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drawings/drawing1.xml" ContentType="application/vnd.openxmlformats-officedocument.drawing+xml"/>
  <Override PartName="/xl/namedSheetViews/namedSheetView2.xml" ContentType="application/vnd.ms-excel.namedsheetviews+xml"/>
  <Override PartName="/xl/drawings/drawing2.xml" ContentType="application/vnd.openxmlformats-officedocument.drawing+xml"/>
  <Override PartName="/xl/namedSheetViews/namedSheetView3.xml" ContentType="application/vnd.ms-excel.namedsheetview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suario\Desktop\"/>
    </mc:Choice>
  </mc:AlternateContent>
  <xr:revisionPtr revIDLastSave="0" documentId="13_ncr:1_{F2F6A462-59FE-43E0-B53C-5DFEF8BE3E7C}" xr6:coauthVersionLast="47" xr6:coauthVersionMax="47" xr10:uidLastSave="{00000000-0000-0000-0000-000000000000}"/>
  <bookViews>
    <workbookView xWindow="-108" yWindow="-108" windowWidth="23256" windowHeight="12456" tabRatio="701" firstSheet="46" activeTab="53" xr2:uid="{00000000-000D-0000-FFFF-FFFF00000000}"/>
  </bookViews>
  <sheets>
    <sheet name="ANORI" sheetId="87" r:id="rId1"/>
    <sheet name="ANZA" sheetId="65" r:id="rId2"/>
    <sheet name="CAICEDO" sheetId="113" r:id="rId3"/>
    <sheet name="CARAMANTA" sheetId="97" r:id="rId4"/>
    <sheet name="CAUCASIA" sheetId="50" r:id="rId5"/>
    <sheet name="CIUDAD BOLIVAR" sheetId="34" r:id="rId6"/>
    <sheet name="DABEIBA" sheetId="71" r:id="rId7"/>
    <sheet name="LIBORINA" sheetId="66" r:id="rId8"/>
    <sheet name="NECOCLI" sheetId="90" r:id="rId9"/>
    <sheet name="PUEBLORRICO" sheetId="95" r:id="rId10"/>
    <sheet name="REMEDIOS" sheetId="77" r:id="rId11"/>
    <sheet name="SALGAR" sheetId="30" r:id="rId12"/>
    <sheet name="SOPETRAN" sheetId="108" r:id="rId13"/>
    <sheet name="TARSO" sheetId="39" r:id="rId14"/>
    <sheet name="URAMITA" sheetId="104" r:id="rId15"/>
    <sheet name="VENECIA" sheetId="32" r:id="rId16"/>
    <sheet name="VIGIA DEL FUERTE" sheetId="122" r:id="rId17"/>
    <sheet name="YALI" sheetId="76" r:id="rId18"/>
    <sheet name="YOLOMBO" sheetId="84" r:id="rId19"/>
    <sheet name="AMAGA" sheetId="58" r:id="rId20"/>
    <sheet name="AMALFI" sheetId="48" r:id="rId21"/>
    <sheet name="ANDES" sheetId="31" r:id="rId22"/>
    <sheet name="ARMENIA" sheetId="14" r:id="rId23"/>
    <sheet name="BARBOSA" sheetId="49" r:id="rId24"/>
    <sheet name="BELMIRA" sheetId="43" r:id="rId25"/>
    <sheet name="CACERES" sheetId="72" r:id="rId26"/>
    <sheet name="CONCORDIA" sheetId="26" r:id="rId27"/>
    <sheet name="DON MATIAS" sheetId="44" r:id="rId28"/>
    <sheet name="FREDONIA" sheetId="28" r:id="rId29"/>
    <sheet name="FRONTINO" sheetId="118" r:id="rId30"/>
    <sheet name="JARDIN" sheetId="29" r:id="rId31"/>
    <sheet name="JERICO" sheetId="25" r:id="rId32"/>
    <sheet name="LA ESTRELLA" sheetId="129" r:id="rId33"/>
    <sheet name="LA CEJA" sheetId="52" r:id="rId34"/>
    <sheet name="MARINILLA" sheetId="21" r:id="rId35"/>
    <sheet name="MONTEBELLO" sheetId="18" r:id="rId36"/>
    <sheet name="SABANALARGA" sheetId="85" r:id="rId37"/>
    <sheet name="SAN ANDRES DE CUERQUIA" sheetId="55" r:id="rId38"/>
    <sheet name="SAN RAFAEL" sheetId="56" r:id="rId39"/>
    <sheet name="SANTA BARBARA" sheetId="60" r:id="rId40"/>
    <sheet name="SANTA ROSA DE OSOS" sheetId="59" r:id="rId41"/>
    <sheet name="TAMESIS" sheetId="17" r:id="rId42"/>
    <sheet name="CARACOLI" sheetId="88" r:id="rId43"/>
    <sheet name="MACEO" sheetId="101" r:id="rId44"/>
    <sheet name="YONDO" sheetId="81" r:id="rId45"/>
    <sheet name="ALEJANDRIA" sheetId="94" r:id="rId46"/>
    <sheet name="BETANIA" sheetId="98" r:id="rId47"/>
    <sheet name="CISNEROS" sheetId="20" r:id="rId48"/>
    <sheet name="COPACABANA" sheetId="61" r:id="rId49"/>
    <sheet name="EL SANTUARIO" sheetId="96" r:id="rId50"/>
    <sheet name="GIRARDOTA" sheetId="45" r:id="rId51"/>
    <sheet name="NARIÑO" sheetId="78" r:id="rId52"/>
    <sheet name="SAN FRANCISCO" sheetId="75" r:id="rId53"/>
    <sheet name="SAN JUAN DE URABA" sheetId="41" r:id="rId54"/>
    <sheet name="SANROQUE" sheetId="89" r:id="rId55"/>
    <sheet name="SANTO DOMINGO" sheetId="83" r:id="rId56"/>
    <sheet name="TITIRIBI" sheetId="131" r:id="rId57"/>
    <sheet name="EL PEÑOL" sheetId="62" r:id="rId58"/>
    <sheet name="GUATAPE" sheetId="112" r:id="rId59"/>
    <sheet name="SAN JOSE DE LA MONTAÑA" sheetId="70" r:id="rId60"/>
    <sheet name="YARUMAL" sheetId="82" r:id="rId61"/>
    <sheet name="PLANTILLA" sheetId="114" r:id="rId62"/>
    <sheet name="Instructivo " sheetId="15" r:id="rId63"/>
    <sheet name="Hoja3" sheetId="12" state="hidden" r:id="rId64"/>
    <sheet name="Hoja1" sheetId="10" state="hidden" r:id="rId65"/>
    <sheet name="Hoja2" sheetId="11" r:id="rId66"/>
  </sheets>
  <externalReferences>
    <externalReference r:id="rId67"/>
    <externalReference r:id="rId68"/>
  </externalReferences>
  <definedNames>
    <definedName name="____R" hidden="1">{#N/A,#N/A,FALSE,"GRAFICO";#N/A,#N/A,FALSE,"CAJA (2)";#N/A,#N/A,FALSE,"TERCEROS-PROMEDIO";#N/A,#N/A,FALSE,"CAJA";#N/A,#N/A,FALSE,"INGRESOS1995-2003";#N/A,#N/A,FALSE,"GASTOS1995-2003"}</definedName>
    <definedName name="___R" hidden="1">{#N/A,#N/A,FALSE,"GRAFICO";#N/A,#N/A,FALSE,"CAJA (2)";#N/A,#N/A,FALSE,"TERCEROS-PROMEDIO";#N/A,#N/A,FALSE,"CAJA";#N/A,#N/A,FALSE,"INGRESOS1995-2003";#N/A,#N/A,FALSE,"GASTOS1995-2003"}</definedName>
    <definedName name="_Dist_Bin" hidden="1">[1]MPC3I4!$A$2040:$DD$3161</definedName>
    <definedName name="_Dist_Values" hidden="1">[1]MPC3I4!$2552:$3906</definedName>
    <definedName name="_Fill" hidden="1">#REF!</definedName>
    <definedName name="_xlnm._FilterDatabase" localSheetId="45" hidden="1">ALEJANDRIA!$A$1:$AQ$19</definedName>
    <definedName name="_xlnm._FilterDatabase" localSheetId="19" hidden="1">AMAGA!$A$1:$AQ$52</definedName>
    <definedName name="_xlnm._FilterDatabase" localSheetId="20" hidden="1">AMALFI!$A$1:$AR$115</definedName>
    <definedName name="_xlnm._FilterDatabase" localSheetId="21" hidden="1">ANDES!$A$1:$AQ$39</definedName>
    <definedName name="_xlnm._FilterDatabase" localSheetId="0" hidden="1">ANORI!$A$1:$AQ$89</definedName>
    <definedName name="_xlnm._FilterDatabase" localSheetId="1" hidden="1">ANZA!$A$1:$AQ$479</definedName>
    <definedName name="_xlnm._FilterDatabase" localSheetId="22" hidden="1">ARMENIA!$A$1:$AQ$101</definedName>
    <definedName name="_xlnm._FilterDatabase" localSheetId="23" hidden="1">BARBOSA!$A$1:$AQ$19</definedName>
    <definedName name="_xlnm._FilterDatabase" localSheetId="24" hidden="1">BELMIRA!$A$1:$AQ$30</definedName>
    <definedName name="_xlnm._FilterDatabase" localSheetId="46" hidden="1">BETANIA!$A$1:$AQ$3</definedName>
    <definedName name="_xlnm._FilterDatabase" localSheetId="25" hidden="1">CACERES!$A$1:$AQ$89</definedName>
    <definedName name="_xlnm._FilterDatabase" localSheetId="2" hidden="1">CAICEDO!$A$1:$AQ$147</definedName>
    <definedName name="_xlnm._FilterDatabase" localSheetId="42" hidden="1">CARACOLI!$A$1:$AQ$58</definedName>
    <definedName name="_xlnm._FilterDatabase" localSheetId="3" hidden="1">CARAMANTA!$A$1:$AQ$13</definedName>
    <definedName name="_xlnm._FilterDatabase" localSheetId="4" hidden="1">CAUCASIA!$A$1:$AQ$209</definedName>
    <definedName name="_xlnm._FilterDatabase" localSheetId="47" hidden="1">CISNEROS!$A$1:$AQ$21</definedName>
    <definedName name="_xlnm._FilterDatabase" localSheetId="5" hidden="1">'CIUDAD BOLIVAR'!$A$1:$AQ$11</definedName>
    <definedName name="_xlnm._FilterDatabase" localSheetId="26" hidden="1">CONCORDIA!$A$1:$AQ$15</definedName>
    <definedName name="_xlnm._FilterDatabase" localSheetId="48" hidden="1">COPACABANA!$A$1:$AQ$134</definedName>
    <definedName name="_xlnm._FilterDatabase" localSheetId="6" hidden="1">DABEIBA!$A$1:$AQ$215</definedName>
    <definedName name="_xlnm._FilterDatabase" localSheetId="27" hidden="1">'DON MATIAS'!$A$1:$AQ$21</definedName>
    <definedName name="_xlnm._FilterDatabase" localSheetId="57" hidden="1">'EL PEÑOL'!$A$1:$AQ$135</definedName>
    <definedName name="_xlnm._FilterDatabase" localSheetId="49" hidden="1">'EL SANTUARIO'!$A$1:$AQ$202</definedName>
    <definedName name="_xlnm._FilterDatabase" localSheetId="28" hidden="1">FREDONIA!$A$1:$AQ$235</definedName>
    <definedName name="_xlnm._FilterDatabase" localSheetId="29" hidden="1">FRONTINO!$A$1:$AS$29</definedName>
    <definedName name="_xlnm._FilterDatabase" localSheetId="50" hidden="1">GIRARDOTA!$A$1:$AQ$46</definedName>
    <definedName name="_xlnm._FilterDatabase" localSheetId="58" hidden="1">GUATAPE!$A$1:$AQ$7</definedName>
    <definedName name="_xlnm._FilterDatabase" localSheetId="65" hidden="1">Hoja2!$L$2:$L$2</definedName>
    <definedName name="_xlnm._FilterDatabase" localSheetId="30" hidden="1">JARDIN!$A$1:$AQ$2</definedName>
    <definedName name="_xlnm._FilterDatabase" localSheetId="31" hidden="1">JERICO!$A$1:$AQ$31</definedName>
    <definedName name="_xlnm._FilterDatabase" localSheetId="33" hidden="1">'LA CEJA'!$A$1:$AR$40</definedName>
    <definedName name="_xlnm._FilterDatabase" localSheetId="32" hidden="1">'LA ESTRELLA'!$A$1:$AQ$10</definedName>
    <definedName name="_xlnm._FilterDatabase" localSheetId="7" hidden="1">LIBORINA!$A$2:$AQ$17</definedName>
    <definedName name="_xlnm._FilterDatabase" localSheetId="43" hidden="1">MACEO!$A$1:$AQ$56</definedName>
    <definedName name="_xlnm._FilterDatabase" localSheetId="34" hidden="1">MARINILLA!$A$1:$AQ$61</definedName>
    <definedName name="_xlnm._FilterDatabase" localSheetId="35" hidden="1">MONTEBELLO!$A$1:$AQ$12</definedName>
    <definedName name="_xlnm._FilterDatabase" localSheetId="51" hidden="1">NARIÑO!$A$1:$AQ$21</definedName>
    <definedName name="_xlnm._FilterDatabase" localSheetId="8" hidden="1">NECOCLI!$A$1:$AQ$703</definedName>
    <definedName name="_xlnm._FilterDatabase" localSheetId="61" hidden="1">PLANTILLA!$C$12:$AN$114</definedName>
    <definedName name="_xlnm._FilterDatabase" localSheetId="9" hidden="1">PUEBLORRICO!$A$1:$AQ$3</definedName>
    <definedName name="_xlnm._FilterDatabase" localSheetId="10" hidden="1">REMEDIOS!$A$1:$AP$74</definedName>
    <definedName name="_xlnm._FilterDatabase" localSheetId="36" hidden="1">SABANALARGA!$A$1:$AQ$99</definedName>
    <definedName name="_xlnm._FilterDatabase" localSheetId="11" hidden="1">SALGAR!$A$1:$AQ$60</definedName>
    <definedName name="_xlnm._FilterDatabase" localSheetId="37" hidden="1">'SAN ANDRES DE CUERQUIA'!$A$1:$AQ$27</definedName>
    <definedName name="_xlnm._FilterDatabase" localSheetId="52" hidden="1">'SAN FRANCISCO'!$A$1:$AQ$72</definedName>
    <definedName name="_xlnm._FilterDatabase" localSheetId="59" hidden="1">'SAN JOSE DE LA MONTAÑA'!$A$1:$AQ$22</definedName>
    <definedName name="_xlnm._FilterDatabase" localSheetId="53" hidden="1">'SAN JUAN DE URABA'!$A$1:$AQ$1474</definedName>
    <definedName name="_xlnm._FilterDatabase" localSheetId="38" hidden="1">'SAN RAFAEL'!$A$1:$AQ$33</definedName>
    <definedName name="_xlnm._FilterDatabase" localSheetId="54" hidden="1">SANROQUE!$A$1:$AQ$80</definedName>
    <definedName name="_xlnm._FilterDatabase" localSheetId="39" hidden="1">'SANTA BARBARA'!$A$1:$AR$111</definedName>
    <definedName name="_xlnm._FilterDatabase" localSheetId="40" hidden="1">'SANTA ROSA DE OSOS'!$A$1:$AQ$5</definedName>
    <definedName name="_xlnm._FilterDatabase" localSheetId="55" hidden="1">'SANTO DOMINGO'!$A$1:$AQ$34</definedName>
    <definedName name="_xlnm._FilterDatabase" localSheetId="12" hidden="1">SOPETRAN!$A$1:$AQ$142</definedName>
    <definedName name="_xlnm._FilterDatabase" localSheetId="41" hidden="1">TAMESIS!$A$1:$AR$29</definedName>
    <definedName name="_xlnm._FilterDatabase" localSheetId="13" hidden="1">TARSO!$A$1:$AQ$22</definedName>
    <definedName name="_xlnm._FilterDatabase" localSheetId="56" hidden="1">TITIRIBI!$A$1:$AQ$33</definedName>
    <definedName name="_xlnm._FilterDatabase" localSheetId="14" hidden="1">URAMITA!$A$1:$AQ$59</definedName>
    <definedName name="_xlnm._FilterDatabase" localSheetId="15" hidden="1">VENECIA!$A$1:$AQ$23</definedName>
    <definedName name="_xlnm._FilterDatabase" localSheetId="16" hidden="1">'VIGIA DEL FUERTE'!$A$1:$AQ$81</definedName>
    <definedName name="_xlnm._FilterDatabase" localSheetId="17" hidden="1">YALI!$A$1:$AQ$31</definedName>
    <definedName name="_xlnm._FilterDatabase" localSheetId="60" hidden="1">YARUMAL!$A$1:$AQ$29</definedName>
    <definedName name="_xlnm._FilterDatabase" localSheetId="18" hidden="1">YOLOMBO!$A$1:$AQ$77</definedName>
    <definedName name="_xlnm._FilterDatabase" localSheetId="44" hidden="1">YONDO!$A$1:$AQ$31</definedName>
    <definedName name="_xlnm._FilterDatabase" hidden="1">[2]Presupuesto_Via_distribuidora!$A$9:$H$344</definedName>
    <definedName name="_Key1" hidden="1">#REF!</definedName>
    <definedName name="_Key2" hidden="1">#REF!</definedName>
    <definedName name="_Order1" hidden="1">255</definedName>
    <definedName name="_Order2" hidden="1">255</definedName>
    <definedName name="_r" hidden="1">#REF!</definedName>
    <definedName name="_Sort" hidden="1">#REF!</definedName>
    <definedName name="A" hidden="1">{#N/A,#N/A,FALSE,"GRAFICO";#N/A,#N/A,FALSE,"CAJA (2)";#N/A,#N/A,FALSE,"TERCEROS-PROMEDIO";#N/A,#N/A,FALSE,"CAJA";#N/A,#N/A,FALSE,"INGRESOS1995-2003";#N/A,#N/A,FALSE,"GASTOS1995-2003"}</definedName>
    <definedName name="aaa" hidden="1">{#N/A,#N/A,FALSE,"Aging Summary";#N/A,#N/A,FALSE,"Ratio Analysis";#N/A,#N/A,FALSE,"Test 120 Day Accts";#N/A,#N/A,FALSE,"Tickmarks"}</definedName>
    <definedName name="aaaa" hidden="1">{#N/A,#N/A,FALSE,"GRAFICO";#N/A,#N/A,FALSE,"CAJA (2)";#N/A,#N/A,FALSE,"TERCEROS-PROMEDIO";#N/A,#N/A,FALSE,"CAJA";#N/A,#N/A,FALSE,"INGRESOS1995-2003";#N/A,#N/A,FALSE,"GASTOS1995-2003"}</definedName>
    <definedName name="ACwvu.TAB1." hidden="1">[2]Presupuesto_Via_distribuidora!#REF!</definedName>
    <definedName name="ACwvu.TAB2." hidden="1">[2]Presupuesto_Via_distribuidora!#REF!</definedName>
    <definedName name="ACwvu.TAB3." hidden="1">[2]Presupuesto_Via_distribuidora!#REF!</definedName>
    <definedName name="ACwvu.TAB4." hidden="1">[2]Presupuesto_Via_distribuidora!#REF!</definedName>
    <definedName name="ACwvu.TAB5." hidden="1">[2]Presupuesto_Via_distribuidora!#REF!</definedName>
    <definedName name="_xlnm.Print_Area" localSheetId="45">ALEJANDRIA!$A$1:$AO$19</definedName>
    <definedName name="_xlnm.Print_Area" localSheetId="19">AMAGA!$A$1:$AO$52</definedName>
    <definedName name="_xlnm.Print_Area" localSheetId="20">AMALFI!$A$1:$AP$42</definedName>
    <definedName name="_xlnm.Print_Area" localSheetId="21">ANDES!$A$1:$AO$32</definedName>
    <definedName name="_xlnm.Print_Area" localSheetId="0">ANORI!$A$1:$AO$60</definedName>
    <definedName name="_xlnm.Print_Area" localSheetId="1">ANZA!$A$1:$AQ$439</definedName>
    <definedName name="_xlnm.Print_Area" localSheetId="22">ARMENIA!$A$1:$AO$66</definedName>
    <definedName name="_xlnm.Print_Area" localSheetId="23">BARBOSA!$A$1:$AO$7</definedName>
    <definedName name="_xlnm.Print_Area" localSheetId="24">BELMIRA!$A$1:$AP$16</definedName>
    <definedName name="_xlnm.Print_Area" localSheetId="46">BETANIA!$A$1:$AO$2</definedName>
    <definedName name="_xlnm.Print_Area" localSheetId="25">CACERES!$A$1:$AO$14</definedName>
    <definedName name="_xlnm.Print_Area" localSheetId="2">CAICEDO!$A$1:$AO$59</definedName>
    <definedName name="_xlnm.Print_Area" localSheetId="42">CARACOLI!$A$1:$AO$49</definedName>
    <definedName name="_xlnm.Print_Area" localSheetId="3">CARAMANTA!$A$1:$AO$9</definedName>
    <definedName name="_xlnm.Print_Area" localSheetId="4">CAUCASIA!$A$1:$AO$77</definedName>
    <definedName name="_xlnm.Print_Area" localSheetId="47">CISNEROS!$A$1:$AO$5</definedName>
    <definedName name="_xlnm.Print_Area" localSheetId="5">'CIUDAD BOLIVAR'!$A$1:$AO$11</definedName>
    <definedName name="_xlnm.Print_Area" localSheetId="26">CONCORDIA!$A$1:$AO$14</definedName>
    <definedName name="_xlnm.Print_Area" localSheetId="48">COPACABANA!$A$1:$AP$98</definedName>
    <definedName name="_xlnm.Print_Area" localSheetId="6">DABEIBA!$A$1:$AO$54</definedName>
    <definedName name="_xlnm.Print_Area" localSheetId="27">'DON MATIAS'!$A$1:$AO$8</definedName>
    <definedName name="_xlnm.Print_Area" localSheetId="57">'EL PEÑOL'!$A$1:$AP$58</definedName>
    <definedName name="_xlnm.Print_Area" localSheetId="49">'EL SANTUARIO'!$A$1:$AO$63</definedName>
    <definedName name="_xlnm.Print_Area" localSheetId="28">FREDONIA!$A$1:$AO$40</definedName>
    <definedName name="_xlnm.Print_Area" localSheetId="29">FRONTINO!$A$1:$AP$11</definedName>
    <definedName name="_xlnm.Print_Area" localSheetId="50">GIRARDOTA!$A$1:$AO$23,GIRARDOTA!#REF!</definedName>
    <definedName name="_xlnm.Print_Area" localSheetId="58">GUATAPE!$A$1:$AR$92</definedName>
    <definedName name="_xlnm.Print_Area" localSheetId="30">JARDIN!$A$1:$AO$2</definedName>
    <definedName name="_xlnm.Print_Area" localSheetId="31">JERICO!$A$1:$AP$29</definedName>
    <definedName name="_xlnm.Print_Area" localSheetId="33">'LA CEJA'!$A$1:$AO$40</definedName>
    <definedName name="_xlnm.Print_Area" localSheetId="32">'LA ESTRELLA'!$A$1:$AO$94</definedName>
    <definedName name="_xlnm.Print_Area" localSheetId="7">LIBORINA!$A$1:$AO$9</definedName>
    <definedName name="_xlnm.Print_Area" localSheetId="43">MACEO!$A$1:$AO$1</definedName>
    <definedName name="_xlnm.Print_Area" localSheetId="34">MARINILLA!$A$1:$AO$30</definedName>
    <definedName name="_xlnm.Print_Area" localSheetId="35">MONTEBELLO!$A$1:$AP$5</definedName>
    <definedName name="_xlnm.Print_Area" localSheetId="51">NARIÑO!$A$1:$AO$20</definedName>
    <definedName name="_xlnm.Print_Area" localSheetId="8">NECOCLI!$A$1:$AO$33</definedName>
    <definedName name="_xlnm.Print_Area" localSheetId="61">PLANTILLA!$A$1:$AN$114</definedName>
    <definedName name="_xlnm.Print_Area" localSheetId="9">PUEBLORRICO!$A$1:$AO$3</definedName>
    <definedName name="_xlnm.Print_Area" localSheetId="10">REMEDIOS!$A$1:$AN$19</definedName>
    <definedName name="_xlnm.Print_Area" localSheetId="36">SABANALARGA!$A$1:$AP$62</definedName>
    <definedName name="_xlnm.Print_Area" localSheetId="11">SALGAR!$A$1:$AO$14</definedName>
    <definedName name="_xlnm.Print_Area" localSheetId="37">'SAN ANDRES DE CUERQUIA'!$A$1:$AO$27</definedName>
    <definedName name="_xlnm.Print_Area" localSheetId="52">'SAN FRANCISCO'!$A$1:$AO$69</definedName>
    <definedName name="_xlnm.Print_Area" localSheetId="59">'SAN JOSE DE LA MONTAÑA'!#REF!</definedName>
    <definedName name="_xlnm.Print_Area" localSheetId="53">'SAN JUAN DE URABA'!$A$1:$AO$81</definedName>
    <definedName name="_xlnm.Print_Area" localSheetId="38">'SAN RAFAEL'!$A$1:$AO$55</definedName>
    <definedName name="_xlnm.Print_Area" localSheetId="54">SANROQUE!$A$1:$AP$20</definedName>
    <definedName name="_xlnm.Print_Area" localSheetId="39">'SANTA BARBARA'!$A$1:$AO$57</definedName>
    <definedName name="_xlnm.Print_Area" localSheetId="40">'SANTA ROSA DE OSOS'!$A$1:$AO$5</definedName>
    <definedName name="_xlnm.Print_Area" localSheetId="55">'SANTO DOMINGO'!$A$1:$AO$31</definedName>
    <definedName name="_xlnm.Print_Area" localSheetId="12">SOPETRAN!$A$1:$AO$57</definedName>
    <definedName name="_xlnm.Print_Area" localSheetId="41">TAMESIS!$A$1:$AO$24</definedName>
    <definedName name="_xlnm.Print_Area" localSheetId="13">TARSO!$A$1:$AO$21</definedName>
    <definedName name="_xlnm.Print_Area" localSheetId="56">TITIRIBI!#REF!</definedName>
    <definedName name="_xlnm.Print_Area" localSheetId="14">URAMITA!$A$1:$AP$14</definedName>
    <definedName name="_xlnm.Print_Area" localSheetId="15">VENECIA!$A$1:$AP$14</definedName>
    <definedName name="_xlnm.Print_Area" localSheetId="16">'VIGIA DEL FUERTE'!$A$1:$AO$26</definedName>
    <definedName name="_xlnm.Print_Area" localSheetId="17">YALI!$A$1:$AO$11</definedName>
    <definedName name="_xlnm.Print_Area" localSheetId="60">YARUMAL!$A$1:$AO$20</definedName>
    <definedName name="_xlnm.Print_Area" localSheetId="18">YOLOMBO!$A$1:$AO$19</definedName>
    <definedName name="_xlnm.Print_Area" localSheetId="44">YONDO!$A$1:$AO$10</definedName>
    <definedName name="ARRENDAM1" hidden="1">{#N/A,#N/A,FALSE,"Aging Summary";#N/A,#N/A,FALSE,"Ratio Analysis";#N/A,#N/A,FALSE,"Test 120 Day Accts";#N/A,#N/A,FALSE,"Tickmarks"}</definedName>
    <definedName name="ARRENDAMIENTO" hidden="1">{#N/A,#N/A,FALSE,"Aging Summary";#N/A,#N/A,FALSE,"Ratio Analysis";#N/A,#N/A,FALSE,"Test 120 Day Accts";#N/A,#N/A,FALSE,"Tickmarks"}</definedName>
    <definedName name="AS2DocOpenMode" hidden="1">"AS2DocumentEdit"</definedName>
    <definedName name="B" hidden="1">{"PYGS",#N/A,FALSE,"PYG";"ACTIS",#N/A,FALSE,"BCE_GRAL-ACTIVO";"PASIS",#N/A,FALSE,"BCE_GRAL-PASIVO-PATRIM";"CAJAS",#N/A,FALSE,"CAJA"}</definedName>
    <definedName name="Catastros">#REF!</definedName>
    <definedName name="centro" hidden="1">{#N/A,#N/A,FALSE,"GRAFICO";#N/A,#N/A,FALSE,"CAJA (2)";#N/A,#N/A,FALSE,"TERCEROS-PROMEDIO";#N/A,#N/A,FALSE,"CAJA";#N/A,#N/A,FALSE,"INGRESOS1995-2003";#N/A,#N/A,FALSE,"GASTOS1995-2003"}</definedName>
    <definedName name="_xlnm.Criteria" hidden="1">{#N/A,#N/A,FALSE,"GRAFICO";#N/A,#N/A,FALSE,"CAJA (2)";#N/A,#N/A,FALSE,"TERCEROS-PROMEDIO";#N/A,#N/A,FALSE,"CAJA";#N/A,#N/A,FALSE,"INGRESOS1995-2003";#N/A,#N/A,FALSE,"GASTOS1995-2003"}</definedName>
    <definedName name="crt" hidden="1">{#N/A,#N/A,FALSE,"GRAFICO";#N/A,#N/A,FALSE,"CAJA (2)";#N/A,#N/A,FALSE,"TERCEROS-PROMEDIO";#N/A,#N/A,FALSE,"CAJA";#N/A,#N/A,FALSE,"INGRESOS1995-2003";#N/A,#N/A,FALSE,"GASTOS1995-2003"}</definedName>
    <definedName name="CRUCES">#REF!</definedName>
    <definedName name="D" hidden="1">{"PYGT",#N/A,FALSE,"PYG";"ACTIT",#N/A,FALSE,"BCE_GRAL-ACTIVO";"PASIT",#N/A,FALSE,"BCE_GRAL-PASIVO-PATRIM";"CAJAT",#N/A,FALSE,"CAJA"}</definedName>
    <definedName name="DESFRE" hidden="1">{#N/A,#N/A,FALSE,"GRAFICO";#N/A,#N/A,FALSE,"CAJA (2)";#N/A,#N/A,FALSE,"TERCEROS-PROMEDIO";#N/A,#N/A,FALSE,"CAJA";#N/A,#N/A,FALSE,"INGRESOS1995-2003";#N/A,#N/A,FALSE,"GASTOS1995-2003"}</definedName>
    <definedName name="DISTRIBUCION" hidden="1">{#N/A,#N/A,FALSE,"GRAFICO";#N/A,#N/A,FALSE,"CAJA (2)";#N/A,#N/A,FALSE,"TERCEROS-PROMEDIO";#N/A,#N/A,FALSE,"CAJA";#N/A,#N/A,FALSE,"INGRESOS1995-2003";#N/A,#N/A,FALSE,"GASTOS1995-2003"}</definedName>
    <definedName name="Ebitda" hidden="1">{#N/A,#N/A,FALSE,"GRAFICO";#N/A,#N/A,FALSE,"CAJA (2)";#N/A,#N/A,FALSE,"TERCEROS-PROMEDIO";#N/A,#N/A,FALSE,"CAJA";#N/A,#N/A,FALSE,"INGRESOS1995-2003";#N/A,#N/A,FALSE,"GASTOS1995-2003"}</definedName>
    <definedName name="ESCENARIO" hidden="1">{#N/A,#N/A,FALSE,"GRAFICO";#N/A,#N/A,FALSE,"CAJA (2)";#N/A,#N/A,FALSE,"TERCEROS-PROMEDIO";#N/A,#N/A,FALSE,"CAJA";#N/A,#N/A,FALSE,"INGRESOS1995-2003";#N/A,#N/A,FALSE,"GASTOS1995-2003"}</definedName>
    <definedName name="este" hidden="1">{"PYGT",#N/A,FALSE,"PYG";"ACTIT",#N/A,FALSE,"BCE_GRAL-ACTIVO";"PASIT",#N/A,FALSE,"BCE_GRAL-PASIVO-PATRIM";"CAJAT",#N/A,FALSE,"CAJA"}</definedName>
    <definedName name="ESTEWW" hidden="1">{#N/A,#N/A,FALSE,"GRAFICO";#N/A,#N/A,FALSE,"CAJA (2)";#N/A,#N/A,FALSE,"TERCEROS-PROMEDIO";#N/A,#N/A,FALSE,"CAJA";#N/A,#N/A,FALSE,"INGRESOS1995-2003";#N/A,#N/A,FALSE,"GASTOS1995-2003"}</definedName>
    <definedName name="estre" hidden="1">{#N/A,#N/A,FALSE,"GRAFICO";#N/A,#N/A,FALSE,"CAJA (2)";#N/A,#N/A,FALSE,"TERCEROS-PROMEDIO";#N/A,#N/A,FALSE,"CAJA";#N/A,#N/A,FALSE,"INGRESOS1995-2003";#N/A,#N/A,FALSE,"GASTOS1995-2003"}</definedName>
    <definedName name="FIDUCIASOCTUBRE" hidden="1">{#N/A,#N/A,FALSE,"Aging Summary";#N/A,#N/A,FALSE,"Ratio Analysis";#N/A,#N/A,FALSE,"Test 120 Day Accts";#N/A,#N/A,FALSE,"Tickmarks"}</definedName>
    <definedName name="FREV" hidden="1">{"PYGT",#N/A,FALSE,"PYG";"ACTIT",#N/A,FALSE,"BCE_GRAL-ACTIVO";"PASIT",#N/A,FALSE,"BCE_GRAL-PASIVO-PATRIM";"CAJAT",#N/A,FALSE,"CAJA"}</definedName>
    <definedName name="Gastos" hidden="1">{#N/A,#N/A,FALSE,"GRAFICO";#N/A,#N/A,FALSE,"CAJA (2)";#N/A,#N/A,FALSE,"TERCEROS-PROMEDIO";#N/A,#N/A,FALSE,"CAJA";#N/A,#N/A,FALSE,"INGRESOS1995-2003";#N/A,#N/A,FALSE,"GASTOS1995-2003"}</definedName>
    <definedName name="hoha" hidden="1">{"PYGT",#N/A,FALSE,"PYG";"ACTIT",#N/A,FALSE,"BCE_GRAL-ACTIVO";"PASIT",#N/A,FALSE,"BCE_GRAL-PASIVO-PATRIM";"CAJAT",#N/A,FALSE,"CAJA"}</definedName>
    <definedName name="HTML_CodePage" hidden="1">1252</definedName>
    <definedName name="HTML_Control" hidden="1">{"'PACÍFICO12'!$A$1:$E$6"}</definedName>
    <definedName name="HTML_Description" hidden="1">""</definedName>
    <definedName name="HTML_Email" hidden="1">""</definedName>
    <definedName name="HTML_Header" hidden="1">"PACÍFICO12"</definedName>
    <definedName name="HTML_LastUpdate" hidden="1">"11/12/01"</definedName>
    <definedName name="HTML_LineAfter" hidden="1">FALSE</definedName>
    <definedName name="HTML_LineBefore" hidden="1">FALSE</definedName>
    <definedName name="HTML_Name" hidden="1">"GERENCIA DE SISTEMAS"</definedName>
    <definedName name="HTML_OBDlg2" hidden="1">TRUE</definedName>
    <definedName name="HTML_OBDlg4" hidden="1">TRUE</definedName>
    <definedName name="HTML_OS" hidden="1">0</definedName>
    <definedName name="HTML_PathFile" hidden="1">"\\Sap1002264\c\COMPAQ\HTML.htm"</definedName>
    <definedName name="HTML_Title" hidden="1">"Planeacion 2002-cto11"</definedName>
    <definedName name="I" hidden="1">{"PYGT",#N/A,FALSE,"PYG";"ACTIT",#N/A,FALSE,"BCE_GRAL-ACTIVO";"PASIT",#N/A,FALSE,"BCE_GRAL-PASIVO-PATRIM";"CAJAT",#N/A,FALSE,"CAJA"}</definedName>
    <definedName name="jdhdh" hidden="1">[2]Presupuesto_Via_distribuidora!#REF!</definedName>
    <definedName name="K" hidden="1">{"PYGT",#N/A,FALSE,"PYG";"ACTIT",#N/A,FALSE,"BCE_GRAL-ACTIVO";"PASIT",#N/A,FALSE,"BCE_GRAL-PASIVO-PATRIM";"CAJAT",#N/A,FALSE,"CAJA"}</definedName>
    <definedName name="KO" hidden="1">#REF!</definedName>
    <definedName name="lo" hidden="1">{#N/A,#N/A,FALSE,"GRAFICO";#N/A,#N/A,FALSE,"CAJA (2)";#N/A,#N/A,FALSE,"TERCEROS-PROMEDIO";#N/A,#N/A,FALSE,"CAJA";#N/A,#N/A,FALSE,"INGRESOS1995-2003";#N/A,#N/A,FALSE,"GASTOS1995-2003"}</definedName>
    <definedName name="MarkP" hidden="1">{#N/A,#N/A,FALSE,"GRAFICO";#N/A,#N/A,FALSE,"CAJA (2)";#N/A,#N/A,FALSE,"TERCEROS-PROMEDIO";#N/A,#N/A,FALSE,"CAJA";#N/A,#N/A,FALSE,"INGRESOS1995-2003";#N/A,#N/A,FALSE,"GASTOS1995-2003"}</definedName>
    <definedName name="NO" hidden="1">{"PYGT",#N/A,FALSE,"PYG";"ACTIT",#N/A,FALSE,"BCE_GRAL-ACTIVO";"PASIT",#N/A,FALSE,"BCE_GRAL-PASIVO-PATRIM";"CAJAT",#N/A,FALSE,"CAJA"}</definedName>
    <definedName name="oera" hidden="1">{#N/A,#N/A,FALSE,"Aging Summary";#N/A,#N/A,FALSE,"Ratio Analysis";#N/A,#N/A,FALSE,"Test 120 Day Accts";#N/A,#N/A,FALSE,"Tickmarks"}</definedName>
    <definedName name="particulares1" hidden="1">{#N/A,#N/A,FALSE,"Aging Summary";#N/A,#N/A,FALSE,"Ratio Analysis";#N/A,#N/A,FALSE,"Test 120 Day Accts";#N/A,#N/A,FALSE,"Tickmarks"}</definedName>
    <definedName name="res" hidden="1">{#N/A,#N/A,FALSE,"GRAFICO";#N/A,#N/A,FALSE,"CAJA (2)";#N/A,#N/A,FALSE,"TERCEROS-PROMEDIO";#N/A,#N/A,FALSE,"CAJA";#N/A,#N/A,FALSE,"INGRESOS1995-2003";#N/A,#N/A,FALSE,"GASTOS1995-2003"}</definedName>
    <definedName name="Swvu.TAB1." hidden="1">[2]Presupuesto_Via_distribuidora!#REF!</definedName>
    <definedName name="Swvu.TAB2." hidden="1">[2]Presupuesto_Via_distribuidora!#REF!</definedName>
    <definedName name="Swvu.TAB3." hidden="1">[2]Presupuesto_Via_distribuidora!#REF!</definedName>
    <definedName name="Swvu.TAB4." hidden="1">[2]Presupuesto_Via_distribuidora!#REF!</definedName>
    <definedName name="Swvu.TAB5." hidden="1">[2]Presupuesto_Via_distribuidora!#REF!</definedName>
    <definedName name="TC" hidden="1">{#N/A,#N/A,FALSE,"GRAFICO";#N/A,#N/A,FALSE,"CAJA (2)";#N/A,#N/A,FALSE,"TERCEROS-PROMEDIO";#N/A,#N/A,FALSE,"CAJA";#N/A,#N/A,FALSE,"INGRESOS1995-2003";#N/A,#N/A,FALSE,"GASTOS1995-2003"}</definedName>
    <definedName name="wrn.Aging._.and._.Trend._.Analysis." hidden="1">{#N/A,#N/A,FALSE,"Aging Summary";#N/A,#N/A,FALSE,"Ratio Analysis";#N/A,#N/A,FALSE,"Test 120 Day Accts";#N/A,#N/A,FALSE,"Tickmarks"}</definedName>
    <definedName name="wrn.GENERAL." hidden="1">{"TAB1",#N/A,TRUE,"GENERAL";"TAB2",#N/A,TRUE,"GENERAL";"TAB3",#N/A,TRUE,"GENERAL";"TAB4",#N/A,TRUE,"GENERAL";"TAB5",#N/A,TRUE,"GENERAL"}</definedName>
    <definedName name="wrn.items." hidden="1">{#N/A,#N/A,FALSE,"Items"}</definedName>
    <definedName name="wrn.PROYEC." hidden="1">{#N/A,#N/A,FALSE,"GRAFICO";#N/A,#N/A,FALSE,"CAJA (2)";#N/A,#N/A,FALSE,"TERCEROS-PROMEDIO";#N/A,#N/A,FALSE,"CAJA";#N/A,#N/A,FALSE,"INGRESOS1995-2003";#N/A,#N/A,FALSE,"GASTOS1995-2003"}</definedName>
    <definedName name="wrn.SENCILLO." hidden="1">{"PYGS",#N/A,FALSE,"PYG";"ACTIS",#N/A,FALSE,"BCE_GRAL-ACTIVO";"PASIS",#N/A,FALSE,"BCE_GRAL-PASIVO-PATRIM";"CAJAS",#N/A,FALSE,"CAJA"}</definedName>
    <definedName name="wrn.Total." hidden="1">{"Parcial",#N/A,FALSE,"GastFuncionamiento";"Parcial2",#N/A,FALSE,"GastFuncionamiento";"Total",#N/A,FALSE,"GastFuncionamiento"}</definedName>
    <definedName name="wrn.via." hidden="1">{"via1",#N/A,TRUE,"general";"via2",#N/A,TRUE,"general";"via3",#N/A,TRUE,"general"}</definedName>
    <definedName name="wrn1.items" hidden="1">{#N/A,#N/A,FALSE,"Items"}</definedName>
    <definedName name="wvu.TAB1." hidden="1">{TRUE,TRUE,-1.25,-16.25,772.5,492.75,FALSE,FALSE,TRUE,FALSE,0,1,#N/A,10,#N/A,15.5208333333333,44.3846153846154,1,FALSE,FALSE,3,TRUE,1,FALSE,75,"Swvu.TAB1.","ACwvu.TAB1.",39,FALSE,FALSE,0.669291338582677,0.551181102362205,0.511811023622047,0.708661417322835,2,"","&amp;L&amp;8Adendo No. 6&amp;R&amp;8Página 5.&amp;P",TRUE,FALSE,FALSE,FALSE,1,100,#N/A,#N/A,"=R10C1:R190C9","=R1:R9",#N/A,#N/A,FALSE,FALSE,TRUE,1,300,300,FALSE,FALSE,TRUE,TRUE,TRUE}</definedName>
    <definedName name="wvu.TAB2." hidden="1">{TRUE,TRUE,-1.25,-16.25,772.5,492.75,FALSE,FALSE,TRUE,FALSE,0,1,#N/A,203,#N/A,15.5208333333333,45.2307692307692,1,FALSE,FALSE,3,TRUE,1,FALSE,75,"Swvu.TAB2.","ACwvu.TAB2.",39,FALSE,FALSE,0.65,0.55,0.5,0.71,2,"","&amp;L&amp;8Adendo No. 6&amp;R&amp;8Página 5.&amp;P",TRUE,FALSE,FALSE,FALSE,1,100,#N/A,#N/A,"=R203C1:R331C9","=R193:R202",#N/A,#N/A,FALSE,FALSE,TRUE,1,300,300,FALSE,FALSE,TRUE,TRUE,TRUE}</definedName>
    <definedName name="wvu.TAB3." hidden="1">{TRUE,TRUE,-1.25,-16.25,772.5,492.75,FALSE,FALSE,TRUE,FALSE,0,1,#N/A,305,#N/A,15.5208333333333,41.5714285714286,1,FALSE,FALSE,3,TRUE,1,FALSE,75,"Swvu.TAB3.","ACwvu.TAB3.",39,FALSE,FALSE,0.65,0.55,0.5,0.71,2,"","&amp;L&amp;8Adendo No. 6&amp;R&amp;8Página 5.&amp;P",TRUE,FALSE,FALSE,FALSE,1,100,#N/A,#N/A,"=R346C1:R558C9","=R336:R345",#N/A,#N/A,FALSE,FALSE,TRUE,1,300,300,FALSE,FALSE,TRUE,TRUE,TRUE}</definedName>
    <definedName name="wvu.TAB4." hidden="1">{TRUE,TRUE,-1.25,-16.25,772.5,492.75,FALSE,FALSE,TRUE,FALSE,0,1,#N/A,574,#N/A,15.5208333333333,45.1538461538462,1,FALSE,FALSE,3,TRUE,1,FALSE,75,"Swvu.TAB4.","ACwvu.TAB4.",39,FALSE,FALSE,0.65,0.55,0.5,0.71,2,"","&amp;L&amp;8Adendo No. 6_x000D_&amp;R&amp;8Página 5.&amp;P",TRUE,FALSE,FALSE,FALSE,1,100,#N/A,#N/A,"=R574C1:R842C9","=R564:R573",#N/A,#N/A,FALSE,FALSE,TRUE,1,300,300,FALSE,FALSE,TRUE,TRUE,TRUE}</definedName>
    <definedName name="wvu.TAB5." hidden="1">{TRUE,TRUE,-1.25,-16.25,772.5,492.75,FALSE,FALSE,TRUE,FALSE,0,1,#N/A,856,#N/A,15.5208333333333,42.2307692307692,1,FALSE,FALSE,3,TRUE,1,FALSE,75,"Swvu.TAB5.","ACwvu.TAB5.",70,FALSE,FALSE,0.65,0.55,0.5,0.71,2,"","&amp;L&amp;8Adendo No. 6&amp;R&amp;8Página 5.&amp;P",TRUE,FALSE,FALSE,FALSE,1,100,#N/A,#N/A,"=R856C1:R1054C9","=R846:R855",#N/A,#N/A,FALSE,FALSE,TRUE,1,300,300,FALSE,FALSE,TRUE,TRUE,TRUE}</definedName>
    <definedName name="YO" hidden="1">{#N/A,#N/A,FALSE,"GRAFICO";#N/A,#N/A,FALSE,"CAJA (2)";#N/A,#N/A,FALSE,"TERCEROS-PROMEDIO";#N/A,#N/A,FALSE,"CAJA";#N/A,#N/A,FALSE,"INGRESOS1995-2003";#N/A,#N/A,FALSE,"GASTOS1995-2003"}</definedName>
    <definedName name="Z_026CD6D7_F7CA_4BE8_B625_9A1778CFA739_.wvu.FilterData" hidden="1">[2]Presupuesto_Via_distribuidora!$A$9:$H$344</definedName>
    <definedName name="Z_026CD6D7_F7CA_4BE8_B625_9A1778CFA739_.wvu.PrintArea" hidden="1">[2]Presupuesto_Via_distribuidora!$A$390:$I$602</definedName>
    <definedName name="Z_026CD6D7_F7CA_4BE8_B625_9A1778CFA739_.wvu.PrintTitles" hidden="1">[2]Presupuesto_Via_distribuidora!$A$380:$IV$389</definedName>
    <definedName name="Z_05670E35_1347_49D9_AD91_AA9A31A4EF61_.wvu.FilterData" hidden="1">[2]Presupuesto_Via_distribuidora!$A$9:$H$344</definedName>
    <definedName name="Z_05670E35_1347_49D9_AD91_AA9A31A4EF61_.wvu.PrintArea" hidden="1">[2]Presupuesto_Via_distribuidora!$C$1:$H$344</definedName>
    <definedName name="Z_05670E35_1347_49D9_AD91_AA9A31A4EF61_.wvu.PrintTitles" hidden="1">[2]Presupuesto_Via_distribuidora!$A$2:$IV$8</definedName>
    <definedName name="Z_0890F28A_A8C8_451C_A3E6_C3AFDD239B64_.wvu.FilterData" hidden="1">[2]Presupuesto_Via_distribuidora!$A$9:$H$344</definedName>
    <definedName name="Z_0890F28A_A8C8_451C_A3E6_C3AFDD239B64_.wvu.PrintArea" hidden="1">[2]Presupuesto_Via_distribuidora!$A$392:$I$604</definedName>
    <definedName name="Z_0890F28A_A8C8_451C_A3E6_C3AFDD239B64_.wvu.PrintTitles" hidden="1">[2]Presupuesto_Via_distribuidora!$A$382:$IV$391</definedName>
    <definedName name="Z_0A4C2D72_EA87_11DA_B6F6_00609720E0A1_.wvu.FilterData" hidden="1">[2]Presupuesto_Via_distribuidora!$A$9:$H$344</definedName>
    <definedName name="Z_0A4C2D72_EA87_11DA_B6F6_00609720E0A1_.wvu.PrintArea" hidden="1">[2]Presupuesto_Via_distribuidora!$A$10:$I$164</definedName>
    <definedName name="Z_0A4C2D72_EA87_11DA_B6F6_00609720E0A1_.wvu.PrintTitles" hidden="1">[2]Presupuesto_Via_distribuidora!$A$1:$IV$9</definedName>
    <definedName name="Z_0A4C2D73_EA87_11DA_B6F6_00609720E0A1_.wvu.FilterData" hidden="1">[2]Presupuesto_Via_distribuidora!$A$9:$H$344</definedName>
    <definedName name="Z_0A4C2D73_EA87_11DA_B6F6_00609720E0A1_.wvu.PrintArea" hidden="1">[2]Presupuesto_Via_distribuidora!$A$176:$I$193</definedName>
    <definedName name="Z_0A4C2D73_EA87_11DA_B6F6_00609720E0A1_.wvu.PrintTitles" hidden="1">[2]Presupuesto_Via_distribuidora!#REF!</definedName>
    <definedName name="Z_0A4C2D74_EA87_11DA_B6F6_00609720E0A1_.wvu.FilterData" hidden="1">[2]Presupuesto_Via_distribuidora!$A$9:$H$344</definedName>
    <definedName name="Z_0A4C2D74_EA87_11DA_B6F6_00609720E0A1_.wvu.PrintArea" hidden="1">[2]Presupuesto_Via_distribuidora!$A$342:$I$541</definedName>
    <definedName name="Z_0A4C2D74_EA87_11DA_B6F6_00609720E0A1_.wvu.PrintTitles" hidden="1">[2]Presupuesto_Via_distribuidora!#REF!</definedName>
    <definedName name="Z_0A4C2D75_EA87_11DA_B6F6_00609720E0A1_.wvu.FilterData" hidden="1">[2]Presupuesto_Via_distribuidora!$A$9:$H$344</definedName>
    <definedName name="Z_0A4C2D75_EA87_11DA_B6F6_00609720E0A1_.wvu.PrintArea" hidden="1">[2]Presupuesto_Via_distribuidora!$A$557:$I$825</definedName>
    <definedName name="Z_0A4C2D75_EA87_11DA_B6F6_00609720E0A1_.wvu.PrintTitles" hidden="1">[2]Presupuesto_Via_distribuidora!$A$547:$IV$556</definedName>
    <definedName name="Z_0A4C2D76_EA87_11DA_B6F6_00609720E0A1_.wvu.FilterData" hidden="1">[2]Presupuesto_Via_distribuidora!$A$9:$H$344</definedName>
    <definedName name="Z_0A4C2D76_EA87_11DA_B6F6_00609720E0A1_.wvu.PrintArea" hidden="1">[2]Presupuesto_Via_distribuidora!$A$839:$I$1037</definedName>
    <definedName name="Z_0A4C2D76_EA87_11DA_B6F6_00609720E0A1_.wvu.PrintTitles" hidden="1">[2]Presupuesto_Via_distribuidora!$A$829:$IV$838</definedName>
    <definedName name="Z_0E0DE1F8_394A_4093_8E74_B2A631A3A88C_.wvu.FilterData" hidden="1">[2]Presupuesto_Via_distribuidora!$A$9:$H$344</definedName>
    <definedName name="Z_0E0DE1F8_394A_4093_8E74_B2A631A3A88C_.wvu.PrintArea" hidden="1">[2]Presupuesto_Via_distribuidora!$A$620:$I$888</definedName>
    <definedName name="Z_0E0DE1F8_394A_4093_8E74_B2A631A3A88C_.wvu.PrintTitles" hidden="1">[2]Presupuesto_Via_distribuidora!$A$610:$IV$619</definedName>
    <definedName name="Z_18C710ED_70CF_48D0_92F5_038A88335068_.wvu.FilterData" hidden="1">[2]Presupuesto_Via_distribuidora!$A$9:$H$344</definedName>
    <definedName name="Z_18C710ED_70CF_48D0_92F5_038A88335068_.wvu.PrintArea" hidden="1">[2]Presupuesto_Via_distribuidora!$C$1:$H$344</definedName>
    <definedName name="Z_18C710ED_70CF_48D0_92F5_038A88335068_.wvu.PrintTitles" hidden="1">[2]Presupuesto_Via_distribuidora!$A$2:$IV$8</definedName>
    <definedName name="Z_378D82E8_FE69_4712_AE73_9D578C4190DE_.wvu.FilterData" hidden="1">[2]Presupuesto_Via_distribuidora!$A$9:$H$344</definedName>
    <definedName name="Z_378D82E8_FE69_4712_AE73_9D578C4190DE_.wvu.PrintArea" hidden="1">[2]Presupuesto_Via_distribuidora!$C$1:$H$344</definedName>
    <definedName name="Z_378D82E8_FE69_4712_AE73_9D578C4190DE_.wvu.PrintTitles" hidden="1">[2]Presupuesto_Via_distribuidora!$A$2:$IV$8</definedName>
    <definedName name="Z_381FCF61_DF95_4756_B103_A1118DFFDE02_.wvu.FilterData" hidden="1">[2]Presupuesto_Via_distribuidora!$A$9:$H$344</definedName>
    <definedName name="Z_381FCF61_DF95_4756_B103_A1118DFFDE02_.wvu.PrintArea" hidden="1">[2]Presupuesto_Via_distribuidora!$C$1:$H$344</definedName>
    <definedName name="Z_381FCF61_DF95_4756_B103_A1118DFFDE02_.wvu.PrintTitles" hidden="1">[2]Presupuesto_Via_distribuidora!$A$2:$IV$8</definedName>
    <definedName name="Z_3B3C0CA1_2A9C_45FD_9823_50B200F6C0D1_.wvu.FilterData" hidden="1">[2]Presupuesto_Via_distribuidora!$A$9:$H$344</definedName>
    <definedName name="Z_3B3C0CA1_2A9C_45FD_9823_50B200F6C0D1_.wvu.PrintArea" hidden="1">[2]Presupuesto_Via_distribuidora!$C$1:$H$344</definedName>
    <definedName name="Z_3B3C0CA1_2A9C_45FD_9823_50B200F6C0D1_.wvu.PrintTitles" hidden="1">[2]Presupuesto_Via_distribuidora!$A$2:$IV$8</definedName>
    <definedName name="Z_3E9430E5_6A83_435B_9E47_1B8F7E18D67C_.wvu.FilterData" hidden="1">[2]Presupuesto_Via_distribuidora!$A$9:$H$344</definedName>
    <definedName name="Z_3E9430E5_6A83_435B_9E47_1B8F7E18D67C_.wvu.PrintArea" hidden="1">[2]Presupuesto_Via_distribuidora!$C$1:$H$344</definedName>
    <definedName name="Z_3E9430E5_6A83_435B_9E47_1B8F7E18D67C_.wvu.PrintTitles" hidden="1">[2]Presupuesto_Via_distribuidora!$A$2:$IV$8</definedName>
    <definedName name="Z_4A14CB5C_2287_4F6E_9A65_22F0A4D81D81_.wvu.FilterData" hidden="1">[2]Presupuesto_Via_distribuidora!$A$9:$H$344</definedName>
    <definedName name="Z_4A14CB5C_2287_4F6E_9A65_22F0A4D81D81_.wvu.PrintArea" hidden="1">[2]Presupuesto_Via_distribuidora!$C$1:$H$344</definedName>
    <definedName name="Z_4A14CB5C_2287_4F6E_9A65_22F0A4D81D81_.wvu.PrintTitles" hidden="1">[2]Presupuesto_Via_distribuidora!$A$2:$IV$8</definedName>
    <definedName name="Z_4BBC24C4_A093_4EC9_8AFF_49C6F602CC39_.wvu.FilterData" hidden="1">[2]Presupuesto_Via_distribuidora!$A$9:$H$344</definedName>
    <definedName name="Z_4BBC24C4_A093_4EC9_8AFF_49C6F602CC39_.wvu.PrintArea" hidden="1">[2]Presupuesto_Via_distribuidora!$C$1:$H$344</definedName>
    <definedName name="Z_4BBC24C4_A093_4EC9_8AFF_49C6F602CC39_.wvu.PrintTitles" hidden="1">[2]Presupuesto_Via_distribuidora!$A$2:$IV$8</definedName>
    <definedName name="Z_504A8F9D_2C46_439E_975A_DF1C1FA56E7B_.wvu.FilterData" hidden="1">[2]Presupuesto_Via_distribuidora!$A$9:$H$344</definedName>
    <definedName name="Z_504A8F9D_2C46_439E_975A_DF1C1FA56E7B_.wvu.PrintArea" hidden="1">[2]Presupuesto_Via_distribuidora!$C$1:$H$344</definedName>
    <definedName name="Z_504A8F9D_2C46_439E_975A_DF1C1FA56E7B_.wvu.PrintTitles" hidden="1">[2]Presupuesto_Via_distribuidora!$A$2:$IV$8</definedName>
    <definedName name="Z_653348E7_CDAD_4F62_A236_641A4BB6425A_.wvu.FilterData" hidden="1">[2]Presupuesto_Via_distribuidora!$A$9:$H$344</definedName>
    <definedName name="Z_653348E7_CDAD_4F62_A236_641A4BB6425A_.wvu.PrintArea" hidden="1">[2]Presupuesto_Via_distribuidora!$A$221:$I$375</definedName>
    <definedName name="Z_653348E7_CDAD_4F62_A236_641A4BB6425A_.wvu.PrintTitles" hidden="1">[2]Presupuesto_Via_distribuidora!$A$211:$IV$220</definedName>
    <definedName name="Z_68C48519_C8C2_4287_96F6_0F561F815CE8_.wvu.FilterData" hidden="1">[2]Presupuesto_Via_distribuidora!$A$9:$H$344</definedName>
    <definedName name="Z_68C48519_C8C2_4287_96F6_0F561F815CE8_.wvu.PrintArea" hidden="1">[2]Presupuesto_Via_distribuidora!$C$1:$H$344</definedName>
    <definedName name="Z_68C48519_C8C2_4287_96F6_0F561F815CE8_.wvu.PrintTitles" hidden="1">[2]Presupuesto_Via_distribuidora!$A$2:$IV$8</definedName>
    <definedName name="Z_6BA141F2_E104_11DA_B6F6_00609720E0A1_.wvu.FilterData" hidden="1">[2]Presupuesto_Via_distribuidora!$A$9:$H$344</definedName>
    <definedName name="Z_6BA141F2_E104_11DA_B6F6_00609720E0A1_.wvu.PrintArea" hidden="1">[2]Presupuesto_Via_distribuidora!$A$10:$I$164</definedName>
    <definedName name="Z_6BA141F2_E104_11DA_B6F6_00609720E0A1_.wvu.PrintTitles" hidden="1">[2]Presupuesto_Via_distribuidora!$A$1:$IV$9</definedName>
    <definedName name="Z_6BA141F3_E104_11DA_B6F6_00609720E0A1_.wvu.FilterData" hidden="1">[2]Presupuesto_Via_distribuidora!$A$9:$H$344</definedName>
    <definedName name="Z_6BA141F3_E104_11DA_B6F6_00609720E0A1_.wvu.PrintArea" hidden="1">[2]Presupuesto_Via_distribuidora!$A$176:$I$193</definedName>
    <definedName name="Z_6BA141F3_E104_11DA_B6F6_00609720E0A1_.wvu.PrintTitles" hidden="1">[2]Presupuesto_Via_distribuidora!#REF!</definedName>
    <definedName name="Z_6BA141F4_E104_11DA_B6F6_00609720E0A1_.wvu.FilterData" hidden="1">[2]Presupuesto_Via_distribuidora!$A$9:$H$344</definedName>
    <definedName name="Z_6BA141F4_E104_11DA_B6F6_00609720E0A1_.wvu.PrintArea" hidden="1">[2]Presupuesto_Via_distribuidora!$A$342:$I$541</definedName>
    <definedName name="Z_6BA141F4_E104_11DA_B6F6_00609720E0A1_.wvu.PrintTitles" hidden="1">[2]Presupuesto_Via_distribuidora!#REF!</definedName>
    <definedName name="Z_6BA141F5_E104_11DA_B6F6_00609720E0A1_.wvu.FilterData" hidden="1">[2]Presupuesto_Via_distribuidora!$A$9:$H$344</definedName>
    <definedName name="Z_6BA141F5_E104_11DA_B6F6_00609720E0A1_.wvu.PrintArea" hidden="1">[2]Presupuesto_Via_distribuidora!$A$557:$I$825</definedName>
    <definedName name="Z_6BA141F5_E104_11DA_B6F6_00609720E0A1_.wvu.PrintTitles" hidden="1">[2]Presupuesto_Via_distribuidora!$A$547:$IV$556</definedName>
    <definedName name="Z_6BA141F6_E104_11DA_B6F6_00609720E0A1_.wvu.FilterData" hidden="1">[2]Presupuesto_Via_distribuidora!$A$9:$H$344</definedName>
    <definedName name="Z_6BA141F6_E104_11DA_B6F6_00609720E0A1_.wvu.PrintArea" hidden="1">[2]Presupuesto_Via_distribuidora!$A$839:$I$1037</definedName>
    <definedName name="Z_6BA141F6_E104_11DA_B6F6_00609720E0A1_.wvu.PrintTitles" hidden="1">[2]Presupuesto_Via_distribuidora!$A$829:$IV$838</definedName>
    <definedName name="Z_726673D2_C579_4EF3_83C7_45DC3792EA6A_.wvu.FilterData" hidden="1">[2]Presupuesto_Via_distribuidora!$A$9:$H$344</definedName>
    <definedName name="Z_726673D2_C579_4EF3_83C7_45DC3792EA6A_.wvu.PrintArea" hidden="1">[2]Presupuesto_Via_distribuidora!$A$10:$I$208</definedName>
    <definedName name="Z_726673D2_C579_4EF3_83C7_45DC3792EA6A_.wvu.PrintTitles" hidden="1">[2]Presupuesto_Via_distribuidora!$A$1:$IV$9</definedName>
    <definedName name="Z_729969D8_DFDA_47B9_ADA2_E05CF62B3DEF_.wvu.FilterData" hidden="1">[2]Presupuesto_Via_distribuidora!$A$9:$H$344</definedName>
    <definedName name="Z_729969D8_DFDA_47B9_ADA2_E05CF62B3DEF_.wvu.PrintArea" hidden="1">[2]Presupuesto_Via_distribuidora!$A$618:$I$886</definedName>
    <definedName name="Z_729969D8_DFDA_47B9_ADA2_E05CF62B3DEF_.wvu.PrintTitles" hidden="1">[2]Presupuesto_Via_distribuidora!$A$608:$IV$617</definedName>
    <definedName name="Z_75EDDC88_CA8C_4671_911D_25D74F37EC47_.wvu.FilterData" hidden="1">[2]Presupuesto_Via_distribuidora!$A$9:$H$344</definedName>
    <definedName name="Z_75EDDC88_CA8C_4671_911D_25D74F37EC47_.wvu.PrintArea" hidden="1">[2]Presupuesto_Via_distribuidora!$A$902:$I$1100</definedName>
    <definedName name="Z_75EDDC88_CA8C_4671_911D_25D74F37EC47_.wvu.PrintTitles" hidden="1">[2]Presupuesto_Via_distribuidora!$A$892:$IV$901</definedName>
    <definedName name="Z_80573755_2D8B_4158_BD3A_CC331B950748_.wvu.FilterData" hidden="1">[2]Presupuesto_Via_distribuidora!$A$9:$H$344</definedName>
    <definedName name="Z_80573755_2D8B_4158_BD3A_CC331B950748_.wvu.PrintArea" hidden="1">[2]Presupuesto_Via_distribuidora!$A$221:$I$375</definedName>
    <definedName name="Z_80573755_2D8B_4158_BD3A_CC331B950748_.wvu.PrintTitles" hidden="1">[2]Presupuesto_Via_distribuidora!$A$211:$IV$220</definedName>
    <definedName name="Z_9C7B0D6D_4DDE_4C72_B23F_2E183F63ECB1_.wvu.FilterData" hidden="1">[2]Presupuesto_Via_distribuidora!$A$9:$H$344</definedName>
    <definedName name="Z_9C7B0D6D_4DDE_4C72_B23F_2E183F63ECB1_.wvu.PrintArea" hidden="1">[2]Presupuesto_Via_distribuidora!$C$1:$H$344</definedName>
    <definedName name="Z_9C7B0D6D_4DDE_4C72_B23F_2E183F63ECB1_.wvu.PrintTitles" hidden="1">[2]Presupuesto_Via_distribuidora!$A$2:$IV$8</definedName>
    <definedName name="Z_9C8B6436_249F_426A_96DC_EEE5E7CB7D1B_.wvu.FilterData" hidden="1">[2]Presupuesto_Via_distribuidora!$A$9:$H$344</definedName>
    <definedName name="Z_9C8B6436_249F_426A_96DC_EEE5E7CB7D1B_.wvu.PrintArea" hidden="1">[2]Presupuesto_Via_distribuidora!$C$1:$H$344</definedName>
    <definedName name="Z_9C8B6436_249F_426A_96DC_EEE5E7CB7D1B_.wvu.PrintTitles" hidden="1">[2]Presupuesto_Via_distribuidora!$A$2:$IV$8</definedName>
    <definedName name="Z_9FCFD0D5_270B_4F36_B422_02EF7A3700B8_.wvu.FilterData" hidden="1">[2]Presupuesto_Via_distribuidora!$A$9:$H$344</definedName>
    <definedName name="Z_9FCFD0D5_270B_4F36_B422_02EF7A3700B8_.wvu.PrintArea" hidden="1">[2]Presupuesto_Via_distribuidora!$A$390:$I$602</definedName>
    <definedName name="Z_9FCFD0D5_270B_4F36_B422_02EF7A3700B8_.wvu.PrintTitles" hidden="1">[2]Presupuesto_Via_distribuidora!$A$380:$IV$389</definedName>
    <definedName name="Z_9FE8FF3F_4486_44D6_9AFB_43CC5B824BF9_.wvu.FilterData" hidden="1">[2]Presupuesto_Via_distribuidora!$A$9:$H$344</definedName>
    <definedName name="Z_9FE8FF3F_4486_44D6_9AFB_43CC5B824BF9_.wvu.PrintArea" hidden="1">[2]Presupuesto_Via_distribuidora!$C$1:$H$344</definedName>
    <definedName name="Z_9FE8FF3F_4486_44D6_9AFB_43CC5B824BF9_.wvu.PrintTitles" hidden="1">[2]Presupuesto_Via_distribuidora!$A$2:$IV$8</definedName>
    <definedName name="Z_A3DE26BA_CF48_4654_9BE9_FAEB3C301C95_.wvu.FilterData" hidden="1">[2]Presupuesto_Via_distribuidora!$A$9:$H$344</definedName>
    <definedName name="Z_A3DE26BA_CF48_4654_9BE9_FAEB3C301C95_.wvu.PrintArea" hidden="1">[2]Presupuesto_Via_distribuidora!$A$221:$I$377</definedName>
    <definedName name="Z_A3DE26BA_CF48_4654_9BE9_FAEB3C301C95_.wvu.PrintTitles" hidden="1">[2]Presupuesto_Via_distribuidora!$A$211:$IV$220</definedName>
    <definedName name="Z_AAA1DD33_F1E3_423A_B1F2_E8567F4D95A5_.wvu.FilterData" hidden="1">[2]Presupuesto_Via_distribuidora!$A$9:$H$344</definedName>
    <definedName name="Z_AAA1DD33_F1E3_423A_B1F2_E8567F4D95A5_.wvu.PrintArea" hidden="1">[2]Presupuesto_Via_distribuidora!$A$900:$I$1098</definedName>
    <definedName name="Z_AAA1DD33_F1E3_423A_B1F2_E8567F4D95A5_.wvu.PrintTitles" hidden="1">[2]Presupuesto_Via_distribuidora!$A$890:$IV$899</definedName>
    <definedName name="Z_B4899972_EBDC_11DA_B6F6_00609720E0A1_.wvu.FilterData" hidden="1">[2]Presupuesto_Via_distribuidora!$A$9:$H$344</definedName>
    <definedName name="Z_B4899972_EBDC_11DA_B6F6_00609720E0A1_.wvu.PrintArea" hidden="1">[2]Presupuesto_Via_distribuidora!$A$10:$I$164</definedName>
    <definedName name="Z_B4899972_EBDC_11DA_B6F6_00609720E0A1_.wvu.PrintTitles" hidden="1">[2]Presupuesto_Via_distribuidora!$A$1:$IV$9</definedName>
    <definedName name="Z_B4899973_EBDC_11DA_B6F6_00609720E0A1_.wvu.FilterData" hidden="1">[2]Presupuesto_Via_distribuidora!$A$9:$H$344</definedName>
    <definedName name="Z_B4899973_EBDC_11DA_B6F6_00609720E0A1_.wvu.PrintArea" hidden="1">[2]Presupuesto_Via_distribuidora!$A$176:$I$193</definedName>
    <definedName name="Z_B4899973_EBDC_11DA_B6F6_00609720E0A1_.wvu.PrintTitles" hidden="1">[2]Presupuesto_Via_distribuidora!#REF!</definedName>
    <definedName name="Z_B4899974_EBDC_11DA_B6F6_00609720E0A1_.wvu.FilterData" hidden="1">[2]Presupuesto_Via_distribuidora!$A$9:$H$344</definedName>
    <definedName name="Z_B4899974_EBDC_11DA_B6F6_00609720E0A1_.wvu.PrintArea" hidden="1">[2]Presupuesto_Via_distribuidora!$A$342:$I$541</definedName>
    <definedName name="Z_B4899974_EBDC_11DA_B6F6_00609720E0A1_.wvu.PrintTitles" hidden="1">[2]Presupuesto_Via_distribuidora!#REF!</definedName>
    <definedName name="Z_B4899975_EBDC_11DA_B6F6_00609720E0A1_.wvu.FilterData" hidden="1">[2]Presupuesto_Via_distribuidora!$A$9:$H$344</definedName>
    <definedName name="Z_B4899975_EBDC_11DA_B6F6_00609720E0A1_.wvu.PrintArea" hidden="1">[2]Presupuesto_Via_distribuidora!$A$557:$I$825</definedName>
    <definedName name="Z_B4899975_EBDC_11DA_B6F6_00609720E0A1_.wvu.PrintTitles" hidden="1">[2]Presupuesto_Via_distribuidora!$A$547:$IV$556</definedName>
    <definedName name="Z_B4899976_EBDC_11DA_B6F6_00609720E0A1_.wvu.FilterData" hidden="1">[2]Presupuesto_Via_distribuidora!$A$9:$H$344</definedName>
    <definedName name="Z_B4899976_EBDC_11DA_B6F6_00609720E0A1_.wvu.PrintArea" hidden="1">[2]Presupuesto_Via_distribuidora!$A$839:$I$1037</definedName>
    <definedName name="Z_B4899976_EBDC_11DA_B6F6_00609720E0A1_.wvu.PrintTitles" hidden="1">[2]Presupuesto_Via_distribuidora!$A$829:$IV$838</definedName>
    <definedName name="Z_C24E6469_C4CC_430B_8814_72DD019DF2C8_.wvu.FilterData" hidden="1">[2]Presupuesto_Via_distribuidora!$A$9:$H$344</definedName>
    <definedName name="Z_C24E6469_C4CC_430B_8814_72DD019DF2C8_.wvu.PrintArea" hidden="1">[2]Presupuesto_Via_distribuidora!$A$900:$I$1098</definedName>
    <definedName name="Z_C24E6469_C4CC_430B_8814_72DD019DF2C8_.wvu.PrintTitles" hidden="1">[2]Presupuesto_Via_distribuidora!$A$890:$IV$899</definedName>
    <definedName name="Z_CA61CA57_E7CE_4A4D_974A_F3124BCA2797_.wvu.FilterData" hidden="1">[2]Presupuesto_Via_distribuidora!$A$9:$H$344</definedName>
    <definedName name="Z_CA61CA57_E7CE_4A4D_974A_F3124BCA2797_.wvu.PrintArea" hidden="1">[2]Presupuesto_Via_distribuidora!$A$618:$I$886</definedName>
    <definedName name="Z_CA61CA57_E7CE_4A4D_974A_F3124BCA2797_.wvu.PrintTitles" hidden="1">[2]Presupuesto_Via_distribuidora!$A$608:$IV$617</definedName>
    <definedName name="Z_DA4D5A8F_12FA_42F5_A8BB_526600E97433_.wvu.FilterData" hidden="1">[2]Presupuesto_Via_distribuidora!$A$9:$H$344</definedName>
    <definedName name="Z_DA4D5A8F_12FA_42F5_A8BB_526600E97433_.wvu.PrintArea" hidden="1">[2]Presupuesto_Via_distribuidora!$C$1:$H$344</definedName>
    <definedName name="Z_DA4D5A8F_12FA_42F5_A8BB_526600E97433_.wvu.PrintTitles" hidden="1">[2]Presupuesto_Via_distribuidora!$A$2:$IV$8</definedName>
    <definedName name="Z_DFB4C5EB_A8D3_475E_B627_EA98F95F9220_.wvu.FilterData" hidden="1">[2]Presupuesto_Via_distribuidora!$A$9:$H$344</definedName>
    <definedName name="Z_DFB4C5EB_A8D3_475E_B627_EA98F95F9220_.wvu.PrintArea" hidden="1">[2]Presupuesto_Via_distribuidora!$A$10:$I$208</definedName>
    <definedName name="Z_DFB4C5EB_A8D3_475E_B627_EA98F95F9220_.wvu.PrintTitles" hidden="1">[2]Presupuesto_Via_distribuidora!$A$1:$IV$9</definedName>
    <definedName name="Z_F2B990A1_57B3_4766_8C3D_4D3A5265BAEF_.wvu.FilterData" hidden="1">[2]Presupuesto_Via_distribuidora!$A$9:$H$344</definedName>
    <definedName name="Z_F2B990A1_57B3_4766_8C3D_4D3A5265BAEF_.wvu.PrintArea" hidden="1">[2]Presupuesto_Via_distribuidora!$C$1:$H$344</definedName>
    <definedName name="Z_F2B990A1_57B3_4766_8C3D_4D3A5265BAEF_.wvu.PrintTitles" hidden="1">[2]Presupuesto_Via_distribuidora!$A$2:$IV$8</definedName>
    <definedName name="Z_F9482E1F_92B8_43D8_949A_7DDCF2E63A19_.wvu.FilterData" hidden="1">[2]Presupuesto_Via_distribuidora!$A$9:$H$344</definedName>
    <definedName name="Z_F9482E1F_92B8_43D8_949A_7DDCF2E63A19_.wvu.PrintArea" hidden="1">[2]Presupuesto_Via_distribuidora!$A$10:$I$208</definedName>
    <definedName name="Z_F9482E1F_92B8_43D8_949A_7DDCF2E63A19_.wvu.PrintTitles" hidden="1">[2]Presupuesto_Via_distribuidora!$A$1:$IV$9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65" l="1"/>
  <c r="AQ12" i="65" a="1"/>
  <c r="AQ12" i="65" s="1"/>
  <c r="I13" i="65"/>
  <c r="AQ13" i="65" a="1"/>
  <c r="AQ13" i="65" s="1"/>
  <c r="AQ15" i="30" a="1"/>
  <c r="AQ15" i="30" s="1"/>
  <c r="AQ16" i="30" a="1"/>
  <c r="AQ16" i="30" s="1"/>
  <c r="AQ17" i="30" a="1"/>
  <c r="AQ17" i="30" s="1"/>
  <c r="AQ18" i="30" a="1"/>
  <c r="AQ18" i="30" s="1"/>
  <c r="AQ19" i="30" a="1"/>
  <c r="AQ19" i="30" s="1"/>
  <c r="AQ20" i="30" a="1"/>
  <c r="AQ20" i="30" s="1"/>
  <c r="AQ21" i="30" a="1"/>
  <c r="AQ21" i="30" s="1"/>
  <c r="AQ22" i="30" a="1"/>
  <c r="AQ22" i="30" s="1"/>
  <c r="AQ23" i="30" a="1"/>
  <c r="AQ23" i="30" s="1"/>
  <c r="AQ24" i="30" a="1"/>
  <c r="AQ24" i="30" s="1"/>
  <c r="AQ25" i="30" a="1"/>
  <c r="AQ25" i="30" s="1"/>
  <c r="AQ26" i="30" a="1"/>
  <c r="AQ26" i="30" s="1"/>
  <c r="AQ27" i="30" a="1"/>
  <c r="AQ27" i="30" s="1"/>
  <c r="AQ28" i="30" a="1"/>
  <c r="AQ28" i="30" s="1"/>
  <c r="AQ29" i="30" a="1"/>
  <c r="AQ29" i="30" s="1"/>
  <c r="AQ30" i="30" a="1"/>
  <c r="AQ30" i="30" s="1"/>
  <c r="AQ31" i="30" a="1"/>
  <c r="AQ31" i="30" s="1"/>
  <c r="AQ32" i="30" a="1"/>
  <c r="AQ32" i="30" s="1"/>
  <c r="AQ33" i="30" a="1"/>
  <c r="AQ33" i="30" s="1"/>
  <c r="AQ34" i="30" a="1"/>
  <c r="AQ34" i="30" s="1"/>
  <c r="AQ35" i="30" a="1"/>
  <c r="AQ35" i="30" s="1"/>
  <c r="AQ36" i="30" a="1"/>
  <c r="AQ36" i="30" s="1"/>
  <c r="AQ37" i="30" a="1"/>
  <c r="AQ37" i="30" s="1"/>
  <c r="AQ38" i="30" a="1"/>
  <c r="AQ38" i="30" s="1"/>
  <c r="AQ39" i="30" a="1"/>
  <c r="AQ39" i="30" s="1"/>
  <c r="AQ40" i="30" a="1"/>
  <c r="AQ40" i="30" s="1"/>
  <c r="AQ41" i="30" a="1"/>
  <c r="AQ41" i="30" s="1"/>
  <c r="AQ42" i="30" a="1"/>
  <c r="AQ42" i="30" s="1"/>
  <c r="AQ43" i="30" a="1"/>
  <c r="AQ43" i="30" s="1"/>
  <c r="AQ44" i="30" a="1"/>
  <c r="AQ44" i="30" s="1"/>
  <c r="AQ45" i="30" a="1"/>
  <c r="AQ45" i="30" s="1"/>
  <c r="AQ46" i="30" a="1"/>
  <c r="AQ46" i="30" s="1"/>
  <c r="AQ47" i="30" a="1"/>
  <c r="AQ47" i="30" s="1"/>
  <c r="AQ48" i="30" a="1"/>
  <c r="AQ48" i="30" s="1"/>
  <c r="AQ49" i="30" a="1"/>
  <c r="AQ49" i="30" s="1"/>
  <c r="AQ50" i="30" a="1"/>
  <c r="AQ50" i="30" s="1"/>
  <c r="AQ51" i="30" a="1"/>
  <c r="AQ51" i="30" s="1"/>
  <c r="AQ52" i="30" a="1"/>
  <c r="AQ52" i="30" s="1"/>
  <c r="AQ53" i="30" a="1"/>
  <c r="AQ53" i="30" s="1"/>
  <c r="AQ54" i="30" a="1"/>
  <c r="AQ54" i="30" s="1"/>
  <c r="AQ55" i="30" a="1"/>
  <c r="AQ55" i="30" s="1"/>
  <c r="AQ56" i="30" a="1"/>
  <c r="AQ56" i="30" s="1"/>
  <c r="AQ57" i="30" a="1"/>
  <c r="AQ57" i="30" s="1"/>
  <c r="AQ58" i="30" a="1"/>
  <c r="AQ58" i="30" s="1"/>
  <c r="AQ59" i="30" a="1"/>
  <c r="AQ59" i="30" s="1"/>
  <c r="AQ60" i="30" a="1"/>
  <c r="AQ60" i="30" s="1"/>
  <c r="AQ89" i="87" a="1"/>
  <c r="AQ89" i="87" s="1"/>
  <c r="AQ88" i="87" a="1"/>
  <c r="AQ88" i="87" s="1"/>
  <c r="AQ87" i="87" a="1"/>
  <c r="AQ87" i="87" s="1"/>
  <c r="AQ86" i="87" a="1"/>
  <c r="AQ86" i="87" s="1"/>
  <c r="AQ85" i="87" a="1"/>
  <c r="AQ85" i="87" s="1"/>
  <c r="AQ84" i="87" a="1"/>
  <c r="AQ84" i="87" s="1"/>
  <c r="AQ115" i="113" a="1"/>
  <c r="AQ115" i="113" s="1"/>
  <c r="AQ116" i="113" a="1"/>
  <c r="AQ116" i="113" s="1"/>
  <c r="AQ117" i="113" a="1"/>
  <c r="AQ117" i="113"/>
  <c r="AQ118" i="113" a="1"/>
  <c r="AQ118" i="113" s="1"/>
  <c r="AQ119" i="113" a="1"/>
  <c r="AQ119" i="113" s="1"/>
  <c r="AQ120" i="113" a="1"/>
  <c r="AQ120" i="113" s="1"/>
  <c r="AQ121" i="113" a="1"/>
  <c r="AQ121" i="113" s="1"/>
  <c r="AQ122" i="113" a="1"/>
  <c r="AQ122" i="113" s="1"/>
  <c r="AQ123" i="113" a="1"/>
  <c r="AQ123" i="113" s="1"/>
  <c r="AQ124" i="113" a="1"/>
  <c r="AQ124" i="113" s="1"/>
  <c r="AQ125" i="113" a="1"/>
  <c r="AQ125" i="113" s="1"/>
  <c r="AQ126" i="113" a="1"/>
  <c r="AQ126" i="113" s="1"/>
  <c r="AQ127" i="113" a="1"/>
  <c r="AQ127" i="113" s="1"/>
  <c r="AQ128" i="113" a="1"/>
  <c r="AQ128" i="113" s="1"/>
  <c r="AQ129" i="113" a="1"/>
  <c r="AQ129" i="113" s="1"/>
  <c r="AQ130" i="113" a="1"/>
  <c r="AQ130" i="113" s="1"/>
  <c r="AQ131" i="113" a="1"/>
  <c r="AQ131" i="113" s="1"/>
  <c r="AQ132" i="113" a="1"/>
  <c r="AQ132" i="113" s="1"/>
  <c r="AQ133" i="113" a="1"/>
  <c r="AQ133" i="113"/>
  <c r="AQ134" i="113" a="1"/>
  <c r="AQ134" i="113" s="1"/>
  <c r="AQ135" i="113" a="1"/>
  <c r="AQ135" i="113" s="1"/>
  <c r="AQ136" i="113" a="1"/>
  <c r="AQ136" i="113" s="1"/>
  <c r="AQ137" i="113" a="1"/>
  <c r="AQ137" i="113" s="1"/>
  <c r="AQ138" i="113" a="1"/>
  <c r="AQ138" i="113" s="1"/>
  <c r="AQ139" i="113" a="1"/>
  <c r="AQ139" i="113" s="1"/>
  <c r="AQ140" i="113" a="1"/>
  <c r="AQ140" i="113" s="1"/>
  <c r="AQ141" i="113" a="1"/>
  <c r="AQ141" i="113" s="1"/>
  <c r="AQ142" i="113" a="1"/>
  <c r="AQ142" i="113" s="1"/>
  <c r="AQ143" i="113" a="1"/>
  <c r="AQ143" i="113" s="1"/>
  <c r="AQ144" i="113" a="1"/>
  <c r="AQ144" i="113" s="1"/>
  <c r="AQ145" i="113" a="1"/>
  <c r="AQ145" i="113" s="1"/>
  <c r="AQ146" i="113" a="1"/>
  <c r="AQ146" i="113" s="1"/>
  <c r="AQ147" i="113" a="1"/>
  <c r="AQ147" i="113" s="1"/>
  <c r="AQ202" i="96" a="1"/>
  <c r="AQ202" i="96"/>
  <c r="AQ201" i="96" a="1"/>
  <c r="AQ201" i="96"/>
  <c r="AQ200" i="96" a="1"/>
  <c r="AQ200" i="96"/>
  <c r="AQ174" i="96" a="1"/>
  <c r="AQ174" i="96"/>
  <c r="AQ22" i="70" a="1"/>
  <c r="AQ22" i="70" s="1"/>
  <c r="AQ21" i="70" a="1"/>
  <c r="AQ21" i="70" s="1"/>
  <c r="AQ20" i="70" a="1"/>
  <c r="AQ20" i="70" s="1"/>
  <c r="AQ19" i="20" a="1"/>
  <c r="AQ19" i="20" s="1"/>
  <c r="AQ20" i="20" a="1"/>
  <c r="AQ20" i="20" s="1"/>
  <c r="AQ89" i="72" a="1"/>
  <c r="AQ89" i="72" s="1"/>
  <c r="AQ88" i="72" a="1"/>
  <c r="AQ88" i="72" s="1"/>
  <c r="AQ87" i="72" a="1"/>
  <c r="AQ87" i="72" s="1"/>
  <c r="AQ86" i="72" a="1"/>
  <c r="AQ86" i="72" s="1"/>
  <c r="AQ85" i="72" a="1"/>
  <c r="AQ85" i="72" s="1"/>
  <c r="AQ84" i="72" a="1"/>
  <c r="AQ84" i="72" s="1"/>
  <c r="AQ83" i="72" a="1"/>
  <c r="AQ83" i="72" s="1"/>
  <c r="AQ82" i="72" a="1"/>
  <c r="AQ82" i="72" s="1"/>
  <c r="AQ81" i="72" a="1"/>
  <c r="AQ81" i="72" s="1"/>
  <c r="AQ80" i="72" a="1"/>
  <c r="AQ80" i="72" s="1"/>
  <c r="AQ79" i="72" a="1"/>
  <c r="AQ79" i="72" s="1"/>
  <c r="AQ78" i="72" a="1"/>
  <c r="AQ78" i="72" s="1"/>
  <c r="AQ77" i="72" a="1"/>
  <c r="AQ77" i="72" s="1"/>
  <c r="AQ76" i="72" a="1"/>
  <c r="AQ76" i="72" s="1"/>
  <c r="AQ75" i="72" a="1"/>
  <c r="AQ75" i="72" s="1"/>
  <c r="AQ74" i="72" a="1"/>
  <c r="AQ74" i="72" s="1"/>
  <c r="AQ73" i="72" a="1"/>
  <c r="AQ73" i="72" s="1"/>
  <c r="AQ72" i="72" a="1"/>
  <c r="AQ72" i="72" s="1"/>
  <c r="AQ71" i="72" a="1"/>
  <c r="AQ71" i="72" s="1"/>
  <c r="AQ70" i="72" a="1"/>
  <c r="AQ70" i="72" s="1"/>
  <c r="AQ69" i="72" a="1"/>
  <c r="AQ69" i="72" s="1"/>
  <c r="AQ68" i="72" a="1"/>
  <c r="AQ68" i="72" s="1"/>
  <c r="AQ67" i="72" a="1"/>
  <c r="AQ67" i="72" s="1"/>
  <c r="AQ66" i="72" a="1"/>
  <c r="AQ66" i="72" s="1"/>
  <c r="AQ65" i="72" a="1"/>
  <c r="AQ65" i="72" s="1"/>
  <c r="AQ64" i="72" a="1"/>
  <c r="AQ64" i="72" s="1"/>
  <c r="AQ63" i="72" a="1"/>
  <c r="AQ63" i="72" s="1"/>
  <c r="AQ62" i="72" a="1"/>
  <c r="AQ62" i="72" s="1"/>
  <c r="AQ61" i="72" a="1"/>
  <c r="AQ61" i="72" s="1"/>
  <c r="AQ60" i="72" a="1"/>
  <c r="AQ60" i="72" s="1"/>
  <c r="AQ59" i="72" a="1"/>
  <c r="AQ59" i="72" s="1"/>
  <c r="AQ58" i="72" a="1"/>
  <c r="AQ58" i="72" s="1"/>
  <c r="AQ57" i="72" a="1"/>
  <c r="AQ57" i="72" s="1"/>
  <c r="AQ56" i="72" a="1"/>
  <c r="AQ56" i="72" s="1"/>
  <c r="AQ55" i="72" a="1"/>
  <c r="AQ55" i="72" s="1"/>
  <c r="AQ54" i="72" a="1"/>
  <c r="AQ54" i="72" s="1"/>
  <c r="AQ53" i="72" a="1"/>
  <c r="AQ53" i="72" s="1"/>
  <c r="AQ52" i="72" a="1"/>
  <c r="AQ52" i="72" s="1"/>
  <c r="AQ51" i="72" a="1"/>
  <c r="AQ51" i="72" s="1"/>
  <c r="AQ50" i="72" a="1"/>
  <c r="AQ50" i="72" s="1"/>
  <c r="AQ49" i="72" a="1"/>
  <c r="AQ49" i="72" s="1"/>
  <c r="AQ48" i="72" a="1"/>
  <c r="AQ48" i="72" s="1"/>
  <c r="AQ47" i="72" a="1"/>
  <c r="AQ47" i="72" s="1"/>
  <c r="AQ46" i="72" a="1"/>
  <c r="AQ46" i="72" s="1"/>
  <c r="AQ45" i="72" a="1"/>
  <c r="AQ45" i="72" s="1"/>
  <c r="AQ44" i="72" a="1"/>
  <c r="AQ44" i="72" s="1"/>
  <c r="AQ43" i="72" a="1"/>
  <c r="AQ43" i="72" s="1"/>
  <c r="AQ42" i="72" a="1"/>
  <c r="AQ42" i="72" s="1"/>
  <c r="AQ41" i="72" a="1"/>
  <c r="AQ41" i="72" s="1"/>
  <c r="AQ40" i="72" a="1"/>
  <c r="AQ40" i="72" s="1"/>
  <c r="AQ39" i="72" a="1"/>
  <c r="AQ39" i="72" s="1"/>
  <c r="AQ38" i="72" a="1"/>
  <c r="AQ38" i="72" s="1"/>
  <c r="AQ37" i="72" a="1"/>
  <c r="AQ37" i="72" s="1"/>
  <c r="AQ36" i="72" a="1"/>
  <c r="AQ36" i="72" s="1"/>
  <c r="AQ35" i="72" a="1"/>
  <c r="AQ35" i="72" s="1"/>
  <c r="AQ34" i="72" a="1"/>
  <c r="AQ34" i="72" s="1"/>
  <c r="AQ33" i="72" a="1"/>
  <c r="AQ33" i="72" s="1"/>
  <c r="AQ32" i="72" a="1"/>
  <c r="AQ32" i="72" s="1"/>
  <c r="AQ31" i="72" a="1"/>
  <c r="AQ31" i="72" s="1"/>
  <c r="AQ30" i="72" a="1"/>
  <c r="AQ30" i="72" s="1"/>
  <c r="AQ29" i="72" a="1"/>
  <c r="AQ29" i="72" s="1"/>
  <c r="AQ28" i="72" a="1"/>
  <c r="AQ28" i="72" s="1"/>
  <c r="AQ27" i="72" a="1"/>
  <c r="AQ27" i="72" s="1"/>
  <c r="AQ26" i="72" a="1"/>
  <c r="AQ26" i="72" s="1"/>
  <c r="AQ25" i="72" a="1"/>
  <c r="AQ25" i="72" s="1"/>
  <c r="AQ24" i="72" a="1"/>
  <c r="AQ24" i="72" s="1"/>
  <c r="AQ23" i="72" a="1"/>
  <c r="AQ23" i="72" s="1"/>
  <c r="AQ22" i="72" a="1"/>
  <c r="AQ22" i="72" s="1"/>
  <c r="AQ21" i="72" a="1"/>
  <c r="AQ21" i="72" s="1"/>
  <c r="AQ20" i="72" a="1"/>
  <c r="AQ20" i="72" s="1"/>
  <c r="AQ19" i="72" a="1"/>
  <c r="AQ19" i="72" s="1"/>
  <c r="AQ18" i="72" a="1"/>
  <c r="AQ18" i="72" s="1"/>
  <c r="AQ17" i="72" a="1"/>
  <c r="AQ17" i="72" s="1"/>
  <c r="AQ16" i="72" a="1"/>
  <c r="AQ16" i="72" s="1"/>
  <c r="AQ15" i="72" a="1"/>
  <c r="AQ15" i="72" s="1"/>
  <c r="AQ14" i="72" a="1"/>
  <c r="AQ14" i="72" s="1"/>
  <c r="AQ13" i="72" a="1"/>
  <c r="AQ13" i="72" s="1"/>
  <c r="AQ12" i="72" a="1"/>
  <c r="AQ12" i="72" s="1"/>
  <c r="AQ11" i="72" a="1"/>
  <c r="AQ11" i="72" s="1"/>
  <c r="AQ10" i="72" a="1"/>
  <c r="AQ10" i="72" s="1"/>
  <c r="AQ9" i="72" a="1"/>
  <c r="AQ9" i="72" s="1"/>
  <c r="AQ8" i="72" a="1"/>
  <c r="AQ8" i="72" s="1"/>
  <c r="AQ7" i="72" a="1"/>
  <c r="AQ7" i="72" s="1"/>
  <c r="AQ6" i="72" a="1"/>
  <c r="AQ6" i="72" s="1"/>
  <c r="AQ5" i="72" a="1"/>
  <c r="AQ5" i="72" s="1"/>
  <c r="AQ4" i="72" a="1"/>
  <c r="AQ4" i="72" s="1"/>
  <c r="AQ3" i="72" a="1"/>
  <c r="AQ3" i="72" s="1"/>
  <c r="AQ2" i="72" a="1"/>
  <c r="AQ2" i="72" s="1"/>
  <c r="AQ39" i="52" a="1"/>
  <c r="AQ39" i="52" s="1"/>
  <c r="AQ38" i="52" a="1"/>
  <c r="AQ38" i="52" s="1"/>
  <c r="AQ36" i="52" a="1"/>
  <c r="AQ36" i="52" s="1"/>
  <c r="AQ35" i="52" a="1"/>
  <c r="AQ35" i="52" s="1"/>
  <c r="AQ33" i="52" a="1"/>
  <c r="AQ33" i="52" s="1"/>
  <c r="AQ30" i="52" a="1"/>
  <c r="AQ30" i="52" s="1"/>
  <c r="AQ3" i="26" a="1"/>
  <c r="AQ3" i="26" s="1"/>
  <c r="AQ4" i="26" a="1"/>
  <c r="AQ4" i="26" s="1"/>
  <c r="AQ5" i="26" a="1"/>
  <c r="AQ5" i="26" s="1"/>
  <c r="AQ6" i="26" a="1"/>
  <c r="AQ6" i="26" s="1"/>
  <c r="AQ7" i="26" a="1"/>
  <c r="AQ7" i="26" s="1"/>
  <c r="AQ8" i="26" a="1"/>
  <c r="AQ8" i="26" s="1"/>
  <c r="AQ9" i="26" a="1"/>
  <c r="AQ9" i="26" s="1"/>
  <c r="AQ10" i="26" a="1"/>
  <c r="AQ10" i="26" s="1"/>
  <c r="AQ11" i="26" a="1"/>
  <c r="AQ11" i="26" s="1"/>
  <c r="AQ12" i="26" a="1"/>
  <c r="AQ12" i="26" s="1"/>
  <c r="AQ13" i="26" a="1"/>
  <c r="AQ13" i="26" s="1"/>
  <c r="AQ14" i="26" a="1"/>
  <c r="AQ14" i="26" s="1"/>
  <c r="AQ15" i="26" a="1"/>
  <c r="AQ15" i="26" s="1"/>
  <c r="AQ2" i="26" a="1"/>
  <c r="AQ2" i="26" s="1"/>
  <c r="AQ29" i="17" a="1"/>
  <c r="AQ29" i="17" s="1"/>
  <c r="AQ28" i="17" a="1"/>
  <c r="AQ28" i="17" s="1"/>
  <c r="AQ27" i="17" a="1"/>
  <c r="AQ27" i="17" s="1"/>
  <c r="AQ26" i="17" a="1"/>
  <c r="AQ26" i="17" s="1"/>
  <c r="AQ25" i="17" a="1"/>
  <c r="AQ25" i="17" s="1"/>
  <c r="AQ24" i="17" a="1"/>
  <c r="AQ24" i="17" s="1"/>
  <c r="AQ23" i="17" a="1"/>
  <c r="AQ23" i="17" s="1"/>
  <c r="AQ22" i="17" a="1"/>
  <c r="AQ22" i="17" s="1"/>
  <c r="AQ21" i="17" a="1"/>
  <c r="AQ21" i="17" s="1"/>
  <c r="AQ20" i="17" a="1"/>
  <c r="AQ20" i="17" s="1"/>
  <c r="AQ19" i="17" a="1"/>
  <c r="AQ19" i="17" s="1"/>
  <c r="AQ18" i="17" a="1"/>
  <c r="AQ18" i="17" s="1"/>
  <c r="AQ17" i="17" a="1"/>
  <c r="AQ17" i="17" s="1"/>
  <c r="AQ16" i="17" a="1"/>
  <c r="AQ16" i="17" s="1"/>
  <c r="AQ15" i="17" a="1"/>
  <c r="AQ15" i="17" s="1"/>
  <c r="AQ14" i="17" a="1"/>
  <c r="AQ14" i="17" s="1"/>
  <c r="AQ13" i="17" a="1"/>
  <c r="AQ13" i="17" s="1"/>
  <c r="AQ12" i="17" a="1"/>
  <c r="AQ12" i="17" s="1"/>
  <c r="AQ11" i="17" a="1"/>
  <c r="AQ11" i="17" s="1"/>
  <c r="AQ10" i="17" a="1"/>
  <c r="AQ10" i="17" s="1"/>
  <c r="AQ9" i="17" a="1"/>
  <c r="AQ9" i="17" s="1"/>
  <c r="AQ8" i="17" a="1"/>
  <c r="AQ8" i="17" s="1"/>
  <c r="AQ7" i="17" a="1"/>
  <c r="AQ7" i="17" s="1"/>
  <c r="AQ6" i="17" a="1"/>
  <c r="AQ6" i="17" s="1"/>
  <c r="AQ5" i="17" a="1"/>
  <c r="AQ5" i="17" s="1"/>
  <c r="AQ4" i="17" a="1"/>
  <c r="AQ4" i="17" s="1"/>
  <c r="AQ3" i="17" a="1"/>
  <c r="AQ3" i="17" s="1"/>
  <c r="AQ2" i="17" a="1"/>
  <c r="AQ2" i="17" s="1"/>
  <c r="I13" i="21"/>
  <c r="AQ3" i="34" a="1"/>
  <c r="AQ3" i="34" s="1"/>
  <c r="AQ4" i="34" a="1"/>
  <c r="AQ4" i="34" s="1"/>
  <c r="AQ5" i="34" a="1"/>
  <c r="AQ5" i="34" s="1"/>
  <c r="AQ6" i="34" a="1"/>
  <c r="AQ6" i="34" s="1"/>
  <c r="AQ7" i="34" a="1"/>
  <c r="AQ7" i="34" s="1"/>
  <c r="AQ8" i="34" a="1"/>
  <c r="AQ8" i="34" s="1"/>
  <c r="AQ9" i="34" a="1"/>
  <c r="AQ9" i="34" s="1"/>
  <c r="AQ10" i="34" a="1"/>
  <c r="AQ10" i="34" s="1"/>
  <c r="AQ11" i="34" a="1"/>
  <c r="AQ11" i="34" s="1"/>
  <c r="AQ2" i="34" a="1"/>
  <c r="AQ2" i="34" s="1"/>
  <c r="AQ2" i="90" a="1"/>
  <c r="AQ2" i="90" s="1"/>
  <c r="AQ3" i="90" a="1"/>
  <c r="AQ3" i="90" s="1"/>
  <c r="AQ4" i="90" a="1"/>
  <c r="AQ4" i="90" s="1"/>
  <c r="AQ5" i="90" a="1"/>
  <c r="AQ5" i="90" s="1"/>
  <c r="AQ6" i="90" a="1"/>
  <c r="AQ6" i="90" s="1"/>
  <c r="AQ7" i="90" a="1"/>
  <c r="AQ7" i="90" s="1"/>
  <c r="AQ8" i="90" a="1"/>
  <c r="AQ8" i="90" s="1"/>
  <c r="AQ9" i="90" a="1"/>
  <c r="AQ9" i="90" s="1"/>
  <c r="AQ10" i="90" a="1"/>
  <c r="AQ10" i="90" s="1"/>
  <c r="AQ11" i="90" a="1"/>
  <c r="AQ11" i="90" s="1"/>
  <c r="AQ12" i="90" a="1"/>
  <c r="AQ12" i="90" s="1"/>
  <c r="AQ13" i="90" a="1"/>
  <c r="AQ13" i="90" s="1"/>
  <c r="AQ14" i="90" a="1"/>
  <c r="AQ14" i="90" s="1"/>
  <c r="AQ15" i="90" a="1"/>
  <c r="AQ15" i="90" s="1"/>
  <c r="AQ16" i="90" a="1"/>
  <c r="AQ16" i="90" s="1"/>
  <c r="AQ17" i="90" a="1"/>
  <c r="AQ17" i="90" s="1"/>
  <c r="AQ18" i="90" a="1"/>
  <c r="AQ18" i="90" s="1"/>
  <c r="AQ19" i="90" a="1"/>
  <c r="AQ19" i="90" s="1"/>
  <c r="AQ20" i="90" a="1"/>
  <c r="AQ20" i="90" s="1"/>
  <c r="AQ21" i="90" a="1"/>
  <c r="AQ21" i="90" s="1"/>
  <c r="AQ22" i="90" a="1"/>
  <c r="AQ22" i="90" s="1"/>
  <c r="AQ23" i="90" a="1"/>
  <c r="AQ23" i="90" s="1"/>
  <c r="AQ24" i="90" a="1"/>
  <c r="AQ24" i="90" s="1"/>
  <c r="AQ25" i="90" a="1"/>
  <c r="AQ25" i="90" s="1"/>
  <c r="AQ26" i="90" a="1"/>
  <c r="AQ26" i="90" s="1"/>
  <c r="AQ27" i="90" a="1"/>
  <c r="AQ27" i="90" s="1"/>
  <c r="AQ28" i="90" a="1"/>
  <c r="AQ28" i="90" s="1"/>
  <c r="AQ29" i="90" a="1"/>
  <c r="AQ29" i="90" s="1"/>
  <c r="AQ30" i="90" a="1"/>
  <c r="AQ30" i="90" s="1"/>
  <c r="AQ31" i="90" a="1"/>
  <c r="AQ31" i="90" s="1"/>
  <c r="AQ32" i="90" a="1"/>
  <c r="AQ32" i="90" s="1"/>
  <c r="AQ33" i="90" a="1"/>
  <c r="AQ33" i="90" s="1"/>
  <c r="AQ34" i="90" a="1"/>
  <c r="AQ34" i="90" s="1"/>
  <c r="AQ35" i="90" a="1"/>
  <c r="AQ35" i="90" s="1"/>
  <c r="AQ36" i="90" a="1"/>
  <c r="AQ36" i="90" s="1"/>
  <c r="AQ37" i="90" a="1"/>
  <c r="AQ37" i="90" s="1"/>
  <c r="AQ38" i="90" a="1"/>
  <c r="AQ38" i="90" s="1"/>
  <c r="AQ39" i="90" a="1"/>
  <c r="AQ39" i="90" s="1"/>
  <c r="AQ40" i="90" a="1"/>
  <c r="AQ40" i="90" s="1"/>
  <c r="AQ41" i="90" a="1"/>
  <c r="AQ41" i="90" s="1"/>
  <c r="AQ42" i="90" a="1"/>
  <c r="AQ42" i="90" s="1"/>
  <c r="AQ43" i="90" a="1"/>
  <c r="AQ43" i="90" s="1"/>
  <c r="AQ44" i="90" a="1"/>
  <c r="AQ44" i="90" s="1"/>
  <c r="AQ45" i="90" a="1"/>
  <c r="AQ45" i="90" s="1"/>
  <c r="AQ46" i="90" a="1"/>
  <c r="AQ46" i="90" s="1"/>
  <c r="AQ47" i="90" a="1"/>
  <c r="AQ47" i="90" s="1"/>
  <c r="AQ48" i="90" a="1"/>
  <c r="AQ48" i="90" s="1"/>
  <c r="AQ49" i="90" a="1"/>
  <c r="AQ49" i="90" s="1"/>
  <c r="AQ50" i="90" a="1"/>
  <c r="AQ50" i="90" s="1"/>
  <c r="AQ51" i="90" a="1"/>
  <c r="AQ51" i="90" s="1"/>
  <c r="AQ52" i="90" a="1"/>
  <c r="AQ52" i="90" s="1"/>
  <c r="AQ53" i="90" a="1"/>
  <c r="AQ53" i="90" s="1"/>
  <c r="AQ54" i="90" a="1"/>
  <c r="AQ54" i="90" s="1"/>
  <c r="AQ55" i="90" a="1"/>
  <c r="AQ55" i="90" s="1"/>
  <c r="AQ56" i="90" a="1"/>
  <c r="AQ56" i="90" s="1"/>
  <c r="AQ57" i="90" a="1"/>
  <c r="AQ57" i="90" s="1"/>
  <c r="AQ58" i="90" a="1"/>
  <c r="AQ58" i="90" s="1"/>
  <c r="AQ59" i="90" a="1"/>
  <c r="AQ59" i="90" s="1"/>
  <c r="AQ60" i="90" a="1"/>
  <c r="AQ60" i="90" s="1"/>
  <c r="AQ61" i="90" a="1"/>
  <c r="AQ61" i="90" s="1"/>
  <c r="AQ62" i="90" a="1"/>
  <c r="AQ62" i="90" s="1"/>
  <c r="AQ63" i="90" a="1"/>
  <c r="AQ63" i="90" s="1"/>
  <c r="AQ64" i="90" a="1"/>
  <c r="AQ64" i="90" s="1"/>
  <c r="AQ65" i="90" a="1"/>
  <c r="AQ65" i="90" s="1"/>
  <c r="AQ66" i="90" a="1"/>
  <c r="AQ66" i="90" s="1"/>
  <c r="AQ67" i="90" a="1"/>
  <c r="AQ67" i="90" s="1"/>
  <c r="AQ68" i="90" a="1"/>
  <c r="AQ68" i="90" s="1"/>
  <c r="AQ69" i="90" a="1"/>
  <c r="AQ69" i="90"/>
  <c r="AQ70" i="90" a="1"/>
  <c r="AQ70" i="90" s="1"/>
  <c r="AQ71" i="90" a="1"/>
  <c r="AQ71" i="90" s="1"/>
  <c r="AQ72" i="90" a="1"/>
  <c r="AQ72" i="90" s="1"/>
  <c r="AQ73" i="90" a="1"/>
  <c r="AQ73" i="90" s="1"/>
  <c r="AQ74" i="90" a="1"/>
  <c r="AQ74" i="90" s="1"/>
  <c r="AQ75" i="90" a="1"/>
  <c r="AQ75" i="90" s="1"/>
  <c r="AQ76" i="90" a="1"/>
  <c r="AQ76" i="90" s="1"/>
  <c r="AQ77" i="90" a="1"/>
  <c r="AQ77" i="90" s="1"/>
  <c r="AQ78" i="90" a="1"/>
  <c r="AQ78" i="90" s="1"/>
  <c r="AQ79" i="90" a="1"/>
  <c r="AQ79" i="90" s="1"/>
  <c r="AQ80" i="90" a="1"/>
  <c r="AQ80" i="90" s="1"/>
  <c r="AQ12" i="18" a="1"/>
  <c r="AQ12" i="18" s="1"/>
  <c r="AQ11" i="18" a="1"/>
  <c r="AQ11" i="18" s="1"/>
  <c r="AQ10" i="18" a="1"/>
  <c r="AQ10" i="18" s="1"/>
  <c r="AQ9" i="18" a="1"/>
  <c r="AQ9" i="18" s="1"/>
  <c r="AQ8" i="18" a="1"/>
  <c r="AQ8" i="18" s="1"/>
  <c r="AQ7" i="18" a="1"/>
  <c r="AQ7" i="18" s="1"/>
  <c r="AQ6" i="18" a="1"/>
  <c r="AQ6" i="18" s="1"/>
  <c r="AQ5" i="18" a="1"/>
  <c r="AQ5" i="18" s="1"/>
  <c r="AQ4" i="18" a="1"/>
  <c r="AQ4" i="18" s="1"/>
  <c r="AQ3" i="18" a="1"/>
  <c r="AQ3" i="18" s="1"/>
  <c r="AQ2" i="18" a="1"/>
  <c r="AQ2" i="18" s="1"/>
  <c r="AQ133" i="61" a="1"/>
  <c r="AQ133" i="61" s="1"/>
  <c r="AQ134" i="61" a="1"/>
  <c r="AQ134" i="61" s="1"/>
  <c r="AQ33" i="131" a="1"/>
  <c r="AQ33" i="131" s="1"/>
  <c r="AQ32" i="131" a="1"/>
  <c r="AQ32" i="131" s="1"/>
  <c r="AQ31" i="131" a="1"/>
  <c r="AQ31" i="131" s="1"/>
  <c r="AQ30" i="131" a="1"/>
  <c r="AQ30" i="131" s="1"/>
  <c r="AQ29" i="131" a="1"/>
  <c r="AQ29" i="131" s="1"/>
  <c r="AQ28" i="131" a="1"/>
  <c r="AQ28" i="131" s="1"/>
  <c r="AQ27" i="131" a="1"/>
  <c r="AQ27" i="131" s="1"/>
  <c r="AQ26" i="131" a="1"/>
  <c r="AQ26" i="131" s="1"/>
  <c r="AQ25" i="131" a="1"/>
  <c r="AQ25" i="131" s="1"/>
  <c r="AQ24" i="131" a="1"/>
  <c r="AQ24" i="131" s="1"/>
  <c r="AQ23" i="131" a="1"/>
  <c r="AQ23" i="131" s="1"/>
  <c r="AQ22" i="131" a="1"/>
  <c r="AQ22" i="131" s="1"/>
  <c r="AQ21" i="131" a="1"/>
  <c r="AQ21" i="131" s="1"/>
  <c r="AQ20" i="131" a="1"/>
  <c r="AQ20" i="131" s="1"/>
  <c r="AQ19" i="131" a="1"/>
  <c r="AQ19" i="131" s="1"/>
  <c r="AQ18" i="131" a="1"/>
  <c r="AQ18" i="131" s="1"/>
  <c r="AQ17" i="131" a="1"/>
  <c r="AQ17" i="131" s="1"/>
  <c r="AQ16" i="131" a="1"/>
  <c r="AQ16" i="131" s="1"/>
  <c r="AQ15" i="131" a="1"/>
  <c r="AQ15" i="131" s="1"/>
  <c r="AQ14" i="131" a="1"/>
  <c r="AQ14" i="131" s="1"/>
  <c r="AQ13" i="131" a="1"/>
  <c r="AQ13" i="131" s="1"/>
  <c r="AQ12" i="131" a="1"/>
  <c r="AQ12" i="131" s="1"/>
  <c r="AQ11" i="131" a="1"/>
  <c r="AQ11" i="131" s="1"/>
  <c r="AQ10" i="131" a="1"/>
  <c r="AQ10" i="131" s="1"/>
  <c r="AQ9" i="131" a="1"/>
  <c r="AQ9" i="131" s="1"/>
  <c r="AQ8" i="131" a="1"/>
  <c r="AQ8" i="131" s="1"/>
  <c r="AQ7" i="131" a="1"/>
  <c r="AQ7" i="131" s="1"/>
  <c r="AQ6" i="131" a="1"/>
  <c r="AQ6" i="131" s="1"/>
  <c r="AQ5" i="131" a="1"/>
  <c r="AQ5" i="131" s="1"/>
  <c r="AQ4" i="131" a="1"/>
  <c r="AQ4" i="131" s="1"/>
  <c r="AQ3" i="131" a="1"/>
  <c r="AQ3" i="131" s="1"/>
  <c r="AQ2" i="131" a="1"/>
  <c r="AQ2" i="131" s="1"/>
  <c r="AQ58" i="88" a="1"/>
  <c r="AQ58" i="88" s="1"/>
  <c r="AQ80" i="87" a="1"/>
  <c r="AQ80" i="87" s="1"/>
  <c r="AQ81" i="87" a="1"/>
  <c r="AQ81" i="87" s="1"/>
  <c r="AQ82" i="87" a="1"/>
  <c r="AQ82" i="87" s="1"/>
  <c r="AQ83" i="87" a="1"/>
  <c r="AQ83" i="87" s="1"/>
  <c r="I359" i="90"/>
  <c r="I302" i="90"/>
  <c r="I89" i="96"/>
  <c r="I411" i="90"/>
  <c r="AQ75" i="62" a="1"/>
  <c r="AQ75" i="62" s="1"/>
  <c r="AQ79" i="62" a="1"/>
  <c r="AQ79" i="62" s="1"/>
  <c r="AQ106" i="62" a="1"/>
  <c r="AQ106" i="62" s="1"/>
  <c r="AQ105" i="62" a="1"/>
  <c r="AQ105" i="62" s="1"/>
  <c r="AQ104" i="62" a="1"/>
  <c r="AQ104" i="62" s="1"/>
  <c r="AQ103" i="62" a="1"/>
  <c r="AQ103" i="62" s="1"/>
  <c r="AQ102" i="62" a="1"/>
  <c r="AQ102" i="62" s="1"/>
  <c r="AQ109" i="62" a="1"/>
  <c r="AQ109" i="62" s="1"/>
  <c r="AQ108" i="62" a="1"/>
  <c r="AQ108" i="62" s="1"/>
  <c r="AQ107" i="62" a="1"/>
  <c r="AQ107" i="62" s="1"/>
  <c r="AQ113" i="62" a="1"/>
  <c r="AQ113" i="62" s="1"/>
  <c r="AQ112" i="62" a="1"/>
  <c r="AQ112" i="62" s="1"/>
  <c r="AQ111" i="62" a="1"/>
  <c r="AQ111" i="62" s="1"/>
  <c r="AQ110" i="62" a="1"/>
  <c r="AQ110" i="62" s="1"/>
  <c r="AQ116" i="62" a="1"/>
  <c r="AQ116" i="62" s="1"/>
  <c r="AQ115" i="62" a="1"/>
  <c r="AQ115" i="62" s="1"/>
  <c r="AQ114" i="62" a="1"/>
  <c r="AQ114" i="62" s="1"/>
  <c r="AQ119" i="62" a="1"/>
  <c r="AQ119" i="62" s="1"/>
  <c r="AQ118" i="62" a="1"/>
  <c r="AQ118" i="62" s="1"/>
  <c r="AQ117" i="62" a="1"/>
  <c r="AQ117" i="62" s="1"/>
  <c r="AQ121" i="62" a="1"/>
  <c r="AQ121" i="62" s="1"/>
  <c r="AQ120" i="62" a="1"/>
  <c r="AQ120" i="62" s="1"/>
  <c r="AQ132" i="62" a="1"/>
  <c r="AQ132" i="62" s="1"/>
  <c r="AQ131" i="62" a="1"/>
  <c r="AQ131" i="62" s="1"/>
  <c r="AQ130" i="62" a="1"/>
  <c r="AQ130" i="62" s="1"/>
  <c r="AQ129" i="62" a="1"/>
  <c r="AQ129" i="62" s="1"/>
  <c r="AQ128" i="62" a="1"/>
  <c r="AQ128" i="62" s="1"/>
  <c r="AQ127" i="62" a="1"/>
  <c r="AQ127" i="62" s="1"/>
  <c r="AQ126" i="62" a="1"/>
  <c r="AQ126" i="62" s="1"/>
  <c r="AQ125" i="62" a="1"/>
  <c r="AQ125" i="62" s="1"/>
  <c r="AQ124" i="62" a="1"/>
  <c r="AQ124" i="62" s="1"/>
  <c r="AQ123" i="62" a="1"/>
  <c r="AQ123" i="62" s="1"/>
  <c r="AQ122" i="62" a="1"/>
  <c r="AQ122" i="62" s="1"/>
  <c r="AQ135" i="62" a="1"/>
  <c r="AQ135" i="62" s="1"/>
  <c r="AQ134" i="62" a="1"/>
  <c r="AQ134" i="62" s="1"/>
  <c r="AQ199" i="96" a="1"/>
  <c r="AQ199" i="96"/>
  <c r="AQ198" i="96" a="1"/>
  <c r="AQ198" i="96"/>
  <c r="AQ197" i="96" a="1"/>
  <c r="AQ197" i="96"/>
  <c r="AQ196" i="96" a="1"/>
  <c r="AQ196" i="96"/>
  <c r="AQ195" i="96" a="1"/>
  <c r="AQ195" i="96"/>
  <c r="AQ194" i="96" a="1"/>
  <c r="AQ194" i="96" s="1"/>
  <c r="AQ193" i="96" a="1"/>
  <c r="AQ193" i="96" s="1"/>
  <c r="AQ192" i="96" a="1"/>
  <c r="AQ192" i="96" s="1"/>
  <c r="AQ191" i="96" a="1"/>
  <c r="AQ191" i="96" s="1"/>
  <c r="AQ190" i="96" a="1"/>
  <c r="AQ190" i="96" s="1"/>
  <c r="AQ189" i="96" a="1"/>
  <c r="AQ189" i="96" s="1"/>
  <c r="AQ188" i="96" a="1"/>
  <c r="AQ188" i="96" s="1"/>
  <c r="AQ187" i="96" a="1"/>
  <c r="AQ187" i="96" s="1"/>
  <c r="AQ186" i="96" a="1"/>
  <c r="AQ186" i="96"/>
  <c r="AQ185" i="96" a="1"/>
  <c r="AQ185" i="96" s="1"/>
  <c r="AQ184" i="96" a="1"/>
  <c r="AQ184" i="96" s="1"/>
  <c r="AQ183" i="96" a="1"/>
  <c r="AQ183" i="96" s="1"/>
  <c r="AQ182" i="96" a="1"/>
  <c r="AQ182" i="96" s="1"/>
  <c r="AQ181" i="96" a="1"/>
  <c r="AQ181" i="96" s="1"/>
  <c r="AQ180" i="96" a="1"/>
  <c r="AQ180" i="96" s="1"/>
  <c r="AQ179" i="96" a="1"/>
  <c r="AQ179" i="96" s="1"/>
  <c r="AQ178" i="96" a="1"/>
  <c r="AQ178" i="96" s="1"/>
  <c r="AQ177" i="96" a="1"/>
  <c r="AQ177" i="96" s="1"/>
  <c r="AQ176" i="96" a="1"/>
  <c r="AQ176" i="96" s="1"/>
  <c r="AQ175" i="96" a="1"/>
  <c r="AQ175" i="96" s="1"/>
  <c r="AQ173" i="96" a="1"/>
  <c r="AQ173" i="96" s="1"/>
  <c r="AQ172" i="96" a="1"/>
  <c r="AQ172" i="96" s="1"/>
  <c r="AQ171" i="96" a="1"/>
  <c r="AQ171" i="96" s="1"/>
  <c r="AQ170" i="96" a="1"/>
  <c r="AQ170" i="96" s="1"/>
  <c r="AQ169" i="96" a="1"/>
  <c r="AQ169" i="96" s="1"/>
  <c r="AQ168" i="96" a="1"/>
  <c r="AQ168" i="96" s="1"/>
  <c r="AQ167" i="96" a="1"/>
  <c r="AQ167" i="96" s="1"/>
  <c r="I116" i="113"/>
  <c r="I117" i="113"/>
  <c r="I118" i="113"/>
  <c r="I119" i="113"/>
  <c r="I120" i="113"/>
  <c r="I121" i="113"/>
  <c r="I122" i="113"/>
  <c r="I123" i="113"/>
  <c r="I124" i="113"/>
  <c r="I125" i="113"/>
  <c r="I126" i="113"/>
  <c r="I127" i="113"/>
  <c r="I128" i="113"/>
  <c r="I129" i="113"/>
  <c r="I130" i="113"/>
  <c r="I131" i="113"/>
  <c r="I132" i="113"/>
  <c r="I133" i="113"/>
  <c r="I134" i="113"/>
  <c r="I135" i="113"/>
  <c r="I136" i="113"/>
  <c r="I137" i="113"/>
  <c r="I138" i="113"/>
  <c r="I139" i="113"/>
  <c r="I140" i="113"/>
  <c r="I141" i="113"/>
  <c r="I142" i="113"/>
  <c r="I143" i="113"/>
  <c r="I144" i="113"/>
  <c r="I145" i="113"/>
  <c r="I146" i="113"/>
  <c r="I147" i="113"/>
  <c r="I115" i="113"/>
  <c r="AQ133" i="62" a="1"/>
  <c r="AQ133" i="62" s="1"/>
  <c r="AQ101" i="62" a="1"/>
  <c r="AQ101" i="62" s="1"/>
  <c r="AQ166" i="96" a="1"/>
  <c r="AQ166" i="96"/>
  <c r="AQ165" i="96" a="1"/>
  <c r="AQ165" i="96"/>
  <c r="AQ77" i="84" a="1"/>
  <c r="AQ77" i="84" s="1"/>
  <c r="AQ76" i="84" a="1"/>
  <c r="AQ76" i="84"/>
  <c r="AQ75" i="84" a="1"/>
  <c r="AQ75" i="84" s="1"/>
  <c r="AQ74" i="84" a="1"/>
  <c r="AQ74" i="84" s="1"/>
  <c r="AQ73" i="84" a="1"/>
  <c r="AQ73" i="84" s="1"/>
  <c r="AQ72" i="84" a="1"/>
  <c r="AQ72" i="84" s="1"/>
  <c r="AQ71" i="84" a="1"/>
  <c r="AQ71" i="84" s="1"/>
  <c r="AQ70" i="84" a="1"/>
  <c r="AQ70" i="84" s="1"/>
  <c r="AQ69" i="84" a="1"/>
  <c r="AQ69" i="84" s="1"/>
  <c r="AQ68" i="84" a="1"/>
  <c r="AQ68" i="84" s="1"/>
  <c r="AQ67" i="84" a="1"/>
  <c r="AQ67" i="84" s="1"/>
  <c r="AQ66" i="84" a="1"/>
  <c r="AQ66" i="84" s="1"/>
  <c r="AQ65" i="84" a="1"/>
  <c r="AQ65" i="84" s="1"/>
  <c r="AQ64" i="84" a="1"/>
  <c r="AQ64" i="84" s="1"/>
  <c r="AQ63" i="84" a="1"/>
  <c r="AQ63" i="84" s="1"/>
  <c r="AQ62" i="84" a="1"/>
  <c r="AQ62" i="84" s="1"/>
  <c r="AQ61" i="84" a="1"/>
  <c r="AQ61" i="84" s="1"/>
  <c r="AQ60" i="84" a="1"/>
  <c r="AQ60" i="84" s="1"/>
  <c r="AQ59" i="84" a="1"/>
  <c r="AQ59" i="84" s="1"/>
  <c r="AQ58" i="84" a="1"/>
  <c r="AQ58" i="84" s="1"/>
  <c r="AQ57" i="84" a="1"/>
  <c r="AQ57" i="84" s="1"/>
  <c r="AQ56" i="84" a="1"/>
  <c r="AQ56" i="84" s="1"/>
  <c r="AQ55" i="84" a="1"/>
  <c r="AQ55" i="84" s="1"/>
  <c r="AQ54" i="84" a="1"/>
  <c r="AQ54" i="84" s="1"/>
  <c r="AQ53" i="84" a="1"/>
  <c r="AQ53" i="84" s="1"/>
  <c r="AQ52" i="84" a="1"/>
  <c r="AQ52" i="84" s="1"/>
  <c r="AQ51" i="84" a="1"/>
  <c r="AQ51" i="84" s="1"/>
  <c r="AQ50" i="84" a="1"/>
  <c r="AQ50" i="84" s="1"/>
  <c r="AQ49" i="84" a="1"/>
  <c r="AQ49" i="84" s="1"/>
  <c r="AQ48" i="84" a="1"/>
  <c r="AQ48" i="84" s="1"/>
  <c r="AQ47" i="84" a="1"/>
  <c r="AQ47" i="84" s="1"/>
  <c r="AQ46" i="84" a="1"/>
  <c r="AQ46" i="84" s="1"/>
  <c r="AQ45" i="84" a="1"/>
  <c r="AQ45" i="84" s="1"/>
  <c r="AQ44" i="84" a="1"/>
  <c r="AQ44" i="84" s="1"/>
  <c r="AQ43" i="84" a="1"/>
  <c r="AQ43" i="84" s="1"/>
  <c r="AQ42" i="84" a="1"/>
  <c r="AQ42" i="84" s="1"/>
  <c r="AQ41" i="84" a="1"/>
  <c r="AQ41" i="84" s="1"/>
  <c r="AQ40" i="84" a="1"/>
  <c r="AQ40" i="84" s="1"/>
  <c r="AQ39" i="84" a="1"/>
  <c r="AQ39" i="84" s="1"/>
  <c r="AQ38" i="84" a="1"/>
  <c r="AQ38" i="84" s="1"/>
  <c r="AQ37" i="84" a="1"/>
  <c r="AQ37" i="84" s="1"/>
  <c r="AQ36" i="84" a="1"/>
  <c r="AQ36" i="84" s="1"/>
  <c r="AQ35" i="84" a="1"/>
  <c r="AQ35" i="84" s="1"/>
  <c r="AQ34" i="84" a="1"/>
  <c r="AQ34" i="84" s="1"/>
  <c r="AQ33" i="84" a="1"/>
  <c r="AQ33" i="84" s="1"/>
  <c r="AQ32" i="84" a="1"/>
  <c r="AQ32" i="84" s="1"/>
  <c r="AQ31" i="84" a="1"/>
  <c r="AQ31" i="84" s="1"/>
  <c r="AQ30" i="84" a="1"/>
  <c r="AQ30" i="84" s="1"/>
  <c r="AQ29" i="84" a="1"/>
  <c r="AQ29" i="84" s="1"/>
  <c r="AQ28" i="84" a="1"/>
  <c r="AQ28" i="84" s="1"/>
  <c r="AQ27" i="84" a="1"/>
  <c r="AQ27" i="84" s="1"/>
  <c r="AQ26" i="84" a="1"/>
  <c r="AQ26" i="84" s="1"/>
  <c r="AQ25" i="84" a="1"/>
  <c r="AQ25" i="84" s="1"/>
  <c r="AQ24" i="84" a="1"/>
  <c r="AQ24" i="84" s="1"/>
  <c r="AQ2" i="49" a="1"/>
  <c r="AQ2" i="49" s="1"/>
  <c r="AQ3" i="49" a="1"/>
  <c r="AQ3" i="49" s="1"/>
  <c r="AQ4" i="49" a="1"/>
  <c r="AQ4" i="49" s="1"/>
  <c r="AQ5" i="49" a="1"/>
  <c r="AQ5" i="49" s="1"/>
  <c r="AQ6" i="49" a="1"/>
  <c r="AQ6" i="49" s="1"/>
  <c r="AQ7" i="49" a="1"/>
  <c r="AQ7" i="49" s="1"/>
  <c r="AQ8" i="49" a="1"/>
  <c r="AQ8" i="49" s="1"/>
  <c r="AQ9" i="49" a="1"/>
  <c r="AQ9" i="49" s="1"/>
  <c r="AQ10" i="49" a="1"/>
  <c r="AQ10" i="49" s="1"/>
  <c r="AQ11" i="49" a="1"/>
  <c r="AQ11" i="49" s="1"/>
  <c r="AQ12" i="49" a="1"/>
  <c r="AQ12" i="49" s="1"/>
  <c r="AQ13" i="49" a="1"/>
  <c r="AQ13" i="49" s="1"/>
  <c r="AQ14" i="49" a="1"/>
  <c r="AQ14" i="49" s="1"/>
  <c r="AQ15" i="49" a="1"/>
  <c r="AQ15" i="49" s="1"/>
  <c r="AQ16" i="49" a="1"/>
  <c r="AQ16" i="49" s="1"/>
  <c r="AQ17" i="49" a="1"/>
  <c r="AQ17" i="49" s="1"/>
  <c r="AQ18" i="49" a="1"/>
  <c r="AQ18" i="49" s="1"/>
  <c r="AQ19" i="49" a="1"/>
  <c r="AQ19" i="49" s="1"/>
  <c r="AQ61" i="21" a="1"/>
  <c r="AQ61" i="21" s="1"/>
  <c r="AQ147" i="96" a="1"/>
  <c r="AQ147" i="96"/>
  <c r="AQ148" i="96" a="1"/>
  <c r="AQ148" i="96"/>
  <c r="AQ149" i="96" a="1"/>
  <c r="AQ149" i="96"/>
  <c r="AQ150" i="96" a="1"/>
  <c r="AQ150" i="96" s="1"/>
  <c r="AQ151" i="96" a="1"/>
  <c r="AQ151" i="96" s="1"/>
  <c r="AQ152" i="96" a="1"/>
  <c r="AQ152" i="96" s="1"/>
  <c r="AQ153" i="96" a="1"/>
  <c r="AQ153" i="96"/>
  <c r="AQ154" i="96" a="1"/>
  <c r="AQ154" i="96" s="1"/>
  <c r="AQ155" i="96" a="1"/>
  <c r="AQ155" i="96" s="1"/>
  <c r="AQ156" i="96" a="1"/>
  <c r="AQ156" i="96" s="1"/>
  <c r="AQ157" i="96" a="1"/>
  <c r="AQ157" i="96" s="1"/>
  <c r="AQ158" i="96" a="1"/>
  <c r="AQ158" i="96" s="1"/>
  <c r="AQ159" i="96" a="1"/>
  <c r="AQ159" i="96" s="1"/>
  <c r="AQ160" i="96" a="1"/>
  <c r="AQ160" i="96" s="1"/>
  <c r="AQ161" i="96" a="1"/>
  <c r="AQ161" i="96"/>
  <c r="AQ162" i="96" a="1"/>
  <c r="AQ162" i="96" s="1"/>
  <c r="AQ163" i="96" a="1"/>
  <c r="AQ163" i="96" s="1"/>
  <c r="AQ164" i="96" a="1"/>
  <c r="AQ164" i="96" s="1"/>
  <c r="AQ3" i="98" a="1"/>
  <c r="AQ3" i="98" s="1"/>
  <c r="AQ2" i="98" a="1"/>
  <c r="AQ2" i="98" s="1"/>
  <c r="AQ63" i="62" a="1"/>
  <c r="AQ63" i="62" s="1"/>
  <c r="AQ64" i="62" a="1"/>
  <c r="AQ64" i="62" s="1"/>
  <c r="AQ65" i="62" a="1"/>
  <c r="AQ65" i="62" s="1"/>
  <c r="AQ66" i="62" a="1"/>
  <c r="AQ66" i="62" s="1"/>
  <c r="AQ67" i="62" a="1"/>
  <c r="AQ67" i="62" s="1"/>
  <c r="AQ68" i="62" a="1"/>
  <c r="AQ68" i="62" s="1"/>
  <c r="AQ69" i="62" a="1"/>
  <c r="AQ69" i="62" s="1"/>
  <c r="AQ70" i="62" a="1"/>
  <c r="AQ70" i="62" s="1"/>
  <c r="AQ71" i="62" a="1"/>
  <c r="AQ71" i="62" s="1"/>
  <c r="AQ72" i="62" a="1"/>
  <c r="AQ72" i="62" s="1"/>
  <c r="AQ73" i="62" a="1"/>
  <c r="AQ73" i="62" s="1"/>
  <c r="AQ74" i="62" a="1"/>
  <c r="AQ74" i="62" s="1"/>
  <c r="AQ76" i="62" a="1"/>
  <c r="AQ76" i="62" s="1"/>
  <c r="AQ77" i="62" a="1"/>
  <c r="AQ77" i="62" s="1"/>
  <c r="AQ78" i="62" a="1"/>
  <c r="AQ78" i="62" s="1"/>
  <c r="AQ80" i="62" a="1"/>
  <c r="AQ80" i="62" s="1"/>
  <c r="AQ81" i="62" a="1"/>
  <c r="AQ81" i="62" s="1"/>
  <c r="AQ82" i="62" a="1"/>
  <c r="AQ82" i="62" s="1"/>
  <c r="AQ83" i="62" a="1"/>
  <c r="AQ83" i="62" s="1"/>
  <c r="AQ84" i="62" a="1"/>
  <c r="AQ84" i="62" s="1"/>
  <c r="AQ85" i="62" a="1"/>
  <c r="AQ85" i="62" s="1"/>
  <c r="AQ86" i="62" a="1"/>
  <c r="AQ86" i="62" s="1"/>
  <c r="AQ87" i="62" a="1"/>
  <c r="AQ87" i="62" s="1"/>
  <c r="AQ88" i="62" a="1"/>
  <c r="AQ88" i="62" s="1"/>
  <c r="AQ89" i="62" a="1"/>
  <c r="AQ89" i="62" s="1"/>
  <c r="AQ90" i="62" a="1"/>
  <c r="AQ90" i="62" s="1"/>
  <c r="AQ91" i="62" a="1"/>
  <c r="AQ91" i="62" s="1"/>
  <c r="AQ92" i="62" a="1"/>
  <c r="AQ92" i="62" s="1"/>
  <c r="AQ93" i="62" a="1"/>
  <c r="AQ93" i="62" s="1"/>
  <c r="AQ94" i="62" a="1"/>
  <c r="AQ94" i="62" s="1"/>
  <c r="AQ62" i="62" a="1"/>
  <c r="AQ62" i="62" s="1"/>
  <c r="AQ95" i="62" a="1"/>
  <c r="AQ95" i="62" s="1"/>
  <c r="AQ96" i="62" a="1"/>
  <c r="AQ96" i="62" s="1"/>
  <c r="AQ97" i="62" a="1"/>
  <c r="AQ97" i="62" s="1"/>
  <c r="AQ98" i="62" a="1"/>
  <c r="AQ98" i="62" s="1"/>
  <c r="AQ99" i="62" a="1"/>
  <c r="AQ99" i="62" s="1"/>
  <c r="AQ100" i="62" a="1"/>
  <c r="AQ100" i="62" s="1"/>
  <c r="AQ114" i="113" a="1"/>
  <c r="AQ114" i="113" s="1"/>
  <c r="AQ113" i="113" a="1"/>
  <c r="AQ113" i="113" s="1"/>
  <c r="AQ112" i="113" a="1"/>
  <c r="AQ112" i="113" s="1"/>
  <c r="AQ111" i="113" a="1"/>
  <c r="AQ111" i="113" s="1"/>
  <c r="AQ110" i="113" a="1"/>
  <c r="AQ110" i="113" s="1"/>
  <c r="AQ109" i="113" a="1"/>
  <c r="AQ109" i="113"/>
  <c r="AQ108" i="113" a="1"/>
  <c r="AQ108" i="113" s="1"/>
  <c r="AQ107" i="113" a="1"/>
  <c r="AQ107" i="113" s="1"/>
  <c r="AQ106" i="113" a="1"/>
  <c r="AQ106" i="113" s="1"/>
  <c r="AQ105" i="113" a="1"/>
  <c r="AQ105" i="113"/>
  <c r="AQ104" i="113" a="1"/>
  <c r="AQ104" i="113" s="1"/>
  <c r="AQ103" i="113" a="1"/>
  <c r="AQ103" i="113" s="1"/>
  <c r="AQ102" i="113" a="1"/>
  <c r="AQ102" i="113" s="1"/>
  <c r="AQ101" i="113" a="1"/>
  <c r="AQ101" i="113"/>
  <c r="AQ100" i="113" a="1"/>
  <c r="AQ100" i="113" s="1"/>
  <c r="AQ99" i="113" a="1"/>
  <c r="AQ99" i="113" s="1"/>
  <c r="AQ98" i="113" a="1"/>
  <c r="AQ98" i="113" s="1"/>
  <c r="AQ97" i="113" a="1"/>
  <c r="AQ97" i="113" s="1"/>
  <c r="AQ96" i="113" a="1"/>
  <c r="AQ96" i="113" s="1"/>
  <c r="AQ95" i="113" a="1"/>
  <c r="AQ95" i="113" s="1"/>
  <c r="AQ94" i="113" a="1"/>
  <c r="AQ94" i="113" s="1"/>
  <c r="AQ93" i="113" a="1"/>
  <c r="AQ93" i="113" s="1"/>
  <c r="AQ92" i="113" a="1"/>
  <c r="AQ92" i="113" s="1"/>
  <c r="AQ91" i="113" a="1"/>
  <c r="AQ91" i="113" s="1"/>
  <c r="AQ90" i="113" a="1"/>
  <c r="AQ90" i="113" s="1"/>
  <c r="AQ89" i="113" a="1"/>
  <c r="AQ89" i="113" s="1"/>
  <c r="AQ88" i="113" a="1"/>
  <c r="AQ88" i="113" s="1"/>
  <c r="AQ87" i="113" a="1"/>
  <c r="AQ87" i="113" s="1"/>
  <c r="AQ86" i="113" a="1"/>
  <c r="AQ86" i="113" s="1"/>
  <c r="AQ85" i="113" a="1"/>
  <c r="AQ85" i="113" s="1"/>
  <c r="AQ84" i="113" a="1"/>
  <c r="AQ84" i="113" s="1"/>
  <c r="AQ83" i="113" a="1"/>
  <c r="AQ83" i="113" s="1"/>
  <c r="AQ82" i="113" a="1"/>
  <c r="AQ82" i="113" s="1"/>
  <c r="AQ81" i="113" a="1"/>
  <c r="AQ81" i="113" s="1"/>
  <c r="AQ80" i="113" a="1"/>
  <c r="AQ80" i="113" s="1"/>
  <c r="AQ79" i="113" a="1"/>
  <c r="AQ79" i="113" s="1"/>
  <c r="AQ78" i="113" a="1"/>
  <c r="AQ78" i="113" s="1"/>
  <c r="AQ77" i="113" a="1"/>
  <c r="AQ77" i="113" s="1"/>
  <c r="AQ76" i="113" a="1"/>
  <c r="AQ76" i="113" s="1"/>
  <c r="AQ75" i="113" a="1"/>
  <c r="AQ75" i="113" s="1"/>
  <c r="AQ74" i="113" a="1"/>
  <c r="AQ74" i="113" s="1"/>
  <c r="AQ73" i="113" a="1"/>
  <c r="AQ73" i="113" s="1"/>
  <c r="AQ72" i="113" a="1"/>
  <c r="AQ72" i="113" s="1"/>
  <c r="AQ71" i="113" a="1"/>
  <c r="AQ71" i="113" s="1"/>
  <c r="AQ70" i="113" a="1"/>
  <c r="AQ70" i="113" s="1"/>
  <c r="AQ69" i="113" a="1"/>
  <c r="AQ69" i="113" s="1"/>
  <c r="AQ68" i="113" a="1"/>
  <c r="AQ68" i="113" s="1"/>
  <c r="AQ67" i="113" a="1"/>
  <c r="AQ67" i="113" s="1"/>
  <c r="AQ66" i="113" a="1"/>
  <c r="AQ66" i="113" s="1"/>
  <c r="AQ65" i="113" a="1"/>
  <c r="AQ65" i="113" s="1"/>
  <c r="AQ64" i="113" a="1"/>
  <c r="AQ64" i="113" s="1"/>
  <c r="AQ63" i="113" a="1"/>
  <c r="AQ63" i="113" s="1"/>
  <c r="AQ62" i="113" a="1"/>
  <c r="AQ62" i="113" s="1"/>
  <c r="AQ61" i="113" a="1"/>
  <c r="AQ61" i="113" s="1"/>
  <c r="AQ60" i="113" a="1"/>
  <c r="AQ60" i="113" s="1"/>
  <c r="AQ59" i="113" a="1"/>
  <c r="AQ59" i="113" s="1"/>
  <c r="AQ58" i="113" a="1"/>
  <c r="AQ58" i="113" s="1"/>
  <c r="AQ57" i="113" a="1"/>
  <c r="AQ57" i="113" s="1"/>
  <c r="AQ56" i="113" a="1"/>
  <c r="AQ56" i="113" s="1"/>
  <c r="AQ55" i="113" a="1"/>
  <c r="AQ55" i="113" s="1"/>
  <c r="AQ54" i="113" a="1"/>
  <c r="AQ54" i="113" s="1"/>
  <c r="AQ53" i="113" a="1"/>
  <c r="AQ53" i="113" s="1"/>
  <c r="AQ52" i="113" a="1"/>
  <c r="AQ52" i="113" s="1"/>
  <c r="AQ51" i="113" a="1"/>
  <c r="AQ51" i="113" s="1"/>
  <c r="AQ50" i="113" a="1"/>
  <c r="AQ50" i="113" s="1"/>
  <c r="AQ49" i="113" a="1"/>
  <c r="AQ49" i="113" s="1"/>
  <c r="AQ48" i="113" a="1"/>
  <c r="AQ48" i="113" s="1"/>
  <c r="AQ47" i="113" a="1"/>
  <c r="AQ47" i="113" s="1"/>
  <c r="AQ46" i="113" a="1"/>
  <c r="AQ46" i="113" s="1"/>
  <c r="AQ45" i="113" a="1"/>
  <c r="AQ45" i="113" s="1"/>
  <c r="AQ44" i="113" a="1"/>
  <c r="AQ44" i="113" s="1"/>
  <c r="AQ43" i="113" a="1"/>
  <c r="AQ43" i="113" s="1"/>
  <c r="AQ42" i="113" a="1"/>
  <c r="AQ42" i="113" s="1"/>
  <c r="AQ41" i="113" a="1"/>
  <c r="AQ41" i="113" s="1"/>
  <c r="AQ40" i="113" a="1"/>
  <c r="AQ40" i="113" s="1"/>
  <c r="AQ39" i="113" a="1"/>
  <c r="AQ39" i="113" s="1"/>
  <c r="AQ38" i="113" a="1"/>
  <c r="AQ38" i="113" s="1"/>
  <c r="AQ37" i="113" a="1"/>
  <c r="AQ37" i="113" s="1"/>
  <c r="AQ36" i="113" a="1"/>
  <c r="AQ36" i="113" s="1"/>
  <c r="AQ35" i="113" a="1"/>
  <c r="AQ35" i="113" s="1"/>
  <c r="AQ34" i="113" a="1"/>
  <c r="AQ34" i="113" s="1"/>
  <c r="AQ33" i="113" a="1"/>
  <c r="AQ33" i="113" s="1"/>
  <c r="AQ32" i="113" a="1"/>
  <c r="AQ32" i="113" s="1"/>
  <c r="AQ31" i="113" a="1"/>
  <c r="AQ31" i="113" s="1"/>
  <c r="AQ30" i="113" a="1"/>
  <c r="AQ30" i="113" s="1"/>
  <c r="AQ29" i="113" a="1"/>
  <c r="AQ29" i="113" s="1"/>
  <c r="AQ28" i="113" a="1"/>
  <c r="AQ28" i="113" s="1"/>
  <c r="AQ27" i="113" a="1"/>
  <c r="AQ27" i="113" s="1"/>
  <c r="AQ26" i="113" a="1"/>
  <c r="AQ26" i="113" s="1"/>
  <c r="AQ25" i="113" a="1"/>
  <c r="AQ25" i="113" s="1"/>
  <c r="AQ24" i="113" a="1"/>
  <c r="AQ24" i="113" s="1"/>
  <c r="AQ23" i="113" a="1"/>
  <c r="AQ23" i="113" s="1"/>
  <c r="AQ22" i="113" a="1"/>
  <c r="AQ22" i="113" s="1"/>
  <c r="AQ21" i="113" a="1"/>
  <c r="AQ21" i="113" s="1"/>
  <c r="AQ20" i="113" a="1"/>
  <c r="AQ20" i="113" s="1"/>
  <c r="AQ19" i="113" a="1"/>
  <c r="AQ19" i="113" s="1"/>
  <c r="AQ18" i="113" a="1"/>
  <c r="AQ18" i="113" s="1"/>
  <c r="AQ17" i="113" a="1"/>
  <c r="AQ17" i="113" s="1"/>
  <c r="AQ16" i="113" a="1"/>
  <c r="AQ16" i="113" s="1"/>
  <c r="AQ15" i="113" a="1"/>
  <c r="AQ15" i="113" s="1"/>
  <c r="AQ14" i="113" a="1"/>
  <c r="AQ14" i="113" s="1"/>
  <c r="AQ13" i="113" a="1"/>
  <c r="AQ13" i="113" s="1"/>
  <c r="AQ12" i="113" a="1"/>
  <c r="AQ12" i="113" s="1"/>
  <c r="AQ11" i="113" a="1"/>
  <c r="AQ11" i="113" s="1"/>
  <c r="AQ10" i="113" a="1"/>
  <c r="AQ10" i="113" s="1"/>
  <c r="AQ9" i="113" a="1"/>
  <c r="AQ9" i="113" s="1"/>
  <c r="AQ8" i="113" a="1"/>
  <c r="AQ8" i="113" s="1"/>
  <c r="AQ7" i="113" a="1"/>
  <c r="AQ7" i="113" s="1"/>
  <c r="AQ6" i="113" a="1"/>
  <c r="AQ6" i="113" s="1"/>
  <c r="AQ5" i="113" a="1"/>
  <c r="AQ5" i="113" s="1"/>
  <c r="AQ4" i="113" a="1"/>
  <c r="AQ4" i="113" s="1"/>
  <c r="AQ3" i="113" a="1"/>
  <c r="AQ3" i="113" s="1"/>
  <c r="AQ2" i="113" a="1"/>
  <c r="AQ2" i="113" s="1"/>
  <c r="AQ29" i="82" a="1"/>
  <c r="AQ29" i="82" s="1"/>
  <c r="AQ703" i="90" a="1"/>
  <c r="AQ703" i="90" s="1"/>
  <c r="AQ702" i="90" a="1"/>
  <c r="AQ702" i="90" s="1"/>
  <c r="AQ701" i="90" a="1"/>
  <c r="AQ701" i="90" s="1"/>
  <c r="AQ700" i="90" a="1"/>
  <c r="AQ700" i="90"/>
  <c r="AQ699" i="90" a="1"/>
  <c r="AQ699" i="90" s="1"/>
  <c r="AQ698" i="90" a="1"/>
  <c r="AQ698" i="90" s="1"/>
  <c r="AQ697" i="90" a="1"/>
  <c r="AQ697" i="90" s="1"/>
  <c r="AQ696" i="90" a="1"/>
  <c r="AQ696" i="90" s="1"/>
  <c r="AQ695" i="90" a="1"/>
  <c r="AQ695" i="90" s="1"/>
  <c r="AQ694" i="90" a="1"/>
  <c r="AQ694" i="90" s="1"/>
  <c r="AQ693" i="90" a="1"/>
  <c r="AQ693" i="90" s="1"/>
  <c r="AQ692" i="90" a="1"/>
  <c r="AQ692" i="90" s="1"/>
  <c r="AQ691" i="90" a="1"/>
  <c r="AQ691" i="90" s="1"/>
  <c r="AQ690" i="90" a="1"/>
  <c r="AQ690" i="90" s="1"/>
  <c r="AQ689" i="90" a="1"/>
  <c r="AQ689" i="90" s="1"/>
  <c r="AQ688" i="90" a="1"/>
  <c r="AQ688" i="90" s="1"/>
  <c r="AQ686" i="90" a="1"/>
  <c r="AQ686" i="90" s="1"/>
  <c r="AQ685" i="90" a="1"/>
  <c r="AQ685" i="90" s="1"/>
  <c r="AQ684" i="90" a="1"/>
  <c r="AQ684" i="90" s="1"/>
  <c r="AQ683" i="90" a="1"/>
  <c r="AQ683" i="90" s="1"/>
  <c r="AQ682" i="90" a="1"/>
  <c r="AQ682" i="90" s="1"/>
  <c r="AQ681" i="90" a="1"/>
  <c r="AQ681" i="90" s="1"/>
  <c r="AQ680" i="90" a="1"/>
  <c r="AQ680" i="90" s="1"/>
  <c r="AQ679" i="90" a="1"/>
  <c r="AQ679" i="90" s="1"/>
  <c r="AQ678" i="90" a="1"/>
  <c r="AQ678" i="90" s="1"/>
  <c r="AQ677" i="90" a="1"/>
  <c r="AQ677" i="90" s="1"/>
  <c r="AQ676" i="90" a="1"/>
  <c r="AQ676" i="90" s="1"/>
  <c r="AQ675" i="90" a="1"/>
  <c r="AQ675" i="90" s="1"/>
  <c r="AQ674" i="90" a="1"/>
  <c r="AQ674" i="90" s="1"/>
  <c r="AQ673" i="90" a="1"/>
  <c r="AQ673" i="90" s="1"/>
  <c r="AQ672" i="90" a="1"/>
  <c r="AQ672" i="90" s="1"/>
  <c r="AQ671" i="90" a="1"/>
  <c r="AQ671" i="90" s="1"/>
  <c r="AQ670" i="90" a="1"/>
  <c r="AQ670" i="90" s="1"/>
  <c r="AQ669" i="90" a="1"/>
  <c r="AQ669" i="90" s="1"/>
  <c r="AQ668" i="90" a="1"/>
  <c r="AQ668" i="90" s="1"/>
  <c r="AQ667" i="90" a="1"/>
  <c r="AQ667" i="90" s="1"/>
  <c r="AQ666" i="90" a="1"/>
  <c r="AQ666" i="90" s="1"/>
  <c r="AQ665" i="90" a="1"/>
  <c r="AQ665" i="90" s="1"/>
  <c r="AQ664" i="90" a="1"/>
  <c r="AQ664" i="90" s="1"/>
  <c r="AQ663" i="90" a="1"/>
  <c r="AQ663" i="90" s="1"/>
  <c r="AQ662" i="90" a="1"/>
  <c r="AQ662" i="90" s="1"/>
  <c r="AQ661" i="90" a="1"/>
  <c r="AQ661" i="90" s="1"/>
  <c r="AQ660" i="90" a="1"/>
  <c r="AQ660" i="90" s="1"/>
  <c r="AQ659" i="90" a="1"/>
  <c r="AQ659" i="90" s="1"/>
  <c r="AQ658" i="90" a="1"/>
  <c r="AQ658" i="90" s="1"/>
  <c r="AQ657" i="90" a="1"/>
  <c r="AQ657" i="90" s="1"/>
  <c r="AQ656" i="90" a="1"/>
  <c r="AQ656" i="90" s="1"/>
  <c r="AQ655" i="90" a="1"/>
  <c r="AQ655" i="90" s="1"/>
  <c r="AQ654" i="90" a="1"/>
  <c r="AQ654" i="90" s="1"/>
  <c r="AQ653" i="90" a="1"/>
  <c r="AQ653" i="90" s="1"/>
  <c r="AQ652" i="90" a="1"/>
  <c r="AQ652" i="90" s="1"/>
  <c r="AQ651" i="90" a="1"/>
  <c r="AQ651" i="90" s="1"/>
  <c r="AQ650" i="90" a="1"/>
  <c r="AQ650" i="90" s="1"/>
  <c r="AQ649" i="90" a="1"/>
  <c r="AQ649" i="90" s="1"/>
  <c r="AQ648" i="90" a="1"/>
  <c r="AQ648" i="90" s="1"/>
  <c r="AQ647" i="90" a="1"/>
  <c r="AQ647" i="90" s="1"/>
  <c r="AQ646" i="90" a="1"/>
  <c r="AQ646" i="90" s="1"/>
  <c r="AQ645" i="90" a="1"/>
  <c r="AQ645" i="90" s="1"/>
  <c r="AQ644" i="90" a="1"/>
  <c r="AQ644" i="90" s="1"/>
  <c r="AQ643" i="90" a="1"/>
  <c r="AQ643" i="90" s="1"/>
  <c r="AQ642" i="90" a="1"/>
  <c r="AQ642" i="90" s="1"/>
  <c r="AQ641" i="90" a="1"/>
  <c r="AQ641" i="90"/>
  <c r="AQ640" i="90" a="1"/>
  <c r="AQ640" i="90" s="1"/>
  <c r="AQ639" i="90" a="1"/>
  <c r="AQ639" i="90" s="1"/>
  <c r="AQ638" i="90" a="1"/>
  <c r="AQ638" i="90" s="1"/>
  <c r="AQ637" i="90" a="1"/>
  <c r="AQ637" i="90"/>
  <c r="AQ636" i="90" a="1"/>
  <c r="AQ636" i="90" s="1"/>
  <c r="AQ635" i="90" a="1"/>
  <c r="AQ635" i="90" s="1"/>
  <c r="AQ634" i="90" a="1"/>
  <c r="AQ634" i="90" s="1"/>
  <c r="AQ633" i="90" a="1"/>
  <c r="AQ633" i="90" s="1"/>
  <c r="AQ632" i="90" a="1"/>
  <c r="AQ632" i="90" s="1"/>
  <c r="AQ631" i="90" a="1"/>
  <c r="AQ631" i="90" s="1"/>
  <c r="AQ630" i="90" a="1"/>
  <c r="AQ630" i="90" s="1"/>
  <c r="AQ629" i="90" a="1"/>
  <c r="AQ629" i="90" s="1"/>
  <c r="AQ628" i="90" a="1"/>
  <c r="AQ628" i="90" s="1"/>
  <c r="AQ627" i="90" a="1"/>
  <c r="AQ627" i="90" s="1"/>
  <c r="AQ626" i="90" a="1"/>
  <c r="AQ626" i="90" s="1"/>
  <c r="AQ625" i="90" a="1"/>
  <c r="AQ625" i="90" s="1"/>
  <c r="AQ624" i="90" a="1"/>
  <c r="AQ624" i="90" s="1"/>
  <c r="AQ623" i="90" a="1"/>
  <c r="AQ623" i="90" s="1"/>
  <c r="AQ622" i="90" a="1"/>
  <c r="AQ622" i="90"/>
  <c r="AQ621" i="90" a="1"/>
  <c r="AQ621" i="90"/>
  <c r="AQ620" i="90" a="1"/>
  <c r="AQ620" i="90" s="1"/>
  <c r="AQ619" i="90" a="1"/>
  <c r="AQ619" i="90" s="1"/>
  <c r="AQ618" i="90" a="1"/>
  <c r="AQ618" i="90" s="1"/>
  <c r="AQ617" i="90" a="1"/>
  <c r="AQ617" i="90" s="1"/>
  <c r="AQ616" i="90" a="1"/>
  <c r="AQ616" i="90" s="1"/>
  <c r="AQ615" i="90" a="1"/>
  <c r="AQ615" i="90" s="1"/>
  <c r="AQ614" i="90" a="1"/>
  <c r="AQ614" i="90" s="1"/>
  <c r="AQ613" i="90" a="1"/>
  <c r="AQ613" i="90" s="1"/>
  <c r="AQ612" i="90" a="1"/>
  <c r="AQ612" i="90"/>
  <c r="AQ611" i="90" a="1"/>
  <c r="AQ611" i="90" s="1"/>
  <c r="AQ610" i="90" a="1"/>
  <c r="AQ610" i="90" s="1"/>
  <c r="AQ609" i="90" a="1"/>
  <c r="AQ609" i="90" s="1"/>
  <c r="AQ608" i="90" a="1"/>
  <c r="AQ608" i="90" s="1"/>
  <c r="AQ607" i="90" a="1"/>
  <c r="AQ607" i="90" s="1"/>
  <c r="AQ606" i="90" a="1"/>
  <c r="AQ606" i="90"/>
  <c r="AQ605" i="90" a="1"/>
  <c r="AQ605" i="90" s="1"/>
  <c r="AQ604" i="90" a="1"/>
  <c r="AQ604" i="90" s="1"/>
  <c r="AQ603" i="90" a="1"/>
  <c r="AQ603" i="90" s="1"/>
  <c r="AQ602" i="90" a="1"/>
  <c r="AQ602" i="90" s="1"/>
  <c r="AQ601" i="90" a="1"/>
  <c r="AQ601" i="90" s="1"/>
  <c r="AQ600" i="90" a="1"/>
  <c r="AQ600" i="90" s="1"/>
  <c r="AQ599" i="90" a="1"/>
  <c r="AQ599" i="90" s="1"/>
  <c r="AQ598" i="90" a="1"/>
  <c r="AQ598" i="90" s="1"/>
  <c r="AQ597" i="90" a="1"/>
  <c r="AQ597" i="90" s="1"/>
  <c r="AQ596" i="90" a="1"/>
  <c r="AQ596" i="90" s="1"/>
  <c r="AQ595" i="90" a="1"/>
  <c r="AQ595" i="90" s="1"/>
  <c r="AQ594" i="90" a="1"/>
  <c r="AQ594" i="90" s="1"/>
  <c r="AQ593" i="90" a="1"/>
  <c r="AQ593" i="90" s="1"/>
  <c r="AQ592" i="90" a="1"/>
  <c r="AQ592" i="90" s="1"/>
  <c r="AQ591" i="90" a="1"/>
  <c r="AQ591" i="90" s="1"/>
  <c r="AQ590" i="90" a="1"/>
  <c r="AQ590" i="90" s="1"/>
  <c r="AQ589" i="90" a="1"/>
  <c r="AQ589" i="90" s="1"/>
  <c r="AQ588" i="90" a="1"/>
  <c r="AQ588" i="90" s="1"/>
  <c r="AQ587" i="90" a="1"/>
  <c r="AQ587" i="90" s="1"/>
  <c r="AQ586" i="90" a="1"/>
  <c r="AQ586" i="90" s="1"/>
  <c r="AQ585" i="90" a="1"/>
  <c r="AQ585" i="90" s="1"/>
  <c r="AQ584" i="90" a="1"/>
  <c r="AQ584" i="90" s="1"/>
  <c r="AQ583" i="90" a="1"/>
  <c r="AQ583" i="90" s="1"/>
  <c r="AQ582" i="90" a="1"/>
  <c r="AQ582" i="90" s="1"/>
  <c r="AQ581" i="90" a="1"/>
  <c r="AQ581" i="90" s="1"/>
  <c r="AQ580" i="90" a="1"/>
  <c r="AQ580" i="90" s="1"/>
  <c r="AQ579" i="90" a="1"/>
  <c r="AQ579" i="90" s="1"/>
  <c r="AQ578" i="90" a="1"/>
  <c r="AQ578" i="90" s="1"/>
  <c r="AQ577" i="90" a="1"/>
  <c r="AQ577" i="90" s="1"/>
  <c r="AQ576" i="90" a="1"/>
  <c r="AQ576" i="90" s="1"/>
  <c r="AQ575" i="90" a="1"/>
  <c r="AQ575" i="90" s="1"/>
  <c r="AQ574" i="90" a="1"/>
  <c r="AQ574" i="90" s="1"/>
  <c r="AQ573" i="90" a="1"/>
  <c r="AQ573" i="90" s="1"/>
  <c r="AQ572" i="90" a="1"/>
  <c r="AQ572" i="90" s="1"/>
  <c r="AQ571" i="90" a="1"/>
  <c r="AQ571" i="90" s="1"/>
  <c r="AQ570" i="90" a="1"/>
  <c r="AQ570" i="90" s="1"/>
  <c r="AQ569" i="90" a="1"/>
  <c r="AQ569" i="90" s="1"/>
  <c r="AQ568" i="90" a="1"/>
  <c r="AQ568" i="90" s="1"/>
  <c r="AQ567" i="90" a="1"/>
  <c r="AQ567" i="90"/>
  <c r="AQ566" i="90" a="1"/>
  <c r="AQ566" i="90" s="1"/>
  <c r="AQ1471" i="41" a="1"/>
  <c r="AQ1471" i="41" s="1"/>
  <c r="AQ1465" i="41" a="1"/>
  <c r="AQ1465" i="41" s="1"/>
  <c r="AQ1412" i="41" a="1"/>
  <c r="AQ1412" i="41" s="1"/>
  <c r="AQ1409" i="41" a="1"/>
  <c r="AQ1409" i="41" s="1"/>
  <c r="AQ1408" i="41" a="1"/>
  <c r="AQ1408" i="41" s="1"/>
  <c r="AQ1407" i="41" a="1"/>
  <c r="AQ1407" i="41" s="1"/>
  <c r="AQ1406" i="41" a="1"/>
  <c r="AQ1406" i="41" s="1"/>
  <c r="AQ1405" i="41" a="1"/>
  <c r="AQ1405" i="41" s="1"/>
  <c r="AQ1404" i="41" a="1"/>
  <c r="AQ1404" i="41" s="1"/>
  <c r="AQ1403" i="41" a="1"/>
  <c r="AQ1403" i="41" s="1"/>
  <c r="AQ1402" i="41" a="1"/>
  <c r="AQ1402" i="41" s="1"/>
  <c r="AQ1401" i="41" a="1"/>
  <c r="AQ1401" i="41" s="1"/>
  <c r="AQ1400" i="41" a="1"/>
  <c r="AQ1400" i="41" s="1"/>
  <c r="AQ1399" i="41" a="1"/>
  <c r="AQ1399" i="41" s="1"/>
  <c r="AQ1398" i="41" a="1"/>
  <c r="AQ1398" i="41" s="1"/>
  <c r="AQ1397" i="41" a="1"/>
  <c r="AQ1397" i="41" s="1"/>
  <c r="AQ1374" i="41" a="1"/>
  <c r="AQ1374" i="41" s="1"/>
  <c r="AQ1356" i="41" a="1"/>
  <c r="AQ1356" i="41" s="1"/>
  <c r="AQ1353" i="41" a="1"/>
  <c r="AQ1353" i="41" s="1"/>
  <c r="AQ1347" i="41" a="1"/>
  <c r="AQ1347" i="41" s="1"/>
  <c r="AQ1345" i="41" a="1"/>
  <c r="AQ1345" i="41" s="1"/>
  <c r="AQ1342" i="41" a="1"/>
  <c r="AQ1342" i="41" s="1"/>
  <c r="AQ1305" i="41" a="1"/>
  <c r="AQ1305" i="41" s="1"/>
  <c r="AQ1304" i="41" a="1"/>
  <c r="AQ1304" i="41" s="1"/>
  <c r="AQ1303" i="41" a="1"/>
  <c r="AQ1303" i="41" s="1"/>
  <c r="AQ1302" i="41" a="1"/>
  <c r="AQ1302" i="41" s="1"/>
  <c r="AQ1301" i="41" a="1"/>
  <c r="AQ1301" i="41" s="1"/>
  <c r="AQ1300" i="41" a="1"/>
  <c r="AQ1300" i="41" s="1"/>
  <c r="AQ1299" i="41" a="1"/>
  <c r="AQ1299" i="41" s="1"/>
  <c r="AQ1298" i="41" a="1"/>
  <c r="AQ1298" i="41" s="1"/>
  <c r="AQ1297" i="41" a="1"/>
  <c r="AQ1297" i="41" s="1"/>
  <c r="AQ1296" i="41" a="1"/>
  <c r="AQ1296" i="41" s="1"/>
  <c r="AQ1295" i="41" a="1"/>
  <c r="AQ1295" i="41" s="1"/>
  <c r="AQ1294" i="41" a="1"/>
  <c r="AQ1294" i="41" s="1"/>
  <c r="AQ1293" i="41" a="1"/>
  <c r="AQ1293" i="41" s="1"/>
  <c r="AQ1292" i="41" a="1"/>
  <c r="AQ1292" i="41" s="1"/>
  <c r="AQ1291" i="41" a="1"/>
  <c r="AQ1291" i="41" s="1"/>
  <c r="AQ1285" i="41" a="1"/>
  <c r="AQ1285" i="41" s="1"/>
  <c r="AQ1275" i="41" a="1"/>
  <c r="AQ1275" i="41" s="1"/>
  <c r="AQ1274" i="41" a="1"/>
  <c r="AQ1274" i="41" s="1"/>
  <c r="AQ1273" i="41" a="1"/>
  <c r="AQ1273" i="41" s="1"/>
  <c r="AQ1232" i="41" a="1"/>
  <c r="AQ1232" i="41" s="1"/>
  <c r="AQ1227" i="41" a="1"/>
  <c r="AQ1227" i="41" s="1"/>
  <c r="AQ1218" i="41" a="1"/>
  <c r="AQ1218" i="41" s="1"/>
  <c r="AQ1184" i="41" a="1"/>
  <c r="AQ1184" i="41" s="1"/>
  <c r="AQ1155" i="41" a="1"/>
  <c r="AQ1155" i="41" s="1"/>
  <c r="AQ1115" i="41" a="1"/>
  <c r="AQ1115" i="41" s="1"/>
  <c r="AQ1100" i="41" a="1"/>
  <c r="AQ1100" i="41" s="1"/>
  <c r="AQ1075" i="41" a="1"/>
  <c r="AQ1075" i="41" s="1"/>
  <c r="AQ1072" i="41" a="1"/>
  <c r="AQ1072" i="41" s="1"/>
  <c r="AQ1042" i="41" a="1"/>
  <c r="AQ1042" i="41" s="1"/>
  <c r="AQ1040" i="41" a="1"/>
  <c r="AQ1040" i="41" s="1"/>
  <c r="AQ1036" i="41" a="1"/>
  <c r="AQ1036" i="41" s="1"/>
  <c r="AQ1033" i="41" a="1"/>
  <c r="AQ1033" i="41" s="1"/>
  <c r="AQ1032" i="41" a="1"/>
  <c r="AQ1032" i="41" s="1"/>
  <c r="AQ1030" i="41" a="1"/>
  <c r="AQ1030" i="41" s="1"/>
  <c r="AQ1027" i="41" a="1"/>
  <c r="AQ1027" i="41" s="1"/>
  <c r="AQ1007" i="41" a="1"/>
  <c r="AQ1007" i="41" s="1"/>
  <c r="AQ1005" i="41" a="1"/>
  <c r="AQ1005" i="41" s="1"/>
  <c r="AQ1003" i="41" a="1"/>
  <c r="AQ1003" i="41" s="1"/>
  <c r="AQ1001" i="41" a="1"/>
  <c r="AQ1001" i="41" s="1"/>
  <c r="AQ999" i="41" a="1"/>
  <c r="AQ999" i="41" s="1"/>
  <c r="AQ997" i="41" a="1"/>
  <c r="AQ997" i="41" s="1"/>
  <c r="AQ995" i="41" a="1"/>
  <c r="AQ995" i="41" s="1"/>
  <c r="AQ993" i="41" a="1"/>
  <c r="AQ993" i="41" s="1"/>
  <c r="AQ948" i="41" a="1"/>
  <c r="AQ948" i="41" s="1"/>
  <c r="AQ942" i="41" a="1"/>
  <c r="AQ942" i="41" s="1"/>
  <c r="AQ938" i="41" a="1"/>
  <c r="AQ938" i="41" s="1"/>
  <c r="AQ935" i="41" a="1"/>
  <c r="AQ935" i="41" s="1"/>
  <c r="AQ877" i="41" a="1"/>
  <c r="AQ877" i="41" s="1"/>
  <c r="AQ872" i="41" a="1"/>
  <c r="AQ872" i="41" s="1"/>
  <c r="AQ871" i="41" a="1"/>
  <c r="AQ871" i="41" s="1"/>
  <c r="AQ868" i="41" a="1"/>
  <c r="AQ868" i="41" s="1"/>
  <c r="AQ866" i="41" a="1"/>
  <c r="AQ866" i="41" s="1"/>
  <c r="AQ864" i="41" a="1"/>
  <c r="AQ864" i="41" s="1"/>
  <c r="AQ858" i="41" a="1"/>
  <c r="AQ858" i="41" s="1"/>
  <c r="AQ853" i="41" a="1"/>
  <c r="AQ853" i="41" s="1"/>
  <c r="AQ852" i="41" a="1"/>
  <c r="AQ852" i="41" s="1"/>
  <c r="AQ848" i="41" a="1"/>
  <c r="AQ848" i="41" s="1"/>
  <c r="AQ835" i="41" a="1"/>
  <c r="AQ835" i="41" s="1"/>
  <c r="AQ825" i="41" a="1"/>
  <c r="AQ825" i="41" s="1"/>
  <c r="AQ821" i="41" a="1"/>
  <c r="AQ821" i="41" s="1"/>
  <c r="AQ789" i="41" a="1"/>
  <c r="AQ789" i="41" s="1"/>
  <c r="AQ787" i="41" a="1"/>
  <c r="AQ787" i="41" s="1"/>
  <c r="AQ784" i="41" a="1"/>
  <c r="AQ784" i="41" s="1"/>
  <c r="AQ780" i="41" a="1"/>
  <c r="AQ780" i="41" s="1"/>
  <c r="AQ644" i="41" a="1"/>
  <c r="AQ644" i="41" s="1"/>
  <c r="AQ643" i="41" a="1"/>
  <c r="AQ643" i="41" s="1"/>
  <c r="AQ639" i="41" a="1"/>
  <c r="AQ639" i="41" s="1"/>
  <c r="AQ567" i="41" a="1"/>
  <c r="AQ567" i="41" s="1"/>
  <c r="AQ566" i="41" a="1"/>
  <c r="AQ566" i="41" s="1"/>
  <c r="AQ563" i="41" a="1"/>
  <c r="AQ563" i="41" s="1"/>
  <c r="AQ558" i="41" a="1"/>
  <c r="AQ558" i="41" s="1"/>
  <c r="AQ557" i="41" a="1"/>
  <c r="AQ557" i="41" s="1"/>
  <c r="AQ553" i="41" a="1"/>
  <c r="AQ553" i="41" s="1"/>
  <c r="AQ547" i="41" a="1"/>
  <c r="AQ547" i="41" s="1"/>
  <c r="AQ526" i="41" a="1"/>
  <c r="AQ526" i="41" s="1"/>
  <c r="AQ520" i="41" a="1"/>
  <c r="AQ520" i="41" s="1"/>
  <c r="AQ507" i="41" a="1"/>
  <c r="AQ507" i="41" s="1"/>
  <c r="AQ502" i="41" a="1"/>
  <c r="AQ502" i="41" s="1"/>
  <c r="AQ498" i="41" a="1"/>
  <c r="AQ498" i="41" s="1"/>
  <c r="AQ495" i="41" a="1"/>
  <c r="AQ495" i="41" s="1"/>
  <c r="AQ485" i="41" a="1"/>
  <c r="AQ485" i="41" s="1"/>
  <c r="AQ481" i="41" a="1"/>
  <c r="AQ481" i="41" s="1"/>
  <c r="AQ475" i="41" a="1"/>
  <c r="AQ475" i="41" s="1"/>
  <c r="AQ472" i="41" a="1"/>
  <c r="AQ472" i="41" s="1"/>
  <c r="AQ471" i="41" a="1"/>
  <c r="AQ471" i="41" s="1"/>
  <c r="AQ466" i="41" a="1"/>
  <c r="AQ466" i="41" s="1"/>
  <c r="AQ460" i="41" a="1"/>
  <c r="AQ460" i="41" s="1"/>
  <c r="AQ459" i="41" a="1"/>
  <c r="AQ459" i="41" s="1"/>
  <c r="AQ455" i="41" a="1"/>
  <c r="AQ455" i="41" s="1"/>
  <c r="AQ452" i="41" a="1"/>
  <c r="AQ452" i="41" s="1"/>
  <c r="AQ444" i="41" a="1"/>
  <c r="AQ444" i="41" s="1"/>
  <c r="AQ441" i="41" a="1"/>
  <c r="AQ441" i="41" s="1"/>
  <c r="AQ439" i="41" a="1"/>
  <c r="AQ439" i="41" s="1"/>
  <c r="AQ434" i="41" a="1"/>
  <c r="AQ434" i="41" s="1"/>
  <c r="AQ430" i="41" a="1"/>
  <c r="AQ430" i="41" s="1"/>
  <c r="AQ428" i="41" a="1"/>
  <c r="AQ428" i="41" s="1"/>
  <c r="AQ427" i="41" a="1"/>
  <c r="AQ427" i="41" s="1"/>
  <c r="AQ423" i="41" a="1"/>
  <c r="AQ423" i="41" s="1"/>
  <c r="AQ420" i="41" a="1"/>
  <c r="AQ420" i="41" s="1"/>
  <c r="AQ419" i="41" a="1"/>
  <c r="AQ419" i="41" s="1"/>
  <c r="AQ411" i="41" a="1"/>
  <c r="AQ411" i="41" s="1"/>
  <c r="AQ399" i="41" a="1"/>
  <c r="AQ399" i="41" s="1"/>
  <c r="AQ397" i="41" a="1"/>
  <c r="AQ397" i="41" s="1"/>
  <c r="AQ395" i="41" a="1"/>
  <c r="AQ395" i="41" s="1"/>
  <c r="AQ388" i="41" a="1"/>
  <c r="AQ388" i="41" s="1"/>
  <c r="AQ383" i="41" a="1"/>
  <c r="AQ383" i="41" s="1"/>
  <c r="AQ382" i="41" a="1"/>
  <c r="AQ382" i="41" s="1"/>
  <c r="AQ381" i="41" a="1"/>
  <c r="AQ381" i="41" s="1"/>
  <c r="AQ378" i="41" a="1"/>
  <c r="AQ378" i="41" s="1"/>
  <c r="AQ375" i="41" a="1"/>
  <c r="AQ375" i="41" s="1"/>
  <c r="AQ372" i="41" a="1"/>
  <c r="AQ372" i="41" s="1"/>
  <c r="AQ370" i="41" a="1"/>
  <c r="AQ370" i="41" s="1"/>
  <c r="AQ324" i="41" a="1"/>
  <c r="AQ324" i="41" s="1"/>
  <c r="AQ323" i="41" a="1"/>
  <c r="AQ323" i="41" s="1"/>
  <c r="AQ321" i="41" a="1"/>
  <c r="AQ321" i="41" s="1"/>
  <c r="AQ320" i="41" a="1"/>
  <c r="AQ320" i="41" s="1"/>
  <c r="AQ318" i="41" a="1"/>
  <c r="AQ318" i="41" s="1"/>
  <c r="AQ316" i="41" a="1"/>
  <c r="AQ316" i="41" s="1"/>
  <c r="AQ259" i="41" a="1"/>
  <c r="AQ259" i="41" s="1"/>
  <c r="AQ256" i="41" a="1"/>
  <c r="AQ256" i="41" s="1"/>
  <c r="AQ253" i="41" a="1"/>
  <c r="AQ253" i="41" s="1"/>
  <c r="AQ250" i="41" a="1"/>
  <c r="AQ250" i="41" s="1"/>
  <c r="AQ247" i="41" a="1"/>
  <c r="AQ247" i="41" s="1"/>
  <c r="AQ244" i="41" a="1"/>
  <c r="AQ244" i="41" s="1"/>
  <c r="AQ241" i="41" a="1"/>
  <c r="AQ241" i="41" s="1"/>
  <c r="AQ240" i="41" a="1"/>
  <c r="AQ240" i="41" s="1"/>
  <c r="AQ237" i="41" a="1"/>
  <c r="AQ237" i="41" s="1"/>
  <c r="AQ233" i="41" a="1"/>
  <c r="AQ233" i="41" s="1"/>
  <c r="AQ230" i="41" a="1"/>
  <c r="AQ230" i="41" s="1"/>
  <c r="AQ226" i="41" a="1"/>
  <c r="AQ226" i="41" s="1"/>
  <c r="AQ223" i="41" a="1"/>
  <c r="AQ223" i="41" s="1"/>
  <c r="AQ220" i="41" a="1"/>
  <c r="AQ220" i="41" s="1"/>
  <c r="AQ215" i="41" a="1"/>
  <c r="AQ215" i="41" s="1"/>
  <c r="AQ211" i="41" a="1"/>
  <c r="AQ211" i="41" s="1"/>
  <c r="AQ209" i="41" a="1"/>
  <c r="AQ209" i="41" s="1"/>
  <c r="AQ207" i="41" a="1"/>
  <c r="AQ207" i="41" s="1"/>
  <c r="AQ204" i="41" a="1"/>
  <c r="AQ204" i="41" s="1"/>
  <c r="AQ199" i="41" a="1"/>
  <c r="AQ199" i="41" s="1"/>
  <c r="AQ196" i="41" a="1"/>
  <c r="AQ196" i="41" s="1"/>
  <c r="AQ194" i="41" a="1"/>
  <c r="AQ194" i="41" s="1"/>
  <c r="AQ191" i="41" a="1"/>
  <c r="AQ191" i="41" s="1"/>
  <c r="AQ188" i="41" a="1"/>
  <c r="AQ188" i="41" s="1"/>
  <c r="AQ185" i="41" a="1"/>
  <c r="AQ185" i="41" s="1"/>
  <c r="AQ183" i="41" a="1"/>
  <c r="AQ183" i="41" s="1"/>
  <c r="AQ179" i="41" a="1"/>
  <c r="AQ179" i="41" s="1"/>
  <c r="AQ177" i="41" a="1"/>
  <c r="AQ177" i="41" s="1"/>
  <c r="AQ167" i="41" a="1"/>
  <c r="AQ167" i="41" s="1"/>
  <c r="AQ68" i="41" a="1"/>
  <c r="AQ68" i="41" s="1"/>
  <c r="AQ61" i="41" a="1"/>
  <c r="AQ61" i="41" s="1"/>
  <c r="AQ59" i="41" a="1"/>
  <c r="AQ59" i="41" s="1"/>
  <c r="AQ57" i="41" a="1"/>
  <c r="AQ57" i="41" s="1"/>
  <c r="AQ53" i="41" a="1"/>
  <c r="AQ53" i="41" s="1"/>
  <c r="AQ51" i="41" a="1"/>
  <c r="AQ51" i="41" s="1"/>
  <c r="AQ48" i="41" a="1"/>
  <c r="AQ48" i="41" s="1"/>
  <c r="AQ46" i="41" a="1"/>
  <c r="AQ46" i="41" s="1"/>
  <c r="AQ42" i="41" a="1"/>
  <c r="AQ42" i="41" s="1"/>
  <c r="AQ36" i="41" a="1"/>
  <c r="AQ36" i="41" s="1"/>
  <c r="AQ33" i="41" a="1"/>
  <c r="AQ33" i="41" s="1"/>
  <c r="AQ26" i="41" a="1"/>
  <c r="AQ26" i="41" s="1"/>
  <c r="AQ21" i="41" a="1"/>
  <c r="AQ21" i="41" s="1"/>
  <c r="AQ17" i="41" a="1"/>
  <c r="AQ17" i="41" s="1"/>
  <c r="AQ15" i="41" a="1"/>
  <c r="AQ15" i="41" s="1"/>
  <c r="AQ14" i="41" a="1"/>
  <c r="AQ14" i="41" s="1"/>
  <c r="AQ11" i="41" a="1"/>
  <c r="AQ11" i="41" s="1"/>
  <c r="I316" i="90"/>
  <c r="AR29" i="118" a="1"/>
  <c r="AR29" i="118" s="1"/>
  <c r="AR28" i="118" a="1"/>
  <c r="AR28" i="118" s="1"/>
  <c r="AR27" i="118" a="1"/>
  <c r="AR27" i="118" s="1"/>
  <c r="AR26" i="118" a="1"/>
  <c r="AR26" i="118" s="1"/>
  <c r="AR25" i="118" a="1"/>
  <c r="AR25" i="118" s="1"/>
  <c r="AR24" i="118" a="1"/>
  <c r="AR24" i="118" s="1"/>
  <c r="AR23" i="118" a="1"/>
  <c r="AR23" i="118" s="1"/>
  <c r="AR22" i="118" a="1"/>
  <c r="AR22" i="118" s="1"/>
  <c r="AR21" i="118" a="1"/>
  <c r="AR21" i="118" s="1"/>
  <c r="AR20" i="118" a="1"/>
  <c r="AR20" i="118" s="1"/>
  <c r="AR19" i="118" a="1"/>
  <c r="AR19" i="118" s="1"/>
  <c r="AR18" i="118" a="1"/>
  <c r="AR18" i="118" s="1"/>
  <c r="AR17" i="118" a="1"/>
  <c r="AR17" i="118" s="1"/>
  <c r="AR16" i="118" a="1"/>
  <c r="AR16" i="118" s="1"/>
  <c r="AR15" i="118" a="1"/>
  <c r="AR15" i="118" s="1"/>
  <c r="AR14" i="118" a="1"/>
  <c r="AR14" i="118" s="1"/>
  <c r="AR13" i="118" a="1"/>
  <c r="AR13" i="118" s="1"/>
  <c r="AR12" i="118" a="1"/>
  <c r="AR12" i="118" s="1"/>
  <c r="AR11" i="118" a="1"/>
  <c r="AR11" i="118" s="1"/>
  <c r="AR10" i="118" a="1"/>
  <c r="AR10" i="118" s="1"/>
  <c r="AR9" i="118" a="1"/>
  <c r="AR9" i="118" s="1"/>
  <c r="AR8" i="118" a="1"/>
  <c r="AR8" i="118" s="1"/>
  <c r="AR7" i="118" a="1"/>
  <c r="AR7" i="118" s="1"/>
  <c r="AR6" i="118" a="1"/>
  <c r="AR6" i="118" s="1"/>
  <c r="AR5" i="118" a="1"/>
  <c r="AR5" i="118" s="1"/>
  <c r="AR4" i="118" a="1"/>
  <c r="AR4" i="118" s="1"/>
  <c r="AR3" i="118" a="1"/>
  <c r="AR3" i="118" s="1"/>
  <c r="AR2" i="118" a="1"/>
  <c r="AR2" i="118" s="1"/>
  <c r="I397" i="90"/>
  <c r="AQ5" i="129" a="1"/>
  <c r="AQ5" i="129" s="1"/>
  <c r="AQ10" i="129" a="1"/>
  <c r="AQ10" i="129" s="1"/>
  <c r="AQ6" i="129" a="1"/>
  <c r="AQ6" i="129" s="1"/>
  <c r="AQ8" i="129" a="1"/>
  <c r="AQ8" i="129" s="1"/>
  <c r="AQ38" i="28" a="1"/>
  <c r="AQ38" i="28" s="1"/>
  <c r="AQ39" i="28" a="1"/>
  <c r="AQ39" i="28" s="1"/>
  <c r="AQ235" i="28" a="1"/>
  <c r="AQ235" i="28" s="1"/>
  <c r="AQ228" i="28" a="1"/>
  <c r="AQ228" i="28" s="1"/>
  <c r="AQ227" i="28" a="1"/>
  <c r="AQ227" i="28" s="1"/>
  <c r="AQ226" i="28" a="1"/>
  <c r="AQ226" i="28" s="1"/>
  <c r="AQ225" i="28" a="1"/>
  <c r="AQ225" i="28" s="1"/>
  <c r="AQ224" i="28" a="1"/>
  <c r="AQ224" i="28" s="1"/>
  <c r="AQ223" i="28" a="1"/>
  <c r="AQ223" i="28" s="1"/>
  <c r="AQ218" i="28" a="1"/>
  <c r="AQ218" i="28" s="1"/>
  <c r="AQ217" i="28" a="1"/>
  <c r="AQ217" i="28" s="1"/>
  <c r="AQ216" i="28" a="1"/>
  <c r="AQ216" i="28" s="1"/>
  <c r="AQ215" i="28" a="1"/>
  <c r="AQ215" i="28" s="1"/>
  <c r="AQ214" i="28" a="1"/>
  <c r="AQ214" i="28" s="1"/>
  <c r="AQ213" i="28" a="1"/>
  <c r="AQ213" i="28" s="1"/>
  <c r="AQ212" i="28" a="1"/>
  <c r="AQ212" i="28" s="1"/>
  <c r="AQ211" i="28" a="1"/>
  <c r="AQ211" i="28" s="1"/>
  <c r="AQ210" i="28" a="1"/>
  <c r="AQ210" i="28" s="1"/>
  <c r="AQ209" i="28" a="1"/>
  <c r="AQ209" i="28" s="1"/>
  <c r="AQ208" i="28" a="1"/>
  <c r="AQ208" i="28" s="1"/>
  <c r="AQ207" i="28" a="1"/>
  <c r="AQ207" i="28" s="1"/>
  <c r="AQ206" i="28" a="1"/>
  <c r="AQ206" i="28" s="1"/>
  <c r="AQ204" i="28" a="1"/>
  <c r="AQ204" i="28" s="1"/>
  <c r="AQ203" i="28" a="1"/>
  <c r="AQ203" i="28" s="1"/>
  <c r="AQ202" i="28" a="1"/>
  <c r="AQ202" i="28" s="1"/>
  <c r="AQ197" i="28" a="1"/>
  <c r="AQ197" i="28" s="1"/>
  <c r="AQ196" i="28" a="1"/>
  <c r="AQ196" i="28" s="1"/>
  <c r="AQ193" i="28" a="1"/>
  <c r="AQ193" i="28" s="1"/>
  <c r="AQ192" i="28" a="1"/>
  <c r="AQ192" i="28" s="1"/>
  <c r="AQ189" i="28" a="1"/>
  <c r="AQ189" i="28" s="1"/>
  <c r="AQ188" i="28" a="1"/>
  <c r="AQ188" i="28" s="1"/>
  <c r="AQ187" i="28" a="1"/>
  <c r="AQ187" i="28" s="1"/>
  <c r="AQ186" i="28" a="1"/>
  <c r="AQ186" i="28" s="1"/>
  <c r="AQ183" i="28" a="1"/>
  <c r="AQ183" i="28" s="1"/>
  <c r="AQ182" i="28" a="1"/>
  <c r="AQ182" i="28" s="1"/>
  <c r="AQ178" i="28" a="1"/>
  <c r="AQ178" i="28" s="1"/>
  <c r="AQ175" i="28" a="1"/>
  <c r="AQ175" i="28" s="1"/>
  <c r="AQ174" i="28" a="1"/>
  <c r="AQ174" i="28" s="1"/>
  <c r="AQ173" i="28" a="1"/>
  <c r="AQ173" i="28" s="1"/>
  <c r="AQ172" i="28" a="1"/>
  <c r="AQ172" i="28" s="1"/>
  <c r="AQ171" i="28" a="1"/>
  <c r="AQ171" i="28" s="1"/>
  <c r="AQ170" i="28" a="1"/>
  <c r="AQ170" i="28" s="1"/>
  <c r="AQ169" i="28" a="1"/>
  <c r="AQ169" i="28" s="1"/>
  <c r="AQ168" i="28" a="1"/>
  <c r="AQ168" i="28" s="1"/>
  <c r="AQ167" i="28" a="1"/>
  <c r="AQ167" i="28" s="1"/>
  <c r="AQ164" i="28" a="1"/>
  <c r="AQ164" i="28" s="1"/>
  <c r="AQ163" i="28" a="1"/>
  <c r="AQ163" i="28" s="1"/>
  <c r="AQ162" i="28" a="1"/>
  <c r="AQ162" i="28" s="1"/>
  <c r="AQ161" i="28" a="1"/>
  <c r="AQ161" i="28" s="1"/>
  <c r="AQ160" i="28" a="1"/>
  <c r="AQ160" i="28" s="1"/>
  <c r="AQ159" i="28" a="1"/>
  <c r="AQ159" i="28" s="1"/>
  <c r="AQ158" i="28" a="1"/>
  <c r="AQ158" i="28" s="1"/>
  <c r="AQ157" i="28" a="1"/>
  <c r="AQ157" i="28" s="1"/>
  <c r="AQ156" i="28" a="1"/>
  <c r="AQ156" i="28" s="1"/>
  <c r="AQ152" i="28" a="1"/>
  <c r="AQ152" i="28" s="1"/>
  <c r="AQ151" i="28" a="1"/>
  <c r="AQ151" i="28" s="1"/>
  <c r="AQ147" i="28" a="1"/>
  <c r="AQ147" i="28" s="1"/>
  <c r="AQ146" i="28" a="1"/>
  <c r="AQ146" i="28" s="1"/>
  <c r="AQ144" i="28" a="1"/>
  <c r="AQ144" i="28" s="1"/>
  <c r="AQ143" i="28" a="1"/>
  <c r="AQ143" i="28" s="1"/>
  <c r="AQ139" i="28" a="1"/>
  <c r="AQ139" i="28" s="1"/>
  <c r="AQ138" i="28" a="1"/>
  <c r="AQ138" i="28" s="1"/>
  <c r="AQ137" i="28" a="1"/>
  <c r="AQ137" i="28" s="1"/>
  <c r="AQ136" i="28" a="1"/>
  <c r="AQ136" i="28" s="1"/>
  <c r="AQ135" i="28" a="1"/>
  <c r="AQ135" i="28" s="1"/>
  <c r="AQ132" i="28" a="1"/>
  <c r="AQ132" i="28" s="1"/>
  <c r="AQ131" i="28" a="1"/>
  <c r="AQ131" i="28" s="1"/>
  <c r="AQ130" i="28" a="1"/>
  <c r="AQ130" i="28" s="1"/>
  <c r="AQ127" i="28" a="1"/>
  <c r="AQ127" i="28" s="1"/>
  <c r="AQ125" i="28" a="1"/>
  <c r="AQ125" i="28" s="1"/>
  <c r="AQ124" i="28" a="1"/>
  <c r="AQ124" i="28" s="1"/>
  <c r="AQ122" i="28" a="1"/>
  <c r="AQ122" i="28" s="1"/>
  <c r="AQ121" i="28" a="1"/>
  <c r="AQ121" i="28" s="1"/>
  <c r="AQ117" i="28" a="1"/>
  <c r="AQ117" i="28" s="1"/>
  <c r="AQ116" i="28" a="1"/>
  <c r="AQ116" i="28" s="1"/>
  <c r="AQ115" i="28" a="1"/>
  <c r="AQ115" i="28" s="1"/>
  <c r="AQ114" i="28" a="1"/>
  <c r="AQ114" i="28" s="1"/>
  <c r="AQ113" i="28" a="1"/>
  <c r="AQ113" i="28" s="1"/>
  <c r="AQ112" i="28" a="1"/>
  <c r="AQ112" i="28" s="1"/>
  <c r="AQ111" i="28" a="1"/>
  <c r="AQ111" i="28" s="1"/>
  <c r="AQ110" i="28" a="1"/>
  <c r="AQ110" i="28" s="1"/>
  <c r="AQ108" i="28" a="1"/>
  <c r="AQ108" i="28" s="1"/>
  <c r="AQ107" i="28" a="1"/>
  <c r="AQ107" i="28" s="1"/>
  <c r="AQ106" i="28" a="1"/>
  <c r="AQ106" i="28" s="1"/>
  <c r="AQ103" i="28" a="1"/>
  <c r="AQ103" i="28" s="1"/>
  <c r="AQ102" i="28" a="1"/>
  <c r="AQ102" i="28" s="1"/>
  <c r="AQ101" i="28" a="1"/>
  <c r="AQ101" i="28" s="1"/>
  <c r="AQ100" i="28" a="1"/>
  <c r="AQ100" i="28" s="1"/>
  <c r="AQ97" i="28" a="1"/>
  <c r="AQ97" i="28" s="1"/>
  <c r="AQ95" i="28" a="1"/>
  <c r="AQ95" i="28" s="1"/>
  <c r="AQ94" i="28" a="1"/>
  <c r="AQ94" i="28" s="1"/>
  <c r="AQ93" i="28" a="1"/>
  <c r="AQ93" i="28" s="1"/>
  <c r="AQ92" i="28" a="1"/>
  <c r="AQ92" i="28" s="1"/>
  <c r="AQ91" i="28" a="1"/>
  <c r="AQ91" i="28" s="1"/>
  <c r="AQ90" i="28" a="1"/>
  <c r="AQ90" i="28" s="1"/>
  <c r="AQ89" i="28" a="1"/>
  <c r="AQ89" i="28" s="1"/>
  <c r="AQ88" i="28" a="1"/>
  <c r="AQ88" i="28" s="1"/>
  <c r="AQ87" i="28" a="1"/>
  <c r="AQ87" i="28" s="1"/>
  <c r="AQ86" i="28" a="1"/>
  <c r="AQ86" i="28" s="1"/>
  <c r="AQ85" i="28" a="1"/>
  <c r="AQ85" i="28" s="1"/>
  <c r="AQ84" i="28" a="1"/>
  <c r="AQ84" i="28" s="1"/>
  <c r="AQ83" i="28" a="1"/>
  <c r="AQ83" i="28" s="1"/>
  <c r="AQ82" i="28" a="1"/>
  <c r="AQ82" i="28" s="1"/>
  <c r="AQ81" i="28" a="1"/>
  <c r="AQ81" i="28" s="1"/>
  <c r="AQ80" i="28" a="1"/>
  <c r="AQ80" i="28" s="1"/>
  <c r="AQ79" i="28" a="1"/>
  <c r="AQ79" i="28" s="1"/>
  <c r="AQ78" i="28" a="1"/>
  <c r="AQ78" i="28" s="1"/>
  <c r="AQ77" i="28" a="1"/>
  <c r="AQ77" i="28" s="1"/>
  <c r="AQ76" i="28" a="1"/>
  <c r="AQ76" i="28" s="1"/>
  <c r="AQ75" i="28" a="1"/>
  <c r="AQ75" i="28" s="1"/>
  <c r="AQ74" i="28" a="1"/>
  <c r="AQ74" i="28" s="1"/>
  <c r="AQ73" i="28" a="1"/>
  <c r="AQ73" i="28" s="1"/>
  <c r="AQ72" i="28" a="1"/>
  <c r="AQ72" i="28" s="1"/>
  <c r="AQ71" i="28" a="1"/>
  <c r="AQ71" i="28" s="1"/>
  <c r="AQ70" i="28" a="1"/>
  <c r="AQ70" i="28" s="1"/>
  <c r="AQ69" i="28" a="1"/>
  <c r="AQ69" i="28" s="1"/>
  <c r="AQ68" i="28" a="1"/>
  <c r="AQ68" i="28" s="1"/>
  <c r="AQ67" i="28" a="1"/>
  <c r="AQ67" i="28" s="1"/>
  <c r="AQ66" i="28" a="1"/>
  <c r="AQ66" i="28" s="1"/>
  <c r="AQ65" i="28" a="1"/>
  <c r="AQ65" i="28" s="1"/>
  <c r="AQ64" i="28" a="1"/>
  <c r="AQ64" i="28" s="1"/>
  <c r="AQ63" i="28" a="1"/>
  <c r="AQ63" i="28" s="1"/>
  <c r="AQ62" i="28" a="1"/>
  <c r="AQ62" i="28" s="1"/>
  <c r="AQ61" i="28" a="1"/>
  <c r="AQ61" i="28" s="1"/>
  <c r="AQ60" i="28" a="1"/>
  <c r="AQ60" i="28" s="1"/>
  <c r="AQ59" i="28" a="1"/>
  <c r="AQ59" i="28" s="1"/>
  <c r="AQ58" i="28" a="1"/>
  <c r="AQ58" i="28" s="1"/>
  <c r="AQ57" i="28" a="1"/>
  <c r="AQ57" i="28" s="1"/>
  <c r="AQ56" i="28" a="1"/>
  <c r="AQ56" i="28" s="1"/>
  <c r="AQ55" i="28" a="1"/>
  <c r="AQ55" i="28" s="1"/>
  <c r="AQ54" i="28" a="1"/>
  <c r="AQ54" i="28" s="1"/>
  <c r="AQ53" i="28" a="1"/>
  <c r="AQ53" i="28" s="1"/>
  <c r="AQ52" i="28" a="1"/>
  <c r="AQ52" i="28" s="1"/>
  <c r="AQ51" i="28" a="1"/>
  <c r="AQ51" i="28" s="1"/>
  <c r="AQ50" i="28" a="1"/>
  <c r="AQ50" i="28" s="1"/>
  <c r="AQ49" i="28" a="1"/>
  <c r="AQ49" i="28" s="1"/>
  <c r="AQ48" i="28" a="1"/>
  <c r="AQ48" i="28" s="1"/>
  <c r="AQ47" i="28" a="1"/>
  <c r="AQ47" i="28" s="1"/>
  <c r="AQ46" i="28" a="1"/>
  <c r="AQ46" i="28" s="1"/>
  <c r="AQ45" i="28" a="1"/>
  <c r="AQ45" i="28" s="1"/>
  <c r="AQ44" i="28" a="1"/>
  <c r="AQ44" i="28" s="1"/>
  <c r="AQ43" i="28" a="1"/>
  <c r="AQ43" i="28" s="1"/>
  <c r="AQ42" i="28" a="1"/>
  <c r="AQ42" i="28" s="1"/>
  <c r="AQ41" i="28" a="1"/>
  <c r="AQ41" i="28" s="1"/>
  <c r="AQ40" i="28" a="1"/>
  <c r="AQ40" i="28" s="1"/>
  <c r="AQ37" i="28" a="1"/>
  <c r="AQ37" i="28" s="1"/>
  <c r="AQ36" i="28" a="1"/>
  <c r="AQ36" i="28" s="1"/>
  <c r="AQ35" i="28" a="1"/>
  <c r="AQ35" i="28" s="1"/>
  <c r="AQ34" i="28" a="1"/>
  <c r="AQ34" i="28" s="1"/>
  <c r="AQ33" i="28" a="1"/>
  <c r="AQ33" i="28" s="1"/>
  <c r="AQ32" i="28" a="1"/>
  <c r="AQ32" i="28" s="1"/>
  <c r="AQ31" i="28" a="1"/>
  <c r="AQ31" i="28" s="1"/>
  <c r="AQ30" i="28" a="1"/>
  <c r="AQ30" i="28" s="1"/>
  <c r="AQ29" i="28" a="1"/>
  <c r="AQ29" i="28" s="1"/>
  <c r="AQ28" i="28" a="1"/>
  <c r="AQ28" i="28" s="1"/>
  <c r="AQ27" i="28" a="1"/>
  <c r="AQ27" i="28" s="1"/>
  <c r="AQ26" i="28" a="1"/>
  <c r="AQ26" i="28" s="1"/>
  <c r="AQ25" i="28" a="1"/>
  <c r="AQ25" i="28" s="1"/>
  <c r="AQ24" i="28" a="1"/>
  <c r="AQ24" i="28" s="1"/>
  <c r="AQ23" i="28" a="1"/>
  <c r="AQ23" i="28" s="1"/>
  <c r="AQ22" i="28" a="1"/>
  <c r="AQ22" i="28" s="1"/>
  <c r="AQ21" i="28" a="1"/>
  <c r="AQ21" i="28" s="1"/>
  <c r="AQ20" i="28" a="1"/>
  <c r="AQ20" i="28" s="1"/>
  <c r="AQ19" i="28" a="1"/>
  <c r="AQ19" i="28" s="1"/>
  <c r="AQ18" i="28" a="1"/>
  <c r="AQ18" i="28" s="1"/>
  <c r="AQ17" i="28" a="1"/>
  <c r="AQ17" i="28" s="1"/>
  <c r="AQ16" i="28" a="1"/>
  <c r="AQ16" i="28" s="1"/>
  <c r="AQ15" i="28" a="1"/>
  <c r="AQ15" i="28" s="1"/>
  <c r="AQ14" i="28" a="1"/>
  <c r="AQ14" i="28" s="1"/>
  <c r="AQ13" i="28" a="1"/>
  <c r="AQ13" i="28" s="1"/>
  <c r="AQ12" i="28" a="1"/>
  <c r="AQ12" i="28" s="1"/>
  <c r="AQ11" i="28" a="1"/>
  <c r="AQ11" i="28" s="1"/>
  <c r="AQ10" i="28" a="1"/>
  <c r="AQ10" i="28" s="1"/>
  <c r="AQ9" i="28" a="1"/>
  <c r="AQ9" i="28" s="1"/>
  <c r="AQ8" i="28" a="1"/>
  <c r="AQ8" i="28" s="1"/>
  <c r="AQ7" i="28" a="1"/>
  <c r="AQ7" i="28" s="1"/>
  <c r="AQ6" i="28" a="1"/>
  <c r="AQ6" i="28" s="1"/>
  <c r="AQ5" i="28" a="1"/>
  <c r="AQ5" i="28" s="1"/>
  <c r="AQ4" i="28" a="1"/>
  <c r="AQ4" i="28" s="1"/>
  <c r="AQ3" i="28" a="1"/>
  <c r="AQ3" i="28" s="1"/>
  <c r="AQ2" i="104" a="1"/>
  <c r="AQ2" i="104" s="1"/>
  <c r="AQ57" i="88" a="1"/>
  <c r="AQ57" i="88" s="1"/>
  <c r="AQ56" i="88" a="1"/>
  <c r="AQ56" i="88" s="1"/>
  <c r="AQ215" i="71" a="1"/>
  <c r="AQ215" i="71" s="1"/>
  <c r="AQ214" i="71" a="1"/>
  <c r="AQ214" i="71" s="1"/>
  <c r="AQ213" i="71" a="1"/>
  <c r="AQ213" i="71" s="1"/>
  <c r="AQ212" i="71" a="1"/>
  <c r="AQ212" i="71" s="1"/>
  <c r="AQ211" i="71" a="1"/>
  <c r="AQ211" i="71" s="1"/>
  <c r="AQ210" i="71" a="1"/>
  <c r="AQ210" i="71" s="1"/>
  <c r="AQ209" i="71" a="1"/>
  <c r="AQ209" i="71" s="1"/>
  <c r="AQ208" i="71" a="1"/>
  <c r="AQ208" i="71" s="1"/>
  <c r="AQ207" i="71" a="1"/>
  <c r="AQ207" i="71" s="1"/>
  <c r="AQ206" i="71" a="1"/>
  <c r="AQ206" i="71" s="1"/>
  <c r="AQ205" i="71" a="1"/>
  <c r="AQ205" i="71" s="1"/>
  <c r="AQ204" i="71" a="1"/>
  <c r="AQ204" i="71" s="1"/>
  <c r="AQ203" i="71" a="1"/>
  <c r="AQ203" i="71" s="1"/>
  <c r="AQ202" i="71" a="1"/>
  <c r="AQ202" i="71" s="1"/>
  <c r="AQ201" i="71" a="1"/>
  <c r="AQ201" i="71" s="1"/>
  <c r="AQ200" i="71" a="1"/>
  <c r="AQ200" i="71" s="1"/>
  <c r="AQ199" i="71" a="1"/>
  <c r="AQ199" i="71" s="1"/>
  <c r="AQ198" i="71" a="1"/>
  <c r="AQ198" i="71" s="1"/>
  <c r="AQ197" i="71" a="1"/>
  <c r="AQ197" i="71" s="1"/>
  <c r="AQ196" i="71" a="1"/>
  <c r="AQ196" i="71" s="1"/>
  <c r="AQ195" i="71" a="1"/>
  <c r="AQ195" i="71" s="1"/>
  <c r="AQ194" i="71" a="1"/>
  <c r="AQ194" i="71" s="1"/>
  <c r="AQ193" i="71" a="1"/>
  <c r="AQ193" i="71" s="1"/>
  <c r="AQ192" i="71" a="1"/>
  <c r="AQ192" i="71" s="1"/>
  <c r="AQ191" i="71" a="1"/>
  <c r="AQ191" i="71" s="1"/>
  <c r="AQ190" i="71" a="1"/>
  <c r="AQ190" i="71" s="1"/>
  <c r="AQ189" i="71" a="1"/>
  <c r="AQ189" i="71" s="1"/>
  <c r="AQ188" i="71" a="1"/>
  <c r="AQ188" i="71" s="1"/>
  <c r="AQ187" i="71" a="1"/>
  <c r="AQ187" i="71" s="1"/>
  <c r="AQ186" i="71" a="1"/>
  <c r="AQ186" i="71" s="1"/>
  <c r="AQ185" i="71" a="1"/>
  <c r="AQ185" i="71" s="1"/>
  <c r="AQ184" i="71" a="1"/>
  <c r="AQ184" i="71" s="1"/>
  <c r="AQ183" i="71" a="1"/>
  <c r="AQ183" i="71" s="1"/>
  <c r="AQ182" i="71" a="1"/>
  <c r="AQ182" i="71" s="1"/>
  <c r="AQ181" i="71" a="1"/>
  <c r="AQ181" i="71" s="1"/>
  <c r="AQ180" i="71" a="1"/>
  <c r="AQ180" i="71" s="1"/>
  <c r="AQ179" i="71" a="1"/>
  <c r="AQ179" i="71" s="1"/>
  <c r="AQ178" i="71" a="1"/>
  <c r="AQ178" i="71" s="1"/>
  <c r="AQ177" i="71" a="1"/>
  <c r="AQ177" i="71" s="1"/>
  <c r="AQ176" i="71" a="1"/>
  <c r="AQ176" i="71" s="1"/>
  <c r="AQ175" i="71" a="1"/>
  <c r="AQ175" i="71" s="1"/>
  <c r="AQ174" i="71" a="1"/>
  <c r="AQ174" i="71" s="1"/>
  <c r="AQ173" i="71" a="1"/>
  <c r="AQ173" i="71" s="1"/>
  <c r="AQ172" i="71" a="1"/>
  <c r="AQ172" i="71" s="1"/>
  <c r="AQ171" i="71" a="1"/>
  <c r="AQ171" i="71" s="1"/>
  <c r="AQ170" i="71" a="1"/>
  <c r="AQ170" i="71" s="1"/>
  <c r="AQ169" i="71" a="1"/>
  <c r="AQ169" i="71" s="1"/>
  <c r="AQ168" i="71" a="1"/>
  <c r="AQ168" i="71" s="1"/>
  <c r="AQ167" i="71" a="1"/>
  <c r="AQ167" i="71" s="1"/>
  <c r="AQ166" i="71" a="1"/>
  <c r="AQ166" i="71" s="1"/>
  <c r="AQ165" i="71" a="1"/>
  <c r="AQ165" i="71" s="1"/>
  <c r="AQ164" i="71" a="1"/>
  <c r="AQ164" i="71" s="1"/>
  <c r="AQ163" i="71" a="1"/>
  <c r="AQ163" i="71" s="1"/>
  <c r="AQ162" i="71" a="1"/>
  <c r="AQ162" i="71" s="1"/>
  <c r="AQ161" i="71" a="1"/>
  <c r="AQ161" i="71" s="1"/>
  <c r="AQ160" i="71" a="1"/>
  <c r="AQ160" i="71" s="1"/>
  <c r="AQ159" i="71" a="1"/>
  <c r="AQ159" i="71" s="1"/>
  <c r="AQ158" i="71" a="1"/>
  <c r="AQ158" i="71" s="1"/>
  <c r="AQ157" i="71" a="1"/>
  <c r="AQ157" i="71" s="1"/>
  <c r="AQ156" i="71" a="1"/>
  <c r="AQ156" i="71" s="1"/>
  <c r="AQ155" i="71" a="1"/>
  <c r="AQ155" i="71" s="1"/>
  <c r="AQ154" i="71" a="1"/>
  <c r="AQ154" i="71" s="1"/>
  <c r="AQ153" i="71" a="1"/>
  <c r="AQ153" i="71" s="1"/>
  <c r="AQ152" i="71" a="1"/>
  <c r="AQ152" i="71" s="1"/>
  <c r="AQ151" i="71" a="1"/>
  <c r="AQ151" i="71" s="1"/>
  <c r="AQ150" i="71" a="1"/>
  <c r="AQ150" i="71" s="1"/>
  <c r="AQ149" i="71" a="1"/>
  <c r="AQ149" i="71" s="1"/>
  <c r="AQ148" i="71" a="1"/>
  <c r="AQ148" i="71" s="1"/>
  <c r="AQ147" i="71" a="1"/>
  <c r="AQ147" i="71" s="1"/>
  <c r="AQ146" i="71" a="1"/>
  <c r="AQ146" i="71" s="1"/>
  <c r="AQ145" i="71" a="1"/>
  <c r="AQ145" i="71" s="1"/>
  <c r="AQ144" i="71" a="1"/>
  <c r="AQ144" i="71" s="1"/>
  <c r="AQ143" i="71" a="1"/>
  <c r="AQ143" i="71" s="1"/>
  <c r="AQ142" i="71" a="1"/>
  <c r="AQ142" i="71" s="1"/>
  <c r="AQ141" i="71" a="1"/>
  <c r="AQ141" i="71" s="1"/>
  <c r="AQ140" i="71" a="1"/>
  <c r="AQ140" i="71" s="1"/>
  <c r="AQ139" i="71" a="1"/>
  <c r="AQ139" i="71" s="1"/>
  <c r="AQ138" i="71" a="1"/>
  <c r="AQ138" i="71" s="1"/>
  <c r="AQ137" i="71" a="1"/>
  <c r="AQ137" i="71" s="1"/>
  <c r="AQ136" i="71" a="1"/>
  <c r="AQ136" i="71" s="1"/>
  <c r="AQ135" i="71" a="1"/>
  <c r="AQ135" i="71" s="1"/>
  <c r="AQ134" i="71" a="1"/>
  <c r="AQ134" i="71" s="1"/>
  <c r="AQ133" i="71" a="1"/>
  <c r="AQ133" i="71" s="1"/>
  <c r="AQ132" i="71" a="1"/>
  <c r="AQ132" i="71" s="1"/>
  <c r="AQ131" i="71" a="1"/>
  <c r="AQ131" i="71" s="1"/>
  <c r="AQ130" i="71" a="1"/>
  <c r="AQ130" i="71" s="1"/>
  <c r="AQ129" i="71" a="1"/>
  <c r="AQ129" i="71" s="1"/>
  <c r="AQ128" i="71" a="1"/>
  <c r="AQ128" i="71" s="1"/>
  <c r="AQ127" i="71" a="1"/>
  <c r="AQ127" i="71" s="1"/>
  <c r="AQ126" i="71" a="1"/>
  <c r="AQ126" i="71" s="1"/>
  <c r="AQ125" i="71" a="1"/>
  <c r="AQ125" i="71" s="1"/>
  <c r="AQ124" i="71" a="1"/>
  <c r="AQ124" i="71" s="1"/>
  <c r="AQ123" i="71" a="1"/>
  <c r="AQ123" i="71" s="1"/>
  <c r="AQ122" i="71" a="1"/>
  <c r="AQ122" i="71" s="1"/>
  <c r="AQ121" i="71" a="1"/>
  <c r="AQ121" i="71" s="1"/>
  <c r="AQ120" i="71" a="1"/>
  <c r="AQ120" i="71" s="1"/>
  <c r="AQ119" i="71" a="1"/>
  <c r="AQ119" i="71" s="1"/>
  <c r="AQ118" i="71" a="1"/>
  <c r="AQ118" i="71" s="1"/>
  <c r="AQ117" i="71" a="1"/>
  <c r="AQ117" i="71" s="1"/>
  <c r="AQ116" i="71" a="1"/>
  <c r="AQ116" i="71" s="1"/>
  <c r="AQ115" i="71" a="1"/>
  <c r="AQ115" i="71" s="1"/>
  <c r="AQ114" i="71" a="1"/>
  <c r="AQ114" i="71" s="1"/>
  <c r="AQ113" i="71" a="1"/>
  <c r="AQ113" i="71" s="1"/>
  <c r="AQ112" i="71" a="1"/>
  <c r="AQ112" i="71" s="1"/>
  <c r="AQ111" i="71" a="1"/>
  <c r="AQ111" i="71" s="1"/>
  <c r="AQ110" i="71" a="1"/>
  <c r="AQ110" i="71" s="1"/>
  <c r="AQ109" i="71" a="1"/>
  <c r="AQ109" i="71" s="1"/>
  <c r="AQ108" i="71" a="1"/>
  <c r="AQ108" i="71" s="1"/>
  <c r="AQ107" i="71" a="1"/>
  <c r="AQ107" i="71" s="1"/>
  <c r="AQ106" i="71" a="1"/>
  <c r="AQ106" i="71" s="1"/>
  <c r="AQ105" i="71" a="1"/>
  <c r="AQ105" i="71" s="1"/>
  <c r="AQ104" i="71" a="1"/>
  <c r="AQ104" i="71" s="1"/>
  <c r="AQ103" i="71" a="1"/>
  <c r="AQ103" i="71" s="1"/>
  <c r="AQ102" i="71" a="1"/>
  <c r="AQ102" i="71" s="1"/>
  <c r="AQ101" i="71" a="1"/>
  <c r="AQ101" i="71" s="1"/>
  <c r="AQ100" i="71" a="1"/>
  <c r="AQ100" i="71" s="1"/>
  <c r="AQ99" i="71" a="1"/>
  <c r="AQ99" i="71" s="1"/>
  <c r="AQ98" i="71" a="1"/>
  <c r="AQ98" i="71" s="1"/>
  <c r="AQ97" i="71" a="1"/>
  <c r="AQ97" i="71" s="1"/>
  <c r="AQ96" i="71" a="1"/>
  <c r="AQ96" i="71" s="1"/>
  <c r="AQ95" i="71" a="1"/>
  <c r="AQ95" i="71" s="1"/>
  <c r="AQ94" i="71" a="1"/>
  <c r="AQ94" i="71" s="1"/>
  <c r="AQ93" i="71" a="1"/>
  <c r="AQ93" i="71" s="1"/>
  <c r="AQ92" i="71" a="1"/>
  <c r="AQ92" i="71" s="1"/>
  <c r="AQ91" i="71" a="1"/>
  <c r="AQ91" i="71" s="1"/>
  <c r="AQ90" i="71" a="1"/>
  <c r="AQ90" i="71" s="1"/>
  <c r="AQ89" i="71" a="1"/>
  <c r="AQ89" i="71" s="1"/>
  <c r="AQ88" i="71" a="1"/>
  <c r="AQ88" i="71" s="1"/>
  <c r="AQ87" i="71" a="1"/>
  <c r="AQ87" i="71" s="1"/>
  <c r="AQ86" i="71" a="1"/>
  <c r="AQ86" i="71" s="1"/>
  <c r="AQ85" i="71" a="1"/>
  <c r="AQ85" i="71" s="1"/>
  <c r="AQ84" i="71" a="1"/>
  <c r="AQ84" i="71" s="1"/>
  <c r="AQ83" i="71" a="1"/>
  <c r="AQ83" i="71" s="1"/>
  <c r="AQ82" i="71" a="1"/>
  <c r="AQ82" i="71" s="1"/>
  <c r="AQ81" i="71" a="1"/>
  <c r="AQ81" i="71" s="1"/>
  <c r="AQ80" i="71" a="1"/>
  <c r="AQ80" i="71" s="1"/>
  <c r="AQ79" i="71" a="1"/>
  <c r="AQ79" i="71" s="1"/>
  <c r="AQ78" i="71" a="1"/>
  <c r="AQ78" i="71" s="1"/>
  <c r="AQ77" i="71" a="1"/>
  <c r="AQ77" i="71" s="1"/>
  <c r="AQ76" i="71" a="1"/>
  <c r="AQ76" i="71" s="1"/>
  <c r="AQ75" i="71" a="1"/>
  <c r="AQ75" i="71" s="1"/>
  <c r="AQ74" i="71" a="1"/>
  <c r="AQ74" i="71" s="1"/>
  <c r="AQ73" i="71" a="1"/>
  <c r="AQ73" i="71" s="1"/>
  <c r="AQ72" i="71" a="1"/>
  <c r="AQ72" i="71" s="1"/>
  <c r="AQ71" i="71" a="1"/>
  <c r="AQ71" i="71" s="1"/>
  <c r="AQ70" i="71" a="1"/>
  <c r="AQ70" i="71" s="1"/>
  <c r="AQ69" i="71" a="1"/>
  <c r="AQ69" i="71" s="1"/>
  <c r="AQ68" i="71" a="1"/>
  <c r="AQ68" i="71" s="1"/>
  <c r="AQ67" i="71" a="1"/>
  <c r="AQ67" i="71" s="1"/>
  <c r="AQ66" i="71" a="1"/>
  <c r="AQ66" i="71" s="1"/>
  <c r="AQ65" i="71" a="1"/>
  <c r="AQ65" i="71" s="1"/>
  <c r="AQ64" i="71" a="1"/>
  <c r="AQ64" i="71" s="1"/>
  <c r="AQ63" i="71" a="1"/>
  <c r="AQ63" i="71" s="1"/>
  <c r="AQ62" i="71" a="1"/>
  <c r="AQ62" i="71" s="1"/>
  <c r="AQ61" i="71" a="1"/>
  <c r="AQ61" i="71" s="1"/>
  <c r="AQ60" i="71" a="1"/>
  <c r="AQ60" i="71" s="1"/>
  <c r="AQ59" i="71" a="1"/>
  <c r="AQ59" i="71" s="1"/>
  <c r="AQ58" i="71" a="1"/>
  <c r="AQ58" i="71" s="1"/>
  <c r="AQ57" i="71" a="1"/>
  <c r="AQ57" i="71" s="1"/>
  <c r="AQ56" i="71" a="1"/>
  <c r="AQ56" i="71" s="1"/>
  <c r="AQ55" i="71" a="1"/>
  <c r="AQ55" i="71" s="1"/>
  <c r="AQ54" i="71" a="1"/>
  <c r="AQ54" i="71" s="1"/>
  <c r="AQ53" i="71" a="1"/>
  <c r="AQ53" i="71" s="1"/>
  <c r="AQ52" i="71" a="1"/>
  <c r="AQ52" i="71" s="1"/>
  <c r="AQ51" i="71" a="1"/>
  <c r="AQ51" i="71" s="1"/>
  <c r="AQ50" i="71" a="1"/>
  <c r="AQ50" i="71" s="1"/>
  <c r="AQ49" i="71" a="1"/>
  <c r="AQ49" i="71" s="1"/>
  <c r="AQ48" i="71" a="1"/>
  <c r="AQ48" i="71" s="1"/>
  <c r="AQ47" i="71" a="1"/>
  <c r="AQ47" i="71" s="1"/>
  <c r="AQ46" i="71" a="1"/>
  <c r="AQ46" i="71" s="1"/>
  <c r="AQ45" i="71" a="1"/>
  <c r="AQ45" i="71" s="1"/>
  <c r="AQ44" i="71" a="1"/>
  <c r="AQ44" i="71" s="1"/>
  <c r="AQ43" i="71" a="1"/>
  <c r="AQ43" i="71" s="1"/>
  <c r="AQ42" i="71" a="1"/>
  <c r="AQ42" i="71" s="1"/>
  <c r="AQ41" i="71" a="1"/>
  <c r="AQ41" i="71" s="1"/>
  <c r="AQ40" i="71" a="1"/>
  <c r="AQ40" i="71" s="1"/>
  <c r="AQ39" i="71" a="1"/>
  <c r="AQ39" i="71" s="1"/>
  <c r="AQ38" i="71" a="1"/>
  <c r="AQ38" i="71" s="1"/>
  <c r="AQ37" i="71" a="1"/>
  <c r="AQ37" i="71" s="1"/>
  <c r="AQ36" i="71" a="1"/>
  <c r="AQ36" i="71" s="1"/>
  <c r="AQ35" i="71" a="1"/>
  <c r="AQ35" i="71" s="1"/>
  <c r="AQ34" i="71" a="1"/>
  <c r="AQ34" i="71" s="1"/>
  <c r="AQ33" i="71" a="1"/>
  <c r="AQ33" i="71" s="1"/>
  <c r="AQ32" i="71" a="1"/>
  <c r="AQ32" i="71" s="1"/>
  <c r="AQ31" i="71" a="1"/>
  <c r="AQ31" i="71" s="1"/>
  <c r="AQ30" i="71" a="1"/>
  <c r="AQ30" i="71" s="1"/>
  <c r="AQ29" i="71" a="1"/>
  <c r="AQ29" i="71" s="1"/>
  <c r="AQ28" i="71" a="1"/>
  <c r="AQ28" i="71" s="1"/>
  <c r="AQ27" i="71" a="1"/>
  <c r="AQ27" i="71" s="1"/>
  <c r="AQ26" i="71" a="1"/>
  <c r="AQ26" i="71" s="1"/>
  <c r="AQ25" i="71" a="1"/>
  <c r="AQ25" i="71" s="1"/>
  <c r="AQ24" i="71" a="1"/>
  <c r="AQ24" i="71" s="1"/>
  <c r="AQ23" i="71" a="1"/>
  <c r="AQ23" i="71" s="1"/>
  <c r="AQ22" i="71" a="1"/>
  <c r="AQ22" i="71" s="1"/>
  <c r="AQ21" i="71" a="1"/>
  <c r="AQ21" i="71" s="1"/>
  <c r="AQ20" i="71" a="1"/>
  <c r="AQ20" i="71" s="1"/>
  <c r="AQ19" i="71" a="1"/>
  <c r="AQ19" i="71" s="1"/>
  <c r="AQ18" i="71" a="1"/>
  <c r="AQ18" i="71" s="1"/>
  <c r="AQ17" i="71" a="1"/>
  <c r="AQ17" i="71" s="1"/>
  <c r="AQ16" i="71" a="1"/>
  <c r="AQ16" i="71" s="1"/>
  <c r="AQ15" i="71" a="1"/>
  <c r="AQ15" i="71" s="1"/>
  <c r="AQ14" i="71" a="1"/>
  <c r="AQ14" i="71" s="1"/>
  <c r="AQ13" i="71" a="1"/>
  <c r="AQ13" i="71" s="1"/>
  <c r="AQ12" i="71" a="1"/>
  <c r="AQ12" i="71" s="1"/>
  <c r="AQ11" i="71" a="1"/>
  <c r="AQ11" i="71" s="1"/>
  <c r="AQ10" i="71" a="1"/>
  <c r="AQ10" i="71" s="1"/>
  <c r="AQ9" i="71" a="1"/>
  <c r="AQ9" i="71" s="1"/>
  <c r="AQ8" i="71" a="1"/>
  <c r="AQ8" i="71" s="1"/>
  <c r="AQ7" i="71" a="1"/>
  <c r="AQ7" i="71" s="1"/>
  <c r="AQ6" i="71" a="1"/>
  <c r="AQ6" i="71" s="1"/>
  <c r="AQ5" i="71" a="1"/>
  <c r="AQ5" i="71" s="1"/>
  <c r="AQ4" i="71" a="1"/>
  <c r="AQ4" i="71" s="1"/>
  <c r="AQ3" i="71" a="1"/>
  <c r="AQ3" i="71" s="1"/>
  <c r="AQ2" i="71" a="1"/>
  <c r="AQ2" i="71" s="1"/>
  <c r="AQ22" i="39" a="1"/>
  <c r="AQ22" i="39" s="1"/>
  <c r="AQ21" i="39" a="1"/>
  <c r="AQ21" i="39" s="1"/>
  <c r="AQ20" i="39" a="1"/>
  <c r="AQ20" i="39" s="1"/>
  <c r="AQ19" i="39" a="1"/>
  <c r="AQ19" i="39" s="1"/>
  <c r="AQ18" i="39" a="1"/>
  <c r="AQ18" i="39" s="1"/>
  <c r="AQ17" i="39" a="1"/>
  <c r="AQ17" i="39" s="1"/>
  <c r="AQ16" i="39" a="1"/>
  <c r="AQ16" i="39" s="1"/>
  <c r="AQ15" i="39" a="1"/>
  <c r="AQ15" i="39" s="1"/>
  <c r="AQ14" i="39" a="1"/>
  <c r="AQ14" i="39" s="1"/>
  <c r="AQ13" i="39" a="1"/>
  <c r="AQ13" i="39" s="1"/>
  <c r="AQ12" i="39" a="1"/>
  <c r="AQ12" i="39" s="1"/>
  <c r="AQ11" i="39" a="1"/>
  <c r="AQ11" i="39" s="1"/>
  <c r="AQ10" i="39" a="1"/>
  <c r="AQ10" i="39" s="1"/>
  <c r="AQ9" i="39" a="1"/>
  <c r="AQ9" i="39" s="1"/>
  <c r="AQ8" i="39" a="1"/>
  <c r="AQ8" i="39" s="1"/>
  <c r="AQ7" i="39" a="1"/>
  <c r="AQ7" i="39" s="1"/>
  <c r="AQ6" i="39" a="1"/>
  <c r="AQ6" i="39" s="1"/>
  <c r="AQ5" i="39" a="1"/>
  <c r="AQ5" i="39" s="1"/>
  <c r="AQ4" i="39" a="1"/>
  <c r="AQ4" i="39" s="1"/>
  <c r="AQ3" i="39" a="1"/>
  <c r="AQ3" i="39" s="1"/>
  <c r="AQ2" i="39" a="1"/>
  <c r="AQ2" i="39" s="1"/>
  <c r="I81" i="113"/>
  <c r="I11" i="89"/>
  <c r="AQ34" i="83" a="1"/>
  <c r="AQ34" i="83" s="1"/>
  <c r="AQ33" i="83" a="1"/>
  <c r="AQ33" i="83" s="1"/>
  <c r="AQ32" i="83" a="1"/>
  <c r="AQ32" i="83"/>
  <c r="AQ31" i="83" a="1"/>
  <c r="AQ31" i="83" s="1"/>
  <c r="AQ30" i="83" a="1"/>
  <c r="AQ30" i="83" s="1"/>
  <c r="AQ29" i="83" a="1"/>
  <c r="AQ29" i="83" s="1"/>
  <c r="AQ28" i="83" a="1"/>
  <c r="AQ28" i="83" s="1"/>
  <c r="AQ27" i="83" a="1"/>
  <c r="AQ27" i="83" s="1"/>
  <c r="AQ26" i="83" a="1"/>
  <c r="AQ26" i="83" s="1"/>
  <c r="AQ25" i="83" a="1"/>
  <c r="AQ25" i="83" s="1"/>
  <c r="AQ24" i="83" a="1"/>
  <c r="AQ24" i="83" s="1"/>
  <c r="AQ23" i="83" a="1"/>
  <c r="AQ23" i="83" s="1"/>
  <c r="AQ22" i="83" a="1"/>
  <c r="AQ22" i="83" s="1"/>
  <c r="AQ21" i="83" a="1"/>
  <c r="AQ21" i="83" s="1"/>
  <c r="AQ20" i="83" a="1"/>
  <c r="AQ20" i="83" s="1"/>
  <c r="AQ19" i="83" a="1"/>
  <c r="AQ19" i="83" s="1"/>
  <c r="AQ18" i="83" a="1"/>
  <c r="AQ18" i="83" s="1"/>
  <c r="AQ17" i="83" a="1"/>
  <c r="AQ17" i="83" s="1"/>
  <c r="AQ16" i="83" a="1"/>
  <c r="AQ16" i="83" s="1"/>
  <c r="AQ15" i="83" a="1"/>
  <c r="AQ15" i="83" s="1"/>
  <c r="AQ14" i="83" a="1"/>
  <c r="AQ14" i="83" s="1"/>
  <c r="AQ13" i="83" a="1"/>
  <c r="AQ13" i="83" s="1"/>
  <c r="AQ12" i="83" a="1"/>
  <c r="AQ12" i="83" s="1"/>
  <c r="AQ11" i="83" a="1"/>
  <c r="AQ11" i="83" s="1"/>
  <c r="AQ10" i="83" a="1"/>
  <c r="AQ10" i="83" s="1"/>
  <c r="AQ9" i="83" a="1"/>
  <c r="AQ9" i="83" s="1"/>
  <c r="AQ8" i="83" a="1"/>
  <c r="AQ8" i="83" s="1"/>
  <c r="AQ7" i="83" a="1"/>
  <c r="AQ7" i="83" s="1"/>
  <c r="AQ6" i="83" a="1"/>
  <c r="AQ6" i="83" s="1"/>
  <c r="AQ5" i="83" a="1"/>
  <c r="AQ5" i="83" s="1"/>
  <c r="AQ4" i="83" a="1"/>
  <c r="AQ4" i="83" s="1"/>
  <c r="AQ3" i="83" a="1"/>
  <c r="AQ3" i="83" s="1"/>
  <c r="AQ2" i="83" a="1"/>
  <c r="AQ2" i="83" s="1"/>
  <c r="AQ142" i="108" a="1"/>
  <c r="AQ142" i="108" s="1"/>
  <c r="AQ141" i="108" a="1"/>
  <c r="AQ141" i="108"/>
  <c r="AQ140" i="108" a="1"/>
  <c r="AQ140" i="108" s="1"/>
  <c r="AQ139" i="108" a="1"/>
  <c r="AQ139" i="108" s="1"/>
  <c r="AQ138" i="108" a="1"/>
  <c r="AQ138" i="108" s="1"/>
  <c r="AQ137" i="108" a="1"/>
  <c r="AQ137" i="108" s="1"/>
  <c r="AQ136" i="108" a="1"/>
  <c r="AQ136" i="108" s="1"/>
  <c r="AQ135" i="108" a="1"/>
  <c r="AQ135" i="108" s="1"/>
  <c r="AQ134" i="108" a="1"/>
  <c r="AQ134" i="108" s="1"/>
  <c r="AQ133" i="108" a="1"/>
  <c r="AQ133" i="108" s="1"/>
  <c r="AQ132" i="108" a="1"/>
  <c r="AQ132" i="108" s="1"/>
  <c r="AQ131" i="108" a="1"/>
  <c r="AQ131" i="108" s="1"/>
  <c r="AQ130" i="108" a="1"/>
  <c r="AQ130" i="108" s="1"/>
  <c r="AQ129" i="108" a="1"/>
  <c r="AQ129" i="108" s="1"/>
  <c r="AQ128" i="108" a="1"/>
  <c r="AQ128" i="108" s="1"/>
  <c r="AQ127" i="108" a="1"/>
  <c r="AQ127" i="108" s="1"/>
  <c r="AQ126" i="108" a="1"/>
  <c r="AQ126" i="108" s="1"/>
  <c r="AQ125" i="108" a="1"/>
  <c r="AQ125" i="108" s="1"/>
  <c r="AQ124" i="108" a="1"/>
  <c r="AQ124" i="108" s="1"/>
  <c r="AQ123" i="108" a="1"/>
  <c r="AQ123" i="108" s="1"/>
  <c r="AQ122" i="108" a="1"/>
  <c r="AQ122" i="108" s="1"/>
  <c r="AQ121" i="108" a="1"/>
  <c r="AQ121" i="108" s="1"/>
  <c r="AQ120" i="108" a="1"/>
  <c r="AQ120" i="108" s="1"/>
  <c r="AQ119" i="108" a="1"/>
  <c r="AQ119" i="108" s="1"/>
  <c r="AQ118" i="108" a="1"/>
  <c r="AQ118" i="108" s="1"/>
  <c r="AQ117" i="108" a="1"/>
  <c r="AQ117" i="108" s="1"/>
  <c r="AQ116" i="108" a="1"/>
  <c r="AQ116" i="108" s="1"/>
  <c r="AQ115" i="108" a="1"/>
  <c r="AQ115" i="108" s="1"/>
  <c r="AQ114" i="108" a="1"/>
  <c r="AQ114" i="108" s="1"/>
  <c r="AQ113" i="108" a="1"/>
  <c r="AQ113" i="108" s="1"/>
  <c r="AQ112" i="108" a="1"/>
  <c r="AQ112" i="108" s="1"/>
  <c r="AQ111" i="108" a="1"/>
  <c r="AQ111" i="108" s="1"/>
  <c r="AQ110" i="108" a="1"/>
  <c r="AQ110" i="108" s="1"/>
  <c r="AQ109" i="108" a="1"/>
  <c r="AQ109" i="108" s="1"/>
  <c r="AQ108" i="108" a="1"/>
  <c r="AQ108" i="108" s="1"/>
  <c r="AQ107" i="108" a="1"/>
  <c r="AQ107" i="108" s="1"/>
  <c r="AQ106" i="108" a="1"/>
  <c r="AQ106" i="108" s="1"/>
  <c r="AQ105" i="108" a="1"/>
  <c r="AQ105" i="108" s="1"/>
  <c r="AQ104" i="108" a="1"/>
  <c r="AQ104" i="108" s="1"/>
  <c r="AQ103" i="108" a="1"/>
  <c r="AQ103" i="108" s="1"/>
  <c r="AQ102" i="108" a="1"/>
  <c r="AQ102" i="108" s="1"/>
  <c r="AQ101" i="108" a="1"/>
  <c r="AQ101" i="108" s="1"/>
  <c r="AQ100" i="108" a="1"/>
  <c r="AQ100" i="108" s="1"/>
  <c r="AQ99" i="108" a="1"/>
  <c r="AQ99" i="108" s="1"/>
  <c r="AQ98" i="108" a="1"/>
  <c r="AQ98" i="108" s="1"/>
  <c r="AQ97" i="108" a="1"/>
  <c r="AQ97" i="108" s="1"/>
  <c r="AQ96" i="108" a="1"/>
  <c r="AQ96" i="108" s="1"/>
  <c r="AQ95" i="108" a="1"/>
  <c r="AQ95" i="108" s="1"/>
  <c r="AQ94" i="108" a="1"/>
  <c r="AQ94" i="108" s="1"/>
  <c r="AQ93" i="108" a="1"/>
  <c r="AQ93" i="108" s="1"/>
  <c r="AQ92" i="108" a="1"/>
  <c r="AQ92" i="108" s="1"/>
  <c r="AQ91" i="108" a="1"/>
  <c r="AQ91" i="108" s="1"/>
  <c r="AQ90" i="108" a="1"/>
  <c r="AQ90" i="108" s="1"/>
  <c r="AQ89" i="108" a="1"/>
  <c r="AQ89" i="108" s="1"/>
  <c r="AQ88" i="108" a="1"/>
  <c r="AQ88" i="108" s="1"/>
  <c r="AQ87" i="108" a="1"/>
  <c r="AQ87" i="108" s="1"/>
  <c r="AQ86" i="108" a="1"/>
  <c r="AQ86" i="108" s="1"/>
  <c r="AQ85" i="108" a="1"/>
  <c r="AQ85" i="108" s="1"/>
  <c r="AQ84" i="108" a="1"/>
  <c r="AQ84" i="108" s="1"/>
  <c r="AQ83" i="108" a="1"/>
  <c r="AQ83" i="108" s="1"/>
  <c r="AQ82" i="108" a="1"/>
  <c r="AQ82" i="108" s="1"/>
  <c r="AQ81" i="108" a="1"/>
  <c r="AQ81" i="108" s="1"/>
  <c r="AQ80" i="108" a="1"/>
  <c r="AQ80" i="108" s="1"/>
  <c r="AQ79" i="108" a="1"/>
  <c r="AQ79" i="108" s="1"/>
  <c r="AQ78" i="108" a="1"/>
  <c r="AQ78" i="108" s="1"/>
  <c r="AQ77" i="108" a="1"/>
  <c r="AQ77" i="108" s="1"/>
  <c r="AQ76" i="108" a="1"/>
  <c r="AQ76" i="108" s="1"/>
  <c r="AQ75" i="108" a="1"/>
  <c r="AQ75" i="108" s="1"/>
  <c r="AQ74" i="108" a="1"/>
  <c r="AQ74" i="108" s="1"/>
  <c r="AQ73" i="108" a="1"/>
  <c r="AQ73" i="108" s="1"/>
  <c r="AQ72" i="108" a="1"/>
  <c r="AQ72" i="108" s="1"/>
  <c r="AQ71" i="108" a="1"/>
  <c r="AQ71" i="108" s="1"/>
  <c r="AQ70" i="108" a="1"/>
  <c r="AQ70" i="108" s="1"/>
  <c r="AQ69" i="108" a="1"/>
  <c r="AQ69" i="108" s="1"/>
  <c r="AQ68" i="108" a="1"/>
  <c r="AQ68" i="108" s="1"/>
  <c r="AQ67" i="108" a="1"/>
  <c r="AQ67" i="108" s="1"/>
  <c r="AQ66" i="108" a="1"/>
  <c r="AQ66" i="108" s="1"/>
  <c r="AQ65" i="108" a="1"/>
  <c r="AQ65" i="108" s="1"/>
  <c r="AQ64" i="108" a="1"/>
  <c r="AQ64" i="108" s="1"/>
  <c r="AQ63" i="108" a="1"/>
  <c r="AQ63" i="108" s="1"/>
  <c r="AQ62" i="108" a="1"/>
  <c r="AQ62" i="108" s="1"/>
  <c r="AQ61" i="108" a="1"/>
  <c r="AQ61" i="108" s="1"/>
  <c r="AQ60" i="108" a="1"/>
  <c r="AQ60" i="108" s="1"/>
  <c r="AQ59" i="108" a="1"/>
  <c r="AQ59" i="108" s="1"/>
  <c r="AQ58" i="108" a="1"/>
  <c r="AQ58" i="108" s="1"/>
  <c r="AQ57" i="108" a="1"/>
  <c r="AQ57" i="108" s="1"/>
  <c r="AQ56" i="108" a="1"/>
  <c r="AQ56" i="108" s="1"/>
  <c r="AQ55" i="108" a="1"/>
  <c r="AQ55" i="108" s="1"/>
  <c r="AQ54" i="108" a="1"/>
  <c r="AQ54" i="108" s="1"/>
  <c r="AQ53" i="108" a="1"/>
  <c r="AQ53" i="108" s="1"/>
  <c r="AQ52" i="108" a="1"/>
  <c r="AQ52" i="108" s="1"/>
  <c r="AQ51" i="108" a="1"/>
  <c r="AQ51" i="108" s="1"/>
  <c r="AQ50" i="108" a="1"/>
  <c r="AQ50" i="108" s="1"/>
  <c r="AQ49" i="108" a="1"/>
  <c r="AQ49" i="108" s="1"/>
  <c r="AQ48" i="108" a="1"/>
  <c r="AQ48" i="108" s="1"/>
  <c r="AQ47" i="108" a="1"/>
  <c r="AQ47" i="108" s="1"/>
  <c r="AQ46" i="108" a="1"/>
  <c r="AQ46" i="108" s="1"/>
  <c r="AQ45" i="108" a="1"/>
  <c r="AQ45" i="108" s="1"/>
  <c r="AQ44" i="108" a="1"/>
  <c r="AQ44" i="108" s="1"/>
  <c r="AQ43" i="108" a="1"/>
  <c r="AQ43" i="108" s="1"/>
  <c r="AQ42" i="108" a="1"/>
  <c r="AQ42" i="108" s="1"/>
  <c r="AQ41" i="108" a="1"/>
  <c r="AQ41" i="108" s="1"/>
  <c r="AQ40" i="108" a="1"/>
  <c r="AQ40" i="108" s="1"/>
  <c r="AQ39" i="108" a="1"/>
  <c r="AQ39" i="108" s="1"/>
  <c r="AQ38" i="108" a="1"/>
  <c r="AQ38" i="108" s="1"/>
  <c r="AQ37" i="108" a="1"/>
  <c r="AQ37" i="108" s="1"/>
  <c r="AQ36" i="108" a="1"/>
  <c r="AQ36" i="108" s="1"/>
  <c r="AQ35" i="108" a="1"/>
  <c r="AQ35" i="108" s="1"/>
  <c r="AQ34" i="108" a="1"/>
  <c r="AQ34" i="108" s="1"/>
  <c r="AQ33" i="108" a="1"/>
  <c r="AQ33" i="108" s="1"/>
  <c r="AQ32" i="108" a="1"/>
  <c r="AQ32" i="108" s="1"/>
  <c r="AQ31" i="108" a="1"/>
  <c r="AQ31" i="108" s="1"/>
  <c r="AQ30" i="108" a="1"/>
  <c r="AQ30" i="108" s="1"/>
  <c r="AQ29" i="108" a="1"/>
  <c r="AQ29" i="108" s="1"/>
  <c r="AQ28" i="108" a="1"/>
  <c r="AQ28" i="108" s="1"/>
  <c r="AQ27" i="108" a="1"/>
  <c r="AQ27" i="108" s="1"/>
  <c r="AQ26" i="108" a="1"/>
  <c r="AQ26" i="108" s="1"/>
  <c r="AQ25" i="108" a="1"/>
  <c r="AQ25" i="108" s="1"/>
  <c r="AQ24" i="108" a="1"/>
  <c r="AQ24" i="108" s="1"/>
  <c r="AQ23" i="108" a="1"/>
  <c r="AQ23" i="108" s="1"/>
  <c r="AQ22" i="108" a="1"/>
  <c r="AQ22" i="108" s="1"/>
  <c r="AQ21" i="108" a="1"/>
  <c r="AQ21" i="108" s="1"/>
  <c r="AQ20" i="108" a="1"/>
  <c r="AQ20" i="108" s="1"/>
  <c r="AQ19" i="108" a="1"/>
  <c r="AQ19" i="108" s="1"/>
  <c r="AQ18" i="108" a="1"/>
  <c r="AQ18" i="108" s="1"/>
  <c r="AQ17" i="108" a="1"/>
  <c r="AQ17" i="108" s="1"/>
  <c r="AQ16" i="108" a="1"/>
  <c r="AQ16" i="108" s="1"/>
  <c r="AQ15" i="108" a="1"/>
  <c r="AQ15" i="108" s="1"/>
  <c r="AQ14" i="108" a="1"/>
  <c r="AQ14" i="108" s="1"/>
  <c r="AQ13" i="108" a="1"/>
  <c r="AQ13" i="108" s="1"/>
  <c r="AQ12" i="108" a="1"/>
  <c r="AQ12" i="108" s="1"/>
  <c r="AQ11" i="108" a="1"/>
  <c r="AQ11" i="108" s="1"/>
  <c r="AQ10" i="108" a="1"/>
  <c r="AQ10" i="108" s="1"/>
  <c r="AQ9" i="108" a="1"/>
  <c r="AQ9" i="108" s="1"/>
  <c r="AQ8" i="108" a="1"/>
  <c r="AQ8" i="108" s="1"/>
  <c r="AQ7" i="108" a="1"/>
  <c r="AQ7" i="108" s="1"/>
  <c r="AQ6" i="108" a="1"/>
  <c r="AQ6" i="108" s="1"/>
  <c r="AQ5" i="108" a="1"/>
  <c r="AQ5" i="108" s="1"/>
  <c r="AQ4" i="108" a="1"/>
  <c r="AQ4" i="108" s="1"/>
  <c r="AQ3" i="108" a="1"/>
  <c r="AQ3" i="108" s="1"/>
  <c r="AQ115" i="48" a="1"/>
  <c r="AQ115" i="48" s="1"/>
  <c r="AQ114" i="48" a="1"/>
  <c r="AQ114" i="48" s="1"/>
  <c r="AQ113" i="48" a="1"/>
  <c r="AQ113" i="48" s="1"/>
  <c r="AQ112" i="48" a="1"/>
  <c r="AQ112" i="48" s="1"/>
  <c r="AQ111" i="48" a="1"/>
  <c r="AQ111" i="48" s="1"/>
  <c r="AQ110" i="48" a="1"/>
  <c r="AQ110" i="48" s="1"/>
  <c r="AQ109" i="48" a="1"/>
  <c r="AQ109" i="48" s="1"/>
  <c r="AQ108" i="48" a="1"/>
  <c r="AQ108" i="48" s="1"/>
  <c r="AQ107" i="48" a="1"/>
  <c r="AQ107" i="48" s="1"/>
  <c r="AQ106" i="48" a="1"/>
  <c r="AQ106" i="48" s="1"/>
  <c r="AQ105" i="48" a="1"/>
  <c r="AQ105" i="48" s="1"/>
  <c r="AQ104" i="48" a="1"/>
  <c r="AQ104" i="48" s="1"/>
  <c r="AQ103" i="48" a="1"/>
  <c r="AQ103" i="48" s="1"/>
  <c r="AQ102" i="48" a="1"/>
  <c r="AQ102" i="48" s="1"/>
  <c r="AQ101" i="48" a="1"/>
  <c r="AQ101" i="48" s="1"/>
  <c r="AQ100" i="48" a="1"/>
  <c r="AQ100" i="48" s="1"/>
  <c r="AQ99" i="48" a="1"/>
  <c r="AQ99" i="48" s="1"/>
  <c r="AQ98" i="48" a="1"/>
  <c r="AQ98" i="48" s="1"/>
  <c r="AQ97" i="48" a="1"/>
  <c r="AQ97" i="48" s="1"/>
  <c r="AQ96" i="48" a="1"/>
  <c r="AQ96" i="48" s="1"/>
  <c r="AQ95" i="48" a="1"/>
  <c r="AQ95" i="48" s="1"/>
  <c r="AQ94" i="48" a="1"/>
  <c r="AQ94" i="48" s="1"/>
  <c r="AQ93" i="48" a="1"/>
  <c r="AQ93" i="48" s="1"/>
  <c r="AQ92" i="48" a="1"/>
  <c r="AQ92" i="48" s="1"/>
  <c r="AQ91" i="48" a="1"/>
  <c r="AQ91" i="48" s="1"/>
  <c r="AQ90" i="48" a="1"/>
  <c r="AQ90" i="48" s="1"/>
  <c r="AQ89" i="48" a="1"/>
  <c r="AQ89" i="48" s="1"/>
  <c r="AQ88" i="48" a="1"/>
  <c r="AQ88" i="48" s="1"/>
  <c r="AQ87" i="48" a="1"/>
  <c r="AQ87" i="48" s="1"/>
  <c r="AQ86" i="48" a="1"/>
  <c r="AQ86" i="48" s="1"/>
  <c r="AQ85" i="48" a="1"/>
  <c r="AQ85" i="48" s="1"/>
  <c r="AQ84" i="48" a="1"/>
  <c r="AQ84" i="48" s="1"/>
  <c r="AQ83" i="48" a="1"/>
  <c r="AQ83" i="48" s="1"/>
  <c r="AQ82" i="48" a="1"/>
  <c r="AQ82" i="48" s="1"/>
  <c r="AQ81" i="48" a="1"/>
  <c r="AQ81" i="48" s="1"/>
  <c r="AQ80" i="48" a="1"/>
  <c r="AQ80" i="48" s="1"/>
  <c r="AQ79" i="48" a="1"/>
  <c r="AQ79" i="48" s="1"/>
  <c r="AQ78" i="48" a="1"/>
  <c r="AQ78" i="48" s="1"/>
  <c r="AQ77" i="48" a="1"/>
  <c r="AQ77" i="48" s="1"/>
  <c r="AQ76" i="48" a="1"/>
  <c r="AQ76" i="48" s="1"/>
  <c r="AQ75" i="48" a="1"/>
  <c r="AQ75" i="48" s="1"/>
  <c r="AQ74" i="48" a="1"/>
  <c r="AQ74" i="48" s="1"/>
  <c r="AQ73" i="48" a="1"/>
  <c r="AQ73" i="48" s="1"/>
  <c r="AQ72" i="48" a="1"/>
  <c r="AQ72" i="48" s="1"/>
  <c r="AQ71" i="48" a="1"/>
  <c r="AQ71" i="48" s="1"/>
  <c r="AQ70" i="48" a="1"/>
  <c r="AQ70" i="48" s="1"/>
  <c r="AQ69" i="48" a="1"/>
  <c r="AQ69" i="48" s="1"/>
  <c r="AQ68" i="48" a="1"/>
  <c r="AQ68" i="48" s="1"/>
  <c r="AQ67" i="48" a="1"/>
  <c r="AQ67" i="48" s="1"/>
  <c r="AQ66" i="48" a="1"/>
  <c r="AQ66" i="48" s="1"/>
  <c r="AQ65" i="48" a="1"/>
  <c r="AQ65" i="48" s="1"/>
  <c r="AQ64" i="48" a="1"/>
  <c r="AQ64" i="48" s="1"/>
  <c r="AQ63" i="48" a="1"/>
  <c r="AQ63" i="48" s="1"/>
  <c r="AQ62" i="48" a="1"/>
  <c r="AQ62" i="48" s="1"/>
  <c r="AQ61" i="48" a="1"/>
  <c r="AQ61" i="48" s="1"/>
  <c r="AQ60" i="48" a="1"/>
  <c r="AQ60" i="48" s="1"/>
  <c r="AQ59" i="48" a="1"/>
  <c r="AQ59" i="48" s="1"/>
  <c r="AQ58" i="48" a="1"/>
  <c r="AQ58" i="48" s="1"/>
  <c r="AQ57" i="48" a="1"/>
  <c r="AQ57" i="48" s="1"/>
  <c r="AQ56" i="48" a="1"/>
  <c r="AQ56" i="48" s="1"/>
  <c r="AQ55" i="48" a="1"/>
  <c r="AQ55" i="48" s="1"/>
  <c r="AQ54" i="48" a="1"/>
  <c r="AQ54" i="48" s="1"/>
  <c r="AQ53" i="48" a="1"/>
  <c r="AQ53" i="48" s="1"/>
  <c r="AQ52" i="48" a="1"/>
  <c r="AQ52" i="48" s="1"/>
  <c r="AQ51" i="48" a="1"/>
  <c r="AQ51" i="48" s="1"/>
  <c r="AQ50" i="48" a="1"/>
  <c r="AQ50" i="48" s="1"/>
  <c r="AQ49" i="48" a="1"/>
  <c r="AQ49" i="48" s="1"/>
  <c r="AQ48" i="48" a="1"/>
  <c r="AQ48" i="48" s="1"/>
  <c r="AQ47" i="48" a="1"/>
  <c r="AQ47" i="48" s="1"/>
  <c r="AQ46" i="48" a="1"/>
  <c r="AQ46" i="48" s="1"/>
  <c r="AQ45" i="48" a="1"/>
  <c r="AQ45" i="48" s="1"/>
  <c r="AQ44" i="48" a="1"/>
  <c r="AQ44" i="48" s="1"/>
  <c r="AQ43" i="48" a="1"/>
  <c r="AQ43" i="48" s="1"/>
  <c r="AQ42" i="48" a="1"/>
  <c r="AQ42" i="48" s="1"/>
  <c r="AQ41" i="48" a="1"/>
  <c r="AQ41" i="48" s="1"/>
  <c r="AQ40" i="48" a="1"/>
  <c r="AQ40" i="48" s="1"/>
  <c r="AQ39" i="48" a="1"/>
  <c r="AQ39" i="48" s="1"/>
  <c r="AQ38" i="48" a="1"/>
  <c r="AQ38" i="48" s="1"/>
  <c r="AQ37" i="48" a="1"/>
  <c r="AQ37" i="48" s="1"/>
  <c r="AQ36" i="48" a="1"/>
  <c r="AQ36" i="48" s="1"/>
  <c r="AQ35" i="48" a="1"/>
  <c r="AQ35" i="48" s="1"/>
  <c r="AQ34" i="48" a="1"/>
  <c r="AQ34" i="48" s="1"/>
  <c r="AQ33" i="48" a="1"/>
  <c r="AQ33" i="48" s="1"/>
  <c r="AQ32" i="48" a="1"/>
  <c r="AQ32" i="48" s="1"/>
  <c r="AQ31" i="48" a="1"/>
  <c r="AQ31" i="48" s="1"/>
  <c r="AQ30" i="48" a="1"/>
  <c r="AQ30" i="48" s="1"/>
  <c r="AQ29" i="48" a="1"/>
  <c r="AQ29" i="48" s="1"/>
  <c r="AQ28" i="48" a="1"/>
  <c r="AQ28" i="48" s="1"/>
  <c r="AQ27" i="48" a="1"/>
  <c r="AQ27" i="48" s="1"/>
  <c r="AQ26" i="48" a="1"/>
  <c r="AQ26" i="48" s="1"/>
  <c r="AQ25" i="48" a="1"/>
  <c r="AQ25" i="48" s="1"/>
  <c r="AQ24" i="48" a="1"/>
  <c r="AQ24" i="48" s="1"/>
  <c r="AQ23" i="48" a="1"/>
  <c r="AQ23" i="48" s="1"/>
  <c r="AQ22" i="48" a="1"/>
  <c r="AQ22" i="48" s="1"/>
  <c r="AQ21" i="48" a="1"/>
  <c r="AQ21" i="48" s="1"/>
  <c r="AQ20" i="48" a="1"/>
  <c r="AQ20" i="48" s="1"/>
  <c r="AQ19" i="48" a="1"/>
  <c r="AQ19" i="48" s="1"/>
  <c r="AQ18" i="48" a="1"/>
  <c r="AQ18" i="48" s="1"/>
  <c r="AQ17" i="48" a="1"/>
  <c r="AQ17" i="48" s="1"/>
  <c r="AQ16" i="48" a="1"/>
  <c r="AQ16" i="48" s="1"/>
  <c r="AQ15" i="48" a="1"/>
  <c r="AQ15" i="48" s="1"/>
  <c r="AQ14" i="48" a="1"/>
  <c r="AQ14" i="48" s="1"/>
  <c r="AQ13" i="48" a="1"/>
  <c r="AQ13" i="48" s="1"/>
  <c r="AQ12" i="48" a="1"/>
  <c r="AQ12" i="48" s="1"/>
  <c r="AQ11" i="48" a="1"/>
  <c r="AQ11" i="48" s="1"/>
  <c r="AQ10" i="48" a="1"/>
  <c r="AQ10" i="48" s="1"/>
  <c r="AQ9" i="48" a="1"/>
  <c r="AQ9" i="48" s="1"/>
  <c r="AQ8" i="48" a="1"/>
  <c r="AQ8" i="48" s="1"/>
  <c r="AQ7" i="48" a="1"/>
  <c r="AQ7" i="48" s="1"/>
  <c r="AQ6" i="48" a="1"/>
  <c r="AQ6" i="48" s="1"/>
  <c r="AQ5" i="48" a="1"/>
  <c r="AQ5" i="48" s="1"/>
  <c r="AQ4" i="48" a="1"/>
  <c r="AQ4" i="48" s="1"/>
  <c r="AQ3" i="48" a="1"/>
  <c r="AQ3" i="48" s="1"/>
  <c r="AQ81" i="122" l="1" a="1"/>
  <c r="AQ81" i="122" s="1"/>
  <c r="AQ80" i="122" a="1"/>
  <c r="AQ80" i="122" s="1"/>
  <c r="AQ79" i="122" a="1"/>
  <c r="AQ79" i="122" s="1"/>
  <c r="AQ78" i="122" a="1"/>
  <c r="AQ78" i="122" s="1"/>
  <c r="AQ77" i="122" a="1"/>
  <c r="AQ77" i="122" s="1"/>
  <c r="AQ76" i="122" a="1"/>
  <c r="AQ76" i="122" s="1"/>
  <c r="AQ75" i="122" a="1"/>
  <c r="AQ75" i="122" s="1"/>
  <c r="AQ74" i="122" a="1"/>
  <c r="AQ74" i="122" s="1"/>
  <c r="AQ73" i="122" a="1"/>
  <c r="AQ73" i="122" s="1"/>
  <c r="AQ72" i="122" a="1"/>
  <c r="AQ72" i="122" s="1"/>
  <c r="AQ71" i="122" a="1"/>
  <c r="AQ71" i="122" s="1"/>
  <c r="AQ70" i="122" a="1"/>
  <c r="AQ70" i="122" s="1"/>
  <c r="AQ69" i="122" a="1"/>
  <c r="AQ69" i="122" s="1"/>
  <c r="AQ68" i="122" a="1"/>
  <c r="AQ68" i="122" s="1"/>
  <c r="AQ67" i="122" a="1"/>
  <c r="AQ67" i="122" s="1"/>
  <c r="AQ66" i="122" a="1"/>
  <c r="AQ66" i="122" s="1"/>
  <c r="AQ65" i="122" a="1"/>
  <c r="AQ65" i="122" s="1"/>
  <c r="AQ64" i="122" a="1"/>
  <c r="AQ64" i="122" s="1"/>
  <c r="AQ63" i="122" a="1"/>
  <c r="AQ63" i="122" s="1"/>
  <c r="AQ62" i="122" a="1"/>
  <c r="AQ62" i="122" s="1"/>
  <c r="AQ61" i="122" a="1"/>
  <c r="AQ61" i="122" s="1"/>
  <c r="AQ60" i="122" a="1"/>
  <c r="AQ60" i="122" s="1"/>
  <c r="AQ59" i="122" a="1"/>
  <c r="AQ59" i="122" s="1"/>
  <c r="AQ58" i="122" a="1"/>
  <c r="AQ58" i="122" s="1"/>
  <c r="AQ57" i="122" a="1"/>
  <c r="AQ57" i="122" s="1"/>
  <c r="AQ56" i="122" a="1"/>
  <c r="AQ56" i="122" s="1"/>
  <c r="AQ55" i="122" a="1"/>
  <c r="AQ55" i="122" s="1"/>
  <c r="AQ54" i="122" a="1"/>
  <c r="AQ54" i="122" s="1"/>
  <c r="AQ53" i="122" a="1"/>
  <c r="AQ53" i="122" s="1"/>
  <c r="AQ52" i="122" a="1"/>
  <c r="AQ52" i="122" s="1"/>
  <c r="AQ51" i="122" a="1"/>
  <c r="AQ51" i="122" s="1"/>
  <c r="AQ50" i="122" a="1"/>
  <c r="AQ50" i="122" s="1"/>
  <c r="AQ49" i="122" a="1"/>
  <c r="AQ49" i="122" s="1"/>
  <c r="AQ48" i="122" a="1"/>
  <c r="AQ48" i="122" s="1"/>
  <c r="AQ47" i="122" a="1"/>
  <c r="AQ47" i="122" s="1"/>
  <c r="AQ46" i="122" a="1"/>
  <c r="AQ46" i="122" s="1"/>
  <c r="AQ45" i="122" a="1"/>
  <c r="AQ45" i="122" s="1"/>
  <c r="AQ44" i="122" a="1"/>
  <c r="AQ44" i="122" s="1"/>
  <c r="AQ43" i="122" a="1"/>
  <c r="AQ43" i="122" s="1"/>
  <c r="AQ42" i="122" a="1"/>
  <c r="AQ42" i="122" s="1"/>
  <c r="AQ41" i="122" a="1"/>
  <c r="AQ41" i="122" s="1"/>
  <c r="AQ40" i="122" a="1"/>
  <c r="AQ40" i="122" s="1"/>
  <c r="AQ39" i="122" a="1"/>
  <c r="AQ39" i="122" s="1"/>
  <c r="AQ38" i="122" a="1"/>
  <c r="AQ38" i="122" s="1"/>
  <c r="AQ37" i="122" a="1"/>
  <c r="AQ37" i="122" s="1"/>
  <c r="AQ36" i="122" a="1"/>
  <c r="AQ36" i="122" s="1"/>
  <c r="AQ35" i="122" a="1"/>
  <c r="AQ35" i="122" s="1"/>
  <c r="AQ34" i="122" a="1"/>
  <c r="AQ34" i="122" s="1"/>
  <c r="AQ33" i="122" a="1"/>
  <c r="AQ33" i="122" s="1"/>
  <c r="AQ32" i="122" a="1"/>
  <c r="AQ32" i="122" s="1"/>
  <c r="AQ31" i="122" a="1"/>
  <c r="AQ31" i="122" s="1"/>
  <c r="AQ30" i="122" a="1"/>
  <c r="AQ30" i="122" s="1"/>
  <c r="AQ29" i="122" a="1"/>
  <c r="AQ29" i="122" s="1"/>
  <c r="AQ28" i="122" a="1"/>
  <c r="AQ28" i="122" s="1"/>
  <c r="AQ27" i="122" a="1"/>
  <c r="AQ27" i="122" s="1"/>
  <c r="AQ26" i="122" a="1"/>
  <c r="AQ26" i="122" s="1"/>
  <c r="AQ25" i="122" a="1"/>
  <c r="AQ25" i="122" s="1"/>
  <c r="AQ24" i="122" a="1"/>
  <c r="AQ24" i="122" s="1"/>
  <c r="AQ23" i="122" a="1"/>
  <c r="AQ23" i="122" s="1"/>
  <c r="AQ22" i="122" a="1"/>
  <c r="AQ22" i="122" s="1"/>
  <c r="AQ21" i="122" a="1"/>
  <c r="AQ21" i="122" s="1"/>
  <c r="AQ20" i="122" a="1"/>
  <c r="AQ20" i="122" s="1"/>
  <c r="AQ19" i="122" a="1"/>
  <c r="AQ19" i="122" s="1"/>
  <c r="AQ18" i="122" a="1"/>
  <c r="AQ18" i="122" s="1"/>
  <c r="AQ17" i="122" a="1"/>
  <c r="AQ17" i="122" s="1"/>
  <c r="AQ16" i="122" a="1"/>
  <c r="AQ16" i="122" s="1"/>
  <c r="AQ15" i="122" a="1"/>
  <c r="AQ15" i="122" s="1"/>
  <c r="AQ14" i="122" a="1"/>
  <c r="AQ14" i="122" s="1"/>
  <c r="AQ13" i="122" a="1"/>
  <c r="AQ13" i="122" s="1"/>
  <c r="AQ12" i="122" a="1"/>
  <c r="AQ12" i="122" s="1"/>
  <c r="AQ11" i="122" a="1"/>
  <c r="AQ11" i="122" s="1"/>
  <c r="AQ10" i="122" a="1"/>
  <c r="AQ10" i="122" s="1"/>
  <c r="AQ9" i="122" a="1"/>
  <c r="AQ9" i="122" s="1"/>
  <c r="AQ8" i="122" a="1"/>
  <c r="AQ8" i="122" s="1"/>
  <c r="AQ7" i="122" a="1"/>
  <c r="AQ7" i="122" s="1"/>
  <c r="AQ6" i="122" a="1"/>
  <c r="AQ6" i="122" s="1"/>
  <c r="AQ5" i="122" a="1"/>
  <c r="AQ5" i="122" s="1"/>
  <c r="AQ4" i="122" a="1"/>
  <c r="AQ4" i="122" s="1"/>
  <c r="AQ3" i="122" a="1"/>
  <c r="AQ3" i="122" s="1"/>
  <c r="AQ2" i="122" a="1"/>
  <c r="AQ2" i="122" s="1"/>
  <c r="E32" i="97"/>
  <c r="E33" i="97"/>
  <c r="E34" i="97"/>
  <c r="E35" i="97"/>
  <c r="E36" i="97"/>
  <c r="E37" i="97"/>
  <c r="E38" i="97"/>
  <c r="AQ146" i="96" a="1"/>
  <c r="AQ146" i="96" s="1"/>
  <c r="AQ145" i="96" a="1"/>
  <c r="AQ145" i="96" s="1"/>
  <c r="AQ144" i="96" a="1"/>
  <c r="AQ144" i="96" s="1"/>
  <c r="AQ143" i="96" a="1"/>
  <c r="AQ143" i="96" s="1"/>
  <c r="AQ142" i="96" a="1"/>
  <c r="AQ142" i="96" s="1"/>
  <c r="AQ141" i="96" a="1"/>
  <c r="AQ141" i="96" s="1"/>
  <c r="AQ140" i="96" a="1"/>
  <c r="AQ140" i="96" s="1"/>
  <c r="AQ139" i="96" a="1"/>
  <c r="AQ139" i="96"/>
  <c r="AQ138" i="96" a="1"/>
  <c r="AQ138" i="96" s="1"/>
  <c r="AQ137" i="96" a="1"/>
  <c r="AQ137" i="96" s="1"/>
  <c r="AQ136" i="96" a="1"/>
  <c r="AQ136" i="96" s="1"/>
  <c r="AQ135" i="96" a="1"/>
  <c r="AQ135" i="96" s="1"/>
  <c r="AQ134" i="96" a="1"/>
  <c r="AQ134" i="96" s="1"/>
  <c r="AQ133" i="96" a="1"/>
  <c r="AQ133" i="96" s="1"/>
  <c r="AQ132" i="96" a="1"/>
  <c r="AQ132" i="96"/>
  <c r="AQ131" i="96" a="1"/>
  <c r="AQ131" i="96" s="1"/>
  <c r="AQ130" i="96" a="1"/>
  <c r="AQ130" i="96"/>
  <c r="AQ129" i="96" a="1"/>
  <c r="AQ129" i="96" s="1"/>
  <c r="AQ128" i="96" a="1"/>
  <c r="AQ128" i="96" s="1"/>
  <c r="AQ28" i="76" a="1"/>
  <c r="AQ28" i="76" s="1"/>
  <c r="AQ27" i="76" a="1"/>
  <c r="AQ27" i="76" s="1"/>
  <c r="AQ26" i="76" a="1"/>
  <c r="AQ26" i="76" s="1"/>
  <c r="AQ25" i="76" a="1"/>
  <c r="AQ25" i="76" s="1"/>
  <c r="AQ24" i="76" a="1"/>
  <c r="AQ24" i="76" s="1"/>
  <c r="AQ23" i="76" a="1"/>
  <c r="AQ23" i="76" s="1"/>
  <c r="AQ22" i="76" a="1"/>
  <c r="AQ22" i="76" s="1"/>
  <c r="AQ21" i="76" a="1"/>
  <c r="AQ21" i="76" s="1"/>
  <c r="AQ20" i="76" a="1"/>
  <c r="AQ20" i="76" s="1"/>
  <c r="AQ19" i="76" a="1"/>
  <c r="AQ19" i="76" s="1"/>
  <c r="AQ18" i="76" a="1"/>
  <c r="AQ18" i="76" s="1"/>
  <c r="AQ17" i="76" a="1"/>
  <c r="AQ17" i="76" s="1"/>
  <c r="AQ16" i="76" a="1"/>
  <c r="AQ16" i="76" s="1"/>
  <c r="AQ15" i="76" a="1"/>
  <c r="AQ15" i="76" s="1"/>
  <c r="AQ14" i="76" a="1"/>
  <c r="AQ14" i="76" s="1"/>
  <c r="AQ13" i="76" a="1"/>
  <c r="AQ13" i="76" s="1"/>
  <c r="AQ12" i="76" a="1"/>
  <c r="AQ12" i="76" s="1"/>
  <c r="AQ11" i="76" a="1"/>
  <c r="AQ11" i="76" s="1"/>
  <c r="AQ10" i="76" a="1"/>
  <c r="AQ10" i="76" s="1"/>
  <c r="AQ9" i="76" a="1"/>
  <c r="AQ9" i="76" s="1"/>
  <c r="AQ8" i="76" a="1"/>
  <c r="AQ8" i="76" s="1"/>
  <c r="AQ7" i="76" a="1"/>
  <c r="AQ7" i="76" s="1"/>
  <c r="AQ6" i="76" a="1"/>
  <c r="AQ6" i="76" s="1"/>
  <c r="AQ5" i="76" a="1"/>
  <c r="AQ5" i="76" s="1"/>
  <c r="AQ4" i="76" a="1"/>
  <c r="AQ4" i="76" s="1"/>
  <c r="AQ3" i="76" a="1"/>
  <c r="AQ3" i="76" s="1"/>
  <c r="AQ2" i="76" a="1"/>
  <c r="AQ2" i="76" s="1"/>
  <c r="I133" i="108" l="1"/>
  <c r="AQ18" i="20" a="1"/>
  <c r="AQ18" i="20" s="1"/>
  <c r="AQ17" i="20" a="1"/>
  <c r="AQ17" i="20" s="1"/>
  <c r="AQ16" i="20" a="1"/>
  <c r="AQ16" i="20" s="1"/>
  <c r="AQ15" i="20" a="1"/>
  <c r="AQ15" i="20" s="1"/>
  <c r="AQ14" i="20" a="1"/>
  <c r="AQ14" i="20" s="1"/>
  <c r="AQ13" i="20" a="1"/>
  <c r="AQ13" i="20" s="1"/>
  <c r="AQ12" i="20" a="1"/>
  <c r="AQ12" i="20" s="1"/>
  <c r="AQ11" i="20" a="1"/>
  <c r="AQ11" i="20" s="1"/>
  <c r="AQ10" i="20" a="1"/>
  <c r="AQ10" i="20" s="1"/>
  <c r="AQ9" i="20" a="1"/>
  <c r="AQ9" i="20" s="1"/>
  <c r="AQ8" i="20" a="1"/>
  <c r="AQ8" i="20" s="1"/>
  <c r="AQ7" i="20" a="1"/>
  <c r="AQ7" i="20" s="1"/>
  <c r="AQ6" i="20" a="1"/>
  <c r="AQ6" i="20" s="1"/>
  <c r="AQ5" i="20" a="1"/>
  <c r="AQ5" i="20" s="1"/>
  <c r="AQ4" i="20" a="1"/>
  <c r="AQ4" i="20" s="1"/>
  <c r="AQ3" i="20" a="1"/>
  <c r="AQ3" i="20" s="1"/>
  <c r="AQ2" i="20" a="1"/>
  <c r="AQ2" i="20" s="1"/>
  <c r="AQ52" i="58" a="1"/>
  <c r="AQ52" i="58" s="1"/>
  <c r="AQ51" i="58" a="1"/>
  <c r="AQ51" i="58" s="1"/>
  <c r="AQ50" i="58" a="1"/>
  <c r="AQ50" i="58" s="1"/>
  <c r="AQ49" i="58" a="1"/>
  <c r="AQ49" i="58" s="1"/>
  <c r="AQ48" i="58" a="1"/>
  <c r="AQ48" i="58" s="1"/>
  <c r="AQ47" i="58" a="1"/>
  <c r="AQ47" i="58" s="1"/>
  <c r="AQ46" i="58" a="1"/>
  <c r="AQ46" i="58" s="1"/>
  <c r="AQ45" i="58" a="1"/>
  <c r="AQ45" i="58" s="1"/>
  <c r="AQ44" i="58" a="1"/>
  <c r="AQ44" i="58" s="1"/>
  <c r="AQ43" i="58" a="1"/>
  <c r="AQ43" i="58" s="1"/>
  <c r="AQ42" i="58" a="1"/>
  <c r="AQ42" i="58" s="1"/>
  <c r="AQ41" i="58" a="1"/>
  <c r="AQ41" i="58" s="1"/>
  <c r="AQ40" i="58" a="1"/>
  <c r="AQ40" i="58" s="1"/>
  <c r="AQ39" i="58" a="1"/>
  <c r="AQ39" i="58" s="1"/>
  <c r="AQ38" i="58" a="1"/>
  <c r="AQ38" i="58" s="1"/>
  <c r="AQ37" i="58" a="1"/>
  <c r="AQ37" i="58" s="1"/>
  <c r="AQ36" i="58" a="1"/>
  <c r="AQ36" i="58" s="1"/>
  <c r="AQ35" i="58" a="1"/>
  <c r="AQ35" i="58" s="1"/>
  <c r="AQ34" i="58" a="1"/>
  <c r="AQ34" i="58" s="1"/>
  <c r="AQ33" i="58" a="1"/>
  <c r="AQ33" i="58" s="1"/>
  <c r="AQ32" i="58" a="1"/>
  <c r="AQ32" i="58" s="1"/>
  <c r="AQ31" i="58" a="1"/>
  <c r="AQ31" i="58" s="1"/>
  <c r="AQ30" i="58" a="1"/>
  <c r="AQ30" i="58" s="1"/>
  <c r="AQ29" i="58" a="1"/>
  <c r="AQ29" i="58" s="1"/>
  <c r="AQ28" i="58" a="1"/>
  <c r="AQ28" i="58" s="1"/>
  <c r="AQ27" i="58" a="1"/>
  <c r="AQ27" i="58" s="1"/>
  <c r="AQ26" i="58" a="1"/>
  <c r="AQ26" i="58" s="1"/>
  <c r="AQ25" i="58" a="1"/>
  <c r="AQ25" i="58" s="1"/>
  <c r="AQ24" i="58" a="1"/>
  <c r="AQ24" i="58" s="1"/>
  <c r="AQ23" i="58" a="1"/>
  <c r="AQ23" i="58" s="1"/>
  <c r="AQ22" i="58" a="1"/>
  <c r="AQ22" i="58" s="1"/>
  <c r="AQ21" i="58" a="1"/>
  <c r="AQ21" i="58" s="1"/>
  <c r="AQ20" i="58" a="1"/>
  <c r="AQ20" i="58" s="1"/>
  <c r="AQ19" i="58" a="1"/>
  <c r="AQ19" i="58" s="1"/>
  <c r="AQ18" i="58" a="1"/>
  <c r="AQ18" i="58" s="1"/>
  <c r="AQ17" i="58" a="1"/>
  <c r="AQ17" i="58" s="1"/>
  <c r="AQ16" i="58" a="1"/>
  <c r="AQ16" i="58" s="1"/>
  <c r="AQ15" i="58" a="1"/>
  <c r="AQ15" i="58" s="1"/>
  <c r="AQ14" i="58" a="1"/>
  <c r="AQ14" i="58" s="1"/>
  <c r="AQ13" i="58" a="1"/>
  <c r="AQ13" i="58" s="1"/>
  <c r="AQ12" i="58" a="1"/>
  <c r="AQ12" i="58" s="1"/>
  <c r="AQ11" i="58" a="1"/>
  <c r="AQ11" i="58" s="1"/>
  <c r="AQ10" i="58" a="1"/>
  <c r="AQ10" i="58" s="1"/>
  <c r="AQ9" i="58" a="1"/>
  <c r="AQ9" i="58" s="1"/>
  <c r="AQ8" i="58" a="1"/>
  <c r="AQ8" i="58" s="1"/>
  <c r="AQ7" i="58" a="1"/>
  <c r="AQ7" i="58" s="1"/>
  <c r="AQ6" i="58" a="1"/>
  <c r="AQ6" i="58" s="1"/>
  <c r="AQ5" i="58" a="1"/>
  <c r="AQ5" i="58" s="1"/>
  <c r="AQ4" i="58" a="1"/>
  <c r="AQ4" i="58" s="1"/>
  <c r="AQ3" i="58" a="1"/>
  <c r="AQ3" i="58" s="1"/>
  <c r="AQ2" i="58" a="1"/>
  <c r="AQ2" i="58" s="1"/>
  <c r="AQ2" i="48" a="1"/>
  <c r="AQ2" i="48" s="1"/>
  <c r="AQ132" i="61" a="1"/>
  <c r="AQ132" i="61" s="1"/>
  <c r="AQ3" i="66" a="1"/>
  <c r="AQ3" i="66" s="1"/>
  <c r="AQ4" i="66" a="1"/>
  <c r="AQ4" i="66" s="1"/>
  <c r="AQ5" i="66" a="1"/>
  <c r="AQ5" i="66" s="1"/>
  <c r="AQ6" i="66" a="1"/>
  <c r="AQ6" i="66" s="1"/>
  <c r="AQ7" i="66" a="1"/>
  <c r="AQ7" i="66" s="1"/>
  <c r="AQ8" i="66" a="1"/>
  <c r="AQ8" i="66" s="1"/>
  <c r="AQ9" i="66" a="1"/>
  <c r="AQ9" i="66" s="1"/>
  <c r="AQ10" i="66" a="1"/>
  <c r="AQ10" i="66" s="1"/>
  <c r="AQ11" i="66" a="1"/>
  <c r="AQ11" i="66" s="1"/>
  <c r="AQ12" i="66" a="1"/>
  <c r="AQ12" i="66" s="1"/>
  <c r="AQ13" i="66" a="1"/>
  <c r="AQ13" i="66" s="1"/>
  <c r="AQ14" i="66" a="1"/>
  <c r="AQ14" i="66" s="1"/>
  <c r="AQ15" i="66" a="1"/>
  <c r="AQ15" i="66" s="1"/>
  <c r="AQ16" i="66" a="1"/>
  <c r="AQ16" i="66" s="1"/>
  <c r="AQ17" i="66" a="1"/>
  <c r="AQ17" i="66" s="1"/>
  <c r="AQ2" i="25" a="1"/>
  <c r="AQ2" i="25" s="1"/>
  <c r="AQ74" i="87" a="1"/>
  <c r="AQ74" i="87" s="1"/>
  <c r="AQ75" i="87" a="1"/>
  <c r="AQ75" i="87" s="1"/>
  <c r="AQ76" i="87" a="1"/>
  <c r="AQ76" i="87" s="1"/>
  <c r="AQ77" i="87" a="1"/>
  <c r="AQ77" i="87" s="1"/>
  <c r="AQ78" i="87" a="1"/>
  <c r="AQ78" i="87" s="1"/>
  <c r="AQ79" i="87" a="1"/>
  <c r="AQ79" i="87" s="1"/>
  <c r="AQ30" i="43" a="1"/>
  <c r="AQ30" i="43" s="1"/>
  <c r="AQ29" i="43" a="1"/>
  <c r="AQ29" i="43" s="1"/>
  <c r="AQ28" i="43" a="1"/>
  <c r="AQ28" i="43" s="1"/>
  <c r="AQ27" i="43" a="1"/>
  <c r="AQ27" i="43" s="1"/>
  <c r="AQ26" i="43" a="1"/>
  <c r="AQ26" i="43" s="1"/>
  <c r="AQ25" i="43" a="1"/>
  <c r="AQ25" i="43" s="1"/>
  <c r="AQ24" i="43" a="1"/>
  <c r="AQ24" i="43" s="1"/>
  <c r="AQ23" i="43" a="1"/>
  <c r="AQ23" i="43" s="1"/>
  <c r="AQ22" i="43" a="1"/>
  <c r="AQ22" i="43" s="1"/>
  <c r="AQ21" i="43" a="1"/>
  <c r="AQ21" i="43" s="1"/>
  <c r="AQ20" i="43" a="1"/>
  <c r="AQ20" i="43" s="1"/>
  <c r="AQ19" i="43" a="1"/>
  <c r="AQ19" i="43" s="1"/>
  <c r="AQ18" i="43" a="1"/>
  <c r="AQ18" i="43" s="1"/>
  <c r="AQ17" i="43" a="1"/>
  <c r="AQ17" i="43" s="1"/>
  <c r="AQ16" i="43" a="1"/>
  <c r="AQ16" i="43" s="1"/>
  <c r="AQ15" i="43" a="1"/>
  <c r="AQ15" i="43" s="1"/>
  <c r="AQ14" i="43" a="1"/>
  <c r="AQ14" i="43" s="1"/>
  <c r="AQ13" i="43" a="1"/>
  <c r="AQ13" i="43" s="1"/>
  <c r="AQ12" i="43" a="1"/>
  <c r="AQ12" i="43" s="1"/>
  <c r="AQ11" i="43" a="1"/>
  <c r="AQ11" i="43" s="1"/>
  <c r="AQ10" i="43" a="1"/>
  <c r="AQ10" i="43" s="1"/>
  <c r="AQ9" i="43" a="1"/>
  <c r="AQ9" i="43" s="1"/>
  <c r="AQ8" i="43" a="1"/>
  <c r="AQ8" i="43" s="1"/>
  <c r="AQ7" i="43" a="1"/>
  <c r="AQ7" i="43" s="1"/>
  <c r="AQ6" i="43" a="1"/>
  <c r="AQ6" i="43" s="1"/>
  <c r="AQ5" i="43" a="1"/>
  <c r="AQ5" i="43" s="1"/>
  <c r="AQ4" i="43" a="1"/>
  <c r="AQ4" i="43" s="1"/>
  <c r="AQ3" i="43" a="1"/>
  <c r="AQ3" i="43" s="1"/>
  <c r="AQ2" i="43" a="1"/>
  <c r="AQ2" i="43" s="1"/>
  <c r="AQ80" i="89" a="1"/>
  <c r="AQ80" i="89" s="1"/>
  <c r="AQ79" i="89" a="1"/>
  <c r="AQ79" i="89" s="1"/>
  <c r="AQ78" i="89" a="1"/>
  <c r="AQ78" i="89" s="1"/>
  <c r="AQ77" i="89" a="1"/>
  <c r="AQ77" i="89" s="1"/>
  <c r="AQ76" i="89" a="1"/>
  <c r="AQ76" i="89" s="1"/>
  <c r="AQ75" i="89" a="1"/>
  <c r="AQ75" i="89" s="1"/>
  <c r="AQ74" i="89" a="1"/>
  <c r="AQ74" i="89" s="1"/>
  <c r="AQ73" i="89" a="1"/>
  <c r="AQ73" i="89" s="1"/>
  <c r="AQ72" i="89" a="1"/>
  <c r="AQ72" i="89" s="1"/>
  <c r="AQ71" i="89" a="1"/>
  <c r="AQ71" i="89" s="1"/>
  <c r="AQ70" i="89" a="1"/>
  <c r="AQ70" i="89" s="1"/>
  <c r="AQ69" i="89" a="1"/>
  <c r="AQ69" i="89" s="1"/>
  <c r="AQ68" i="89" a="1"/>
  <c r="AQ68" i="89" s="1"/>
  <c r="AQ67" i="89" a="1"/>
  <c r="AQ67" i="89" s="1"/>
  <c r="AQ66" i="89" a="1"/>
  <c r="AQ66" i="89" s="1"/>
  <c r="AQ65" i="89" a="1"/>
  <c r="AQ65" i="89" s="1"/>
  <c r="AQ64" i="89" a="1"/>
  <c r="AQ64" i="89" s="1"/>
  <c r="AQ63" i="89" a="1"/>
  <c r="AQ63" i="89" s="1"/>
  <c r="AQ62" i="89" a="1"/>
  <c r="AQ62" i="89" s="1"/>
  <c r="AQ61" i="89" a="1"/>
  <c r="AQ61" i="89" s="1"/>
  <c r="AQ60" i="89" a="1"/>
  <c r="AQ60" i="89" s="1"/>
  <c r="AQ59" i="89" a="1"/>
  <c r="AQ59" i="89" s="1"/>
  <c r="AQ58" i="89" a="1"/>
  <c r="AQ58" i="89" s="1"/>
  <c r="AQ57" i="89" a="1"/>
  <c r="AQ57" i="89" s="1"/>
  <c r="AQ56" i="89" a="1"/>
  <c r="AQ56" i="89" s="1"/>
  <c r="AQ55" i="89" a="1"/>
  <c r="AQ55" i="89" s="1"/>
  <c r="AQ54" i="89" a="1"/>
  <c r="AQ54" i="89" s="1"/>
  <c r="AQ53" i="89" a="1"/>
  <c r="AQ53" i="89" s="1"/>
  <c r="AQ52" i="89" a="1"/>
  <c r="AQ52" i="89" s="1"/>
  <c r="AQ51" i="89" a="1"/>
  <c r="AQ51" i="89" s="1"/>
  <c r="AQ50" i="89" a="1"/>
  <c r="AQ50" i="89" s="1"/>
  <c r="AQ49" i="89" a="1"/>
  <c r="AQ49" i="89" s="1"/>
  <c r="AQ48" i="89" a="1"/>
  <c r="AQ48" i="89" s="1"/>
  <c r="AQ47" i="89" a="1"/>
  <c r="AQ47" i="89" s="1"/>
  <c r="AQ46" i="89" a="1"/>
  <c r="AQ46" i="89" s="1"/>
  <c r="AQ45" i="89" a="1"/>
  <c r="AQ45" i="89" s="1"/>
  <c r="AQ44" i="89" a="1"/>
  <c r="AQ44" i="89" s="1"/>
  <c r="AQ43" i="89" a="1"/>
  <c r="AQ43" i="89" s="1"/>
  <c r="AQ42" i="89" a="1"/>
  <c r="AQ42" i="89" s="1"/>
  <c r="AQ41" i="89" a="1"/>
  <c r="AQ41" i="89" s="1"/>
  <c r="AQ40" i="89" a="1"/>
  <c r="AQ40" i="89" s="1"/>
  <c r="AQ39" i="89" a="1"/>
  <c r="AQ39" i="89" s="1"/>
  <c r="AQ38" i="89" a="1"/>
  <c r="AQ38" i="89" s="1"/>
  <c r="AQ37" i="89" a="1"/>
  <c r="AQ37" i="89" s="1"/>
  <c r="AQ36" i="89" a="1"/>
  <c r="AQ36" i="89" s="1"/>
  <c r="AQ35" i="89" a="1"/>
  <c r="AQ35" i="89" s="1"/>
  <c r="AQ34" i="89" a="1"/>
  <c r="AQ34" i="89" s="1"/>
  <c r="AQ33" i="89" a="1"/>
  <c r="AQ33" i="89" s="1"/>
  <c r="AQ32" i="89" a="1"/>
  <c r="AQ32" i="89" s="1"/>
  <c r="AQ31" i="89" a="1"/>
  <c r="AQ31" i="89" s="1"/>
  <c r="AQ30" i="89" a="1"/>
  <c r="AQ30" i="89" s="1"/>
  <c r="AQ29" i="89" a="1"/>
  <c r="AQ29" i="89" s="1"/>
  <c r="AQ28" i="89" a="1"/>
  <c r="AQ28" i="89" s="1"/>
  <c r="AQ27" i="89" a="1"/>
  <c r="AQ27" i="89" s="1"/>
  <c r="AQ26" i="89" a="1"/>
  <c r="AQ26" i="89" s="1"/>
  <c r="AQ25" i="89" a="1"/>
  <c r="AQ25" i="89" s="1"/>
  <c r="AQ24" i="89" a="1"/>
  <c r="AQ24" i="89" s="1"/>
  <c r="AQ23" i="89" a="1"/>
  <c r="AQ23" i="89" s="1"/>
  <c r="AQ22" i="89" a="1"/>
  <c r="AQ22" i="89" s="1"/>
  <c r="AQ21" i="89" a="1"/>
  <c r="AQ21" i="89" s="1"/>
  <c r="AQ20" i="89" a="1"/>
  <c r="AQ20" i="89" s="1"/>
  <c r="AQ19" i="89" a="1"/>
  <c r="AQ19" i="89" s="1"/>
  <c r="AQ18" i="89" a="1"/>
  <c r="AQ18" i="89" s="1"/>
  <c r="AQ17" i="89" a="1"/>
  <c r="AQ17" i="89" s="1"/>
  <c r="AQ16" i="89" a="1"/>
  <c r="AQ16" i="89" s="1"/>
  <c r="AQ15" i="89" a="1"/>
  <c r="AQ15" i="89" s="1"/>
  <c r="AQ14" i="89" a="1"/>
  <c r="AQ14" i="89" s="1"/>
  <c r="AQ13" i="89" a="1"/>
  <c r="AQ13" i="89" s="1"/>
  <c r="AQ12" i="89" a="1"/>
  <c r="AQ12" i="89" s="1"/>
  <c r="AQ11" i="89" a="1"/>
  <c r="AQ11" i="89" s="1"/>
  <c r="AQ10" i="89" a="1"/>
  <c r="AQ10" i="89" s="1"/>
  <c r="AQ9" i="89" a="1"/>
  <c r="AQ9" i="89" s="1"/>
  <c r="AQ8" i="89" a="1"/>
  <c r="AQ8" i="89" s="1"/>
  <c r="AQ7" i="89" a="1"/>
  <c r="AQ7" i="89" s="1"/>
  <c r="AQ6" i="89" a="1"/>
  <c r="AQ6" i="89" s="1"/>
  <c r="AQ5" i="89" a="1"/>
  <c r="AQ5" i="89" s="1"/>
  <c r="AQ4" i="89" a="1"/>
  <c r="AQ4" i="89" s="1"/>
  <c r="AQ3" i="89" a="1"/>
  <c r="AQ3" i="89" s="1"/>
  <c r="AQ2" i="89" a="1"/>
  <c r="AQ2" i="89" s="1"/>
  <c r="AQ2" i="29" a="1"/>
  <c r="AQ2" i="29" s="1"/>
  <c r="AQ131" i="61" a="1"/>
  <c r="AQ131" i="61" s="1"/>
  <c r="AQ130" i="61" a="1"/>
  <c r="AQ130" i="61" s="1"/>
  <c r="AQ129" i="61" a="1"/>
  <c r="AQ129" i="61" s="1"/>
  <c r="AQ128" i="61" a="1"/>
  <c r="AQ128" i="61" s="1"/>
  <c r="AQ127" i="61" a="1"/>
  <c r="AQ127" i="61" s="1"/>
  <c r="AQ126" i="61" a="1"/>
  <c r="AQ126" i="61" s="1"/>
  <c r="AQ125" i="61" a="1"/>
  <c r="AQ125" i="61" s="1"/>
  <c r="AQ124" i="61" a="1"/>
  <c r="AQ124" i="61" s="1"/>
  <c r="AQ123" i="61" a="1"/>
  <c r="AQ123" i="61" s="1"/>
  <c r="AQ122" i="61" a="1"/>
  <c r="AQ122" i="61" s="1"/>
  <c r="AQ121" i="61" a="1"/>
  <c r="AQ121" i="61" s="1"/>
  <c r="AQ120" i="61" a="1"/>
  <c r="AQ120" i="61" s="1"/>
  <c r="AQ119" i="61" a="1"/>
  <c r="AQ119" i="61" s="1"/>
  <c r="AQ118" i="61" a="1"/>
  <c r="AQ118" i="61" s="1"/>
  <c r="AQ117" i="61" a="1"/>
  <c r="AQ117" i="61" s="1"/>
  <c r="AQ116" i="61" a="1"/>
  <c r="AQ116" i="61" s="1"/>
  <c r="AQ115" i="61" a="1"/>
  <c r="AQ115" i="61" s="1"/>
  <c r="AQ114" i="61" a="1"/>
  <c r="AQ114" i="61" s="1"/>
  <c r="AQ113" i="61" a="1"/>
  <c r="AQ113" i="61" s="1"/>
  <c r="AQ112" i="61" a="1"/>
  <c r="AQ112" i="61" s="1"/>
  <c r="AQ111" i="61" a="1"/>
  <c r="AQ111" i="61" s="1"/>
  <c r="AQ110" i="61" a="1"/>
  <c r="AQ110" i="61" s="1"/>
  <c r="AQ109" i="61" a="1"/>
  <c r="AQ109" i="61" s="1"/>
  <c r="AQ108" i="61" a="1"/>
  <c r="AQ108" i="61" s="1"/>
  <c r="AQ107" i="61" a="1"/>
  <c r="AQ107" i="61" s="1"/>
  <c r="AQ106" i="61" a="1"/>
  <c r="AQ106" i="61" s="1"/>
  <c r="AQ105" i="61" a="1"/>
  <c r="AQ105" i="61" s="1"/>
  <c r="AQ104" i="61" a="1"/>
  <c r="AQ104" i="61" s="1"/>
  <c r="AQ103" i="61" a="1"/>
  <c r="AQ103" i="61" s="1"/>
  <c r="AQ102" i="61" a="1"/>
  <c r="AQ102" i="61" s="1"/>
  <c r="AQ101" i="61" a="1"/>
  <c r="AQ101" i="61" s="1"/>
  <c r="AQ100" i="61" a="1"/>
  <c r="AQ100" i="61" s="1"/>
  <c r="AQ99" i="61" a="1"/>
  <c r="AQ99" i="61" s="1"/>
  <c r="AQ98" i="61" a="1"/>
  <c r="AQ98" i="61" s="1"/>
  <c r="AQ97" i="61" a="1"/>
  <c r="AQ97" i="61" s="1"/>
  <c r="AQ96" i="61" a="1"/>
  <c r="AQ96" i="61" s="1"/>
  <c r="AQ95" i="61" a="1"/>
  <c r="AQ95" i="61" s="1"/>
  <c r="AQ94" i="61" a="1"/>
  <c r="AQ94" i="61" s="1"/>
  <c r="AQ93" i="61" a="1"/>
  <c r="AQ93" i="61" s="1"/>
  <c r="AQ92" i="61" a="1"/>
  <c r="AQ92" i="61" s="1"/>
  <c r="AQ91" i="61" a="1"/>
  <c r="AQ91" i="61" s="1"/>
  <c r="AQ90" i="61" a="1"/>
  <c r="AQ90" i="61" s="1"/>
  <c r="AQ89" i="61" a="1"/>
  <c r="AQ89" i="61" s="1"/>
  <c r="AQ88" i="61" a="1"/>
  <c r="AQ88" i="61" s="1"/>
  <c r="AQ87" i="61" a="1"/>
  <c r="AQ87" i="61" s="1"/>
  <c r="AQ86" i="61" a="1"/>
  <c r="AQ86" i="61" s="1"/>
  <c r="AQ85" i="61" a="1"/>
  <c r="AQ85" i="61" s="1"/>
  <c r="AQ84" i="61" a="1"/>
  <c r="AQ84" i="61" s="1"/>
  <c r="AQ83" i="61" a="1"/>
  <c r="AQ83" i="61" s="1"/>
  <c r="AQ82" i="61" a="1"/>
  <c r="AQ82" i="61" s="1"/>
  <c r="AQ81" i="61" a="1"/>
  <c r="AQ81" i="61" s="1"/>
  <c r="AQ80" i="61" a="1"/>
  <c r="AQ80" i="61" s="1"/>
  <c r="AQ79" i="61" a="1"/>
  <c r="AQ79" i="61" s="1"/>
  <c r="AQ78" i="61" a="1"/>
  <c r="AQ78" i="61" s="1"/>
  <c r="AQ77" i="61" a="1"/>
  <c r="AQ77" i="61" s="1"/>
  <c r="AQ76" i="61" a="1"/>
  <c r="AQ76" i="61" s="1"/>
  <c r="AQ75" i="61" a="1"/>
  <c r="AQ75" i="61" s="1"/>
  <c r="AQ74" i="61" a="1"/>
  <c r="AQ74" i="61" s="1"/>
  <c r="AQ73" i="61" a="1"/>
  <c r="AQ73" i="61" s="1"/>
  <c r="AQ72" i="61" a="1"/>
  <c r="AQ72" i="61" s="1"/>
  <c r="AQ71" i="61" a="1"/>
  <c r="AQ71" i="61" s="1"/>
  <c r="AQ70" i="61" a="1"/>
  <c r="AQ70" i="61" s="1"/>
  <c r="AQ69" i="61" a="1"/>
  <c r="AQ69" i="61" s="1"/>
  <c r="AQ68" i="61" a="1"/>
  <c r="AQ68" i="61" s="1"/>
  <c r="AQ67" i="61" a="1"/>
  <c r="AQ67" i="61" s="1"/>
  <c r="AQ66" i="61" a="1"/>
  <c r="AQ66" i="61" s="1"/>
  <c r="AQ65" i="61" a="1"/>
  <c r="AQ65" i="61" s="1"/>
  <c r="AQ64" i="61" a="1"/>
  <c r="AQ64" i="61" s="1"/>
  <c r="AQ63" i="61" a="1"/>
  <c r="AQ63" i="61" s="1"/>
  <c r="AQ62" i="61" a="1"/>
  <c r="AQ62" i="61" s="1"/>
  <c r="AQ61" i="61" a="1"/>
  <c r="AQ61" i="61" s="1"/>
  <c r="AQ60" i="61" a="1"/>
  <c r="AQ60" i="61" s="1"/>
  <c r="AQ59" i="61" a="1"/>
  <c r="AQ59" i="61" s="1"/>
  <c r="AQ58" i="61" a="1"/>
  <c r="AQ58" i="61" s="1"/>
  <c r="AQ57" i="61" a="1"/>
  <c r="AQ57" i="61" s="1"/>
  <c r="AQ56" i="61" a="1"/>
  <c r="AQ56" i="61" s="1"/>
  <c r="AQ55" i="61" a="1"/>
  <c r="AQ55" i="61" s="1"/>
  <c r="AQ54" i="61" a="1"/>
  <c r="AQ54" i="61" s="1"/>
  <c r="AQ53" i="61" a="1"/>
  <c r="AQ53" i="61" s="1"/>
  <c r="AQ52" i="61" a="1"/>
  <c r="AQ52" i="61" s="1"/>
  <c r="AQ51" i="61" a="1"/>
  <c r="AQ51" i="61" s="1"/>
  <c r="AQ50" i="61" a="1"/>
  <c r="AQ50" i="61" s="1"/>
  <c r="AQ49" i="61" a="1"/>
  <c r="AQ49" i="61" s="1"/>
  <c r="AQ48" i="61" a="1"/>
  <c r="AQ48" i="61" s="1"/>
  <c r="AQ47" i="61" a="1"/>
  <c r="AQ47" i="61" s="1"/>
  <c r="AQ46" i="61" a="1"/>
  <c r="AQ46" i="61" s="1"/>
  <c r="AQ45" i="61" a="1"/>
  <c r="AQ45" i="61" s="1"/>
  <c r="AQ44" i="61" a="1"/>
  <c r="AQ44" i="61" s="1"/>
  <c r="AQ43" i="61" a="1"/>
  <c r="AQ43" i="61" s="1"/>
  <c r="AQ42" i="61" a="1"/>
  <c r="AQ42" i="61" s="1"/>
  <c r="AQ41" i="61" a="1"/>
  <c r="AQ41" i="61" s="1"/>
  <c r="AQ40" i="61" a="1"/>
  <c r="AQ40" i="61" s="1"/>
  <c r="AQ39" i="61" a="1"/>
  <c r="AQ39" i="61" s="1"/>
  <c r="AQ38" i="61" a="1"/>
  <c r="AQ38" i="61" s="1"/>
  <c r="AQ37" i="61" a="1"/>
  <c r="AQ37" i="61" s="1"/>
  <c r="AQ36" i="61" a="1"/>
  <c r="AQ36" i="61" s="1"/>
  <c r="AQ35" i="61" a="1"/>
  <c r="AQ35" i="61" s="1"/>
  <c r="AQ34" i="61" a="1"/>
  <c r="AQ34" i="61" s="1"/>
  <c r="AQ33" i="61" a="1"/>
  <c r="AQ33" i="61" s="1"/>
  <c r="AQ32" i="61" a="1"/>
  <c r="AQ32" i="61" s="1"/>
  <c r="AQ31" i="61" a="1"/>
  <c r="AQ31" i="61" s="1"/>
  <c r="AQ30" i="61" a="1"/>
  <c r="AQ30" i="61" s="1"/>
  <c r="AQ29" i="61" a="1"/>
  <c r="AQ29" i="61" s="1"/>
  <c r="AQ28" i="61" a="1"/>
  <c r="AQ28" i="61" s="1"/>
  <c r="AQ27" i="61" a="1"/>
  <c r="AQ27" i="61" s="1"/>
  <c r="AQ26" i="61" a="1"/>
  <c r="AQ26" i="61" s="1"/>
  <c r="AQ25" i="61" a="1"/>
  <c r="AQ25" i="61" s="1"/>
  <c r="AQ24" i="61" a="1"/>
  <c r="AQ24" i="61" s="1"/>
  <c r="AQ23" i="61" a="1"/>
  <c r="AQ23" i="61" s="1"/>
  <c r="AQ22" i="61" a="1"/>
  <c r="AQ22" i="61" s="1"/>
  <c r="AQ21" i="61" a="1"/>
  <c r="AQ21" i="61" s="1"/>
  <c r="AQ20" i="61" a="1"/>
  <c r="AQ20" i="61" s="1"/>
  <c r="AQ19" i="61" a="1"/>
  <c r="AQ19" i="61" s="1"/>
  <c r="AQ18" i="61" a="1"/>
  <c r="AQ18" i="61" s="1"/>
  <c r="AQ17" i="61" a="1"/>
  <c r="AQ17" i="61" s="1"/>
  <c r="AQ16" i="61" a="1"/>
  <c r="AQ16" i="61" s="1"/>
  <c r="AQ15" i="61" a="1"/>
  <c r="AQ15" i="61" s="1"/>
  <c r="AQ14" i="61" a="1"/>
  <c r="AQ14" i="61" s="1"/>
  <c r="AQ13" i="61" a="1"/>
  <c r="AQ13" i="61" s="1"/>
  <c r="AQ12" i="61" a="1"/>
  <c r="AQ12" i="61" s="1"/>
  <c r="AQ11" i="61" a="1"/>
  <c r="AQ11" i="61" s="1"/>
  <c r="AQ10" i="61" a="1"/>
  <c r="AQ10" i="61" s="1"/>
  <c r="AQ9" i="61" a="1"/>
  <c r="AQ9" i="61" s="1"/>
  <c r="AQ8" i="61" a="1"/>
  <c r="AQ8" i="61" s="1"/>
  <c r="AQ7" i="61" a="1"/>
  <c r="AQ7" i="61" s="1"/>
  <c r="AQ6" i="61" a="1"/>
  <c r="AQ6" i="61" s="1"/>
  <c r="AQ5" i="61" a="1"/>
  <c r="AQ5" i="61" s="1"/>
  <c r="AQ4" i="61" a="1"/>
  <c r="AQ4" i="61" s="1"/>
  <c r="AQ3" i="61" a="1"/>
  <c r="AQ3" i="61" s="1"/>
  <c r="AQ2" i="61" a="1"/>
  <c r="AQ2" i="61" s="1"/>
  <c r="AQ30" i="25" a="1"/>
  <c r="AQ30" i="25" s="1"/>
  <c r="AQ31" i="25" a="1"/>
  <c r="AQ31" i="25" s="1"/>
  <c r="I16" i="90"/>
  <c r="AQ38" i="62" a="1"/>
  <c r="AQ38" i="62" s="1"/>
  <c r="AQ39" i="62" a="1"/>
  <c r="AQ39" i="62" s="1"/>
  <c r="AQ40" i="62" a="1"/>
  <c r="AQ40" i="62" s="1"/>
  <c r="AQ41" i="62" a="1"/>
  <c r="AQ41" i="62" s="1"/>
  <c r="AQ42" i="62" a="1"/>
  <c r="AQ42" i="62" s="1"/>
  <c r="AQ43" i="62" a="1"/>
  <c r="AQ43" i="62" s="1"/>
  <c r="AQ44" i="62" a="1"/>
  <c r="AQ44" i="62" s="1"/>
  <c r="AQ45" i="62" a="1"/>
  <c r="AQ45" i="62" s="1"/>
  <c r="AQ46" i="62" a="1"/>
  <c r="AQ46" i="62" s="1"/>
  <c r="AQ47" i="62" a="1"/>
  <c r="AQ47" i="62" s="1"/>
  <c r="AQ48" i="62" a="1"/>
  <c r="AQ48" i="62" s="1"/>
  <c r="AQ49" i="62" a="1"/>
  <c r="AQ49" i="62" s="1"/>
  <c r="AQ50" i="62" a="1"/>
  <c r="AQ50" i="62" s="1"/>
  <c r="AQ51" i="62" a="1"/>
  <c r="AQ51" i="62" s="1"/>
  <c r="AQ52" i="62" a="1"/>
  <c r="AQ52" i="62" s="1"/>
  <c r="AQ53" i="62" a="1"/>
  <c r="AQ53" i="62" s="1"/>
  <c r="AQ54" i="62" a="1"/>
  <c r="AQ54" i="62" s="1"/>
  <c r="AQ55" i="62" a="1"/>
  <c r="AQ55" i="62" s="1"/>
  <c r="AQ56" i="62" a="1"/>
  <c r="AQ56" i="62" s="1"/>
  <c r="AQ57" i="62" a="1"/>
  <c r="AQ57" i="62" s="1"/>
  <c r="AQ58" i="62" a="1"/>
  <c r="AQ58" i="62" s="1"/>
  <c r="AQ59" i="62" a="1"/>
  <c r="AQ59" i="62" s="1"/>
  <c r="AQ60" i="62" a="1"/>
  <c r="AQ60" i="62" s="1"/>
  <c r="AQ61" i="62" a="1"/>
  <c r="AQ61" i="62" s="1"/>
  <c r="AQ37" i="62" a="1"/>
  <c r="AQ37" i="62" s="1"/>
  <c r="AQ36" i="62" a="1"/>
  <c r="AQ36" i="62" s="1"/>
  <c r="AQ3" i="62" a="1"/>
  <c r="AQ3" i="62" s="1"/>
  <c r="AQ4" i="62" a="1"/>
  <c r="AQ4" i="62" s="1"/>
  <c r="AQ5" i="62" a="1"/>
  <c r="AQ5" i="62" s="1"/>
  <c r="AQ6" i="62" a="1"/>
  <c r="AQ6" i="62" s="1"/>
  <c r="AQ7" i="62" a="1"/>
  <c r="AQ7" i="62" s="1"/>
  <c r="AQ8" i="62" a="1"/>
  <c r="AQ8" i="62" s="1"/>
  <c r="AQ9" i="62" a="1"/>
  <c r="AQ9" i="62" s="1"/>
  <c r="AQ10" i="62" a="1"/>
  <c r="AQ10" i="62" s="1"/>
  <c r="AQ11" i="62" a="1"/>
  <c r="AQ11" i="62" s="1"/>
  <c r="AQ12" i="62" a="1"/>
  <c r="AQ12" i="62" s="1"/>
  <c r="AQ13" i="62" a="1"/>
  <c r="AQ13" i="62" s="1"/>
  <c r="AQ14" i="62" a="1"/>
  <c r="AQ14" i="62" s="1"/>
  <c r="AQ15" i="62" a="1"/>
  <c r="AQ15" i="62" s="1"/>
  <c r="AQ16" i="62" a="1"/>
  <c r="AQ16" i="62" s="1"/>
  <c r="AQ17" i="62" a="1"/>
  <c r="AQ17" i="62" s="1"/>
  <c r="AQ18" i="62" a="1"/>
  <c r="AQ18" i="62" s="1"/>
  <c r="AQ19" i="62" a="1"/>
  <c r="AQ19" i="62" s="1"/>
  <c r="AQ20" i="62" a="1"/>
  <c r="AQ20" i="62" s="1"/>
  <c r="AQ21" i="62" a="1"/>
  <c r="AQ21" i="62" s="1"/>
  <c r="AQ22" i="62" a="1"/>
  <c r="AQ22" i="62" s="1"/>
  <c r="AQ23" i="62" a="1"/>
  <c r="AQ23" i="62" s="1"/>
  <c r="AQ24" i="62" a="1"/>
  <c r="AQ24" i="62" s="1"/>
  <c r="AQ25" i="62" a="1"/>
  <c r="AQ25" i="62" s="1"/>
  <c r="AQ26" i="62" a="1"/>
  <c r="AQ26" i="62" s="1"/>
  <c r="AQ27" i="62" a="1"/>
  <c r="AQ27" i="62" s="1"/>
  <c r="AQ28" i="62" a="1"/>
  <c r="AQ28" i="62" s="1"/>
  <c r="AQ29" i="62" a="1"/>
  <c r="AQ29" i="62" s="1"/>
  <c r="AQ30" i="62" a="1"/>
  <c r="AQ30" i="62" s="1"/>
  <c r="AQ31" i="62" a="1"/>
  <c r="AQ31" i="62" s="1"/>
  <c r="AQ32" i="62" a="1"/>
  <c r="AQ32" i="62" s="1"/>
  <c r="AQ33" i="62" a="1"/>
  <c r="AQ33" i="62" s="1"/>
  <c r="AQ34" i="62" a="1"/>
  <c r="AQ34" i="62" s="1"/>
  <c r="AQ35" i="62" a="1"/>
  <c r="AQ35" i="62" s="1"/>
  <c r="AQ3" i="95" a="1"/>
  <c r="AQ3" i="95" s="1"/>
  <c r="AQ2" i="95" a="1"/>
  <c r="AQ2" i="95" s="1"/>
  <c r="AQ2" i="87" a="1"/>
  <c r="AQ2" i="87" s="1"/>
  <c r="AQ3" i="87" a="1"/>
  <c r="AQ3" i="87" s="1"/>
  <c r="AQ4" i="87" a="1"/>
  <c r="AQ4" i="87" s="1"/>
  <c r="AQ5" i="87" a="1"/>
  <c r="AQ5" i="87" s="1"/>
  <c r="AQ6" i="87" a="1"/>
  <c r="AQ6" i="87" s="1"/>
  <c r="AQ7" i="87" a="1"/>
  <c r="AQ7" i="87" s="1"/>
  <c r="AQ8" i="87" a="1"/>
  <c r="AQ8" i="87" s="1"/>
  <c r="AQ9" i="87" a="1"/>
  <c r="AQ9" i="87" s="1"/>
  <c r="AQ10" i="87" a="1"/>
  <c r="AQ10" i="87" s="1"/>
  <c r="AQ11" i="87" a="1"/>
  <c r="AQ11" i="87" s="1"/>
  <c r="AQ12" i="87" a="1"/>
  <c r="AQ12" i="87" s="1"/>
  <c r="AQ13" i="87" a="1"/>
  <c r="AQ13" i="87" s="1"/>
  <c r="AQ14" i="87" a="1"/>
  <c r="AQ14" i="87" s="1"/>
  <c r="AQ15" i="87" a="1"/>
  <c r="AQ15" i="87" s="1"/>
  <c r="AQ16" i="87" a="1"/>
  <c r="AQ16" i="87" s="1"/>
  <c r="AQ17" i="87" a="1"/>
  <c r="AQ17" i="87" s="1"/>
  <c r="AQ18" i="87" a="1"/>
  <c r="AQ18" i="87" s="1"/>
  <c r="AQ19" i="87" a="1"/>
  <c r="AQ19" i="87" s="1"/>
  <c r="AQ20" i="87" a="1"/>
  <c r="AQ20" i="87" s="1"/>
  <c r="AQ21" i="87" a="1"/>
  <c r="AQ21" i="87" s="1"/>
  <c r="AQ22" i="87" a="1"/>
  <c r="AQ22" i="87" s="1"/>
  <c r="AQ23" i="87" a="1"/>
  <c r="AQ23" i="87" s="1"/>
  <c r="AQ24" i="87" a="1"/>
  <c r="AQ24" i="87" s="1"/>
  <c r="AQ25" i="87" a="1"/>
  <c r="AQ25" i="87" s="1"/>
  <c r="AQ26" i="87" a="1"/>
  <c r="AQ26" i="87" s="1"/>
  <c r="AQ27" i="87" a="1"/>
  <c r="AQ27" i="87" s="1"/>
  <c r="AQ28" i="87" a="1"/>
  <c r="AQ28" i="87" s="1"/>
  <c r="AQ29" i="87" a="1"/>
  <c r="AQ29" i="87" s="1"/>
  <c r="AQ30" i="87" a="1"/>
  <c r="AQ30" i="87" s="1"/>
  <c r="AQ31" i="87" a="1"/>
  <c r="AQ31" i="87" s="1"/>
  <c r="AQ32" i="87" a="1"/>
  <c r="AQ32" i="87" s="1"/>
  <c r="AQ33" i="87" a="1"/>
  <c r="AQ33" i="87" s="1"/>
  <c r="AQ34" i="87" a="1"/>
  <c r="AQ34" i="87" s="1"/>
  <c r="AQ35" i="87" a="1"/>
  <c r="AQ35" i="87" s="1"/>
  <c r="AQ36" i="87" a="1"/>
  <c r="AQ36" i="87" s="1"/>
  <c r="AQ37" i="87" a="1"/>
  <c r="AQ37" i="87" s="1"/>
  <c r="AQ38" i="87" a="1"/>
  <c r="AQ38" i="87" s="1"/>
  <c r="AQ39" i="87" a="1"/>
  <c r="AQ39" i="87" s="1"/>
  <c r="AQ40" i="87" a="1"/>
  <c r="AQ40" i="87" s="1"/>
  <c r="AQ41" i="87" a="1"/>
  <c r="AQ41" i="87" s="1"/>
  <c r="AQ42" i="87" a="1"/>
  <c r="AQ42" i="87" s="1"/>
  <c r="AQ43" i="87" a="1"/>
  <c r="AQ43" i="87" s="1"/>
  <c r="AQ44" i="87" a="1"/>
  <c r="AQ44" i="87" s="1"/>
  <c r="AQ45" i="87" a="1"/>
  <c r="AQ45" i="87" s="1"/>
  <c r="AQ46" i="87" a="1"/>
  <c r="AQ46" i="87" s="1"/>
  <c r="AQ47" i="87" a="1"/>
  <c r="AQ47" i="87" s="1"/>
  <c r="AQ48" i="87" a="1"/>
  <c r="AQ48" i="87" s="1"/>
  <c r="AQ49" i="87" a="1"/>
  <c r="AQ49" i="87" s="1"/>
  <c r="AQ50" i="87" a="1"/>
  <c r="AQ50" i="87" s="1"/>
  <c r="AQ51" i="87" a="1"/>
  <c r="AQ51" i="87" s="1"/>
  <c r="AQ52" i="87" a="1"/>
  <c r="AQ52" i="87" s="1"/>
  <c r="AQ53" i="87" a="1"/>
  <c r="AQ53" i="87" s="1"/>
  <c r="AQ54" i="87" a="1"/>
  <c r="AQ54" i="87" s="1"/>
  <c r="AQ55" i="87" a="1"/>
  <c r="AQ55" i="87" s="1"/>
  <c r="AQ56" i="87" a="1"/>
  <c r="AQ56" i="87" s="1"/>
  <c r="AQ57" i="87" a="1"/>
  <c r="AQ57" i="87" s="1"/>
  <c r="AQ58" i="87" a="1"/>
  <c r="AQ58" i="87" s="1"/>
  <c r="AQ59" i="87" a="1"/>
  <c r="AQ59" i="87" s="1"/>
  <c r="AQ60" i="87" a="1"/>
  <c r="AQ60" i="87" s="1"/>
  <c r="AQ61" i="87" a="1"/>
  <c r="AQ61" i="87" s="1"/>
  <c r="AQ62" i="87" a="1"/>
  <c r="AQ62" i="87" s="1"/>
  <c r="AQ63" i="87" a="1"/>
  <c r="AQ63" i="87" s="1"/>
  <c r="AQ64" i="87" a="1"/>
  <c r="AQ64" i="87" s="1"/>
  <c r="AQ65" i="87" a="1"/>
  <c r="AQ65" i="87" s="1"/>
  <c r="AQ66" i="87" a="1"/>
  <c r="AQ66" i="87" s="1"/>
  <c r="AQ67" i="87" a="1"/>
  <c r="AQ67" i="87" s="1"/>
  <c r="AQ68" i="87" a="1"/>
  <c r="AQ68" i="87" s="1"/>
  <c r="AQ69" i="87" a="1"/>
  <c r="AQ69" i="87" s="1"/>
  <c r="AQ70" i="87" a="1"/>
  <c r="AQ70" i="87" s="1"/>
  <c r="AQ71" i="87" a="1"/>
  <c r="AQ71" i="87" s="1"/>
  <c r="AQ72" i="87" a="1"/>
  <c r="AQ72" i="87" s="1"/>
  <c r="AQ73" i="87" a="1"/>
  <c r="AQ73" i="87" s="1"/>
  <c r="I72" i="87"/>
  <c r="AQ81" i="90" a="1"/>
  <c r="AQ81" i="90" s="1"/>
  <c r="AQ82" i="90" a="1"/>
  <c r="AQ82" i="90" s="1"/>
  <c r="AQ83" i="90" a="1"/>
  <c r="AQ83" i="90" s="1"/>
  <c r="AQ84" i="90" a="1"/>
  <c r="AQ84" i="90" s="1"/>
  <c r="AQ85" i="90" a="1"/>
  <c r="AQ85" i="90" s="1"/>
  <c r="AQ86" i="90" a="1"/>
  <c r="AQ86" i="90" s="1"/>
  <c r="AQ87" i="90" a="1"/>
  <c r="AQ87" i="90" s="1"/>
  <c r="AQ88" i="90" a="1"/>
  <c r="AQ88" i="90" s="1"/>
  <c r="AQ89" i="90" a="1"/>
  <c r="AQ89" i="90" s="1"/>
  <c r="AQ90" i="90" a="1"/>
  <c r="AQ90" i="90" s="1"/>
  <c r="AQ91" i="90" a="1"/>
  <c r="AQ91" i="90" s="1"/>
  <c r="AQ92" i="90" a="1"/>
  <c r="AQ92" i="90" s="1"/>
  <c r="AQ93" i="90" a="1"/>
  <c r="AQ93" i="90" s="1"/>
  <c r="AQ94" i="90" a="1"/>
  <c r="AQ94" i="90" s="1"/>
  <c r="AQ95" i="90" a="1"/>
  <c r="AQ95" i="90" s="1"/>
  <c r="AQ96" i="90" a="1"/>
  <c r="AQ96" i="90" s="1"/>
  <c r="AQ97" i="90" a="1"/>
  <c r="AQ97" i="90" s="1"/>
  <c r="AQ98" i="90" a="1"/>
  <c r="AQ98" i="90" s="1"/>
  <c r="AQ99" i="90" a="1"/>
  <c r="AQ99" i="90" s="1"/>
  <c r="AQ100" i="90" a="1"/>
  <c r="AQ100" i="90" s="1"/>
  <c r="AQ101" i="90" a="1"/>
  <c r="AQ101" i="90" s="1"/>
  <c r="AQ102" i="90" a="1"/>
  <c r="AQ102" i="90" s="1"/>
  <c r="AQ103" i="90" a="1"/>
  <c r="AQ103" i="90" s="1"/>
  <c r="AQ104" i="90" a="1"/>
  <c r="AQ104" i="90" s="1"/>
  <c r="AQ105" i="90" a="1"/>
  <c r="AQ105" i="90" s="1"/>
  <c r="AQ106" i="90" a="1"/>
  <c r="AQ106" i="90" s="1"/>
  <c r="AQ107" i="90" a="1"/>
  <c r="AQ107" i="90" s="1"/>
  <c r="AQ108" i="90" a="1"/>
  <c r="AQ108" i="90" s="1"/>
  <c r="AQ109" i="90" a="1"/>
  <c r="AQ109" i="90" s="1"/>
  <c r="AQ110" i="90" a="1"/>
  <c r="AQ110" i="90" s="1"/>
  <c r="AQ111" i="90" a="1"/>
  <c r="AQ111" i="90" s="1"/>
  <c r="AQ112" i="90" a="1"/>
  <c r="AQ112" i="90" s="1"/>
  <c r="AQ113" i="90" a="1"/>
  <c r="AQ113" i="90" s="1"/>
  <c r="AQ114" i="90" a="1"/>
  <c r="AQ114" i="90" s="1"/>
  <c r="AQ115" i="90" a="1"/>
  <c r="AQ115" i="90" s="1"/>
  <c r="AQ116" i="90" a="1"/>
  <c r="AQ116" i="90" s="1"/>
  <c r="AQ117" i="90" a="1"/>
  <c r="AQ117" i="90" s="1"/>
  <c r="AQ118" i="90" a="1"/>
  <c r="AQ118" i="90" s="1"/>
  <c r="AQ119" i="90" a="1"/>
  <c r="AQ119" i="90" s="1"/>
  <c r="AQ120" i="90" a="1"/>
  <c r="AQ120" i="90" s="1"/>
  <c r="AQ121" i="90" a="1"/>
  <c r="AQ121" i="90" s="1"/>
  <c r="AQ122" i="90" a="1"/>
  <c r="AQ122" i="90" s="1"/>
  <c r="AQ123" i="90" a="1"/>
  <c r="AQ123" i="90" s="1"/>
  <c r="AQ124" i="90" a="1"/>
  <c r="AQ124" i="90" s="1"/>
  <c r="AQ125" i="90" a="1"/>
  <c r="AQ125" i="90" s="1"/>
  <c r="AQ126" i="90" a="1"/>
  <c r="AQ126" i="90" s="1"/>
  <c r="AQ127" i="90" a="1"/>
  <c r="AQ127" i="90" s="1"/>
  <c r="AQ128" i="90" a="1"/>
  <c r="AQ128" i="90" s="1"/>
  <c r="AQ129" i="90" a="1"/>
  <c r="AQ129" i="90" s="1"/>
  <c r="AQ130" i="90" a="1"/>
  <c r="AQ130" i="90" s="1"/>
  <c r="AQ131" i="90" a="1"/>
  <c r="AQ131" i="90" s="1"/>
  <c r="AQ132" i="90" a="1"/>
  <c r="AQ132" i="90" s="1"/>
  <c r="AQ133" i="90" a="1"/>
  <c r="AQ133" i="90" s="1"/>
  <c r="AQ134" i="90" a="1"/>
  <c r="AQ134" i="90" s="1"/>
  <c r="AQ135" i="90" a="1"/>
  <c r="AQ135" i="90" s="1"/>
  <c r="AQ136" i="90" a="1"/>
  <c r="AQ136" i="90" s="1"/>
  <c r="AQ137" i="90" a="1"/>
  <c r="AQ137" i="90" s="1"/>
  <c r="AQ138" i="90" a="1"/>
  <c r="AQ138" i="90" s="1"/>
  <c r="AQ139" i="90" a="1"/>
  <c r="AQ139" i="90" s="1"/>
  <c r="AQ140" i="90" a="1"/>
  <c r="AQ140" i="90" s="1"/>
  <c r="AQ141" i="90" a="1"/>
  <c r="AQ141" i="90" s="1"/>
  <c r="AQ142" i="90" a="1"/>
  <c r="AQ142" i="90" s="1"/>
  <c r="AQ143" i="90" a="1"/>
  <c r="AQ143" i="90" s="1"/>
  <c r="AQ144" i="90" a="1"/>
  <c r="AQ144" i="90" s="1"/>
  <c r="AQ145" i="90" a="1"/>
  <c r="AQ145" i="90" s="1"/>
  <c r="AQ146" i="90" a="1"/>
  <c r="AQ146" i="90" s="1"/>
  <c r="AQ147" i="90" a="1"/>
  <c r="AQ147" i="90" s="1"/>
  <c r="AQ148" i="90" a="1"/>
  <c r="AQ148" i="90" s="1"/>
  <c r="AQ149" i="90" a="1"/>
  <c r="AQ149" i="90" s="1"/>
  <c r="AQ150" i="90" a="1"/>
  <c r="AQ150" i="90" s="1"/>
  <c r="AQ151" i="90" a="1"/>
  <c r="AQ151" i="90" s="1"/>
  <c r="AQ152" i="90" a="1"/>
  <c r="AQ152" i="90" s="1"/>
  <c r="AQ153" i="90" a="1"/>
  <c r="AQ153" i="90" s="1"/>
  <c r="AQ154" i="90" a="1"/>
  <c r="AQ154" i="90" s="1"/>
  <c r="AQ155" i="90" a="1"/>
  <c r="AQ155" i="90" s="1"/>
  <c r="AQ156" i="90" a="1"/>
  <c r="AQ156" i="90" s="1"/>
  <c r="AQ157" i="90" a="1"/>
  <c r="AQ157" i="90" s="1"/>
  <c r="AQ158" i="90" a="1"/>
  <c r="AQ158" i="90" s="1"/>
  <c r="AQ159" i="90" a="1"/>
  <c r="AQ159" i="90" s="1"/>
  <c r="AQ160" i="90" a="1"/>
  <c r="AQ160" i="90" s="1"/>
  <c r="AQ161" i="90" a="1"/>
  <c r="AQ161" i="90" s="1"/>
  <c r="AQ162" i="90" a="1"/>
  <c r="AQ162" i="90" s="1"/>
  <c r="AQ163" i="90" a="1"/>
  <c r="AQ163" i="90" s="1"/>
  <c r="AQ164" i="90" a="1"/>
  <c r="AQ164" i="90" s="1"/>
  <c r="AQ165" i="90" a="1"/>
  <c r="AQ165" i="90" s="1"/>
  <c r="AQ166" i="90" a="1"/>
  <c r="AQ166" i="90" s="1"/>
  <c r="AQ167" i="90" a="1"/>
  <c r="AQ167" i="90" s="1"/>
  <c r="AQ168" i="90" a="1"/>
  <c r="AQ168" i="90" s="1"/>
  <c r="AQ169" i="90" a="1"/>
  <c r="AQ169" i="90" s="1"/>
  <c r="AQ170" i="90" a="1"/>
  <c r="AQ170" i="90" s="1"/>
  <c r="AQ171" i="90" a="1"/>
  <c r="AQ171" i="90" s="1"/>
  <c r="AQ172" i="90" a="1"/>
  <c r="AQ172" i="90" s="1"/>
  <c r="AQ173" i="90" a="1"/>
  <c r="AQ173" i="90" s="1"/>
  <c r="AQ174" i="90" a="1"/>
  <c r="AQ174" i="90" s="1"/>
  <c r="AQ175" i="90" a="1"/>
  <c r="AQ175" i="90" s="1"/>
  <c r="AQ176" i="90" a="1"/>
  <c r="AQ176" i="90" s="1"/>
  <c r="AQ177" i="90" a="1"/>
  <c r="AQ177" i="90" s="1"/>
  <c r="AQ178" i="90" a="1"/>
  <c r="AQ178" i="90" s="1"/>
  <c r="AQ179" i="90" a="1"/>
  <c r="AQ179" i="90" s="1"/>
  <c r="AQ180" i="90" a="1"/>
  <c r="AQ180" i="90" s="1"/>
  <c r="AQ181" i="90" a="1"/>
  <c r="AQ181" i="90" s="1"/>
  <c r="AQ182" i="90" a="1"/>
  <c r="AQ182" i="90" s="1"/>
  <c r="AQ183" i="90" a="1"/>
  <c r="AQ183" i="90" s="1"/>
  <c r="AQ184" i="90" a="1"/>
  <c r="AQ184" i="90" s="1"/>
  <c r="AQ185" i="90" a="1"/>
  <c r="AQ185" i="90" s="1"/>
  <c r="AQ186" i="90" a="1"/>
  <c r="AQ186" i="90" s="1"/>
  <c r="AQ187" i="90" a="1"/>
  <c r="AQ187" i="90" s="1"/>
  <c r="AQ188" i="90" a="1"/>
  <c r="AQ188" i="90" s="1"/>
  <c r="AQ189" i="90" a="1"/>
  <c r="AQ189" i="90" s="1"/>
  <c r="AQ190" i="90" a="1"/>
  <c r="AQ190" i="90" s="1"/>
  <c r="AQ191" i="90" a="1"/>
  <c r="AQ191" i="90" s="1"/>
  <c r="AQ192" i="90" a="1"/>
  <c r="AQ192" i="90" s="1"/>
  <c r="AQ193" i="90" a="1"/>
  <c r="AQ193" i="90" s="1"/>
  <c r="AQ194" i="90" a="1"/>
  <c r="AQ194" i="90" s="1"/>
  <c r="AQ195" i="90" a="1"/>
  <c r="AQ195" i="90" s="1"/>
  <c r="AQ196" i="90" a="1"/>
  <c r="AQ196" i="90" s="1"/>
  <c r="AQ197" i="90" a="1"/>
  <c r="AQ197" i="90" s="1"/>
  <c r="AQ198" i="90" a="1"/>
  <c r="AQ198" i="90" s="1"/>
  <c r="AQ199" i="90" a="1"/>
  <c r="AQ199" i="90" s="1"/>
  <c r="AQ200" i="90" a="1"/>
  <c r="AQ200" i="90" s="1"/>
  <c r="AQ201" i="90" a="1"/>
  <c r="AQ201" i="90" s="1"/>
  <c r="AQ202" i="90" a="1"/>
  <c r="AQ202" i="90" s="1"/>
  <c r="AQ203" i="90" a="1"/>
  <c r="AQ203" i="90" s="1"/>
  <c r="AQ204" i="90" a="1"/>
  <c r="AQ204" i="90" s="1"/>
  <c r="AQ205" i="90" a="1"/>
  <c r="AQ205" i="90" s="1"/>
  <c r="AQ206" i="90" a="1"/>
  <c r="AQ206" i="90" s="1"/>
  <c r="AQ207" i="90" a="1"/>
  <c r="AQ207" i="90" s="1"/>
  <c r="AQ208" i="90" a="1"/>
  <c r="AQ208" i="90" s="1"/>
  <c r="AQ209" i="90" a="1"/>
  <c r="AQ209" i="90" s="1"/>
  <c r="AQ210" i="90" a="1"/>
  <c r="AQ210" i="90" s="1"/>
  <c r="AQ211" i="90" a="1"/>
  <c r="AQ211" i="90" s="1"/>
  <c r="AQ212" i="90" a="1"/>
  <c r="AQ212" i="90" s="1"/>
  <c r="AQ213" i="90" a="1"/>
  <c r="AQ213" i="90" s="1"/>
  <c r="AQ214" i="90" a="1"/>
  <c r="AQ214" i="90" s="1"/>
  <c r="AQ215" i="90" a="1"/>
  <c r="AQ215" i="90" s="1"/>
  <c r="AQ216" i="90" a="1"/>
  <c r="AQ216" i="90" s="1"/>
  <c r="AQ217" i="90" a="1"/>
  <c r="AQ217" i="90" s="1"/>
  <c r="AQ218" i="90" a="1"/>
  <c r="AQ218" i="90" s="1"/>
  <c r="AQ219" i="90" a="1"/>
  <c r="AQ219" i="90" s="1"/>
  <c r="AQ220" i="90" a="1"/>
  <c r="AQ220" i="90" s="1"/>
  <c r="AQ221" i="90" a="1"/>
  <c r="AQ221" i="90" s="1"/>
  <c r="AQ222" i="90" a="1"/>
  <c r="AQ222" i="90" s="1"/>
  <c r="AQ223" i="90" a="1"/>
  <c r="AQ223" i="90" s="1"/>
  <c r="AQ224" i="90" a="1"/>
  <c r="AQ224" i="90" s="1"/>
  <c r="AQ225" i="90" a="1"/>
  <c r="AQ225" i="90" s="1"/>
  <c r="AQ226" i="90" a="1"/>
  <c r="AQ226" i="90" s="1"/>
  <c r="AQ227" i="90" a="1"/>
  <c r="AQ227" i="90" s="1"/>
  <c r="AQ228" i="90" a="1"/>
  <c r="AQ228" i="90" s="1"/>
  <c r="AQ229" i="90" a="1"/>
  <c r="AQ229" i="90" s="1"/>
  <c r="AQ230" i="90" a="1"/>
  <c r="AQ230" i="90" s="1"/>
  <c r="AQ231" i="90" a="1"/>
  <c r="AQ231" i="90" s="1"/>
  <c r="AQ232" i="90" a="1"/>
  <c r="AQ232" i="90" s="1"/>
  <c r="AQ233" i="90" a="1"/>
  <c r="AQ233" i="90" s="1"/>
  <c r="AQ234" i="90" a="1"/>
  <c r="AQ234" i="90" s="1"/>
  <c r="AQ235" i="90" a="1"/>
  <c r="AQ235" i="90" s="1"/>
  <c r="AQ236" i="90" a="1"/>
  <c r="AQ236" i="90" s="1"/>
  <c r="AQ237" i="90" a="1"/>
  <c r="AQ237" i="90" s="1"/>
  <c r="AQ238" i="90" a="1"/>
  <c r="AQ238" i="90" s="1"/>
  <c r="AQ239" i="90" a="1"/>
  <c r="AQ239" i="90" s="1"/>
  <c r="AQ240" i="90" a="1"/>
  <c r="AQ240" i="90" s="1"/>
  <c r="AQ241" i="90" a="1"/>
  <c r="AQ241" i="90" s="1"/>
  <c r="AQ242" i="90" a="1"/>
  <c r="AQ242" i="90" s="1"/>
  <c r="AQ243" i="90" a="1"/>
  <c r="AQ243" i="90" s="1"/>
  <c r="AQ244" i="90" a="1"/>
  <c r="AQ244" i="90" s="1"/>
  <c r="AQ245" i="90" a="1"/>
  <c r="AQ245" i="90" s="1"/>
  <c r="AQ246" i="90" a="1"/>
  <c r="AQ246" i="90" s="1"/>
  <c r="AQ247" i="90" a="1"/>
  <c r="AQ247" i="90" s="1"/>
  <c r="AQ248" i="90" a="1"/>
  <c r="AQ248" i="90" s="1"/>
  <c r="AQ249" i="90" a="1"/>
  <c r="AQ249" i="90" s="1"/>
  <c r="AQ250" i="90" a="1"/>
  <c r="AQ250" i="90" s="1"/>
  <c r="AQ251" i="90" a="1"/>
  <c r="AQ251" i="90" s="1"/>
  <c r="AQ252" i="90" a="1"/>
  <c r="AQ252" i="90" s="1"/>
  <c r="AQ253" i="90" a="1"/>
  <c r="AQ253" i="90" s="1"/>
  <c r="AQ254" i="90" a="1"/>
  <c r="AQ254" i="90" s="1"/>
  <c r="AQ255" i="90" a="1"/>
  <c r="AQ255" i="90" s="1"/>
  <c r="AQ256" i="90" a="1"/>
  <c r="AQ256" i="90" s="1"/>
  <c r="AQ257" i="90" a="1"/>
  <c r="AQ257" i="90" s="1"/>
  <c r="AQ258" i="90" a="1"/>
  <c r="AQ258" i="90" s="1"/>
  <c r="AQ259" i="90" a="1"/>
  <c r="AQ259" i="90" s="1"/>
  <c r="AQ260" i="90" a="1"/>
  <c r="AQ260" i="90" s="1"/>
  <c r="AQ261" i="90" a="1"/>
  <c r="AQ261" i="90" s="1"/>
  <c r="AQ262" i="90" a="1"/>
  <c r="AQ262" i="90" s="1"/>
  <c r="AQ263" i="90" a="1"/>
  <c r="AQ263" i="90" s="1"/>
  <c r="AQ264" i="90" a="1"/>
  <c r="AQ264" i="90" s="1"/>
  <c r="AQ265" i="90" a="1"/>
  <c r="AQ265" i="90" s="1"/>
  <c r="AQ266" i="90" a="1"/>
  <c r="AQ266" i="90" s="1"/>
  <c r="AQ267" i="90" a="1"/>
  <c r="AQ267" i="90" s="1"/>
  <c r="AQ268" i="90" a="1"/>
  <c r="AQ268" i="90" s="1"/>
  <c r="AQ269" i="90" a="1"/>
  <c r="AQ269" i="90" s="1"/>
  <c r="AQ270" i="90" a="1"/>
  <c r="AQ270" i="90" s="1"/>
  <c r="AQ271" i="90" a="1"/>
  <c r="AQ271" i="90" s="1"/>
  <c r="AQ272" i="90" a="1"/>
  <c r="AQ272" i="90" s="1"/>
  <c r="AQ273" i="90" a="1"/>
  <c r="AQ273" i="90" s="1"/>
  <c r="AQ274" i="90" a="1"/>
  <c r="AQ274" i="90" s="1"/>
  <c r="AQ275" i="90" a="1"/>
  <c r="AQ275" i="90" s="1"/>
  <c r="AQ276" i="90" a="1"/>
  <c r="AQ276" i="90" s="1"/>
  <c r="AQ277" i="90" a="1"/>
  <c r="AQ277" i="90" s="1"/>
  <c r="AQ278" i="90" a="1"/>
  <c r="AQ278" i="90" s="1"/>
  <c r="AQ279" i="90" a="1"/>
  <c r="AQ279" i="90" s="1"/>
  <c r="AQ280" i="90" a="1"/>
  <c r="AQ280" i="90" s="1"/>
  <c r="AQ281" i="90" a="1"/>
  <c r="AQ281" i="90" s="1"/>
  <c r="AQ282" i="90" a="1"/>
  <c r="AQ282" i="90" s="1"/>
  <c r="AQ283" i="90" a="1"/>
  <c r="AQ283" i="90" s="1"/>
  <c r="AQ284" i="90" a="1"/>
  <c r="AQ284" i="90" s="1"/>
  <c r="AQ285" i="90" a="1"/>
  <c r="AQ285" i="90" s="1"/>
  <c r="AQ286" i="90" a="1"/>
  <c r="AQ286" i="90" s="1"/>
  <c r="AQ287" i="90" a="1"/>
  <c r="AQ287" i="90" s="1"/>
  <c r="AQ288" i="90" a="1"/>
  <c r="AQ288" i="90" s="1"/>
  <c r="AQ289" i="90" a="1"/>
  <c r="AQ289" i="90" s="1"/>
  <c r="AQ290" i="90" a="1"/>
  <c r="AQ290" i="90" s="1"/>
  <c r="AQ291" i="90" a="1"/>
  <c r="AQ291" i="90" s="1"/>
  <c r="AQ292" i="90" a="1"/>
  <c r="AQ292" i="90" s="1"/>
  <c r="AQ293" i="90" a="1"/>
  <c r="AQ293" i="90" s="1"/>
  <c r="AQ294" i="90" a="1"/>
  <c r="AQ294" i="90" s="1"/>
  <c r="AQ295" i="90" a="1"/>
  <c r="AQ295" i="90" s="1"/>
  <c r="AQ296" i="90" a="1"/>
  <c r="AQ296" i="90" s="1"/>
  <c r="AQ297" i="90" a="1"/>
  <c r="AQ297" i="90" s="1"/>
  <c r="AQ298" i="90" a="1"/>
  <c r="AQ298" i="90" s="1"/>
  <c r="AQ299" i="90" a="1"/>
  <c r="AQ299" i="90" s="1"/>
  <c r="AQ300" i="90" a="1"/>
  <c r="AQ300" i="90" s="1"/>
  <c r="AQ301" i="90" a="1"/>
  <c r="AQ301" i="90" s="1"/>
  <c r="AQ302" i="90" a="1"/>
  <c r="AQ302" i="90" s="1"/>
  <c r="AQ303" i="90" a="1"/>
  <c r="AQ303" i="90" s="1"/>
  <c r="AQ304" i="90" a="1"/>
  <c r="AQ304" i="90" s="1"/>
  <c r="AQ305" i="90" a="1"/>
  <c r="AQ305" i="90" s="1"/>
  <c r="AQ306" i="90" a="1"/>
  <c r="AQ306" i="90" s="1"/>
  <c r="AQ307" i="90" a="1"/>
  <c r="AQ307" i="90" s="1"/>
  <c r="AQ308" i="90" a="1"/>
  <c r="AQ308" i="90" s="1"/>
  <c r="AQ309" i="90" a="1"/>
  <c r="AQ309" i="90" s="1"/>
  <c r="AQ310" i="90" a="1"/>
  <c r="AQ310" i="90" s="1"/>
  <c r="AQ311" i="90" a="1"/>
  <c r="AQ311" i="90" s="1"/>
  <c r="AQ312" i="90" a="1"/>
  <c r="AQ312" i="90" s="1"/>
  <c r="AQ313" i="90" a="1"/>
  <c r="AQ313" i="90" s="1"/>
  <c r="AQ314" i="90" a="1"/>
  <c r="AQ314" i="90" s="1"/>
  <c r="AQ315" i="90" a="1"/>
  <c r="AQ315" i="90" s="1"/>
  <c r="AQ316" i="90" a="1"/>
  <c r="AQ316" i="90" s="1"/>
  <c r="AQ317" i="90" a="1"/>
  <c r="AQ317" i="90" s="1"/>
  <c r="AQ318" i="90" a="1"/>
  <c r="AQ318" i="90" s="1"/>
  <c r="AQ319" i="90" a="1"/>
  <c r="AQ319" i="90" s="1"/>
  <c r="AQ320" i="90" a="1"/>
  <c r="AQ320" i="90" s="1"/>
  <c r="AQ321" i="90" a="1"/>
  <c r="AQ321" i="90" s="1"/>
  <c r="AQ322" i="90" a="1"/>
  <c r="AQ322" i="90" s="1"/>
  <c r="AQ323" i="90" a="1"/>
  <c r="AQ323" i="90" s="1"/>
  <c r="AQ324" i="90" a="1"/>
  <c r="AQ324" i="90" s="1"/>
  <c r="AQ325" i="90" a="1"/>
  <c r="AQ325" i="90" s="1"/>
  <c r="AQ326" i="90" a="1"/>
  <c r="AQ326" i="90" s="1"/>
  <c r="AQ327" i="90" a="1"/>
  <c r="AQ327" i="90" s="1"/>
  <c r="AQ328" i="90" a="1"/>
  <c r="AQ328" i="90" s="1"/>
  <c r="AQ329" i="90" a="1"/>
  <c r="AQ329" i="90" s="1"/>
  <c r="AQ330" i="90" a="1"/>
  <c r="AQ330" i="90" s="1"/>
  <c r="AQ331" i="90" a="1"/>
  <c r="AQ331" i="90" s="1"/>
  <c r="AQ332" i="90" a="1"/>
  <c r="AQ332" i="90" s="1"/>
  <c r="AQ333" i="90" a="1"/>
  <c r="AQ333" i="90" s="1"/>
  <c r="AQ334" i="90" a="1"/>
  <c r="AQ334" i="90" s="1"/>
  <c r="AQ335" i="90" a="1"/>
  <c r="AQ335" i="90" s="1"/>
  <c r="AQ336" i="90" a="1"/>
  <c r="AQ336" i="90" s="1"/>
  <c r="AQ337" i="90" a="1"/>
  <c r="AQ337" i="90" s="1"/>
  <c r="AQ338" i="90" a="1"/>
  <c r="AQ338" i="90" s="1"/>
  <c r="AQ339" i="90" a="1"/>
  <c r="AQ339" i="90" s="1"/>
  <c r="AQ340" i="90" a="1"/>
  <c r="AQ340" i="90" s="1"/>
  <c r="AQ341" i="90" a="1"/>
  <c r="AQ341" i="90" s="1"/>
  <c r="AQ342" i="90" a="1"/>
  <c r="AQ342" i="90" s="1"/>
  <c r="AQ343" i="90" a="1"/>
  <c r="AQ343" i="90" s="1"/>
  <c r="AQ344" i="90" a="1"/>
  <c r="AQ344" i="90" s="1"/>
  <c r="AQ345" i="90" a="1"/>
  <c r="AQ345" i="90" s="1"/>
  <c r="AQ346" i="90" a="1"/>
  <c r="AQ346" i="90" s="1"/>
  <c r="AQ347" i="90" a="1"/>
  <c r="AQ347" i="90" s="1"/>
  <c r="AQ348" i="90" a="1"/>
  <c r="AQ348" i="90" s="1"/>
  <c r="AQ349" i="90" a="1"/>
  <c r="AQ349" i="90" s="1"/>
  <c r="AQ350" i="90" a="1"/>
  <c r="AQ350" i="90" s="1"/>
  <c r="AQ351" i="90" a="1"/>
  <c r="AQ351" i="90" s="1"/>
  <c r="AQ352" i="90" a="1"/>
  <c r="AQ352" i="90" s="1"/>
  <c r="AQ353" i="90" a="1"/>
  <c r="AQ353" i="90" s="1"/>
  <c r="AQ354" i="90" a="1"/>
  <c r="AQ354" i="90" s="1"/>
  <c r="AQ355" i="90" a="1"/>
  <c r="AQ355" i="90" s="1"/>
  <c r="AQ356" i="90" a="1"/>
  <c r="AQ356" i="90" s="1"/>
  <c r="AQ357" i="90" a="1"/>
  <c r="AQ357" i="90" s="1"/>
  <c r="AQ358" i="90" a="1"/>
  <c r="AQ358" i="90" s="1"/>
  <c r="AQ359" i="90" a="1"/>
  <c r="AQ359" i="90" s="1"/>
  <c r="AQ360" i="90" a="1"/>
  <c r="AQ360" i="90" s="1"/>
  <c r="AQ361" i="90" a="1"/>
  <c r="AQ361" i="90" s="1"/>
  <c r="AQ362" i="90" a="1"/>
  <c r="AQ362" i="90" s="1"/>
  <c r="AQ363" i="90" a="1"/>
  <c r="AQ363" i="90" s="1"/>
  <c r="AQ364" i="90" a="1"/>
  <c r="AQ364" i="90" s="1"/>
  <c r="AQ365" i="90" a="1"/>
  <c r="AQ365" i="90" s="1"/>
  <c r="AQ366" i="90" a="1"/>
  <c r="AQ366" i="90" s="1"/>
  <c r="AQ367" i="90" a="1"/>
  <c r="AQ367" i="90" s="1"/>
  <c r="AQ368" i="90" a="1"/>
  <c r="AQ368" i="90" s="1"/>
  <c r="AQ369" i="90" a="1"/>
  <c r="AQ369" i="90" s="1"/>
  <c r="AQ370" i="90" a="1"/>
  <c r="AQ370" i="90" s="1"/>
  <c r="AQ371" i="90" a="1"/>
  <c r="AQ371" i="90" s="1"/>
  <c r="AQ372" i="90" a="1"/>
  <c r="AQ372" i="90" s="1"/>
  <c r="AQ373" i="90" a="1"/>
  <c r="AQ373" i="90" s="1"/>
  <c r="AQ374" i="90" a="1"/>
  <c r="AQ374" i="90" s="1"/>
  <c r="AQ375" i="90" a="1"/>
  <c r="AQ375" i="90" s="1"/>
  <c r="AQ376" i="90" a="1"/>
  <c r="AQ376" i="90" s="1"/>
  <c r="AQ377" i="90" a="1"/>
  <c r="AQ377" i="90" s="1"/>
  <c r="AQ378" i="90" a="1"/>
  <c r="AQ378" i="90" s="1"/>
  <c r="AQ379" i="90" a="1"/>
  <c r="AQ379" i="90" s="1"/>
  <c r="AQ380" i="90" a="1"/>
  <c r="AQ380" i="90" s="1"/>
  <c r="AQ381" i="90" a="1"/>
  <c r="AQ381" i="90" s="1"/>
  <c r="AQ382" i="90" a="1"/>
  <c r="AQ382" i="90" s="1"/>
  <c r="AQ383" i="90" a="1"/>
  <c r="AQ383" i="90" s="1"/>
  <c r="AQ384" i="90" a="1"/>
  <c r="AQ384" i="90" s="1"/>
  <c r="AQ385" i="90" a="1"/>
  <c r="AQ385" i="90" s="1"/>
  <c r="AQ386" i="90" a="1"/>
  <c r="AQ386" i="90" s="1"/>
  <c r="AQ387" i="90" a="1"/>
  <c r="AQ387" i="90" s="1"/>
  <c r="AQ388" i="90" a="1"/>
  <c r="AQ388" i="90" s="1"/>
  <c r="AQ389" i="90" a="1"/>
  <c r="AQ389" i="90" s="1"/>
  <c r="AQ390" i="90" a="1"/>
  <c r="AQ390" i="90" s="1"/>
  <c r="AQ391" i="90" a="1"/>
  <c r="AQ391" i="90" s="1"/>
  <c r="AQ392" i="90" a="1"/>
  <c r="AQ392" i="90" s="1"/>
  <c r="AQ393" i="90" a="1"/>
  <c r="AQ393" i="90" s="1"/>
  <c r="AQ394" i="90" a="1"/>
  <c r="AQ394" i="90" s="1"/>
  <c r="AQ395" i="90" a="1"/>
  <c r="AQ395" i="90" s="1"/>
  <c r="AQ396" i="90" a="1"/>
  <c r="AQ396" i="90" s="1"/>
  <c r="AQ397" i="90" a="1"/>
  <c r="AQ397" i="90" s="1"/>
  <c r="AQ398" i="90" a="1"/>
  <c r="AQ398" i="90" s="1"/>
  <c r="AQ399" i="90" a="1"/>
  <c r="AQ399" i="90" s="1"/>
  <c r="AQ400" i="90" a="1"/>
  <c r="AQ400" i="90" s="1"/>
  <c r="AQ401" i="90" a="1"/>
  <c r="AQ401" i="90" s="1"/>
  <c r="AQ402" i="90" a="1"/>
  <c r="AQ402" i="90" s="1"/>
  <c r="AQ403" i="90" a="1"/>
  <c r="AQ403" i="90" s="1"/>
  <c r="AQ404" i="90" a="1"/>
  <c r="AQ404" i="90" s="1"/>
  <c r="AQ405" i="90" a="1"/>
  <c r="AQ405" i="90" s="1"/>
  <c r="AQ406" i="90" a="1"/>
  <c r="AQ406" i="90" s="1"/>
  <c r="AQ407" i="90" a="1"/>
  <c r="AQ407" i="90" s="1"/>
  <c r="AQ408" i="90" a="1"/>
  <c r="AQ408" i="90" s="1"/>
  <c r="AQ409" i="90" a="1"/>
  <c r="AQ409" i="90" s="1"/>
  <c r="AQ410" i="90" a="1"/>
  <c r="AQ410" i="90" s="1"/>
  <c r="AQ411" i="90" a="1"/>
  <c r="AQ411" i="90" s="1"/>
  <c r="AQ412" i="90" a="1"/>
  <c r="AQ412" i="90" s="1"/>
  <c r="AQ413" i="90" a="1"/>
  <c r="AQ413" i="90" s="1"/>
  <c r="AQ414" i="90" a="1"/>
  <c r="AQ414" i="90" s="1"/>
  <c r="AQ415" i="90" a="1"/>
  <c r="AQ415" i="90" s="1"/>
  <c r="AQ416" i="90" a="1"/>
  <c r="AQ416" i="90" s="1"/>
  <c r="AQ417" i="90" a="1"/>
  <c r="AQ417" i="90" s="1"/>
  <c r="AQ418" i="90" a="1"/>
  <c r="AQ418" i="90" s="1"/>
  <c r="AQ419" i="90" a="1"/>
  <c r="AQ419" i="90" s="1"/>
  <c r="AQ420" i="90" a="1"/>
  <c r="AQ420" i="90" s="1"/>
  <c r="AQ421" i="90" a="1"/>
  <c r="AQ421" i="90" s="1"/>
  <c r="AQ422" i="90" a="1"/>
  <c r="AQ422" i="90" s="1"/>
  <c r="AQ423" i="90" a="1"/>
  <c r="AQ423" i="90" s="1"/>
  <c r="AQ424" i="90" a="1"/>
  <c r="AQ424" i="90" s="1"/>
  <c r="AQ425" i="90" a="1"/>
  <c r="AQ425" i="90" s="1"/>
  <c r="AQ426" i="90" a="1"/>
  <c r="AQ426" i="90" s="1"/>
  <c r="AQ427" i="90" a="1"/>
  <c r="AQ427" i="90" s="1"/>
  <c r="AQ428" i="90" a="1"/>
  <c r="AQ428" i="90" s="1"/>
  <c r="AQ429" i="90" a="1"/>
  <c r="AQ429" i="90" s="1"/>
  <c r="AQ430" i="90" a="1"/>
  <c r="AQ430" i="90" s="1"/>
  <c r="AQ431" i="90" a="1"/>
  <c r="AQ431" i="90" s="1"/>
  <c r="AQ432" i="90" a="1"/>
  <c r="AQ432" i="90" s="1"/>
  <c r="AQ433" i="90" a="1"/>
  <c r="AQ433" i="90" s="1"/>
  <c r="AQ434" i="90" a="1"/>
  <c r="AQ434" i="90" s="1"/>
  <c r="AQ435" i="90" a="1"/>
  <c r="AQ435" i="90" s="1"/>
  <c r="AQ436" i="90" a="1"/>
  <c r="AQ436" i="90" s="1"/>
  <c r="AQ437" i="90" a="1"/>
  <c r="AQ437" i="90" s="1"/>
  <c r="AQ438" i="90" a="1"/>
  <c r="AQ438" i="90" s="1"/>
  <c r="AQ439" i="90" a="1"/>
  <c r="AQ439" i="90" s="1"/>
  <c r="AQ440" i="90" a="1"/>
  <c r="AQ440" i="90" s="1"/>
  <c r="AQ441" i="90" a="1"/>
  <c r="AQ441" i="90" s="1"/>
  <c r="AQ442" i="90" a="1"/>
  <c r="AQ442" i="90" s="1"/>
  <c r="AQ443" i="90" a="1"/>
  <c r="AQ443" i="90" s="1"/>
  <c r="AQ444" i="90" a="1"/>
  <c r="AQ444" i="90" s="1"/>
  <c r="AQ445" i="90" a="1"/>
  <c r="AQ445" i="90" s="1"/>
  <c r="AQ446" i="90" a="1"/>
  <c r="AQ446" i="90" s="1"/>
  <c r="AQ447" i="90" a="1"/>
  <c r="AQ447" i="90" s="1"/>
  <c r="AQ448" i="90" a="1"/>
  <c r="AQ448" i="90" s="1"/>
  <c r="AQ449" i="90" a="1"/>
  <c r="AQ449" i="90" s="1"/>
  <c r="AQ450" i="90" a="1"/>
  <c r="AQ450" i="90" s="1"/>
  <c r="AQ451" i="90" a="1"/>
  <c r="AQ451" i="90" s="1"/>
  <c r="AQ452" i="90" a="1"/>
  <c r="AQ452" i="90" s="1"/>
  <c r="AQ453" i="90" a="1"/>
  <c r="AQ453" i="90" s="1"/>
  <c r="AQ454" i="90" a="1"/>
  <c r="AQ454" i="90" s="1"/>
  <c r="AQ455" i="90" a="1"/>
  <c r="AQ455" i="90" s="1"/>
  <c r="AQ456" i="90" a="1"/>
  <c r="AQ456" i="90" s="1"/>
  <c r="AQ457" i="90" a="1"/>
  <c r="AQ457" i="90" s="1"/>
  <c r="AQ458" i="90" a="1"/>
  <c r="AQ458" i="90" s="1"/>
  <c r="AQ459" i="90" a="1"/>
  <c r="AQ459" i="90" s="1"/>
  <c r="AQ460" i="90" a="1"/>
  <c r="AQ460" i="90" s="1"/>
  <c r="AQ461" i="90" a="1"/>
  <c r="AQ461" i="90" s="1"/>
  <c r="AQ462" i="90" a="1"/>
  <c r="AQ462" i="90" s="1"/>
  <c r="AQ463" i="90" a="1"/>
  <c r="AQ463" i="90" s="1"/>
  <c r="AQ464" i="90" a="1"/>
  <c r="AQ464" i="90" s="1"/>
  <c r="AQ465" i="90" a="1"/>
  <c r="AQ465" i="90" s="1"/>
  <c r="AQ466" i="90" a="1"/>
  <c r="AQ466" i="90" s="1"/>
  <c r="AQ467" i="90" a="1"/>
  <c r="AQ467" i="90" s="1"/>
  <c r="AQ468" i="90" a="1"/>
  <c r="AQ468" i="90" s="1"/>
  <c r="AQ469" i="90" a="1"/>
  <c r="AQ469" i="90" s="1"/>
  <c r="AQ470" i="90" a="1"/>
  <c r="AQ470" i="90" s="1"/>
  <c r="AQ471" i="90" a="1"/>
  <c r="AQ471" i="90" s="1"/>
  <c r="AQ472" i="90" a="1"/>
  <c r="AQ472" i="90" s="1"/>
  <c r="AQ473" i="90" a="1"/>
  <c r="AQ473" i="90" s="1"/>
  <c r="AQ474" i="90" a="1"/>
  <c r="AQ474" i="90" s="1"/>
  <c r="AQ475" i="90" a="1"/>
  <c r="AQ475" i="90" s="1"/>
  <c r="AQ477" i="90" a="1"/>
  <c r="AQ477" i="90" s="1"/>
  <c r="AQ478" i="90" a="1"/>
  <c r="AQ478" i="90" s="1"/>
  <c r="AQ479" i="90" a="1"/>
  <c r="AQ479" i="90" s="1"/>
  <c r="AQ480" i="90" a="1"/>
  <c r="AQ480" i="90" s="1"/>
  <c r="AQ481" i="90" a="1"/>
  <c r="AQ481" i="90" s="1"/>
  <c r="AQ482" i="90" a="1"/>
  <c r="AQ482" i="90" s="1"/>
  <c r="AQ483" i="90" a="1"/>
  <c r="AQ483" i="90" s="1"/>
  <c r="AQ484" i="90" a="1"/>
  <c r="AQ484" i="90" s="1"/>
  <c r="AQ485" i="90" a="1"/>
  <c r="AQ485" i="90" s="1"/>
  <c r="AQ486" i="90" a="1"/>
  <c r="AQ486" i="90" s="1"/>
  <c r="AQ487" i="90" a="1"/>
  <c r="AQ487" i="90" s="1"/>
  <c r="AQ488" i="90" a="1"/>
  <c r="AQ488" i="90" s="1"/>
  <c r="AQ489" i="90" a="1"/>
  <c r="AQ489" i="90" s="1"/>
  <c r="AQ490" i="90" a="1"/>
  <c r="AQ490" i="90" s="1"/>
  <c r="AQ491" i="90" a="1"/>
  <c r="AQ491" i="90" s="1"/>
  <c r="AQ492" i="90" a="1"/>
  <c r="AQ492" i="90" s="1"/>
  <c r="AQ493" i="90" a="1"/>
  <c r="AQ493" i="90" s="1"/>
  <c r="AQ494" i="90" a="1"/>
  <c r="AQ494" i="90" s="1"/>
  <c r="AQ495" i="90" a="1"/>
  <c r="AQ495" i="90" s="1"/>
  <c r="AQ496" i="90" a="1"/>
  <c r="AQ496" i="90" s="1"/>
  <c r="AQ497" i="90" a="1"/>
  <c r="AQ497" i="90" s="1"/>
  <c r="AQ498" i="90" a="1"/>
  <c r="AQ498" i="90" s="1"/>
  <c r="AQ499" i="90" a="1"/>
  <c r="AQ499" i="90" s="1"/>
  <c r="AQ500" i="90" a="1"/>
  <c r="AQ500" i="90" s="1"/>
  <c r="AQ501" i="90" a="1"/>
  <c r="AQ501" i="90" s="1"/>
  <c r="AQ502" i="90" a="1"/>
  <c r="AQ502" i="90" s="1"/>
  <c r="AQ503" i="90" a="1"/>
  <c r="AQ503" i="90" s="1"/>
  <c r="AQ504" i="90" a="1"/>
  <c r="AQ504" i="90" s="1"/>
  <c r="AQ505" i="90" a="1"/>
  <c r="AQ505" i="90" s="1"/>
  <c r="AQ506" i="90" a="1"/>
  <c r="AQ506" i="90" s="1"/>
  <c r="AQ507" i="90" a="1"/>
  <c r="AQ507" i="90" s="1"/>
  <c r="AQ508" i="90" a="1"/>
  <c r="AQ508" i="90" s="1"/>
  <c r="AQ509" i="90" a="1"/>
  <c r="AQ509" i="90" s="1"/>
  <c r="AQ510" i="90" a="1"/>
  <c r="AQ510" i="90" s="1"/>
  <c r="AQ511" i="90" a="1"/>
  <c r="AQ511" i="90" s="1"/>
  <c r="AQ512" i="90" a="1"/>
  <c r="AQ512" i="90" s="1"/>
  <c r="AQ513" i="90" a="1"/>
  <c r="AQ513" i="90" s="1"/>
  <c r="AQ514" i="90" a="1"/>
  <c r="AQ514" i="90" s="1"/>
  <c r="AQ515" i="90" a="1"/>
  <c r="AQ515" i="90" s="1"/>
  <c r="AQ516" i="90" a="1"/>
  <c r="AQ516" i="90" s="1"/>
  <c r="AQ517" i="90" a="1"/>
  <c r="AQ517" i="90" s="1"/>
  <c r="AQ518" i="90" a="1"/>
  <c r="AQ518" i="90" s="1"/>
  <c r="AQ519" i="90" a="1"/>
  <c r="AQ519" i="90" s="1"/>
  <c r="AQ520" i="90" a="1"/>
  <c r="AQ520" i="90" s="1"/>
  <c r="AQ521" i="90" a="1"/>
  <c r="AQ521" i="90" s="1"/>
  <c r="AQ522" i="90" a="1"/>
  <c r="AQ522" i="90" s="1"/>
  <c r="AQ523" i="90" a="1"/>
  <c r="AQ523" i="90" s="1"/>
  <c r="AQ524" i="90" a="1"/>
  <c r="AQ524" i="90" s="1"/>
  <c r="AQ525" i="90" a="1"/>
  <c r="AQ525" i="90" s="1"/>
  <c r="AQ526" i="90" a="1"/>
  <c r="AQ526" i="90" s="1"/>
  <c r="AQ527" i="90" a="1"/>
  <c r="AQ527" i="90" s="1"/>
  <c r="AQ528" i="90" a="1"/>
  <c r="AQ528" i="90" s="1"/>
  <c r="AQ529" i="90" a="1"/>
  <c r="AQ529" i="90" s="1"/>
  <c r="AQ530" i="90" a="1"/>
  <c r="AQ530" i="90" s="1"/>
  <c r="AQ531" i="90" a="1"/>
  <c r="AQ531" i="90" s="1"/>
  <c r="AQ532" i="90" a="1"/>
  <c r="AQ532" i="90" s="1"/>
  <c r="AQ533" i="90" a="1"/>
  <c r="AQ533" i="90" s="1"/>
  <c r="AQ534" i="90" a="1"/>
  <c r="AQ534" i="90" s="1"/>
  <c r="AQ535" i="90" a="1"/>
  <c r="AQ535" i="90" s="1"/>
  <c r="AQ536" i="90" a="1"/>
  <c r="AQ536" i="90" s="1"/>
  <c r="AQ537" i="90" a="1"/>
  <c r="AQ537" i="90" s="1"/>
  <c r="AQ538" i="90" a="1"/>
  <c r="AQ538" i="90" s="1"/>
  <c r="AQ539" i="90" a="1"/>
  <c r="AQ539" i="90" s="1"/>
  <c r="AQ540" i="90" a="1"/>
  <c r="AQ540" i="90" s="1"/>
  <c r="AQ541" i="90" a="1"/>
  <c r="AQ541" i="90" s="1"/>
  <c r="AQ542" i="90" a="1"/>
  <c r="AQ542" i="90" s="1"/>
  <c r="AQ543" i="90" a="1"/>
  <c r="AQ543" i="90" s="1"/>
  <c r="AQ544" i="90" a="1"/>
  <c r="AQ544" i="90" s="1"/>
  <c r="AQ545" i="90" a="1"/>
  <c r="AQ545" i="90" s="1"/>
  <c r="AQ546" i="90" a="1"/>
  <c r="AQ546" i="90" s="1"/>
  <c r="AQ547" i="90" a="1"/>
  <c r="AQ547" i="90" s="1"/>
  <c r="AQ548" i="90" a="1"/>
  <c r="AQ548" i="90" s="1"/>
  <c r="AQ549" i="90" a="1"/>
  <c r="AQ549" i="90" s="1"/>
  <c r="AQ550" i="90" a="1"/>
  <c r="AQ550" i="90" s="1"/>
  <c r="AQ551" i="90" a="1"/>
  <c r="AQ551" i="90" s="1"/>
  <c r="AQ552" i="90" a="1"/>
  <c r="AQ552" i="90" s="1"/>
  <c r="AQ553" i="90" a="1"/>
  <c r="AQ553" i="90" s="1"/>
  <c r="AQ554" i="90" a="1"/>
  <c r="AQ554" i="90" s="1"/>
  <c r="AQ555" i="90" a="1"/>
  <c r="AQ555" i="90" s="1"/>
  <c r="AQ556" i="90" a="1"/>
  <c r="AQ556" i="90" s="1"/>
  <c r="AQ557" i="90" a="1"/>
  <c r="AQ557" i="90" s="1"/>
  <c r="AQ558" i="90" a="1"/>
  <c r="AQ558" i="90" s="1"/>
  <c r="AQ559" i="90" a="1"/>
  <c r="AQ559" i="90" s="1"/>
  <c r="AQ560" i="90" a="1"/>
  <c r="AQ560" i="90" s="1"/>
  <c r="AQ561" i="90" a="1"/>
  <c r="AQ561" i="90" s="1"/>
  <c r="AQ562" i="90" a="1"/>
  <c r="AQ562" i="90" s="1"/>
  <c r="AQ563" i="90" a="1"/>
  <c r="AQ563" i="90" s="1"/>
  <c r="AQ564" i="90" a="1"/>
  <c r="AQ564" i="90" s="1"/>
  <c r="AQ565" i="90" a="1"/>
  <c r="AQ565" i="90" s="1"/>
  <c r="AQ26" i="82" a="1"/>
  <c r="AQ26" i="82" s="1"/>
  <c r="AQ28" i="82" a="1"/>
  <c r="AQ28" i="82" s="1"/>
  <c r="AQ5" i="84" a="1"/>
  <c r="AQ5" i="84" s="1"/>
  <c r="AQ3" i="25" a="1"/>
  <c r="AQ3" i="25" s="1"/>
  <c r="AQ4" i="25" a="1"/>
  <c r="AQ4" i="25" s="1"/>
  <c r="AQ5" i="25" a="1"/>
  <c r="AQ5" i="25" s="1"/>
  <c r="AQ6" i="25" a="1"/>
  <c r="AQ6" i="25" s="1"/>
  <c r="AQ7" i="25" a="1"/>
  <c r="AQ7" i="25" s="1"/>
  <c r="AQ8" i="25" a="1"/>
  <c r="AQ8" i="25" s="1"/>
  <c r="AQ9" i="25" a="1"/>
  <c r="AQ9" i="25" s="1"/>
  <c r="AQ10" i="25" a="1"/>
  <c r="AQ10" i="25" s="1"/>
  <c r="AQ11" i="25" a="1"/>
  <c r="AQ11" i="25" s="1"/>
  <c r="AQ12" i="25" a="1"/>
  <c r="AQ12" i="25" s="1"/>
  <c r="AQ13" i="25" a="1"/>
  <c r="AQ13" i="25" s="1"/>
  <c r="AQ14" i="25" a="1"/>
  <c r="AQ14" i="25" s="1"/>
  <c r="AQ15" i="25" a="1"/>
  <c r="AQ15" i="25" s="1"/>
  <c r="AQ16" i="25" a="1"/>
  <c r="AQ16" i="25" s="1"/>
  <c r="AQ17" i="25" a="1"/>
  <c r="AQ17" i="25" s="1"/>
  <c r="AQ18" i="25" a="1"/>
  <c r="AQ18" i="25" s="1"/>
  <c r="AQ19" i="25" a="1"/>
  <c r="AQ19" i="25" s="1"/>
  <c r="AQ20" i="25" a="1"/>
  <c r="AQ20" i="25" s="1"/>
  <c r="AQ21" i="25" a="1"/>
  <c r="AQ21" i="25" s="1"/>
  <c r="AQ22" i="25" a="1"/>
  <c r="AQ22" i="25" s="1"/>
  <c r="AQ23" i="25" a="1"/>
  <c r="AQ23" i="25" s="1"/>
  <c r="AQ24" i="25" a="1"/>
  <c r="AQ24" i="25" s="1"/>
  <c r="AQ25" i="25" a="1"/>
  <c r="AQ25" i="25" s="1"/>
  <c r="AQ26" i="25" a="1"/>
  <c r="AQ26" i="25" s="1"/>
  <c r="AQ27" i="25" a="1"/>
  <c r="AQ27" i="25" s="1"/>
  <c r="AQ28" i="25" a="1"/>
  <c r="AQ28" i="25" s="1"/>
  <c r="AQ29" i="25" a="1"/>
  <c r="AQ29" i="25" s="1"/>
  <c r="AQ55" i="75" a="1"/>
  <c r="AQ55" i="75" s="1"/>
  <c r="AQ47" i="75" a="1"/>
  <c r="AQ47" i="75" s="1"/>
  <c r="AQ45" i="75" a="1"/>
  <c r="AQ45" i="75" s="1"/>
  <c r="AQ39" i="75" a="1"/>
  <c r="AQ39" i="75" s="1"/>
  <c r="AQ37" i="75" a="1"/>
  <c r="AQ37" i="75" s="1"/>
  <c r="AQ30" i="75" a="1"/>
  <c r="AQ30" i="75" s="1"/>
  <c r="AQ24" i="75" a="1"/>
  <c r="AQ24" i="75" s="1"/>
  <c r="AQ22" i="75" a="1"/>
  <c r="AQ22" i="75" s="1"/>
  <c r="AQ18" i="75" a="1"/>
  <c r="AQ18" i="75" s="1"/>
  <c r="AQ16" i="75" a="1"/>
  <c r="AQ16" i="75" s="1"/>
  <c r="AQ14" i="75" a="1"/>
  <c r="AQ14" i="75" s="1"/>
  <c r="AQ11" i="75" a="1"/>
  <c r="AQ11" i="75" s="1"/>
  <c r="AQ6" i="75" a="1"/>
  <c r="AQ6" i="75" s="1"/>
  <c r="AQ9" i="97" a="1"/>
  <c r="AQ9" i="97" s="1"/>
  <c r="AQ8" i="97" a="1"/>
  <c r="AQ8" i="97" s="1"/>
  <c r="AQ7" i="97" a="1"/>
  <c r="AQ7" i="97" s="1"/>
  <c r="AQ6" i="97" a="1"/>
  <c r="AQ6" i="97" s="1"/>
  <c r="AQ5" i="97" a="1"/>
  <c r="AQ5" i="97" s="1"/>
  <c r="AQ4" i="97" a="1"/>
  <c r="AQ4" i="97" s="1"/>
  <c r="AQ3" i="97" a="1"/>
  <c r="AQ3" i="97" s="1"/>
  <c r="AQ2" i="97" a="1"/>
  <c r="AQ2" i="97" s="1"/>
  <c r="AQ23" i="84" a="1"/>
  <c r="AQ23" i="84" s="1"/>
  <c r="AQ22" i="84" a="1"/>
  <c r="AQ22" i="84" s="1"/>
  <c r="AQ21" i="84" a="1"/>
  <c r="AQ21" i="84" s="1"/>
  <c r="AQ20" i="84" a="1"/>
  <c r="AQ20" i="84" s="1"/>
  <c r="AQ19" i="84" a="1"/>
  <c r="AQ19" i="84" s="1"/>
  <c r="AQ18" i="84" a="1"/>
  <c r="AQ18" i="84" s="1"/>
  <c r="AQ17" i="84" a="1"/>
  <c r="AQ17" i="84" s="1"/>
  <c r="AQ16" i="84" a="1"/>
  <c r="AQ16" i="84" s="1"/>
  <c r="AQ15" i="84" a="1"/>
  <c r="AQ15" i="84" s="1"/>
  <c r="AQ14" i="84" a="1"/>
  <c r="AQ14" i="84" s="1"/>
  <c r="AQ13" i="84" a="1"/>
  <c r="AQ13" i="84" s="1"/>
  <c r="AQ12" i="84" a="1"/>
  <c r="AQ12" i="84" s="1"/>
  <c r="AQ11" i="84" a="1"/>
  <c r="AQ11" i="84" s="1"/>
  <c r="AQ10" i="84" a="1"/>
  <c r="AQ10" i="84" s="1"/>
  <c r="AQ9" i="84" a="1"/>
  <c r="AQ9" i="84" s="1"/>
  <c r="AQ8" i="84" a="1"/>
  <c r="AQ8" i="84" s="1"/>
  <c r="AQ7" i="84" a="1"/>
  <c r="AQ7" i="84" s="1"/>
  <c r="AQ6" i="84" a="1"/>
  <c r="AQ6" i="84" s="1"/>
  <c r="AQ4" i="84" a="1"/>
  <c r="AQ4" i="84" s="1"/>
  <c r="AQ3" i="84" a="1"/>
  <c r="AQ3" i="84" s="1"/>
  <c r="AQ2" i="84" a="1"/>
  <c r="AQ2" i="84" s="1"/>
  <c r="AQ19" i="70" a="1"/>
  <c r="AQ19" i="70" s="1"/>
  <c r="AQ18" i="70" a="1"/>
  <c r="AQ18" i="70" s="1"/>
  <c r="AQ17" i="70" a="1"/>
  <c r="AQ17" i="70" s="1"/>
  <c r="AQ16" i="70" a="1"/>
  <c r="AQ16" i="70" s="1"/>
  <c r="AQ15" i="70" a="1"/>
  <c r="AQ15" i="70" s="1"/>
  <c r="AQ14" i="70" a="1"/>
  <c r="AQ14" i="70" s="1"/>
  <c r="AQ13" i="70" a="1"/>
  <c r="AQ13" i="70" s="1"/>
  <c r="AQ12" i="70" a="1"/>
  <c r="AQ12" i="70" s="1"/>
  <c r="AQ11" i="70" a="1"/>
  <c r="AQ11" i="70" s="1"/>
  <c r="AQ10" i="70" a="1"/>
  <c r="AQ10" i="70" s="1"/>
  <c r="AQ9" i="70" a="1"/>
  <c r="AQ9" i="70" s="1"/>
  <c r="AQ8" i="70" a="1"/>
  <c r="AQ8" i="70" s="1"/>
  <c r="AQ7" i="70" a="1"/>
  <c r="AQ7" i="70" s="1"/>
  <c r="AQ6" i="70" a="1"/>
  <c r="AQ6" i="70" s="1"/>
  <c r="AQ5" i="70" a="1"/>
  <c r="AQ5" i="70" s="1"/>
  <c r="AQ4" i="70" a="1"/>
  <c r="AQ4" i="70" s="1"/>
  <c r="AQ3" i="70" a="1"/>
  <c r="AQ3" i="70" s="1"/>
  <c r="AQ2" i="70" a="1"/>
  <c r="AQ2" i="70" s="1"/>
  <c r="I2" i="70"/>
  <c r="I3" i="70"/>
  <c r="I4" i="70"/>
  <c r="I5" i="70"/>
  <c r="I6" i="70"/>
  <c r="I7" i="70"/>
  <c r="I8" i="70"/>
  <c r="I9" i="70"/>
  <c r="I10" i="70"/>
  <c r="I11" i="70"/>
  <c r="I12" i="70"/>
  <c r="I13" i="70"/>
  <c r="I14" i="70"/>
  <c r="I15" i="70"/>
  <c r="AQ21" i="44" a="1"/>
  <c r="AQ21" i="44" s="1"/>
  <c r="I14" i="113"/>
  <c r="AQ23" i="32" a="1"/>
  <c r="AQ23" i="32" s="1"/>
  <c r="AQ22" i="32" a="1"/>
  <c r="AQ22" i="32" s="1"/>
  <c r="AQ21" i="32" a="1"/>
  <c r="AQ21" i="32" s="1"/>
  <c r="AQ20" i="32" a="1"/>
  <c r="AQ20" i="32" s="1"/>
  <c r="AQ19" i="32" a="1"/>
  <c r="AQ19" i="32" s="1"/>
  <c r="AQ18" i="32" a="1"/>
  <c r="AQ18" i="32" s="1"/>
  <c r="AQ17" i="32" a="1"/>
  <c r="AQ17" i="32" s="1"/>
  <c r="AQ16" i="32" a="1"/>
  <c r="AQ16" i="32" s="1"/>
  <c r="AQ15" i="32" a="1"/>
  <c r="AQ15" i="32" s="1"/>
  <c r="AQ14" i="32" a="1"/>
  <c r="AQ14" i="32" s="1"/>
  <c r="AQ13" i="32" a="1"/>
  <c r="AQ13" i="32" s="1"/>
  <c r="AQ12" i="32" a="1"/>
  <c r="AQ12" i="32" s="1"/>
  <c r="AQ11" i="32" a="1"/>
  <c r="AQ11" i="32" s="1"/>
  <c r="AQ10" i="32" a="1"/>
  <c r="AQ10" i="32" s="1"/>
  <c r="AQ9" i="32" a="1"/>
  <c r="AQ9" i="32" s="1"/>
  <c r="AQ8" i="32" a="1"/>
  <c r="AQ8" i="32" s="1"/>
  <c r="AQ7" i="32" a="1"/>
  <c r="AQ7" i="32" s="1"/>
  <c r="AQ6" i="32" a="1"/>
  <c r="AQ6" i="32" s="1"/>
  <c r="AQ5" i="32" a="1"/>
  <c r="AQ5" i="32" s="1"/>
  <c r="AQ4" i="32" a="1"/>
  <c r="AQ4" i="32" s="1"/>
  <c r="AQ3" i="32" a="1"/>
  <c r="AQ3" i="32" s="1"/>
  <c r="AQ2" i="32" a="1"/>
  <c r="AQ2" i="32" s="1"/>
  <c r="AQ2" i="56" a="1"/>
  <c r="AQ2" i="56" s="1"/>
  <c r="AQ3" i="56" a="1"/>
  <c r="AQ3" i="56" s="1"/>
  <c r="AQ4" i="56" a="1"/>
  <c r="AQ4" i="56" s="1"/>
  <c r="AQ5" i="56" a="1"/>
  <c r="AQ5" i="56" s="1"/>
  <c r="AQ6" i="56" a="1"/>
  <c r="AQ6" i="56" s="1"/>
  <c r="AQ7" i="56" a="1"/>
  <c r="AQ7" i="56" s="1"/>
  <c r="AQ8" i="56" a="1"/>
  <c r="AQ8" i="56" s="1"/>
  <c r="AQ9" i="56" a="1"/>
  <c r="AQ9" i="56" s="1"/>
  <c r="AQ10" i="56" a="1"/>
  <c r="AQ10" i="56" s="1"/>
  <c r="AQ11" i="56" a="1"/>
  <c r="AQ11" i="56" s="1"/>
  <c r="AQ12" i="56" a="1"/>
  <c r="AQ12" i="56" s="1"/>
  <c r="AQ13" i="56" a="1"/>
  <c r="AQ13" i="56" s="1"/>
  <c r="AQ14" i="56" a="1"/>
  <c r="AQ14" i="56" s="1"/>
  <c r="AQ15" i="56" a="1"/>
  <c r="AQ15" i="56" s="1"/>
  <c r="AQ16" i="56" a="1"/>
  <c r="AQ16" i="56" s="1"/>
  <c r="AQ17" i="56" a="1"/>
  <c r="AQ17" i="56" s="1"/>
  <c r="AQ18" i="56" a="1"/>
  <c r="AQ18" i="56" s="1"/>
  <c r="AQ19" i="56" a="1"/>
  <c r="AQ19" i="56" s="1"/>
  <c r="AQ20" i="56" a="1"/>
  <c r="AQ20" i="56" s="1"/>
  <c r="AQ21" i="56" a="1"/>
  <c r="AQ21" i="56" s="1"/>
  <c r="AQ22" i="56" a="1"/>
  <c r="AQ22" i="56" s="1"/>
  <c r="AQ23" i="56" a="1"/>
  <c r="AQ23" i="56" s="1"/>
  <c r="AQ24" i="56" a="1"/>
  <c r="AQ24" i="56" s="1"/>
  <c r="AQ25" i="56" a="1"/>
  <c r="AQ25" i="56" s="1"/>
  <c r="AQ26" i="56" a="1"/>
  <c r="AQ26" i="56" s="1"/>
  <c r="AQ27" i="56" a="1"/>
  <c r="AQ27" i="56" s="1"/>
  <c r="AQ28" i="56" a="1"/>
  <c r="AQ28" i="56" s="1"/>
  <c r="AQ29" i="56" a="1"/>
  <c r="AQ29" i="56" s="1"/>
  <c r="AQ30" i="56" a="1"/>
  <c r="AQ30" i="56" s="1"/>
  <c r="AQ31" i="56" a="1"/>
  <c r="AQ31" i="56" s="1"/>
  <c r="AQ32" i="56" a="1"/>
  <c r="AQ32" i="56" s="1"/>
  <c r="AQ33" i="56" a="1"/>
  <c r="AQ33" i="56" s="1"/>
  <c r="AQ2" i="108" a="1"/>
  <c r="AQ2" i="108" s="1"/>
  <c r="AQ31" i="81" a="1"/>
  <c r="AQ31" i="81" s="1"/>
  <c r="AQ30" i="81" a="1"/>
  <c r="AQ30" i="81" s="1"/>
  <c r="AQ29" i="81" a="1"/>
  <c r="AQ29" i="81" s="1"/>
  <c r="AQ28" i="81" a="1"/>
  <c r="AQ28" i="81" s="1"/>
  <c r="AQ27" i="81" a="1"/>
  <c r="AQ27" i="81" s="1"/>
  <c r="AQ26" i="81" a="1"/>
  <c r="AQ26" i="81" s="1"/>
  <c r="AQ25" i="81" a="1"/>
  <c r="AQ25" i="81" s="1"/>
  <c r="AQ24" i="81" a="1"/>
  <c r="AQ24" i="81" s="1"/>
  <c r="AQ23" i="81" a="1"/>
  <c r="AQ23" i="81" s="1"/>
  <c r="AQ22" i="81" a="1"/>
  <c r="AQ22" i="81" s="1"/>
  <c r="AQ21" i="81" a="1"/>
  <c r="AQ21" i="81" s="1"/>
  <c r="AQ20" i="81" a="1"/>
  <c r="AQ20" i="81" s="1"/>
  <c r="AQ19" i="81" a="1"/>
  <c r="AQ19" i="81" s="1"/>
  <c r="AQ18" i="81" a="1"/>
  <c r="AQ18" i="81" s="1"/>
  <c r="AQ17" i="81" a="1"/>
  <c r="AQ17" i="81" s="1"/>
  <c r="AQ16" i="81" a="1"/>
  <c r="AQ16" i="81" s="1"/>
  <c r="AQ15" i="81" a="1"/>
  <c r="AQ15" i="81" s="1"/>
  <c r="AQ14" i="81" a="1"/>
  <c r="AQ14" i="81" s="1"/>
  <c r="AQ13" i="81" a="1"/>
  <c r="AQ13" i="81" s="1"/>
  <c r="AQ12" i="81" a="1"/>
  <c r="AQ12" i="81" s="1"/>
  <c r="AQ11" i="81" a="1"/>
  <c r="AQ11" i="81" s="1"/>
  <c r="AQ10" i="81" a="1"/>
  <c r="AQ10" i="81" s="1"/>
  <c r="AQ9" i="81" a="1"/>
  <c r="AQ9" i="81" s="1"/>
  <c r="AQ8" i="81" a="1"/>
  <c r="AQ8" i="81" s="1"/>
  <c r="AQ7" i="81" a="1"/>
  <c r="AQ7" i="81" s="1"/>
  <c r="AQ6" i="81" a="1"/>
  <c r="AQ6" i="81" s="1"/>
  <c r="AQ5" i="81" a="1"/>
  <c r="AQ5" i="81" s="1"/>
  <c r="AQ4" i="81" a="1"/>
  <c r="AQ4" i="81" s="1"/>
  <c r="AQ3" i="81" a="1"/>
  <c r="AQ3" i="81" s="1"/>
  <c r="AQ2" i="81" a="1"/>
  <c r="AQ2" i="81" s="1"/>
  <c r="AQ39" i="31" a="1"/>
  <c r="AQ39" i="31" s="1"/>
  <c r="AQ38" i="31" a="1"/>
  <c r="AQ38" i="31" s="1"/>
  <c r="AQ37" i="31" a="1"/>
  <c r="AQ37" i="31" s="1"/>
  <c r="AQ36" i="31" a="1"/>
  <c r="AQ36" i="31" s="1"/>
  <c r="AQ35" i="31" a="1"/>
  <c r="AQ35" i="31" s="1"/>
  <c r="AQ34" i="31" a="1"/>
  <c r="AQ34" i="31" s="1"/>
  <c r="AQ33" i="31" a="1"/>
  <c r="AQ33" i="31" s="1"/>
  <c r="I9" i="28"/>
  <c r="AQ478" i="65" a="1"/>
  <c r="AQ478" i="65" s="1"/>
  <c r="AQ477" i="65" a="1"/>
  <c r="AQ477" i="65" s="1"/>
  <c r="AQ476" i="65" a="1"/>
  <c r="AQ476" i="65" s="1"/>
  <c r="AQ475" i="65" a="1"/>
  <c r="AQ475" i="65" s="1"/>
  <c r="AQ474" i="65" a="1"/>
  <c r="AQ474" i="65" s="1"/>
  <c r="AQ470" i="65" a="1"/>
  <c r="AQ470" i="65" s="1"/>
  <c r="AQ469" i="65" a="1"/>
  <c r="AQ469" i="65" s="1"/>
  <c r="AQ468" i="65" a="1"/>
  <c r="AQ468" i="65" s="1"/>
  <c r="AQ467" i="65" a="1"/>
  <c r="AQ467" i="65" s="1"/>
  <c r="AQ466" i="65" a="1"/>
  <c r="AQ466" i="65" s="1"/>
  <c r="AQ462" i="65" a="1"/>
  <c r="AQ462" i="65" s="1"/>
  <c r="AQ459" i="65" a="1"/>
  <c r="AQ459" i="65" s="1"/>
  <c r="AQ458" i="65" a="1"/>
  <c r="AQ458" i="65" s="1"/>
  <c r="AQ457" i="65" a="1"/>
  <c r="AQ457" i="65" s="1"/>
  <c r="AQ454" i="65" a="1"/>
  <c r="AQ454" i="65" s="1"/>
  <c r="AQ453" i="65" a="1"/>
  <c r="AQ453" i="65" s="1"/>
  <c r="AQ452" i="65" a="1"/>
  <c r="AQ452" i="65" s="1"/>
  <c r="AQ447" i="65" a="1"/>
  <c r="AQ447" i="65" s="1"/>
  <c r="AQ443" i="65" a="1"/>
  <c r="AQ443" i="65" s="1"/>
  <c r="AQ442" i="65" a="1"/>
  <c r="AQ442" i="65" s="1"/>
  <c r="I84" i="113"/>
  <c r="I85" i="113"/>
  <c r="I86" i="113"/>
  <c r="I87" i="113"/>
  <c r="I88" i="113"/>
  <c r="I89" i="113"/>
  <c r="I90" i="113"/>
  <c r="I91" i="113"/>
  <c r="I92" i="113"/>
  <c r="I93" i="113"/>
  <c r="I94" i="113"/>
  <c r="I95" i="113"/>
  <c r="I96" i="113"/>
  <c r="I97" i="113"/>
  <c r="I98" i="113"/>
  <c r="I99" i="113"/>
  <c r="I100" i="113"/>
  <c r="I101" i="113"/>
  <c r="I102" i="113"/>
  <c r="I103" i="113"/>
  <c r="I104" i="113"/>
  <c r="I105" i="113"/>
  <c r="I106" i="113"/>
  <c r="I107" i="113"/>
  <c r="I108" i="113"/>
  <c r="I109" i="113"/>
  <c r="I110" i="113"/>
  <c r="I111" i="113"/>
  <c r="I112" i="113"/>
  <c r="I113" i="113"/>
  <c r="I114" i="113"/>
  <c r="AP3" i="77" a="1"/>
  <c r="AP3" i="77" s="1"/>
  <c r="AP2" i="77" a="1"/>
  <c r="AP2" i="77" s="1"/>
  <c r="AP4" i="77" a="1"/>
  <c r="AP4" i="77" s="1"/>
  <c r="AP5" i="77" a="1"/>
  <c r="AP5" i="77" s="1"/>
  <c r="AP6" i="77" a="1"/>
  <c r="AP6" i="77" s="1"/>
  <c r="AP7" i="77" a="1"/>
  <c r="AP7" i="77" s="1"/>
  <c r="AP8" i="77" a="1"/>
  <c r="AP8" i="77" s="1"/>
  <c r="AP9" i="77" a="1"/>
  <c r="AP9" i="77" s="1"/>
  <c r="AP10" i="77" a="1"/>
  <c r="AP10" i="77" s="1"/>
  <c r="AP11" i="77" a="1"/>
  <c r="AP11" i="77" s="1"/>
  <c r="AP12" i="77" a="1"/>
  <c r="AP12" i="77" s="1"/>
  <c r="AP13" i="77" a="1"/>
  <c r="AP13" i="77" s="1"/>
  <c r="AP14" i="77" a="1"/>
  <c r="AP14" i="77" s="1"/>
  <c r="AP15" i="77" a="1"/>
  <c r="AP15" i="77" s="1"/>
  <c r="AP16" i="77" a="1"/>
  <c r="AP16" i="77" s="1"/>
  <c r="AP17" i="77" a="1"/>
  <c r="AP17" i="77" s="1"/>
  <c r="AP18" i="77" a="1"/>
  <c r="AP18" i="77" s="1"/>
  <c r="AP19" i="77" a="1"/>
  <c r="AP19" i="77" s="1"/>
  <c r="AP20" i="77" a="1"/>
  <c r="AP20" i="77" s="1"/>
  <c r="AP21" i="77" a="1"/>
  <c r="AP21" i="77" s="1"/>
  <c r="AP22" i="77" a="1"/>
  <c r="AP22" i="77" s="1"/>
  <c r="AP23" i="77" a="1"/>
  <c r="AP23" i="77" s="1"/>
  <c r="AP24" i="77" a="1"/>
  <c r="AP24" i="77" s="1"/>
  <c r="AP25" i="77" a="1"/>
  <c r="AP25" i="77" s="1"/>
  <c r="AP26" i="77" a="1"/>
  <c r="AP26" i="77" s="1"/>
  <c r="AP27" i="77" a="1"/>
  <c r="AP27" i="77" s="1"/>
  <c r="AP28" i="77" a="1"/>
  <c r="AP28" i="77" s="1"/>
  <c r="AP29" i="77" a="1"/>
  <c r="AP29" i="77" s="1"/>
  <c r="AP30" i="77" a="1"/>
  <c r="AP30" i="77" s="1"/>
  <c r="AP31" i="77" a="1"/>
  <c r="AP31" i="77" s="1"/>
  <c r="AP32" i="77" a="1"/>
  <c r="AP32" i="77" s="1"/>
  <c r="AP33" i="77" a="1"/>
  <c r="AP33" i="77" s="1"/>
  <c r="AP34" i="77" a="1"/>
  <c r="AP34" i="77" s="1"/>
  <c r="AP35" i="77" a="1"/>
  <c r="AP35" i="77" s="1"/>
  <c r="AP36" i="77" a="1"/>
  <c r="AP36" i="77" s="1"/>
  <c r="AP37" i="77" a="1"/>
  <c r="AP37" i="77" s="1"/>
  <c r="AP38" i="77" a="1"/>
  <c r="AP38" i="77" s="1"/>
  <c r="AP39" i="77" a="1"/>
  <c r="AP39" i="77" s="1"/>
  <c r="AP40" i="77" a="1"/>
  <c r="AP40" i="77" s="1"/>
  <c r="AP41" i="77" a="1"/>
  <c r="AP41" i="77" s="1"/>
  <c r="AP42" i="77" a="1"/>
  <c r="AP42" i="77" s="1"/>
  <c r="AP43" i="77" a="1"/>
  <c r="AP43" i="77" s="1"/>
  <c r="AP44" i="77" a="1"/>
  <c r="AP44" i="77" s="1"/>
  <c r="AP45" i="77" a="1"/>
  <c r="AP45" i="77" s="1"/>
  <c r="AP46" i="77" a="1"/>
  <c r="AP46" i="77" s="1"/>
  <c r="AP47" i="77" a="1"/>
  <c r="AP47" i="77" s="1"/>
  <c r="AP48" i="77" a="1"/>
  <c r="AP48" i="77" s="1"/>
  <c r="AP49" i="77" a="1"/>
  <c r="AP49" i="77" s="1"/>
  <c r="AP50" i="77" a="1"/>
  <c r="AP50" i="77" s="1"/>
  <c r="AP51" i="77" a="1"/>
  <c r="AP51" i="77" s="1"/>
  <c r="AP52" i="77" a="1"/>
  <c r="AP52" i="77" s="1"/>
  <c r="AP53" i="77" a="1"/>
  <c r="AP53" i="77" s="1"/>
  <c r="AP54" i="77" a="1"/>
  <c r="AP54" i="77" s="1"/>
  <c r="AP55" i="77" a="1"/>
  <c r="AP55" i="77" s="1"/>
  <c r="AP56" i="77" a="1"/>
  <c r="AP56" i="77" s="1"/>
  <c r="AP57" i="77" a="1"/>
  <c r="AP57" i="77" s="1"/>
  <c r="AP58" i="77" a="1"/>
  <c r="AP58" i="77" s="1"/>
  <c r="AP59" i="77" a="1"/>
  <c r="AP59" i="77" s="1"/>
  <c r="AP60" i="77" a="1"/>
  <c r="AP60" i="77" s="1"/>
  <c r="AP61" i="77" a="1"/>
  <c r="AP61" i="77" s="1"/>
  <c r="AP62" i="77" a="1"/>
  <c r="AP62" i="77" s="1"/>
  <c r="AP63" i="77" a="1"/>
  <c r="AP63" i="77" s="1"/>
  <c r="AP64" i="77" a="1"/>
  <c r="AP64" i="77" s="1"/>
  <c r="AP65" i="77" a="1"/>
  <c r="AP65" i="77" s="1"/>
  <c r="AP66" i="77" a="1"/>
  <c r="AP66" i="77" s="1"/>
  <c r="AP67" i="77" a="1"/>
  <c r="AP67" i="77" s="1"/>
  <c r="AP68" i="77" a="1"/>
  <c r="AP68" i="77" s="1"/>
  <c r="AP69" i="77" a="1"/>
  <c r="AP69" i="77" s="1"/>
  <c r="AP70" i="77" a="1"/>
  <c r="AP70" i="77" s="1"/>
  <c r="AP71" i="77" a="1"/>
  <c r="AP71" i="77" s="1"/>
  <c r="AP72" i="77" a="1"/>
  <c r="AP72" i="77" s="1"/>
  <c r="AP73" i="77" a="1"/>
  <c r="AP73" i="77" s="1"/>
  <c r="AP74" i="77" a="1"/>
  <c r="AP74" i="77" s="1"/>
  <c r="AQ5" i="59" a="1"/>
  <c r="AQ5" i="59" s="1"/>
  <c r="AQ4" i="59" a="1"/>
  <c r="AQ4" i="59" s="1"/>
  <c r="AQ3" i="59" a="1"/>
  <c r="AQ3" i="59" s="1"/>
  <c r="AQ2" i="59" a="1"/>
  <c r="AQ2" i="59" s="1"/>
  <c r="AQ21" i="82" a="1"/>
  <c r="AQ21" i="82" s="1"/>
  <c r="AQ24" i="82" a="1"/>
  <c r="AQ24" i="82" s="1"/>
  <c r="AQ25" i="82" a="1"/>
  <c r="AQ25" i="82" s="1"/>
  <c r="AQ5" i="52" a="1"/>
  <c r="AQ5" i="52" s="1"/>
  <c r="AQ27" i="52" a="1"/>
  <c r="AQ27" i="52" s="1"/>
  <c r="AQ24" i="52" a="1"/>
  <c r="AQ24" i="52" s="1"/>
  <c r="AQ20" i="52" a="1"/>
  <c r="AQ20" i="52" s="1"/>
  <c r="AQ19" i="52" a="1"/>
  <c r="AQ19" i="52" s="1"/>
  <c r="AQ14" i="52" a="1"/>
  <c r="AQ14" i="52" s="1"/>
  <c r="AQ11" i="52" a="1"/>
  <c r="AQ11" i="52" s="1"/>
  <c r="AQ9" i="52" a="1"/>
  <c r="AQ9" i="52" s="1"/>
  <c r="AQ7" i="52" a="1"/>
  <c r="AQ7" i="52" s="1"/>
  <c r="AQ2" i="52" a="1"/>
  <c r="AQ2" i="52" s="1"/>
  <c r="AQ9" i="129" a="1"/>
  <c r="AQ9" i="129" s="1"/>
  <c r="AQ7" i="129" a="1"/>
  <c r="AQ7" i="129" s="1"/>
  <c r="AQ4" i="129" a="1"/>
  <c r="AQ4" i="129" s="1"/>
  <c r="AQ3" i="129" a="1"/>
  <c r="AQ3" i="129" s="1"/>
  <c r="AQ2" i="129" a="1"/>
  <c r="AQ2" i="129" s="1"/>
  <c r="AQ2" i="28" a="1"/>
  <c r="AQ2" i="28" s="1"/>
  <c r="AQ21" i="78" a="1"/>
  <c r="AQ21" i="78" s="1"/>
  <c r="AQ20" i="78" a="1"/>
  <c r="AQ20" i="78" s="1"/>
  <c r="AQ19" i="78" a="1"/>
  <c r="AQ19" i="78" s="1"/>
  <c r="AQ18" i="78" a="1"/>
  <c r="AQ18" i="78" s="1"/>
  <c r="AQ17" i="78" a="1"/>
  <c r="AQ17" i="78" s="1"/>
  <c r="AQ16" i="78" a="1"/>
  <c r="AQ16" i="78" s="1"/>
  <c r="AQ15" i="78" a="1"/>
  <c r="AQ15" i="78" s="1"/>
  <c r="AQ14" i="78" a="1"/>
  <c r="AQ14" i="78" s="1"/>
  <c r="AQ13" i="78" a="1"/>
  <c r="AQ13" i="78" s="1"/>
  <c r="AQ12" i="78" a="1"/>
  <c r="AQ12" i="78" s="1"/>
  <c r="AQ11" i="78" a="1"/>
  <c r="AQ11" i="78" s="1"/>
  <c r="AQ10" i="78" a="1"/>
  <c r="AQ10" i="78" s="1"/>
  <c r="AQ9" i="78" a="1"/>
  <c r="AQ9" i="78" s="1"/>
  <c r="AQ8" i="78" a="1"/>
  <c r="AQ8" i="78" s="1"/>
  <c r="AQ7" i="78" a="1"/>
  <c r="AQ7" i="78" s="1"/>
  <c r="AQ6" i="78" a="1"/>
  <c r="AQ6" i="78" s="1"/>
  <c r="AQ5" i="78" a="1"/>
  <c r="AQ5" i="78" s="1"/>
  <c r="AQ4" i="78" a="1"/>
  <c r="AQ4" i="78" s="1"/>
  <c r="AQ3" i="78" a="1"/>
  <c r="AQ3" i="78" s="1"/>
  <c r="AQ2" i="78" a="1"/>
  <c r="AQ2" i="78" s="1"/>
  <c r="AQ3" i="55" a="1"/>
  <c r="AQ3" i="55" s="1"/>
  <c r="AQ4" i="55" a="1"/>
  <c r="AQ4" i="55" s="1"/>
  <c r="AQ5" i="55" a="1"/>
  <c r="AQ5" i="55" s="1"/>
  <c r="AQ6" i="55" a="1"/>
  <c r="AQ6" i="55" s="1"/>
  <c r="AQ7" i="55" a="1"/>
  <c r="AQ7" i="55" s="1"/>
  <c r="AQ8" i="55" a="1"/>
  <c r="AQ8" i="55" s="1"/>
  <c r="AQ9" i="55" a="1"/>
  <c r="AQ9" i="55" s="1"/>
  <c r="AQ10" i="55" a="1"/>
  <c r="AQ10" i="55" s="1"/>
  <c r="AQ11" i="55" a="1"/>
  <c r="AQ11" i="55" s="1"/>
  <c r="AQ12" i="55" a="1"/>
  <c r="AQ12" i="55" s="1"/>
  <c r="AQ13" i="55" a="1"/>
  <c r="AQ13" i="55" s="1"/>
  <c r="AQ14" i="55" a="1"/>
  <c r="AQ14" i="55" s="1"/>
  <c r="AQ15" i="55" a="1"/>
  <c r="AQ15" i="55" s="1"/>
  <c r="AQ16" i="55" a="1"/>
  <c r="AQ16" i="55" s="1"/>
  <c r="AQ17" i="55" a="1"/>
  <c r="AQ17" i="55" s="1"/>
  <c r="AQ18" i="55" a="1"/>
  <c r="AQ18" i="55" s="1"/>
  <c r="AQ19" i="55" a="1"/>
  <c r="AQ19" i="55" s="1"/>
  <c r="AQ20" i="55" a="1"/>
  <c r="AQ20" i="55" s="1"/>
  <c r="AQ21" i="55" a="1"/>
  <c r="AQ21" i="55" s="1"/>
  <c r="AQ22" i="55" a="1"/>
  <c r="AQ22" i="55" s="1"/>
  <c r="AQ23" i="55" a="1"/>
  <c r="AQ23" i="55" s="1"/>
  <c r="AQ24" i="55" a="1"/>
  <c r="AQ24" i="55" s="1"/>
  <c r="AQ25" i="55" a="1"/>
  <c r="AQ25" i="55" s="1"/>
  <c r="AQ26" i="55" a="1"/>
  <c r="AQ26" i="55" s="1"/>
  <c r="AQ2" i="55" a="1"/>
  <c r="AQ2" i="55" s="1"/>
  <c r="AQ12" i="101" a="1"/>
  <c r="AQ12" i="101" s="1"/>
  <c r="I10" i="101"/>
  <c r="I3" i="101"/>
  <c r="AQ14" i="30" a="1"/>
  <c r="AQ14" i="30" s="1"/>
  <c r="AQ13" i="30" a="1"/>
  <c r="AQ13" i="30" s="1"/>
  <c r="AQ12" i="30" a="1"/>
  <c r="AQ12" i="30" s="1"/>
  <c r="AQ11" i="30" a="1"/>
  <c r="AQ11" i="30" s="1"/>
  <c r="AQ10" i="30" a="1"/>
  <c r="AQ10" i="30" s="1"/>
  <c r="AQ9" i="30" a="1"/>
  <c r="AQ9" i="30" s="1"/>
  <c r="AQ8" i="30" a="1"/>
  <c r="AQ8" i="30" s="1"/>
  <c r="AQ7" i="30" a="1"/>
  <c r="AQ7" i="30" s="1"/>
  <c r="AQ6" i="30" a="1"/>
  <c r="AQ6" i="30" s="1"/>
  <c r="AQ5" i="30" a="1"/>
  <c r="AQ5" i="30" s="1"/>
  <c r="AQ4" i="30" a="1"/>
  <c r="AQ4" i="30" s="1"/>
  <c r="AQ3" i="30" a="1"/>
  <c r="AQ3" i="30" s="1"/>
  <c r="AQ2" i="30" a="1"/>
  <c r="AQ2" i="30" s="1"/>
  <c r="AQ2" i="31" a="1"/>
  <c r="AQ2" i="31" s="1"/>
  <c r="I41" i="101"/>
  <c r="I15" i="101"/>
  <c r="AQ2" i="62" a="1"/>
  <c r="AQ2" i="62" s="1"/>
  <c r="AQ3" i="112" a="1"/>
  <c r="AQ3" i="112" s="1"/>
  <c r="AQ4" i="112" a="1"/>
  <c r="AQ4" i="112" s="1"/>
  <c r="AQ5" i="112" a="1"/>
  <c r="AQ5" i="112" s="1"/>
  <c r="AQ6" i="112" a="1"/>
  <c r="AQ6" i="112" s="1"/>
  <c r="AQ7" i="112" a="1"/>
  <c r="AQ7" i="112" s="1"/>
  <c r="AQ2" i="112" a="1"/>
  <c r="AQ2" i="112" s="1"/>
  <c r="AQ3" i="96" a="1"/>
  <c r="AQ3" i="96" s="1"/>
  <c r="AQ4" i="96" a="1"/>
  <c r="AQ4" i="96" s="1"/>
  <c r="AQ5" i="96" a="1"/>
  <c r="AQ5" i="96" s="1"/>
  <c r="AQ6" i="96" a="1"/>
  <c r="AQ6" i="96" s="1"/>
  <c r="AQ7" i="96" a="1"/>
  <c r="AQ7" i="96" s="1"/>
  <c r="AQ8" i="96" a="1"/>
  <c r="AQ8" i="96" s="1"/>
  <c r="AQ9" i="96" a="1"/>
  <c r="AQ9" i="96" s="1"/>
  <c r="AQ10" i="96" a="1"/>
  <c r="AQ10" i="96" s="1"/>
  <c r="AQ11" i="96" a="1"/>
  <c r="AQ11" i="96" s="1"/>
  <c r="AQ12" i="96" a="1"/>
  <c r="AQ12" i="96" s="1"/>
  <c r="AQ13" i="96" a="1"/>
  <c r="AQ13" i="96" s="1"/>
  <c r="AQ14" i="96" a="1"/>
  <c r="AQ14" i="96" s="1"/>
  <c r="AQ15" i="96" a="1"/>
  <c r="AQ15" i="96" s="1"/>
  <c r="AQ16" i="96" a="1"/>
  <c r="AQ16" i="96" s="1"/>
  <c r="AQ17" i="96" a="1"/>
  <c r="AQ17" i="96" s="1"/>
  <c r="AQ18" i="96" a="1"/>
  <c r="AQ18" i="96" s="1"/>
  <c r="AQ19" i="96" a="1"/>
  <c r="AQ19" i="96" s="1"/>
  <c r="AQ20" i="96" a="1"/>
  <c r="AQ20" i="96" s="1"/>
  <c r="AQ21" i="96" a="1"/>
  <c r="AQ21" i="96" s="1"/>
  <c r="AQ22" i="96" a="1"/>
  <c r="AQ22" i="96" s="1"/>
  <c r="AQ23" i="96" a="1"/>
  <c r="AQ23" i="96" s="1"/>
  <c r="AQ24" i="96" a="1"/>
  <c r="AQ24" i="96" s="1"/>
  <c r="AQ25" i="96" a="1"/>
  <c r="AQ25" i="96" s="1"/>
  <c r="AQ26" i="96" a="1"/>
  <c r="AQ26" i="96" s="1"/>
  <c r="AQ27" i="96" a="1"/>
  <c r="AQ27" i="96" s="1"/>
  <c r="AQ28" i="96" a="1"/>
  <c r="AQ28" i="96" s="1"/>
  <c r="AQ29" i="96" a="1"/>
  <c r="AQ29" i="96" s="1"/>
  <c r="AQ30" i="96" a="1"/>
  <c r="AQ30" i="96" s="1"/>
  <c r="AQ31" i="96" a="1"/>
  <c r="AQ31" i="96" s="1"/>
  <c r="AQ32" i="96" a="1"/>
  <c r="AQ32" i="96" s="1"/>
  <c r="AQ33" i="96" a="1"/>
  <c r="AQ33" i="96" s="1"/>
  <c r="AQ34" i="96" a="1"/>
  <c r="AQ34" i="96" s="1"/>
  <c r="AQ35" i="96" a="1"/>
  <c r="AQ35" i="96" s="1"/>
  <c r="AQ36" i="96" a="1"/>
  <c r="AQ36" i="96" s="1"/>
  <c r="AQ37" i="96" a="1"/>
  <c r="AQ37" i="96" s="1"/>
  <c r="AQ38" i="96" a="1"/>
  <c r="AQ38" i="96" s="1"/>
  <c r="AQ39" i="96" a="1"/>
  <c r="AQ39" i="96" s="1"/>
  <c r="AQ40" i="96" a="1"/>
  <c r="AQ40" i="96" s="1"/>
  <c r="AQ41" i="96" a="1"/>
  <c r="AQ41" i="96" s="1"/>
  <c r="AQ42" i="96" a="1"/>
  <c r="AQ42" i="96" s="1"/>
  <c r="AQ43" i="96" a="1"/>
  <c r="AQ43" i="96" s="1"/>
  <c r="AQ44" i="96" a="1"/>
  <c r="AQ44" i="96" s="1"/>
  <c r="AQ45" i="96" a="1"/>
  <c r="AQ45" i="96" s="1"/>
  <c r="AQ46" i="96" a="1"/>
  <c r="AQ46" i="96" s="1"/>
  <c r="AQ47" i="96" a="1"/>
  <c r="AQ47" i="96" s="1"/>
  <c r="AQ48" i="96" a="1"/>
  <c r="AQ48" i="96" s="1"/>
  <c r="AQ49" i="96" a="1"/>
  <c r="AQ49" i="96" s="1"/>
  <c r="AQ50" i="96" a="1"/>
  <c r="AQ50" i="96" s="1"/>
  <c r="AQ51" i="96" a="1"/>
  <c r="AQ51" i="96" s="1"/>
  <c r="AQ52" i="96" a="1"/>
  <c r="AQ52" i="96" s="1"/>
  <c r="AQ53" i="96" a="1"/>
  <c r="AQ53" i="96" s="1"/>
  <c r="AQ54" i="96" a="1"/>
  <c r="AQ54" i="96" s="1"/>
  <c r="AQ55" i="96" a="1"/>
  <c r="AQ55" i="96" s="1"/>
  <c r="AQ56" i="96" a="1"/>
  <c r="AQ56" i="96" s="1"/>
  <c r="AQ57" i="96" a="1"/>
  <c r="AQ57" i="96" s="1"/>
  <c r="AQ58" i="96" a="1"/>
  <c r="AQ58" i="96" s="1"/>
  <c r="AQ59" i="96" a="1"/>
  <c r="AQ59" i="96" s="1"/>
  <c r="AQ60" i="96" a="1"/>
  <c r="AQ60" i="96" s="1"/>
  <c r="AQ61" i="96" a="1"/>
  <c r="AQ61" i="96" s="1"/>
  <c r="AQ62" i="96" a="1"/>
  <c r="AQ62" i="96" s="1"/>
  <c r="AQ63" i="96" a="1"/>
  <c r="AQ63" i="96" s="1"/>
  <c r="AQ64" i="96" a="1"/>
  <c r="AQ64" i="96" s="1"/>
  <c r="AQ65" i="96" a="1"/>
  <c r="AQ65" i="96" s="1"/>
  <c r="AQ66" i="96" a="1"/>
  <c r="AQ66" i="96" s="1"/>
  <c r="AQ67" i="96" a="1"/>
  <c r="AQ67" i="96" s="1"/>
  <c r="AQ68" i="96" a="1"/>
  <c r="AQ68" i="96" s="1"/>
  <c r="AQ69" i="96" a="1"/>
  <c r="AQ69" i="96" s="1"/>
  <c r="AQ70" i="96" a="1"/>
  <c r="AQ70" i="96" s="1"/>
  <c r="AQ71" i="96" a="1"/>
  <c r="AQ71" i="96" s="1"/>
  <c r="AQ72" i="96" a="1"/>
  <c r="AQ72" i="96" s="1"/>
  <c r="AQ73" i="96" a="1"/>
  <c r="AQ73" i="96" s="1"/>
  <c r="AQ74" i="96" a="1"/>
  <c r="AQ74" i="96" s="1"/>
  <c r="AQ75" i="96" a="1"/>
  <c r="AQ75" i="96" s="1"/>
  <c r="AQ76" i="96" a="1"/>
  <c r="AQ76" i="96" s="1"/>
  <c r="AQ77" i="96" a="1"/>
  <c r="AQ77" i="96" s="1"/>
  <c r="AQ78" i="96" a="1"/>
  <c r="AQ78" i="96" s="1"/>
  <c r="AQ79" i="96" a="1"/>
  <c r="AQ79" i="96" s="1"/>
  <c r="AQ80" i="96" a="1"/>
  <c r="AQ80" i="96" s="1"/>
  <c r="AQ81" i="96" a="1"/>
  <c r="AQ81" i="96" s="1"/>
  <c r="AQ82" i="96" a="1"/>
  <c r="AQ82" i="96" s="1"/>
  <c r="AQ83" i="96" a="1"/>
  <c r="AQ83" i="96" s="1"/>
  <c r="AQ84" i="96" a="1"/>
  <c r="AQ84" i="96" s="1"/>
  <c r="AQ85" i="96" a="1"/>
  <c r="AQ85" i="96" s="1"/>
  <c r="AQ86" i="96" a="1"/>
  <c r="AQ86" i="96" s="1"/>
  <c r="AQ87" i="96" a="1"/>
  <c r="AQ87" i="96" s="1"/>
  <c r="AQ88" i="96" a="1"/>
  <c r="AQ88" i="96" s="1"/>
  <c r="AQ89" i="96" a="1"/>
  <c r="AQ89" i="96" s="1"/>
  <c r="AQ90" i="96" a="1"/>
  <c r="AQ90" i="96" s="1"/>
  <c r="AQ91" i="96" a="1"/>
  <c r="AQ91" i="96" s="1"/>
  <c r="AQ92" i="96" a="1"/>
  <c r="AQ92" i="96" s="1"/>
  <c r="AQ93" i="96" a="1"/>
  <c r="AQ93" i="96" s="1"/>
  <c r="AQ94" i="96" a="1"/>
  <c r="AQ94" i="96" s="1"/>
  <c r="AQ95" i="96" a="1"/>
  <c r="AQ95" i="96" s="1"/>
  <c r="AQ96" i="96" a="1"/>
  <c r="AQ96" i="96" s="1"/>
  <c r="AQ97" i="96" a="1"/>
  <c r="AQ97" i="96" s="1"/>
  <c r="AQ98" i="96" a="1"/>
  <c r="AQ98" i="96" s="1"/>
  <c r="AQ99" i="96" a="1"/>
  <c r="AQ99" i="96" s="1"/>
  <c r="AQ100" i="96" a="1"/>
  <c r="AQ100" i="96" s="1"/>
  <c r="AQ101" i="96" a="1"/>
  <c r="AQ101" i="96" s="1"/>
  <c r="AQ102" i="96" a="1"/>
  <c r="AQ102" i="96" s="1"/>
  <c r="AQ103" i="96" a="1"/>
  <c r="AQ103" i="96" s="1"/>
  <c r="AQ104" i="96" a="1"/>
  <c r="AQ104" i="96" s="1"/>
  <c r="AQ105" i="96" a="1"/>
  <c r="AQ105" i="96" s="1"/>
  <c r="AQ106" i="96" a="1"/>
  <c r="AQ106" i="96" s="1"/>
  <c r="AQ107" i="96" a="1"/>
  <c r="AQ107" i="96" s="1"/>
  <c r="AQ108" i="96" a="1"/>
  <c r="AQ108" i="96" s="1"/>
  <c r="AQ109" i="96" a="1"/>
  <c r="AQ109" i="96" s="1"/>
  <c r="AQ110" i="96" a="1"/>
  <c r="AQ110" i="96" s="1"/>
  <c r="AQ111" i="96" a="1"/>
  <c r="AQ111" i="96" s="1"/>
  <c r="AQ112" i="96" a="1"/>
  <c r="AQ112" i="96" s="1"/>
  <c r="AQ113" i="96" a="1"/>
  <c r="AQ113" i="96" s="1"/>
  <c r="AQ114" i="96" a="1"/>
  <c r="AQ114" i="96" s="1"/>
  <c r="AQ115" i="96" a="1"/>
  <c r="AQ115" i="96" s="1"/>
  <c r="AQ116" i="96" a="1"/>
  <c r="AQ116" i="96" s="1"/>
  <c r="AQ117" i="96" a="1"/>
  <c r="AQ117" i="96" s="1"/>
  <c r="AQ118" i="96" a="1"/>
  <c r="AQ118" i="96" s="1"/>
  <c r="AQ119" i="96" a="1"/>
  <c r="AQ119" i="96" s="1"/>
  <c r="AQ120" i="96" a="1"/>
  <c r="AQ120" i="96" s="1"/>
  <c r="AQ121" i="96" a="1"/>
  <c r="AQ121" i="96" s="1"/>
  <c r="AQ122" i="96" a="1"/>
  <c r="AQ122" i="96" s="1"/>
  <c r="AQ123" i="96" a="1"/>
  <c r="AQ123" i="96" s="1"/>
  <c r="AQ124" i="96" a="1"/>
  <c r="AQ124" i="96" s="1"/>
  <c r="AQ125" i="96" a="1"/>
  <c r="AQ125" i="96" s="1"/>
  <c r="AQ126" i="96" a="1"/>
  <c r="AQ126" i="96" s="1"/>
  <c r="AQ127" i="96" a="1"/>
  <c r="AQ127" i="96" s="1"/>
  <c r="AQ2" i="96" a="1"/>
  <c r="AQ2" i="96" s="1"/>
  <c r="AQ59" i="104" a="1"/>
  <c r="AQ59" i="104" s="1"/>
  <c r="AQ58" i="104" a="1"/>
  <c r="AQ58" i="104" s="1"/>
  <c r="AQ57" i="104" a="1"/>
  <c r="AQ57" i="104" s="1"/>
  <c r="AQ56" i="104" a="1"/>
  <c r="AQ56" i="104" s="1"/>
  <c r="AQ55" i="104" a="1"/>
  <c r="AQ55" i="104" s="1"/>
  <c r="AQ54" i="104" a="1"/>
  <c r="AQ54" i="104" s="1"/>
  <c r="AQ53" i="104" a="1"/>
  <c r="AQ53" i="104" s="1"/>
  <c r="AQ52" i="104" a="1"/>
  <c r="AQ52" i="104" s="1"/>
  <c r="AQ51" i="104" a="1"/>
  <c r="AQ51" i="104" s="1"/>
  <c r="AQ50" i="104" a="1"/>
  <c r="AQ50" i="104" s="1"/>
  <c r="AQ49" i="104" a="1"/>
  <c r="AQ49" i="104" s="1"/>
  <c r="AQ48" i="104" a="1"/>
  <c r="AQ48" i="104" s="1"/>
  <c r="AQ47" i="104" a="1"/>
  <c r="AQ47" i="104" s="1"/>
  <c r="AQ46" i="104" a="1"/>
  <c r="AQ46" i="104" s="1"/>
  <c r="AQ45" i="104" a="1"/>
  <c r="AQ45" i="104" s="1"/>
  <c r="AQ44" i="104" a="1"/>
  <c r="AQ44" i="104" s="1"/>
  <c r="AQ43" i="104" a="1"/>
  <c r="AQ43" i="104" s="1"/>
  <c r="AQ42" i="104" a="1"/>
  <c r="AQ42" i="104" s="1"/>
  <c r="AQ41" i="104" a="1"/>
  <c r="AQ41" i="104" s="1"/>
  <c r="AQ40" i="104" a="1"/>
  <c r="AQ40" i="104" s="1"/>
  <c r="AQ39" i="104" a="1"/>
  <c r="AQ39" i="104" s="1"/>
  <c r="AQ38" i="104" a="1"/>
  <c r="AQ38" i="104" s="1"/>
  <c r="AQ37" i="104" a="1"/>
  <c r="AQ37" i="104" s="1"/>
  <c r="AQ36" i="104" a="1"/>
  <c r="AQ36" i="104" s="1"/>
  <c r="AQ35" i="104" a="1"/>
  <c r="AQ35" i="104" s="1"/>
  <c r="AQ34" i="104" a="1"/>
  <c r="AQ34" i="104" s="1"/>
  <c r="AQ33" i="104" a="1"/>
  <c r="AQ33" i="104" s="1"/>
  <c r="AQ32" i="104" a="1"/>
  <c r="AQ32" i="104" s="1"/>
  <c r="AQ31" i="104" a="1"/>
  <c r="AQ31" i="104" s="1"/>
  <c r="AQ30" i="104" a="1"/>
  <c r="AQ30" i="104" s="1"/>
  <c r="AQ29" i="104" a="1"/>
  <c r="AQ29" i="104" s="1"/>
  <c r="AQ28" i="104" a="1"/>
  <c r="AQ28" i="104" s="1"/>
  <c r="AQ27" i="104" a="1"/>
  <c r="AQ27" i="104" s="1"/>
  <c r="AQ26" i="104" a="1"/>
  <c r="AQ26" i="104" s="1"/>
  <c r="AQ25" i="104" a="1"/>
  <c r="AQ25" i="104" s="1"/>
  <c r="AQ24" i="104" a="1"/>
  <c r="AQ24" i="104" s="1"/>
  <c r="AQ23" i="104" a="1"/>
  <c r="AQ23" i="104" s="1"/>
  <c r="AQ22" i="104" a="1"/>
  <c r="AQ22" i="104" s="1"/>
  <c r="AQ21" i="104" a="1"/>
  <c r="AQ21" i="104" s="1"/>
  <c r="AQ20" i="104" a="1"/>
  <c r="AQ20" i="104" s="1"/>
  <c r="AQ19" i="104" a="1"/>
  <c r="AQ19" i="104" s="1"/>
  <c r="AQ18" i="104" a="1"/>
  <c r="AQ18" i="104" s="1"/>
  <c r="AQ17" i="104" a="1"/>
  <c r="AQ17" i="104" s="1"/>
  <c r="AQ16" i="104" a="1"/>
  <c r="AQ16" i="104" s="1"/>
  <c r="AQ15" i="104" a="1"/>
  <c r="AQ15" i="104" s="1"/>
  <c r="AQ14" i="104" a="1"/>
  <c r="AQ14" i="104" s="1"/>
  <c r="AQ13" i="104" a="1"/>
  <c r="AQ13" i="104" s="1"/>
  <c r="AQ12" i="104" a="1"/>
  <c r="AQ12" i="104" s="1"/>
  <c r="AQ11" i="104" a="1"/>
  <c r="AQ11" i="104" s="1"/>
  <c r="AQ10" i="104" a="1"/>
  <c r="AQ10" i="104" s="1"/>
  <c r="AQ9" i="104" a="1"/>
  <c r="AQ9" i="104" s="1"/>
  <c r="AQ8" i="104" a="1"/>
  <c r="AQ8" i="104" s="1"/>
  <c r="AQ7" i="104" a="1"/>
  <c r="AQ7" i="104" s="1"/>
  <c r="AQ6" i="104" a="1"/>
  <c r="AQ6" i="104" s="1"/>
  <c r="AQ5" i="104" a="1"/>
  <c r="AQ5" i="104" s="1"/>
  <c r="AQ4" i="104" a="1"/>
  <c r="AQ4" i="104" s="1"/>
  <c r="AQ3" i="104" a="1"/>
  <c r="AQ3" i="104" s="1"/>
  <c r="AQ2" i="45" a="1"/>
  <c r="AQ2" i="45" s="1"/>
  <c r="AQ3" i="45" a="1"/>
  <c r="AQ3" i="45" s="1"/>
  <c r="AQ4" i="45" a="1"/>
  <c r="AQ4" i="45" s="1"/>
  <c r="AQ5" i="45" a="1"/>
  <c r="AQ5" i="45" s="1"/>
  <c r="AQ6" i="45" a="1"/>
  <c r="AQ6" i="45" s="1"/>
  <c r="AQ7" i="45" a="1"/>
  <c r="AQ7" i="45" s="1"/>
  <c r="AQ8" i="45" a="1"/>
  <c r="AQ8" i="45" s="1"/>
  <c r="AQ9" i="45" a="1"/>
  <c r="AQ9" i="45" s="1"/>
  <c r="AQ10" i="45" a="1"/>
  <c r="AQ10" i="45" s="1"/>
  <c r="AQ11" i="45" a="1"/>
  <c r="AQ11" i="45" s="1"/>
  <c r="AQ12" i="45" a="1"/>
  <c r="AQ12" i="45" s="1"/>
  <c r="AQ13" i="45" a="1"/>
  <c r="AQ13" i="45" s="1"/>
  <c r="AQ14" i="45" a="1"/>
  <c r="AQ14" i="45" s="1"/>
  <c r="AQ15" i="45" a="1"/>
  <c r="AQ15" i="45" s="1"/>
  <c r="AQ16" i="45" a="1"/>
  <c r="AQ16" i="45" s="1"/>
  <c r="AQ17" i="45" a="1"/>
  <c r="AQ17" i="45" s="1"/>
  <c r="AQ18" i="45" a="1"/>
  <c r="AQ18" i="45" s="1"/>
  <c r="AQ19" i="45" a="1"/>
  <c r="AQ19" i="45" s="1"/>
  <c r="AQ20" i="45" a="1"/>
  <c r="AQ20" i="45" s="1"/>
  <c r="AQ21" i="45" a="1"/>
  <c r="AQ21" i="45" s="1"/>
  <c r="AQ22" i="45" a="1"/>
  <c r="AQ22" i="45" s="1"/>
  <c r="AQ23" i="45" a="1"/>
  <c r="AQ23" i="45" s="1"/>
  <c r="AQ24" i="45" a="1"/>
  <c r="AQ24" i="45" s="1"/>
  <c r="AQ25" i="45" a="1"/>
  <c r="AQ25" i="45" s="1"/>
  <c r="AQ26" i="45" a="1"/>
  <c r="AQ26" i="45" s="1"/>
  <c r="AQ27" i="45" a="1"/>
  <c r="AQ27" i="45" s="1"/>
  <c r="AQ28" i="45" a="1"/>
  <c r="AQ28" i="45" s="1"/>
  <c r="AQ29" i="45" a="1"/>
  <c r="AQ29" i="45" s="1"/>
  <c r="AQ30" i="45" a="1"/>
  <c r="AQ30" i="45" s="1"/>
  <c r="AQ31" i="45" a="1"/>
  <c r="AQ31" i="45" s="1"/>
  <c r="AQ32" i="45" a="1"/>
  <c r="AQ32" i="45" s="1"/>
  <c r="AQ33" i="45" a="1"/>
  <c r="AQ33" i="45" s="1"/>
  <c r="AQ34" i="45" a="1"/>
  <c r="AQ34" i="45" s="1"/>
  <c r="AQ35" i="45" a="1"/>
  <c r="AQ35" i="45" s="1"/>
  <c r="AQ36" i="45" a="1"/>
  <c r="AQ36" i="45" s="1"/>
  <c r="AQ37" i="45" a="1"/>
  <c r="AQ37" i="45" s="1"/>
  <c r="AQ38" i="45" a="1"/>
  <c r="AQ38" i="45" s="1"/>
  <c r="AQ39" i="45" a="1"/>
  <c r="AQ39" i="45" s="1"/>
  <c r="AQ40" i="45" a="1"/>
  <c r="AQ40" i="45" s="1"/>
  <c r="AQ41" i="45" a="1"/>
  <c r="AQ41" i="45" s="1"/>
  <c r="AQ42" i="45" a="1"/>
  <c r="AQ42" i="45" s="1"/>
  <c r="AQ43" i="45" a="1"/>
  <c r="AQ43" i="45" s="1"/>
  <c r="AQ44" i="45" a="1"/>
  <c r="AQ44" i="45" s="1"/>
  <c r="AQ45" i="45" a="1"/>
  <c r="AQ45" i="45" s="1"/>
  <c r="AQ46" i="45" a="1"/>
  <c r="AQ46" i="45" s="1"/>
  <c r="AQ209" i="50" a="1"/>
  <c r="AQ209" i="50" s="1"/>
  <c r="AQ208" i="50" a="1"/>
  <c r="AQ208" i="50" s="1"/>
  <c r="AQ207" i="50" a="1"/>
  <c r="AQ207" i="50" s="1"/>
  <c r="AQ206" i="50" a="1"/>
  <c r="AQ206" i="50" s="1"/>
  <c r="AQ205" i="50" a="1"/>
  <c r="AQ205" i="50" s="1"/>
  <c r="AQ204" i="50" a="1"/>
  <c r="AQ204" i="50" s="1"/>
  <c r="AQ203" i="50" a="1"/>
  <c r="AQ203" i="50" s="1"/>
  <c r="AQ202" i="50" a="1"/>
  <c r="AQ202" i="50" s="1"/>
  <c r="AQ201" i="50" a="1"/>
  <c r="AQ201" i="50" s="1"/>
  <c r="AQ200" i="50" a="1"/>
  <c r="AQ200" i="50" s="1"/>
  <c r="AQ199" i="50" a="1"/>
  <c r="AQ199" i="50" s="1"/>
  <c r="AQ198" i="50" a="1"/>
  <c r="AQ198" i="50" s="1"/>
  <c r="AQ197" i="50" a="1"/>
  <c r="AQ197" i="50" s="1"/>
  <c r="AQ196" i="50" a="1"/>
  <c r="AQ196" i="50" s="1"/>
  <c r="AQ195" i="50" a="1"/>
  <c r="AQ195" i="50" s="1"/>
  <c r="AQ194" i="50" a="1"/>
  <c r="AQ194" i="50" s="1"/>
  <c r="AQ193" i="50" a="1"/>
  <c r="AQ193" i="50" s="1"/>
  <c r="AQ192" i="50" a="1"/>
  <c r="AQ192" i="50" s="1"/>
  <c r="AQ191" i="50" a="1"/>
  <c r="AQ191" i="50" s="1"/>
  <c r="AQ190" i="50" a="1"/>
  <c r="AQ190" i="50" s="1"/>
  <c r="AQ189" i="50" a="1"/>
  <c r="AQ189" i="50" s="1"/>
  <c r="AQ188" i="50" a="1"/>
  <c r="AQ188" i="50" s="1"/>
  <c r="AQ187" i="50" a="1"/>
  <c r="AQ187" i="50" s="1"/>
  <c r="AQ186" i="50" a="1"/>
  <c r="AQ186" i="50" s="1"/>
  <c r="AQ185" i="50" a="1"/>
  <c r="AQ185" i="50" s="1"/>
  <c r="AQ184" i="50" a="1"/>
  <c r="AQ184" i="50" s="1"/>
  <c r="AQ183" i="50" a="1"/>
  <c r="AQ183" i="50" s="1"/>
  <c r="AQ182" i="50" a="1"/>
  <c r="AQ182" i="50" s="1"/>
  <c r="AQ181" i="50" a="1"/>
  <c r="AQ181" i="50" s="1"/>
  <c r="AQ180" i="50" a="1"/>
  <c r="AQ180" i="50" s="1"/>
  <c r="AQ179" i="50" a="1"/>
  <c r="AQ179" i="50" s="1"/>
  <c r="AQ178" i="50" a="1"/>
  <c r="AQ178" i="50" s="1"/>
  <c r="AQ177" i="50" a="1"/>
  <c r="AQ177" i="50" s="1"/>
  <c r="AQ176" i="50" a="1"/>
  <c r="AQ176" i="50" s="1"/>
  <c r="AQ175" i="50" a="1"/>
  <c r="AQ175" i="50" s="1"/>
  <c r="AQ174" i="50" a="1"/>
  <c r="AQ174" i="50" s="1"/>
  <c r="AQ173" i="50" a="1"/>
  <c r="AQ173" i="50" s="1"/>
  <c r="AQ172" i="50" a="1"/>
  <c r="AQ172" i="50" s="1"/>
  <c r="AQ171" i="50" a="1"/>
  <c r="AQ171" i="50" s="1"/>
  <c r="AQ170" i="50" a="1"/>
  <c r="AQ170" i="50" s="1"/>
  <c r="AQ169" i="50" a="1"/>
  <c r="AQ169" i="50" s="1"/>
  <c r="AQ168" i="50" a="1"/>
  <c r="AQ168" i="50" s="1"/>
  <c r="AQ167" i="50" a="1"/>
  <c r="AQ167" i="50" s="1"/>
  <c r="AQ166" i="50" a="1"/>
  <c r="AQ166" i="50" s="1"/>
  <c r="AQ165" i="50" a="1"/>
  <c r="AQ165" i="50" s="1"/>
  <c r="AQ164" i="50" a="1"/>
  <c r="AQ164" i="50" s="1"/>
  <c r="AQ163" i="50" a="1"/>
  <c r="AQ163" i="50" s="1"/>
  <c r="AQ162" i="50" a="1"/>
  <c r="AQ162" i="50" s="1"/>
  <c r="AQ161" i="50" a="1"/>
  <c r="AQ161" i="50" s="1"/>
  <c r="AQ160" i="50" a="1"/>
  <c r="AQ160" i="50" s="1"/>
  <c r="AQ159" i="50" a="1"/>
  <c r="AQ159" i="50" s="1"/>
  <c r="AQ158" i="50" a="1"/>
  <c r="AQ158" i="50" s="1"/>
  <c r="AQ157" i="50" a="1"/>
  <c r="AQ157" i="50" s="1"/>
  <c r="AQ156" i="50" a="1"/>
  <c r="AQ156" i="50" s="1"/>
  <c r="AQ155" i="50" a="1"/>
  <c r="AQ155" i="50" s="1"/>
  <c r="AQ154" i="50" a="1"/>
  <c r="AQ154" i="50" s="1"/>
  <c r="AQ153" i="50" a="1"/>
  <c r="AQ153" i="50" s="1"/>
  <c r="AQ152" i="50" a="1"/>
  <c r="AQ152" i="50" s="1"/>
  <c r="AQ151" i="50" a="1"/>
  <c r="AQ151" i="50" s="1"/>
  <c r="AQ150" i="50" a="1"/>
  <c r="AQ150" i="50" s="1"/>
  <c r="AQ149" i="50" a="1"/>
  <c r="AQ149" i="50" s="1"/>
  <c r="AQ148" i="50" a="1"/>
  <c r="AQ148" i="50" s="1"/>
  <c r="AQ147" i="50" a="1"/>
  <c r="AQ147" i="50" s="1"/>
  <c r="AQ146" i="50" a="1"/>
  <c r="AQ146" i="50" s="1"/>
  <c r="AQ145" i="50" a="1"/>
  <c r="AQ145" i="50" s="1"/>
  <c r="AQ144" i="50" a="1"/>
  <c r="AQ144" i="50" s="1"/>
  <c r="AQ143" i="50" a="1"/>
  <c r="AQ143" i="50" s="1"/>
  <c r="AQ142" i="50" a="1"/>
  <c r="AQ142" i="50" s="1"/>
  <c r="AQ141" i="50" a="1"/>
  <c r="AQ141" i="50" s="1"/>
  <c r="AQ140" i="50" a="1"/>
  <c r="AQ140" i="50" s="1"/>
  <c r="AQ139" i="50" a="1"/>
  <c r="AQ139" i="50" s="1"/>
  <c r="AQ138" i="50" a="1"/>
  <c r="AQ138" i="50" s="1"/>
  <c r="AQ137" i="50" a="1"/>
  <c r="AQ137" i="50" s="1"/>
  <c r="AQ136" i="50" a="1"/>
  <c r="AQ136" i="50" s="1"/>
  <c r="AQ135" i="50" a="1"/>
  <c r="AQ135" i="50" s="1"/>
  <c r="AQ134" i="50" a="1"/>
  <c r="AQ134" i="50" s="1"/>
  <c r="AQ133" i="50" a="1"/>
  <c r="AQ133" i="50" s="1"/>
  <c r="AQ132" i="50" a="1"/>
  <c r="AQ132" i="50" s="1"/>
  <c r="AQ131" i="50" a="1"/>
  <c r="AQ131" i="50" s="1"/>
  <c r="AQ130" i="50" a="1"/>
  <c r="AQ130" i="50" s="1"/>
  <c r="AQ129" i="50" a="1"/>
  <c r="AQ129" i="50" s="1"/>
  <c r="AQ128" i="50" a="1"/>
  <c r="AQ128" i="50" s="1"/>
  <c r="AQ127" i="50" a="1"/>
  <c r="AQ127" i="50" s="1"/>
  <c r="AQ126" i="50" a="1"/>
  <c r="AQ126" i="50" s="1"/>
  <c r="AQ125" i="50" a="1"/>
  <c r="AQ125" i="50" s="1"/>
  <c r="AQ124" i="50" a="1"/>
  <c r="AQ124" i="50" s="1"/>
  <c r="AQ123" i="50" a="1"/>
  <c r="AQ123" i="50" s="1"/>
  <c r="AQ122" i="50" a="1"/>
  <c r="AQ122" i="50" s="1"/>
  <c r="AQ121" i="50" a="1"/>
  <c r="AQ121" i="50" s="1"/>
  <c r="AQ120" i="50" a="1"/>
  <c r="AQ120" i="50" s="1"/>
  <c r="AQ119" i="50" a="1"/>
  <c r="AQ119" i="50" s="1"/>
  <c r="AQ118" i="50" a="1"/>
  <c r="AQ118" i="50" s="1"/>
  <c r="AQ117" i="50" a="1"/>
  <c r="AQ117" i="50" s="1"/>
  <c r="AQ116" i="50" a="1"/>
  <c r="AQ116" i="50" s="1"/>
  <c r="AQ115" i="50" a="1"/>
  <c r="AQ115" i="50" s="1"/>
  <c r="AQ114" i="50" a="1"/>
  <c r="AQ114" i="50" s="1"/>
  <c r="AQ113" i="50" a="1"/>
  <c r="AQ113" i="50" s="1"/>
  <c r="AQ112" i="50" a="1"/>
  <c r="AQ112" i="50" s="1"/>
  <c r="AQ111" i="50" a="1"/>
  <c r="AQ111" i="50" s="1"/>
  <c r="AQ110" i="50" a="1"/>
  <c r="AQ110" i="50" s="1"/>
  <c r="AQ109" i="50" a="1"/>
  <c r="AQ109" i="50" s="1"/>
  <c r="AQ108" i="50" a="1"/>
  <c r="AQ108" i="50" s="1"/>
  <c r="AQ107" i="50" a="1"/>
  <c r="AQ107" i="50" s="1"/>
  <c r="AQ106" i="50" a="1"/>
  <c r="AQ106" i="50" s="1"/>
  <c r="AQ105" i="50" a="1"/>
  <c r="AQ105" i="50" s="1"/>
  <c r="AQ104" i="50" a="1"/>
  <c r="AQ104" i="50" s="1"/>
  <c r="AQ103" i="50" a="1"/>
  <c r="AQ103" i="50" s="1"/>
  <c r="AQ102" i="50" a="1"/>
  <c r="AQ102" i="50" s="1"/>
  <c r="AQ101" i="50" a="1"/>
  <c r="AQ101" i="50" s="1"/>
  <c r="AQ100" i="50" a="1"/>
  <c r="AQ100" i="50" s="1"/>
  <c r="AQ99" i="50" a="1"/>
  <c r="AQ99" i="50" s="1"/>
  <c r="AQ98" i="50" a="1"/>
  <c r="AQ98" i="50" s="1"/>
  <c r="AQ97" i="50" a="1"/>
  <c r="AQ97" i="50" s="1"/>
  <c r="AQ96" i="50" a="1"/>
  <c r="AQ96" i="50" s="1"/>
  <c r="AQ95" i="50" a="1"/>
  <c r="AQ95" i="50" s="1"/>
  <c r="AQ94" i="50" a="1"/>
  <c r="AQ94" i="50" s="1"/>
  <c r="AQ93" i="50" a="1"/>
  <c r="AQ93" i="50" s="1"/>
  <c r="AQ92" i="50" a="1"/>
  <c r="AQ92" i="50" s="1"/>
  <c r="AQ91" i="50" a="1"/>
  <c r="AQ91" i="50" s="1"/>
  <c r="AQ90" i="50" a="1"/>
  <c r="AQ90" i="50" s="1"/>
  <c r="AQ89" i="50" a="1"/>
  <c r="AQ89" i="50" s="1"/>
  <c r="AQ88" i="50" a="1"/>
  <c r="AQ88" i="50" s="1"/>
  <c r="AQ87" i="50" a="1"/>
  <c r="AQ87" i="50" s="1"/>
  <c r="AQ86" i="50" a="1"/>
  <c r="AQ86" i="50" s="1"/>
  <c r="AQ85" i="50" a="1"/>
  <c r="AQ85" i="50" s="1"/>
  <c r="AQ84" i="50" a="1"/>
  <c r="AQ84" i="50" s="1"/>
  <c r="AQ83" i="50" a="1"/>
  <c r="AQ83" i="50" s="1"/>
  <c r="AQ82" i="50" a="1"/>
  <c r="AQ82" i="50" s="1"/>
  <c r="AQ81" i="50" a="1"/>
  <c r="AQ81" i="50" s="1"/>
  <c r="AQ80" i="50" a="1"/>
  <c r="AQ80" i="50" s="1"/>
  <c r="AQ79" i="50" a="1"/>
  <c r="AQ79" i="50" s="1"/>
  <c r="AQ78" i="50" a="1"/>
  <c r="AQ78" i="50" s="1"/>
  <c r="AQ77" i="50" a="1"/>
  <c r="AQ77" i="50" s="1"/>
  <c r="AQ76" i="50" a="1"/>
  <c r="AQ76" i="50" s="1"/>
  <c r="AQ75" i="50" a="1"/>
  <c r="AQ75" i="50" s="1"/>
  <c r="AQ74" i="50" a="1"/>
  <c r="AQ74" i="50" s="1"/>
  <c r="AQ73" i="50" a="1"/>
  <c r="AQ73" i="50" s="1"/>
  <c r="AQ72" i="50" a="1"/>
  <c r="AQ72" i="50" s="1"/>
  <c r="AQ71" i="50" a="1"/>
  <c r="AQ71" i="50" s="1"/>
  <c r="AQ70" i="50" a="1"/>
  <c r="AQ70" i="50" s="1"/>
  <c r="AQ69" i="50" a="1"/>
  <c r="AQ69" i="50" s="1"/>
  <c r="AQ68" i="50" a="1"/>
  <c r="AQ68" i="50" s="1"/>
  <c r="AQ67" i="50" a="1"/>
  <c r="AQ67" i="50" s="1"/>
  <c r="AQ66" i="50" a="1"/>
  <c r="AQ66" i="50" s="1"/>
  <c r="AQ65" i="50" a="1"/>
  <c r="AQ65" i="50" s="1"/>
  <c r="AQ64" i="50" a="1"/>
  <c r="AQ64" i="50" s="1"/>
  <c r="AQ63" i="50" a="1"/>
  <c r="AQ63" i="50" s="1"/>
  <c r="AQ62" i="50" a="1"/>
  <c r="AQ62" i="50" s="1"/>
  <c r="AQ61" i="50" a="1"/>
  <c r="AQ61" i="50" s="1"/>
  <c r="AQ60" i="50" a="1"/>
  <c r="AQ60" i="50" s="1"/>
  <c r="AQ59" i="50" a="1"/>
  <c r="AQ59" i="50" s="1"/>
  <c r="AQ58" i="50" a="1"/>
  <c r="AQ58" i="50" s="1"/>
  <c r="AQ57" i="50" a="1"/>
  <c r="AQ57" i="50" s="1"/>
  <c r="AQ56" i="50" a="1"/>
  <c r="AQ56" i="50" s="1"/>
  <c r="AQ55" i="50" a="1"/>
  <c r="AQ55" i="50" s="1"/>
  <c r="AQ54" i="50" a="1"/>
  <c r="AQ54" i="50" s="1"/>
  <c r="AQ53" i="50" a="1"/>
  <c r="AQ53" i="50" s="1"/>
  <c r="AQ52" i="50" a="1"/>
  <c r="AQ52" i="50" s="1"/>
  <c r="AQ51" i="50" a="1"/>
  <c r="AQ51" i="50" s="1"/>
  <c r="AQ50" i="50" a="1"/>
  <c r="AQ50" i="50" s="1"/>
  <c r="AQ49" i="50" a="1"/>
  <c r="AQ49" i="50" s="1"/>
  <c r="AQ48" i="50" a="1"/>
  <c r="AQ48" i="50" s="1"/>
  <c r="AQ47" i="50" a="1"/>
  <c r="AQ47" i="50" s="1"/>
  <c r="AQ46" i="50" a="1"/>
  <c r="AQ46" i="50" s="1"/>
  <c r="AQ45" i="50" a="1"/>
  <c r="AQ45" i="50" s="1"/>
  <c r="AQ44" i="50" a="1"/>
  <c r="AQ44" i="50" s="1"/>
  <c r="AQ43" i="50" a="1"/>
  <c r="AQ43" i="50" s="1"/>
  <c r="AQ42" i="50" a="1"/>
  <c r="AQ42" i="50" s="1"/>
  <c r="AQ41" i="50" a="1"/>
  <c r="AQ41" i="50" s="1"/>
  <c r="AQ40" i="50" a="1"/>
  <c r="AQ40" i="50" s="1"/>
  <c r="AQ39" i="50" a="1"/>
  <c r="AQ39" i="50" s="1"/>
  <c r="AQ38" i="50" a="1"/>
  <c r="AQ38" i="50" s="1"/>
  <c r="AQ37" i="50" a="1"/>
  <c r="AQ37" i="50" s="1"/>
  <c r="AQ36" i="50" a="1"/>
  <c r="AQ36" i="50" s="1"/>
  <c r="AQ35" i="50" a="1"/>
  <c r="AQ35" i="50" s="1"/>
  <c r="AQ34" i="50" a="1"/>
  <c r="AQ34" i="50" s="1"/>
  <c r="AQ33" i="50" a="1"/>
  <c r="AQ33" i="50" s="1"/>
  <c r="AQ32" i="50" a="1"/>
  <c r="AQ32" i="50" s="1"/>
  <c r="AQ31" i="50" a="1"/>
  <c r="AQ31" i="50" s="1"/>
  <c r="AQ30" i="50" a="1"/>
  <c r="AQ30" i="50" s="1"/>
  <c r="AQ29" i="50" a="1"/>
  <c r="AQ29" i="50" s="1"/>
  <c r="AQ28" i="50" a="1"/>
  <c r="AQ28" i="50" s="1"/>
  <c r="AQ27" i="50" a="1"/>
  <c r="AQ27" i="50" s="1"/>
  <c r="AQ26" i="50" a="1"/>
  <c r="AQ26" i="50" s="1"/>
  <c r="AQ25" i="50" a="1"/>
  <c r="AQ25" i="50" s="1"/>
  <c r="AQ24" i="50" a="1"/>
  <c r="AQ24" i="50" s="1"/>
  <c r="AQ23" i="50" a="1"/>
  <c r="AQ23" i="50" s="1"/>
  <c r="AQ22" i="50" a="1"/>
  <c r="AQ22" i="50" s="1"/>
  <c r="AQ21" i="50" a="1"/>
  <c r="AQ21" i="50" s="1"/>
  <c r="AQ20" i="50" a="1"/>
  <c r="AQ20" i="50" s="1"/>
  <c r="AQ19" i="50" a="1"/>
  <c r="AQ19" i="50" s="1"/>
  <c r="AQ18" i="50" a="1"/>
  <c r="AQ18" i="50" s="1"/>
  <c r="AQ17" i="50" a="1"/>
  <c r="AQ17" i="50" s="1"/>
  <c r="AQ16" i="50" a="1"/>
  <c r="AQ16" i="50" s="1"/>
  <c r="AQ15" i="50" a="1"/>
  <c r="AQ15" i="50" s="1"/>
  <c r="AQ14" i="50" a="1"/>
  <c r="AQ14" i="50" s="1"/>
  <c r="AQ13" i="50" a="1"/>
  <c r="AQ13" i="50" s="1"/>
  <c r="AQ12" i="50" a="1"/>
  <c r="AQ12" i="50" s="1"/>
  <c r="AQ11" i="50" a="1"/>
  <c r="AQ11" i="50" s="1"/>
  <c r="AQ10" i="50" a="1"/>
  <c r="AQ10" i="50" s="1"/>
  <c r="AQ9" i="50" a="1"/>
  <c r="AQ9" i="50" s="1"/>
  <c r="AQ8" i="50" a="1"/>
  <c r="AQ8" i="50" s="1"/>
  <c r="AQ7" i="50" a="1"/>
  <c r="AQ7" i="50" s="1"/>
  <c r="AQ6" i="50" a="1"/>
  <c r="AQ6" i="50" s="1"/>
  <c r="AQ5" i="50" a="1"/>
  <c r="AQ5" i="50" s="1"/>
  <c r="AQ4" i="50" a="1"/>
  <c r="AQ4" i="50" s="1"/>
  <c r="AQ3" i="50" a="1"/>
  <c r="AQ3" i="50" s="1"/>
  <c r="AQ2" i="50" a="1"/>
  <c r="AQ2" i="50" s="1"/>
  <c r="AQ441" i="65" a="1"/>
  <c r="AQ441" i="65" s="1"/>
  <c r="AQ440" i="65" a="1"/>
  <c r="AQ440" i="65" s="1"/>
  <c r="AQ439" i="65" a="1"/>
  <c r="AQ439" i="65" s="1"/>
  <c r="AQ438" i="65" a="1"/>
  <c r="AQ438" i="65" s="1"/>
  <c r="AQ437" i="65" a="1"/>
  <c r="AQ437" i="65" s="1"/>
  <c r="AQ434" i="65" a="1"/>
  <c r="AQ434" i="65" s="1"/>
  <c r="AQ432" i="65" a="1"/>
  <c r="AQ432" i="65" s="1"/>
  <c r="AQ429" i="65" a="1"/>
  <c r="AQ429" i="65" s="1"/>
  <c r="AQ426" i="65" a="1"/>
  <c r="AQ426" i="65" s="1"/>
  <c r="AQ422" i="65" a="1"/>
  <c r="AQ422" i="65" s="1"/>
  <c r="AQ420" i="65" a="1"/>
  <c r="AQ420" i="65" s="1"/>
  <c r="AQ417" i="65" a="1"/>
  <c r="AQ417" i="65" s="1"/>
  <c r="AQ414" i="65" a="1"/>
  <c r="AQ414" i="65" s="1"/>
  <c r="AQ412" i="65" a="1"/>
  <c r="AQ412" i="65" s="1"/>
  <c r="AQ410" i="65" a="1"/>
  <c r="AQ410" i="65" s="1"/>
  <c r="AQ409" i="65" a="1"/>
  <c r="AQ409" i="65" s="1"/>
  <c r="AQ406" i="65" a="1"/>
  <c r="AQ406" i="65" s="1"/>
  <c r="AQ404" i="65" a="1"/>
  <c r="AQ404" i="65" s="1"/>
  <c r="AQ403" i="65" a="1"/>
  <c r="AQ403" i="65" s="1"/>
  <c r="AQ400" i="65" a="1"/>
  <c r="AQ400" i="65" s="1"/>
  <c r="AQ397" i="65" a="1"/>
  <c r="AQ397" i="65" s="1"/>
  <c r="AQ395" i="65" a="1"/>
  <c r="AQ395" i="65" s="1"/>
  <c r="AQ394" i="65" a="1"/>
  <c r="AQ394" i="65" s="1"/>
  <c r="AQ390" i="65" a="1"/>
  <c r="AQ390" i="65" s="1"/>
  <c r="AQ388" i="65" a="1"/>
  <c r="AQ388" i="65" s="1"/>
  <c r="AQ387" i="65" a="1"/>
  <c r="AQ387" i="65" s="1"/>
  <c r="AQ386" i="65" a="1"/>
  <c r="AQ386" i="65" s="1"/>
  <c r="AQ385" i="65" a="1"/>
  <c r="AQ385" i="65" s="1"/>
  <c r="AQ384" i="65" a="1"/>
  <c r="AQ384" i="65" s="1"/>
  <c r="AQ382" i="65" a="1"/>
  <c r="AQ382" i="65" s="1"/>
  <c r="AQ380" i="65" a="1"/>
  <c r="AQ380" i="65" s="1"/>
  <c r="AQ379" i="65" a="1"/>
  <c r="AQ379" i="65" s="1"/>
  <c r="AQ374" i="65" a="1"/>
  <c r="AQ374" i="65" s="1"/>
  <c r="AQ371" i="65" a="1"/>
  <c r="AQ371" i="65" s="1"/>
  <c r="AQ367" i="65" a="1"/>
  <c r="AQ367" i="65" s="1"/>
  <c r="AQ365" i="65" a="1"/>
  <c r="AQ365" i="65" s="1"/>
  <c r="AQ357" i="65" a="1"/>
  <c r="AQ357" i="65" s="1"/>
  <c r="AQ353" i="65" a="1"/>
  <c r="AQ353" i="65" s="1"/>
  <c r="AQ350" i="65" a="1"/>
  <c r="AQ350" i="65" s="1"/>
  <c r="AQ346" i="65" a="1"/>
  <c r="AQ346" i="65" s="1"/>
  <c r="AQ343" i="65" a="1"/>
  <c r="AQ343" i="65" s="1"/>
  <c r="AQ341" i="65" a="1"/>
  <c r="AQ341" i="65" s="1"/>
  <c r="AQ338" i="65" a="1"/>
  <c r="AQ338" i="65" s="1"/>
  <c r="AQ336" i="65" a="1"/>
  <c r="AQ336" i="65" s="1"/>
  <c r="AQ335" i="65" a="1"/>
  <c r="AQ335" i="65" s="1"/>
  <c r="AQ332" i="65" a="1"/>
  <c r="AQ332" i="65" s="1"/>
  <c r="AQ329" i="65" a="1"/>
  <c r="AQ329" i="65" s="1"/>
  <c r="AQ326" i="65" a="1"/>
  <c r="AQ326" i="65" s="1"/>
  <c r="AQ323" i="65" a="1"/>
  <c r="AQ323" i="65" s="1"/>
  <c r="AQ320" i="65" a="1"/>
  <c r="AQ320" i="65" s="1"/>
  <c r="AQ318" i="65" a="1"/>
  <c r="AQ318" i="65" s="1"/>
  <c r="AQ316" i="65" a="1"/>
  <c r="AQ316" i="65" s="1"/>
  <c r="AQ313" i="65" a="1"/>
  <c r="AQ313" i="65" s="1"/>
  <c r="AQ309" i="65" a="1"/>
  <c r="AQ309" i="65" s="1"/>
  <c r="AQ308" i="65" a="1"/>
  <c r="AQ308" i="65" s="1"/>
  <c r="AQ305" i="65" a="1"/>
  <c r="AQ305" i="65" s="1"/>
  <c r="AQ303" i="65" a="1"/>
  <c r="AQ303" i="65" s="1"/>
  <c r="AQ299" i="65" a="1"/>
  <c r="AQ299" i="65" s="1"/>
  <c r="AQ295" i="65" a="1"/>
  <c r="AQ295" i="65" s="1"/>
  <c r="AQ292" i="65" a="1"/>
  <c r="AQ292" i="65" s="1"/>
  <c r="AQ291" i="65" a="1"/>
  <c r="AQ291" i="65" s="1"/>
  <c r="AQ290" i="65" a="1"/>
  <c r="AQ290" i="65" s="1"/>
  <c r="AQ285" i="65" a="1"/>
  <c r="AQ285" i="65" s="1"/>
  <c r="AQ284" i="65" a="1"/>
  <c r="AQ284" i="65" s="1"/>
  <c r="AQ282" i="65" a="1"/>
  <c r="AQ282" i="65" s="1"/>
  <c r="AQ280" i="65" a="1"/>
  <c r="AQ280" i="65" s="1"/>
  <c r="AQ278" i="65" a="1"/>
  <c r="AQ278" i="65" s="1"/>
  <c r="AQ276" i="65" a="1"/>
  <c r="AQ276" i="65" s="1"/>
  <c r="AQ273" i="65" a="1"/>
  <c r="AQ273" i="65" s="1"/>
  <c r="AQ271" i="65" a="1"/>
  <c r="AQ271" i="65" s="1"/>
  <c r="AQ269" i="65" a="1"/>
  <c r="AQ269" i="65" s="1"/>
  <c r="AQ268" i="65" a="1"/>
  <c r="AQ268" i="65" s="1"/>
  <c r="AQ267" i="65" a="1"/>
  <c r="AQ267" i="65" s="1"/>
  <c r="AQ266" i="65" a="1"/>
  <c r="AQ266" i="65" s="1"/>
  <c r="AQ265" i="65" a="1"/>
  <c r="AQ265" i="65" s="1"/>
  <c r="AQ3" i="65" a="1"/>
  <c r="AQ3" i="65" s="1"/>
  <c r="AQ4" i="65" a="1"/>
  <c r="AQ4" i="65" s="1"/>
  <c r="AQ5" i="65" a="1"/>
  <c r="AQ5" i="65" s="1"/>
  <c r="AQ6" i="65" a="1"/>
  <c r="AQ6" i="65" s="1"/>
  <c r="AQ7" i="65" a="1"/>
  <c r="AQ7" i="65" s="1"/>
  <c r="AQ8" i="65" a="1"/>
  <c r="AQ8" i="65" s="1"/>
  <c r="AQ9" i="65" a="1"/>
  <c r="AQ9" i="65" s="1"/>
  <c r="AQ10" i="65" a="1"/>
  <c r="AQ10" i="65" s="1"/>
  <c r="AQ11" i="65" a="1"/>
  <c r="AQ11" i="65" s="1"/>
  <c r="AQ14" i="65" a="1"/>
  <c r="AQ14" i="65" s="1"/>
  <c r="AQ15" i="65" a="1"/>
  <c r="AQ15" i="65" s="1"/>
  <c r="AQ16" i="65" a="1"/>
  <c r="AQ16" i="65" s="1"/>
  <c r="AQ17" i="65" a="1"/>
  <c r="AQ17" i="65" s="1"/>
  <c r="AQ18" i="65" a="1"/>
  <c r="AQ18" i="65" s="1"/>
  <c r="AQ19" i="65" a="1"/>
  <c r="AQ19" i="65" s="1"/>
  <c r="AQ20" i="65" a="1"/>
  <c r="AQ20" i="65" s="1"/>
  <c r="AQ21" i="65" a="1"/>
  <c r="AQ21" i="65" s="1"/>
  <c r="AQ22" i="65" a="1"/>
  <c r="AQ22" i="65" s="1"/>
  <c r="AQ23" i="65" a="1"/>
  <c r="AQ23" i="65" s="1"/>
  <c r="AQ24" i="65" a="1"/>
  <c r="AQ24" i="65" s="1"/>
  <c r="AQ25" i="65" a="1"/>
  <c r="AQ25" i="65" s="1"/>
  <c r="AQ26" i="65" a="1"/>
  <c r="AQ26" i="65" s="1"/>
  <c r="AQ27" i="65" a="1"/>
  <c r="AQ27" i="65" s="1"/>
  <c r="AQ28" i="65" a="1"/>
  <c r="AQ28" i="65" s="1"/>
  <c r="AQ29" i="65" a="1"/>
  <c r="AQ29" i="65" s="1"/>
  <c r="AQ30" i="65" a="1"/>
  <c r="AQ30" i="65" s="1"/>
  <c r="AQ31" i="65" a="1"/>
  <c r="AQ31" i="65" s="1"/>
  <c r="AQ32" i="65" a="1"/>
  <c r="AQ32" i="65" s="1"/>
  <c r="AQ33" i="65" a="1"/>
  <c r="AQ33" i="65" s="1"/>
  <c r="AQ34" i="65" a="1"/>
  <c r="AQ34" i="65" s="1"/>
  <c r="AQ35" i="65" a="1"/>
  <c r="AQ35" i="65" s="1"/>
  <c r="AQ36" i="65" a="1"/>
  <c r="AQ36" i="65" s="1"/>
  <c r="AQ37" i="65" a="1"/>
  <c r="AQ37" i="65" s="1"/>
  <c r="AQ38" i="65" a="1"/>
  <c r="AQ38" i="65" s="1"/>
  <c r="AQ39" i="65" a="1"/>
  <c r="AQ39" i="65" s="1"/>
  <c r="AQ40" i="65" a="1"/>
  <c r="AQ40" i="65" s="1"/>
  <c r="AQ41" i="65" a="1"/>
  <c r="AQ41" i="65" s="1"/>
  <c r="AQ42" i="65" a="1"/>
  <c r="AQ42" i="65" s="1"/>
  <c r="AQ43" i="65" a="1"/>
  <c r="AQ43" i="65" s="1"/>
  <c r="AQ44" i="65" a="1"/>
  <c r="AQ44" i="65" s="1"/>
  <c r="AQ45" i="65" a="1"/>
  <c r="AQ45" i="65" s="1"/>
  <c r="AQ46" i="65" a="1"/>
  <c r="AQ46" i="65" s="1"/>
  <c r="AQ47" i="65" a="1"/>
  <c r="AQ47" i="65" s="1"/>
  <c r="AQ48" i="65" a="1"/>
  <c r="AQ48" i="65" s="1"/>
  <c r="AQ49" i="65" a="1"/>
  <c r="AQ49" i="65" s="1"/>
  <c r="AQ50" i="65" a="1"/>
  <c r="AQ50" i="65" s="1"/>
  <c r="AQ51" i="65" a="1"/>
  <c r="AQ51" i="65" s="1"/>
  <c r="AQ52" i="65" a="1"/>
  <c r="AQ52" i="65" s="1"/>
  <c r="AQ53" i="65" a="1"/>
  <c r="AQ53" i="65" s="1"/>
  <c r="AQ54" i="65" a="1"/>
  <c r="AQ54" i="65" s="1"/>
  <c r="AQ55" i="65" a="1"/>
  <c r="AQ55" i="65" s="1"/>
  <c r="AQ56" i="65" a="1"/>
  <c r="AQ56" i="65" s="1"/>
  <c r="AQ57" i="65" a="1"/>
  <c r="AQ57" i="65" s="1"/>
  <c r="AQ58" i="65" a="1"/>
  <c r="AQ58" i="65" s="1"/>
  <c r="AQ59" i="65" a="1"/>
  <c r="AQ59" i="65" s="1"/>
  <c r="AQ60" i="65" a="1"/>
  <c r="AQ60" i="65" s="1"/>
  <c r="AQ61" i="65" a="1"/>
  <c r="AQ61" i="65" s="1"/>
  <c r="AQ62" i="65" a="1"/>
  <c r="AQ62" i="65" s="1"/>
  <c r="AQ63" i="65" a="1"/>
  <c r="AQ63" i="65" s="1"/>
  <c r="AQ64" i="65" a="1"/>
  <c r="AQ64" i="65" s="1"/>
  <c r="AQ65" i="65" a="1"/>
  <c r="AQ65" i="65" s="1"/>
  <c r="AQ66" i="65" a="1"/>
  <c r="AQ66" i="65" s="1"/>
  <c r="AQ67" i="65" a="1"/>
  <c r="AQ67" i="65" s="1"/>
  <c r="AQ68" i="65" a="1"/>
  <c r="AQ68" i="65" s="1"/>
  <c r="AQ69" i="65" a="1"/>
  <c r="AQ69" i="65" s="1"/>
  <c r="AQ70" i="65" a="1"/>
  <c r="AQ70" i="65" s="1"/>
  <c r="AQ71" i="65" a="1"/>
  <c r="AQ71" i="65" s="1"/>
  <c r="AQ72" i="65" a="1"/>
  <c r="AQ72" i="65" s="1"/>
  <c r="AQ73" i="65" a="1"/>
  <c r="AQ73" i="65" s="1"/>
  <c r="AQ74" i="65" a="1"/>
  <c r="AQ74" i="65" s="1"/>
  <c r="AQ75" i="65" a="1"/>
  <c r="AQ75" i="65" s="1"/>
  <c r="AQ76" i="65" a="1"/>
  <c r="AQ76" i="65" s="1"/>
  <c r="AQ77" i="65" a="1"/>
  <c r="AQ77" i="65" s="1"/>
  <c r="AQ78" i="65" a="1"/>
  <c r="AQ78" i="65" s="1"/>
  <c r="AQ79" i="65" a="1"/>
  <c r="AQ79" i="65" s="1"/>
  <c r="AQ80" i="65" a="1"/>
  <c r="AQ80" i="65" s="1"/>
  <c r="AQ81" i="65" a="1"/>
  <c r="AQ81" i="65" s="1"/>
  <c r="AQ82" i="65" a="1"/>
  <c r="AQ82" i="65" s="1"/>
  <c r="AQ83" i="65" a="1"/>
  <c r="AQ83" i="65" s="1"/>
  <c r="AQ84" i="65" a="1"/>
  <c r="AQ84" i="65" s="1"/>
  <c r="AQ85" i="65" a="1"/>
  <c r="AQ85" i="65" s="1"/>
  <c r="AQ86" i="65" a="1"/>
  <c r="AQ86" i="65" s="1"/>
  <c r="AQ87" i="65" a="1"/>
  <c r="AQ87" i="65" s="1"/>
  <c r="AQ88" i="65" a="1"/>
  <c r="AQ88" i="65" s="1"/>
  <c r="AQ89" i="65" a="1"/>
  <c r="AQ89" i="65" s="1"/>
  <c r="AQ90" i="65" a="1"/>
  <c r="AQ90" i="65" s="1"/>
  <c r="AQ91" i="65" a="1"/>
  <c r="AQ91" i="65" s="1"/>
  <c r="AQ92" i="65" a="1"/>
  <c r="AQ92" i="65" s="1"/>
  <c r="AQ93" i="65" a="1"/>
  <c r="AQ93" i="65" s="1"/>
  <c r="AQ94" i="65" a="1"/>
  <c r="AQ94" i="65" s="1"/>
  <c r="AQ95" i="65" a="1"/>
  <c r="AQ95" i="65" s="1"/>
  <c r="AQ96" i="65" a="1"/>
  <c r="AQ96" i="65" s="1"/>
  <c r="AQ97" i="65" a="1"/>
  <c r="AQ97" i="65" s="1"/>
  <c r="AQ98" i="65" a="1"/>
  <c r="AQ98" i="65" s="1"/>
  <c r="AQ99" i="65" a="1"/>
  <c r="AQ99" i="65" s="1"/>
  <c r="AQ100" i="65" a="1"/>
  <c r="AQ100" i="65" s="1"/>
  <c r="AQ101" i="65" a="1"/>
  <c r="AQ101" i="65" s="1"/>
  <c r="AQ102" i="65" a="1"/>
  <c r="AQ102" i="65" s="1"/>
  <c r="AQ103" i="65" a="1"/>
  <c r="AQ103" i="65" s="1"/>
  <c r="AQ104" i="65" a="1"/>
  <c r="AQ104" i="65" s="1"/>
  <c r="AQ105" i="65" a="1"/>
  <c r="AQ105" i="65" s="1"/>
  <c r="AQ106" i="65" a="1"/>
  <c r="AQ106" i="65" s="1"/>
  <c r="AQ107" i="65" a="1"/>
  <c r="AQ107" i="65" s="1"/>
  <c r="AQ108" i="65" a="1"/>
  <c r="AQ108" i="65" s="1"/>
  <c r="AQ109" i="65" a="1"/>
  <c r="AQ109" i="65" s="1"/>
  <c r="AQ110" i="65" a="1"/>
  <c r="AQ110" i="65" s="1"/>
  <c r="AQ111" i="65" a="1"/>
  <c r="AQ111" i="65" s="1"/>
  <c r="AQ112" i="65" a="1"/>
  <c r="AQ112" i="65" s="1"/>
  <c r="AQ113" i="65" a="1"/>
  <c r="AQ113" i="65" s="1"/>
  <c r="AQ114" i="65" a="1"/>
  <c r="AQ114" i="65" s="1"/>
  <c r="AQ115" i="65" a="1"/>
  <c r="AQ115" i="65" s="1"/>
  <c r="AQ116" i="65" a="1"/>
  <c r="AQ116" i="65" s="1"/>
  <c r="AQ117" i="65" a="1"/>
  <c r="AQ117" i="65" s="1"/>
  <c r="AQ118" i="65" a="1"/>
  <c r="AQ118" i="65" s="1"/>
  <c r="AQ119" i="65" a="1"/>
  <c r="AQ119" i="65" s="1"/>
  <c r="AQ120" i="65" a="1"/>
  <c r="AQ120" i="65" s="1"/>
  <c r="AQ121" i="65" a="1"/>
  <c r="AQ121" i="65" s="1"/>
  <c r="AQ122" i="65" a="1"/>
  <c r="AQ122" i="65" s="1"/>
  <c r="AQ123" i="65" a="1"/>
  <c r="AQ123" i="65" s="1"/>
  <c r="AQ124" i="65" a="1"/>
  <c r="AQ124" i="65" s="1"/>
  <c r="AQ125" i="65" a="1"/>
  <c r="AQ125" i="65" s="1"/>
  <c r="AQ126" i="65" a="1"/>
  <c r="AQ126" i="65" s="1"/>
  <c r="AQ127" i="65" a="1"/>
  <c r="AQ127" i="65" s="1"/>
  <c r="AQ128" i="65" a="1"/>
  <c r="AQ128" i="65" s="1"/>
  <c r="AQ129" i="65" a="1"/>
  <c r="AQ129" i="65" s="1"/>
  <c r="AQ130" i="65" a="1"/>
  <c r="AQ130" i="65" s="1"/>
  <c r="AQ131" i="65" a="1"/>
  <c r="AQ131" i="65" s="1"/>
  <c r="AQ132" i="65" a="1"/>
  <c r="AQ132" i="65" s="1"/>
  <c r="AQ133" i="65" a="1"/>
  <c r="AQ133" i="65" s="1"/>
  <c r="AQ134" i="65" a="1"/>
  <c r="AQ134" i="65" s="1"/>
  <c r="AQ135" i="65" a="1"/>
  <c r="AQ135" i="65" s="1"/>
  <c r="AQ136" i="65" a="1"/>
  <c r="AQ136" i="65" s="1"/>
  <c r="AQ137" i="65" a="1"/>
  <c r="AQ137" i="65" s="1"/>
  <c r="AQ138" i="65" a="1"/>
  <c r="AQ138" i="65" s="1"/>
  <c r="AQ139" i="65" a="1"/>
  <c r="AQ139" i="65" s="1"/>
  <c r="AQ140" i="65" a="1"/>
  <c r="AQ140" i="65" s="1"/>
  <c r="AQ141" i="65" a="1"/>
  <c r="AQ141" i="65" s="1"/>
  <c r="AQ142" i="65" a="1"/>
  <c r="AQ142" i="65" s="1"/>
  <c r="AQ143" i="65" a="1"/>
  <c r="AQ143" i="65" s="1"/>
  <c r="AQ144" i="65" a="1"/>
  <c r="AQ144" i="65" s="1"/>
  <c r="AQ145" i="65" a="1"/>
  <c r="AQ145" i="65" s="1"/>
  <c r="AQ146" i="65" a="1"/>
  <c r="AQ146" i="65" s="1"/>
  <c r="AQ147" i="65" a="1"/>
  <c r="AQ147" i="65" s="1"/>
  <c r="AQ148" i="65" a="1"/>
  <c r="AQ148" i="65" s="1"/>
  <c r="AQ149" i="65" a="1"/>
  <c r="AQ149" i="65" s="1"/>
  <c r="AQ150" i="65" a="1"/>
  <c r="AQ150" i="65" s="1"/>
  <c r="AQ151" i="65" a="1"/>
  <c r="AQ151" i="65" s="1"/>
  <c r="AQ152" i="65" a="1"/>
  <c r="AQ152" i="65" s="1"/>
  <c r="AQ153" i="65" a="1"/>
  <c r="AQ153" i="65" s="1"/>
  <c r="AQ154" i="65" a="1"/>
  <c r="AQ154" i="65" s="1"/>
  <c r="AQ155" i="65" a="1"/>
  <c r="AQ155" i="65" s="1"/>
  <c r="AQ156" i="65" a="1"/>
  <c r="AQ156" i="65" s="1"/>
  <c r="AQ157" i="65" a="1"/>
  <c r="AQ157" i="65" s="1"/>
  <c r="AQ158" i="65" a="1"/>
  <c r="AQ158" i="65" s="1"/>
  <c r="AQ159" i="65" a="1"/>
  <c r="AQ159" i="65" s="1"/>
  <c r="AQ160" i="65" a="1"/>
  <c r="AQ160" i="65" s="1"/>
  <c r="AQ161" i="65" a="1"/>
  <c r="AQ161" i="65" s="1"/>
  <c r="AQ162" i="65" a="1"/>
  <c r="AQ162" i="65" s="1"/>
  <c r="AQ163" i="65" a="1"/>
  <c r="AQ163" i="65" s="1"/>
  <c r="AQ164" i="65" a="1"/>
  <c r="AQ164" i="65" s="1"/>
  <c r="AQ165" i="65" a="1"/>
  <c r="AQ165" i="65" s="1"/>
  <c r="AQ166" i="65" a="1"/>
  <c r="AQ166" i="65" s="1"/>
  <c r="AQ167" i="65" a="1"/>
  <c r="AQ167" i="65" s="1"/>
  <c r="AQ168" i="65" a="1"/>
  <c r="AQ168" i="65" s="1"/>
  <c r="AQ169" i="65" a="1"/>
  <c r="AQ169" i="65" s="1"/>
  <c r="AQ170" i="65" a="1"/>
  <c r="AQ170" i="65" s="1"/>
  <c r="AQ171" i="65" a="1"/>
  <c r="AQ171" i="65" s="1"/>
  <c r="AQ172" i="65" a="1"/>
  <c r="AQ172" i="65" s="1"/>
  <c r="AQ173" i="65" a="1"/>
  <c r="AQ173" i="65" s="1"/>
  <c r="AQ174" i="65" a="1"/>
  <c r="AQ174" i="65" s="1"/>
  <c r="AQ175" i="65" a="1"/>
  <c r="AQ175" i="65" s="1"/>
  <c r="AQ176" i="65" a="1"/>
  <c r="AQ176" i="65" s="1"/>
  <c r="AQ177" i="65" a="1"/>
  <c r="AQ177" i="65" s="1"/>
  <c r="AQ178" i="65" a="1"/>
  <c r="AQ178" i="65" s="1"/>
  <c r="AQ179" i="65" a="1"/>
  <c r="AQ179" i="65" s="1"/>
  <c r="AQ180" i="65" a="1"/>
  <c r="AQ180" i="65" s="1"/>
  <c r="AQ181" i="65" a="1"/>
  <c r="AQ181" i="65" s="1"/>
  <c r="AQ182" i="65" a="1"/>
  <c r="AQ182" i="65" s="1"/>
  <c r="AQ183" i="65" a="1"/>
  <c r="AQ183" i="65" s="1"/>
  <c r="AQ184" i="65" a="1"/>
  <c r="AQ184" i="65" s="1"/>
  <c r="AQ185" i="65" a="1"/>
  <c r="AQ185" i="65" s="1"/>
  <c r="AQ186" i="65" a="1"/>
  <c r="AQ186" i="65" s="1"/>
  <c r="AQ187" i="65" a="1"/>
  <c r="AQ187" i="65" s="1"/>
  <c r="AQ188" i="65" a="1"/>
  <c r="AQ188" i="65" s="1"/>
  <c r="AQ189" i="65" a="1"/>
  <c r="AQ189" i="65" s="1"/>
  <c r="AQ190" i="65" a="1"/>
  <c r="AQ190" i="65" s="1"/>
  <c r="AQ191" i="65" a="1"/>
  <c r="AQ191" i="65" s="1"/>
  <c r="AQ192" i="65" a="1"/>
  <c r="AQ192" i="65" s="1"/>
  <c r="AQ193" i="65" a="1"/>
  <c r="AQ193" i="65" s="1"/>
  <c r="AQ194" i="65" a="1"/>
  <c r="AQ194" i="65" s="1"/>
  <c r="AQ195" i="65" a="1"/>
  <c r="AQ195" i="65" s="1"/>
  <c r="AQ196" i="65" a="1"/>
  <c r="AQ196" i="65" s="1"/>
  <c r="AQ197" i="65" a="1"/>
  <c r="AQ197" i="65" s="1"/>
  <c r="AQ198" i="65" a="1"/>
  <c r="AQ198" i="65" s="1"/>
  <c r="AQ199" i="65" a="1"/>
  <c r="AQ199" i="65" s="1"/>
  <c r="AQ200" i="65" a="1"/>
  <c r="AQ200" i="65" s="1"/>
  <c r="AQ201" i="65" a="1"/>
  <c r="AQ201" i="65" s="1"/>
  <c r="AQ202" i="65" a="1"/>
  <c r="AQ202" i="65" s="1"/>
  <c r="AQ203" i="65" a="1"/>
  <c r="AQ203" i="65" s="1"/>
  <c r="AQ204" i="65" a="1"/>
  <c r="AQ204" i="65" s="1"/>
  <c r="AQ205" i="65" a="1"/>
  <c r="AQ205" i="65" s="1"/>
  <c r="AQ206" i="65" a="1"/>
  <c r="AQ206" i="65" s="1"/>
  <c r="AQ207" i="65" a="1"/>
  <c r="AQ207" i="65" s="1"/>
  <c r="AQ208" i="65" a="1"/>
  <c r="AQ208" i="65" s="1"/>
  <c r="AQ209" i="65" a="1"/>
  <c r="AQ209" i="65" s="1"/>
  <c r="AQ210" i="65" a="1"/>
  <c r="AQ210" i="65" s="1"/>
  <c r="AQ211" i="65" a="1"/>
  <c r="AQ211" i="65" s="1"/>
  <c r="AQ212" i="65" a="1"/>
  <c r="AQ212" i="65" s="1"/>
  <c r="AQ213" i="65" a="1"/>
  <c r="AQ213" i="65" s="1"/>
  <c r="AQ214" i="65" a="1"/>
  <c r="AQ214" i="65" s="1"/>
  <c r="AQ215" i="65" a="1"/>
  <c r="AQ215" i="65" s="1"/>
  <c r="AQ216" i="65" a="1"/>
  <c r="AQ216" i="65" s="1"/>
  <c r="AQ217" i="65" a="1"/>
  <c r="AQ217" i="65" s="1"/>
  <c r="AQ218" i="65" a="1"/>
  <c r="AQ218" i="65" s="1"/>
  <c r="AQ219" i="65" a="1"/>
  <c r="AQ219" i="65" s="1"/>
  <c r="AQ220" i="65" a="1"/>
  <c r="AQ220" i="65" s="1"/>
  <c r="AQ221" i="65" a="1"/>
  <c r="AQ221" i="65" s="1"/>
  <c r="AQ222" i="65" a="1"/>
  <c r="AQ222" i="65" s="1"/>
  <c r="AQ223" i="65" a="1"/>
  <c r="AQ223" i="65" s="1"/>
  <c r="AQ224" i="65" a="1"/>
  <c r="AQ224" i="65" s="1"/>
  <c r="AQ225" i="65" a="1"/>
  <c r="AQ225" i="65" s="1"/>
  <c r="AQ226" i="65" a="1"/>
  <c r="AQ226" i="65" s="1"/>
  <c r="AQ227" i="65" a="1"/>
  <c r="AQ227" i="65" s="1"/>
  <c r="AQ228" i="65" a="1"/>
  <c r="AQ228" i="65" s="1"/>
  <c r="AQ229" i="65" a="1"/>
  <c r="AQ229" i="65" s="1"/>
  <c r="AQ230" i="65" a="1"/>
  <c r="AQ230" i="65" s="1"/>
  <c r="AQ231" i="65" a="1"/>
  <c r="AQ231" i="65" s="1"/>
  <c r="AQ232" i="65" a="1"/>
  <c r="AQ232" i="65" s="1"/>
  <c r="AQ233" i="65" a="1"/>
  <c r="AQ233" i="65" s="1"/>
  <c r="AQ234" i="65" a="1"/>
  <c r="AQ234" i="65" s="1"/>
  <c r="AQ235" i="65" a="1"/>
  <c r="AQ235" i="65" s="1"/>
  <c r="AQ236" i="65" a="1"/>
  <c r="AQ236" i="65" s="1"/>
  <c r="AQ237" i="65" a="1"/>
  <c r="AQ237" i="65" s="1"/>
  <c r="AQ238" i="65" a="1"/>
  <c r="AQ238" i="65" s="1"/>
  <c r="AQ239" i="65" a="1"/>
  <c r="AQ239" i="65" s="1"/>
  <c r="AQ240" i="65" a="1"/>
  <c r="AQ240" i="65" s="1"/>
  <c r="AQ241" i="65" a="1"/>
  <c r="AQ241" i="65" s="1"/>
  <c r="AQ242" i="65" a="1"/>
  <c r="AQ242" i="65" s="1"/>
  <c r="AQ243" i="65" a="1"/>
  <c r="AQ243" i="65" s="1"/>
  <c r="AQ244" i="65" a="1"/>
  <c r="AQ244" i="65" s="1"/>
  <c r="AQ245" i="65" a="1"/>
  <c r="AQ245" i="65" s="1"/>
  <c r="AQ246" i="65" a="1"/>
  <c r="AQ246" i="65" s="1"/>
  <c r="AQ247" i="65" a="1"/>
  <c r="AQ247" i="65" s="1"/>
  <c r="AQ248" i="65" a="1"/>
  <c r="AQ248" i="65" s="1"/>
  <c r="AQ249" i="65" a="1"/>
  <c r="AQ249" i="65" s="1"/>
  <c r="AQ250" i="65" a="1"/>
  <c r="AQ250" i="65" s="1"/>
  <c r="AQ251" i="65" a="1"/>
  <c r="AQ251" i="65" s="1"/>
  <c r="AQ252" i="65" a="1"/>
  <c r="AQ252" i="65" s="1"/>
  <c r="AQ253" i="65" a="1"/>
  <c r="AQ253" i="65" s="1"/>
  <c r="AQ254" i="65" a="1"/>
  <c r="AQ254" i="65" s="1"/>
  <c r="AQ255" i="65" a="1"/>
  <c r="AQ255" i="65" s="1"/>
  <c r="AQ256" i="65" a="1"/>
  <c r="AQ256" i="65" s="1"/>
  <c r="AQ257" i="65" a="1"/>
  <c r="AQ257" i="65" s="1"/>
  <c r="AQ258" i="65" a="1"/>
  <c r="AQ258" i="65" s="1"/>
  <c r="AQ259" i="65" a="1"/>
  <c r="AQ259" i="65" s="1"/>
  <c r="AQ260" i="65" a="1"/>
  <c r="AQ260" i="65" s="1"/>
  <c r="AQ261" i="65" a="1"/>
  <c r="AQ261" i="65" s="1"/>
  <c r="AQ262" i="65" a="1"/>
  <c r="AQ262" i="65" s="1"/>
  <c r="AQ263" i="65" a="1"/>
  <c r="AQ263" i="65" s="1"/>
  <c r="AQ264" i="65" a="1"/>
  <c r="AQ264" i="65" s="1"/>
  <c r="AQ2" i="65" a="1"/>
  <c r="AQ2" i="65" s="1"/>
  <c r="AQ2" i="82" a="1"/>
  <c r="AQ2" i="82" s="1"/>
  <c r="AQ3" i="82" a="1"/>
  <c r="AQ3" i="82" s="1"/>
  <c r="AQ4" i="82" a="1"/>
  <c r="AQ4" i="82" s="1"/>
  <c r="AQ5" i="82" a="1"/>
  <c r="AQ5" i="82" s="1"/>
  <c r="AQ6" i="82" a="1"/>
  <c r="AQ6" i="82" s="1"/>
  <c r="AQ7" i="82" a="1"/>
  <c r="AQ7" i="82" s="1"/>
  <c r="AQ8" i="82" a="1"/>
  <c r="AQ8" i="82" s="1"/>
  <c r="AQ9" i="82" a="1"/>
  <c r="AQ9" i="82" s="1"/>
  <c r="AQ10" i="82" a="1"/>
  <c r="AQ10" i="82" s="1"/>
  <c r="AQ11" i="82" a="1"/>
  <c r="AQ11" i="82" s="1"/>
  <c r="AQ12" i="82" a="1"/>
  <c r="AQ12" i="82" s="1"/>
  <c r="AQ13" i="82" a="1"/>
  <c r="AQ13" i="82" s="1"/>
  <c r="AQ14" i="82" a="1"/>
  <c r="AQ14" i="82" s="1"/>
  <c r="AQ15" i="82" a="1"/>
  <c r="AQ15" i="82" s="1"/>
  <c r="AQ16" i="82" a="1"/>
  <c r="AQ16" i="82" s="1"/>
  <c r="AQ17" i="82" a="1"/>
  <c r="AQ17" i="82" s="1"/>
  <c r="AQ18" i="82" a="1"/>
  <c r="AQ18" i="82" s="1"/>
  <c r="AQ19" i="82" a="1"/>
  <c r="AQ19" i="82" s="1"/>
  <c r="AQ20" i="82" a="1"/>
  <c r="AQ20" i="82" s="1"/>
  <c r="AQ3" i="85" a="1"/>
  <c r="AQ3" i="85" s="1"/>
  <c r="AQ4" i="85" a="1"/>
  <c r="AQ4" i="85" s="1"/>
  <c r="AQ5" i="85" a="1"/>
  <c r="AQ5" i="85" s="1"/>
  <c r="AQ6" i="85" a="1"/>
  <c r="AQ6" i="85" s="1"/>
  <c r="AQ7" i="85" a="1"/>
  <c r="AQ7" i="85" s="1"/>
  <c r="AQ8" i="85" a="1"/>
  <c r="AQ8" i="85" s="1"/>
  <c r="AQ9" i="85" a="1"/>
  <c r="AQ9" i="85" s="1"/>
  <c r="AQ10" i="85" a="1"/>
  <c r="AQ10" i="85" s="1"/>
  <c r="AQ11" i="85" a="1"/>
  <c r="AQ11" i="85" s="1"/>
  <c r="AQ12" i="85" a="1"/>
  <c r="AQ12" i="85" s="1"/>
  <c r="AQ13" i="85" a="1"/>
  <c r="AQ13" i="85" s="1"/>
  <c r="AQ14" i="85" a="1"/>
  <c r="AQ14" i="85" s="1"/>
  <c r="AQ15" i="85" a="1"/>
  <c r="AQ15" i="85" s="1"/>
  <c r="AQ16" i="85" a="1"/>
  <c r="AQ16" i="85" s="1"/>
  <c r="AQ17" i="85" a="1"/>
  <c r="AQ17" i="85" s="1"/>
  <c r="AQ18" i="85" a="1"/>
  <c r="AQ18" i="85" s="1"/>
  <c r="AQ19" i="85" a="1"/>
  <c r="AQ19" i="85" s="1"/>
  <c r="AQ20" i="85" a="1"/>
  <c r="AQ20" i="85" s="1"/>
  <c r="AQ21" i="85" a="1"/>
  <c r="AQ21" i="85" s="1"/>
  <c r="AQ22" i="85" a="1"/>
  <c r="AQ22" i="85" s="1"/>
  <c r="AQ23" i="85" a="1"/>
  <c r="AQ23" i="85" s="1"/>
  <c r="AQ24" i="85" a="1"/>
  <c r="AQ24" i="85" s="1"/>
  <c r="AQ25" i="85" a="1"/>
  <c r="AQ25" i="85" s="1"/>
  <c r="AQ26" i="85" a="1"/>
  <c r="AQ26" i="85" s="1"/>
  <c r="AQ27" i="85" a="1"/>
  <c r="AQ27" i="85" s="1"/>
  <c r="AQ28" i="85" a="1"/>
  <c r="AQ28" i="85" s="1"/>
  <c r="AQ29" i="85" a="1"/>
  <c r="AQ29" i="85" s="1"/>
  <c r="AQ30" i="85" a="1"/>
  <c r="AQ30" i="85" s="1"/>
  <c r="AQ31" i="85" a="1"/>
  <c r="AQ31" i="85" s="1"/>
  <c r="AQ32" i="85" a="1"/>
  <c r="AQ32" i="85" s="1"/>
  <c r="AQ33" i="85" a="1"/>
  <c r="AQ33" i="85" s="1"/>
  <c r="AQ34" i="85" a="1"/>
  <c r="AQ34" i="85" s="1"/>
  <c r="AQ35" i="85" a="1"/>
  <c r="AQ35" i="85" s="1"/>
  <c r="AQ36" i="85" a="1"/>
  <c r="AQ36" i="85" s="1"/>
  <c r="AQ37" i="85" a="1"/>
  <c r="AQ37" i="85" s="1"/>
  <c r="AQ38" i="85" a="1"/>
  <c r="AQ38" i="85" s="1"/>
  <c r="AQ39" i="85" a="1"/>
  <c r="AQ39" i="85" s="1"/>
  <c r="AQ40" i="85" a="1"/>
  <c r="AQ40" i="85" s="1"/>
  <c r="AQ41" i="85" a="1"/>
  <c r="AQ41" i="85" s="1"/>
  <c r="AQ42" i="85" a="1"/>
  <c r="AQ42" i="85" s="1"/>
  <c r="AQ43" i="85" a="1"/>
  <c r="AQ43" i="85" s="1"/>
  <c r="AQ44" i="85" a="1"/>
  <c r="AQ44" i="85" s="1"/>
  <c r="AQ45" i="85" a="1"/>
  <c r="AQ45" i="85" s="1"/>
  <c r="AQ46" i="85" a="1"/>
  <c r="AQ46" i="85" s="1"/>
  <c r="AQ47" i="85" a="1"/>
  <c r="AQ47" i="85" s="1"/>
  <c r="AQ48" i="85" a="1"/>
  <c r="AQ48" i="85" s="1"/>
  <c r="AQ49" i="85" a="1"/>
  <c r="AQ49" i="85" s="1"/>
  <c r="AQ50" i="85" a="1"/>
  <c r="AQ50" i="85" s="1"/>
  <c r="AQ51" i="85" a="1"/>
  <c r="AQ51" i="85" s="1"/>
  <c r="AQ52" i="85" a="1"/>
  <c r="AQ52" i="85" s="1"/>
  <c r="AQ53" i="85" a="1"/>
  <c r="AQ53" i="85" s="1"/>
  <c r="AQ54" i="85" a="1"/>
  <c r="AQ54" i="85" s="1"/>
  <c r="AQ55" i="85" a="1"/>
  <c r="AQ55" i="85" s="1"/>
  <c r="AQ56" i="85" a="1"/>
  <c r="AQ56" i="85" s="1"/>
  <c r="AQ57" i="85" a="1"/>
  <c r="AQ57" i="85" s="1"/>
  <c r="AQ58" i="85" a="1"/>
  <c r="AQ58" i="85" s="1"/>
  <c r="AQ59" i="85" a="1"/>
  <c r="AQ59" i="85" s="1"/>
  <c r="AQ60" i="85" a="1"/>
  <c r="AQ60" i="85" s="1"/>
  <c r="AQ61" i="85" a="1"/>
  <c r="AQ61" i="85" s="1"/>
  <c r="AQ62" i="85" a="1"/>
  <c r="AQ62" i="85" s="1"/>
  <c r="AQ63" i="85" a="1"/>
  <c r="AQ63" i="85" s="1"/>
  <c r="AQ64" i="85" a="1"/>
  <c r="AQ64" i="85" s="1"/>
  <c r="AQ65" i="85" a="1"/>
  <c r="AQ65" i="85" s="1"/>
  <c r="AQ66" i="85" a="1"/>
  <c r="AQ66" i="85" s="1"/>
  <c r="AQ67" i="85" a="1"/>
  <c r="AQ67" i="85" s="1"/>
  <c r="AQ68" i="85" a="1"/>
  <c r="AQ68" i="85" s="1"/>
  <c r="AQ69" i="85" a="1"/>
  <c r="AQ69" i="85" s="1"/>
  <c r="AQ70" i="85" a="1"/>
  <c r="AQ70" i="85" s="1"/>
  <c r="AQ71" i="85" a="1"/>
  <c r="AQ71" i="85" s="1"/>
  <c r="AQ72" i="85" a="1"/>
  <c r="AQ72" i="85" s="1"/>
  <c r="AQ73" i="85" a="1"/>
  <c r="AQ73" i="85" s="1"/>
  <c r="AQ74" i="85" a="1"/>
  <c r="AQ74" i="85" s="1"/>
  <c r="AQ75" i="85" a="1"/>
  <c r="AQ75" i="85" s="1"/>
  <c r="AQ76" i="85" a="1"/>
  <c r="AQ76" i="85" s="1"/>
  <c r="AQ77" i="85" a="1"/>
  <c r="AQ77" i="85" s="1"/>
  <c r="AQ78" i="85" a="1"/>
  <c r="AQ78" i="85" s="1"/>
  <c r="AQ79" i="85" a="1"/>
  <c r="AQ79" i="85" s="1"/>
  <c r="AQ80" i="85" a="1"/>
  <c r="AQ80" i="85" s="1"/>
  <c r="AQ81" i="85" a="1"/>
  <c r="AQ81" i="85" s="1"/>
  <c r="AQ82" i="85" a="1"/>
  <c r="AQ82" i="85" s="1"/>
  <c r="AQ83" i="85" a="1"/>
  <c r="AQ83" i="85" s="1"/>
  <c r="AQ84" i="85" a="1"/>
  <c r="AQ84" i="85" s="1"/>
  <c r="AQ85" i="85" a="1"/>
  <c r="AQ85" i="85" s="1"/>
  <c r="AQ86" i="85" a="1"/>
  <c r="AQ86" i="85" s="1"/>
  <c r="AQ87" i="85" a="1"/>
  <c r="AQ87" i="85" s="1"/>
  <c r="AQ88" i="85" a="1"/>
  <c r="AQ88" i="85" s="1"/>
  <c r="AQ89" i="85" a="1"/>
  <c r="AQ89" i="85" s="1"/>
  <c r="AQ90" i="85" a="1"/>
  <c r="AQ90" i="85" s="1"/>
  <c r="AQ91" i="85" a="1"/>
  <c r="AQ91" i="85" s="1"/>
  <c r="AQ92" i="85" a="1"/>
  <c r="AQ92" i="85" s="1"/>
  <c r="AQ93" i="85" a="1"/>
  <c r="AQ93" i="85" s="1"/>
  <c r="AQ94" i="85" a="1"/>
  <c r="AQ94" i="85" s="1"/>
  <c r="AQ95" i="85" a="1"/>
  <c r="AQ95" i="85" s="1"/>
  <c r="AQ96" i="85" a="1"/>
  <c r="AQ96" i="85" s="1"/>
  <c r="AQ97" i="85" a="1"/>
  <c r="AQ97" i="85" s="1"/>
  <c r="AQ98" i="85" a="1"/>
  <c r="AQ98" i="85" s="1"/>
  <c r="AQ99" i="85" a="1"/>
  <c r="AQ99" i="85" s="1"/>
  <c r="AQ2" i="85" a="1"/>
  <c r="AQ2" i="85" s="1"/>
  <c r="AQ60" i="21" a="1"/>
  <c r="AQ60" i="21" s="1"/>
  <c r="AQ59" i="21" a="1"/>
  <c r="AQ59" i="21" s="1"/>
  <c r="AQ58" i="21" a="1"/>
  <c r="AQ58" i="21" s="1"/>
  <c r="AQ57" i="21" a="1"/>
  <c r="AQ57" i="21" s="1"/>
  <c r="AQ56" i="21" a="1"/>
  <c r="AQ56" i="21" s="1"/>
  <c r="AQ55" i="21" a="1"/>
  <c r="AQ55" i="21" s="1"/>
  <c r="AQ54" i="21" a="1"/>
  <c r="AQ54" i="21" s="1"/>
  <c r="AQ53" i="21" a="1"/>
  <c r="AQ53" i="21" s="1"/>
  <c r="AQ52" i="21" a="1"/>
  <c r="AQ52" i="21" s="1"/>
  <c r="AQ51" i="21" a="1"/>
  <c r="AQ51" i="21" s="1"/>
  <c r="AQ50" i="21" a="1"/>
  <c r="AQ50" i="21" s="1"/>
  <c r="AQ49" i="21" a="1"/>
  <c r="AQ49" i="21" s="1"/>
  <c r="AQ48" i="21" a="1"/>
  <c r="AQ48" i="21" s="1"/>
  <c r="AQ47" i="21" a="1"/>
  <c r="AQ47" i="21" s="1"/>
  <c r="AQ46" i="21" a="1"/>
  <c r="AQ46" i="21" s="1"/>
  <c r="AQ45" i="21" a="1"/>
  <c r="AQ45" i="21" s="1"/>
  <c r="AQ44" i="21" a="1"/>
  <c r="AQ44" i="21" s="1"/>
  <c r="AQ43" i="21" a="1"/>
  <c r="AQ43" i="21" s="1"/>
  <c r="AQ42" i="21" a="1"/>
  <c r="AQ42" i="21" s="1"/>
  <c r="AQ41" i="21" a="1"/>
  <c r="AQ41" i="21" s="1"/>
  <c r="AQ40" i="21" a="1"/>
  <c r="AQ40" i="21" s="1"/>
  <c r="AQ39" i="21" a="1"/>
  <c r="AQ39" i="21" s="1"/>
  <c r="AQ38" i="21" a="1"/>
  <c r="AQ38" i="21" s="1"/>
  <c r="AQ37" i="21" a="1"/>
  <c r="AQ37" i="21" s="1"/>
  <c r="AQ36" i="21" a="1"/>
  <c r="AQ36" i="21" s="1"/>
  <c r="AQ35" i="21" a="1"/>
  <c r="AQ35" i="21" s="1"/>
  <c r="AQ34" i="21" a="1"/>
  <c r="AQ34" i="21" s="1"/>
  <c r="AQ33" i="21" a="1"/>
  <c r="AQ33" i="21" s="1"/>
  <c r="AQ32" i="21" a="1"/>
  <c r="AQ32" i="21" s="1"/>
  <c r="AQ31" i="21" a="1"/>
  <c r="AQ31" i="21" s="1"/>
  <c r="AQ30" i="21" a="1"/>
  <c r="AQ30" i="21" s="1"/>
  <c r="AQ29" i="21" a="1"/>
  <c r="AQ29" i="21" s="1"/>
  <c r="AQ28" i="21" a="1"/>
  <c r="AQ28" i="21" s="1"/>
  <c r="AQ27" i="21" a="1"/>
  <c r="AQ27" i="21" s="1"/>
  <c r="AQ26" i="21" a="1"/>
  <c r="AQ26" i="21" s="1"/>
  <c r="AQ25" i="21" a="1"/>
  <c r="AQ25" i="21" s="1"/>
  <c r="AQ24" i="21" a="1"/>
  <c r="AQ24" i="21" s="1"/>
  <c r="AQ23" i="21" a="1"/>
  <c r="AQ23" i="21" s="1"/>
  <c r="AQ22" i="21" a="1"/>
  <c r="AQ22" i="21" s="1"/>
  <c r="AQ21" i="21" a="1"/>
  <c r="AQ21" i="21" s="1"/>
  <c r="AQ20" i="21" a="1"/>
  <c r="AQ20" i="21" s="1"/>
  <c r="AQ19" i="21" a="1"/>
  <c r="AQ19" i="21" s="1"/>
  <c r="AQ18" i="21" a="1"/>
  <c r="AQ18" i="21" s="1"/>
  <c r="AQ17" i="21" a="1"/>
  <c r="AQ17" i="21" s="1"/>
  <c r="AQ16" i="21" a="1"/>
  <c r="AQ16" i="21" s="1"/>
  <c r="AQ15" i="21" a="1"/>
  <c r="AQ15" i="21" s="1"/>
  <c r="AQ14" i="21" a="1"/>
  <c r="AQ14" i="21" s="1"/>
  <c r="AQ13" i="21" a="1"/>
  <c r="AQ13" i="21" s="1"/>
  <c r="AQ12" i="21" a="1"/>
  <c r="AQ12" i="21" s="1"/>
  <c r="AQ11" i="21" a="1"/>
  <c r="AQ11" i="21" s="1"/>
  <c r="AQ10" i="21" a="1"/>
  <c r="AQ10" i="21" s="1"/>
  <c r="AQ9" i="21" a="1"/>
  <c r="AQ9" i="21" s="1"/>
  <c r="AQ8" i="21" a="1"/>
  <c r="AQ8" i="21" s="1"/>
  <c r="AQ7" i="21" a="1"/>
  <c r="AQ7" i="21" s="1"/>
  <c r="AQ6" i="21" a="1"/>
  <c r="AQ6" i="21" s="1"/>
  <c r="AQ5" i="21" a="1"/>
  <c r="AQ5" i="21" s="1"/>
  <c r="AQ4" i="21" a="1"/>
  <c r="AQ4" i="21" s="1"/>
  <c r="AQ3" i="21" a="1"/>
  <c r="AQ3" i="21" s="1"/>
  <c r="AQ2" i="21" a="1"/>
  <c r="AQ2" i="21" s="1"/>
  <c r="AQ2" i="14" a="1"/>
  <c r="AQ2" i="14" s="1"/>
  <c r="AQ3" i="14" a="1"/>
  <c r="AQ3" i="14" s="1"/>
  <c r="AQ4" i="14" a="1"/>
  <c r="AQ4" i="14" s="1"/>
  <c r="AQ5" i="14" a="1"/>
  <c r="AQ5" i="14" s="1"/>
  <c r="AQ6" i="14" a="1"/>
  <c r="AQ6" i="14" s="1"/>
  <c r="AQ7" i="14" a="1"/>
  <c r="AQ7" i="14" s="1"/>
  <c r="AQ8" i="14" a="1"/>
  <c r="AQ8" i="14" s="1"/>
  <c r="AQ9" i="14" a="1"/>
  <c r="AQ9" i="14" s="1"/>
  <c r="AQ10" i="14" a="1"/>
  <c r="AQ10" i="14" s="1"/>
  <c r="AQ11" i="14" a="1"/>
  <c r="AQ11" i="14" s="1"/>
  <c r="AQ12" i="14" a="1"/>
  <c r="AQ12" i="14" s="1"/>
  <c r="AQ13" i="14" a="1"/>
  <c r="AQ13" i="14" s="1"/>
  <c r="AQ14" i="14" a="1"/>
  <c r="AQ14" i="14" s="1"/>
  <c r="AQ15" i="14" a="1"/>
  <c r="AQ15" i="14" s="1"/>
  <c r="AQ16" i="14" a="1"/>
  <c r="AQ16" i="14" s="1"/>
  <c r="AQ17" i="14" a="1"/>
  <c r="AQ17" i="14" s="1"/>
  <c r="AQ18" i="14" a="1"/>
  <c r="AQ18" i="14" s="1"/>
  <c r="AQ19" i="14" a="1"/>
  <c r="AQ19" i="14" s="1"/>
  <c r="AQ20" i="14" a="1"/>
  <c r="AQ20" i="14" s="1"/>
  <c r="AQ21" i="14" a="1"/>
  <c r="AQ21" i="14" s="1"/>
  <c r="AQ22" i="14" a="1"/>
  <c r="AQ22" i="14" s="1"/>
  <c r="AQ23" i="14" a="1"/>
  <c r="AQ23" i="14" s="1"/>
  <c r="AQ24" i="14" a="1"/>
  <c r="AQ24" i="14" s="1"/>
  <c r="AQ25" i="14" a="1"/>
  <c r="AQ25" i="14" s="1"/>
  <c r="AQ26" i="14" a="1"/>
  <c r="AQ26" i="14" s="1"/>
  <c r="AQ27" i="14" a="1"/>
  <c r="AQ27" i="14" s="1"/>
  <c r="AQ28" i="14" a="1"/>
  <c r="AQ28" i="14" s="1"/>
  <c r="AQ29" i="14" a="1"/>
  <c r="AQ29" i="14" s="1"/>
  <c r="AQ30" i="14" a="1"/>
  <c r="AQ30" i="14" s="1"/>
  <c r="AQ31" i="14" a="1"/>
  <c r="AQ31" i="14" s="1"/>
  <c r="AQ32" i="14" a="1"/>
  <c r="AQ32" i="14" s="1"/>
  <c r="AQ33" i="14" a="1"/>
  <c r="AQ33" i="14" s="1"/>
  <c r="AQ34" i="14" a="1"/>
  <c r="AQ34" i="14" s="1"/>
  <c r="AQ35" i="14" a="1"/>
  <c r="AQ35" i="14" s="1"/>
  <c r="AQ36" i="14" a="1"/>
  <c r="AQ36" i="14" s="1"/>
  <c r="AQ37" i="14" a="1"/>
  <c r="AQ37" i="14" s="1"/>
  <c r="AQ38" i="14" a="1"/>
  <c r="AQ38" i="14" s="1"/>
  <c r="AQ39" i="14" a="1"/>
  <c r="AQ39" i="14" s="1"/>
  <c r="AQ40" i="14" a="1"/>
  <c r="AQ40" i="14" s="1"/>
  <c r="AQ41" i="14" a="1"/>
  <c r="AQ41" i="14" s="1"/>
  <c r="AQ42" i="14" a="1"/>
  <c r="AQ42" i="14" s="1"/>
  <c r="AQ43" i="14" a="1"/>
  <c r="AQ43" i="14" s="1"/>
  <c r="AQ44" i="14" a="1"/>
  <c r="AQ44" i="14" s="1"/>
  <c r="AQ45" i="14" a="1"/>
  <c r="AQ45" i="14" s="1"/>
  <c r="AQ46" i="14" a="1"/>
  <c r="AQ46" i="14" s="1"/>
  <c r="AQ47" i="14" a="1"/>
  <c r="AQ47" i="14" s="1"/>
  <c r="AQ48" i="14" a="1"/>
  <c r="AQ48" i="14" s="1"/>
  <c r="AQ49" i="14" a="1"/>
  <c r="AQ49" i="14" s="1"/>
  <c r="AQ50" i="14" a="1"/>
  <c r="AQ50" i="14" s="1"/>
  <c r="AQ51" i="14" a="1"/>
  <c r="AQ51" i="14" s="1"/>
  <c r="AQ52" i="14" a="1"/>
  <c r="AQ52" i="14" s="1"/>
  <c r="AQ53" i="14" a="1"/>
  <c r="AQ53" i="14" s="1"/>
  <c r="AQ54" i="14" a="1"/>
  <c r="AQ54" i="14" s="1"/>
  <c r="AQ55" i="14" a="1"/>
  <c r="AQ55" i="14" s="1"/>
  <c r="AQ56" i="14" a="1"/>
  <c r="AQ56" i="14" s="1"/>
  <c r="AQ57" i="14" a="1"/>
  <c r="AQ57" i="14" s="1"/>
  <c r="AQ58" i="14" a="1"/>
  <c r="AQ58" i="14" s="1"/>
  <c r="AQ59" i="14" a="1"/>
  <c r="AQ59" i="14" s="1"/>
  <c r="AQ60" i="14" a="1"/>
  <c r="AQ60" i="14" s="1"/>
  <c r="AQ61" i="14" a="1"/>
  <c r="AQ61" i="14" s="1"/>
  <c r="AQ62" i="14" a="1"/>
  <c r="AQ62" i="14" s="1"/>
  <c r="AQ63" i="14" a="1"/>
  <c r="AQ63" i="14" s="1"/>
  <c r="AQ64" i="14" a="1"/>
  <c r="AQ64" i="14" s="1"/>
  <c r="AQ65" i="14" a="1"/>
  <c r="AQ65" i="14" s="1"/>
  <c r="AQ66" i="14" a="1"/>
  <c r="AQ66" i="14" s="1"/>
  <c r="AQ67" i="14" a="1"/>
  <c r="AQ67" i="14" s="1"/>
  <c r="AQ68" i="14" a="1"/>
  <c r="AQ68" i="14" s="1"/>
  <c r="AQ69" i="14" a="1"/>
  <c r="AQ69" i="14" s="1"/>
  <c r="AQ70" i="14" a="1"/>
  <c r="AQ70" i="14" s="1"/>
  <c r="AQ71" i="14" a="1"/>
  <c r="AQ71" i="14" s="1"/>
  <c r="AQ72" i="14" a="1"/>
  <c r="AQ72" i="14" s="1"/>
  <c r="AQ73" i="14" a="1"/>
  <c r="AQ73" i="14" s="1"/>
  <c r="AQ74" i="14" a="1"/>
  <c r="AQ74" i="14" s="1"/>
  <c r="AQ75" i="14" a="1"/>
  <c r="AQ75" i="14" s="1"/>
  <c r="AQ76" i="14" a="1"/>
  <c r="AQ76" i="14" s="1"/>
  <c r="AQ77" i="14" a="1"/>
  <c r="AQ77" i="14" s="1"/>
  <c r="AQ78" i="14" a="1"/>
  <c r="AQ78" i="14" s="1"/>
  <c r="AQ79" i="14" a="1"/>
  <c r="AQ79" i="14" s="1"/>
  <c r="AQ80" i="14" a="1"/>
  <c r="AQ80" i="14" s="1"/>
  <c r="AQ81" i="14" a="1"/>
  <c r="AQ81" i="14" s="1"/>
  <c r="AQ82" i="14" a="1"/>
  <c r="AQ82" i="14" s="1"/>
  <c r="AQ83" i="14" a="1"/>
  <c r="AQ83" i="14" s="1"/>
  <c r="AQ84" i="14" a="1"/>
  <c r="AQ84" i="14" s="1"/>
  <c r="AQ85" i="14" a="1"/>
  <c r="AQ85" i="14" s="1"/>
  <c r="AQ86" i="14" a="1"/>
  <c r="AQ86" i="14" s="1"/>
  <c r="AQ87" i="14" a="1"/>
  <c r="AQ87" i="14" s="1"/>
  <c r="AQ88" i="14" a="1"/>
  <c r="AQ88" i="14" s="1"/>
  <c r="AQ89" i="14" a="1"/>
  <c r="AQ89" i="14" s="1"/>
  <c r="AQ90" i="14" a="1"/>
  <c r="AQ90" i="14" s="1"/>
  <c r="AQ91" i="14" a="1"/>
  <c r="AQ91" i="14" s="1"/>
  <c r="AQ92" i="14" a="1"/>
  <c r="AQ92" i="14" s="1"/>
  <c r="AQ93" i="14" a="1"/>
  <c r="AQ93" i="14" s="1"/>
  <c r="AQ94" i="14" a="1"/>
  <c r="AQ94" i="14" s="1"/>
  <c r="AQ95" i="14" a="1"/>
  <c r="AQ95" i="14" s="1"/>
  <c r="AQ96" i="14" a="1"/>
  <c r="AQ96" i="14" s="1"/>
  <c r="AQ97" i="14" a="1"/>
  <c r="AQ97" i="14" s="1"/>
  <c r="AQ98" i="14" a="1"/>
  <c r="AQ98" i="14" s="1"/>
  <c r="AQ99" i="14" a="1"/>
  <c r="AQ99" i="14" s="1"/>
  <c r="AQ100" i="14" a="1"/>
  <c r="AQ100" i="14" s="1"/>
  <c r="AQ101" i="14" a="1"/>
  <c r="AQ101" i="14" s="1"/>
  <c r="AQ2" i="75" a="1"/>
  <c r="AQ2" i="75" s="1"/>
  <c r="I14" i="101"/>
  <c r="I42" i="101"/>
  <c r="AQ56" i="101" a="1"/>
  <c r="AQ56" i="101" s="1"/>
  <c r="AQ55" i="101" a="1"/>
  <c r="AQ55" i="101" s="1"/>
  <c r="AQ54" i="101" a="1"/>
  <c r="AQ54" i="101" s="1"/>
  <c r="AQ53" i="101" a="1"/>
  <c r="AQ53" i="101" s="1"/>
  <c r="AQ52" i="101" a="1"/>
  <c r="AQ52" i="101" s="1"/>
  <c r="AQ51" i="101" a="1"/>
  <c r="AQ51" i="101" s="1"/>
  <c r="AQ50" i="101" a="1"/>
  <c r="AQ50" i="101" s="1"/>
  <c r="AQ49" i="101" a="1"/>
  <c r="AQ49" i="101" s="1"/>
  <c r="AQ48" i="101" a="1"/>
  <c r="AQ48" i="101" s="1"/>
  <c r="AQ47" i="101" a="1"/>
  <c r="AQ47" i="101" s="1"/>
  <c r="AQ46" i="101" a="1"/>
  <c r="AQ46" i="101" s="1"/>
  <c r="AQ45" i="101" a="1"/>
  <c r="AQ45" i="101" s="1"/>
  <c r="AQ44" i="101" a="1"/>
  <c r="AQ44" i="101" s="1"/>
  <c r="AQ43" i="101" a="1"/>
  <c r="AQ43" i="101" s="1"/>
  <c r="AQ42" i="101" a="1"/>
  <c r="AQ42" i="101" s="1"/>
  <c r="AQ41" i="101" a="1"/>
  <c r="AQ41" i="101" s="1"/>
  <c r="AQ40" i="101" a="1"/>
  <c r="AQ40" i="101" s="1"/>
  <c r="AQ39" i="101" a="1"/>
  <c r="AQ39" i="101" s="1"/>
  <c r="AQ38" i="101" a="1"/>
  <c r="AQ38" i="101" s="1"/>
  <c r="AQ37" i="101" a="1"/>
  <c r="AQ37" i="101" s="1"/>
  <c r="AQ36" i="101" a="1"/>
  <c r="AQ36" i="101" s="1"/>
  <c r="AQ35" i="101" a="1"/>
  <c r="AQ35" i="101" s="1"/>
  <c r="AQ34" i="101" a="1"/>
  <c r="AQ34" i="101" s="1"/>
  <c r="AQ33" i="101" a="1"/>
  <c r="AQ33" i="101" s="1"/>
  <c r="AQ32" i="101" a="1"/>
  <c r="AQ32" i="101" s="1"/>
  <c r="AQ31" i="101" a="1"/>
  <c r="AQ31" i="101" s="1"/>
  <c r="AQ30" i="101" a="1"/>
  <c r="AQ30" i="101" s="1"/>
  <c r="AQ29" i="101" a="1"/>
  <c r="AQ29" i="101" s="1"/>
  <c r="AQ28" i="101" a="1"/>
  <c r="AQ28" i="101" s="1"/>
  <c r="AQ27" i="101" a="1"/>
  <c r="AQ27" i="101" s="1"/>
  <c r="AQ26" i="101" a="1"/>
  <c r="AQ26" i="101" s="1"/>
  <c r="AQ25" i="101" a="1"/>
  <c r="AQ25" i="101" s="1"/>
  <c r="AQ24" i="101" a="1"/>
  <c r="AQ24" i="101" s="1"/>
  <c r="AQ23" i="101" a="1"/>
  <c r="AQ23" i="101" s="1"/>
  <c r="AQ22" i="101" a="1"/>
  <c r="AQ22" i="101" s="1"/>
  <c r="AQ21" i="101" a="1"/>
  <c r="AQ21" i="101" s="1"/>
  <c r="AQ20" i="101" a="1"/>
  <c r="AQ20" i="101" s="1"/>
  <c r="AQ19" i="101" a="1"/>
  <c r="AQ19" i="101" s="1"/>
  <c r="AQ18" i="101" a="1"/>
  <c r="AQ18" i="101" s="1"/>
  <c r="AQ17" i="101" a="1"/>
  <c r="AQ17" i="101" s="1"/>
  <c r="AQ16" i="101" a="1"/>
  <c r="AQ16" i="101" s="1"/>
  <c r="AQ15" i="101" a="1"/>
  <c r="AQ15" i="101" s="1"/>
  <c r="AQ14" i="101" a="1"/>
  <c r="AQ14" i="101" s="1"/>
  <c r="AQ13" i="101" a="1"/>
  <c r="AQ13" i="101" s="1"/>
  <c r="AQ11" i="101" a="1"/>
  <c r="AQ11" i="101" s="1"/>
  <c r="AQ10" i="101" a="1"/>
  <c r="AQ10" i="101" s="1"/>
  <c r="AQ9" i="101" a="1"/>
  <c r="AQ9" i="101" s="1"/>
  <c r="AQ8" i="101" a="1"/>
  <c r="AQ8" i="101" s="1"/>
  <c r="AQ7" i="101" a="1"/>
  <c r="AQ7" i="101" s="1"/>
  <c r="AQ6" i="101" a="1"/>
  <c r="AQ6" i="101" s="1"/>
  <c r="AQ5" i="101" a="1"/>
  <c r="AQ5" i="101" s="1"/>
  <c r="AQ4" i="101" a="1"/>
  <c r="AQ4" i="101" s="1"/>
  <c r="AQ3" i="101" a="1"/>
  <c r="AQ3" i="101" s="1"/>
  <c r="AQ2" i="101" a="1"/>
  <c r="AQ2" i="101" s="1"/>
  <c r="AQ50" i="88" a="1"/>
  <c r="AQ50" i="88" s="1"/>
  <c r="AQ51" i="88" a="1"/>
  <c r="AQ51" i="88" s="1"/>
  <c r="AQ52" i="88" a="1"/>
  <c r="AQ52" i="88" s="1"/>
  <c r="AQ53" i="88" a="1"/>
  <c r="AQ53" i="88" s="1"/>
  <c r="AQ54" i="88" a="1"/>
  <c r="AQ54" i="88" s="1"/>
  <c r="AQ55" i="88" a="1"/>
  <c r="AQ55" i="88" s="1"/>
  <c r="AQ2" i="88" a="1"/>
  <c r="AQ2" i="88" s="1"/>
  <c r="AQ3" i="88" a="1"/>
  <c r="AQ3" i="88" s="1"/>
  <c r="AQ4" i="88" a="1"/>
  <c r="AQ4" i="88" s="1"/>
  <c r="AQ5" i="88" a="1"/>
  <c r="AQ5" i="88" s="1"/>
  <c r="AQ6" i="88" a="1"/>
  <c r="AQ6" i="88" s="1"/>
  <c r="AQ7" i="88" a="1"/>
  <c r="AQ7" i="88" s="1"/>
  <c r="AQ8" i="88" a="1"/>
  <c r="AQ8" i="88" s="1"/>
  <c r="AQ9" i="88" a="1"/>
  <c r="AQ9" i="88" s="1"/>
  <c r="AQ10" i="88" a="1"/>
  <c r="AQ10" i="88" s="1"/>
  <c r="AQ11" i="88" a="1"/>
  <c r="AQ11" i="88" s="1"/>
  <c r="AQ12" i="88" a="1"/>
  <c r="AQ12" i="88" s="1"/>
  <c r="AQ13" i="88" a="1"/>
  <c r="AQ13" i="88" s="1"/>
  <c r="AQ14" i="88" a="1"/>
  <c r="AQ14" i="88" s="1"/>
  <c r="AQ15" i="88" a="1"/>
  <c r="AQ15" i="88" s="1"/>
  <c r="AQ16" i="88" a="1"/>
  <c r="AQ16" i="88" s="1"/>
  <c r="AQ17" i="88" a="1"/>
  <c r="AQ17" i="88" s="1"/>
  <c r="AQ18" i="88" a="1"/>
  <c r="AQ18" i="88" s="1"/>
  <c r="AQ19" i="88" a="1"/>
  <c r="AQ19" i="88" s="1"/>
  <c r="AQ20" i="88" a="1"/>
  <c r="AQ20" i="88" s="1"/>
  <c r="AQ21" i="88" a="1"/>
  <c r="AQ21" i="88" s="1"/>
  <c r="AQ22" i="88" a="1"/>
  <c r="AQ22" i="88" s="1"/>
  <c r="AQ23" i="88" a="1"/>
  <c r="AQ23" i="88" s="1"/>
  <c r="AQ24" i="88" a="1"/>
  <c r="AQ24" i="88" s="1"/>
  <c r="AQ25" i="88" a="1"/>
  <c r="AQ25" i="88" s="1"/>
  <c r="AQ26" i="88" a="1"/>
  <c r="AQ26" i="88" s="1"/>
  <c r="AQ27" i="88" a="1"/>
  <c r="AQ27" i="88" s="1"/>
  <c r="AQ28" i="88" a="1"/>
  <c r="AQ28" i="88" s="1"/>
  <c r="AQ29" i="88" a="1"/>
  <c r="AQ29" i="88" s="1"/>
  <c r="AQ30" i="88" a="1"/>
  <c r="AQ30" i="88" s="1"/>
  <c r="AQ31" i="88" a="1"/>
  <c r="AQ31" i="88" s="1"/>
  <c r="AQ32" i="88" a="1"/>
  <c r="AQ32" i="88" s="1"/>
  <c r="AQ33" i="88" a="1"/>
  <c r="AQ33" i="88" s="1"/>
  <c r="AQ34" i="88" a="1"/>
  <c r="AQ34" i="88" s="1"/>
  <c r="AQ35" i="88" a="1"/>
  <c r="AQ35" i="88" s="1"/>
  <c r="AQ36" i="88" a="1"/>
  <c r="AQ36" i="88" s="1"/>
  <c r="AQ37" i="88" a="1"/>
  <c r="AQ37" i="88" s="1"/>
  <c r="AQ38" i="88" a="1"/>
  <c r="AQ38" i="88" s="1"/>
  <c r="AQ39" i="88" a="1"/>
  <c r="AQ39" i="88" s="1"/>
  <c r="AQ40" i="88" a="1"/>
  <c r="AQ40" i="88" s="1"/>
  <c r="AQ41" i="88" a="1"/>
  <c r="AQ41" i="88" s="1"/>
  <c r="AQ42" i="88" a="1"/>
  <c r="AQ42" i="88" s="1"/>
  <c r="AQ43" i="88" a="1"/>
  <c r="AQ43" i="88" s="1"/>
  <c r="AQ44" i="88" a="1"/>
  <c r="AQ44" i="88" s="1"/>
  <c r="AQ45" i="88" a="1"/>
  <c r="AQ45" i="88" s="1"/>
  <c r="AQ46" i="88" a="1"/>
  <c r="AQ46" i="88" s="1"/>
  <c r="AQ47" i="88" a="1"/>
  <c r="AQ47" i="88" s="1"/>
  <c r="AQ48" i="88" a="1"/>
  <c r="AQ48" i="88" s="1"/>
  <c r="AQ49" i="88" a="1"/>
  <c r="AQ49" i="88" s="1"/>
  <c r="AQ3" i="31" a="1"/>
  <c r="AQ3" i="31" s="1"/>
  <c r="AQ4" i="31" a="1"/>
  <c r="AQ4" i="31" s="1"/>
  <c r="AQ5" i="31" a="1"/>
  <c r="AQ5" i="31" s="1"/>
  <c r="AQ6" i="31" a="1"/>
  <c r="AQ6" i="31" s="1"/>
  <c r="AQ7" i="31" a="1"/>
  <c r="AQ7" i="31" s="1"/>
  <c r="AQ8" i="31" a="1"/>
  <c r="AQ8" i="31" s="1"/>
  <c r="AQ9" i="31" a="1"/>
  <c r="AQ9" i="31" s="1"/>
  <c r="AQ10" i="31" a="1"/>
  <c r="AQ10" i="31" s="1"/>
  <c r="AQ11" i="31" a="1"/>
  <c r="AQ11" i="31" s="1"/>
  <c r="AQ12" i="31" a="1"/>
  <c r="AQ12" i="31" s="1"/>
  <c r="AQ13" i="31" a="1"/>
  <c r="AQ13" i="31" s="1"/>
  <c r="AQ14" i="31" a="1"/>
  <c r="AQ14" i="31" s="1"/>
  <c r="AQ15" i="31" a="1"/>
  <c r="AQ15" i="31" s="1"/>
  <c r="AQ16" i="31" a="1"/>
  <c r="AQ16" i="31" s="1"/>
  <c r="AQ17" i="31" a="1"/>
  <c r="AQ17" i="31" s="1"/>
  <c r="AQ18" i="31" a="1"/>
  <c r="AQ18" i="31" s="1"/>
  <c r="AQ19" i="31" a="1"/>
  <c r="AQ19" i="31" s="1"/>
  <c r="AQ20" i="31" a="1"/>
  <c r="AQ20" i="31" s="1"/>
  <c r="AQ21" i="31" a="1"/>
  <c r="AQ21" i="31" s="1"/>
  <c r="AQ22" i="31" a="1"/>
  <c r="AQ22" i="31" s="1"/>
  <c r="AQ23" i="31" a="1"/>
  <c r="AQ23" i="31" s="1"/>
  <c r="AQ24" i="31" a="1"/>
  <c r="AQ24" i="31" s="1"/>
  <c r="AQ25" i="31" a="1"/>
  <c r="AQ25" i="31" s="1"/>
  <c r="AQ26" i="31" a="1"/>
  <c r="AQ26" i="31" s="1"/>
  <c r="AQ27" i="31" a="1"/>
  <c r="AQ27" i="31" s="1"/>
  <c r="AQ28" i="31" a="1"/>
  <c r="AQ28" i="31" s="1"/>
  <c r="AQ29" i="31" a="1"/>
  <c r="AQ29" i="31" s="1"/>
  <c r="AQ30" i="31" a="1"/>
  <c r="AQ30" i="31" s="1"/>
  <c r="AQ31" i="31" a="1"/>
  <c r="AQ31" i="31" s="1"/>
  <c r="AQ32" i="31" a="1"/>
  <c r="AQ32" i="31" s="1"/>
  <c r="AQ3" i="94" a="1"/>
  <c r="AQ3" i="94" s="1"/>
  <c r="AQ4" i="94" a="1"/>
  <c r="AQ4" i="94" s="1"/>
  <c r="AQ5" i="94" a="1"/>
  <c r="AQ5" i="94" s="1"/>
  <c r="AQ6" i="94" a="1"/>
  <c r="AQ6" i="94" s="1"/>
  <c r="AQ7" i="94" a="1"/>
  <c r="AQ7" i="94" s="1"/>
  <c r="AQ8" i="94" a="1"/>
  <c r="AQ8" i="94" s="1"/>
  <c r="AQ9" i="94" a="1"/>
  <c r="AQ9" i="94" s="1"/>
  <c r="AQ10" i="94" a="1"/>
  <c r="AQ10" i="94" s="1"/>
  <c r="AQ11" i="94" a="1"/>
  <c r="AQ11" i="94" s="1"/>
  <c r="AQ12" i="94" a="1"/>
  <c r="AQ12" i="94" s="1"/>
  <c r="AQ13" i="94" a="1"/>
  <c r="AQ13" i="94" s="1"/>
  <c r="AQ14" i="94" a="1"/>
  <c r="AQ14" i="94" s="1"/>
  <c r="AQ15" i="94" a="1"/>
  <c r="AQ15" i="94" s="1"/>
  <c r="AQ16" i="94" a="1"/>
  <c r="AQ16" i="94" s="1"/>
  <c r="AQ17" i="94" a="1"/>
  <c r="AQ17" i="94" s="1"/>
  <c r="AQ18" i="94" a="1"/>
  <c r="AQ18" i="94" s="1"/>
  <c r="AQ19" i="94" a="1"/>
  <c r="AQ19" i="94" s="1"/>
  <c r="AQ2" i="94" a="1"/>
  <c r="AQ2" i="94" s="1"/>
  <c r="AQ20" i="44" a="1"/>
  <c r="AQ20" i="44" s="1"/>
  <c r="AQ19" i="44" a="1"/>
  <c r="AQ19" i="44" s="1"/>
  <c r="AQ18" i="44" a="1"/>
  <c r="AQ18" i="44" s="1"/>
  <c r="AQ17" i="44" a="1"/>
  <c r="AQ17" i="44" s="1"/>
  <c r="AQ16" i="44" a="1"/>
  <c r="AQ16" i="44" s="1"/>
  <c r="AQ15" i="44" a="1"/>
  <c r="AQ15" i="44" s="1"/>
  <c r="AQ14" i="44" a="1"/>
  <c r="AQ14" i="44" s="1"/>
  <c r="AQ13" i="44" a="1"/>
  <c r="AQ13" i="44" s="1"/>
  <c r="AQ12" i="44" a="1"/>
  <c r="AQ12" i="44" s="1"/>
  <c r="AQ11" i="44" a="1"/>
  <c r="AQ11" i="44" s="1"/>
  <c r="AQ10" i="44" a="1"/>
  <c r="AQ10" i="44" s="1"/>
  <c r="AQ9" i="44" a="1"/>
  <c r="AQ9" i="44" s="1"/>
  <c r="AQ8" i="44" a="1"/>
  <c r="AQ8" i="44" s="1"/>
  <c r="AQ7" i="44" a="1"/>
  <c r="AQ7" i="44" s="1"/>
  <c r="AQ6" i="44" a="1"/>
  <c r="AQ6" i="44" s="1"/>
  <c r="AQ5" i="44" a="1"/>
  <c r="AQ5" i="44" s="1"/>
  <c r="AQ4" i="44" a="1"/>
  <c r="AQ4" i="44" s="1"/>
  <c r="AQ3" i="44" a="1"/>
  <c r="AQ3" i="44" s="1"/>
  <c r="AQ2" i="44" a="1"/>
  <c r="AQ2" i="44" s="1"/>
  <c r="AQ2" i="60" a="1"/>
  <c r="AQ2" i="60" s="1"/>
  <c r="AQ71" i="75" a="1"/>
  <c r="AQ71" i="75" s="1"/>
  <c r="AQ67" i="75" a="1"/>
  <c r="AQ67" i="75" s="1"/>
  <c r="AQ65" i="75" a="1"/>
  <c r="AQ65" i="75" s="1"/>
  <c r="AQ62" i="75" a="1"/>
  <c r="AQ62" i="75" s="1"/>
  <c r="AQ59" i="75" a="1"/>
  <c r="AQ59" i="75" s="1"/>
  <c r="AQ58" i="75" a="1"/>
  <c r="AQ58" i="75" s="1"/>
  <c r="AQ56" i="75" a="1"/>
  <c r="AQ56" i="75" s="1"/>
  <c r="AQ54" i="75" a="1"/>
  <c r="AQ54" i="75" s="1"/>
  <c r="AQ53" i="75" a="1"/>
  <c r="AQ53" i="75" s="1"/>
  <c r="AQ52" i="75" a="1"/>
  <c r="AQ52" i="75" s="1"/>
  <c r="AQ50" i="75" a="1"/>
  <c r="AQ50" i="75" s="1"/>
  <c r="AQ48" i="75" a="1"/>
  <c r="AQ48" i="75" s="1"/>
  <c r="AQ46" i="75" a="1"/>
  <c r="AQ46" i="75" s="1"/>
  <c r="AQ44" i="75" a="1"/>
  <c r="AQ44" i="75" s="1"/>
  <c r="AQ41" i="75" a="1"/>
  <c r="AQ41" i="75" s="1"/>
  <c r="AQ40" i="75" a="1"/>
  <c r="AQ40" i="75" s="1"/>
  <c r="AQ38" i="75" a="1"/>
  <c r="AQ38" i="75" s="1"/>
  <c r="AQ34" i="75" a="1"/>
  <c r="AQ34" i="75" s="1"/>
  <c r="AQ33" i="75" a="1"/>
  <c r="AQ33" i="75" s="1"/>
  <c r="AQ31" i="75" a="1"/>
  <c r="AQ31" i="75" s="1"/>
  <c r="AQ26" i="75" a="1"/>
  <c r="AQ26" i="75" s="1"/>
  <c r="AQ25" i="75" a="1"/>
  <c r="AQ25" i="75" s="1"/>
  <c r="AQ23" i="75" a="1"/>
  <c r="AQ23" i="75" s="1"/>
  <c r="AQ20" i="75" a="1"/>
  <c r="AQ20" i="75" s="1"/>
  <c r="AQ19" i="75" a="1"/>
  <c r="AQ19" i="75" s="1"/>
  <c r="AQ17" i="75" a="1"/>
  <c r="AQ17" i="75" s="1"/>
  <c r="AQ15" i="75" a="1"/>
  <c r="AQ15" i="75" s="1"/>
  <c r="AQ13" i="75" a="1"/>
  <c r="AQ13" i="75" s="1"/>
  <c r="AQ12" i="75" a="1"/>
  <c r="AQ12" i="75" s="1"/>
  <c r="AQ8" i="75" a="1"/>
  <c r="AQ8" i="75" s="1"/>
  <c r="AQ7" i="75" a="1"/>
  <c r="AQ7" i="75" s="1"/>
  <c r="AQ3" i="60" a="1"/>
  <c r="AQ3" i="60" s="1"/>
  <c r="AQ4" i="60" a="1"/>
  <c r="AQ4" i="60" s="1"/>
  <c r="AQ5" i="60" a="1"/>
  <c r="AQ5" i="60" s="1"/>
  <c r="AQ6" i="60" a="1"/>
  <c r="AQ6" i="60" s="1"/>
  <c r="AQ7" i="60" a="1"/>
  <c r="AQ7" i="60" s="1"/>
  <c r="AQ8" i="60" a="1"/>
  <c r="AQ8" i="60" s="1"/>
  <c r="AQ9" i="60" a="1"/>
  <c r="AQ9" i="60" s="1"/>
  <c r="AQ10" i="60" a="1"/>
  <c r="AQ10" i="60" s="1"/>
  <c r="AQ11" i="60" a="1"/>
  <c r="AQ11" i="60" s="1"/>
  <c r="AQ12" i="60" a="1"/>
  <c r="AQ12" i="60" s="1"/>
  <c r="AQ13" i="60" a="1"/>
  <c r="AQ13" i="60" s="1"/>
  <c r="AQ14" i="60" a="1"/>
  <c r="AQ14" i="60" s="1"/>
  <c r="AQ15" i="60" a="1"/>
  <c r="AQ15" i="60" s="1"/>
  <c r="AQ16" i="60" a="1"/>
  <c r="AQ16" i="60" s="1"/>
  <c r="AQ17" i="60" a="1"/>
  <c r="AQ17" i="60" s="1"/>
  <c r="AQ18" i="60" a="1"/>
  <c r="AQ18" i="60" s="1"/>
  <c r="AQ19" i="60" a="1"/>
  <c r="AQ19" i="60" s="1"/>
  <c r="AQ20" i="60" a="1"/>
  <c r="AQ20" i="60" s="1"/>
  <c r="AQ21" i="60" a="1"/>
  <c r="AQ21" i="60" s="1"/>
  <c r="AQ22" i="60" a="1"/>
  <c r="AQ22" i="60" s="1"/>
  <c r="AQ23" i="60" a="1"/>
  <c r="AQ23" i="60" s="1"/>
  <c r="AQ24" i="60" a="1"/>
  <c r="AQ24" i="60" s="1"/>
  <c r="AQ25" i="60" a="1"/>
  <c r="AQ25" i="60" s="1"/>
  <c r="AQ26" i="60" a="1"/>
  <c r="AQ26" i="60" s="1"/>
  <c r="AQ27" i="60" a="1"/>
  <c r="AQ27" i="60" s="1"/>
  <c r="AQ28" i="60" a="1"/>
  <c r="AQ28" i="60" s="1"/>
  <c r="AQ29" i="60" a="1"/>
  <c r="AQ29" i="60" s="1"/>
  <c r="AQ30" i="60" a="1"/>
  <c r="AQ30" i="60" s="1"/>
  <c r="AQ31" i="60" a="1"/>
  <c r="AQ31" i="60" s="1"/>
  <c r="AQ32" i="60" a="1"/>
  <c r="AQ32" i="60" s="1"/>
  <c r="AQ33" i="60" a="1"/>
  <c r="AQ33" i="60" s="1"/>
  <c r="AQ34" i="60" a="1"/>
  <c r="AQ34" i="60" s="1"/>
  <c r="AQ35" i="60" a="1"/>
  <c r="AQ35" i="60" s="1"/>
  <c r="AQ36" i="60" a="1"/>
  <c r="AQ36" i="60" s="1"/>
  <c r="AQ37" i="60" a="1"/>
  <c r="AQ37" i="60" s="1"/>
  <c r="AQ38" i="60" a="1"/>
  <c r="AQ38" i="60" s="1"/>
  <c r="AQ39" i="60" a="1"/>
  <c r="AQ39" i="60" s="1"/>
  <c r="AQ40" i="60" a="1"/>
  <c r="AQ40" i="60" s="1"/>
  <c r="AQ41" i="60" a="1"/>
  <c r="AQ41" i="60" s="1"/>
  <c r="AQ42" i="60" a="1"/>
  <c r="AQ42" i="60" s="1"/>
  <c r="AQ43" i="60" a="1"/>
  <c r="AQ43" i="60" s="1"/>
  <c r="AQ44" i="60" a="1"/>
  <c r="AQ44" i="60" s="1"/>
  <c r="AQ45" i="60" a="1"/>
  <c r="AQ45" i="60" s="1"/>
  <c r="AQ46" i="60" a="1"/>
  <c r="AQ46" i="60" s="1"/>
  <c r="AQ47" i="60" a="1"/>
  <c r="AQ47" i="60" s="1"/>
  <c r="AQ48" i="60" a="1"/>
  <c r="AQ48" i="60" s="1"/>
  <c r="AQ49" i="60" a="1"/>
  <c r="AQ49" i="60" s="1"/>
  <c r="AQ50" i="60" a="1"/>
  <c r="AQ50" i="60" s="1"/>
  <c r="AQ51" i="60" a="1"/>
  <c r="AQ51" i="60" s="1"/>
  <c r="AQ52" i="60" a="1"/>
  <c r="AQ52" i="60" s="1"/>
  <c r="AQ53" i="60" a="1"/>
  <c r="AQ53" i="60" s="1"/>
  <c r="AQ54" i="60" a="1"/>
  <c r="AQ54" i="60" s="1"/>
  <c r="AQ55" i="60" a="1"/>
  <c r="AQ55" i="60" s="1"/>
  <c r="AQ56" i="60" a="1"/>
  <c r="AQ56" i="60" s="1"/>
  <c r="AQ57" i="60" a="1"/>
  <c r="AQ57" i="60" s="1"/>
  <c r="AQ58" i="60" a="1"/>
  <c r="AQ58" i="60" s="1"/>
  <c r="AQ59" i="60" a="1"/>
  <c r="AQ59" i="60" s="1"/>
  <c r="AQ60" i="60" a="1"/>
  <c r="AQ60" i="60" s="1"/>
  <c r="AQ61" i="60" a="1"/>
  <c r="AQ61" i="60" s="1"/>
  <c r="AQ62" i="60" a="1"/>
  <c r="AQ62" i="60" s="1"/>
  <c r="AQ63" i="60" a="1"/>
  <c r="AQ63" i="60" s="1"/>
  <c r="AQ64" i="60" a="1"/>
  <c r="AQ64" i="60" s="1"/>
  <c r="AQ65" i="60" a="1"/>
  <c r="AQ65" i="60" s="1"/>
  <c r="AQ66" i="60" a="1"/>
  <c r="AQ66" i="60" s="1"/>
  <c r="AQ67" i="60" a="1"/>
  <c r="AQ67" i="60" s="1"/>
  <c r="AQ68" i="60" a="1"/>
  <c r="AQ68" i="60" s="1"/>
  <c r="AQ69" i="60" a="1"/>
  <c r="AQ69" i="60" s="1"/>
  <c r="AQ70" i="60" a="1"/>
  <c r="AQ70" i="60" s="1"/>
  <c r="AQ71" i="60" a="1"/>
  <c r="AQ71" i="60" s="1"/>
  <c r="AQ72" i="60" a="1"/>
  <c r="AQ72" i="60" s="1"/>
  <c r="AQ73" i="60" a="1"/>
  <c r="AQ73" i="60" s="1"/>
  <c r="AQ74" i="60" a="1"/>
  <c r="AQ74" i="60" s="1"/>
  <c r="AQ75" i="60" a="1"/>
  <c r="AQ75" i="60" s="1"/>
  <c r="AQ76" i="60" a="1"/>
  <c r="AQ76" i="60" s="1"/>
  <c r="AQ77" i="60" a="1"/>
  <c r="AQ77" i="60" s="1"/>
  <c r="AQ78" i="60" a="1"/>
  <c r="AQ78" i="60" s="1"/>
  <c r="AQ79" i="60" a="1"/>
  <c r="AQ79" i="60" s="1"/>
  <c r="AQ94" i="60" a="1"/>
  <c r="AQ94" i="60" s="1"/>
  <c r="AQ95" i="60" a="1"/>
  <c r="AQ95" i="60" s="1"/>
  <c r="AQ96" i="60" a="1"/>
  <c r="AQ96" i="60" s="1"/>
  <c r="AQ97" i="60" a="1"/>
  <c r="AQ97" i="60" s="1"/>
  <c r="AQ98" i="60" a="1"/>
  <c r="AQ98" i="60" s="1"/>
  <c r="AQ99" i="60" a="1"/>
  <c r="AQ99" i="60" s="1"/>
  <c r="AQ100" i="60" a="1"/>
  <c r="AQ100" i="60" s="1"/>
  <c r="AQ101" i="60" a="1"/>
  <c r="AQ101" i="60" s="1"/>
  <c r="AQ102" i="60" a="1"/>
  <c r="AQ102" i="60" s="1"/>
  <c r="AQ103" i="60" a="1"/>
  <c r="AQ103" i="60" s="1"/>
  <c r="AQ104" i="60" a="1"/>
  <c r="AQ104" i="60" s="1"/>
  <c r="AQ105" i="60" a="1"/>
  <c r="AQ105" i="60" s="1"/>
  <c r="AQ106" i="60" a="1"/>
  <c r="AQ106" i="60" s="1"/>
  <c r="AQ107" i="60" a="1"/>
  <c r="AQ107" i="60" s="1"/>
  <c r="AQ108" i="60" a="1"/>
  <c r="AQ108" i="60" s="1"/>
  <c r="AQ109" i="60" a="1"/>
  <c r="AQ109" i="60" s="1"/>
  <c r="AQ110" i="60" a="1"/>
  <c r="AQ110" i="60" s="1"/>
  <c r="AQ111" i="60" a="1"/>
  <c r="AQ111" i="60" s="1"/>
  <c r="AQ81" i="60" a="1"/>
  <c r="AQ81" i="60" s="1"/>
  <c r="AQ82" i="60" a="1"/>
  <c r="AQ82" i="60" s="1"/>
  <c r="AQ83" i="60" a="1"/>
  <c r="AQ83" i="60" s="1"/>
  <c r="AQ84" i="60" a="1"/>
  <c r="AQ84" i="60" s="1"/>
  <c r="AQ85" i="60" a="1"/>
  <c r="AQ85" i="60" s="1"/>
  <c r="AQ86" i="60" a="1"/>
  <c r="AQ86" i="60" s="1"/>
  <c r="AQ87" i="60" a="1"/>
  <c r="AQ87" i="60" s="1"/>
  <c r="AQ88" i="60" a="1"/>
  <c r="AQ88" i="60" s="1"/>
  <c r="AQ89" i="60" a="1"/>
  <c r="AQ89" i="60" s="1"/>
  <c r="AQ90" i="60" a="1"/>
  <c r="AQ90" i="60" s="1"/>
  <c r="AQ91" i="60" a="1"/>
  <c r="AQ91" i="60" s="1"/>
  <c r="AQ92" i="60" a="1"/>
  <c r="AQ92" i="60" s="1"/>
  <c r="AQ93" i="60" a="1"/>
  <c r="AQ93" i="60" s="1"/>
  <c r="AQ80" i="60" a="1"/>
  <c r="AQ80" i="60" s="1"/>
  <c r="I6" i="82"/>
  <c r="I235" i="28"/>
  <c r="I228" i="28"/>
  <c r="I227" i="28"/>
  <c r="I226" i="28"/>
  <c r="I225" i="28"/>
  <c r="I224" i="28"/>
  <c r="I223" i="28"/>
  <c r="I218" i="28"/>
  <c r="I217" i="28"/>
  <c r="I216" i="28"/>
  <c r="I215" i="28"/>
  <c r="I214" i="28"/>
  <c r="I213" i="28"/>
  <c r="I212" i="28"/>
  <c r="I211" i="28"/>
  <c r="I210" i="28"/>
  <c r="I209" i="28"/>
  <c r="I208" i="28"/>
  <c r="I207" i="28"/>
  <c r="I206" i="28"/>
  <c r="I204" i="28"/>
  <c r="I203" i="28"/>
  <c r="I202" i="28"/>
  <c r="I197" i="28"/>
  <c r="I196" i="28"/>
  <c r="I193" i="28"/>
  <c r="I192" i="28"/>
  <c r="I189" i="28"/>
  <c r="I188" i="28"/>
  <c r="I187" i="28"/>
  <c r="I186" i="28"/>
  <c r="I183" i="28"/>
  <c r="I182" i="28"/>
  <c r="I178" i="28"/>
  <c r="I175" i="28"/>
  <c r="I174" i="28"/>
  <c r="I173" i="28"/>
  <c r="I172" i="28"/>
  <c r="I171" i="28"/>
  <c r="I170" i="28"/>
  <c r="I169" i="28"/>
  <c r="I168" i="28"/>
  <c r="I167" i="28"/>
  <c r="I164" i="28"/>
  <c r="I163" i="28"/>
  <c r="I162" i="28"/>
  <c r="I161" i="28"/>
  <c r="I160" i="28"/>
  <c r="I159" i="28"/>
  <c r="I158" i="28"/>
  <c r="I157" i="28"/>
  <c r="I156" i="28"/>
  <c r="I152" i="28"/>
  <c r="I151" i="28"/>
  <c r="I147" i="28"/>
  <c r="I146" i="28"/>
  <c r="I144" i="28"/>
  <c r="I143" i="28"/>
  <c r="I139" i="28"/>
  <c r="I138" i="28"/>
  <c r="I137" i="28"/>
  <c r="I136" i="28"/>
  <c r="I135" i="28"/>
  <c r="I132" i="28"/>
  <c r="I131" i="28"/>
  <c r="I130" i="28"/>
  <c r="I127" i="28"/>
  <c r="I150" i="71"/>
  <c r="I149" i="71"/>
  <c r="I148" i="71"/>
  <c r="I147" i="71"/>
  <c r="I60" i="113"/>
  <c r="I43" i="113"/>
  <c r="I33" i="113"/>
  <c r="I34" i="113"/>
  <c r="I35" i="113"/>
  <c r="I83" i="113"/>
  <c r="I82" i="113"/>
  <c r="I80" i="113"/>
  <c r="I79" i="113"/>
  <c r="I78" i="113"/>
  <c r="I77" i="113"/>
  <c r="I76" i="113"/>
  <c r="I75" i="113"/>
  <c r="I74" i="113"/>
  <c r="I73" i="113"/>
  <c r="I72" i="113"/>
  <c r="I71" i="113"/>
  <c r="I70" i="113"/>
  <c r="I69" i="113"/>
  <c r="I68" i="113"/>
  <c r="I67" i="113"/>
  <c r="I66" i="113"/>
  <c r="I65" i="113"/>
  <c r="I64" i="113"/>
  <c r="I63" i="113"/>
  <c r="I62" i="113"/>
  <c r="I61" i="113"/>
  <c r="I59" i="113"/>
  <c r="I58" i="113"/>
  <c r="I57" i="113"/>
  <c r="I56" i="113"/>
  <c r="I55" i="113"/>
  <c r="I54" i="113"/>
  <c r="I53" i="113"/>
  <c r="I52" i="113"/>
  <c r="I51" i="113"/>
  <c r="I50" i="113"/>
  <c r="I49" i="113"/>
  <c r="I48" i="113"/>
  <c r="I47" i="113"/>
  <c r="I46" i="113"/>
  <c r="I45" i="113"/>
  <c r="I44" i="113"/>
  <c r="I42" i="113"/>
  <c r="I41" i="113"/>
  <c r="I40" i="113"/>
  <c r="I39" i="113"/>
  <c r="I38" i="113"/>
  <c r="I37" i="113"/>
  <c r="I36" i="113"/>
  <c r="I32" i="113"/>
  <c r="I31" i="113"/>
  <c r="I30" i="113"/>
  <c r="I29" i="113"/>
  <c r="I28" i="113"/>
  <c r="I27" i="113"/>
  <c r="I26" i="113"/>
  <c r="I25" i="113"/>
  <c r="I24" i="113"/>
  <c r="I23" i="113"/>
  <c r="I22" i="113"/>
  <c r="I21" i="113"/>
  <c r="I20" i="113"/>
  <c r="I19" i="113"/>
  <c r="I18" i="113"/>
  <c r="I17" i="113"/>
  <c r="I16" i="113"/>
  <c r="I15" i="113"/>
  <c r="I13" i="113"/>
  <c r="I12" i="113"/>
  <c r="I11" i="113"/>
  <c r="I10" i="113"/>
  <c r="I9" i="113"/>
  <c r="I8" i="113"/>
  <c r="I7" i="113"/>
  <c r="I6" i="113"/>
  <c r="I5" i="113"/>
  <c r="I4" i="113"/>
  <c r="I3" i="113"/>
  <c r="I2" i="113"/>
  <c r="I3" i="112"/>
  <c r="I4" i="112"/>
  <c r="I5" i="112"/>
  <c r="I6" i="112"/>
  <c r="I7" i="112"/>
  <c r="I2" i="112"/>
  <c r="I2" i="28" l="1"/>
  <c r="I3" i="28"/>
  <c r="I4" i="28"/>
  <c r="I5" i="28"/>
  <c r="I6" i="28"/>
  <c r="I7" i="28"/>
  <c r="I8" i="28"/>
  <c r="I10" i="28"/>
  <c r="I11" i="28"/>
  <c r="I12" i="28"/>
  <c r="I13" i="28"/>
  <c r="I14" i="28"/>
  <c r="I15" i="28"/>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69" i="28"/>
  <c r="I70" i="28"/>
  <c r="I71" i="28"/>
  <c r="I72" i="28"/>
  <c r="I73" i="28"/>
  <c r="I74" i="28"/>
  <c r="I75" i="28"/>
  <c r="I76" i="28"/>
  <c r="I77" i="28"/>
  <c r="I78" i="28"/>
  <c r="I79" i="28"/>
  <c r="I80" i="28"/>
  <c r="I81" i="28"/>
  <c r="I82" i="28"/>
  <c r="I83" i="28"/>
  <c r="I84" i="28"/>
  <c r="I85" i="28"/>
  <c r="I86" i="28"/>
  <c r="I87" i="28"/>
  <c r="I88" i="28"/>
  <c r="I89" i="28"/>
  <c r="I90" i="28"/>
  <c r="I91" i="28"/>
  <c r="I93" i="28"/>
  <c r="I94" i="28"/>
  <c r="I95" i="28"/>
  <c r="I97" i="28"/>
  <c r="I100" i="28"/>
  <c r="I101" i="28"/>
  <c r="I102" i="28"/>
  <c r="I103" i="28"/>
  <c r="I106" i="28"/>
  <c r="I107" i="28"/>
  <c r="I108" i="28"/>
  <c r="I110" i="28"/>
  <c r="I111" i="28"/>
  <c r="I112" i="28"/>
  <c r="I113" i="28"/>
  <c r="I114" i="28"/>
  <c r="I115" i="28"/>
  <c r="I116" i="28"/>
  <c r="I117" i="28"/>
  <c r="I121" i="28"/>
  <c r="I122" i="28"/>
  <c r="I124" i="28"/>
  <c r="I125" i="28"/>
  <c r="I3" i="108"/>
  <c r="I4" i="108"/>
  <c r="I5" i="108"/>
  <c r="I6" i="108"/>
  <c r="I7" i="108"/>
  <c r="I8" i="108"/>
  <c r="I9" i="108"/>
  <c r="I10" i="108"/>
  <c r="I11" i="108"/>
  <c r="I12" i="108"/>
  <c r="I13" i="108"/>
  <c r="I14" i="108"/>
  <c r="I15" i="108"/>
  <c r="I16" i="108"/>
  <c r="I17" i="108"/>
  <c r="I18" i="108"/>
  <c r="I19" i="108"/>
  <c r="I20" i="108"/>
  <c r="I21" i="108"/>
  <c r="I22" i="108"/>
  <c r="I23" i="108"/>
  <c r="I24" i="108"/>
  <c r="I25" i="108"/>
  <c r="I26" i="108"/>
  <c r="I27" i="108"/>
  <c r="I28" i="108"/>
  <c r="I29" i="108"/>
  <c r="I30" i="108"/>
  <c r="I31" i="108"/>
  <c r="I32" i="108"/>
  <c r="I33" i="108"/>
  <c r="I34" i="108"/>
  <c r="I35" i="108"/>
  <c r="I36" i="108"/>
  <c r="I37" i="108"/>
  <c r="I38" i="108"/>
  <c r="I39" i="108"/>
  <c r="I40" i="108"/>
  <c r="I41" i="108"/>
  <c r="I42" i="108"/>
  <c r="I43" i="108"/>
  <c r="I44" i="108"/>
  <c r="I45" i="108"/>
  <c r="I46" i="108"/>
  <c r="I47" i="108"/>
  <c r="I48" i="108"/>
  <c r="I49" i="108"/>
  <c r="I50" i="108"/>
  <c r="I51" i="108"/>
  <c r="I52" i="108"/>
  <c r="I53" i="108"/>
  <c r="I54" i="108"/>
  <c r="I55" i="108"/>
  <c r="I56" i="108"/>
  <c r="I57" i="108"/>
  <c r="I58" i="108"/>
  <c r="I59" i="108"/>
  <c r="I60" i="108"/>
  <c r="I61" i="108"/>
  <c r="I62" i="108"/>
  <c r="I63" i="108"/>
  <c r="I64" i="108"/>
  <c r="I65" i="108"/>
  <c r="I66" i="108"/>
  <c r="I67" i="108"/>
  <c r="I68" i="108"/>
  <c r="I69" i="108"/>
  <c r="I70" i="108"/>
  <c r="I71" i="108"/>
  <c r="I72" i="108"/>
  <c r="I73" i="108"/>
  <c r="I74" i="108"/>
  <c r="I75" i="108"/>
  <c r="I76" i="108"/>
  <c r="I77" i="108"/>
  <c r="I78" i="108"/>
  <c r="I79" i="108"/>
  <c r="I80" i="108"/>
  <c r="I81" i="108"/>
  <c r="I82" i="108"/>
  <c r="I83" i="108"/>
  <c r="I84" i="108"/>
  <c r="I85" i="108"/>
  <c r="I86" i="108"/>
  <c r="I87" i="108"/>
  <c r="I88" i="108"/>
  <c r="I89" i="108"/>
  <c r="I90" i="108"/>
  <c r="I91" i="108"/>
  <c r="I92" i="108"/>
  <c r="I93" i="108"/>
  <c r="I94" i="108"/>
  <c r="I95" i="108"/>
  <c r="I96" i="108"/>
  <c r="I97" i="108"/>
  <c r="I98" i="108"/>
  <c r="I99" i="108"/>
  <c r="I100" i="108"/>
  <c r="I101" i="108"/>
  <c r="I102" i="108"/>
  <c r="I103" i="108"/>
  <c r="I104" i="108"/>
  <c r="I105" i="108"/>
  <c r="I106" i="108"/>
  <c r="I107" i="108"/>
  <c r="I108" i="108"/>
  <c r="I109" i="108"/>
  <c r="I110" i="108"/>
  <c r="I111" i="108"/>
  <c r="I112" i="108"/>
  <c r="I113" i="108"/>
  <c r="I114" i="108"/>
  <c r="I115" i="108"/>
  <c r="I116" i="108"/>
  <c r="I117" i="108"/>
  <c r="I118" i="108"/>
  <c r="I119" i="108"/>
  <c r="I120" i="108"/>
  <c r="I121" i="108"/>
  <c r="I122" i="108"/>
  <c r="I123" i="108"/>
  <c r="I124" i="108"/>
  <c r="I125" i="108"/>
  <c r="I126" i="108"/>
  <c r="I127" i="108"/>
  <c r="I128" i="108"/>
  <c r="I129" i="108"/>
  <c r="I130" i="108"/>
  <c r="I131" i="108"/>
  <c r="I132" i="108"/>
  <c r="I134" i="108"/>
  <c r="I135" i="108"/>
  <c r="I136" i="108"/>
  <c r="I137" i="108"/>
  <c r="I138" i="108"/>
  <c r="I139" i="108"/>
  <c r="I140" i="108"/>
  <c r="I141" i="108"/>
  <c r="I142" i="108"/>
  <c r="I2" i="108"/>
  <c r="I80" i="89"/>
  <c r="I79" i="89"/>
  <c r="I78" i="89"/>
  <c r="I2" i="89"/>
  <c r="I3" i="89"/>
  <c r="I4" i="89"/>
  <c r="I5" i="89"/>
  <c r="I6" i="89"/>
  <c r="I7" i="89"/>
  <c r="I8" i="89"/>
  <c r="I9" i="89"/>
  <c r="I10" i="89"/>
  <c r="I12" i="89"/>
  <c r="I13" i="89"/>
  <c r="I14" i="89"/>
  <c r="I15" i="89"/>
  <c r="I16" i="89"/>
  <c r="I17" i="89"/>
  <c r="I18" i="89"/>
  <c r="I19" i="89"/>
  <c r="I20" i="89"/>
  <c r="I21" i="89"/>
  <c r="I22" i="89"/>
  <c r="I23" i="89"/>
  <c r="I24" i="89"/>
  <c r="I25" i="89"/>
  <c r="I26" i="89"/>
  <c r="I27" i="89"/>
  <c r="I28" i="89"/>
  <c r="I29" i="89"/>
  <c r="I30" i="89"/>
  <c r="I31" i="89"/>
  <c r="I32" i="89"/>
  <c r="I33" i="89"/>
  <c r="I34" i="89"/>
  <c r="I35" i="89"/>
  <c r="I36" i="89"/>
  <c r="I37" i="89"/>
  <c r="I38" i="89"/>
  <c r="I39" i="89"/>
  <c r="I40" i="89"/>
  <c r="I41" i="89"/>
  <c r="I42" i="89"/>
  <c r="I43" i="89"/>
  <c r="I44" i="89"/>
  <c r="I45" i="89"/>
  <c r="I46" i="89"/>
  <c r="I47" i="89"/>
  <c r="I48" i="89"/>
  <c r="I49" i="89"/>
  <c r="I50" i="89"/>
  <c r="I51" i="89"/>
  <c r="I52" i="89"/>
  <c r="I53" i="89"/>
  <c r="I54" i="89"/>
  <c r="I55" i="89"/>
  <c r="I56" i="89"/>
  <c r="I57" i="89"/>
  <c r="I58" i="89"/>
  <c r="I59" i="89"/>
  <c r="I60" i="89"/>
  <c r="I61" i="89"/>
  <c r="I62" i="89"/>
  <c r="I63" i="89"/>
  <c r="I64" i="89"/>
  <c r="I65" i="89"/>
  <c r="I66" i="89"/>
  <c r="I67" i="89"/>
  <c r="I68" i="89"/>
  <c r="I69" i="89"/>
  <c r="I70" i="89"/>
  <c r="I71" i="89"/>
  <c r="I72" i="89"/>
  <c r="I73" i="89"/>
  <c r="I74" i="89"/>
  <c r="I75" i="89"/>
  <c r="I76" i="89"/>
  <c r="I77" i="89"/>
  <c r="I2" i="87"/>
  <c r="I3" i="87"/>
  <c r="I4" i="87"/>
  <c r="I5" i="87"/>
  <c r="I6" i="87"/>
  <c r="I7" i="87"/>
  <c r="I8" i="87"/>
  <c r="I9" i="87"/>
  <c r="I10" i="87"/>
  <c r="I11" i="87"/>
  <c r="I12" i="87"/>
  <c r="I13" i="87"/>
  <c r="I14" i="87"/>
  <c r="I15" i="87"/>
  <c r="I16" i="87"/>
  <c r="I17" i="87"/>
  <c r="I18" i="87"/>
  <c r="I19" i="87"/>
  <c r="I20" i="87"/>
  <c r="I21" i="87"/>
  <c r="I22" i="87"/>
  <c r="I23" i="87"/>
  <c r="I24" i="87"/>
  <c r="I25" i="87"/>
  <c r="I26" i="87"/>
  <c r="I27" i="87"/>
  <c r="I28" i="87"/>
  <c r="I29" i="87"/>
  <c r="I30" i="87"/>
  <c r="I31" i="87"/>
  <c r="I32" i="87"/>
  <c r="I33" i="87"/>
  <c r="I34" i="87"/>
  <c r="I35" i="87"/>
  <c r="I36" i="87"/>
  <c r="I37" i="87"/>
  <c r="I38" i="87"/>
  <c r="I39" i="87"/>
  <c r="I40" i="87"/>
  <c r="I41" i="87"/>
  <c r="I42" i="87"/>
  <c r="I43" i="87"/>
  <c r="I44" i="87"/>
  <c r="I45" i="87"/>
  <c r="I46" i="87"/>
  <c r="I47" i="87"/>
  <c r="I48" i="87"/>
  <c r="I49" i="87"/>
  <c r="I50" i="87"/>
  <c r="I51" i="87"/>
  <c r="I52" i="87"/>
  <c r="I53" i="87"/>
  <c r="I54" i="87"/>
  <c r="I55" i="87"/>
  <c r="I56" i="87"/>
  <c r="I57" i="87"/>
  <c r="I58" i="87"/>
  <c r="I59" i="87"/>
  <c r="I60" i="87"/>
  <c r="I61" i="87"/>
  <c r="I62" i="87"/>
  <c r="I63" i="87"/>
  <c r="I64" i="87"/>
  <c r="I65" i="87"/>
  <c r="I59" i="96"/>
  <c r="I60" i="96"/>
  <c r="I61" i="96"/>
  <c r="I62" i="96"/>
  <c r="I63" i="96"/>
  <c r="I64" i="96"/>
  <c r="I65" i="96"/>
  <c r="I66" i="96"/>
  <c r="I67" i="96"/>
  <c r="I68" i="96"/>
  <c r="I69" i="96"/>
  <c r="I70" i="96"/>
  <c r="I71" i="96"/>
  <c r="I72" i="96"/>
  <c r="I73" i="96"/>
  <c r="I74" i="96"/>
  <c r="I75" i="96"/>
  <c r="I76" i="96"/>
  <c r="I77" i="96"/>
  <c r="I78" i="96"/>
  <c r="I79" i="96"/>
  <c r="I80" i="96"/>
  <c r="I81" i="96"/>
  <c r="I82" i="96"/>
  <c r="I83" i="96"/>
  <c r="I84" i="96"/>
  <c r="I85" i="96"/>
  <c r="I86" i="96"/>
  <c r="I87" i="96"/>
  <c r="I88" i="96"/>
  <c r="I90" i="96"/>
  <c r="I91" i="96"/>
  <c r="I92" i="96"/>
  <c r="I93" i="96"/>
  <c r="I94" i="96"/>
  <c r="I95" i="96"/>
  <c r="I96" i="96"/>
  <c r="I97" i="96"/>
  <c r="I98" i="96"/>
  <c r="I99" i="96"/>
  <c r="I100" i="96"/>
  <c r="I101" i="96"/>
  <c r="I102" i="96"/>
  <c r="I103" i="96"/>
  <c r="I104" i="96"/>
  <c r="I105" i="96"/>
  <c r="I106" i="96"/>
  <c r="I107" i="96"/>
  <c r="I108" i="96"/>
  <c r="I109" i="96"/>
  <c r="I110" i="96"/>
  <c r="I111" i="96"/>
  <c r="I112" i="96"/>
  <c r="I113" i="96"/>
  <c r="I114" i="96"/>
  <c r="I115" i="96"/>
  <c r="I116" i="96"/>
  <c r="I117" i="96"/>
  <c r="I118" i="96"/>
  <c r="I119" i="96"/>
  <c r="I120" i="96"/>
  <c r="I121" i="96"/>
  <c r="I122" i="96"/>
  <c r="I123" i="96"/>
  <c r="I124" i="96"/>
  <c r="I125" i="96"/>
  <c r="I126" i="96"/>
  <c r="I127" i="96"/>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31" i="21"/>
  <c r="I46" i="45"/>
  <c r="I45" i="45"/>
  <c r="I44" i="45"/>
  <c r="I43" i="45"/>
  <c r="I42" i="45"/>
  <c r="I41" i="45"/>
  <c r="I40" i="45"/>
  <c r="I39" i="45"/>
  <c r="I38" i="45"/>
  <c r="I37" i="45"/>
  <c r="I36" i="45"/>
  <c r="I35" i="45"/>
  <c r="I34" i="45"/>
  <c r="I33" i="45"/>
  <c r="I32" i="45"/>
  <c r="I31" i="45"/>
  <c r="I30" i="45"/>
  <c r="I29" i="45"/>
  <c r="I28" i="45"/>
  <c r="I27" i="45"/>
  <c r="I26" i="45"/>
  <c r="I25" i="45"/>
  <c r="I24" i="45"/>
  <c r="I2" i="101"/>
  <c r="I4" i="101"/>
  <c r="I5" i="101"/>
  <c r="I6" i="101"/>
  <c r="I7" i="101"/>
  <c r="I8" i="101"/>
  <c r="I9" i="101"/>
  <c r="I11" i="101"/>
  <c r="I12" i="101"/>
  <c r="I13" i="101"/>
  <c r="I16" i="101"/>
  <c r="I17" i="101"/>
  <c r="I18" i="101"/>
  <c r="I19" i="101"/>
  <c r="I20" i="101"/>
  <c r="I21" i="101"/>
  <c r="I22" i="101"/>
  <c r="I23" i="101"/>
  <c r="I24" i="101"/>
  <c r="I25" i="101"/>
  <c r="I26" i="101"/>
  <c r="I27" i="101"/>
  <c r="I28" i="101"/>
  <c r="I29" i="101"/>
  <c r="I30" i="101"/>
  <c r="I31" i="101"/>
  <c r="I32" i="101"/>
  <c r="I33" i="101"/>
  <c r="I34" i="101"/>
  <c r="I35" i="101"/>
  <c r="I36" i="101"/>
  <c r="I37" i="101"/>
  <c r="I38" i="101"/>
  <c r="I39" i="101"/>
  <c r="I40" i="101"/>
  <c r="I43" i="101"/>
  <c r="I44" i="101"/>
  <c r="I45" i="101"/>
  <c r="I46" i="101"/>
  <c r="I47" i="101"/>
  <c r="I48" i="101"/>
  <c r="I49" i="101"/>
  <c r="I50" i="101"/>
  <c r="I51" i="101"/>
  <c r="I52" i="101"/>
  <c r="I53" i="101"/>
  <c r="I54" i="101"/>
  <c r="I55" i="101"/>
  <c r="I56" i="101"/>
  <c r="I3" i="97"/>
  <c r="I4" i="97"/>
  <c r="I5" i="97"/>
  <c r="I6" i="97"/>
  <c r="I7" i="97"/>
  <c r="I8" i="97"/>
  <c r="I9" i="97"/>
  <c r="I2" i="97"/>
  <c r="I3" i="96"/>
  <c r="I4" i="96"/>
  <c r="I5" i="96"/>
  <c r="I6" i="96"/>
  <c r="I7" i="96"/>
  <c r="I8" i="96"/>
  <c r="I9" i="96"/>
  <c r="I10" i="96"/>
  <c r="I11" i="96"/>
  <c r="I12" i="96"/>
  <c r="I13" i="96"/>
  <c r="I14" i="96"/>
  <c r="I15" i="96"/>
  <c r="I16" i="96"/>
  <c r="I17" i="96"/>
  <c r="I18" i="96"/>
  <c r="I19" i="96"/>
  <c r="I20" i="96"/>
  <c r="I21" i="96"/>
  <c r="I22" i="96"/>
  <c r="I23" i="96"/>
  <c r="I24" i="96"/>
  <c r="I25" i="96"/>
  <c r="I26" i="96"/>
  <c r="I27" i="96"/>
  <c r="I28" i="96"/>
  <c r="I29" i="96"/>
  <c r="I30" i="96"/>
  <c r="I31" i="96"/>
  <c r="I32" i="96"/>
  <c r="I33" i="96"/>
  <c r="I34" i="96"/>
  <c r="I35" i="96"/>
  <c r="I36" i="96"/>
  <c r="I37" i="96"/>
  <c r="I38" i="96"/>
  <c r="I39" i="96"/>
  <c r="I40" i="96"/>
  <c r="I41" i="96"/>
  <c r="I42" i="96"/>
  <c r="I43" i="96"/>
  <c r="I44" i="96"/>
  <c r="I45" i="96"/>
  <c r="I46" i="96"/>
  <c r="I47" i="96"/>
  <c r="I48" i="96"/>
  <c r="I49" i="96"/>
  <c r="I50" i="96"/>
  <c r="I51" i="96"/>
  <c r="I52" i="96"/>
  <c r="I53" i="96"/>
  <c r="I54" i="96"/>
  <c r="I55" i="96"/>
  <c r="I56" i="96"/>
  <c r="I57" i="96"/>
  <c r="I58" i="96"/>
  <c r="I2" i="96"/>
  <c r="I2" i="90"/>
  <c r="I3" i="90"/>
  <c r="I4" i="90"/>
  <c r="I5" i="90"/>
  <c r="I6" i="90"/>
  <c r="I7" i="90"/>
  <c r="I8" i="90"/>
  <c r="I9" i="90"/>
  <c r="I10" i="90"/>
  <c r="I11" i="90"/>
  <c r="I12" i="90"/>
  <c r="I13" i="90"/>
  <c r="I14" i="90"/>
  <c r="I15" i="90"/>
  <c r="I17" i="90"/>
  <c r="I18" i="90"/>
  <c r="I19" i="90"/>
  <c r="I20" i="90"/>
  <c r="I21" i="90"/>
  <c r="I22" i="90"/>
  <c r="I23" i="90"/>
  <c r="I24" i="90"/>
  <c r="I25" i="90"/>
  <c r="I26" i="90"/>
  <c r="I27" i="90"/>
  <c r="I28" i="90"/>
  <c r="I30" i="90"/>
  <c r="I31" i="90"/>
  <c r="I32" i="90"/>
  <c r="I33" i="90"/>
  <c r="I34" i="90"/>
  <c r="I35" i="90"/>
  <c r="I36" i="90"/>
  <c r="I37" i="90"/>
  <c r="I38" i="90"/>
  <c r="I39" i="90"/>
  <c r="I40" i="90"/>
  <c r="I41" i="90"/>
  <c r="I42" i="90"/>
  <c r="I43" i="90"/>
  <c r="I44" i="90"/>
  <c r="I45" i="90"/>
  <c r="I46" i="90"/>
  <c r="I47" i="90"/>
  <c r="I48" i="90"/>
  <c r="I49" i="90"/>
  <c r="I50" i="90"/>
  <c r="I51" i="90"/>
  <c r="I52" i="90"/>
  <c r="I53" i="90"/>
  <c r="I54" i="90"/>
  <c r="I55" i="90"/>
  <c r="I56" i="90"/>
  <c r="I57" i="90"/>
  <c r="I58" i="90"/>
  <c r="I59" i="90"/>
  <c r="I60" i="90"/>
  <c r="I61" i="90"/>
  <c r="I62" i="90"/>
  <c r="I63" i="90"/>
  <c r="I64" i="90"/>
  <c r="I65" i="90"/>
  <c r="I66" i="90"/>
  <c r="I67" i="90"/>
  <c r="I68" i="90"/>
  <c r="I69" i="90"/>
  <c r="I70" i="90"/>
  <c r="I71" i="90"/>
  <c r="I72" i="90"/>
  <c r="I73" i="90"/>
  <c r="I74" i="90"/>
  <c r="I75" i="90"/>
  <c r="I76" i="90"/>
  <c r="I77" i="90"/>
  <c r="I78" i="90"/>
  <c r="I79" i="90"/>
  <c r="I80" i="90"/>
  <c r="I81" i="90"/>
  <c r="I82" i="90"/>
  <c r="I83" i="90"/>
  <c r="I84" i="90"/>
  <c r="I85" i="90"/>
  <c r="I86" i="90"/>
  <c r="I87" i="90"/>
  <c r="I88" i="90"/>
  <c r="I89" i="90"/>
  <c r="I90" i="90"/>
  <c r="I91" i="90"/>
  <c r="I92" i="90"/>
  <c r="I93" i="90"/>
  <c r="I94" i="90"/>
  <c r="I95" i="90"/>
  <c r="I96" i="90"/>
  <c r="I97" i="90"/>
  <c r="I98" i="90"/>
  <c r="I99" i="90"/>
  <c r="I100" i="90"/>
  <c r="I101" i="90"/>
  <c r="I102" i="90"/>
  <c r="I103" i="90"/>
  <c r="I104" i="90"/>
  <c r="I105" i="90"/>
  <c r="I106" i="90"/>
  <c r="I107" i="90"/>
  <c r="I108" i="90"/>
  <c r="I109" i="90"/>
  <c r="I110" i="90"/>
  <c r="I111" i="90"/>
  <c r="I112" i="90"/>
  <c r="I113" i="90"/>
  <c r="I114" i="90"/>
  <c r="I115" i="90"/>
  <c r="I116" i="90"/>
  <c r="I117" i="90"/>
  <c r="I118" i="90"/>
  <c r="I119" i="90"/>
  <c r="I120" i="90"/>
  <c r="I121" i="90"/>
  <c r="I122" i="90"/>
  <c r="I123" i="90"/>
  <c r="I124" i="90"/>
  <c r="I125" i="90"/>
  <c r="I126" i="90"/>
  <c r="I127" i="90"/>
  <c r="I128" i="90"/>
  <c r="I129" i="90"/>
  <c r="I130" i="90"/>
  <c r="I131" i="90"/>
  <c r="I132" i="90"/>
  <c r="I133" i="90"/>
  <c r="I134" i="90"/>
  <c r="I135" i="90"/>
  <c r="I136" i="90"/>
  <c r="I137" i="90"/>
  <c r="I138" i="90"/>
  <c r="I139" i="90"/>
  <c r="I140" i="90"/>
  <c r="I141" i="90"/>
  <c r="I142" i="90"/>
  <c r="I143" i="90"/>
  <c r="I144" i="90"/>
  <c r="I145" i="90"/>
  <c r="I146" i="90"/>
  <c r="I147" i="90"/>
  <c r="I148" i="90"/>
  <c r="I149" i="90"/>
  <c r="I150" i="90"/>
  <c r="I151" i="90"/>
  <c r="I152" i="90"/>
  <c r="I153" i="90"/>
  <c r="I154" i="90"/>
  <c r="I155" i="90"/>
  <c r="I156" i="90"/>
  <c r="I157" i="90"/>
  <c r="I158" i="90"/>
  <c r="I159" i="90"/>
  <c r="I160" i="90"/>
  <c r="I161" i="90"/>
  <c r="I162" i="90"/>
  <c r="I163" i="90"/>
  <c r="I164" i="90"/>
  <c r="I165" i="90"/>
  <c r="I166" i="90"/>
  <c r="I167" i="90"/>
  <c r="I168" i="90"/>
  <c r="I169" i="90"/>
  <c r="I170" i="90"/>
  <c r="I171" i="90"/>
  <c r="I172" i="90"/>
  <c r="I173" i="90"/>
  <c r="I174" i="90"/>
  <c r="I175" i="90"/>
  <c r="I176" i="90"/>
  <c r="I177" i="90"/>
  <c r="I178" i="90"/>
  <c r="I179" i="90"/>
  <c r="I180" i="90"/>
  <c r="I181" i="90"/>
  <c r="I182" i="90"/>
  <c r="I183" i="90"/>
  <c r="I184" i="90"/>
  <c r="I185" i="90"/>
  <c r="I186" i="90"/>
  <c r="I187" i="90"/>
  <c r="I188" i="90"/>
  <c r="I189" i="90"/>
  <c r="I190" i="90"/>
  <c r="I191" i="90"/>
  <c r="I192" i="90"/>
  <c r="I193" i="90"/>
  <c r="I194" i="90"/>
  <c r="I195" i="90"/>
  <c r="I196" i="90"/>
  <c r="I197" i="90"/>
  <c r="I198" i="90"/>
  <c r="I199" i="90"/>
  <c r="I200" i="90"/>
  <c r="I201" i="90"/>
  <c r="I202" i="90"/>
  <c r="I203" i="90"/>
  <c r="I204" i="90"/>
  <c r="I205" i="90"/>
  <c r="I206" i="90"/>
  <c r="I207" i="90"/>
  <c r="I208" i="90"/>
  <c r="I209" i="90"/>
  <c r="I210" i="90"/>
  <c r="I211" i="90"/>
  <c r="I212" i="90"/>
  <c r="I213" i="90"/>
  <c r="I214" i="90"/>
  <c r="I215" i="90"/>
  <c r="I216" i="90"/>
  <c r="I217" i="90"/>
  <c r="I218" i="90"/>
  <c r="I219" i="90"/>
  <c r="I220" i="90"/>
  <c r="I221" i="90"/>
  <c r="I222" i="90"/>
  <c r="I223" i="90"/>
  <c r="I224" i="90"/>
  <c r="I225" i="90"/>
  <c r="I226" i="90"/>
  <c r="I227" i="90"/>
  <c r="I228" i="90"/>
  <c r="I229" i="90"/>
  <c r="I230" i="90"/>
  <c r="I231" i="90"/>
  <c r="I232" i="90"/>
  <c r="I233" i="90"/>
  <c r="I234" i="90"/>
  <c r="I235" i="90"/>
  <c r="I236" i="90"/>
  <c r="I237" i="90"/>
  <c r="I238" i="90"/>
  <c r="I239" i="90"/>
  <c r="I240" i="90"/>
  <c r="I241" i="90"/>
  <c r="I242" i="90"/>
  <c r="I243" i="90"/>
  <c r="I244" i="90"/>
  <c r="I245" i="90"/>
  <c r="I246" i="90"/>
  <c r="I247" i="90"/>
  <c r="I248" i="90"/>
  <c r="I249" i="90"/>
  <c r="I250" i="90"/>
  <c r="I251" i="90"/>
  <c r="I252" i="90"/>
  <c r="I253" i="90"/>
  <c r="I254" i="90"/>
  <c r="I255" i="90"/>
  <c r="I256" i="90"/>
  <c r="I257" i="90"/>
  <c r="I258" i="90"/>
  <c r="I259" i="90"/>
  <c r="I260" i="90"/>
  <c r="I261" i="90"/>
  <c r="I262" i="90"/>
  <c r="I263" i="90"/>
  <c r="I264" i="90"/>
  <c r="I265" i="90"/>
  <c r="I266" i="90"/>
  <c r="I267" i="90"/>
  <c r="I268" i="90"/>
  <c r="I269" i="90"/>
  <c r="I270" i="90"/>
  <c r="I271" i="90"/>
  <c r="I272" i="90"/>
  <c r="I273" i="90"/>
  <c r="I274" i="90"/>
  <c r="I275" i="90"/>
  <c r="I276" i="90"/>
  <c r="I277" i="90"/>
  <c r="I278" i="90"/>
  <c r="I279" i="90"/>
  <c r="I280" i="90"/>
  <c r="I281" i="90"/>
  <c r="I282" i="90"/>
  <c r="I283" i="90"/>
  <c r="I284" i="90"/>
  <c r="I285" i="90"/>
  <c r="I286" i="90"/>
  <c r="I287" i="90"/>
  <c r="I288" i="90"/>
  <c r="I289" i="90"/>
  <c r="I290" i="90"/>
  <c r="I291" i="90"/>
  <c r="I292" i="90"/>
  <c r="I293" i="90"/>
  <c r="I294" i="90"/>
  <c r="I295" i="90"/>
  <c r="I296" i="90"/>
  <c r="I297" i="90"/>
  <c r="I298" i="90"/>
  <c r="I299" i="90"/>
  <c r="I300" i="90"/>
  <c r="I301" i="90"/>
  <c r="I303" i="90"/>
  <c r="I304" i="90"/>
  <c r="I305" i="90"/>
  <c r="I306" i="90"/>
  <c r="I307" i="90"/>
  <c r="I308" i="90"/>
  <c r="I309" i="90"/>
  <c r="I310" i="90"/>
  <c r="I311" i="90"/>
  <c r="I312" i="90"/>
  <c r="I313" i="90"/>
  <c r="I314" i="90"/>
  <c r="I315" i="90"/>
  <c r="I317" i="90"/>
  <c r="I318" i="90"/>
  <c r="I319" i="90"/>
  <c r="I320" i="90"/>
  <c r="I321" i="90"/>
  <c r="I322" i="90"/>
  <c r="I323" i="90"/>
  <c r="I324" i="90"/>
  <c r="I325" i="90"/>
  <c r="I326" i="90"/>
  <c r="I327" i="90"/>
  <c r="I328" i="90"/>
  <c r="I329" i="90"/>
  <c r="I330" i="90"/>
  <c r="I331" i="90"/>
  <c r="I333" i="90"/>
  <c r="I334" i="90"/>
  <c r="I335" i="90"/>
  <c r="I336" i="90"/>
  <c r="I337" i="90"/>
  <c r="I338" i="90"/>
  <c r="I339" i="90"/>
  <c r="I340" i="90"/>
  <c r="I341" i="90"/>
  <c r="I342" i="90"/>
  <c r="I343" i="90"/>
  <c r="I344" i="90"/>
  <c r="I345" i="90"/>
  <c r="I346" i="90"/>
  <c r="I347" i="90"/>
  <c r="I348" i="90"/>
  <c r="I349" i="90"/>
  <c r="I350" i="90"/>
  <c r="I351" i="90"/>
  <c r="I352" i="90"/>
  <c r="I353" i="90"/>
  <c r="I354" i="90"/>
  <c r="I355" i="90"/>
  <c r="I356" i="90"/>
  <c r="I357" i="90"/>
  <c r="I358" i="90"/>
  <c r="I360" i="90"/>
  <c r="I361" i="90"/>
  <c r="I362" i="90"/>
  <c r="I363" i="90"/>
  <c r="I364" i="90"/>
  <c r="I365" i="90"/>
  <c r="I366" i="90"/>
  <c r="I367" i="90"/>
  <c r="I368" i="90"/>
  <c r="I369" i="90"/>
  <c r="I370" i="90"/>
  <c r="I371" i="90"/>
  <c r="I372" i="90"/>
  <c r="I373" i="90"/>
  <c r="I374" i="90"/>
  <c r="I375" i="90"/>
  <c r="I376" i="90"/>
  <c r="I377" i="90"/>
  <c r="I378" i="90"/>
  <c r="I379" i="90"/>
  <c r="I380" i="90"/>
  <c r="I381" i="90"/>
  <c r="I382" i="90"/>
  <c r="I29" i="90"/>
  <c r="I383" i="90"/>
  <c r="I384" i="90"/>
  <c r="I385" i="90"/>
  <c r="I386" i="90"/>
  <c r="I387" i="90"/>
  <c r="I388" i="90"/>
  <c r="I389" i="90"/>
  <c r="I390" i="90"/>
  <c r="I391" i="90"/>
  <c r="I392" i="90"/>
  <c r="I393" i="90"/>
  <c r="I394" i="90"/>
  <c r="I395" i="90"/>
  <c r="I396" i="90"/>
  <c r="I398" i="90"/>
  <c r="I399" i="90"/>
  <c r="I400" i="90"/>
  <c r="I401" i="90"/>
  <c r="I402" i="90"/>
  <c r="I403" i="90"/>
  <c r="I404" i="90"/>
  <c r="I405" i="90"/>
  <c r="I406" i="90"/>
  <c r="I407" i="90"/>
  <c r="I408" i="90"/>
  <c r="I409" i="90"/>
  <c r="I410" i="90"/>
  <c r="I412" i="90"/>
  <c r="I413" i="90"/>
  <c r="I414" i="90"/>
  <c r="I415" i="90"/>
  <c r="I416" i="90"/>
  <c r="I417" i="90"/>
  <c r="I418" i="90"/>
  <c r="I419" i="90"/>
  <c r="I420" i="90"/>
  <c r="I421" i="90"/>
  <c r="I422" i="90"/>
  <c r="I423" i="90"/>
  <c r="I424" i="90"/>
  <c r="I425" i="90"/>
  <c r="I426" i="90"/>
  <c r="I427" i="90"/>
  <c r="I428" i="90"/>
  <c r="I429" i="90"/>
  <c r="I430" i="90"/>
  <c r="I431" i="90"/>
  <c r="I432" i="90"/>
  <c r="I433" i="90"/>
  <c r="I434" i="90"/>
  <c r="I435" i="90"/>
  <c r="I436" i="90"/>
  <c r="I437" i="90"/>
  <c r="I439" i="90"/>
  <c r="I440" i="90"/>
  <c r="I441" i="90"/>
  <c r="I442" i="90"/>
  <c r="I443" i="90"/>
  <c r="I444" i="90"/>
  <c r="I445" i="90"/>
  <c r="I446" i="90"/>
  <c r="I447" i="90"/>
  <c r="I448" i="90"/>
  <c r="I449" i="90"/>
  <c r="I450" i="90"/>
  <c r="I451" i="90"/>
  <c r="I452" i="90"/>
  <c r="I453" i="90"/>
  <c r="I454" i="90"/>
  <c r="I455" i="90"/>
  <c r="I456" i="90"/>
  <c r="I457" i="90"/>
  <c r="I458" i="90"/>
  <c r="I459" i="90"/>
  <c r="I460" i="90"/>
  <c r="I461" i="90"/>
  <c r="I462" i="90"/>
  <c r="I463" i="90"/>
  <c r="I464" i="90"/>
  <c r="I465" i="90"/>
  <c r="I466" i="90"/>
  <c r="I467" i="90"/>
  <c r="I468" i="90"/>
  <c r="I469" i="90"/>
  <c r="I470" i="90"/>
  <c r="I471" i="90"/>
  <c r="I472" i="90"/>
  <c r="I473" i="90"/>
  <c r="I474" i="90"/>
  <c r="I475" i="90"/>
  <c r="I476" i="90"/>
  <c r="I477" i="90"/>
  <c r="I478" i="90"/>
  <c r="I479" i="90"/>
  <c r="I480" i="90"/>
  <c r="I481" i="90"/>
  <c r="I482" i="90"/>
  <c r="I483" i="90"/>
  <c r="I484" i="90"/>
  <c r="I485" i="90"/>
  <c r="I486" i="90"/>
  <c r="I487" i="90"/>
  <c r="I488" i="90"/>
  <c r="I489" i="90"/>
  <c r="I490" i="90"/>
  <c r="I491" i="90"/>
  <c r="I492" i="90"/>
  <c r="I493" i="90"/>
  <c r="I494" i="90"/>
  <c r="I495" i="90"/>
  <c r="I496" i="90"/>
  <c r="I497" i="90"/>
  <c r="I498" i="90"/>
  <c r="I499" i="90"/>
  <c r="I500" i="90"/>
  <c r="I501" i="90"/>
  <c r="I502" i="90"/>
  <c r="I503" i="90"/>
  <c r="I504" i="90"/>
  <c r="I505" i="90"/>
  <c r="I506" i="90"/>
  <c r="I507" i="90"/>
  <c r="I508" i="90"/>
  <c r="I509" i="90"/>
  <c r="I510" i="90"/>
  <c r="I511" i="90"/>
  <c r="I512" i="90"/>
  <c r="I513" i="90"/>
  <c r="I514" i="90"/>
  <c r="I515" i="90"/>
  <c r="I516" i="90"/>
  <c r="I517" i="90"/>
  <c r="I518" i="90"/>
  <c r="I519" i="90"/>
  <c r="I520" i="90"/>
  <c r="I521" i="90"/>
  <c r="I522" i="90"/>
  <c r="I523" i="90"/>
  <c r="I524" i="90"/>
  <c r="I525" i="90"/>
  <c r="I526" i="90"/>
  <c r="I527" i="90"/>
  <c r="I332" i="90"/>
  <c r="I528" i="90"/>
  <c r="I529" i="90"/>
  <c r="I530" i="90"/>
  <c r="I531" i="90"/>
  <c r="I532" i="90"/>
  <c r="I533" i="90"/>
  <c r="I534" i="90"/>
  <c r="I535" i="90"/>
  <c r="I536" i="90"/>
  <c r="I537" i="90"/>
  <c r="I538" i="90"/>
  <c r="I539" i="90"/>
  <c r="I540" i="90"/>
  <c r="I541" i="90"/>
  <c r="I542" i="90"/>
  <c r="I543" i="90"/>
  <c r="I544" i="90"/>
  <c r="I545" i="90"/>
  <c r="I546" i="90"/>
  <c r="I438" i="90"/>
  <c r="I547" i="90"/>
  <c r="I548" i="90"/>
  <c r="I549" i="90"/>
  <c r="I550" i="90"/>
  <c r="I551" i="90"/>
  <c r="I552" i="90"/>
  <c r="I553" i="90"/>
  <c r="I554" i="90"/>
  <c r="I555" i="90"/>
  <c r="I556" i="90"/>
  <c r="I557" i="90"/>
  <c r="I558" i="90"/>
  <c r="I559" i="90"/>
  <c r="I560" i="90"/>
  <c r="I561" i="90"/>
  <c r="I562" i="90"/>
  <c r="I563" i="90"/>
  <c r="I564" i="90"/>
  <c r="I565" i="90"/>
  <c r="I3" i="94"/>
  <c r="I4" i="94"/>
  <c r="I5" i="94"/>
  <c r="I6" i="94"/>
  <c r="I7" i="94"/>
  <c r="I8" i="94"/>
  <c r="I9" i="94"/>
  <c r="I10" i="94"/>
  <c r="I11" i="94"/>
  <c r="I12" i="94"/>
  <c r="I13" i="94"/>
  <c r="I14" i="94"/>
  <c r="I15" i="94"/>
  <c r="I16" i="94"/>
  <c r="I17" i="94"/>
  <c r="I18" i="94"/>
  <c r="I19" i="94"/>
  <c r="I2" i="94"/>
  <c r="I23" i="84"/>
  <c r="I22" i="84"/>
  <c r="I21" i="84"/>
  <c r="I20" i="84"/>
  <c r="I19" i="84"/>
  <c r="I18" i="84"/>
  <c r="I17" i="84"/>
  <c r="I16" i="84"/>
  <c r="I15" i="84"/>
  <c r="I14" i="84"/>
  <c r="I13" i="84"/>
  <c r="I12" i="84"/>
  <c r="I11" i="84"/>
  <c r="I10" i="84"/>
  <c r="I9" i="84"/>
  <c r="I8" i="84"/>
  <c r="I7" i="84"/>
  <c r="I6" i="84"/>
  <c r="I5" i="84"/>
  <c r="I4" i="84"/>
  <c r="I3" i="84"/>
  <c r="I2" i="84"/>
  <c r="I2" i="82"/>
  <c r="I3" i="82"/>
  <c r="I4" i="82"/>
  <c r="I5" i="82"/>
  <c r="I7" i="82"/>
  <c r="I8" i="82"/>
  <c r="I9" i="82"/>
  <c r="I10" i="82"/>
  <c r="I11" i="82"/>
  <c r="I12" i="82"/>
  <c r="I13" i="82"/>
  <c r="I14" i="82"/>
  <c r="I15" i="82"/>
  <c r="I16" i="82"/>
  <c r="I3" i="65"/>
  <c r="I4" i="65"/>
  <c r="I5" i="65"/>
  <c r="I6" i="65"/>
  <c r="I7" i="65"/>
  <c r="I8" i="65"/>
  <c r="I9" i="65"/>
  <c r="I10" i="65"/>
  <c r="I11" i="65"/>
  <c r="I14" i="65"/>
  <c r="I15" i="65"/>
  <c r="I16" i="65"/>
  <c r="I17" i="65"/>
  <c r="I18" i="65"/>
  <c r="I19" i="65"/>
  <c r="I20" i="65"/>
  <c r="I21" i="65"/>
  <c r="I22" i="65"/>
  <c r="I23" i="65"/>
  <c r="I24" i="65"/>
  <c r="I25" i="65"/>
  <c r="I26" i="65"/>
  <c r="I27" i="65"/>
  <c r="I28" i="65"/>
  <c r="I29" i="65"/>
  <c r="I30" i="65"/>
  <c r="I31" i="65"/>
  <c r="I32" i="65"/>
  <c r="I33" i="65"/>
  <c r="I34" i="65"/>
  <c r="I35" i="65"/>
  <c r="I36" i="65"/>
  <c r="I37" i="65"/>
  <c r="I38" i="65"/>
  <c r="I39" i="65"/>
  <c r="I40" i="65"/>
  <c r="I41" i="65"/>
  <c r="I42" i="65"/>
  <c r="I43" i="65"/>
  <c r="I44" i="65"/>
  <c r="I45" i="65"/>
  <c r="I46" i="65"/>
  <c r="I47" i="65"/>
  <c r="I48" i="65"/>
  <c r="I49" i="65"/>
  <c r="I50" i="65"/>
  <c r="I51" i="65"/>
  <c r="I52" i="65"/>
  <c r="I53" i="65"/>
  <c r="I54" i="65"/>
  <c r="I55" i="65"/>
  <c r="I56" i="65"/>
  <c r="I57" i="65"/>
  <c r="I58" i="65"/>
  <c r="I59" i="65"/>
  <c r="I60" i="65"/>
  <c r="I61" i="65"/>
  <c r="I62" i="65"/>
  <c r="I63" i="65"/>
  <c r="I64" i="65"/>
  <c r="I65" i="65"/>
  <c r="I66" i="65"/>
  <c r="I67" i="65"/>
  <c r="I68" i="65"/>
  <c r="I69" i="65"/>
  <c r="I70" i="65"/>
  <c r="I71" i="65"/>
  <c r="I72" i="65"/>
  <c r="I73" i="65"/>
  <c r="I74" i="65"/>
  <c r="I75" i="65"/>
  <c r="I76" i="65"/>
  <c r="I77" i="65"/>
  <c r="I78" i="65"/>
  <c r="I79" i="65"/>
  <c r="I80" i="65"/>
  <c r="I81" i="65"/>
  <c r="I82" i="65"/>
  <c r="I83" i="65"/>
  <c r="I84" i="65"/>
  <c r="I85" i="65"/>
  <c r="I86" i="65"/>
  <c r="I87" i="65"/>
  <c r="I88" i="65"/>
  <c r="I89" i="65"/>
  <c r="I90" i="65"/>
  <c r="I91" i="65"/>
  <c r="I92" i="65"/>
  <c r="I93" i="65"/>
  <c r="I94" i="65"/>
  <c r="I95" i="65"/>
  <c r="I96" i="65"/>
  <c r="I97" i="65"/>
  <c r="I98" i="65"/>
  <c r="I99" i="65"/>
  <c r="I100" i="65"/>
  <c r="I101" i="65"/>
  <c r="I102" i="65"/>
  <c r="I103" i="65"/>
  <c r="I104" i="65"/>
  <c r="I105" i="65"/>
  <c r="I106" i="65"/>
  <c r="I107" i="65"/>
  <c r="I108" i="65"/>
  <c r="I109" i="65"/>
  <c r="I110" i="65"/>
  <c r="I111" i="65"/>
  <c r="I112" i="65"/>
  <c r="I113" i="65"/>
  <c r="I114" i="65"/>
  <c r="I115" i="65"/>
  <c r="I116" i="65"/>
  <c r="I117" i="65"/>
  <c r="I118" i="65"/>
  <c r="I119" i="65"/>
  <c r="I120" i="65"/>
  <c r="I121" i="65"/>
  <c r="I122" i="65"/>
  <c r="I123" i="65"/>
  <c r="I124" i="65"/>
  <c r="I125" i="65"/>
  <c r="I126" i="65"/>
  <c r="I127" i="65"/>
  <c r="I128" i="65"/>
  <c r="I129" i="65"/>
  <c r="I130" i="65"/>
  <c r="I131" i="65"/>
  <c r="I132" i="65"/>
  <c r="I133" i="65"/>
  <c r="I134" i="65"/>
  <c r="I135" i="65"/>
  <c r="I136" i="65"/>
  <c r="I137" i="65"/>
  <c r="I138" i="65"/>
  <c r="I139" i="65"/>
  <c r="I140" i="65"/>
  <c r="I141" i="65"/>
  <c r="I142" i="65"/>
  <c r="I143" i="65"/>
  <c r="I144" i="65"/>
  <c r="I145" i="65"/>
  <c r="I146" i="65"/>
  <c r="I147" i="65"/>
  <c r="I148" i="65"/>
  <c r="I149" i="65"/>
  <c r="I150" i="65"/>
  <c r="I151" i="65"/>
  <c r="I152" i="65"/>
  <c r="I153" i="65"/>
  <c r="I154" i="65"/>
  <c r="I155" i="65"/>
  <c r="I156" i="65"/>
  <c r="I157" i="65"/>
  <c r="I158" i="65"/>
  <c r="I159" i="65"/>
  <c r="I160" i="65"/>
  <c r="I161" i="65"/>
  <c r="I162" i="65"/>
  <c r="I163" i="65"/>
  <c r="I164" i="65"/>
  <c r="I165" i="65"/>
  <c r="I166" i="65"/>
  <c r="I167" i="65"/>
  <c r="I168" i="65"/>
  <c r="I169" i="65"/>
  <c r="I170" i="65"/>
  <c r="I171" i="65"/>
  <c r="I172" i="65"/>
  <c r="I173" i="65"/>
  <c r="I174" i="65"/>
  <c r="I175" i="65"/>
  <c r="I176" i="65"/>
  <c r="I177" i="65"/>
  <c r="I178" i="65"/>
  <c r="I179" i="65"/>
  <c r="I180" i="65"/>
  <c r="I181" i="65"/>
  <c r="I182" i="65"/>
  <c r="I183" i="65"/>
  <c r="I184" i="65"/>
  <c r="I185" i="65"/>
  <c r="I186" i="65"/>
  <c r="I187" i="65"/>
  <c r="I188" i="65"/>
  <c r="I189" i="65"/>
  <c r="I190" i="65"/>
  <c r="I191" i="65"/>
  <c r="I192" i="65"/>
  <c r="I193" i="65"/>
  <c r="I194" i="65"/>
  <c r="I195" i="65"/>
  <c r="I196" i="65"/>
  <c r="I197" i="65"/>
  <c r="I198" i="65"/>
  <c r="I199" i="65"/>
  <c r="I200" i="65"/>
  <c r="I201" i="65"/>
  <c r="I202" i="65"/>
  <c r="I203" i="65"/>
  <c r="I204" i="65"/>
  <c r="I205" i="65"/>
  <c r="I206" i="65"/>
  <c r="I207" i="65"/>
  <c r="I208" i="65"/>
  <c r="I209" i="65"/>
  <c r="I210" i="65"/>
  <c r="I211" i="65"/>
  <c r="I212" i="65"/>
  <c r="I213" i="65"/>
  <c r="I214" i="65"/>
  <c r="I215" i="65"/>
  <c r="I216" i="65"/>
  <c r="I217" i="65"/>
  <c r="I218" i="65"/>
  <c r="I219" i="65"/>
  <c r="I220" i="65"/>
  <c r="I221" i="65"/>
  <c r="I222" i="65"/>
  <c r="I223" i="65"/>
  <c r="I224" i="65"/>
  <c r="I225" i="65"/>
  <c r="I226" i="65"/>
  <c r="I227" i="65"/>
  <c r="I228" i="65"/>
  <c r="I229" i="65"/>
  <c r="I230" i="65"/>
  <c r="I231" i="65"/>
  <c r="I232" i="65"/>
  <c r="I233" i="65"/>
  <c r="I234" i="65"/>
  <c r="I235" i="65"/>
  <c r="I236" i="65"/>
  <c r="I237" i="65"/>
  <c r="I238" i="65"/>
  <c r="I239" i="65"/>
  <c r="I240" i="65"/>
  <c r="I241" i="65"/>
  <c r="I242" i="65"/>
  <c r="I243" i="65"/>
  <c r="I244" i="65"/>
  <c r="I2" i="77"/>
  <c r="I3" i="77"/>
  <c r="I4" i="77"/>
  <c r="I5" i="77"/>
  <c r="I6" i="77"/>
  <c r="I7" i="77"/>
  <c r="I8" i="77"/>
  <c r="I9" i="77"/>
  <c r="I10" i="77"/>
  <c r="I11" i="77"/>
  <c r="I12" i="77"/>
  <c r="I13" i="77"/>
  <c r="I14" i="77"/>
  <c r="I15" i="77"/>
  <c r="I16" i="77"/>
  <c r="I17" i="77"/>
  <c r="I18" i="77"/>
  <c r="I19" i="77"/>
  <c r="I20" i="77"/>
  <c r="I21" i="77"/>
  <c r="I22" i="77"/>
  <c r="I23" i="77"/>
  <c r="I24" i="77"/>
  <c r="I25" i="77"/>
  <c r="I26" i="77"/>
  <c r="I27" i="77"/>
  <c r="I28" i="77"/>
  <c r="I29" i="77"/>
  <c r="I30" i="77"/>
  <c r="I31" i="77"/>
  <c r="I32" i="77"/>
  <c r="I33" i="77"/>
  <c r="I34" i="77"/>
  <c r="I35" i="77"/>
  <c r="I36" i="77"/>
  <c r="I37" i="77"/>
  <c r="I38" i="77"/>
  <c r="I39" i="77"/>
  <c r="I40" i="77"/>
  <c r="I41" i="77"/>
  <c r="I42" i="77"/>
  <c r="I43" i="77"/>
  <c r="I44" i="77"/>
  <c r="I45" i="77"/>
  <c r="I46" i="77"/>
  <c r="I47" i="77"/>
  <c r="I48" i="77"/>
  <c r="I49" i="77"/>
  <c r="I50" i="77"/>
  <c r="I51" i="77"/>
  <c r="I52" i="77"/>
  <c r="I53" i="77"/>
  <c r="I54" i="77"/>
  <c r="I55" i="77"/>
  <c r="I56" i="77"/>
  <c r="I57" i="77"/>
  <c r="I58" i="77"/>
  <c r="I59" i="77"/>
  <c r="I60" i="77"/>
  <c r="I61" i="77"/>
  <c r="I62" i="77"/>
  <c r="I63" i="77"/>
  <c r="I64" i="77"/>
  <c r="I65" i="77"/>
  <c r="I66" i="77"/>
  <c r="I67" i="77"/>
  <c r="I68" i="77"/>
  <c r="I209" i="50"/>
  <c r="I208" i="50"/>
  <c r="I207" i="50"/>
  <c r="I206" i="50"/>
  <c r="I205" i="50"/>
  <c r="I204" i="50"/>
  <c r="I203" i="50"/>
  <c r="I202" i="50"/>
  <c r="I201" i="50"/>
  <c r="I200" i="50"/>
  <c r="I199" i="50"/>
  <c r="I198" i="50"/>
  <c r="I197" i="50"/>
  <c r="I196" i="50"/>
  <c r="I195" i="50"/>
  <c r="I194" i="50"/>
  <c r="I193" i="50"/>
  <c r="I192" i="50"/>
  <c r="I191" i="50"/>
  <c r="I190" i="50"/>
  <c r="I189" i="50"/>
  <c r="I188" i="50"/>
  <c r="I187" i="50"/>
  <c r="I186" i="50"/>
  <c r="I185" i="50"/>
  <c r="I184" i="50"/>
  <c r="I183" i="50"/>
  <c r="I182" i="50"/>
  <c r="I181" i="50"/>
  <c r="I180" i="50"/>
  <c r="I179" i="50"/>
  <c r="I178" i="50"/>
  <c r="I177" i="50"/>
  <c r="I176" i="50"/>
  <c r="I175" i="50"/>
  <c r="I174" i="50"/>
  <c r="I173" i="50"/>
  <c r="I172" i="50"/>
  <c r="I171" i="50"/>
  <c r="I170" i="50"/>
  <c r="I169" i="50"/>
  <c r="I168" i="50"/>
  <c r="I167" i="50"/>
  <c r="I166" i="50"/>
  <c r="I165" i="50"/>
  <c r="I164" i="50"/>
  <c r="I163" i="50"/>
  <c r="I162" i="50"/>
  <c r="I161" i="50"/>
  <c r="I160" i="50"/>
  <c r="I159" i="50"/>
  <c r="I158" i="50"/>
  <c r="I157" i="50"/>
  <c r="I156" i="50"/>
  <c r="I155" i="50"/>
  <c r="I154" i="50"/>
  <c r="I153" i="50"/>
  <c r="I152" i="50"/>
  <c r="I151" i="50"/>
  <c r="I150" i="50"/>
  <c r="I149" i="50"/>
  <c r="I148" i="50"/>
  <c r="I147" i="50"/>
  <c r="I146" i="50"/>
  <c r="I145" i="50"/>
  <c r="I144" i="50"/>
  <c r="I143" i="50"/>
  <c r="I142" i="50"/>
  <c r="I141" i="50"/>
  <c r="I140" i="50"/>
  <c r="I139" i="50"/>
  <c r="I138" i="50"/>
  <c r="I137" i="50"/>
  <c r="I136" i="50"/>
  <c r="I135" i="50"/>
  <c r="I134" i="50"/>
  <c r="I133" i="50"/>
  <c r="I132" i="50"/>
  <c r="I131" i="50"/>
  <c r="I130" i="50"/>
  <c r="I129" i="50"/>
  <c r="I128" i="50"/>
  <c r="I127" i="50"/>
  <c r="I126" i="50"/>
  <c r="I125" i="50"/>
  <c r="I124" i="50"/>
  <c r="I123" i="50"/>
  <c r="I122" i="50"/>
  <c r="I121" i="50"/>
  <c r="I120" i="50"/>
  <c r="I119" i="50"/>
  <c r="I118" i="50"/>
  <c r="I117" i="50"/>
  <c r="I116" i="50"/>
  <c r="I115" i="50"/>
  <c r="I114" i="50"/>
  <c r="I113" i="50"/>
  <c r="I112" i="50"/>
  <c r="I111" i="50"/>
  <c r="I110" i="50"/>
  <c r="I109" i="50"/>
  <c r="I108" i="50"/>
  <c r="I107" i="50"/>
  <c r="I106" i="50"/>
  <c r="I105" i="50"/>
  <c r="I104" i="50"/>
  <c r="I103" i="50"/>
  <c r="I102" i="50"/>
  <c r="I101" i="50"/>
  <c r="I100" i="50"/>
  <c r="I99" i="50"/>
  <c r="I98" i="50"/>
  <c r="I97" i="50"/>
  <c r="I96" i="50"/>
  <c r="I95" i="50"/>
  <c r="I94" i="50"/>
  <c r="I93" i="50"/>
  <c r="I92" i="50"/>
  <c r="I91" i="50"/>
  <c r="I90" i="50"/>
  <c r="I89" i="50"/>
  <c r="I88" i="50"/>
  <c r="I87" i="50"/>
  <c r="I86" i="50"/>
  <c r="I85" i="50"/>
  <c r="I84" i="50"/>
  <c r="I83" i="50"/>
  <c r="I82" i="50"/>
  <c r="I81" i="50"/>
  <c r="I80" i="50"/>
  <c r="I79" i="50"/>
  <c r="I78" i="50"/>
  <c r="I77" i="50"/>
  <c r="I76" i="50"/>
  <c r="I75" i="50"/>
  <c r="I74" i="50"/>
  <c r="I73" i="50"/>
  <c r="I72" i="50"/>
  <c r="I71" i="50"/>
  <c r="I70" i="50"/>
  <c r="I69" i="50"/>
  <c r="I68" i="50"/>
  <c r="I67" i="50"/>
  <c r="I66" i="50"/>
  <c r="I65" i="50"/>
  <c r="I64" i="50"/>
  <c r="I63" i="50"/>
  <c r="I62" i="50"/>
  <c r="I61" i="50"/>
  <c r="I60" i="50"/>
  <c r="I59" i="50"/>
  <c r="I58" i="50"/>
  <c r="I57" i="50"/>
  <c r="I56" i="50"/>
  <c r="I55" i="50"/>
  <c r="I54" i="50"/>
  <c r="I53" i="50"/>
  <c r="I52" i="50"/>
  <c r="I51" i="50"/>
  <c r="I50" i="50"/>
  <c r="I49" i="50"/>
  <c r="I48" i="50"/>
  <c r="I47" i="50"/>
  <c r="I46" i="50"/>
  <c r="I45" i="50"/>
  <c r="I44" i="50"/>
  <c r="I43" i="50"/>
  <c r="I42" i="50"/>
  <c r="I41" i="50"/>
  <c r="I40" i="50"/>
  <c r="I39" i="50"/>
  <c r="I38" i="50"/>
  <c r="I37" i="50"/>
  <c r="I36" i="50"/>
  <c r="I35" i="50"/>
  <c r="I34" i="50"/>
  <c r="I33" i="50"/>
  <c r="I32" i="50"/>
  <c r="I31" i="50"/>
  <c r="I30" i="50"/>
  <c r="I29" i="50"/>
  <c r="I28" i="50"/>
  <c r="I27" i="50"/>
  <c r="I26" i="50"/>
  <c r="I25" i="50"/>
  <c r="I24" i="50"/>
  <c r="I23" i="50"/>
  <c r="I22" i="50"/>
  <c r="I21" i="50"/>
  <c r="I20" i="50"/>
  <c r="I19" i="50"/>
  <c r="I18" i="50"/>
  <c r="I17" i="50"/>
  <c r="I16" i="50"/>
  <c r="I15" i="50"/>
  <c r="I14" i="50"/>
  <c r="I13" i="50"/>
  <c r="I12" i="50"/>
  <c r="I11" i="50"/>
  <c r="I10" i="50"/>
  <c r="I9" i="50"/>
  <c r="I8" i="50"/>
  <c r="I7" i="50"/>
  <c r="I6" i="50"/>
  <c r="I5" i="50"/>
  <c r="I4" i="50"/>
  <c r="I3" i="50"/>
  <c r="I2" i="50"/>
  <c r="I2" i="34"/>
  <c r="I3" i="66"/>
  <c r="I4" i="66"/>
  <c r="I5" i="66"/>
  <c r="I6" i="66"/>
  <c r="I7" i="66"/>
  <c r="I8" i="66"/>
  <c r="I9" i="66"/>
  <c r="I2" i="65"/>
  <c r="I2" i="61"/>
  <c r="I3" i="61"/>
  <c r="I4" i="61"/>
  <c r="I5" i="61"/>
  <c r="I6" i="61"/>
  <c r="I7" i="61"/>
  <c r="I8" i="61"/>
  <c r="I9" i="61"/>
  <c r="I10" i="61"/>
  <c r="I11" i="61"/>
  <c r="I12" i="61"/>
  <c r="I13" i="61"/>
  <c r="I14" i="61"/>
  <c r="I15" i="61"/>
  <c r="I16" i="61"/>
  <c r="I17" i="61"/>
  <c r="I18" i="61"/>
  <c r="I19" i="61"/>
  <c r="I20" i="61"/>
  <c r="I21" i="61"/>
  <c r="I22" i="61"/>
  <c r="I23" i="61"/>
  <c r="I24" i="61"/>
  <c r="I25" i="61"/>
  <c r="I26" i="61"/>
  <c r="I27" i="61"/>
  <c r="I28" i="61"/>
  <c r="I29" i="61"/>
  <c r="I30" i="61"/>
  <c r="I31" i="61"/>
  <c r="I32" i="61"/>
  <c r="I33" i="61"/>
  <c r="I34" i="61"/>
  <c r="I35" i="61"/>
  <c r="I36" i="61"/>
  <c r="I37" i="61"/>
  <c r="I38" i="61"/>
  <c r="I39" i="61"/>
  <c r="I40" i="61"/>
  <c r="I41" i="61"/>
  <c r="I42" i="61"/>
  <c r="I43" i="61"/>
  <c r="I44" i="61"/>
  <c r="I45" i="61"/>
  <c r="I46" i="61"/>
  <c r="I47" i="61"/>
  <c r="I48" i="61"/>
  <c r="I49" i="61"/>
  <c r="I50" i="61"/>
  <c r="I51" i="61"/>
  <c r="I52" i="61"/>
  <c r="I53" i="61"/>
  <c r="I54" i="61"/>
  <c r="I55" i="61"/>
  <c r="I56" i="61"/>
  <c r="I57" i="61"/>
  <c r="I58" i="61"/>
  <c r="I59" i="61"/>
  <c r="I60" i="61"/>
  <c r="I61" i="61"/>
  <c r="I62" i="61"/>
  <c r="I63" i="61"/>
  <c r="I64" i="61"/>
  <c r="I65" i="61"/>
  <c r="I66" i="61"/>
  <c r="I67" i="61"/>
  <c r="I68" i="61"/>
  <c r="I69" i="61"/>
  <c r="I70" i="61"/>
  <c r="I71" i="61"/>
  <c r="I72" i="61"/>
  <c r="I73" i="61"/>
  <c r="I74" i="61"/>
  <c r="I75" i="61"/>
  <c r="I76" i="61"/>
  <c r="I77" i="61"/>
  <c r="I78" i="61"/>
  <c r="I79" i="61"/>
  <c r="I80" i="61"/>
  <c r="I81" i="61"/>
  <c r="I82" i="61"/>
  <c r="I83" i="61"/>
  <c r="I84" i="61"/>
  <c r="I85" i="61"/>
  <c r="I86" i="61"/>
  <c r="I87" i="61"/>
  <c r="I88" i="61"/>
  <c r="I89" i="61"/>
  <c r="I90" i="61"/>
  <c r="I91" i="61"/>
  <c r="I92" i="61"/>
  <c r="I93" i="61"/>
  <c r="I94" i="61"/>
  <c r="I95" i="61"/>
  <c r="I96" i="61"/>
  <c r="I97" i="61"/>
  <c r="I98" i="61"/>
  <c r="I99" i="61"/>
  <c r="I100" i="61"/>
  <c r="I101" i="61"/>
  <c r="I102" i="61"/>
  <c r="I103" i="61"/>
  <c r="I104" i="61"/>
  <c r="I105" i="61"/>
  <c r="I106" i="61"/>
  <c r="I107" i="61"/>
  <c r="I108" i="61"/>
  <c r="I109" i="61"/>
  <c r="I110" i="61"/>
  <c r="I111" i="61"/>
  <c r="I112" i="61"/>
  <c r="I113" i="61"/>
  <c r="I114" i="61"/>
  <c r="I115" i="61"/>
  <c r="I116" i="61"/>
  <c r="I117" i="61"/>
  <c r="I118" i="61"/>
  <c r="I119" i="61"/>
  <c r="I120" i="61"/>
  <c r="I121" i="61"/>
  <c r="I122" i="61"/>
  <c r="I123" i="61"/>
  <c r="I124" i="61"/>
  <c r="I125" i="61"/>
  <c r="I126" i="61"/>
  <c r="I127" i="61"/>
  <c r="I128" i="61"/>
  <c r="I129" i="61"/>
  <c r="I130" i="61"/>
  <c r="I131" i="61"/>
  <c r="I132" i="61"/>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2" i="17"/>
  <c r="I3" i="21"/>
  <c r="I4" i="21"/>
  <c r="I5" i="21"/>
  <c r="I6" i="21"/>
  <c r="I7" i="21"/>
  <c r="I8" i="21"/>
  <c r="I9" i="21"/>
  <c r="I10" i="21"/>
  <c r="I11" i="21"/>
  <c r="I12" i="21"/>
  <c r="I14" i="21"/>
  <c r="I15" i="21"/>
  <c r="I16" i="21"/>
  <c r="I17" i="21"/>
  <c r="I18" i="21"/>
  <c r="I19" i="21"/>
  <c r="I20" i="21"/>
  <c r="I21" i="21"/>
  <c r="I22" i="21"/>
  <c r="I23" i="21"/>
  <c r="I24" i="21"/>
  <c r="I25" i="21"/>
  <c r="I26" i="21"/>
  <c r="I27" i="21"/>
  <c r="I28" i="21"/>
  <c r="I29" i="21"/>
  <c r="I30" i="21"/>
  <c r="I2" i="21"/>
  <c r="I5" i="18"/>
  <c r="I4" i="18"/>
  <c r="I3" i="18"/>
  <c r="I2" i="18"/>
  <c r="I12" i="25"/>
  <c r="I13" i="25"/>
  <c r="I14" i="25"/>
  <c r="I15" i="25"/>
  <c r="I16" i="25"/>
  <c r="I17" i="25"/>
  <c r="I11" i="25"/>
  <c r="I53" i="60"/>
  <c r="I3" i="60"/>
  <c r="I4" i="60"/>
  <c r="I5" i="60"/>
  <c r="I6" i="60"/>
  <c r="I7" i="60"/>
  <c r="I8" i="60"/>
  <c r="I9" i="60"/>
  <c r="I10" i="60"/>
  <c r="I11" i="60"/>
  <c r="I12" i="60"/>
  <c r="I13" i="60"/>
  <c r="I14" i="60"/>
  <c r="I15" i="60"/>
  <c r="I16" i="60"/>
  <c r="I17" i="60"/>
  <c r="I18" i="60"/>
  <c r="I19" i="60"/>
  <c r="I20" i="60"/>
  <c r="I21" i="60"/>
  <c r="I22" i="60"/>
  <c r="I23" i="60"/>
  <c r="I24" i="60"/>
  <c r="I25" i="60"/>
  <c r="I26" i="60"/>
  <c r="I27" i="60"/>
  <c r="I28" i="60"/>
  <c r="I29" i="60"/>
  <c r="I30" i="60"/>
  <c r="I31" i="60"/>
  <c r="I32" i="60"/>
  <c r="I33" i="60"/>
  <c r="I34" i="60"/>
  <c r="I35" i="60"/>
  <c r="I36" i="60"/>
  <c r="I37" i="60"/>
  <c r="I38" i="60"/>
  <c r="I39" i="60"/>
  <c r="I40" i="60"/>
  <c r="I41" i="60"/>
  <c r="I42" i="60"/>
  <c r="I43" i="60"/>
  <c r="I44" i="60"/>
  <c r="I45" i="60"/>
  <c r="I46" i="60"/>
  <c r="I47" i="60"/>
  <c r="I48" i="60"/>
  <c r="I49" i="60"/>
  <c r="I50" i="60"/>
  <c r="I51" i="60"/>
  <c r="I52" i="60"/>
  <c r="I54" i="60"/>
  <c r="I55" i="60"/>
  <c r="I57" i="60"/>
  <c r="I56" i="60"/>
  <c r="I2" i="60"/>
  <c r="I5" i="59"/>
  <c r="I4" i="59"/>
  <c r="I3" i="59"/>
  <c r="I2" i="59"/>
  <c r="I2" i="52"/>
  <c r="I3" i="52"/>
  <c r="I4" i="52"/>
  <c r="I5" i="52"/>
  <c r="I6" i="52"/>
  <c r="I7" i="52"/>
  <c r="I8" i="52"/>
  <c r="I9" i="52"/>
  <c r="I10" i="52"/>
  <c r="I11" i="52"/>
  <c r="I12" i="52"/>
  <c r="I13" i="52"/>
  <c r="I14" i="52"/>
  <c r="I15" i="52"/>
  <c r="I16" i="52"/>
  <c r="I17" i="52"/>
  <c r="I18" i="52"/>
  <c r="I19" i="52"/>
  <c r="I20" i="52"/>
  <c r="I21" i="52"/>
  <c r="I22" i="52"/>
  <c r="I23" i="52"/>
  <c r="I24" i="52"/>
  <c r="I25" i="52"/>
  <c r="I26" i="52"/>
  <c r="I27" i="52"/>
  <c r="I28" i="52"/>
  <c r="I29" i="52"/>
  <c r="I30" i="52"/>
  <c r="I31" i="52"/>
  <c r="I32" i="52"/>
  <c r="I33" i="52"/>
  <c r="I34" i="52"/>
  <c r="I35" i="52"/>
  <c r="I36" i="52"/>
  <c r="I37" i="52"/>
  <c r="I38" i="52"/>
  <c r="I39" i="52"/>
  <c r="I40" i="52"/>
  <c r="I9" i="49"/>
  <c r="I8" i="49"/>
  <c r="I7" i="49"/>
  <c r="I6" i="49"/>
  <c r="I5" i="49"/>
  <c r="I4" i="49"/>
  <c r="I3" i="49"/>
  <c r="I2" i="49"/>
  <c r="I23" i="45"/>
  <c r="I22" i="45"/>
  <c r="I21" i="45"/>
  <c r="I20" i="45"/>
  <c r="I19" i="45"/>
  <c r="I18" i="45"/>
  <c r="I17" i="45"/>
  <c r="I16" i="45"/>
  <c r="I15" i="45"/>
  <c r="I14" i="45"/>
  <c r="I13" i="45"/>
  <c r="I12" i="45"/>
  <c r="I11" i="45"/>
  <c r="I10" i="45"/>
  <c r="I9" i="45"/>
  <c r="I8" i="45"/>
  <c r="I7" i="45"/>
  <c r="I6" i="45"/>
  <c r="I5" i="45"/>
  <c r="I4" i="45"/>
  <c r="I3" i="45"/>
  <c r="I2" i="45"/>
  <c r="I5" i="34"/>
  <c r="I4" i="34"/>
  <c r="I3" i="34"/>
  <c r="M14" i="30"/>
  <c r="I14" i="30"/>
  <c r="M13" i="30"/>
  <c r="I13" i="30"/>
  <c r="M12" i="30"/>
  <c r="I12" i="30"/>
  <c r="M11" i="30"/>
  <c r="I11" i="30"/>
  <c r="M10" i="30"/>
  <c r="I10" i="30"/>
  <c r="M9" i="30"/>
  <c r="I9" i="30"/>
  <c r="M8" i="30"/>
  <c r="I8" i="30"/>
  <c r="M7" i="30"/>
  <c r="I7" i="30"/>
  <c r="M6" i="30"/>
  <c r="I6" i="30"/>
  <c r="M5" i="30"/>
  <c r="I5" i="30"/>
  <c r="M4" i="30"/>
  <c r="I4" i="30"/>
  <c r="M3" i="30"/>
  <c r="I3" i="30"/>
  <c r="M2" i="30"/>
  <c r="I2" i="30"/>
  <c r="D4" i="11" l="1"/>
  <c r="D5" i="11"/>
  <c r="D3"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<sst xmlns="http://schemas.openxmlformats.org/spreadsheetml/2006/main" count="151816" uniqueCount="13254">
  <si>
    <t>SUBREGIÓN</t>
  </si>
  <si>
    <t>MUNICIPIO</t>
  </si>
  <si>
    <t>#</t>
  </si>
  <si>
    <t>PARENTESCO</t>
  </si>
  <si>
    <t>NOMBRE 1</t>
  </si>
  <si>
    <t>NOMBRE 2</t>
  </si>
  <si>
    <t>APELLIDO 1</t>
  </si>
  <si>
    <t>APELLIDO 2</t>
  </si>
  <si>
    <t>NOMBRE COMPLETO</t>
  </si>
  <si>
    <t>TIPO DE DOCUMENTO</t>
  </si>
  <si>
    <t>DOCUMENDO DE IDENTIDAD</t>
  </si>
  <si>
    <t>FECHA DE NACIMIENTO</t>
  </si>
  <si>
    <t>EDAD</t>
  </si>
  <si>
    <t>GENERO</t>
  </si>
  <si>
    <t>NUMERO DE CONTACTO</t>
  </si>
  <si>
    <t>CORREO ELECTRONICO</t>
  </si>
  <si>
    <t>INGRESOS FAMILIARES</t>
  </si>
  <si>
    <t>ENFOQUE DIFERENCIAL</t>
  </si>
  <si>
    <t>ZONA INTERVENCION</t>
  </si>
  <si>
    <t>DIRECCION O PUNTO DE REFERENCIA</t>
  </si>
  <si>
    <t>TIPOLOGIA DE INTERVENCIÓN</t>
  </si>
  <si>
    <t>SUBSIDIOS OTORGADOS  EXTERNOS (fecha entidad otorgante valor)</t>
  </si>
  <si>
    <t>SUBSIDIOS OTORGADOS VIVA (fecha entidad otorgante valor)</t>
  </si>
  <si>
    <t>MINISTERIO DE VIVIENDA CUIDAD Y TERRITORIO: MATRICULA CATASTRAL</t>
  </si>
  <si>
    <t>DIRECCIÓN DE POZUELO</t>
  </si>
  <si>
    <t xml:space="preserve">TIPO DE GAS </t>
  </si>
  <si>
    <t>PRESUPUESTO</t>
  </si>
  <si>
    <t>PERITAJE (SI AFECTA ESTRUCTURAL)</t>
  </si>
  <si>
    <t>LICENCIA (SI APLICA)</t>
  </si>
  <si>
    <t xml:space="preserve">VIABILIDAD CRUCE </t>
  </si>
  <si>
    <t xml:space="preserve">VALOR DE MEJORAMIENTO </t>
  </si>
  <si>
    <t>DOCUMENTO POSTULADO</t>
  </si>
  <si>
    <t>DOCUMENTOS GRUPO FAMILIAR</t>
  </si>
  <si>
    <t>TTO DE DATOS</t>
  </si>
  <si>
    <t>SOPORTE TENENCIA</t>
  </si>
  <si>
    <t>SERVICIOS PÚBLICOS</t>
  </si>
  <si>
    <t>ZONA DE RIESGO</t>
  </si>
  <si>
    <t>FICHA SISBEN</t>
  </si>
  <si>
    <t>FCSDT</t>
  </si>
  <si>
    <t>REGISTRO FOTOGRÁFICO</t>
  </si>
  <si>
    <t>OBSRVACIONES CRUCE VUR</t>
  </si>
  <si>
    <t xml:space="preserve">OBSRVACIONES </t>
  </si>
  <si>
    <t>VIABILIDAD ETAPA 1</t>
  </si>
  <si>
    <t>SUROESTE</t>
  </si>
  <si>
    <t>AMAGA</t>
  </si>
  <si>
    <t>TITULAR</t>
  </si>
  <si>
    <t>NIDIA</t>
  </si>
  <si>
    <t>ELLICEL</t>
  </si>
  <si>
    <t>CORREA</t>
  </si>
  <si>
    <t>NIDIA ELLICEL CORREA</t>
  </si>
  <si>
    <t>CC</t>
  </si>
  <si>
    <t>F</t>
  </si>
  <si>
    <t>3234184142 - 3226612687</t>
  </si>
  <si>
    <t>MUJER CABEZA DE FAMILIA</t>
  </si>
  <si>
    <t>RURAL</t>
  </si>
  <si>
    <t>VEREDA MALABRIGO PARTE ALTA SECTOR LA CRUZ</t>
  </si>
  <si>
    <t>AC 20: Intervenciones en acueducto</t>
  </si>
  <si>
    <t>NA</t>
  </si>
  <si>
    <t>FAVORABLE</t>
  </si>
  <si>
    <t>SI</t>
  </si>
  <si>
    <t>C15</t>
  </si>
  <si>
    <t> UNA VEZ REALIZADO EL CRUCE EN EL VUR SE DETERMINA QUE NO TIENE NINGUNA PROPIEDAD REGISTRADA A SU NOMBRE EN EL TERRITORIO NACIONAL SANA POSESION</t>
  </si>
  <si>
    <t>MARIA</t>
  </si>
  <si>
    <t>CONSUELO</t>
  </si>
  <si>
    <t xml:space="preserve">ORREGO </t>
  </si>
  <si>
    <t>BUSTAMANTE</t>
  </si>
  <si>
    <t>MARIA CONSUELO ORREGO BUSTAMANTE</t>
  </si>
  <si>
    <t>3124303932 - 3226612687</t>
  </si>
  <si>
    <t>VEREDA MALABRIGO PARTE ALTA</t>
  </si>
  <si>
    <t>033-9476	ANTIOQUIA	AMAGÁ</t>
  </si>
  <si>
    <t>A4</t>
  </si>
  <si>
    <t>"033-9476	ANTIOQUIA	AMAGÁ" ACTIVO RURAL</t>
  </si>
  <si>
    <t>INES</t>
  </si>
  <si>
    <t>ADIELA</t>
  </si>
  <si>
    <t>ORTEGA</t>
  </si>
  <si>
    <t>ARROYAVE</t>
  </si>
  <si>
    <t>NO FAVORABLE</t>
  </si>
  <si>
    <t>DORIS</t>
  </si>
  <si>
    <t>ORFILIA</t>
  </si>
  <si>
    <t>BERMUDEZ</t>
  </si>
  <si>
    <t>DORIS ORFILIA BERMUDEZ CHAVERRA</t>
  </si>
  <si>
    <t>3245669956 -   3104299942</t>
  </si>
  <si>
    <t>VEREDABARRIO LOS ALVAREZ</t>
  </si>
  <si>
    <t>B5</t>
  </si>
  <si>
    <t>SUBSANAR DOCUMENTOS DE RECIBOS PUBLICOS</t>
  </si>
  <si>
    <t xml:space="preserve">DORIS </t>
  </si>
  <si>
    <t>AMPARO</t>
  </si>
  <si>
    <t>POSADA</t>
  </si>
  <si>
    <t>GARCIA</t>
  </si>
  <si>
    <t>DORIS AMPARO POSADA GARCIA</t>
  </si>
  <si>
    <t>3246576804 - 3104299942</t>
  </si>
  <si>
    <t>C1</t>
  </si>
  <si>
    <t>GLORIA</t>
  </si>
  <si>
    <t>ISABEL</t>
  </si>
  <si>
    <t>MURIEL</t>
  </si>
  <si>
    <t>GALLEGO</t>
  </si>
  <si>
    <t>GLORIA ISABEL MURIEL GALLEGO</t>
  </si>
  <si>
    <t>3106279829-  3044690587</t>
  </si>
  <si>
    <t>VEREDA EL CEDRO- SECTOR LA CAPILLA</t>
  </si>
  <si>
    <t>C2</t>
  </si>
  <si>
    <t>LINA</t>
  </si>
  <si>
    <t>MARCELA</t>
  </si>
  <si>
    <t>VASQUEZ</t>
  </si>
  <si>
    <t>ESTRADA</t>
  </si>
  <si>
    <t>LINA MARCELA VASQUEZ ESTRADA</t>
  </si>
  <si>
    <t>3146076216 - 3044690587</t>
  </si>
  <si>
    <t>VEREDA EL CEDOR- SECTOR EL MORRO</t>
  </si>
  <si>
    <t>LUZ</t>
  </si>
  <si>
    <t>DELIA</t>
  </si>
  <si>
    <t xml:space="preserve">RESTREPO </t>
  </si>
  <si>
    <t>SANCHEZ</t>
  </si>
  <si>
    <t xml:space="preserve">LUZ DELIA RESTREPO SANCHEZ </t>
  </si>
  <si>
    <t>3126319151 - 3233417090</t>
  </si>
  <si>
    <t xml:space="preserve">VEREDA LA GUALI </t>
  </si>
  <si>
    <t>B1</t>
  </si>
  <si>
    <t xml:space="preserve">AURORA </t>
  </si>
  <si>
    <t>DE JESUS</t>
  </si>
  <si>
    <t>DIAZ</t>
  </si>
  <si>
    <t>VILLADA</t>
  </si>
  <si>
    <t>PENDIENTE ENTREGAR DOCUMENTACION</t>
  </si>
  <si>
    <t>VERONICA</t>
  </si>
  <si>
    <t>MARULANDA</t>
  </si>
  <si>
    <t xml:space="preserve">TRAVESIAS </t>
  </si>
  <si>
    <t>SULMA</t>
  </si>
  <si>
    <t>DEL SOCORRO</t>
  </si>
  <si>
    <t>MESA</t>
  </si>
  <si>
    <t>VELASQUEZ</t>
  </si>
  <si>
    <t xml:space="preserve">SULMA DELSOCORRO MESA VELASQUEZ </t>
  </si>
  <si>
    <t xml:space="preserve">3116450769 - </t>
  </si>
  <si>
    <t>033-7783	ANTIOQUIA	AMAGÁ</t>
  </si>
  <si>
    <t>C6</t>
  </si>
  <si>
    <t>"033-7783	ANTIOQUIA	AMAGÁ" ACTIVO RURAL</t>
  </si>
  <si>
    <t>MARINA</t>
  </si>
  <si>
    <t>MONCADA</t>
  </si>
  <si>
    <t>MONTOYA</t>
  </si>
  <si>
    <t>LUZ MARINA MONCADA MONTOYA</t>
  </si>
  <si>
    <t>3137887908  - 311 6410059</t>
  </si>
  <si>
    <t xml:space="preserve">VEREDA LA DELGADITA </t>
  </si>
  <si>
    <t>A3</t>
  </si>
  <si>
    <t>BIVIANA</t>
  </si>
  <si>
    <t>CATAÑO</t>
  </si>
  <si>
    <t xml:space="preserve">BIVIANA MARIA CATAÑO MONCADA </t>
  </si>
  <si>
    <t>3136948565 - 311 6410059</t>
  </si>
  <si>
    <t>B7</t>
  </si>
  <si>
    <t>GLADYS</t>
  </si>
  <si>
    <t>CECILIA</t>
  </si>
  <si>
    <t>USMA</t>
  </si>
  <si>
    <t>GLADYS CECILIA USMA SANCHEZ</t>
  </si>
  <si>
    <t>CAMILO C SECTOR  LA VIUDA</t>
  </si>
  <si>
    <t>033-16129	ANTIOQUIA	AMAGÁ</t>
  </si>
  <si>
    <t>"033-16129	ANTIOQUIA	AMAGÁ" ACTIVO RURAL</t>
  </si>
  <si>
    <t>ISABELA</t>
  </si>
  <si>
    <t>CRISTINA</t>
  </si>
  <si>
    <t>MARTINEZ</t>
  </si>
  <si>
    <t>ISABELA CRISTINA MARTINEZ MONCADA</t>
  </si>
  <si>
    <t>CAMILO C SECTOR LA VIRGEN</t>
  </si>
  <si>
    <t>ELENA</t>
  </si>
  <si>
    <t>COLORADO</t>
  </si>
  <si>
    <t>TERESA</t>
  </si>
  <si>
    <t>DE</t>
  </si>
  <si>
    <t>JESUS</t>
  </si>
  <si>
    <t xml:space="preserve">GUIMARAL </t>
  </si>
  <si>
    <t>CUARTAS</t>
  </si>
  <si>
    <t>BALNDON</t>
  </si>
  <si>
    <t>LUZ CUARTAS BLANDON</t>
  </si>
  <si>
    <t>C10</t>
  </si>
  <si>
    <t>DE LA CRUZ</t>
  </si>
  <si>
    <t>GIL</t>
  </si>
  <si>
    <t>NICANOR</t>
  </si>
  <si>
    <t>MARY</t>
  </si>
  <si>
    <t>ROMA</t>
  </si>
  <si>
    <t>CHICA</t>
  </si>
  <si>
    <t>MARY LUZ ROMAN CHICA</t>
  </si>
  <si>
    <t>3117860050 - 3002792169</t>
  </si>
  <si>
    <t>A1</t>
  </si>
  <si>
    <t>BLANCA</t>
  </si>
  <si>
    <t>TRUJILLO</t>
  </si>
  <si>
    <t>RIVERA</t>
  </si>
  <si>
    <t>BLANCA INES DEL SOCORRO TRUJILLO RIVERA</t>
  </si>
  <si>
    <t>3105212172 - 3157662892</t>
  </si>
  <si>
    <t>VEREDA YARUMAL</t>
  </si>
  <si>
    <t>033-12322	ANTIOQUIA	AMAGÁ</t>
  </si>
  <si>
    <t>B2</t>
  </si>
  <si>
    <t>"033-12322	ANTIOQUIA	AMAGÁ" ACTIVO RURAL</t>
  </si>
  <si>
    <t>LAURA</t>
  </si>
  <si>
    <t>RODAS</t>
  </si>
  <si>
    <t>YEPES</t>
  </si>
  <si>
    <t xml:space="preserve">LAURA RODAS YEPES </t>
  </si>
  <si>
    <t>3127473144 - 3157662892</t>
  </si>
  <si>
    <t>DE GOMEZ</t>
  </si>
  <si>
    <t>VEREDA PUEBLITO SAN JOSE</t>
  </si>
  <si>
    <t>GRANADO</t>
  </si>
  <si>
    <t xml:space="preserve">MARIANA GRANADOS GRANADOS </t>
  </si>
  <si>
    <t>3022069671 - 3104977583</t>
  </si>
  <si>
    <t>A2</t>
  </si>
  <si>
    <t>AURA</t>
  </si>
  <si>
    <t>GRANADOS</t>
  </si>
  <si>
    <t>TANGARIFE</t>
  </si>
  <si>
    <t xml:space="preserve">AURA MARIA GRANADOS TANGARIFE </t>
  </si>
  <si>
    <t>ANA</t>
  </si>
  <si>
    <t>PULGARIN</t>
  </si>
  <si>
    <t>DE MEJIA</t>
  </si>
  <si>
    <t>SECTOR EL REFRESCO</t>
  </si>
  <si>
    <t>ANGELA</t>
  </si>
  <si>
    <t>RESTREPO</t>
  </si>
  <si>
    <t xml:space="preserve">ZAPATA </t>
  </si>
  <si>
    <t>PARRA</t>
  </si>
  <si>
    <t>LUZ MARY ZAPATA PARRA</t>
  </si>
  <si>
    <t>3234314329 - 3216210256</t>
  </si>
  <si>
    <t>LUISA</t>
  </si>
  <si>
    <t>MORALES</t>
  </si>
  <si>
    <t>QUIROZ</t>
  </si>
  <si>
    <t>NORA</t>
  </si>
  <si>
    <t>ATEHORTUA</t>
  </si>
  <si>
    <t>TABARES</t>
  </si>
  <si>
    <t>STELLA</t>
  </si>
  <si>
    <t xml:space="preserve">VEREDA EL MORRO </t>
  </si>
  <si>
    <t>MARTA</t>
  </si>
  <si>
    <t xml:space="preserve">MARTHA OFELIAA GRANADOS VELASQUEZ </t>
  </si>
  <si>
    <t>3107226508 - 3208626687</t>
  </si>
  <si>
    <t>B3</t>
  </si>
  <si>
    <t>LIGIA</t>
  </si>
  <si>
    <t>MUÑOZ</t>
  </si>
  <si>
    <t>SALDARRIAGA</t>
  </si>
  <si>
    <t>LIGIA DE JESUS MUÑOZ SALDARRIAGA</t>
  </si>
  <si>
    <t>317 4326981 - 321 7267716</t>
  </si>
  <si>
    <t xml:space="preserve"> VEREDA PIEDECUESTA SECTOR PARTE ALTA</t>
  </si>
  <si>
    <t>DORA</t>
  </si>
  <si>
    <t>CECEILIA</t>
  </si>
  <si>
    <t>CALLE</t>
  </si>
  <si>
    <t>DORA CECILIA CALLE</t>
  </si>
  <si>
    <t>321 7267716 - 3218849301</t>
  </si>
  <si>
    <t>VEREDA PIEDECUESTA SECTOR PARTE ALTA</t>
  </si>
  <si>
    <t>OMAIRA</t>
  </si>
  <si>
    <t>LUZ OMAIRA BERMUDEZ</t>
  </si>
  <si>
    <t>3150659498 - 3217267716</t>
  </si>
  <si>
    <t>CI-714-2021	En ejecución	AMAGA	MVR	Piso</t>
  </si>
  <si>
    <t>YULITZA</t>
  </si>
  <si>
    <t>CARMONA</t>
  </si>
  <si>
    <t>OSPINA</t>
  </si>
  <si>
    <t>YULITZA CARMONA OSPINA</t>
  </si>
  <si>
    <t>3105452366 - 3105229189</t>
  </si>
  <si>
    <t xml:space="preserve">VEREDA LA FERRERIA </t>
  </si>
  <si>
    <t>B4</t>
  </si>
  <si>
    <t>ANGELA MARIA MURIEL GARCIA</t>
  </si>
  <si>
    <t>3052042650 - 3105229189</t>
  </si>
  <si>
    <t>MARTHA</t>
  </si>
  <si>
    <t>LIBIA</t>
  </si>
  <si>
    <t>HENAO</t>
  </si>
  <si>
    <t>SALAZAR</t>
  </si>
  <si>
    <t>DEISY</t>
  </si>
  <si>
    <t>QUINTERO</t>
  </si>
  <si>
    <t>LOPEZ</t>
  </si>
  <si>
    <t>ESTELLA</t>
  </si>
  <si>
    <t>GLORIA ESTELLA ESTRADA GUZMAN</t>
  </si>
  <si>
    <t>3206201338 - 3218300922</t>
  </si>
  <si>
    <t xml:space="preserve">LA CLARITA </t>
  </si>
  <si>
    <t>033-19927	ANTIOQUIA	AMAGÁ</t>
  </si>
  <si>
    <t>B6</t>
  </si>
  <si>
    <t>"033-19927	ANTIOQUIA	AMAGÁ" ACTIVO URBANO (VERIFICAR ZONA DE UBICACION)</t>
  </si>
  <si>
    <t>EMILSE</t>
  </si>
  <si>
    <t>LEON</t>
  </si>
  <si>
    <t>MOLIA</t>
  </si>
  <si>
    <t>DE FLOREZ</t>
  </si>
  <si>
    <t xml:space="preserve">MARTA ISABEL MOLINA DE FLOREZ </t>
  </si>
  <si>
    <t>3170160436 - 3122357322</t>
  </si>
  <si>
    <t>MANI DEL CARDAL</t>
  </si>
  <si>
    <t>ARTEHTUA</t>
  </si>
  <si>
    <t xml:space="preserve">MARIA ESTRADA ARTEHORTUA </t>
  </si>
  <si>
    <t>311 3661864 - 3122357322</t>
  </si>
  <si>
    <t xml:space="preserve">MANI DEL CARDAL </t>
  </si>
  <si>
    <t>033-5556	ANTIOQUIA	AMAGÁ</t>
  </si>
  <si>
    <t>"033-5556	ANTIOQUIA	AMAGÁ" ACTIVO RURAL</t>
  </si>
  <si>
    <t>LLASMIN</t>
  </si>
  <si>
    <t>VELZ</t>
  </si>
  <si>
    <t>LLASMIN DEL SOCORRO VELEZ</t>
  </si>
  <si>
    <t>PUEBLITO SAN DE LOS SANCHEZ</t>
  </si>
  <si>
    <t>OLGA</t>
  </si>
  <si>
    <t>USUGA</t>
  </si>
  <si>
    <t>DIANA</t>
  </si>
  <si>
    <t>CAROLINA</t>
  </si>
  <si>
    <t>DIANA CAROLINA VELASQUEZ OSPINA</t>
  </si>
  <si>
    <t>SECTOR EL MANGO</t>
  </si>
  <si>
    <t>A5</t>
  </si>
  <si>
    <t>JANETH</t>
  </si>
  <si>
    <t>VERONICA JANETH GRANADOS GRANADOS</t>
  </si>
  <si>
    <t>MANI DE LAS CASAS</t>
  </si>
  <si>
    <t>CASTRILLON</t>
  </si>
  <si>
    <t>DEL ROSARIO</t>
  </si>
  <si>
    <t>LEÓN</t>
  </si>
  <si>
    <t>ZAPATA</t>
  </si>
  <si>
    <t>MARIA DEL ROSARIO LEÓN ZAPATA</t>
  </si>
  <si>
    <t>ALVAREZ</t>
  </si>
  <si>
    <t>OFELIA</t>
  </si>
  <si>
    <t>AGUDELO</t>
  </si>
  <si>
    <t>VELEZ</t>
  </si>
  <si>
    <t>SUBSANABLE</t>
  </si>
  <si>
    <t>YULI</t>
  </si>
  <si>
    <t>ZULEIMA</t>
  </si>
  <si>
    <t>RIOS</t>
  </si>
  <si>
    <t>LUZ OMAIRA MARULANDA RAMIREZ</t>
  </si>
  <si>
    <t>JOSEFA</t>
  </si>
  <si>
    <t>BEDOYA</t>
  </si>
  <si>
    <t>OSORIO</t>
  </si>
  <si>
    <t>MARIA JOSEFA BEDOYA OSORIO</t>
  </si>
  <si>
    <t>DORIELA</t>
  </si>
  <si>
    <t>CARDONA</t>
  </si>
  <si>
    <t>DORIELA AMPARO GRANADOS CARDONA</t>
  </si>
  <si>
    <t>ASTRID</t>
  </si>
  <si>
    <t>ASTRID HELENA MORALES</t>
  </si>
  <si>
    <t>C18</t>
  </si>
  <si>
    <t>ELVIA</t>
  </si>
  <si>
    <t>DEL</t>
  </si>
  <si>
    <t>VALENCIA</t>
  </si>
  <si>
    <t>FABIOLA</t>
  </si>
  <si>
    <t>DE OCAMPO</t>
  </si>
  <si>
    <t>PAOLA</t>
  </si>
  <si>
    <t>DIANA PAOLA CASTRILLON BERMUDEZ</t>
  </si>
  <si>
    <t>CARMEN</t>
  </si>
  <si>
    <t>TULIO</t>
  </si>
  <si>
    <t>PUERTA</t>
  </si>
  <si>
    <t>DE LEÓN</t>
  </si>
  <si>
    <t>CARMEN TULIA PUERTA DE LEÓN</t>
  </si>
  <si>
    <t xml:space="preserve">033-20445 ANTIOQUIA	AMAGÁ ACTIVO RURAL </t>
  </si>
  <si>
    <t>CLAUDIA</t>
  </si>
  <si>
    <t>ANDEA</t>
  </si>
  <si>
    <t>MONSALVE</t>
  </si>
  <si>
    <t>CLAUDIA ANDREA MONSALVE RIOS</t>
  </si>
  <si>
    <t>MARISOL</t>
  </si>
  <si>
    <t>MARISOL MONSALVE RIOS</t>
  </si>
  <si>
    <t>LUCELLY</t>
  </si>
  <si>
    <t>ARBOLEDA</t>
  </si>
  <si>
    <t>CORTES</t>
  </si>
  <si>
    <t>LUZ MARINA ZAPATA CORTES</t>
  </si>
  <si>
    <t>OFELIA DEL SOCORRO CORTES POSADA</t>
  </si>
  <si>
    <t>ARIELA</t>
  </si>
  <si>
    <t>YANETH</t>
  </si>
  <si>
    <t>OSSA</t>
  </si>
  <si>
    <t>ARIELA YANETH OSSA TRUJILLO</t>
  </si>
  <si>
    <t>C16</t>
  </si>
  <si>
    <t>TATIANA</t>
  </si>
  <si>
    <t>FERNANDA</t>
  </si>
  <si>
    <t>TATIANA FERNANDA POSADA GARCIA</t>
  </si>
  <si>
    <t>ANDREA</t>
  </si>
  <si>
    <t>PAOLA ANDREA CARMONA GARCIA</t>
  </si>
  <si>
    <t>D2</t>
  </si>
  <si>
    <t>VIRGELINA</t>
  </si>
  <si>
    <t>LONDOÑO</t>
  </si>
  <si>
    <t>MARIA VIRGELINA LONDOÑO GARCIA</t>
  </si>
  <si>
    <t>ALBA</t>
  </si>
  <si>
    <t>GEORGE</t>
  </si>
  <si>
    <t>ALBA CECILIA GEORGE VERONICA</t>
  </si>
  <si>
    <t>RENTERIA</t>
  </si>
  <si>
    <t>CAROLINA RENTERIA PULGARIN</t>
  </si>
  <si>
    <t>SUBSANAR DOCUMENTO DE SERVICIOS PUBLICOS DONDE SEA MAS LEGIBLE</t>
  </si>
  <si>
    <t>ALBA LUZ CARMONA CARMONA</t>
  </si>
  <si>
    <t>FLOR</t>
  </si>
  <si>
    <t>DE  MARIA</t>
  </si>
  <si>
    <t>FLOR DE MARIA CARMONA CARMONA</t>
  </si>
  <si>
    <t>LUCERO</t>
  </si>
  <si>
    <t>DE CANO</t>
  </si>
  <si>
    <t>MARGARITA</t>
  </si>
  <si>
    <t>GLARIA</t>
  </si>
  <si>
    <t>GLORIA CECILIA RESTREPO OSSA</t>
  </si>
  <si>
    <t>NUBIA</t>
  </si>
  <si>
    <t>YANED</t>
  </si>
  <si>
    <t>RUIZ</t>
  </si>
  <si>
    <t>VIABILIDAD CRUCE</t>
  </si>
  <si>
    <t xml:space="preserve">OBSERVACIONES </t>
  </si>
  <si>
    <t>ORIENTE</t>
  </si>
  <si>
    <t>NARIÑO</t>
  </si>
  <si>
    <t>LOAIZA</t>
  </si>
  <si>
    <t>N/A</t>
  </si>
  <si>
    <t xml:space="preserve"> $                              200000</t>
  </si>
  <si>
    <t>VICTIMAS</t>
  </si>
  <si>
    <t> </t>
  </si>
  <si>
    <t>FAMILIAR</t>
  </si>
  <si>
    <t>JUAN</t>
  </si>
  <si>
    <t>DAVID</t>
  </si>
  <si>
    <t>M</t>
  </si>
  <si>
    <t>NO APLICA</t>
  </si>
  <si>
    <t>CATERINE</t>
  </si>
  <si>
    <t>ESTRELLA</t>
  </si>
  <si>
    <t>DUQUE</t>
  </si>
  <si>
    <t>JOSE</t>
  </si>
  <si>
    <t>ALFREDO</t>
  </si>
  <si>
    <t>HERRERA</t>
  </si>
  <si>
    <t>OROZCO</t>
  </si>
  <si>
    <t>CARLOS</t>
  </si>
  <si>
    <t>DANIEL</t>
  </si>
  <si>
    <t>TI</t>
  </si>
  <si>
    <t>PATRICIA</t>
  </si>
  <si>
    <t>ARIAS</t>
  </si>
  <si>
    <t>UNA VEZ REALIZADO EL CRUCE EN EL VUR SE DETERMINA QUE NO TIENE NINGUNA PROPIEDAD REGISTRADA A SU NOMBRE EN EL TERRITORIO NACIONAL SANA POSESION</t>
  </si>
  <si>
    <t>RENDON</t>
  </si>
  <si>
    <t>BUITRAGO</t>
  </si>
  <si>
    <t>ANA TERESA RENDON BUITRAGO</t>
  </si>
  <si>
    <t>VEREDA EL BOSQUE</t>
  </si>
  <si>
    <t>B</t>
  </si>
  <si>
    <t>GUILLERMO</t>
  </si>
  <si>
    <t>PEREZ</t>
  </si>
  <si>
    <t>CIFUENTES</t>
  </si>
  <si>
    <t>FLOR MARIA HENAO CIFUENTES</t>
  </si>
  <si>
    <t>PUERTO VENUS</t>
  </si>
  <si>
    <t>DANIELA</t>
  </si>
  <si>
    <t>JHON</t>
  </si>
  <si>
    <t>ALEXANDER</t>
  </si>
  <si>
    <t>NIETO</t>
  </si>
  <si>
    <t>CASTAÑO</t>
  </si>
  <si>
    <t>VEREDA LA ESPAÑOLA</t>
  </si>
  <si>
    <t>ANAIS</t>
  </si>
  <si>
    <t>AYA</t>
  </si>
  <si>
    <t>VARGAS</t>
  </si>
  <si>
    <t>ANAIS  AYA VARGAS</t>
  </si>
  <si>
    <t>VEREDA SAN PEDRO ARRIBA</t>
  </si>
  <si>
    <t>GONZALEZ</t>
  </si>
  <si>
    <t>RODRIGUEZ</t>
  </si>
  <si>
    <t>IRMA</t>
  </si>
  <si>
    <t>VEREDA LAS MANGAS</t>
  </si>
  <si>
    <t>BETANCUR</t>
  </si>
  <si>
    <t>YULISA</t>
  </si>
  <si>
    <t>PALACIO</t>
  </si>
  <si>
    <t>AGUIRRE</t>
  </si>
  <si>
    <t>YULISA  PALACIO AGUIRRE</t>
  </si>
  <si>
    <t>ANDRES</t>
  </si>
  <si>
    <t>ANDERSON</t>
  </si>
  <si>
    <t>LINA MARCELA HERRERA PEREZ</t>
  </si>
  <si>
    <t xml:space="preserve"> $                              300000</t>
  </si>
  <si>
    <t>VEREDA SAN ANDRES</t>
  </si>
  <si>
    <t>ARLEY</t>
  </si>
  <si>
    <t>MATIAS</t>
  </si>
  <si>
    <t>RC</t>
  </si>
  <si>
    <t>AIDE</t>
  </si>
  <si>
    <t>GRISALES</t>
  </si>
  <si>
    <t>OCAMPO</t>
  </si>
  <si>
    <t>LUZ AIDE GRISALES OCAMPO</t>
  </si>
  <si>
    <t>VEREDA EL CONDOR</t>
  </si>
  <si>
    <t xml:space="preserve"> 028-11025 ACTIVO RURAL NARIÑO	</t>
  </si>
  <si>
    <t>SOFIA</t>
  </si>
  <si>
    <t>DILIA</t>
  </si>
  <si>
    <t>DE ESCOBAR</t>
  </si>
  <si>
    <t>ANA DILIA LOPEZ DE ESCOBAR</t>
  </si>
  <si>
    <t xml:space="preserve"> $                               200000</t>
  </si>
  <si>
    <t>VEREDA LA IGUANA</t>
  </si>
  <si>
    <t>NATALIA</t>
  </si>
  <si>
    <t>ANLLY</t>
  </si>
  <si>
    <t>SULAY</t>
  </si>
  <si>
    <t>ANLLY SULAY MORALES HENAO</t>
  </si>
  <si>
    <t>VEREDA VENECIA</t>
  </si>
  <si>
    <t>A</t>
  </si>
  <si>
    <t>NICOLAS</t>
  </si>
  <si>
    <t>ZORAIDA</t>
  </si>
  <si>
    <t>CARVAJAL</t>
  </si>
  <si>
    <t>ZORAIDA  CARMONA CARVAJAL</t>
  </si>
  <si>
    <t>LUIS</t>
  </si>
  <si>
    <t>ENRIQUE</t>
  </si>
  <si>
    <t>ARANGO</t>
  </si>
  <si>
    <t>ESTEBAN</t>
  </si>
  <si>
    <t>MERY</t>
  </si>
  <si>
    <t>TORO</t>
  </si>
  <si>
    <t>ALBA MERY TORO LEON</t>
  </si>
  <si>
    <t>VEREDA PEDREGAL</t>
  </si>
  <si>
    <t>OLIVA</t>
  </si>
  <si>
    <t>MARIA OLIVA PEREZ MORALES</t>
  </si>
  <si>
    <t>GLADYS ELENA GARCIA HENAO</t>
  </si>
  <si>
    <t>VEREDA QUEBRADA NEGRA</t>
  </si>
  <si>
    <t>C</t>
  </si>
  <si>
    <t>RAUL</t>
  </si>
  <si>
    <t>ANTONIO</t>
  </si>
  <si>
    <t>CAÑAS</t>
  </si>
  <si>
    <t>ANYI</t>
  </si>
  <si>
    <t>VANESSA</t>
  </si>
  <si>
    <t>LUCY</t>
  </si>
  <si>
    <t>YARLEDI</t>
  </si>
  <si>
    <t>HOLGUIN</t>
  </si>
  <si>
    <t>MARIN</t>
  </si>
  <si>
    <t>LUCY YARLEDI HOLGUIN MARIN</t>
  </si>
  <si>
    <t>VEREDA AGUACATAL</t>
  </si>
  <si>
    <t>RAMON</t>
  </si>
  <si>
    <t>CHANCI</t>
  </si>
  <si>
    <t>DARWIN</t>
  </si>
  <si>
    <t>YESID</t>
  </si>
  <si>
    <t>PAULA</t>
  </si>
  <si>
    <t>VICTOR</t>
  </si>
  <si>
    <t>JULIAN</t>
  </si>
  <si>
    <t>SERNA</t>
  </si>
  <si>
    <t>SAMARA</t>
  </si>
  <si>
    <t>ELDA</t>
  </si>
  <si>
    <t>ROSA</t>
  </si>
  <si>
    <t>ROMERO</t>
  </si>
  <si>
    <t>ELDA ROSA PEREZ ROMERO</t>
  </si>
  <si>
    <t>VEREDA AGUACATAL-EL BERJEL</t>
  </si>
  <si>
    <t>SILVA</t>
  </si>
  <si>
    <t>NELLY</t>
  </si>
  <si>
    <t>MARIA NELLY QUINTERO MORALES</t>
  </si>
  <si>
    <t>ACEVEDO</t>
  </si>
  <si>
    <t>RAMIREZ</t>
  </si>
  <si>
    <t>GLADYS JANETH ACEVEDO RAMIREZ</t>
  </si>
  <si>
    <t>VEREDA EL LLANO</t>
  </si>
  <si>
    <t>DUVAN</t>
  </si>
  <si>
    <t>YEIMER</t>
  </si>
  <si>
    <t>ALEXIS</t>
  </si>
  <si>
    <t>GIRALDO</t>
  </si>
  <si>
    <t>FRANCY</t>
  </si>
  <si>
    <t>FRANCY  OROZCO PEREZ</t>
  </si>
  <si>
    <t xml:space="preserve">$ 400000 </t>
  </si>
  <si>
    <t>QUIEBRA DE SAN JOSE</t>
  </si>
  <si>
    <t>ESTEFANIA</t>
  </si>
  <si>
    <t>EDELMIRA</t>
  </si>
  <si>
    <t>PANESSO</t>
  </si>
  <si>
    <t>EDELMIRA  PANESSO HERRERA</t>
  </si>
  <si>
    <t xml:space="preserve">$ 100000 </t>
  </si>
  <si>
    <t>VEREDA LA LINDA-LOS CALVARIOS</t>
  </si>
  <si>
    <t>GUADALUPE</t>
  </si>
  <si>
    <t>GUTIERREZ</t>
  </si>
  <si>
    <t>ALBANY</t>
  </si>
  <si>
    <t xml:space="preserve">OSPINA </t>
  </si>
  <si>
    <t>PAVAS</t>
  </si>
  <si>
    <t>LUZ ALBANY OSPINA  PAVAS</t>
  </si>
  <si>
    <t>VEREDA LA BALVANERA</t>
  </si>
  <si>
    <t>MONTES</t>
  </si>
  <si>
    <t>YENIFER</t>
  </si>
  <si>
    <t>NANCY</t>
  </si>
  <si>
    <t>VIVIANA</t>
  </si>
  <si>
    <t>FRANCO</t>
  </si>
  <si>
    <t>NANCY VIVIANA FRANCO OSPINA</t>
  </si>
  <si>
    <t>MUNICIPIO MANIFIESTA NO HABER RECIBIDO SUBCIDIO</t>
  </si>
  <si>
    <t>DIDIER</t>
  </si>
  <si>
    <t>FERNANDO</t>
  </si>
  <si>
    <t>DIEGO</t>
  </si>
  <si>
    <t>ALEJANDRO</t>
  </si>
  <si>
    <t>YOHAN</t>
  </si>
  <si>
    <t>SISBEN</t>
  </si>
  <si>
    <t>OBSERVACIONES</t>
  </si>
  <si>
    <t>NORTE</t>
  </si>
  <si>
    <t>DONMATÍAS</t>
  </si>
  <si>
    <t xml:space="preserve">LIBIA </t>
  </si>
  <si>
    <t xml:space="preserve">ISABEL </t>
  </si>
  <si>
    <t>FLOREZ</t>
  </si>
  <si>
    <t xml:space="preserve">$ 1423500 </t>
  </si>
  <si>
    <t>ALCANTARILLADO</t>
  </si>
  <si>
    <t>EDUARDO</t>
  </si>
  <si>
    <t>JARAMILLO</t>
  </si>
  <si>
    <t>CALLEJAS</t>
  </si>
  <si>
    <t>-</t>
  </si>
  <si>
    <t>ADULTO MAYOR</t>
  </si>
  <si>
    <t>ENIDIA</t>
  </si>
  <si>
    <t>RUA</t>
  </si>
  <si>
    <t xml:space="preserve">PENDIENTE ENTREGAR DOCUMENTACION </t>
  </si>
  <si>
    <t>JULIETH</t>
  </si>
  <si>
    <t>SUAREZ</t>
  </si>
  <si>
    <t>GAVIRIA</t>
  </si>
  <si>
    <t>EMANUEL</t>
  </si>
  <si>
    <t>BERRIO</t>
  </si>
  <si>
    <t>GOMEZ</t>
  </si>
  <si>
    <t>GUSTAVO</t>
  </si>
  <si>
    <t>SEPULVEDA</t>
  </si>
  <si>
    <t>CORDOBA</t>
  </si>
  <si>
    <t>MAXIMILIANO</t>
  </si>
  <si>
    <t>EDILMA</t>
  </si>
  <si>
    <t>DELCARMEN</t>
  </si>
  <si>
    <t>MUNERA</t>
  </si>
  <si>
    <t>LA CORREA</t>
  </si>
  <si>
    <t>ALCANTARILLADO + ACUEDUCTO</t>
  </si>
  <si>
    <t xml:space="preserve">LEIDY </t>
  </si>
  <si>
    <t>JOHANA</t>
  </si>
  <si>
    <t>RITA</t>
  </si>
  <si>
    <t>ANGELICA</t>
  </si>
  <si>
    <t>BETANCOURT</t>
  </si>
  <si>
    <t>PINEDA</t>
  </si>
  <si>
    <t>ORLANDO</t>
  </si>
  <si>
    <t>ALBERTO</t>
  </si>
  <si>
    <t>ORREGO</t>
  </si>
  <si>
    <t>DYLAN</t>
  </si>
  <si>
    <t>DEJESUS</t>
  </si>
  <si>
    <t>MARIELA</t>
  </si>
  <si>
    <t>CHAVARRIA</t>
  </si>
  <si>
    <t>ROMAZON</t>
  </si>
  <si>
    <t>IRENE</t>
  </si>
  <si>
    <t>ESTER</t>
  </si>
  <si>
    <t>LAS ANIMAS</t>
  </si>
  <si>
    <t>OSCAR</t>
  </si>
  <si>
    <t>HUMBERTO</t>
  </si>
  <si>
    <t>DAMARIS</t>
  </si>
  <si>
    <t>ZULETA</t>
  </si>
  <si>
    <t>ESTELA</t>
  </si>
  <si>
    <t>ROJAS</t>
  </si>
  <si>
    <t>MEJIA</t>
  </si>
  <si>
    <t>MOLINA</t>
  </si>
  <si>
    <t>MUÑETON</t>
  </si>
  <si>
    <t>PIEDAD</t>
  </si>
  <si>
    <t xml:space="preserve">PEÑA </t>
  </si>
  <si>
    <t>PIEDAD CECILIA PEÑA  HERRERA</t>
  </si>
  <si>
    <t>RIOCHICO</t>
  </si>
  <si>
    <t>JERONIMO</t>
  </si>
  <si>
    <t>ELPIDIA</t>
  </si>
  <si>
    <t>TABORDA</t>
  </si>
  <si>
    <t>PATIÑO</t>
  </si>
  <si>
    <t>QUEBRADA ARRIBA</t>
  </si>
  <si>
    <t>YOLANDA</t>
  </si>
  <si>
    <t>DE MONTOYA</t>
  </si>
  <si>
    <t>LEONARDO</t>
  </si>
  <si>
    <t>MURILLO</t>
  </si>
  <si>
    <t>PANDEAZUCAR</t>
  </si>
  <si>
    <t>EMMANUEL</t>
  </si>
  <si>
    <t>ALZATE</t>
  </si>
  <si>
    <t>RIOGRANDE BELLAVISTA</t>
  </si>
  <si>
    <t>MONTAÑO</t>
  </si>
  <si>
    <t>NOHEMY</t>
  </si>
  <si>
    <t>CAMILA</t>
  </si>
  <si>
    <t>JOVEN ENTRE 18 Y 28 AÑOS</t>
  </si>
  <si>
    <t>DE GIRALDO</t>
  </si>
  <si>
    <t>MARIA OLGA SERNA DE GIRALDO</t>
  </si>
  <si>
    <t>BELLAVISTA</t>
  </si>
  <si>
    <t>MIGUEL</t>
  </si>
  <si>
    <t>MAZO</t>
  </si>
  <si>
    <t>VIANA</t>
  </si>
  <si>
    <t>BOCATOMA - COLON</t>
  </si>
  <si>
    <t>ACUEDUCTO</t>
  </si>
  <si>
    <t>MONICA</t>
  </si>
  <si>
    <t>MONICA MARIA VIANA PEREZ</t>
  </si>
  <si>
    <t>JORGE</t>
  </si>
  <si>
    <t>ARCILA</t>
  </si>
  <si>
    <t>SAMANTHA</t>
  </si>
  <si>
    <t>ESTHER</t>
  </si>
  <si>
    <t>PEÑA</t>
  </si>
  <si>
    <t>NO</t>
  </si>
  <si>
    <r>
      <rPr>
        <sz val="10"/>
        <color rgb="FF000000"/>
        <rFont val="Arial"/>
        <family val="2"/>
      </rPr>
      <t xml:space="preserve">CERTIFICADO DE RIESGO DECLARA </t>
    </r>
    <r>
      <rPr>
        <b/>
        <sz val="10"/>
        <color rgb="FF000000"/>
        <rFont val="Arial"/>
        <family val="2"/>
      </rPr>
      <t>" SE ENCUENTRA EN USO DE SUELO FORESTAL"</t>
    </r>
    <r>
      <rPr>
        <sz val="10"/>
        <color rgb="FF000000"/>
        <rFont val="Arial"/>
        <family val="2"/>
      </rPr>
      <t xml:space="preserve"> CORREGIR O REEMPLAZAR</t>
    </r>
  </si>
  <si>
    <t>HERNAN</t>
  </si>
  <si>
    <t>DARIO</t>
  </si>
  <si>
    <t>THIAGO</t>
  </si>
  <si>
    <t>PASOS</t>
  </si>
  <si>
    <t>LUCIA</t>
  </si>
  <si>
    <t>MARTA LUCIA MURILLO GIRALDO</t>
  </si>
  <si>
    <t>SERGIO</t>
  </si>
  <si>
    <t>USME</t>
  </si>
  <si>
    <t>ERIKA</t>
  </si>
  <si>
    <t>SAMUEL</t>
  </si>
  <si>
    <t>PABLO</t>
  </si>
  <si>
    <t>ELIANA</t>
  </si>
  <si>
    <t>LOPERA</t>
  </si>
  <si>
    <t>RIOGRANDE</t>
  </si>
  <si>
    <t>CELESTE</t>
  </si>
  <si>
    <t>DEL CARMEN</t>
  </si>
  <si>
    <t>LUCELLY DEL CARMEN CATAÑO BETANCUR</t>
  </si>
  <si>
    <t>JAIRO</t>
  </si>
  <si>
    <t>DE CATAÑO</t>
  </si>
  <si>
    <t>LUZ AMPARO SUAREZ DE CATAÑO</t>
  </si>
  <si>
    <t>DANNA</t>
  </si>
  <si>
    <t>DE LOS DOLORES</t>
  </si>
  <si>
    <t>ANGELICA DE LOS DOLORES GOMEZ VASQUEZ</t>
  </si>
  <si>
    <t>012-67145	ANTIOQUIA	DONMATÍAS</t>
  </si>
  <si>
    <t>NUMERO DE CEDULA ERRADO EN CERTIFICADO DE RIESGO - 012-67145	ANTIOQUIA	DONMATÍAS RURAL ACTIVO</t>
  </si>
  <si>
    <t>HEIDER</t>
  </si>
  <si>
    <t>AVENDAÑO</t>
  </si>
  <si>
    <t>CEBALLOS</t>
  </si>
  <si>
    <t>GABRIEL</t>
  </si>
  <si>
    <t>VANEGAS</t>
  </si>
  <si>
    <t>VEGA</t>
  </si>
  <si>
    <t>SANTIAGO</t>
  </si>
  <si>
    <t>ROSMIRA</t>
  </si>
  <si>
    <t>HINCAPIE</t>
  </si>
  <si>
    <t>LEIDY</t>
  </si>
  <si>
    <t>ALAN</t>
  </si>
  <si>
    <t>TAPIAS</t>
  </si>
  <si>
    <t>ADRIANA</t>
  </si>
  <si>
    <t xml:space="preserve">MARIA </t>
  </si>
  <si>
    <t>MIRA</t>
  </si>
  <si>
    <t>NOREÑA</t>
  </si>
  <si>
    <t xml:space="preserve">ANGELA </t>
  </si>
  <si>
    <t xml:space="preserve">ROSA </t>
  </si>
  <si>
    <t>LUCIANA</t>
  </si>
  <si>
    <t xml:space="preserve">ADRIANA PATRICIA ATEHORTUA </t>
  </si>
  <si>
    <t>LA PIEDRAHITA</t>
  </si>
  <si>
    <t>PENDIENTE ENTREGA CERTIFICADO DE RIESGO - UNA VEZ REALIZADO EL CRUCE EN EL VUR SE DETERMINA QUE NO TIENE NINGUNA PROPIEDAD REGISTRADA A SU NOMBRE EN EL TERRITORIO NACIONAL SANA POSESION</t>
  </si>
  <si>
    <t>SOSA</t>
  </si>
  <si>
    <t>ELISA</t>
  </si>
  <si>
    <t>AMALIA</t>
  </si>
  <si>
    <t>ELISA AMALIA BEDOYA SOSA</t>
  </si>
  <si>
    <t>DEIBY</t>
  </si>
  <si>
    <t>BARRERA</t>
  </si>
  <si>
    <t>URREGO</t>
  </si>
  <si>
    <t xml:space="preserve">GLORIA ESTELLA URREGO </t>
  </si>
  <si>
    <t>012-81300	ANTIOQUIA	DONMATÍAS</t>
  </si>
  <si>
    <t>"012-81300	ANTIOQUIA	DONMATÍAS"</t>
  </si>
  <si>
    <t>VILLADIEGO</t>
  </si>
  <si>
    <t>CARDENAS</t>
  </si>
  <si>
    <t>LUZ ELENA SUAREZ CARDENAS</t>
  </si>
  <si>
    <t>IBORRA</t>
  </si>
  <si>
    <t>TORRES</t>
  </si>
  <si>
    <t>AURA MARCELA SUAREZ HERRERA</t>
  </si>
  <si>
    <t>DIOSANA</t>
  </si>
  <si>
    <t>DIOSANA  CHAVARRIA CHAVARRIA</t>
  </si>
  <si>
    <t>LUZMILA</t>
  </si>
  <si>
    <t>OLGA LUZMILA MUNERA RUA</t>
  </si>
  <si>
    <t>012-20983 ANTIOQUIA	DONMATÍAS</t>
  </si>
  <si>
    <t>"012-20983 ANTIOQUIA	DONMATÍAS" RURAL</t>
  </si>
  <si>
    <t>ROSIRIS</t>
  </si>
  <si>
    <t>ROSIRIS DELCARMEN GIRALDO CATAÑO</t>
  </si>
  <si>
    <t>LA MESETA BELLAVISTA</t>
  </si>
  <si>
    <t>012-93444	ANTIOQUIA	DONMATÍAS</t>
  </si>
  <si>
    <t>"012-93444	ANTIOQUIA	DONMATÍAS" ACTIVO RURAL</t>
  </si>
  <si>
    <t>RUTH</t>
  </si>
  <si>
    <t>GUZMAN</t>
  </si>
  <si>
    <t>VILLEGAS</t>
  </si>
  <si>
    <t>RUTH AMPARO GUZMAN VILLEGAS</t>
  </si>
  <si>
    <t>SOR</t>
  </si>
  <si>
    <t>VERA</t>
  </si>
  <si>
    <t>AREIZA</t>
  </si>
  <si>
    <t>SOR MARIA VERA AREIZA</t>
  </si>
  <si>
    <t xml:space="preserve">SUAREZ </t>
  </si>
  <si>
    <t>MIRIAM</t>
  </si>
  <si>
    <t>GYCELA</t>
  </si>
  <si>
    <t>GYCELA ANDREA MIRA TABORDA</t>
  </si>
  <si>
    <t>EMILCE</t>
  </si>
  <si>
    <t>EMILCE DEL SOCORRO OSORIO VILLEGAS</t>
  </si>
  <si>
    <t>012-25578	ANTIOQUIA	DONMATÍAS</t>
  </si>
  <si>
    <t>ADRIANA MARIA URREGO SEPULVEDA</t>
  </si>
  <si>
    <t>012-21476	ANTIOQUIA	DONMATÍAS</t>
  </si>
  <si>
    <t>VIABILIDAD</t>
  </si>
  <si>
    <t xml:space="preserve">OBSRVACIONES CRUCE VUR </t>
  </si>
  <si>
    <t>FREDONIA</t>
  </si>
  <si>
    <t>MADRID</t>
  </si>
  <si>
    <t xml:space="preserve"> $                              280000</t>
  </si>
  <si>
    <t>VEREDA COMBIA GRANDE</t>
  </si>
  <si>
    <t>IMELDA</t>
  </si>
  <si>
    <t xml:space="preserve"> $                           1423500</t>
  </si>
  <si>
    <t>VEREDA MURRAPAL</t>
  </si>
  <si>
    <t>ESPINOSA</t>
  </si>
  <si>
    <t>GARZON</t>
  </si>
  <si>
    <t>VEREDA HOYO FRIO</t>
  </si>
  <si>
    <t>BEATRIZ</t>
  </si>
  <si>
    <t xml:space="preserve">LONDOÑO </t>
  </si>
  <si>
    <t>DELSOCORRO</t>
  </si>
  <si>
    <t>GALVIS</t>
  </si>
  <si>
    <t>CUERVO</t>
  </si>
  <si>
    <t>VEREDA EL PLAN</t>
  </si>
  <si>
    <t xml:space="preserve"> $                                         -</t>
  </si>
  <si>
    <t>LAVERDE</t>
  </si>
  <si>
    <t>PIEDRAHITA</t>
  </si>
  <si>
    <t>VEREDA  COMBIA GRANDE</t>
  </si>
  <si>
    <t> 010-3270	FREDONIA</t>
  </si>
  <si>
    <t> 010-3270 ACTIVO RURAL SE DEBE VALIDAR SI LA PROPIEDAD CORRESPONDE AL MEJORAMIENTO DE VIVIENDA</t>
  </si>
  <si>
    <t>YEISON</t>
  </si>
  <si>
    <t>ARMANDO</t>
  </si>
  <si>
    <t>ROCIO</t>
  </si>
  <si>
    <t>BLANDON</t>
  </si>
  <si>
    <t xml:space="preserve">RODRIGUEZ </t>
  </si>
  <si>
    <t>RUBIELA</t>
  </si>
  <si>
    <t>HURTADO</t>
  </si>
  <si>
    <t>DIOSSA</t>
  </si>
  <si>
    <t>VEREDA COMBIA GTANDE</t>
  </si>
  <si>
    <t>DOLORES</t>
  </si>
  <si>
    <t> 010-6611	FREDONIA</t>
  </si>
  <si>
    <t> 010-6611 ACTIVO RURAL SE DEBE VALIDAR SI LA PROPIEDAD CORRESPONDE AL MEJORAMIENTO DE VIVIENDA</t>
  </si>
  <si>
    <t>VEREDA EL PORVENIR</t>
  </si>
  <si>
    <t>ALEIDA</t>
  </si>
  <si>
    <t xml:space="preserve"> $                              600000</t>
  </si>
  <si>
    <t>YURLEY</t>
  </si>
  <si>
    <t>ECHEVERRI</t>
  </si>
  <si>
    <t>ECHEVERRY</t>
  </si>
  <si>
    <t>010-9959	FREDONIA</t>
  </si>
  <si>
    <t> 010-9959 ACTIVO RURAL  SE DEBE VALIDAR SI LA PROPIEDAD CORRESPONDE AL MEJORAMIENTO DE VIVIENDA</t>
  </si>
  <si>
    <t>YOHANA</t>
  </si>
  <si>
    <t>QUICENO</t>
  </si>
  <si>
    <t>KEVIN</t>
  </si>
  <si>
    <t>SUJEY</t>
  </si>
  <si>
    <t>YANET</t>
  </si>
  <si>
    <t>VEREDA EL UVITAL</t>
  </si>
  <si>
    <t>DOLLY</t>
  </si>
  <si>
    <t>VEREDA COMBIA CHIQUITA</t>
  </si>
  <si>
    <t>AMADA</t>
  </si>
  <si>
    <t>VREDA EL PORVENIR</t>
  </si>
  <si>
    <t> 010-16064	FREDONIA</t>
  </si>
  <si>
    <t>AURORA</t>
  </si>
  <si>
    <t>ESCOBAR</t>
  </si>
  <si>
    <t>IVAN</t>
  </si>
  <si>
    <t>DE FATIMA</t>
  </si>
  <si>
    <t xml:space="preserve">CORREGIMIENTO LA MINA </t>
  </si>
  <si>
    <t>DIOCELINA</t>
  </si>
  <si>
    <t>VEREDA CHAMUSCADOS</t>
  </si>
  <si>
    <t> 010-335	FREDONIA</t>
  </si>
  <si>
    <t>  010-335 FREDONIA ACTIVO RURAL</t>
  </si>
  <si>
    <t>MALDONADO</t>
  </si>
  <si>
    <t>$ 400000</t>
  </si>
  <si>
    <t>ESPERANZA</t>
  </si>
  <si>
    <t> 010-16070	FREDONIA</t>
  </si>
  <si>
    <t>CANO</t>
  </si>
  <si>
    <t>CLEMENCIA</t>
  </si>
  <si>
    <t>VEREDA EL CALVARIO</t>
  </si>
  <si>
    <t>GUERRA</t>
  </si>
  <si>
    <t>CORREGIMIENTO PALOMOS</t>
  </si>
  <si>
    <t>CRISTIAN</t>
  </si>
  <si>
    <t>CAMPO</t>
  </si>
  <si>
    <t>JAVIER</t>
  </si>
  <si>
    <t>CATALINA</t>
  </si>
  <si>
    <t>VICTORIA</t>
  </si>
  <si>
    <t>HERNANDO</t>
  </si>
  <si>
    <t>VEREDA SABALETAS</t>
  </si>
  <si>
    <t>KELLY</t>
  </si>
  <si>
    <t>CASTAÑEDA</t>
  </si>
  <si>
    <t>CAÑAVERAL</t>
  </si>
  <si>
    <t>EMILSEN</t>
  </si>
  <si>
    <t>TIRADO</t>
  </si>
  <si>
    <t>VEREDA EL CINCO</t>
  </si>
  <si>
    <t>SUAZA</t>
  </si>
  <si>
    <t>$ 300000</t>
  </si>
  <si>
    <t>VALENTINA</t>
  </si>
  <si>
    <t>$ -</t>
  </si>
  <si>
    <t>MATEO</t>
  </si>
  <si>
    <t>VILLA</t>
  </si>
  <si>
    <t>ARDILA</t>
  </si>
  <si>
    <t> 010-15628	FREDONIA</t>
  </si>
  <si>
    <t>DIOSA</t>
  </si>
  <si>
    <t>MARIO</t>
  </si>
  <si>
    <t>YOMARA</t>
  </si>
  <si>
    <t>ALICIA</t>
  </si>
  <si>
    <t>DE MONCADA</t>
  </si>
  <si>
    <t>LUCIANO</t>
  </si>
  <si>
    <t>LETICIA</t>
  </si>
  <si>
    <t>DE GARCIA</t>
  </si>
  <si>
    <t> 010-16070 FREDONIA ACTIVO RURAL</t>
  </si>
  <si>
    <t>DE ZAPATA</t>
  </si>
  <si>
    <t xml:space="preserve"> $                              500000</t>
  </si>
  <si>
    <t>VEREDA CADENAS</t>
  </si>
  <si>
    <t> 010-2344	FREDONIA</t>
  </si>
  <si>
    <t>AMANDA</t>
  </si>
  <si>
    <t>FIGUEROA</t>
  </si>
  <si>
    <t>VEREDA LOMA DEL PLAN</t>
  </si>
  <si>
    <t>BERTULFO</t>
  </si>
  <si>
    <t>ARENAS</t>
  </si>
  <si>
    <t>JIMENEZ</t>
  </si>
  <si>
    <t>VEREDA EL MANGO</t>
  </si>
  <si>
    <t> 010-11600	FREDONIA</t>
  </si>
  <si>
    <t>" 010-11600 FREDONIA" ACTIVO RURAL L SE DEBE VALIDAR SI LA PROPIEDAD CORRESPONDE AL MEJORAMIENTO DE VIVIENDA</t>
  </si>
  <si>
    <t>$ 1423500</t>
  </si>
  <si>
    <t>SANTA</t>
  </si>
  <si>
    <t>DE MARIN</t>
  </si>
  <si>
    <t>GUARIN</t>
  </si>
  <si>
    <t>VEREDA LA QUIEBRA</t>
  </si>
  <si>
    <t>010-6864	FREDONIA</t>
  </si>
  <si>
    <t> "010-6864 FREDONIA" ACTIVO RURAL SE DEBE VALIDAR SI LA PROPIEDAD CORRESPONDE AL MEJORAMIENTO DE VIVIENDA</t>
  </si>
  <si>
    <t>NELSON</t>
  </si>
  <si>
    <t>MAGDALENA</t>
  </si>
  <si>
    <t>DE LONDOÑO</t>
  </si>
  <si>
    <t xml:space="preserve">VEREDA LA QUIEBRA </t>
  </si>
  <si>
    <t>OBANDO</t>
  </si>
  <si>
    <t>VEREDA PIEDRA VERDE</t>
  </si>
  <si>
    <t>YOHANNA</t>
  </si>
  <si>
    <t>VEREDA JONAS</t>
  </si>
  <si>
    <t xml:space="preserve"> $                              400000</t>
  </si>
  <si>
    <t>LILIANA</t>
  </si>
  <si>
    <t>UPEGUI</t>
  </si>
  <si>
    <t xml:space="preserve">VEREDA EL VAINILLO </t>
  </si>
  <si>
    <t>ALONSO</t>
  </si>
  <si>
    <t>DARY</t>
  </si>
  <si>
    <t>YESICA</t>
  </si>
  <si>
    <t xml:space="preserve"> $                              900000</t>
  </si>
  <si>
    <t>DIEZ</t>
  </si>
  <si>
    <t>LUCAS</t>
  </si>
  <si>
    <t xml:space="preserve"> $                              700000</t>
  </si>
  <si>
    <t>VEREDA TRAVESIAS</t>
  </si>
  <si>
    <t>GABRIELA</t>
  </si>
  <si>
    <t>GARCES</t>
  </si>
  <si>
    <t>MAYA</t>
  </si>
  <si>
    <t>SANDRA </t>
  </si>
  <si>
    <t>MARYORY</t>
  </si>
  <si>
    <t>JOHANY</t>
  </si>
  <si>
    <t>VERDA PIEDRA VERDE</t>
  </si>
  <si>
    <t>PAREJA</t>
  </si>
  <si>
    <t>SUBSANAR DOCUMENTO DE INDETIDAD</t>
  </si>
  <si>
    <t>DE BELTRAN</t>
  </si>
  <si>
    <t xml:space="preserve"> $                              250000</t>
  </si>
  <si>
    <t>SUBSANAR DOCUMENTO DE IDENTIDAD DONDE SEA MAS LEGIBLE Y LOS RECIBOS DE SERVICIOS PUBLICOS DONDE SEAN MAS VISIBLES</t>
  </si>
  <si>
    <t>BERTHA</t>
  </si>
  <si>
    <t>DE BEDOYA</t>
  </si>
  <si>
    <t>010-8101 ANTIOQUIA FREDONIA</t>
  </si>
  <si>
    <t>JESSICA</t>
  </si>
  <si>
    <t>MILENA</t>
  </si>
  <si>
    <t xml:space="preserve">VEREDA LA MARIA </t>
  </si>
  <si>
    <t>010-8865 ANTIOQUIA FREDONIA</t>
  </si>
  <si>
    <t>SUBSANAR DOCUMENTOS DE IDENTIDAD DEBIDO A QUE NO SON LEGIBLES</t>
  </si>
  <si>
    <t>HENRY</t>
  </si>
  <si>
    <t>DE VELEZ</t>
  </si>
  <si>
    <t>010-9546 ANTIOQUIA FREDONIA</t>
  </si>
  <si>
    <t>ARTURO</t>
  </si>
  <si>
    <t>SILVIA</t>
  </si>
  <si>
    <t>VALLEJO</t>
  </si>
  <si>
    <t>VEREDA LA TOSCANA</t>
  </si>
  <si>
    <t>ALBEIRO</t>
  </si>
  <si>
    <t>ARELIS</t>
  </si>
  <si>
    <t>YAMILE</t>
  </si>
  <si>
    <t>SHARICK</t>
  </si>
  <si>
    <t xml:space="preserve"> $                              380000</t>
  </si>
  <si>
    <t xml:space="preserve">VEREDA EL PLAN </t>
  </si>
  <si>
    <t>FELIPE</t>
  </si>
  <si>
    <t>DE LOS ANGELES</t>
  </si>
  <si>
    <t>MARIANA</t>
  </si>
  <si>
    <t>TOBON</t>
  </si>
  <si>
    <t>PENAGOS</t>
  </si>
  <si>
    <t xml:space="preserve"> $                              800000</t>
  </si>
  <si>
    <t>VEREDA EL PLAN  SODOMA</t>
  </si>
  <si>
    <t>SUBSANAR DOCUMENTO DE IDENTIDAD DEBIDO A QUE NO ES LEGIBLE Y LOS RECIBOS DE SERVICIOS PUBLICOS DEBIDO A QUE NO SON LEGIBLES</t>
  </si>
  <si>
    <t>RUDA</t>
  </si>
  <si>
    <t xml:space="preserve"> $                              350000</t>
  </si>
  <si>
    <t xml:space="preserve"> $                              450000</t>
  </si>
  <si>
    <t>VEREDA EL MOLINO</t>
  </si>
  <si>
    <t xml:space="preserve">VEREDA TRAVESIAS </t>
  </si>
  <si>
    <t>DE VALENCIA</t>
  </si>
  <si>
    <t xml:space="preserve">GLORIA  </t>
  </si>
  <si>
    <t>ARREDONDO</t>
  </si>
  <si>
    <t xml:space="preserve"> JOHANA</t>
  </si>
  <si>
    <t xml:space="preserve"> ARREDONDO</t>
  </si>
  <si>
    <t>FABIAN</t>
  </si>
  <si>
    <t>CAMILO</t>
  </si>
  <si>
    <t> MARIA</t>
  </si>
  <si>
    <t>SUBSANAR DOCUMENTO DE SERVICIOS PUBLICOS DEBIDO A QUE NO SE ENCUENTRAN LEGIBLE</t>
  </si>
  <si>
    <t>CASTRO</t>
  </si>
  <si>
    <t>MARCO</t>
  </si>
  <si>
    <t>FANNY</t>
  </si>
  <si>
    <t>DE AGUDELO</t>
  </si>
  <si>
    <t>010-6659 ANTIOQUIA FREDONIA</t>
  </si>
  <si>
    <t>010-6659 ANTIOQUIA FREDONIA ACTIVO RURAL  SE DEBE VALIDAR SI LA PROPIEDAD CORRESPONDE AL MEJORAMIENTO DE VIVIENDA</t>
  </si>
  <si>
    <t>SUBSANAR DOCUMENTO DE IDENTIDAD QUE SEA MAS LEGIBLE Y RECIBOS DE SERVICIOS PUBLICOS QUE SE ENCUENTREN LEGIBLES</t>
  </si>
  <si>
    <t xml:space="preserve">GUILLERMINA </t>
  </si>
  <si>
    <t xml:space="preserve">PUERTA </t>
  </si>
  <si>
    <t>SUBSANAR DOCUMENTO DE SANA POSESION</t>
  </si>
  <si>
    <t>SUBSANAR RECIBOS DE SERVICIO PUBLICO DONDE SE VEA LEGIBLE</t>
  </si>
  <si>
    <t>DE VALLEJO</t>
  </si>
  <si>
    <t>GALEANO</t>
  </si>
  <si>
    <t>VEREDA MAGO - LOMADEL GUALADAY</t>
  </si>
  <si>
    <t>CORRALES</t>
  </si>
  <si>
    <t>GUILLERMINA</t>
  </si>
  <si>
    <t>NATALI</t>
  </si>
  <si>
    <t>ANGIE</t>
  </si>
  <si>
    <t>YULEY</t>
  </si>
  <si>
    <t>VEREDA LA CRISTALIA</t>
  </si>
  <si>
    <t>NODIER</t>
  </si>
  <si>
    <t>SALOME</t>
  </si>
  <si>
    <t>CIRO</t>
  </si>
  <si>
    <t>VEREDA NARANJAL</t>
  </si>
  <si>
    <t>FANERY</t>
  </si>
  <si>
    <t>314 8006296</t>
  </si>
  <si>
    <t>JULIANA</t>
  </si>
  <si>
    <t>VEREDA HOYO FRIO- GUACAMAYAS</t>
  </si>
  <si>
    <t>EL PLAN SECTOR SODOMA</t>
  </si>
  <si>
    <t>HERNANDEZ</t>
  </si>
  <si>
    <t xml:space="preserve">VEREDA ALTO DE LOS FERNANDEZ </t>
  </si>
  <si>
    <t>EUGENIA</t>
  </si>
  <si>
    <t>VEREDA EL CALVARIO-LA RAYA</t>
  </si>
  <si>
    <t>GALLO</t>
  </si>
  <si>
    <t>CLARA</t>
  </si>
  <si>
    <t xml:space="preserve">VEREDA EL ZANCUDO </t>
  </si>
  <si>
    <t>SUBSANAR DOCUMENTOS DE SERVICIO PUBLICO DONDE SEA MAS LEGIBLE</t>
  </si>
  <si>
    <t>MARIBEL</t>
  </si>
  <si>
    <t>MARIBEL  ANDREA  MOLINA GARCIA</t>
  </si>
  <si>
    <t xml:space="preserve">VEREDA LA CORDILLERA </t>
  </si>
  <si>
    <t>010-9667 ANTIOQUIA FREDONIA</t>
  </si>
  <si>
    <t>EL POSTULADO DEBE ANEXAR NUEVAMENTE EL DOCUEMNTO DE IDENTIDAD  EL QUE ADJUNTA ES ILEGIBLE</t>
  </si>
  <si>
    <t>LEONARDO DE JESUS VARGAS CASTRO</t>
  </si>
  <si>
    <t>APROBADA CR</t>
  </si>
  <si>
    <t>YULIANA</t>
  </si>
  <si>
    <t>BOHORQUEZ</t>
  </si>
  <si>
    <t xml:space="preserve">EL POSTULADO DEBE ANEXAR EL SOPORTE DE DE TENENCIA </t>
  </si>
  <si>
    <t>DIOSELINA</t>
  </si>
  <si>
    <t>VEREDA BUENOS AIRES</t>
  </si>
  <si>
    <t>RUBIELA DE JESUS MONTOYA RAMIREZ</t>
  </si>
  <si>
    <t>LUISA FERNANDA MONTOYA GONZALEZ</t>
  </si>
  <si>
    <t>VEREDA MURRAPAL TERRON ROJO</t>
  </si>
  <si>
    <t>010-1154 ANTIOQUIA FREDONIA</t>
  </si>
  <si>
    <t>BERTA</t>
  </si>
  <si>
    <t>NELCY </t>
  </si>
  <si>
    <t>JHON ALEXANDER CASTAÑEDA PEREZ</t>
  </si>
  <si>
    <t>CARLOS ALBERTO CASTAÑEDA PEREZ</t>
  </si>
  <si>
    <t>VEREDA  COMBIA CHIQUITA</t>
  </si>
  <si>
    <t>MARITZA</t>
  </si>
  <si>
    <t>MATHIAS</t>
  </si>
  <si>
    <t>MATHIAS  PAREJA MEJIA</t>
  </si>
  <si>
    <t>DE LOS SANTOS</t>
  </si>
  <si>
    <t>DE BETANCUR</t>
  </si>
  <si>
    <t>010-14761 ANTIOQUIA FREDONIA</t>
  </si>
  <si>
    <t> 010-14761 ANTIOQUIA FREDONIA RURAL ACTIVO</t>
  </si>
  <si>
    <t>RAMOS</t>
  </si>
  <si>
    <t>DAZA</t>
  </si>
  <si>
    <t>LILIA</t>
  </si>
  <si>
    <t>ALEJANDRA</t>
  </si>
  <si>
    <t>EL POSTULADO DEBE ANEXAR NUEVAMENTE EL DOCUEMNTO DE IDENTIDAD  EL QUE ADJUNTA NO ES LEGIBLE</t>
  </si>
  <si>
    <t>010-10093 ANTIOQUIA FREDONIA</t>
  </si>
  <si>
    <t> 010-10093 ANTIOQUIA FREDONIA FREDONIA RURAL</t>
  </si>
  <si>
    <t>FERNEY</t>
  </si>
  <si>
    <t>FERNEY ALEJANDRO GALLEGO BUSTAMANTE</t>
  </si>
  <si>
    <t>MANUELA</t>
  </si>
  <si>
    <t>MANUELA ALEJANDRA GALLEGO GALLEGO</t>
  </si>
  <si>
    <t>EMMANUEL  GALLEGO GALLEGO</t>
  </si>
  <si>
    <t>VEREDA EL CALVARIO LA RAYA</t>
  </si>
  <si>
    <t>HERCILIA</t>
  </si>
  <si>
    <t>ORTIZ</t>
  </si>
  <si>
    <t>VEREDA LA GARRUCHA</t>
  </si>
  <si>
    <t>010-11457 ANTIOQUIA FREDONIA</t>
  </si>
  <si>
    <t> 010-11457 ANTIOQUIA FREDONIA ACTIVO RURAL</t>
  </si>
  <si>
    <t>CARLOS ANTONIO RIOS FIGUEROA</t>
  </si>
  <si>
    <t>ZARA</t>
  </si>
  <si>
    <t>010-10870 ANTIOQUIA FREDONIA</t>
  </si>
  <si>
    <t> 010-10870 ANTIOQUIA FREDONIA ACTIVO RURAL</t>
  </si>
  <si>
    <t>DE CARDONA</t>
  </si>
  <si>
    <t>MARGARITA  RAMIREZ DE CARDONA</t>
  </si>
  <si>
    <t>DALIDA</t>
  </si>
  <si>
    <t>CARTAGENA</t>
  </si>
  <si>
    <t>VERIFICAR DOCUENTO REGISTRA A NOMBRE DE PULGARIN CARDONA LINA MARIA</t>
  </si>
  <si>
    <t>ORFERINO</t>
  </si>
  <si>
    <t>ORFERINO DE JESUS LONDOÑO RUIZ</t>
  </si>
  <si>
    <t>$ 450000</t>
  </si>
  <si>
    <t>VEEREDA EL PLAN</t>
  </si>
  <si>
    <t>DIEGO ALEJANDRO LONDOÑO CARVAJAL</t>
  </si>
  <si>
    <t>$ 600000</t>
  </si>
  <si>
    <t>C5</t>
  </si>
  <si>
    <t>VEREDA EL ZANCUDO</t>
  </si>
  <si>
    <t>010-15076	ANTIOQUIA	FREDONIA</t>
  </si>
  <si>
    <t>"010-15076	ACTIVO RURAL ANTIOQUIA	FREDONIA"</t>
  </si>
  <si>
    <t>$ 280000</t>
  </si>
  <si>
    <t>DORA LIBIA RODAS HOLGUIN</t>
  </si>
  <si>
    <t>$ 200000</t>
  </si>
  <si>
    <t>VICTOR DANIEL RENDON VILLA</t>
  </si>
  <si>
    <t>$ 380000</t>
  </si>
  <si>
    <t>010-3963	ANTIOQUIA	FREDONIA</t>
  </si>
  <si>
    <t>C3</t>
  </si>
  <si>
    <t>"010-3963 ACTIVO RURAL ANTIOQUIA	FREDONIA"</t>
  </si>
  <si>
    <t>$ 500000</t>
  </si>
  <si>
    <t>DEYCER</t>
  </si>
  <si>
    <t>VEREDA EL CINCO SECTOR LA LUCHA</t>
  </si>
  <si>
    <t>C11</t>
  </si>
  <si>
    <t>EL POSTULADO DEBE ACREDITAR EL SOPORTE DE TENENCIA DE LA PROPIEDAD  CON CUALQUIERA DE LOS SIGUIENTES DOCUEMENTOS SANA POSESION LIBERTAD Y TRADICIÓN  CONSTANCIA EMTITIDA POR LA ADMINISTRACIÓN MUNICIPAL DONDE SE VALIDE LA POSESION DEL INMUEBLE</t>
  </si>
  <si>
    <t>YURY</t>
  </si>
  <si>
    <t>$ 250000</t>
  </si>
  <si>
    <t>$ 460000</t>
  </si>
  <si>
    <t>$ 420000</t>
  </si>
  <si>
    <t>010-15565	ANTIOQUIA	FREDONIA</t>
  </si>
  <si>
    <t>010-15565 ACTIVO RURAL ANTIOQUIA	FREDONIA</t>
  </si>
  <si>
    <t>MARIBEL HOLGUIN HOLGUIN</t>
  </si>
  <si>
    <t>DIANA PATRICIA HOLGUIN HOLGUIN</t>
  </si>
  <si>
    <t>VERRDA COMBIA CHIQUIITA</t>
  </si>
  <si>
    <t>LUIS ALBERTO LEON HOLGUIN</t>
  </si>
  <si>
    <t>SENELIA</t>
  </si>
  <si>
    <t>VEREDA ALTO DE LOS FERNANDEZ</t>
  </si>
  <si>
    <t>010-10485	ANTIOQUIA	FREDONIA</t>
  </si>
  <si>
    <t>"010-10485	ACTIVO RURAL ANTIOQUIA	FREDONIA"</t>
  </si>
  <si>
    <t>NARANJO</t>
  </si>
  <si>
    <t>C12</t>
  </si>
  <si>
    <t>WILLIAM</t>
  </si>
  <si>
    <t>WILLIAM ALBERTO JARAMILLO ESCOBAR</t>
  </si>
  <si>
    <t>$ 350000</t>
  </si>
  <si>
    <t>omairazapata543@gmailcom</t>
  </si>
  <si>
    <t>$ 375000</t>
  </si>
  <si>
    <t>C9</t>
  </si>
  <si>
    <t>LAURA ARENAS RAMIREZ</t>
  </si>
  <si>
    <t>JORGE MARIO ARENAS CORTES</t>
  </si>
  <si>
    <t>DUBAN</t>
  </si>
  <si>
    <t>DUBAN ARENAS RAMIREZ</t>
  </si>
  <si>
    <t>DE GUTIERREZ</t>
  </si>
  <si>
    <t>010-12552	ANTIOQUIA	FREDONIA</t>
  </si>
  <si>
    <t>"010-12552	ACTIVO RURAL ANTIOQUIA	FREDONIA"</t>
  </si>
  <si>
    <t>CADAVID</t>
  </si>
  <si>
    <t>VASCO</t>
  </si>
  <si>
    <t>HERIBERTO</t>
  </si>
  <si>
    <t>DEOSSA</t>
  </si>
  <si>
    <t>HERIBERTO DE JESUS DEOSSA</t>
  </si>
  <si>
    <t>DIEGO ALEJANDRO DEOSSA CADAVID</t>
  </si>
  <si>
    <t>DARIO DE JESUS CADAVID VASCO</t>
  </si>
  <si>
    <t>DURLEY</t>
  </si>
  <si>
    <t>$ 470000</t>
  </si>
  <si>
    <t>CORREGIMIENTO MARSELLA</t>
  </si>
  <si>
    <t>010-14312	ANTIOQUIA	FREDONIA</t>
  </si>
  <si>
    <t>"010-14312	ACTIVO RURAL ANTIOQUIA	FREDONIA"</t>
  </si>
  <si>
    <t>$ 370000</t>
  </si>
  <si>
    <t>010-10289	ANTIOQUIA	FREDONIA</t>
  </si>
  <si>
    <t>"010-10289 ACTIVO RURAL 	ANTIOQUIA	FREDONIA"</t>
  </si>
  <si>
    <t>ECHAVARRIA</t>
  </si>
  <si>
    <t>010-6471	ANTIOQUIA	FREDONIA</t>
  </si>
  <si>
    <t>"010-6471	ACTIVO RURAL ANTIOQUIA	FREDONIA"</t>
  </si>
  <si>
    <t>ANGEL</t>
  </si>
  <si>
    <t>$ 150000</t>
  </si>
  <si>
    <t>$ 320000</t>
  </si>
  <si>
    <t>CORREGIMIENTO LOS PALOMOS</t>
  </si>
  <si>
    <t>C14</t>
  </si>
  <si>
    <t>PELAEZ</t>
  </si>
  <si>
    <t>010-15441	ANTIOQUIA	FREDONIA</t>
  </si>
  <si>
    <t>"010-15441	ACTIVO RURAL ANTIOQUIA	FREDONIA"</t>
  </si>
  <si>
    <t>EL POSTULADO DEBE ANEXAR EL SOPORTE DEL SISBEN PARA IDENTIFICAR EL NIVEL EN QUE SE ENCUENTRA</t>
  </si>
  <si>
    <t>STIVEN</t>
  </si>
  <si>
    <t>FRANCISCA</t>
  </si>
  <si>
    <t>EMILIA</t>
  </si>
  <si>
    <t>CELENE</t>
  </si>
  <si>
    <t>XIMENA</t>
  </si>
  <si>
    <t>TAMAYO</t>
  </si>
  <si>
    <t>VERIFICAR DOCUENTO REGISTRA A NOMBRE DE HERRERA ALVAREZ JUAN DIEGO</t>
  </si>
  <si>
    <t>EDWIN</t>
  </si>
  <si>
    <t>EDWIN ALEXANDER TAMAYO</t>
  </si>
  <si>
    <t>YAMILE TAMAYO SERNA</t>
  </si>
  <si>
    <t>VEREDA MORRONCITO</t>
  </si>
  <si>
    <t>010-6755	ANTIOQUIA	FREDONIA</t>
  </si>
  <si>
    <t>"010-6755 ACTIVO RURAL	ANTIOQUIA	FREDONIA"</t>
  </si>
  <si>
    <t>DE SANCHEZ</t>
  </si>
  <si>
    <t>VEREDA LA CORDILLERA</t>
  </si>
  <si>
    <t>010-1850	ANTIOQUIA	FREDONIA</t>
  </si>
  <si>
    <t>"010-1850 	ANTIOQUIA	FREDONIA" ACTIVO URBANO (VERIFICAR UBICACON O REEMPALZAR)</t>
  </si>
  <si>
    <t>MERCEDES</t>
  </si>
  <si>
    <t xml:space="preserve">EL POSTULADO DEBE ANEXAR SOPORTE DE SERVCIIOS PUBLICOS DONDE SE VISUALICE LA DIRECCIÓN PORQUE NO COINCIDE CON EL REGISTRO DE LA MATRIZ </t>
  </si>
  <si>
    <t>$ 360000</t>
  </si>
  <si>
    <t>VEREDA EL CERRO</t>
  </si>
  <si>
    <t>ELIZABETH</t>
  </si>
  <si>
    <t>NORALBA</t>
  </si>
  <si>
    <t>FERNANDEZ</t>
  </si>
  <si>
    <t>010-9246	ANTIOQUIA	FREDONIA</t>
  </si>
  <si>
    <t>"010-9246 ACTIVO RURAL	ANTIOQUIA	FREDONIA"</t>
  </si>
  <si>
    <t>010-19076	ANTIOQUIA	FREDONIA</t>
  </si>
  <si>
    <t>"010-19076	ANTIOQUIA	FREDONIA" ACTIVO URBANO VERIFICAR UBICACION O REEMPLAZAR</t>
  </si>
  <si>
    <t>ELKIN</t>
  </si>
  <si>
    <t>ELKIN FERNANDO MARIN MURIEL</t>
  </si>
  <si>
    <t>VALERIA</t>
  </si>
  <si>
    <t>VALERIA BETANCUR MURIEL</t>
  </si>
  <si>
    <t>EDY</t>
  </si>
  <si>
    <t>GILBERTO</t>
  </si>
  <si>
    <t>GILBERTO DE JESUS BETANCUR SERNA</t>
  </si>
  <si>
    <t>ROSENDO</t>
  </si>
  <si>
    <t>LUIS ROSENDO BETANCUR SERNA</t>
  </si>
  <si>
    <t>OCTAVIO</t>
  </si>
  <si>
    <t>BENACUR</t>
  </si>
  <si>
    <t>OCTAVIO DE JESUS BENACUR SERNA</t>
  </si>
  <si>
    <t>MARIA ALEJANDRA RODRIGUEZ CANO</t>
  </si>
  <si>
    <t>SEBASTIAN</t>
  </si>
  <si>
    <t>SEBASTIAN RODRIGUEZ CANO</t>
  </si>
  <si>
    <t>010-6732 ACTIVO RURAL	ANTIOQUIA	FREDONIA"</t>
  </si>
  <si>
    <t>DANERY</t>
  </si>
  <si>
    <t>010-6958	ANTIOQUIA	FREDONIA</t>
  </si>
  <si>
    <t>"010-6958	ACTIVO RURAL ANTIOQUIA	FREDONIA"</t>
  </si>
  <si>
    <t>ANIBAL</t>
  </si>
  <si>
    <t>NORELA</t>
  </si>
  <si>
    <t>HELENA</t>
  </si>
  <si>
    <t>$ 390000</t>
  </si>
  <si>
    <t>$ 452000</t>
  </si>
  <si>
    <t>010-12117	ANTIOQUIA	FREDONIA</t>
  </si>
  <si>
    <t>C4</t>
  </si>
  <si>
    <t>"010-12117	activo rural ANTIOQUIA	FREDONIA"</t>
  </si>
  <si>
    <t>JORGE ARTURO HENAO VELEZ</t>
  </si>
  <si>
    <t>JORGE ANDRES HENAO VELEZ</t>
  </si>
  <si>
    <t>VREDA JONAS</t>
  </si>
  <si>
    <t>010-3099	ANTIOQUIA	FREDONIA</t>
  </si>
  <si>
    <t>"010-3099 ACTIVO RURAL	ANTIOQUIA	FREDONIA"</t>
  </si>
  <si>
    <t>GILBERTO DEJESUS SANCHEZ SANCHEZ</t>
  </si>
  <si>
    <t>ESTEFANY</t>
  </si>
  <si>
    <t>ESTEFANY SANCHEZ RODAS</t>
  </si>
  <si>
    <t>ELVIRA</t>
  </si>
  <si>
    <t>CARLOS DE JESUS CUARTAS BLANDON</t>
  </si>
  <si>
    <t>RAMIRO</t>
  </si>
  <si>
    <t>RAMIRO DE JESUS AGUDELO DIOSA</t>
  </si>
  <si>
    <t>ADRIANA MILENA CUARTAS BUSTAMANTE</t>
  </si>
  <si>
    <t>JUAN DAVID AGUDELO CUARTAS</t>
  </si>
  <si>
    <t>CADONA</t>
  </si>
  <si>
    <t>010-2653	ANTIOQUIA	FREDONIA</t>
  </si>
  <si>
    <t>"010-2653	ACTIVO RURAL ANTIOQUIA	FREDONIA"</t>
  </si>
  <si>
    <t>ANDREA ARANGO PUERTA</t>
  </si>
  <si>
    <t>010-16083	ANTIOQUIA	FREDONIA</t>
  </si>
  <si>
    <t>"010-16083	ACTIVO RURAL ANTIOQUIA	FREDONIA"</t>
  </si>
  <si>
    <t>VEREDA LA MARIA</t>
  </si>
  <si>
    <t>JULIA</t>
  </si>
  <si>
    <t>C8</t>
  </si>
  <si>
    <t>ADVIRIAN</t>
  </si>
  <si>
    <t>VALDERRAMA</t>
  </si>
  <si>
    <t>C7</t>
  </si>
  <si>
    <t>$ 530000</t>
  </si>
  <si>
    <t>MARLYN</t>
  </si>
  <si>
    <t>AIDA</t>
  </si>
  <si>
    <t>142-1553 CÓRDOBA	MONTELÍBANO CERRADO URBANO</t>
  </si>
  <si>
    <t>ANREA</t>
  </si>
  <si>
    <t>010-14880	ANTIOQUIA	FREDONIA</t>
  </si>
  <si>
    <t>010-14880 ACTIVO RURAL	ANTIOQUIA	FREDONIA</t>
  </si>
  <si>
    <t>TERESITA</t>
  </si>
  <si>
    <t>TERESITA DE JESUS HERNANDEZ RUIZ</t>
  </si>
  <si>
    <t>GUSTAVO ALONSO HERNANDEZ RUIZ</t>
  </si>
  <si>
    <t>PAULO</t>
  </si>
  <si>
    <t>CESAR</t>
  </si>
  <si>
    <t>PAULO CESAR HERNANDEZ RUIZ</t>
  </si>
  <si>
    <t>JUAN JOSE HERNANDEZ RUIZ</t>
  </si>
  <si>
    <t>EUDILIA</t>
  </si>
  <si>
    <t>BERENICE</t>
  </si>
  <si>
    <t>DE ARENAS</t>
  </si>
  <si>
    <t>$ 430000</t>
  </si>
  <si>
    <t>BENITEZ</t>
  </si>
  <si>
    <t>$ 520000</t>
  </si>
  <si>
    <t>JUAN CAMILO GARCIA CANO</t>
  </si>
  <si>
    <t>LAURA VICTORIA ACEVEDO TABARES</t>
  </si>
  <si>
    <t>HENRY DE JESUS ACEVEDO ALVAREZ</t>
  </si>
  <si>
    <t>LUZ PIEDAD TABARES VANEGAS</t>
  </si>
  <si>
    <t>RUBIELA DE JESUS TABARES</t>
  </si>
  <si>
    <t>TERESA DE JESUS TABARES VANEGAS</t>
  </si>
  <si>
    <t>CENEIDA</t>
  </si>
  <si>
    <t xml:space="preserve">MAGDALENA MEDIO </t>
  </si>
  <si>
    <t>CARACOLI</t>
  </si>
  <si>
    <t xml:space="preserve">ALCANTARILLADO </t>
  </si>
  <si>
    <t xml:space="preserve">BEATRIZ </t>
  </si>
  <si>
    <t xml:space="preserve">QUICENO </t>
  </si>
  <si>
    <t xml:space="preserve">MARIN </t>
  </si>
  <si>
    <t xml:space="preserve">BETARIZ HELENA QUICENO MARIN </t>
  </si>
  <si>
    <t>beatrizelenaquincenomarin@gmailcom</t>
  </si>
  <si>
    <t>MADRE CABEZA HOGAR</t>
  </si>
  <si>
    <t xml:space="preserve">VEREDA EL PITAL </t>
  </si>
  <si>
    <t xml:space="preserve">DURLEY CELENE PARRA MARIN </t>
  </si>
  <si>
    <t>celeneparra04@gmailcom</t>
  </si>
  <si>
    <t>Hogares en pobreza extrema (según Sisbén)</t>
  </si>
  <si>
    <t xml:space="preserve">ELIANA </t>
  </si>
  <si>
    <t>ELIANA MARIA CORREA RAMIREZ</t>
  </si>
  <si>
    <t>correaeli1980@gmailcom</t>
  </si>
  <si>
    <t xml:space="preserve">VEREDA CANALONES </t>
  </si>
  <si>
    <t>026-7575	ANTIOQUIA	CARACOLÍ</t>
  </si>
  <si>
    <t>026-7575	ACTIVO RURAL CARACOLÍ</t>
  </si>
  <si>
    <t xml:space="preserve">VARGAS </t>
  </si>
  <si>
    <t xml:space="preserve">FANNY DE JESUS MARIN VARGAS </t>
  </si>
  <si>
    <t>bermavar@hotmailcom</t>
  </si>
  <si>
    <t>VEREDA EL 62</t>
  </si>
  <si>
    <t xml:space="preserve">HERRERA </t>
  </si>
  <si>
    <t xml:space="preserve">COLORADO </t>
  </si>
  <si>
    <t>MARIA LUISA HERRERA COLORADO</t>
  </si>
  <si>
    <t>julianaherrera988@gmailcom</t>
  </si>
  <si>
    <t>POBLACION VICTIMA CONFLICTO ARMADO</t>
  </si>
  <si>
    <t>026-18457	ANTIOQUIA	CARACOLÍ</t>
  </si>
  <si>
    <t>026-18457 ACTVIO RURAL CARACOLÍ</t>
  </si>
  <si>
    <t xml:space="preserve">DEL CARMEN </t>
  </si>
  <si>
    <t xml:space="preserve">MENESES </t>
  </si>
  <si>
    <t xml:space="preserve">AGUDELO </t>
  </si>
  <si>
    <t xml:space="preserve">MARIA DEL CARMEN MENESES AGUDELO </t>
  </si>
  <si>
    <t>menesescarmen868@gmailcom</t>
  </si>
  <si>
    <t xml:space="preserve">QUINTANA </t>
  </si>
  <si>
    <t xml:space="preserve">AGUILAR </t>
  </si>
  <si>
    <t xml:space="preserve">MIRIAN </t>
  </si>
  <si>
    <t>MARLENI</t>
  </si>
  <si>
    <t xml:space="preserve">MIRIAN MARLENI PARRA LOPEZ </t>
  </si>
  <si>
    <t xml:space="preserve">SERNA </t>
  </si>
  <si>
    <t>MARIA ISABEL PINEDA</t>
  </si>
  <si>
    <t>landersonpineda@gmailcom</t>
  </si>
  <si>
    <t xml:space="preserve">ERICA </t>
  </si>
  <si>
    <t xml:space="preserve">SALAZAR </t>
  </si>
  <si>
    <t xml:space="preserve">OCAMPO </t>
  </si>
  <si>
    <t xml:space="preserve">ERICA MARIA SALAZAR OCAMPO </t>
  </si>
  <si>
    <t>sandraespinosaaguirre1977@gmailcom</t>
  </si>
  <si>
    <t>VEREDA LA MESA</t>
  </si>
  <si>
    <t xml:space="preserve">CLEMENTINA </t>
  </si>
  <si>
    <t xml:space="preserve">MONTOYA </t>
  </si>
  <si>
    <t>CLEMENTINA MONTOYA DE ALZATE</t>
  </si>
  <si>
    <t>alzatemontoyaluisalejandro@gmailcom</t>
  </si>
  <si>
    <t xml:space="preserve">DEL SOCORRO </t>
  </si>
  <si>
    <t>AMGELICA</t>
  </si>
  <si>
    <t xml:space="preserve">GOMEZ </t>
  </si>
  <si>
    <t>FLOR ANGELICA GOMEZ MONTOYA</t>
  </si>
  <si>
    <t>flogom1964@gmailcom</t>
  </si>
  <si>
    <t xml:space="preserve">ALBA </t>
  </si>
  <si>
    <t>FORONDA</t>
  </si>
  <si>
    <t xml:space="preserve">BERTHA </t>
  </si>
  <si>
    <t>BERTHA DOLLY MARTINEZ ALZATE</t>
  </si>
  <si>
    <t>naleja321@gmailcom</t>
  </si>
  <si>
    <t xml:space="preserve">GIRALDO </t>
  </si>
  <si>
    <t xml:space="preserve">MARIA FRANCISCA DEL SOCORO GIRALDO </t>
  </si>
  <si>
    <t>ceciliajiraldo8@gmailcom</t>
  </si>
  <si>
    <t>LEIDY NORELA MARTINEZ ALZATE</t>
  </si>
  <si>
    <t>lemart20@gmailcom</t>
  </si>
  <si>
    <t>026-8042	ANTIOQUIA	CARACOLÍ</t>
  </si>
  <si>
    <t>026-8042	ACTIVO URBANO CARACOLÍ</t>
  </si>
  <si>
    <t xml:space="preserve">VIVIANA </t>
  </si>
  <si>
    <t xml:space="preserve">HERNANDEZ </t>
  </si>
  <si>
    <t>CELIX</t>
  </si>
  <si>
    <t xml:space="preserve">CASTRILLON </t>
  </si>
  <si>
    <t>CELIX  ESBELI ACASTRILLON PAMPLONA</t>
  </si>
  <si>
    <t>celixcastrillon@gmailcom</t>
  </si>
  <si>
    <t xml:space="preserve">VEREDA EL BUEY </t>
  </si>
  <si>
    <t xml:space="preserve">BLANCA </t>
  </si>
  <si>
    <t xml:space="preserve">MARGARITA </t>
  </si>
  <si>
    <t xml:space="preserve">CARDENAS </t>
  </si>
  <si>
    <t>BLANCA MARGARITA CARDENAS LA VERDE</t>
  </si>
  <si>
    <t>atilanosaidi5@gmailcom</t>
  </si>
  <si>
    <t xml:space="preserve">PENDIENTE ENETREGA DE SERVICIOS PUBLICOS </t>
  </si>
  <si>
    <t xml:space="preserve">HILDA </t>
  </si>
  <si>
    <t xml:space="preserve">GARCIA </t>
  </si>
  <si>
    <t>LUZ MARINA MAYA GIRALDO</t>
  </si>
  <si>
    <t>saandra19902016@gmailcom</t>
  </si>
  <si>
    <t xml:space="preserve">VALENCIA </t>
  </si>
  <si>
    <t>BLANCA ROSA VALENCIA ARCILA</t>
  </si>
  <si>
    <t>mariaaristizabal827@gmailcom</t>
  </si>
  <si>
    <t xml:space="preserve">ADRIANA </t>
  </si>
  <si>
    <t>DGOMEZ</t>
  </si>
  <si>
    <t>SOR ADRIANA GOMEZ GIRALDO</t>
  </si>
  <si>
    <t>rivera1360@gmailcom</t>
  </si>
  <si>
    <t>PENDIENTE ENTREGA CERTIFICADO DE RIESGO</t>
  </si>
  <si>
    <t xml:space="preserve">TERESA </t>
  </si>
  <si>
    <t>TERESA DE JESUS BEDOYA AGUDELO</t>
  </si>
  <si>
    <t>3115082787-3242451197</t>
  </si>
  <si>
    <t>argemiromunoz3115082787@gmailcom</t>
  </si>
  <si>
    <t>026-19902	ANTIOQUIA	CARACOLÍ</t>
  </si>
  <si>
    <t xml:space="preserve">UNA VEZ REALIZADO EL CRUCE EN EL VUR SE DETERMINA QUE NO TIENE NINGUNA PROPIEDAD REGISTRADA A SU NOMBRE EN EL TERRITORIO NACIONAL SANA POSESION
026-19902 ACCTIVO RURAL CARACOLÍ FALSA TRADICION </t>
  </si>
  <si>
    <t>MUÑOS</t>
  </si>
  <si>
    <t>BLANCA INES MUÑOZ LOPEZ</t>
  </si>
  <si>
    <t>blancainesmunoz@gmailcom</t>
  </si>
  <si>
    <t xml:space="preserve">MARIELA </t>
  </si>
  <si>
    <t>CHAVERRA</t>
  </si>
  <si>
    <t xml:space="preserve">MARIELA CHAVERRA AGUDELO </t>
  </si>
  <si>
    <t>chaverramariela535@gmailcom</t>
  </si>
  <si>
    <t xml:space="preserve">VEREDA CASCARON </t>
  </si>
  <si>
    <t>PENDIENTE ENTREGA SERVICIOS PUBLICOS</t>
  </si>
  <si>
    <t>MATILDE</t>
  </si>
  <si>
    <t xml:space="preserve">GONZALES </t>
  </si>
  <si>
    <t>EL RAYO</t>
  </si>
  <si>
    <t xml:space="preserve">SORANY </t>
  </si>
  <si>
    <t xml:space="preserve">VELEZ </t>
  </si>
  <si>
    <t>SORANY EDITH VELEZ CORREA</t>
  </si>
  <si>
    <t>soranyvelezcorea@gmailcom</t>
  </si>
  <si>
    <t xml:space="preserve">NANCY </t>
  </si>
  <si>
    <t>JHANETH</t>
  </si>
  <si>
    <t>NANCY JANETH FORONDA JARAMILLO</t>
  </si>
  <si>
    <t xml:space="preserve">ALICIA </t>
  </si>
  <si>
    <t xml:space="preserve">DE JESUS </t>
  </si>
  <si>
    <t xml:space="preserve">FRANCO </t>
  </si>
  <si>
    <t>PAMPLONA</t>
  </si>
  <si>
    <t xml:space="preserve">BIBIANA </t>
  </si>
  <si>
    <t xml:space="preserve">NAZARETH </t>
  </si>
  <si>
    <t xml:space="preserve">BUITRAGO </t>
  </si>
  <si>
    <t>MARIA NAZARETH BUITRAGO BUITRAGO</t>
  </si>
  <si>
    <t>johjangil@gmailcom</t>
  </si>
  <si>
    <t>VEREDA QUEBRADONA</t>
  </si>
  <si>
    <t>OLIVA ROSA AGUDELO MUÑOZ</t>
  </si>
  <si>
    <t>gsalo0116@gmailcom</t>
  </si>
  <si>
    <t xml:space="preserve">NOHEMI </t>
  </si>
  <si>
    <t>MARIA NOEMY SERNA ALVAREZ</t>
  </si>
  <si>
    <t>3218298392-3169461032</t>
  </si>
  <si>
    <t>alvarezsernalauracamila@gmailcom</t>
  </si>
  <si>
    <t>BLANCA ROSA SUAREZ</t>
  </si>
  <si>
    <t>3104190455-3217144167</t>
  </si>
  <si>
    <t>lennyjhoanaciro3225@gmailcom</t>
  </si>
  <si>
    <t>CE</t>
  </si>
  <si>
    <t xml:space="preserve">AMPARO </t>
  </si>
  <si>
    <t xml:space="preserve">GIL </t>
  </si>
  <si>
    <t xml:space="preserve">CLAUDIA </t>
  </si>
  <si>
    <t xml:space="preserve">MARCELA </t>
  </si>
  <si>
    <t>CLAUDIA MARCELA ZAPATA GIRALDO</t>
  </si>
  <si>
    <t>3215941889-3042782390</t>
  </si>
  <si>
    <t>diegozapata3979@gmailcom</t>
  </si>
  <si>
    <t>026-17627	ANTIOQUIA	CARACOLÍ</t>
  </si>
  <si>
    <t>026-17627 ACTVIO RURAL CARACOLÍ</t>
  </si>
  <si>
    <t xml:space="preserve">CATAÑO </t>
  </si>
  <si>
    <t xml:space="preserve">MARIA DEL CARMEN CATAÑO GIRALDO </t>
  </si>
  <si>
    <t>catanoj548@gmailcom</t>
  </si>
  <si>
    <t xml:space="preserve">LUZ </t>
  </si>
  <si>
    <t xml:space="preserve">MORALES </t>
  </si>
  <si>
    <t>LUZ ESTELLA CASTRILLON MORALES</t>
  </si>
  <si>
    <t>torrescastrillondaniela@gmailcom</t>
  </si>
  <si>
    <t xml:space="preserve">EMILSEN </t>
  </si>
  <si>
    <t xml:space="preserve">OSORIO </t>
  </si>
  <si>
    <t xml:space="preserve">VASQUEZ </t>
  </si>
  <si>
    <t>ROSA EMILSEN OSORIO de MAZO</t>
  </si>
  <si>
    <t>silviomazo64@gmailcom</t>
  </si>
  <si>
    <t>MILA</t>
  </si>
  <si>
    <t xml:space="preserve">LAVERDER </t>
  </si>
  <si>
    <t xml:space="preserve">MARIA LUSMILA CARDENAS  LAVERDE </t>
  </si>
  <si>
    <t>papeleriacaracoliantioquia@gmailcom</t>
  </si>
  <si>
    <t>VEREDA  EL 62</t>
  </si>
  <si>
    <t xml:space="preserve">PEREZ </t>
  </si>
  <si>
    <t xml:space="preserve">VEREDA QUEBRADONA </t>
  </si>
  <si>
    <t xml:space="preserve">CECILIA </t>
  </si>
  <si>
    <t xml:space="preserve">CAMPO </t>
  </si>
  <si>
    <t>MARIA CECILIA OCAMPO CHAVARRIA</t>
  </si>
  <si>
    <t>mariaocampmm@gmailcom</t>
  </si>
  <si>
    <t xml:space="preserve">DEISY </t>
  </si>
  <si>
    <t xml:space="preserve">LORENA </t>
  </si>
  <si>
    <t xml:space="preserve">ARANGO </t>
  </si>
  <si>
    <t xml:space="preserve">ABENDAÑO </t>
  </si>
  <si>
    <t>DEISY LORENA ARANGO AVENDAÑO</t>
  </si>
  <si>
    <t>ximenaarango454@gmailcm</t>
  </si>
  <si>
    <t xml:space="preserve">GLORIA </t>
  </si>
  <si>
    <t xml:space="preserve">CANO </t>
  </si>
  <si>
    <t>GLORIA EUGENIA GARCIA CANO</t>
  </si>
  <si>
    <t>glogarciakno@gmailcom</t>
  </si>
  <si>
    <t>PENDIENTE ENTREGA DE SERVICIOS PUBLICOS</t>
  </si>
  <si>
    <t xml:space="preserve">ROSALVA </t>
  </si>
  <si>
    <t xml:space="preserve">TORRES </t>
  </si>
  <si>
    <t xml:space="preserve">DE GARCES </t>
  </si>
  <si>
    <t xml:space="preserve">ROSALVA TORRES DE GARCES </t>
  </si>
  <si>
    <t>astridgarces30@gmailcom</t>
  </si>
  <si>
    <t xml:space="preserve">TAPIAS </t>
  </si>
  <si>
    <t>LEIDY BIBIANA OSORIO TAPIAS</t>
  </si>
  <si>
    <t>osoridiana420@gmailcom</t>
  </si>
  <si>
    <t xml:space="preserve">EDIS </t>
  </si>
  <si>
    <t>EDIS NORA PAMPLONA CIFUENTES</t>
  </si>
  <si>
    <t>heribertogutierrez1958@gmailcom</t>
  </si>
  <si>
    <t xml:space="preserve">VEREDA SARDINAS </t>
  </si>
  <si>
    <t xml:space="preserve">YULIETH </t>
  </si>
  <si>
    <t xml:space="preserve">ANDREA </t>
  </si>
  <si>
    <t xml:space="preserve">TASCON </t>
  </si>
  <si>
    <t>YULIETH ANDREA TASCON VASQUEZ</t>
  </si>
  <si>
    <t>loomunoz2@gmailcom</t>
  </si>
  <si>
    <t>PENDIENTE ENTTREGA DE CERTIFICADO NO RISGO</t>
  </si>
  <si>
    <t xml:space="preserve">CLARA </t>
  </si>
  <si>
    <t xml:space="preserve">JOSEFA </t>
  </si>
  <si>
    <t>DOLI</t>
  </si>
  <si>
    <t xml:space="preserve">DE OSORIO </t>
  </si>
  <si>
    <t xml:space="preserve">MARIA DOLI VARGAS DE OSORIO </t>
  </si>
  <si>
    <t>osoriovargasdoralba@gmailcom</t>
  </si>
  <si>
    <t xml:space="preserve">DIANA </t>
  </si>
  <si>
    <t xml:space="preserve">CIDEUNTE </t>
  </si>
  <si>
    <t>DIANA DEL CARMEN CIFUENTES MORALES</t>
  </si>
  <si>
    <t>cifuentesdiana15@hotmailcom</t>
  </si>
  <si>
    <t xml:space="preserve">MAYA </t>
  </si>
  <si>
    <t>LUZ ANGELA MAYA GIRALDO</t>
  </si>
  <si>
    <t>johj6974@gmailcom</t>
  </si>
  <si>
    <t xml:space="preserve">TITULAR </t>
  </si>
  <si>
    <t>ANLLI</t>
  </si>
  <si>
    <t>ANLLI PAOLA MARÍN MONTOYA</t>
  </si>
  <si>
    <t>riverfox2011@hotmailcom</t>
  </si>
  <si>
    <t xml:space="preserve">RUIRAL </t>
  </si>
  <si>
    <t xml:space="preserve">CARACOLI </t>
  </si>
  <si>
    <t xml:space="preserve">BEDOYA </t>
  </si>
  <si>
    <t xml:space="preserve">RIOS </t>
  </si>
  <si>
    <t xml:space="preserve">LUZ  MARINA OSORIO  RIOS </t>
  </si>
  <si>
    <t>orregofull@gmailcom</t>
  </si>
  <si>
    <t>VEREDA BOTIJAS</t>
  </si>
  <si>
    <t>IDARRAGA</t>
  </si>
  <si>
    <t>OCHOA</t>
  </si>
  <si>
    <t>LUZ  MERY IDARRAGA OCHOA</t>
  </si>
  <si>
    <t>idarragaochoaluzmery@gmailcom</t>
  </si>
  <si>
    <t xml:space="preserve">MARLENY </t>
  </si>
  <si>
    <t>METAUTE</t>
  </si>
  <si>
    <t>MARIA  MARLENY  MONTOYA METAUTE</t>
  </si>
  <si>
    <t>adrianamonto56@gmailcom</t>
  </si>
  <si>
    <t>LLANIRE</t>
  </si>
  <si>
    <t>MERY LLANIRE RIVERA CEBALLOS</t>
  </si>
  <si>
    <t>riveramery176@gmailcom</t>
  </si>
  <si>
    <t xml:space="preserve">LILIANA </t>
  </si>
  <si>
    <t xml:space="preserve">DUQUE </t>
  </si>
  <si>
    <t>YURANI</t>
  </si>
  <si>
    <t>DIANA PATRICIA MORALES CASTRILLON</t>
  </si>
  <si>
    <t>dianapmoralescastrillon@gmailcom</t>
  </si>
  <si>
    <t xml:space="preserve">PENDIENTE ENTREGA SERVICIOS PUBLICOS </t>
  </si>
  <si>
    <t>DIANA MERCEDES BERMUDEZ CIRO</t>
  </si>
  <si>
    <t>dbermudezciro@gmailcom</t>
  </si>
  <si>
    <t>YULIET</t>
  </si>
  <si>
    <t>AMAYA</t>
  </si>
  <si>
    <t>TATIANA YULIET AMAYA HERNANDEZ</t>
  </si>
  <si>
    <t>amayatatiana732@gmailcom</t>
  </si>
  <si>
    <t>JUVENTUD</t>
  </si>
  <si>
    <t>LUZ MARIA VASQUEZ</t>
  </si>
  <si>
    <t>vasquezluzmariabedoya57@gmailcom</t>
  </si>
  <si>
    <t>VEREDA LAMARIA</t>
  </si>
  <si>
    <t>EDELMIRA DE JESUS DAZA CANO</t>
  </si>
  <si>
    <t>dazacanoedelmi@gmailcom</t>
  </si>
  <si>
    <t>ELDA LUCIA HERNANDEZ SUAREZ</t>
  </si>
  <si>
    <t>eldahernandez612@gmailcom</t>
  </si>
  <si>
    <t>MARYORI</t>
  </si>
  <si>
    <t>DEL PILAR</t>
  </si>
  <si>
    <t>ALVARADO</t>
  </si>
  <si>
    <t xml:space="preserve">MARYORI DEL PILAR GARCIA ALVARADO </t>
  </si>
  <si>
    <t>maryori9999@hotmailcom</t>
  </si>
  <si>
    <t>KAREN</t>
  </si>
  <si>
    <t>DAHANA</t>
  </si>
  <si>
    <t>KAREN DAHANA AGUDELO MONSALVE</t>
  </si>
  <si>
    <t>agudelok058@gmailcom</t>
  </si>
  <si>
    <t>EL BAGRE</t>
  </si>
  <si>
    <t>DE HINCAPIE</t>
  </si>
  <si>
    <t>MARIA NOHEMY GALVIS DE HINCAPIE</t>
  </si>
  <si>
    <t>ZULUAGA</t>
  </si>
  <si>
    <t>DISCAPACIDAD</t>
  </si>
  <si>
    <t>HOMBRE CABEZA DE FAMILIA</t>
  </si>
  <si>
    <t>MARIANGEL</t>
  </si>
  <si>
    <t>URREA</t>
  </si>
  <si>
    <t>ELCY</t>
  </si>
  <si>
    <t>SOTO</t>
  </si>
  <si>
    <t>DE JESÚS</t>
  </si>
  <si>
    <t>$1000000</t>
  </si>
  <si>
    <t>MIRYAM</t>
  </si>
  <si>
    <t>BOTERO</t>
  </si>
  <si>
    <t>ESMERALDA</t>
  </si>
  <si>
    <t>HECTOR</t>
  </si>
  <si>
    <t>ROSALBA</t>
  </si>
  <si>
    <t>DE RAMIREZ</t>
  </si>
  <si>
    <t>C13</t>
  </si>
  <si>
    <t>SANDRA</t>
  </si>
  <si>
    <t>JHONY</t>
  </si>
  <si>
    <t>YULIETH</t>
  </si>
  <si>
    <t>ANTHONY</t>
  </si>
  <si>
    <t>PITALUA</t>
  </si>
  <si>
    <t>DONELIA</t>
  </si>
  <si>
    <t>EMILIO</t>
  </si>
  <si>
    <t>RICARDO</t>
  </si>
  <si>
    <t>NURY</t>
  </si>
  <si>
    <t>$1200000</t>
  </si>
  <si>
    <t>EVELYN</t>
  </si>
  <si>
    <t>FRANCISCO</t>
  </si>
  <si>
    <t>ELIAS</t>
  </si>
  <si>
    <t>DE CORREA</t>
  </si>
  <si>
    <t>DE LOPEZ</t>
  </si>
  <si>
    <t>CARMELINA</t>
  </si>
  <si>
    <t>VEREDA BETANIA</t>
  </si>
  <si>
    <t>DAHIANA</t>
  </si>
  <si>
    <t>DORALBA</t>
  </si>
  <si>
    <t>REGINO</t>
  </si>
  <si>
    <t>BRAYAN</t>
  </si>
  <si>
    <t>COGOLLO</t>
  </si>
  <si>
    <t>EMILIANO</t>
  </si>
  <si>
    <t>JIMENA</t>
  </si>
  <si>
    <t>ZABALA</t>
  </si>
  <si>
    <t>LA LINDA</t>
  </si>
  <si>
    <t>DAIRO</t>
  </si>
  <si>
    <t>YEINER</t>
  </si>
  <si>
    <t>ELSY</t>
  </si>
  <si>
    <t>AMARILES</t>
  </si>
  <si>
    <t>MILAN</t>
  </si>
  <si>
    <t>VANESA</t>
  </si>
  <si>
    <t>LEYDI</t>
  </si>
  <si>
    <t>ARBELAEZ</t>
  </si>
  <si>
    <t>VARELA</t>
  </si>
  <si>
    <t>EDISON</t>
  </si>
  <si>
    <t>MANCO</t>
  </si>
  <si>
    <t>HOYOS</t>
  </si>
  <si>
    <t>MARINELA</t>
  </si>
  <si>
    <t>ARISTIZABAL</t>
  </si>
  <si>
    <t>JAIME</t>
  </si>
  <si>
    <t>MAURICIO</t>
  </si>
  <si>
    <t>BURGOS</t>
  </si>
  <si>
    <t>KEILER</t>
  </si>
  <si>
    <t>YOLIMA</t>
  </si>
  <si>
    <t>ERICA</t>
  </si>
  <si>
    <t>$900000</t>
  </si>
  <si>
    <t>$500000</t>
  </si>
  <si>
    <t>NARVAEZ</t>
  </si>
  <si>
    <t>CRISTOBAL</t>
  </si>
  <si>
    <t>LORENA</t>
  </si>
  <si>
    <t>ROMELIA</t>
  </si>
  <si>
    <t>$300000</t>
  </si>
  <si>
    <t>LISBETH</t>
  </si>
  <si>
    <t>$600000</t>
  </si>
  <si>
    <t>1 SMMLV</t>
  </si>
  <si>
    <t>MORENO</t>
  </si>
  <si>
    <t>DEBORA</t>
  </si>
  <si>
    <t>$400000</t>
  </si>
  <si>
    <t>DEICY</t>
  </si>
  <si>
    <t>DILAN</t>
  </si>
  <si>
    <t>ANI</t>
  </si>
  <si>
    <t>GISELA</t>
  </si>
  <si>
    <t>ORLEY</t>
  </si>
  <si>
    <t>VIVAS</t>
  </si>
  <si>
    <t>BASTIDAS</t>
  </si>
  <si>
    <t>INDIGENA</t>
  </si>
  <si>
    <t>SARA</t>
  </si>
  <si>
    <t>MILAGROS</t>
  </si>
  <si>
    <t>EMMA</t>
  </si>
  <si>
    <t>SALAS</t>
  </si>
  <si>
    <t>$800000</t>
  </si>
  <si>
    <t>PALACIOS</t>
  </si>
  <si>
    <t>ADRIAN</t>
  </si>
  <si>
    <t>$1500000</t>
  </si>
  <si>
    <t>VEREDA LA FLORIDA</t>
  </si>
  <si>
    <t>MANUEL</t>
  </si>
  <si>
    <t>AZUCENA</t>
  </si>
  <si>
    <t>EIDER</t>
  </si>
  <si>
    <t>KENIA</t>
  </si>
  <si>
    <t>WILMAR</t>
  </si>
  <si>
    <t>SINDY</t>
  </si>
  <si>
    <t>MARTIN</t>
  </si>
  <si>
    <t>YENNY</t>
  </si>
  <si>
    <t>MENDOZA</t>
  </si>
  <si>
    <t>VEREDA LA AURORA</t>
  </si>
  <si>
    <t>JOHAN</t>
  </si>
  <si>
    <t>BERNARDINA</t>
  </si>
  <si>
    <t>GONZALES</t>
  </si>
  <si>
    <t>SORAIDA</t>
  </si>
  <si>
    <t>DE ZULUAGA</t>
  </si>
  <si>
    <t>ADELAIDA</t>
  </si>
  <si>
    <t>EMILIANA</t>
  </si>
  <si>
    <t>GLADIS</t>
  </si>
  <si>
    <t>AUGUSTO</t>
  </si>
  <si>
    <t>ALFONSO</t>
  </si>
  <si>
    <t>MARLEN</t>
  </si>
  <si>
    <t>MAGALY</t>
  </si>
  <si>
    <t>PEREA</t>
  </si>
  <si>
    <t>LUCELY</t>
  </si>
  <si>
    <t>OLIVIA</t>
  </si>
  <si>
    <t>VEREDA LA PALMA</t>
  </si>
  <si>
    <t>ISABELLA</t>
  </si>
  <si>
    <t>MELANY</t>
  </si>
  <si>
    <t>OBESRVACIONES CRUCE VUR</t>
  </si>
  <si>
    <t xml:space="preserve">OBESRVACIONES </t>
  </si>
  <si>
    <t>TITIRIBI</t>
  </si>
  <si>
    <t>MARIA DANIELA DEOSSA CARTAGENA</t>
  </si>
  <si>
    <t xml:space="preserve"> $                           1000000</t>
  </si>
  <si>
    <t>LOMA DEL GUAMO</t>
  </si>
  <si>
    <t>Módulo de baño + Pozo séptico</t>
  </si>
  <si>
    <t>ENERGIA</t>
  </si>
  <si>
    <t>BLANCA OLIVA CANO ZAPATA</t>
  </si>
  <si>
    <t>BEATRIZ ELENA GIL GIL</t>
  </si>
  <si>
    <t>SITIO VIEJO</t>
  </si>
  <si>
    <t> 033-15939 ANTIOQUIA TITIRIBÍ</t>
  </si>
  <si>
    <t xml:space="preserve"> " 033-15939 ANTIOQUIA TITIRIBÍ" ACTIO RURAL </t>
  </si>
  <si>
    <t>SANDRA MILENA GIL ARREDONDO</t>
  </si>
  <si>
    <t>OTRA MINA</t>
  </si>
  <si>
    <t xml:space="preserve">CARLOS </t>
  </si>
  <si>
    <t>CRISTINA ANDREA CARDONA ATEHORTUA</t>
  </si>
  <si>
    <t>MESETA</t>
  </si>
  <si>
    <t>MARIBEL CRISTINA SALAZAR LONDOÑO</t>
  </si>
  <si>
    <t>EL VOLCAN (CHAPARRAL)</t>
  </si>
  <si>
    <t>BEATRIZ ELENA RESTREPO BLANDON</t>
  </si>
  <si>
    <t>ZANCUDO</t>
  </si>
  <si>
    <t> 033-12240 ANTIOQUIA TITIRIBÍ</t>
  </si>
  <si>
    <t xml:space="preserve"> " 033-12240 ANTIOQUIA TITIRIBÍ" ACTIVO RURLA </t>
  </si>
  <si>
    <t>GUINGUER</t>
  </si>
  <si>
    <t>MARIA ROMELIA HERRERA GUINGUER</t>
  </si>
  <si>
    <t>SUBSANAR DOCUMENTO QUE ACREDITE LA SANA POSESIÓN: CERTIFICADO DE SANA POSESIÓN CERTIFICADO DE LIBERTAD Y TRADICIÓN SOPORTE DEL VUR</t>
  </si>
  <si>
    <t xml:space="preserve">AMANDA </t>
  </si>
  <si>
    <t>LEIDY JOHANA HERRERA CAÑAS</t>
  </si>
  <si>
    <t>SITIO VIEJO(LAS PALOMAS)</t>
  </si>
  <si>
    <t>VALERYN</t>
  </si>
  <si>
    <t>ANYI CAROLINA FLOREZ CAÑAS</t>
  </si>
  <si>
    <t>EL MORRO</t>
  </si>
  <si>
    <t xml:space="preserve">DARIO </t>
  </si>
  <si>
    <t>ACOSTA</t>
  </si>
  <si>
    <t>JULIO</t>
  </si>
  <si>
    <t>MIRANDA</t>
  </si>
  <si>
    <t>ESQUIVEL</t>
  </si>
  <si>
    <t xml:space="preserve">ROJAS </t>
  </si>
  <si>
    <t>YUDY</t>
  </si>
  <si>
    <t>BIBIANA</t>
  </si>
  <si>
    <t xml:space="preserve">PINEDA </t>
  </si>
  <si>
    <t>YUDY BIBIANA PINEDA  RIVERA</t>
  </si>
  <si>
    <t>DE PEREZ</t>
  </si>
  <si>
    <t>LUZ  EDILMA ROJAS  DE PEREZ</t>
  </si>
  <si>
    <t>#########</t>
  </si>
  <si>
    <t>Módulo de baño + Pozo séptic</t>
  </si>
  <si>
    <t>SUBSANAR DOCUMENTOS DE SERVICIOS PUBLICOS DEBIDO A QUE LOS PRESENTADOS NO SON LEGIBLES</t>
  </si>
  <si>
    <t>LUZ  INES MONTAÑO MONTOYA</t>
  </si>
  <si>
    <t>EL ZANCUDO</t>
  </si>
  <si>
    <t>VERONICA  LONDOÑO DUQUE</t>
  </si>
  <si>
    <t>LOS ALPES</t>
  </si>
  <si>
    <t>Sistema de Acueducto</t>
  </si>
  <si>
    <t>LORA</t>
  </si>
  <si>
    <t>GERTRIDIS</t>
  </si>
  <si>
    <t>ANA GERTRIDIS VASCO ALVAREZ</t>
  </si>
  <si>
    <t>CARO</t>
  </si>
  <si>
    <t xml:space="preserve">YUDY JOHANA VASCO </t>
  </si>
  <si>
    <t>BLANCA OLIVA GONZALEZ SALDARRIAGA</t>
  </si>
  <si>
    <t>Acueducto+Alcantarillado+Pozo</t>
  </si>
  <si>
    <t xml:space="preserve">LUIS </t>
  </si>
  <si>
    <t>LEIDY MARCELA VASCO ALVAREZ</t>
  </si>
  <si>
    <t>SUBSANAR DOCUMENTO DE SERVICIOS PUBLICOS</t>
  </si>
  <si>
    <t xml:space="preserve">MARIA  DE LOS DOLORES QUINTERO </t>
  </si>
  <si>
    <t>SUBSANAR CERTIFICADO DE NO RIESGO</t>
  </si>
  <si>
    <t xml:space="preserve">JOSE </t>
  </si>
  <si>
    <t>ISABEL CRISTINA RIVERA ACEVEDO</t>
  </si>
  <si>
    <t>SUBSANAR DOCUMENTOS DE IDENTIDAD Y RECIBOS DE SERVICIOS PUBLICOS DEBIDO A QUE NO SON LEGIBLES</t>
  </si>
  <si>
    <t>ANDREY</t>
  </si>
  <si>
    <t xml:space="preserve">RIVERA </t>
  </si>
  <si>
    <t>DE RESTREPO</t>
  </si>
  <si>
    <t>DE ARTEAGA</t>
  </si>
  <si>
    <t>MARIA  TERESA ZAPATA DE ARTEAGA</t>
  </si>
  <si>
    <t>VEREDA LA PEÑA</t>
  </si>
  <si>
    <t xml:space="preserve">ARTEAGA </t>
  </si>
  <si>
    <t>RUBELINA</t>
  </si>
  <si>
    <t xml:space="preserve">TORO </t>
  </si>
  <si>
    <t>URIBE</t>
  </si>
  <si>
    <t>MARIA  RUBELINA TORO  URIBE</t>
  </si>
  <si>
    <t>OTRAMINA</t>
  </si>
  <si>
    <t>GLORIA EMILSE CANO BETANCUR</t>
  </si>
  <si>
    <t>LA MESETA</t>
  </si>
  <si>
    <t>LIGIA MARGARITA CANO BETANCUR</t>
  </si>
  <si>
    <t>MARIA  ISABEL VELEZ MONTOYA</t>
  </si>
  <si>
    <t>MARIA  CAMILA GIL MIRANDA</t>
  </si>
  <si>
    <t>SUBSANAR DOCUMENTOS DE IDENTIDAD DEBIDO A QUE LOS PRESENTADOS NO SON LEGIBLES</t>
  </si>
  <si>
    <t>ERICA  YANED VELEZ AGUDELO</t>
  </si>
  <si>
    <t>SOLEDAD</t>
  </si>
  <si>
    <t>MARIA SOLEDAD OSORIO RAMIREZ</t>
  </si>
  <si>
    <t>ALEIDA MARIA MONCADA QUIROZ</t>
  </si>
  <si>
    <t>DE OCHOA</t>
  </si>
  <si>
    <t>BERTA LIGIA CAÑAS DE OCHOA</t>
  </si>
  <si>
    <t>BLANCA  NUBIA SOTO ORTIZ</t>
  </si>
  <si>
    <t>SANDRA INES MARTINEZ PEREZ</t>
  </si>
  <si>
    <t xml:space="preserve">ANTONIO </t>
  </si>
  <si>
    <t>TOMAS</t>
  </si>
  <si>
    <t>IBARRA</t>
  </si>
  <si>
    <t>SAN ANTONIO</t>
  </si>
  <si>
    <t>OLIVEROS</t>
  </si>
  <si>
    <t>EL GUADUAL</t>
  </si>
  <si>
    <t>MAGNOLIA</t>
  </si>
  <si>
    <t>DURANGO</t>
  </si>
  <si>
    <t>BRAN</t>
  </si>
  <si>
    <t>DORYS</t>
  </si>
  <si>
    <t>MACHADO</t>
  </si>
  <si>
    <t>GARCÍA</t>
  </si>
  <si>
    <t>PALO BLANCO</t>
  </si>
  <si>
    <t>TUBERQUIA</t>
  </si>
  <si>
    <t>CESPEDES</t>
  </si>
  <si>
    <t>PRESIGA</t>
  </si>
  <si>
    <t>SORELLY</t>
  </si>
  <si>
    <t>SANTA RITA</t>
  </si>
  <si>
    <t>ELIDA</t>
  </si>
  <si>
    <t>RUEDA</t>
  </si>
  <si>
    <t>ALEXANDRA</t>
  </si>
  <si>
    <t>ROMAN</t>
  </si>
  <si>
    <t>CASTILLO</t>
  </si>
  <si>
    <t>ARACELLY</t>
  </si>
  <si>
    <t>YUDI</t>
  </si>
  <si>
    <t>DAMARY</t>
  </si>
  <si>
    <t>ARAQUE</t>
  </si>
  <si>
    <t>LICINIA</t>
  </si>
  <si>
    <t>ALFA</t>
  </si>
  <si>
    <t>GRACIELA</t>
  </si>
  <si>
    <t>LINDA</t>
  </si>
  <si>
    <t>BAILARIN</t>
  </si>
  <si>
    <t>EL RETIRO</t>
  </si>
  <si>
    <t>MERY DE JESUS</t>
  </si>
  <si>
    <t>DARLY</t>
  </si>
  <si>
    <t>URAN</t>
  </si>
  <si>
    <t>REGINA</t>
  </si>
  <si>
    <t>DELY</t>
  </si>
  <si>
    <t>LIVE</t>
  </si>
  <si>
    <t>YADIRA</t>
  </si>
  <si>
    <t/>
  </si>
  <si>
    <t>YULY</t>
  </si>
  <si>
    <t>GEORGINA</t>
  </si>
  <si>
    <t>DE PALACIO</t>
  </si>
  <si>
    <t>PAULINA</t>
  </si>
  <si>
    <t>ROSAURA</t>
  </si>
  <si>
    <t>ADELA</t>
  </si>
  <si>
    <t>LEDY</t>
  </si>
  <si>
    <t>OBSERVACIONES CURCE VUR</t>
  </si>
  <si>
    <t>TAMESIS</t>
  </si>
  <si>
    <t>gestionsocial@tamesi-antioquia.gov.co</t>
  </si>
  <si>
    <t xml:space="preserve">$ 1.100.000 </t>
  </si>
  <si>
    <t>CAMPO ALEGRE</t>
  </si>
  <si>
    <t>JEFERSON</t>
  </si>
  <si>
    <t xml:space="preserve">$ 400.000 </t>
  </si>
  <si>
    <t>COROZAL</t>
  </si>
  <si>
    <t xml:space="preserve">CARDONA </t>
  </si>
  <si>
    <t>VDA DE OSPINA</t>
  </si>
  <si>
    <t>gestionsocial@tamesi-antioquiagovco</t>
  </si>
  <si>
    <t xml:space="preserve">$ 450000 </t>
  </si>
  <si>
    <t>032-4530	ANTIOQUIA	TÁMESIS</t>
  </si>
  <si>
    <t>032-4530 ACTIVO RURAL TÁMESIS</t>
  </si>
  <si>
    <t xml:space="preserve">$ 550.000 </t>
  </si>
  <si>
    <t>EMILY</t>
  </si>
  <si>
    <t>SOSSA</t>
  </si>
  <si>
    <t xml:space="preserve">LOPEZ </t>
  </si>
  <si>
    <t xml:space="preserve">$ 650000 </t>
  </si>
  <si>
    <t>EL LIBANO</t>
  </si>
  <si>
    <t xml:space="preserve">$ 550000 </t>
  </si>
  <si>
    <t>PANIAGUA</t>
  </si>
  <si>
    <t xml:space="preserve">$ 600.000 </t>
  </si>
  <si>
    <t xml:space="preserve">$ 900.000 </t>
  </si>
  <si>
    <t>YURI</t>
  </si>
  <si>
    <t>EDELIA</t>
  </si>
  <si>
    <t xml:space="preserve">$ 800.000 </t>
  </si>
  <si>
    <t>032-15038	ANTIOQUIA	TÁMESIS</t>
  </si>
  <si>
    <t>032-15038 ACTIVO RURAL TÁMESIS</t>
  </si>
  <si>
    <t>MARLY</t>
  </si>
  <si>
    <t>KATHERINE</t>
  </si>
  <si>
    <t>SARAY</t>
  </si>
  <si>
    <t xml:space="preserve">$ 450.000 </t>
  </si>
  <si>
    <t>GUAYABAL</t>
  </si>
  <si>
    <t xml:space="preserve">$ 480.000 </t>
  </si>
  <si>
    <t xml:space="preserve">$ 850.000 </t>
  </si>
  <si>
    <t>LA MATILDE</t>
  </si>
  <si>
    <t>032-905	ANTIOQUIA	TÁMESIS</t>
  </si>
  <si>
    <t xml:space="preserve">$ 750.000 </t>
  </si>
  <si>
    <t>MANZANARES</t>
  </si>
  <si>
    <t>NUDILLALES</t>
  </si>
  <si>
    <t>032-3413	ANTIOQUIA	TÁMESIS</t>
  </si>
  <si>
    <t>CRUZ</t>
  </si>
  <si>
    <t>GRAJALES</t>
  </si>
  <si>
    <t xml:space="preserve">OTRABANDA </t>
  </si>
  <si>
    <t xml:space="preserve">$ 850000 </t>
  </si>
  <si>
    <t xml:space="preserve">ESCOBAR </t>
  </si>
  <si>
    <t>LEDESMA</t>
  </si>
  <si>
    <t xml:space="preserve">$ 900000 </t>
  </si>
  <si>
    <t>SAN ISIDRO</t>
  </si>
  <si>
    <t>DE VILLADA</t>
  </si>
  <si>
    <t>DE MORALES</t>
  </si>
  <si>
    <t xml:space="preserve">$ 1000000 </t>
  </si>
  <si>
    <t>SAN LUIS</t>
  </si>
  <si>
    <t>032-23346	ANTIOQUIA	TÁMESIS</t>
  </si>
  <si>
    <t xml:space="preserve">032-23346 ACTIVO RURAL TÁMESIS	</t>
  </si>
  <si>
    <t>LEONORA</t>
  </si>
  <si>
    <t xml:space="preserve">$ 500000 </t>
  </si>
  <si>
    <t>032-9850	ANTIOQUIA	TÁMESIS</t>
  </si>
  <si>
    <t>032-18112 ACTIVO RURAL TÁMESIS</t>
  </si>
  <si>
    <t>SANTA TERESA</t>
  </si>
  <si>
    <t xml:space="preserve">$ 420000 </t>
  </si>
  <si>
    <t>SOLEDAD DEL SOCORRO</t>
  </si>
  <si>
    <t xml:space="preserve">$ 1425000 </t>
  </si>
  <si>
    <t>EL HACHA</t>
  </si>
  <si>
    <t>BUILES</t>
  </si>
  <si>
    <t xml:space="preserve">$ 950000 </t>
  </si>
  <si>
    <t>BAENA</t>
  </si>
  <si>
    <t>SUSANA</t>
  </si>
  <si>
    <t xml:space="preserve">GRAJALES </t>
  </si>
  <si>
    <t>ESCALANTE</t>
  </si>
  <si>
    <t>DAYANA</t>
  </si>
  <si>
    <t>MICHEL</t>
  </si>
  <si>
    <t>OSORNO</t>
  </si>
  <si>
    <t>LA PASTORA</t>
  </si>
  <si>
    <t>MELISSA</t>
  </si>
  <si>
    <t>PESCADERO</t>
  </si>
  <si>
    <t>VERGARA</t>
  </si>
  <si>
    <t xml:space="preserve">$ 1200000 </t>
  </si>
  <si>
    <t>KELY</t>
  </si>
  <si>
    <t>EMILCEN</t>
  </si>
  <si>
    <t>TOVAR</t>
  </si>
  <si>
    <t xml:space="preserve">$ 750000 </t>
  </si>
  <si>
    <t xml:space="preserve">$ 600000 </t>
  </si>
  <si>
    <t>YESSICA</t>
  </si>
  <si>
    <t>STEFANY</t>
  </si>
  <si>
    <t>LEAL</t>
  </si>
  <si>
    <t xml:space="preserve">$ 480000 </t>
  </si>
  <si>
    <t>PEDRO</t>
  </si>
  <si>
    <t>LA FLORIDA</t>
  </si>
  <si>
    <t>NICOL</t>
  </si>
  <si>
    <t>JHONATAN</t>
  </si>
  <si>
    <t>DE TOBON</t>
  </si>
  <si>
    <t xml:space="preserve">$ 800000 </t>
  </si>
  <si>
    <t>EDGAR</t>
  </si>
  <si>
    <t>DE OSPINA</t>
  </si>
  <si>
    <t>ESCUDERO</t>
  </si>
  <si>
    <t>YESIKA</t>
  </si>
  <si>
    <t>CIELO</t>
  </si>
  <si>
    <t xml:space="preserve">URIBE </t>
  </si>
  <si>
    <t>NOEMY</t>
  </si>
  <si>
    <t xml:space="preserve">CEBALLOS </t>
  </si>
  <si>
    <t xml:space="preserve">CONTRERAS </t>
  </si>
  <si>
    <t>CONTRERAS</t>
  </si>
  <si>
    <t xml:space="preserve">INES </t>
  </si>
  <si>
    <t>MARGOTH</t>
  </si>
  <si>
    <t>OTRABANDA</t>
  </si>
  <si>
    <t xml:space="preserve">MIGUEL </t>
  </si>
  <si>
    <t>BERNANRDA</t>
  </si>
  <si>
    <t>DE RIOS</t>
  </si>
  <si>
    <t>OBSERVACIONES  CRUCE VUR</t>
  </si>
  <si>
    <t>AMVA</t>
  </si>
  <si>
    <t>LA ESTRELLA</t>
  </si>
  <si>
    <t xml:space="preserve">CUARTAS </t>
  </si>
  <si>
    <t>ANGIE PAOLA CUARTAS  GALLEGO</t>
  </si>
  <si>
    <t>1 SMLV</t>
  </si>
  <si>
    <t>VEREDA SAN JOSE</t>
  </si>
  <si>
    <t>COCINA</t>
  </si>
  <si>
    <t>ANGELINA</t>
  </si>
  <si>
    <t>MARIA ANGELINA GALLO CUARTAS</t>
  </si>
  <si>
    <t>ACUADUCTO Y ALCANTARILLADO</t>
  </si>
  <si>
    <t>C21</t>
  </si>
  <si>
    <t xml:space="preserve">LINA </t>
  </si>
  <si>
    <t>LINA MARIA CUARTAS HENAO</t>
  </si>
  <si>
    <t>ISAAC</t>
  </si>
  <si>
    <t xml:space="preserve">NATALIA </t>
  </si>
  <si>
    <t xml:space="preserve">CORREA </t>
  </si>
  <si>
    <t>NATALIA CORREA GALLO</t>
  </si>
  <si>
    <t xml:space="preserve">MAZO </t>
  </si>
  <si>
    <t>MARILU</t>
  </si>
  <si>
    <t>MARILU CUARTAS SALAZAR</t>
  </si>
  <si>
    <t>ACUADUCTO ALCANTARILLADO Y COCINA</t>
  </si>
  <si>
    <t>001-630753	ANTIOQUIA	LA ESTRELLA</t>
  </si>
  <si>
    <t>"001-630753	ANTIOQUIA	LA ESTRELLA" ACTIVO SUBURBANO</t>
  </si>
  <si>
    <t>YULIANA CUARTAS HENAO</t>
  </si>
  <si>
    <t>CLAUDIA LUCIA RAMIREZ POSADA</t>
  </si>
  <si>
    <t>VEREDA SAGRADA FAMILIA</t>
  </si>
  <si>
    <t>ACUADUCTO ALCANTARILLADO Y BAÑO</t>
  </si>
  <si>
    <t xml:space="preserve">LAURA </t>
  </si>
  <si>
    <t>ROLDAN</t>
  </si>
  <si>
    <t xml:space="preserve">ROLDAN </t>
  </si>
  <si>
    <t xml:space="preserve">YOLIMA </t>
  </si>
  <si>
    <t xml:space="preserve">RAMIREZ </t>
  </si>
  <si>
    <t>YOLIMA INES RAMIREZ POSADA</t>
  </si>
  <si>
    <t xml:space="preserve">$ 250000 </t>
  </si>
  <si>
    <t>OBSERVACIONES CRUCE VUR</t>
  </si>
  <si>
    <t>MONTEBELLO</t>
  </si>
  <si>
    <t>ESNEDA</t>
  </si>
  <si>
    <t>AYALA</t>
  </si>
  <si>
    <t>JHOJAN</t>
  </si>
  <si>
    <t>LUCILA</t>
  </si>
  <si>
    <t xml:space="preserve">MURILLO </t>
  </si>
  <si>
    <t>HILDA</t>
  </si>
  <si>
    <t xml:space="preserve">ALEJANDRA </t>
  </si>
  <si>
    <t>VEREDA LA TRINIDAD</t>
  </si>
  <si>
    <t>VEREDA CAMPO ALEGRE</t>
  </si>
  <si>
    <t>XIOMARA</t>
  </si>
  <si>
    <t>OTILIA</t>
  </si>
  <si>
    <t>BARRO BLANCO</t>
  </si>
  <si>
    <t xml:space="preserve">ARIAS </t>
  </si>
  <si>
    <t>EDI</t>
  </si>
  <si>
    <t>AYDA</t>
  </si>
  <si>
    <t xml:space="preserve">CARMEN </t>
  </si>
  <si>
    <t>PARICIA</t>
  </si>
  <si>
    <t>023-22483	ANTIOQUIA	MONTEBELLO</t>
  </si>
  <si>
    <t>023-22483	ANTIOQUIA	MONTEBELLO ACTIVO RURAL</t>
  </si>
  <si>
    <t>SANDRA MILENA JIMENEZ CADAVID</t>
  </si>
  <si>
    <t>023-20435	ANTIOQUIA	MONTEBELLO</t>
  </si>
  <si>
    <t>"023-20435	ANTIOQUIA	MONTEBELLO" ACTIVO RURAL</t>
  </si>
  <si>
    <t>LINA MARCELA GIRALDO BETANCUR</t>
  </si>
  <si>
    <t>LEIDY BIBIANA ARIAS YEPES</t>
  </si>
  <si>
    <t>RINCON</t>
  </si>
  <si>
    <t>MEDINA</t>
  </si>
  <si>
    <t>MORELIA</t>
  </si>
  <si>
    <t>MORELIA GIRALDO GIRALDO</t>
  </si>
  <si>
    <t>BIBIBIANA</t>
  </si>
  <si>
    <t>LEIDY VIVIANA RAMIREZ LOPEZ</t>
  </si>
  <si>
    <t>TATIANA GIRALDO LOPEZ</t>
  </si>
  <si>
    <t>LEIDY JOHANA FLOREZ GIL</t>
  </si>
  <si>
    <t>EDILIA</t>
  </si>
  <si>
    <t xml:space="preserve">MARTHA </t>
  </si>
  <si>
    <t>AC</t>
  </si>
  <si>
    <t xml:space="preserve">EDILMA </t>
  </si>
  <si>
    <t xml:space="preserve">NELLY </t>
  </si>
  <si>
    <t xml:space="preserve">CASTILLO </t>
  </si>
  <si>
    <t xml:space="preserve">ANA </t>
  </si>
  <si>
    <t xml:space="preserve">EULALIA </t>
  </si>
  <si>
    <t xml:space="preserve">JARAMILLO </t>
  </si>
  <si>
    <t xml:space="preserve">FANNY </t>
  </si>
  <si>
    <t xml:space="preserve">JOHANA </t>
  </si>
  <si>
    <t xml:space="preserve">MORA </t>
  </si>
  <si>
    <t xml:space="preserve">MERCEDES </t>
  </si>
  <si>
    <t xml:space="preserve">CARVAJAL </t>
  </si>
  <si>
    <t xml:space="preserve">HENAO </t>
  </si>
  <si>
    <t xml:space="preserve">MENDOZA </t>
  </si>
  <si>
    <t xml:space="preserve">POSADA </t>
  </si>
  <si>
    <t xml:space="preserve">FLOR </t>
  </si>
  <si>
    <t xml:space="preserve">ORTIZ </t>
  </si>
  <si>
    <t xml:space="preserve">GEORGE </t>
  </si>
  <si>
    <t xml:space="preserve">MARY </t>
  </si>
  <si>
    <t xml:space="preserve">DE LOS ANGELES </t>
  </si>
  <si>
    <t xml:space="preserve">ELENA </t>
  </si>
  <si>
    <t xml:space="preserve">OQUENDO </t>
  </si>
  <si>
    <t xml:space="preserve">MARTINEZ </t>
  </si>
  <si>
    <t xml:space="preserve">EMMA </t>
  </si>
  <si>
    <t xml:space="preserve">PATIÑO </t>
  </si>
  <si>
    <t xml:space="preserve">LUJAN </t>
  </si>
  <si>
    <t xml:space="preserve">ISABELA </t>
  </si>
  <si>
    <t>MENESES</t>
  </si>
  <si>
    <t>OQUENDO</t>
  </si>
  <si>
    <t xml:space="preserve">NORELIA </t>
  </si>
  <si>
    <t xml:space="preserve">AURA </t>
  </si>
  <si>
    <t xml:space="preserve">DAYANA </t>
  </si>
  <si>
    <t xml:space="preserve">LIGIA </t>
  </si>
  <si>
    <t xml:space="preserve">ESPINOSA </t>
  </si>
  <si>
    <t xml:space="preserve">EUGENIA </t>
  </si>
  <si>
    <t xml:space="preserve">MEJIA </t>
  </si>
  <si>
    <t xml:space="preserve">GUZMAN </t>
  </si>
  <si>
    <t xml:space="preserve">DARY </t>
  </si>
  <si>
    <t xml:space="preserve">LUCILA </t>
  </si>
  <si>
    <t xml:space="preserve">BERTA </t>
  </si>
  <si>
    <t xml:space="preserve">ASTRID </t>
  </si>
  <si>
    <t xml:space="preserve">CRUZ </t>
  </si>
  <si>
    <t xml:space="preserve">EMILIA </t>
  </si>
  <si>
    <t xml:space="preserve">SANCHEZ </t>
  </si>
  <si>
    <t xml:space="preserve">GUISAO </t>
  </si>
  <si>
    <t xml:space="preserve">PIEDAD </t>
  </si>
  <si>
    <t xml:space="preserve">SUCERQUIA </t>
  </si>
  <si>
    <t xml:space="preserve">YESICA </t>
  </si>
  <si>
    <t xml:space="preserve">YESSICA </t>
  </si>
  <si>
    <t xml:space="preserve">MONICA </t>
  </si>
  <si>
    <t xml:space="preserve">ROSMIRA </t>
  </si>
  <si>
    <t xml:space="preserve">NIDIA </t>
  </si>
  <si>
    <t xml:space="preserve">OLGA </t>
  </si>
  <si>
    <t xml:space="preserve">LUCIA </t>
  </si>
  <si>
    <t xml:space="preserve">MESA </t>
  </si>
  <si>
    <t xml:space="preserve">JANETH </t>
  </si>
  <si>
    <t xml:space="preserve">CHAVARRIA </t>
  </si>
  <si>
    <t xml:space="preserve">ECHAVARRIA </t>
  </si>
  <si>
    <t xml:space="preserve">TABORDA </t>
  </si>
  <si>
    <t>ELORZA</t>
  </si>
  <si>
    <t xml:space="preserve">PATRICIA </t>
  </si>
  <si>
    <t xml:space="preserve">DANIELA </t>
  </si>
  <si>
    <t xml:space="preserve">HOLGUIN </t>
  </si>
  <si>
    <t xml:space="preserve">BETANCUR </t>
  </si>
  <si>
    <t xml:space="preserve">PIEDRAHITA </t>
  </si>
  <si>
    <t xml:space="preserve">SANDRA </t>
  </si>
  <si>
    <t xml:space="preserve">MILENA </t>
  </si>
  <si>
    <t xml:space="preserve">SINDY </t>
  </si>
  <si>
    <t xml:space="preserve">TATIANA </t>
  </si>
  <si>
    <t xml:space="preserve">CASTRO </t>
  </si>
  <si>
    <t xml:space="preserve">ROSALBA </t>
  </si>
  <si>
    <t>SAN FRANCISCO</t>
  </si>
  <si>
    <t xml:space="preserve">DE GOMEZ </t>
  </si>
  <si>
    <t xml:space="preserve">MAGDALENA </t>
  </si>
  <si>
    <t xml:space="preserve">VANESSA </t>
  </si>
  <si>
    <t xml:space="preserve">MARINA </t>
  </si>
  <si>
    <t xml:space="preserve">MUÑOZ </t>
  </si>
  <si>
    <t xml:space="preserve">EMILSE </t>
  </si>
  <si>
    <t xml:space="preserve">MAGNOLIA </t>
  </si>
  <si>
    <t xml:space="preserve">MARIBEL </t>
  </si>
  <si>
    <t xml:space="preserve">$ 200000 </t>
  </si>
  <si>
    <t xml:space="preserve">ELCY </t>
  </si>
  <si>
    <t xml:space="preserve">TRINIDAD </t>
  </si>
  <si>
    <t xml:space="preserve">ROCIO </t>
  </si>
  <si>
    <t xml:space="preserve">$ 320000 </t>
  </si>
  <si>
    <t xml:space="preserve">$ 150000 </t>
  </si>
  <si>
    <t xml:space="preserve">YULIANA </t>
  </si>
  <si>
    <t xml:space="preserve">$ 180000 </t>
  </si>
  <si>
    <t xml:space="preserve">LUCELLY </t>
  </si>
  <si>
    <t xml:space="preserve">ARROYAVE </t>
  </si>
  <si>
    <t xml:space="preserve">$ 230000 </t>
  </si>
  <si>
    <t xml:space="preserve">GALLEGO </t>
  </si>
  <si>
    <t xml:space="preserve">MARTA </t>
  </si>
  <si>
    <t xml:space="preserve">URREGO </t>
  </si>
  <si>
    <t xml:space="preserve">$ 300000 </t>
  </si>
  <si>
    <t xml:space="preserve">YENI </t>
  </si>
  <si>
    <t xml:space="preserve">CRISTINA </t>
  </si>
  <si>
    <t xml:space="preserve">GLADYS </t>
  </si>
  <si>
    <t xml:space="preserve">OCHOA </t>
  </si>
  <si>
    <t xml:space="preserve">MIRIAM </t>
  </si>
  <si>
    <t>MORA</t>
  </si>
  <si>
    <t xml:space="preserve">$ 220000 </t>
  </si>
  <si>
    <t xml:space="preserve">OFELIA </t>
  </si>
  <si>
    <t xml:space="preserve">Maria </t>
  </si>
  <si>
    <t xml:space="preserve">Luz </t>
  </si>
  <si>
    <t>Buenavista</t>
  </si>
  <si>
    <t>Martinez</t>
  </si>
  <si>
    <t>Gaviria</t>
  </si>
  <si>
    <t xml:space="preserve"> </t>
  </si>
  <si>
    <t>Palmichal</t>
  </si>
  <si>
    <t>Giraldo</t>
  </si>
  <si>
    <t>Luz</t>
  </si>
  <si>
    <t xml:space="preserve">Patricia </t>
  </si>
  <si>
    <t>Velez</t>
  </si>
  <si>
    <t xml:space="preserve">NORDESTE </t>
  </si>
  <si>
    <t>CISNEROS</t>
  </si>
  <si>
    <t xml:space="preserve">DE ZULETA </t>
  </si>
  <si>
    <t>AMPARO DEL SOCORRO RESTREPO</t>
  </si>
  <si>
    <t xml:space="preserve">PLANEACION@CISNEROS-ANTIOQIAGOVCO  </t>
  </si>
  <si>
    <t>LIMON</t>
  </si>
  <si>
    <t xml:space="preserve">JORGE </t>
  </si>
  <si>
    <t xml:space="preserve">DORALBA </t>
  </si>
  <si>
    <t>EL BRASIL</t>
  </si>
  <si>
    <t>DEYANIRA</t>
  </si>
  <si>
    <t>SANTA ANA</t>
  </si>
  <si>
    <t>AL</t>
  </si>
  <si>
    <t xml:space="preserve">BEATRIZ ELENA LONDOÑO MONSALVE </t>
  </si>
  <si>
    <t>EL LIMON</t>
  </si>
  <si>
    <t>AC+AL</t>
  </si>
  <si>
    <t>IZSAZA</t>
  </si>
  <si>
    <t>LUZ ADIELA ISAZA CASTRO</t>
  </si>
  <si>
    <t>SABANALARGA</t>
  </si>
  <si>
    <t>ISAZA</t>
  </si>
  <si>
    <t>TEJADA</t>
  </si>
  <si>
    <t xml:space="preserve">PALMIRA </t>
  </si>
  <si>
    <t xml:space="preserve">MARTA LIGIA SUAREZ MONSALVE </t>
  </si>
  <si>
    <t xml:space="preserve">BELLA FATIMA </t>
  </si>
  <si>
    <t xml:space="preserve">CADILLO </t>
  </si>
  <si>
    <t xml:space="preserve">CADAVID </t>
  </si>
  <si>
    <t xml:space="preserve">ISABELA ARIAS CADAVID </t>
  </si>
  <si>
    <t>AVENDAÑÑO</t>
  </si>
  <si>
    <t>LUZ DARY AVENDAÑO CUARTAS</t>
  </si>
  <si>
    <t>JULIANA ANDREA OROZCO GRANDA</t>
  </si>
  <si>
    <t>CAMPOALEGRE</t>
  </si>
  <si>
    <t>GLORIA AMPARO CADAVID</t>
  </si>
  <si>
    <t>B11</t>
  </si>
  <si>
    <t xml:space="preserve">ADRIANA MARIA JARAMILLO GARCIA </t>
  </si>
  <si>
    <t xml:space="preserve">EL SILENCIO </t>
  </si>
  <si>
    <t>PINO</t>
  </si>
  <si>
    <t>DOLLY DEL SOCORRO HENAO PINO</t>
  </si>
  <si>
    <t>MARIA DEL CARMEN MONSALVE ARANGO</t>
  </si>
  <si>
    <t xml:space="preserve">LETICIA </t>
  </si>
  <si>
    <t>DERLY</t>
  </si>
  <si>
    <t xml:space="preserve">YAQUELINE </t>
  </si>
  <si>
    <t>YAQUELINE GARCIA ARIAS</t>
  </si>
  <si>
    <t>SONIA</t>
  </si>
  <si>
    <t xml:space="preserve">SONIA CRISTINA BUSTAMANTE VALENCIA </t>
  </si>
  <si>
    <t>EL SILENCIO</t>
  </si>
  <si>
    <t xml:space="preserve">GABRIELA </t>
  </si>
  <si>
    <t>GABRIELA DEL SOCORRO TAMAYO HENAO</t>
  </si>
  <si>
    <t>CALDERON</t>
  </si>
  <si>
    <t xml:space="preserve">YAMILE TATIANA CALDERON CARDONA </t>
  </si>
  <si>
    <t>YASMIN</t>
  </si>
  <si>
    <t>YASMIN ELENA ARBOLEDA ZAPATA</t>
  </si>
  <si>
    <t xml:space="preserve">BELLAVISTA </t>
  </si>
  <si>
    <t>JULIET</t>
  </si>
  <si>
    <t>ESTEFANIA ZAPATA CARDONA</t>
  </si>
  <si>
    <t>CELINA</t>
  </si>
  <si>
    <t>VAHOS</t>
  </si>
  <si>
    <t>VELILLA</t>
  </si>
  <si>
    <t>AMPARO DEL SOCORRO POSADA GEORGE</t>
  </si>
  <si>
    <t>GLADIS ANDREA BETANCUR ALVAREZ</t>
  </si>
  <si>
    <t xml:space="preserve">NO </t>
  </si>
  <si>
    <t>SUBSANAR CERTIFICADO DEL SISBEN DEBIDO A QUE EL POSTULADO NO REGISTRA EN LA PLATAFORMA</t>
  </si>
  <si>
    <t>$ 300.000,00</t>
  </si>
  <si>
    <t>AC 20</t>
  </si>
  <si>
    <t>SILVANA</t>
  </si>
  <si>
    <t>LILIAM</t>
  </si>
  <si>
    <t>WILMER</t>
  </si>
  <si>
    <t>ESNEIDER</t>
  </si>
  <si>
    <t>ENID</t>
  </si>
  <si>
    <t>VALBUENA</t>
  </si>
  <si>
    <t>CINDY</t>
  </si>
  <si>
    <t>ESTIVEN</t>
  </si>
  <si>
    <t>ALISSON</t>
  </si>
  <si>
    <t>NASLY</t>
  </si>
  <si>
    <t>ALCARAZ</t>
  </si>
  <si>
    <t>SUCERQUIA</t>
  </si>
  <si>
    <t>MARLON</t>
  </si>
  <si>
    <t>EDUAR</t>
  </si>
  <si>
    <t>JHOAN</t>
  </si>
  <si>
    <t>GERMAN</t>
  </si>
  <si>
    <t>EUSE</t>
  </si>
  <si>
    <t>DE ARBOLEDA</t>
  </si>
  <si>
    <t>LUJAN</t>
  </si>
  <si>
    <t>ALEX</t>
  </si>
  <si>
    <t xml:space="preserve">   </t>
  </si>
  <si>
    <t>ENITH</t>
  </si>
  <si>
    <t>JAEL</t>
  </si>
  <si>
    <t>DE ACEVEDO</t>
  </si>
  <si>
    <t>NOELIA</t>
  </si>
  <si>
    <t>MUJER CABEZA DE HOGAR</t>
  </si>
  <si>
    <t>MELANI</t>
  </si>
  <si>
    <t>FRANCI</t>
  </si>
  <si>
    <t>YEFERSON</t>
  </si>
  <si>
    <t xml:space="preserve">JIMENEZ </t>
  </si>
  <si>
    <t xml:space="preserve">DILAN </t>
  </si>
  <si>
    <t>ELABORÓ</t>
  </si>
  <si>
    <t xml:space="preserve">MONSALVE </t>
  </si>
  <si>
    <t xml:space="preserve">ANGIE </t>
  </si>
  <si>
    <t>MELISA</t>
  </si>
  <si>
    <t xml:space="preserve">NORTE </t>
  </si>
  <si>
    <t>GUISAO</t>
  </si>
  <si>
    <t>ESPINOZA</t>
  </si>
  <si>
    <t xml:space="preserve">CRISTIAN </t>
  </si>
  <si>
    <t>BOLIVAR</t>
  </si>
  <si>
    <t>NELCY</t>
  </si>
  <si>
    <t>ARTEAGA</t>
  </si>
  <si>
    <t>ABIGAIL</t>
  </si>
  <si>
    <t xml:space="preserve">JUAN </t>
  </si>
  <si>
    <t>EVER</t>
  </si>
  <si>
    <t>HELEN</t>
  </si>
  <si>
    <t>ALBINA</t>
  </si>
  <si>
    <t>MATRIZ DE POSTULADOS MEJORAMIENTO DE VIVIENDA</t>
  </si>
  <si>
    <t>ESTE ESPACIO APLICA PARA EL PROCESO DE REVISIÓN DE VIVA COMO CONTROL DOCUMENTAL MIENTRAS SE CONSOLIDA EN TOTAL DE POSTULADOS Y SE GARANTIZA EL CUMPLIMIENTO DE LA LISTA DE CHEQUEO</t>
  </si>
  <si>
    <t>OBJETIVO</t>
  </si>
  <si>
    <t>Identificar los potenciales beneficiarios para los programas de la Entidad (Mejoramiento de Vivienda y Vivienda Nueva) con el fin de validar su viabilidad a través de los cruces con los sistemas de información disponibles de la Entidad</t>
  </si>
  <si>
    <t>ALCANCE</t>
  </si>
  <si>
    <t>Aplica para los cruces de las familias postuladas por los municipios de Antioquia para los programas de la Entidad (Mejoramiento de Vivienda y Vivienda Nueva)</t>
  </si>
  <si>
    <t xml:space="preserve">RESPONSABLE </t>
  </si>
  <si>
    <t>Dirección de Planeación</t>
  </si>
  <si>
    <t>CONTROL DE DOCUMENTOS</t>
  </si>
  <si>
    <t>REVISÓ</t>
  </si>
  <si>
    <t>Juan Felipe Restrepo Rodriguez
Coordinador Planeación</t>
  </si>
  <si>
    <t>APROBÓ</t>
  </si>
  <si>
    <t>CÓDIGO</t>
  </si>
  <si>
    <t>PLE-MT-01</t>
  </si>
  <si>
    <t>VERSIÓN</t>
  </si>
  <si>
    <t>05</t>
  </si>
  <si>
    <t>Gestion Organizacional</t>
  </si>
  <si>
    <t>POLÍTICA DE TRATAMIENTO DE DATOS</t>
  </si>
  <si>
    <t xml:space="preserve">Tratamiento de datos personales: “La Empresa de Vivienda de Antioquia -VIVA en cumplimiento de lo previsto por la Ley 1581 de 2012 sus decretos reglamentarios y demás normas concordantes es el responsable del tratamiento de los datos personales por lo anterior con el diligenciamiento del presente formato de manera voluntaria previa explícita informada e inequívoca se autoriza a la Empresa VIVA para tratar los datos personales consignados de acuerdo con la Política de Tratamiento de Datos Personales de la Empresa -VIVA los cuales serán tratados con la finalidad de llevar a cabo acciones relacionadas con el objeto social y actividades conexas de la Empresa La Empresa de Vivienda de Antioquia -VIVA reconoce que quien registra los datos tendrá derecho a conocer actualizar y rectificar los datos personales y en los casos en que sea procedente a suprimirlos o revocar la autorización otorgada La Política de Tratamiento de Datos Personales de la Empresa de Vivienda de Antioquia -VIVA podrá ser consultados en nuestra sede ubicada en la carrera 43ª No 34-95 Centro Comercial Almacentro torre sur piso 10 Medellín Antioquia y en nuestra página Web https://vivagovco/” </t>
  </si>
  <si>
    <t>PROGRAMA</t>
  </si>
  <si>
    <t>CONVOCATORIA</t>
  </si>
  <si>
    <t>INFORMACION INDICADA POR EL MUNICIPIO</t>
  </si>
  <si>
    <t>INFORMACION INDICADA POR VIVA</t>
  </si>
  <si>
    <t>DATOS DEL POSTULADO</t>
  </si>
  <si>
    <t>DIRECCIÓN DE PLANEACIÓN</t>
  </si>
  <si>
    <t>DIRECCIÓN VIVIENDA Y HABITAT</t>
  </si>
  <si>
    <t>OCCIDENTE</t>
  </si>
  <si>
    <t>DELGADO</t>
  </si>
  <si>
    <t>BURITICA</t>
  </si>
  <si>
    <t>MENA</t>
  </si>
  <si>
    <t>YENNIFER</t>
  </si>
  <si>
    <t>GAÑAN</t>
  </si>
  <si>
    <t>LUNA</t>
  </si>
  <si>
    <t>POSSO</t>
  </si>
  <si>
    <t>DE ORTIZ</t>
  </si>
  <si>
    <t>BERNARDA</t>
  </si>
  <si>
    <t>DULCE</t>
  </si>
  <si>
    <t>DAMIAN</t>
  </si>
  <si>
    <t>EULALIA</t>
  </si>
  <si>
    <t>DE HOLGUIN</t>
  </si>
  <si>
    <t>ARACELI</t>
  </si>
  <si>
    <t>LOURDES</t>
  </si>
  <si>
    <t>VITALINA</t>
  </si>
  <si>
    <t>VEREDA EL SOCORRO</t>
  </si>
  <si>
    <t>BELEN</t>
  </si>
  <si>
    <t>RAFAEL</t>
  </si>
  <si>
    <t>TRIANA</t>
  </si>
  <si>
    <t>PADIERNA</t>
  </si>
  <si>
    <t>SOLIS</t>
  </si>
  <si>
    <t>CELIS</t>
  </si>
  <si>
    <t xml:space="preserve">ARAQUE </t>
  </si>
  <si>
    <t>MABEL</t>
  </si>
  <si>
    <t>GIRLESA</t>
  </si>
  <si>
    <t>TILANO</t>
  </si>
  <si>
    <t>MEZA</t>
  </si>
  <si>
    <t xml:space="preserve">CARO </t>
  </si>
  <si>
    <t>GIRLEZA</t>
  </si>
  <si>
    <t>AGUILAR</t>
  </si>
  <si>
    <t>LIZETH</t>
  </si>
  <si>
    <t>DAYANNA</t>
  </si>
  <si>
    <t>YINA</t>
  </si>
  <si>
    <t>GRACIANO</t>
  </si>
  <si>
    <t>YADY</t>
  </si>
  <si>
    <t>MONA</t>
  </si>
  <si>
    <t>NOEMI</t>
  </si>
  <si>
    <t>CANDIDA</t>
  </si>
  <si>
    <t>ORLINDA</t>
  </si>
  <si>
    <t>RAVE</t>
  </si>
  <si>
    <t>NUNO</t>
  </si>
  <si>
    <t>LIAN</t>
  </si>
  <si>
    <t>ARGEMIRO</t>
  </si>
  <si>
    <t>ELIECER</t>
  </si>
  <si>
    <t>ISMENIA</t>
  </si>
  <si>
    <t>CUADROS</t>
  </si>
  <si>
    <t>CHAVARRIAGA</t>
  </si>
  <si>
    <t>MARGOT</t>
  </si>
  <si>
    <t>ELBA</t>
  </si>
  <si>
    <t>SOL</t>
  </si>
  <si>
    <t>DE LAS MERCEDES</t>
  </si>
  <si>
    <t>TAMARA</t>
  </si>
  <si>
    <t>MOSQUERA</t>
  </si>
  <si>
    <t>CONCORDIA</t>
  </si>
  <si>
    <t>MARIA ROSALBA  RESTREPO ORTIZ</t>
  </si>
  <si>
    <t>NO TIENE</t>
  </si>
  <si>
    <t xml:space="preserve"> $                               100000</t>
  </si>
  <si>
    <t>VEREDA PARTIDAS DE MORELIA</t>
  </si>
  <si>
    <t>HABILITADO</t>
  </si>
  <si>
    <t>URBANA</t>
  </si>
  <si>
    <t>CAMPILLO</t>
  </si>
  <si>
    <t>MARYURI</t>
  </si>
  <si>
    <t>KELLY MARYURI LONDOÑO MONTOYA</t>
  </si>
  <si>
    <t>LONDONOKELLY273@GMAILCOM</t>
  </si>
  <si>
    <t>VEREDA MORELIA</t>
  </si>
  <si>
    <t>ACUEDUCTO + ALCANTARILLADO</t>
  </si>
  <si>
    <t xml:space="preserve"> $                                          -</t>
  </si>
  <si>
    <t>VEREDA SAN PACHO</t>
  </si>
  <si>
    <t>GERARDO</t>
  </si>
  <si>
    <t>JENIFER</t>
  </si>
  <si>
    <t>DE JIMENEZ</t>
  </si>
  <si>
    <t>MARIA CONSUELO CADAVID DE JIMENEZ</t>
  </si>
  <si>
    <t>VEREDA PUEBLO RICO</t>
  </si>
  <si>
    <t>MORELIA DEL CARMEN</t>
  </si>
  <si>
    <t>FLOR  MORELIA DEL CARMEN VARGAS CESPEDES</t>
  </si>
  <si>
    <t>VEREDA LA RAYA</t>
  </si>
  <si>
    <t>PENDIENTE ENTREGA FICHA SISBEN</t>
  </si>
  <si>
    <t>RICO</t>
  </si>
  <si>
    <t>CLAUDIA EUGENIA ARANGO  RICO</t>
  </si>
  <si>
    <t>KATEDARANGO@HOTMAILCOM</t>
  </si>
  <si>
    <t>KATERINE</t>
  </si>
  <si>
    <t>YURLEIDY</t>
  </si>
  <si>
    <t>MONICA YURLEIDY ARIAS VILLEGAS</t>
  </si>
  <si>
    <t>YURLEIDY28JUANSE@GMAILCOM</t>
  </si>
  <si>
    <t>VEREDA SANTARITA</t>
  </si>
  <si>
    <t>MARTHA ISABEL ARBOLEDA MESA</t>
  </si>
  <si>
    <t>VEREDA RUMBADERO</t>
  </si>
  <si>
    <t>DORA CECILIA MUÑOZ ROMAN</t>
  </si>
  <si>
    <t>CAMILA  CORREA ARBOLEDA</t>
  </si>
  <si>
    <t>CAMICORREAARBOLEDA12345QGMAILCOM</t>
  </si>
  <si>
    <t>MARTA DORIS RIOS RESTREPO</t>
  </si>
  <si>
    <t>MARTA CECILIA CORREA ARBOLEDA</t>
  </si>
  <si>
    <t>DE RUIZ</t>
  </si>
  <si>
    <t>MARIA DEL SOCORRO VARGAS GALLEGO</t>
  </si>
  <si>
    <t>VEREDA PARTIDAS DE PLATANILLAL</t>
  </si>
  <si>
    <t>YESICA MARIA ECHAVARRIA CORREA</t>
  </si>
  <si>
    <t xml:space="preserve">$ - </t>
  </si>
  <si>
    <t>MARIA YOLANDA ARBOLEDA ZAPATA</t>
  </si>
  <si>
    <t>ESPINAL</t>
  </si>
  <si>
    <t>BECERRA</t>
  </si>
  <si>
    <t>CARIDAD</t>
  </si>
  <si>
    <t>ACUEDUCTO+ALCANTARILLADO</t>
  </si>
  <si>
    <t>ALISON</t>
  </si>
  <si>
    <t>FRANQUELINA</t>
  </si>
  <si>
    <t>CAÑOLA</t>
  </si>
  <si>
    <t>DAIANA</t>
  </si>
  <si>
    <t>ERICK</t>
  </si>
  <si>
    <t>ORFA</t>
  </si>
  <si>
    <t>MORRON</t>
  </si>
  <si>
    <t>No</t>
  </si>
  <si>
    <t>VIABILIDAD CURCE</t>
  </si>
  <si>
    <t xml:space="preserve">JERICO </t>
  </si>
  <si>
    <t xml:space="preserve">RAIGOSA </t>
  </si>
  <si>
    <t xml:space="preserve">ADRIANA  MARIA  CARDONA  RAIGOSA </t>
  </si>
  <si>
    <t xml:space="preserve">CORREGIMIENTO PALOCABILDO </t>
  </si>
  <si>
    <t xml:space="preserve">DORA </t>
  </si>
  <si>
    <t xml:space="preserve">CAMILA </t>
  </si>
  <si>
    <t xml:space="preserve">TOBON </t>
  </si>
  <si>
    <t xml:space="preserve">JUANA </t>
  </si>
  <si>
    <t xml:space="preserve">VEREDA LA ESTRELLA </t>
  </si>
  <si>
    <t xml:space="preserve">LIBIA ELENA  VELEZ  MONSALVE </t>
  </si>
  <si>
    <t xml:space="preserve">VEREDA LA SOLEDAD </t>
  </si>
  <si>
    <t xml:space="preserve">GLADIS </t>
  </si>
  <si>
    <t xml:space="preserve">GLADIS  DEL SOCORRO  OSORIO  JIMENEZ </t>
  </si>
  <si>
    <t xml:space="preserve">VEREDA CASTALIA </t>
  </si>
  <si>
    <t xml:space="preserve">SIERRA </t>
  </si>
  <si>
    <t>GLORIA  ELENA SIERRA  CORREA</t>
  </si>
  <si>
    <t xml:space="preserve">VEREDA LA PISTA </t>
  </si>
  <si>
    <t> 014-2012	ANTIOQUIA	JERICÓ</t>
  </si>
  <si>
    <t> 014-2012 ACTIVO RURAL JERICÓ</t>
  </si>
  <si>
    <t>DIANA  MARCELA  MOLINA BETANCUR</t>
  </si>
  <si>
    <t xml:space="preserve">FLOR  ALBA ZAPATA </t>
  </si>
  <si>
    <t xml:space="preserve">VEREDA PALENQUITO </t>
  </si>
  <si>
    <t>MARY  LUZ  FRANCO TAMAYO</t>
  </si>
  <si>
    <t xml:space="preserve">VEREDA VALLECITOS </t>
  </si>
  <si>
    <t>MARIA  ELSY ROJAS  ACEVEDO</t>
  </si>
  <si>
    <t xml:space="preserve">VIRGELINA </t>
  </si>
  <si>
    <t xml:space="preserve">PLACIO </t>
  </si>
  <si>
    <t xml:space="preserve">MARIA  VIRGELINA  PLACIO  SUAREZ </t>
  </si>
  <si>
    <t>VEREDA BUGA</t>
  </si>
  <si>
    <t xml:space="preserve">ACUEDUCTO </t>
  </si>
  <si>
    <t>014-9662	ANTIOQUIA	JERICÓ</t>
  </si>
  <si>
    <t>"014-9662	ANTIOQUIA	JERICÓ" ACTIVO RURAL</t>
  </si>
  <si>
    <t xml:space="preserve">VEREDA QUEBRADDONA </t>
  </si>
  <si>
    <t>PORRAS</t>
  </si>
  <si>
    <t>CI-259-2022	 Ejecutado 	JERICO	MVU	3500000	S/D</t>
  </si>
  <si>
    <t>VEREDA LA AGUADA</t>
  </si>
  <si>
    <t>014-2351	ANTIOQUIA	JERICÓ</t>
  </si>
  <si>
    <t>"014-2351	ANTIOQUIA	JERICÓ" ACTIVO RURAL</t>
  </si>
  <si>
    <t>014-752	ANTIOQUIA	JERICÓ</t>
  </si>
  <si>
    <t>"014-752	ANTIOQUIA	JERICÓ" ACTIVO RURAL</t>
  </si>
  <si>
    <t xml:space="preserve">VEREDA PALOCABILDO </t>
  </si>
  <si>
    <t>SANA POSESION SIN TESTIGO</t>
  </si>
  <si>
    <t>014-16896	ANTIOQUIA	JERICÓ</t>
  </si>
  <si>
    <t>"014-16896	ANTIOQUIA	JERICÓ" ACTIVO RURAL</t>
  </si>
  <si>
    <t xml:space="preserve">DORA  ELENA  DIEZ </t>
  </si>
  <si>
    <t xml:space="preserve">BOHORQUEZ </t>
  </si>
  <si>
    <t xml:space="preserve">MARITZA  TOBON  CARDONA </t>
  </si>
  <si>
    <t xml:space="preserve"> DE JESUS </t>
  </si>
  <si>
    <t xml:space="preserve">GLORIA   DE JESUS  CASTAÑEDA CARDONA </t>
  </si>
  <si>
    <t xml:space="preserve">VEREDA LA VIÑA </t>
  </si>
  <si>
    <t> 014-8912	ANTIOQUIA	JERICÓ</t>
  </si>
  <si>
    <t xml:space="preserve">CORREAL </t>
  </si>
  <si>
    <t>MARIA AZUCENA CORREAL  BOLIVAR</t>
  </si>
  <si>
    <t xml:space="preserve">ERICA  ALEJANDRA  BETANCUR  CONTRERAS </t>
  </si>
  <si>
    <t xml:space="preserve">ACUEDUCTO + COCINA </t>
  </si>
  <si>
    <t xml:space="preserve"> DEL SOCORRO </t>
  </si>
  <si>
    <t xml:space="preserve">FERNANDEZ </t>
  </si>
  <si>
    <t xml:space="preserve">DE BETANCUR </t>
  </si>
  <si>
    <t xml:space="preserve">AMPARO   DEL SOCORRO  FERNANDEZ  DE BETANCUR </t>
  </si>
  <si>
    <t xml:space="preserve">VEREDA PALENQUE </t>
  </si>
  <si>
    <t xml:space="preserve">EDITH </t>
  </si>
  <si>
    <t xml:space="preserve">GARCES </t>
  </si>
  <si>
    <t xml:space="preserve"> DE ROJAS </t>
  </si>
  <si>
    <t xml:space="preserve">EDITH   DE JESUS  GARCES   DE ROJAS </t>
  </si>
  <si>
    <t xml:space="preserve">NURY </t>
  </si>
  <si>
    <t>NURY   DEL SOCORRO  GARCES  GARCES</t>
  </si>
  <si>
    <t>BI</t>
  </si>
  <si>
    <t>MARLENY</t>
  </si>
  <si>
    <t>MARLENY  PEREZ  PEREZ</t>
  </si>
  <si>
    <t>CERTIFICADO DE TENENCIA VALIDOS SON: SANA APOSESION VUR OCERTIFICADO DE LIBERTAD O TRADCICION (NO COMPRAVENTAS O ESCRITURAS)</t>
  </si>
  <si>
    <t xml:space="preserve">IDALI </t>
  </si>
  <si>
    <t xml:space="preserve">MARIA IDALI  BEDOYA  OSPINA </t>
  </si>
  <si>
    <t> B3</t>
  </si>
  <si>
    <t>TENENCIA NO REFERENCIA LA POSTULANTE NI PERSONA EN LA PROMESA DE COMPRAVENTA (SE RECOMIENDA ENVIAR SANA POSESION)</t>
  </si>
  <si>
    <t>BLANCA  CECILIA  TAMAYO CADAVID</t>
  </si>
  <si>
    <t xml:space="preserve">EL PROPIETARIO GUSTAVO RIOS  NO CMPREBA RELACION CON BLANCA TAMAYO </t>
  </si>
  <si>
    <t xml:space="preserve">DE RIOS </t>
  </si>
  <si>
    <t xml:space="preserve">LUZ NELLY  URIBE  DE RIOS </t>
  </si>
  <si>
    <t> 014-14265	ANTIOQUIA	JERICÓ</t>
  </si>
  <si>
    <t xml:space="preserve">DABEIBA </t>
  </si>
  <si>
    <t>DABEIBA   DEL SOCORRO  OSPINA  PULGARIN</t>
  </si>
  <si>
    <t>321 3077039</t>
  </si>
  <si>
    <t>014-18456	ANTIOQUIA	JERICÓ</t>
  </si>
  <si>
    <t>ROSALBA   VELEZ  RAMIREZ</t>
  </si>
  <si>
    <t>3796069481</t>
  </si>
  <si>
    <t xml:space="preserve">CARMONA </t>
  </si>
  <si>
    <t xml:space="preserve">QUINTERO </t>
  </si>
  <si>
    <t xml:space="preserve">JULIANA </t>
  </si>
  <si>
    <t>VALDES</t>
  </si>
  <si>
    <t>MELANNY</t>
  </si>
  <si>
    <t>LA MIRANDA</t>
  </si>
  <si>
    <t>FABER</t>
  </si>
  <si>
    <t>QUINTANA</t>
  </si>
  <si>
    <t>NUDILLO</t>
  </si>
  <si>
    <t>JARDIN</t>
  </si>
  <si>
    <t>MENDEZ</t>
  </si>
  <si>
    <t>HIGUITA</t>
  </si>
  <si>
    <t>CARAMANTA</t>
  </si>
  <si>
    <t>JOHANNA</t>
  </si>
  <si>
    <t>IRINA</t>
  </si>
  <si>
    <t>QUEBRADA BONITA SECTOR LOS ARRIEROS</t>
  </si>
  <si>
    <t>DE GAVIRIA</t>
  </si>
  <si>
    <t>BLANCA ROCIO SERNA DE GAVIRIA</t>
  </si>
  <si>
    <t>SIERRA</t>
  </si>
  <si>
    <t>RAIGOSA</t>
  </si>
  <si>
    <t xml:space="preserve">RUBIELA </t>
  </si>
  <si>
    <t>TALIANA</t>
  </si>
  <si>
    <t>YENY</t>
  </si>
  <si>
    <t>MARICELA</t>
  </si>
  <si>
    <t>JENNIFER</t>
  </si>
  <si>
    <t>LENIS</t>
  </si>
  <si>
    <t>CRUCE VUR</t>
  </si>
  <si>
    <t>SALGAR</t>
  </si>
  <si>
    <t>VEREDA PEÑAS BLANCAS</t>
  </si>
  <si>
    <t>INGRID</t>
  </si>
  <si>
    <t>BELTRAN</t>
  </si>
  <si>
    <t>SANTA CRUZ</t>
  </si>
  <si>
    <t>SANMARTIN</t>
  </si>
  <si>
    <t>CARRIZALES</t>
  </si>
  <si>
    <t>MARYSOL</t>
  </si>
  <si>
    <t>MONTEBELLO PARTE BAJA DE LA ESCUELA PARA ARRIBA</t>
  </si>
  <si>
    <t>LA GULUNGA — BELLAVISTA</t>
  </si>
  <si>
    <t>SIBERIA FINCA LAS HADAS</t>
  </si>
  <si>
    <t>EL CONCILIO AS ABAJO DEL CHISPERO</t>
  </si>
  <si>
    <t>EL LEON  MAS ABAJO DE LA ESCUELA  A BORDO DE CARRETERA</t>
  </si>
  <si>
    <t>LA SIBERIA   JUNTO DE LA TIENDA GRANDE  EN TODA LA LLEGADA DE LOS CARROS</t>
  </si>
  <si>
    <t>GILMA</t>
  </si>
  <si>
    <t>LLANADAS  POR LA FINCA DE RAMIRO MARQUEZ</t>
  </si>
  <si>
    <t>GISSELA</t>
  </si>
  <si>
    <t>EL CONCILÑIO RURAL DISPERSO  SECTOR MORABIA A 5 MINUTOS DEL CINCO</t>
  </si>
  <si>
    <t>LEDIS</t>
  </si>
  <si>
    <t>EUNICE</t>
  </si>
  <si>
    <t>REBECA</t>
  </si>
  <si>
    <t>MORRITOS (FINCA LA JARDINERA)</t>
  </si>
  <si>
    <t xml:space="preserve">004-26117 TRASLADADO SUBURBANO SALGAR	</t>
  </si>
  <si>
    <t>EL CLAVEL  JUNTO LA FINCA DE MILDREY GONZALEZ</t>
  </si>
  <si>
    <t>YENNI</t>
  </si>
  <si>
    <t>EL LEON  CERCA A LOS PIEDRAHITAS</t>
  </si>
  <si>
    <t>SABALA</t>
  </si>
  <si>
    <t>EL VENTIADERO JUNTO LA CASA DE  JOVITA</t>
  </si>
  <si>
    <t>GLORIA NANCY BETANCUR CARO</t>
  </si>
  <si>
    <t>EL CONCILIO JUNTO A LA ESCUELA</t>
  </si>
  <si>
    <t xml:space="preserve">ANA LUCIA SEPULVEDA </t>
  </si>
  <si>
    <t>MORRITOS FINCA DE LEONARDO ARDILA</t>
  </si>
  <si>
    <t>GLORIA INES BLANDON MONCADA</t>
  </si>
  <si>
    <t>LA CLARA ARRIBA - LA CASETA</t>
  </si>
  <si>
    <t>NUBIELA</t>
  </si>
  <si>
    <t>LUZ NUBIELA GUERRA ARAQUE</t>
  </si>
  <si>
    <t>LA SIBERIA MAS ARRIBA DE LAS TIENDAS</t>
  </si>
  <si>
    <t>LUZ AMPARO ARENAS GUZMAN</t>
  </si>
  <si>
    <t>EL LEON</t>
  </si>
  <si>
    <t>AUSIBIA</t>
  </si>
  <si>
    <t>MARIA AUSIBIA VELEZ ARDILA</t>
  </si>
  <si>
    <t>LA CLARA-LA OTILIA</t>
  </si>
  <si>
    <t>ERAZO</t>
  </si>
  <si>
    <t>ANA ELVIA VELEZ ERAZO</t>
  </si>
  <si>
    <t>SANDRA MILENA ARBOLEDA VELEZ</t>
  </si>
  <si>
    <t>VEREDA EL VENTEADERO</t>
  </si>
  <si>
    <t>DELASMERCEDES</t>
  </si>
  <si>
    <t>MARIA DELASMERCEDES RESTREPO MUÑOZ</t>
  </si>
  <si>
    <t>CORREGIMIENTO DE LA CAMARA- EL HUECO  EL LEON</t>
  </si>
  <si>
    <t>ANA MARIA GARZON RUIZ</t>
  </si>
  <si>
    <t>VILLA EUGENIA</t>
  </si>
  <si>
    <t>MARIA AIDE RUIZ RUIZ</t>
  </si>
  <si>
    <t>EL LLANO</t>
  </si>
  <si>
    <t>LUZ PIEDAD MONTOYA SANCHEZ</t>
  </si>
  <si>
    <t>LEIDY MARCELA ALVAREZ RUIZ</t>
  </si>
  <si>
    <t>VEREDA EL LEON - POR LA LULERA DE LOS GRINGOS</t>
  </si>
  <si>
    <t>DIANA MARCELA ORTIZ LONDOÑO</t>
  </si>
  <si>
    <t>LA CLARA-EL CLAVEL</t>
  </si>
  <si>
    <t>LUZ AIDA SANCHEZ VELEZ</t>
  </si>
  <si>
    <t>CARLINA</t>
  </si>
  <si>
    <t>CARLINA  HERRERA SANCHEZ</t>
  </si>
  <si>
    <t>MUNDO MALO</t>
  </si>
  <si>
    <t>MONICA ANDREA TABARES PIEDRAHITA</t>
  </si>
  <si>
    <t>ALTO LOS MARINES</t>
  </si>
  <si>
    <t>POSTULADO POSEE PROPIEDADES REGISTRADAS CON NUMERO DE FOLIO 005-31952 DEL MUNICIPIO DE SALGAR, PREDIO MIXTO, SE DEBE VERIFICAR QUE COINCIDA CON EL PREDIO POSTULADO.</t>
  </si>
  <si>
    <t>LICET</t>
  </si>
  <si>
    <t>LICET DANIELA GARCIA GIL</t>
  </si>
  <si>
    <t>LA SIBERIA</t>
  </si>
  <si>
    <t>ANA ISABEL ALVAREZ SERNA</t>
  </si>
  <si>
    <t>LA CLARA ARRIBA SECTOR LA MANGA</t>
  </si>
  <si>
    <t>ZULMANIA</t>
  </si>
  <si>
    <t>DORA ZULMANIA ARBOLEDA VELEZ</t>
  </si>
  <si>
    <t>EL VENTIADERO, EN LA TIENDA DE SARDINO</t>
  </si>
  <si>
    <t>LUZ MARY ARBOLEDA MUÑOZ</t>
  </si>
  <si>
    <t>EL VENTIADERO CERCA A LA FONDA</t>
  </si>
  <si>
    <t>ELIANA ANDREA ARBOLEDA MESA</t>
  </si>
  <si>
    <t>EL CONCILIO SECTOR COLE GURRE  POR LAS ULTIMAS CASAS</t>
  </si>
  <si>
    <t>GLORIA CECILIA MONTOYA SANCHEZ</t>
  </si>
  <si>
    <t>EL LEON  ENSEGUIDA DE LA ESCUELA</t>
  </si>
  <si>
    <t>ORFA LIVE ZAPATA VELEZ</t>
  </si>
  <si>
    <t>CLARA ARRIBA</t>
  </si>
  <si>
    <t>YENET</t>
  </si>
  <si>
    <t>LEIDY YENET CIFUENTES RESTREPO</t>
  </si>
  <si>
    <t>LINEY</t>
  </si>
  <si>
    <t>LINEY CRISTINA VILLA PINEDA</t>
  </si>
  <si>
    <t>LA MARGARITA - PREDIO BUGA</t>
  </si>
  <si>
    <t>POSTULADO POSEE PROPIEDADES REGISTRADAS CON NUMERO DE FOLIO 005-31414 DEL MUNICIPIO DE SALGAR, PREDIO MIXTO, SE DEBE VERIFICAR QUE COINCIDA CON EL PREDIO POSTULADO.</t>
  </si>
  <si>
    <t>LLANEH</t>
  </si>
  <si>
    <t>PATRICIA LLANEH QUINTERO GOMEZ</t>
  </si>
  <si>
    <t>LA MARGARITA( LA ALDEA) CASA 17</t>
  </si>
  <si>
    <t>LUZ MABEL ARENAS RUIZ</t>
  </si>
  <si>
    <t>3508894118 - 3017111192</t>
  </si>
  <si>
    <t>EL LEON -LA ESPERANZA</t>
  </si>
  <si>
    <t>ERICA PATRICIA RODAS GONZALEZ</t>
  </si>
  <si>
    <t>LA GULUNGA PARTE BAJA SECTOR LOS RODAS</t>
  </si>
  <si>
    <t>NOHEMI</t>
  </si>
  <si>
    <t>NOHEMI DEJESUS RESTREPO MONCADA</t>
  </si>
  <si>
    <t>LA CLARA-EL TALENTO</t>
  </si>
  <si>
    <t>NEI</t>
  </si>
  <si>
    <t>AIDA NEI LOAIZA BLANDON</t>
  </si>
  <si>
    <t>CLARA ARRIBA - PREDIO DOÑA DEBORA</t>
  </si>
  <si>
    <t>MARIA ISABEL CANO ROLDAN</t>
  </si>
  <si>
    <t>RANCHO QUEMADO</t>
  </si>
  <si>
    <t>MARTHA ISABEL VASQUEZ TABORDA</t>
  </si>
  <si>
    <t>LA MARGARITA- LA ALDEA JUNTO A LA CASA DE YAMILE PIEDRAHITA</t>
  </si>
  <si>
    <t>MULTIPLES PROPIEDADES, EL POSTULADO POSEE PROPIEDADES REGISTRADAS CON NUMERO DE FOLIO 005-33195 Y 005-40260 DEL MUNICIPIO DE SALGAR</t>
  </si>
  <si>
    <t>ESTEFANIA  PARRA MONTOYA</t>
  </si>
  <si>
    <t>VEREDA EL LEON FINCA DE LOS GRINGOS EN TODO EL FILO</t>
  </si>
  <si>
    <t>GLORIA AMPARO VERA RUIZ</t>
  </si>
  <si>
    <t>FINCA VELLAVISTA</t>
  </si>
  <si>
    <t>ARELYS</t>
  </si>
  <si>
    <t>SEGURO</t>
  </si>
  <si>
    <t>ROSA ARELYS GAVIRIA SEGURO</t>
  </si>
  <si>
    <t>EL LEON CASA DE FRANCISCO MONTOYA</t>
  </si>
  <si>
    <t>POSTULADO POSEE PROPIEDADES REGISTRADAS CON NUMERO DE FOLIO 005-28929 DEL MUNICIPIO DE SALGAR, PREDIO MIXTO, SE DEBE VERIFICAR QUE COINCIDA CON EL PREDIO POSTULADO.</t>
  </si>
  <si>
    <t>ADRIANA MARIA ECHEVERRI GRISALES</t>
  </si>
  <si>
    <t>MORRITOS</t>
  </si>
  <si>
    <t>LUZ ANGELA SANCHEZ GOMEZ</t>
  </si>
  <si>
    <t>LA BIBORA-BUENOS AIRES</t>
  </si>
  <si>
    <t>VERONICA  OSPINA BEDOYA</t>
  </si>
  <si>
    <t>EL CONCILIO</t>
  </si>
  <si>
    <t>DELOSANGELES</t>
  </si>
  <si>
    <t>MARIA DELOSANGELES BOLIVAR ZAPATA</t>
  </si>
  <si>
    <t>EL CLAVEL FINCA DE SERGIO FRANCO JUNTO LA TOSCANA A ORILLA</t>
  </si>
  <si>
    <t>POSTULADO POSEE PROPIEDADES REGISTRADAS CON NUMERO DE FOLIO 005-32792 DEL MUNICIPIO DE SALGAR, PREDIO MIXTO, SE DEBE VERIFICAR QUE COINCIDA CON EL PREDIO POSTULADO.</t>
  </si>
  <si>
    <t>MOSCOSO</t>
  </si>
  <si>
    <t>LUZ ADRIANA MUÑOZ MOSCOSO</t>
  </si>
  <si>
    <t>EL VENTIADERO - FINCA LA BONITA</t>
  </si>
  <si>
    <t>GLORIA AMPARO CARTAGENA GARCIA</t>
  </si>
  <si>
    <t>BELLAVISTA FINCA LA PALMERA</t>
  </si>
  <si>
    <t>MMMMMMMMMMMMMMM</t>
  </si>
  <si>
    <t>DELLY</t>
  </si>
  <si>
    <t>TATIANA ANDREA RESTREPO GALEANO</t>
  </si>
  <si>
    <t>LA MARGARITA CASA DETRAS DE LA ESCUELA</t>
  </si>
  <si>
    <t>LILIANA ANDREA GARCIA CANO</t>
  </si>
  <si>
    <t>LA MARGARITA - PREDIO LA ARGELIA</t>
  </si>
  <si>
    <t>PIEDAD CECILIA BEDOYA HERNANDEZ</t>
  </si>
  <si>
    <t>LIBIA ROSA URREGO VARGAS</t>
  </si>
  <si>
    <t>EL LEÓN</t>
  </si>
  <si>
    <t>EUCARIS</t>
  </si>
  <si>
    <t>NANCI</t>
  </si>
  <si>
    <t>AMELIA</t>
  </si>
  <si>
    <t xml:space="preserve">OBSRVACIONES  CURCE VUR </t>
  </si>
  <si>
    <t>ANDES</t>
  </si>
  <si>
    <t>ANGELA MARIA ISAZA ARANGO</t>
  </si>
  <si>
    <t>LA SOLITA FINCA LA ELENA CASA AZUL Y NARANJADA</t>
  </si>
  <si>
    <t>ALCANTATILLADO</t>
  </si>
  <si>
    <t>ISABEL CRISTINA BOLIVAR BOLIVAR</t>
  </si>
  <si>
    <t>EL TAPAO FINCA SAN ESTEBAN</t>
  </si>
  <si>
    <t>004-26341	ANTIOQUIA	ANDES</t>
  </si>
  <si>
    <t>004-26341 ACTIVO SUBURBANO ANDES</t>
  </si>
  <si>
    <t>JUANA</t>
  </si>
  <si>
    <t>LAURA CRISTINA ALVAREZ OSPINA</t>
  </si>
  <si>
    <t>TAPARTO EL TAPAO CASA DE CARMEN OSPINA</t>
  </si>
  <si>
    <t>LUCIBIA</t>
  </si>
  <si>
    <t>LUCIBIA INES ALVAREZ ESCALANTE</t>
  </si>
  <si>
    <t>TAPARTÓ CALIFORNIA TAPARTÓ</t>
  </si>
  <si>
    <t>LUZ AMPARO GUTIERREZ JARAMILLO</t>
  </si>
  <si>
    <t>LA SOLITA FINCA LA TERMINAL</t>
  </si>
  <si>
    <t>MARTHA LUZ MARTINEZ JARAMILLO</t>
  </si>
  <si>
    <t>TAPARTÓ ALTO DEL RAYO FINCA LA GABRIELA</t>
  </si>
  <si>
    <t>DIANA PATRICIA CORREA SUAREZ</t>
  </si>
  <si>
    <t>EL CARDAL FINCA EL CEDRAL</t>
  </si>
  <si>
    <t>SARA ESTHER GRANADO RAMIREZ</t>
  </si>
  <si>
    <t>LA PIEDRA</t>
  </si>
  <si>
    <t>ANA MARIA LONDOÑO VILLA</t>
  </si>
  <si>
    <t>SANTA RITA EL PENCAL</t>
  </si>
  <si>
    <t>ANA DEJESUS OSPINA RUIZ</t>
  </si>
  <si>
    <t>VEREDA ALTO DEL RAYO - SANTA ANA COLOR VERDE</t>
  </si>
  <si>
    <t>ISABEL CRISTINA TORRES ALVAREZ</t>
  </si>
  <si>
    <t>SANTA RITA ZAMORA ORTELIO TORRES</t>
  </si>
  <si>
    <t>ALBA LUCIA RESTREPO MORALES</t>
  </si>
  <si>
    <t>SAN BARTOLO PARTE ALTA CASA CON PUERTA VERDE</t>
  </si>
  <si>
    <t xml:space="preserve">TRATAMIENTO DE DATOS SIN LIGAR DE EXPEDICION DE LA CEDULA
</t>
  </si>
  <si>
    <t>RISARALDA</t>
  </si>
  <si>
    <t>ISABEL CRISTINA BUITRAGO QUINTERO</t>
  </si>
  <si>
    <t>SAN BARTOLO PIAMONTE LA MONTAÑITA DESPUES DE WEIMAR VELEZ</t>
  </si>
  <si>
    <t>SANA POSESION SIN DATOS DEL TESTIGO</t>
  </si>
  <si>
    <t>SANDRA MILENA HENAO MARIN</t>
  </si>
  <si>
    <t>TAPARTO LA LEGIA</t>
  </si>
  <si>
    <t>ALBA LETICIA ORTIZ MONTOYA</t>
  </si>
  <si>
    <t>VEREDA LA LEGIA</t>
  </si>
  <si>
    <t>LORENA ANDREA SANCHEZ CONTRERAS</t>
  </si>
  <si>
    <t>TAPARTO LA LEGIA EL FILO POR LA CASETA</t>
  </si>
  <si>
    <t>JUDITH</t>
  </si>
  <si>
    <t>OLGA JUDITH JARAMILLO CONTRERAS</t>
  </si>
  <si>
    <t>EUGENIA DELSOCORRO OSPINA AGUDELO</t>
  </si>
  <si>
    <t>DE CORRALES</t>
  </si>
  <si>
    <t>MARIA DEL SOCORRO TABORDA DE CORRALES</t>
  </si>
  <si>
    <t>VEREDA SAN ANTONIO FILO TIERRA ALTA</t>
  </si>
  <si>
    <t>AUXILIADORA</t>
  </si>
  <si>
    <t>MARIA AUXILIADORA RESTREPO CARDONA</t>
  </si>
  <si>
    <t>SAN ANTONIO FINCA MARTÍN EMILIO RESTREPO</t>
  </si>
  <si>
    <t>004-32577	ANTIOQUIA	ANDES</t>
  </si>
  <si>
    <t>004-32577 ACTIVO SUBURBANO ANDES</t>
  </si>
  <si>
    <t>BEATRIZ ELENA RESTREPO CARDONA</t>
  </si>
  <si>
    <t>SANTA INÉS</t>
  </si>
  <si>
    <t>CLAUDIA PATRICIA GRANADOS SIERRA</t>
  </si>
  <si>
    <t>LUCELLY SANCHEZ GRACES</t>
  </si>
  <si>
    <t>LAS FLOREZ EN SANTA INES SALIDA PARA LA BORRAJA</t>
  </si>
  <si>
    <t>ANA LUCIA ZAPATA VELASQUEZ</t>
  </si>
  <si>
    <t>BUENOS AIRES</t>
  </si>
  <si>
    <t>GIOVANNA</t>
  </si>
  <si>
    <t>LUZ GIOVANNA OSORIO MONA</t>
  </si>
  <si>
    <t>DIANA MARIA VELEZ</t>
  </si>
  <si>
    <t>ODILIA</t>
  </si>
  <si>
    <t>ALBA ODILIA CARMONA HOYOS</t>
  </si>
  <si>
    <t>SANTA INÉS EL CRUCERO</t>
  </si>
  <si>
    <t>004-31227 ANDES ANTIOQUIA ACTIVO SUBURBANO</t>
  </si>
  <si>
    <t>BEATRIZ ELENA GALLEGO SANCHEZ</t>
  </si>
  <si>
    <t>004-49865	ANTIOQUIA	ANDES</t>
  </si>
  <si>
    <t>BLANCA ROSMIRA CONTRERAS</t>
  </si>
  <si>
    <t>NEURBELLA</t>
  </si>
  <si>
    <t>MARIA NEURBELLA ACEVEDO AMAYA</t>
  </si>
  <si>
    <t>VEREDA LA SOLITA</t>
  </si>
  <si>
    <t>BEATRIZ ELENA OSORIO PEREZ</t>
  </si>
  <si>
    <t>VEREDA ORIZABA</t>
  </si>
  <si>
    <t>004-31212	ANTIOQUIA	ANDES</t>
  </si>
  <si>
    <t>LEANY</t>
  </si>
  <si>
    <t>LUZ LEANY RAIGOSA CARO</t>
  </si>
  <si>
    <t>SAN PERUCHO</t>
  </si>
  <si>
    <t>RUBIELA DE JESUS GARCES TIRADO</t>
  </si>
  <si>
    <t>CLAUDIA PATRICIA JARAMILLO HENAO</t>
  </si>
  <si>
    <t>004-30222	ANTIOQUIA	ANDES</t>
  </si>
  <si>
    <t>"004-30222	ANTIOQUIA	ANDES" ACTIVO SUBURBANO</t>
  </si>
  <si>
    <t xml:space="preserve">CASTAÑEDA </t>
  </si>
  <si>
    <t>OLGA PATRICIA CASTAÑEDA VASQUEZ</t>
  </si>
  <si>
    <t>GLORIA EDILMA ARAQUE BETANCUR</t>
  </si>
  <si>
    <t>SAN CARLOS BUENOS AIRES</t>
  </si>
  <si>
    <t>LINA MARCELA ARDILA RIOS</t>
  </si>
  <si>
    <t>VALLE UMBRIA BUENOS AIRES</t>
  </si>
  <si>
    <t>CERON</t>
  </si>
  <si>
    <t>AMANDA LUCIA RESTREPO RENDON</t>
  </si>
  <si>
    <t>JAIR</t>
  </si>
  <si>
    <t>VEREDA QUEBRADA ARRIBA</t>
  </si>
  <si>
    <t>VEREDA PEÑAS AZULES</t>
  </si>
  <si>
    <t>JAMES</t>
  </si>
  <si>
    <t>BREINER</t>
  </si>
  <si>
    <t>CANDELARIA</t>
  </si>
  <si>
    <t>BARRIENTOS</t>
  </si>
  <si>
    <t xml:space="preserve">NA </t>
  </si>
  <si>
    <t xml:space="preserve"> $                              650000</t>
  </si>
  <si>
    <t>QUIROS</t>
  </si>
  <si>
    <t xml:space="preserve"> $                              950000</t>
  </si>
  <si>
    <t>MISAS</t>
  </si>
  <si>
    <t>JAIDER</t>
  </si>
  <si>
    <t xml:space="preserve"> $                           1200000</t>
  </si>
  <si>
    <t xml:space="preserve">VEREDA EL SOCORRO </t>
  </si>
  <si>
    <t xml:space="preserve"> $                              780000</t>
  </si>
  <si>
    <t>ANTONELLA</t>
  </si>
  <si>
    <t>KEINER</t>
  </si>
  <si>
    <t>VALLE</t>
  </si>
  <si>
    <t xml:space="preserve"> $                              850000</t>
  </si>
  <si>
    <t>ROJO</t>
  </si>
  <si>
    <t>GUDIELA</t>
  </si>
  <si>
    <t xml:space="preserve"> $                           1500000</t>
  </si>
  <si>
    <t>YURANY</t>
  </si>
  <si>
    <t>MORELO</t>
  </si>
  <si>
    <t>YIRETH</t>
  </si>
  <si>
    <t>YAKELIN</t>
  </si>
  <si>
    <t>GOEZ</t>
  </si>
  <si>
    <t xml:space="preserve"> $                              750000</t>
  </si>
  <si>
    <t xml:space="preserve"> $                           1100000</t>
  </si>
  <si>
    <t>JANIER</t>
  </si>
  <si>
    <t>JAMER</t>
  </si>
  <si>
    <t>GIOVANA</t>
  </si>
  <si>
    <t>CAMPERO</t>
  </si>
  <si>
    <t xml:space="preserve">ALBERTO </t>
  </si>
  <si>
    <t xml:space="preserve">MONTALVO </t>
  </si>
  <si>
    <t xml:space="preserve">TERAN </t>
  </si>
  <si>
    <t xml:space="preserve">DAVID </t>
  </si>
  <si>
    <t>NORBELY</t>
  </si>
  <si>
    <t>MACIAS</t>
  </si>
  <si>
    <t>CAICEDO</t>
  </si>
  <si>
    <t>MADRIGAL</t>
  </si>
  <si>
    <t>YULIZA</t>
  </si>
  <si>
    <t>YEPEZ</t>
  </si>
  <si>
    <t>VILMA</t>
  </si>
  <si>
    <t>ISAURA</t>
  </si>
  <si>
    <t xml:space="preserve">CAÑAVERAL ARRIBA </t>
  </si>
  <si>
    <t xml:space="preserve">LA CULEBRA </t>
  </si>
  <si>
    <t>RIO ARRIBA</t>
  </si>
  <si>
    <t>YARLEY</t>
  </si>
  <si>
    <t>NORMA</t>
  </si>
  <si>
    <t>EUMELIA</t>
  </si>
  <si>
    <t>BALVIN</t>
  </si>
  <si>
    <t>BALBIN</t>
  </si>
  <si>
    <t>LARA</t>
  </si>
  <si>
    <t>EL SOCORRO</t>
  </si>
  <si>
    <t>MARYELY</t>
  </si>
  <si>
    <t>VIDAL</t>
  </si>
  <si>
    <t>LA TRINIDAD</t>
  </si>
  <si>
    <t>NEIRA</t>
  </si>
  <si>
    <t>NORELY</t>
  </si>
  <si>
    <t>YURLENY</t>
  </si>
  <si>
    <t>ZEA</t>
  </si>
  <si>
    <t>SUESCUN</t>
  </si>
  <si>
    <t>LA MONTAÑA</t>
  </si>
  <si>
    <t>ROXANA</t>
  </si>
  <si>
    <t>MONTAÑITA</t>
  </si>
  <si>
    <t>LA CONCEPCION</t>
  </si>
  <si>
    <t>OBSRVACIONES  CRUCE VUR</t>
  </si>
  <si>
    <t>OBSRVACIONES</t>
  </si>
  <si>
    <t>CIUDAD BOLIVAR</t>
  </si>
  <si>
    <t>yuliruiz11@gmailcom</t>
  </si>
  <si>
    <t>BUENA VISTA</t>
  </si>
  <si>
    <t>INTERVENCION EN ACUEDUCTOS</t>
  </si>
  <si>
    <t>VEREDA BUENA VISTA TRAVESIA</t>
  </si>
  <si>
    <t xml:space="preserve">ALTO DE LOS JARAMILLOS PARTE ALTA </t>
  </si>
  <si>
    <t xml:space="preserve">ENTREGAR DOCUMENTACION </t>
  </si>
  <si>
    <t>LUZ ANGELICA LOPEZ JARAMILLO</t>
  </si>
  <si>
    <t>LUZ EDILMA RUIZ CHAVARRIAGA</t>
  </si>
  <si>
    <t>luzchavarriaga0609@gmailcom</t>
  </si>
  <si>
    <t>ALTO DE LOS JARAMILLO POR LA CANCHA</t>
  </si>
  <si>
    <t>MARIA ALEJANDRA JIMENEZ VILLEGAS</t>
  </si>
  <si>
    <t>churchi01776@gmailcom</t>
  </si>
  <si>
    <t xml:space="preserve">ALFONSO LOPEZ AL LADO DE LA CANCHA </t>
  </si>
  <si>
    <t>05-11474</t>
  </si>
  <si>
    <t xml:space="preserve">005-181 ACTIVO RURAL CIUDAD BOLÍVAR	</t>
  </si>
  <si>
    <t>MARIA CARLINA RESTREPO SALAZAR</t>
  </si>
  <si>
    <t>NELLY DE JESUS JARAMILLO FERNANDEZ</t>
  </si>
  <si>
    <t>005-2367	ANTIOQUIA	CIUDAD BOLÍVAR</t>
  </si>
  <si>
    <t>005-2367 ACTIVO RURAL CIUDAD BOLÍVAR</t>
  </si>
  <si>
    <t xml:space="preserve">SILVIA </t>
  </si>
  <si>
    <t xml:space="preserve">SILVIA MARIA JARAMILLO ORTIZ </t>
  </si>
  <si>
    <t>silviajo1029@gmailcom</t>
  </si>
  <si>
    <t xml:space="preserve">LA ARBOLEDA POR LA PLANTA DE CAFÉ </t>
  </si>
  <si>
    <t>DALILA</t>
  </si>
  <si>
    <t>|</t>
  </si>
  <si>
    <t>MEDELLIN</t>
  </si>
  <si>
    <t xml:space="preserve"> $                               900000</t>
  </si>
  <si>
    <t xml:space="preserve">BAÑO </t>
  </si>
  <si>
    <t xml:space="preserve"> $                               500000</t>
  </si>
  <si>
    <t xml:space="preserve"> $                               600000</t>
  </si>
  <si>
    <t>EVA</t>
  </si>
  <si>
    <t>ALARCON</t>
  </si>
  <si>
    <t xml:space="preserve"> $                               700000</t>
  </si>
  <si>
    <t xml:space="preserve"> $                               150000</t>
  </si>
  <si>
    <t xml:space="preserve"> $                            1000000</t>
  </si>
  <si>
    <t xml:space="preserve"> $                               250000</t>
  </si>
  <si>
    <t>KELI</t>
  </si>
  <si>
    <t xml:space="preserve"> $                               300000</t>
  </si>
  <si>
    <t xml:space="preserve"> $                            1500000</t>
  </si>
  <si>
    <t xml:space="preserve">RENDON </t>
  </si>
  <si>
    <t xml:space="preserve"> $                               450000</t>
  </si>
  <si>
    <t xml:space="preserve"> $                            2000000</t>
  </si>
  <si>
    <t xml:space="preserve">ELVIA </t>
  </si>
  <si>
    <t>RAQUEL</t>
  </si>
  <si>
    <t xml:space="preserve"> $                               400000</t>
  </si>
  <si>
    <t xml:space="preserve"> $                            1200000</t>
  </si>
  <si>
    <t xml:space="preserve">PULGARIN </t>
  </si>
  <si>
    <t xml:space="preserve"> $                                 80000</t>
  </si>
  <si>
    <t>UBERLINA</t>
  </si>
  <si>
    <t xml:space="preserve"> $                            1400000</t>
  </si>
  <si>
    <t xml:space="preserve"> $                            1600000</t>
  </si>
  <si>
    <t>NOHELIA</t>
  </si>
  <si>
    <t xml:space="preserve">NORAIDA </t>
  </si>
  <si>
    <t>NORIS</t>
  </si>
  <si>
    <t>BERTEL</t>
  </si>
  <si>
    <t>ARROYO</t>
  </si>
  <si>
    <t>YERALDIN</t>
  </si>
  <si>
    <t>DE BRAVO</t>
  </si>
  <si>
    <t>GENOVEVA</t>
  </si>
  <si>
    <t>VALLE DEL ABURRA</t>
  </si>
  <si>
    <t>LA QUIEBRA</t>
  </si>
  <si>
    <t>LA MIEL</t>
  </si>
  <si>
    <t>DIONE</t>
  </si>
  <si>
    <t>LA CLARA</t>
  </si>
  <si>
    <t>LIZ</t>
  </si>
  <si>
    <t>MAIDE</t>
  </si>
  <si>
    <t>LUCRECIA</t>
  </si>
  <si>
    <t>DE SERNA</t>
  </si>
  <si>
    <t>BRAVO</t>
  </si>
  <si>
    <t>NATALY</t>
  </si>
  <si>
    <t>CORTEZ</t>
  </si>
  <si>
    <t>DEL ROCIO</t>
  </si>
  <si>
    <t xml:space="preserve">SUROESTE </t>
  </si>
  <si>
    <t>TARSO</t>
  </si>
  <si>
    <t>ANA DELIA ARDILA LONDOÑO</t>
  </si>
  <si>
    <t>ok</t>
  </si>
  <si>
    <t>VEREDA CEDRON</t>
  </si>
  <si>
    <t>ALC 20</t>
  </si>
  <si>
    <t>TACAMOCHO</t>
  </si>
  <si>
    <t>CEDRON</t>
  </si>
  <si>
    <t xml:space="preserve">DOLORES </t>
  </si>
  <si>
    <t>DOLORES DE JESUS RUA CANO</t>
  </si>
  <si>
    <t>AIDALI</t>
  </si>
  <si>
    <t>DORA AIDALI SANCHEZ QUINTERO</t>
  </si>
  <si>
    <t>TACAMOCHO -Chapinero-</t>
  </si>
  <si>
    <t>ERIKA PATRICIA PULGARIN RESTREPO</t>
  </si>
  <si>
    <t>014-10554	ANTIOQUIA	TARSO</t>
  </si>
  <si>
    <t>014-10554 ACTIVO RURAL TARSO</t>
  </si>
  <si>
    <t xml:space="preserve">KAREN </t>
  </si>
  <si>
    <t xml:space="preserve">BUSTAMANTE </t>
  </si>
  <si>
    <t xml:space="preserve">LILIA </t>
  </si>
  <si>
    <t xml:space="preserve">LILIA ROSA OSORIO PINEDA </t>
  </si>
  <si>
    <t xml:space="preserve">FILOSECO </t>
  </si>
  <si>
    <t>DAILIN</t>
  </si>
  <si>
    <t>ALC 20 + AC 20</t>
  </si>
  <si>
    <t xml:space="preserve"> LOPEZ</t>
  </si>
  <si>
    <t>ROCIO DELSOCORRO CANO LOPEZ</t>
  </si>
  <si>
    <t xml:space="preserve">LUISA </t>
  </si>
  <si>
    <t>EDIFILIA</t>
  </si>
  <si>
    <t>MARIA EDIFILIA CANO ZAPATA</t>
  </si>
  <si>
    <t xml:space="preserve">ALVAREZ </t>
  </si>
  <si>
    <t>DE HERNANDEZ</t>
  </si>
  <si>
    <t>CASCABEL</t>
  </si>
  <si>
    <t xml:space="preserve">CHICA </t>
  </si>
  <si>
    <t>DE MARULANDA</t>
  </si>
  <si>
    <t>EDILMA CRUZ DE MARULADA</t>
  </si>
  <si>
    <t>ELSY DEL SOCORRO CHICA VILLA</t>
  </si>
  <si>
    <t>CHAGUANY</t>
  </si>
  <si>
    <t>ELSY DEL SOCORRO HOLGUIN SOTO</t>
  </si>
  <si>
    <t>014-8090	ANTIOQUIA	TARSO</t>
  </si>
  <si>
    <t>014-8090	ACTIVO RURAL TARSO</t>
  </si>
  <si>
    <t>GLADYS ELENA ZAPATA ORTIZ</t>
  </si>
  <si>
    <t>GAEL</t>
  </si>
  <si>
    <t>DOLY</t>
  </si>
  <si>
    <t>MARIA DOLY ALVAREZ</t>
  </si>
  <si>
    <t>FALTA HUELLA EN TTO DE DATOS</t>
  </si>
  <si>
    <t xml:space="preserve">MEDINA </t>
  </si>
  <si>
    <t>GLORIA ELENA ZAPATA ORTIZ</t>
  </si>
  <si>
    <t xml:space="preserve">LA DOLORES </t>
  </si>
  <si>
    <t xml:space="preserve">HECTOR </t>
  </si>
  <si>
    <t xml:space="preserve">FORONDA </t>
  </si>
  <si>
    <t>TRINIDAD</t>
  </si>
  <si>
    <t>MARIA TRINIDAD LONDOÑO DE LONDOÑO</t>
  </si>
  <si>
    <t>014-2982	ANTIOQUIA	TARSO</t>
  </si>
  <si>
    <t>014-2982 ACTIVO RURAL TARSO</t>
  </si>
  <si>
    <t>GLORIA CECILIA CHICA MANCO</t>
  </si>
  <si>
    <t>TASCON</t>
  </si>
  <si>
    <t>SAIGAMA</t>
  </si>
  <si>
    <t>LUZ AMPARO TASCON SAIGAMA</t>
  </si>
  <si>
    <t xml:space="preserve">LA ARBOLEDA </t>
  </si>
  <si>
    <t>LIBIA MARGARITA CASTAÑO MARIN</t>
  </si>
  <si>
    <t>ISABEL ALVAREZ</t>
  </si>
  <si>
    <t xml:space="preserve">MIRIAM DEL SOCORRO OSPINA RIOS </t>
  </si>
  <si>
    <t>FALTA NUMERO DE CEDULA EN TRATAMIENTO DE DATOS</t>
  </si>
  <si>
    <t xml:space="preserve">OLGA DE JESUS POSADA ZAPATA </t>
  </si>
  <si>
    <t>MARLENY DE JESUS HERRERA CARO</t>
  </si>
  <si>
    <t>ORIANA</t>
  </si>
  <si>
    <t>ENIT</t>
  </si>
  <si>
    <t>MERCADO</t>
  </si>
  <si>
    <t>EINER</t>
  </si>
  <si>
    <t>EDITH</t>
  </si>
  <si>
    <t>DE GRISALES</t>
  </si>
  <si>
    <t xml:space="preserve">GUADALUPE </t>
  </si>
  <si>
    <t>EVELIN</t>
  </si>
  <si>
    <t xml:space="preserve">ESMERALDA </t>
  </si>
  <si>
    <t>SAN JUAN</t>
  </si>
  <si>
    <t>MARYORIS</t>
  </si>
  <si>
    <t xml:space="preserve">ELIANIS </t>
  </si>
  <si>
    <t>FONNEGRA</t>
  </si>
  <si>
    <t>MAIRA</t>
  </si>
  <si>
    <t>LIRIA</t>
  </si>
  <si>
    <t>YADIR</t>
  </si>
  <si>
    <t xml:space="preserve">JOHAN </t>
  </si>
  <si>
    <t>CASAS</t>
  </si>
  <si>
    <t>TIAGO</t>
  </si>
  <si>
    <t xml:space="preserve">YUDY </t>
  </si>
  <si>
    <t>VIDALES</t>
  </si>
  <si>
    <t>SANTANA</t>
  </si>
  <si>
    <t>LEZCANO</t>
  </si>
  <si>
    <t>AGUINAGA</t>
  </si>
  <si>
    <t xml:space="preserve">MOLINA </t>
  </si>
  <si>
    <t>FATIMA</t>
  </si>
  <si>
    <t>BORJA</t>
  </si>
  <si>
    <t>CORDILLERA</t>
  </si>
  <si>
    <t xml:space="preserve">BERRIO </t>
  </si>
  <si>
    <t xml:space="preserve">$ 50000 </t>
  </si>
  <si>
    <t>DENIS</t>
  </si>
  <si>
    <t xml:space="preserve">$ 80000 </t>
  </si>
  <si>
    <t xml:space="preserve">SILVA </t>
  </si>
  <si>
    <t>ROSANA</t>
  </si>
  <si>
    <t xml:space="preserve">SEPULVEDA </t>
  </si>
  <si>
    <t>ARGAEZ</t>
  </si>
  <si>
    <t>DE ARGAEZ</t>
  </si>
  <si>
    <t>CRISTOBALINA</t>
  </si>
  <si>
    <t>EL MADERO</t>
  </si>
  <si>
    <t>HERNADEZ</t>
  </si>
  <si>
    <t>DINA</t>
  </si>
  <si>
    <t>CONCEPCION</t>
  </si>
  <si>
    <t>CUREQUIA</t>
  </si>
  <si>
    <t>ROBLEDO</t>
  </si>
  <si>
    <t>CATHERINE</t>
  </si>
  <si>
    <t>MELIDA</t>
  </si>
  <si>
    <t>DEL CONSUELO</t>
  </si>
  <si>
    <t>DUBERLINA</t>
  </si>
  <si>
    <t xml:space="preserve">GALLO </t>
  </si>
  <si>
    <t>BELLANIRA</t>
  </si>
  <si>
    <t>LUCIDIA</t>
  </si>
  <si>
    <t>ESNEDY</t>
  </si>
  <si>
    <t xml:space="preserve">ELIZABETH </t>
  </si>
  <si>
    <t>ALIS</t>
  </si>
  <si>
    <t>YOANA</t>
  </si>
  <si>
    <t>SANDY</t>
  </si>
  <si>
    <t>JOSEFINA</t>
  </si>
  <si>
    <t>CEFORA</t>
  </si>
  <si>
    <t>LENY</t>
  </si>
  <si>
    <t xml:space="preserve">CARMENZA </t>
  </si>
  <si>
    <t>TULIA</t>
  </si>
  <si>
    <t>QUINCHIA</t>
  </si>
  <si>
    <t xml:space="preserve">YOHANA </t>
  </si>
  <si>
    <t xml:space="preserve">NORA </t>
  </si>
  <si>
    <t xml:space="preserve">SOR </t>
  </si>
  <si>
    <t>DE RIVERA</t>
  </si>
  <si>
    <t>OLAYA</t>
  </si>
  <si>
    <t>HINESTROZA</t>
  </si>
  <si>
    <t>LUCELI</t>
  </si>
  <si>
    <t>Norte</t>
  </si>
  <si>
    <t>Belmira</t>
  </si>
  <si>
    <t>ALBA MERY GUTIERREZ ARANGO</t>
  </si>
  <si>
    <t xml:space="preserve"> $                    1600000</t>
  </si>
  <si>
    <t>EL YUYAL</t>
  </si>
  <si>
    <t>Total Cantidad AL 20</t>
  </si>
  <si>
    <t xml:space="preserve"> $                    1300000</t>
  </si>
  <si>
    <t>ZANCUDITO</t>
  </si>
  <si>
    <t>FELISA</t>
  </si>
  <si>
    <t>ANA FELISA MUNERA DE LONDOÑO</t>
  </si>
  <si>
    <t>SANTO DOMINGO</t>
  </si>
  <si>
    <t>ANA RITA VELEZ PALACIO</t>
  </si>
  <si>
    <t>$ 850000</t>
  </si>
  <si>
    <t>YUYAL</t>
  </si>
  <si>
    <t>YAN</t>
  </si>
  <si>
    <t>PLAYAS</t>
  </si>
  <si>
    <t>DELIO</t>
  </si>
  <si>
    <t xml:space="preserve">MARIA  </t>
  </si>
  <si>
    <t xml:space="preserve"> $                       600000</t>
  </si>
  <si>
    <t>EL HOYO</t>
  </si>
  <si>
    <t>AUXILIO</t>
  </si>
  <si>
    <t>AUXILIO DEL SOCORRO BETANCUR DE ZAPATA</t>
  </si>
  <si>
    <t xml:space="preserve"> $                       500000</t>
  </si>
  <si>
    <t> 029-23590	ANTIOQUIA	BELMIRA
029-12546	ANTIOQUIA	BELMIRA</t>
  </si>
  <si>
    <t> 029-12546 EN BELMIRA  RURAL ACTIVO</t>
  </si>
  <si>
    <t>CARMEN JULIA LONDOÑO LONDOÑO</t>
  </si>
  <si>
    <t xml:space="preserve"> $                       450000</t>
  </si>
  <si>
    <t>LA AMOLADORA</t>
  </si>
  <si>
    <t>GUEVARA</t>
  </si>
  <si>
    <t>CIRLEY</t>
  </si>
  <si>
    <t>LA CANDELARIA</t>
  </si>
  <si>
    <t>CINDY MARITZA URIBE URIBE</t>
  </si>
  <si>
    <t>$ 560000</t>
  </si>
  <si>
    <t xml:space="preserve"> $                       400000</t>
  </si>
  <si>
    <t>JIMMY</t>
  </si>
  <si>
    <t>DEISY LILIANA LONDOÑO LONDOÑO</t>
  </si>
  <si>
    <t xml:space="preserve"> $                    1100000</t>
  </si>
  <si>
    <t>DARNELLY</t>
  </si>
  <si>
    <t>DIANA MARIA SERNA VASQUEZ</t>
  </si>
  <si>
    <t xml:space="preserve"> $                       200000</t>
  </si>
  <si>
    <t>LABORES</t>
  </si>
  <si>
    <t xml:space="preserve"> $                       150000</t>
  </si>
  <si>
    <t>FLOR MARIA AGUIRRE LONDOÑO</t>
  </si>
  <si>
    <t>JOHEMMY</t>
  </si>
  <si>
    <t>FLOR JOHEMMY PEREZ VEGA</t>
  </si>
  <si>
    <t>YOEMYPEREZVAGA06@GMAILCOM</t>
  </si>
  <si>
    <t>YORMAN</t>
  </si>
  <si>
    <t>ARISMENDI</t>
  </si>
  <si>
    <t xml:space="preserve"> $                         80000</t>
  </si>
  <si>
    <t>GLORIA DE JESUS URIBE LONDOÑO</t>
  </si>
  <si>
    <t>DORISMAL77@GMAILCOM</t>
  </si>
  <si>
    <t xml:space="preserve"> $                       350000</t>
  </si>
  <si>
    <t>JUDY</t>
  </si>
  <si>
    <t>ALEYDA</t>
  </si>
  <si>
    <t>JUDY ALEYDA MACHADO AGUDELO</t>
  </si>
  <si>
    <t>JEMUMA528@GMAILCOM</t>
  </si>
  <si>
    <t> 029-39126	ANTIOQUIA	BELMIRA</t>
  </si>
  <si>
    <t> 029-39126 ACTIVO RURAL</t>
  </si>
  <si>
    <t>LEIDY YOHANA LONDOÑO LONDOÑO</t>
  </si>
  <si>
    <t>LEIYOHA2103@GMAILCOM</t>
  </si>
  <si>
    <t xml:space="preserve"> $                       800000</t>
  </si>
  <si>
    <t>NOREIDA</t>
  </si>
  <si>
    <t>LUCIA NOREIDA BETANCUR CHANCI</t>
  </si>
  <si>
    <t>CHANCINORES@GMAILCOM</t>
  </si>
  <si>
    <t>YESENIA</t>
  </si>
  <si>
    <t>YISEL</t>
  </si>
  <si>
    <t>LUZ OFELIA LONDOÑO CALLE</t>
  </si>
  <si>
    <t>LONDONOCALLELUZ@GMAILCOM</t>
  </si>
  <si>
    <t>ZAFRA</t>
  </si>
  <si>
    <t>ARABIA</t>
  </si>
  <si>
    <t>LUZ DARY VILLA VILLA</t>
  </si>
  <si>
    <t xml:space="preserve"> $                       700000</t>
  </si>
  <si>
    <t>MARIA TRINIDAD AGUIRRE VELEZ</t>
  </si>
  <si>
    <t>3146170686 - 4761108</t>
  </si>
  <si>
    <t> 5478542	ANTIOQUIA	MEDELLÍN
5478543	ANTIOQUIA	MEDELLÍN</t>
  </si>
  <si>
    <t>MARIA CAMILA ESCUDERO URIBE</t>
  </si>
  <si>
    <t>ESCUDEROCAMILA103@GMAILCOM</t>
  </si>
  <si>
    <t>EROELIA</t>
  </si>
  <si>
    <t>MARIA EROELIA GONZALEZ GONZALEZ</t>
  </si>
  <si>
    <t>GONZALEZEROELIA@GMAILCOM</t>
  </si>
  <si>
    <t>MARIA ELENA LOAIZA LOAIZA</t>
  </si>
  <si>
    <t>MARIAELOAIZA21@GMAILCOM</t>
  </si>
  <si>
    <t>AFRODESCENDIENTE</t>
  </si>
  <si>
    <t>MARIA DEL CARMEN LONDOÑO LONDOÑO</t>
  </si>
  <si>
    <t>AICARDOLUIS9510@GMAILCOM</t>
  </si>
  <si>
    <t>$ 1200000</t>
  </si>
  <si>
    <t>MARIA ESMERALDA LONDOÑO LONDOÑO</t>
  </si>
  <si>
    <t>MAZOLONDONOLUISAFERNANDA@GMAILCOM</t>
  </si>
  <si>
    <t>$ 800000</t>
  </si>
  <si>
    <t>MARIA MARGARITA OCHOA ARBOLEDA</t>
  </si>
  <si>
    <t> 029-11474	ANTIOQUIA	BELMIRA</t>
  </si>
  <si>
    <t>MARIA NOELIA TORRES LOAIZA</t>
  </si>
  <si>
    <t>MARIA MATILDE ZAPATA MESA</t>
  </si>
  <si>
    <t>ZAURACRISTINA17@HOTMAILCOM</t>
  </si>
  <si>
    <t>MARIAN</t>
  </si>
  <si>
    <t>MARICELLA</t>
  </si>
  <si>
    <t>MARICELLA LONDOÑO URIBE</t>
  </si>
  <si>
    <t>cc</t>
  </si>
  <si>
    <t>MARICELLALONDONO5@HOTMAILCOM</t>
  </si>
  <si>
    <t xml:space="preserve">ANGEL </t>
  </si>
  <si>
    <t>ENOE DE JESUS</t>
  </si>
  <si>
    <t>MIRIAM ENOE DE JESUS LONDOÑO LONDOÑO</t>
  </si>
  <si>
    <t>MYMARISOL2015@GMAILCOM</t>
  </si>
  <si>
    <t>$ 620000</t>
  </si>
  <si>
    <t> 029-20680	ANTIOQUIA	BELMIRA</t>
  </si>
  <si>
    <t>" 029-20680 ANTIOQUIA BELMIRA"  ACTIVO RURAL</t>
  </si>
  <si>
    <t>TAVERA</t>
  </si>
  <si>
    <t>ORFA OLIVA LONDOÑO TAVERA</t>
  </si>
  <si>
    <t>MAYERLY</t>
  </si>
  <si>
    <t>SARA DE LAS MERCEDES BARRIENTOS PEREZ</t>
  </si>
  <si>
    <t>JOSUE</t>
  </si>
  <si>
    <t>AFECTADO POR OLA INVERNAL</t>
  </si>
  <si>
    <t>YOEL</t>
  </si>
  <si>
    <t>JOEL</t>
  </si>
  <si>
    <t>MARILUZ</t>
  </si>
  <si>
    <t>DEISSY</t>
  </si>
  <si>
    <t>SIRLEY</t>
  </si>
  <si>
    <t>ARMENIA</t>
  </si>
  <si>
    <t>PLANEACION@ARMENIA-ANTIOQUIAGOVCO</t>
  </si>
  <si>
    <t>LA HORCONA</t>
  </si>
  <si>
    <t>ALBA ARACELLY CANO POSADA</t>
  </si>
  <si>
    <t xml:space="preserve"> $                  400000</t>
  </si>
  <si>
    <t>PALMICHAL</t>
  </si>
  <si>
    <t>ALBA NORA RESTREPO BOLIVAR</t>
  </si>
  <si>
    <t xml:space="preserve"> $                  300000</t>
  </si>
  <si>
    <t>LA LOMA</t>
  </si>
  <si>
    <t>ALBA NORA RIVERA CUARTAS</t>
  </si>
  <si>
    <t xml:space="preserve"> $                              -</t>
  </si>
  <si>
    <t>AMALIA YANET JIMENEZ CESPEDES</t>
  </si>
  <si>
    <t xml:space="preserve"> $                  450000</t>
  </si>
  <si>
    <t>TRAVESIAS</t>
  </si>
  <si>
    <t>ANGELA MARIA AGUDELO GOMEZ</t>
  </si>
  <si>
    <t>ANGELA LILIANA GALLEGO PIEDRAHITA</t>
  </si>
  <si>
    <t xml:space="preserve"> $                  500000</t>
  </si>
  <si>
    <t>ARBOLITOS</t>
  </si>
  <si>
    <t>BEATRIZ ELENA GARCES HOLGUIN</t>
  </si>
  <si>
    <t>DIAMAR</t>
  </si>
  <si>
    <t>DIAMAR MAIDE SANCHEZ ARENAS</t>
  </si>
  <si>
    <t xml:space="preserve"> $                    80000</t>
  </si>
  <si>
    <t>LA PESCADORA</t>
  </si>
  <si>
    <t>BLANCA INES BETANCUR MACIAS</t>
  </si>
  <si>
    <t>CAMPIÑO</t>
  </si>
  <si>
    <t xml:space="preserve">BLANCA INES CAMPIÑO </t>
  </si>
  <si>
    <t xml:space="preserve"> $                 8000000</t>
  </si>
  <si>
    <t>FILO SECO</t>
  </si>
  <si>
    <t>DE ROMAN</t>
  </si>
  <si>
    <t>CIRLEY JOHANA ACEVEDO ATEHORTUA</t>
  </si>
  <si>
    <t>ADARVE</t>
  </si>
  <si>
    <t>PABON</t>
  </si>
  <si>
    <t>DIANA MARCELA RESTREPO PABON</t>
  </si>
  <si>
    <t xml:space="preserve"> $                            -  </t>
  </si>
  <si>
    <t>EDILIA  GIL CORTES</t>
  </si>
  <si>
    <t xml:space="preserve"> $                    650000</t>
  </si>
  <si>
    <t>FLOR MARIA MARIN ECHEVERRI</t>
  </si>
  <si>
    <t xml:space="preserve"> $                    620000</t>
  </si>
  <si>
    <t>ILDA</t>
  </si>
  <si>
    <t xml:space="preserve">ILDA MARIA MONTAÑO </t>
  </si>
  <si>
    <t>LEIDY VANESSA ATEHORTUA CHAVARRIAGA</t>
  </si>
  <si>
    <t xml:space="preserve"> $                    300000</t>
  </si>
  <si>
    <t>DE OSSA</t>
  </si>
  <si>
    <t>LIGIA DE JESUS DE OSSA RESTREPO</t>
  </si>
  <si>
    <t>LUCIA DE JESUS MARTINEZ GAVIRIA</t>
  </si>
  <si>
    <t>LUISA FERNANDA GOMEZ VELEZ</t>
  </si>
  <si>
    <t>LUZ ESTELLA ATEHORTUA ACEVEDO</t>
  </si>
  <si>
    <t xml:space="preserve"> $               80000000</t>
  </si>
  <si>
    <t>LUZ NELLY CANO JIMENEZ</t>
  </si>
  <si>
    <t>LUZ MAGDALENA CHAVARRIAGA GIL</t>
  </si>
  <si>
    <t>LUZ AMPARO RESTREPO SANCHEZ</t>
  </si>
  <si>
    <t>MARIA MARGARITA ARDILA DE RESTREPO</t>
  </si>
  <si>
    <t>MARIA DEL ROCIO BEDOYA CARO</t>
  </si>
  <si>
    <t> 033-12301	ARMENIA</t>
  </si>
  <si>
    <t> 033-12301 URBANO ACTIVO</t>
  </si>
  <si>
    <t>MARIA LIBIA BOLIVAR CARO</t>
  </si>
  <si>
    <t>MARIA OFELIA DE OSSA DE MONTOYA</t>
  </si>
  <si>
    <t xml:space="preserve">MARIA GUILLERMINA DEOSSA </t>
  </si>
  <si>
    <t>MARIA DEL CONSUELO ESTRADA ESTRADA</t>
  </si>
  <si>
    <t xml:space="preserve"> $                      80000</t>
  </si>
  <si>
    <t>EVELIA</t>
  </si>
  <si>
    <t>DE GIL</t>
  </si>
  <si>
    <t>MARIA EVELIA GALEANO DE GIL</t>
  </si>
  <si>
    <t>MARIA FLOR PENAGOS BUSTAMANTE</t>
  </si>
  <si>
    <t>LA HERRADURA</t>
  </si>
  <si>
    <t> 033-9725	ARMENIA</t>
  </si>
  <si>
    <t>MARIA DOLY RESTREPO VELEZ</t>
  </si>
  <si>
    <t xml:space="preserve"> $                    250000</t>
  </si>
  <si>
    <t>MARIA NOELIA RICO MEJIA</t>
  </si>
  <si>
    <t>FERNANDINA</t>
  </si>
  <si>
    <t xml:space="preserve">MARIA FERNANDINA RODRIGUEZ </t>
  </si>
  <si>
    <t>ORLANDA</t>
  </si>
  <si>
    <t>MARIA ORLANDA VELASQUEZ COLORADO</t>
  </si>
  <si>
    <t>BRIGIDA</t>
  </si>
  <si>
    <t xml:space="preserve">MARIA BRIGIDA ZAPATA </t>
  </si>
  <si>
    <t>MARIANA DE JESUS GONZALEZ OSORIO</t>
  </si>
  <si>
    <t>MARIELA DE JESUS ATEHORTUA DE ACEVEDO</t>
  </si>
  <si>
    <t xml:space="preserve"> $                    350000</t>
  </si>
  <si>
    <t>MARIELA DEJESUS OSORIO TABORDA</t>
  </si>
  <si>
    <t>MARISOL  DEOSSA AMAYA</t>
  </si>
  <si>
    <t>MARLENY DE JESUS RESTREPO RESTREPO</t>
  </si>
  <si>
    <t>MONICA  MEJIA RESTREPO</t>
  </si>
  <si>
    <t xml:space="preserve"> $                    750000</t>
  </si>
  <si>
    <t>ROSALBA  MARIN RESTREPO</t>
  </si>
  <si>
    <t>DE ARDILA</t>
  </si>
  <si>
    <t>ROSALBA  ORTIZ DE ARDILA</t>
  </si>
  <si>
    <t>ROSAURA  RAMIREZ VELASQUEZ</t>
  </si>
  <si>
    <t>SOR ALEJANDRA PULGARIN GIL</t>
  </si>
  <si>
    <t>YOLANDA DEJESUS ALVAREZ VELEZ</t>
  </si>
  <si>
    <t xml:space="preserve"> $                    450000</t>
  </si>
  <si>
    <t>YULY NATALI GOMEZ GALLEGO</t>
  </si>
  <si>
    <t>DE CAMPIÑO</t>
  </si>
  <si>
    <t>MARIA  LUISA PATIÑO  DE CAMPIÑO</t>
  </si>
  <si>
    <t>FILOSECO</t>
  </si>
  <si>
    <t>PALENQUE</t>
  </si>
  <si>
    <t>MOJONES</t>
  </si>
  <si>
    <t>ALCANATRILLADO</t>
  </si>
  <si>
    <t>MARIA  YOLANDA RESTREPO PABON</t>
  </si>
  <si>
    <t> 033-9977	ARMENIA</t>
  </si>
  <si>
    <t> 033-9977 ACTIVO RURAL</t>
  </si>
  <si>
    <t>MAGNOLIA DE JESUS ECHEVERRI ESTRADA</t>
  </si>
  <si>
    <t xml:space="preserve">VANEGAS </t>
  </si>
  <si>
    <t>GLADIS ELENA VANEGAS  QUINTERO</t>
  </si>
  <si>
    <t>MARTA  CECILIA RESTREPO BOLIVAR</t>
  </si>
  <si>
    <t>ALBA IRENE RESTREPO SANCHEZ</t>
  </si>
  <si>
    <t>DEL SUR</t>
  </si>
  <si>
    <t>MARIELA DE JESUS MONTAÑO LONDOÑO</t>
  </si>
  <si>
    <t>ROSA AMELIA GOMEZ TABORDA</t>
  </si>
  <si>
    <t> 033-3025	ARMENIA</t>
  </si>
  <si>
    <t> " 033-3025	ARMENIA" ACTIVO RURAL</t>
  </si>
  <si>
    <t>OLGUIN</t>
  </si>
  <si>
    <t>ADRIANA PATRICIA OLGUIN AGUDELO</t>
  </si>
  <si>
    <t>EL TAMBOR</t>
  </si>
  <si>
    <t>DANIELA  BOLIVAR QUINTERO</t>
  </si>
  <si>
    <t>MARTA  OFELIA RESTREPO CAMPIÑO</t>
  </si>
  <si>
    <t>LUCELI  RESTREPO PABON</t>
  </si>
  <si>
    <t>PESCADORA</t>
  </si>
  <si>
    <t>MARIELA DE JESUS QUICENO DE CANO</t>
  </si>
  <si>
    <t>ENSENILLAL</t>
  </si>
  <si>
    <t>DE PIEDRAHITA</t>
  </si>
  <si>
    <t>MARIA NOHEMI JIMENEZ DE PIEDRAHITA</t>
  </si>
  <si>
    <t>NERY</t>
  </si>
  <si>
    <t xml:space="preserve">VASCO </t>
  </si>
  <si>
    <t>LUZ  NERY VASCO  DE GOMEZ</t>
  </si>
  <si>
    <t>323 374 19 96</t>
  </si>
  <si>
    <t>HERRADURA</t>
  </si>
  <si>
    <t>LUZ MIRYAM QUIROZ ESTRADA</t>
  </si>
  <si>
    <t xml:space="preserve">ESTRADA </t>
  </si>
  <si>
    <t>LIBIA HELENA RESTREPO QUIROZ</t>
  </si>
  <si>
    <t>322 654 96 83</t>
  </si>
  <si>
    <t>CARMENZA   RUIZ GIRALDO</t>
  </si>
  <si>
    <t>311 310 40 81</t>
  </si>
  <si>
    <t> 033-13062	ARMENIA</t>
  </si>
  <si>
    <t> " 033-13062	ARMENIA" ACTIVO RURAL</t>
  </si>
  <si>
    <t>OLGA  LIBIA CUARTAS De RIVERA</t>
  </si>
  <si>
    <t xml:space="preserve">PAULA </t>
  </si>
  <si>
    <t>PAULA  ANDREA RAMIREZ ORTIZ</t>
  </si>
  <si>
    <t>314 468 54 10</t>
  </si>
  <si>
    <t>PATIO BONITO</t>
  </si>
  <si>
    <t xml:space="preserve">NATALIA  PATIÑO  </t>
  </si>
  <si>
    <t>322 950 62 39</t>
  </si>
  <si>
    <t>4 ESQUINAS</t>
  </si>
  <si>
    <t>TATIANA  RESTREPO RESTREPO</t>
  </si>
  <si>
    <t>321 777 78 63</t>
  </si>
  <si>
    <t> 033-7583	ARMENIA</t>
  </si>
  <si>
    <t> " 033-7583	ARMENIA" ACTIVO RURAL</t>
  </si>
  <si>
    <t>MARIA DEL CARMEN DEOSSA PATIÑO</t>
  </si>
  <si>
    <t> 033-9175	ARMENIA</t>
  </si>
  <si>
    <t> " 033-9175	ARMENIA" ACTIVO RURAL</t>
  </si>
  <si>
    <t>MARIA  DIOSELINA RESTREPO RESTREPO</t>
  </si>
  <si>
    <t>313 796 01 09</t>
  </si>
  <si>
    <t>DIANA CRISTINA PABON QUIROZ</t>
  </si>
  <si>
    <t>311 538 51 21</t>
  </si>
  <si>
    <t>YESICA  RAMIREZ ADARVE</t>
  </si>
  <si>
    <t>313 638 02 32</t>
  </si>
  <si>
    <t>LUZ MERCEDES AMARILES GARZON</t>
  </si>
  <si>
    <t>313 542 19 06</t>
  </si>
  <si>
    <t>GLORIA  PATRICIA CASTAÑO ORTIZ</t>
  </si>
  <si>
    <t>EL VIRINGO</t>
  </si>
  <si>
    <t>MARIA  LUCIA AMARILES GARZON</t>
  </si>
  <si>
    <t>GLORIA  ESTELLA AMARILES GARZON</t>
  </si>
  <si>
    <t> 033-628	ARMENIA</t>
  </si>
  <si>
    <t> " 033-628	ARMENIA" ACTIVO RURAL</t>
  </si>
  <si>
    <t>MARIA LOURDES GOMEZ MEJIA</t>
  </si>
  <si>
    <t>BLANCA  LIGIA  CASTAÑO</t>
  </si>
  <si>
    <t>ROSA  AMELIA RESTREPO</t>
  </si>
  <si>
    <t>321 812 45 38</t>
  </si>
  <si>
    <t>LA LOMITA</t>
  </si>
  <si>
    <t xml:space="preserve">ROMERO </t>
  </si>
  <si>
    <t>CATALINA MARIA ROMERO  ESTRADA</t>
  </si>
  <si>
    <t>RODRÍGUEZ</t>
  </si>
  <si>
    <t>AURA ROSA RODRÍGUEZ OSPINA</t>
  </si>
  <si>
    <t>MARTHA GLADIS MONTOYA RESTREPO</t>
  </si>
  <si>
    <t>GLORIA  IRENE RESTREPO RESTREPO</t>
  </si>
  <si>
    <t>LUZ MARINA  DEOSSA PATIÑO</t>
  </si>
  <si>
    <t>CUARTA</t>
  </si>
  <si>
    <t>MARTA  CECILIA RIVERA CUARTA</t>
  </si>
  <si>
    <t>TOROS</t>
  </si>
  <si>
    <t>EDILMA DE JESUS VASQUEZ TOROS</t>
  </si>
  <si>
    <t>JULIANA  CORTES QUIROZ</t>
  </si>
  <si>
    <t>MARIELA DE JESUS RESTREPO RESTREPO</t>
  </si>
  <si>
    <t>DE PABON</t>
  </si>
  <si>
    <t>ESTER JULIA ZAPATA DE PABON</t>
  </si>
  <si>
    <t>LUZ NELLY GOMEZ MARIN</t>
  </si>
  <si>
    <t>TERESA DE JESUS DE OSSA RESTREPO</t>
  </si>
  <si>
    <t>MARIA AUXILIO DEOSSA PIEDRAHITA</t>
  </si>
  <si>
    <t xml:space="preserve">AMPARO   CALLE </t>
  </si>
  <si>
    <t>LA CARCHERA</t>
  </si>
  <si>
    <t> 033-984	ARMENIA</t>
  </si>
  <si>
    <t> 033-984	ARMENIA ACTIVOS RURALES</t>
  </si>
  <si>
    <t>FABIOLA DE JESUS MONTOYA DE RESTREPO</t>
  </si>
  <si>
    <t>RIVERAS</t>
  </si>
  <si>
    <t>BERTA LIBIA MONCADA RICO</t>
  </si>
  <si>
    <t> 033-5684	ARMENIA</t>
  </si>
  <si>
    <t> " 033-5684	ARMENIA" ACTIVOS RURALES</t>
  </si>
  <si>
    <t>DE TABORDA</t>
  </si>
  <si>
    <t>GLORIA   MONCADA DE TABORDA</t>
  </si>
  <si>
    <t>MARIA DEL CARMEN GALEANO ARDILA</t>
  </si>
  <si>
    <t>YULIANA  ESTRADA RESTREPO</t>
  </si>
  <si>
    <t>THALIA</t>
  </si>
  <si>
    <t xml:space="preserve">ALEXA </t>
  </si>
  <si>
    <t>KATALEYA</t>
  </si>
  <si>
    <t>OLARTE</t>
  </si>
  <si>
    <t>LEDYS</t>
  </si>
  <si>
    <t xml:space="preserve">ANYI </t>
  </si>
  <si>
    <t>ELY</t>
  </si>
  <si>
    <t>MICHELL</t>
  </si>
  <si>
    <t>DARLIN</t>
  </si>
  <si>
    <t>LA CEJA</t>
  </si>
  <si>
    <t>SAN JOSÉ MARIA AUXILIADORA - CASA AZUL EN LA Y</t>
  </si>
  <si>
    <t>Iyuly750@gmailcom</t>
  </si>
  <si>
    <t xml:space="preserve">SAN JOSÉ MARIA AUXILIADORA -ULTIMA CASA RIELES </t>
  </si>
  <si>
    <t>RENUNCIA AL BENEFICIO YA QUE NO LO REQUIERE</t>
  </si>
  <si>
    <t>&lt; 1 SMMLV</t>
  </si>
  <si>
    <t>SAN JOSÉ ROMERAL</t>
  </si>
  <si>
    <t>017-29875	ANTIOQUIA	LA CEJA</t>
  </si>
  <si>
    <t>017-29875	ANTIOQUIA	LA CEJA ACTIVO RURAL</t>
  </si>
  <si>
    <t>FELIZ</t>
  </si>
  <si>
    <t>VEREDA EL TAMBO ST LA PEREIRITA ANTES DE LLEGAR A FLORES</t>
  </si>
  <si>
    <t>KRYSTAL</t>
  </si>
  <si>
    <t>VEREDA SAN NICOLÁS POR LA CRUZ DE PINO ESCUELA SAN</t>
  </si>
  <si>
    <t>CRISTOPHER</t>
  </si>
  <si>
    <t>QUINERO</t>
  </si>
  <si>
    <t>&lt;1 SMMLV</t>
  </si>
  <si>
    <t>VEREDA EL ROMERAL</t>
  </si>
  <si>
    <t>017-16688	ANTIOQUIA	LA CEJA</t>
  </si>
  <si>
    <t>"017-16688	ANTIOQUIA	LA CEJA" RURAL ACTIVO</t>
  </si>
  <si>
    <t>LA PLAYA - SANTANA</t>
  </si>
  <si>
    <t>017-10130	ANTIOQUIA	LA CEJA</t>
  </si>
  <si>
    <t>"017-10130	ANTIOQUIA	LA CEJA" ACTIVO</t>
  </si>
  <si>
    <t>LA PLAYA</t>
  </si>
  <si>
    <t>017-62364	ANTIOQUIA	LA CEJA</t>
  </si>
  <si>
    <t>"017-62364	ANTIOQUIA	LA CEJA" RURAL ACTIVO</t>
  </si>
  <si>
    <t xml:space="preserve"> OCAMPO</t>
  </si>
  <si>
    <t>VEREDA SAN NICOLAS - VUELTECITAS</t>
  </si>
  <si>
    <t>017-13931	ANTIOQUIA	LA CEJA</t>
  </si>
  <si>
    <t xml:space="preserve">"017-13931	ANTIOQUIA	LA CEJA" ACTIVO </t>
  </si>
  <si>
    <t xml:space="preserve">URIEL </t>
  </si>
  <si>
    <t>VEREDA LA LOMA</t>
  </si>
  <si>
    <t>017-26518	ANTIOQUIA	LA CEJA</t>
  </si>
  <si>
    <t>"017-26518	ANTIOQUIA	LA CEJA" ACTIVO</t>
  </si>
  <si>
    <t>FELIX</t>
  </si>
  <si>
    <t>MAROLY</t>
  </si>
  <si>
    <t>SAN JOSE SECTOR LA FRAGUA</t>
  </si>
  <si>
    <t>valzate48@gmailcom</t>
  </si>
  <si>
    <t>VEREDA LA MIEL SECTOR MALASIA</t>
  </si>
  <si>
    <t>VEREDA LA MIEL SECTOR EL TRAZO</t>
  </si>
  <si>
    <t>017-34439	ANTIOQUIA	LA CEJA</t>
  </si>
  <si>
    <t>"017-34439	ANTIOQUIA	LA CEJA" ACTIVO</t>
  </si>
  <si>
    <t xml:space="preserve">MAX </t>
  </si>
  <si>
    <t>RUBY</t>
  </si>
  <si>
    <t>AVILA</t>
  </si>
  <si>
    <t xml:space="preserve">CORDERO </t>
  </si>
  <si>
    <t>SALGADO</t>
  </si>
  <si>
    <t xml:space="preserve">KELLY </t>
  </si>
  <si>
    <t>IDALID</t>
  </si>
  <si>
    <t>CARDOZO</t>
  </si>
  <si>
    <t xml:space="preserve">OBSERVACIONES CRUCE VUR </t>
  </si>
  <si>
    <t>SAN ANDRÉS DE CUERQUÍA</t>
  </si>
  <si>
    <t>CELINA  CARO CARO</t>
  </si>
  <si>
    <t>DOSCIENTOS MIL PESOS</t>
  </si>
  <si>
    <t>VEREDA ALTO SECO (BILLARES CAÑADULEZ) 1 HORA</t>
  </si>
  <si>
    <t>QUINIENTOS MIL PESOS</t>
  </si>
  <si>
    <t>LINA MARIA CORREA  CHAVARRIA</t>
  </si>
  <si>
    <t>VEREDA MEDIA LOMA CERCA DE LA ESCUELA</t>
  </si>
  <si>
    <t>LUZ ADRIANA MAZO PEREZ</t>
  </si>
  <si>
    <t>SETECIENTOS MIL PESOS</t>
  </si>
  <si>
    <t>VEREDA LOMA GRANDE MAS DEBAJO DE LA ESCUELA</t>
  </si>
  <si>
    <t xml:space="preserve">MARIA IRENE ESPINOSA </t>
  </si>
  <si>
    <t>VEREDA LA CORDILLERA MAS ARRIBA DEL PEÑOL SEGUNDA TORRE CABLE</t>
  </si>
  <si>
    <t>MARICELA  GONZALEZ POSADA</t>
  </si>
  <si>
    <t>CUATROCIENTOS MIL PESOS</t>
  </si>
  <si>
    <t>VEREDA EL ROBLE EN EL MEDIO DE ALTOSECO Y EL ROBLE INGRESO POR LOS BILLARES 1 HORA</t>
  </si>
  <si>
    <t>CIEN MIL PESOS</t>
  </si>
  <si>
    <t>RUTH ELENA JARAMILLO POSADA</t>
  </si>
  <si>
    <t>VEREDA SANTA GERTRUDIS ENTRADA ENANAS 15 MINUTOS</t>
  </si>
  <si>
    <t>VERONICA DAYANA TORRES SEPULVEDA</t>
  </si>
  <si>
    <t>VEREDA LA CORDILLERA 20 MNTOS DESDE LA CAPILLA</t>
  </si>
  <si>
    <t>YURANI ANDREA JARAMILLO SEPULVEDA</t>
  </si>
  <si>
    <t>SEISCIENTOS MIL PESOS</t>
  </si>
  <si>
    <t>VEREDA EL PEÑOL A 1 HORA DE LA GARRUCHA</t>
  </si>
  <si>
    <t>SANDRA PATRICIA CORREA  CHAVARRIA</t>
  </si>
  <si>
    <t>VEREDA EL PEÑOL MAS ARRIBA DE LA ESCUELA</t>
  </si>
  <si>
    <t>GLORIA ELENA TEJADA CHAVARRIA</t>
  </si>
  <si>
    <t>VEREDA GUAYABAL CERCA DE LA ESCUELA</t>
  </si>
  <si>
    <t>MARLY BIBIANA CHAVARRIA CORTES</t>
  </si>
  <si>
    <t>TRESCIENTOS MIL PESOS</t>
  </si>
  <si>
    <t>VEREDA LOMA GRANDE CERCA DE LOS MUÑECOS</t>
  </si>
  <si>
    <t>MARIA  LUCELLY AREIZA LONDOÑO</t>
  </si>
  <si>
    <t>VEREDA EL BUJIO AL LADO DE LA ESCUELA DEL CANTARO</t>
  </si>
  <si>
    <t>ANA LUZ ORREGO  AREIZA</t>
  </si>
  <si>
    <t>3113910294 3126343661</t>
  </si>
  <si>
    <t>GLORIA EMILSE SEPULVEDA LONDOÑO</t>
  </si>
  <si>
    <t>VEREDA EL PEÑOL AL LADO DE LA GARRUCHA</t>
  </si>
  <si>
    <t>YURY CATHERINE MONSALVE CHAVARRIA</t>
  </si>
  <si>
    <t>VEREDA ATEZAL PARTE ALTA</t>
  </si>
  <si>
    <t>CELINA MARCELA ROLDAN VELASQUEZ</t>
  </si>
  <si>
    <t>PINTO</t>
  </si>
  <si>
    <t>MARIA NELCY OQUENDO  ZAPATA</t>
  </si>
  <si>
    <t>VEREDA SAN ANTONIO ANTES DE LLEGAR A LA ESCUELA</t>
  </si>
  <si>
    <t>ENEIDA</t>
  </si>
  <si>
    <t>ASTRID  ENEIDA TAPIAS MAZO</t>
  </si>
  <si>
    <t>UN MILLON DE PESOS</t>
  </si>
  <si>
    <t>VEREDA LOMA GRANDE EL MORRON CERCA CASA MALANGA</t>
  </si>
  <si>
    <t>NUMERO DE CEDULA ERRADO EN CERTIFICADO DE RIESGO</t>
  </si>
  <si>
    <t>YESICA YULIANA CORREA  CHAVARRIA</t>
  </si>
  <si>
    <t>VEREDA LOMA GRANDE POR DONDE VIVE FREDY YARCE</t>
  </si>
  <si>
    <t>OLGA LUCIA JARAMILLO CHAVARRIA</t>
  </si>
  <si>
    <t xml:space="preserve">VEREDA AGUACATAL ARRIBA DE LA ESCUELA </t>
  </si>
  <si>
    <t>YESICA YULIETH JARAMILLO JARAMILLO</t>
  </si>
  <si>
    <t>VEREDA AGUACATAL CERCA DE LA RAMA DA DE CARLOS GRANDA</t>
  </si>
  <si>
    <t>LEOCADIA</t>
  </si>
  <si>
    <t>MARIA  LEOCADIA JARAMILLO PELAEZ</t>
  </si>
  <si>
    <t>VEREDA CORDILLERA MAS DEBAJO DE LA ESCUELA</t>
  </si>
  <si>
    <t>037-24603	ANTIOQUIA	SAN ANDRÉS DE CUERQUÍA</t>
  </si>
  <si>
    <t>"037-24603	ANTIOQUIA	SAN ANDRÉS DE CUERQUÍA" RURAL ACTIVO</t>
  </si>
  <si>
    <t>LUZ ADRIANA HENAO CORREA</t>
  </si>
  <si>
    <t>VEREDA ALTO SECO LOMA DE LOS SERNAS</t>
  </si>
  <si>
    <t>MARIA ELIDA RUIZ SALABARRIA</t>
  </si>
  <si>
    <t>VEREDA LOMA GRANDE MAS ABAJO ESCUELA LOMAGRADE</t>
  </si>
  <si>
    <t>MAGDALENA  HENAO CORREA</t>
  </si>
  <si>
    <t>VEREDA LOMA GRANDE CERCA AL MORRON</t>
  </si>
  <si>
    <t xml:space="preserve">AMALFI </t>
  </si>
  <si>
    <t xml:space="preserve">GRACIANO </t>
  </si>
  <si>
    <t xml:space="preserve">ALBA  ROCIO  OQUENDO  GRACIANO </t>
  </si>
  <si>
    <t xml:space="preserve"> $                                          400000</t>
  </si>
  <si>
    <t>VEREDA LA SONADORA</t>
  </si>
  <si>
    <t xml:space="preserve">ACUEDUCTO + ALCANTARILLADO </t>
  </si>
  <si>
    <t xml:space="preserve">YANELY </t>
  </si>
  <si>
    <t xml:space="preserve">SENELY </t>
  </si>
  <si>
    <t xml:space="preserve">SENELY   VASQUEZ MARTINEZ </t>
  </si>
  <si>
    <t xml:space="preserve"> $                                          500000</t>
  </si>
  <si>
    <t>PENDIENTE ENTREGA SERVICIOS PUBLICOS - FICHA SISBEN</t>
  </si>
  <si>
    <t xml:space="preserve"> $                                          600000</t>
  </si>
  <si>
    <t xml:space="preserve">YENNY </t>
  </si>
  <si>
    <t xml:space="preserve">GONZALEZ </t>
  </si>
  <si>
    <t xml:space="preserve">KATHERINE  GONZALEZ  MONTOYA </t>
  </si>
  <si>
    <t xml:space="preserve"> $                                          380000</t>
  </si>
  <si>
    <t xml:space="preserve">VEREDA MONTEBELLO </t>
  </si>
  <si>
    <t xml:space="preserve">FERNANDA </t>
  </si>
  <si>
    <t xml:space="preserve">USUGA </t>
  </si>
  <si>
    <t xml:space="preserve">ISMENIA </t>
  </si>
  <si>
    <t xml:space="preserve">MARIA  ISMENIA  ARROYAVE  GARCIA </t>
  </si>
  <si>
    <t xml:space="preserve"> $                                          700000</t>
  </si>
  <si>
    <t xml:space="preserve">VEREDA EL CAÑAL </t>
  </si>
  <si>
    <t> 003-1456	ANTIOQUIA	AMALFI</t>
  </si>
  <si>
    <t> " 003-1456	ANTIOQUIA	AMALFI" ACTIVO URBANO (VERIFICAR ZONA DE UBICACION)
PENDIENTE ENTREGA SERVICIOS PUBLICOS - FICHA SISBEN</t>
  </si>
  <si>
    <t xml:space="preserve">VEREDA LA CLARA </t>
  </si>
  <si>
    <t xml:space="preserve">BAUTISTA </t>
  </si>
  <si>
    <t xml:space="preserve">YUDI </t>
  </si>
  <si>
    <t xml:space="preserve">FRANCELLY </t>
  </si>
  <si>
    <t xml:space="preserve">YUDI  FRANCELLY  SIERRA  MONTOYA </t>
  </si>
  <si>
    <t xml:space="preserve">SARA </t>
  </si>
  <si>
    <t xml:space="preserve">TAMAYO </t>
  </si>
  <si>
    <t xml:space="preserve"> $                                          100000</t>
  </si>
  <si>
    <t xml:space="preserve">DEL ROSARIO </t>
  </si>
  <si>
    <t>MARIA DEL ROSARIO  GONZALEZ  LONDOÑO</t>
  </si>
  <si>
    <t xml:space="preserve">NO APLICA </t>
  </si>
  <si>
    <t xml:space="preserve">LID </t>
  </si>
  <si>
    <t xml:space="preserve">ANA  LID  MONTOYA  HERNANDEZ </t>
  </si>
  <si>
    <t xml:space="preserve"> $                                          250000</t>
  </si>
  <si>
    <t>VEREDA ARENAS BLANCAS</t>
  </si>
  <si>
    <t>PENDIENTE ENTREGA SERVICIOS PUBLICOS - FICHA SISBEN - SANA POSESION POR A NOMBRE DEL TESTIGO DEBE SER A NOMBRE DEL POSTULADO</t>
  </si>
  <si>
    <t xml:space="preserve">LUZ  MARIA  HERNANDEZ  OSPINA </t>
  </si>
  <si>
    <t> 003-10682	ANTIOQUIA	AMALFI</t>
  </si>
  <si>
    <t> " 003-10682 ANTIOQUIA AMALFI" ACTIVO RURAL</t>
  </si>
  <si>
    <t> PENDIENTE ENTREGA SERVICIOS PUBLICOS - FICHA SISBEN - SANA POSEISON A NOMBRE DLE TESTIGO Y POR 1 AÑO DEBE SER A NOMBRE DEL POSTULADO Y EL TIEMPO MINIMO DE POSESION SON 5 AÑOS - " 003-10682	ANTIOQUIA	AMALFI" ACTIVO RURAL</t>
  </si>
  <si>
    <t xml:space="preserve">RAQUEL </t>
  </si>
  <si>
    <t xml:space="preserve">RAVE </t>
  </si>
  <si>
    <t xml:space="preserve">MARIA RAQUEL  RAVE  OSPINA </t>
  </si>
  <si>
    <t xml:space="preserve">SOSA </t>
  </si>
  <si>
    <t xml:space="preserve">YESICA  MARIA  SOSA  HERNANDEZ </t>
  </si>
  <si>
    <t xml:space="preserve"> $                                          200000</t>
  </si>
  <si>
    <t> 003-14113	ANTIOQUIA	AMALFI</t>
  </si>
  <si>
    <t> " 003-14113 ANTIOQUIA AMALFI" ACTIVO RURAL</t>
  </si>
  <si>
    <t>PENDIENTE ENTREGA SERVICIOS PUBLICOS - FICHA SISBEN - SANA POSESION POR A NOMBRE DEL TESTIGO DEBE SER A NOMBRE DEL POSTULADO - " 003-14113	ANTIOQUIA	AMALFI" ACTIVO RURAL</t>
  </si>
  <si>
    <t xml:space="preserve">PALACIO </t>
  </si>
  <si>
    <t xml:space="preserve">VALENTINA </t>
  </si>
  <si>
    <t xml:space="preserve">YESICA  VALENTINA GIRALDO RAMIREZ </t>
  </si>
  <si>
    <t xml:space="preserve">VEREDA SAN JULIAN </t>
  </si>
  <si>
    <t xml:space="preserve"> $                                          900000</t>
  </si>
  <si>
    <t xml:space="preserve">NUÑEZ </t>
  </si>
  <si>
    <t xml:space="preserve">YAMILE </t>
  </si>
  <si>
    <t xml:space="preserve">VEREDA GUAYABITO </t>
  </si>
  <si>
    <t>DORALBA   PEREZ RUIZ</t>
  </si>
  <si>
    <t xml:space="preserve">WILDER </t>
  </si>
  <si>
    <t xml:space="preserve">EVER </t>
  </si>
  <si>
    <t xml:space="preserve">CORTES </t>
  </si>
  <si>
    <t xml:space="preserve">JIMENA </t>
  </si>
  <si>
    <t xml:space="preserve">ERICA  JOHANA  SEPULVEDA  PATIÑO </t>
  </si>
  <si>
    <t xml:space="preserve"> $                                          300000</t>
  </si>
  <si>
    <t xml:space="preserve">VEREDA ROMAZON </t>
  </si>
  <si>
    <t xml:space="preserve">BOTERO </t>
  </si>
  <si>
    <t xml:space="preserve">VELASQUEZ </t>
  </si>
  <si>
    <t xml:space="preserve">VEREDA RISARALDA </t>
  </si>
  <si>
    <t xml:space="preserve">MARULANDA </t>
  </si>
  <si>
    <t xml:space="preserve">VALENTINA   MARULANDA  ALVAREZ </t>
  </si>
  <si>
    <t xml:space="preserve">BEATRIZ ELENA  GONZALEZ  VELEZ </t>
  </si>
  <si>
    <t xml:space="preserve">NORELA </t>
  </si>
  <si>
    <t xml:space="preserve">ARCILA </t>
  </si>
  <si>
    <t xml:space="preserve">MARY  NORELA  HERNANDEZ  ARCILA </t>
  </si>
  <si>
    <t xml:space="preserve">SOFIA </t>
  </si>
  <si>
    <t xml:space="preserve">BURGOS </t>
  </si>
  <si>
    <t xml:space="preserve">CINDY </t>
  </si>
  <si>
    <t xml:space="preserve">PAOLA </t>
  </si>
  <si>
    <t xml:space="preserve">CINDY  PAOLA  POSADA  MONSALVE </t>
  </si>
  <si>
    <t xml:space="preserve"> $                                       1200000</t>
  </si>
  <si>
    <t>CORREGIMIENTO PORTACHUELO</t>
  </si>
  <si>
    <t xml:space="preserve">ROSANGELA </t>
  </si>
  <si>
    <t>ROSALBA TORRES SEPULVEDA</t>
  </si>
  <si>
    <t xml:space="preserve"> $                                            70000</t>
  </si>
  <si>
    <t>CRUCERO MATA</t>
  </si>
  <si>
    <t xml:space="preserve"> $                                                      -</t>
  </si>
  <si>
    <t>VALERY</t>
  </si>
  <si>
    <t>DENIS DEL SOCORRO CASTRILLON ROJAS</t>
  </si>
  <si>
    <t>LEIDY LILIANA FORONDA RENDON</t>
  </si>
  <si>
    <t>WENDY</t>
  </si>
  <si>
    <t xml:space="preserve">BIVIANA </t>
  </si>
  <si>
    <t>BIVIANA MARCELA PALACIO AGUDELO</t>
  </si>
  <si>
    <t>SILENCIO</t>
  </si>
  <si>
    <t>SANDRA MILENA MONSALVE GONZALEZ</t>
  </si>
  <si>
    <t>ARENAS BLANCAS</t>
  </si>
  <si>
    <t xml:space="preserve">FLOREZ </t>
  </si>
  <si>
    <t>YARDENIS</t>
  </si>
  <si>
    <t>LENIIS YARDENIS URIBE MOLINA</t>
  </si>
  <si>
    <t xml:space="preserve"> $                                       1000000</t>
  </si>
  <si>
    <t>LA MARIA</t>
  </si>
  <si>
    <t xml:space="preserve">YENY </t>
  </si>
  <si>
    <t>YENY SIRLEY URIBE MOLINA</t>
  </si>
  <si>
    <t xml:space="preserve">PASOS </t>
  </si>
  <si>
    <t>TATIANA ANDREA PASOS GAVIRIA</t>
  </si>
  <si>
    <t>LEIDY YURLEY CADAVID CASTRILLON</t>
  </si>
  <si>
    <t>MARIBEL JARAMILLO CARDENAS</t>
  </si>
  <si>
    <t>ALBA ROCIO ESPINOSA CASTAÑO</t>
  </si>
  <si>
    <t> 800014639	ANTIOQUIA	MEDELLÍN</t>
  </si>
  <si>
    <t>DIANA PATRICIA GOMEZ ROLDAN</t>
  </si>
  <si>
    <t xml:space="preserve"> $                                       1500000</t>
  </si>
  <si>
    <t>LUISA FERNANDA OSPINA LONDOÑO</t>
  </si>
  <si>
    <t>TINITACITA</t>
  </si>
  <si>
    <t>BOLIVIA</t>
  </si>
  <si>
    <t>NIDIA EDILMA VALENCIA ALVAREZ</t>
  </si>
  <si>
    <t>POCORO EL PUENTE</t>
  </si>
  <si>
    <t>PENDIENTE ENTREGA SERVICIOS PUBLICOS - FICHA SISBEN - SANA POSESION POR 1 AÑO DEBE SER MINIMO POR 5 AÑOS</t>
  </si>
  <si>
    <t xml:space="preserve">YURANY </t>
  </si>
  <si>
    <t>SAVEDRA</t>
  </si>
  <si>
    <t>BLANCA OLIVA SAVEDRA MARIN</t>
  </si>
  <si>
    <t>POCORO SAN JUAQUIN</t>
  </si>
  <si>
    <t>LEIDY MARCELA MONSALVE SIERRA</t>
  </si>
  <si>
    <t>LUZ MARINA VASQUEZ OSPINA</t>
  </si>
  <si>
    <t>EL TIGRILLO</t>
  </si>
  <si>
    <t>DANIELA FERNANDA LOPERA VARGAS</t>
  </si>
  <si>
    <t>GLORIA EMILSE ALVAREZ VARGAS</t>
  </si>
  <si>
    <t xml:space="preserve"> $                                          800000</t>
  </si>
  <si>
    <t>GISELA LONDOÑO RAVE</t>
  </si>
  <si>
    <t>BERTHA GAVIRIA VALDES</t>
  </si>
  <si>
    <t>MARIA TERESA</t>
  </si>
  <si>
    <t xml:space="preserve">JHOAN </t>
  </si>
  <si>
    <t>MARY SORELLY CIFUENTES RUIZ</t>
  </si>
  <si>
    <t xml:space="preserve"> $                                          560000</t>
  </si>
  <si>
    <t>LA BLANQUITA</t>
  </si>
  <si>
    <t>ADELINA</t>
  </si>
  <si>
    <t>MARIA ADELINA GONZALEZ ROLDAN</t>
  </si>
  <si>
    <t xml:space="preserve">CONSUELO </t>
  </si>
  <si>
    <t xml:space="preserve">CORDOBA </t>
  </si>
  <si>
    <t xml:space="preserve">MIRANDA </t>
  </si>
  <si>
    <t xml:space="preserve">CINDY MILENA MIRANDA HINCAPIE </t>
  </si>
  <si>
    <t xml:space="preserve">VEREDA LA AREIZA </t>
  </si>
  <si>
    <t>LICETH</t>
  </si>
  <si>
    <t>MARYELI</t>
  </si>
  <si>
    <t xml:space="preserve">RUIZ </t>
  </si>
  <si>
    <t>LICETH MARYELI RUIZ MENESES</t>
  </si>
  <si>
    <t xml:space="preserve"> $                                     40000000</t>
  </si>
  <si>
    <t>NORDESTE</t>
  </si>
  <si>
    <t>AMALFI</t>
  </si>
  <si>
    <t xml:space="preserve"> $                          60000000</t>
  </si>
  <si>
    <t>VEREDA LA AREIZA</t>
  </si>
  <si>
    <t> 003-20628 AMALFI</t>
  </si>
  <si>
    <t xml:space="preserve"> $                                        -  </t>
  </si>
  <si>
    <t>GREDY</t>
  </si>
  <si>
    <t>CIELO GREDY TORO GARCIA</t>
  </si>
  <si>
    <t xml:space="preserve"> $                          80000000</t>
  </si>
  <si>
    <t>EL POSTULADO POSEE UNA PROPIEDAD REGISTRADA CON NUMERO DE FOLIO 003-20628 DEL MUNICIPIO DE AMALFI PROPIEDAD RURAL SE DEBE VERIFICAR QUE EL PREDIO COINCIDA CON EL POSTULADO AL MEJORAMIENTO</t>
  </si>
  <si>
    <t>DIOSA MARIA MONTOYA ACEVEDO</t>
  </si>
  <si>
    <t xml:space="preserve"> $                        150000000</t>
  </si>
  <si>
    <t>CI 609 2021 - MVR - EN EJECUCION</t>
  </si>
  <si>
    <t>NO POSEE NINGUNA PROPIEDAD REGISTRADA EN EL TERRITORIO NACIONAL DEMOSTRAR SANA POSESION</t>
  </si>
  <si>
    <t xml:space="preserve">BRAYAN </t>
  </si>
  <si>
    <t>EVELIDES</t>
  </si>
  <si>
    <t>EVELIDES VALLEJO LONDOÑO</t>
  </si>
  <si>
    <t xml:space="preserve"> $                          40000000</t>
  </si>
  <si>
    <t>LA SONADORA</t>
  </si>
  <si>
    <t>LIDA</t>
  </si>
  <si>
    <t>LIDA JOHANA QUINTERO MIRA</t>
  </si>
  <si>
    <t>NAYIBE</t>
  </si>
  <si>
    <t>ARELLANO</t>
  </si>
  <si>
    <t>NAYIBE DEL CARMEN ARELLANO SIERRA</t>
  </si>
  <si>
    <t>003-20608 AMALFI</t>
  </si>
  <si>
    <t>LUZ AMPARO JARAMILLO ALZATE</t>
  </si>
  <si>
    <t xml:space="preserve"> $                          50000000</t>
  </si>
  <si>
    <t>LILANA DEL SOCORRO POSADA</t>
  </si>
  <si>
    <t xml:space="preserve"> $                          30000000</t>
  </si>
  <si>
    <t>PANESO</t>
  </si>
  <si>
    <t>LUZ ESMERALDA LODOÑO PANESO</t>
  </si>
  <si>
    <t xml:space="preserve"> $                          20000000</t>
  </si>
  <si>
    <t xml:space="preserve">MARISOL </t>
  </si>
  <si>
    <t>LUZ STELLA MIRA RAMIREZ</t>
  </si>
  <si>
    <t>ADIELA DEL SOCORRO BERMUDEZ</t>
  </si>
  <si>
    <t>UBERLINA CALDERON PARRA</t>
  </si>
  <si>
    <t xml:space="preserve"> $                          90000000</t>
  </si>
  <si>
    <t>VIVIANA MARCELA ZAPATA RIVERA</t>
  </si>
  <si>
    <t xml:space="preserve"> $                        100000000</t>
  </si>
  <si>
    <t> 003-7989 AMALFI</t>
  </si>
  <si>
    <t>BEATRIZ ELENA RIVERA VANEGAS</t>
  </si>
  <si>
    <t xml:space="preserve"> $                          85000000</t>
  </si>
  <si>
    <t> 003-5938 AMALFI</t>
  </si>
  <si>
    <t>MONDRAGON</t>
  </si>
  <si>
    <t>SANTAMARIA</t>
  </si>
  <si>
    <t>SOR INES SANTAMARI VERA</t>
  </si>
  <si>
    <t xml:space="preserve"> $                        140000000</t>
  </si>
  <si>
    <t>EL POSTULADO POSEE UNA PROPIEDAD REGISTRADA CON NUMERO DE FOLIO 003-20608 DEL MUNICIPIO DE AMALFI PROPIEDAD RURAL SE DEBE VERIFICAR QUE EL PREDIO COINCIDA CON EL POSTULADO AL MEJORAMIENTO</t>
  </si>
  <si>
    <t>MARLIDEZ</t>
  </si>
  <si>
    <t>ANA MARLIDEZ RAMIREZ</t>
  </si>
  <si>
    <t xml:space="preserve">MONDRAGON </t>
  </si>
  <si>
    <t>YURITZA</t>
  </si>
  <si>
    <t>YOTAGRI</t>
  </si>
  <si>
    <t>ELPIDIA DE JESUS YOTAGRI AVENDAÑO</t>
  </si>
  <si>
    <t>LA PRADERA</t>
  </si>
  <si>
    <t>KELLY JOHANA QUINTERO MAZO</t>
  </si>
  <si>
    <t> 003-20626 AMALFI</t>
  </si>
  <si>
    <t>MARIA ESPERANZA VELEZ DE SANCHEZ</t>
  </si>
  <si>
    <t>YADY MILENA QUINTERO MAZO</t>
  </si>
  <si>
    <t xml:space="preserve"> $                          70000000</t>
  </si>
  <si>
    <t> 003-4518 AMALFI</t>
  </si>
  <si>
    <t> 003-4522 AMALFI</t>
  </si>
  <si>
    <t>FRANK</t>
  </si>
  <si>
    <t> 003-3313 AMALFI</t>
  </si>
  <si>
    <t>ANA ZORAIDA ALVAREZ ARBELAEZ</t>
  </si>
  <si>
    <t> 003-21909 AMALFI</t>
  </si>
  <si>
    <t>EL POSTULADO POSEE UNA PROPIEDAD REGISTRADA CON NUMERO DE FOLIO 003-21909 DEL MUNICIPIO DE AMALFI PROPIEDAD RURAL SE DEBE VERIFICAR QUE EL PREDIO COINCIDA CON EL POSTULADO AL MEJORAMIENTO</t>
  </si>
  <si>
    <t>DILIANA</t>
  </si>
  <si>
    <t>DILIANA EMILCE SEPULVEDA CORREA</t>
  </si>
  <si>
    <t xml:space="preserve"> $                        200000000</t>
  </si>
  <si>
    <t>JADER</t>
  </si>
  <si>
    <t>YULI MARCELA GAVIRIA PORRAS</t>
  </si>
  <si>
    <t xml:space="preserve"> $                        120000000</t>
  </si>
  <si>
    <t>EL JARDIN</t>
  </si>
  <si>
    <t>ANA MARIA ZAPATA ROLDAN</t>
  </si>
  <si>
    <t>MARINELA QUINTERO GALEANO</t>
  </si>
  <si>
    <t>f</t>
  </si>
  <si>
    <t xml:space="preserve"> $                        300000000</t>
  </si>
  <si>
    <t>LUZ DENIS</t>
  </si>
  <si>
    <t>MARIA LUZ DENIS AGUDELO MAZO</t>
  </si>
  <si>
    <t>LIGIA EMILCE GALLEGO FRANCO</t>
  </si>
  <si>
    <t xml:space="preserve"> $                          45000000</t>
  </si>
  <si>
    <t>ANA MARIA ROJO MEDINA</t>
  </si>
  <si>
    <t>CARMEN AMALIA SIERRA PEREZ</t>
  </si>
  <si>
    <t>CUCERO MATA</t>
  </si>
  <si>
    <t>SANDRA MILENA ALVAREZ GOMEZ</t>
  </si>
  <si>
    <t>DEISY SERNA RAMIREZ</t>
  </si>
  <si>
    <t>NANCY STELLA HERRERA LONDOÑO</t>
  </si>
  <si>
    <t> 003-12405 AMALFI</t>
  </si>
  <si>
    <t>EL POSTULADO POSEE UNA PROPIEDAD REGISTRADA CON NUMERO DE FOLIO 003-12405 DEL MUNICIPIO DE AMALFI PROPIEDAD RURAL SE DEBE VERIFICAR QUE EL PREDIO COINCIDA CON EL POSTULADO AL MEJORAMIENTO</t>
  </si>
  <si>
    <t>FRANCY ARACELLY GONZALEZ</t>
  </si>
  <si>
    <t xml:space="preserve"> $                          25000000</t>
  </si>
  <si>
    <t>MARIA AMPARO OSPINA ARBELAEZ</t>
  </si>
  <si>
    <t xml:space="preserve"> $                        142350000</t>
  </si>
  <si>
    <t>SILENCIO MONOS</t>
  </si>
  <si>
    <t>JHONIER</t>
  </si>
  <si>
    <t>SANDRA LILIANA MAZO PATIÑO</t>
  </si>
  <si>
    <t>SHIRLEY</t>
  </si>
  <si>
    <t>MARIAN SHEIRLEY ROJO JIMENEZ</t>
  </si>
  <si>
    <t>GUAYABITO</t>
  </si>
  <si>
    <t>AMALIFI</t>
  </si>
  <si>
    <t>LUZ ADELA MONTOYA MIRA</t>
  </si>
  <si>
    <t>LILIANA DE JESUS PIEDRAHITA</t>
  </si>
  <si>
    <t>MARIA DEL CARMEN ARANGO LOPERA</t>
  </si>
  <si>
    <t>MORELIA DEL SOCORRO PALACIO</t>
  </si>
  <si>
    <t>EL POSTULADO POSEE UNA PROPIEDAD REGISTRADA CON NUMERO DE FOLIO 003-7989 DEL MUNICIPIO DE AMALFI PROPIEDAD RURAL SE DEBE VERIFICAR QUE EL PREDIO COINCIDA CON EL POSTULADO AL MEJORAMIENTO</t>
  </si>
  <si>
    <t>DILSA</t>
  </si>
  <si>
    <t>MARLLERY</t>
  </si>
  <si>
    <t>DILSA MARLLERY VASQUEZ OSPINA</t>
  </si>
  <si>
    <t>EL POSTULADO POSEE UNA PROPIEDAD REGISTRADA CON NUMERO DE FOLIO 003-5938DEL MUNICIPIO DE AMALFI PROPIEDAD RURAL SE DEBE VERIFICAR QUE EL PREDIO COINCIDA CON EL POSTULADO AL MEJORAMIENTO</t>
  </si>
  <si>
    <t>AQUITE</t>
  </si>
  <si>
    <t>GUYUMUS</t>
  </si>
  <si>
    <t>ELCY EDITH AQUITE GUYUMUS</t>
  </si>
  <si>
    <t> 003-9127 AMALFI</t>
  </si>
  <si>
    <t>ZULMA</t>
  </si>
  <si>
    <t>ZULMA GIL MIRA</t>
  </si>
  <si>
    <t>EL POSTULADO POSEE UNA PROPIEDAD REGISTRADA CON NUMERO DE FOLIO 003-9127 DEL MUNICIPIO DE AMALFI PROPIEDAD RURAL SE DEBE VERIFICAR QUE EL PREDIO COINCIDA CON EL POSTULADO AL MEJORAMIENTO</t>
  </si>
  <si>
    <t>CARMEN ELISA FERNANDEZ GALLEGO</t>
  </si>
  <si>
    <t xml:space="preserve"> $                          23000000</t>
  </si>
  <si>
    <t>PORTACHUELO</t>
  </si>
  <si>
    <t>ROSANGELA</t>
  </si>
  <si>
    <t>NOELIA ROSA ZAPATA BURITICA</t>
  </si>
  <si>
    <t xml:space="preserve">LEON </t>
  </si>
  <si>
    <t>MARTA NELLY ZAPATA MORA</t>
  </si>
  <si>
    <t>ANA MARIA ZAPATA MONTOYA</t>
  </si>
  <si>
    <t xml:space="preserve"> $                          65000000</t>
  </si>
  <si>
    <t>MARIA ZULEIVA GARCIA MARIN</t>
  </si>
  <si>
    <t>SAMY</t>
  </si>
  <si>
    <t>LUZ MARINA CORREA VANEGAS</t>
  </si>
  <si>
    <t>EDILMA DE JESUS BURITICA ARBOLEDA</t>
  </si>
  <si>
    <t xml:space="preserve"> $                          10000000</t>
  </si>
  <si>
    <t>AURA TULIA COLORADO SERNA</t>
  </si>
  <si>
    <t>GONZALO</t>
  </si>
  <si>
    <t>LIDIS</t>
  </si>
  <si>
    <t>EDILMA ELENA OSPINA LONDOÑO</t>
  </si>
  <si>
    <t>CELLY</t>
  </si>
  <si>
    <t>PADILLA</t>
  </si>
  <si>
    <t>LINA MARCELA OSORIO BARRIENTOS</t>
  </si>
  <si>
    <t>EL POSTULADO POSEE UNA PROPIEDAD REGISTRADA CON NUMERO DE FOLIO 003-20626 DEL MUNICIPIO DE AMALFI PROPIEDAD RURAL SE DEBE VERIFICAR QUE EL PREDIO COINCIDA CON EL POSTULADO AL MEJORAMIENTO</t>
  </si>
  <si>
    <t>MARIA TERESA GONZALEZ QUINTERO</t>
  </si>
  <si>
    <t xml:space="preserve"> $                        110000000</t>
  </si>
  <si>
    <t>003-20666 AMALFI</t>
  </si>
  <si>
    <t>EL POSTULADO POSEE UNA PROPIEDAD REGISTRADA CON NUMERO DE FOLIO 003-20666 DEL MUNICIPIO DE AMALFI PROPIEDAD RURAL SE DEBE VERIFICAR QUE EL PREDIO COINCIDA CON EL POSTULADO AL MEJORAMIENTO</t>
  </si>
  <si>
    <t>BOQUERON</t>
  </si>
  <si>
    <t>DE DIOS</t>
  </si>
  <si>
    <t>LOS TOROS</t>
  </si>
  <si>
    <t>DORIELA ESTELA GONZALEZ GONZALEZ</t>
  </si>
  <si>
    <t>MARIA TEREZA</t>
  </si>
  <si>
    <t> CI-788-2021 - MVR - EN EJECUCION</t>
  </si>
  <si>
    <t>LUZ MARINA GONZALEZ RAMIRES</t>
  </si>
  <si>
    <t> CI-788-2021 - MVU - EN EJECUCION</t>
  </si>
  <si>
    <t>EL POSTULADO POSEE UNA PROPIEDAD REGISTRADA CON NUMERO DE FOLIO 003-4518 DEL MUNICIPIO DE AMALFI PROPIEDAD RURAL SE DEBE VERIFICAR QUE EL PREDIO COINCIDA CON EL POSTULADO AL MEJORAMIENTO</t>
  </si>
  <si>
    <t>LUZ ELENA MARULANDA GONZALEZ</t>
  </si>
  <si>
    <t>EL POSTULADO POSEE UNA PROPIEDAD REGISTRADA CON NUMERO DE FOLIO 003-4522 DEL MUNICIPIO DE AMALFI PROPIEDAD RURAL SE DEBE VERIFICAR QUE EL PREDIO COINCIDA CON EL POSTULADO AL MEJORAMIENTO</t>
  </si>
  <si>
    <t>GABRIELA SEPULVEDA VASQUEZ</t>
  </si>
  <si>
    <t>EL POSTULADO POSEE UNA PROPIEDAD REGISTRADA CON NUMERO DE FOLIO 003-3313 DEL MUNICIPIO DE AMALFI PROPIEDAD RURAL SE DEBE VERIFICAR QUE EL PREDIO COINCIDA CON EL POSTULADO AL MEJORAMIENTO</t>
  </si>
  <si>
    <t>MARLENY DEL SOCORRO MONTOYA MIRA</t>
  </si>
  <si>
    <t>SAN JULIAN</t>
  </si>
  <si>
    <t>HILANIA</t>
  </si>
  <si>
    <t>MAGALI</t>
  </si>
  <si>
    <t>HILANIA MAGALI ARBOLEDA CARDONA</t>
  </si>
  <si>
    <t>MELIZA</t>
  </si>
  <si>
    <t>CORTINEZ</t>
  </si>
  <si>
    <t>MELIZA CORREA MARTINEZ</t>
  </si>
  <si>
    <t>GRACIA</t>
  </si>
  <si>
    <t>MARIA GRACIA ALVAREZ ALVAREZ</t>
  </si>
  <si>
    <t>LA GOMEZ</t>
  </si>
  <si>
    <t>MARIA EUGENIA BARRIENTOS GUERRA</t>
  </si>
  <si>
    <t>MADALY</t>
  </si>
  <si>
    <t>MAYELI</t>
  </si>
  <si>
    <t>MADALY MAYELY ARIAS PUERTA</t>
  </si>
  <si>
    <t>DALIDA DE JESUS MAYA CANO</t>
  </si>
  <si>
    <t>EMILCE DEL SOCORRO NARAJO AREIZA</t>
  </si>
  <si>
    <t>VIRGELINA SANCHEZ DE CORREA</t>
  </si>
  <si>
    <t>EL NUMERO DE CEDULA REGISTRA EN EL VUR A NOMBRE DE MARIA DEL CARMEN ROJAS CON PROPIEDAD CON NUMERO DE FOLIO 027-24395 DE SEGOVIA</t>
  </si>
  <si>
    <t>TRAE COPIA DE CEDULA Y EL NUMERO ES CORRECTO</t>
  </si>
  <si>
    <t>LGTBI</t>
  </si>
  <si>
    <t>LUZ ESTELA VELEZ SANCHEZ</t>
  </si>
  <si>
    <t>MANZANILLO</t>
  </si>
  <si>
    <t>MARIA DEL CARMEN MONTOYA GIRALDO</t>
  </si>
  <si>
    <t>ESPERANZA MONTOYA ALVAREZ</t>
  </si>
  <si>
    <t>CUESTA</t>
  </si>
  <si>
    <t>MICHEL VALERIA CUESTA GIL</t>
  </si>
  <si>
    <t>AILANY</t>
  </si>
  <si>
    <t>BELLANIRA PORRAS GIL</t>
  </si>
  <si>
    <t>KIMBERLY</t>
  </si>
  <si>
    <t>ROSMIRA VILLA MONTOYA</t>
  </si>
  <si>
    <t xml:space="preserve">OBSERVACIONES CRUCE </t>
  </si>
  <si>
    <t>SANTA ROSA DE OSOS</t>
  </si>
  <si>
    <t>MADRE CABEZA DE FAMILIA</t>
  </si>
  <si>
    <t>CORREGIMIENTO SAN ISIDRO</t>
  </si>
  <si>
    <t>DUVIAN</t>
  </si>
  <si>
    <t xml:space="preserve">DIEGO </t>
  </si>
  <si>
    <t>PENDIENTE ENTREGA NO REISGO</t>
  </si>
  <si>
    <t xml:space="preserve">NOHELIA </t>
  </si>
  <si>
    <t>VEREDA MORTIÑAL</t>
  </si>
  <si>
    <t>MAYERLI</t>
  </si>
  <si>
    <t xml:space="preserve">LLANET </t>
  </si>
  <si>
    <t>CORREGIMIENTO CANEY</t>
  </si>
  <si>
    <t>VEREDA CANEY</t>
  </si>
  <si>
    <t>NEIDY</t>
  </si>
  <si>
    <t>17/04/2004</t>
  </si>
  <si>
    <t>KEIDER</t>
  </si>
  <si>
    <t>FONEGRA</t>
  </si>
  <si>
    <t>23/04/1953</t>
  </si>
  <si>
    <t>025-26963	ANTIOQUIA	SANTA ROSA DE OSOS</t>
  </si>
  <si>
    <t>DEISI</t>
  </si>
  <si>
    <t>VEREDA LA CEJITA</t>
  </si>
  <si>
    <t>MIRIAN</t>
  </si>
  <si>
    <t>ALIAN</t>
  </si>
  <si>
    <t>MADRE CABEZA DE HOGAR</t>
  </si>
  <si>
    <t>VEREDA SAN FRANCISCO</t>
  </si>
  <si>
    <t>FUENTES</t>
  </si>
  <si>
    <t>DE ALVAREZ</t>
  </si>
  <si>
    <t>NIÑO</t>
  </si>
  <si>
    <t>ISAIAS</t>
  </si>
  <si>
    <t xml:space="preserve">VERONA </t>
  </si>
  <si>
    <t xml:space="preserve">VANESA </t>
  </si>
  <si>
    <t xml:space="preserve">BERENICE </t>
  </si>
  <si>
    <t>DE CEBALLOS</t>
  </si>
  <si>
    <t xml:space="preserve">ATEHORTUA </t>
  </si>
  <si>
    <t>SAN RAFAEL</t>
  </si>
  <si>
    <t>MENOS DE 1 SMMLV</t>
  </si>
  <si>
    <t>LA RAPIDA</t>
  </si>
  <si>
    <t>ACUEDUCTO Y ALCANTARILLADO</t>
  </si>
  <si>
    <t>VELAZQUEZ</t>
  </si>
  <si>
    <t>MARGARITA MARIA PUERTA VELAZQUEZ</t>
  </si>
  <si>
    <t>DANTICAS</t>
  </si>
  <si>
    <t>MARTA CECILIA USME BLANDON</t>
  </si>
  <si>
    <t xml:space="preserve">EL INGENIO </t>
  </si>
  <si>
    <t>LA DORADA</t>
  </si>
  <si>
    <t>MAYO</t>
  </si>
  <si>
    <t>ANA  ROSA RINCON PAMPLONA</t>
  </si>
  <si>
    <t>ANA ROSA ATEHORTUA BURITICA</t>
  </si>
  <si>
    <t xml:space="preserve">SAN AGUSTIN </t>
  </si>
  <si>
    <t>ACUEDUECTO</t>
  </si>
  <si>
    <t>CLAUDIA MILENA VALENCIA GUZMAN</t>
  </si>
  <si>
    <t>DANTAS</t>
  </si>
  <si>
    <t>HIPIA</t>
  </si>
  <si>
    <t>DEISY NATALIA ATEHORTUA HIPIA</t>
  </si>
  <si>
    <t>3502239336 3146272712</t>
  </si>
  <si>
    <t>MANILA</t>
  </si>
  <si>
    <t>DEDIOS</t>
  </si>
  <si>
    <t>ANA DE DIOS TABORDA OCAMPO</t>
  </si>
  <si>
    <t>DEICY ALBANY HINCAPIE PAMPLONA</t>
  </si>
  <si>
    <t>VEREDA LA DORADA POR LA ESCUELA</t>
  </si>
  <si>
    <t>MARTHA OLIVA BOTERO ZULUAGA</t>
  </si>
  <si>
    <t>DEZULUAGA</t>
  </si>
  <si>
    <t>MARIA FABIOLA RIOS DEZULUAGA</t>
  </si>
  <si>
    <t>FALDITAS</t>
  </si>
  <si>
    <t>OLGA CECILIA JIMENEZ GIRALDO</t>
  </si>
  <si>
    <t xml:space="preserve">LA ESTRELLA </t>
  </si>
  <si>
    <t>DORIELA DEJESUS MARIN GUARIN</t>
  </si>
  <si>
    <t>WASAP 3163760281</t>
  </si>
  <si>
    <t>PEÑATA</t>
  </si>
  <si>
    <t>SERRANO</t>
  </si>
  <si>
    <t>GLADYS ESTHER PEÑATA SERRANO</t>
  </si>
  <si>
    <t>VEREDA AGUA BONITA</t>
  </si>
  <si>
    <t xml:space="preserve">ANA JUDITH HENAO </t>
  </si>
  <si>
    <t>EL INGENIO</t>
  </si>
  <si>
    <t>018-122579	ANTIOQUIA	SAN RAFAEL</t>
  </si>
  <si>
    <t>"018-122579	ANTIOQUIA	SAN RAFAEL" RURAL ACTIVO</t>
  </si>
  <si>
    <t>NURY MARGARITA MARIN GUARIN</t>
  </si>
  <si>
    <t>ANGELA MARIA RIOS RIOS</t>
  </si>
  <si>
    <t>GLORIA AMPARO RIOS RIOS</t>
  </si>
  <si>
    <t>BRASIL</t>
  </si>
  <si>
    <t>CA-355-2016	Ejecutado	MULTIPLES	VNR</t>
  </si>
  <si>
    <t>NATALIA ANDREA MARIN RAMIREZ</t>
  </si>
  <si>
    <t>MARY AMPARO ZULUAGA SERNA</t>
  </si>
  <si>
    <t>EL GOLGOTA</t>
  </si>
  <si>
    <t xml:space="preserve">MARIA DOLLY GONZALEZ </t>
  </si>
  <si>
    <t>QUEBRADONA</t>
  </si>
  <si>
    <t>MONICA JOHANA GARCIA SEPULVEDA</t>
  </si>
  <si>
    <t>CLAUDIA PATRICIA GUARIN GUARIN</t>
  </si>
  <si>
    <t>CAMAS</t>
  </si>
  <si>
    <t>MARIA RUBIELA URREGO LOAIZA</t>
  </si>
  <si>
    <t>JENNIFFER</t>
  </si>
  <si>
    <t>DARMAY</t>
  </si>
  <si>
    <t>VCUERVO</t>
  </si>
  <si>
    <t>JENNIFFER DARMAY MARTINEZ CUERVO</t>
  </si>
  <si>
    <t>BALSAS POR LA ESCUELA</t>
  </si>
  <si>
    <t>GABRIELA  AMPARO FLOREZ RAMIREZ</t>
  </si>
  <si>
    <t>BIZCOCHO CERCA A LA ESCUELA</t>
  </si>
  <si>
    <t>ANA  PATRICIA  VALENCIA OCAMPO</t>
  </si>
  <si>
    <t>BIZCOCHO CERCA A LA PIARA</t>
  </si>
  <si>
    <t>LUZ ADRIANA  MARIN MARIN</t>
  </si>
  <si>
    <t>BIZCOCHO POR LA ISLETA</t>
  </si>
  <si>
    <t>DORA ELENA DAZA BURITICA</t>
  </si>
  <si>
    <t>LOS CENTROS</t>
  </si>
  <si>
    <t>FANY</t>
  </si>
  <si>
    <t>FANY AMPARO GARCIA CARDONA</t>
  </si>
  <si>
    <t>3142729783 / 3116769175</t>
  </si>
  <si>
    <t>BALSAS</t>
  </si>
  <si>
    <t>DIANA  PATRICIA  GIRALDO  RIOS</t>
  </si>
  <si>
    <t>EL TOPACIO</t>
  </si>
  <si>
    <t>MARIA ESNEDA PARRA RINCON</t>
  </si>
  <si>
    <t>SAMARIA</t>
  </si>
  <si>
    <t>018-72942  ANTIOQUIA SAN RAFAEL ACTIVO RURAL</t>
  </si>
  <si>
    <t>LUCIA DEL CARMEN</t>
  </si>
  <si>
    <t>OLGA LUCIA DEL CARMEN GOMEZ  RAMIREZ</t>
  </si>
  <si>
    <t>LA IRACA</t>
  </si>
  <si>
    <t xml:space="preserve">CRUCE VUR OBSERVACIONES </t>
  </si>
  <si>
    <t xml:space="preserve">SANTA BARBARA </t>
  </si>
  <si>
    <t>Mujer cabeza de familia</t>
  </si>
  <si>
    <t>Rural</t>
  </si>
  <si>
    <t xml:space="preserve">San Isidro Parte alta </t>
  </si>
  <si>
    <t>Pozo septico y baño</t>
  </si>
  <si>
    <t>023-11699 ANTIOQUIA SANTA BÁRBARA</t>
  </si>
  <si>
    <t>023-11699 ANTIOQUIA SANTA BÁRBARA - ACTIVO URBANO (VERIFICAR ZONA DE INTERVENCION)</t>
  </si>
  <si>
    <t>Modulo de almacenamiento y baño</t>
  </si>
  <si>
    <t>Palocoposo</t>
  </si>
  <si>
    <t>PENDIENTE ENTREGA DOCUMENTACION COMPLETA</t>
  </si>
  <si>
    <t xml:space="preserve">Buenavista </t>
  </si>
  <si>
    <t>Alto de los gomez</t>
  </si>
  <si>
    <t>JANET DE JESUS</t>
  </si>
  <si>
    <t xml:space="preserve">Damasco los planes </t>
  </si>
  <si>
    <t>QUIRAMA</t>
  </si>
  <si>
    <t xml:space="preserve">Poblanco </t>
  </si>
  <si>
    <t xml:space="preserve"> $                               420000</t>
  </si>
  <si>
    <t xml:space="preserve">El Guayabo Parte Alta </t>
  </si>
  <si>
    <t>3157108065-3128083544</t>
  </si>
  <si>
    <t>La Primavera</t>
  </si>
  <si>
    <t xml:space="preserve">YULY </t>
  </si>
  <si>
    <t>La primavera</t>
  </si>
  <si>
    <t xml:space="preserve">Guayabo Parte Alta </t>
  </si>
  <si>
    <t>La Elvira</t>
  </si>
  <si>
    <t xml:space="preserve">CHAVERRA </t>
  </si>
  <si>
    <t>Damasco ( la ochenta)</t>
  </si>
  <si>
    <t>3143351604- 3126452599</t>
  </si>
  <si>
    <t>El Guayabo ( la juana)</t>
  </si>
  <si>
    <t>3193361045- 3128455371</t>
  </si>
  <si>
    <t>DE MAZO</t>
  </si>
  <si>
    <t xml:space="preserve">conchamazo@gmailcom </t>
  </si>
  <si>
    <t>La Umbria</t>
  </si>
  <si>
    <t>El Guayabo Parte Baja ( por la cancha)</t>
  </si>
  <si>
    <t>023-7293 ANTIOQUIA SANTA BÁRBARA</t>
  </si>
  <si>
    <t>luz357134@gmailcom</t>
  </si>
  <si>
    <t>El Guayabo Parte Baja</t>
  </si>
  <si>
    <t xml:space="preserve">GISELDA </t>
  </si>
  <si>
    <t>katemontoya573@gmailcom</t>
  </si>
  <si>
    <t xml:space="preserve"> $                               380000</t>
  </si>
  <si>
    <t>023-14504 ANTIOQUIA SANTA BÁRBARA</t>
  </si>
  <si>
    <t xml:space="preserve"> 023-14504 ANTIOQUIA SANTA BÁRBARA ACTIVO URBANO (VERIFICAR ZONA URBANO)</t>
  </si>
  <si>
    <t>palacioblandonthatiana@gmailcom</t>
  </si>
  <si>
    <t xml:space="preserve"> $                               390000</t>
  </si>
  <si>
    <t>El Vergel</t>
  </si>
  <si>
    <t>023-12060 ANTIOQUIA SANTA BÁRBARA</t>
  </si>
  <si>
    <t>PENDIENTE ENTREGA CERTIFICADO TENENCIA NO RIESGO Y SERVICIOS PUBLICOS // 023-12060 ANTIOQUIA SANTA BÁRBARA ACTIVO URBANO</t>
  </si>
  <si>
    <t xml:space="preserve"> $                               430000</t>
  </si>
  <si>
    <t xml:space="preserve"> $                               460000</t>
  </si>
  <si>
    <t xml:space="preserve">El  Guayabo </t>
  </si>
  <si>
    <t>Quiebra del Barro Parte Baja ( casi en Pitayo)</t>
  </si>
  <si>
    <t>manuelquirama32@gmailcom</t>
  </si>
  <si>
    <t xml:space="preserve">Los Charcos  </t>
  </si>
  <si>
    <t>Pitayo</t>
  </si>
  <si>
    <t>023-12381 ANTIOQUIA SANTA BÁRBARA</t>
  </si>
  <si>
    <t>La Liboriana Parte Baja</t>
  </si>
  <si>
    <t>023-17936 ANTIOQUIA SANTA BÁRBARA</t>
  </si>
  <si>
    <t xml:space="preserve"> BLANCA</t>
  </si>
  <si>
    <t xml:space="preserve">El Guayabo Parte Baja </t>
  </si>
  <si>
    <t>023-19817 ANTIOQUIA SANTA BÁRBARA</t>
  </si>
  <si>
    <t xml:space="preserve">023-19817 ANTIOQUIA SANTA BÁRBARA ACTIVO URBANO (VERIFICAR ZONA DE INTERVENCION) </t>
  </si>
  <si>
    <t>Corozal</t>
  </si>
  <si>
    <t>Camino a la planta</t>
  </si>
  <si>
    <t>Loma de Don Santos</t>
  </si>
  <si>
    <t>Guayabo Parte Baja</t>
  </si>
  <si>
    <t>023-17023 ANTIOQUIA SANTA BÁRBARA</t>
  </si>
  <si>
    <t>Los Naranjos</t>
  </si>
  <si>
    <t>COSSIO</t>
  </si>
  <si>
    <t>Chontalito</t>
  </si>
  <si>
    <t>023-19570 ANTIOQUIA SANTA BÁRBARA</t>
  </si>
  <si>
    <t>Yarumalito</t>
  </si>
  <si>
    <t>Los Charcos</t>
  </si>
  <si>
    <t> 023-18182	ANTIOQUIA	SANTA BÁRBARA</t>
  </si>
  <si>
    <t>ISABELINA</t>
  </si>
  <si>
    <t xml:space="preserve"> $                               410000</t>
  </si>
  <si>
    <t>El Vergel Parte Alta</t>
  </si>
  <si>
    <t>3122049986- 3195321644</t>
  </si>
  <si>
    <t>monicavillada31@gmailcom</t>
  </si>
  <si>
    <t>Loma Larga ( chocho)</t>
  </si>
  <si>
    <t>3202971276- 3208778025</t>
  </si>
  <si>
    <t>La Antena</t>
  </si>
  <si>
    <t xml:space="preserve">DE CARDONA </t>
  </si>
  <si>
    <t>023-3628 ANTIOQUIA SANTA BÁRBARA</t>
  </si>
  <si>
    <t>023-12398 ANTIOQUIA SANTA BÁRBARA</t>
  </si>
  <si>
    <t>julianacampero2016@gamilcom</t>
  </si>
  <si>
    <t>023-17098 ANTIOQUIA SANTA BÁRBARA</t>
  </si>
  <si>
    <t xml:space="preserve">CUERVO </t>
  </si>
  <si>
    <t xml:space="preserve"> $                               350000</t>
  </si>
  <si>
    <t>023-16836 ANTIOQUIA SANTA BÁRBARA</t>
  </si>
  <si>
    <t>023-21406 ANTIOQUIA SANTA BÁRBARA</t>
  </si>
  <si>
    <t> 023-21406	ANTIOQUIA	SANTA BÁRBARA</t>
  </si>
  <si>
    <t>SANTA BARBARA</t>
  </si>
  <si>
    <t>Pozo septico</t>
  </si>
  <si>
    <t>ESTER JULIA HERNANDEZ QUINTERO</t>
  </si>
  <si>
    <t>La Ursula</t>
  </si>
  <si>
    <t>DE GRACIANO</t>
  </si>
  <si>
    <t>ELENA USUGA DE GRACIANO</t>
  </si>
  <si>
    <t>Las Mercedes</t>
  </si>
  <si>
    <t>Modulo de almacenamiento</t>
  </si>
  <si>
    <t>960086047	ANTIOQUIA	MEDELLÍN</t>
  </si>
  <si>
    <t>LUZ NERY CASTAÑEDA CAÑAVERAL</t>
  </si>
  <si>
    <t>$ 310000</t>
  </si>
  <si>
    <t>Quiebra de Guamito</t>
  </si>
  <si>
    <t>023-9521	ANTIOQUIA	SANTA BÁRBARA</t>
  </si>
  <si>
    <t xml:space="preserve">023-9521	ANTIOQUIA	SANTA BÁRBARA ACTIVO RURAL </t>
  </si>
  <si>
    <t>NELSY</t>
  </si>
  <si>
    <t>ROSA ELENA VELEZ RIOS</t>
  </si>
  <si>
    <t>023-15393	ANTIOQUIA	SANTA BÁRBAR</t>
  </si>
  <si>
    <t>"023-15393	ANTIOQUIA	SANTA BÁRBAR" ACTIVO RURAL</t>
  </si>
  <si>
    <t>MARIA SILVIA VERA SANCHEZ</t>
  </si>
  <si>
    <t>023-3548	ANTIOQUIA	SANTA BÁRBARA</t>
  </si>
  <si>
    <t xml:space="preserve">"023-3548	ANTIOQUIA	SANTA BÁRBARA" ACTIVO RURAL </t>
  </si>
  <si>
    <t>SISLENY</t>
  </si>
  <si>
    <t>SISLENY AMPARO CARDONA PATIÑO</t>
  </si>
  <si>
    <t>SINDY YOHANA VILLA BOTERO</t>
  </si>
  <si>
    <t>LUCIDIA QUIRAMA GARCIA</t>
  </si>
  <si>
    <t>San Isidro Parte Alta</t>
  </si>
  <si>
    <t>NAVAS</t>
  </si>
  <si>
    <t>DIANA PATRICIA ESCUDERO</t>
  </si>
  <si>
    <t>Patio Bonito</t>
  </si>
  <si>
    <t>LUZ MARINA VILLADA AGUDELO</t>
  </si>
  <si>
    <t>El Helechal</t>
  </si>
  <si>
    <t>GLORIA ELISA CORRALES OSPINA</t>
  </si>
  <si>
    <t>023-6574	ANTIOQUIA	SANTA BÁRBARA</t>
  </si>
  <si>
    <t xml:space="preserve">"023-6574	ANTIOQUIA	SANTA BÁRBARA" ACTIVO RURAL </t>
  </si>
  <si>
    <t>LUZ AMANDA FLOREZ VALENCIA</t>
  </si>
  <si>
    <t>ANA DEL CARMEN MONTOYA CAÑAVERAL</t>
  </si>
  <si>
    <t>023-5585	ANTIOQUIA	SANTA BÁRBARA</t>
  </si>
  <si>
    <t xml:space="preserve">"023-5585	ANTIOQUIA	SANTA BÁRBARA" ACTIVO RURAL </t>
  </si>
  <si>
    <t>BALLESTEROS</t>
  </si>
  <si>
    <t>MARIA DOLLY CUERVO BALLESTEROS</t>
  </si>
  <si>
    <t>LUZ MERY VILLADA LOPEZ</t>
  </si>
  <si>
    <t>023-10033	ANTIOQUIA	SANTA BÁRBARA</t>
  </si>
  <si>
    <t xml:space="preserve">"023-10033	ANTIOQUIA	SANTA BÁRBARA" ACTIVO RURAL </t>
  </si>
  <si>
    <t>MARTA JANETH RIOS RIOS</t>
  </si>
  <si>
    <t>NATALIA ANDREA GARCIA</t>
  </si>
  <si>
    <t>LUZ EDILMA CUERVO CAÑAVERAL</t>
  </si>
  <si>
    <t>023-16728	ANTIOQUIA	SANTA BÁRBARA</t>
  </si>
  <si>
    <t>"023-16728	ANTIOQUIA	SANTA BÁRBARA" ACTIVO RURAL</t>
  </si>
  <si>
    <t>MARIA MARIELA SANCHEZ ROJAS</t>
  </si>
  <si>
    <t>BLANCA LIDA QUINTANA OSORIO</t>
  </si>
  <si>
    <t>MARIA DEL SOCORRO FLOREZ DE CARDONA</t>
  </si>
  <si>
    <t>La Judea</t>
  </si>
  <si>
    <t>023-8733	ANTIOQUIA	SANTA BÁRBARA</t>
  </si>
  <si>
    <t>"023-8733	ANTIOQUIA	SANTA BÁRBARA" ACTIVO URBANO (VERIFICAR O REEMPLAZAR)</t>
  </si>
  <si>
    <t>RUDT</t>
  </si>
  <si>
    <t>RUDT CARTAGENA QUINTERO</t>
  </si>
  <si>
    <t>BERTILDA</t>
  </si>
  <si>
    <t>MARIA BERTILDA VALENCIA DE RIOS</t>
  </si>
  <si>
    <t>El Buey</t>
  </si>
  <si>
    <t>023-10347	ANTIOQUIA	SANTA BÁRBARA</t>
  </si>
  <si>
    <t>ALBA ANDREA ARENAS ZAPATA</t>
  </si>
  <si>
    <t>LIDIA</t>
  </si>
  <si>
    <t>LIDIA DEL CARMEN ARENAS ARENAS</t>
  </si>
  <si>
    <t>El Chocho</t>
  </si>
  <si>
    <t>OLGA LUCIA TORO SERNA</t>
  </si>
  <si>
    <t>El Reventon Parte Alta</t>
  </si>
  <si>
    <t>MARIA AURORA VALENCIA DE VALENCIA</t>
  </si>
  <si>
    <t>Quiebra del Barro</t>
  </si>
  <si>
    <t>MARIA KATERINE RAMIREZ SILVA</t>
  </si>
  <si>
    <t>GLORIA AMPARO ARROYAVE RAMIREZ</t>
  </si>
  <si>
    <t>El Guayabo Parte Alta</t>
  </si>
  <si>
    <t>MARIA DE LOS ANGELES HERRERA VILLA</t>
  </si>
  <si>
    <t>Cordoncillo</t>
  </si>
  <si>
    <t>MARCELA CARDONA CIRO</t>
  </si>
  <si>
    <t>LUZ DARY MURILLO GARCIA</t>
  </si>
  <si>
    <t>El Guayabo</t>
  </si>
  <si>
    <t>MARIA EVA GIL DE PEREZ</t>
  </si>
  <si>
    <t xml:space="preserve">023-585	ANTIOQUIA	SANTA BÁRBARA
</t>
  </si>
  <si>
    <t>023-585 ACCTIVO RURAL ANTIOQUIA	SANTA BÁRBARA</t>
  </si>
  <si>
    <t>ACENETH</t>
  </si>
  <si>
    <t>ACENETH ALEJANDRA PATIÑO VELEZ</t>
  </si>
  <si>
    <t>3232230866- 3147365493</t>
  </si>
  <si>
    <t>023-23050 ACTIVO RURAL ANTIOQUIA	SANTA BÁRBARA</t>
  </si>
  <si>
    <t>BARBARA</t>
  </si>
  <si>
    <t>MARIA BARBARA ARENAS DE ESCOBAR</t>
  </si>
  <si>
    <t>Loma Larga</t>
  </si>
  <si>
    <t>023-12602	ANTIOQUIA	SANTA BÁRBARA</t>
  </si>
  <si>
    <t xml:space="preserve">"023-12602	ANTIOQUIA	SANTA BÁRBARA" ACTIVO RURAL </t>
  </si>
  <si>
    <t>LUISA FERNANDA CARDONA HENAO</t>
  </si>
  <si>
    <t>San Jose</t>
  </si>
  <si>
    <t>DE LA LUZ</t>
  </si>
  <si>
    <t>MARIA DE LA LUZ RAMIREZ ARROYAVE</t>
  </si>
  <si>
    <t>Tinajas</t>
  </si>
  <si>
    <t>YENNI NATALIA CARDONA CARDONA</t>
  </si>
  <si>
    <t>MARIA EDILMA VILLA FLOREZ</t>
  </si>
  <si>
    <t>VENTURA</t>
  </si>
  <si>
    <t>DE TORO</t>
  </si>
  <si>
    <t>VENTURA MARIA SERNA DE TORO</t>
  </si>
  <si>
    <t>Reventon Parte Baja</t>
  </si>
  <si>
    <t>CARMEN ISABEL TIRADO FLOREZ</t>
  </si>
  <si>
    <t>Los Charcos Pate Baja</t>
  </si>
  <si>
    <t>023-16485	ANTIOQUIA	SANTA BÁRBARA</t>
  </si>
  <si>
    <t>"023-16485	ANTIOQUIA	SANTA BÁRBARA" ACTIVO  RURAL</t>
  </si>
  <si>
    <t>LUZ MARINA CANO ROMERO</t>
  </si>
  <si>
    <t>023-13594	ANTIOQUIA	SANTA BÁRBARA</t>
  </si>
  <si>
    <t>"023-13594	ANTIOQUIA	SANTA BÁRBARA" ACTIVO RURAL</t>
  </si>
  <si>
    <t>MARIA LUCELLY BEDOYA</t>
  </si>
  <si>
    <t>3127173587- 3233924211</t>
  </si>
  <si>
    <t>023-10031	ANTIOQUIA	SANTA BÁRBARA</t>
  </si>
  <si>
    <t>"023-10031	ANTIOQUIA	SANTA BÁRBARA" ACTIVO RURAL</t>
  </si>
  <si>
    <t>MARTHA LUCIA QUINTERO</t>
  </si>
  <si>
    <t>023-28	ANTIOQUIA	SANTA BÁRBARA</t>
  </si>
  <si>
    <t>"023-28 ACTIVO RURAL 	ANTIOQUIA	SANTA BÁRBARA"</t>
  </si>
  <si>
    <t>LIGIA INES ROMERO VILLADA</t>
  </si>
  <si>
    <t>DE SUCERQUIA</t>
  </si>
  <si>
    <t>MELFI</t>
  </si>
  <si>
    <t>MELFI DE JESUS VILLA GRAJALES</t>
  </si>
  <si>
    <t>GLORIA ESTELLA AYALA VELEZ</t>
  </si>
  <si>
    <t>El Guasimo</t>
  </si>
  <si>
    <t>ANA BERTHA TANGARIFE CARDONA</t>
  </si>
  <si>
    <t>MARY MAGNOLIA HENAO HOYOS</t>
  </si>
  <si>
    <t>023-10708	ANTIOQUIA	SANTA BÁRBARA</t>
  </si>
  <si>
    <t xml:space="preserve">"023-10708	ANTIOQUIA	SANTA BÁRBARA" ACTIVO RURAL </t>
  </si>
  <si>
    <t>DE PULIDO</t>
  </si>
  <si>
    <t>NORA ELENA BERMUDEZ DE PULIDO</t>
  </si>
  <si>
    <t>023-2500	ANTIOQUIA	SANTA BÁRBARA</t>
  </si>
  <si>
    <t>"023-2500	ANTIOQUIA	SANTA BÁRBARA" ACTIVO URABANO (VERIFICAR UBICACON O REEMPLZAR)</t>
  </si>
  <si>
    <t>CRUZ ELENA MURILLO ROMAN</t>
  </si>
  <si>
    <t>Tablaza Parte Baja</t>
  </si>
  <si>
    <t>GLEIDY</t>
  </si>
  <si>
    <t>JHOANA</t>
  </si>
  <si>
    <t>GLEIDY JHOANA MONTOYA CARDONA</t>
  </si>
  <si>
    <t>SILVIA ELENA VELEZ</t>
  </si>
  <si>
    <t>Atanasio Parte Baja</t>
  </si>
  <si>
    <t>SANDRA MILENA LOPEZ YEPES</t>
  </si>
  <si>
    <t>San Isidro Parte Baja</t>
  </si>
  <si>
    <t>COPACABANA</t>
  </si>
  <si>
    <t xml:space="preserve">$ 14235000 </t>
  </si>
  <si>
    <t>Baño y pozo septico</t>
  </si>
  <si>
    <t>3112209530 -3217786323</t>
  </si>
  <si>
    <t>EL ZARZAL LA CUESTA AL LADO DEL PUENTE AMARILLO</t>
  </si>
  <si>
    <t>pozo septico</t>
  </si>
  <si>
    <t>012-00000061195	ANTIOQUIA	COPACABANA</t>
  </si>
  <si>
    <t>"012-00000061195 ANTIOQUIA COPACABANA ACTIVO RURAL</t>
  </si>
  <si>
    <t xml:space="preserve">PENDIENTE ENTREGA CEDULA-SOPORTE DE TENENCIA-SERVICIOS PUBLICOS-CERTIFICADO DE RIESGO
"012-00000061195	ANTIOQUIA	COPACABANA ACTIVO RURAL  </t>
  </si>
  <si>
    <t>EL NORAL SECTOR POR LA PITAYA</t>
  </si>
  <si>
    <t>PENDIENTE ENTREGA CEDULA-SOPORTE DE TENENCIA-SERVICIOS PUBLICOS-CERTIFICADO DE RIESGO 
UNA VEZ REALIZADO EL CRUCE EN EL VUR SE DETERMINA QUE NO TIENE NINGUNA PROPIEDAD REGISTRADA A SU NOMBRE EN EL TERRITORIO NACIONAL SANA POSESION</t>
  </si>
  <si>
    <t>LA VETA</t>
  </si>
  <si>
    <t>PENDIENTE ENTREGA CEDULA-SOPORTE DE TENENCIA-SERVICIOS PUBLICOS-CERTIFICADO DE RIESGO
NUMERO DE CEDULA ERRADO EN TTO DE DATOS 
UNA VEZ REALIZADO EL CRUCE EN EL VUR SE DETERMINA QUE NO TIENE NINGUNA PROPIEDAD REGISTRADA A SU NOMBRE EN EL TERRITORIO NACIONAL SANA POSESION</t>
  </si>
  <si>
    <t>30113303175- 3013303678 / 3012439789</t>
  </si>
  <si>
    <t xml:space="preserve">$ 3000000 </t>
  </si>
  <si>
    <t>EL ZARZAL JUNTO ALA CHOSCA</t>
  </si>
  <si>
    <t>012-00000003978	ANTIOQUIA	COPACABANA</t>
  </si>
  <si>
    <t>"012-00000003978 ANTIOQUIA COPACABANA" ACTIVO RURAL</t>
  </si>
  <si>
    <t>PENDIENTE ENTREGA CEDULA-SOPORTE DE TENENCIA-SERVICIOS PUBLICOS-CERTIFICADO DE RIESGO
"012-00000003978	ANTIOQUIA	COPACABANA" ACTIVO RURAL</t>
  </si>
  <si>
    <t xml:space="preserve">$ 4000000 </t>
  </si>
  <si>
    <t xml:space="preserve">VERONICA </t>
  </si>
  <si>
    <t>AGURRE</t>
  </si>
  <si>
    <t>312 3184576</t>
  </si>
  <si>
    <t>VEREDA MONTAÑITA  EN LA ENTRADA DEL  DIFUNTO JOEL GURRAL</t>
  </si>
  <si>
    <t>Baño</t>
  </si>
  <si>
    <t>PENDIENTE ENTREGA CEDULA-SOPORTE DE TENENCIA-SERVICIOS PUBLICOS-CERTIFICADO DE RIESGO-TTO DE DATOS 
UNA VEZ REALIZADO EL CRUCE EN EL VUR SE DETERMINA QUE NO TIENE NINGUNA PROPIEDAD REGISTRADA A SU NOMBRE EN EL TERRITORIO NACIONAL SANA POSESION</t>
  </si>
  <si>
    <t>EMPERATRIZ</t>
  </si>
  <si>
    <t>TORREGLOSA</t>
  </si>
  <si>
    <t>carloserna62@gmailcom</t>
  </si>
  <si>
    <t>EL ZARZAL CURAZAO</t>
  </si>
  <si>
    <t>rubymary@hotmailcom</t>
  </si>
  <si>
    <t>LA VETA SECTOR DESPUES DEL REVERSADERO</t>
  </si>
  <si>
    <t>BANCO AGRARIO Dic 29 2017 12:00AM	1622977400</t>
  </si>
  <si>
    <t>012-00000008938	ANTIOQUIA	COPACABANA</t>
  </si>
  <si>
    <t>"012-00000008938 ANTIOQUIA COPACABANA" ACTIVO RURAL</t>
  </si>
  <si>
    <t>NO FAVORABLE POR BENEFICIO BANCO AGRARIO Dic 29 2017 12:00AM	1622977400</t>
  </si>
  <si>
    <t>3217387899 - 3113409599</t>
  </si>
  <si>
    <t>EL ZARZAL LA LUZ</t>
  </si>
  <si>
    <t xml:space="preserve"> CANO </t>
  </si>
  <si>
    <t xml:space="preserve"> YEPES</t>
  </si>
  <si>
    <t>SABANETA</t>
  </si>
  <si>
    <t>CI-480-2024	En ejecución	COPACABANA	MVR	8710000</t>
  </si>
  <si>
    <t>012-00000002920	ANTIOQUIA	COPACABANA</t>
  </si>
  <si>
    <t>"012-00000002920 ANTIOQUIA COPACABANA" RURAL ACTIVO</t>
  </si>
  <si>
    <t>NO FAVORABLE POR BENEFICIO CI-480-2024	En ejecución	COPACABANA	MVR	8710000</t>
  </si>
  <si>
    <t xml:space="preserve"> TOBON </t>
  </si>
  <si>
    <t xml:space="preserve"> CALDERON</t>
  </si>
  <si>
    <t>EL NORAL SECTOR BOMBA TOLU</t>
  </si>
  <si>
    <t>012-00000015568	ANTIOQUIA	COPACABANA</t>
  </si>
  <si>
    <t>"012-00000015568 ANTIOQUIA COPACABANA" ACTIVO RURAL</t>
  </si>
  <si>
    <t>PENDIENTE ENTREGA CEDULA-SOPORTE DE TENENCIA-SERVICIOS PUBLICOS-CERTIFICADO DE RIESGO
"012-00000015568	ANTIOQUIA	COPACABANA" ACTIVO RURAL</t>
  </si>
  <si>
    <t>angeladavila214@gmailcom</t>
  </si>
  <si>
    <t xml:space="preserve">$ 12000000 </t>
  </si>
  <si>
    <t>AUTOPISTA MEDELLIN BOGOTA KILOMETRO 9</t>
  </si>
  <si>
    <t>PENDIENTE ENTREGA CEDULA-SOPORTE DE TENENCIA-SERVICIOS PUBLICOS-CERTIFICADO DE RIESGO
UNA VEZ REALIZADO EL CRUCE EN EL VUR SE DETERMINA QUE NO TIENE NINGUNA PROPIEDAD REGISTRADA A SU NOMBRE EN EL TERRITORIO NACIONAL SANA POSESION</t>
  </si>
  <si>
    <t>GUIRAL</t>
  </si>
  <si>
    <t>3146116709 - 3023399410</t>
  </si>
  <si>
    <t>PENDIENTE ENTREGA CEDULA-SOPORTE DE TENENCIA-SERVICIOS PUBLICOS-CERTIFICADO DE RIESGO
 UNA VEZ REALIZADO EL CRUCE EN EL VUR SE DETERMINA QUE NO TIENE NINGUNA PROPIEDAD REGISTRADA A SU NOMBRE EN EL TERRITORIO NACIONAL SANA POSESION</t>
  </si>
  <si>
    <t xml:space="preserve">MARITZA </t>
  </si>
  <si>
    <t xml:space="preserve"> CATALINA</t>
  </si>
  <si>
    <t xml:space="preserve"> PEREZ</t>
  </si>
  <si>
    <t>EL ZARZAL</t>
  </si>
  <si>
    <t xml:space="preserve">$ 6000000 </t>
  </si>
  <si>
    <t>EL ALVARADO PARTE ALTA</t>
  </si>
  <si>
    <t>zuluagai049@gmailcom</t>
  </si>
  <si>
    <t xml:space="preserve">VEREDA PEÑOLCITO </t>
  </si>
  <si>
    <t xml:space="preserve">CATALINA </t>
  </si>
  <si>
    <t>ZARZAL LA CUESTA  MAS ARRIBA DE LA PALMA</t>
  </si>
  <si>
    <t>000-00005432962 // 000-00005462487	ANTIOQUIA	BELLO</t>
  </si>
  <si>
    <t>"000-00005432962 // 000-00005462487 REGISTRA DOS MATRICULAS EN ANTIOQUIA BELLO"</t>
  </si>
  <si>
    <t>NO FAVORABLE REGISTRA MULTIPLES MATRICULAS</t>
  </si>
  <si>
    <t xml:space="preserve">YESENIA </t>
  </si>
  <si>
    <t>320 6189536</t>
  </si>
  <si>
    <t>VEREDA PEÑOLCITO PARTE ALTA  POR EL SECTOR LOS MESAS</t>
  </si>
  <si>
    <t>EL NORAL</t>
  </si>
  <si>
    <t xml:space="preserve">$ 8000000 </t>
  </si>
  <si>
    <t xml:space="preserve">aliciaperezyyttt@gmailcom </t>
  </si>
  <si>
    <t xml:space="preserve"> $ 14235000 </t>
  </si>
  <si>
    <t>GRANIZAL PARTE ALTA DE COPACABANA</t>
  </si>
  <si>
    <t>5306468	ANTIOQUIA	MEDELLÍN
012-00000063609	ANTIOQUIA	COPACABANA
011-5318	ANTIOQUIA	FRONTINO</t>
  </si>
  <si>
    <t>REGISTRA MULTIPLES MATRICULAS EN "5306468	ANTIOQUIA	MEDELLÍN - 012-00000063609	ANTIOQUIA	COPACABANA - 011-5318	ANTIOQUIA	FRONTINO"</t>
  </si>
  <si>
    <t>CI-778-2021	Ejecutado	COPACABANA	MVR	1902001</t>
  </si>
  <si>
    <t>NO FAVORABLE POR BENEFICIO CI-778-2021	Ejecutado	COPACABANA	MVR	1902001</t>
  </si>
  <si>
    <t xml:space="preserve">  ALEJANDRA </t>
  </si>
  <si>
    <t xml:space="preserve"> HERRERA </t>
  </si>
  <si>
    <t xml:space="preserve"> MUÑOZ</t>
  </si>
  <si>
    <t>EL CABUYAL</t>
  </si>
  <si>
    <t>judynataliahernandez@gmailcom</t>
  </si>
  <si>
    <t xml:space="preserve">$ 9500000 </t>
  </si>
  <si>
    <t>EL NORAL AL LADO DEL RANCHERITO</t>
  </si>
  <si>
    <t>012-00000041283	ANTIOQUIA	COPACABANA</t>
  </si>
  <si>
    <t>"012-00000041283 ANTIOQUIA COPACABANA" ACTIVO RURAL</t>
  </si>
  <si>
    <t>PENDIENTE ENTREGA CEDULA-SOPORTE DE TENENCIA-SERVICIOS PUBLICOS-CERTIFICADO DE RIESGO
"012-00000041283	ANTIOQUIA	COPACABANA" ACTIVO RURAL</t>
  </si>
  <si>
    <t>ECHEBERRI</t>
  </si>
  <si>
    <t>012-00000006259	// 012-00000011978 ANTIOQUIA	COPACABANA
012-00000017227	ANTIOQUIA	GIRARDOTA</t>
  </si>
  <si>
    <t>012-00000006259	// 012-00000011978 REGISTRA DOS MATRICULAS EN ANTIOQUIA	COPACABANA</t>
  </si>
  <si>
    <t>BLEIDIS</t>
  </si>
  <si>
    <t>SULLY</t>
  </si>
  <si>
    <t>3054285352 - 3147688608</t>
  </si>
  <si>
    <t>QUEBRADA ARRIBA PARTE BAJA ARRIBA DEL PUENTE DINAMO</t>
  </si>
  <si>
    <t>012-00000029132	ANTIOQUIA	COPACABANA</t>
  </si>
  <si>
    <t>"012-00000029132 ANTIOQUIA COPACABANA" ACTIVO RURAL</t>
  </si>
  <si>
    <t>PENDIENTE ENTREGA CEDULA-SOPORTE DE TENENCIA-SERVICIOS PUBLICOS-CERTIFICADO DE RIESGO
"012-00000029132	ANTIOQUIA	COPACABANA" ACTIVO RURAL</t>
  </si>
  <si>
    <t>3013349203 - 304 5447942</t>
  </si>
  <si>
    <t>012-00000050501	ANTIOQUIA	COPACABANA</t>
  </si>
  <si>
    <t>"012-00000050501 ANTIOQUIA COPACABANA" ACTIVO RURAL</t>
  </si>
  <si>
    <t>PENDIENTE ENTREGA CEDULA-SOPORTE DE TENENCIA-SERVICIOS PUBLICOS-CERTIFICADO DE RIESGO
"012-00000050501	ANTIOQUIA	COPACABANA" ACTIVO RURAL</t>
  </si>
  <si>
    <t>ILDARY</t>
  </si>
  <si>
    <t>GONSALEZ</t>
  </si>
  <si>
    <t>3106473896 - 3145443605</t>
  </si>
  <si>
    <t>012-00000065471	ANTIOQUIA	COPACABANA</t>
  </si>
  <si>
    <t>"012-00000065471	ANTIOQUIA	COPACABANA" VIVIENDA CON HIPOTECA ABIERTA SIN LIMITE DE CUANTIA</t>
  </si>
  <si>
    <t>NO FAVORABLE VIVIENDA CON HIPOTECA ABIERTA SIN LIMITE DE CUANTIA</t>
  </si>
  <si>
    <t>3013452470 - 3125050297</t>
  </si>
  <si>
    <t xml:space="preserve">$ 10000000 </t>
  </si>
  <si>
    <t>VEREDA PEÑOLCITO COPACABANA</t>
  </si>
  <si>
    <t>PEÑOLSITO</t>
  </si>
  <si>
    <t>012-00000039233	ANTIOQUIA	COPACABANA</t>
  </si>
  <si>
    <t>"012-00000039233 ANTIOQUIA COPACABANA" ACTIVO RURAL</t>
  </si>
  <si>
    <t>PENDIENTE ENTREGA CEDULA-SOPORTE DE TENENCIA-SERVICIOS PUBLICOS-CERTIFICADO DE RIESGO
"012-00000039233	ANTIOQUIA	COPACABANA" ACTIVO RURAL</t>
  </si>
  <si>
    <t>YANNETH</t>
  </si>
  <si>
    <t>PEÑOLSITO KM 14 AUTOPITA MEDELLIN BOGOTA</t>
  </si>
  <si>
    <t>012-00000035857	ANTIOQUIA	COPACABANA</t>
  </si>
  <si>
    <t>"012-00000035857 ANTIOQUIA COPACABANA" ACTIVO RURAL</t>
  </si>
  <si>
    <t>PENDIENTE ENTREGA CEDULA-SOPORTE DE TENENCIA-SERVICIOS PUBLICOS-CERTIFICADO DE RIESGO
"012-00000035857	ANTIOQUIA	COPACABANA" ACTIVO RURAL</t>
  </si>
  <si>
    <t>3225430142 - 3053372159</t>
  </si>
  <si>
    <t>EL NORAL SECTOR LOS JARAMILLOS</t>
  </si>
  <si>
    <t>LAUREN</t>
  </si>
  <si>
    <t>EL CABUYAL SECTOR MARQUITOS</t>
  </si>
  <si>
    <t>LA VETA SECTOR VALLECITOS</t>
  </si>
  <si>
    <t>012-00000034226 //012-00000046407	ANTIOQUIA	COPACABANA</t>
  </si>
  <si>
    <t>"012-00000034226 ACTIVO RURAL //012-00000046407 URBANO ACTIVO REGISTRA DOS MATRICULAS EN	ANTIOQUIA	COPACABANA"</t>
  </si>
  <si>
    <t>YARY</t>
  </si>
  <si>
    <t xml:space="preserve">$ 20000000 </t>
  </si>
  <si>
    <t>CONVENTO EL LLANO</t>
  </si>
  <si>
    <t>5327057	ANTIOQUIA	MEDELLÍN
012-00000092571	ANTIOQUIA	COPACABANA</t>
  </si>
  <si>
    <t xml:space="preserve">"5327057	ANTIOQUIA	MEDELLÍN - 012-00000092571	ANTIOQUIA	COPACABANA" </t>
  </si>
  <si>
    <t>EL CABUYAL SECTOR LA CRUZ LA SEXTA ESTACION</t>
  </si>
  <si>
    <t>PEÑOLCITO LA AGUADA PARTE ALTA</t>
  </si>
  <si>
    <t>012-00000034837	ANTIOQUIA	COPACABANA</t>
  </si>
  <si>
    <t>"012-00000034837 ANTIOQUIA COPACABANA" ACTIVO RURAL</t>
  </si>
  <si>
    <t>PENDIENTE ENTREGA CEDULA-SOPORTE DE TENENCIA-SERVICIOS PUBLICOS-CERTIFICADO DE RIESGO
"012-00000034837	ANTIOQUIA	COPACABANA" ACTIVO RURAL</t>
  </si>
  <si>
    <t>EL CABUYAL LA PLAYA</t>
  </si>
  <si>
    <t xml:space="preserve">$ 2000000 </t>
  </si>
  <si>
    <t>VEREDA SABANETA</t>
  </si>
  <si>
    <t>650237	ANTIOQUIA	MEDELLÍN</t>
  </si>
  <si>
    <t>"650237	ANTIOQUIA	MEDELLÍN" URBANO ACTIVO</t>
  </si>
  <si>
    <t>GRANIZAL</t>
  </si>
  <si>
    <t>012-00000024962	ANTIOQUIA	COPACABANA</t>
  </si>
  <si>
    <t>"012-00000024962 ANTIOQUIA COPACABANA" ACTIVO RURAL</t>
  </si>
  <si>
    <t>PENDIENTE ENTREGA CEDULA-SOPORTE DE TENENCIA-SERVICIOS PUBLICOS-CERTIFICADO DE RIESGO-TTO DE DATOS
"012-00000024962	ANTIOQUIA	COPACABANA" ACTIVO RURAL</t>
  </si>
  <si>
    <t>ZARZAL LA CUESTA EL SALTO</t>
  </si>
  <si>
    <t>012-00000039216	ANTIOQUIA	COPACABANA</t>
  </si>
  <si>
    <t>"012-00000039216 ANTIOQUIA COPACABANA" RURAL ACTIVO</t>
  </si>
  <si>
    <t>PENDIENTE ENTREGA SERVICIOS PUBLICOS-CERTIFICADO DE RIESGO A NOMBRE DE OTRA PERSONA
"012-00000039216	ANTIOQUIA	COPACABANA" RURAL ACTIVO</t>
  </si>
  <si>
    <t>terezaelorza08@gmailcom</t>
  </si>
  <si>
    <t>LA VETA SECTOR LOS YEPES</t>
  </si>
  <si>
    <t>CIERRA</t>
  </si>
  <si>
    <t>AROYAVE</t>
  </si>
  <si>
    <t>LA VETA EL PINAR</t>
  </si>
  <si>
    <t>EL NORAL 4 ESQUINAS</t>
  </si>
  <si>
    <t>CI-782-2021	Cerrado	COPACABANA	MVR</t>
  </si>
  <si>
    <t>012-00000051818	ANTIOQUIA	COPACABANA</t>
  </si>
  <si>
    <t>"012-00000051818	ANTIOQUIA	COPACABANA" RURAL ACTIVO</t>
  </si>
  <si>
    <t>NO FAVORABLE POR BENEFICIO CI-782-2021	Cerrado	COPACABANA	MVR</t>
  </si>
  <si>
    <t>012-00000077845	ANTIOQUIA	COPACABANA</t>
  </si>
  <si>
    <t>"012-00000077845	ANTIOQUIA	COPACABANA" RURAL ACTIVO</t>
  </si>
  <si>
    <t>LOPÉZ</t>
  </si>
  <si>
    <t xml:space="preserve">$ 7000000 </t>
  </si>
  <si>
    <t>vasmonica848@gmailcom</t>
  </si>
  <si>
    <t>LA VIRGEN PARTE BAJA</t>
  </si>
  <si>
    <t>012-00000052501	ANTIOQUIA	COPACABANA</t>
  </si>
  <si>
    <t>"012-00000052501 ANTIOQUIA COPACABANA" RURAL ACTIVO</t>
  </si>
  <si>
    <t xml:space="preserve">EL GRANIZAL </t>
  </si>
  <si>
    <t>3132769511 - 3206700207</t>
  </si>
  <si>
    <t>Duque-leny@hotmailcom</t>
  </si>
  <si>
    <t>EL CABUYAL- SALINAS</t>
  </si>
  <si>
    <t xml:space="preserve">NORELLA </t>
  </si>
  <si>
    <t>DEL CARMELO</t>
  </si>
  <si>
    <t>MOÑOZ</t>
  </si>
  <si>
    <t>CABUYAL</t>
  </si>
  <si>
    <t>012-00000013981	ANTIOQUIA	COPACABANA</t>
  </si>
  <si>
    <t>"012-00000013981 ANTIOQUIA COPACABANA" RURAL</t>
  </si>
  <si>
    <t>PENDIENTE ENTREGA CEDULA-SOPORTE DE TENENCIA-SERVICIOS PUBLICOS-CERTIFICADO DE RIESGO 
"012-00000013981	ANTIOQUIA	COPACABANA" RURAL</t>
  </si>
  <si>
    <t xml:space="preserve"> MUÑOZ </t>
  </si>
  <si>
    <t xml:space="preserve"> DE DURANGO</t>
  </si>
  <si>
    <t>EL CABUYAL SECTOR LA PLAYA</t>
  </si>
  <si>
    <t>PENDIENTE ENTREGA CEDULA-SOPORTE DE TENENCIA-SERVICIOS PUBLICOS-CERTIFICADO DE RIESGO 
 UNA VEZ REALIZADO EL CRUCE EN EL VUR SE DETERMINA QUE NO TIENE NINGUNA PROPIEDAD REGISTRADA A SU NOMBRE EN EL TERRITORIO NACIONAL SANA POSESION</t>
  </si>
  <si>
    <t>3205367163 - 3042415089</t>
  </si>
  <si>
    <t>ANCON 1</t>
  </si>
  <si>
    <t>PENDIENTE ENTREGA CEDULA-SOPORTE DE TENENCIA-SERVICIOS PUBLICOS-CERTIFICADO DE RIESGO  
UNA VEZ REALIZADO EL CRUCE EN EL VUR SE DETERMINA QUE NO TIENE NINGUNA PROPIEDAD REGISTRADA A SU NOMBRE EN EL TERRITORIO NACIONAL SANA POSESION</t>
  </si>
  <si>
    <t>EL ZARZAL SECTOR LA CUESTA AL LADO DEL PUENTE AMARILLO</t>
  </si>
  <si>
    <t>012-00000021002	// 012-00000054445	// 012-00000021838	ANTIOQUIA	COPACABANA</t>
  </si>
  <si>
    <t xml:space="preserve">012-00000021002	// 012-00000054445	// 012-00000021838	REGISTRA MULTIPLES MATRICULAS EN  ANTIOQUIA	COPACABANA </t>
  </si>
  <si>
    <t xml:space="preserve"> MIRYAM </t>
  </si>
  <si>
    <t xml:space="preserve"> YEPEZ </t>
  </si>
  <si>
    <t>EL ZARZAL SECTOR LA LUZ</t>
  </si>
  <si>
    <t>542320	// 989856	// 542323	ANTIOQUIA	MEDELLÍN
012-00000034437	ANTIOQUIA	COPACABANA</t>
  </si>
  <si>
    <t xml:space="preserve">REGISTRA MULTIPLES MATRICULAS EN  542320	// 989856	// 542323	ANTIOQUIA	MEDELLÍN
012-00000034437	ANTIOQUIA	COPACABANA" </t>
  </si>
  <si>
    <t>3142492818 - 3135116443</t>
  </si>
  <si>
    <t>EL GRANIZAL PARTE ALTA DE COPACABANA</t>
  </si>
  <si>
    <t>012-00000035327	ANTIOQUIA	COPACABANA</t>
  </si>
  <si>
    <t>"012-00000035327	ANTIOQUIA	COPACABANA" PROPIEDAD CON EMBARGO POR JURISDICCION COACTIVA</t>
  </si>
  <si>
    <t>012-00000037021	ANTIOQUIA	COPACABANA</t>
  </si>
  <si>
    <t>"012-00000037021 ANTIOQUIA COPACABANA" ACTIVO RURAL</t>
  </si>
  <si>
    <t>PENDIENTE ENTREGA CEDULA-SOPORTE DE TENENCIA-SERVICIOS PUBLICOS-CERTIFICADO DE RIESGO 
"012-00000037021	ANTIOQUIA	COPACABANA" ACTIVO RURAL</t>
  </si>
  <si>
    <t>astrid18031996@gmailcom</t>
  </si>
  <si>
    <t>EL CONVENTO O EL LLANO FRENTE ABURRA LIMPIO</t>
  </si>
  <si>
    <t xml:space="preserve"> MARIA </t>
  </si>
  <si>
    <t xml:space="preserve"> ECHAVARRIA</t>
  </si>
  <si>
    <t>EL CABUYAL 5RA ESTACIÓN LA CRUZ</t>
  </si>
  <si>
    <t>000-00000099235	ANTIOQUIA	BELLO
012-00000048662	ANTIOQUIA	COPACABANA</t>
  </si>
  <si>
    <t>REGISTRA MULTIPLES MATRICULAS "000-00000099235	ANTIOQUIA	BELLO
012-00000048662	ANTIOQUIA	COPACABANA"</t>
  </si>
  <si>
    <t xml:space="preserve">PEÑOLCITO PARTE ALTA </t>
  </si>
  <si>
    <t>3215998309 - 3017781300</t>
  </si>
  <si>
    <t xml:space="preserve">DORA  </t>
  </si>
  <si>
    <t xml:space="preserve">  LUZ </t>
  </si>
  <si>
    <t>3146171752 - 3147797646</t>
  </si>
  <si>
    <t xml:space="preserve">$ 3500000 </t>
  </si>
  <si>
    <t>EL ZARZAL SECTOR LA CUESTA</t>
  </si>
  <si>
    <t>VEREDA  MONTAÑUELA KM 16 CASA PARA PERROS A MANO IZQUIERDA</t>
  </si>
  <si>
    <t xml:space="preserve"> MONTOYA</t>
  </si>
  <si>
    <t>3235800383 - 3215998309</t>
  </si>
  <si>
    <t xml:space="preserve">$ 1500000 </t>
  </si>
  <si>
    <t>CI-263-2023	En ejecución	COPACABANA	MV</t>
  </si>
  <si>
    <t>PREZ</t>
  </si>
  <si>
    <t xml:space="preserve">$ 5000000 </t>
  </si>
  <si>
    <t>VEREDA ALVARADO</t>
  </si>
  <si>
    <t>3148318642 - 3104875894</t>
  </si>
  <si>
    <t>EL SALADO</t>
  </si>
  <si>
    <t xml:space="preserve">BERNARDITA </t>
  </si>
  <si>
    <t xml:space="preserve">VEREDA PEÑOLCITO  CERCA DE LA ESCUELA PEÑOLCITO </t>
  </si>
  <si>
    <t>BAÑO</t>
  </si>
  <si>
    <t>012-00000030627	ANTIOQUIA	COPACABANA</t>
  </si>
  <si>
    <t>"012-00000030627 ANTIOQUIA COPACABANA" ACTIVO RURAL</t>
  </si>
  <si>
    <t>PENDIENTE ENTREGA CEDULA-SOPORTE DE TENENCIA-SERVICIOS PUBLICOS-CERTIFICADO DE RIESGO 
"012-00000030627	ANTIOQUIA	COPACABANA" ACTIVO RURAL</t>
  </si>
  <si>
    <t>3195228820 - 3113859663- 3106721491</t>
  </si>
  <si>
    <t>andreavilla3082@gmailcom</t>
  </si>
  <si>
    <t xml:space="preserve">$ 16000000 </t>
  </si>
  <si>
    <t>El CABUYAL</t>
  </si>
  <si>
    <t>EL CABUYAL SECTOR LAS MARGARITAS</t>
  </si>
  <si>
    <t>VEREDA EL PEÑOLCITO PARTE ALTA</t>
  </si>
  <si>
    <t>012-00000029288	ANTIOQUIA	COPACABANA</t>
  </si>
  <si>
    <t>"012-00000029288 ANTIOQUIA COPACABANA" ACTIVO RURAL</t>
  </si>
  <si>
    <t>PENDIENTE ENTREGA CEDULA-SOPORTE DE TENENCIA-SERVICIOS PUBLICOS-CERTIFICADO DE RIESGO 
"012-00000029288	ANTIOQUIA	COPACABANA" ACTIVO RURAL</t>
  </si>
  <si>
    <t>EL CABUYAL KR 49A KM 220 SECTOR LOS WILES</t>
  </si>
  <si>
    <t>ARGEMIRA</t>
  </si>
  <si>
    <t>012-00000061192	ANTIOQUIA	COPACABANA</t>
  </si>
  <si>
    <t>"012-00000061192 ANTIOQUIA COPACABANA" RURAL URBANO</t>
  </si>
  <si>
    <t>PENDIENTE ENTREGA CEDULA-SOPORTE DE TENENCIA-SERVICIOS PUBLICOS-CERTIFICADO DE RIESGO 
"012-00000061192	ANTIOQUIA	COPACABANA" RURAL URBANO</t>
  </si>
  <si>
    <t>KM 10 VIA VIEJA GUARNE</t>
  </si>
  <si>
    <t>412240	ANTIOQUIA	MEDELLÍN</t>
  </si>
  <si>
    <t>REGISTRA PROPIEDAD EN "412240	ANTIOQUIA	MEDELLÍN"</t>
  </si>
  <si>
    <t>SABANETA VIA GUARNE</t>
  </si>
  <si>
    <t>012-00000073846 // 012-00000006259	ANTIOQUIA	COPACABANA</t>
  </si>
  <si>
    <t>REGISTRA MATRICULAS EN "012-00000073846 // 012-00000006259	ANTIOQUIA	COPACABANA"</t>
  </si>
  <si>
    <t>CABUYAL LA CRUZ SEXTA ESTACIÓN</t>
  </si>
  <si>
    <t xml:space="preserve"> GUARIN </t>
  </si>
  <si>
    <t>LAVERRDE</t>
  </si>
  <si>
    <t>3245893038 - 3222753630</t>
  </si>
  <si>
    <t>ELZARZAL SECTOR  LA CUESTA</t>
  </si>
  <si>
    <t>EL CABUYAL SECTOR LAS SALINAS</t>
  </si>
  <si>
    <t>zapataagudelo5432@gmailcom</t>
  </si>
  <si>
    <t>EL ZARZALSECTOR LA CUESTA SECTOR EL SALTO</t>
  </si>
  <si>
    <t>EL CONVENTO SALINAS AL LADO DE LA TESALIA</t>
  </si>
  <si>
    <t>012-00000021961	ANTIOQUIA	COPACABANA</t>
  </si>
  <si>
    <t>"012-00000021961	ANTIOQUIA	COPACABANA" PROPIEDAD CON DEMANDA EN ACCION DE SIMULACION</t>
  </si>
  <si>
    <t>EL CABUYAL ARRIBA DE LA IGLESIA TERCERA ENTRADA AMANO DERECHA</t>
  </si>
  <si>
    <t>PENDIENTE ENTREGA CEDULA-SOPORTE DE TENENCIA-SERVICIOS PUBLICOS-CERTIFICADO DE RIESGO - TTO DE DATOS
 UNA VEZ REALIZADO EL CRUCE EN EL VUR SE DETERMINA QUE NO TIENE NINGUNA PROPIEDAD REGISTRADA A SU NOMBRE EN EL TERRITORIO NACIONAL SANA POSESION</t>
  </si>
  <si>
    <t xml:space="preserve">VEREDA MONTAÑUELA AUTOPISTA MEDELLIN BOGOTA KM 16 </t>
  </si>
  <si>
    <t>012-00000018792	ANTIOQUIA	COPACABANA</t>
  </si>
  <si>
    <t>"012-00000018792 ANTIOQUIA COPACABANA" ACTIVO RURAL</t>
  </si>
  <si>
    <t>PENDIENTE ENTREGA CEDULA-SOPORTE DE TENENCIA-SERVICIOS PUBLICOS-CERTIFICADO DE RIESGO 
"012-00000018792	ANTIOQUIA	COPACABANA" ACTIVO RURAL</t>
  </si>
  <si>
    <t>012-00000017228 // 012-00000011978	ANTIOQUIA	COPACABANA
012-00000017227	ANTIOQUIA	GIRARDOTA</t>
  </si>
  <si>
    <t>REGISTRA MULTIPLES MATRICULAS "012-00000017228 // 012-00000011978	ANTIOQUIA	COPACABANA
012-00000017227	ANTIOQUIA	GIRARDOTA"</t>
  </si>
  <si>
    <t xml:space="preserve">AUTOPISTA NORTE KM 18 AL LADO PARQUEADERO LA PRADERA DE ANCON </t>
  </si>
  <si>
    <t xml:space="preserve">AUTOPISTA  MEDELLIN BOGOTA KILOMETRO 8 </t>
  </si>
  <si>
    <t> PENDIENTE ENTREGA CEDULA-SOPORTE DE TENENCIA-SERVICIOS PUBLICOS-CERTIFICADO DE RIESGO-SISBEN
UNA VEZ REALIZADO EL CRUCE EN EL VUR SE DETERMINA QUE NO TIENE NINGUNA PROPIEDAD REGISTRADA A SU NOMBRE EN EL TERRITORIO NACIONAL SANA POSESION</t>
  </si>
  <si>
    <t>012-00000073666 // 012-00000045157 // 012-00000073665	ANTIOQUIA	COPACABANA</t>
  </si>
  <si>
    <t>REGISTRA MULTIPES MATRICULAS "012-00000073666 // 012-00000045157 // 012-00000073665	ANTIOQUIA	COPACABANA"</t>
  </si>
  <si>
    <t>REGISTRA DOS MATRICULAS EN 012-11978 // 012-96697 ANTIOQUIA	COPACABANA"</t>
  </si>
  <si>
    <t>315322070 - 3122412094</t>
  </si>
  <si>
    <t>PENDIENTE ENTREGA CEDULA-SOPORTE DE TENENCIA-SERVICIOS PUBLICOS-CERTIFICADO DE RIESGO   
UNA VEZ REALIZADO EL CRUCE EN EL VUR SE DETERMINA QUE NO TIENE NINGUNA PROPIEDAD REGISTRADA A SU NOMBRE EN EL TERRITORIO NACIONAL SANA POSESION</t>
  </si>
  <si>
    <t>012-00000030205	ANTIOQUIA	COPACABANA</t>
  </si>
  <si>
    <t>"012-00000030205 ANTIOQUIA COPACABANA" ACTIVO RURAL</t>
  </si>
  <si>
    <t>PENDIENTE ENTREGA CEDULA-SOPORTE DE TENENCIA-SERVICIOS PUBLICOS-CERTIFICADO DE RIESGO  
"012-00000030205	ANTIOQUIA	COPACABANA" ACTIVO RURAL</t>
  </si>
  <si>
    <t>PEÑOLCITO</t>
  </si>
  <si>
    <t xml:space="preserve">"012-00000029288 ANTIOQUIA COPACABANA" ACTIVO RURAL </t>
  </si>
  <si>
    <t xml:space="preserve">PENDIENTE ENTREGA CEDULA-SOPORTE DE TENENCIA-SERVICIOS PUBLICOS-CERTIFICADO DE RIESGO  
"012-00000029288	ANTIOQUIA	COPACABANA" ACTIVO RURAL </t>
  </si>
  <si>
    <t>MONTAÑITA  PARTE  BAJA</t>
  </si>
  <si>
    <t>PENDIENTE ENTREGA CEDULA-SOPORTE DE TENENCIA-SERVICIOS PUBLICOS-CERTIFICADO DE RIESGO- NUMERO DE CEDULA ERRADO EN TTO DE DATOS
 UNA VEZ REALIZADO EL CRUCE EN EL VUR SE DETERMINA QUE NO TIENE NINGUNA PROPIEDAD REGISTRADA A SU NOMBRE EN EL TERRITORIO NACIONAL SANA POSESION</t>
  </si>
  <si>
    <t>IDALINDY</t>
  </si>
  <si>
    <t>GOMÉZ</t>
  </si>
  <si>
    <t>idalindyalvarez@gmailcom</t>
  </si>
  <si>
    <t>CUESTA EL SALTO</t>
  </si>
  <si>
    <t>"012-00000039216 ANTIOQUIA COPACABANA" ACTIVO RURAL</t>
  </si>
  <si>
    <t>PENDIENTE ENTREGA CEDULA-SOPORTE DE TENENCIA-SERVICIOS PUBLICOS-CERTIFICADO DE RIESGO-TTO DE DATOS
"012-00000039216	ANTIOQUIA	COPACABANA" ACTIVO RURAL</t>
  </si>
  <si>
    <t>15/11/1075</t>
  </si>
  <si>
    <t xml:space="preserve">$ 9000000 </t>
  </si>
  <si>
    <t>VEREDA EL PEÑOLCITO ARRIBA DE LA ESCUELA A10MIN DONDE HAY UN GRADUAL</t>
  </si>
  <si>
    <t>012-00000063864	ANTIOQUIA	COPACABANA</t>
  </si>
  <si>
    <t>"012-00000063864 ANTIOQUIA COPACABANA" ACTIVO RURAL</t>
  </si>
  <si>
    <t>PENDIENTE ENTREGA CEDULA-SOPORTE DE TENENCIA-SERVICIOS PUBLICOS-CERTIFICADO DE RIESGO
"012-00000063864	ANTIOQUIA	COPACABANA" ACTIVO RURAL</t>
  </si>
  <si>
    <t xml:space="preserve">ZARZAL CURAZAO DE LA CASETA  HACIA ABAJO POR LOS RIELES </t>
  </si>
  <si>
    <t>324 3561302</t>
  </si>
  <si>
    <t>CARRETERA ANTIGUA GUARNE KM8 VEREDA DE COPACABANA</t>
  </si>
  <si>
    <t>800011884 // 800011843	ANTIOQUIA	MEDELLÍN</t>
  </si>
  <si>
    <t xml:space="preserve">OSSA </t>
  </si>
  <si>
    <t>301 7439735 - 3194264757</t>
  </si>
  <si>
    <t xml:space="preserve">CABUYAL LAS MARGARITAS </t>
  </si>
  <si>
    <t>VEREDA ANCON 1 COPACABANA AL LADO DE LA EMPRESA QUE SE LLAMA METALICOS DEL NORTE</t>
  </si>
  <si>
    <t xml:space="preserve">ERIKA </t>
  </si>
  <si>
    <t>3117860012 - 3108477234</t>
  </si>
  <si>
    <t>VEREDA EL ZARZAL LA LUZ</t>
  </si>
  <si>
    <t>012-00000050170	ANTIOQUIA	COPACABANA</t>
  </si>
  <si>
    <t>"012-00000050170 ANTIOQUIA COPACABANA" RURAL ACTIVO</t>
  </si>
  <si>
    <t>PENDIENTE ENTREGA CEDULA-SOPORTE DE TENENCIA-SERVICIOS PUBLICOS-CERTIFICADO DE RIESGO  
"012-00000050170	ANTIOQUIA	COPACABANA" RURAL ACTIVO</t>
  </si>
  <si>
    <t>CARERA 50 A#38 17 INTERIOR301</t>
  </si>
  <si>
    <t>012-00000061703	ANTIOQUIA	COPACABANA</t>
  </si>
  <si>
    <t>012-00000061703 ANTIOQUIA COPACABANA RURAL ACTIVO</t>
  </si>
  <si>
    <t>PENDIENTE ENTREGA CEDULA-SOPORTE DE TENENCIA-SERVICIOS PUBLICOS-CERTIFICADO DE RIESGO 
012-00000061703	ANTIOQUIA	COPACABANA RURAL ACTIVO</t>
  </si>
  <si>
    <t>ZARZAL LA LUZ</t>
  </si>
  <si>
    <t>PENDIENTE ENTREGA CEDULA-SOPORTE DE TENENCIA-SERVICIOS PUBLICOS-CERTIFICADO DE RIESGO-SISBEN
 UNA VEZ REALIZADO EL CRUCE EN EL VUR SE DETERMINA QUE NO TIENE NINGUNA PROPIEDAD REGISTRADA A SU NOMBRE EN EL TERRITORIO NACIONAL SANA POSESION</t>
  </si>
  <si>
    <t xml:space="preserve">$ 24000000 </t>
  </si>
  <si>
    <t>KM 12 VEREDA MONTAÑUELA</t>
  </si>
  <si>
    <t>VEREDA PEÑOLCITO</t>
  </si>
  <si>
    <t>PENDIENTE ENTREGA CEDULA-SOPORTE DE TENENCIA-SERVICIOS PUBLICOS-CERTIFICADO DE RIESGO  
 UNA VEZ REALIZADO EL CRUCE EN EL VUR SE DETERMINA QUE NO TIENE NINGUNA PROPIEDAD REGISTRADA A SU NOMBRE EN EL TERRITORIO NACIONAL SANA POSESION</t>
  </si>
  <si>
    <t>012-00000012268	ANTIOQUIA	COPACABANA</t>
  </si>
  <si>
    <t>"012-00000012268 ANTIOQUIA COPACABANA" RURAL ACTIVO</t>
  </si>
  <si>
    <t>PENDIENTE ENTREGA CEDULA-SOPORTE DE TENENCIA-SERVICIOS PUBLICOS-CERTIFICADO DE RIESGOTTO DE DATOS
"012-00000012268	ANTIOQUIA	COPACABANA" RURAL ACTIVO</t>
  </si>
  <si>
    <t>LA CRUZ EL CABUYAL</t>
  </si>
  <si>
    <t xml:space="preserve">YOLANDA </t>
  </si>
  <si>
    <t xml:space="preserve"> SUAREZ </t>
  </si>
  <si>
    <t xml:space="preserve"> RINCON</t>
  </si>
  <si>
    <t>PEÑOLCITO PARTE ALTA</t>
  </si>
  <si>
    <t>012-00000036854 // 012-00000036853	ANTIOQUIA	COPACABANA</t>
  </si>
  <si>
    <t>"012-00000036854 // 012-00000036853	ANTIOQUIA	COPACABANA" (EMBARGO POR JURISDICCION COACTIVA)</t>
  </si>
  <si>
    <t xml:space="preserve"> ANDREA </t>
  </si>
  <si>
    <t xml:space="preserve"> GIRALDO </t>
  </si>
  <si>
    <t xml:space="preserve"> ARROYAVE</t>
  </si>
  <si>
    <t>VEREDA EL NORAL</t>
  </si>
  <si>
    <t xml:space="preserve"> LONDOÑO </t>
  </si>
  <si>
    <t xml:space="preserve"> AGUDELO</t>
  </si>
  <si>
    <t>CABUYAL SECTOR LA PLATA</t>
  </si>
  <si>
    <t>mariaelenacorrea2704@gmailcom</t>
  </si>
  <si>
    <t xml:space="preserve">Copacabana vereda zarzal la cuesta </t>
  </si>
  <si>
    <t xml:space="preserve">  ANDREA </t>
  </si>
  <si>
    <t xml:space="preserve"> GALLEGO</t>
  </si>
  <si>
    <t xml:space="preserve">  ZAPATA</t>
  </si>
  <si>
    <t>VEREDA EL NORAL CERCA A LA BOMBA DE GASOLINA TOLU</t>
  </si>
  <si>
    <t>YISENIA</t>
  </si>
  <si>
    <t>Yiyecash@hotmailcom</t>
  </si>
  <si>
    <t xml:space="preserve">Cerca a la capilla sabaneta </t>
  </si>
  <si>
    <t>3146031769 - 3116296962</t>
  </si>
  <si>
    <t>JULIANAZAPATA746@GMAILCOM</t>
  </si>
  <si>
    <t xml:space="preserve">VIA VIRGEN - SAN PEDRO DE LOS MILAGROS </t>
  </si>
  <si>
    <t> PENDIENTE ENTREGA CEDULA-SOPORTE DE TENENCIA-SERVICIOS PUBLICOS-CERTIFICADO DE RIESGO  
UNA VEZ REALIZADO EL CRUCE EN EL VUR SE DETERMINA QUE NO TIENE NINGUNA PROPIEDAD REGISTRADA A SU NOMBRE EN EL TERRITORIO NACIONAL SANA POSESION</t>
  </si>
  <si>
    <t>SAIDA</t>
  </si>
  <si>
    <t>saidalucia92@gmailcom</t>
  </si>
  <si>
    <t>Zarzal cuesta arriba del puente amarillo</t>
  </si>
  <si>
    <t>CI-778-2021	Ejecutado	COPACABANA	MVR	1901991</t>
  </si>
  <si>
    <t>012-00000002477	ANTIOQUIA	COPACABANA</t>
  </si>
  <si>
    <t xml:space="preserve"> YEPES </t>
  </si>
  <si>
    <t xml:space="preserve"> PENDIENTE ENTREGA CEDULA-SOPORTE DE TENENCIA-SERVICIOS PUBLICOS-CERTIFICADO DE RIESGO   
UNA VEZ REALIZADO EL CRUCE EN EL VUR SE DETERMINA QUE NO TIENE NINGUNA PROPIEDAD REGISTRADA A SU NOMBRE EN EL TERRITORIO NACIONAL SANA POSESION</t>
  </si>
  <si>
    <t xml:space="preserve"> MILENA</t>
  </si>
  <si>
    <t>3215998309 - 3232902930</t>
  </si>
  <si>
    <t xml:space="preserve">$ 6500000 </t>
  </si>
  <si>
    <t>ZARZAL LA CUESTA</t>
  </si>
  <si>
    <t>3RA ESTACIÓN LA CRUZ</t>
  </si>
  <si>
    <t xml:space="preserve"> PENDIENTE ENTREGA CEDULA-SOPORTE DE TENENCIA-SERVICIOS PUBLICOS-CERTIFICADO DE RIESGO   
 UNA VEZ REALIZADO EL CRUCE EN EL VUR SE DETERMINA QUE NO TIENE NINGUNA PROPIEDAD REGISTRADA A SU NOMBRE EN EL TERRITORIO NACIONAL SANA POSESION</t>
  </si>
  <si>
    <t xml:space="preserve">FABIOLA </t>
  </si>
  <si>
    <t xml:space="preserve"> PEREZ </t>
  </si>
  <si>
    <t xml:space="preserve"> LOPERA</t>
  </si>
  <si>
    <t>  PENDIENTE ENTREGA CEDULA-SOPORTE DE TENENCIA-SERVICIOS PUBLICOS-CERTIFICADO DE RIESGO   
UNA VEZ REALIZADO EL CRUCE EN EL VUR SE DETERMINA QUE NO TIENE NINGUNA PROPIEDAD REGISTRADA A SU NOMBRE EN EL TERRITORIO NACIONAL SANA POSESION</t>
  </si>
  <si>
    <t>012-00000009414	ANTIOQUIA	COPACABANA</t>
  </si>
  <si>
    <t>PENDIENTE ENTREGA CEDULA-SOPORTE DE TENENCIA-SERVICIOS PUBLICOS-CERTIFICADO DE RIESGO   
 UNA VEZ REALIZADO EL CRUCE EN EL VUR SE DETERMINA QUE NO TIENE NINGUNA PROPIEDAD REGISTRADA A SU NOMBRE EN EL TERRITORIO NACIONAL SANA POSESION</t>
  </si>
  <si>
    <t xml:space="preserve"> BUSTAMANTE</t>
  </si>
  <si>
    <t>AL LADO DE LOS TANQUES-CABUYAL</t>
  </si>
  <si>
    <t>5241514 // 5160644	ANTIOQUIA	MEDELLÍN
012-00000026638	ANTIOQUIA	COPACABANA</t>
  </si>
  <si>
    <t>NO FAVORABLE REGISTRA PROPIEDAD EN MEDELLIN</t>
  </si>
  <si>
    <t>AUT MED BGT KM 15</t>
  </si>
  <si>
    <t>778814	ANTIOQUIA	MEDELLÍN</t>
  </si>
  <si>
    <t>778814	ANTIOQUIA	MEDELLÍN ACTIVO</t>
  </si>
  <si>
    <t>VEREDA GRANIZAL  ANTES DE LLEGAR AL COLEGIO IE RURAL GRANIZADA</t>
  </si>
  <si>
    <t>EVANGELINA</t>
  </si>
  <si>
    <t>3128785752/ 3153604601</t>
  </si>
  <si>
    <t>RUBIELA SEPULVEDA DE URREGO</t>
  </si>
  <si>
    <t>CONSUELO DE JESUS LOAIZA TORRES</t>
  </si>
  <si>
    <t>CI-480-2024	En ejecución	COPACABANA	MVR	8710000	BAÑO, COCINA, PISO</t>
  </si>
  <si>
    <t xml:space="preserve"> 012-20689 COPACABANA ANTIOQUIA</t>
  </si>
  <si>
    <t xml:space="preserve"> 012-20689 COPACABANA ANTIOQUIA ACTIVO RURAL</t>
  </si>
  <si>
    <t>JOAQUINA</t>
  </si>
  <si>
    <t>ALEJANDRINA</t>
  </si>
  <si>
    <t>ID</t>
  </si>
  <si>
    <t>LIBORINA</t>
  </si>
  <si>
    <t>baño</t>
  </si>
  <si>
    <t>SUCEBA</t>
  </si>
  <si>
    <t>PARDO</t>
  </si>
  <si>
    <t>BALZAN</t>
  </si>
  <si>
    <t>PENDIENTE ENTREGA SOPORTE DE TENENCIA-SISBEN</t>
  </si>
  <si>
    <t>ELICENIA</t>
  </si>
  <si>
    <t>EMA</t>
  </si>
  <si>
    <t>PENDIENTE ENTREGA SISBEN- CERTIFICADO DE RIESGO SIN FIRMA DEL MUNICIPIO</t>
  </si>
  <si>
    <t>ENEIRA</t>
  </si>
  <si>
    <t>029-12523	ANTIOQUIA	LIBORINA</t>
  </si>
  <si>
    <t>"029-12523	ANTIOQUIA	LIBORINA" ACTIVO RURAL</t>
  </si>
  <si>
    <t>ESTRELLA DEL CIELO</t>
  </si>
  <si>
    <t>SANA POSESION SIN INDICAR TIPO SUELO (RURAL)</t>
  </si>
  <si>
    <t xml:space="preserve">rural </t>
  </si>
  <si>
    <t>ROSALINDA</t>
  </si>
  <si>
    <t xml:space="preserve">ROSALINA MONSALVE PULGARIN </t>
  </si>
  <si>
    <t xml:space="preserve">MARIA IRENE GARCIA DE GARCIA </t>
  </si>
  <si>
    <t>DIONY</t>
  </si>
  <si>
    <t>KELLY JOHANA ARROYAVE BEDOYA</t>
  </si>
  <si>
    <t>ISAURA ELENA CHAVARRIA ARANGO</t>
  </si>
  <si>
    <t xml:space="preserve">LUZ MARLY CASTRILLON MONSALVE </t>
  </si>
  <si>
    <t>21856312</t>
  </si>
  <si>
    <t>urbana</t>
  </si>
  <si>
    <t xml:space="preserve">CLARA ELENA HENAO LOPERA </t>
  </si>
  <si>
    <t>MONROY</t>
  </si>
  <si>
    <t xml:space="preserve">OLGA LUCIA LOPEZ HENAO </t>
  </si>
  <si>
    <t>CLARISA</t>
  </si>
  <si>
    <t>CENELIA</t>
  </si>
  <si>
    <t>TERESITA DEL NIÑO JESUS URREGO URREGO</t>
  </si>
  <si>
    <t>ANGY</t>
  </si>
  <si>
    <t>EIDY</t>
  </si>
  <si>
    <t>FLORENTINA</t>
  </si>
  <si>
    <t>TAFETANES</t>
  </si>
  <si>
    <t>DELROSARIO</t>
  </si>
  <si>
    <t>LA AGUADA</t>
  </si>
  <si>
    <t>REYES</t>
  </si>
  <si>
    <t>ZAMBRANO</t>
  </si>
  <si>
    <t>EL OSO</t>
  </si>
  <si>
    <t xml:space="preserve">NUBIA </t>
  </si>
  <si>
    <t xml:space="preserve">DE JESÚS </t>
  </si>
  <si>
    <t>EL ROBLE</t>
  </si>
  <si>
    <t>DESPLAZADA</t>
  </si>
  <si>
    <t>DANA</t>
  </si>
  <si>
    <t>DESPLAZADO</t>
  </si>
  <si>
    <t>I</t>
  </si>
  <si>
    <t>GEOVANY</t>
  </si>
  <si>
    <t>ABAD</t>
  </si>
  <si>
    <t>CLAVIJO</t>
  </si>
  <si>
    <t>DOS QUEBRADAS</t>
  </si>
  <si>
    <t>RIVAS</t>
  </si>
  <si>
    <t>PUERTO RICO</t>
  </si>
  <si>
    <t>GRISELDA</t>
  </si>
  <si>
    <t>SANTA INES</t>
  </si>
  <si>
    <t>NO POSEE PROPIEDADES REGISTRADAS EN EL TERRITORIO NACIONAL DEMOSTRAR SANA POSESION</t>
  </si>
  <si>
    <t>INHABILITADO POR CRUCE EXTERNO</t>
  </si>
  <si>
    <t>LA ESPERANZA</t>
  </si>
  <si>
    <t>POCITOS</t>
  </si>
  <si>
    <t>WITER</t>
  </si>
  <si>
    <t>VALLE DE ABURRA</t>
  </si>
  <si>
    <t>BARBOSA</t>
  </si>
  <si>
    <t>ZENEIDA</t>
  </si>
  <si>
    <t>BEIBA</t>
  </si>
  <si>
    <t>EL PARAISO</t>
  </si>
  <si>
    <t>CI-791-2021	En ejecución	BARBOSA	MVR</t>
  </si>
  <si>
    <t>MUNICIPIO MANIFIESTA NO HABER RECIBIDO EL BENEFICIO POR LO CUAL (DEBEN ENTRGAR REGISTRO FOTOGRAFICO PISOS BAÑOS Y COCINAS)</t>
  </si>
  <si>
    <t>DE GONZALEZ</t>
  </si>
  <si>
    <t>Baño y tanque</t>
  </si>
  <si>
    <t>BERNAL</t>
  </si>
  <si>
    <t>LA CEJITA ARRIBA DE LA ESCUELA DE LA CEJITA</t>
  </si>
  <si>
    <t>Baño y dice tener pozo septico</t>
  </si>
  <si>
    <t>CACERES</t>
  </si>
  <si>
    <t>LA CEJITA ARRIBA DEL ESTADERO BUENOS AIRES</t>
  </si>
  <si>
    <t xml:space="preserve">CLARIBEL </t>
  </si>
  <si>
    <t xml:space="preserve">GUAYABALPOR LA ESCUELA DE PANTANILLO </t>
  </si>
  <si>
    <t xml:space="preserve">YEICE </t>
  </si>
  <si>
    <t xml:space="preserve">YURLENY </t>
  </si>
  <si>
    <t xml:space="preserve">EL VIENTOXTRUCHERABAÑOTANQUE </t>
  </si>
  <si>
    <t>EL VIENTOPOR TRUCHERA BAÑOPOZO</t>
  </si>
  <si>
    <t xml:space="preserve">ACEVEDO </t>
  </si>
  <si>
    <t xml:space="preserve">SONIA </t>
  </si>
  <si>
    <t xml:space="preserve">ESTELLA </t>
  </si>
  <si>
    <t xml:space="preserve">BAÑO Y TANQUE </t>
  </si>
  <si>
    <t xml:space="preserve">ALEXANDRA </t>
  </si>
  <si>
    <t xml:space="preserve">ROMELIA </t>
  </si>
  <si>
    <t>BAÑO Y POZO</t>
  </si>
  <si>
    <t>MILADY</t>
  </si>
  <si>
    <t>BAÑO Y TANQUE</t>
  </si>
  <si>
    <t>BAÑO Y TANQUE DE AGUA</t>
  </si>
  <si>
    <t>LA GOMEZ DE LA ESCUELA HACIA ARRIBA</t>
  </si>
  <si>
    <t>BAÑOPOZO</t>
  </si>
  <si>
    <t>MARQUEZ</t>
  </si>
  <si>
    <t xml:space="preserve">RURAL </t>
  </si>
  <si>
    <t>FILOVERDE MAS ARRIBA DEL PLAN SECTOR LOS MIRA</t>
  </si>
  <si>
    <t>LA AGUADA LOS MANGOS -BAÑOPOZO</t>
  </si>
  <si>
    <t xml:space="preserve">MABEL </t>
  </si>
  <si>
    <t xml:space="preserve">GUTIERREZ </t>
  </si>
  <si>
    <t>BANESA</t>
  </si>
  <si>
    <t>TABAREZ</t>
  </si>
  <si>
    <t>#N/D</t>
  </si>
  <si>
    <t>N/D</t>
  </si>
  <si>
    <t xml:space="preserve">GUAYABAL AL FRENTE DE LA ESCUELA </t>
  </si>
  <si>
    <t xml:space="preserve">BLANCA  INES  CARDONA  RENDON </t>
  </si>
  <si>
    <t>CLARA ROSA CASTRILLON CASTRILLON</t>
  </si>
  <si>
    <t>PLATANITO PARTE BAJA POR LA ENTRADA DE LOS VANEGAS REFUGIO LA MONJITAS</t>
  </si>
  <si>
    <t>YEISY</t>
  </si>
  <si>
    <t>YEISY MILENA ALVAREZ GARCIA</t>
  </si>
  <si>
    <t>HATILLO SECTOR JUAN DE ROJAS EN TODA LA ENTRADA A LA MAQUINA DE MOLIENDA</t>
  </si>
  <si>
    <t>YOVANA</t>
  </si>
  <si>
    <t>YORLENY</t>
  </si>
  <si>
    <t xml:space="preserve">OMAIRA </t>
  </si>
  <si>
    <t xml:space="preserve">PANTANILLO </t>
  </si>
  <si>
    <t xml:space="preserve">ENEIDA </t>
  </si>
  <si>
    <t xml:space="preserve">OLIVA </t>
  </si>
  <si>
    <t xml:space="preserve">MARI </t>
  </si>
  <si>
    <t>MARI  LUZ RENDON  SANCHEZ</t>
  </si>
  <si>
    <t xml:space="preserve">LA AGUADA -X LAS RENDOONES -COCINA </t>
  </si>
  <si>
    <t>MAGOLA</t>
  </si>
  <si>
    <t xml:space="preserve">AYDE </t>
  </si>
  <si>
    <t xml:space="preserve">CARLINA </t>
  </si>
  <si>
    <t xml:space="preserve">TEJADA </t>
  </si>
  <si>
    <t>SANDRA  MILENA GOMEZ ESCOBAR</t>
  </si>
  <si>
    <t>LA CEJITA JUNTO A LA CANCHA</t>
  </si>
  <si>
    <t>BAÑO y POZO</t>
  </si>
  <si>
    <t>EL POSTULADO POSEE PROPIEDAD REGISTRADA CON NUMERO DE FOLIO 012-37916 DEL MUNICIPIO DE BARBOSA PREDIO RURAL SE DEBE VERIFICAR QUE COINCIDA CON EL PREDIO POSTULADO</t>
  </si>
  <si>
    <t xml:space="preserve">LEONOR </t>
  </si>
  <si>
    <t xml:space="preserve">MACIAS </t>
  </si>
  <si>
    <t xml:space="preserve">ALZATE </t>
  </si>
  <si>
    <t>OLGA LUCIA AGUDELO SANCHEZ</t>
  </si>
  <si>
    <t>BUENOS AIRES PARTE BAJA DE LOS TANQUE GHACIA ARRIBA</t>
  </si>
  <si>
    <t>DANY</t>
  </si>
  <si>
    <t>DANY AIDE GARCIA PEREZ</t>
  </si>
  <si>
    <t>EL GUAYABO POR EL TRAPICHE</t>
  </si>
  <si>
    <t>GIMENA</t>
  </si>
  <si>
    <t>GIMENA MARIA CATAÑO MUÑOZ</t>
  </si>
  <si>
    <t>FILOVERDE ARRIBA DEL PLAN DE LOS CASTRILLONES</t>
  </si>
  <si>
    <t>BAÑOPISOPOZO</t>
  </si>
  <si>
    <t xml:space="preserve">AMANDA  TOBON </t>
  </si>
  <si>
    <t>LA CUESTA</t>
  </si>
  <si>
    <t xml:space="preserve">GEMA </t>
  </si>
  <si>
    <t>DE MENDEZ</t>
  </si>
  <si>
    <t>GEMA  DEL SOCORRO CHAVERRA DE MENDEZ</t>
  </si>
  <si>
    <t>LA HERRADURA ENTRANDO POR VOLANTIN  POR EL RIEL A MANO DERECHA</t>
  </si>
  <si>
    <t>GIRARDOTA</t>
  </si>
  <si>
    <t>AL 20</t>
  </si>
  <si>
    <t xml:space="preserve">SI </t>
  </si>
  <si>
    <t xml:space="preserve">EL BARRO AL LADO DE LA ESCUELA </t>
  </si>
  <si>
    <t>EL BARRO SALIENDO DE LA TRUCHERA PEDRALISA LA CAS ROJA QUE ESTÁ AL FRENTE DE ELLA</t>
  </si>
  <si>
    <t>AL 20 + AC 20</t>
  </si>
  <si>
    <t>MANGARRIBA SE INGRESA DIAGONAL AL ESTADERO MI LLAVE</t>
  </si>
  <si>
    <t>NRO DE CARMENZA (HIJA)</t>
  </si>
  <si>
    <t>EL YARUMO LLEGA A LA ESCUELA Y SE SIGUE POR LA VÍA PRINCIPAL A GUARNE HASTA LA TIENDA LA JIRAFA; POR ACA YA SE PREGUNTA DONDE QUEDA LA CASA</t>
  </si>
  <si>
    <t>012-00000012500	ANTIOQUIA	GIRARDOTA</t>
  </si>
  <si>
    <t>012-12500 ACTIVO RURAL GIRARDOTA</t>
  </si>
  <si>
    <t>JOVANA</t>
  </si>
  <si>
    <t xml:space="preserve">  NRO DE CONTACTO ES DE MARIA ISABEL (HERMANA) 
EL DE ELLA ES 3128591832</t>
  </si>
  <si>
    <t>MANGARRIBA POR LA ENTRADA DEL TRAPICHE LOS MORROCOCHOS</t>
  </si>
  <si>
    <t>EL YARUMO EN LA ENTRADA DEL CANO SE BAJA LOS RIELES Y HAY UNA QUEBRADA LA PRIMERA ENTRADA A MANO IZQUIERDA SE ENCUENTRA UN CAMINITO POR AHÍ SE LLEGA A LA CASA</t>
  </si>
  <si>
    <t>LISED</t>
  </si>
  <si>
    <t xml:space="preserve">MICHELLE </t>
  </si>
  <si>
    <t>PATRIZIA</t>
  </si>
  <si>
    <t xml:space="preserve">MATICA PA DESPUÉS DE LA CAPILLA EL PRIMER RAMAL A LA DERECHA ESTA LA FINCA LA PRIMAVERA BAJAR POR EL SENDERO PEATONAL A LA DERECHA HASTA LA PRIMERA VIVIENDA - SGDO PISO </t>
  </si>
  <si>
    <t>UCHIMA</t>
  </si>
  <si>
    <t>NRO DE CAROLINA (HIJA)</t>
  </si>
  <si>
    <t>MANGA ARRIBA POR LA CAPILLA ENTRANDO POR LA MANGA DE LOS ZAPAT Y PASANDO POR LA GUARDERIA DE LILIANA</t>
  </si>
  <si>
    <t>NRO DE ILDA (HIJA)</t>
  </si>
  <si>
    <t>MATICA PA SE METEN POR EL SEÑOR CAIDO DIAGONAL HACIA ARRIBA SIGUEN SUBIENDO EL QUIEBRAPATAS Y LA CASA QUE SE VE ARRIBA CON UN KIOSKO AHÍ ES</t>
  </si>
  <si>
    <t>SAN ANDRÉS DEL COLEGIO HACIA ARRIBA SECTOR TUSA SE LLEGA HASTA EL REVERSADERO SUBIENDO HAY UNA ENTRADA A MANO IZQUIERDA AHÍ SE DESCUELGA HASTA LLEGAR A LA TORRE DE COMCEL Y AHÍ CERCA ESTA LA CASA</t>
  </si>
  <si>
    <t>012-00000028742	ANTIOQUIA	GIRARDOTA</t>
  </si>
  <si>
    <t>012-28742 ACTIVO RURAL GIRARDOTA</t>
  </si>
  <si>
    <t>ENCENILLOS POR LA VUELTA DESPUES DEL TRAPICHE LOS POLOS</t>
  </si>
  <si>
    <t>SAN ANDRÉS SECTOR MORRO CERRADO</t>
  </si>
  <si>
    <t>LA HOLANDA PA CASA 51 POR TODA LA AVENIDA PRINCIPAL</t>
  </si>
  <si>
    <t xml:space="preserve">012-4960	ACTIVO RURAL GIRARDOTA	</t>
  </si>
  <si>
    <t>LIVIA </t>
  </si>
  <si>
    <t>CARDONA </t>
  </si>
  <si>
    <t>NRO DE YENI (VECINA)</t>
  </si>
  <si>
    <t>LA HOLANDA PA CASA 22 POR TODA LA AVENIDA PRINCIPAL</t>
  </si>
  <si>
    <t>NRO DE VERÓNICA (HIJA)</t>
  </si>
  <si>
    <t>EL YARUMO POR LA CASA DE MARIO VANEGAS SUBIENDO HACIA LA TIENDA LA JIRAFA AHÍ EXPLICAN COMO LLEGAR</t>
  </si>
  <si>
    <t>012-00000001662	ANTIOQUIA	GIRARDOTA</t>
  </si>
  <si>
    <t>012-1662 ACTIVO RURAL GIRARDOTA</t>
  </si>
  <si>
    <t>EL SOCORRO PARTE ALTA POR LA TIENDA DE PIEDAD</t>
  </si>
  <si>
    <t>LA MATA ARRIBA DE RANCHO ALEGRE</t>
  </si>
  <si>
    <t>012-00000056185	ANTIOQUIA	GIRARDOTA</t>
  </si>
  <si>
    <t>012-56185 ACTIVO RURAL 012-56171 CERRADO GIRARDOTA</t>
  </si>
  <si>
    <t>EL BARRO POR LOS CALVARIOS</t>
  </si>
  <si>
    <t>012-00000013463	ANTIOQUIA	GIRARDOTA</t>
  </si>
  <si>
    <t>012-13463 ACTIVO RURAL GIRARDOTA</t>
  </si>
  <si>
    <t>LA MESETA LLEGAR A LA ESCUELA SE SIGUE HASTA DONDE HAY UNA CASA BLANCA Y AL LLEGAR AL PALO DE MAGO SE MIRA UN CURAZAO Y AHÍ ESD LA CASA</t>
  </si>
  <si>
    <t xml:space="preserve">AL 20 </t>
  </si>
  <si>
    <t>012-00000039112	ANTIOQUIA	GIRARDOTA</t>
  </si>
  <si>
    <t>012-39112 ACTIVO RURAL GIRARDOTA</t>
  </si>
  <si>
    <t xml:space="preserve">JAMUNDI LOS RIELES CERCA A LA SEDE COMUNAL </t>
  </si>
  <si>
    <t xml:space="preserve">CAÑAS </t>
  </si>
  <si>
    <t>EL SOCORRO PARTE ALTA SECTOR LOS CAÑAS</t>
  </si>
  <si>
    <t>VERÓNICA</t>
  </si>
  <si>
    <t>DISCAPACIDAD EN COLUMNA</t>
  </si>
  <si>
    <t>012-00000049117	ANTIOQUIA	GIRARDOTA</t>
  </si>
  <si>
    <t>012-49117 ACTIVO RURAL GIRARDOTA</t>
  </si>
  <si>
    <t>EL PALMAR</t>
  </si>
  <si>
    <t>DORY</t>
  </si>
  <si>
    <t>CARRILLO</t>
  </si>
  <si>
    <t xml:space="preserve"> $ 600000 </t>
  </si>
  <si>
    <t>MONICAARROYAVE23@GMAILCOM</t>
  </si>
  <si>
    <t xml:space="preserve">$ 1623500 </t>
  </si>
  <si>
    <t xml:space="preserve">MERCEDES ABREGO SECTOR LOS SALDARRIAGA </t>
  </si>
  <si>
    <t>012-00000039017	ANTIOQUIA	GIRARDOTA</t>
  </si>
  <si>
    <t>"012-00000039017	ACTIVO RURAL ANTIOQUIA	GIRARDOTA"</t>
  </si>
  <si>
    <t xml:space="preserve"> $ 500000 </t>
  </si>
  <si>
    <t xml:space="preserve">ORTEGA </t>
  </si>
  <si>
    <t>NATALIAJO608@GMAILCOM</t>
  </si>
  <si>
    <t xml:space="preserve">SAN ESTEBAN POR LA CANCHA </t>
  </si>
  <si>
    <t xml:space="preserve">DEL CAMEN </t>
  </si>
  <si>
    <t>SILVIAARROYAVE50@GMAILCOM</t>
  </si>
  <si>
    <t xml:space="preserve">MERCEDES ABREGO CERCA DE A LA ESCUELA </t>
  </si>
  <si>
    <t>PYSA1807@GMAILCOM</t>
  </si>
  <si>
    <t xml:space="preserve">HOLANDA PARTE ALTA CASA 30 DESPUÉS DE LA CEBOLLERA </t>
  </si>
  <si>
    <t>012-00000014355	ANTIOQUIA	GIRARDOTA</t>
  </si>
  <si>
    <t>012-00000014355 ACTIVO RURAL  ANTIOQUIA	GIRARDOTA</t>
  </si>
  <si>
    <t>DIANAFORONDA436@GMAILCOM</t>
  </si>
  <si>
    <t xml:space="preserve">VICTIMA DEL CONFLICTO </t>
  </si>
  <si>
    <t>CABILDO UNA CUADRA DEBAJO DE ESQUINA ROJA POR EL CALLEJÓN DE LOS VANEGAS; ULTIMA CASA</t>
  </si>
  <si>
    <t>ANGE</t>
  </si>
  <si>
    <t>MR4302683@GMAILCOM</t>
  </si>
  <si>
    <t xml:space="preserve">$ 1300000 </t>
  </si>
  <si>
    <t xml:space="preserve">SAN DIEGO UNA CUADRA DEBAJO DE LA ESQUINA ROJA; ANTES DE LA SOMBRERONA </t>
  </si>
  <si>
    <t>GENIAJARAMILLO51@GMAILCOM</t>
  </si>
  <si>
    <t xml:space="preserve">SAN DIEGO SECTOR EL RINCÓN </t>
  </si>
  <si>
    <t>JIMÉNEZ</t>
  </si>
  <si>
    <t>LORENAMMONTOYA0@GMAILCOM</t>
  </si>
  <si>
    <t>LA MESETAENTRADA LOS MOLINAS</t>
  </si>
  <si>
    <t>012-00000020345	ANTIOQUIA	GIRARDOTA</t>
  </si>
  <si>
    <t>"012-00000020345	ACTIVO RURAL ANTIOQUIA	GIRARDOTA"</t>
  </si>
  <si>
    <t>DARI</t>
  </si>
  <si>
    <t>ALZATEMARIANA4@GMAILCOM</t>
  </si>
  <si>
    <t xml:space="preserve">$ 1600000 </t>
  </si>
  <si>
    <t>EL TOTUMOSECTOR LOS RIELES FINCA 3 (POR LA SUBIDA DE MANGA ARRIBA LA SEGUNDA CASA AL LADO IZQUIERDO)</t>
  </si>
  <si>
    <t>012-00000000240	ANTIOQUIA	GIRARDOTA
038-7580	ANTIOQUIA	YOLOMBÓ</t>
  </si>
  <si>
    <t>VÍCTIMA DEL CONFLICTO</t>
  </si>
  <si>
    <t xml:space="preserve">$ 700000 </t>
  </si>
  <si>
    <t>SILVANAARIAST96@GMAILCOM</t>
  </si>
  <si>
    <t xml:space="preserve">$ 1423000 </t>
  </si>
  <si>
    <t xml:space="preserve">ADULTO MAYOR </t>
  </si>
  <si>
    <t>VEREDA LA MATICA PARTE ALTACERCA A LA CANASTA DE BASURA PRIMER CASA HACIA EL SECTOR LOS GALLEGOS</t>
  </si>
  <si>
    <t>C17</t>
  </si>
  <si>
    <t>YULIAG22@HOTMAILCOM</t>
  </si>
  <si>
    <t xml:space="preserve">$ 1800000 </t>
  </si>
  <si>
    <t>LA MATICA PARTE ALTASECTOR LOS GALLEGO CERCA A LA CASA DE MARÍA AGUDELO</t>
  </si>
  <si>
    <t>012-00000028029	ANTIOQUIA	GIRARDOTA</t>
  </si>
  <si>
    <t>"012-00000028029	ACTIVO RURAL ANTIOQUIA	GIRARDOTA"</t>
  </si>
  <si>
    <t xml:space="preserve">$ 1450000 </t>
  </si>
  <si>
    <t xml:space="preserve">DAMARIS </t>
  </si>
  <si>
    <t>KJAVENDANOR@UVIRTUALEDUCO</t>
  </si>
  <si>
    <t xml:space="preserve">VEREDA EL SOCORRO CERCA DE LA TIENDA DE PIEDAD </t>
  </si>
  <si>
    <t>MRYUSUGA@GMAILCOM</t>
  </si>
  <si>
    <t xml:space="preserve">YARUMO LLEGAN A LA ESCUELA EL YARUMO AHÍ COGEN A MANO IZQUIERDA A UN KILÓMETRO EN LA FINCA 178 </t>
  </si>
  <si>
    <t xml:space="preserve">LA MATA POR LA SIERRA </t>
  </si>
  <si>
    <t xml:space="preserve">KARINAVALERIA3030@HOTMAILCOM </t>
  </si>
  <si>
    <t xml:space="preserve"> $ 100000 </t>
  </si>
  <si>
    <t xml:space="preserve">VEREDA JAMUNDÍ ESCUELA ATRAS DEL TEJAR DE BERNARDO ARBOLEDA </t>
  </si>
  <si>
    <t>DIANAVC2403@GMAILCOM</t>
  </si>
  <si>
    <t xml:space="preserve">$ 160000 </t>
  </si>
  <si>
    <t xml:space="preserve">LA MESETA SECTOR LOS MOLINAS </t>
  </si>
  <si>
    <t>012-00000018940	ANTIOQUIA	GIRARDOTA</t>
  </si>
  <si>
    <t>JIMENEZYULIANA556@GMAILCOM</t>
  </si>
  <si>
    <t>ENCENILLOSSECTOR 4 ESQUINAS</t>
  </si>
  <si>
    <t xml:space="preserve">$ 140000 </t>
  </si>
  <si>
    <t>SANDRAM154@HOTMAILCOM</t>
  </si>
  <si>
    <t xml:space="preserve">$ 3400000 </t>
  </si>
  <si>
    <t>EL SOCORROSECTOR LOS MANGOS CASA LEON MAZO</t>
  </si>
  <si>
    <t>012-00000021409	ANTIOQUIA	GIRARDOTA</t>
  </si>
  <si>
    <t>012-21409  ACTIVO RURAL ANTIOQUIA	GIRARDOTA</t>
  </si>
  <si>
    <t>BONILLA</t>
  </si>
  <si>
    <t>VEREDA LA MESETA</t>
  </si>
  <si>
    <t>LUCIMUNOS400@GMAILCOM</t>
  </si>
  <si>
    <t>DISCAPACIDAD (HIJO)</t>
  </si>
  <si>
    <t xml:space="preserve">EL SOCORRO SECTOR LOS HOYOS </t>
  </si>
  <si>
    <t xml:space="preserve">ADULTA MAYOR( HIJI DISCAPACITADO </t>
  </si>
  <si>
    <t>VIVIANATATID24@HOTMAILCOM</t>
  </si>
  <si>
    <t>MATICA PARTR ALTA-SECTOR LOS AGUDELOS</t>
  </si>
  <si>
    <t>012-00000033558	ANTIOQUIA	GIRARDOTA</t>
  </si>
  <si>
    <t>"012-00000033558	ACTIVO RURAL ANTIOQUIA	GIRARDOTA"</t>
  </si>
  <si>
    <t>SÁNCHEZ</t>
  </si>
  <si>
    <t>ETEOLVINA</t>
  </si>
  <si>
    <t>ETELVINAMONSALVE@GMAILCOM</t>
  </si>
  <si>
    <t>PORTACHUELO CASA #12 RAMAL 2</t>
  </si>
  <si>
    <t>012-00000049934	ANTIOQUIA	GIRARDOTA</t>
  </si>
  <si>
    <t>"012-00000049934	ACTIVO RURAL ANTIOQUIA	GIRARDOTA"</t>
  </si>
  <si>
    <t xml:space="preserve">$ 1400000 </t>
  </si>
  <si>
    <t>DE HOYOS</t>
  </si>
  <si>
    <t xml:space="preserve">$ 1100000 </t>
  </si>
  <si>
    <t xml:space="preserve">HURTADO </t>
  </si>
  <si>
    <t>TOBÓN</t>
  </si>
  <si>
    <t>FEMENINO</t>
  </si>
  <si>
    <t xml:space="preserve">CAROLINA </t>
  </si>
  <si>
    <t>BERONICA</t>
  </si>
  <si>
    <t>DEIMER</t>
  </si>
  <si>
    <t xml:space="preserve">ELBA </t>
  </si>
  <si>
    <t xml:space="preserve">MANUEL </t>
  </si>
  <si>
    <t xml:space="preserve">JESUS </t>
  </si>
  <si>
    <t>AC + AL</t>
  </si>
  <si>
    <t>ZOE</t>
  </si>
  <si>
    <t>BRENDA</t>
  </si>
  <si>
    <t>MERI</t>
  </si>
  <si>
    <t>YULIE</t>
  </si>
  <si>
    <t>EL PORVENIR</t>
  </si>
  <si>
    <t>NEILA</t>
  </si>
  <si>
    <t>JADY</t>
  </si>
  <si>
    <t>ONORIO</t>
  </si>
  <si>
    <t>KATY</t>
  </si>
  <si>
    <t>JEAN</t>
  </si>
  <si>
    <t>BAJO CAUCA</t>
  </si>
  <si>
    <t>CAUCASIA</t>
  </si>
  <si>
    <t>GARAVITO</t>
  </si>
  <si>
    <t xml:space="preserve">$ 30000000 </t>
  </si>
  <si>
    <t>VILLA DEL SOCORRO</t>
  </si>
  <si>
    <t xml:space="preserve">ACUEDUCTO Y ALCANTARILLADO </t>
  </si>
  <si>
    <t>MARLI</t>
  </si>
  <si>
    <t>CUTURU</t>
  </si>
  <si>
    <t>ZURITA</t>
  </si>
  <si>
    <t>ANYELIS</t>
  </si>
  <si>
    <t xml:space="preserve">015-84444 SIN INFORMACION CAUCASIA	PROCESO RESTITUCION DE TIERRAS </t>
  </si>
  <si>
    <t>LUGO</t>
  </si>
  <si>
    <t>JONAS</t>
  </si>
  <si>
    <t>MERLIS</t>
  </si>
  <si>
    <t xml:space="preserve">015-82248 ACTIVO RURAL CAUCASIA	</t>
  </si>
  <si>
    <t>ELENIS</t>
  </si>
  <si>
    <t>PALANCA</t>
  </si>
  <si>
    <t>AVILES</t>
  </si>
  <si>
    <t>AVILEZ</t>
  </si>
  <si>
    <t>SENAIDA</t>
  </si>
  <si>
    <t>POLO</t>
  </si>
  <si>
    <t>MIA</t>
  </si>
  <si>
    <t>CERMEÑO</t>
  </si>
  <si>
    <t xml:space="preserve">ANA  </t>
  </si>
  <si>
    <t>NAVARRO</t>
  </si>
  <si>
    <t>LA ILUSION</t>
  </si>
  <si>
    <t>BOLAÑO</t>
  </si>
  <si>
    <t>SHAIRA</t>
  </si>
  <si>
    <t>TOMASA</t>
  </si>
  <si>
    <t>LENNY</t>
  </si>
  <si>
    <t>NEL</t>
  </si>
  <si>
    <t xml:space="preserve">015-74003 ACTIVO RURAL CAUCASIA	</t>
  </si>
  <si>
    <t>MONTERROSA</t>
  </si>
  <si>
    <t>EL TORO</t>
  </si>
  <si>
    <t>CAUSIL</t>
  </si>
  <si>
    <t xml:space="preserve">CARCAMO </t>
  </si>
  <si>
    <t xml:space="preserve">$ 45000000 </t>
  </si>
  <si>
    <t xml:space="preserve">VEREDA TREJOS </t>
  </si>
  <si>
    <t xml:space="preserve">COCHERO </t>
  </si>
  <si>
    <t>ROSARIO</t>
  </si>
  <si>
    <t>BASILIO</t>
  </si>
  <si>
    <t>SOLANO</t>
  </si>
  <si>
    <t xml:space="preserve">LA ILUSION </t>
  </si>
  <si>
    <t xml:space="preserve">BARRIO CHINO </t>
  </si>
  <si>
    <t>ARRIETA</t>
  </si>
  <si>
    <t xml:space="preserve">$ 50000000 </t>
  </si>
  <si>
    <t>VILLA SUAREZ</t>
  </si>
  <si>
    <t xml:space="preserve">ARRIETA </t>
  </si>
  <si>
    <t xml:space="preserve">JULIO </t>
  </si>
  <si>
    <t xml:space="preserve">RUBIS </t>
  </si>
  <si>
    <t>NICOLASA</t>
  </si>
  <si>
    <t>TREJO</t>
  </si>
  <si>
    <t>MAURIO</t>
  </si>
  <si>
    <t xml:space="preserve">MARGENTO </t>
  </si>
  <si>
    <t xml:space="preserve">TREJO </t>
  </si>
  <si>
    <t xml:space="preserve">DIGNA </t>
  </si>
  <si>
    <t xml:space="preserve">CORPUS </t>
  </si>
  <si>
    <t xml:space="preserve">$ 35000000 </t>
  </si>
  <si>
    <t xml:space="preserve">VILLA DEL SOCORRO </t>
  </si>
  <si>
    <t>IBAÑEZ</t>
  </si>
  <si>
    <t>ZABALETA</t>
  </si>
  <si>
    <t xml:space="preserve">ARNOVIA </t>
  </si>
  <si>
    <t>GUERRERO</t>
  </si>
  <si>
    <t>YORLADIS</t>
  </si>
  <si>
    <t xml:space="preserve">$ 32000000 </t>
  </si>
  <si>
    <t>BARRIOS</t>
  </si>
  <si>
    <t>INGRIS</t>
  </si>
  <si>
    <t>HERAZO</t>
  </si>
  <si>
    <t>CUADRADO</t>
  </si>
  <si>
    <t>CAMAÑO</t>
  </si>
  <si>
    <t xml:space="preserve">SAIRA </t>
  </si>
  <si>
    <t>LEGUIA</t>
  </si>
  <si>
    <t>MAYDA</t>
  </si>
  <si>
    <t>ARCIA</t>
  </si>
  <si>
    <t>AGAMEZ</t>
  </si>
  <si>
    <t>BARRIO CHINO</t>
  </si>
  <si>
    <t>DAYANIS</t>
  </si>
  <si>
    <t>PUELLO</t>
  </si>
  <si>
    <t>BARRAGAN</t>
  </si>
  <si>
    <t>LA REVERSA</t>
  </si>
  <si>
    <t xml:space="preserve">$ 25000000 </t>
  </si>
  <si>
    <t>MARGENTO</t>
  </si>
  <si>
    <t>CARDEÑO</t>
  </si>
  <si>
    <t>GASPAR</t>
  </si>
  <si>
    <t>EL PANDO</t>
  </si>
  <si>
    <t>ROQUEME</t>
  </si>
  <si>
    <t>PACHECO</t>
  </si>
  <si>
    <t>YOINER</t>
  </si>
  <si>
    <t>MADELEINE</t>
  </si>
  <si>
    <t>RIO VIEJO</t>
  </si>
  <si>
    <t>ESPEJO</t>
  </si>
  <si>
    <t>LA ESMERALDA</t>
  </si>
  <si>
    <t>PLAZA</t>
  </si>
  <si>
    <t>YOHANIS</t>
  </si>
  <si>
    <t>JUDIT</t>
  </si>
  <si>
    <t>DENNYS</t>
  </si>
  <si>
    <t>RODIGUEZ</t>
  </si>
  <si>
    <t>LA RAYA</t>
  </si>
  <si>
    <t>MAYERLIS</t>
  </si>
  <si>
    <t>ORDOÑEZ</t>
  </si>
  <si>
    <t>ULDIBANIS</t>
  </si>
  <si>
    <t>SOLAR</t>
  </si>
  <si>
    <t xml:space="preserve">EL PANDO </t>
  </si>
  <si>
    <t xml:space="preserve">DANELIS </t>
  </si>
  <si>
    <t>VILORIA</t>
  </si>
  <si>
    <t>LEIDIS</t>
  </si>
  <si>
    <t xml:space="preserve">DELLANIRA </t>
  </si>
  <si>
    <t xml:space="preserve">TAPIA </t>
  </si>
  <si>
    <t>TAPIA</t>
  </si>
  <si>
    <t>VELSQUEZ</t>
  </si>
  <si>
    <t xml:space="preserve">LAZARO </t>
  </si>
  <si>
    <t xml:space="preserve">015-80588 ACTIVO RURAL CAUCASIA	</t>
  </si>
  <si>
    <t>SARAI</t>
  </si>
  <si>
    <t xml:space="preserve">NELLYS </t>
  </si>
  <si>
    <t>CAMELLO</t>
  </si>
  <si>
    <t>BETTY</t>
  </si>
  <si>
    <t>ELEIDA</t>
  </si>
  <si>
    <t>PALENCIA</t>
  </si>
  <si>
    <t>ESCUELA</t>
  </si>
  <si>
    <t>015-61200	ANTIOQUIA	CAUCASIA</t>
  </si>
  <si>
    <t>015-61200 ACTIVO RURAL CAUCASIA</t>
  </si>
  <si>
    <t xml:space="preserve">ARMANDO </t>
  </si>
  <si>
    <t xml:space="preserve">015-66055 ACTIVO RURAL CAUCASIA	</t>
  </si>
  <si>
    <t>MAYRA</t>
  </si>
  <si>
    <t xml:space="preserve">EMIDIA </t>
  </si>
  <si>
    <t xml:space="preserve">JUDITH </t>
  </si>
  <si>
    <t xml:space="preserve">BELTRAN </t>
  </si>
  <si>
    <t>SANTA ROSITA</t>
  </si>
  <si>
    <t xml:space="preserve">ENNA </t>
  </si>
  <si>
    <t xml:space="preserve">CANOLE </t>
  </si>
  <si>
    <t xml:space="preserve">DANYS </t>
  </si>
  <si>
    <t>CANOLE</t>
  </si>
  <si>
    <t>CHIMA</t>
  </si>
  <si>
    <t>CARRIAZO</t>
  </si>
  <si>
    <t xml:space="preserve">$ 40000000 </t>
  </si>
  <si>
    <t>OLIVAR</t>
  </si>
  <si>
    <t xml:space="preserve">$ 38000000 </t>
  </si>
  <si>
    <t>PALOMAR</t>
  </si>
  <si>
    <t>CORONADO</t>
  </si>
  <si>
    <t>OVIEDO</t>
  </si>
  <si>
    <t>LAGARES</t>
  </si>
  <si>
    <t>ALMANZA</t>
  </si>
  <si>
    <t>ELIAN</t>
  </si>
  <si>
    <t>MADERA</t>
  </si>
  <si>
    <t xml:space="preserve">MAIRA </t>
  </si>
  <si>
    <t xml:space="preserve">HOYOS </t>
  </si>
  <si>
    <t>SAEZ</t>
  </si>
  <si>
    <t>NINI</t>
  </si>
  <si>
    <t>SANTOS</t>
  </si>
  <si>
    <t>GLENIS</t>
  </si>
  <si>
    <t>COCHERO</t>
  </si>
  <si>
    <t>PORTACIO</t>
  </si>
  <si>
    <t>PARAGUAY</t>
  </si>
  <si>
    <t xml:space="preserve">ROQUEME </t>
  </si>
  <si>
    <t xml:space="preserve">PANDO </t>
  </si>
  <si>
    <t xml:space="preserve">ETILBIA </t>
  </si>
  <si>
    <t>ROSSA</t>
  </si>
  <si>
    <t xml:space="preserve">OVIEDO </t>
  </si>
  <si>
    <t xml:space="preserve">GUERRA </t>
  </si>
  <si>
    <t>015-84461 SIN INFORMACION CAUCASIA	- PROCESO RESTITUCION DE TIERRAS</t>
  </si>
  <si>
    <t>MARLEY</t>
  </si>
  <si>
    <t xml:space="preserve">VERGARA </t>
  </si>
  <si>
    <t>PERTUZ</t>
  </si>
  <si>
    <t xml:space="preserve">SEÑA </t>
  </si>
  <si>
    <t xml:space="preserve">URANGO </t>
  </si>
  <si>
    <t xml:space="preserve">ELIS </t>
  </si>
  <si>
    <t xml:space="preserve">MORLEY </t>
  </si>
  <si>
    <t xml:space="preserve">GUERRERO </t>
  </si>
  <si>
    <t>PAYARES</t>
  </si>
  <si>
    <t xml:space="preserve">PUELLO </t>
  </si>
  <si>
    <t xml:space="preserve">ALEJANDRO </t>
  </si>
  <si>
    <t xml:space="preserve">YODIS </t>
  </si>
  <si>
    <t xml:space="preserve">SIMANCA </t>
  </si>
  <si>
    <t>ANAYA</t>
  </si>
  <si>
    <t xml:space="preserve">DURANGO </t>
  </si>
  <si>
    <t>NIKOL</t>
  </si>
  <si>
    <t xml:space="preserve">GRACIELA </t>
  </si>
  <si>
    <t xml:space="preserve">YOINER </t>
  </si>
  <si>
    <t xml:space="preserve">SEBASTIAN </t>
  </si>
  <si>
    <t xml:space="preserve">ESTEFANIA </t>
  </si>
  <si>
    <t>DORIA</t>
  </si>
  <si>
    <t xml:space="preserve">YANETH </t>
  </si>
  <si>
    <t xml:space="preserve">MAGALI </t>
  </si>
  <si>
    <t xml:space="preserve">KARINA </t>
  </si>
  <si>
    <t xml:space="preserve">VEREDA EL PANDO </t>
  </si>
  <si>
    <t xml:space="preserve">CEILA </t>
  </si>
  <si>
    <t xml:space="preserve">PUERTO TRIANA </t>
  </si>
  <si>
    <t>IRIS</t>
  </si>
  <si>
    <t xml:space="preserve">TREJOS </t>
  </si>
  <si>
    <t xml:space="preserve">MENCO </t>
  </si>
  <si>
    <t xml:space="preserve">DIAZ </t>
  </si>
  <si>
    <t xml:space="preserve">MILADIS </t>
  </si>
  <si>
    <t xml:space="preserve">AVILA </t>
  </si>
  <si>
    <t xml:space="preserve">MONTIEL </t>
  </si>
  <si>
    <t xml:space="preserve">MORENO </t>
  </si>
  <si>
    <t xml:space="preserve">VEGA </t>
  </si>
  <si>
    <t xml:space="preserve">SOLAR </t>
  </si>
  <si>
    <t>REQUEME</t>
  </si>
  <si>
    <t xml:space="preserve">ADELA </t>
  </si>
  <si>
    <t xml:space="preserve">DE LA ROSA </t>
  </si>
  <si>
    <t xml:space="preserve">BARRIOS </t>
  </si>
  <si>
    <t>RAFAELA</t>
  </si>
  <si>
    <t>VEREDA BARRIO CHINO</t>
  </si>
  <si>
    <t xml:space="preserve">BERTEL </t>
  </si>
  <si>
    <t xml:space="preserve">ENRIQUE </t>
  </si>
  <si>
    <t xml:space="preserve">MONTES </t>
  </si>
  <si>
    <t xml:space="preserve">PACHECO </t>
  </si>
  <si>
    <t xml:space="preserve">ESPEJO </t>
  </si>
  <si>
    <t xml:space="preserve">PARAGUAY </t>
  </si>
  <si>
    <t xml:space="preserve">ROSAURA </t>
  </si>
  <si>
    <t>MOISES</t>
  </si>
  <si>
    <t xml:space="preserve">SANTOS </t>
  </si>
  <si>
    <t xml:space="preserve">LEIDIS </t>
  </si>
  <si>
    <t xml:space="preserve">FABRA </t>
  </si>
  <si>
    <t xml:space="preserve">CAMPO ALEGRE </t>
  </si>
  <si>
    <t xml:space="preserve">015-75599 ACTIVO SUBURBANO CAUCASIA	</t>
  </si>
  <si>
    <t>DE LA ROSA</t>
  </si>
  <si>
    <t xml:space="preserve">VILLA SUAREZ </t>
  </si>
  <si>
    <t xml:space="preserve">VICTORIA </t>
  </si>
  <si>
    <t xml:space="preserve">RETORNO </t>
  </si>
  <si>
    <t>015-78104	ANTIOQUIA	CAUCASIA</t>
  </si>
  <si>
    <t>015-78104 ACTIVO RURAL CAUCASIA</t>
  </si>
  <si>
    <t xml:space="preserve">PALENCIA </t>
  </si>
  <si>
    <t xml:space="preserve">LIZETH </t>
  </si>
  <si>
    <t xml:space="preserve">MARQUEZ </t>
  </si>
  <si>
    <t>CORPUS</t>
  </si>
  <si>
    <t>VEREDA VILLA DEL SOCORRO</t>
  </si>
  <si>
    <t>NEYMAR</t>
  </si>
  <si>
    <t>MONTALVO</t>
  </si>
  <si>
    <t>NAYELIS</t>
  </si>
  <si>
    <t>ENA</t>
  </si>
  <si>
    <t>VEREDA TREJOS</t>
  </si>
  <si>
    <t>LOZANO</t>
  </si>
  <si>
    <t>ARCOS</t>
  </si>
  <si>
    <t>MESTRA</t>
  </si>
  <si>
    <t>COTERA</t>
  </si>
  <si>
    <t>YENIS</t>
  </si>
  <si>
    <t>CARET</t>
  </si>
  <si>
    <t>MACEA</t>
  </si>
  <si>
    <t>RIVERO</t>
  </si>
  <si>
    <t>CARINA</t>
  </si>
  <si>
    <t>ALEMAN</t>
  </si>
  <si>
    <t>PUEBLO SANTO</t>
  </si>
  <si>
    <t xml:space="preserve">CUADRADO </t>
  </si>
  <si>
    <t>NEIVER</t>
  </si>
  <si>
    <t>REPETIDO ID 07</t>
  </si>
  <si>
    <t>CORREGIMIENTO PALOMAR</t>
  </si>
  <si>
    <t>ZADIS</t>
  </si>
  <si>
    <t>3145555012-3126071158</t>
  </si>
  <si>
    <t>BARRIO CAMPUZANO</t>
  </si>
  <si>
    <t xml:space="preserve">015-74507 ACTIVO RURAL CAUCASIA	</t>
  </si>
  <si>
    <t>SILENA</t>
  </si>
  <si>
    <t>3105106696-3226662565</t>
  </si>
  <si>
    <t>BARRIO VILLA ARABIA</t>
  </si>
  <si>
    <t xml:space="preserve">GIDIA </t>
  </si>
  <si>
    <t>3148944213-3137509612</t>
  </si>
  <si>
    <t>DANNY</t>
  </si>
  <si>
    <t>3218309145-3145326073</t>
  </si>
  <si>
    <t>VEREDA LA ARENOSA</t>
  </si>
  <si>
    <t>SILGADO</t>
  </si>
  <si>
    <t>VIDES</t>
  </si>
  <si>
    <t>VEREDA BRASIL-CORREGIMIENTO LAS CONCHAS</t>
  </si>
  <si>
    <t xml:space="preserve">PADILLA </t>
  </si>
  <si>
    <t>BALDOVINO</t>
  </si>
  <si>
    <t>URZOLA</t>
  </si>
  <si>
    <t>PARCELAS LA URIBE</t>
  </si>
  <si>
    <t>MARCELINO</t>
  </si>
  <si>
    <t>NELLYS</t>
  </si>
  <si>
    <t>CHANTACA</t>
  </si>
  <si>
    <t>NORIEGA</t>
  </si>
  <si>
    <t xml:space="preserve">EL DELIRIO </t>
  </si>
  <si>
    <t>ELIS</t>
  </si>
  <si>
    <t>3104324799-3105373693</t>
  </si>
  <si>
    <t>TIGRE 1</t>
  </si>
  <si>
    <t>MARCIDENIA</t>
  </si>
  <si>
    <t xml:space="preserve">SANTERO </t>
  </si>
  <si>
    <t>3105936635-3146617677</t>
  </si>
  <si>
    <t xml:space="preserve">LUDYS </t>
  </si>
  <si>
    <t xml:space="preserve">PERNETH </t>
  </si>
  <si>
    <t xml:space="preserve">EL TORO </t>
  </si>
  <si>
    <t xml:space="preserve">MERCADO </t>
  </si>
  <si>
    <t xml:space="preserve">RIO VIEJO </t>
  </si>
  <si>
    <t xml:space="preserve">MARLENE </t>
  </si>
  <si>
    <t>015-4606	ANTIOQUIA	CAUCASIA</t>
  </si>
  <si>
    <t xml:space="preserve">015-80583 ACTIVO RURAL  015-4606 CERRADO CAUCASIA	</t>
  </si>
  <si>
    <t xml:space="preserve">LUGO </t>
  </si>
  <si>
    <t xml:space="preserve">GALY </t>
  </si>
  <si>
    <t>3234580203-3112029305</t>
  </si>
  <si>
    <t xml:space="preserve">LA UNION </t>
  </si>
  <si>
    <t xml:space="preserve">TENIORO </t>
  </si>
  <si>
    <t xml:space="preserve">ENADIS </t>
  </si>
  <si>
    <t xml:space="preserve">BANQUET </t>
  </si>
  <si>
    <t>015-66381	ANTIOQUIA	CAUCASIA</t>
  </si>
  <si>
    <t>015-66381 ACTIVO RURAL CAUCASIA</t>
  </si>
  <si>
    <t xml:space="preserve">VILLEGAS </t>
  </si>
  <si>
    <t xml:space="preserve">YALI </t>
  </si>
  <si>
    <t>TRESPALACIOS</t>
  </si>
  <si>
    <t xml:space="preserve">CRITINA </t>
  </si>
  <si>
    <t xml:space="preserve">ESTHER </t>
  </si>
  <si>
    <t xml:space="preserve">MARIANA </t>
  </si>
  <si>
    <t>CAMARGO</t>
  </si>
  <si>
    <t>MICHAEL</t>
  </si>
  <si>
    <t xml:space="preserve">ALEMAN </t>
  </si>
  <si>
    <t>GIRARLDO</t>
  </si>
  <si>
    <t>GALVIZ</t>
  </si>
  <si>
    <t>3225277557-3136085607</t>
  </si>
  <si>
    <t>BARRIO ALDEAS VERDES PARAGUAY</t>
  </si>
  <si>
    <t xml:space="preserve">015-80783 ACTIVO RURAL CAUCASIA	</t>
  </si>
  <si>
    <t>REQUENA</t>
  </si>
  <si>
    <t>KIARA</t>
  </si>
  <si>
    <t>3122307856-3205739304</t>
  </si>
  <si>
    <t>VEREDA LAS MAULINAS</t>
  </si>
  <si>
    <t>YOEMIS</t>
  </si>
  <si>
    <t>TREJOS</t>
  </si>
  <si>
    <t>3107980227-3232160364</t>
  </si>
  <si>
    <t>VEREDA LAS PEÑITAS</t>
  </si>
  <si>
    <t>YUNIS</t>
  </si>
  <si>
    <t>3105831351-3008715867</t>
  </si>
  <si>
    <t>015-87315 ACTIVO RURAL CAUCASIA</t>
  </si>
  <si>
    <t>DIANIS</t>
  </si>
  <si>
    <t>VILLAZUARES</t>
  </si>
  <si>
    <t>015-67611	ANTIOQUIA	CAUCASIA</t>
  </si>
  <si>
    <t>PERALTA</t>
  </si>
  <si>
    <t>VEREDA SANTO DOMINGO</t>
  </si>
  <si>
    <t xml:space="preserve">Dominga </t>
  </si>
  <si>
    <t xml:space="preserve">del Carmen </t>
  </si>
  <si>
    <t xml:space="preserve">Galindo </t>
  </si>
  <si>
    <t xml:space="preserve">Soto </t>
  </si>
  <si>
    <t>3104053467/3103136842</t>
  </si>
  <si>
    <t xml:space="preserve">Campuzano </t>
  </si>
  <si>
    <t>015-74594	ANTIOQUIA	CAUCASIA</t>
  </si>
  <si>
    <t>015-74594 ACTIVO RURAL CAUCASIA</t>
  </si>
  <si>
    <t xml:space="preserve">Diana </t>
  </si>
  <si>
    <t xml:space="preserve">Herrera </t>
  </si>
  <si>
    <t>3224964701/3218755194</t>
  </si>
  <si>
    <t>015-74700	ANTIOQUIA	CAUCASIA</t>
  </si>
  <si>
    <t>015-74700 ACTIVO RURAL CAUCASIA</t>
  </si>
  <si>
    <t>3207727833-3146027572</t>
  </si>
  <si>
    <t>3127042124-3224310392</t>
  </si>
  <si>
    <t>LOBO</t>
  </si>
  <si>
    <t>BLANCO</t>
  </si>
  <si>
    <t>SANTANDER</t>
  </si>
  <si>
    <t>URANGO</t>
  </si>
  <si>
    <t xml:space="preserve">SOTO </t>
  </si>
  <si>
    <t>3135831637-3216674375</t>
  </si>
  <si>
    <t>VEREDA EL BRASIL</t>
  </si>
  <si>
    <t xml:space="preserve">YILJANA </t>
  </si>
  <si>
    <t>CARE</t>
  </si>
  <si>
    <t>3177757322-3207390958</t>
  </si>
  <si>
    <t>BARRIO VILLA SUAREZ CAMPUZANO</t>
  </si>
  <si>
    <t>VEREDA PUEBLO SANTO</t>
  </si>
  <si>
    <t>CUETO</t>
  </si>
  <si>
    <t>MONTIEL</t>
  </si>
  <si>
    <t>3146930782-3218126475</t>
  </si>
  <si>
    <t>VEREDA EL KIRIKI</t>
  </si>
  <si>
    <t>3171759220-3174954246</t>
  </si>
  <si>
    <t>CUTURU SECTOR LA VIRGEN</t>
  </si>
  <si>
    <t>3235930249-3106946493</t>
  </si>
  <si>
    <t>VEREDA SANTA ROSA</t>
  </si>
  <si>
    <t>EYDYS</t>
  </si>
  <si>
    <t>3145109006-3217784441</t>
  </si>
  <si>
    <t>VEREDA RIO VIEJO</t>
  </si>
  <si>
    <t>CLEMENTE</t>
  </si>
  <si>
    <t xml:space="preserve">SANTA ROSITA </t>
  </si>
  <si>
    <t>MAR</t>
  </si>
  <si>
    <t xml:space="preserve">VEREDA SANTA ROSITA </t>
  </si>
  <si>
    <t xml:space="preserve">RAMOS </t>
  </si>
  <si>
    <t xml:space="preserve">$ 60000000 </t>
  </si>
  <si>
    <t xml:space="preserve">BLASINA </t>
  </si>
  <si>
    <t xml:space="preserve">NARLY </t>
  </si>
  <si>
    <t xml:space="preserve">FERIA </t>
  </si>
  <si>
    <t xml:space="preserve">AGUAS </t>
  </si>
  <si>
    <t xml:space="preserve">CORREGIMIENTO MARGENTO </t>
  </si>
  <si>
    <t xml:space="preserve">VEREDA PALANCA </t>
  </si>
  <si>
    <t xml:space="preserve">MATEO </t>
  </si>
  <si>
    <t xml:space="preserve">ANAYA </t>
  </si>
  <si>
    <t xml:space="preserve">ORFA </t>
  </si>
  <si>
    <t xml:space="preserve">DE HOYOS </t>
  </si>
  <si>
    <t xml:space="preserve">SOTELO </t>
  </si>
  <si>
    <t xml:space="preserve">ACOSTA </t>
  </si>
  <si>
    <t xml:space="preserve">VEREDA RIO VIEJO </t>
  </si>
  <si>
    <t xml:space="preserve">VILORIA </t>
  </si>
  <si>
    <t>VEREDA TIGRE 2</t>
  </si>
  <si>
    <t xml:space="preserve">LOBO </t>
  </si>
  <si>
    <t xml:space="preserve">CASTA </t>
  </si>
  <si>
    <t xml:space="preserve">SUSANA </t>
  </si>
  <si>
    <t xml:space="preserve">NIEBLES </t>
  </si>
  <si>
    <t xml:space="preserve">DE ATERHORTUA </t>
  </si>
  <si>
    <t>015-67251	ANTIOQUIA	CAUCASIA</t>
  </si>
  <si>
    <t>MARYURY</t>
  </si>
  <si>
    <t>CAMPUZANO 2</t>
  </si>
  <si>
    <t xml:space="preserve">PATERNINA </t>
  </si>
  <si>
    <t>TIGRE 3</t>
  </si>
  <si>
    <t>3235114673-3147151459</t>
  </si>
  <si>
    <t xml:space="preserve">LAS MERCEDES </t>
  </si>
  <si>
    <t>015-81369	ANTIOQUIA	CAUCASIA</t>
  </si>
  <si>
    <t>015-81369 ACTIVO RURAL CAUCASIA</t>
  </si>
  <si>
    <t xml:space="preserve">DAMIAN </t>
  </si>
  <si>
    <t>3135124976-3147670556</t>
  </si>
  <si>
    <t xml:space="preserve">TIGRE TRES </t>
  </si>
  <si>
    <t xml:space="preserve">MENDEZ </t>
  </si>
  <si>
    <t xml:space="preserve">BASILIO </t>
  </si>
  <si>
    <t xml:space="preserve">REYES </t>
  </si>
  <si>
    <t xml:space="preserve">DINA </t>
  </si>
  <si>
    <t xml:space="preserve">ROSIRIS </t>
  </si>
  <si>
    <t>NAUDILSA</t>
  </si>
  <si>
    <t>PASTRANA</t>
  </si>
  <si>
    <t>YESELIS</t>
  </si>
  <si>
    <t>YOMAIRA</t>
  </si>
  <si>
    <t>EMILDE</t>
  </si>
  <si>
    <t xml:space="preserve">VEREDA LAS MERCEDES </t>
  </si>
  <si>
    <t xml:space="preserve">015-86808 ACTIVO RURAL CAUCASIA	</t>
  </si>
  <si>
    <t xml:space="preserve">DIANYS </t>
  </si>
  <si>
    <t>3117297434/3225871784</t>
  </si>
  <si>
    <t xml:space="preserve">CORREGIMIENTO CACERI </t>
  </si>
  <si>
    <t>PATERNINA</t>
  </si>
  <si>
    <t>3114006791/3205535670</t>
  </si>
  <si>
    <t xml:space="preserve">VEREDA LA VIRGEN DAMAS </t>
  </si>
  <si>
    <t xml:space="preserve">PABLINA </t>
  </si>
  <si>
    <t>3217342899/3136875808</t>
  </si>
  <si>
    <t xml:space="preserve">VEREDA BARRIO CHINO </t>
  </si>
  <si>
    <t>3103989250/3103700597</t>
  </si>
  <si>
    <t xml:space="preserve">CUTURÚ </t>
  </si>
  <si>
    <t>3116319625/3213579847</t>
  </si>
  <si>
    <t>015-19481	ANTIOQUIA	CAUCASIA</t>
  </si>
  <si>
    <t>015-19481 ACTIVO RURAL CAUCASIA</t>
  </si>
  <si>
    <t xml:space="preserve">CASTAÑO </t>
  </si>
  <si>
    <t xml:space="preserve">INGRIS </t>
  </si>
  <si>
    <t xml:space="preserve">YOANA </t>
  </si>
  <si>
    <t>3217070783/3127857512</t>
  </si>
  <si>
    <t xml:space="preserve">SANTIAGO </t>
  </si>
  <si>
    <t>3215135022/3104215048</t>
  </si>
  <si>
    <t xml:space="preserve">LEDYS </t>
  </si>
  <si>
    <t xml:space="preserve">GARABITO </t>
  </si>
  <si>
    <t xml:space="preserve">RANGEL </t>
  </si>
  <si>
    <t>3043060998/3224930947</t>
  </si>
  <si>
    <t xml:space="preserve">LEYDIS </t>
  </si>
  <si>
    <t xml:space="preserve">NEILA </t>
  </si>
  <si>
    <t xml:space="preserve">CASIANI </t>
  </si>
  <si>
    <t>3115206847/3218319866</t>
  </si>
  <si>
    <t>CAMPUZANO</t>
  </si>
  <si>
    <t>015-74590	ANTIOQUIA	CAUCASIA</t>
  </si>
  <si>
    <t>015-74590 ACTIVO RURAL CAUCASIA</t>
  </si>
  <si>
    <t>AMADOR</t>
  </si>
  <si>
    <t xml:space="preserve">CAMPUZANO </t>
  </si>
  <si>
    <t>015-74589	ANTIOQUIA	CAUCASIA</t>
  </si>
  <si>
    <t>015-74589 ACTIVO RURAL CAUCASIA</t>
  </si>
  <si>
    <t xml:space="preserve">SEGURA </t>
  </si>
  <si>
    <t xml:space="preserve">SOLERA </t>
  </si>
  <si>
    <t>MANJARREZ</t>
  </si>
  <si>
    <t xml:space="preserve">POLO </t>
  </si>
  <si>
    <t xml:space="preserve">VEREDA SANTO DOMINGO </t>
  </si>
  <si>
    <t>VEREDA CUTURÚ</t>
  </si>
  <si>
    <t xml:space="preserve">OROZCO </t>
  </si>
  <si>
    <t>CORDERO</t>
  </si>
  <si>
    <t xml:space="preserve">LICIA </t>
  </si>
  <si>
    <t>REPETIDO ID 30</t>
  </si>
  <si>
    <t xml:space="preserve">ESTIVEN </t>
  </si>
  <si>
    <t xml:space="preserve">RENTERIA </t>
  </si>
  <si>
    <t xml:space="preserve">CANDELARIA </t>
  </si>
  <si>
    <t xml:space="preserve">ARCIA </t>
  </si>
  <si>
    <t xml:space="preserve">ESTER </t>
  </si>
  <si>
    <t xml:space="preserve">AIDA </t>
  </si>
  <si>
    <t xml:space="preserve">MOSQUERA </t>
  </si>
  <si>
    <t>VEREDA CACERI</t>
  </si>
  <si>
    <t>NURYS</t>
  </si>
  <si>
    <t>BATALLER</t>
  </si>
  <si>
    <t>DOCUMENTO DE IDENTIDAD POCO LEGIBLE</t>
  </si>
  <si>
    <t>SOLIPAZ</t>
  </si>
  <si>
    <t xml:space="preserve">PALOMAR </t>
  </si>
  <si>
    <t>VERTEL</t>
  </si>
  <si>
    <t xml:space="preserve">SORAIDA </t>
  </si>
  <si>
    <t xml:space="preserve">VEREDA LA REVERSA </t>
  </si>
  <si>
    <t xml:space="preserve">015-88170 ACTIVO RURAL CAUCASIA	</t>
  </si>
  <si>
    <t xml:space="preserve">TOMAS </t>
  </si>
  <si>
    <t xml:space="preserve">CLEOTILDE </t>
  </si>
  <si>
    <t>REPETIDO ID 35</t>
  </si>
  <si>
    <t>PEREIRA</t>
  </si>
  <si>
    <t xml:space="preserve">GLENIS </t>
  </si>
  <si>
    <t>VEREDA CUTURU</t>
  </si>
  <si>
    <t xml:space="preserve">DYLAN </t>
  </si>
  <si>
    <t xml:space="preserve">ZABALA </t>
  </si>
  <si>
    <t>3128335475/3126210912</t>
  </si>
  <si>
    <t xml:space="preserve">VEREDA PALOMAR </t>
  </si>
  <si>
    <t>015-73304	ANTIOQUIA	CAUCASIA
015-69828	ANTIOQUIA	CAUCASIA</t>
  </si>
  <si>
    <t>015-69828 ACTIVO RURAL CAUCASIA</t>
  </si>
  <si>
    <t>015-51591	ANTIOQUIA	CAUCASIA</t>
  </si>
  <si>
    <t xml:space="preserve">SORA </t>
  </si>
  <si>
    <t xml:space="preserve">TRIOS </t>
  </si>
  <si>
    <t>FEBEIRA</t>
  </si>
  <si>
    <t>VEREDA LA  UNIÓN</t>
  </si>
  <si>
    <t xml:space="preserve">YEIMIS </t>
  </si>
  <si>
    <t xml:space="preserve">JARRAMILLO </t>
  </si>
  <si>
    <t>COLON</t>
  </si>
  <si>
    <t>SIMANCA</t>
  </si>
  <si>
    <t xml:space="preserve">YONADIS </t>
  </si>
  <si>
    <t>TANIA</t>
  </si>
  <si>
    <t>DAGOBERTO</t>
  </si>
  <si>
    <t xml:space="preserve">YOJAN </t>
  </si>
  <si>
    <t>REALES</t>
  </si>
  <si>
    <t>BARRANQUILLITO</t>
  </si>
  <si>
    <t xml:space="preserve">EMILIO </t>
  </si>
  <si>
    <t>3226940865/3147040061</t>
  </si>
  <si>
    <t xml:space="preserve">GUEVARA </t>
  </si>
  <si>
    <t xml:space="preserve">OSUNA </t>
  </si>
  <si>
    <t xml:space="preserve">YEFERSON </t>
  </si>
  <si>
    <t xml:space="preserve">ALIS </t>
  </si>
  <si>
    <t xml:space="preserve">LA CATALINA </t>
  </si>
  <si>
    <t xml:space="preserve">MAIRENA </t>
  </si>
  <si>
    <t xml:space="preserve">REQUENA </t>
  </si>
  <si>
    <t>3234620317-3234660938</t>
  </si>
  <si>
    <t xml:space="preserve">$ 65000000 </t>
  </si>
  <si>
    <t xml:space="preserve">JULIAN </t>
  </si>
  <si>
    <t xml:space="preserve">RUTH </t>
  </si>
  <si>
    <t xml:space="preserve">DALY </t>
  </si>
  <si>
    <t xml:space="preserve">PENILLA </t>
  </si>
  <si>
    <t xml:space="preserve">QUEVEDO </t>
  </si>
  <si>
    <t>NO TIENE FICHA DEL SISBEN</t>
  </si>
  <si>
    <t>3217403018/3222366059/3215817201</t>
  </si>
  <si>
    <t>3106170733/3107130775</t>
  </si>
  <si>
    <t>DEL MAR</t>
  </si>
  <si>
    <t xml:space="preserve">PAYARES </t>
  </si>
  <si>
    <t>NIT</t>
  </si>
  <si>
    <t>FERNADEZ</t>
  </si>
  <si>
    <t xml:space="preserve">ANGELICA </t>
  </si>
  <si>
    <t>PEÑATE</t>
  </si>
  <si>
    <t>3145226509-3148213473</t>
  </si>
  <si>
    <t>ISELA</t>
  </si>
  <si>
    <t>3147329162-3145167139</t>
  </si>
  <si>
    <t>VEREDA-CAMPO ALEGRE</t>
  </si>
  <si>
    <t>GARAY</t>
  </si>
  <si>
    <t>BAGRE</t>
  </si>
  <si>
    <t>BENAVIDES</t>
  </si>
  <si>
    <t>015-84442	ANTIOQUIA	CAUCASIA</t>
  </si>
  <si>
    <t>015-84442 SIN INFORMACION CAUCASIA - PROCESO RESTITUCION DE TIERRAS</t>
  </si>
  <si>
    <t>3226891949-3216508974</t>
  </si>
  <si>
    <t>3205232121-3235231024</t>
  </si>
  <si>
    <t>SMITH</t>
  </si>
  <si>
    <t>3215700863-3172435906</t>
  </si>
  <si>
    <t>VEREDA TREJOS- VIO NECHI</t>
  </si>
  <si>
    <t>VEREDA EL PANDO</t>
  </si>
  <si>
    <t>VILLERO</t>
  </si>
  <si>
    <t>ESTEFANI</t>
  </si>
  <si>
    <t>NURIS</t>
  </si>
  <si>
    <t xml:space="preserve">MOSCOTE </t>
  </si>
  <si>
    <t>3178865642/3113067315</t>
  </si>
  <si>
    <t>SULMAIDA</t>
  </si>
  <si>
    <t>3137283513/3206087722</t>
  </si>
  <si>
    <t>ARLENYS</t>
  </si>
  <si>
    <t>ARGUMEDO</t>
  </si>
  <si>
    <t>BARRIO VILLA SUARES</t>
  </si>
  <si>
    <t>VEREDA LA GLORIA</t>
  </si>
  <si>
    <t>RODELO</t>
  </si>
  <si>
    <t>VILLA SUARES</t>
  </si>
  <si>
    <t xml:space="preserve">015-82434 ACTIVO RURAL CAUCASIA	</t>
  </si>
  <si>
    <t>PARCELA DE CACERI</t>
  </si>
  <si>
    <t>015-31132	ANTIOQUIA	CAUCASIA</t>
  </si>
  <si>
    <t>015-31132 ACTIVO RURAL CAUCASIA</t>
  </si>
  <si>
    <t>VERONA</t>
  </si>
  <si>
    <t xml:space="preserve">015-80561 ACTIVO RURAL CAUCASIA	</t>
  </si>
  <si>
    <t xml:space="preserve">VILLADIEGO </t>
  </si>
  <si>
    <t xml:space="preserve">MADERA </t>
  </si>
  <si>
    <t>KATIA</t>
  </si>
  <si>
    <t>KARINA</t>
  </si>
  <si>
    <t>3042535578-3205072710</t>
  </si>
  <si>
    <t>MILETH</t>
  </si>
  <si>
    <t>TERAN</t>
  </si>
  <si>
    <t>BELLO</t>
  </si>
  <si>
    <t>CONDE</t>
  </si>
  <si>
    <t>TEODORA</t>
  </si>
  <si>
    <t>PESTANA</t>
  </si>
  <si>
    <t>3116477903-3206138545</t>
  </si>
  <si>
    <t>BARRIO KIRIKI 2 CALLE</t>
  </si>
  <si>
    <t>HIGINIA</t>
  </si>
  <si>
    <t>EL DROMEDARIO</t>
  </si>
  <si>
    <t>VEREDA LA CORCOBADA</t>
  </si>
  <si>
    <t>NELVIS</t>
  </si>
  <si>
    <t>3103713637-3148581515</t>
  </si>
  <si>
    <t>LAS PEÑITAS</t>
  </si>
  <si>
    <t>MAILETH</t>
  </si>
  <si>
    <t>ZARZA</t>
  </si>
  <si>
    <t>QUICILETH</t>
  </si>
  <si>
    <t>3106938288-3207113908</t>
  </si>
  <si>
    <t>CACERI</t>
  </si>
  <si>
    <t>YURELI</t>
  </si>
  <si>
    <t>3227083978-3226280952-3104965655</t>
  </si>
  <si>
    <t>BARRIO LAS MALVINAS SECTOR URIBE</t>
  </si>
  <si>
    <t>VEREDA PALOMAR</t>
  </si>
  <si>
    <t>VALERIO</t>
  </si>
  <si>
    <t>KEILY</t>
  </si>
  <si>
    <t>CUELLO</t>
  </si>
  <si>
    <t>PILA</t>
  </si>
  <si>
    <t>YONIER</t>
  </si>
  <si>
    <t xml:space="preserve">GILMA </t>
  </si>
  <si>
    <t>LIANIS</t>
  </si>
  <si>
    <t>BANQUET</t>
  </si>
  <si>
    <t>SERPA</t>
  </si>
  <si>
    <t>VEREDA MANZANARE</t>
  </si>
  <si>
    <t>BUELVAS</t>
  </si>
  <si>
    <t>BANQUEZ</t>
  </si>
  <si>
    <t>KEIDYS</t>
  </si>
  <si>
    <t>YAIR</t>
  </si>
  <si>
    <t>CABALLERO</t>
  </si>
  <si>
    <t>YURLEDIS</t>
  </si>
  <si>
    <t>3148718867-3216608165</t>
  </si>
  <si>
    <t>VEREDA SANTA ROSITA</t>
  </si>
  <si>
    <t>WILCHES</t>
  </si>
  <si>
    <t xml:space="preserve">DELGADO </t>
  </si>
  <si>
    <t xml:space="preserve">ELIDA </t>
  </si>
  <si>
    <t xml:space="preserve">PARCELAS LA URIBE </t>
  </si>
  <si>
    <t xml:space="preserve">015-87316 ACTIVO RURAL CAUCASIA	</t>
  </si>
  <si>
    <t xml:space="preserve">LEYDI </t>
  </si>
  <si>
    <t>3222902442-3239723098</t>
  </si>
  <si>
    <t>PUERTO TRIANA</t>
  </si>
  <si>
    <t>MILADIS</t>
  </si>
  <si>
    <t>LUZ ESTELLA</t>
  </si>
  <si>
    <t>3163322432-3182866172</t>
  </si>
  <si>
    <t>BARRIO PENSILVANIA</t>
  </si>
  <si>
    <t>015-79317	ANTIOQUIA	CAUCASIA</t>
  </si>
  <si>
    <t>015-79317 ACTIVO RURAL CAUCASIA</t>
  </si>
  <si>
    <t>JISETH</t>
  </si>
  <si>
    <t>OMAR</t>
  </si>
  <si>
    <t>YURANIS</t>
  </si>
  <si>
    <t>3105271875-3234596260</t>
  </si>
  <si>
    <t>DANYELY</t>
  </si>
  <si>
    <t>015-84453 SIN INFORMACION CAUCASIA	PROCESO RESTITUCION DE TIERRAS</t>
  </si>
  <si>
    <t>BALTAZAR</t>
  </si>
  <si>
    <t>DANYS</t>
  </si>
  <si>
    <t>EMIDIA</t>
  </si>
  <si>
    <t>SOTELO</t>
  </si>
  <si>
    <t>TRAJELOS VIA NECHI</t>
  </si>
  <si>
    <t>MARCELINA</t>
  </si>
  <si>
    <t>3117143685-3217549196</t>
  </si>
  <si>
    <t>VEREDA LA CATALINA</t>
  </si>
  <si>
    <t>PEÑAFIEL</t>
  </si>
  <si>
    <t xml:space="preserve">LENIS </t>
  </si>
  <si>
    <t xml:space="preserve">VEREDA EL DESCANSO </t>
  </si>
  <si>
    <t xml:space="preserve">ADELAIDA </t>
  </si>
  <si>
    <t xml:space="preserve">VEREDA QUEBRADONA MEDIO </t>
  </si>
  <si>
    <t>CASALLAS</t>
  </si>
  <si>
    <t xml:space="preserve">VEREDA MARGENTO </t>
  </si>
  <si>
    <t>DEBE APORTAR DOCUMENTO DE SISBEN</t>
  </si>
  <si>
    <t>DEIBYS</t>
  </si>
  <si>
    <t>3233920362/3146404009</t>
  </si>
  <si>
    <t>VEREDA LA VIRGEN LAS DAMAS</t>
  </si>
  <si>
    <t>ROMDON</t>
  </si>
  <si>
    <t>SANA POSESION HUELLAS POCO LEGIBLES</t>
  </si>
  <si>
    <t xml:space="preserve">DENIS </t>
  </si>
  <si>
    <t>WILBER</t>
  </si>
  <si>
    <t>PETRONA</t>
  </si>
  <si>
    <t>3116929181/3054389586</t>
  </si>
  <si>
    <t xml:space="preserve">LOA ANGELES PARAGUAY </t>
  </si>
  <si>
    <t xml:space="preserve">015-81336 ACTVIO RURAL CAUCASIA	</t>
  </si>
  <si>
    <t>LILIBETH</t>
  </si>
  <si>
    <t>THALIANA</t>
  </si>
  <si>
    <t>JARABA</t>
  </si>
  <si>
    <t>JONATAN</t>
  </si>
  <si>
    <t>ANGULO</t>
  </si>
  <si>
    <t>SAENZ</t>
  </si>
  <si>
    <t>DEL CARME</t>
  </si>
  <si>
    <t>YANIRIS</t>
  </si>
  <si>
    <t>GOMES</t>
  </si>
  <si>
    <t>CAPACHERO</t>
  </si>
  <si>
    <t>CORPAS</t>
  </si>
  <si>
    <t>3203262367/3217085562</t>
  </si>
  <si>
    <t xml:space="preserve">VEREDA TEJO </t>
  </si>
  <si>
    <t>ATENCIO</t>
  </si>
  <si>
    <t>VEREDA BRASIL</t>
  </si>
  <si>
    <t>YADALIS</t>
  </si>
  <si>
    <t xml:space="preserve">MATIAS </t>
  </si>
  <si>
    <t xml:space="preserve">ARLEY </t>
  </si>
  <si>
    <t xml:space="preserve">SANTANA </t>
  </si>
  <si>
    <t xml:space="preserve">ESTELA </t>
  </si>
  <si>
    <t>ONEIDA</t>
  </si>
  <si>
    <t xml:space="preserve">CAUSIL </t>
  </si>
  <si>
    <t>YEIMIS</t>
  </si>
  <si>
    <t>CERVANTES</t>
  </si>
  <si>
    <t>FABRA</t>
  </si>
  <si>
    <t xml:space="preserve">ARELIS </t>
  </si>
  <si>
    <t>BABILONIA</t>
  </si>
  <si>
    <t>ELVER</t>
  </si>
  <si>
    <t>SANTERO</t>
  </si>
  <si>
    <t>SAMIR</t>
  </si>
  <si>
    <t>ARGEL</t>
  </si>
  <si>
    <t>EVELIS</t>
  </si>
  <si>
    <t>MOGROVEJO</t>
  </si>
  <si>
    <t>LEIDYS</t>
  </si>
  <si>
    <t>NISPERUZA</t>
  </si>
  <si>
    <t>BANQUETH</t>
  </si>
  <si>
    <t>GLENYS</t>
  </si>
  <si>
    <t>CECILA</t>
  </si>
  <si>
    <t>SEGURA</t>
  </si>
  <si>
    <t>DARLYS</t>
  </si>
  <si>
    <t>DURAN</t>
  </si>
  <si>
    <t>NELLIS</t>
  </si>
  <si>
    <t xml:space="preserve">VERTEL </t>
  </si>
  <si>
    <t>CELMIRA</t>
  </si>
  <si>
    <t>LUIZ</t>
  </si>
  <si>
    <t>FUERTES</t>
  </si>
  <si>
    <t xml:space="preserve">SALGADO </t>
  </si>
  <si>
    <t>CRESPO</t>
  </si>
  <si>
    <t>MARBELIS</t>
  </si>
  <si>
    <t xml:space="preserve">FUENTES </t>
  </si>
  <si>
    <t>SADITH</t>
  </si>
  <si>
    <t>MUSLACO</t>
  </si>
  <si>
    <t>QUIÑONES</t>
  </si>
  <si>
    <t>SEVERICHE</t>
  </si>
  <si>
    <t>ESPITIA</t>
  </si>
  <si>
    <t>IAM</t>
  </si>
  <si>
    <t>KEILA</t>
  </si>
  <si>
    <t>FREDYS</t>
  </si>
  <si>
    <t xml:space="preserve">SALCEDO </t>
  </si>
  <si>
    <t>ALDANA</t>
  </si>
  <si>
    <t xml:space="preserve">BUELVAS </t>
  </si>
  <si>
    <t>SAN JOSE DE LA MONTAÑA</t>
  </si>
  <si>
    <t>ALVAROELIA</t>
  </si>
  <si>
    <t xml:space="preserve"> $                            1100000</t>
  </si>
  <si>
    <t>LA MADRID 2 - EL CARIBE</t>
  </si>
  <si>
    <t xml:space="preserve"> $                               800000</t>
  </si>
  <si>
    <t>FLOR DEL CARIBE - EL CARIBE</t>
  </si>
  <si>
    <t>AC + AL 20</t>
  </si>
  <si>
    <t>NUMERO DE CEDULA ERRADO EN TTO DE DATOS - PENDIENTE ENTREGA FICHA SISBEN</t>
  </si>
  <si>
    <t>GONZÁLEZ</t>
  </si>
  <si>
    <t>EL HORIZONTE- POTRERITO</t>
  </si>
  <si>
    <t xml:space="preserve"> $                               850000</t>
  </si>
  <si>
    <t>EL UEGENIO- CONGO</t>
  </si>
  <si>
    <t>029-984	ANTIOQUIA	SAN JOSÉ DE LA MONTAÑA</t>
  </si>
  <si>
    <t>"029-984	ANTIOQUIA	SAN JOSÉ DE LA MONTAÑA" ACTIVO RURAL</t>
  </si>
  <si>
    <t>EUSTOLIA</t>
  </si>
  <si>
    <t xml:space="preserve"> $                               950000</t>
  </si>
  <si>
    <t>EL ENSUEÑO - CAMBURE</t>
  </si>
  <si>
    <t>13/07/1879</t>
  </si>
  <si>
    <t xml:space="preserve"> $                            1050000</t>
  </si>
  <si>
    <t>LA GARCIA - POTRERITO</t>
  </si>
  <si>
    <t xml:space="preserve"> $                               750000</t>
  </si>
  <si>
    <t xml:space="preserve"> $                            1150000</t>
  </si>
  <si>
    <t>EL RUSIAL</t>
  </si>
  <si>
    <t>037-53993	ANTIOQUIA	SAN JOSÉ DE LA MONTAÑA</t>
  </si>
  <si>
    <t>YALINA</t>
  </si>
  <si>
    <t>LA CAMILA - CAMBURE</t>
  </si>
  <si>
    <t>LA VIEJA - POTRERITO</t>
  </si>
  <si>
    <t>OLVIA</t>
  </si>
  <si>
    <t>313 7224262</t>
  </si>
  <si>
    <t>DIONNY</t>
  </si>
  <si>
    <t>314 2001718</t>
  </si>
  <si>
    <t xml:space="preserve"> EL TRASTORNO - POTRERITO</t>
  </si>
  <si>
    <t>EL LAUREL - POTRERITO</t>
  </si>
  <si>
    <t>VIOLETA</t>
  </si>
  <si>
    <t>CAMBURE</t>
  </si>
  <si>
    <t>$                            1,000,000</t>
  </si>
  <si>
    <t>AC + AL 2,0</t>
  </si>
  <si>
    <t>AL 2,0</t>
  </si>
  <si>
    <t>ECHEVRRY</t>
  </si>
  <si>
    <t xml:space="preserve">LAURA MILENA ECHEVRRY ZAPATA </t>
  </si>
  <si>
    <t>$                            1,100,000</t>
  </si>
  <si>
    <t>LA SOFIA-POTRERITO</t>
  </si>
  <si>
    <t>CAROLINA LOAIZA ESPINOSA</t>
  </si>
  <si>
    <t>MARIA TERESA VASQUEZ MONSALVE</t>
  </si>
  <si>
    <t xml:space="preserve"> $                            1300000</t>
  </si>
  <si>
    <t>LA SOMBRIA-POTRERITO</t>
  </si>
  <si>
    <t>LUCY ANDREA CORREA MEDINA</t>
  </si>
  <si>
    <t>EL ORIENTE-LA ESPERANZA</t>
  </si>
  <si>
    <t>LA JUANCHA-LA ESPERANZA</t>
  </si>
  <si>
    <t>MARIA  ELIZABETH ARIAS  BALBIN</t>
  </si>
  <si>
    <t>MARTHA ELENA AGUDELO GONZALEZ</t>
  </si>
  <si>
    <t>$                            1,150,000</t>
  </si>
  <si>
    <t>EL CEDRAL- SANTA BARBARA</t>
  </si>
  <si>
    <t>037-4965	ANTIOQUIA SAN JOSÉ DE LA MONTAÑA</t>
  </si>
  <si>
    <t>ERIKA MARCELA CANO OSORIO</t>
  </si>
  <si>
    <t>21/09/491</t>
  </si>
  <si>
    <t>LAS ACACIAS - POTRERITO</t>
  </si>
  <si>
    <t xml:space="preserve">037-53169 ANTIOQUIA SAN JOSÉ DE LA MONTAÑA ACTIVO RURAL </t>
  </si>
  <si>
    <t>OBSRVACIONES VUR</t>
  </si>
  <si>
    <t>BAÑOS</t>
  </si>
  <si>
    <t>Montoya</t>
  </si>
  <si>
    <t>Maria</t>
  </si>
  <si>
    <t>VEREDA CAMPAMENTO</t>
  </si>
  <si>
    <t>BETILDA</t>
  </si>
  <si>
    <t>VELASUEZ</t>
  </si>
  <si>
    <t>BETILDA DEL CARMEN FLOREZ VELASUEZ</t>
  </si>
  <si>
    <t>CIELVA</t>
  </si>
  <si>
    <t>CIELVA MARIA YEPES RICARDO</t>
  </si>
  <si>
    <t>CARINA ROSA ROJAS RUIZ</t>
  </si>
  <si>
    <t>ELIANA  PATRICIA ROMERO MONTES</t>
  </si>
  <si>
    <t>LUZ MARY MONTES MERCADO</t>
  </si>
  <si>
    <t>MARGENIS</t>
  </si>
  <si>
    <t>MARGENIS ENITH RICARDO DE LA CRUZ</t>
  </si>
  <si>
    <t>ROCIO DEL CARMEN RICARDO MARTINEZ</t>
  </si>
  <si>
    <t xml:space="preserve"> $                           1150000</t>
  </si>
  <si>
    <t> 015-66158	ANTIOQUIA	CÁCERES</t>
  </si>
  <si>
    <t> 015-66158 ACTIVO RURAL CÁCERES</t>
  </si>
  <si>
    <t>ROSA MARIA ACEVEDO LOPEZ</t>
  </si>
  <si>
    <t>VEREDA CAÑO PRIETO</t>
  </si>
  <si>
    <t>MARIA  FRANCISCA ROJAS DE FLOREZ</t>
  </si>
  <si>
    <t> 015-17195	ANTIOQUIA	CÁCERES
015-24983	ANTIOQUIA	CÁCERES</t>
  </si>
  <si>
    <t> 015-17195 ACTIVO RURAL CÁCERES</t>
  </si>
  <si>
    <t>VILLALOBO</t>
  </si>
  <si>
    <t>CIPRIAN</t>
  </si>
  <si>
    <t>ADIS</t>
  </si>
  <si>
    <t>VEREDA LA FLORESTA</t>
  </si>
  <si>
    <t>UPARELA</t>
  </si>
  <si>
    <t>ANA MARIA UPARELA NARVAEZ</t>
  </si>
  <si>
    <t xml:space="preserve"> 015-86505 ACTIVO RURAL CÁCERES	</t>
  </si>
  <si>
    <t>ARCILIA</t>
  </si>
  <si>
    <t>BLANCA ARCILIA TORRES ARRIETA</t>
  </si>
  <si>
    <t>ENA LUZ GARCIA CARDONA</t>
  </si>
  <si>
    <t>ENILSE</t>
  </si>
  <si>
    <t>MELENDEZ</t>
  </si>
  <si>
    <t>HERLINDA</t>
  </si>
  <si>
    <t>HERLINDA DEL CARMEN MARQUEZ JARABA</t>
  </si>
  <si>
    <t xml:space="preserve"> 015-87179 ACTIVO RURAL CÁCERES	</t>
  </si>
  <si>
    <t>TRESPALACIO</t>
  </si>
  <si>
    <t>INGRIS  TRESPALACIO ARRIETA</t>
  </si>
  <si>
    <t>FERIA</t>
  </si>
  <si>
    <t>JOSEFA INES ARRIETA FERIA</t>
  </si>
  <si>
    <t xml:space="preserve"> 015-87197 ACTIVO RURAL CÁCERES	</t>
  </si>
  <si>
    <t>LERCY</t>
  </si>
  <si>
    <t>ALEANS</t>
  </si>
  <si>
    <t>LERCY ENITH PEREZ ALEANS</t>
  </si>
  <si>
    <t>LIDIA LUZ MENESES MONTALVO</t>
  </si>
  <si>
    <t>ARICAPA</t>
  </si>
  <si>
    <t>LORENA DEL CARMEN HOYOS ARICAPA</t>
  </si>
  <si>
    <t>COLINA</t>
  </si>
  <si>
    <t>LUZ ENIDIA ARICAPA COLINA</t>
  </si>
  <si>
    <t xml:space="preserve"> 015-86414 ACTIVO RURAL CÁCERES	</t>
  </si>
  <si>
    <t>MARIA  GEOVANY MELENDEZ GARCIA</t>
  </si>
  <si>
    <t xml:space="preserve"> 015-86397 ACTIVO RURAL CÁCERES	</t>
  </si>
  <si>
    <t>NORAILI</t>
  </si>
  <si>
    <t>MARIA  NORAILI MOSQUERA MOSQUERA</t>
  </si>
  <si>
    <t>CANTERO</t>
  </si>
  <si>
    <t>NORMA ROSA TORRES HOYOS</t>
  </si>
  <si>
    <t>PETRONIA</t>
  </si>
  <si>
    <t>PETRONIA DEL ROSARIO PACHECO DIAZ</t>
  </si>
  <si>
    <t> 140-122290	CÓRDOBA	MONTERÍA
015-60384	ANTIOQUIA	CÁCERES</t>
  </si>
  <si>
    <t xml:space="preserve">MULTIPLES PROPIEDADES 140-122290 ACTIVO RURAL CÓRDOBA MONTERÍA, 015-60384, 015-86469 CÁCERES	</t>
  </si>
  <si>
    <t>YERLIS</t>
  </si>
  <si>
    <t>YERLIS YULIET LEON MARTINEZ</t>
  </si>
  <si>
    <t xml:space="preserve"> 015-86148 ACTIVO RURAL CÁCERES	</t>
  </si>
  <si>
    <t>YOEMY</t>
  </si>
  <si>
    <t>YOEMY ISABEL CONTRERAS SANTERO</t>
  </si>
  <si>
    <t> 015-86149	ANTIOQUIA	CÁCERES</t>
  </si>
  <si>
    <t> 015-86149 ACTIVO RURAL CÁCERES</t>
  </si>
  <si>
    <t>YONAIRA</t>
  </si>
  <si>
    <t>YONAIRA PATRICIA HERRERA CONTRERAS</t>
  </si>
  <si>
    <t>YULIET PAOLA HERNANDEZ VILLADIEGO</t>
  </si>
  <si>
    <t xml:space="preserve"> 015-86494 ACTIVO RURAL CÁCERES	</t>
  </si>
  <si>
    <t>YULISSA</t>
  </si>
  <si>
    <t>YULISSA  MONTES JIMENEZ</t>
  </si>
  <si>
    <t xml:space="preserve"> 015-87409 ACTIVO RURAL CÁCERES	</t>
  </si>
  <si>
    <t>ANA EUGENIA CRESPO PEREZ</t>
  </si>
  <si>
    <t>VEREDA LOS AZULES</t>
  </si>
  <si>
    <t>BELISA</t>
  </si>
  <si>
    <t>BELISA ISABEL SIERRA VERGARA</t>
  </si>
  <si>
    <t xml:space="preserve"> $                            1250000</t>
  </si>
  <si>
    <t xml:space="preserve"> $                            1450000</t>
  </si>
  <si>
    <t>DIANA  PATRICIA PEREZ MUÑOZ</t>
  </si>
  <si>
    <t>DORIS EUGENIA VALBUENA BARRERA</t>
  </si>
  <si>
    <t>SANDRI</t>
  </si>
  <si>
    <t>EVA SANDRI TORRES GUZMAN</t>
  </si>
  <si>
    <t>FRANCIA</t>
  </si>
  <si>
    <t>CABEZA</t>
  </si>
  <si>
    <t xml:space="preserve">GRACIELA  DE JESUS DIAZ </t>
  </si>
  <si>
    <t xml:space="preserve"> $                            1650000</t>
  </si>
  <si>
    <t>GRISELDA ISABEL MARQUEZ VERGARA</t>
  </si>
  <si>
    <t>JIMENA  GOMEZ MARIN</t>
  </si>
  <si>
    <t>YOJHANA</t>
  </si>
  <si>
    <t>KELY YOJHANA BRAVO TIRADO</t>
  </si>
  <si>
    <t>MARGELIS</t>
  </si>
  <si>
    <t>LENIS MARGELIS BENITEZ LOPEZ</t>
  </si>
  <si>
    <t xml:space="preserve"> $                               650000</t>
  </si>
  <si>
    <t>MAZA</t>
  </si>
  <si>
    <t>LUISA FERNANDA MAZA PEREZ</t>
  </si>
  <si>
    <t xml:space="preserve"> $                            1350000</t>
  </si>
  <si>
    <t>LUISANA</t>
  </si>
  <si>
    <t>LUISANA DEL CARMEN GUZMAN BALDOVINO</t>
  </si>
  <si>
    <t>ARGELIS</t>
  </si>
  <si>
    <t>LUZ ARGELIS HERNANDEZ MARULANDA</t>
  </si>
  <si>
    <t>LUZ DARY PATERNINA PEÑA</t>
  </si>
  <si>
    <t>LA POSTULADA NO REGISTRA EN LA BASE DEL SISBEN</t>
  </si>
  <si>
    <t>MARIA  ALEJANDRA PACHECO PEÑA</t>
  </si>
  <si>
    <t xml:space="preserve"> $                            1480000</t>
  </si>
  <si>
    <t>MARIA  ALEJANDRA VERGARA MERCADO</t>
  </si>
  <si>
    <t xml:space="preserve"> $                            1320000</t>
  </si>
  <si>
    <t>BENIREZ</t>
  </si>
  <si>
    <t>MARISOL  MARTINEZ BENIREZ</t>
  </si>
  <si>
    <t>MARLENY ISABEL MADERA MARTINEZ</t>
  </si>
  <si>
    <t>MARLEY DE JESUS CERMEÑO GONZALEZ</t>
  </si>
  <si>
    <t>MILEYDYS</t>
  </si>
  <si>
    <t>MILEYDYS  VILLEGAS SIERRA</t>
  </si>
  <si>
    <t>NELLIS MARGOTH ARGUMEDO FLOREZ</t>
  </si>
  <si>
    <t>NERY DEL CARMEN ORREGO VIDAL</t>
  </si>
  <si>
    <t>NORMELINDA</t>
  </si>
  <si>
    <t>NORMELINDA DEL CARMEN BELTRAN MARTINEZ</t>
  </si>
  <si>
    <t>ROSNEY</t>
  </si>
  <si>
    <t xml:space="preserve">ROSNEY RAMOS MENA </t>
  </si>
  <si>
    <t>TIBIJAY</t>
  </si>
  <si>
    <t>ERMELINDA</t>
  </si>
  <si>
    <t>TIBIJAY ERMELINDA TIRADO JULIO</t>
  </si>
  <si>
    <t>TORDECILLA</t>
  </si>
  <si>
    <t>WENDY PAOLA TORDECILLA ARGUMEDO</t>
  </si>
  <si>
    <t>YUDIS</t>
  </si>
  <si>
    <t>YIRLY</t>
  </si>
  <si>
    <t>YIRLY  VASQUEZ ESPINOZA</t>
  </si>
  <si>
    <t>VEREDA MURIBA</t>
  </si>
  <si>
    <t>ALQUERQUE</t>
  </si>
  <si>
    <t>ALVIS</t>
  </si>
  <si>
    <t>MARIA  VICTORIA ALVIS PEÑA</t>
  </si>
  <si>
    <t>MARLIS</t>
  </si>
  <si>
    <t>MARLIS  FLOREZ DIAZ</t>
  </si>
  <si>
    <t xml:space="preserve"> 015-88669 ACTIVO RURAL CÁCERES	</t>
  </si>
  <si>
    <t>MIRIAN DEL CARMEN ATENCIO CHICA</t>
  </si>
  <si>
    <t>NELLY MARIA HERNANDEZ ARCIA</t>
  </si>
  <si>
    <t>YULIANIS</t>
  </si>
  <si>
    <t>YULIETH TATIANA DAZA ALQUERQUE</t>
  </si>
  <si>
    <t>AMADA ROSA ROMERO CUELLO</t>
  </si>
  <si>
    <t>VEREDA PONCIANO</t>
  </si>
  <si>
    <t>HEREDIA</t>
  </si>
  <si>
    <t>DORIS MARGOTH ALQUERQUE MOLINA</t>
  </si>
  <si>
    <t>CALDERIN</t>
  </si>
  <si>
    <t>ELIANA  MARIA MORENO CALDERIN</t>
  </si>
  <si>
    <t>TORIBIO</t>
  </si>
  <si>
    <t>PRIOLO</t>
  </si>
  <si>
    <t xml:space="preserve">GREGORIA </t>
  </si>
  <si>
    <t>JUDIX</t>
  </si>
  <si>
    <t>JUDIX ESTER PEREZ  LOPEZ</t>
  </si>
  <si>
    <t>LOIDA</t>
  </si>
  <si>
    <t>LOIDA MARIA SIERRA ORTIZ</t>
  </si>
  <si>
    <t xml:space="preserve"> 015-88167 ACTIVO RURAL CÁCERES	</t>
  </si>
  <si>
    <t>ADITH</t>
  </si>
  <si>
    <t>LUZ ADITH YEPEZ PEREZ</t>
  </si>
  <si>
    <t>ZUÑIGA</t>
  </si>
  <si>
    <t>MILADIS DEL SOCORRO URANGO MORENO</t>
  </si>
  <si>
    <t>LEANDRA</t>
  </si>
  <si>
    <t xml:space="preserve">NELIS </t>
  </si>
  <si>
    <t>NELIS  MARIA URANGO MORENO</t>
  </si>
  <si>
    <t xml:space="preserve"> 015-86839 ACTIVO RURAL CÁCERES	</t>
  </si>
  <si>
    <t>AIDETH</t>
  </si>
  <si>
    <t>NELLYS AIDETH ESPITIA MARTINEZ</t>
  </si>
  <si>
    <t>NORBELLY</t>
  </si>
  <si>
    <t>NORBELLY DEL CARMEN YEPEZ TORIBIO</t>
  </si>
  <si>
    <t>OFELIA MARIA MELENDEZ RICARDO</t>
  </si>
  <si>
    <t>SIRIS</t>
  </si>
  <si>
    <t>MARENO</t>
  </si>
  <si>
    <t xml:space="preserve">TERESA FRANCISCA MARENO </t>
  </si>
  <si>
    <t>TERESA  MORENO CALDERIN</t>
  </si>
  <si>
    <t>JOHANNA PATRICIA NISPERUZA JERONIMO</t>
  </si>
  <si>
    <t>RESGUARDO INDIGENA ALTO DEL TIGRE</t>
  </si>
  <si>
    <t xml:space="preserve">BERLUDIS </t>
  </si>
  <si>
    <t>LERONIMO</t>
  </si>
  <si>
    <t>BERLUDIS  DEL SOCORRO NISPERUZA LERONIMO</t>
  </si>
  <si>
    <t>ROSA ISABEL POLO LOPEZ</t>
  </si>
  <si>
    <t>EDILMA ISABEL ROSARIO MONTALVO</t>
  </si>
  <si>
    <t>JOSEFA MARIA JERONIMO TORIBIO</t>
  </si>
  <si>
    <t>NATALY  VALENCIA BETANCUR</t>
  </si>
  <si>
    <t>ROSAS</t>
  </si>
  <si>
    <t>ANYI DANIELA ROSAS NISPERUZA</t>
  </si>
  <si>
    <t>YEIMIS  MONTALVO SANTOS</t>
  </si>
  <si>
    <t>GRUESO</t>
  </si>
  <si>
    <t>YESICA CIELO GRUESO BASILIO</t>
  </si>
  <si>
    <t>PESCADOR</t>
  </si>
  <si>
    <t>LUZ MERY DURAN PESCADOR</t>
  </si>
  <si>
    <t>LUCINDA</t>
  </si>
  <si>
    <t>LUCINDA  POLO VELASQUEZ</t>
  </si>
  <si>
    <t xml:space="preserve"> $                            1380000</t>
  </si>
  <si>
    <t>CLAUDIA PATRICIA CASTILLO BRAVO</t>
  </si>
  <si>
    <t>DENYS</t>
  </si>
  <si>
    <t>DENYS DEL CARMEN TORIBIO PEREZ</t>
  </si>
  <si>
    <t>YUDIS ISABEL NISPERUZA POLO</t>
  </si>
  <si>
    <t>MULASCO</t>
  </si>
  <si>
    <t>YOLIMA INES MULASCO QUINTERO</t>
  </si>
  <si>
    <t>ZAIRA</t>
  </si>
  <si>
    <t>HERNÁNDEZ</t>
  </si>
  <si>
    <t xml:space="preserve">SALAS </t>
  </si>
  <si>
    <t> CI-246-2022	En ejecución	BURITICA	MVR</t>
  </si>
  <si>
    <t>PIMIENTA</t>
  </si>
  <si>
    <t>DE USUGA</t>
  </si>
  <si>
    <t xml:space="preserve">HIGUITA </t>
  </si>
  <si>
    <t xml:space="preserve">DEYANIRA </t>
  </si>
  <si>
    <t xml:space="preserve">PALENQUE </t>
  </si>
  <si>
    <t xml:space="preserve">MANCO </t>
  </si>
  <si>
    <t xml:space="preserve">SALOME </t>
  </si>
  <si>
    <t xml:space="preserve">LOAIZA </t>
  </si>
  <si>
    <t xml:space="preserve">ERNESTINA </t>
  </si>
  <si>
    <t xml:space="preserve">GOEZ </t>
  </si>
  <si>
    <t> BANCO AGRARIO Dic 29 2016 12:00AM	000</t>
  </si>
  <si>
    <t>TABACAL</t>
  </si>
  <si>
    <t xml:space="preserve">BURITICA </t>
  </si>
  <si>
    <t> BANCO AGRARIO	 Dic 29 2016 12:00AM	1103126400</t>
  </si>
  <si>
    <t>RENGIFO</t>
  </si>
  <si>
    <t>MIRELLA</t>
  </si>
  <si>
    <t>DOMICO</t>
  </si>
  <si>
    <t>UBALDINA</t>
  </si>
  <si>
    <t>NAYERLIS</t>
  </si>
  <si>
    <t>F,C,S,D,T</t>
  </si>
  <si>
    <t>ELENE</t>
  </si>
  <si>
    <t>BEATRIZ ELENE AGUDELO  GIRALDO</t>
  </si>
  <si>
    <t xml:space="preserve">habitat@sanfrancisco-antioquia,gov,co </t>
  </si>
  <si>
    <t>VICTIMA DEL CONFLICTO</t>
  </si>
  <si>
    <t>JULIAN  ALBERTO  MORALES CIRO</t>
  </si>
  <si>
    <t>LUIS  FERNANDO DAZA AGUDELO</t>
  </si>
  <si>
    <t>T,I</t>
  </si>
  <si>
    <t>JERONIMO  MORALES AGUDELO</t>
  </si>
  <si>
    <t>BLANCA LILIA SOTO RAMIREZ</t>
  </si>
  <si>
    <t>LA MARAVILLA</t>
  </si>
  <si>
    <t>EL PAJUI</t>
  </si>
  <si>
    <t>CLAUDIA PATRICIA LOPEZ QUINTERO</t>
  </si>
  <si>
    <t xml:space="preserve">VALERIA  QUINTERO </t>
  </si>
  <si>
    <t xml:space="preserve">DANA </t>
  </si>
  <si>
    <t xml:space="preserve">DANA   ARISTIZABAL </t>
  </si>
  <si>
    <t xml:space="preserve">DAMIAN   CIRO </t>
  </si>
  <si>
    <t>R,C</t>
  </si>
  <si>
    <t>MARTHA LUCIA SOTO  ESCOBAR</t>
  </si>
  <si>
    <t xml:space="preserve">ABEL </t>
  </si>
  <si>
    <t>ABEL  ANTONIO LOPEZ LOPEZ</t>
  </si>
  <si>
    <t>AQUITANIA</t>
  </si>
  <si>
    <t>MARIO ELIECER MONTOYA GOMEZ</t>
  </si>
  <si>
    <t xml:space="preserve">NELCY </t>
  </si>
  <si>
    <t>NELCY  DE JESUS JIMENEZ DAZA</t>
  </si>
  <si>
    <t>LA CRISTALINA</t>
  </si>
  <si>
    <t>CHARID</t>
  </si>
  <si>
    <t>JASLEIDY</t>
  </si>
  <si>
    <t>CHARID JASLEIDY JIMENEZ JIMENEZ</t>
  </si>
  <si>
    <t>BLANCA FLOR GIRALDO RAMIREZ</t>
  </si>
  <si>
    <t xml:space="preserve">LIBARDO </t>
  </si>
  <si>
    <t>LIBARDO  DE JESUS SOTO LOPEZ</t>
  </si>
  <si>
    <t>PATRICIA  QUINTERO SOTO</t>
  </si>
  <si>
    <t>DOSCIENTOS CINCUENTA MIL PESOS</t>
  </si>
  <si>
    <t>DYLAN  JIMENEZ QUINTERO</t>
  </si>
  <si>
    <t>LUZ ELY RAMIREZ GIRALDO</t>
  </si>
  <si>
    <t>MARIANGEL  RAMIREZ GIRALDO</t>
  </si>
  <si>
    <t>AGUELO</t>
  </si>
  <si>
    <t>ROSA MARIA GUZMAN AGUELO</t>
  </si>
  <si>
    <t>JOVITA</t>
  </si>
  <si>
    <t>DE DUQUE</t>
  </si>
  <si>
    <t>MARIA JOVITA SOTO DE DUQUE</t>
  </si>
  <si>
    <t>CIENTO CINCUENTA MIL PESOS</t>
  </si>
  <si>
    <t>PAOLA  ANDREA DAZA MARIN</t>
  </si>
  <si>
    <t>TRECIENTOS CINCUENTA MIL PESOS</t>
  </si>
  <si>
    <t>AISALES</t>
  </si>
  <si>
    <t>DILAN  DAMIAN AISALES DAZA</t>
  </si>
  <si>
    <t>GERARDO  CARDENAS ARIAS</t>
  </si>
  <si>
    <t>YICENIA</t>
  </si>
  <si>
    <t>YICENIA  CARDENAS LOPEZ</t>
  </si>
  <si>
    <t>SEBASTIAN  CARDENAS LOPEZ</t>
  </si>
  <si>
    <t>MAXIMILIANO  CARDENAS LOPEZ</t>
  </si>
  <si>
    <t>LUZ DARY DUQUE LOPEZ</t>
  </si>
  <si>
    <t>YOHAN ESNEIDER DUQUE LOPEZ</t>
  </si>
  <si>
    <t>ANYI YULIETH DUQUE LOPEZ</t>
  </si>
  <si>
    <t>DELIO DE JESUS SOTO LOPEZ</t>
  </si>
  <si>
    <t>SALOME  SOTO MARIN</t>
  </si>
  <si>
    <t>SARRIA</t>
  </si>
  <si>
    <t>MATEO  SARRIA MARIN</t>
  </si>
  <si>
    <t>OLGA MARIA MARIN  TABARES</t>
  </si>
  <si>
    <t>CELSA</t>
  </si>
  <si>
    <t>CELSA ROSA QUINTERO DE GIRALDO</t>
  </si>
  <si>
    <t>3135461791 - 3127661521</t>
  </si>
  <si>
    <t>VICTIMA DEL DESPLAZAMIENTO</t>
  </si>
  <si>
    <t>018-145743	ANTIOQUIA	SAN FRANCISCO</t>
  </si>
  <si>
    <t>018-145743 ACTIVO RURAL SAN FRANCISCO</t>
  </si>
  <si>
    <t>ELIBER</t>
  </si>
  <si>
    <t>JOSE  ELIBER GIRALDO GOMEZ</t>
  </si>
  <si>
    <t>LUZ DANY GIRALDO DAZA</t>
  </si>
  <si>
    <t>JIMENA  GIRALDO GIRALDO</t>
  </si>
  <si>
    <t>LUIS GABRIEL DIAZ  MESA</t>
  </si>
  <si>
    <t>YULIETH KATHERINE DIAZ  ESPINOSA</t>
  </si>
  <si>
    <t>SARA  VALERIA DIAZ  ESPINOSA</t>
  </si>
  <si>
    <t xml:space="preserve">habitat@sanfrancisco-antioquia,gov,co  </t>
  </si>
  <si>
    <t>COSME</t>
  </si>
  <si>
    <t>LA UNION</t>
  </si>
  <si>
    <t>ARLEY   SOTO COSME</t>
  </si>
  <si>
    <t>UBALDINA ROSA HENAO DE AGUDELO</t>
  </si>
  <si>
    <t>ANDRES CAMILO QUINTERO MARIN</t>
  </si>
  <si>
    <t>ARAMINTA</t>
  </si>
  <si>
    <t>ARAMINTA  GOMEZ  PAMPLONA</t>
  </si>
  <si>
    <t xml:space="preserve">SIRLEY </t>
  </si>
  <si>
    <t>SIRLEY  DAHIANA GIRALDO  GOMEZ</t>
  </si>
  <si>
    <t>PAULA  CRISTINA  CIRO GOMEZ</t>
  </si>
  <si>
    <t xml:space="preserve">TULIO </t>
  </si>
  <si>
    <t xml:space="preserve"> SANCHEZ </t>
  </si>
  <si>
    <t>CESAR TULIO   SANCHEZ  CARVAJAL</t>
  </si>
  <si>
    <t>JUAN  JOSE  SANCHEZ GIRALDO</t>
  </si>
  <si>
    <t>YEFERSON  ALEXIS AISALES CIRO</t>
  </si>
  <si>
    <t xml:space="preserve">FABIO </t>
  </si>
  <si>
    <t>FABIO  ENRIQUE  GOMEZ QUINTERO</t>
  </si>
  <si>
    <t>VINASCO</t>
  </si>
  <si>
    <t>META</t>
  </si>
  <si>
    <t>YESICA   VINASCO META</t>
  </si>
  <si>
    <t>ELVIS</t>
  </si>
  <si>
    <t>ELVIS DEL CARMEN MARIN  TABARES</t>
  </si>
  <si>
    <t>HECTOR  SANTIAGO DAZA MARIN</t>
  </si>
  <si>
    <t>YUDI  ALEXANDRA DAZA MARIN</t>
  </si>
  <si>
    <t>ANIBAL DE JESUS GIRALDO GIRALDO</t>
  </si>
  <si>
    <t xml:space="preserve">FRANCISCO ANTONIO CARDONA </t>
  </si>
  <si>
    <t>MARCY</t>
  </si>
  <si>
    <t>MARCY YULIETH  AGUDELO DAZA</t>
  </si>
  <si>
    <t>BRAYAN  ANDRES AGUDELO DAZA</t>
  </si>
  <si>
    <t>ANYI  DAHIANA AGUDELO DAZA</t>
  </si>
  <si>
    <t>VALENTINA   GONZALEZ CANO</t>
  </si>
  <si>
    <t>MATIAS   GONZALEZ CANO</t>
  </si>
  <si>
    <t>KAREN  GARCIA GONZALEZ</t>
  </si>
  <si>
    <t>AYSA</t>
  </si>
  <si>
    <t>AYSA YADIRA GIRALDO  CASTAÑO</t>
  </si>
  <si>
    <t>HECTOR  EMILIO  GIRALDO  GOMEZ</t>
  </si>
  <si>
    <t>YEIDY</t>
  </si>
  <si>
    <t xml:space="preserve">SAMARA </t>
  </si>
  <si>
    <t>YEIDY SAMARA  OSSA VALENCIA</t>
  </si>
  <si>
    <t>SEBASTIAN  ZAPATA VALENCIA</t>
  </si>
  <si>
    <t>SAMUEL  ZAPATA VALENCIA</t>
  </si>
  <si>
    <t>NORMA DE JESUS ZAPATA GIRALDO</t>
  </si>
  <si>
    <t xml:space="preserve">RUBEN </t>
  </si>
  <si>
    <t>RUBEN  DARIO  CORREA  VASQUEZ</t>
  </si>
  <si>
    <t>ACHURI</t>
  </si>
  <si>
    <t xml:space="preserve">$ 820000 </t>
  </si>
  <si>
    <t>DELFA</t>
  </si>
  <si>
    <t>CARMENZA</t>
  </si>
  <si>
    <t xml:space="preserve">$ 380000 </t>
  </si>
  <si>
    <t>MATA</t>
  </si>
  <si>
    <t>ENAMORADO</t>
  </si>
  <si>
    <t>BANCO AGRARIO Dic 29 2016 12:00AM	1103126400</t>
  </si>
  <si>
    <t>KELLIS</t>
  </si>
  <si>
    <t>KELLYS</t>
  </si>
  <si>
    <t>LICED</t>
  </si>
  <si>
    <t>MARCELO</t>
  </si>
  <si>
    <t>CAROLA</t>
  </si>
  <si>
    <t>QUIÑONEZ</t>
  </si>
  <si>
    <t>NAYIBIS</t>
  </si>
  <si>
    <t>BARRETO</t>
  </si>
  <si>
    <t>PANCHI</t>
  </si>
  <si>
    <t>GAMBOA</t>
  </si>
  <si>
    <t>SULI</t>
  </si>
  <si>
    <t>YENSY</t>
  </si>
  <si>
    <t>YISETH</t>
  </si>
  <si>
    <t>YURLENIS</t>
  </si>
  <si>
    <t>YALÍ</t>
  </si>
  <si>
    <t>Alcantarillado</t>
  </si>
  <si>
    <t>Acueducto y Alcantarillado</t>
  </si>
  <si>
    <t>VILLA ANITA</t>
  </si>
  <si>
    <t>EL HATILLO</t>
  </si>
  <si>
    <t>DIANA VANESA BETANCUR CATAÑO</t>
  </si>
  <si>
    <t>MONTEBELLO LA PALMERA</t>
  </si>
  <si>
    <t>OK</t>
  </si>
  <si>
    <t>DORA MARIA BASTIDAS BERRIO</t>
  </si>
  <si>
    <t>DORA AMPARO CHAVERRA CHAVERRA</t>
  </si>
  <si>
    <t>SAN JORGE</t>
  </si>
  <si>
    <t>VILLANITA</t>
  </si>
  <si>
    <t>DORALBA  ARTEAGA ZAPATA</t>
  </si>
  <si>
    <t>VEREDA MONTEBELLO</t>
  </si>
  <si>
    <t>ELIDA DELSOCORRO CASTAÑEDA BERRIO</t>
  </si>
  <si>
    <t>ELIZABETH  GUZMAN ARBELAEZ</t>
  </si>
  <si>
    <t>EL CINISMO</t>
  </si>
  <si>
    <t>ESPERANZA  AGUDELO PATIÑO</t>
  </si>
  <si>
    <t>HILDA MARIA BERRIO GAVIRIA</t>
  </si>
  <si>
    <t>VEREDA VILLANITA</t>
  </si>
  <si>
    <t>VILLALBA</t>
  </si>
  <si>
    <t>ADOLFO</t>
  </si>
  <si>
    <t>YIRLEY</t>
  </si>
  <si>
    <t>SULEIMA</t>
  </si>
  <si>
    <t xml:space="preserve">LIBIA ESTER GARCIA </t>
  </si>
  <si>
    <t>EDUIN</t>
  </si>
  <si>
    <t>LINA MARIA BERRIO GARCIA</t>
  </si>
  <si>
    <t>LINA MARCELA BUSTAMANTE ZAPATA</t>
  </si>
  <si>
    <t>LUISA FERNANDA QUINTANA BERRIO</t>
  </si>
  <si>
    <t>LUZ MARINA CARDONA GUTIERREZ</t>
  </si>
  <si>
    <t>038-17952 ACTIVO RURAL YALÍ</t>
  </si>
  <si>
    <t>MANUELA  AGUDELO GARCIA</t>
  </si>
  <si>
    <t>KAROL</t>
  </si>
  <si>
    <t>SHARON</t>
  </si>
  <si>
    <t>MARIA OFELIA ATEHORTUA DAZA</t>
  </si>
  <si>
    <t>VEREDA SAN RAFAEL</t>
  </si>
  <si>
    <t>MARIA OLIVIA CASTAÑEDA BERRIO</t>
  </si>
  <si>
    <t>EL ALTO 14</t>
  </si>
  <si>
    <t>MARIA ELSY MENDOZA BAENA</t>
  </si>
  <si>
    <t>038-13159	ANTIOQUIA	YALÍ</t>
  </si>
  <si>
    <t>038-13159 ACTIVO URBANO YALÍ</t>
  </si>
  <si>
    <t xml:space="preserve">DOCUMENTACION RURAL </t>
  </si>
  <si>
    <t>MARIA EUGENIA PEREZ MEZA</t>
  </si>
  <si>
    <t>MARICELA  ARTEAGA CASTRILLON</t>
  </si>
  <si>
    <t>DALIANA</t>
  </si>
  <si>
    <t>MARLYN DALIANA HEREDIA CARTAGENA</t>
  </si>
  <si>
    <t>MARTA ELENA URIBE RIVERA</t>
  </si>
  <si>
    <t>SANTA LUCIA</t>
  </si>
  <si>
    <t>MARTHA LIGIA BURITICA ZULETA</t>
  </si>
  <si>
    <t>NATALI ANDREA PATIÑO ARTEAGA</t>
  </si>
  <si>
    <t>LA CEIBA</t>
  </si>
  <si>
    <t>OLGA LUCIA ARTEAGA GARCIA</t>
  </si>
  <si>
    <t>ROSALBA MARIA CHAVERRA CHAVERRA</t>
  </si>
  <si>
    <t>SAN  JORGE</t>
  </si>
  <si>
    <t>EZEQUIEL</t>
  </si>
  <si>
    <t>ESTIBEN</t>
  </si>
  <si>
    <t>SIRLEY NATALIA GAVIRIA URIBE</t>
  </si>
  <si>
    <t>YERALDYN</t>
  </si>
  <si>
    <t>YERALDYN  URIBE HENAO</t>
  </si>
  <si>
    <t>GEIDY</t>
  </si>
  <si>
    <t>GEIDY NICOL OCHOA RESTREPO</t>
  </si>
  <si>
    <t>TU</t>
  </si>
  <si>
    <t>KAITLYN</t>
  </si>
  <si>
    <t>STIVALLY</t>
  </si>
  <si>
    <t>KAITLYN STIVALLY HENAO RESTREPO</t>
  </si>
  <si>
    <t>HAMILTON</t>
  </si>
  <si>
    <t>HAMILTON STIVEN HENAO JARAMILLO</t>
  </si>
  <si>
    <t>SANTO DOMINGO (ANT</t>
  </si>
  <si>
    <t>OFELIA  ACEVEDO ACEVEDO</t>
  </si>
  <si>
    <t>VEREDA CANTALICIO</t>
  </si>
  <si>
    <t>026-14506	ANTIOQUIA	SANTO DOMINGO</t>
  </si>
  <si>
    <t>026-14506 ACTIVO RURAL SANTO DOMINGO</t>
  </si>
  <si>
    <t>NAIKELIN</t>
  </si>
  <si>
    <t>NAIKELIN VANESSA ISAZA GOMEZ</t>
  </si>
  <si>
    <t>VEREDA EL BALSAL</t>
  </si>
  <si>
    <t>MARTA NUBIA OSORIO GAVIRIA</t>
  </si>
  <si>
    <t>CORREGIMIENTO BOTERO</t>
  </si>
  <si>
    <t>026-21580	ANTIOQUIA	SANTO DOMINGO</t>
  </si>
  <si>
    <t>026-21580 ACTVIO RURAL SANTO DOMINGO</t>
  </si>
  <si>
    <t>MARISELA</t>
  </si>
  <si>
    <t>MARISELA  GOMEZ REYES</t>
  </si>
  <si>
    <t>LUZ MARLENY HINCAPIE PATIÑO</t>
  </si>
  <si>
    <t>VEREDA EL SALTILLO</t>
  </si>
  <si>
    <t>LEIDY YOANA HERRERA MONTOYA</t>
  </si>
  <si>
    <t>VEREDA ALTO BRASIL</t>
  </si>
  <si>
    <t>EUNICE MARIA PULGARIN PULGARIN</t>
  </si>
  <si>
    <t>VEREDA LA COMBA</t>
  </si>
  <si>
    <t>BLANCA OLIVA CARVAJAL MONA</t>
  </si>
  <si>
    <t>VEREDA CANTAYUS ALTO</t>
  </si>
  <si>
    <t>ROSALBA  IDARRAGA UPEGUI</t>
  </si>
  <si>
    <t>VEREDA EL ANIME</t>
  </si>
  <si>
    <t xml:space="preserve">026-24933 ACTIVO RURAL SANTO DOMINGO	</t>
  </si>
  <si>
    <t>GLORIA ESTELLA CASTRO PINO</t>
  </si>
  <si>
    <t>VEREDA SANTA GERTRUDIS</t>
  </si>
  <si>
    <t>YURLENI</t>
  </si>
  <si>
    <t>VEREDA GUADUALEJO</t>
  </si>
  <si>
    <t>VEREDA PIEDRA GORDA</t>
  </si>
  <si>
    <t>LUCELLY DEL SOCORRO TOBON RENDON</t>
  </si>
  <si>
    <t>026-17126	ANTIOQUIA	SANTO DOMINGO</t>
  </si>
  <si>
    <t>026-17126 ACTIVO RURAL SANTO DOMINGO</t>
  </si>
  <si>
    <t>GIRLESA DEL SOCORRO BEDOYA PINO</t>
  </si>
  <si>
    <t>MARIA DEL ROSARIO PINO AGUIRRE</t>
  </si>
  <si>
    <t>DIANA PATRICIA IDARRAGA CIFUENTES</t>
  </si>
  <si>
    <t>MARI</t>
  </si>
  <si>
    <t>LUZ MARI MARQUEZ UPEGUI</t>
  </si>
  <si>
    <t>VEREDA EL COMBO</t>
  </si>
  <si>
    <t>SENEIDA</t>
  </si>
  <si>
    <t>SENEIDA DE JESUS MUÑOZ ZULETA</t>
  </si>
  <si>
    <t>NOHELIA DEL SOCORRO GALLEGO DE MONTOYA</t>
  </si>
  <si>
    <t>VEREDA FALDAS DEL NUS</t>
  </si>
  <si>
    <t>ESTRELLA DE LOS ANGELES CARDONA MONSALVE</t>
  </si>
  <si>
    <t>026-13198	ANTIOQUIA	SANTO DOMINGO</t>
  </si>
  <si>
    <t>026-13198 ACTIVO RURAL SANTO DOMINGO</t>
  </si>
  <si>
    <t>DIANA MARIA CASTRO PINO</t>
  </si>
  <si>
    <t>VEREDA EL RAYO</t>
  </si>
  <si>
    <t>MONICA JANETH VELILLA TOBON</t>
  </si>
  <si>
    <t>MAQUIUD</t>
  </si>
  <si>
    <t>ADIELA MARIA ACEVEDO MAQUIUD</t>
  </si>
  <si>
    <t>CORREGIMIENTO SANTIAGO</t>
  </si>
  <si>
    <t>ANA ADELA PARRA ESPINOSA</t>
  </si>
  <si>
    <t>CORREGIMIENTO PORCE</t>
  </si>
  <si>
    <t>CARMEN LUCIA HERNANDEZ VALENCIA</t>
  </si>
  <si>
    <t>DEISY JOHANA MIRA VALENCIA</t>
  </si>
  <si>
    <t>026-22164	ANTIOQUIA	SANTO DOMINGO</t>
  </si>
  <si>
    <t>026-22164 ACTIVO RURAL SANTO DOMINGO</t>
  </si>
  <si>
    <t>DELPILAR</t>
  </si>
  <si>
    <t>DENIS DELPILAR MONSALVE PUERTA</t>
  </si>
  <si>
    <t xml:space="preserve">DORALBA DEL SOCORRO GONZALEZ </t>
  </si>
  <si>
    <t>ESMERIDA</t>
  </si>
  <si>
    <t>ESMERIDA DEL SOCORRO GARCIA PARRA</t>
  </si>
  <si>
    <t>FATIMA DELROSARIO MACIAS ROLDAN</t>
  </si>
  <si>
    <t>FABIOLADEJESUS</t>
  </si>
  <si>
    <t>MARIA FABIOLADEJESUS AGUDELO PALACIO</t>
  </si>
  <si>
    <t>026-22118	ANTIOQUIA	SANTO DOMINGO</t>
  </si>
  <si>
    <t>026-22118 ACTIVO RURAL SANTO DOMINGO</t>
  </si>
  <si>
    <t>DIOSCELINA</t>
  </si>
  <si>
    <t>MARIA DIOSCELINA FRANCO FLOREZ</t>
  </si>
  <si>
    <t>CINTYA</t>
  </si>
  <si>
    <t>CINTYA CATALINA</t>
  </si>
  <si>
    <t>ANGELA VANEGAS</t>
  </si>
  <si>
    <t>CAMILA BUILES OSORIO</t>
  </si>
  <si>
    <t>OBSRVACIONES CRUE VUR</t>
  </si>
  <si>
    <t xml:space="preserve">YARUMAL </t>
  </si>
  <si>
    <t>INFERIOR SMMLV</t>
  </si>
  <si>
    <t xml:space="preserve">CEDEÑO </t>
  </si>
  <si>
    <t xml:space="preserve">ISSABEL </t>
  </si>
  <si>
    <t xml:space="preserve">MINA VIEJA </t>
  </si>
  <si>
    <t xml:space="preserve">ESTRELLA </t>
  </si>
  <si>
    <t xml:space="preserve">VARELAS </t>
  </si>
  <si>
    <t>ACUDUCTO+ALCANTARILLADO</t>
  </si>
  <si>
    <t>037-59765	ANTIOQUIA	YARUMAL</t>
  </si>
  <si>
    <t>"037-59765	ANTIOQUIA	YARUMAL" ACTIVO RURAL</t>
  </si>
  <si>
    <t>ALVARES</t>
  </si>
  <si>
    <t>EL OASIS</t>
  </si>
  <si>
    <t xml:space="preserve">OLEIVA </t>
  </si>
  <si>
    <t>PENDIENTE ENTREGAR CEDULA DEL TITULAR</t>
  </si>
  <si>
    <t xml:space="preserve">NYDIA </t>
  </si>
  <si>
    <t xml:space="preserve">YOLANDAPIEDRAHITA305@GMAILCOM </t>
  </si>
  <si>
    <t xml:space="preserve">RINCON </t>
  </si>
  <si>
    <t xml:space="preserve">DELSI </t>
  </si>
  <si>
    <t xml:space="preserve">EL PUEBLITO </t>
  </si>
  <si>
    <t>037-61536	ANTIOQUIA	YARUMAL</t>
  </si>
  <si>
    <t>"037-61536	ANTIOQUIA	YARUMAL" ACTIVO URBANO (VERIFICAR ZONA O REEMPLAZAR</t>
  </si>
  <si>
    <t>VÁZQUEZ</t>
  </si>
  <si>
    <t>GÓMEZ</t>
  </si>
  <si>
    <t xml:space="preserve">CHORROS BLANCOS </t>
  </si>
  <si>
    <t>037-59761 YARUMAL	 ANTIOQUIA  ACTIVO RURAL</t>
  </si>
  <si>
    <t xml:space="preserve">ISALIA </t>
  </si>
  <si>
    <t>El PUEBLITO</t>
  </si>
  <si>
    <t xml:space="preserve">AMALIA </t>
  </si>
  <si>
    <t xml:space="preserve">EL CEDRO </t>
  </si>
  <si>
    <t xml:space="preserve">ISBELIA </t>
  </si>
  <si>
    <t xml:space="preserve">SANDRA ISBELIA RESTREPO TABARES </t>
  </si>
  <si>
    <t xml:space="preserve">LA TERESITA </t>
  </si>
  <si>
    <t>037-2812 ANTIOQUIA YARUMAL</t>
  </si>
  <si>
    <t>LUZ MABEL TABAREZ</t>
  </si>
  <si>
    <t>NO APARECE CON PROPIEDAD EN EL TERRITORIO NACIONAL</t>
  </si>
  <si>
    <t>GLORIA DEL SOCORRO ROJO HERNANDEZ</t>
  </si>
  <si>
    <t xml:space="preserve"> INFERIOR SMMLV </t>
  </si>
  <si>
    <t>037-59768 ANTIOQUIA YARUMAL</t>
  </si>
  <si>
    <t xml:space="preserve"> NO 03759768 DE YARUMAL ANTIOQUIA URBANO</t>
  </si>
  <si>
    <t xml:space="preserve">IRENE </t>
  </si>
  <si>
    <t>MARTHA IRENE HENAO CORREA</t>
  </si>
  <si>
    <t>SE EVIDENCIA EN EL VUR APARECECON EL NOMBRE DE GLORIA ESTELA LENIS POSADA PARA SUBSANAR SOLICITAR DOCUMENTO DE IDENTIDAD DE LA SEÑORA MARTA IRENE HENAO</t>
  </si>
  <si>
    <t>VIVIANA ANDREA PIEDRAHITA CONDE</t>
  </si>
  <si>
    <t xml:space="preserve">FLORESTA </t>
  </si>
  <si>
    <t>037-65144	ANTIOQUIA	YARUMAL</t>
  </si>
  <si>
    <t xml:space="preserve">"037-65144	ANTIOQUIA	YARUMAL" ACTIVO RURAL </t>
  </si>
  <si>
    <t xml:space="preserve">LUZ ADRIANA TABORDA TANGARIFE </t>
  </si>
  <si>
    <t xml:space="preserve">SAN ROQUE </t>
  </si>
  <si>
    <t xml:space="preserve">MARIA EDILMA TABORDA TANGARIFE </t>
  </si>
  <si>
    <t>037-58741	ANTIOQUIA	YARUMAL</t>
  </si>
  <si>
    <t xml:space="preserve">"037-58741	ANTIOQUIA	YARUMAL" ACTIVO RURAL </t>
  </si>
  <si>
    <t xml:space="preserve">YANCELLY </t>
  </si>
  <si>
    <t>YANCELLY ENITH ROLDAN MARTINEZ</t>
  </si>
  <si>
    <t>DAMARIZ</t>
  </si>
  <si>
    <t xml:space="preserve">NARANJO </t>
  </si>
  <si>
    <t xml:space="preserve">VIVIANADAMARIZ JARAMILLO NARANJO </t>
  </si>
  <si>
    <t xml:space="preserve">HILEANA </t>
  </si>
  <si>
    <t xml:space="preserve">NATALIA HILEANA GOMEZ GUZMAN </t>
  </si>
  <si>
    <t xml:space="preserve">EL POSTULADO DEBE ANEXAR  SOPORTE DEL SISBEN PARA VALIDAR EL NIVEL EN QUE SE ENCUENTRA CUANDSO FUE CONSULTADO SALE UN CUADRO DE DIALOGO QUE INDICA QUE DEBE ACERCARSE A LA OFICINA DE SISBEN DONDE VIVE Y SOLICITAR ENCUESTA </t>
  </si>
  <si>
    <t xml:space="preserve">MARIA ROSALBA ARANGO QUINTERO </t>
  </si>
  <si>
    <t xml:space="preserve">LUCELINA </t>
  </si>
  <si>
    <t xml:space="preserve">LUCELINA ARANGO QUINTERO </t>
  </si>
  <si>
    <t>EL POSTULADO DE AJUSTAR LA DECLARACIÓN DE SANA POSESIÓN EN LA PARTE SUPERIOR QUEDARON MAL DILIGENCIADOS LOS DATOS DEL POSTULADO</t>
  </si>
  <si>
    <t xml:space="preserve">KATHERINE </t>
  </si>
  <si>
    <t xml:space="preserve">FLOR ISABEL AGUDELO HENAO </t>
  </si>
  <si>
    <t>YOLOMBÓ</t>
  </si>
  <si>
    <t>EL ROSARIO</t>
  </si>
  <si>
    <t>EVALINA</t>
  </si>
  <si>
    <t>DE OSORNO</t>
  </si>
  <si>
    <t>LA MELONADA</t>
  </si>
  <si>
    <t>EL BOSQUE</t>
  </si>
  <si>
    <t>EL RUBÍ</t>
  </si>
  <si>
    <t>LAS FRIAS</t>
  </si>
  <si>
    <t>DORACELLY</t>
  </si>
  <si>
    <t>038-13460 ACTIVO RURAL YOLOMBO</t>
  </si>
  <si>
    <t>SOLBEY</t>
  </si>
  <si>
    <t>LA MARQUESA</t>
  </si>
  <si>
    <t>LA REINA</t>
  </si>
  <si>
    <t>LAS MARGARITAS</t>
  </si>
  <si>
    <t>POCORÓ</t>
  </si>
  <si>
    <t>SAN JACINTO</t>
  </si>
  <si>
    <t>038-10877	ANTIOQUIA	YOLOMBÓ</t>
  </si>
  <si>
    <t>"038-10877	ACTIVO RURAL  ANTIOQUIA	YOLOMBÓ"</t>
  </si>
  <si>
    <t>LA FLORESTA</t>
  </si>
  <si>
    <t>KARLA</t>
  </si>
  <si>
    <t>BAREÑO</t>
  </si>
  <si>
    <t>ROSMERY</t>
  </si>
  <si>
    <t>ROSMERY DEL SOCORRO GONZALEZ VELEZ</t>
  </si>
  <si>
    <t>ALTA VISTA</t>
  </si>
  <si>
    <t>ORFA DE JESUS OSPINA MUNERA</t>
  </si>
  <si>
    <t>ALTO DEL CHOCÓ</t>
  </si>
  <si>
    <t>ANGELA MARIA CUERVO CALLEJAS</t>
  </si>
  <si>
    <t>MARIA OTILIA HENAO AGUDELO</t>
  </si>
  <si>
    <t>LILA</t>
  </si>
  <si>
    <t>LILA MARGARITA TAPIAS SANTAMARIA</t>
  </si>
  <si>
    <t>BENGALA</t>
  </si>
  <si>
    <t>DIANA CRISTINA ALZATE CANO</t>
  </si>
  <si>
    <t>EUNICE  OCHOA GARCIA</t>
  </si>
  <si>
    <t>EL COMINO</t>
  </si>
  <si>
    <t>SOR MABEL PALACIO TAVERA</t>
  </si>
  <si>
    <t>VIVIANA PATRICIA ESCOBAR RODRIGUEZ</t>
  </si>
  <si>
    <t>ELY YOHANA HENAO CATAÑO</t>
  </si>
  <si>
    <t>SORADEY</t>
  </si>
  <si>
    <t>SORADEY  CASTAÑEDA PINO</t>
  </si>
  <si>
    <t>DORA EMILSE CATAÑO RUA</t>
  </si>
  <si>
    <t>KELY YOHANA SERNA POSADA</t>
  </si>
  <si>
    <t>MARIA ROSMIRA CASTRO VELASQUEZ</t>
  </si>
  <si>
    <t>LA CORDILLERA</t>
  </si>
  <si>
    <t>YURANY  MONSALVE CIFUENTES</t>
  </si>
  <si>
    <t>ANA ISABEL RUIZ ARROYAVE</t>
  </si>
  <si>
    <t>LA CRUZ</t>
  </si>
  <si>
    <t>038-15112	ANTIOQUIA	YOLOMBÓ</t>
  </si>
  <si>
    <t>LUZ DARY GARCIA SIERRA</t>
  </si>
  <si>
    <t>LA GERGONA - ALONDRA</t>
  </si>
  <si>
    <t xml:space="preserve">GUDIELA DE JESUS DUQUE </t>
  </si>
  <si>
    <t>LASPRILLA</t>
  </si>
  <si>
    <t>MARY LUZ RAMIREZ LASPRILLA</t>
  </si>
  <si>
    <t>VALENTINA  TABORDA GOMEZ</t>
  </si>
  <si>
    <t>LA VERDUGUITA</t>
  </si>
  <si>
    <t>SANDRA  PATRICIA AGUIRRE</t>
  </si>
  <si>
    <t>LUZ MARINA RUA MONTOYA</t>
  </si>
  <si>
    <t>MARIA DEL CARMEN ACEVEDO DE GAVIRIA</t>
  </si>
  <si>
    <t>ELDY</t>
  </si>
  <si>
    <t>ELDY LUZ JIMENEZ VELASQUEZ</t>
  </si>
  <si>
    <t>PANTANILLO</t>
  </si>
  <si>
    <t>MARIA ISABEL VIANA ALVAREZ</t>
  </si>
  <si>
    <t>038-7648	ANTIOQUIA	YOLOMBÓ</t>
  </si>
  <si>
    <t>"038-7648	ANTIOQUIA	YOLOMBÓ" ACTIVO RURAL</t>
  </si>
  <si>
    <t>DE AMAYA</t>
  </si>
  <si>
    <t>LUZ ELENA VELASQUEZ DE AMAYA</t>
  </si>
  <si>
    <t>LEIDY MARCELA BUSTAMANTE VALENCIA</t>
  </si>
  <si>
    <t>ROSA MARIA VALENCIA LOPEZ</t>
  </si>
  <si>
    <t>CLAUDIA VIVIANA LONDOÑO TABARES</t>
  </si>
  <si>
    <t>PIEDRAS BLANCAS</t>
  </si>
  <si>
    <t>LUZ MARINA BUSTAMANTE MONTOYA</t>
  </si>
  <si>
    <t>ANGELA MARIA VELEZ CARDEÑO</t>
  </si>
  <si>
    <t>001-633653	ANTIOQUIA	ITAGÜÍ</t>
  </si>
  <si>
    <t>LILIANA PATRICIA SALGADO MARTINEZ</t>
  </si>
  <si>
    <t>ANA OFELIA MESA VILLADA</t>
  </si>
  <si>
    <t>MARTA MARIA MARIN GARCIA</t>
  </si>
  <si>
    <t>CLAUDIA YANED ESPINOSA ESPINOSA</t>
  </si>
  <si>
    <t>CAÑAVERALA</t>
  </si>
  <si>
    <t>NANCY ASTRID MADRIGAL RAMIREZ</t>
  </si>
  <si>
    <t>LUZ ANGELA RAMIREZ VALENCIA</t>
  </si>
  <si>
    <t>MARIA LETICIA MARIN ROLDAN</t>
  </si>
  <si>
    <t>ROSALIA</t>
  </si>
  <si>
    <t>OFELIA DE JESUS GUTIERREZ BECERRA</t>
  </si>
  <si>
    <t>MARIA EDELMIRA LONDOÑO VASQUEZ</t>
  </si>
  <si>
    <t>037-12871	ANTIOQUIA	ANGOSTURA</t>
  </si>
  <si>
    <t>KAREN PAULINA MADRIGAL CASTRILLON</t>
  </si>
  <si>
    <t>LILIANA MARIA MARTINEZ ISAZA</t>
  </si>
  <si>
    <t>DE SUAREZ</t>
  </si>
  <si>
    <t>LUZ MARIELA QUICENO DE SUAREZ</t>
  </si>
  <si>
    <t>038-4552	ANTIOQUIA	YOLOMBÓ</t>
  </si>
  <si>
    <t>MARIA DEL CONSUELO GOMEZ DE GARCIA</t>
  </si>
  <si>
    <t>MARIA DEL SOCORRO GAVIRIA CARVAJAL</t>
  </si>
  <si>
    <t>LUZ ELENA LONDOÑO DE FLOREZ</t>
  </si>
  <si>
    <t>LA ALONDRA</t>
  </si>
  <si>
    <t>BLANCA AURORA TORRES RIVERA</t>
  </si>
  <si>
    <t>FAISUDIS</t>
  </si>
  <si>
    <t xml:space="preserve">YEIDY FAISUDIS JARAMILLO </t>
  </si>
  <si>
    <t>LEIDY YURANI ACEVEDO MORA</t>
  </si>
  <si>
    <t>VITALINA MARIN DE URIBE</t>
  </si>
  <si>
    <t>SOR ANGELA LOPERA PATIÑO</t>
  </si>
  <si>
    <t>LOS CHORROS</t>
  </si>
  <si>
    <t>DORANCY</t>
  </si>
  <si>
    <t>DORANCY NORBELY VALENCIA VERGARA</t>
  </si>
  <si>
    <t>LUZ ANGELA CATAÑO DE DUQUE</t>
  </si>
  <si>
    <t>LILIANA MARIA VALENCIA MORALES</t>
  </si>
  <si>
    <t>VEREDA LA CEJA</t>
  </si>
  <si>
    <t>UNA VEZ REALIZADO EL CRUCE EN EL VUR SE DETERMINA QUE NO TIENE NINGUNA PROPIEDAD REGISTRADA A SU NOMBRE EN EL TERRITORIO NACIONAL SANA POSESION</t>
  </si>
  <si>
    <t>ARANDA</t>
  </si>
  <si>
    <t>MONTANA</t>
  </si>
  <si>
    <t>ANA MARIA  ARANDA MONTANA</t>
  </si>
  <si>
    <t>NANCY BIBIANA CORREA SERNA</t>
  </si>
  <si>
    <t>ELIZABETH  JARAMILLO VANEGAS</t>
  </si>
  <si>
    <t>YUDY VALENTINA TANGARIFE LOPEZ</t>
  </si>
  <si>
    <t>VEREDA MACHADO</t>
  </si>
  <si>
    <t>MARIELA  MORENO DE HOLGUIN</t>
  </si>
  <si>
    <t> 029-13827	ANTIOQUIA	SABANALARGA</t>
  </si>
  <si>
    <t>VEREDA SAN CRISTOBAL PENA(PORTACHUELO)</t>
  </si>
  <si>
    <t>JULIANA MARCELA HIGUITA CARO</t>
  </si>
  <si>
    <t>ROSMIRA DE JESUS MUÑOZ HIGUITA</t>
  </si>
  <si>
    <t>MARIA  ALICIA MORENO  DE GARCIA</t>
  </si>
  <si>
    <t>VEREDA EL JUNCO</t>
  </si>
  <si>
    <t xml:space="preserve">RUBI </t>
  </si>
  <si>
    <t>RUBI  GISELA MORENO RODRIGUEZ</t>
  </si>
  <si>
    <t>VAHOZ</t>
  </si>
  <si>
    <t>MARIA LUZMILA VAHOZ MUÑOZ</t>
  </si>
  <si>
    <t>RUTH NOHELIA DAVID  HIGUITA</t>
  </si>
  <si>
    <t>VEREDA EL MADERO</t>
  </si>
  <si>
    <t>YAKI</t>
  </si>
  <si>
    <t>YAKI LORENA ZAPATA HERNANDEZ</t>
  </si>
  <si>
    <t>SANDRA MILENA SUCEBA PIEDRAHITA</t>
  </si>
  <si>
    <t>VEREDA MEMBRILLAL</t>
  </si>
  <si>
    <t>NYDIA  EUGENIA CHAVARRIA  MAZO</t>
  </si>
  <si>
    <t>VEREDA NIQUIA</t>
  </si>
  <si>
    <t>MARIA DEL ROSARIO MUÑOZ ECHAVARRIA</t>
  </si>
  <si>
    <t>DUARTE</t>
  </si>
  <si>
    <t>VEREDA TESORERITO</t>
  </si>
  <si>
    <t>DORIS  JOHANA ARBOLEDA MENESES</t>
  </si>
  <si>
    <t>NOR</t>
  </si>
  <si>
    <t>ALBENIA</t>
  </si>
  <si>
    <t>NOR ALBENIA ARBOLEDA MENESES</t>
  </si>
  <si>
    <t> 029-35667	ANTIOQUIA	SABANALARGA</t>
  </si>
  <si>
    <t> 029-35667 ACTIVO URBANO SABANALARGA</t>
  </si>
  <si>
    <t>ADRIANA  MARIA VIDAL GOMEZ</t>
  </si>
  <si>
    <t xml:space="preserve">LEDYS AIDE HERNANDEZ </t>
  </si>
  <si>
    <t>LUZ  MILA HIGUITA TABORDA</t>
  </si>
  <si>
    <t>NANCI YANET MAZO MAZO</t>
  </si>
  <si>
    <t xml:space="preserve">CANDIDA ROSA HIGUITA </t>
  </si>
  <si>
    <t>ALBERTINA</t>
  </si>
  <si>
    <t>MARIA  ALBERTINA TABORDA PIEDRAHITA</t>
  </si>
  <si>
    <t xml:space="preserve">SANDRA LILIANA  JARAMILLO </t>
  </si>
  <si>
    <t>EMELIS</t>
  </si>
  <si>
    <t>TORES</t>
  </si>
  <si>
    <t xml:space="preserve">MARIA EMELIS TORRES </t>
  </si>
  <si>
    <t xml:space="preserve">DIOCELINA MORENO SUCERQUIA  </t>
  </si>
  <si>
    <t xml:space="preserve">NANCY JOHANA GARCIA </t>
  </si>
  <si>
    <t>LUZ  ALBANY DUARTE HOLGUIN</t>
  </si>
  <si>
    <t>VEREDA LLANO DEL ORO</t>
  </si>
  <si>
    <t>ANA  JOAQUINA LONDOÑO  JARAMILLO</t>
  </si>
  <si>
    <t>MARIA DOLORES JARAMILLO DE BETANCUR</t>
  </si>
  <si>
    <t>FLORES</t>
  </si>
  <si>
    <t>ANDREA  MARIA  FLORES CHAVARRIA</t>
  </si>
  <si>
    <t xml:space="preserve">MARIA DEL CARMEN VALENCIA </t>
  </si>
  <si>
    <t xml:space="preserve">CEDULA ERRADA A NOMBRE DE RODRIGUEZ NEIRA PEDRO ANTONIO - NO SE HACE CRUCE </t>
  </si>
  <si>
    <t xml:space="preserve">DIANA CRISTINA ROJAS </t>
  </si>
  <si>
    <t>ERMINIA</t>
  </si>
  <si>
    <t xml:space="preserve">ROSA ERMINIA MORENO </t>
  </si>
  <si>
    <t>CORREGIMIENTO EL ORO</t>
  </si>
  <si>
    <t> 029-25626	ANTIOQUIA	SABANALARGA</t>
  </si>
  <si>
    <t> 029-25626 ACTIVO RURAL SABANALARGA</t>
  </si>
  <si>
    <t>YULIET TATIANA ROJAS YEPES</t>
  </si>
  <si>
    <t>LUZ  MERY VILLA GARCIA</t>
  </si>
  <si>
    <t>MARIA MORELIA ARENAS RUIZ</t>
  </si>
  <si>
    <t>YIRLEAN</t>
  </si>
  <si>
    <t>VALOYES</t>
  </si>
  <si>
    <t>YIRLEAN  BERRIO VALOYES</t>
  </si>
  <si>
    <t>ZOBEIDA</t>
  </si>
  <si>
    <t>MARIA ZOBEIDA BETANCUR JARAMILLO</t>
  </si>
  <si>
    <t> 029-35627	ANTIOQUIA	SABANALARGA</t>
  </si>
  <si>
    <t> 029-35627 ACTIVO URBANO SABANALARGA</t>
  </si>
  <si>
    <t>LUZ  ELENA CHAVARRIA BETANCUR</t>
  </si>
  <si>
    <t> 029-35663	ANTIOQUIA	SABANALARGA</t>
  </si>
  <si>
    <t> 029-35663 ACTIVO URBANO SABANALARGA</t>
  </si>
  <si>
    <t>MARIA NORMA EUSE GARCIA</t>
  </si>
  <si>
    <t>MARIA FANY SUCERQUIA TORRES</t>
  </si>
  <si>
    <t>VEREDA NOHAVA</t>
  </si>
  <si>
    <t>BEATRIZ YANETH SUCERQUIA SUCERQUIA</t>
  </si>
  <si>
    <t>ANA ROSA TORRES DE SUCERQUIA</t>
  </si>
  <si>
    <t>HERMINDA</t>
  </si>
  <si>
    <t>HERMINDA DE JESUS TORRES AGUDELO</t>
  </si>
  <si>
    <t>GLORIA VIVIANA PIEDRAHITA SEPULVEDA</t>
  </si>
  <si>
    <t>BLANCA LETICIA TORRES PEREZ</t>
  </si>
  <si>
    <t>GLADYS  EMILSE TORRES SUCERQUIA</t>
  </si>
  <si>
    <t>JULIANA ANDREA AGUDELO SUCERQUIA</t>
  </si>
  <si>
    <t>MARIA OFELIA ROJAS CARVAJAL</t>
  </si>
  <si>
    <t>VEREDA REMARTIN</t>
  </si>
  <si>
    <t>DEISSY PATRICIA AGUDELO CASTRILLON</t>
  </si>
  <si>
    <t>LEIDY PATRICIA CASTRILLON TORRES</t>
  </si>
  <si>
    <t>ERLIS</t>
  </si>
  <si>
    <t>SONIA  LOPEZ FLOREZ</t>
  </si>
  <si>
    <t>VEREDA CLAVEL</t>
  </si>
  <si>
    <t xml:space="preserve">DERLY </t>
  </si>
  <si>
    <t>DERLY  AMPARO SEPULVEDA GIRALDO</t>
  </si>
  <si>
    <t>CLAUDIA  ESTELA TABORDA  TABORDA</t>
  </si>
  <si>
    <t>RUBIELA  HENAO RAMIREZ</t>
  </si>
  <si>
    <t> 960083639	ANTIOQUIA	MEDELLÍN</t>
  </si>
  <si>
    <t>ELIANA MARYORY GARCIA VILLA</t>
  </si>
  <si>
    <t>GLORIA EUGENIA OSORIO GOMEZ</t>
  </si>
  <si>
    <t>YENNY ALEXANDRA AREIZA ZAPATA</t>
  </si>
  <si>
    <t>ERICA  MARCELA GUZMAN MORENO</t>
  </si>
  <si>
    <t>FABIOLA DE JESUS VILLA ZAPATA</t>
  </si>
  <si>
    <t>BLANCA CECILA CARMONA DAVID</t>
  </si>
  <si>
    <t>PAEZ</t>
  </si>
  <si>
    <t>ROSMIRA   ZAPATA ECHEVERRI</t>
  </si>
  <si>
    <t>VEREDA FILO DE LOS MILAGROS</t>
  </si>
  <si>
    <t>MARIA ADELAIDA SUCEBA GONZALEZ</t>
  </si>
  <si>
    <t> 029-30828	ANTIOQUIA	SABANALARGA</t>
  </si>
  <si>
    <t> 029-30828 ACTIVO URBANO SABANALARGA</t>
  </si>
  <si>
    <t>PAOLA ANDREA BEDOYA TORRES</t>
  </si>
  <si>
    <t>MARIA LUCRECIA SUCEBA PIEDRAHITA</t>
  </si>
  <si>
    <t> 029-43140	ANTIOQUIA	SABANALARGA</t>
  </si>
  <si>
    <t> 029-43140 ACTIVO URBANO SABANALARGA</t>
  </si>
  <si>
    <t>LUZ  MARINA ZAPATA ZAPATA</t>
  </si>
  <si>
    <t>BLANCA NIDIA YEPES YEPES</t>
  </si>
  <si>
    <t>MARIA ESNEDA PEREZ BETANCUR</t>
  </si>
  <si>
    <t>VEREDA SAN PEDRO</t>
  </si>
  <si>
    <t xml:space="preserve">ALBA ESTELA HERNANDEZ </t>
  </si>
  <si>
    <t>GLORIA SOLEDAD ECHAVARRIA ZAPATA</t>
  </si>
  <si>
    <t>MARY LUZ CORRALES BETANCUR</t>
  </si>
  <si>
    <t>VIVIANA MARIA JARAMILLO BETANCUR</t>
  </si>
  <si>
    <t>JOANY</t>
  </si>
  <si>
    <t>LUZ  JOANY LONDOÑO VILLA</t>
  </si>
  <si>
    <t>LIGIA ESTELA MUÑOZ MAZO</t>
  </si>
  <si>
    <t>MARIA MONICA MAZO URIBE</t>
  </si>
  <si>
    <t>ARGENI</t>
  </si>
  <si>
    <t>NURY ARGENI URIBE  LONDOÑO</t>
  </si>
  <si>
    <t>ZENAIDA</t>
  </si>
  <si>
    <t>ASTRID  ZENAIDA CHAVARRIA URIBE</t>
  </si>
  <si>
    <t>LUZ  DARY VILLA ZAPATA</t>
  </si>
  <si>
    <t> 029-12244	ANTIOQUIA	SABANALARGA</t>
  </si>
  <si>
    <t> 029-12244 ACTIVO URBANO SABANALARGA</t>
  </si>
  <si>
    <t>HILDA  LUCIA GONZALEZ TORRES</t>
  </si>
  <si>
    <t>BERNARDINA DE JESUS SUCEBA PIEDRAHITA</t>
  </si>
  <si>
    <t> 029-3665	ANTIOQUIA	SABANALARGA</t>
  </si>
  <si>
    <t> 029-3665 ACTIVO RURAL SABANALARGA</t>
  </si>
  <si>
    <t>MARIA NURY SUCEBA PIEDRAHITA</t>
  </si>
  <si>
    <t>FLOR MARIELA  SUCEBA TORRES</t>
  </si>
  <si>
    <t>ORALIA</t>
  </si>
  <si>
    <t>LUZ  DIANA MAZO URIBE</t>
  </si>
  <si>
    <t>ALEIDA ROSA MONSALVE  YEPES</t>
  </si>
  <si>
    <t>CAROLA DE JESUS YEPES URIBE</t>
  </si>
  <si>
    <t>MARIA ROSAURA TORRES SUCEBA</t>
  </si>
  <si>
    <t>EDILSE</t>
  </si>
  <si>
    <t>EDILSE ELENA CHAVARRIA OQUENDO</t>
  </si>
  <si>
    <t>MARTHA ELENA OQUENDO URIBE</t>
  </si>
  <si>
    <t>GILMA  ROSA OQUENDO ZAPATA</t>
  </si>
  <si>
    <t>FRANCY MILENA PINO  OQUENDO</t>
  </si>
  <si>
    <t>RUTH MARLENY URIBE  YEPES</t>
  </si>
  <si>
    <t>MARA</t>
  </si>
  <si>
    <t>YURLEY VANESA JARAMILLO GONZALEZ</t>
  </si>
  <si>
    <t>GLORY</t>
  </si>
  <si>
    <t>GLORY CELLY PINO MUÑOZ</t>
  </si>
  <si>
    <t>MARIA  ALEXANDRA GUZMAN TABORDA</t>
  </si>
  <si>
    <t>YENIFER  MARITZA YOTAGRI GARCIA</t>
  </si>
  <si>
    <t>ALEXANDRA  PATRICIA GALLEGO JARAMILLO</t>
  </si>
  <si>
    <t>VEREDA EL ENCANTO</t>
  </si>
  <si>
    <t>KARIN</t>
  </si>
  <si>
    <t>CARIN TATIANA ZAPATA MAZO</t>
  </si>
  <si>
    <t>ALEJANDRIA</t>
  </si>
  <si>
    <t>DE IBARRA</t>
  </si>
  <si>
    <t>VEREDA EL POPO</t>
  </si>
  <si>
    <t xml:space="preserve">GUARIN </t>
  </si>
  <si>
    <t>VEREDA CRUCES</t>
  </si>
  <si>
    <t>VEREDA EL RESPALDO</t>
  </si>
  <si>
    <t>VEREDA  SAN PEDRO</t>
  </si>
  <si>
    <t>026-2881	ANTIOQUIA	ALEJANDRÍA</t>
  </si>
  <si>
    <t>026-2881 ACTIVO RURAL ALEJANDRÍA
FALTA TTO DE DATOS Y CERT DE ACUEDUCTO</t>
  </si>
  <si>
    <t>DE GUARIN</t>
  </si>
  <si>
    <t>VEREDA LA PAVA</t>
  </si>
  <si>
    <t>026-9762	ANTIOQUIA	ALEJANDRÍA</t>
  </si>
  <si>
    <t>026-9762	ACTIVO RURAL ALEJANDRÍA</t>
  </si>
  <si>
    <t>VEREDA LA INMACULADA</t>
  </si>
  <si>
    <t>026-16269	ANTIOQUIA	ALEJANDRÍA</t>
  </si>
  <si>
    <t>026-16269 ACTIVO RURAL</t>
  </si>
  <si>
    <t>VEREDA SAN ANTONIO</t>
  </si>
  <si>
    <t>MAURENE</t>
  </si>
  <si>
    <t>UNA VEZ REALIZADO EL CRUCE EN EL VUR SE DETERMINA QUE NO TIENE NINGUNA PROPIEDAD REGISTRADA A SU NOMBRE EN EL TERRITORIO NACIONAL SANA POSESION
SUBSANAR COPIA FACTURA SERV PUBLICOS NO LEGIBLE</t>
  </si>
  <si>
    <t xml:space="preserve">PEDNIENTE ENTERGAR SERVICIOS PUBLICOS </t>
  </si>
  <si>
    <t xml:space="preserve">VEREDA CRUCES </t>
  </si>
  <si>
    <t>VEREDA TOCAIMA</t>
  </si>
  <si>
    <t>026-10265	ANTIOQUIA	ALEJANDRÍA</t>
  </si>
  <si>
    <t>026-10265 ACTIVO RURAL ALEJANDRÍA
AUTOR DE MEJORAS EN PROPIEDAD EN PROINDIVISO MENCIONA OTRA VEREDA "SAN JOSE"</t>
  </si>
  <si>
    <t>026-15801	ANTIOQUIA	ALEJANDRÍA</t>
  </si>
  <si>
    <t>026-15801 ACTIVO RURAL ALEJANDRÍA</t>
  </si>
  <si>
    <t>026-7555	ANTIOQUIA	ALEJANDRÍA</t>
  </si>
  <si>
    <t>026-7555	 ACTIVO RURAL ALEJANDRÍA</t>
  </si>
  <si>
    <t>PENDIENTE ENTRGAR DOC IDENTIDAD SOPORTE TENENCIA SERVICIOS PÚBLICOS ZONA DE RIESGO</t>
  </si>
  <si>
    <t>ANORÍ</t>
  </si>
  <si>
    <t>arelislopezmorales8@gmailcom</t>
  </si>
  <si>
    <t>HONDONÁ</t>
  </si>
  <si>
    <t>DADIANA</t>
  </si>
  <si>
    <t>angiedadianacano@gmailcom</t>
  </si>
  <si>
    <t>CHAGUALO ARRIBA</t>
  </si>
  <si>
    <t>LA HONDONÁ</t>
  </si>
  <si>
    <t>DAISI</t>
  </si>
  <si>
    <t>CONCHA ARRIBA</t>
  </si>
  <si>
    <t>zapataberenice304@gmailcom</t>
  </si>
  <si>
    <t>LA TIRANA</t>
  </si>
  <si>
    <t>LA CASITA</t>
  </si>
  <si>
    <t>darlinvanessagonzalesechavarri@gmailcom</t>
  </si>
  <si>
    <t>LIBERIA-CHARCON</t>
  </si>
  <si>
    <t>ROA</t>
  </si>
  <si>
    <t>dayarimachado12@gmailcom</t>
  </si>
  <si>
    <t>MOTEBELLO</t>
  </si>
  <si>
    <t>montoyazapataelidamaria@gmailcom</t>
  </si>
  <si>
    <t>CONCHA ABAJO</t>
  </si>
  <si>
    <t>SULDERY</t>
  </si>
  <si>
    <t>esescobart@gmailcom</t>
  </si>
  <si>
    <t>LAS LOMITAS</t>
  </si>
  <si>
    <t>stefanybv0413@gmailcom</t>
  </si>
  <si>
    <t>SUBSANAR DOCUMENTO DE IDENTIDAD, DOCUMENTOS DE AUTORIZACION DE DATOS, SANA POSESIÓN Y CERTIFICADO DEL SISBÉN</t>
  </si>
  <si>
    <t>tefahernandezlopez310@gmailcom</t>
  </si>
  <si>
    <t>EL CARMÍN</t>
  </si>
  <si>
    <t>barreragiovanna79@gmailcom</t>
  </si>
  <si>
    <t>EL CHILLIDO</t>
  </si>
  <si>
    <t>003-2512	ANTIOQUIA	ANORÍ</t>
  </si>
  <si>
    <t>003-2512	ACTIVO RURAL ANORÍ</t>
  </si>
  <si>
    <t>leidymoramunoz@gmailcom</t>
  </si>
  <si>
    <t>$ 1600000</t>
  </si>
  <si>
    <t>MADRESECA</t>
  </si>
  <si>
    <t>MONTE BELLO</t>
  </si>
  <si>
    <t>manuelalop2325gmailcom</t>
  </si>
  <si>
    <t>BELLA VISTA</t>
  </si>
  <si>
    <t>amtczh@gmailcom</t>
  </si>
  <si>
    <t>$1600000</t>
  </si>
  <si>
    <t>Elviacastro527@GmailCom</t>
  </si>
  <si>
    <t>SANTA GERTRUDIS</t>
  </si>
  <si>
    <t>Mariaangelospinahernandez@gmailcom</t>
  </si>
  <si>
    <t>cl0704282@gmailcom</t>
  </si>
  <si>
    <t>$555000</t>
  </si>
  <si>
    <t>ROBLE ARRIBA</t>
  </si>
  <si>
    <t>$200000</t>
  </si>
  <si>
    <t>sandrabarrientos0911@gmailcom</t>
  </si>
  <si>
    <t>$ 120000</t>
  </si>
  <si>
    <t xml:space="preserve">003-5608	ANTIOQUIA	ANORÍ FALSA TRADICION </t>
  </si>
  <si>
    <t>restrepoviviana129@gmailcom</t>
  </si>
  <si>
    <t>elcyzeagiraldoagmailcom</t>
  </si>
  <si>
    <t>CONCHA SANTIAGO</t>
  </si>
  <si>
    <t>maricelaarango337@gmailcom</t>
  </si>
  <si>
    <t>marielajimenez051@gmailcom</t>
  </si>
  <si>
    <t>alexanderarboleda1804@gmailcom</t>
  </si>
  <si>
    <t>marthajaramillo086@gmailcom</t>
  </si>
  <si>
    <t>NALLIBY</t>
  </si>
  <si>
    <t>paularios906@gmailcom</t>
  </si>
  <si>
    <t>LA SOLEDAD</t>
  </si>
  <si>
    <t>003-2075	ANTIOQUIA	ANORÍ</t>
  </si>
  <si>
    <t>003-2075	ACTIVO RURAL ANORÍ</t>
  </si>
  <si>
    <t>Jeronimopvderrama120318@gmailcom</t>
  </si>
  <si>
    <t>paojh1@hotmailcom</t>
  </si>
  <si>
    <t>Ruizpaolaandrea08@gmailcom</t>
  </si>
  <si>
    <t>susanaposada831@gmailcom</t>
  </si>
  <si>
    <t>mirianarenas836@gmailcom</t>
  </si>
  <si>
    <t>Cristiansepúlveda684@gmailcom</t>
  </si>
  <si>
    <t>LAS NIEVES</t>
  </si>
  <si>
    <t>zapatacastanoyulianamaria@gmailcom</t>
  </si>
  <si>
    <t>$650000</t>
  </si>
  <si>
    <t>Zabala@gmailcom</t>
  </si>
  <si>
    <t>fpena8337@gmailcom</t>
  </si>
  <si>
    <t>BEJARANO</t>
  </si>
  <si>
    <t>EL BANCO</t>
  </si>
  <si>
    <t>MECHECHE</t>
  </si>
  <si>
    <t>quinonezsandra803@gmailcom</t>
  </si>
  <si>
    <t>cardonaruizelizabeth88@gmailcom</t>
  </si>
  <si>
    <t>santidanny825@gmailcom</t>
  </si>
  <si>
    <t>anasofiamesa8@gmailcom</t>
  </si>
  <si>
    <t>LA MORENO</t>
  </si>
  <si>
    <t>arelismesa929@gmailcom</t>
  </si>
  <si>
    <t>eidymesa091092@gmailcom</t>
  </si>
  <si>
    <t>UÑATES</t>
  </si>
  <si>
    <t>YAMILEY</t>
  </si>
  <si>
    <t>wilsondavidatehortua@gmailcom</t>
  </si>
  <si>
    <t>rosanorasalazarjimenez457@gmailcom</t>
  </si>
  <si>
    <t>$250000</t>
  </si>
  <si>
    <t>LOS ANGELES</t>
  </si>
  <si>
    <t>DUARTES</t>
  </si>
  <si>
    <t>slendymanco123@gmailcom</t>
  </si>
  <si>
    <t>TENCHE SAN LINO</t>
  </si>
  <si>
    <t>GLABEDY</t>
  </si>
  <si>
    <t>ACEVEO</t>
  </si>
  <si>
    <t>gamamizas@gmailcom</t>
  </si>
  <si>
    <t>JANNETH</t>
  </si>
  <si>
    <t>100janneth@gmailcom</t>
  </si>
  <si>
    <t>LIBERIA-CHARCÓN</t>
  </si>
  <si>
    <t>HIRLEZA</t>
  </si>
  <si>
    <t>eneidarodridriguez@gmailcom</t>
  </si>
  <si>
    <t>TENCHE LIMON</t>
  </si>
  <si>
    <t>2355050y@gmailcom</t>
  </si>
  <si>
    <t>Isabelbello835@gmailcom</t>
  </si>
  <si>
    <t>nenuchis131@gmailcom</t>
  </si>
  <si>
    <t>AGUADUAS</t>
  </si>
  <si>
    <t>tatimejiamaru99@gmailcom</t>
  </si>
  <si>
    <t>LA GUAYANA</t>
  </si>
  <si>
    <t>Paolapatino2810@gmailcom</t>
  </si>
  <si>
    <t>sandravilla1711@gmailcom</t>
  </si>
  <si>
    <t>chelamaya022@gmailcom</t>
  </si>
  <si>
    <t>MEDIAS FALDAS</t>
  </si>
  <si>
    <t>SUBSANAR DOCUMENTO DE IDENTIDAD, DOCUMENTO DE AUTORIZACION DE DATOS Y SANA POSESIÓN Y CERTIFICADO DEL SISBEN</t>
  </si>
  <si>
    <t>ahilynmesar@gmailcom</t>
  </si>
  <si>
    <t>$1700000</t>
  </si>
  <si>
    <t>emperatrizc546@gmailcom</t>
  </si>
  <si>
    <t>sirleyalexandral@gmailcom</t>
  </si>
  <si>
    <t>VILLA FÁTIMA</t>
  </si>
  <si>
    <t>CHIGAMA</t>
  </si>
  <si>
    <t>sandra123ochoa123@gmailcom</t>
  </si>
  <si>
    <t>cruzzapata8765@gmailcom</t>
  </si>
  <si>
    <t>MORENO CANO</t>
  </si>
  <si>
    <t>CRISPINIANA</t>
  </si>
  <si>
    <t>calucho64r@gmailcom</t>
  </si>
  <si>
    <t>gudielazapatamaya@gmailcom</t>
  </si>
  <si>
    <t>TENCHE ABAJO</t>
  </si>
  <si>
    <t>LUZ EDILMA CANO GOMEZ</t>
  </si>
  <si>
    <t>neidymarcelacanomesa@gmailcom</t>
  </si>
  <si>
    <t xml:space="preserve"> 003-13040 ANTIOQUIA	ANORÍ</t>
  </si>
  <si>
    <t>" 003-13040 ACTIVO RURAL ANTIOQUIA	ANORÍ"</t>
  </si>
  <si>
    <t>LEIDY JOHANA ROJAS JIMENEZ</t>
  </si>
  <si>
    <t xml:space="preserve">TENCHE LIMON </t>
  </si>
  <si>
    <t>ANLLY PAOLA CANO HOYOS</t>
  </si>
  <si>
    <t>ally561@gmailcom</t>
  </si>
  <si>
    <t xml:space="preserve"> MARCELA   </t>
  </si>
  <si>
    <t xml:space="preserve">NEIDY MARCELA CANO MESA </t>
  </si>
  <si>
    <t xml:space="preserve">$1200000 </t>
  </si>
  <si>
    <t xml:space="preserve"> VICTIMAS </t>
  </si>
  <si>
    <t xml:space="preserve">MARYURY </t>
  </si>
  <si>
    <t>MARYURY RODRIGUEZ RODRIGUEZ</t>
  </si>
  <si>
    <t>323 4558372</t>
  </si>
  <si>
    <t>maryuryrodriguez91@gmailcom</t>
  </si>
  <si>
    <t>$1685000</t>
  </si>
  <si>
    <t xml:space="preserve">LA HONDONA </t>
  </si>
  <si>
    <t>NAZLY</t>
  </si>
  <si>
    <t xml:space="preserve">NAZLY MARCELA ARANGO MORENO </t>
  </si>
  <si>
    <t>marcemattias@gmailcom</t>
  </si>
  <si>
    <t>YORLENI</t>
  </si>
  <si>
    <t>elicardona765@gmailcom</t>
  </si>
  <si>
    <t>$2500000</t>
  </si>
  <si>
    <t xml:space="preserve">CARINA </t>
  </si>
  <si>
    <t>BALMASEDA</t>
  </si>
  <si>
    <t>YULIETH ENITH BALMASEDA GARCIA</t>
  </si>
  <si>
    <t>LIBERIA -CHARCON</t>
  </si>
  <si>
    <t>ANORI</t>
  </si>
  <si>
    <t>SLENDY</t>
  </si>
  <si>
    <t>YASMIN SLENDY HIGUITA</t>
  </si>
  <si>
    <t>ERIKA ISABEL ECHEVERRY PATIÑO</t>
  </si>
  <si>
    <t>GLORIA CECILIA ROLDAN TORRES</t>
  </si>
  <si>
    <t>MARTHA LUCIA ZAPATA MAYA</t>
  </si>
  <si>
    <t>YANCISDY</t>
  </si>
  <si>
    <t>YANCISDY ANDREA RUIZ PATIÑO</t>
  </si>
  <si>
    <t>2707/1971</t>
  </si>
  <si>
    <t>DORIS LUCIA PEREZ LOPEZ</t>
  </si>
  <si>
    <t>leandro2019zea@gmailcom</t>
  </si>
  <si>
    <t>mujer cabeza de familia</t>
  </si>
  <si>
    <t>CLAUDIA ELICENIA ECHEVERRY MESA</t>
  </si>
  <si>
    <t>Clauechev8215@gmailcom</t>
  </si>
  <si>
    <t>USURA</t>
  </si>
  <si>
    <t>ISLENA</t>
  </si>
  <si>
    <t>MARTA ISLENA OSPINA VASQUEZ</t>
  </si>
  <si>
    <t>Marthaosp2196@hotmailcom</t>
  </si>
  <si>
    <t>EL CARMIN</t>
  </si>
  <si>
    <t>LIGIA ROSA LONDOÑO CASTAÑO</t>
  </si>
  <si>
    <t>danie68@gmailcom</t>
  </si>
  <si>
    <t>SOELIA</t>
  </si>
  <si>
    <t>NIDIA SOELIA VASQUEZ BOLIVAR</t>
  </si>
  <si>
    <t>Soelia21@hotmailcom</t>
  </si>
  <si>
    <t>EVELYN RESTREPO ACEVEDO</t>
  </si>
  <si>
    <t>Evelynrestre13@hotmailcom</t>
  </si>
  <si>
    <t>ALBA NIDIA UÑATES CEBALLOS</t>
  </si>
  <si>
    <t>Albaunates6058@gmailcom</t>
  </si>
  <si>
    <t>MARY LUZ VASQUEZ SUAREZ</t>
  </si>
  <si>
    <t>Maryluz1190@gmail,com</t>
  </si>
  <si>
    <t>LEGARDA</t>
  </si>
  <si>
    <t>ANA CECILIA ATEHORTUA VALLEJO</t>
  </si>
  <si>
    <t>Ana9930@hotmail,com</t>
  </si>
  <si>
    <t>DE FERNANDEZ</t>
  </si>
  <si>
    <t>MARTA EMILCE MARIN DE FERNANDEZ</t>
  </si>
  <si>
    <t>Elkinm12@gmail,com</t>
  </si>
  <si>
    <t>003-8952	ANTIOQUIA	ANORÍ</t>
  </si>
  <si>
    <t>HINCAPIÉ</t>
  </si>
  <si>
    <t>NATALIA OCHOA HINCAPIE</t>
  </si>
  <si>
    <t>Nata89@gmail,com</t>
  </si>
  <si>
    <t>003-7715	ANTIOQUIA	ANORÍ</t>
  </si>
  <si>
    <t xml:space="preserve">003-7715 ACTIVO RURAL </t>
  </si>
  <si>
    <t xml:space="preserve">HINCAPIE </t>
  </si>
  <si>
    <t>SUBSIDIOS OTORGADOS  EXTERNOS (fecha, entidad otorgante, valor)</t>
  </si>
  <si>
    <t>SUBSIDIOS OTORGADOS VIVA (fecha, entidad otorgante, valor)</t>
  </si>
  <si>
    <t>MINISTERIO DE VIVIENDA, CUIDAD Y TERRITORIO: MATRICULA CATASTRAL</t>
  </si>
  <si>
    <t>SAN ROQUE</t>
  </si>
  <si>
    <t>CONVOCATORIAS</t>
  </si>
  <si>
    <t>VEREDA MONTEMAR</t>
  </si>
  <si>
    <t xml:space="preserve">BARRERA </t>
  </si>
  <si>
    <t>VERDA EL JARDIN</t>
  </si>
  <si>
    <t>VEREDA LA MARIA, POR EL PONTON</t>
  </si>
  <si>
    <t>SAN JOSE DEL NARE</t>
  </si>
  <si>
    <t>VEREDA EL TACHIRA- SECTOR SALADITO</t>
  </si>
  <si>
    <t>EL DIAMANTE</t>
  </si>
  <si>
    <t>EDUARD</t>
  </si>
  <si>
    <t>CORREGIMIENTO CRISTALES</t>
  </si>
  <si>
    <t>QUIEBRAHONDA</t>
  </si>
  <si>
    <t>VEREDA SANTA BARBARA - ENTRABA POR LA CASETA A 10 MIN</t>
  </si>
  <si>
    <t>VEREDA EL BARCINO</t>
  </si>
  <si>
    <t>ARIANIS</t>
  </si>
  <si>
    <t>IPUANA</t>
  </si>
  <si>
    <t>VEREDA QUIEBRAHONDA - ENTRADA POR EL DEPOSITO</t>
  </si>
  <si>
    <t>CORREGIMIENTO PROVIDENCIA</t>
  </si>
  <si>
    <t>VEREDA EL DILUVIO</t>
  </si>
  <si>
    <t>VEREDA LA JOTA</t>
  </si>
  <si>
    <t>015-84321 ACTIVO RURAL CÁCERES</t>
  </si>
  <si>
    <t>VILLEGA</t>
  </si>
  <si>
    <t>DE CADAVID</t>
  </si>
  <si>
    <t>VEREDA EL DIAMANTE</t>
  </si>
  <si>
    <t>VEREDA EL DILUVIO, PARTE BAJA</t>
  </si>
  <si>
    <t>NELLLY</t>
  </si>
  <si>
    <t>CORREGIMENTO SAN JOSE DEL NUS</t>
  </si>
  <si>
    <t>KATERIN</t>
  </si>
  <si>
    <t>VEREDA PLAYA RICA</t>
  </si>
  <si>
    <t xml:space="preserve">CALDERON </t>
  </si>
  <si>
    <t>VILLANUEVA</t>
  </si>
  <si>
    <t xml:space="preserve">ANYILI </t>
  </si>
  <si>
    <t>VEREDA MARBELLA</t>
  </si>
  <si>
    <t>VEREDA MONTAMAR</t>
  </si>
  <si>
    <t>VEREDA SANTA BARBARA</t>
  </si>
  <si>
    <t>VEREDA EFE GOMEZ SALIDA CARACOLI</t>
  </si>
  <si>
    <t xml:space="preserve">ARACELI </t>
  </si>
  <si>
    <t>CORREGIMIENTO DE PROVIDENCIA FINCA EL BALZAL</t>
  </si>
  <si>
    <t>VEREDA SANTA BARBARA- ENSEGUIDA DE LA ESCUELA</t>
  </si>
  <si>
    <t>VEREEDA VILLANUEVA</t>
  </si>
  <si>
    <t>AIDEE</t>
  </si>
  <si>
    <t>VEREDA FRAILES - JUNTO A LA ENTRADA DE COROCITO</t>
  </si>
  <si>
    <t>SOREY</t>
  </si>
  <si>
    <t>VEREEDA PALMAS</t>
  </si>
  <si>
    <t>VEREDA MULATAL</t>
  </si>
  <si>
    <t>VERDA MARBELLA</t>
  </si>
  <si>
    <t>VERDA SANTA BARBARA</t>
  </si>
  <si>
    <t>VEREDA SAN JOSE DEL NARE</t>
  </si>
  <si>
    <t>VEREDA LA MORA</t>
  </si>
  <si>
    <t>VEREDA EL JARDIN</t>
  </si>
  <si>
    <t>DE HENAO</t>
  </si>
  <si>
    <t>ALEAN</t>
  </si>
  <si>
    <t>VEREDA LA CEIBA</t>
  </si>
  <si>
    <t>VEREDA LA GUZMANA</t>
  </si>
  <si>
    <t>VEREDA SAN MATIAS</t>
  </si>
  <si>
    <t>VEREDA GUACAS ARRIBA</t>
  </si>
  <si>
    <t>ZENAYDA</t>
  </si>
  <si>
    <t>VEREDA CHORROCLARO</t>
  </si>
  <si>
    <t xml:space="preserve">026-27680 ACTIVO RURAL 026-19038 CERRADO RURAL SAN ROQUE	</t>
  </si>
  <si>
    <t>CAROL</t>
  </si>
  <si>
    <t>LIAM</t>
  </si>
  <si>
    <t>VEREDA EL CARMEN</t>
  </si>
  <si>
    <t>VEREDA CABILDO</t>
  </si>
  <si>
    <t>MARELLY</t>
  </si>
  <si>
    <t>3104577425- 3148006947</t>
  </si>
  <si>
    <t>ANNLLY</t>
  </si>
  <si>
    <t>YISELA</t>
  </si>
  <si>
    <t>VEREDA EL TACHIRA</t>
  </si>
  <si>
    <t xml:space="preserve">026-22378 ACTIVO RURAL SAN ROQUE	</t>
  </si>
  <si>
    <t>SOR MYRIAM</t>
  </si>
  <si>
    <t>DE TAVERA</t>
  </si>
  <si>
    <t>DUBIS</t>
  </si>
  <si>
    <t>VEREDA PATIO BOMITO</t>
  </si>
  <si>
    <t>VEREDA SAN ISIDORO</t>
  </si>
  <si>
    <t>EMERSON</t>
  </si>
  <si>
    <t>VEREDA GUACAS ABAJO</t>
  </si>
  <si>
    <t>AYDE</t>
  </si>
  <si>
    <t>MELENDRES</t>
  </si>
  <si>
    <t>GELEN</t>
  </si>
  <si>
    <t>PAREDES</t>
  </si>
  <si>
    <t>MONTERO</t>
  </si>
  <si>
    <t>VEREDA VILLANUEVA</t>
  </si>
  <si>
    <t>3195490808- 3196054580</t>
  </si>
  <si>
    <t>3113609551- 3106683308</t>
  </si>
  <si>
    <t>3193478841- 3103928714</t>
  </si>
  <si>
    <t>MARRIAGA</t>
  </si>
  <si>
    <t>DEL CAMEN</t>
  </si>
  <si>
    <t>ENY</t>
  </si>
  <si>
    <t>HIGINIO</t>
  </si>
  <si>
    <t>ANZA</t>
  </si>
  <si>
    <t>riveraliliana586@gmailcom</t>
  </si>
  <si>
    <t>024-17954	ANTIOQUIA	ANZÁ
001-781628	ANTIOQUIA	ITAGÜÍ
001-789361	ANTIOQUIA	ITAGÜÍ</t>
  </si>
  <si>
    <t>MULTIPLES PROPIEDADES 001-781628 001-789361 ITAGUI 024-17140 024-20868 024-17954 ANZA</t>
  </si>
  <si>
    <t>AGUSTIN</t>
  </si>
  <si>
    <t>SANRAIRENEVILLA@GMAILCOM</t>
  </si>
  <si>
    <t>VEREDA LAS LOMITAS</t>
  </si>
  <si>
    <t xml:space="preserve">FAVORABLE </t>
  </si>
  <si>
    <t xml:space="preserve">INDALIRIA </t>
  </si>
  <si>
    <t>INDACHAVERRA73@GMAILCOM</t>
  </si>
  <si>
    <t>VEREDA LA MATA</t>
  </si>
  <si>
    <t>CI-702-2021	Ejecutado	ANZA	MVU</t>
  </si>
  <si>
    <t>024-21492	ANTIOQUIA	ANZÁ</t>
  </si>
  <si>
    <t>024-21492 ACTIVO URBANO ANZÁ</t>
  </si>
  <si>
    <t>MUÑIOZ</t>
  </si>
  <si>
    <t>VEREDA LA QUIEBRA( ISLETA)</t>
  </si>
  <si>
    <t>DELIZ</t>
  </si>
  <si>
    <t>WILDERANTONIOARTEAGA@GMAILCOM</t>
  </si>
  <si>
    <t>VEREDA HIGUINA SECTOR PINTAJA</t>
  </si>
  <si>
    <t>5332399	ANTIOQUIA	MEDELLÍN
5123379	ANTIOQUIA	MEDELLÍN</t>
  </si>
  <si>
    <t>MULTIPLES PROPIEDADES 01N-5332399 01N-5123379	ANTIOQUIA	MEDELLÍN</t>
  </si>
  <si>
    <t>MARIA BERTHA</t>
  </si>
  <si>
    <t>joseortizacosta2018@gmailcom</t>
  </si>
  <si>
    <t>MONTERREDONDO- SECTOR VENTIADERO</t>
  </si>
  <si>
    <t>yulianaandreaarteaga10@gmailcom</t>
  </si>
  <si>
    <t>HEISSON</t>
  </si>
  <si>
    <t>YESICAANDREAVILLAMONTOYA@GMAILCOM</t>
  </si>
  <si>
    <t>VEREDA LAS TREAVESIAS</t>
  </si>
  <si>
    <t>CI-374-2020	Ejecutado	ANZA	MV</t>
  </si>
  <si>
    <t xml:space="preserve">malejamore2013@gmailcom  </t>
  </si>
  <si>
    <t>VEREDA LA QUIERBA SECTOR LA ISLETA</t>
  </si>
  <si>
    <t>024-20914	ANTIOQUIA	ANZÁ</t>
  </si>
  <si>
    <t>024-20914 ACTIVO RURAL ANZÁ</t>
  </si>
  <si>
    <t>SAHIDDY</t>
  </si>
  <si>
    <t>canogarciapaulina531@gamilcom</t>
  </si>
  <si>
    <t>VEREDA HIGUINÁ SECTOR EL HOYO</t>
  </si>
  <si>
    <t>yessicayulianasepulvedabarrera@gmailcom</t>
  </si>
  <si>
    <t>VEREDA HIGUINÁ POR LA CAÑADA</t>
  </si>
  <si>
    <t xml:space="preserve">VEREDA EL PEDRERO </t>
  </si>
  <si>
    <t>466712	ANTIOQUIA	MEDELLÍN
000-00005208421	ANTIOQUIA	BELLO</t>
  </si>
  <si>
    <t>MULTIPLES PROPIEDADES 01N-466712 MEDELLÍN 01N-5208421	BELLO</t>
  </si>
  <si>
    <t>VEREDA LA TRAVESIA</t>
  </si>
  <si>
    <t xml:space="preserve">VEREDA LA TRAVESIA </t>
  </si>
  <si>
    <t xml:space="preserve">CARTAGENA </t>
  </si>
  <si>
    <t>PENDIENTE DOCUMENTOS</t>
  </si>
  <si>
    <t xml:space="preserve">VEREDA VENDIAGUJAL </t>
  </si>
  <si>
    <t>NO CONTESTO</t>
  </si>
  <si>
    <t xml:space="preserve">HILBER </t>
  </si>
  <si>
    <t xml:space="preserve">DUBAN </t>
  </si>
  <si>
    <t xml:space="preserve">YISELA </t>
  </si>
  <si>
    <t xml:space="preserve">ALBALIVE </t>
  </si>
  <si>
    <t xml:space="preserve">VEREDA LA CHOCLINA </t>
  </si>
  <si>
    <t xml:space="preserve">JACOBO </t>
  </si>
  <si>
    <t>PIEDRADITA</t>
  </si>
  <si>
    <t>fv824381@gmailcom</t>
  </si>
  <si>
    <t>VEREDA LA CHUSCALITA</t>
  </si>
  <si>
    <t>DOCUMENTOS LISTO</t>
  </si>
  <si>
    <t xml:space="preserve">VEREDA LA CHUSCALITA </t>
  </si>
  <si>
    <t>MATÍAS</t>
  </si>
  <si>
    <t xml:space="preserve">LA CEJITA-VALERIO </t>
  </si>
  <si>
    <t>VEREDA LA CHUSCALITA SECTOR LA ANTENA</t>
  </si>
  <si>
    <t xml:space="preserve">JAMISON </t>
  </si>
  <si>
    <t xml:space="preserve">VEREDA LA CEJITA </t>
  </si>
  <si>
    <t xml:space="preserve">MAUREN </t>
  </si>
  <si>
    <t>NAYARI</t>
  </si>
  <si>
    <t>PUELGARIN</t>
  </si>
  <si>
    <t xml:space="preserve">VEREDA HIGUINA </t>
  </si>
  <si>
    <t>JEYDY</t>
  </si>
  <si>
    <t xml:space="preserve">VEREDA LA CEJITA-VALERIO </t>
  </si>
  <si>
    <t>CI-755-2021	Cerrado	ANZA	MVR</t>
  </si>
  <si>
    <t>ELIDIER</t>
  </si>
  <si>
    <t>HARVISON</t>
  </si>
  <si>
    <t>EUDIER</t>
  </si>
  <si>
    <t xml:space="preserve">lilimariamuno34@gmailcom </t>
  </si>
  <si>
    <t xml:space="preserve"> $ 230000 </t>
  </si>
  <si>
    <t>armandososa2009@gmailcom</t>
  </si>
  <si>
    <t>DOCUMENTO DE SISBEN NO CORRESPONDE</t>
  </si>
  <si>
    <t xml:space="preserve">GERONIMO </t>
  </si>
  <si>
    <t xml:space="preserve">NILTON </t>
  </si>
  <si>
    <t xml:space="preserve">JEILIS </t>
  </si>
  <si>
    <t>LLORENTE</t>
  </si>
  <si>
    <t>YICELL</t>
  </si>
  <si>
    <t>ACENED</t>
  </si>
  <si>
    <t>mg471623@gmailcom</t>
  </si>
  <si>
    <t>VEREDA VENDIAGUJAL</t>
  </si>
  <si>
    <t>sernaluzdary332@gmailcom</t>
  </si>
  <si>
    <t>WBE</t>
  </si>
  <si>
    <t>sandramilenamoreno31@gmailcom</t>
  </si>
  <si>
    <t xml:space="preserve">VEREDA EL GREDAL </t>
  </si>
  <si>
    <t>carmentamayo1930@gmailcom</t>
  </si>
  <si>
    <t>mo2038222@gmailcom</t>
  </si>
  <si>
    <t>LA CEJITA</t>
  </si>
  <si>
    <t>paolasanchez2022e@gmailcom</t>
  </si>
  <si>
    <t>POPAL</t>
  </si>
  <si>
    <t>EL CERT DE SANA POSESION DEBE CORREGIR LA VEREDA Y FIRMAR EL TESTIGO</t>
  </si>
  <si>
    <t>ACEDE</t>
  </si>
  <si>
    <t>VEREDA HIGUINÁ</t>
  </si>
  <si>
    <t>DOCUMENTOS</t>
  </si>
  <si>
    <t>RENATA</t>
  </si>
  <si>
    <t>lencyjyana1994@gmailcom</t>
  </si>
  <si>
    <t>YEIDER</t>
  </si>
  <si>
    <t>JERALDIN</t>
  </si>
  <si>
    <t>LENCY</t>
  </si>
  <si>
    <t>YIRLESA</t>
  </si>
  <si>
    <t>olgaliliaortizgallego@gmailcom</t>
  </si>
  <si>
    <t>VEREDA EL PEDRERO SECTOR SANTAROSA</t>
  </si>
  <si>
    <t>VEREDA EL GREDAL</t>
  </si>
  <si>
    <t>VEREDA LA TRAVESIA SECTOR OLIVAL</t>
  </si>
  <si>
    <t>VEREDA LA CORDILLERA SECTOR LA PORRA</t>
  </si>
  <si>
    <t>ledysrueda1@gmailcom</t>
  </si>
  <si>
    <t>VEREDA VENDIAGUJAL SECTOR COLORADOS</t>
  </si>
  <si>
    <t>vargasvalentina2001@gmailcom</t>
  </si>
  <si>
    <t>FERDAMARIS</t>
  </si>
  <si>
    <t>JARMAILLO</t>
  </si>
  <si>
    <t>yenyferdamarisjaramillogomez@gmailcom</t>
  </si>
  <si>
    <t>SLEDY</t>
  </si>
  <si>
    <t>VEREDA LA CHOCLINA SECTOR EL AZUCENO</t>
  </si>
  <si>
    <t>GLARYS</t>
  </si>
  <si>
    <t>glarispulgarin@gmailcom</t>
  </si>
  <si>
    <t>MAUREN</t>
  </si>
  <si>
    <t>NAYARIDT</t>
  </si>
  <si>
    <t>TARRAZ</t>
  </si>
  <si>
    <t>tatianajaramillo3127945111@gmailcom</t>
  </si>
  <si>
    <t>yudimilenaestradagosale@gmailcom</t>
  </si>
  <si>
    <t>FEIDER</t>
  </si>
  <si>
    <t>ANYELIN</t>
  </si>
  <si>
    <t>ISMARIA</t>
  </si>
  <si>
    <t>ismariaestradagonsales@gmailcom</t>
  </si>
  <si>
    <t>HEYNER</t>
  </si>
  <si>
    <t>sandramontoyachavarriaga@gmailcom</t>
  </si>
  <si>
    <t>xpodada71@gmailcom</t>
  </si>
  <si>
    <t>VEREDA LAS LOMITAS FINCA BURGOS</t>
  </si>
  <si>
    <t>COMPLETAR DOCUMENTOS FALTANTES</t>
  </si>
  <si>
    <t>ELIDER</t>
  </si>
  <si>
    <t>orizsernaximena@gmailcom</t>
  </si>
  <si>
    <t>TEODOLINDA</t>
  </si>
  <si>
    <t>guisaousugayessica@gmailcom</t>
  </si>
  <si>
    <t>ALAIA</t>
  </si>
  <si>
    <t xml:space="preserve">$ 350000 </t>
  </si>
  <si>
    <t>VEREDA EL NUDILLO</t>
  </si>
  <si>
    <t>035-11342	ANTIOQUIA	ANZÁ</t>
  </si>
  <si>
    <t>024-16968	ANTIOQUIA	ANZÁ</t>
  </si>
  <si>
    <t xml:space="preserve">MULTIPLES PROPIEDADES 001-360722 MEDELLÍN 028-33660 ARGELIA	</t>
  </si>
  <si>
    <t>GADIS</t>
  </si>
  <si>
    <t>005-21679	ANTIOQUIA	CONCORDIA</t>
  </si>
  <si>
    <t>005-21679 ACTIVO SSUBURBANO CONCORDIA</t>
  </si>
  <si>
    <t>DEL RIO</t>
  </si>
  <si>
    <t>VEREDA HIGUINA</t>
  </si>
  <si>
    <t>MUNICIPIO MANIFIESTA NO CONTINIA EN CONVOCATORIA</t>
  </si>
  <si>
    <t>ANTOLINA</t>
  </si>
  <si>
    <t>magnoliatilano@gmailcom</t>
  </si>
  <si>
    <t>MYRIAN</t>
  </si>
  <si>
    <t>VELASUQEZ</t>
  </si>
  <si>
    <t>ROSAELENA</t>
  </si>
  <si>
    <t>maricelandrea1991@gmailcom</t>
  </si>
  <si>
    <t>VEREDA MONTERREDONDO CERCA A LA ESCUELA</t>
  </si>
  <si>
    <t>VEREDA LA CORDILLERA SECTOR LA CHONTA</t>
  </si>
  <si>
    <t>LIBE</t>
  </si>
  <si>
    <t>josealfredochavarriaga06@gmailcom</t>
  </si>
  <si>
    <t>VEREDA LA QUIUNÁ</t>
  </si>
  <si>
    <t>VEREDA MONTERREDODNO</t>
  </si>
  <si>
    <t xml:space="preserve">RODRIGO </t>
  </si>
  <si>
    <t xml:space="preserve">$ 225000 </t>
  </si>
  <si>
    <t>VEREDA LA CORDILLERA SECTOR GUINTARITO</t>
  </si>
  <si>
    <t>ENTREGAR DOCUMENTACIÓN FALTANTE</t>
  </si>
  <si>
    <t>DE QUICENO</t>
  </si>
  <si>
    <t>sofiarodrigueztamayo1@gmailcom</t>
  </si>
  <si>
    <t>ERCILIA</t>
  </si>
  <si>
    <t>KIMBERLI</t>
  </si>
  <si>
    <t>024-17636	ANTIOQUIA	ANZÁ</t>
  </si>
  <si>
    <t>024-17636 ACTIVO RURAL ANZÁ</t>
  </si>
  <si>
    <t>024-17496 ANTIOQUIA	ANZÁ</t>
  </si>
  <si>
    <t>024-17496 ACTIVO RURAL  ANTIOQUIA	ANZA</t>
  </si>
  <si>
    <t>clajaiber1992@gmailcom</t>
  </si>
  <si>
    <t>VEREDA LA QUIUNA</t>
  </si>
  <si>
    <t>ZEINEP</t>
  </si>
  <si>
    <t>MARIA LETICIA ORTIZ RUEDA</t>
  </si>
  <si>
    <t>sebastianestradaortiz2@gmailcom</t>
  </si>
  <si>
    <t>VEREDA VENDIAGUJAL SECTOR LA ESPERANZA</t>
  </si>
  <si>
    <t>VENDIAGUJAL</t>
  </si>
  <si>
    <t>MARIELA  DE JESUS ORTIZ RUEDA</t>
  </si>
  <si>
    <t>ELIANA MARIA ORTIZ RUEDA</t>
  </si>
  <si>
    <t xml:space="preserve">LUZ ELENA ZAPATA </t>
  </si>
  <si>
    <t>VEREDA LOS LLANOS</t>
  </si>
  <si>
    <t>LLANOS</t>
  </si>
  <si>
    <t>RAMON EMILIO RODRIGUEZ ESCUDERO</t>
  </si>
  <si>
    <t>VERONICA  SERNA VARGAS</t>
  </si>
  <si>
    <t>Vargasvero974@gmailcom</t>
  </si>
  <si>
    <t>VEREDA LA CHOCLINA</t>
  </si>
  <si>
    <t>CHOCLINA</t>
  </si>
  <si>
    <t>YADIR ALEXANDER CALLE SERNA</t>
  </si>
  <si>
    <t>KATHERIN</t>
  </si>
  <si>
    <t>KATHERIN SAMARA CALLE SERNA</t>
  </si>
  <si>
    <t>MARGARITA DE JESUS ORTIZ GALLEGO</t>
  </si>
  <si>
    <t>andreortiz0501@gmailcom</t>
  </si>
  <si>
    <t>VEREDA EL PEDRERO ANTES DE LA FINCA LA PARRA</t>
  </si>
  <si>
    <t>PEDRERO</t>
  </si>
  <si>
    <t>JAVIER DE JESUS SANCHEZ ORTIZ</t>
  </si>
  <si>
    <t>MARY CRUZ HERNANDEZ  MONA</t>
  </si>
  <si>
    <t>ELADIO</t>
  </si>
  <si>
    <t>CESAR ELADIO MENA FLOREZ</t>
  </si>
  <si>
    <t>JAVIER  MENA HERNANDEZ</t>
  </si>
  <si>
    <t>YURLEI</t>
  </si>
  <si>
    <t>YURLEI  MENA HERNANDEZ</t>
  </si>
  <si>
    <t>OLGA LUCIA MORENO MUÑOZ</t>
  </si>
  <si>
    <t>VEREDA LA CIENAGA</t>
  </si>
  <si>
    <t>CIENAGA</t>
  </si>
  <si>
    <t>RUPERTO</t>
  </si>
  <si>
    <t>RUPERTO ANTONIO ORTIZ QUINTERO</t>
  </si>
  <si>
    <t>LUZ ELVIA VARGAS  JARAMILLO</t>
  </si>
  <si>
    <t>1983@gmailcom</t>
  </si>
  <si>
    <t> 024-17118	ANTIOQUIA	ANZÁ</t>
  </si>
  <si>
    <t xml:space="preserve"> 024-17118 ACTIVO RURAL ANZA	</t>
  </si>
  <si>
    <t>LUZ ENEIDA SEPULVEDA DUQUE</t>
  </si>
  <si>
    <t>luzeneidasepulveda03@gmailcom</t>
  </si>
  <si>
    <t>VEREDA LA CHLOCLINA</t>
  </si>
  <si>
    <t>SORANYI</t>
  </si>
  <si>
    <t>SORANYI  BECERRA SEPULVEDA</t>
  </si>
  <si>
    <t>PEDRO ANTONIO MONTOYA CANO</t>
  </si>
  <si>
    <t>MARTHA LUCIA PEREZ BOLIVAR</t>
  </si>
  <si>
    <t>VEREDA EL PEDRERO</t>
  </si>
  <si>
    <t xml:space="preserve">MARIA ISABELINA RAMIREZ </t>
  </si>
  <si>
    <t xml:space="preserve"> $                               230000</t>
  </si>
  <si>
    <t>FLOR MARIA VARGAS  DUQUE</t>
  </si>
  <si>
    <t>mariajaramillo783@gmailcom</t>
  </si>
  <si>
    <t>LUZ NELLY VARGAS  CARTAGENA</t>
  </si>
  <si>
    <t>luznellyvargascartagena60@gmailcom</t>
  </si>
  <si>
    <t>LUISA MARIA MARIN SANCHEZ</t>
  </si>
  <si>
    <t>luisamarinsa100105@gmailcom</t>
  </si>
  <si>
    <t>CEJITA</t>
  </si>
  <si>
    <t>CERT DE SANA POSESION FALTA FIRMA DEL TESTIGO</t>
  </si>
  <si>
    <t>NASLY  PUERTA MARIN</t>
  </si>
  <si>
    <t xml:space="preserve">LEIDY TATIANA CAÑOLA </t>
  </si>
  <si>
    <t>canolaleidy765@gmailcom</t>
  </si>
  <si>
    <t>VEREDA LA CHOCLINA SECTOR AZUCENO</t>
  </si>
  <si>
    <t> CI-755-2021	Cerrado	ANZA	MVR</t>
  </si>
  <si>
    <t>CANOLA</t>
  </si>
  <si>
    <t>YEINER ANDRES PIEDRAHITA CANOLA</t>
  </si>
  <si>
    <t>ANA DE JESUS ALVAREZ RESTREPO</t>
  </si>
  <si>
    <t>piedrahitamariela709@gmailcom</t>
  </si>
  <si>
    <t> 024-16932	ANTIOQUIA	ANZÁ</t>
  </si>
  <si>
    <t> 024-16932 ACTIVO RURAL ANZÁ</t>
  </si>
  <si>
    <t>MIGUEL ANGEL PIEDRAHITA PINO</t>
  </si>
  <si>
    <t>MARGARITA MARIA PIEDRAHITA ALVAREZ</t>
  </si>
  <si>
    <t>MARIA LUCIDIA ROLDAN PULGARIN</t>
  </si>
  <si>
    <t>VEREDA MONTERREDONDO</t>
  </si>
  <si>
    <t>MONTERREDONDO</t>
  </si>
  <si>
    <t>ADONAI</t>
  </si>
  <si>
    <t xml:space="preserve">ADONAI  OLARTE </t>
  </si>
  <si>
    <t>LUZ NERY BENITEZ BENITEZ</t>
  </si>
  <si>
    <t>yarelyvargasbenitez@gmailcom</t>
  </si>
  <si>
    <t>HIGUINA</t>
  </si>
  <si>
    <t>BERTULFO DE JESUS VARGAS  RUEDA</t>
  </si>
  <si>
    <t>MARIA LOURDES CHAVARRIAGA CARO</t>
  </si>
  <si>
    <t>lusemocha@gmailcom</t>
  </si>
  <si>
    <t>LUIS SEBASTIAN MONTOYA CHAVARRIAGA</t>
  </si>
  <si>
    <t>PAOLA ANDREA MORENO MONTOYA</t>
  </si>
  <si>
    <t>MARIANGEL  RAMIREZ MORENO</t>
  </si>
  <si>
    <t>MIRIAN DE JESUS DUQUE ORTIZ</t>
  </si>
  <si>
    <t>YULIANA  VARGAS  AGUDELO</t>
  </si>
  <si>
    <t>yulianavargasagudelo96@gmailcom</t>
  </si>
  <si>
    <t>QUIEBRA</t>
  </si>
  <si>
    <t xml:space="preserve">PENDIENTE DOCUMENTO DEL POSTULANTE </t>
  </si>
  <si>
    <t>ONOFRE</t>
  </si>
  <si>
    <t>ONOFRE  VARGAS  SEPULVEDA</t>
  </si>
  <si>
    <t>YERSINIO</t>
  </si>
  <si>
    <t xml:space="preserve">YERSINIO JOSE MENDOZA </t>
  </si>
  <si>
    <t>FRANYAMI</t>
  </si>
  <si>
    <t>SIRLEY FRANYAMI SERNA AGUDELO</t>
  </si>
  <si>
    <t>YAN STIVEN MENDOZA VARGAS</t>
  </si>
  <si>
    <t xml:space="preserve">LUZ ALBA ALVAREZ </t>
  </si>
  <si>
    <t>VEREDA LA CORDILLERA LLANO BONITO</t>
  </si>
  <si>
    <t>MARIA CRISTINA OSPINA CUADROS</t>
  </si>
  <si>
    <t>ospina25051@hotmailcom</t>
  </si>
  <si>
    <t>DEYCI</t>
  </si>
  <si>
    <t>LUZ DEYCI SALDARRIAGA ALVAREZ</t>
  </si>
  <si>
    <t>luzdeyci60@gmailcom</t>
  </si>
  <si>
    <t>ENCANTO</t>
  </si>
  <si>
    <t>ALISSON DAHIANA PARRA SALDARRIAGA</t>
  </si>
  <si>
    <t>THIAGO EMILIANO PARRA SALDARRIAGA</t>
  </si>
  <si>
    <t>CLAUDIA MILENA TILANO TILANO</t>
  </si>
  <si>
    <t>ctilano802@gmailcom</t>
  </si>
  <si>
    <t>VEREDA HIGUINA SECTOR LA NOQUE</t>
  </si>
  <si>
    <t xml:space="preserve">HERIBERTO  TILANO </t>
  </si>
  <si>
    <t xml:space="preserve">SERGIO ALEJANDRO GALLO </t>
  </si>
  <si>
    <t xml:space="preserve">PABLO EMILIO GALLO </t>
  </si>
  <si>
    <t>OMAIRA  GIRALDO RAMIREZ</t>
  </si>
  <si>
    <t>VEREDA LA CEJITA SECTOR VALERIO</t>
  </si>
  <si>
    <t>VALERI</t>
  </si>
  <si>
    <t>VALERI LUCIANA GALEANO GIRALDO</t>
  </si>
  <si>
    <t xml:space="preserve">JUAN SEBASTIAN GALEANO </t>
  </si>
  <si>
    <t>ROBISON</t>
  </si>
  <si>
    <t xml:space="preserve">ROBISON  GALEANO </t>
  </si>
  <si>
    <t>SILVIA NELLY HERNANDEZ  GALLEGO</t>
  </si>
  <si>
    <t>JHONIER ARLEY RUEDA HERNANDEZ</t>
  </si>
  <si>
    <t>MARIA EUNICE ZAPATA CRUZ</t>
  </si>
  <si>
    <t>zapataalejo@gmailcom</t>
  </si>
  <si>
    <t>VEREDA LA QUIEBRA FINCA LA MECETA</t>
  </si>
  <si>
    <t xml:space="preserve">GUSTAVO DE JESUS ARBOLEDA </t>
  </si>
  <si>
    <t>ALEJANDRO  ARBOLEDA ZAPATA</t>
  </si>
  <si>
    <t>MARIA ROSALBA TAMAYO CAICEDO</t>
  </si>
  <si>
    <t>GLORIA ESTELLA ZAPATA CRUZ</t>
  </si>
  <si>
    <t>gloriazapata1681@gmailcom</t>
  </si>
  <si>
    <t>PENDINETE ENTREGAR CERTIFICADO NO RIESGO</t>
  </si>
  <si>
    <t>JULIANA MARIA MARIN ZAPATA</t>
  </si>
  <si>
    <t>LEYDI CAROLINA MARIN ZAPATA</t>
  </si>
  <si>
    <t>LINA MARCELA MARIN ZAPATA</t>
  </si>
  <si>
    <t>VERONICA MARIA CARO PEREZ</t>
  </si>
  <si>
    <t>verykaro93@gmailcom</t>
  </si>
  <si>
    <t>VEREDA EL PEDRERO LIMITANDO CON LA FINCA SANREMO</t>
  </si>
  <si>
    <t>MIGUEL ANGEL MEJIA CARO</t>
  </si>
  <si>
    <t>KATERIN SOFIA MEJIA CARO</t>
  </si>
  <si>
    <t>DORALVA</t>
  </si>
  <si>
    <t>DORALVA  AGUDELO MAYA</t>
  </si>
  <si>
    <t>ESPRIELLA</t>
  </si>
  <si>
    <t>LUIS ANTONIO ESPRIELLA MIRANDA</t>
  </si>
  <si>
    <t>MARIA EUMELIA VEGA HERNANDEZ</t>
  </si>
  <si>
    <t>NELY</t>
  </si>
  <si>
    <t>NORMA NELY ORTIZ VEGA</t>
  </si>
  <si>
    <t>LILIANA MARIA PRESIGA URAN</t>
  </si>
  <si>
    <t>Lilianapresiga8@gmailcom</t>
  </si>
  <si>
    <t>EIDER SANTIAGO RIVERA PRESIGA</t>
  </si>
  <si>
    <t>KIMBERLY DAIANA GARCIA PRESIGA</t>
  </si>
  <si>
    <t xml:space="preserve">LUCIDIA  MONTOYA </t>
  </si>
  <si>
    <t xml:space="preserve">ARLEY  BOLIVAR </t>
  </si>
  <si>
    <t>HILLARY</t>
  </si>
  <si>
    <t xml:space="preserve">HILLARY  HERNANDEZ  </t>
  </si>
  <si>
    <t xml:space="preserve">MARIANA  OSPINA </t>
  </si>
  <si>
    <t>marianaospinavelasquez8@gmailcom</t>
  </si>
  <si>
    <t>YINA  OSPINA VELASQUEZ</t>
  </si>
  <si>
    <t>YEICO</t>
  </si>
  <si>
    <t>YEICO  ALVAREZ OSPINA</t>
  </si>
  <si>
    <t>TATIANA DEL SOCORRO BRAN OSORNO</t>
  </si>
  <si>
    <t>OSCAR ANDRES TUBERQUIA BRAN</t>
  </si>
  <si>
    <t>LISBETH  ROLDAN BRAN</t>
  </si>
  <si>
    <t>VERONICA  GOMEZ GOMEZ</t>
  </si>
  <si>
    <t>DARLIN XIMENA GOMEZ GOMEZ</t>
  </si>
  <si>
    <t>DILAN ALEXIS RIVERA GOMEZ</t>
  </si>
  <si>
    <t xml:space="preserve">DIANA MARCELA JARAMILLO </t>
  </si>
  <si>
    <t>AIDE  SERNA RUA</t>
  </si>
  <si>
    <t>aidaserna01@gmailcom</t>
  </si>
  <si>
    <t>ISAAC  SERNA SERNA</t>
  </si>
  <si>
    <t>ANGELA MARIA SERNA BORJA</t>
  </si>
  <si>
    <t>angelamariasernaborja@gmailcom</t>
  </si>
  <si>
    <t>QUIUNA</t>
  </si>
  <si>
    <t>MANUEL FERNANDO VILLA SERNA</t>
  </si>
  <si>
    <t>MANUELA  VILLA SERNA</t>
  </si>
  <si>
    <t>MARIA CAMILA SEPULVEDA RESTREPO</t>
  </si>
  <si>
    <t>QUEVEDO</t>
  </si>
  <si>
    <t>JERONIMO  QUEVEDO SEPULVEDA</t>
  </si>
  <si>
    <t>CAROLINA  MENA FLOREZ</t>
  </si>
  <si>
    <t>menacarolina63@gmailcom</t>
  </si>
  <si>
    <t>LAURA  VALENTINA HERNANDEZ  MENA</t>
  </si>
  <si>
    <t>HUERTAS</t>
  </si>
  <si>
    <t>SAMUEL  HUERTAS MENA</t>
  </si>
  <si>
    <t>YISELA  RIOS GARCIA</t>
  </si>
  <si>
    <t>garciariosyicela@gmailcom</t>
  </si>
  <si>
    <t>JAIRO ALBERTO SEPULVEDA GARCIA</t>
  </si>
  <si>
    <t>YULITZA  SEPULVEDA RIOS</t>
  </si>
  <si>
    <t>ZAIRA  SEPULVEDA RIOS</t>
  </si>
  <si>
    <t>YULI ANDREA SERNA RAMIREZ</t>
  </si>
  <si>
    <t>yiliserna000@gmailcom</t>
  </si>
  <si>
    <t>YERALDIN  CANO SERNA</t>
  </si>
  <si>
    <t>ESTEFANIA  CANO SERNA</t>
  </si>
  <si>
    <t xml:space="preserve">YANETH  CARO </t>
  </si>
  <si>
    <t>yanetcaro047@gmailcom</t>
  </si>
  <si>
    <t xml:space="preserve">ISABELLA SANCHEZ CARO </t>
  </si>
  <si>
    <t>NICOLAS MATEO SANCHEZ CARO</t>
  </si>
  <si>
    <t>YUGELMA</t>
  </si>
  <si>
    <t>YUGELMA  SANCHEZ MARIN</t>
  </si>
  <si>
    <t>ORFALINA</t>
  </si>
  <si>
    <t>ORFALINA DEL SOCORRO MORENO MONTOYA</t>
  </si>
  <si>
    <t>julimoreno2419@gmailcom</t>
  </si>
  <si>
    <t>JULIANA  CHAVARRIAGA MORENO</t>
  </si>
  <si>
    <t>ALEJANDRO  CHAVARRIAGA MORENO</t>
  </si>
  <si>
    <t>MARIANA  CHAVARRIAGA MORENO</t>
  </si>
  <si>
    <t>LUCIANA  CHAVARRIAGA MORENO</t>
  </si>
  <si>
    <t>JHANNA</t>
  </si>
  <si>
    <t>JHANNA  CHAVARRIAGA MORENO</t>
  </si>
  <si>
    <t>ELIANA  CHAVARRIAGA MORENO</t>
  </si>
  <si>
    <t>TOBIAS</t>
  </si>
  <si>
    <t>TOBIAS  CHAVARRIAGA MORENO</t>
  </si>
  <si>
    <t>MARIA JULIANA  PEREZ RAMIREZ</t>
  </si>
  <si>
    <t>dannyelfblbolivaroopex@gmailcom</t>
  </si>
  <si>
    <t>VEREDA LA LOMITAS</t>
  </si>
  <si>
    <t>LOMITAS</t>
  </si>
  <si>
    <t>DANEIL</t>
  </si>
  <si>
    <t>DANEIL FELIPE BOLIVAR LOPEZ</t>
  </si>
  <si>
    <t>YULY ANDREA QUIROZ ROLDAN</t>
  </si>
  <si>
    <t>CRISTINA  SERNA QUIROZ</t>
  </si>
  <si>
    <t>KAROL VALENTINA VALLEJO QUIROZ</t>
  </si>
  <si>
    <t>MARTA CRISTINA ROLDAN PULGARIN</t>
  </si>
  <si>
    <t>SANDRA MARIA HIGUITA LONDOÑO</t>
  </si>
  <si>
    <t>MARIA SALOME CARTAGENA HIGUITA</t>
  </si>
  <si>
    <t>MARIA ALEJANDRA MORELO HIGUITA</t>
  </si>
  <si>
    <t>BLANCA NUBIA RAMIREZ PALACIO</t>
  </si>
  <si>
    <t>GUSTAVO  MUÑOZ ALVAREZ</t>
  </si>
  <si>
    <t>JUAN DAVID MUÑOZ RAMIREZ</t>
  </si>
  <si>
    <t>MAURICIO DE JESUS MUÑOZ RAMIREZ</t>
  </si>
  <si>
    <t>ALEX DUBAN MUÑOZ RAMIREZ</t>
  </si>
  <si>
    <t>MARIA NATALI RAMIREZ MUÑOZ</t>
  </si>
  <si>
    <t>ASTRID YURANI AGUDELO MAYA</t>
  </si>
  <si>
    <t>astridagudelomaya@gmailcom</t>
  </si>
  <si>
    <t>VEREDA LA QUIEBRA SECTOR LA CUEVA</t>
  </si>
  <si>
    <t>MIGUEL ANGEL MENDEZ AGUDELO</t>
  </si>
  <si>
    <t>LILIANA EMILSEN MUÑOZ VASQUEZ</t>
  </si>
  <si>
    <t>lemv18@gmailcom</t>
  </si>
  <si>
    <t>EVELIN  MONTOYA MUÑOZ</t>
  </si>
  <si>
    <t>MARIA LIBIA BOLIVAR VEGA</t>
  </si>
  <si>
    <t>jorgearteagabolivar1@gmailcom</t>
  </si>
  <si>
    <t>LAURA  VICTORIA RODRIGUEZ RODRIGUEZ</t>
  </si>
  <si>
    <t>lauravictoriarodriguez88@gmailcom</t>
  </si>
  <si>
    <t>MARIA DEL CARMEN PEREZ MUÑOZ</t>
  </si>
  <si>
    <t>GREDAL</t>
  </si>
  <si>
    <t>NACY</t>
  </si>
  <si>
    <t xml:space="preserve">NACY DEL SOCORRO ARENAS </t>
  </si>
  <si>
    <t xml:space="preserve">AIDE DE JESUS RODRIGUEZ </t>
  </si>
  <si>
    <t>Lauravictoriarodriguez88@gmailcom</t>
  </si>
  <si>
    <t xml:space="preserve">HUMBERTO ANTONIO RODRIGUEZ </t>
  </si>
  <si>
    <t xml:space="preserve">MARIA ALEJANDRA ROLDAN </t>
  </si>
  <si>
    <t>alejandraroldan304@gmailcom</t>
  </si>
  <si>
    <t xml:space="preserve">JOSE MAURICIO GONZALEZ </t>
  </si>
  <si>
    <t>ERIKA  GONZALEZ ROLDAN</t>
  </si>
  <si>
    <t xml:space="preserve">DIANA MARCELA GONZALEZ </t>
  </si>
  <si>
    <t xml:space="preserve">MARIA  ELENA VELASQUEZ </t>
  </si>
  <si>
    <t>MARGARITA DEL CARMEN HERNANDEZ  GUERRA</t>
  </si>
  <si>
    <t>JUAN DAVID BUITRAGO HERNADEZ</t>
  </si>
  <si>
    <t>YODIS</t>
  </si>
  <si>
    <t>ESMIN</t>
  </si>
  <si>
    <t>YODIS ESMIN GUERRA RUEDA</t>
  </si>
  <si>
    <t>yodisguerrarueda@gmailcom</t>
  </si>
  <si>
    <t>SAMANTHA  CHAVARRIAGA GUERRA</t>
  </si>
  <si>
    <t>JAVIER ESTEBAN SANCHEZ GUERRA</t>
  </si>
  <si>
    <t>MARIA MAGDALENA MONTOYA SERNA</t>
  </si>
  <si>
    <t>VEREDA EL PEDRERO ALTO PEDRERO O EL PEÑOL</t>
  </si>
  <si>
    <t>ARGEMIRO  LOPEZ GOMEZ</t>
  </si>
  <si>
    <t>OSCAR DE JESUS LOPEZ MONTOYA</t>
  </si>
  <si>
    <t>MARIA NURY GALLEGO VELASQUEZ</t>
  </si>
  <si>
    <t>CAMILA ALEJANDRA LOPEZ MORENO</t>
  </si>
  <si>
    <t>JOSE ALEJANDRO VEGA HERNADEZ</t>
  </si>
  <si>
    <t>MARIANA  SANCHEZ GALLEGO</t>
  </si>
  <si>
    <t>RONALDO</t>
  </si>
  <si>
    <t>RONALDO ELIAN CORTES BOLIVAR</t>
  </si>
  <si>
    <t>LIAN DANIEL CORTES SANCHEZ</t>
  </si>
  <si>
    <t>ODILIA ROSA SANCHEZ GALLEGO</t>
  </si>
  <si>
    <t>AMANDA  ROSA VEGA HERNANDEZ</t>
  </si>
  <si>
    <t> CI-374-2020	Ejecutado	ANZA	MVR</t>
  </si>
  <si>
    <t>ERMILSON</t>
  </si>
  <si>
    <t xml:space="preserve">ERMILSON DE JESÚS  ORTIZ  VEGA </t>
  </si>
  <si>
    <t>YULI MARIA ALVAREZ  CARO</t>
  </si>
  <si>
    <t>L</t>
  </si>
  <si>
    <t xml:space="preserve">NELSON </t>
  </si>
  <si>
    <t xml:space="preserve">NELSON  ENRIQUE  CORREA  MONTOYA </t>
  </si>
  <si>
    <t>IRMA ENEIDA MEJIA ALVAREZ</t>
  </si>
  <si>
    <t xml:space="preserve">mavelyn1993@gmailcom </t>
  </si>
  <si>
    <t>VEREDA NUDILLO SECTOR BELLAVISTA</t>
  </si>
  <si>
    <t xml:space="preserve">HILDEBRANDO </t>
  </si>
  <si>
    <t>LUIS  HILDEBRANDO  HOLGUIN  VARELA</t>
  </si>
  <si>
    <t>CRISTIAN  ALONSO HOLGUIN  MEJIA</t>
  </si>
  <si>
    <t xml:space="preserve">MIRIAM  DE JESUS GARCIA </t>
  </si>
  <si>
    <t xml:space="preserve">HIGUINA </t>
  </si>
  <si>
    <t xml:space="preserve">TOMAS   TAMAYO  </t>
  </si>
  <si>
    <t xml:space="preserve">MATEO   TAMAYO  </t>
  </si>
  <si>
    <t>MARIA OFELIA CORREA CARO</t>
  </si>
  <si>
    <t>CELSA EVA CORREA CARO</t>
  </si>
  <si>
    <t xml:space="preserve">TANIA </t>
  </si>
  <si>
    <t>TANIA  MAGALY GOMEZ GALLEGO</t>
  </si>
  <si>
    <t>LA TRAVESIA</t>
  </si>
  <si>
    <t xml:space="preserve">JENRY </t>
  </si>
  <si>
    <t>JENRY  DE JESUS  HERNANDEZ GALLEGO</t>
  </si>
  <si>
    <t>JUAN  JOSE  HERNANDEZ GOMEZ</t>
  </si>
  <si>
    <t>LUIS  MIGUEL  HERNANDEZ GOMEZ</t>
  </si>
  <si>
    <t>2 MESES</t>
  </si>
  <si>
    <t xml:space="preserve">LEYDI  JOHANA  SANCHEZ </t>
  </si>
  <si>
    <t xml:space="preserve">DIEGO   HERNANDEZ </t>
  </si>
  <si>
    <t>LUCIA   HERNANDEZ SANCHEZ</t>
  </si>
  <si>
    <t>SLENDY  TAMAYO QUICENO</t>
  </si>
  <si>
    <t>JESUS  MARIA  VEGA GOMEZ</t>
  </si>
  <si>
    <t>NICOLAS MATHIAS VEGA TAMAYO</t>
  </si>
  <si>
    <t>MARIA ELVIA HERNANDEZ DE ORTIZ</t>
  </si>
  <si>
    <t xml:space="preserve"> 024-16596 ACTIVO RURAL ANZA	</t>
  </si>
  <si>
    <t>HERANDEZ</t>
  </si>
  <si>
    <t>CARLOS  ALBERTO  ORTIZ HERANDEZ</t>
  </si>
  <si>
    <t>SANDRA YANETH SANCHEZ MORALES</t>
  </si>
  <si>
    <t xml:space="preserve"> luisortiz0736@gmailcom</t>
  </si>
  <si>
    <t>LUIS  ELIECER ORTIZ  BOLIVAR</t>
  </si>
  <si>
    <t xml:space="preserve">LUIS  FELIPE ORTIZ </t>
  </si>
  <si>
    <t xml:space="preserve">FLOR MARIA RODRIGUEZ </t>
  </si>
  <si>
    <t xml:space="preserve">MARTHA  CECILIA  MUÑOZ </t>
  </si>
  <si>
    <t xml:space="preserve">MARIA  NELLY RODRIGUEZ </t>
  </si>
  <si>
    <t xml:space="preserve">MARIA ISABEL  RODRIGUEZ </t>
  </si>
  <si>
    <t>NEIDA</t>
  </si>
  <si>
    <t xml:space="preserve">NEIDA ESTHER GARCIA </t>
  </si>
  <si>
    <t xml:space="preserve">LUZ ELENA CARTAGENA </t>
  </si>
  <si>
    <t xml:space="preserve">$ 2800 </t>
  </si>
  <si>
    <t>CINDY LORENA BECERRA VANEGAS</t>
  </si>
  <si>
    <t xml:space="preserve">$ 2500 </t>
  </si>
  <si>
    <t xml:space="preserve">LUCIANO  SERNA </t>
  </si>
  <si>
    <t>ROSA  MARIA  GARCIA QUIROZ</t>
  </si>
  <si>
    <t>LUCIANA  GARCIA BECERRA</t>
  </si>
  <si>
    <t>YUDIS ALEJANDRA ALVAREZ PARRA</t>
  </si>
  <si>
    <t>yudyalejandra1508@gmail,com</t>
  </si>
  <si>
    <t xml:space="preserve">$ 3000 </t>
  </si>
  <si>
    <t>MARIANA ISABEL  MARIN ALVAREZ</t>
  </si>
  <si>
    <t>VALERI ISABEL  MARIN ALVAREZ</t>
  </si>
  <si>
    <t>ROSITER</t>
  </si>
  <si>
    <t>ROSITER  PARRA NAVARRO</t>
  </si>
  <si>
    <t xml:space="preserve">DIEGO  DE JESUS MARIN </t>
  </si>
  <si>
    <t>LUZ MILA HOLGUIN LEZCANO</t>
  </si>
  <si>
    <t xml:space="preserve">FLOR  MARIA RODRIGUEZ </t>
  </si>
  <si>
    <t>CI-432-2021	SGR - Ejecucion	ANZA	VNR	S/D	Vivienda nueva</t>
  </si>
  <si>
    <t>YULIANA  RODRIGUEZ LOPEZ</t>
  </si>
  <si>
    <t>DAVID  ALEXANDER GARCIA ORTIZ</t>
  </si>
  <si>
    <t>ANA  LUCIA GARCIA RODRIGUEZ</t>
  </si>
  <si>
    <t>DENY</t>
  </si>
  <si>
    <t xml:space="preserve">LUZ DENY RIVERA </t>
  </si>
  <si>
    <t>ADRIANA  MARIA VARGAS VARGAS</t>
  </si>
  <si>
    <t xml:space="preserve">$ 5000 </t>
  </si>
  <si>
    <t>FALTA FICHA DEL SISBEN</t>
  </si>
  <si>
    <t>PAOLA  ANDREA ALVAREZ MONTOYA</t>
  </si>
  <si>
    <t xml:space="preserve">$ 6000 </t>
  </si>
  <si>
    <t xml:space="preserve">VIOLETA </t>
  </si>
  <si>
    <t>VIOLETA   MUÑOZ ALVAREZ</t>
  </si>
  <si>
    <t>LUIS  ALEJANDRO MUÑOZ SANCHEZ</t>
  </si>
  <si>
    <t xml:space="preserve">LUDIS </t>
  </si>
  <si>
    <t>LUDIS   RODRIGUEZ GARCIA</t>
  </si>
  <si>
    <t>JOHAN  ESTIVEN  REGINO RODRIGUEZ</t>
  </si>
  <si>
    <t>ALEJANDRO   MUÑOZ RODRIGUEZ</t>
  </si>
  <si>
    <t>ANA  MARIA MUÑOZ RODIGUEZ</t>
  </si>
  <si>
    <t>MARIA ELENA ARIAS BETANCOURT</t>
  </si>
  <si>
    <t>LUZ ESTELLA ZAPATA ROJAS</t>
  </si>
  <si>
    <t xml:space="preserve">$ 2000 </t>
  </si>
  <si>
    <t>DEISY TATIANA PIEDRAHITA MORENO</t>
  </si>
  <si>
    <t xml:space="preserve">$ 4000 </t>
  </si>
  <si>
    <t>TERESA  DE JESUS DUQUE DE SERNA</t>
  </si>
  <si>
    <t>LEIDY  YOHANA SERNA  BLANDON</t>
  </si>
  <si>
    <t>VEREDA MONTORREDONDO</t>
  </si>
  <si>
    <t>ADALBERTO</t>
  </si>
  <si>
    <t>ADALBERTO  QUICENO GOMEZ</t>
  </si>
  <si>
    <t>CAROL YISEL QUICENO SERNA</t>
  </si>
  <si>
    <t>NASLY DAHIANA QUICENO SERNA</t>
  </si>
  <si>
    <t>MARLENY  DE JESUS CARTAGENA  GARCIA</t>
  </si>
  <si>
    <t>VEREDA MONTEREDONDO</t>
  </si>
  <si>
    <t>YENY MARIA CORREA MUÑOZ</t>
  </si>
  <si>
    <t>VEREDA ENCANTO</t>
  </si>
  <si>
    <t>VERONICA  VELASQUEZ MONTOYA</t>
  </si>
  <si>
    <t>DANA MELISA ALVAREZ ARANGO</t>
  </si>
  <si>
    <t>MALLELY</t>
  </si>
  <si>
    <t>MALLELY YOHANA ORTIZ CARO</t>
  </si>
  <si>
    <t>CRISTIAN ALEXIS CARO ORTIZ</t>
  </si>
  <si>
    <t xml:space="preserve">CIFUENTES </t>
  </si>
  <si>
    <t xml:space="preserve">ALEIDA </t>
  </si>
  <si>
    <t>HIDALGO</t>
  </si>
  <si>
    <t>MILDREY</t>
  </si>
  <si>
    <t xml:space="preserve">QUIROZ </t>
  </si>
  <si>
    <t>SANCHES</t>
  </si>
  <si>
    <t xml:space="preserve">LOREN </t>
  </si>
  <si>
    <t>SUBREGION</t>
  </si>
  <si>
    <t>MAGDALENA MEDIO</t>
  </si>
  <si>
    <t>YONDO</t>
  </si>
  <si>
    <t>modulo + pozo</t>
  </si>
  <si>
    <t>BOCAS DE JABONAL</t>
  </si>
  <si>
    <t>HELDA</t>
  </si>
  <si>
    <t xml:space="preserve">NOEMI CECILIA FERNANDEZ LOPEZ </t>
  </si>
  <si>
    <t>AREVALO</t>
  </si>
  <si>
    <t>modulo + pozo + tanque</t>
  </si>
  <si>
    <t>FONSECA</t>
  </si>
  <si>
    <t>ARACELIS</t>
  </si>
  <si>
    <t>GRISELA</t>
  </si>
  <si>
    <t xml:space="preserve">GRISELA  ALARCON MOSQUERA </t>
  </si>
  <si>
    <t>CERVERA</t>
  </si>
  <si>
    <t xml:space="preserve">MARIA  DE LOS ANGELES CERVERA GUERRA </t>
  </si>
  <si>
    <t>BELEÑO</t>
  </si>
  <si>
    <t xml:space="preserve">LUZ ENIT MORENO BELEÑO </t>
  </si>
  <si>
    <t>EL POSTULADO DE ANEXAR SOPORTE DE SERVICIOS PUBLICOS</t>
  </si>
  <si>
    <t>EL DESCANSO</t>
  </si>
  <si>
    <t xml:space="preserve">LUZ RUBIELA VERA CARDONA </t>
  </si>
  <si>
    <t xml:space="preserve">303-102624	ACTIVO RURAL	ANTIOQUIA	YONDÓ	</t>
  </si>
  <si>
    <t xml:space="preserve">ROSA ELVIRA BARRERA  </t>
  </si>
  <si>
    <t>K-5</t>
  </si>
  <si>
    <t>SARMIENTO</t>
  </si>
  <si>
    <t>ASLIN</t>
  </si>
  <si>
    <t>OSPINO</t>
  </si>
  <si>
    <t xml:space="preserve">LAURA LIZETH  RAMIREZ PATIÑO </t>
  </si>
  <si>
    <t>GUILLEN</t>
  </si>
  <si>
    <t>PERALES</t>
  </si>
  <si>
    <t xml:space="preserve">MARIA EDITH PERALES JIMENEZ </t>
  </si>
  <si>
    <t>DIRNA</t>
  </si>
  <si>
    <t>JASMIN</t>
  </si>
  <si>
    <t>SAIRA</t>
  </si>
  <si>
    <t>YALENY</t>
  </si>
  <si>
    <t xml:space="preserve">SAIRA YALENY GUERRA DUQUE </t>
  </si>
  <si>
    <t>ARAGON</t>
  </si>
  <si>
    <t xml:space="preserve">MONICA  ARAGON VILLADA </t>
  </si>
  <si>
    <t>PUERTO CASABE</t>
  </si>
  <si>
    <t>BERRUECO</t>
  </si>
  <si>
    <t xml:space="preserve">ELIANA MARIA BERRUECO HERNANDEZ </t>
  </si>
  <si>
    <t xml:space="preserve">LUZ MERY DE JESUS MARIN PULGARIN </t>
  </si>
  <si>
    <t xml:space="preserve">ANA GISSELA LOPEZ RAMIREZ </t>
  </si>
  <si>
    <t>KATTY</t>
  </si>
  <si>
    <t xml:space="preserve">KATTY PAOLA JIMENEZ MARTINEZ </t>
  </si>
  <si>
    <t>MARILSE</t>
  </si>
  <si>
    <t>MONTILVA</t>
  </si>
  <si>
    <t xml:space="preserve">MARILSE  MONTILVA BARRERA </t>
  </si>
  <si>
    <t xml:space="preserve">XIOMARA  PEREZ BERRUECO </t>
  </si>
  <si>
    <t xml:space="preserve">DARY LUZ BERNAL GARAY </t>
  </si>
  <si>
    <t>CHINCHIA</t>
  </si>
  <si>
    <t xml:space="preserve">MARIA GRISELDA GARAY CHINCHIA </t>
  </si>
  <si>
    <t>PUERTO LOS MANGOS</t>
  </si>
  <si>
    <t xml:space="preserve">ELSA </t>
  </si>
  <si>
    <t>CARPIO</t>
  </si>
  <si>
    <t>PEÑALOZA</t>
  </si>
  <si>
    <t xml:space="preserve">YANET ESTER CARPIO PEÑALOZA </t>
  </si>
  <si>
    <t>ALFARO</t>
  </si>
  <si>
    <t>ANAYIBIS</t>
  </si>
  <si>
    <t xml:space="preserve">ANAYIBIS  PEREZ AGUILAR </t>
  </si>
  <si>
    <t xml:space="preserve">INGRI </t>
  </si>
  <si>
    <t xml:space="preserve">INGRI  ELENA AGUDELO PITALUA </t>
  </si>
  <si>
    <t>3242569438-3004097010</t>
  </si>
  <si>
    <t>PUERTO MATILDE</t>
  </si>
  <si>
    <t xml:space="preserve">EDITH   MONTOYA PULGARIN </t>
  </si>
  <si>
    <t>MARILCE</t>
  </si>
  <si>
    <t>CARBALLIDO</t>
  </si>
  <si>
    <t xml:space="preserve">MARILCE  CRESPO CARBALLIDO </t>
  </si>
  <si>
    <t>PUERTO TOMAS</t>
  </si>
  <si>
    <t>ROSALBINA</t>
  </si>
  <si>
    <t>SAN MIGUEL DEL TIGRE</t>
  </si>
  <si>
    <t xml:space="preserve">ROSA   DE LA ROSA GOMEZ </t>
  </si>
  <si>
    <t>303-88190	ANTIOQUIA	YONDÓ</t>
  </si>
  <si>
    <t>"303-88190	ACTIVO URBANO  ANTIOQUIA	YONDÓ" (VERIFICAR ZONA DE UBICACION O REEMPLAZAR)</t>
  </si>
  <si>
    <t>TORREZ</t>
  </si>
  <si>
    <t xml:space="preserve">MAGOLA </t>
  </si>
  <si>
    <t>JESICA</t>
  </si>
  <si>
    <t>ALTAMAR</t>
  </si>
  <si>
    <t>LUISA  ALBERTINA SANTOS MEZA</t>
  </si>
  <si>
    <t>X - 10</t>
  </si>
  <si>
    <t>YOLEIDIS</t>
  </si>
  <si>
    <t xml:space="preserve">DANYS  JIMENEZ CARPIO </t>
  </si>
  <si>
    <t>JACKELINE</t>
  </si>
  <si>
    <t>ADERLINDA</t>
  </si>
  <si>
    <t xml:space="preserve">ADERLINDA  OLIVEROS CRESPO </t>
  </si>
  <si>
    <t>GALVAN</t>
  </si>
  <si>
    <t>CALA</t>
  </si>
  <si>
    <t xml:space="preserve">JOHANNA CRISTINA RODRIGUEZ CALA </t>
  </si>
  <si>
    <t xml:space="preserve">NO FAVORABLE </t>
  </si>
  <si>
    <t xml:space="preserve">MARISOL  OLIVEROS CRESPO </t>
  </si>
  <si>
    <t>CHACON</t>
  </si>
  <si>
    <t xml:space="preserve">ESMERALDA CHACON ECHAVARRIA  </t>
  </si>
  <si>
    <t>SARLEY</t>
  </si>
  <si>
    <t>BARBA</t>
  </si>
  <si>
    <t>SIXTA</t>
  </si>
  <si>
    <t>GERALDINE</t>
  </si>
  <si>
    <t>PUEBLORRICO</t>
  </si>
  <si>
    <t xml:space="preserve">MUJER CABEZA DE FAMILIA </t>
  </si>
  <si>
    <t>(1) Modulo de Baño nuevo + pozo</t>
  </si>
  <si>
    <t>SINAI</t>
  </si>
  <si>
    <t>EL BARCINO</t>
  </si>
  <si>
    <t xml:space="preserve">DIANA MARIA CHICA VALENCIA </t>
  </si>
  <si>
    <t>CASA DIANA MARIA CHICA VALENCIA - NIEVES SINAI</t>
  </si>
  <si>
    <t xml:space="preserve">(1) Modulo de almacenamiento  y disponibilidad de agua + sistema individual de potabilicación </t>
  </si>
  <si>
    <t>PAULA ANDREA ZAPATA ZAPATA</t>
  </si>
  <si>
    <t>PAULA ZAPATA</t>
  </si>
  <si>
    <t>n/a</t>
  </si>
  <si>
    <t>POSTULADO CUMPLE</t>
  </si>
  <si>
    <t>Magdalena medio</t>
  </si>
  <si>
    <t>Maceo</t>
  </si>
  <si>
    <t>2 BAÑO NUEVO + POZO SEPTICO</t>
  </si>
  <si>
    <t>3 OPCION 1 Y 2</t>
  </si>
  <si>
    <t xml:space="preserve">La Susana </t>
  </si>
  <si>
    <t>1 MEJORAMIENTO DE BAÑO EXISTENTE + ALMACENAMIENTO DE AGUA</t>
  </si>
  <si>
    <t>yeferson11rome@gmailcom</t>
  </si>
  <si>
    <t xml:space="preserve">Alto las raices </t>
  </si>
  <si>
    <t xml:space="preserve">La brecha </t>
  </si>
  <si>
    <t>SANDOVAL</t>
  </si>
  <si>
    <t>HELLEN</t>
  </si>
  <si>
    <t>mixiamo450@gmailcom</t>
  </si>
  <si>
    <t xml:space="preserve">La unión maceo Antioquia </t>
  </si>
  <si>
    <t>No Tiene</t>
  </si>
  <si>
    <t>Corrales la cuchilla</t>
  </si>
  <si>
    <t>Ospinagladys21@mailcom</t>
  </si>
  <si>
    <t>La cuchilla</t>
  </si>
  <si>
    <t>PENDIENTE ENTREGAR FICHA SISBEN</t>
  </si>
  <si>
    <t>YANEIRA</t>
  </si>
  <si>
    <t>MARÍN</t>
  </si>
  <si>
    <t>yeraymhernandez@gmailcom</t>
  </si>
  <si>
    <t xml:space="preserve">Corrales la cuchilla sector el pino </t>
  </si>
  <si>
    <t> 019-5565	ANTIOQUIA	MACEO</t>
  </si>
  <si>
    <t>antanocacao@gmailcom</t>
  </si>
  <si>
    <t xml:space="preserve">La unión </t>
  </si>
  <si>
    <t>ÁLVAREZ</t>
  </si>
  <si>
    <t>leidyosorio425@gmailcom</t>
  </si>
  <si>
    <t>Alto Dolores</t>
  </si>
  <si>
    <t>angela1966orozco@gmailcom</t>
  </si>
  <si>
    <t>San Pedro</t>
  </si>
  <si>
    <t> 019-6088	ANTIOQUIA	MACEO</t>
  </si>
  <si>
    <t> " 019-6088	ACTIVO RURAL ANTIOQUIA	MACEO"</t>
  </si>
  <si>
    <t>MELGUIZO</t>
  </si>
  <si>
    <t>Damarismelguizo@gmailcom</t>
  </si>
  <si>
    <t xml:space="preserve">Corrales la cuchilla </t>
  </si>
  <si>
    <t>emilceherrera9613@gmailcom</t>
  </si>
  <si>
    <t>San Antonio #1</t>
  </si>
  <si>
    <t>andreavasquez0935@gmailco</t>
  </si>
  <si>
    <t>a6160435@gmailcom</t>
  </si>
  <si>
    <t xml:space="preserve">Las brisas </t>
  </si>
  <si>
    <t>ENTREGAR CERTIFICADO DE RIESGO EL ADJUNTO ES DE OTRA PERSONA</t>
  </si>
  <si>
    <t>San Antonio #</t>
  </si>
  <si>
    <t>La floresta</t>
  </si>
  <si>
    <t>La Unión</t>
  </si>
  <si>
    <t>eleniscadavid@gmailcom</t>
  </si>
  <si>
    <t xml:space="preserve">El ingenio </t>
  </si>
  <si>
    <t>yomarasanchezparra1@gmailcom</t>
  </si>
  <si>
    <t>La union</t>
  </si>
  <si>
    <t>Pautabares2004@gmailcom</t>
  </si>
  <si>
    <t xml:space="preserve">Guardasol </t>
  </si>
  <si>
    <t xml:space="preserve">Alejandrap6861192@gmailcom </t>
  </si>
  <si>
    <t xml:space="preserve">La floresta maceo </t>
  </si>
  <si>
    <t xml:space="preserve">La floresta </t>
  </si>
  <si>
    <t> 019-17915	ANTIOQUIA	MACEO</t>
  </si>
  <si>
    <t> " 019-17915 ACTIVO RURAL	ANTIOQUIA	MACEO"</t>
  </si>
  <si>
    <t>DIRLEY</t>
  </si>
  <si>
    <t>FIRLADY</t>
  </si>
  <si>
    <t>GARCIAS</t>
  </si>
  <si>
    <t xml:space="preserve">Dirleyfirladygarciavanegas@gmailcom </t>
  </si>
  <si>
    <t xml:space="preserve">Sandramilenamanco63@gmailcom </t>
  </si>
  <si>
    <t xml:space="preserve">San Lucas </t>
  </si>
  <si>
    <t>DANI</t>
  </si>
  <si>
    <t>nelsonfalvarez1@gmailcom</t>
  </si>
  <si>
    <t>Sanlucas</t>
  </si>
  <si>
    <t>AlejandRaosoRio1290@gmailcom</t>
  </si>
  <si>
    <t>INÉS</t>
  </si>
  <si>
    <t>hfag26hfag@gmailcom</t>
  </si>
  <si>
    <t xml:space="preserve">Tres piedras </t>
  </si>
  <si>
    <t>leidicastañeda@gmailcom</t>
  </si>
  <si>
    <t xml:space="preserve">La Unión </t>
  </si>
  <si>
    <t>Diana311216@gmailcom</t>
  </si>
  <si>
    <t xml:space="preserve">San Antonio 1 sector la brecha </t>
  </si>
  <si>
    <t>Lauradejesussgilmesa@gmailcom</t>
  </si>
  <si>
    <t xml:space="preserve">Vereda tres piedras </t>
  </si>
  <si>
    <t>LOSANGELES</t>
  </si>
  <si>
    <t>noheliachaverracortes@gmailcom</t>
  </si>
  <si>
    <t>mariahelenacatanovalencia3@gmailcom</t>
  </si>
  <si>
    <t xml:space="preserve">Las Brisas </t>
  </si>
  <si>
    <t>valenciasandramilena230@gmailcom</t>
  </si>
  <si>
    <t>DE LA TRINIDAD</t>
  </si>
  <si>
    <t>Alto dolores</t>
  </si>
  <si>
    <t>ONEYSA</t>
  </si>
  <si>
    <t>YOHELA</t>
  </si>
  <si>
    <t>Oneisahenao1@gmailcom</t>
  </si>
  <si>
    <t xml:space="preserve">Veredad la unión </t>
  </si>
  <si>
    <t>La susana</t>
  </si>
  <si>
    <t>maribelsev38@gmailcom</t>
  </si>
  <si>
    <t>JIMY</t>
  </si>
  <si>
    <t>elitabordarestrepo4@gmailcom</t>
  </si>
  <si>
    <t xml:space="preserve">Alto de dolores </t>
  </si>
  <si>
    <t xml:space="preserve">Vereda la unión </t>
  </si>
  <si>
    <t> 019-5680	ANTIOQUIA	MACEO</t>
  </si>
  <si>
    <t>YICELA</t>
  </si>
  <si>
    <t>dianayicelasosagomez@gmailcom</t>
  </si>
  <si>
    <t xml:space="preserve">La susana </t>
  </si>
  <si>
    <t>yesikacarolinatabares@gmailcom</t>
  </si>
  <si>
    <t xml:space="preserve">onicarestrepocastrion2020gmil@com </t>
  </si>
  <si>
    <t xml:space="preserve">Floresta Maceo </t>
  </si>
  <si>
    <t xml:space="preserve">Astridpulgarin89@gmailcom </t>
  </si>
  <si>
    <t xml:space="preserve">El bosque </t>
  </si>
  <si>
    <t>MILEIDI</t>
  </si>
  <si>
    <t>rgmileidi1993@gmailcom</t>
  </si>
  <si>
    <t> 019-3476	ANTIOQUIA	MACEO</t>
  </si>
  <si>
    <t> " 019-3476	ANTIOQUIA ACTIVO RURAL  MACEO"</t>
  </si>
  <si>
    <t>BOLAÑOS</t>
  </si>
  <si>
    <t>Munozaleida81@gmailcom</t>
  </si>
  <si>
    <t>DAYAN</t>
  </si>
  <si>
    <t>3113706363 -  3169167954</t>
  </si>
  <si>
    <t xml:space="preserve">Nellygomezh9@gmailcom </t>
  </si>
  <si>
    <t>Tatianapasos359@gmailcom</t>
  </si>
  <si>
    <t>La floresta maceos vector el cilencio</t>
  </si>
  <si>
    <t> 019-5062	ANTIOQUIA	MACEO</t>
  </si>
  <si>
    <t>fernandovf19634@gmailcom</t>
  </si>
  <si>
    <t xml:space="preserve">La cuchilla </t>
  </si>
  <si>
    <t xml:space="preserve"> 019-6716  ACTIVO RURAL ANTIOQUIA	MACEO </t>
  </si>
  <si>
    <t>Piedrahitadana896@gmailcom</t>
  </si>
  <si>
    <t>301 598 29 12</t>
  </si>
  <si>
    <t xml:space="preserve">Paolaguti91@gmailcom </t>
  </si>
  <si>
    <t xml:space="preserve"> $          500000</t>
  </si>
  <si>
    <t>YUREIMA</t>
  </si>
  <si>
    <t xml:space="preserve"> $          600000</t>
  </si>
  <si>
    <t>YENIDIA</t>
  </si>
  <si>
    <t xml:space="preserve"> $          700000</t>
  </si>
  <si>
    <t>Santa Cruz La Paloma</t>
  </si>
  <si>
    <t xml:space="preserve"> $       1423500</t>
  </si>
  <si>
    <t>Tres piedras - La Aguada</t>
  </si>
  <si>
    <t>CAVADIA</t>
  </si>
  <si>
    <t xml:space="preserve"> $            80000</t>
  </si>
  <si>
    <t xml:space="preserve">San Antonio 1 </t>
  </si>
  <si>
    <t xml:space="preserve">Femenino </t>
  </si>
  <si>
    <t>$ 30000000</t>
  </si>
  <si>
    <t>Cañas</t>
  </si>
  <si>
    <t>BAÑO (se envio documentación)</t>
  </si>
  <si>
    <t>Sucre</t>
  </si>
  <si>
    <t>La Union</t>
  </si>
  <si>
    <t>EL TITULAR DEBE AGREGAR EN EL DOCUMENTO DE SANA POSESION LOS SIGUIENTES DATOSEL LUGAR DE EXPEDICIÓN DE CEDULA DEL TITULAR  DEL FOLIO DE MATRICULA INMOBILIARIA NUMERO Y NUMERO DE FICHA PREDIAL</t>
  </si>
  <si>
    <t>Granada</t>
  </si>
  <si>
    <t>El Balso</t>
  </si>
  <si>
    <t>Restrepo</t>
  </si>
  <si>
    <t>Aguadita Chiquita</t>
  </si>
  <si>
    <t>Sanchez</t>
  </si>
  <si>
    <t>$ 50000000</t>
  </si>
  <si>
    <t>032-10040	ANTIOQUIA	CARAMANTA
032-16221	ANTIOQUIA	CARAMANTA</t>
  </si>
  <si>
    <t>032-10040 ACTIVO RURAL CARAMANTA</t>
  </si>
  <si>
    <t>C SUCRE</t>
  </si>
  <si>
    <t>Florez</t>
  </si>
  <si>
    <t xml:space="preserve">Jueventina </t>
  </si>
  <si>
    <t>de Ossa</t>
  </si>
  <si>
    <t>$ 20000000</t>
  </si>
  <si>
    <t>Barroblanco</t>
  </si>
  <si>
    <t>032-8347	ANTIOQUIA	CARAMANTA</t>
  </si>
  <si>
    <t>032-8347	ACTIVO RURAL CARAMANTA</t>
  </si>
  <si>
    <t xml:space="preserve">Margoth </t>
  </si>
  <si>
    <t>Blanca</t>
  </si>
  <si>
    <t>Aguirre</t>
  </si>
  <si>
    <t>Suroeste</t>
  </si>
  <si>
    <t>Caramanta</t>
  </si>
  <si>
    <t>Liliana</t>
  </si>
  <si>
    <t>Muñoz</t>
  </si>
  <si>
    <t>3136991621 3151725077</t>
  </si>
  <si>
    <t>Mery</t>
  </si>
  <si>
    <t>Argemira</t>
  </si>
  <si>
    <t>3124406764 3152183365</t>
  </si>
  <si>
    <t>Marta</t>
  </si>
  <si>
    <t>Nidia</t>
  </si>
  <si>
    <t>3124406764 3152183366</t>
  </si>
  <si>
    <t>BETANIA</t>
  </si>
  <si>
    <t>MUJER</t>
  </si>
  <si>
    <t>MARIELA  GALLEGO CARDONA</t>
  </si>
  <si>
    <t>3104027554 - 3104027554</t>
  </si>
  <si>
    <t>VEREDA LA SUCIA</t>
  </si>
  <si>
    <t>004-46409	ANTIOQUIA	BETANIA</t>
  </si>
  <si>
    <t>004-46409 ACTIVO RURAL BETANIA</t>
  </si>
  <si>
    <t>BLANCA CENELIA DEL SOCORRO GIRALDO CASTAÑEDA</t>
  </si>
  <si>
    <t>004-47383	ANTIOQUIA	BETANIA</t>
  </si>
  <si>
    <t xml:space="preserve">"004-47383	ANTIOQUIA	BETANIA" ACTIVO RURAL </t>
  </si>
  <si>
    <t>ARGENIS</t>
  </si>
  <si>
    <t>COCINAS</t>
  </si>
  <si>
    <t>LAS CRUCES</t>
  </si>
  <si>
    <t>SAN NICOLAS</t>
  </si>
  <si>
    <t>GUAMITO</t>
  </si>
  <si>
    <t>SIN VEREDA</t>
  </si>
  <si>
    <t>PESTAÑA</t>
  </si>
  <si>
    <t>DE ECHEVERRI</t>
  </si>
  <si>
    <t>LILLIANA</t>
  </si>
  <si>
    <t>EL CARMELO</t>
  </si>
  <si>
    <t>OLIVARES</t>
  </si>
  <si>
    <t>MONTEGRANDE</t>
  </si>
  <si>
    <t>HORTENCIA</t>
  </si>
  <si>
    <t>NELSI</t>
  </si>
  <si>
    <t>URABA</t>
  </si>
  <si>
    <t>YESMIN</t>
  </si>
  <si>
    <t>PALOMO</t>
  </si>
  <si>
    <t>BELLA</t>
  </si>
  <si>
    <t>LAYERA</t>
  </si>
  <si>
    <t xml:space="preserve">BRAVO </t>
  </si>
  <si>
    <t>CELADA</t>
  </si>
  <si>
    <t xml:space="preserve">ESPERANZA </t>
  </si>
  <si>
    <t xml:space="preserve">AZUCENA </t>
  </si>
  <si>
    <t xml:space="preserve">EDELMIRA </t>
  </si>
  <si>
    <t xml:space="preserve">AMELIA </t>
  </si>
  <si>
    <t xml:space="preserve">ELDA </t>
  </si>
  <si>
    <t xml:space="preserve">JULIA </t>
  </si>
  <si>
    <t>TALEIGUA</t>
  </si>
  <si>
    <t>IZQUIERDO</t>
  </si>
  <si>
    <t>MEDRANO</t>
  </si>
  <si>
    <t>LOLA</t>
  </si>
  <si>
    <t>MARELVIS</t>
  </si>
  <si>
    <t>MINERVA</t>
  </si>
  <si>
    <t xml:space="preserve">VILLALBA </t>
  </si>
  <si>
    <t>DORADO</t>
  </si>
  <si>
    <t xml:space="preserve">DANY </t>
  </si>
  <si>
    <t>PAJARO</t>
  </si>
  <si>
    <t xml:space="preserve">MARCELINA </t>
  </si>
  <si>
    <t xml:space="preserve">CUESTA </t>
  </si>
  <si>
    <t>ROMAÑA</t>
  </si>
  <si>
    <t>CARDOZA</t>
  </si>
  <si>
    <t>KELIS</t>
  </si>
  <si>
    <t>ROSSO</t>
  </si>
  <si>
    <t xml:space="preserve">NEGRETE </t>
  </si>
  <si>
    <t>NISA</t>
  </si>
  <si>
    <t>ELYS</t>
  </si>
  <si>
    <t>MARMOLEJO</t>
  </si>
  <si>
    <t>CESIA</t>
  </si>
  <si>
    <t>FAJARDO</t>
  </si>
  <si>
    <t>SIPION</t>
  </si>
  <si>
    <t xml:space="preserve">CANTERO </t>
  </si>
  <si>
    <t xml:space="preserve">TEHERAN </t>
  </si>
  <si>
    <t xml:space="preserve">SIPION </t>
  </si>
  <si>
    <t xml:space="preserve">OTERO </t>
  </si>
  <si>
    <t xml:space="preserve">CARRASCAL </t>
  </si>
  <si>
    <t>CARRASCAL</t>
  </si>
  <si>
    <t>RAGA</t>
  </si>
  <si>
    <t>TEHERAN</t>
  </si>
  <si>
    <t>MANGA</t>
  </si>
  <si>
    <t>MARMOL</t>
  </si>
  <si>
    <t>HUBER</t>
  </si>
  <si>
    <t xml:space="preserve">MORELO </t>
  </si>
  <si>
    <t xml:space="preserve">DANIRIS </t>
  </si>
  <si>
    <t>NAVIA</t>
  </si>
  <si>
    <t>DE DAVID</t>
  </si>
  <si>
    <t xml:space="preserve">LOURDES </t>
  </si>
  <si>
    <t xml:space="preserve">DORANY </t>
  </si>
  <si>
    <t>FALCO</t>
  </si>
  <si>
    <t>ANDRY</t>
  </si>
  <si>
    <t>YULENY</t>
  </si>
  <si>
    <t>JHONANA</t>
  </si>
  <si>
    <t>URAMITA</t>
  </si>
  <si>
    <t>AIDA LUZ ROMERO MANCO</t>
  </si>
  <si>
    <t xml:space="preserve"> $                       310000</t>
  </si>
  <si>
    <t>CHUPADERO</t>
  </si>
  <si>
    <t>LEIBA</t>
  </si>
  <si>
    <t>ALBA LEIBA DUARTE VELASQUEZ</t>
  </si>
  <si>
    <t xml:space="preserve"> $                       320000</t>
  </si>
  <si>
    <t>EL ANGELITO</t>
  </si>
  <si>
    <t>ALBA NEIDA DURANGO USUGA</t>
  </si>
  <si>
    <t xml:space="preserve"> $                         70000</t>
  </si>
  <si>
    <t>VEREDA CHUPADERO</t>
  </si>
  <si>
    <t xml:space="preserve"> $                         60000</t>
  </si>
  <si>
    <t xml:space="preserve"> $                       230000</t>
  </si>
  <si>
    <t>ANA CELMIRA MONTOYA SUAREZ</t>
  </si>
  <si>
    <t xml:space="preserve"> $                         90000</t>
  </si>
  <si>
    <t>VEREDA PARAMILLO</t>
  </si>
  <si>
    <t> 007-47199	ANTIOQUIA	URAMITA</t>
  </si>
  <si>
    <t> 007-47199 ACTIVO URBANO URAMITA</t>
  </si>
  <si>
    <t>ANA MARGOT MORALES RAMOS</t>
  </si>
  <si>
    <t xml:space="preserve"> $                       300000</t>
  </si>
  <si>
    <t>VEREDA EL CAUNCE ULTIMAS CASAS</t>
  </si>
  <si>
    <t xml:space="preserve"> $                                  -</t>
  </si>
  <si>
    <t>ANA ROSA RIOS OQUENDO</t>
  </si>
  <si>
    <t xml:space="preserve"> $                       314000</t>
  </si>
  <si>
    <t>ANA LUISA RIVERA DE ZAPATA</t>
  </si>
  <si>
    <t xml:space="preserve"> $                       135000</t>
  </si>
  <si>
    <t>VEREDA NUDILLALES</t>
  </si>
  <si>
    <t>SIRLEIDA</t>
  </si>
  <si>
    <t>ANA SIRLEIDA VELASQUEZ PEREZ</t>
  </si>
  <si>
    <t xml:space="preserve"> $                       335000</t>
  </si>
  <si>
    <t>MURRAPAL SECTOR EL TIGRE</t>
  </si>
  <si>
    <t>RESGUARDO INDIGENA EL CHARCÓN</t>
  </si>
  <si>
    <t xml:space="preserve">ANGIE KATERINE BARRAGAN </t>
  </si>
  <si>
    <t xml:space="preserve"> $                       156000</t>
  </si>
  <si>
    <t>VEREDA TRAVESIAS EN LAS PARTIDAS</t>
  </si>
  <si>
    <t xml:space="preserve"> $                       360000</t>
  </si>
  <si>
    <t>ARLIN</t>
  </si>
  <si>
    <t>ARLIN LILIANA USUGA USUGA</t>
  </si>
  <si>
    <t xml:space="preserve"> $                       190000</t>
  </si>
  <si>
    <t>EL TIGRE</t>
  </si>
  <si>
    <t>BANESA ALEJANDRA MUÑOZ GUTIERREZ</t>
  </si>
  <si>
    <t>VEREDA EL MADERO POR EL ESTADERO EL PORVENIR</t>
  </si>
  <si>
    <t>BEATRIZ ELENA GOMEZ TORRES</t>
  </si>
  <si>
    <t xml:space="preserve"> $                       115000</t>
  </si>
  <si>
    <t>VEREDA IRACAL</t>
  </si>
  <si>
    <t xml:space="preserve"> $                       100000</t>
  </si>
  <si>
    <t>BLANCA RUBIELA GUISAO CORREA</t>
  </si>
  <si>
    <t>VEREDA CHUPADERO ARENALES</t>
  </si>
  <si>
    <t xml:space="preserve"> $                       105000</t>
  </si>
  <si>
    <t xml:space="preserve">BLANCA NELLY USUGA </t>
  </si>
  <si>
    <t xml:space="preserve"> $                       130000</t>
  </si>
  <si>
    <t>FARLEY</t>
  </si>
  <si>
    <t>CINDY ADRIANA ALCARAZ PUERTA</t>
  </si>
  <si>
    <t xml:space="preserve"> $                       270000</t>
  </si>
  <si>
    <t>CLAUDIA YANETH SEPULVEDA PUERTA</t>
  </si>
  <si>
    <t xml:space="preserve"> $                       445000</t>
  </si>
  <si>
    <t>VEREDA EL MADERO PRIMERA CASA SUBIENDO</t>
  </si>
  <si>
    <t>PENDIENTE ENTREGA CERTIFICADO DE RIESGO ADJUNTO DEL #34</t>
  </si>
  <si>
    <t>DANIELA MARIA ZAPATA RUIZ</t>
  </si>
  <si>
    <t>MURRAPAL SECTOR EL TIEGRE</t>
  </si>
  <si>
    <t>CUBIDES</t>
  </si>
  <si>
    <t>DAYELY</t>
  </si>
  <si>
    <t>DAYELY  DOMICO DOMICO</t>
  </si>
  <si>
    <t xml:space="preserve"> $                       110000</t>
  </si>
  <si>
    <t xml:space="preserve">DERLY ALEJANDRA SILVA </t>
  </si>
  <si>
    <t>DIANA MARIA SEPULVEDA CARDONA</t>
  </si>
  <si>
    <t>VEREDA EL OSO</t>
  </si>
  <si>
    <t>YARICZA</t>
  </si>
  <si>
    <t>DURLEY YARICZA RODRIGUEZ DURANGO</t>
  </si>
  <si>
    <t>EL TIGRE (MURRAPAL)</t>
  </si>
  <si>
    <t>SAPIA</t>
  </si>
  <si>
    <t>ELIANA  LOPEZ BEDOYA</t>
  </si>
  <si>
    <t xml:space="preserve"> $                       289300</t>
  </si>
  <si>
    <t>VEREDA EL OSO (EL BOSQUE)</t>
  </si>
  <si>
    <t>ELSY YOLANDA HIGUITA DURANGO</t>
  </si>
  <si>
    <t>VEREDA AMBALEMA</t>
  </si>
  <si>
    <t>DIANEY</t>
  </si>
  <si>
    <t>ELSY DIANEY SEPULVEDA LOPEZ</t>
  </si>
  <si>
    <t>MAJORE</t>
  </si>
  <si>
    <t>ELY YULIANA HIGUITA VELASQUEZ</t>
  </si>
  <si>
    <t xml:space="preserve"> $                         75000</t>
  </si>
  <si>
    <t>VEREDA ARENALES</t>
  </si>
  <si>
    <t>ERICA YULI HIGUITA SILVA</t>
  </si>
  <si>
    <t xml:space="preserve"> $                       470000</t>
  </si>
  <si>
    <t xml:space="preserve"> $                       260000</t>
  </si>
  <si>
    <t>YAQUELINE</t>
  </si>
  <si>
    <t xml:space="preserve">GLORIA YAQUELINE CASTAÑO </t>
  </si>
  <si>
    <t xml:space="preserve">GLORIA  SAPIA </t>
  </si>
  <si>
    <t>VEREDA EL RETIRO</t>
  </si>
  <si>
    <t>JENNIFER CRISTINA GOMEZ GARCES</t>
  </si>
  <si>
    <t>LEANIS</t>
  </si>
  <si>
    <t>LEANY  SEPULVEDA DURANGO</t>
  </si>
  <si>
    <t>VEREDA CHUPADERO SECTOR EL ANGELITO</t>
  </si>
  <si>
    <t>LEDIS YESENIA TOBON BORJA</t>
  </si>
  <si>
    <t>LEIDY DIANA CASTAÑEDA TEJADA</t>
  </si>
  <si>
    <t xml:space="preserve"> $                       212000</t>
  </si>
  <si>
    <t>VEREDA EL CAUNCE</t>
  </si>
  <si>
    <t>LEIDY TATIANA VELASQUEZ RODRIGUEZ</t>
  </si>
  <si>
    <t xml:space="preserve"> $                         20000</t>
  </si>
  <si>
    <t xml:space="preserve"> $                       250000</t>
  </si>
  <si>
    <t xml:space="preserve"> $                       420000</t>
  </si>
  <si>
    <t>YUBERNEY</t>
  </si>
  <si>
    <t>LIYAT</t>
  </si>
  <si>
    <t>LIYAT  FLOREZ BETANCUR</t>
  </si>
  <si>
    <t>LUISA FERNANDA TORO USUGA</t>
  </si>
  <si>
    <t>VEREDA OROBAJO</t>
  </si>
  <si>
    <t>LUZ NELLY AGUIRRE CANO</t>
  </si>
  <si>
    <t>LUZ ENID CORREA LONDOÑO</t>
  </si>
  <si>
    <t>LUZ CENEIDA SANCHEZ TUBERQUIA</t>
  </si>
  <si>
    <t>CHUPADERO- SECTOR LA MOSCOSA</t>
  </si>
  <si>
    <t xml:space="preserve">LUZ MIRYAM USUGA </t>
  </si>
  <si>
    <t xml:space="preserve"> $                         40000</t>
  </si>
  <si>
    <t>VEREDA MURRAPAL SECTOR EL TIGRE</t>
  </si>
  <si>
    <t xml:space="preserve"> $                       170000</t>
  </si>
  <si>
    <t>MARIA GRACIELA MANCO BORJA</t>
  </si>
  <si>
    <t xml:space="preserve"> $                         33000</t>
  </si>
  <si>
    <t>MARIA DEL SOCORRO RODRIGUEZ DE USUGA</t>
  </si>
  <si>
    <t>CERTIFICADO DE RIESGO SIN FIRMA DE SECRETARIO</t>
  </si>
  <si>
    <t>MARLENY  ARISMENDI TOBON</t>
  </si>
  <si>
    <t xml:space="preserve"> $                         95000</t>
  </si>
  <si>
    <t>DE  JESUS</t>
  </si>
  <si>
    <t>MARLENY DE  JESUS OSPINA OSPINA</t>
  </si>
  <si>
    <t xml:space="preserve"> $                       269000</t>
  </si>
  <si>
    <t>VEREDA MONOS</t>
  </si>
  <si>
    <t>LLANED</t>
  </si>
  <si>
    <t>MARLI LLANED BRAVO PINO</t>
  </si>
  <si>
    <t>VEREDA EL RETIRO-JUNTO A LA ESCUELA</t>
  </si>
  <si>
    <t>MARTA CECILIA GARCIA ALCARAZ</t>
  </si>
  <si>
    <t xml:space="preserve"> $                       417000</t>
  </si>
  <si>
    <t>NIEVE</t>
  </si>
  <si>
    <t>LUZDEJESUS</t>
  </si>
  <si>
    <t>MARY LUZDEJESUS TORRES LOPEZ</t>
  </si>
  <si>
    <t xml:space="preserve"> $                         64000</t>
  </si>
  <si>
    <t>VERDA AMBALEMA PARTE BAJA</t>
  </si>
  <si>
    <t>MARYELY MILENA HIGUITA VARGAS</t>
  </si>
  <si>
    <t>NAYIBE  DURANGO ARISMENDI</t>
  </si>
  <si>
    <t>ANDY</t>
  </si>
  <si>
    <t>NEIDA  TUBERQUIA TUBERQUIA</t>
  </si>
  <si>
    <t>NORALBA  PUERTA BORJA</t>
  </si>
  <si>
    <t>VEREDA MEDIA CUESTA</t>
  </si>
  <si>
    <t>ONEIDA  SEPULVEDA DURANGO</t>
  </si>
  <si>
    <t>VEREDA CGUPADERO SECTOR EL ANGELITO</t>
  </si>
  <si>
    <t>PAOLA ANDREA LOPERA ROLDAN</t>
  </si>
  <si>
    <t>ROSA ANGELICA GUISAO FLOREZ</t>
  </si>
  <si>
    <t>RUBIELA  PEREZ VELEZ</t>
  </si>
  <si>
    <t>SOILA</t>
  </si>
  <si>
    <t>DE GUISAO</t>
  </si>
  <si>
    <t>SOILA ROSA CORREA DE GUISAO</t>
  </si>
  <si>
    <t xml:space="preserve"> $                       254000</t>
  </si>
  <si>
    <t>SECTOR LA MUSCOSA</t>
  </si>
  <si>
    <t>YENNY ALEXANDRA VALENCIA LOPEZ</t>
  </si>
  <si>
    <t>EDER</t>
  </si>
  <si>
    <t>YULIANA  DURANGO ARISMENDI</t>
  </si>
  <si>
    <t>FERRARO</t>
  </si>
  <si>
    <t>YURY MARCELA NIETO VALENCIA</t>
  </si>
  <si>
    <t xml:space="preserve"> $                       114000</t>
  </si>
  <si>
    <t>VEREDA MURRAPAL PARTE ALTA</t>
  </si>
  <si>
    <t>DABEIBA</t>
  </si>
  <si>
    <t>ERIKA BANESA TAMAYO MOLINA</t>
  </si>
  <si>
    <t>VIA HACIA URAMA EL ENCIERRO</t>
  </si>
  <si>
    <t>LUZ EDILMA GRACIANO DE GRACIANO</t>
  </si>
  <si>
    <t xml:space="preserve">VEREDA ARMENIA </t>
  </si>
  <si>
    <t>FALCONERY</t>
  </si>
  <si>
    <t>FALCONERY  AGUIRRE DE BRAVO</t>
  </si>
  <si>
    <t>VEREDA CAMPARRUSIA</t>
  </si>
  <si>
    <t>ANA EMILSE PANESO CARTAGENA</t>
  </si>
  <si>
    <t>VEREDA PLAYONES</t>
  </si>
  <si>
    <t>DE BORJA</t>
  </si>
  <si>
    <t>TERESA TABORDA DE BORJA</t>
  </si>
  <si>
    <t>MARYAMI</t>
  </si>
  <si>
    <t>ADRIANA MARYAMI TORRES TUBERQUIA</t>
  </si>
  <si>
    <t>VEREDA DABEIBA VIEJO</t>
  </si>
  <si>
    <t>CLEMIRA</t>
  </si>
  <si>
    <t>YULY ANDREA DAVID USUGA</t>
  </si>
  <si>
    <t>DEICY ANDREA GOEZ GIRALDO</t>
  </si>
  <si>
    <t>AURA ROSA VILLA OCHOA</t>
  </si>
  <si>
    <t>VEREDA LOS NARANJOS</t>
  </si>
  <si>
    <t>VEREDA SANTA TERESA</t>
  </si>
  <si>
    <t>LUZ ADRIANA HIGUITA SERNA</t>
  </si>
  <si>
    <t>VEREDA PALMIRA</t>
  </si>
  <si>
    <t>TATIANA VIDALES DAVID</t>
  </si>
  <si>
    <t>VEREDA ANTADO</t>
  </si>
  <si>
    <t>VEREDA FILO DE LA CRUZ</t>
  </si>
  <si>
    <t>MARIA CAMILA VARGAS VARELA</t>
  </si>
  <si>
    <t>ZENAIDA RODRIGUEZ CORREA</t>
  </si>
  <si>
    <t>VEREDA EL ARROYO</t>
  </si>
  <si>
    <t>VEREDA PALMICHALES</t>
  </si>
  <si>
    <t>MARIA BERTHA DURANGO URIBE</t>
  </si>
  <si>
    <t>007-3905	ANTIOQUIA	DABEIBA</t>
  </si>
  <si>
    <t>007-3905 ACTIVO SUBURBANO DABEIBA</t>
  </si>
  <si>
    <t>OLGA CELINA QUIROZ BENITEZ</t>
  </si>
  <si>
    <t>BEATRIZ ELENA LONDOÑO GRACIANO</t>
  </si>
  <si>
    <t>007-50287	ANTIOQUIA	DABEIBA</t>
  </si>
  <si>
    <t>007-50287 ACTIVO SUBURBANO DABEIBA</t>
  </si>
  <si>
    <t>MARIA DE LA CRUZ CORREA DUARTE</t>
  </si>
  <si>
    <t>007-11950	ANTIOQUIA	DABEIBA</t>
  </si>
  <si>
    <t>007-11950 ACTIVO SUBURBANO DABEIBA</t>
  </si>
  <si>
    <t>LEANY USUGA TUBERQUIA</t>
  </si>
  <si>
    <t>VEREDA AGUALINDA</t>
  </si>
  <si>
    <t>VERONICA ALEXANDRA GONZALES CARDONA</t>
  </si>
  <si>
    <t>VEREDA CHINO DE PLAYONES</t>
  </si>
  <si>
    <t>KAREN DAYANA RESTREPO GRACIANO</t>
  </si>
  <si>
    <t>MARIA CENEIDA USUGA GRACIANO</t>
  </si>
  <si>
    <t>VEREDA BOTON</t>
  </si>
  <si>
    <t>CATALINA USUGA DURANGO</t>
  </si>
  <si>
    <t>ANGEI LORENA VARGAS SEPULVEDA</t>
  </si>
  <si>
    <t>VEREDA CARRA</t>
  </si>
  <si>
    <t xml:space="preserve">DEYSI </t>
  </si>
  <si>
    <t>DEYSI YAMILE GARCIA TAPIAS</t>
  </si>
  <si>
    <t>VEREDA CAÑAVERALES</t>
  </si>
  <si>
    <t>LUZ ALEIDA GUISAO MANCO</t>
  </si>
  <si>
    <t>VEREDA SAN IGNACIO</t>
  </si>
  <si>
    <t>ELFIDIA DE JESUS HIGUITA GARCES</t>
  </si>
  <si>
    <t>DORA LENNY TORRES</t>
  </si>
  <si>
    <t>LLANO GRANDE URAMA</t>
  </si>
  <si>
    <t>ANA SENEIDA DAVID CASTAÑO</t>
  </si>
  <si>
    <t xml:space="preserve">RUBY </t>
  </si>
  <si>
    <t>RUBY ESMERALDA DAVID CASTAÑO</t>
  </si>
  <si>
    <t>MARIA CRISTINA HIGUITA RIVERA</t>
  </si>
  <si>
    <t>LA ARGELIA</t>
  </si>
  <si>
    <t>YULIET ANDREA DAVID CARDONA</t>
  </si>
  <si>
    <t>SORAIDA SALAS FLORES</t>
  </si>
  <si>
    <t>VEREDA PEGADO</t>
  </si>
  <si>
    <t>BLANCA LIBIA URREGO HOLGUIN</t>
  </si>
  <si>
    <t>CLARITA</t>
  </si>
  <si>
    <t>LUZ CLARITA AGUDELO DAVID</t>
  </si>
  <si>
    <t>CARACOLON</t>
  </si>
  <si>
    <t>VEREDA LA ARGELIA</t>
  </si>
  <si>
    <t>VEREDA LA ESTRELLA</t>
  </si>
  <si>
    <t>NANCY MANCO GRACIANO</t>
  </si>
  <si>
    <t xml:space="preserve">KATERINE </t>
  </si>
  <si>
    <t>KATERINE MANCO GRACIANO</t>
  </si>
  <si>
    <t xml:space="preserve">DEICY </t>
  </si>
  <si>
    <t>JHOJANA</t>
  </si>
  <si>
    <t>DEICY JOJANA DAVID BERRIO</t>
  </si>
  <si>
    <t>FLOR EUNICE MORALES VASQUEZ</t>
  </si>
  <si>
    <t>GLADYS AMPARO TUBERQUIA USUGA</t>
  </si>
  <si>
    <t>ANA LUCIA USUGA TAMAYO</t>
  </si>
  <si>
    <t>LLANO GRANDE CHIMIADO</t>
  </si>
  <si>
    <t>MARIA CONSUELO AGUDELO DAVID</t>
  </si>
  <si>
    <t>LEIDY TATIANA GRACIANO GUISAO</t>
  </si>
  <si>
    <t>CLAUDIA ANDREA GARCIA TAPIAS</t>
  </si>
  <si>
    <t>KELLY JOHANA BOLIVAR ZAPATA</t>
  </si>
  <si>
    <t>VERDA ANTADO(RODEO)</t>
  </si>
  <si>
    <t>MARIA ACENETH DAVID USUGA</t>
  </si>
  <si>
    <t>MILDREY ROJAS RIVERA</t>
  </si>
  <si>
    <t>VEREDA ARGELIA</t>
  </si>
  <si>
    <t>YANEZ</t>
  </si>
  <si>
    <t>LAURA VANESSA YANEZ CASTRILLON</t>
  </si>
  <si>
    <t>VEREDA CARACOLON</t>
  </si>
  <si>
    <t>OLGA NANCY HIDALGO ALCARAZ</t>
  </si>
  <si>
    <t>MARIELA GUISAO ALVAREZ</t>
  </si>
  <si>
    <t>VEREDA LLANO DE CRUCES</t>
  </si>
  <si>
    <t>SIRLEY CRISTINA VARGAS LOPEZ</t>
  </si>
  <si>
    <t>VERONICA LICED TUBERQUIA PUERTA</t>
  </si>
  <si>
    <t>MARLY ALEJANDRA JIMENEZ CIFUENTES</t>
  </si>
  <si>
    <t>GLADYS DAVID SEGURA</t>
  </si>
  <si>
    <t>LUCILA SEGURA DE DAVID</t>
  </si>
  <si>
    <t>ELIRIAM</t>
  </si>
  <si>
    <t>ELIRIAM CELADA TABORDA</t>
  </si>
  <si>
    <t>YESSIKA</t>
  </si>
  <si>
    <t>YESSIKA FENANDA BORJA LOPEZ</t>
  </si>
  <si>
    <t>MARIA RUBIELA PUERTA HIGUITA</t>
  </si>
  <si>
    <t>ASTRID NORELA TORRES DAVID</t>
  </si>
  <si>
    <t>CLAUDIA PATRICIA DUARTE ALVAREZ</t>
  </si>
  <si>
    <t>ALEIDA TABORDA USUGA</t>
  </si>
  <si>
    <t>MARIA EUCARIS OSORIO GUTIERREZ</t>
  </si>
  <si>
    <t>VEREDA EL ENCIERRO</t>
  </si>
  <si>
    <t>ALFA LICINIA PINEDA SEPULVEDA</t>
  </si>
  <si>
    <t>VEREDA LA CALERA</t>
  </si>
  <si>
    <t>007-46808	ANTIOQUIA	DABEIBA VENTA</t>
  </si>
  <si>
    <t>DORA ELENA ROLDAN GIRALDO</t>
  </si>
  <si>
    <t>VEREDA GUINEALES</t>
  </si>
  <si>
    <t xml:space="preserve">LEZCANO </t>
  </si>
  <si>
    <t>GLADYS MARIA LEZCANO OSORIO</t>
  </si>
  <si>
    <t>MARIA MARLENY LEZCANO OSORIO</t>
  </si>
  <si>
    <t>DEINE</t>
  </si>
  <si>
    <t>LEDIS DEINE USUGA HIGUITA</t>
  </si>
  <si>
    <t>YANEIDA</t>
  </si>
  <si>
    <t>LUZ YANEIRA LIZCANO DAVID</t>
  </si>
  <si>
    <t>DIANA MARIA DAVID GUISAO</t>
  </si>
  <si>
    <t>YURLENI ANDREA LEZCANO AGUDELO</t>
  </si>
  <si>
    <t>MARIA ISABELA VERELAS DUARTE</t>
  </si>
  <si>
    <t>BLANCA LIGIA DAVID</t>
  </si>
  <si>
    <t>VEREDA EL PLANCITO</t>
  </si>
  <si>
    <t>SANDRA PATRICIA MORENO ARANGO</t>
  </si>
  <si>
    <t>VEREDA URAMA</t>
  </si>
  <si>
    <t>ELFIDIA</t>
  </si>
  <si>
    <t>LUZ MARY GUISAO POSSO</t>
  </si>
  <si>
    <t xml:space="preserve">VEREDA SAN IGNACIO </t>
  </si>
  <si>
    <t>ALBA LIGIA TABORDA POSADA</t>
  </si>
  <si>
    <t xml:space="preserve">007-50872 ACTIVO SUBURBANO DABEIBA	</t>
  </si>
  <si>
    <t>LUZ DELLY DAVID QUIROS</t>
  </si>
  <si>
    <t>HORTENCIA TABORDA MANCO</t>
  </si>
  <si>
    <t xml:space="preserve">007-50938 ACTIVO SUBURBANO DABEIBA	</t>
  </si>
  <si>
    <t>LUZ DARY TABORDA TABORDA</t>
  </si>
  <si>
    <t xml:space="preserve">007-50728 ACTIVO SUBURBANO DABEIBA	</t>
  </si>
  <si>
    <t>ANGIE PAOLA RESTREPO LOPEZ</t>
  </si>
  <si>
    <t>GUILLIN</t>
  </si>
  <si>
    <t>MURCIA</t>
  </si>
  <si>
    <t>YAQUELIN GUILLIN MURCIA</t>
  </si>
  <si>
    <t>007-50936		ANTIOQUIA	DABEIBA	SUBURBANO FOLIO ACTIVO</t>
  </si>
  <si>
    <t>MARTA OLIVA HOLGUIN RAMIREZ</t>
  </si>
  <si>
    <t>ANA LUCIA TABORDA MANCO</t>
  </si>
  <si>
    <t>007-50925		ANTIOQUIA	DABEIBA	SUBURBANO FOLIO ACTIVO</t>
  </si>
  <si>
    <t>ANA MARIA MANCO VARELA</t>
  </si>
  <si>
    <t>007-50931		ANTIOQUIA	DABEIBA	SUBURBANO FOLIO ACTIVO</t>
  </si>
  <si>
    <t>NOR ALBA DURANGO MONROY</t>
  </si>
  <si>
    <t>VEREDA EL PITAL</t>
  </si>
  <si>
    <t>LEIDYS YANET MERCADO SOTO</t>
  </si>
  <si>
    <t>ORALIA GAÑAN VASQUEZ</t>
  </si>
  <si>
    <t>007-11942	ANTIOQUIA	DABEIBA</t>
  </si>
  <si>
    <t>007-11942 ACTIVO SUBURBANO DABEIBA</t>
  </si>
  <si>
    <t>NAVALES</t>
  </si>
  <si>
    <t>LUZ EDILMA SEPULVEDA GAÑAN</t>
  </si>
  <si>
    <t>LILIA ROSA GUERRA OQUENDO</t>
  </si>
  <si>
    <t>ANA RUTH HIGUITA GUERRA</t>
  </si>
  <si>
    <t>BRISSETH</t>
  </si>
  <si>
    <t>EVELIN BRISSETH SIERRA VARGAS</t>
  </si>
  <si>
    <t xml:space="preserve">VEREDA EL RETIRO </t>
  </si>
  <si>
    <t>MARIA ELENA TORRES CARDONA</t>
  </si>
  <si>
    <t>DORA ELCY DURANGO TUBERQUIA</t>
  </si>
  <si>
    <t>GLADYS DEL SOCORRO</t>
  </si>
  <si>
    <t>BLANCA GRADYS DEL SOCORRO TANGARIFE AGUDELO</t>
  </si>
  <si>
    <t>DABEIBA VIEJO</t>
  </si>
  <si>
    <t>FRANQUELINA AMAYA ALVAREZ</t>
  </si>
  <si>
    <t>MARLENY AMAYA ALVAREZ</t>
  </si>
  <si>
    <t>MARTHA CECILIA DUARTE</t>
  </si>
  <si>
    <t>LUZ MARY GOEZ GARCES</t>
  </si>
  <si>
    <t>VEREDA COCOS GUAYABITO</t>
  </si>
  <si>
    <t>ZORAIDA MARIA USUGA TUBERQUIA</t>
  </si>
  <si>
    <t>PAOLA ANDREA ESCOBAR ARIAS</t>
  </si>
  <si>
    <t>BLANCA ROCIO FLOREZ AGUDELO</t>
  </si>
  <si>
    <t>VEREDA LA DANTA</t>
  </si>
  <si>
    <t>CLAUDIA LILIANA VALENCIA DIAZ</t>
  </si>
  <si>
    <t>BELLANIRA DAVID</t>
  </si>
  <si>
    <t>LUZ DAMARY AGUILAR MORENO</t>
  </si>
  <si>
    <t>TATIANA MARCELA VELASQUEZ ZAPATA</t>
  </si>
  <si>
    <t>YELMI</t>
  </si>
  <si>
    <t>YELMI YULIANA CORREA PEREZ</t>
  </si>
  <si>
    <t>LUZ EDILIA PEREZ RAMIREZ</t>
  </si>
  <si>
    <t>FLOR SENEIDA SERNA MONTOYA</t>
  </si>
  <si>
    <t>MARIA ELENA DAVID VARGAS</t>
  </si>
  <si>
    <t>322 5416076</t>
  </si>
  <si>
    <t>VEREDA ARMENIA</t>
  </si>
  <si>
    <t>YENIFENER</t>
  </si>
  <si>
    <t>YENIFENER DURANGO TUBERQUIA</t>
  </si>
  <si>
    <t>324 5416076</t>
  </si>
  <si>
    <t>ROSA ELVIRA RIVERA USUGA</t>
  </si>
  <si>
    <t>328 5416076</t>
  </si>
  <si>
    <t>MARIA CELMIRA DAVID HIGUITA</t>
  </si>
  <si>
    <t>329 5416076</t>
  </si>
  <si>
    <t>CAROL ALEJANDRA USUGA GRACIANO</t>
  </si>
  <si>
    <t>330 5416076</t>
  </si>
  <si>
    <t>MARIA OFELIA RESTREPO RESTREPO</t>
  </si>
  <si>
    <t>331 5416076</t>
  </si>
  <si>
    <t xml:space="preserve">YORLADIS BORJA DUARTE </t>
  </si>
  <si>
    <t>332 5416076</t>
  </si>
  <si>
    <t>MIRIAM DUARTE USUGA</t>
  </si>
  <si>
    <t>333 5416076</t>
  </si>
  <si>
    <t>VERDA PITAL</t>
  </si>
  <si>
    <t>ORLUEA</t>
  </si>
  <si>
    <t>DORA SILVIA ORJUELA SERNA</t>
  </si>
  <si>
    <t>NELLY TORRES GUISAO</t>
  </si>
  <si>
    <t>DORALBA HIGUITA USUGA</t>
  </si>
  <si>
    <t>BLANCA LINEY SEPULVEDA PINEDA</t>
  </si>
  <si>
    <t>YANSY</t>
  </si>
  <si>
    <t>YANSY MILDREY ESCOBAR TORRES</t>
  </si>
  <si>
    <t>GEIDY VANESSA ESCOBAR TORRES</t>
  </si>
  <si>
    <t>PAOLA ANDREA USUGA HOYOS</t>
  </si>
  <si>
    <t>PIEDAD MANCO GOEZ</t>
  </si>
  <si>
    <t>VERDA LLANO GRANDE URAMA</t>
  </si>
  <si>
    <t>DEISY TATIANA DAVID CASTAÑO</t>
  </si>
  <si>
    <t>DAVD</t>
  </si>
  <si>
    <t>FLOR CRISTINA DAVID CASTAÑO</t>
  </si>
  <si>
    <t>FLOR ELENA NAVALES MAZO</t>
  </si>
  <si>
    <t>MARIA CECILIA SALDARRIAGA RENGIFO</t>
  </si>
  <si>
    <t>MARGARITA SEPULVEDA TORRES</t>
  </si>
  <si>
    <t>DIANA MARCELA GUZMAN SEPULVEDA</t>
  </si>
  <si>
    <t>NINCER</t>
  </si>
  <si>
    <t>MARIA NINCER SEPULVEDA MANCO</t>
  </si>
  <si>
    <t>NATALIA ANDREA USUGA</t>
  </si>
  <si>
    <t>VEREDA ALTO BONITO</t>
  </si>
  <si>
    <t>DORLY</t>
  </si>
  <si>
    <t>DORLY ANDREA USUGA</t>
  </si>
  <si>
    <t>LAURA ROSA ESCOBAR SEPULVEDA</t>
  </si>
  <si>
    <t>LUZ MARY BETANCUR HOYOS</t>
  </si>
  <si>
    <t xml:space="preserve">007-49509 ACTIVO SUBURBANO DABEIBA	</t>
  </si>
  <si>
    <t>OLGA MARIA DAVID SOSA</t>
  </si>
  <si>
    <t>VEREDA EL MOHAN</t>
  </si>
  <si>
    <t>CHASOY</t>
  </si>
  <si>
    <t>MARIA OFELIA MONTOYA CHASOY</t>
  </si>
  <si>
    <t>MARIA ISABEL COLORADO DE GRISALES</t>
  </si>
  <si>
    <t>LEIDY JOHANA PUERTA BETANCUR</t>
  </si>
  <si>
    <t>SILVIA MARIA PUERTA BETANCUR</t>
  </si>
  <si>
    <t>ILDA MILENA PUERTA BETANCUR</t>
  </si>
  <si>
    <t>VEREDA LLANO GRANDE URAMA</t>
  </si>
  <si>
    <t>NIDIA AMPARO CARTAGENA ARIAS</t>
  </si>
  <si>
    <t>DIOSELINA GUISAO RAMIREZ</t>
  </si>
  <si>
    <t>VEREDA DABIEBA VIEJO</t>
  </si>
  <si>
    <t>PAOLA ANDREA JIMENEZ RUIZ</t>
  </si>
  <si>
    <t>GLORIA BERENICE OCHOA GUERRA</t>
  </si>
  <si>
    <t>YURLEY URREGO RAMIREZ</t>
  </si>
  <si>
    <t>RUBIELA AMPARO MORALES</t>
  </si>
  <si>
    <t>UDIELA</t>
  </si>
  <si>
    <t>EL POSTULADO NO POSEE PROPIEDADES REGISTRADAS EN EL TERRITORIO NACIONAL DEMOSTRAR SANA POSESION</t>
  </si>
  <si>
    <t>ANA DEISY GUZMAN SEPULVEDA</t>
  </si>
  <si>
    <t>ERIKA YOHANA LOPEZ ROLDAN</t>
  </si>
  <si>
    <t>PATRICIA TUBERQUIA TUBERQUIA</t>
  </si>
  <si>
    <t>ANA USUGA DAVID</t>
  </si>
  <si>
    <t>BERTA ARELIS CARTAGENA CARTAGENA</t>
  </si>
  <si>
    <t>GLORIA LINEY CARTAGENA CARTAGENA</t>
  </si>
  <si>
    <t>YULENY ANDREA VARGAS NAVALES</t>
  </si>
  <si>
    <t>VEREDA RETIRO</t>
  </si>
  <si>
    <t>ROSA ANGELICA FLOREZ RODRIGUEZ</t>
  </si>
  <si>
    <t>NORA PATRICIA MANCO</t>
  </si>
  <si>
    <t>LEIDY JOHANA DAVID POSO</t>
  </si>
  <si>
    <t>VEREDA LA BALSITA</t>
  </si>
  <si>
    <t>LUZ ADRIANA DAVID CARDONA</t>
  </si>
  <si>
    <t>LUZ ELENA TUBERQUIA QUIROZ</t>
  </si>
  <si>
    <t>DORIS DEL SOCORRO SALAS FLOREZ</t>
  </si>
  <si>
    <t>VEREDA LLANOGRANDE URAMA</t>
  </si>
  <si>
    <t>ANA RUTH VALLE HIGUITA</t>
  </si>
  <si>
    <t>LUZ DARY GOEZ USUGA</t>
  </si>
  <si>
    <t>VEREDA EL CALICHE</t>
  </si>
  <si>
    <t>LOURDES FLOREZ MUÑOZ</t>
  </si>
  <si>
    <t>DEISY YANED CARTAGENA HIGUITA</t>
  </si>
  <si>
    <t>DARLENY</t>
  </si>
  <si>
    <t>LUZ DARLENY CARTAGENA HIGUITA</t>
  </si>
  <si>
    <t>VEREDA ALTO DE CHACHAFRUTAL</t>
  </si>
  <si>
    <t>LEIDY JOHANA DAVID TORRES</t>
  </si>
  <si>
    <t xml:space="preserve">BAILARIN </t>
  </si>
  <si>
    <t>FLOR MARIA SERNA ZAPATA</t>
  </si>
  <si>
    <t> 007-35697	ANTIOQUIA	DABEIBA</t>
  </si>
  <si>
    <t> " 007-35697	ANTIOQUIA	DABEIBA" ACTIVO URBANO VERIFICAR UBICAZION O REEMPLAZAR</t>
  </si>
  <si>
    <t>CONEO</t>
  </si>
  <si>
    <t>DORA ALICIA CORREA HIDALGO</t>
  </si>
  <si>
    <t>960060563	ANTIOQUIA	MEDELLÍN</t>
  </si>
  <si>
    <t> 007-50720  ANTIOQUIA	DABEIBA" ACTICO SUBURBANO</t>
  </si>
  <si>
    <t>EUCARIS DAVID URIBE</t>
  </si>
  <si>
    <t>VEREDA LLANOGRANDE CHIMIADO</t>
  </si>
  <si>
    <t> 800014291	ANTIOQUIA	MEDELLÍN</t>
  </si>
  <si>
    <t>DE VELASQUEZ</t>
  </si>
  <si>
    <t>EUMELIA DE JESUS ZAPATA DE VELASQUEZ</t>
  </si>
  <si>
    <t>MARIA OFELIA LOPEZ</t>
  </si>
  <si>
    <t>CRUZ EDILMA TUBERQUIA SERNA</t>
  </si>
  <si>
    <t>VEREDA CUCHILLON</t>
  </si>
  <si>
    <t>MARIA CONSUELO SANCHEZ SANCHEZ</t>
  </si>
  <si>
    <t>DIANA MARCELA ZAPATA SANCHEZ</t>
  </si>
  <si>
    <t xml:space="preserve">NELSA </t>
  </si>
  <si>
    <t>NELSA ISAURA SEPULVEDA CANO</t>
  </si>
  <si>
    <t>MARIA PIEDAD ALCARAZ GONZALEZ</t>
  </si>
  <si>
    <t>JULIEI</t>
  </si>
  <si>
    <t>SANDRA JULIEI GIL AVENDAÑO</t>
  </si>
  <si>
    <t>ANGELA MARIA GEORGE GARCIA</t>
  </si>
  <si>
    <t>MARLENY DE JESUS GARCIA</t>
  </si>
  <si>
    <t>OLGA OSORIO VARGAS</t>
  </si>
  <si>
    <t xml:space="preserve">
007-9685	ANTIOQUIA	DABEIBA</t>
  </si>
  <si>
    <t> 007-9685	ANTIOQUIA	DABEIBA ACTIVO SUBURBANO</t>
  </si>
  <si>
    <t>CLAUDIA MARIA AGUDELO HIGUITA</t>
  </si>
  <si>
    <t>DORA CECILIA JIMENEZ CIFUENTES</t>
  </si>
  <si>
    <t xml:space="preserve">YURI </t>
  </si>
  <si>
    <t>YURI MARCELA MANCO MONA</t>
  </si>
  <si>
    <t>LUZ MIRIAN CARO HIGUITA</t>
  </si>
  <si>
    <t>BLANCA NIDIA PADIERNA PADIERNA</t>
  </si>
  <si>
    <t>NORALBA PUERTA BETANCUR</t>
  </si>
  <si>
    <t> 007-17900	ANTIOQUIA	DABEIBA</t>
  </si>
  <si>
    <t>  " 007-17900	ANTIOQUIA	DABEIBA" ACTIVO SUBURBANO</t>
  </si>
  <si>
    <t>BLANCA INES BORJA GUISAO</t>
  </si>
  <si>
    <t>ROMELIA DE JESUS AMAYA ALVAREZ</t>
  </si>
  <si>
    <t>LILIANA URREGO TAMAYO</t>
  </si>
  <si>
    <t>VEREDA EL RODEO</t>
  </si>
  <si>
    <t>YAIBE</t>
  </si>
  <si>
    <t>YAIBER ARGENIS LONDOÑO</t>
  </si>
  <si>
    <t>VEREDA EL JORDAN</t>
  </si>
  <si>
    <t>ROSA MARIA CHICA JARAMILLO</t>
  </si>
  <si>
    <t>MIRIAM DE JESUS DAVID DE AMAYA</t>
  </si>
  <si>
    <t>  007-50469 ANTIOQUIA	DABEIBA" ACTIVO SUBURBANO</t>
  </si>
  <si>
    <t>MARTA ISABEL JARAMILLO HIGUITA</t>
  </si>
  <si>
    <t>ONIS</t>
  </si>
  <si>
    <t>ONIS ADRIANA DAVID GUISAO</t>
  </si>
  <si>
    <t> 007-50468 ANTIOQUIA	DABEIBA" ACTIVO SUBURBANO</t>
  </si>
  <si>
    <t>ENVIAR</t>
  </si>
  <si>
    <t>ROSA ELENA MANCO GARCES</t>
  </si>
  <si>
    <t>OMAIRA DAVID GUISAO</t>
  </si>
  <si>
    <t> 007-50467 ANTIOQUIA	DABEIBA" ACTIVO SUBURBANO</t>
  </si>
  <si>
    <t>DIANA PATRICIA ESPINOSA SEPULVEDA</t>
  </si>
  <si>
    <t>SARAI CARO USUGA</t>
  </si>
  <si>
    <t>LOPES</t>
  </si>
  <si>
    <t>ANA LUCIA TORRES LOPEZ</t>
  </si>
  <si>
    <t>GOES</t>
  </si>
  <si>
    <t>NANCY PAOLA USUGA GOES</t>
  </si>
  <si>
    <t>NATALIA SERNA ZAPATA</t>
  </si>
  <si>
    <t>ROSMERI</t>
  </si>
  <si>
    <t>ROSMERY AREIZA</t>
  </si>
  <si>
    <t> 007-17738	ANTIOQUIA	DABEIBA</t>
  </si>
  <si>
    <t> " 007-17738	ANTIOQUIA	DABEIBA" ACTIVO SUBURBANO</t>
  </si>
  <si>
    <t>CRUSANA</t>
  </si>
  <si>
    <t>CRUSANA RAMIREZ USUGA</t>
  </si>
  <si>
    <t>DEISY TATIANA GOMEZ CASTRILLON</t>
  </si>
  <si>
    <t>ALEJANDRA DAVID URREGO</t>
  </si>
  <si>
    <t>NORA ROSA URREGO GUISAO</t>
  </si>
  <si>
    <t>ADRIANA YURLEY DURANGO PUERTA</t>
  </si>
  <si>
    <t>CLAUDIA CRISTINA GONZALES JIMENEZ</t>
  </si>
  <si>
    <t>FLOR EMILSE OQUENDO USUGA</t>
  </si>
  <si>
    <t>BERONICA GARCIA TORRES</t>
  </si>
  <si>
    <t>ROSA HELENA AGUIRRE DE BRAVO</t>
  </si>
  <si>
    <t>MARIA EDILMA CORREA CARDONA</t>
  </si>
  <si>
    <t> 007-6179 ANTIOQUIA	DABEIBA" ACTIVO SUBURBANO</t>
  </si>
  <si>
    <t xml:space="preserve">ORIENTE </t>
  </si>
  <si>
    <t xml:space="preserve">EL SANTUARIO </t>
  </si>
  <si>
    <t xml:space="preserve">VEREDA SEÑOR CAIDO </t>
  </si>
  <si>
    <t xml:space="preserve">POZO Y BAÑO </t>
  </si>
  <si>
    <t>VICTIMA</t>
  </si>
  <si>
    <t xml:space="preserve">VEREDA LAJAS </t>
  </si>
  <si>
    <t>018-123195	ANTIOQUIA	EL SANTUARIO
018-41507	ANTIOQUIA	EL SANTUARIO
018-34476	ANTIOQUIA	EL SANTUARIO</t>
  </si>
  <si>
    <t xml:space="preserve">MULTIPLES PROPIEDADES 018-87244 CRERRADO RURAL 018-123195 ACTIVO RURAL 014-41507 ACTIVO URBANO EL SANTUARIO	</t>
  </si>
  <si>
    <t xml:space="preserve">VEREDA BODEGUITAS </t>
  </si>
  <si>
    <t xml:space="preserve">POZO </t>
  </si>
  <si>
    <t>018-142553	ANTIOQUIA	EL SANTUARIO</t>
  </si>
  <si>
    <t>018-142553 ACTIVO RURAL EL SANTUARIO</t>
  </si>
  <si>
    <t xml:space="preserve">ELENA  </t>
  </si>
  <si>
    <t xml:space="preserve">VEREDA EL SALADITO </t>
  </si>
  <si>
    <t xml:space="preserve">TUBERQUI </t>
  </si>
  <si>
    <t xml:space="preserve">VEREDA VALLE DE MARIA </t>
  </si>
  <si>
    <t xml:space="preserve">FANY </t>
  </si>
  <si>
    <t>VEREDA LA CUCHILLA</t>
  </si>
  <si>
    <t>VEREDA PANTANILLO</t>
  </si>
  <si>
    <t>018-61519	ANTIOQUIA	EL SANTUARIO
018-27193	ANTIOQUIA	EL SANTUARIO
018-27192	ANTIOQUIA	EL SANTUARIO
018-61520	ANTIOQUIA	EL SANTUARIO</t>
  </si>
  <si>
    <t>MULTIPLES PROPIEDADES 018-61519 018-27193 ACTIVO RURAL 018-27192 ACTIVO RURAL 018-61520 ACTIVO RURAL EL SANTUARIO</t>
  </si>
  <si>
    <t xml:space="preserve">VEREDA EL CARMELO </t>
  </si>
  <si>
    <t>AUTORA</t>
  </si>
  <si>
    <t>018-65779	ANTIOQUIA	EL SANTUARIO</t>
  </si>
  <si>
    <t>MULTIPLES PROPIEDADES 018-65777 ACTIVO URBANO 018-65779 ACTIVO RURAL EL SANTUARIO</t>
  </si>
  <si>
    <t xml:space="preserve">MULTIPLES PROPIEDADES 018-65777 ACTIVO URBANO 018-104097 ACTIVO RURAL EL SANTUARIO	</t>
  </si>
  <si>
    <t>018-162648	ANTIOQUIA	EL SANTUARIO
018-98084	ANTIOQUIA	EL SANTUARIO</t>
  </si>
  <si>
    <t xml:space="preserve">018-97934 CERRADO RURAL 018-62798 CERRADO RURAL 018-162648 ACTIVO URABNO  018-39727 CERRADO RURAL EL SANTUARIO	</t>
  </si>
  <si>
    <t>018-29008	ANTIOQUIA	EL SANTUARIO
018-64046	ANTIOQUIA	EL SANTUARIO</t>
  </si>
  <si>
    <t xml:space="preserve">MULTIPLES PROPIEDADES 018-29008 ACTIVO URBANO  018-64046 ACTIVO RURAL 018-81506 EL SANTUARIO	</t>
  </si>
  <si>
    <t xml:space="preserve">DE SOCORRO </t>
  </si>
  <si>
    <t xml:space="preserve">VEREDA ALTO DEL ROBLE </t>
  </si>
  <si>
    <t>CI-608-2021	En ejecución	EL SANTUARIO	MVR</t>
  </si>
  <si>
    <t>018-49424	ANTIOQUIA	EL SANTUARIO</t>
  </si>
  <si>
    <t>018-49424 ACTIVO RURAL EL SANTUARIO</t>
  </si>
  <si>
    <t>018-192	ANTIOQUIA	EL SANTUARIO
018-177607	ANTIOQUIA	EL SANTUARIO</t>
  </si>
  <si>
    <t xml:space="preserve">MULTIPLES PROPIEDADES 018-172939 ACTIVO RURAL 018-172938 ACTIVO RURAL 018-177607 ACTIVO URBANO 018-62803 EL SANTUARIO	</t>
  </si>
  <si>
    <t xml:space="preserve">ERMINIA </t>
  </si>
  <si>
    <t>VEREDA EL SEÑOR CAIDO</t>
  </si>
  <si>
    <t>018-103178	ANTIOQUIA	EL SANTUARIO</t>
  </si>
  <si>
    <t>018-103178 ACTIVO RURAL EL SANTUARIO</t>
  </si>
  <si>
    <t xml:space="preserve">ARISTIZABAL </t>
  </si>
  <si>
    <t xml:space="preserve">DICAPACIDAD </t>
  </si>
  <si>
    <t xml:space="preserve">VEREDAD ALDANA ARRIBA </t>
  </si>
  <si>
    <t>018-140678	ANTIOQUIA	EL SANTUARIO</t>
  </si>
  <si>
    <t xml:space="preserve">MULTIPLES PROPIEDADES 018-60434 ACTIVO URBANO 018-140678 ACTIVO RURAL EL SANTUARIO	</t>
  </si>
  <si>
    <t xml:space="preserve">CAVAJAL </t>
  </si>
  <si>
    <t xml:space="preserve">VEREDA POTRERITO </t>
  </si>
  <si>
    <t xml:space="preserve">VEREDA VARGAS </t>
  </si>
  <si>
    <t xml:space="preserve">VERDA EL CARMELO </t>
  </si>
  <si>
    <t>018-132917	ANTIOQUIA	EL SANTUARIO</t>
  </si>
  <si>
    <t>UNA VEZ REALIZADO EL CRUCE EN EL VUR SE DETERMINA QUE NO TIENE NINGUNA PROPIEDAD REGISTRADA A SU NOMBRE EN EL TERRITORIO NACIONAL SANA POSESION
018-101706 CERRADO RURAL 018-30145 CERRADO RURAL 018-100743 CERRADO RURAL EL SANTUARIO</t>
  </si>
  <si>
    <t xml:space="preserve">CEREDA EL CARMELO </t>
  </si>
  <si>
    <t xml:space="preserve">YESID </t>
  </si>
  <si>
    <t>VEREDA ALTO DE PEPITO</t>
  </si>
  <si>
    <t xml:space="preserve">VEREDA EL SALTO </t>
  </si>
  <si>
    <t xml:space="preserve">VEREDA PALMARCITO </t>
  </si>
  <si>
    <t xml:space="preserve">ORLEIDY </t>
  </si>
  <si>
    <t xml:space="preserve">JHOHANA </t>
  </si>
  <si>
    <t xml:space="preserve">VEREDA LA FLORESTA </t>
  </si>
  <si>
    <t>018-158007	ANTIOQUIA	EL SANTUARIO</t>
  </si>
  <si>
    <t>018-158007 ACTIVO RURAL EL SANTUARIO</t>
  </si>
  <si>
    <t>VEREDA ALADA ABAJO</t>
  </si>
  <si>
    <t xml:space="preserve">VEREDA CORAZON DE JESUS </t>
  </si>
  <si>
    <t xml:space="preserve">VEREDA ALDANA ARRIBA </t>
  </si>
  <si>
    <t>018-69800	ANTIOQUIA	EL SANTUARIO</t>
  </si>
  <si>
    <t>018-69800 ACTIVO RURAL EL SANTUARIO</t>
  </si>
  <si>
    <t>POZO  Y BAÑO</t>
  </si>
  <si>
    <t>018-115732	ANTIOQUIA	EL SANTUARIO</t>
  </si>
  <si>
    <t>018-115732 ACTIVO RURAL EL SANTUARIO</t>
  </si>
  <si>
    <t xml:space="preserve">GOZALEZ </t>
  </si>
  <si>
    <t xml:space="preserve">MIREYA </t>
  </si>
  <si>
    <t>VEREDA ALDANA ABAJO</t>
  </si>
  <si>
    <t>EROINA</t>
  </si>
  <si>
    <t>M8951490@GMAILCOM</t>
  </si>
  <si>
    <t>VEREDA LA PAZ</t>
  </si>
  <si>
    <t>018-117407	ANTIOQUIA	EL SANTUARIO</t>
  </si>
  <si>
    <t>018-117407 ACTIVO RURAL EL SANTUARIO</t>
  </si>
  <si>
    <t xml:space="preserve">VERDA MORRITOS </t>
  </si>
  <si>
    <t xml:space="preserve">CASTAÑO  </t>
  </si>
  <si>
    <t xml:space="preserve">VERDA PORTACHUELO </t>
  </si>
  <si>
    <t>EL SANTUARIO</t>
  </si>
  <si>
    <t>ADALBIA</t>
  </si>
  <si>
    <t xml:space="preserve">VEREDA EL MORRO  </t>
  </si>
  <si>
    <t>buitragoanggie5@gmailcom</t>
  </si>
  <si>
    <t>SOLO BAÑO</t>
  </si>
  <si>
    <t xml:space="preserve">VEREDA PANTANILLI </t>
  </si>
  <si>
    <t>018-00000159621	ANTIOQUIA	MARINILLA</t>
  </si>
  <si>
    <t>018-159621 ACTIVO URBANO MARINILLA</t>
  </si>
  <si>
    <t xml:space="preserve">VEREDA LAS LAJAS </t>
  </si>
  <si>
    <t>028-26886	ANTIOQUIA	SONSÓN</t>
  </si>
  <si>
    <t>028-26886 ACTIVO URBANO SONSÓN</t>
  </si>
  <si>
    <t>MARITZQA</t>
  </si>
  <si>
    <t xml:space="preserve">VEREDA POTRERITOS </t>
  </si>
  <si>
    <t>018-155566	ANTIOQUIA	EL SANTUARIO</t>
  </si>
  <si>
    <t>018-155566 ACTIVO URBANO EL SANTUARIO  (VERIFICAR UBICACION O REEMPLAZAR)</t>
  </si>
  <si>
    <t>018-24302	ANTIOQUIA	EL SANTUARIO - VENTA</t>
  </si>
  <si>
    <t>liliamramirez418@gmailcom</t>
  </si>
  <si>
    <t>018-69601	ANTIOQUIA	EL SANTUARIO</t>
  </si>
  <si>
    <t>018-69601 ACTIVO RURAL EL SANTUARIO</t>
  </si>
  <si>
    <t>VEREDA SAN EUSEBIO</t>
  </si>
  <si>
    <t>018-118793	ANTIOQUIA	EL SANTUARIO</t>
  </si>
  <si>
    <t>018-118793 ACTIVO RURAL EL SANTUARIO</t>
  </si>
  <si>
    <t xml:space="preserve">EL CARMELO </t>
  </si>
  <si>
    <t xml:space="preserve">VEREDA LA PRIMAVERA </t>
  </si>
  <si>
    <t xml:space="preserve">BAÑO Y POZO </t>
  </si>
  <si>
    <t>018-176237	ANTIOQUIA	EL SANTUARIO</t>
  </si>
  <si>
    <t>018-176237 ACTIVO RURAL EL SANTUARIO</t>
  </si>
  <si>
    <t xml:space="preserve">VEREDA SAN MATIAS </t>
  </si>
  <si>
    <t xml:space="preserve">BOÑO Y POZO </t>
  </si>
  <si>
    <t>mariafernandaospinaramirez92@gmailcom</t>
  </si>
  <si>
    <t xml:space="preserve"> $                        141400000</t>
  </si>
  <si>
    <t>LA TENERIA</t>
  </si>
  <si>
    <t>POZO Y BAÑO</t>
  </si>
  <si>
    <t>LORDES</t>
  </si>
  <si>
    <t xml:space="preserve">VEREDA MORRITOS </t>
  </si>
  <si>
    <t xml:space="preserve">POZO Y BAÑOS </t>
  </si>
  <si>
    <t>018-37950	ANTIOQUIA	EL SANTUARIO</t>
  </si>
  <si>
    <t>"018-37950	ACTIVO RURAL ANTIOQUIA	EL SANTUARIO"</t>
  </si>
  <si>
    <t xml:space="preserve"> $                         950000000</t>
  </si>
  <si>
    <t xml:space="preserve">YAKELINE </t>
  </si>
  <si>
    <t>RAMOREZ</t>
  </si>
  <si>
    <t xml:space="preserve">018-154016 ANTIOQUIA SAN FRANCISCO </t>
  </si>
  <si>
    <t xml:space="preserve">018-154016 ACTIVO RURAL ANTIOQUIA SAN FRANCISCO  </t>
  </si>
  <si>
    <t xml:space="preserve">DARLIN </t>
  </si>
  <si>
    <t xml:space="preserve">DE QUINTERO </t>
  </si>
  <si>
    <t xml:space="preserve">VEREDA ALDANA ABAJO </t>
  </si>
  <si>
    <t>018-60254	ANTIOQUIA	EL SANTUARIO</t>
  </si>
  <si>
    <t xml:space="preserve">YENCY </t>
  </si>
  <si>
    <t xml:space="preserve">MIKENA </t>
  </si>
  <si>
    <t xml:space="preserve">VEREDA SAN ESUSEBIO </t>
  </si>
  <si>
    <t xml:space="preserve">MORELIA </t>
  </si>
  <si>
    <t xml:space="preserve"> $                                   8800</t>
  </si>
  <si>
    <t>018-00000018257	ANTIOQUIA	MARINILLA</t>
  </si>
  <si>
    <t>"018-00000018257	ACTIVO URBANO ANTIOQUIA	MARINILLA"</t>
  </si>
  <si>
    <t xml:space="preserve"> $                              140000</t>
  </si>
  <si>
    <t xml:space="preserve">VEREDA PAVAS </t>
  </si>
  <si>
    <t>018-39987	ANTIOQUIA	EL SANTUARIO</t>
  </si>
  <si>
    <t>"018-39987	ACTIVO RURAL  ANTIOQUIA	EL SANTUARIO"
018-155564 ACTIVO URBANO  ANTIOQUIA	EL SANTUARIO</t>
  </si>
  <si>
    <t xml:space="preserve">SIOMARA </t>
  </si>
  <si>
    <t xml:space="preserve"> $                              180000</t>
  </si>
  <si>
    <t xml:space="preserve">VERDA LA PAZ </t>
  </si>
  <si>
    <t>018-80118	ANTIOQUIA	EL SANTUARIO</t>
  </si>
  <si>
    <t>"018-80118 ACTIVO RURAL	ANTIOQUIA	EL SANTUARIO"</t>
  </si>
  <si>
    <t xml:space="preserve">MIRIM </t>
  </si>
  <si>
    <t xml:space="preserve">VEREDA LA TENERIA </t>
  </si>
  <si>
    <t>018-71390	ANTIOQUIA	EL SANTUARIO</t>
  </si>
  <si>
    <t>"018-71390 ACTIVO  URBANO 	ANTIOQUIA 	EL SANTUARIO" (VERIFICAR UBICACION O REEMPLAZAR)</t>
  </si>
  <si>
    <t xml:space="preserve">ZULUAGA </t>
  </si>
  <si>
    <t xml:space="preserve"> $                                 65400</t>
  </si>
  <si>
    <t xml:space="preserve"> $                                 64500</t>
  </si>
  <si>
    <t xml:space="preserve"> $                                 50000</t>
  </si>
  <si>
    <t xml:space="preserve">018-98023	ANTIOQUIA	EL SANTUARIO
018-8508	ANTIOQUIA	EL SANTUARIO
018-8580	ANTIOQUIA	EL SANTUARIO
018-41095	ANTIOQUIA	EL SANTUARIO
</t>
  </si>
  <si>
    <t xml:space="preserve">REGISTRA MULTIPLES MATRICULAS EN 018-98023	ANTIOQUIA	EL SANTUARIO
018-8508	ANTIOQUIA	EL SANTUARIO
018-8580	ANTIOQUIA	EL SANTUARIO
018-41095	ANTIOQUIA	EL SANTUARIO
</t>
  </si>
  <si>
    <t xml:space="preserve"> $                                 60000</t>
  </si>
  <si>
    <t xml:space="preserve"> $                                 65000</t>
  </si>
  <si>
    <t xml:space="preserve">FLORELBA </t>
  </si>
  <si>
    <t xml:space="preserve">VEREDA PORTACHUELO </t>
  </si>
  <si>
    <t xml:space="preserve">VEREDA LA SERRANIA </t>
  </si>
  <si>
    <t xml:space="preserve">IRIS </t>
  </si>
  <si>
    <t xml:space="preserve"> $                                 30000</t>
  </si>
  <si>
    <t xml:space="preserve">VEREDA LATENERIA </t>
  </si>
  <si>
    <t xml:space="preserve">VEREDA LOURDES </t>
  </si>
  <si>
    <t>3505742992-3043542998</t>
  </si>
  <si>
    <t xml:space="preserve">VEREDA BUENA VISTA </t>
  </si>
  <si>
    <t>018-59260	ANTIOQUIA	EL SANTUARIO</t>
  </si>
  <si>
    <t>"018-59260	ACTIVO RURAL ANTIOQUIA	EL SANTUARIO"</t>
  </si>
  <si>
    <t xml:space="preserve">RITA </t>
  </si>
  <si>
    <t xml:space="preserve">VEREDA GUADUALITO </t>
  </si>
  <si>
    <t>018-188834  	ANTIOQUIA	EL SANTUARIO LIMITACION AL DOMINIO AGENCIA NACIONAL DE TIERRAS</t>
  </si>
  <si>
    <t xml:space="preserve">VEREDAPALMARCITO </t>
  </si>
  <si>
    <t>018-11410	ANTIOQUIA	EL SANTUARIO
018-75270	ANTIOQUIA	EL SANTUARIO</t>
  </si>
  <si>
    <t>REGISTRA MULTIPLES MATRICULAS EN 018-11410	ANTIOQUIA	EL SANTUARIO
018-75270	ANTIOQUIA	EL SANTUARIO</t>
  </si>
  <si>
    <t>3196954019-3003334275</t>
  </si>
  <si>
    <t>018-9711	ANTIOQUIA	EL SANTUARIO</t>
  </si>
  <si>
    <t>REGISTRA MULTIPLES MATRICULAS EN 018-9711 ACTIVO URBANO / 018-10925 ACTIVO URBANO 	ANTIOQUIA	EL SANTUARIO</t>
  </si>
  <si>
    <t xml:space="preserve">NELDA </t>
  </si>
  <si>
    <t xml:space="preserve"> $                                 70000</t>
  </si>
  <si>
    <t xml:space="preserve"> $                                 90000</t>
  </si>
  <si>
    <t xml:space="preserve">CELINA </t>
  </si>
  <si>
    <t>NUMERO DE DOCUMENTO ERRADO A NOMBRE DE GIRALDO GOMEZ MARTHA LUCIA</t>
  </si>
  <si>
    <t xml:space="preserve">LUZ MILA </t>
  </si>
  <si>
    <t xml:space="preserve"> $                                 20000</t>
  </si>
  <si>
    <t xml:space="preserve">VEREDA PANTANILLIO </t>
  </si>
  <si>
    <t>018-117605	ANTIOQUIA	EL SANTUARIO</t>
  </si>
  <si>
    <t>"018-117605	ACTIVO RURAL ANTIOQUIA	EL SANTUARIO"</t>
  </si>
  <si>
    <t xml:space="preserve">CUBIDES </t>
  </si>
  <si>
    <t xml:space="preserve">LADYS </t>
  </si>
  <si>
    <t>018-13343	ANTIOQUIA	EL SANTUARIO</t>
  </si>
  <si>
    <t>018-13343 ACTIVO RURAL	ANTIOQUIA	EL SANTUARIO</t>
  </si>
  <si>
    <t xml:space="preserve">LAS LAJAS </t>
  </si>
  <si>
    <t>018-52413	ANTIOQUIA	EL SANTUARIO</t>
  </si>
  <si>
    <t xml:space="preserve"> $                                 23000</t>
  </si>
  <si>
    <t>5359064	ANTIOQUIA	MEDELLÍN
018-161327	ANTIOQUIA	EL SANTUARIO
018-161330	ANTIOQUIA	EL SANTUARIO</t>
  </si>
  <si>
    <t>REGISTRA MULTIPLES MATRICULAS EN 
5359064	ANTIOQUIA	MEDELLÍN
018-161327	ANTIOQUIA	EL SANTUARIO
018-161330	ANTIOQUIA	EL SANTUARIO</t>
  </si>
  <si>
    <t xml:space="preserve">ALDANA ARRIBA </t>
  </si>
  <si>
    <t xml:space="preserve">NUMERO DE DOCUMENTO ERRADO A NOMBRE DE MARIA  LILIANA  MONTES  </t>
  </si>
  <si>
    <t>VEREDA PALMARCITO</t>
  </si>
  <si>
    <t>NUMERO DE DOCUMENTO ERRADO A NOMBRE DE BLANCA INES ARISTIZABAL GOMEZ</t>
  </si>
  <si>
    <t>VEREDA VALLE LUNA</t>
  </si>
  <si>
    <t xml:space="preserve">DORALINA </t>
  </si>
  <si>
    <t>SABAL</t>
  </si>
  <si>
    <t>sylviae66@hotmailcom</t>
  </si>
  <si>
    <t>ALDANA ABAJO</t>
  </si>
  <si>
    <t>018-178195	ANTIOQUIA	EL SANTUARIO</t>
  </si>
  <si>
    <t>"018-178195	ACTIVO RURAL ANTIOQUIA	EL SANTUARIO"</t>
  </si>
  <si>
    <t>SALZAR</t>
  </si>
  <si>
    <t>018-161626	ANTIOQUIA	EL SANTUARIO</t>
  </si>
  <si>
    <t>"018-161626	ACTIVO RURAL ANTIOQUIA	EL SANTUARIO"</t>
  </si>
  <si>
    <t>DISCAPACITADA</t>
  </si>
  <si>
    <t>VEREDA ALTO DEL PALMAR</t>
  </si>
  <si>
    <t>018-53926	ANTIOQUIA	EL SANTUARIO</t>
  </si>
  <si>
    <t>"018-53926	ACTIVO URBANO ANTIOQUIA	 EL SANTUARIO"  (VERIFICAR UBICACION O REEMPLAZAR)</t>
  </si>
  <si>
    <t>PAOLATORRESAVILA2@GMAILCOM</t>
  </si>
  <si>
    <t>DESPLAZADOS</t>
  </si>
  <si>
    <t>VEREDA EL CARMELO</t>
  </si>
  <si>
    <t>018-40124	ANTIOQUIA	EL SANTUARIO</t>
  </si>
  <si>
    <t>"018-40124	ACTIVO RURAL ANTIOQUIA	EL SANTUARIO"</t>
  </si>
  <si>
    <t xml:space="preserve"> $                        380000000</t>
  </si>
  <si>
    <t>VEREDA ALTOS DEL VALLE DE MARIA</t>
  </si>
  <si>
    <t>018-89944	ANTIOQUIA	EL SANTUARIO</t>
  </si>
  <si>
    <t>"018-89944	ACTIVO RURAL ANTIOQUIA	EL SANTUARIO"</t>
  </si>
  <si>
    <t>LUZHELENAVZ@HOTMAILCOM</t>
  </si>
  <si>
    <t>VEREDA PALMARSITO</t>
  </si>
  <si>
    <t xml:space="preserve"> 018-10148 ACTIVO RURAL ANTIOQUIA	EL SANTUARIO"</t>
  </si>
  <si>
    <t>manuelavr1903@gmailcom</t>
  </si>
  <si>
    <t>ANDREA PAOLA TORRES AVILA</t>
  </si>
  <si>
    <t>ALTO DEL PALMAR</t>
  </si>
  <si>
    <t>DE INES</t>
  </si>
  <si>
    <t xml:space="preserve">ROSA DE INESMEJIA GOMEZ </t>
  </si>
  <si>
    <t>ALTO DEL ROBLE</t>
  </si>
  <si>
    <t>018-70616	ANTIOQUIA	EL SANTUARIO</t>
  </si>
  <si>
    <t>"018-70616	ANTIOQUIA	EL SANTUARIO" ACTIVO URBANO (VERIFICAR UBICACION O REEMPLAZAR)</t>
  </si>
  <si>
    <t>MARIA NURY MARIN ARANGO</t>
  </si>
  <si>
    <t>018-166953	ANTIOQUIA	COCORNÁ
018-158007	ANTIOQUIA	EL SANTUARIO</t>
  </si>
  <si>
    <t>REGISTRA MULTIPLES MATRICULAS EN "018-166953	ANTIOQUIA	COCORNÁ
018-158007	ANTIOQUIA	EL SANTUARIO"</t>
  </si>
  <si>
    <t>CLAUDIA HELENA GIRALDO GIRALDO</t>
  </si>
  <si>
    <t>EL SALTO</t>
  </si>
  <si>
    <t xml:space="preserve">MARIA ANGELICA QUINTERO SALAZAR </t>
  </si>
  <si>
    <t xml:space="preserve">LUCIA MARTIINEZ ATEHORTUA </t>
  </si>
  <si>
    <t xml:space="preserve">POTRERITOS </t>
  </si>
  <si>
    <t xml:space="preserve">BLANCA MILENA QUINTERO GARCIA </t>
  </si>
  <si>
    <t>SAN EUSEBIO</t>
  </si>
  <si>
    <t>018-135594	ANTIOQUIA	EL SANTUARIO</t>
  </si>
  <si>
    <t>"018-135594	ANTIOQUIA	EL SANTUARIO" ACTIVO RURAL</t>
  </si>
  <si>
    <t>MARIA LUISA QUINTERO GARCIA</t>
  </si>
  <si>
    <t>MARIA CECILIA GARCIA LOPEZ</t>
  </si>
  <si>
    <t>MARIA DEL ROSARIO ARISTIZABAL LOPEZ</t>
  </si>
  <si>
    <t>LA PAZ</t>
  </si>
  <si>
    <t xml:space="preserve">"018-117407	ANTIOQUIA	EL SANTUARIO" ACTIVO RURAL </t>
  </si>
  <si>
    <t xml:space="preserve">FRANCY </t>
  </si>
  <si>
    <t>FRANCY LILIANA CASAS URREA</t>
  </si>
  <si>
    <t>YESICA JOHANA SALAZAR</t>
  </si>
  <si>
    <t>MONICA MARCELA MONTOYA GOMEZ</t>
  </si>
  <si>
    <t xml:space="preserve">MORRITOS </t>
  </si>
  <si>
    <t xml:space="preserve">NINFA </t>
  </si>
  <si>
    <t xml:space="preserve">MARIA NINFA ZULUAGA </t>
  </si>
  <si>
    <t>018-31293	ANTIOQUIA	EL SANTUARIO</t>
  </si>
  <si>
    <t>GLADYS ESTELA QUINTERO QUINTERO</t>
  </si>
  <si>
    <t>CI-556-2021	En ejecucion	EL SANTUARIO	VNU	S/D	Vivienda nueva</t>
  </si>
  <si>
    <t>018-142368	ANTIOQUIA	EL SANTUARIO</t>
  </si>
  <si>
    <t xml:space="preserve">"018-142368	ANTIOQUIA	EL SANTUARIO" ACTIVO RURAL </t>
  </si>
  <si>
    <t xml:space="preserve">FLOR CASTAÑO ZULUAGA </t>
  </si>
  <si>
    <t>FONDO NACIONAL DE VIVIENDA May  3 2024 12:00AM	26,000,00000</t>
  </si>
  <si>
    <t xml:space="preserve">ESTEFANIA CAICEDO TOBÓN </t>
  </si>
  <si>
    <t>018-114694	ANTIOQUIA	EL SANTUARIO</t>
  </si>
  <si>
    <t>"378-275768	VALLE	2CANDELARIA" ACTIVO RUBANO (VIVIENDA CON HIPOTECA GRAVAMEN</t>
  </si>
  <si>
    <t>ANA RUBIELA VALENCIA QUINTERO</t>
  </si>
  <si>
    <t xml:space="preserve">ALDANA </t>
  </si>
  <si>
    <t>018-49048	ANTIOQUIA	EL SANTUARIO</t>
  </si>
  <si>
    <t>AURA MARGARITA QUINTERO QUINTERO</t>
  </si>
  <si>
    <t xml:space="preserve">PAPELITO </t>
  </si>
  <si>
    <t>SABUGARA</t>
  </si>
  <si>
    <t xml:space="preserve">CLAUDIA PATRICIA PAPELITO SABUGARA </t>
  </si>
  <si>
    <t xml:space="preserve">$ 550,000 </t>
  </si>
  <si>
    <t xml:space="preserve">ORFE EDILMA MONTES SOTO </t>
  </si>
  <si>
    <t>PALMARCITO</t>
  </si>
  <si>
    <t xml:space="preserve">AURA LUCIA QUINTERO QUINTERO </t>
  </si>
  <si>
    <t xml:space="preserve">$ 830000 </t>
  </si>
  <si>
    <t xml:space="preserve">ORFILIA </t>
  </si>
  <si>
    <t xml:space="preserve">NORA ORFILIA GALLEGO CASTAÑO </t>
  </si>
  <si>
    <t xml:space="preserve">$ 585,000 </t>
  </si>
  <si>
    <t xml:space="preserve">EL SALTO </t>
  </si>
  <si>
    <t>CI-556-2021	En ejecucion	EL SANTUARIO	VNU</t>
  </si>
  <si>
    <t>018-48770	ANTIOQUIA	EL SANTUARIO</t>
  </si>
  <si>
    <t>"018-48770	ANTIOQUIA	EL SANTUARIO" ACTIVO RURAL</t>
  </si>
  <si>
    <t>MARTHA CASTAÑO GALLEGO</t>
  </si>
  <si>
    <t xml:space="preserve">$ 900,000 </t>
  </si>
  <si>
    <t>018-71210	ANTIOQUIA	EL SANTUARIO</t>
  </si>
  <si>
    <t>"018-71210	ANTIOQUIA	EL SANTUARIO" ACTIVO RURAL</t>
  </si>
  <si>
    <t xml:space="preserve">LUZ MARINA RAMIREZ DUQUE </t>
  </si>
  <si>
    <t xml:space="preserve">$ 850,000 </t>
  </si>
  <si>
    <t>018-4473	ANTIOQUIA	EL SANTUARIO	ACTIVO URBANO (VERIFICAR UBICACION O REEMPLAZAR)</t>
  </si>
  <si>
    <t xml:space="preserve">GLORIA PATRICIA ZULUGA FRANCO </t>
  </si>
  <si>
    <t xml:space="preserve">$ 1,300,000 </t>
  </si>
  <si>
    <t xml:space="preserve">LA SERRANIA </t>
  </si>
  <si>
    <t>018-107179	ANTIOQUIA	EL SANTUARIO</t>
  </si>
  <si>
    <t>"018-107179	ANTIOQUIA	EL SANTUARIO" ACTIVO URBANO (VERIFICAR UBICACION O REEMPLAZAR)</t>
  </si>
  <si>
    <t xml:space="preserve">ZULEIMA </t>
  </si>
  <si>
    <t>ZULEIMA GARCIA RAMIREZ</t>
  </si>
  <si>
    <t xml:space="preserve">$ 785,000 </t>
  </si>
  <si>
    <t xml:space="preserve">LA AURORA </t>
  </si>
  <si>
    <t xml:space="preserve">ROSA OLIVA ZULUAGA GIRALDO </t>
  </si>
  <si>
    <t>GUADALITOS</t>
  </si>
  <si>
    <t xml:space="preserve">LUZ ALEJANDRA ZULUAGA ZULUAGA </t>
  </si>
  <si>
    <t xml:space="preserve">$ 1,500,000 </t>
  </si>
  <si>
    <t>CRUZ ELBA MUÑOZ ARROYAVE</t>
  </si>
  <si>
    <t xml:space="preserve">$ 600,000 </t>
  </si>
  <si>
    <t>037-10072	ANTIOQUIA	YARUMAL</t>
  </si>
  <si>
    <t>REGISTRA MATRICULA EN OTRO MUNCIIPIO "037-10072	ANTIOQUIA	YARUMAL"</t>
  </si>
  <si>
    <t xml:space="preserve">MARTHA LUCIA ARISTIZABAL </t>
  </si>
  <si>
    <t xml:space="preserve">$ 750,000 </t>
  </si>
  <si>
    <t>018-169038	ANTIOQUIA	EL SANTUARIO</t>
  </si>
  <si>
    <t>"018-169038	ANTIOQUIA	EL SANTUARIO" ACTIVO URBANO (VERIFICAR UBICACION O  REEMPLAZAR)</t>
  </si>
  <si>
    <t>DE CARDENAS</t>
  </si>
  <si>
    <t>ANA EDELMIRA GARCIACIA DE CARDENAS</t>
  </si>
  <si>
    <t xml:space="preserve">$ 780,000 </t>
  </si>
  <si>
    <t>018-59956	ANTIOQUIA	EL SANTUARIO</t>
  </si>
  <si>
    <t xml:space="preserve">CIRO </t>
  </si>
  <si>
    <t>ANA MARIA CIRO JARAMILLO</t>
  </si>
  <si>
    <t>018-85339	ANTIOQUIA	EL SANTUARIO</t>
  </si>
  <si>
    <t xml:space="preserve">"018-85339	ANTIOQUIA	EL SANTUARIO" ACTIVO RURAL </t>
  </si>
  <si>
    <t>OLIVA BUITRAGO AGUILAR</t>
  </si>
  <si>
    <t xml:space="preserve">$ 690,000 </t>
  </si>
  <si>
    <t>018-72173	ANTIOQUIA	SAN CARLOS</t>
  </si>
  <si>
    <t>REGISTRA MATIRULA EN OTRO MUNICIPIO"018-72173	ANTIOQUIA	SAN CARLOS"</t>
  </si>
  <si>
    <t xml:space="preserve">CLARA INES GIRALDO DUQUE </t>
  </si>
  <si>
    <t xml:space="preserve">YESICA JOHANA SALAZAR VALENCIA </t>
  </si>
  <si>
    <t xml:space="preserve">$ 870000 </t>
  </si>
  <si>
    <t>MARIA MONTALVO PEREZ</t>
  </si>
  <si>
    <t>ESTER LUCIA SALAZAR ZULUAGA</t>
  </si>
  <si>
    <t>YOAHANA GALLEGO LOPEZ</t>
  </si>
  <si>
    <t>MARIA SUSANA  ZULUAGA</t>
  </si>
  <si>
    <t>TENERIA</t>
  </si>
  <si>
    <t>POSTULADO POSEE PORPIEDAD REGISTRADA CON NUMERO DE FOLIO 018-62074 DEL MUNICIPIO DEL SANTUARIO PREDIO RURAL SE DEBE VALIDAR QUE COIN</t>
  </si>
  <si>
    <t>ROSALBA GOMEZ GIRALDO</t>
  </si>
  <si>
    <t>ANGIE PAOLA DUQUE DUQUE</t>
  </si>
  <si>
    <t>PAOLA ANDREA CASTAÑO</t>
  </si>
  <si>
    <t xml:space="preserve">EL POSTULADO POSEE PROPIEDAD REGISTRADA CON NUMERO DE FOLIO </t>
  </si>
  <si>
    <t>MARTA CECILIA CASTAÑO CALLEGO</t>
  </si>
  <si>
    <t>ELDA LUCIA RAMIREZ LONDOÑO</t>
  </si>
  <si>
    <t>LEIDY ISABEL RODRIGUES</t>
  </si>
  <si>
    <t>BERTA LUCIA ARISTIZABAL ARISTIZABAL</t>
  </si>
  <si>
    <t>MONICA JANETH GOMEZ CARDENAS</t>
  </si>
  <si>
    <t xml:space="preserve">$ 950.000 </t>
  </si>
  <si>
    <t>018-97256	ANTIOQUIA	EL SANTUARIO</t>
  </si>
  <si>
    <t>018-97256 ACTIVO RURAL EL SANTUARIO PROINDIVISO</t>
  </si>
  <si>
    <t xml:space="preserve"> ARISTIZABAL</t>
  </si>
  <si>
    <t xml:space="preserve">OMAIRA ARISTIZABAL ARISTIZABAL </t>
  </si>
  <si>
    <t xml:space="preserve">SAN MATIAS </t>
  </si>
  <si>
    <t>ALEJANDRA GONZALES ARISTIZABAL</t>
  </si>
  <si>
    <t xml:space="preserve">MONICA STELLA RAMIREZ ARISTIZABAL </t>
  </si>
  <si>
    <t>CEDULA ERRADA A NOMBRE DE DUQUE GIRALDO SANDRA LUCIA - NO SE HACE CRUCE</t>
  </si>
  <si>
    <t>NUBIA DEL SOCORRO LOPEZ</t>
  </si>
  <si>
    <t xml:space="preserve">$ 780.000 </t>
  </si>
  <si>
    <t>018-83532	ANTIOQUIA	EL SANTUARIO
018-44751	ANTIOQUIA	COCORNÁ</t>
  </si>
  <si>
    <t xml:space="preserve">MULTIPLES PROPIEDADES 018-44751	ACTIVO RURAL COCORNÁ, 018-83532 EL SANTUARIO	</t>
  </si>
  <si>
    <t>CARMEN RAQUEL</t>
  </si>
  <si>
    <t>NINI JAHONA CARDONA GONZALEZ</t>
  </si>
  <si>
    <t xml:space="preserve">$ 895.000 </t>
  </si>
  <si>
    <t>LAURA CAROLINA ORTIZ CARVAJAL</t>
  </si>
  <si>
    <t>FABY ESTELLA DUQUE LONDOÑO</t>
  </si>
  <si>
    <t>SABRIN</t>
  </si>
  <si>
    <t xml:space="preserve">SABRIN VANESA BUITRAGO CASTAÑO </t>
  </si>
  <si>
    <t>CEDULA ERRADA A NOMBRE DE DUQUE LONDOÑO FANY ESTELA - NO SE HACE CRUCE</t>
  </si>
  <si>
    <t>IRMA ELENA GOMEZ GOMEZ</t>
  </si>
  <si>
    <t xml:space="preserve">NINI </t>
  </si>
  <si>
    <t>JOANA</t>
  </si>
  <si>
    <t>NINI JOANA CARDONA GRAJALES</t>
  </si>
  <si>
    <t xml:space="preserve">LA PAZ </t>
  </si>
  <si>
    <t>REPETIDO ID 183</t>
  </si>
  <si>
    <t>YARLEYDIS</t>
  </si>
  <si>
    <t xml:space="preserve">YARLEYDIS LEON GUERRO </t>
  </si>
  <si>
    <t xml:space="preserve">$ 565.000 </t>
  </si>
  <si>
    <t>CLAUDIA PATRICIA QUINTERO CASTAÑO</t>
  </si>
  <si>
    <t xml:space="preserve">DEISY LILIANA QUINTERO CASTAÑO </t>
  </si>
  <si>
    <t xml:space="preserve">YESICA VIVIANA GIRALDO </t>
  </si>
  <si>
    <t xml:space="preserve">$ 865.000 </t>
  </si>
  <si>
    <t>CRISTIANA</t>
  </si>
  <si>
    <t xml:space="preserve">CRISTIAN ISABEL CUBIDES QUINTERO </t>
  </si>
  <si>
    <t xml:space="preserve">$ 901.500 </t>
  </si>
  <si>
    <t>LILIANA TORRES GUISAO</t>
  </si>
  <si>
    <t xml:space="preserve">$ 938.000 </t>
  </si>
  <si>
    <t>018-36840	ANTIOQUIA	EL SANTUARIO
018-146038	ANTIOQUIA	EL SANTUARIO</t>
  </si>
  <si>
    <t>018-36840 ACTIVO RURAL EL SANTUARIO
018-146038 CERRADO EL SANTUARIO</t>
  </si>
  <si>
    <t>SILVIA QUINTERO CASTAÑO</t>
  </si>
  <si>
    <t xml:space="preserve">$ 974.500 </t>
  </si>
  <si>
    <t>BLANCA INES CASTAÑO</t>
  </si>
  <si>
    <t xml:space="preserve">$ 1.011.000 </t>
  </si>
  <si>
    <t>MARIA DORIS GRAJALES LONDOÑO</t>
  </si>
  <si>
    <t xml:space="preserve">$ 1.047.500 </t>
  </si>
  <si>
    <t>018-133736	ANTIOQUIA	EL SANTUARIO</t>
  </si>
  <si>
    <t>018-133736 ACTIVO RURAL EL SANTUARIO</t>
  </si>
  <si>
    <t xml:space="preserve">DETANIRA </t>
  </si>
  <si>
    <t xml:space="preserve">DETANIRA DEL SOCORRO MUÑOZ MUÑOZ </t>
  </si>
  <si>
    <t xml:space="preserve">$ 1.084.000 </t>
  </si>
  <si>
    <t xml:space="preserve">HORFILIA </t>
  </si>
  <si>
    <t xml:space="preserve">MARIA HORFILIA CARDONA </t>
  </si>
  <si>
    <t xml:space="preserve">$ 1.120.500 </t>
  </si>
  <si>
    <t xml:space="preserve">BLANCA RUTH SERNA CASTAÑO </t>
  </si>
  <si>
    <t xml:space="preserve">$ 1.157.000 </t>
  </si>
  <si>
    <t>018-34536	ANTIOQUIA	EL SANTUARIO</t>
  </si>
  <si>
    <t>018-34536 ACTIVO URBANO EL SANTUARIO</t>
  </si>
  <si>
    <t xml:space="preserve">LILIANA GIRALDO </t>
  </si>
  <si>
    <t xml:space="preserve">$ 1.193.500 </t>
  </si>
  <si>
    <t xml:space="preserve">ZULUGA </t>
  </si>
  <si>
    <t xml:space="preserve">ALBA LUCIA DUQUE ZULUAGA </t>
  </si>
  <si>
    <t xml:space="preserve">$ 890.000 </t>
  </si>
  <si>
    <t xml:space="preserve">JULIA ROSA RAMIREZ RAMIREZ </t>
  </si>
  <si>
    <t xml:space="preserve">$ 790.000 </t>
  </si>
  <si>
    <t>018-79859	ANTIOQUIA	EL SANTUARIO</t>
  </si>
  <si>
    <t xml:space="preserve">018-148151 CERRADO, 018-79859 ACTIVO URBANO EL SANTUARIO	</t>
  </si>
  <si>
    <t>SANDRA MILENA GOMEZ GOMEZ</t>
  </si>
  <si>
    <t>BLANQUICET</t>
  </si>
  <si>
    <t>FICHAS SISBEN</t>
  </si>
  <si>
    <t>GUATAPÉ</t>
  </si>
  <si>
    <t>620084° N 7518493°O LA PEÑA</t>
  </si>
  <si>
    <t>ALCANTARILLADO+ POZO</t>
  </si>
  <si>
    <t>NO POSSE PROPIEDADES REGISTRADAS EN EL TERRITORIO NACIONAL DEMOSTRAR SANA POSESION</t>
  </si>
  <si>
    <t>620799° N  7516286° O QUEBRADA ARRIBA</t>
  </si>
  <si>
    <t xml:space="preserve"> $                          95000000</t>
  </si>
  <si>
    <t>6°12'404"N 75°10'202"W LA PIEDRA</t>
  </si>
  <si>
    <t>618841° N 7516796°O SONADORA</t>
  </si>
  <si>
    <t xml:space="preserve">LA PIEDRA </t>
  </si>
  <si>
    <t>YERY</t>
  </si>
  <si>
    <t>VEREDA LA NOQUE</t>
  </si>
  <si>
    <t>baño y alcantarillado</t>
  </si>
  <si>
    <t xml:space="preserve">VEREDA PLAYON </t>
  </si>
  <si>
    <t xml:space="preserve">baño y alcantarillado </t>
  </si>
  <si>
    <t xml:space="preserve">ERIKA  </t>
  </si>
  <si>
    <t xml:space="preserve">VEREDA EL PLAYÓN </t>
  </si>
  <si>
    <t>#N/D DUPLICADO</t>
  </si>
  <si>
    <t>DOCUMENTO APARECE DUPLICADO EN EL LISTADO</t>
  </si>
  <si>
    <t>VEREDA SALAZAR</t>
  </si>
  <si>
    <t xml:space="preserve">DAVILA </t>
  </si>
  <si>
    <t>ROLDAQN</t>
  </si>
  <si>
    <t xml:space="preserve">VEREDA SALAZAR </t>
  </si>
  <si>
    <t xml:space="preserve">VEREDA EL PLAYON </t>
  </si>
  <si>
    <t>DOCUMENTO APARECE DUPLICADO EN EL LISTADO ID 03</t>
  </si>
  <si>
    <t>VEREDA BELLA AGUADA</t>
  </si>
  <si>
    <t xml:space="preserve">VEREDA ALTAVISTA </t>
  </si>
  <si>
    <t xml:space="preserve">VEREDA SAN JUAN </t>
  </si>
  <si>
    <t xml:space="preserve">VEREDA LA PIEDRA </t>
  </si>
  <si>
    <t xml:space="preserve">VEREDA ENCANTO </t>
  </si>
  <si>
    <t>SUBSANAR DOCUMENTO DE SERVICIO PUBLICOS</t>
  </si>
  <si>
    <t xml:space="preserve">VEREDA GARCIA </t>
  </si>
  <si>
    <t>VEREDA EL HATO</t>
  </si>
  <si>
    <t>035-6533	ANTIOQUIA	CAICEDO</t>
  </si>
  <si>
    <t>"035-6533	ANTIOQUIA	CAICEDO"</t>
  </si>
  <si>
    <t>VEREDA SAUCES</t>
  </si>
  <si>
    <t>baño y acueducto</t>
  </si>
  <si>
    <t>VEREDA NOQUE</t>
  </si>
  <si>
    <t xml:space="preserve">VEREDA LA MANGA </t>
  </si>
  <si>
    <t>VEREDA ASESI</t>
  </si>
  <si>
    <t>VEREDA ANOCOZCA</t>
  </si>
  <si>
    <t>CUESTAS</t>
  </si>
  <si>
    <t xml:space="preserve">VEREDA PIEDRA </t>
  </si>
  <si>
    <t>VEREDA CHOCHAL</t>
  </si>
  <si>
    <t>SUBSANAR DOCUMENTO DE RECIBOS PUBLICOS</t>
  </si>
  <si>
    <t>LILI</t>
  </si>
  <si>
    <t>BANCO AGRARIO - 29 DICIEMBRE 2016 $11031264</t>
  </si>
  <si>
    <t xml:space="preserve">VEREDA ANOCOZCA </t>
  </si>
  <si>
    <t xml:space="preserve">VEREDA EL TAMBOR </t>
  </si>
  <si>
    <t>VEREDA MANGA</t>
  </si>
  <si>
    <t xml:space="preserve">VEREDA CASCAJALA </t>
  </si>
  <si>
    <t xml:space="preserve">VEREDA BELLA AGUADA </t>
  </si>
  <si>
    <t xml:space="preserve">FARID </t>
  </si>
  <si>
    <t xml:space="preserve">VEREDA CORTADA </t>
  </si>
  <si>
    <t xml:space="preserve">VEREDA SAUCES </t>
  </si>
  <si>
    <t>VEREDA HATO</t>
  </si>
  <si>
    <t xml:space="preserve">VEREDA TAMBOR </t>
  </si>
  <si>
    <t>DOCUMENTO APARECE DUPLICADO EN EL LISTADO ID 16</t>
  </si>
  <si>
    <t xml:space="preserve">VEREDA CHOCHAL </t>
  </si>
  <si>
    <t>DE CARO</t>
  </si>
  <si>
    <t xml:space="preserve">VEREDA MANGA </t>
  </si>
  <si>
    <t xml:space="preserve">VEREDA PINOS </t>
  </si>
  <si>
    <t xml:space="preserve">VEREDA SOLEDAD </t>
  </si>
  <si>
    <t xml:space="preserve">POSTULADO POSEE PROPIEDAD CON NUMERO DE FOLIO 011-13189 DEL MUNICIPIO DE ABRIAQUI </t>
  </si>
  <si>
    <t xml:space="preserve">ELIA </t>
  </si>
  <si>
    <t>VEREDA ROMERAL</t>
  </si>
  <si>
    <t xml:space="preserve">MULTIPLES PROPIEDADES EL POSTULADO POSEE PROPIEDADES CON FOLIO S 035-12684 Y 035-23565 DEL MUNICIPIO DE CAICEDO </t>
  </si>
  <si>
    <t>DOCUMENTO APARECE DUPLICADO EN EL LISTADO ID 17</t>
  </si>
  <si>
    <t xml:space="preserve">ARREDONDO </t>
  </si>
  <si>
    <t>POSTULADO POSEE PROPIEDAD CON NUMERO DE FOLIO 01N-5206115 DEL MUNICIPIO DE MEDELLIN</t>
  </si>
  <si>
    <t xml:space="preserve">GEORGINA </t>
  </si>
  <si>
    <t>DOCUMENTO APARECE DUPLICADO EN EL LISTADO 07</t>
  </si>
  <si>
    <t xml:space="preserve">VEREDA ASESI </t>
  </si>
  <si>
    <t>FONDO NACIONAL DE VIVIENDA 3-ENERO -2025 $8125000</t>
  </si>
  <si>
    <t>DOCUMENTO APARECE DUPLICADO EN EL LISTADO ID 21</t>
  </si>
  <si>
    <t>DOCUMENTO APARECE DUPLICADO EN EL LISTADO ID 08</t>
  </si>
  <si>
    <t>DOCUMENTO APARECE DUPLICADO EN EL LISTADO ID61</t>
  </si>
  <si>
    <t>POSTULADO POSEE PROPIEDAD CON NUMERO DE FOLIO 011-13189 DEL MUNICIPIO DE ABRIAQUI DOCUMENTO APARECE DUPLICADO EN EL LISTADO REPETIDO ID 62</t>
  </si>
  <si>
    <t xml:space="preserve">VEREDA CASANOVA </t>
  </si>
  <si>
    <t>Altavista</t>
  </si>
  <si>
    <t>024-9230	ANTIOQUIA	SANTA FÉ DE ANTIOQUIA
035-12326	ANTIOQUIA	CAICEDO
035-12330	ANTIOQUIA	CAICEDO
024-13081	ANTIOQUIA	SANTA FÉ DE ANTIOQUIA
024-9231	ANTIOQUIA	SANTA FÉ DE ANTIOQUIA
035-12333	ANTIOQUIA	CAICEDO
024-13082	ANTIOQUIA	SANTA FÉ DE ANTIOQUIA</t>
  </si>
  <si>
    <t>MULTIPLES PROPIEDADES 024-9230 ACTICO RURAL 024-13081 ACTIVO RURAL 024-9231 024-13082 SANTA FÉ DE ANTIOQUIA 035-12326 035-12330 035-12333 CAICEDO</t>
  </si>
  <si>
    <t xml:space="preserve">Playon </t>
  </si>
  <si>
    <t xml:space="preserve">CUPERTINA </t>
  </si>
  <si>
    <t>Encanto</t>
  </si>
  <si>
    <t>CI-324-2023	En ejecución	CAICEDO	MV</t>
  </si>
  <si>
    <t>035-11433	ANTIOQUIA	CAICEDO</t>
  </si>
  <si>
    <t>035-11433 ACTIVO RURAL CAICEDO</t>
  </si>
  <si>
    <t>Romeral</t>
  </si>
  <si>
    <t>CI-418-2020	Cerrado	CAICEDO	VNR</t>
  </si>
  <si>
    <t xml:space="preserve"> ESTHER </t>
  </si>
  <si>
    <t xml:space="preserve"> LEZCANO</t>
  </si>
  <si>
    <t>Sauces</t>
  </si>
  <si>
    <t>CI-785-2021	En ejecución	CAICEDO	MVU</t>
  </si>
  <si>
    <t xml:space="preserve"> TAMAYO </t>
  </si>
  <si>
    <t>Manga</t>
  </si>
  <si>
    <t>DE JESÚS PALACIO CARO</t>
  </si>
  <si>
    <t xml:space="preserve"> CARO</t>
  </si>
  <si>
    <t>Soledad</t>
  </si>
  <si>
    <t>035-4969	ANTIOQUIA	CAICEDO
035-5112	ANTIOQUIA	CAICEDO</t>
  </si>
  <si>
    <t>MULTIPLES PROPIEDADES 035-4969	ACTIVO RURAL 035-5112 ACTIVO RURAL CAICEDO</t>
  </si>
  <si>
    <t xml:space="preserve">LEAL </t>
  </si>
  <si>
    <t>Al 20</t>
  </si>
  <si>
    <t xml:space="preserve"> HERNANDEZ</t>
  </si>
  <si>
    <t xml:space="preserve"> URIBE </t>
  </si>
  <si>
    <t xml:space="preserve"> HOLGUÍN</t>
  </si>
  <si>
    <t>San Juan</t>
  </si>
  <si>
    <t xml:space="preserve"> HIGUITA </t>
  </si>
  <si>
    <t xml:space="preserve"> VELASQUEZ</t>
  </si>
  <si>
    <t>Asesi</t>
  </si>
  <si>
    <t xml:space="preserve"> ROSMIRA</t>
  </si>
  <si>
    <t>Bella Aguada</t>
  </si>
  <si>
    <t xml:space="preserve"> ROSA</t>
  </si>
  <si>
    <t xml:space="preserve"> CARTAGENA </t>
  </si>
  <si>
    <t xml:space="preserve"> PIEDRAHITA</t>
  </si>
  <si>
    <t>DE GARCEZ</t>
  </si>
  <si>
    <t>035-2490	ANTIOQUIA	CAICEDO</t>
  </si>
  <si>
    <t>035-2490	ACTIVO RURAL CAICEDO</t>
  </si>
  <si>
    <t>MARIELA GONZALEZ</t>
  </si>
  <si>
    <t>Tambor</t>
  </si>
  <si>
    <t>Anocozca</t>
  </si>
  <si>
    <t>5196822	ANTIOQUIA	MEDELLÍN</t>
  </si>
  <si>
    <t>01N-5196822 ACTIVO URBANO MEDELLÍN</t>
  </si>
  <si>
    <t xml:space="preserve">VILLANIRIS </t>
  </si>
  <si>
    <t>Piedra</t>
  </si>
  <si>
    <t xml:space="preserve">UNA VEZ REALIZADO EL CRUCE EN EL VUR SE DETERMINA QUE NO TIENE NINGUNA PROPIEDAD REGISTRADA A SU NOMBRE EN EL TERRITORIO NACIONAL SANA POSESION
035-22343 CERRADO RURAL CAICEDO	</t>
  </si>
  <si>
    <t xml:space="preserve">SUBSANAR DOCUMENTO DE SERVICIOS PUBLICOS </t>
  </si>
  <si>
    <t>Salazar</t>
  </si>
  <si>
    <t>ALACARAZ</t>
  </si>
  <si>
    <t>MIRNA</t>
  </si>
  <si>
    <t xml:space="preserve">$ 300 </t>
  </si>
  <si>
    <t xml:space="preserve">ARGEMIRA </t>
  </si>
  <si>
    <t>CI-432-2021	SGR - Ejecucion	CAICEDO	VNR	S/D	Vivienda nueva</t>
  </si>
  <si>
    <t>DE JESUS PALACIO</t>
  </si>
  <si>
    <t xml:space="preserve">$ 200 </t>
  </si>
  <si>
    <t>VERIFICAR DOCUEMTNO YA QUE REGISTRA ANOMBRE MAGNILIA MARCEDES PIEDRAHITA</t>
  </si>
  <si>
    <t xml:space="preserve">ENIDIA </t>
  </si>
  <si>
    <t>CI-785-2021	En ejecución	CAICEDO	MVU	2732617	Piso</t>
  </si>
  <si>
    <t>035-21904	ANTIOQUIA	CAICEDO</t>
  </si>
  <si>
    <t xml:space="preserve">$ 400 </t>
  </si>
  <si>
    <t xml:space="preserve">LUCELY </t>
  </si>
  <si>
    <t xml:space="preserve">HEROÍNA </t>
  </si>
  <si>
    <t xml:space="preserve">$ 150 </t>
  </si>
  <si>
    <t>VRGAS</t>
  </si>
  <si>
    <t xml:space="preserve">VIANEY </t>
  </si>
  <si>
    <t>LUVIDIA</t>
  </si>
  <si>
    <t>DEIDIS</t>
  </si>
  <si>
    <t>035-16813	ANTIOQUIA	URRAO</t>
  </si>
  <si>
    <t>REGISTRA MATRICULA EN TORO MUNICIPIO  035-16813	ANTIOQUIA	URRAO ACTIVO URBANO</t>
  </si>
  <si>
    <t>86247	ANTIOQUIA	MEDELLÍN</t>
  </si>
  <si>
    <t>REGISTRA MATRICULA EN OTRO MUNICIPIO 86247	ANTIOQUIA	MEDELLÍN</t>
  </si>
  <si>
    <t xml:space="preserve">ORFELINA </t>
  </si>
  <si>
    <t>ROSAMARIA</t>
  </si>
  <si>
    <t xml:space="preserve">ELVA </t>
  </si>
  <si>
    <t>ROCIO LEAL</t>
  </si>
  <si>
    <t xml:space="preserve">DE DIOS </t>
  </si>
  <si>
    <t xml:space="preserve">VEREDA NOQUE </t>
  </si>
  <si>
    <t>035-21941	ANTIOQUIA	CAICEDO</t>
  </si>
  <si>
    <t>035-21941	ANTIOQUIA	CAICEDO ACTIVO RURAL</t>
  </si>
  <si>
    <t>VEREDA PIEDRA</t>
  </si>
  <si>
    <t>035-6819	ANTIOQUIA	CAICEDO</t>
  </si>
  <si>
    <t xml:space="preserve">035-6819	ANTIOQUIA	CAICEDO ACTIVO RURAL </t>
  </si>
  <si>
    <t>24/091979</t>
  </si>
  <si>
    <t>05/121973</t>
  </si>
  <si>
    <t>CABEZA DE FAMILIA</t>
  </si>
  <si>
    <t>$ 300</t>
  </si>
  <si>
    <t>035-13582	ANTIOQUIA	CAICEDO
035-19906	ANTIOQUIA	CAICEDO
035-25232	ANTIOQUIA	CAICEDO</t>
  </si>
  <si>
    <t>MULTIPLES PROPIEDADES 035-13582 ACTIVO RURAL 035-19906 ACTIVO URBANO 035-25232 ACTIVO RURAL CAICEDO</t>
  </si>
  <si>
    <t>$ 500</t>
  </si>
  <si>
    <t>CEDULA ERRADA A NOMBRE DE  MOLINA QUIROZ MARTHA ELENA</t>
  </si>
  <si>
    <t>DE FORONDA</t>
  </si>
  <si>
    <t>323 5960216</t>
  </si>
  <si>
    <t>CI-785-2021	En ejecución	CAICEDO	MVR	2842061	COCINA</t>
  </si>
  <si>
    <t>YEICY</t>
  </si>
  <si>
    <t>$ 400</t>
  </si>
  <si>
    <t xml:space="preserve">VEREDA LA GARCIA </t>
  </si>
  <si>
    <t>$ 200</t>
  </si>
  <si>
    <t xml:space="preserve">GLADY </t>
  </si>
  <si>
    <t xml:space="preserve">FERRARO </t>
  </si>
  <si>
    <t>DEFANIFER</t>
  </si>
  <si>
    <t>$ 250</t>
  </si>
  <si>
    <t>APARICIO</t>
  </si>
  <si>
    <t>FONDO NACIONAL DE VIVIENDA Jun  3 2025 12:00AM	8,120000</t>
  </si>
  <si>
    <t>CI-755-2021	Cerrado	CAICEDO	MVR</t>
  </si>
  <si>
    <t>VEREDA SAN JUAN</t>
  </si>
  <si>
    <t xml:space="preserve">baño  y alcantarillado </t>
  </si>
  <si>
    <t>$ 100</t>
  </si>
  <si>
    <t>ALEIXY</t>
  </si>
  <si>
    <t>5355803	ANTIOQUIA	MEDELLÍN</t>
  </si>
  <si>
    <t xml:space="preserve">01N-5355803 ACTIVO URBANO MEDELLÍN	</t>
  </si>
  <si>
    <t>CEDULA ERRADA A NOMBRE DE  AGUDELO MARIN PAOLA ANDREA</t>
  </si>
  <si>
    <t xml:space="preserve">018-167315 ACTIVO URBANO COCORNÁ	</t>
  </si>
  <si>
    <t>URBANO</t>
  </si>
  <si>
    <t>GREGORIA</t>
  </si>
  <si>
    <t>RACERO</t>
  </si>
  <si>
    <t>NEGRETE</t>
  </si>
  <si>
    <t>JANIRIS</t>
  </si>
  <si>
    <t>MARIMON</t>
  </si>
  <si>
    <t>YANES</t>
  </si>
  <si>
    <t>SANDRIT</t>
  </si>
  <si>
    <t>CERPA</t>
  </si>
  <si>
    <t>CHIQUILLO</t>
  </si>
  <si>
    <t xml:space="preserve">NEVIS </t>
  </si>
  <si>
    <t>MAILEN</t>
  </si>
  <si>
    <t>YORLEIDIS</t>
  </si>
  <si>
    <t>EDILSA</t>
  </si>
  <si>
    <t>MONTERROZA</t>
  </si>
  <si>
    <t>TOBAR</t>
  </si>
  <si>
    <t>EUFEMIA</t>
  </si>
  <si>
    <t>ZURIQUE</t>
  </si>
  <si>
    <t>PUEBLO NUEVO</t>
  </si>
  <si>
    <t>ERLENIS</t>
  </si>
  <si>
    <t>DAYERLIS</t>
  </si>
  <si>
    <t>PAZ</t>
  </si>
  <si>
    <t>OYOLA</t>
  </si>
  <si>
    <t xml:space="preserve">CIPRIAN </t>
  </si>
  <si>
    <t>TALAIGUA</t>
  </si>
  <si>
    <t>DOMINGA</t>
  </si>
  <si>
    <t>NARLIS</t>
  </si>
  <si>
    <t>GALARCIO</t>
  </si>
  <si>
    <t>BULA</t>
  </si>
  <si>
    <t>FERMINA</t>
  </si>
  <si>
    <t>SATURNINA</t>
  </si>
  <si>
    <t>OPERADOR</t>
  </si>
  <si>
    <t xml:space="preserve">OCCIDENTE </t>
  </si>
  <si>
    <t xml:space="preserve">FRONTINO </t>
  </si>
  <si>
    <t xml:space="preserve">PENDIENTE ENTRREGAR DOCUMENTACION </t>
  </si>
  <si>
    <t>NO POSEE PROPIEDADES EN EL TERRITORIO NACIONAL DEMOSTRAR SANA POSESION</t>
  </si>
  <si>
    <t>BEATRIZ HELENA GARCIA GUIERREZ</t>
  </si>
  <si>
    <t>3215500383-JHONJAIRO</t>
  </si>
  <si>
    <t>LA AZULES-SANLAZARO</t>
  </si>
  <si>
    <t xml:space="preserve"> LOPEZ </t>
  </si>
  <si>
    <t xml:space="preserve"> GOEZ</t>
  </si>
  <si>
    <t>JIMENA LOPEZ GOEZ</t>
  </si>
  <si>
    <t>VEREDA NOBOGA</t>
  </si>
  <si>
    <t xml:space="preserve">LUZ  </t>
  </si>
  <si>
    <t xml:space="preserve"> CHANCY HOYOS </t>
  </si>
  <si>
    <t xml:space="preserve"> HOYOS </t>
  </si>
  <si>
    <t xml:space="preserve">VERONICA CRISTINA CHANCY HOYOS </t>
  </si>
  <si>
    <t>3216625919-3232943874</t>
  </si>
  <si>
    <t>ALTO DE NOBOOGA</t>
  </si>
  <si>
    <t xml:space="preserve"> PATRICIA</t>
  </si>
  <si>
    <t xml:space="preserve"> CHANCY </t>
  </si>
  <si>
    <t>DORA PATRICIA CHANCI TORRES</t>
  </si>
  <si>
    <t xml:space="preserve">ARENAS </t>
  </si>
  <si>
    <t>PADIERNA TUBERQUIA</t>
  </si>
  <si>
    <t>DORA ALICIA PADIERNA TUBERQUIA</t>
  </si>
  <si>
    <t>NOBOGA</t>
  </si>
  <si>
    <t>POSTULADO POSEE PROPIEDAD REGISTRADA CON NUMERO DE FOLIO 011-10173 DEL MUNICIPIO DE FRONTINO SE DEBE VERIFICAR QUE EL PREDIO COINCIDA CON VIVIENDA POSTULADA PARA EL MEJORAMIENTO</t>
  </si>
  <si>
    <t xml:space="preserve"> GONZALEZ</t>
  </si>
  <si>
    <t xml:space="preserve"> BETANCUR</t>
  </si>
  <si>
    <t xml:space="preserve">ARELY </t>
  </si>
  <si>
    <t>ARELY DURANGO BETANCUR</t>
  </si>
  <si>
    <t xml:space="preserve"> BETANCUR </t>
  </si>
  <si>
    <t xml:space="preserve">MAGNOLIA DE JESUS BETANCUR </t>
  </si>
  <si>
    <t xml:space="preserve">MILA </t>
  </si>
  <si>
    <t>ANA ROMELIA ZAPATA CARVAJAL</t>
  </si>
  <si>
    <t>CHONTADURO LA QUIEBRA</t>
  </si>
  <si>
    <t>NELLA</t>
  </si>
  <si>
    <t>MARIA NELLA GUISAO DE GUISAO</t>
  </si>
  <si>
    <t>CENTRO DE PONTON</t>
  </si>
  <si>
    <t>TRES PIEDRAS PONTON</t>
  </si>
  <si>
    <t>POSTULADO POSEE PROPIEDAD REGISTRADA CON NUMERO DE FOLIO 011-5660 DEL MUNICIPIO DE FRONTINO SE DEBE VERIFICAR QUE SEA EL PREDIO POSTULADO AL MEJORAMIENTO</t>
  </si>
  <si>
    <t>ROSANGELA HIDALGO LOPEZ</t>
  </si>
  <si>
    <t>YASMIN EDILIA HURTADO</t>
  </si>
  <si>
    <t>MURINDO CONTADOR 706010</t>
  </si>
  <si>
    <t>YISED</t>
  </si>
  <si>
    <t>ELVIA LUZ QUINTERO BORJA</t>
  </si>
  <si>
    <t>CARAUTA</t>
  </si>
  <si>
    <t>TERESA DE JESUS CARO</t>
  </si>
  <si>
    <t>MARISOL ZAPATA CARO</t>
  </si>
  <si>
    <t xml:space="preserve">CLAUDIA AMPARO ARENAS SERNA </t>
  </si>
  <si>
    <t xml:space="preserve">ENTRADA CHONTADURO </t>
  </si>
  <si>
    <t xml:space="preserve">MARIA EULALIA SALAS </t>
  </si>
  <si>
    <t xml:space="preserve">LA HERRADURA  </t>
  </si>
  <si>
    <t xml:space="preserve">VEREDA CABRAS </t>
  </si>
  <si>
    <t>CHUSCAL</t>
  </si>
  <si>
    <t xml:space="preserve">GLORIA ELENA MESA </t>
  </si>
  <si>
    <t xml:space="preserve">LUZ EDILMA QUIROZ CORREA </t>
  </si>
  <si>
    <t xml:space="preserve">MARIA ELENA HIGUITA GUTIERREZ </t>
  </si>
  <si>
    <t xml:space="preserve">BEATRIZ MARTINEZ </t>
  </si>
  <si>
    <t xml:space="preserve">BEATRIZ ELENA HIGUITA GUTIERREZ </t>
  </si>
  <si>
    <t xml:space="preserve">CORTEZ </t>
  </si>
  <si>
    <t xml:space="preserve">OLGA LUCIA CORTEZ RESTREPO </t>
  </si>
  <si>
    <t xml:space="preserve">NUTIBARA </t>
  </si>
  <si>
    <t xml:space="preserve">ADARVE </t>
  </si>
  <si>
    <t xml:space="preserve">LUZ MARINA ADARVE </t>
  </si>
  <si>
    <t xml:space="preserve">DE CASTAÑEDA </t>
  </si>
  <si>
    <t xml:space="preserve">MARIA ISABEL ARENAS DE CASTAÑEDA </t>
  </si>
  <si>
    <t xml:space="preserve">PIEDRAS BLANQUITAS </t>
  </si>
  <si>
    <t xml:space="preserve">RAMON </t>
  </si>
  <si>
    <t xml:space="preserve">MARIA DE LOS ANGELES RAMOS </t>
  </si>
  <si>
    <t xml:space="preserve">GLORIA ELENA RAMOS </t>
  </si>
  <si>
    <t xml:space="preserve">MARIA MORELIA CARVAJAL CARDONA </t>
  </si>
  <si>
    <t xml:space="preserve">LUZ EDILMA DURANGO GOMEZ </t>
  </si>
  <si>
    <t>PASO ANCHO</t>
  </si>
  <si>
    <t xml:space="preserve">LARA </t>
  </si>
  <si>
    <t>YARLEDIS</t>
  </si>
  <si>
    <t>LORAINE</t>
  </si>
  <si>
    <t>EIMY</t>
  </si>
  <si>
    <t>DERLI</t>
  </si>
  <si>
    <t>JEIMY</t>
  </si>
  <si>
    <t>BAJO_CAUCA</t>
  </si>
  <si>
    <t>ARAUJO</t>
  </si>
  <si>
    <t>ALTAMIRANDA</t>
  </si>
  <si>
    <t xml:space="preserve">DARLIS </t>
  </si>
  <si>
    <t>BERROCAL</t>
  </si>
  <si>
    <t>SUNILDA</t>
  </si>
  <si>
    <t>SAMIRA</t>
  </si>
  <si>
    <t xml:space="preserve">EVA </t>
  </si>
  <si>
    <t>SANDRID</t>
  </si>
  <si>
    <t>ELIDES</t>
  </si>
  <si>
    <t>CABRERA</t>
  </si>
  <si>
    <t>BANQUETT</t>
  </si>
  <si>
    <t>YONAIDA</t>
  </si>
  <si>
    <t>YARLEIDIS</t>
  </si>
  <si>
    <t>ENILSA</t>
  </si>
  <si>
    <t>ROCHA</t>
  </si>
  <si>
    <t>CONTRERA</t>
  </si>
  <si>
    <t>PUENTE</t>
  </si>
  <si>
    <t>GENES</t>
  </si>
  <si>
    <t xml:space="preserve">LIDIS </t>
  </si>
  <si>
    <t>MARZOLA</t>
  </si>
  <si>
    <t>MARELIS</t>
  </si>
  <si>
    <t>VEREDA LA PRIMAVERA</t>
  </si>
  <si>
    <t xml:space="preserve">BERNARDA </t>
  </si>
  <si>
    <t>LICONA</t>
  </si>
  <si>
    <t>ELISABET</t>
  </si>
  <si>
    <t>HEIDYS</t>
  </si>
  <si>
    <t>KAREM</t>
  </si>
  <si>
    <t>CARDOSO</t>
  </si>
  <si>
    <t>NUÑEZ</t>
  </si>
  <si>
    <t>ALFONSINA</t>
  </si>
  <si>
    <t>FCHA SISBEN</t>
  </si>
  <si>
    <t>Oriente</t>
  </si>
  <si>
    <t>Marinilla</t>
  </si>
  <si>
    <t>LUCÍA</t>
  </si>
  <si>
    <t xml:space="preserve">LLANADAS </t>
  </si>
  <si>
    <t>Acueducto (mejora baño existente tanque almacenamiento dispositivo oxono)</t>
  </si>
  <si>
    <t>018-78295 ACTIVO RURAL MARINILLA</t>
  </si>
  <si>
    <t>3127945203-3117244766</t>
  </si>
  <si>
    <t>LAMILAGROSA  POR LAENTRADA DEL ASILO</t>
  </si>
  <si>
    <t>VIGERLINA</t>
  </si>
  <si>
    <t>LA INMACULADA-FINCA 514</t>
  </si>
  <si>
    <t>018-00000041473	ANTIOQUIA	MARINILLA</t>
  </si>
  <si>
    <t>018-41473 ACTIVO RURALMARINILLA</t>
  </si>
  <si>
    <t xml:space="preserve">CASCAJO ABAJO </t>
  </si>
  <si>
    <t>LA ESMERALDA  #91</t>
  </si>
  <si>
    <t>018-88154 ACTIVO RURAL MARINILLA</t>
  </si>
  <si>
    <t>SALTO ABAJO #72</t>
  </si>
  <si>
    <t>AMEILIA</t>
  </si>
  <si>
    <t>POZO #143</t>
  </si>
  <si>
    <t>CIMARRONAS #188</t>
  </si>
  <si>
    <t>018-00000070149	ANTIOQUIA	MARINILLA</t>
  </si>
  <si>
    <t xml:space="preserve">018-70149 ACTIVO RURAL MARINILLA	</t>
  </si>
  <si>
    <t>SALTO ABAJO Cerca #39</t>
  </si>
  <si>
    <t>CHOCHO MAYO</t>
  </si>
  <si>
    <t>ALTO DEL MERCADO #202</t>
  </si>
  <si>
    <t>EL POSTULADO DEBE ANEXAR  SOPORTES DE TRATAMIENTO DE DATOSSOPORTE DE TENENCIASERVICIOS PUBLICOSCERTIFICADOS DE NO RIESGO SISBEN</t>
  </si>
  <si>
    <t>EL SOCORRO # Cerca 45</t>
  </si>
  <si>
    <t>018-00000028640	ANTIOQUIA	MARINILLA</t>
  </si>
  <si>
    <t>018-28640 ACTIVO RURAL MARINILLA</t>
  </si>
  <si>
    <t>3234632013- 3132082858</t>
  </si>
  <si>
    <t>GAVIRIA entra popr #164</t>
  </si>
  <si>
    <t>ALTO DEL MERCADO #42</t>
  </si>
  <si>
    <t>MARBEL</t>
  </si>
  <si>
    <t>GAVIRIA #08</t>
  </si>
  <si>
    <t>SALTO ARRIBA #71</t>
  </si>
  <si>
    <t>MARIA LUZ</t>
  </si>
  <si>
    <t>SALTO ARRIBA  enseguida #09</t>
  </si>
  <si>
    <t>018-00000112431	ANTIOQUIA	MARINILLA</t>
  </si>
  <si>
    <t>YARUMOS #83</t>
  </si>
  <si>
    <t>3004978467-3224400000</t>
  </si>
  <si>
    <t>LLANADAS  Adentro de la escuela</t>
  </si>
  <si>
    <t>EL SOCORRO- los cabuyos #10</t>
  </si>
  <si>
    <t>EL ROSARIO #109</t>
  </si>
  <si>
    <t>LA ESPERANZA #26</t>
  </si>
  <si>
    <t>018-124347</t>
  </si>
  <si>
    <t>SALTO ABAJO</t>
  </si>
  <si>
    <t>SALTO ARRIBA #43</t>
  </si>
  <si>
    <t>CHOCHO MAYO #56</t>
  </si>
  <si>
    <t>018-00000025171	ANTIOQUIA	MARINILLA</t>
  </si>
  <si>
    <t>018-25171 ACTIVO RURAL MARINILLA</t>
  </si>
  <si>
    <t>LAS MERCEDES #359</t>
  </si>
  <si>
    <t>LAS MERCEDES #359 A</t>
  </si>
  <si>
    <t>YISELTH</t>
  </si>
  <si>
    <t>LA ESMERALDA #193</t>
  </si>
  <si>
    <t xml:space="preserve">LA PRIMAVERA </t>
  </si>
  <si>
    <t xml:space="preserve">SALTO ARRIBA </t>
  </si>
  <si>
    <t>CAMPO ALEGRE #362</t>
  </si>
  <si>
    <t>018-00000101665	ANTIOQUIA	MARINILLA</t>
  </si>
  <si>
    <t>"018-00000101665 ACTIVO RURAL  ANTIOQUIA	MARINILLA"</t>
  </si>
  <si>
    <t>018-00000099436	ANTIOQUIA	MARINILLA</t>
  </si>
  <si>
    <t>MUNICIPIO NOTIFICA NO HABER RECIBIDO SUBCIDIO</t>
  </si>
  <si>
    <t>LAS MERCEDES #209</t>
  </si>
  <si>
    <t>CASCAJO ABAJO</t>
  </si>
  <si>
    <t>DE MONTES</t>
  </si>
  <si>
    <t>018-00000013406	ANTIOQUIA	MARINILLA</t>
  </si>
  <si>
    <t>"018-00000013406	ACTIVO RURAL ANTIOQUIA	MARINILLA"</t>
  </si>
  <si>
    <t>MONTAÑITA  #25</t>
  </si>
  <si>
    <t>POZO #89</t>
  </si>
  <si>
    <t>SALTO ARRIBA</t>
  </si>
  <si>
    <t>018-00000129231	ANTIOQUIA	MARINILLA</t>
  </si>
  <si>
    <t xml:space="preserve">"018-00000129231 ACTIVO RURAL	ANTIOQUIA	MARINILLA" </t>
  </si>
  <si>
    <t>LA INMACULADA #37</t>
  </si>
  <si>
    <t>018-00000114416	ANTIOQUIA	MARINILLA</t>
  </si>
  <si>
    <t>"018-00000114416 ACTIVO RURAL ANTIOQUIA	MARINILLA"</t>
  </si>
  <si>
    <t>LAS MERCEDES #346</t>
  </si>
  <si>
    <t>018-00000028864	ANTIOQUIA	MARINILLA</t>
  </si>
  <si>
    <t>"018-00000028864	ACTIVO RURALANTIOQUIA	MARINILLA"</t>
  </si>
  <si>
    <t>MONTAÑITA #195</t>
  </si>
  <si>
    <t>MONTAÑITA #97</t>
  </si>
  <si>
    <t>018-00000077646	ANTIOQUIA	MARINILLA</t>
  </si>
  <si>
    <t>"018-00000077646 ACTIVO RURAL	ANTIOQUIA	MARINILLA"</t>
  </si>
  <si>
    <t>SAN JOSE #56</t>
  </si>
  <si>
    <t>CAMPO ALEGRE  #415</t>
  </si>
  <si>
    <t>018-00000077975	ANTIOQUIA	MARINILLA</t>
  </si>
  <si>
    <t>"018-00000077975	ACTIVA RURAL ANTIOQUIA	MARINILLA"</t>
  </si>
  <si>
    <t>CASCAJO ARRIBA  #890</t>
  </si>
  <si>
    <t>018-00000156641	ANTIOQUIA	MARINILLA</t>
  </si>
  <si>
    <t>018-00000156641 ACTIVO RURAL ANTIOQUIA	MARINILLA"</t>
  </si>
  <si>
    <t>EL POSTULADO DEBE ANEXAR EL SOPORTE DEL SIBEN  AL CONSULTARLO EN LA PAGINA OFICIAL DICE QUE DEB ACERCARSEA UNA OFICINA DE FORMA PRESENCIAL</t>
  </si>
  <si>
    <t>CLARIZA</t>
  </si>
  <si>
    <t>CHOCHO MAYO  #32</t>
  </si>
  <si>
    <t>018-00000019295	ANTIOQUIA	MARINILLA</t>
  </si>
  <si>
    <t>"018-00000019295	ACTIVO RURAL ANTIOQUIA	MARINILLA"</t>
  </si>
  <si>
    <t>3225133194-3226124428</t>
  </si>
  <si>
    <t>EL ROSARIO  #174</t>
  </si>
  <si>
    <t>018-00000079042	ANTIOQUIA	MARINILLA</t>
  </si>
  <si>
    <t>"018-00000079042 ACTIVO RURAL  ANTIOQUIA	MARINILLA"</t>
  </si>
  <si>
    <t>EL ROSARIO  #CERCA 191</t>
  </si>
  <si>
    <t>3137292439-3147845676</t>
  </si>
  <si>
    <t>ELSOCORRO  #finca 134</t>
  </si>
  <si>
    <t>ELSOCORRO  #finca 60</t>
  </si>
  <si>
    <t>018-00000189580	ANTIOQUIA	MARINILLA</t>
  </si>
  <si>
    <t>"018-00000189580 ACTIVO RURAL	ANTIOQUIA	MARINILLA"</t>
  </si>
  <si>
    <t>LA ASUNSION  #3145</t>
  </si>
  <si>
    <t>LA ESMERALDA  #199</t>
  </si>
  <si>
    <t>LA INMACULADA  #83</t>
  </si>
  <si>
    <t>MONTAÑITA  #172</t>
  </si>
  <si>
    <t>018-00000074547	ANTIOQUIA	MARINILLA</t>
  </si>
  <si>
    <t>"018-00000074547	ACTIVO RURAL ANTIOQUIA	MARINILLA"</t>
  </si>
  <si>
    <t>SALTO ABAJO  #</t>
  </si>
  <si>
    <t>DE HINCAPIÉ</t>
  </si>
  <si>
    <t>3126038383-3148745544</t>
  </si>
  <si>
    <t>SALTO ABAJO  #30</t>
  </si>
  <si>
    <t>018-00000066699	ANTIOQUIA	MARINILLA</t>
  </si>
  <si>
    <t>"018-00000066699	ACTIVO RURAL ANTIOQUIA	MARINILLA"</t>
  </si>
  <si>
    <t>SAN BOSCO  #43</t>
  </si>
  <si>
    <t xml:space="preserve"> $ 600000</t>
  </si>
  <si>
    <t>LUZ MARINA MORALES ZULUAGA</t>
  </si>
  <si>
    <t>CASCAJO ARRIBA #953</t>
  </si>
  <si>
    <t>REMEDIOS</t>
  </si>
  <si>
    <t>ACU +ALCA</t>
  </si>
  <si>
    <t>YALILIS</t>
  </si>
  <si>
    <t xml:space="preserve">$ 27000000 </t>
  </si>
  <si>
    <t>TAMAR</t>
  </si>
  <si>
    <t xml:space="preserve">$ 21000000 </t>
  </si>
  <si>
    <t>VEREDA ALTOS DE MANILA</t>
  </si>
  <si>
    <t xml:space="preserve">$ 22000000 </t>
  </si>
  <si>
    <t>STA ISABEL-EL CEMENTERIO CONT 016000</t>
  </si>
  <si>
    <t>027-14843 ANTIOQUIA REMEDIOS</t>
  </si>
  <si>
    <t>027-14843 ACTIVO RURAL ANTIOQUIA REMEDIOS</t>
  </si>
  <si>
    <t>VEREDA PASO DE LA MULA</t>
  </si>
  <si>
    <t xml:space="preserve">$ 42000000 </t>
  </si>
  <si>
    <t>VDA PUEBLO NUEVO — FINCA EL DELIRIO</t>
  </si>
  <si>
    <t xml:space="preserve">$ 39000000 </t>
  </si>
  <si>
    <t xml:space="preserve">$ 23000000 </t>
  </si>
  <si>
    <t xml:space="preserve">$ 19000000 </t>
  </si>
  <si>
    <t>SANABRIA</t>
  </si>
  <si>
    <t>YISEHT</t>
  </si>
  <si>
    <t>ANA CORETO</t>
  </si>
  <si>
    <t>LEJANIAS</t>
  </si>
  <si>
    <t>LA CRUZADA-EL VENTIADERO  CONT009620 ANTES DEL CENTRO DE SALUD</t>
  </si>
  <si>
    <t>VEREDA PLAZA NUEVA</t>
  </si>
  <si>
    <t>OTU POR EL DEPOSITO DEL MUNICIPIO</t>
  </si>
  <si>
    <t xml:space="preserve">027-35733 ACTIVO RURAL ANTIOQUIA REMEDIOS </t>
  </si>
  <si>
    <t>PENDIENTE ENTREGA SANA POSESION</t>
  </si>
  <si>
    <t>LLANO DE CORDOBA POR DONDE REVERSA LA BUSETA CONT 328160</t>
  </si>
  <si>
    <t>DANIS</t>
  </si>
  <si>
    <t>DELCY</t>
  </si>
  <si>
    <t>DERLYS</t>
  </si>
  <si>
    <t>BAQUIAZA</t>
  </si>
  <si>
    <t>LOS LAGOS</t>
  </si>
  <si>
    <t xml:space="preserve">027-41510  ACTIVO RURAL ANTIOQUIA REMEDIOS </t>
  </si>
  <si>
    <t>LA BRAVA -LA ENTRADA DE GUAYABAL</t>
  </si>
  <si>
    <t>ELIZABET</t>
  </si>
  <si>
    <t>VEREDA ELRETIRO</t>
  </si>
  <si>
    <t>LOSADA</t>
  </si>
  <si>
    <t>CAMELIAS 2</t>
  </si>
  <si>
    <t>NIEVES</t>
  </si>
  <si>
    <t>CHORRO DE LAGRIMAS</t>
  </si>
  <si>
    <t>LOS LAGOS POR LAS PALMAS DE COCOS CASA AZUL POR EL PORTON DE HIERRO</t>
  </si>
  <si>
    <t xml:space="preserve">027-40826 ACTIVO RURAL ANTIOQUIA REMEDIOS </t>
  </si>
  <si>
    <t>LA CRUZADA- MARIA ALEGRIA POR LA PUERTA DE HIERRO CONT032360</t>
  </si>
  <si>
    <t>LA CRUZADA TES Y MEDIA CONT N 346700</t>
  </si>
  <si>
    <t xml:space="preserve">$ 15000000 </t>
  </si>
  <si>
    <t>VEREDA LEJANIAS</t>
  </si>
  <si>
    <t>SANTA ISABEL-LOS LAGOS</t>
  </si>
  <si>
    <t>YIRLENY</t>
  </si>
  <si>
    <t>CAMELIAS  2</t>
  </si>
  <si>
    <t>MARTANA CONT N 400940</t>
  </si>
  <si>
    <t>027-34591	ANTIOQUIA	REMEDIOS</t>
  </si>
  <si>
    <t>027-34591 ACTIVO RURAL	ANTIOQUIA	REMEDIOS</t>
  </si>
  <si>
    <t>SARRIAS</t>
  </si>
  <si>
    <t>SANTA ISABEL LA BALASTRERA</t>
  </si>
  <si>
    <t>LA CULEBRA</t>
  </si>
  <si>
    <t>SANTA ISABEL- CALLE EL CEMENTERIO CONT016140</t>
  </si>
  <si>
    <t>OTU</t>
  </si>
  <si>
    <t>027-14014	ANTIOQUIA	REMEDIOS</t>
  </si>
  <si>
    <t>027-14014 ACTIVO RURAL	ANTIOQUIA	REMEDIOS</t>
  </si>
  <si>
    <t>SANTA ISABEL LOS LAGOS CONT 0511850</t>
  </si>
  <si>
    <t>EVENIDE</t>
  </si>
  <si>
    <t>SANTA ISABEL LOS LAGOS CONT N 5116600</t>
  </si>
  <si>
    <t>LA CRUZADA TRES Y MEDIA CONT N 34560</t>
  </si>
  <si>
    <t>027-38073 ACTIVO RURAL ANTIOQUIA	REMEDIOS</t>
  </si>
  <si>
    <t>MARELVI</t>
  </si>
  <si>
    <t>PALMERA</t>
  </si>
  <si>
    <t>LA CRUZADA- LAS BRISAS CONT 032067 ( MAZAMORRERO)</t>
  </si>
  <si>
    <t>027-38089 ACTIVO RURAL ANTIOQUIA	REMEDIOS</t>
  </si>
  <si>
    <t>MARES</t>
  </si>
  <si>
    <t>LA CRUZADA MARIA ALEGRIA CONT 028120</t>
  </si>
  <si>
    <t>LA CRUZADALAS PORFIAS CONT N 262200</t>
  </si>
  <si>
    <t>LUZ DORA</t>
  </si>
  <si>
    <t>LLANO DE CORDOBA  LAS PAVAS CONT N 3588300</t>
  </si>
  <si>
    <t>MOTATTO</t>
  </si>
  <si>
    <t>PLAZA NUEVA</t>
  </si>
  <si>
    <t>FABIOLA DEL SOCORRO</t>
  </si>
  <si>
    <t>LA CRUZADA TRES Y MEDIA PARTE BAJA CONT 034390</t>
  </si>
  <si>
    <t>VEREDA COMPOVIJAO CONTADOR 415000</t>
  </si>
  <si>
    <t>LUCEIDA</t>
  </si>
  <si>
    <t>VEREDA LA CRUZ</t>
  </si>
  <si>
    <t>027-39171 RURAL ACTIVO ANTIOQUIA	REMEDIOS</t>
  </si>
  <si>
    <t>VEREDA LA GORGONA</t>
  </si>
  <si>
    <t>MARLLORY</t>
  </si>
  <si>
    <t>VEREDA LAS BRISAS AMARU</t>
  </si>
  <si>
    <t>EL CHIQUILLO</t>
  </si>
  <si>
    <t>NATHALIA</t>
  </si>
  <si>
    <t>JHAYER</t>
  </si>
  <si>
    <t>ALTOS DE MANILA LA CRISTALINA</t>
  </si>
  <si>
    <t>LA CRUZADA CONT 3489500</t>
  </si>
  <si>
    <t>LLANO DE CORDOBA- LAS PAVAS CONT328160</t>
  </si>
  <si>
    <t>LOS LAGOS 051600</t>
  </si>
  <si>
    <t>027-4057	ANTIOQUIA	REMEDIOS</t>
  </si>
  <si>
    <t>OSMANIA</t>
  </si>
  <si>
    <t>YISLENY</t>
  </si>
  <si>
    <t>BALBERO</t>
  </si>
  <si>
    <t>EL PIÑAL</t>
  </si>
  <si>
    <t>027-21992	ANTIOQUIA	REMEDIOS</t>
  </si>
  <si>
    <t>MANI SANTA ANA</t>
  </si>
  <si>
    <t>OTU CONT N 2503200</t>
  </si>
  <si>
    <t xml:space="preserve">SIRLEY   YAMILE VARGAS GONZALES </t>
  </si>
  <si>
    <t>SOR  MARIA CORREA LORA</t>
  </si>
  <si>
    <t xml:space="preserve">SULEIMA  VERONICA SALDARRIAGA FORONDA </t>
  </si>
  <si>
    <t>VELES</t>
  </si>
  <si>
    <t>YEIDY  VELES   CASTAÑO</t>
  </si>
  <si>
    <t xml:space="preserve">YENSY  LORENA CARRILLO GUZMAN </t>
  </si>
  <si>
    <t>YULFENIS</t>
  </si>
  <si>
    <t>YICED</t>
  </si>
  <si>
    <t>YULFENIS YISED ESTRADA GARCIA</t>
  </si>
  <si>
    <t>GUSMAN</t>
  </si>
  <si>
    <t>MOGUEA</t>
  </si>
  <si>
    <t>ASPRILLA</t>
  </si>
  <si>
    <t xml:space="preserve">LINEY </t>
  </si>
  <si>
    <t>MERIS</t>
  </si>
  <si>
    <t xml:space="preserve">WILCHES </t>
  </si>
  <si>
    <t>PRIETO</t>
  </si>
  <si>
    <t>PETRO</t>
  </si>
  <si>
    <t>DARYS</t>
  </si>
  <si>
    <t>ONIX</t>
  </si>
  <si>
    <t>QUEJADA</t>
  </si>
  <si>
    <t>LESCANO</t>
  </si>
  <si>
    <t>YAIRA</t>
  </si>
  <si>
    <t>BONOLIS</t>
  </si>
  <si>
    <t>TOSCANO</t>
  </si>
  <si>
    <t>YARLEDYS</t>
  </si>
  <si>
    <t>PORTILLO</t>
  </si>
  <si>
    <t>PEDROZA</t>
  </si>
  <si>
    <t xml:space="preserve">ENILSA </t>
  </si>
  <si>
    <t>MAUSSA</t>
  </si>
  <si>
    <t>YICETH</t>
  </si>
  <si>
    <t>EDILTRUDIS</t>
  </si>
  <si>
    <t>FURNIELES</t>
  </si>
  <si>
    <t>BARON</t>
  </si>
  <si>
    <t>VENECIA</t>
  </si>
  <si>
    <t xml:space="preserve">MARIA OFELIA   MEJIA </t>
  </si>
  <si>
    <t>MIRAFLORES</t>
  </si>
  <si>
    <t> 010-7776	ANTIOQUIA	VENECIA</t>
  </si>
  <si>
    <t>" 010-7776	ANTIOQUIA	VENECIA" ACTIVO RURAL</t>
  </si>
  <si>
    <t>DIANA  GISELA CANO SALDARRIAGA</t>
  </si>
  <si>
    <t>CERRO TUSA</t>
  </si>
  <si>
    <t>MARIA MATILDE HERNANDEZ ESCOBAR</t>
  </si>
  <si>
    <t xml:space="preserve">PALMICHAL- EL MIRADOR </t>
  </si>
  <si>
    <t xml:space="preserve">ALEXI </t>
  </si>
  <si>
    <t>ALEXI  DE JESUS TABORDA  CORRALES</t>
  </si>
  <si>
    <t>ARABIA- MONTE OSCURO</t>
  </si>
  <si>
    <t>JAZMIN</t>
  </si>
  <si>
    <t>MARTA  CECILIA LONDOÑO SANTAMARIA</t>
  </si>
  <si>
    <t>EL POLVERO</t>
  </si>
  <si>
    <t>MARY  CIELO BERMUDEZ BETANCUR</t>
  </si>
  <si>
    <t>ARABIA -SABANAS</t>
  </si>
  <si>
    <t>EL NARCISO</t>
  </si>
  <si>
    <t>ESNEDA  TABORDA  DE ALVAREZ</t>
  </si>
  <si>
    <t>MARIA  DOLLY GARCIA  MONSALVE</t>
  </si>
  <si>
    <t>DIANA  PATRICIA GARCIA  MOLINA</t>
  </si>
  <si>
    <t xml:space="preserve">LUZ ELENA ACEVEDO  ARANGO </t>
  </si>
  <si>
    <t xml:space="preserve">EL VERGEL </t>
  </si>
  <si>
    <t> 010-16122	ANTIOQUIA	VENECIA</t>
  </si>
  <si>
    <t>LUCINIA</t>
  </si>
  <si>
    <t>LUCINIA DEL SOCORRO AGUDELO MOLINA</t>
  </si>
  <si>
    <t xml:space="preserve"> 010-16122	ANTIOQUIA	VENECIA ACTIVO RURAL </t>
  </si>
  <si>
    <t>LUZ MERY CALLE BOLIVAR</t>
  </si>
  <si>
    <t>ARABIA-COREA</t>
  </si>
  <si>
    <t>MARIA DE LOS ANGELES TORO ALVAREZ</t>
  </si>
  <si>
    <t>ANA RAQUEL BAQUIAZA PANCHI</t>
  </si>
  <si>
    <t> 010-18014	ANTIOQUIA	VENECIA</t>
  </si>
  <si>
    <t xml:space="preserve">AL </t>
  </si>
  <si>
    <t>LUZ ENITH NAVAS PEÑALOZA</t>
  </si>
  <si>
    <t>3024073251-3244070985</t>
  </si>
  <si>
    <t>DIANA  MARCELA GALLEGO  OROZCO</t>
  </si>
  <si>
    <t xml:space="preserve">VILLA SILVIA </t>
  </si>
  <si>
    <t xml:space="preserve">MARIA RUBIELA ARBOLEDA RESTREPO </t>
  </si>
  <si>
    <t xml:space="preserve">VENECIA </t>
  </si>
  <si>
    <t>EUNICE DE JESUS  ARENAS  VELEZ</t>
  </si>
  <si>
    <t>BAÑO AC</t>
  </si>
  <si>
    <t>PENDIENTE ENTREGAR ZONA DE RIESGO</t>
  </si>
  <si>
    <t>ELPIDIA MARIA  TABORDA BERMUDEZ</t>
  </si>
  <si>
    <t>   </t>
  </si>
  <si>
    <t>BAÑO AC+AL</t>
  </si>
  <si>
    <t>LEIDY  YOHANNA VELEZ CADAVID</t>
  </si>
  <si>
    <t>ARABIA TERMINAL</t>
  </si>
  <si>
    <t>MARLENY DEL SOCORRO  GALEANO SOTO</t>
  </si>
  <si>
    <t>ARABIA LA ESTRELLA</t>
  </si>
  <si>
    <t>MARTA LUCELY GUTIERREZ VELASQUEZ</t>
  </si>
  <si>
    <t>PRIMERA</t>
  </si>
  <si>
    <t>MUENTES</t>
  </si>
  <si>
    <t>CHARRASQUIEL</t>
  </si>
  <si>
    <t>MORELOS</t>
  </si>
  <si>
    <t>LEANI</t>
  </si>
  <si>
    <t>BALLESTA</t>
  </si>
  <si>
    <t>BAZA</t>
  </si>
  <si>
    <t>EL COCO</t>
  </si>
  <si>
    <t>TABERA</t>
  </si>
  <si>
    <t>NERYS</t>
  </si>
  <si>
    <t>NOVOA</t>
  </si>
  <si>
    <t>ARLIDIS</t>
  </si>
  <si>
    <t>ARNOLIS</t>
  </si>
  <si>
    <t>DEIBIS</t>
  </si>
  <si>
    <t>ENILDA</t>
  </si>
  <si>
    <t>REDONDO</t>
  </si>
  <si>
    <t>KEIDY</t>
  </si>
  <si>
    <t>LIDUBINA</t>
  </si>
  <si>
    <t>MARILZA</t>
  </si>
  <si>
    <t>MAXIMA</t>
  </si>
  <si>
    <t>MERLYS</t>
  </si>
  <si>
    <t>BALLESTERO</t>
  </si>
  <si>
    <t>ADI</t>
  </si>
  <si>
    <t>DIELA</t>
  </si>
  <si>
    <t>GELEZ</t>
  </si>
  <si>
    <t>VIGIA DEL FUERTE</t>
  </si>
  <si>
    <t xml:space="preserve">SORNELIA </t>
  </si>
  <si>
    <t>SORNELIA   MENA HINESTROZA</t>
  </si>
  <si>
    <t>COMUNIDAD LOMA MURRI</t>
  </si>
  <si>
    <t xml:space="preserve">PALACIOS </t>
  </si>
  <si>
    <t>MARIBEL   MOSQUERA MENA</t>
  </si>
  <si>
    <t>MARIA  MARGARITA  MOSQUERA  MOSQUERA</t>
  </si>
  <si>
    <t xml:space="preserve">RENETERIA </t>
  </si>
  <si>
    <t>TATIANA ANDREA  RENETERIA  HINESTROZA</t>
  </si>
  <si>
    <t>CLARISA  PALACIOS  VALOYES</t>
  </si>
  <si>
    <t xml:space="preserve">ESTILITA </t>
  </si>
  <si>
    <t>ESTILITA   RAGA CABRERA</t>
  </si>
  <si>
    <t>ROSA  CRUZ SALAS  MENA</t>
  </si>
  <si>
    <t xml:space="preserve">PASCUALA </t>
  </si>
  <si>
    <t xml:space="preserve">PASCUALA   MARTINEZ  MOSQUERA </t>
  </si>
  <si>
    <t>DAICY</t>
  </si>
  <si>
    <t>YUMARIS</t>
  </si>
  <si>
    <t>DAICY YUMARIS CHAVERRA  HURTADO</t>
  </si>
  <si>
    <t xml:space="preserve">PEREA </t>
  </si>
  <si>
    <t xml:space="preserve">RIVAS </t>
  </si>
  <si>
    <t>PALOMEQUE</t>
  </si>
  <si>
    <t xml:space="preserve">OLIVIA MOSQUERA MARTINEZ </t>
  </si>
  <si>
    <t>ANA FELISA</t>
  </si>
  <si>
    <t>MARIA  ANA FELISA ASPRILLA RIVAS</t>
  </si>
  <si>
    <t xml:space="preserve">SOL </t>
  </si>
  <si>
    <t>SOL  MARINA  MOSQUERA  VALOYES</t>
  </si>
  <si>
    <t xml:space="preserve">MIRNAN </t>
  </si>
  <si>
    <t xml:space="preserve">JESUCITA </t>
  </si>
  <si>
    <t xml:space="preserve">MIRNAN  JESUCITA  MOSQUERA MORENO </t>
  </si>
  <si>
    <t>MARIA  DOMINGA MOSQUERA  LOPEZ</t>
  </si>
  <si>
    <t>LEMUS</t>
  </si>
  <si>
    <t>FLOR  DENNYS PALACIOS LEMUS</t>
  </si>
  <si>
    <t xml:space="preserve">ANATONIA </t>
  </si>
  <si>
    <t>ROSA ANATONIA  MURILLO PEREA</t>
  </si>
  <si>
    <t xml:space="preserve">011-20606 ACTIVO URBANO VIGÍA DEL FUERTE	</t>
  </si>
  <si>
    <t xml:space="preserve">MARCIANA </t>
  </si>
  <si>
    <t>MARCIANA   MOSQUERA  ROMAÑA</t>
  </si>
  <si>
    <t>LONGA</t>
  </si>
  <si>
    <t>FARLEY  LONGA ROMAÑA</t>
  </si>
  <si>
    <t xml:space="preserve">QUEJADA </t>
  </si>
  <si>
    <t>SAUCEDO</t>
  </si>
  <si>
    <t>BIUNNIS</t>
  </si>
  <si>
    <t>BIUNNIS  LONGA PARRA</t>
  </si>
  <si>
    <t xml:space="preserve">BALOYES </t>
  </si>
  <si>
    <t>YISELA  MARIA  BALOYES  PALACIO</t>
  </si>
  <si>
    <t xml:space="preserve">027-21773 ACTIVO URBANO ZARAGOZA	</t>
  </si>
  <si>
    <t xml:space="preserve">CASIMIRA </t>
  </si>
  <si>
    <t>CASIMIRA   PALOMEQUE ROMAÑA</t>
  </si>
  <si>
    <t>ANA  LUCELI MARTINEZ MORENO</t>
  </si>
  <si>
    <t>MARIA  GABRIELA MOSQUERA ROMAÑA</t>
  </si>
  <si>
    <t>COMUNIDAD DE SAN MARTIN</t>
  </si>
  <si>
    <t>TAJU</t>
  </si>
  <si>
    <t>COMUNIDAD INDIGENA GUAGUANDO</t>
  </si>
  <si>
    <t xml:space="preserve">MECHECHE </t>
  </si>
  <si>
    <t>DORA  INES  MECHECHE  MECHECHE</t>
  </si>
  <si>
    <t>DOBIAMA</t>
  </si>
  <si>
    <t>NELLYS   DOBIAMA CABRERA</t>
  </si>
  <si>
    <t>ERICA   MECHECHE MECHECHE</t>
  </si>
  <si>
    <t>MANJORE</t>
  </si>
  <si>
    <t>SARCO</t>
  </si>
  <si>
    <t>DIANA  PATRICIA MANJORE SARCO</t>
  </si>
  <si>
    <t>DONATO</t>
  </si>
  <si>
    <t>PAOLA   DONATO GONZALEZ</t>
  </si>
  <si>
    <t>SULEIDY</t>
  </si>
  <si>
    <t>SULEIDY  PEREZ MOSQUERA</t>
  </si>
  <si>
    <t>ISLETA</t>
  </si>
  <si>
    <t>VASERUCA</t>
  </si>
  <si>
    <t>MARLENY  SAPIA VASERUCA</t>
  </si>
  <si>
    <t>PALMA</t>
  </si>
  <si>
    <t>MARIBEL  PALMA BEJARANO</t>
  </si>
  <si>
    <t>MARIA  INES PALMA QUEJADA</t>
  </si>
  <si>
    <t>MARIA  CANDELARIA QUEJADA CUESTA</t>
  </si>
  <si>
    <t xml:space="preserve">BEJARANO </t>
  </si>
  <si>
    <t>MARGARITA   BEJARANO  SAUCEDO</t>
  </si>
  <si>
    <t>LUZ  MERY PESTAÑA LENIS</t>
  </si>
  <si>
    <t>JUSTINA</t>
  </si>
  <si>
    <t>JUSTINA  CORDOBA PEREZ</t>
  </si>
  <si>
    <t>ELVIA  LUZ PESTAÑA LENIS</t>
  </si>
  <si>
    <t>5380063	ANTIOQUIA	MEDELLÍN</t>
  </si>
  <si>
    <t xml:space="preserve">01N-5380063 ACTIVO URBANO MEDELLÍN	</t>
  </si>
  <si>
    <t>ELSY  PEREA  QUEJADA</t>
  </si>
  <si>
    <t xml:space="preserve">DORILA </t>
  </si>
  <si>
    <t>DORILA   PESTAÑA MOSQUERA</t>
  </si>
  <si>
    <t xml:space="preserve">DELFA </t>
  </si>
  <si>
    <t>DELFA  MARIA PESTAÑA FLOREZ</t>
  </si>
  <si>
    <t>ANA  NELCY SANTOS  LONDOÑO</t>
  </si>
  <si>
    <t xml:space="preserve">FRANCISCA </t>
  </si>
  <si>
    <t xml:space="preserve">AGUALIMPIA </t>
  </si>
  <si>
    <t>FRANCISCA   AGUALIMPIA  QUEJADA</t>
  </si>
  <si>
    <t xml:space="preserve">180-45959 ACTIVO URBANO CHOCÓ	QUIBDÓ	</t>
  </si>
  <si>
    <t>INOSENCIA</t>
  </si>
  <si>
    <t>INOSENCIA  PEREA  PESTAÑA</t>
  </si>
  <si>
    <t>CORREGIMIENTO DE SAN ANTONIO DE PADUA</t>
  </si>
  <si>
    <t>MARIA  DIOCELINA RENTERIA  PEREA</t>
  </si>
  <si>
    <t xml:space="preserve">EUFROCINA </t>
  </si>
  <si>
    <t xml:space="preserve">EUFROCINA   CUESTA  MOSQUERA </t>
  </si>
  <si>
    <t xml:space="preserve">CALIXTA </t>
  </si>
  <si>
    <t>MARTA  CALIXTA  MURILLO LOPEZ</t>
  </si>
  <si>
    <t xml:space="preserve">YUNNI </t>
  </si>
  <si>
    <t xml:space="preserve">YUNNI  MARIA  CUESTA  LENIS </t>
  </si>
  <si>
    <t>GLORIA  ELENA  PALACIO  LARA</t>
  </si>
  <si>
    <t>EVERILDE</t>
  </si>
  <si>
    <t>MORENO INCEL</t>
  </si>
  <si>
    <t>EVERILDE  MORENO INCEL PEREZ</t>
  </si>
  <si>
    <t>CAROLINA   BAILARIN  BAILARIN</t>
  </si>
  <si>
    <t>VEGAEZ</t>
  </si>
  <si>
    <t xml:space="preserve">CENOBIA </t>
  </si>
  <si>
    <t xml:space="preserve">PALMA </t>
  </si>
  <si>
    <t xml:space="preserve">CENOBIA   PALMA  RENTERIA </t>
  </si>
  <si>
    <t>DORA  INES CUESTA ROA</t>
  </si>
  <si>
    <t>DE CUESTA</t>
  </si>
  <si>
    <t>EUGENIA   PEREA  DE CUESTA</t>
  </si>
  <si>
    <t xml:space="preserve">FLORISELVA </t>
  </si>
  <si>
    <t xml:space="preserve">FLORISELVA   PESTAÑA MOSQUERA </t>
  </si>
  <si>
    <t>KELLY  JOHANA CUESTA  ROA</t>
  </si>
  <si>
    <t>ESTAFANIA</t>
  </si>
  <si>
    <t xml:space="preserve">DEIDAMIA </t>
  </si>
  <si>
    <t>LUZ DEIDAMIA  RODRIGUEZ  CUESTA</t>
  </si>
  <si>
    <t>MARIA  ANDREA  RENTERIA  PEREA</t>
  </si>
  <si>
    <t xml:space="preserve">NAYIBIS </t>
  </si>
  <si>
    <t xml:space="preserve">NAYIBIS   LENIS  SANTOS </t>
  </si>
  <si>
    <t>YIREIM</t>
  </si>
  <si>
    <t>YIREIM  CUESTA  PESTAÑA</t>
  </si>
  <si>
    <t>YULIETH PAOLA CORDOBA MOSQUERA</t>
  </si>
  <si>
    <t xml:space="preserve">ANA  MARTA  HURTADO  MOSQUERA </t>
  </si>
  <si>
    <t xml:space="preserve">YULIS </t>
  </si>
  <si>
    <t xml:space="preserve">SAUCEDO </t>
  </si>
  <si>
    <t xml:space="preserve">YULIS  MARIA  SAUCEDO  PALACIOS </t>
  </si>
  <si>
    <t>ALUMA</t>
  </si>
  <si>
    <t>OQUI</t>
  </si>
  <si>
    <t>DUAVE</t>
  </si>
  <si>
    <t>ALUMA  OQUI DUAVE</t>
  </si>
  <si>
    <t>COMUNIDAD INDIGENA PARACUCUNDO</t>
  </si>
  <si>
    <t>OKI</t>
  </si>
  <si>
    <t>ANGELICA  MARIA  OKI MAJORE</t>
  </si>
  <si>
    <t xml:space="preserve">COMUNIDAD INDIGENA PARTADO </t>
  </si>
  <si>
    <t xml:space="preserve">MAJORE </t>
  </si>
  <si>
    <t xml:space="preserve">DIANA PATRICIA OKI MAJORE </t>
  </si>
  <si>
    <t xml:space="preserve">COMUNIDAD DE PARTADO </t>
  </si>
  <si>
    <t xml:space="preserve">MIRNA </t>
  </si>
  <si>
    <t>CHAMI</t>
  </si>
  <si>
    <t>MIRNA   MAJORE  CHAMI</t>
  </si>
  <si>
    <t>COMUNIDAD DE PARTADO</t>
  </si>
  <si>
    <t>011-20649	ANTIOQUIA	VIGÍA DEL FUERTE</t>
  </si>
  <si>
    <t xml:space="preserve">011-20649 ACTIVO URBANO VIGÍA DEL FUERTE	</t>
  </si>
  <si>
    <t>EL MUNICIPIO DEBE VALIDAR LA UBICACIÓN DEL PEDRIO</t>
  </si>
  <si>
    <t xml:space="preserve">MARILY </t>
  </si>
  <si>
    <t>MARILY   VALENCIA  VALENCIA</t>
  </si>
  <si>
    <t xml:space="preserve">COMUNIDA INDIGENA SALADO </t>
  </si>
  <si>
    <t>DELSI</t>
  </si>
  <si>
    <t xml:space="preserve">DELSI  VALENCIA  VALENCIA </t>
  </si>
  <si>
    <t xml:space="preserve">COMUNIDAD INDIGENA SALADO </t>
  </si>
  <si>
    <t>EVAO</t>
  </si>
  <si>
    <t xml:space="preserve">EVAO </t>
  </si>
  <si>
    <t>CHABOLA</t>
  </si>
  <si>
    <t xml:space="preserve">CHABOLA  EVAO  VALENCIA </t>
  </si>
  <si>
    <t xml:space="preserve">SANDY </t>
  </si>
  <si>
    <t>SANDY   OKI EVAO</t>
  </si>
  <si>
    <t>COMUNIDAD DEL SALADO</t>
  </si>
  <si>
    <t xml:space="preserve">YUSNEY </t>
  </si>
  <si>
    <t xml:space="preserve">YUSNEY   VALENCIA VALENCIA </t>
  </si>
  <si>
    <t xml:space="preserve">CABRERA </t>
  </si>
  <si>
    <t xml:space="preserve">SAPIA </t>
  </si>
  <si>
    <t xml:space="preserve">YOLANDA   MAJORE  SAPIA </t>
  </si>
  <si>
    <t>FRORICERBA</t>
  </si>
  <si>
    <t>FRORICERBA  TAJU PEDROZA</t>
  </si>
  <si>
    <t xml:space="preserve">CORRALES </t>
  </si>
  <si>
    <t xml:space="preserve">AURORA  ESPINOSA CORRALES </t>
  </si>
  <si>
    <t>BUCHADO</t>
  </si>
  <si>
    <t xml:space="preserve">DEIVY </t>
  </si>
  <si>
    <t>MAGAÑA</t>
  </si>
  <si>
    <t>LUZ  DEIVY  PALACIOS  MAGAÑA</t>
  </si>
  <si>
    <t xml:space="preserve">BUCHADO </t>
  </si>
  <si>
    <t xml:space="preserve">GRACIA </t>
  </si>
  <si>
    <t xml:space="preserve">ARROYO </t>
  </si>
  <si>
    <t xml:space="preserve">VIERA </t>
  </si>
  <si>
    <t xml:space="preserve">GRACIA   ARROYO  VIERA </t>
  </si>
  <si>
    <t>}</t>
  </si>
  <si>
    <t xml:space="preserve">ROSA  MARIA  AGUILAR  CUESTA </t>
  </si>
  <si>
    <t xml:space="preserve">PALO BLANCO </t>
  </si>
  <si>
    <t xml:space="preserve">180-47747 ACTIVO URBANO CHOCÓ	QUIBDÓ	</t>
  </si>
  <si>
    <t xml:space="preserve">MISLEIDY </t>
  </si>
  <si>
    <t xml:space="preserve">KELLY  MISLEIDY  CORDOBA RIVAS </t>
  </si>
  <si>
    <t xml:space="preserve">MELANIA </t>
  </si>
  <si>
    <t>MELANIA   QUEJADA  MURILLO</t>
  </si>
  <si>
    <t xml:space="preserve">TRANCITO </t>
  </si>
  <si>
    <t>MARIA  TRANCITO  CORDOBA  ROBLEDO</t>
  </si>
  <si>
    <t xml:space="preserve">DELSY </t>
  </si>
  <si>
    <t xml:space="preserve">DOMINGA </t>
  </si>
  <si>
    <t xml:space="preserve">EVANGELINA </t>
  </si>
  <si>
    <t>OLEA</t>
  </si>
  <si>
    <t>ELINA</t>
  </si>
  <si>
    <t>GLEDIS</t>
  </si>
  <si>
    <t>JUANITA</t>
  </si>
  <si>
    <t>SOPETRÁN</t>
  </si>
  <si>
    <t>LA PUERTA</t>
  </si>
  <si>
    <t>Intervenciones en alcantarillado</t>
  </si>
  <si>
    <t>EL RODEO</t>
  </si>
  <si>
    <t>029-9197	ANTIOQUIA	SOPETRÁN</t>
  </si>
  <si>
    <t>029-9197 ACTIVO RURAL SOPETRÁN PROINDIVISO</t>
  </si>
  <si>
    <t>EL POMAR</t>
  </si>
  <si>
    <t>ALTA MIRANDA</t>
  </si>
  <si>
    <t xml:space="preserve">029-25026 ACTIVO RURAL SOPETRÁN	</t>
  </si>
  <si>
    <t>PALOGRANDE</t>
  </si>
  <si>
    <t>DE CUADROS</t>
  </si>
  <si>
    <t>LOMA DEL MEDIO</t>
  </si>
  <si>
    <t>029-42988	ANTIOQUIA	SOPETRÁN</t>
  </si>
  <si>
    <t>029-42988 ACTIVO RURAL SOPETRÁN PROINDIVISO MISMA MATRICULA ID 88</t>
  </si>
  <si>
    <t>GUAIMARAL</t>
  </si>
  <si>
    <t>ASCENSION</t>
  </si>
  <si>
    <t>EL POSTULADO DEBE ANEXAR EL SOPORTE DE DE TENENCIA DEL PREIO DEBIDAMENTE DILIGENCIADO Y FIRMADO EN VCASO DE NO FIRMAR DEBE PONER LA HUELLA</t>
  </si>
  <si>
    <t>029-4969	ANTIOQUIA	SOPETRÁN</t>
  </si>
  <si>
    <t>029-4969	ACTIVO RURAL SOPETRÁN</t>
  </si>
  <si>
    <t>NURI</t>
  </si>
  <si>
    <t>LOS ALMENDROS</t>
  </si>
  <si>
    <t>029-3230	ANTIOQUIA	SOPETRÁN</t>
  </si>
  <si>
    <t>029-3230 ACTIVO RURAL SOPETRÁN</t>
  </si>
  <si>
    <t>029-9468	ANTIOQUIA	SOPETRÁN</t>
  </si>
  <si>
    <t>029-9468	ACTIVO RURAL SOPETRÁN PROINDIVISO</t>
  </si>
  <si>
    <t>intervencion en acueducto</t>
  </si>
  <si>
    <t>029-10827	ANTIOQUIA	SOPETRÁN</t>
  </si>
  <si>
    <t>029-10827 ACTIVO RURAL SOPETRÁN</t>
  </si>
  <si>
    <t>029-23850	ANTIOQUIA	SOPETRÁN</t>
  </si>
  <si>
    <t>029-23850 ACTIVO RURAL SOPETRÁN</t>
  </si>
  <si>
    <t>PENDIENTE ENTREGA SERVICIOS PUBLICOS (ENERGIA) - ARCHIVO TTO DE DATOS MALO ENVIAR NUEVAMENTE</t>
  </si>
  <si>
    <t>JUNTAS</t>
  </si>
  <si>
    <t>029-28052	ANTIOQUIA	SOPETRÁN</t>
  </si>
  <si>
    <t>029-28052 ACTIVO RURAL SOPETRÁN</t>
  </si>
  <si>
    <t>ENVIAR CERTIFICADO DE RIESGO EL ADJUNTO ESTA DAÑADO</t>
  </si>
  <si>
    <t>029-19382	ANTIOQUIA	SOPETRÁN</t>
  </si>
  <si>
    <t>029-19382 ACTIVO RURAL SOPETRÁN</t>
  </si>
  <si>
    <t xml:space="preserve">PENDIENTE ENTREGA SERVICIOS PUBLICOS (ENERGIA) </t>
  </si>
  <si>
    <t>CIRUELAR</t>
  </si>
  <si>
    <t>029-2688	ANTIOQUIA	SOPETRÁN</t>
  </si>
  <si>
    <t>029-2688	ACTIVO RURAL SOPETRÁN</t>
  </si>
  <si>
    <t>LASTRA</t>
  </si>
  <si>
    <t>029-42988 ACTIVO RURAL SOPETRÁN PROINDIVISO  MISMA MATRICULA ID 16</t>
  </si>
  <si>
    <t>FRANCA</t>
  </si>
  <si>
    <t>029-7448	ANTIOQUIA	SOPETRÁN</t>
  </si>
  <si>
    <t>029-7448 ACTIVO URBANO SOPETRÁN (VERIFICAR UBICACIÓN O REEMPLAZAR)</t>
  </si>
  <si>
    <t>DOCUMENTACION RURAL</t>
  </si>
  <si>
    <t>intervenciones en acueductos y alcantarillado</t>
  </si>
  <si>
    <t xml:space="preserve">029-11116 CERRADO RURAL SOPETRÁN	</t>
  </si>
  <si>
    <t>029-15234	ANTIOQUIA	SOPETRÁN</t>
  </si>
  <si>
    <t>029-15234 ACTIVO RURAL SOPETRÁN</t>
  </si>
  <si>
    <t>IRLADY</t>
  </si>
  <si>
    <t>SAUCEDA</t>
  </si>
  <si>
    <t>YARUMITO</t>
  </si>
  <si>
    <t>029-19511	ANTIOQUIA	SOPETRÁN</t>
  </si>
  <si>
    <t>029-19511 ACTIVO RURAL SOPETRÁN</t>
  </si>
  <si>
    <t>LOS POMOS</t>
  </si>
  <si>
    <t>5044264	ANTIOQUIA	MEDELLÍN</t>
  </si>
  <si>
    <t>DADILA</t>
  </si>
  <si>
    <t>029-39894	ANTIOQUIA	SOPETRÁN</t>
  </si>
  <si>
    <t>ALBY</t>
  </si>
  <si>
    <t>CHACHAFRUTO</t>
  </si>
  <si>
    <t>ORLILIA</t>
  </si>
  <si>
    <t>029-20396	ANTIOQUIA	SOPETRÁN</t>
  </si>
  <si>
    <t>029-20396 ACTIVO RURAL SOPETRÁN</t>
  </si>
  <si>
    <t>intervencion en acueductos y alcantarillado</t>
  </si>
  <si>
    <t>CRESCENCIA</t>
  </si>
  <si>
    <t xml:space="preserve">intervencion en acueducto </t>
  </si>
  <si>
    <t xml:space="preserve">intervencion de acueducto </t>
  </si>
  <si>
    <t>029-6678	ANTIOQUIA	SOPETRÁN</t>
  </si>
  <si>
    <t>029-6678 ACTIVO URBANO SOPETRÁN(VERIFICAR UBICACIÓN O REEMPLAZAR)</t>
  </si>
  <si>
    <t>EBELIA</t>
  </si>
  <si>
    <t>029-39894 ACTVO RURAL SOPETRÁN</t>
  </si>
  <si>
    <t>029-23468	ANTIOQUIA	SOPETRÁN</t>
  </si>
  <si>
    <t>029-23468 ACTIVO RURAL SOPETRÁN</t>
  </si>
  <si>
    <t>SORA</t>
  </si>
  <si>
    <t>YOBANA</t>
  </si>
  <si>
    <t>029-34801	ANTIOQUIA	SOPETRÁN</t>
  </si>
  <si>
    <t>029-34801 ACTIVO RURAL SOPETRÁN</t>
  </si>
  <si>
    <t>YOSENY</t>
  </si>
  <si>
    <t>VEREDA RIO MAR</t>
  </si>
  <si>
    <t>ILUMINADA</t>
  </si>
  <si>
    <t>VARILLA</t>
  </si>
  <si>
    <t>EDITA</t>
  </si>
  <si>
    <t>MASS</t>
  </si>
  <si>
    <t>MARLEVIS</t>
  </si>
  <si>
    <t>RUDIS</t>
  </si>
  <si>
    <t>SARIEGO</t>
  </si>
  <si>
    <t>CANTILLO</t>
  </si>
  <si>
    <t>MAUSA</t>
  </si>
  <si>
    <t>DE CIRO</t>
  </si>
  <si>
    <t>ECHEVERRIA</t>
  </si>
  <si>
    <t>LUZNEY</t>
  </si>
  <si>
    <t xml:space="preserve">TORREGLOSA </t>
  </si>
  <si>
    <t xml:space="preserve">MENA </t>
  </si>
  <si>
    <t>VALDEZ</t>
  </si>
  <si>
    <t xml:space="preserve">CONDE </t>
  </si>
  <si>
    <t xml:space="preserve">ROCHA </t>
  </si>
  <si>
    <t xml:space="preserve">VEREDA RIO MAR </t>
  </si>
  <si>
    <t xml:space="preserve">COGOLLO </t>
  </si>
  <si>
    <t>ARZUZA</t>
  </si>
  <si>
    <t xml:space="preserve">LEIDYS </t>
  </si>
  <si>
    <t>MARLYS</t>
  </si>
  <si>
    <t xml:space="preserve">DILIA </t>
  </si>
  <si>
    <t xml:space="preserve">LISETH </t>
  </si>
  <si>
    <t>EDELCY</t>
  </si>
  <si>
    <t>GULFO</t>
  </si>
  <si>
    <t>MONZON</t>
  </si>
  <si>
    <t>MEREIDA</t>
  </si>
  <si>
    <t>DARLI</t>
  </si>
  <si>
    <t>AYOLA</t>
  </si>
  <si>
    <t xml:space="preserve">MILADYS </t>
  </si>
  <si>
    <t>NEY</t>
  </si>
  <si>
    <t>SENA</t>
  </si>
  <si>
    <t>CAUSADO</t>
  </si>
  <si>
    <t>CARREAZO</t>
  </si>
  <si>
    <t>ARNEDIS</t>
  </si>
  <si>
    <t xml:space="preserve">TALEIGUA </t>
  </si>
  <si>
    <t>CORCHO</t>
  </si>
  <si>
    <t xml:space="preserve">PEREIRA </t>
  </si>
  <si>
    <t xml:space="preserve">MESTRA </t>
  </si>
  <si>
    <t xml:space="preserve">ARGENIDA </t>
  </si>
  <si>
    <t>CABADIA</t>
  </si>
  <si>
    <t>MISAL</t>
  </si>
  <si>
    <t>ARLEIDYS</t>
  </si>
  <si>
    <t xml:space="preserve">OLIVIA </t>
  </si>
  <si>
    <t xml:space="preserve">NISPERUZA </t>
  </si>
  <si>
    <t>VILCHES</t>
  </si>
  <si>
    <t>MATURANA</t>
  </si>
  <si>
    <t>GENIS</t>
  </si>
  <si>
    <t>UBARNES</t>
  </si>
  <si>
    <t>OROSCO</t>
  </si>
  <si>
    <t>YARIS</t>
  </si>
  <si>
    <t>FELICITA</t>
  </si>
  <si>
    <t>CONDES</t>
  </si>
  <si>
    <t>BLASINA</t>
  </si>
  <si>
    <t xml:space="preserve">LEDIS </t>
  </si>
  <si>
    <t xml:space="preserve">TORDECILLA </t>
  </si>
  <si>
    <t>ALGARIN</t>
  </si>
  <si>
    <t xml:space="preserve">CELMIRA </t>
  </si>
  <si>
    <t>LLANES</t>
  </si>
  <si>
    <t>SOLERA</t>
  </si>
  <si>
    <t xml:space="preserve">MARLY </t>
  </si>
  <si>
    <t>CENISOZA</t>
  </si>
  <si>
    <t>AYAZO</t>
  </si>
  <si>
    <t>SUARES</t>
  </si>
  <si>
    <t>GINA</t>
  </si>
  <si>
    <t>EMILDA</t>
  </si>
  <si>
    <t>GALAN</t>
  </si>
  <si>
    <t>CARMELA</t>
  </si>
  <si>
    <t>EDIS</t>
  </si>
  <si>
    <t>VILLALOBOS</t>
  </si>
  <si>
    <t>YANERIS</t>
  </si>
  <si>
    <t>MARLIDIS</t>
  </si>
  <si>
    <t>SOCARRAS</t>
  </si>
  <si>
    <t xml:space="preserve">MELENDEZ </t>
  </si>
  <si>
    <t xml:space="preserve">LIRIS </t>
  </si>
  <si>
    <t>SAN JUAN DE URABA</t>
  </si>
  <si>
    <t>RANCHA QUEMA</t>
  </si>
  <si>
    <t>YARLEDIS  ALVAREZ RODRIGUEZ</t>
  </si>
  <si>
    <t>CALLE LARGA</t>
  </si>
  <si>
    <t>CESIA ESTHER PEREIRA HERRERA</t>
  </si>
  <si>
    <t>NOEMI  PEREIRA HERRERA</t>
  </si>
  <si>
    <t>LUISA FERNANDA PEREIRA HERRERA</t>
  </si>
  <si>
    <t>JOSE LUIS PEREIRA HERRERA</t>
  </si>
  <si>
    <t>ENTRA SI PUEDES</t>
  </si>
  <si>
    <t>LIAN ANDRES JIMENEZ HERRERA</t>
  </si>
  <si>
    <t>COA</t>
  </si>
  <si>
    <t> CA-355-2016	Ejecutado	MULTIPLES	VNR</t>
  </si>
  <si>
    <t>ALBERTO JOSE AVILA OLEA</t>
  </si>
  <si>
    <t>DANNA YULIETH LUNA AVILA</t>
  </si>
  <si>
    <t>SABANILLA</t>
  </si>
  <si>
    <t>JADER LUIS TORES ZUÑIGA</t>
  </si>
  <si>
    <t>ELEANIS</t>
  </si>
  <si>
    <t>ELGUEDO</t>
  </si>
  <si>
    <t>ELEANIS  PACHECO ELGUEDO</t>
  </si>
  <si>
    <t>BENITO</t>
  </si>
  <si>
    <t>BENITO LUIS PAREDES HERRERA</t>
  </si>
  <si>
    <t>SHARITH</t>
  </si>
  <si>
    <t>SHARITH NICOL PAREDES PACHECO</t>
  </si>
  <si>
    <t>ILARIA</t>
  </si>
  <si>
    <t xml:space="preserve">ILARIA MARIA AVILA </t>
  </si>
  <si>
    <t>LUZ ELENA BRAVO BARRIOS</t>
  </si>
  <si>
    <t>NAIRO</t>
  </si>
  <si>
    <t>NAIRO  ZUÑIGA BRAVO</t>
  </si>
  <si>
    <t>FAYDITH</t>
  </si>
  <si>
    <t>FAYDITH  MORELO MEDINA</t>
  </si>
  <si>
    <t>YEILER</t>
  </si>
  <si>
    <t>YEILER SMITH VILLA MORELO</t>
  </si>
  <si>
    <t>SHAIRA YIRETH ZUÑIGA MORELO</t>
  </si>
  <si>
    <t>GERLIN</t>
  </si>
  <si>
    <t>YESITH</t>
  </si>
  <si>
    <t>GERLIN YESITH BRAVO MORELO</t>
  </si>
  <si>
    <t>SAIRA MILENA NISPERUZA BELLO</t>
  </si>
  <si>
    <t>JADER  ZUÑIGA BRAVO</t>
  </si>
  <si>
    <t>BLEYDER</t>
  </si>
  <si>
    <t>BLEYDER  ZUÑIGA NISPERUZA</t>
  </si>
  <si>
    <t>VALENTINA  BARRIOS BARRIOS</t>
  </si>
  <si>
    <t>CARMEN ELENA MERCADO BARRIOS</t>
  </si>
  <si>
    <t>YULIETH  JIMENEZ MEDINA</t>
  </si>
  <si>
    <t>MATEO  BARRIOS JIMENEZ</t>
  </si>
  <si>
    <t>FARLEY  BARRIOS JIMENEZ</t>
  </si>
  <si>
    <t>ANA PAULA BARRIOS JIMENEZ</t>
  </si>
  <si>
    <t>LIAN DAVID BARRIOS JIMENEZ</t>
  </si>
  <si>
    <t>SALOME  BARRIOS JIMENEZ</t>
  </si>
  <si>
    <t>VALENTINA  BARRIOS JIMENEZ</t>
  </si>
  <si>
    <t>DANYS PATRICIA BRAVO QUINTANA</t>
  </si>
  <si>
    <t>JOSE SANTIAGO FLOREZ BRAVO</t>
  </si>
  <si>
    <t>DIDIER  MURILLO BRAVO</t>
  </si>
  <si>
    <t>DINAS</t>
  </si>
  <si>
    <t>DINAS PAOLA MURILLO QUINTANA</t>
  </si>
  <si>
    <t>COTOA</t>
  </si>
  <si>
    <t>LUIS ALBERTO COTOA BERTEL</t>
  </si>
  <si>
    <t>CATALEYA</t>
  </si>
  <si>
    <t>VERDEZA</t>
  </si>
  <si>
    <t>CATALEYA  VERDEZA MURILLO</t>
  </si>
  <si>
    <t>FEDER</t>
  </si>
  <si>
    <t>FEDER LUIS  COTOA MURILLO</t>
  </si>
  <si>
    <t>AMOLINAR</t>
  </si>
  <si>
    <t>JESUS ADRIAN FAJARDO AMOLINAR</t>
  </si>
  <si>
    <t>ISIS</t>
  </si>
  <si>
    <t>KARORAY</t>
  </si>
  <si>
    <t>ISIS KARORAY RIVERA FAJARDO</t>
  </si>
  <si>
    <t>GLEIDIS</t>
  </si>
  <si>
    <t>ESTREMOR</t>
  </si>
  <si>
    <t>GLEIDIS  VILLERO ESTREMOR</t>
  </si>
  <si>
    <t>JAIDER ALIS HERRERA COA</t>
  </si>
  <si>
    <t>AMTHUAN</t>
  </si>
  <si>
    <t>AMTHUAN ANDRES HERRERA VILLERO</t>
  </si>
  <si>
    <t>ABRAHAN</t>
  </si>
  <si>
    <t>ABRAHAN ALIS HERRERA VILLERO</t>
  </si>
  <si>
    <t>LUZ ENEIDA GONZALEZ CORDERO</t>
  </si>
  <si>
    <t>YASMIN ADRIANA MORELO GONZALEZ</t>
  </si>
  <si>
    <t>MANUELA  PACHECO DIAZ</t>
  </si>
  <si>
    <t>SHAILYN</t>
  </si>
  <si>
    <t>SHAILYN  BARRIOS PACHECO</t>
  </si>
  <si>
    <t>MATHEUS</t>
  </si>
  <si>
    <t>LUIS MATHEUS BARRIOS PACHECO</t>
  </si>
  <si>
    <t>MAXIMA  BERTEL RAMIREZ</t>
  </si>
  <si>
    <t>LUIS MANUEL BRAVO LEMUS</t>
  </si>
  <si>
    <t>MIRLEIS</t>
  </si>
  <si>
    <t>RAVEL</t>
  </si>
  <si>
    <t>MIRLEIS  MERCADO RAVEL</t>
  </si>
  <si>
    <t>EDISON  GRACIA OSORIO</t>
  </si>
  <si>
    <t>VALENTINA  QUIROZ MERCADO</t>
  </si>
  <si>
    <t>YIRETH CAMILA GRACIA MERCADO</t>
  </si>
  <si>
    <t>NATY</t>
  </si>
  <si>
    <t>LEMOS</t>
  </si>
  <si>
    <t>NATY YULIETH LEMOS BRAVO</t>
  </si>
  <si>
    <t>TALIANA  GUEVARA LEMOS</t>
  </si>
  <si>
    <t>BURRIEL</t>
  </si>
  <si>
    <t>YOLIMA  CARDOZA BURRIEL</t>
  </si>
  <si>
    <t>JHOJAN ANDRES GUEVARA BARRIOS</t>
  </si>
  <si>
    <t>LAS PLACITAS</t>
  </si>
  <si>
    <t>DELSI  CORREA BALLESTERO</t>
  </si>
  <si>
    <t>MAILIS</t>
  </si>
  <si>
    <t>MAILIS NORELY QUINTERO ORTIZ</t>
  </si>
  <si>
    <t>CISTINA</t>
  </si>
  <si>
    <t>FUENTE</t>
  </si>
  <si>
    <t>ISABEL CISTINA MACHADO FUENTE</t>
  </si>
  <si>
    <t>JUAN DAVID MACHADO FUENTE</t>
  </si>
  <si>
    <t>EL CEDRITO</t>
  </si>
  <si>
    <t>ELEICI</t>
  </si>
  <si>
    <t>CUADRDADO</t>
  </si>
  <si>
    <t>ELEICI  CUADRDADO COA</t>
  </si>
  <si>
    <t>MAYKOL</t>
  </si>
  <si>
    <t>MAYKOL DAVID MARTINEZ CANTILLO</t>
  </si>
  <si>
    <t>COHA</t>
  </si>
  <si>
    <t>PABLO ANTONIO CUADRDADO COHA</t>
  </si>
  <si>
    <t>MARIANA  RAMOS PEREZ</t>
  </si>
  <si>
    <t>SANTANDER  CALLE CUADRADO</t>
  </si>
  <si>
    <t>NIREL</t>
  </si>
  <si>
    <t>NIREL  CALLE RAMOS</t>
  </si>
  <si>
    <t>LIÑAN</t>
  </si>
  <si>
    <t>SAMUEL  LIÑAN RODRIGUEZ</t>
  </si>
  <si>
    <t>LUIS ENRIQUE RODRIGUEZ MOGUEA</t>
  </si>
  <si>
    <t>JOSE MIGUEL RODRIGUEZ IBAÑEZ</t>
  </si>
  <si>
    <t>ESTEFANY  RODRIGUEZ IBAÑEZ</t>
  </si>
  <si>
    <t>NAIRO LUIS MARTINEZ REYES</t>
  </si>
  <si>
    <t>NANDO</t>
  </si>
  <si>
    <t>NANDO ENRIQUE GARCIA RIVAS</t>
  </si>
  <si>
    <t>MAYERLIS  MARTINEZ REYES</t>
  </si>
  <si>
    <t>ALEX MATIAS RAMOS VARGAS</t>
  </si>
  <si>
    <t>CARLOS JAVIER PATERNINA ZUÑIGA</t>
  </si>
  <si>
    <t>DULCE TATIANA PATERNINA GALLEGO</t>
  </si>
  <si>
    <t>CARLOS JAVIER PATERNINA GALLEGO</t>
  </si>
  <si>
    <t>SAMIR ANTONIO QUINTANA CLEMENTE</t>
  </si>
  <si>
    <t>KEVIN  QUINTANA ZABALETA</t>
  </si>
  <si>
    <t>DAIRY</t>
  </si>
  <si>
    <t>DAIRY  QUINTANA ZABALETA</t>
  </si>
  <si>
    <t>LINA MARCELA MARTINEZ CONTRERA</t>
  </si>
  <si>
    <t>KEINIER</t>
  </si>
  <si>
    <t>CASILLA</t>
  </si>
  <si>
    <t>KEINIER  CASILLA SEGURA</t>
  </si>
  <si>
    <t>JULIO CESAR CASILLA SEGURA</t>
  </si>
  <si>
    <t>LILIBETH  CASILLA SEGURA</t>
  </si>
  <si>
    <t>MELANNY SOFIA JIMENEZ ALVAREZ</t>
  </si>
  <si>
    <t>CARRASCO</t>
  </si>
  <si>
    <t>JAIDER ANTONIO QUIÑONES BARRIOS</t>
  </si>
  <si>
    <t>JAIDER ANTONIO QUIÑONES CARRASCO</t>
  </si>
  <si>
    <t>JAVIER ANTONIO QUIÑONES CARRASCO</t>
  </si>
  <si>
    <t>ELIANA  MUÑOZ NOVOA</t>
  </si>
  <si>
    <t>CAÑA BRAVA</t>
  </si>
  <si>
    <t>ANTONIO  GONZALEZ COLON</t>
  </si>
  <si>
    <t>SAMIR ESTEBAN GONZALEZ SILGADO</t>
  </si>
  <si>
    <t>YULISA  ESPINOSA ROQUEME</t>
  </si>
  <si>
    <t>EBERTO</t>
  </si>
  <si>
    <t>EBERTO  ESPINOSA COLON</t>
  </si>
  <si>
    <t>OMAR YESITH TORRES ESPINOZA</t>
  </si>
  <si>
    <t>ELIAS DAVID POLO POLO</t>
  </si>
  <si>
    <t>YESMITH</t>
  </si>
  <si>
    <t>JIMENA YESMITH POLO CORRALES</t>
  </si>
  <si>
    <t>YEINER LUIS ROQUEME CARREAZO</t>
  </si>
  <si>
    <t>MICHEL ANDREA ROQUEME HERNANDEZ</t>
  </si>
  <si>
    <t>ALEXANDER  ROQUEME HERNANDEZ</t>
  </si>
  <si>
    <t>VALLESTA</t>
  </si>
  <si>
    <t>ANDREA CAROLINA VALLESTA COLON</t>
  </si>
  <si>
    <t>BRAYAN  DAVID HERNANDEZ VALLESTA</t>
  </si>
  <si>
    <t>ADRIANA LUCIA HERNANDEZ VALLESTA</t>
  </si>
  <si>
    <t>STIVEN ANDRES CRUZ SILGADO</t>
  </si>
  <si>
    <t>JUAN CAMILO DORIA TRESPALACIOS</t>
  </si>
  <si>
    <t>SHAIRA  VERTEL ESPINOZA</t>
  </si>
  <si>
    <t>REBOLLEDO</t>
  </si>
  <si>
    <t>MARZAN</t>
  </si>
  <si>
    <t>YAIR JOSE COLON AREVALO</t>
  </si>
  <si>
    <t>YURANIS  COLON REBOLLEDO</t>
  </si>
  <si>
    <t>LUIS IVAN JULIO FERIA</t>
  </si>
  <si>
    <t>ANA  LUCIA FERIA SOLANO</t>
  </si>
  <si>
    <t>LUIS RAMIRO FERIA SOLANO</t>
  </si>
  <si>
    <t>JULIANA  BELTRAN GONZALEZ</t>
  </si>
  <si>
    <t>DANNA VALENTINA CAMPO GONZALEZ</t>
  </si>
  <si>
    <t>DIANA STEFANY BELTRAN GONZALEZ</t>
  </si>
  <si>
    <t>JUAN JOSE ESPITIA TORRES</t>
  </si>
  <si>
    <t>MARIA ANGEL ESPITIA TORRES</t>
  </si>
  <si>
    <t>SNAIDER</t>
  </si>
  <si>
    <t>SNAIDER JOSE TORDECILLA GUEVARA</t>
  </si>
  <si>
    <t>FERNEY  TORDECILLA GUEVARA</t>
  </si>
  <si>
    <t>SALOME  RODRIGUEZ ALVAREZ</t>
  </si>
  <si>
    <t>MATIAS  RODRIGUEZ ALVAREZ</t>
  </si>
  <si>
    <t>DAIRY ANDRES SUAREZ MARQUEZ</t>
  </si>
  <si>
    <t>MELANY  SUAREZ RODRIGUEZ</t>
  </si>
  <si>
    <t>ROCO</t>
  </si>
  <si>
    <t>KAREN ROCO SUAREZ RODRIGUEZ</t>
  </si>
  <si>
    <t>PEDRO  GUEVARA MORALES</t>
  </si>
  <si>
    <t>NEIMA</t>
  </si>
  <si>
    <t>NEIMA  GUEVARA NIÑO</t>
  </si>
  <si>
    <t>DANYS LUZ BARRIOS MARTINEZ</t>
  </si>
  <si>
    <t>KELLY LORENA SUAREZ HERNANDEZ</t>
  </si>
  <si>
    <t>KANER</t>
  </si>
  <si>
    <t>KANER  REBOLLEDO SILGADO</t>
  </si>
  <si>
    <t>KHAILY</t>
  </si>
  <si>
    <t>KHAILY SOFIA VILLALOBO SILGADO</t>
  </si>
  <si>
    <t>LIAM  DELGADO SILGADO</t>
  </si>
  <si>
    <t>EINER  ACEVEDO GONZALEZ</t>
  </si>
  <si>
    <t>LUIS ALFREDO DIAZ TORRES</t>
  </si>
  <si>
    <t>JORGE LUIS GARCIA SEGURA</t>
  </si>
  <si>
    <t>MATEO  GARCIA SEGURA</t>
  </si>
  <si>
    <t>HEMELLY</t>
  </si>
  <si>
    <t>HEMELLY  MARTINEZ SEGURA</t>
  </si>
  <si>
    <t>KATALEYA  DIAZ SEGURA</t>
  </si>
  <si>
    <t>GUSTAVO  ESPITIA ESTRADA</t>
  </si>
  <si>
    <t>LUIS MATEO ESPITIA SUAREZ</t>
  </si>
  <si>
    <t>GUSTAVO ANDRES ESPITIA SUAREZ</t>
  </si>
  <si>
    <t>BOCA TAPADA</t>
  </si>
  <si>
    <t>BENITO  MADRID ESPITIA</t>
  </si>
  <si>
    <t>MELANY  MADRID PEÑA</t>
  </si>
  <si>
    <t>JOEL  MADRID PEÑA</t>
  </si>
  <si>
    <t>ISABEL  MADRID PEÑA</t>
  </si>
  <si>
    <t>PEDRO ANTONIO VELASQUEZ MENDEZ</t>
  </si>
  <si>
    <t>LUIFER</t>
  </si>
  <si>
    <t>LUIFER STIVEN VELASQUEZ GARAVITO</t>
  </si>
  <si>
    <t>DYLAN ANDRES VELASQUEZ GARAVITO</t>
  </si>
  <si>
    <t>VICENTE</t>
  </si>
  <si>
    <t>MANUEL VICENTE GONZALEZ CORRALES</t>
  </si>
  <si>
    <t>HELEN CRISTINA CORREA PAEZ</t>
  </si>
  <si>
    <t>TARRAS</t>
  </si>
  <si>
    <t>NICOL SOFIA BARON TARRAS</t>
  </si>
  <si>
    <t>SALOME   BARON TARRAS</t>
  </si>
  <si>
    <t>RAVELES</t>
  </si>
  <si>
    <t>LIAM ANDRES DIAZ MARZAN</t>
  </si>
  <si>
    <t>MILSENYS</t>
  </si>
  <si>
    <t>MILSENYS  WILCHES ARCIA</t>
  </si>
  <si>
    <t>WILMAR ANTONIO MORELOS HERNANDEZ</t>
  </si>
  <si>
    <t>WILMAR ANDRES MORELOS HERNANDEZ</t>
  </si>
  <si>
    <t>YADENIS</t>
  </si>
  <si>
    <t>LUZ YADENIS MORELOS HERNANDEZ</t>
  </si>
  <si>
    <t>DOS BOCAS</t>
  </si>
  <si>
    <t>LEYSON</t>
  </si>
  <si>
    <t>JHON LEYSON HERNANDEZ HERNANDEZ</t>
  </si>
  <si>
    <t>MARIANA KATHERINE MORALES HERNANDEZ</t>
  </si>
  <si>
    <t>ARLEYDER</t>
  </si>
  <si>
    <t>ARLEYDER  HERNANDEZ REYES</t>
  </si>
  <si>
    <t>BREINER MIGUEL HERNANDEZ NORIEGA</t>
  </si>
  <si>
    <t>BREYDIS</t>
  </si>
  <si>
    <t>BREYDIS SOFIA HERNANDEZ NORIEGA</t>
  </si>
  <si>
    <t>JANICER</t>
  </si>
  <si>
    <t>JANICER SOFIA GULFO CANTILLO</t>
  </si>
  <si>
    <t>FILO DE DAMAQUIEL</t>
  </si>
  <si>
    <t>JARETH</t>
  </si>
  <si>
    <t>INCEL</t>
  </si>
  <si>
    <t>JHON JARETH INCEL CLEMENTE</t>
  </si>
  <si>
    <t>EVELYN  INCEL CLEMENTE</t>
  </si>
  <si>
    <t>SHIRLY</t>
  </si>
  <si>
    <t>SHIRLY PATRICIA PRIMERA CANTILLO</t>
  </si>
  <si>
    <t> 034-108826 SAN JUAN DE URABA RURAL ACTIVO</t>
  </si>
  <si>
    <t>YANCARLOS</t>
  </si>
  <si>
    <t>MORILLO</t>
  </si>
  <si>
    <t>YANCARLOS  MORILLO JULIO</t>
  </si>
  <si>
    <t>YENNY  DIAZ PRIMERA</t>
  </si>
  <si>
    <t>HECTOR MARIO GUERRERO PATERNINA</t>
  </si>
  <si>
    <t>YEIMER  SALAS CAUSADO</t>
  </si>
  <si>
    <t>EMILY SOFIA SALAS GUERRERO</t>
  </si>
  <si>
    <t>MELANI SOFIA SALAS GUERRERO</t>
  </si>
  <si>
    <t>LOS VOLCANES</t>
  </si>
  <si>
    <t>EIDER DAVID SUAREZ JULIO</t>
  </si>
  <si>
    <t>ROBERO</t>
  </si>
  <si>
    <t>ROBERO MARIO ANAYA HERNANDEZ</t>
  </si>
  <si>
    <t>DANIELA  ALTAMIRANDA PERALTA</t>
  </si>
  <si>
    <t>JASMIN  TRESPALACIO MARTINEZ</t>
  </si>
  <si>
    <t>BALSILLA</t>
  </si>
  <si>
    <t>DUBERNEY</t>
  </si>
  <si>
    <t>DUBERNEY  CABRERA TRESPALACIOS</t>
  </si>
  <si>
    <t>MONTECRISTO</t>
  </si>
  <si>
    <t>ARNOLIS  RUIZ ZUÑIGA</t>
  </si>
  <si>
    <t>YURANIS  MORALES RUIZ</t>
  </si>
  <si>
    <t>LUIS CARLOS MORALES RUIZ</t>
  </si>
  <si>
    <t>WILYER</t>
  </si>
  <si>
    <t>WILYER  MORALES RUIZ</t>
  </si>
  <si>
    <t>CINDY PAOLA GOMEZ MAUSA</t>
  </si>
  <si>
    <t>SARA SOFIA REYES GOMEZ</t>
  </si>
  <si>
    <t>DANIS  PITALUA SOCARRAS</t>
  </si>
  <si>
    <t>EDUARDO LUIS GRACIA PITALUA</t>
  </si>
  <si>
    <t>ANUAR</t>
  </si>
  <si>
    <t>ANUAR  OROZCO PITALUA</t>
  </si>
  <si>
    <t>ELSSI</t>
  </si>
  <si>
    <t>ELSSI SOFIA MAUSA GOMEZ</t>
  </si>
  <si>
    <t>JOSUE DAVID MAUSA GOMEZ</t>
  </si>
  <si>
    <t>CEDULA ERRADA A NOMRBE DE ANA CARMELA MENDOZA - NO SE HACE CRUCE</t>
  </si>
  <si>
    <t>NEIVER DAVID AVILA GUZMAN</t>
  </si>
  <si>
    <t>KATY JULIET BARON VARGAS</t>
  </si>
  <si>
    <t>KEILY JHOANA JARABA BARON</t>
  </si>
  <si>
    <t>LUIS SANTIAGO LUGO BARON</t>
  </si>
  <si>
    <t>LINA MARCELA TORDECILLA BLANCO</t>
  </si>
  <si>
    <t>EVELYN TATIANA TORDECILLA GARCES</t>
  </si>
  <si>
    <t>MARITZA ISABEL TORDECILLA CASTILLO</t>
  </si>
  <si>
    <t>VICTOR MANUEL BLANCO MELENDRES</t>
  </si>
  <si>
    <t>VICTOR MANUEL BLANCO BORJA</t>
  </si>
  <si>
    <t>MARLEDIS</t>
  </si>
  <si>
    <t>MARLEDIS  BLANCO MORALES</t>
  </si>
  <si>
    <t>JOSE DANIEL ESTRADA BLANCO</t>
  </si>
  <si>
    <t>SARA  ESTRADA BLANCO</t>
  </si>
  <si>
    <t>ANA SOFIA LOPEZ BLANCO</t>
  </si>
  <si>
    <t>JESUS DAVID ESTRADA BLANCO</t>
  </si>
  <si>
    <t>MARTHA ISABEL FLOREZ VILLEGAS</t>
  </si>
  <si>
    <t>VALENTINA  MAUSA FLOREZ</t>
  </si>
  <si>
    <t>SHARIK</t>
  </si>
  <si>
    <t>KAROL SHARIK HOYOS SANCHEZ</t>
  </si>
  <si>
    <t>NEIDA  BLANCO MELENDEZ</t>
  </si>
  <si>
    <t>JOSE MIGUEL  ROJAS TALEIGUA</t>
  </si>
  <si>
    <t>REGINA ISABEL VARGAS CUADRADO</t>
  </si>
  <si>
    <t>DARLIN DAVID MOGUEA VARGAS</t>
  </si>
  <si>
    <t>YULIE  JARABA CANTILLO</t>
  </si>
  <si>
    <t>JULIANA  BLANCO JARABA</t>
  </si>
  <si>
    <t>JORNEY</t>
  </si>
  <si>
    <t>JORNEY  CASTILLO JARABA</t>
  </si>
  <si>
    <t>KELLI</t>
  </si>
  <si>
    <t>KELLI JOHANA CASTILLO JARABA</t>
  </si>
  <si>
    <t>NANCY MARCELA RIVAS HERRERA</t>
  </si>
  <si>
    <t>SIFIA</t>
  </si>
  <si>
    <t>DAHIANA SIFIA FABRA RIVAS</t>
  </si>
  <si>
    <t>JUAN DAVID FABRA RIVAS</t>
  </si>
  <si>
    <t>MARIA ALEJANDRA BOLAÑO TORRES</t>
  </si>
  <si>
    <t>MICHEL JOHANA MELENDEZ BARRIOS</t>
  </si>
  <si>
    <t>MARYIVIS</t>
  </si>
  <si>
    <t>ANA MARYIVIS MARTINEZ SILGADO</t>
  </si>
  <si>
    <t>LUIS DAVID MARTINEZ SILGADO</t>
  </si>
  <si>
    <t>DULCE MARIA BARRIOS MARTINEZ</t>
  </si>
  <si>
    <t>NEILA  CORDOBA DIAZ</t>
  </si>
  <si>
    <t>ESTEFANY  CORREA CORDOBA</t>
  </si>
  <si>
    <t>ISABELLA  CORREA CORDOBA</t>
  </si>
  <si>
    <t>CATIA</t>
  </si>
  <si>
    <t>CATIA ELENA PEREZ SUAREZ</t>
  </si>
  <si>
    <t>MARIA CAMILA VEGA PEREZ</t>
  </si>
  <si>
    <t>SANDY PAOLA VEGA PEREZ</t>
  </si>
  <si>
    <t>MARI SOL ALEAN PEREZ</t>
  </si>
  <si>
    <t>ANA MILENA SOTELO PADILLA</t>
  </si>
  <si>
    <t>JUAN DAVID SOTELO PADILLA</t>
  </si>
  <si>
    <t>ANGEL DAVID SOTELO PADILLA</t>
  </si>
  <si>
    <t>SAIRA MERIS QUINTANA RAMIREZ</t>
  </si>
  <si>
    <t>OMAR YESID PAREDES QUINTANA</t>
  </si>
  <si>
    <t>JHOAN SEBASTIAN PAREDES QUINTANA</t>
  </si>
  <si>
    <t>KEIDER ANDRES QUINTANA RAMIREZ</t>
  </si>
  <si>
    <t>SAN NICOLAS DEL RIO</t>
  </si>
  <si>
    <t>CLAUDIA  JULIO MORELOS</t>
  </si>
  <si>
    <t>JUAN JOSE PEREZ LEMOS</t>
  </si>
  <si>
    <t>HASLI</t>
  </si>
  <si>
    <t>HASLI MICHEL ROCHA ROSARIO</t>
  </si>
  <si>
    <t>GRAU</t>
  </si>
  <si>
    <t>EMILDA  GRAU AGAMEZ</t>
  </si>
  <si>
    <t>SORI</t>
  </si>
  <si>
    <t>SORILUZ CIPRIAN MORELO</t>
  </si>
  <si>
    <t>YARI</t>
  </si>
  <si>
    <t>YARI LUZ CIPRIAN MORELO</t>
  </si>
  <si>
    <t>ELIDES  CIPRIAN MORELO</t>
  </si>
  <si>
    <t>ANDIS</t>
  </si>
  <si>
    <t>ANDIS LORENA QUINTANA RAMOS</t>
  </si>
  <si>
    <t>YAIRA MARCELA JULIO QUINTANA</t>
  </si>
  <si>
    <t>DIEGO LUIS JULIO QUINTANA</t>
  </si>
  <si>
    <t>ALENDRINA</t>
  </si>
  <si>
    <t>ARROYA</t>
  </si>
  <si>
    <t>ALENDRINA  FERIA ARROYA</t>
  </si>
  <si>
    <t>ENRIQUE  MURILLO BONILLA</t>
  </si>
  <si>
    <t>MARIA ALEJANDRA MURILLO REALES</t>
  </si>
  <si>
    <t>BELLANIRA  FUENTES ALVAREZ</t>
  </si>
  <si>
    <t>MIGUEL ANGEL MENDOZA FUENTES</t>
  </si>
  <si>
    <t>LUIS ANGEL MENDOZA FUENTES</t>
  </si>
  <si>
    <t>ERICA PAOLA MURILLO SILGADO</t>
  </si>
  <si>
    <t>MARBELIS  MURILLO SILGADO</t>
  </si>
  <si>
    <t>SIARA</t>
  </si>
  <si>
    <t>SIARA AILANY PEÑA MURILLO</t>
  </si>
  <si>
    <t>YANETH  MARTINEZ HOYOS</t>
  </si>
  <si>
    <t>NICOL DAYANIS GONZALEZ MARTINEZ</t>
  </si>
  <si>
    <t>LUIS MANUEL GONZALEZ MARTINEZ</t>
  </si>
  <si>
    <t>MINY</t>
  </si>
  <si>
    <t>MINY ESTHER VILLA DIAZ</t>
  </si>
  <si>
    <t>ONIX CAROLINA OVIEDO VILLA</t>
  </si>
  <si>
    <t>SHARON ESTHER OVIEDO VILLA</t>
  </si>
  <si>
    <t>UVEROS</t>
  </si>
  <si>
    <t>MARIANA SOFIA BRAVO PACHECO</t>
  </si>
  <si>
    <t>AYLIN</t>
  </si>
  <si>
    <t>AYLIN ESTEFANY PEREZ HERNANDEZ</t>
  </si>
  <si>
    <t>HAALAND</t>
  </si>
  <si>
    <t>YOLIS</t>
  </si>
  <si>
    <t>HAALAND DAVID YOLIS HERNANDEZ</t>
  </si>
  <si>
    <t>ISAAC DAVID DELGADO NISPERUZA</t>
  </si>
  <si>
    <t>ARNOL</t>
  </si>
  <si>
    <t>ARNOL  JULIO MORELO</t>
  </si>
  <si>
    <t>MAYERLIS  MARTINEZ SILGADO</t>
  </si>
  <si>
    <t>ARNOL  JULIO MARTINEZ</t>
  </si>
  <si>
    <t>GLORIA ESTEFANY TRESPALACIOS PACHECO</t>
  </si>
  <si>
    <t>VICTOR  TRESPALACIOS PACHECO</t>
  </si>
  <si>
    <t>ALEXANDER  TRESPALACIOS PAREDES</t>
  </si>
  <si>
    <t xml:space="preserve">BREINER  TRESPALACIOS </t>
  </si>
  <si>
    <t>OSBALDO</t>
  </si>
  <si>
    <t>OSBALDO ANTONIO PADILLA QUINTANA</t>
  </si>
  <si>
    <t>ZURI</t>
  </si>
  <si>
    <t>ZURI SOFIA BELTRAN ZURIQUE</t>
  </si>
  <si>
    <t>CAROLINA  GUERRA ARROYO</t>
  </si>
  <si>
    <t>EILEEN</t>
  </si>
  <si>
    <t>EILEEN SOFIA GUERRA ARROYO</t>
  </si>
  <si>
    <t>EMMNUEL</t>
  </si>
  <si>
    <t>EMMNUEL  MEDRANO GUERRA</t>
  </si>
  <si>
    <t>DE AGUAS</t>
  </si>
  <si>
    <t>MELEK</t>
  </si>
  <si>
    <t>MELEK SANDRIT CORREA DE AGUAS</t>
  </si>
  <si>
    <t>MAYLETH</t>
  </si>
  <si>
    <t>SANDRITH</t>
  </si>
  <si>
    <t>MAYLETH SANDRITH CORREA DE AGUAS</t>
  </si>
  <si>
    <t>YEIS</t>
  </si>
  <si>
    <t>YEIS  ALVAREZ BLANCO</t>
  </si>
  <si>
    <t>WILBER ANTONIO ALVAREZ BLANCO</t>
  </si>
  <si>
    <t>MARIA DEL CARMEN ALVAREZ BLANCO</t>
  </si>
  <si>
    <t>LUIS FERNANDO BELLO ARRIETA</t>
  </si>
  <si>
    <t>ADRAINA</t>
  </si>
  <si>
    <t>KELLYS ADRAINA BELLO MARTINEZ</t>
  </si>
  <si>
    <t>LUIS FERNANDO BELLO MARTINEZ</t>
  </si>
  <si>
    <t>EMERSON  ESPINOZA TRESPALACIO</t>
  </si>
  <si>
    <t>SAIDRITH</t>
  </si>
  <si>
    <t>SAIDRITH  ESPINOZA TRESPALACIO</t>
  </si>
  <si>
    <t>LAMBERTINEZ</t>
  </si>
  <si>
    <t>MANUEL ANTONIO GARCES RAMOS</t>
  </si>
  <si>
    <t>MANUEL ANTONIO GARCES BERNAL</t>
  </si>
  <si>
    <t>SARA ISABELLA JULIO VASQUEZ</t>
  </si>
  <si>
    <t>SAMUEL DAVID JULIO VASQUEZ</t>
  </si>
  <si>
    <t>CRUCES DE DAMAQUIEL</t>
  </si>
  <si>
    <t>JOAN</t>
  </si>
  <si>
    <t>JOAN  MENDOZA PAJARO</t>
  </si>
  <si>
    <t>JHONIER  LEON PEREZ</t>
  </si>
  <si>
    <t>EMELIN</t>
  </si>
  <si>
    <t>EMELIN  RENGIFO GAVIRIA</t>
  </si>
  <si>
    <t>VALERYN  JULIO BRAVO</t>
  </si>
  <si>
    <t>AILYN</t>
  </si>
  <si>
    <t>AILYN  BEDOYA JULIO</t>
  </si>
  <si>
    <t>JIMENA  RENGIFO PESTANA</t>
  </si>
  <si>
    <t>JHOAN ELIECER MONTERROZA MOSQUERA</t>
  </si>
  <si>
    <t>DILAN DAVID ALMANZA AYALA</t>
  </si>
  <si>
    <t>KALETH</t>
  </si>
  <si>
    <t>KALETH DAVID CAUSADO MARTINEZ</t>
  </si>
  <si>
    <t>PEDRO MIGUEL  MEJIA PAJARO</t>
  </si>
  <si>
    <t>KAREN JULIETH MEJIA PAJARO</t>
  </si>
  <si>
    <t>ANALIA</t>
  </si>
  <si>
    <t>ANALIA  CALLEJAS CORREA</t>
  </si>
  <si>
    <t>ANA LUCIA CALLEJAS CORREA</t>
  </si>
  <si>
    <t>ERIK</t>
  </si>
  <si>
    <t>BERRIOS</t>
  </si>
  <si>
    <t>ERIK  BERRIOS PAJARO</t>
  </si>
  <si>
    <t>EVELYN TATIANA CAVADIA PAJARO</t>
  </si>
  <si>
    <t>CAMILA ANDREA OYOLA PAJARO</t>
  </si>
  <si>
    <t>DARIA</t>
  </si>
  <si>
    <t>CARLOS DARIA OYOLA PAJARO</t>
  </si>
  <si>
    <t>YAIRIS</t>
  </si>
  <si>
    <t>THALIANA  TORO PAJARO</t>
  </si>
  <si>
    <t>JULIANA  TORO PAJARO</t>
  </si>
  <si>
    <t>EMMANUEL  HERNANDEZ TORRES</t>
  </si>
  <si>
    <t>OSTYN</t>
  </si>
  <si>
    <t>OSTYN  AYALA DIAZ</t>
  </si>
  <si>
    <t>DIANA LUCIA URANGO BARON</t>
  </si>
  <si>
    <t>YILIA</t>
  </si>
  <si>
    <t>YILIA  GALARCIO PAJARO</t>
  </si>
  <si>
    <t>YARIS  GALARCIO PAJARO</t>
  </si>
  <si>
    <t>NARLIS  ALVAREZ MORELO</t>
  </si>
  <si>
    <t>FARIDE</t>
  </si>
  <si>
    <t>FARIDE ALEXANDRA MEDINA ALVAREZ</t>
  </si>
  <si>
    <t>DIELA MARCELA BARRIOS RODRIGUEZ</t>
  </si>
  <si>
    <t>MATEO  CALLE BARRIOS</t>
  </si>
  <si>
    <t>MARIA LUZ BARRIOS MORENO</t>
  </si>
  <si>
    <t>EMA LUZ MORELO BAENA</t>
  </si>
  <si>
    <t>NIYIRETH</t>
  </si>
  <si>
    <t>NIYIRETH  VILLADIEGO ZUÑIGA</t>
  </si>
  <si>
    <t>LILIANA  BARRIOS MORENO</t>
  </si>
  <si>
    <t>YOELIS</t>
  </si>
  <si>
    <t>YESSICA LORENA MOGROVEJO PATERNINA</t>
  </si>
  <si>
    <t>LUIS FELIPE VARGAS ZUÑIGA</t>
  </si>
  <si>
    <t>LUIS ALEJANDRO FERNANDEZ ZUÑIGA</t>
  </si>
  <si>
    <t>SHAROL</t>
  </si>
  <si>
    <t>MARIA JOSE MORALES ZARZA</t>
  </si>
  <si>
    <t>JHOAN ANDRES ZARZA TORO</t>
  </si>
  <si>
    <t>YULIANIS  MUENTES ZUÑIGA</t>
  </si>
  <si>
    <t>GISELL</t>
  </si>
  <si>
    <t>NATALY GISELL CORREA ZUÑIGA</t>
  </si>
  <si>
    <t>YIDIMARLETH</t>
  </si>
  <si>
    <t>YIDIMARLETH  OROSCO MUENTES</t>
  </si>
  <si>
    <t>IEAN</t>
  </si>
  <si>
    <t>IEAN DAVID TORO CORREA</t>
  </si>
  <si>
    <t>JULIANA VALENTINA VALDES RAMOS</t>
  </si>
  <si>
    <t>JADER LUIS VALDES RAMOS</t>
  </si>
  <si>
    <t>BELLA CAMILA TORO HERNANDEZ</t>
  </si>
  <si>
    <t>MATIAS  MOGROVEJO HERNANDEZ</t>
  </si>
  <si>
    <t>MELANY  MORALES MARTINEZ</t>
  </si>
  <si>
    <t>CARLOS ANDRES KELI MOGROVEJO</t>
  </si>
  <si>
    <t>SEBASTIAN  PAREDES CAICEDO</t>
  </si>
  <si>
    <t>BREILYS</t>
  </si>
  <si>
    <t>BREILYS SOFIA PAREDES CAICEDO</t>
  </si>
  <si>
    <t>YESICA PAOLA MURILLO BRAVO</t>
  </si>
  <si>
    <t>SARABIA</t>
  </si>
  <si>
    <t>ANA ISABEL OYOLA JULIO</t>
  </si>
  <si>
    <t>YOSAISI</t>
  </si>
  <si>
    <t>YOSAISI SOFIA JULIO SARABIA</t>
  </si>
  <si>
    <t>DEYARILIS</t>
  </si>
  <si>
    <t>DEYARILIS PATRICIA JULIO SARABIA</t>
  </si>
  <si>
    <t>YUVAINILIS</t>
  </si>
  <si>
    <t>YUVAINILIS ISABEL JULIO SARABIA</t>
  </si>
  <si>
    <t>SANABIA</t>
  </si>
  <si>
    <t>JHON  JULIO SANABIA</t>
  </si>
  <si>
    <t>NAAR</t>
  </si>
  <si>
    <t>LIAN  TORO NAAR</t>
  </si>
  <si>
    <t>ALYS</t>
  </si>
  <si>
    <t>TOR</t>
  </si>
  <si>
    <t>ALYS  TOR NAAR</t>
  </si>
  <si>
    <t>NATALY  OYOLA MARQUEZ</t>
  </si>
  <si>
    <t>MAURICIO  OYOLA MARQUEZ</t>
  </si>
  <si>
    <t>MARIA LUCIA PADILLA MENDOZA</t>
  </si>
  <si>
    <t>JUANA DAVID PADILLA MENDOZA</t>
  </si>
  <si>
    <t>ODALIS</t>
  </si>
  <si>
    <t>DAMAQUIEL</t>
  </si>
  <si>
    <t>KATALEYA  MIRANDA TORO</t>
  </si>
  <si>
    <t>KEYLOR</t>
  </si>
  <si>
    <t>KEYLOR DAVID HERRERA MIRANDA</t>
  </si>
  <si>
    <t>SARA SOFIA CARRASCAL URANGO</t>
  </si>
  <si>
    <t>SAMANTHA  BLANCO URANGO</t>
  </si>
  <si>
    <t>GERALDINE  DIAZ LEMOS</t>
  </si>
  <si>
    <t>EVA SANDRITH PADILLA DIAZ</t>
  </si>
  <si>
    <t>EMANUEL  PAREDES OROZCO</t>
  </si>
  <si>
    <t>BRIGITTE</t>
  </si>
  <si>
    <t>BRIGITTE  PAJARO MERCADO</t>
  </si>
  <si>
    <t>MARIAM</t>
  </si>
  <si>
    <t>MARIAM CELESTE JULIO MARTINEZ</t>
  </si>
  <si>
    <t>BLANQUECET</t>
  </si>
  <si>
    <t>ALAN DAVID BLANQUECET ARIAS</t>
  </si>
  <si>
    <t>VIVIANA ALEJANDRA RIVERAS ARIAS</t>
  </si>
  <si>
    <t>SUBTERRANEO</t>
  </si>
  <si>
    <t>IRINA  VILLA CAVADIA</t>
  </si>
  <si>
    <t>VALDELAMAR</t>
  </si>
  <si>
    <t>ALEJANDRO  VALDELAMAR VILLA</t>
  </si>
  <si>
    <t>OSCAR ENRIQUE MEJIA MORELO</t>
  </si>
  <si>
    <t>LUIS ALFREDO PAREDES PADILLA</t>
  </si>
  <si>
    <t>VIJAGUAL</t>
  </si>
  <si>
    <t>KEILIS</t>
  </si>
  <si>
    <t>KEILIS TATIANA BARRIOS MORELO</t>
  </si>
  <si>
    <t>HADASA</t>
  </si>
  <si>
    <t>HADASA  BARON PEÑATA</t>
  </si>
  <si>
    <t>EDY  CASTRO BRAVO</t>
  </si>
  <si>
    <t>MARLEN SOFIA PAJARO CASTRO</t>
  </si>
  <si>
    <t>LIDELSI</t>
  </si>
  <si>
    <t>LIDELSI  MORELOS BARRIOS</t>
  </si>
  <si>
    <t>MORALOS</t>
  </si>
  <si>
    <t>SARA VALENTINA CAICEDO MORALOS</t>
  </si>
  <si>
    <t>EMILIANO  MESTRA MORELOS</t>
  </si>
  <si>
    <t>MILOIDIS</t>
  </si>
  <si>
    <t>MILOIDIS  TRESPALACIO CABEZA</t>
  </si>
  <si>
    <t>VIDER</t>
  </si>
  <si>
    <t>ADALBERTO  MORELO VIDER</t>
  </si>
  <si>
    <t>LEIDY VANESSA LEAL GUERRERO</t>
  </si>
  <si>
    <t>MARIA  OYOLA CALDERIN</t>
  </si>
  <si>
    <t>ANGELA MANUEL MARTINEZ OYOLA</t>
  </si>
  <si>
    <t>ANGELLY</t>
  </si>
  <si>
    <t>ALANA</t>
  </si>
  <si>
    <t>ANGELLY ALANA MARTINEZ OYOLA</t>
  </si>
  <si>
    <t>LILIANA  CORDOBA PADILLA</t>
  </si>
  <si>
    <t>JULIA ROSA MEDINA PADILLA</t>
  </si>
  <si>
    <t>AIDA MARIA MARTINEZ ARROYO</t>
  </si>
  <si>
    <t>LAURA SOFIA ALCARAZ MORELOS</t>
  </si>
  <si>
    <t>GINA  ALCARAZ MORELOS</t>
  </si>
  <si>
    <t>MERELOS</t>
  </si>
  <si>
    <t>DANNA MARCELA ALCARAZ MERELOS</t>
  </si>
  <si>
    <t>ANA FERNANDA PAREDES NAAR</t>
  </si>
  <si>
    <t>YORGELIS</t>
  </si>
  <si>
    <t>YORGELIS  VERGARA BARRIOS</t>
  </si>
  <si>
    <t>DYLAN ANDRES MORALES VERGARA</t>
  </si>
  <si>
    <t>MILAN LUIS MORALES VERGARA</t>
  </si>
  <si>
    <t>MANUEL SEBASTIAN COTOA MORELO</t>
  </si>
  <si>
    <t>SABASTIAN</t>
  </si>
  <si>
    <t>SABASTIAN MANUEL COTOA MORELO</t>
  </si>
  <si>
    <t>YECID</t>
  </si>
  <si>
    <t>EIDER YECID ANAYA MORELO</t>
  </si>
  <si>
    <t>NEYMAR YESITH FUENTES MORELO</t>
  </si>
  <si>
    <t>TERESA  DE LA ROSA MORELO</t>
  </si>
  <si>
    <t>VERGAS</t>
  </si>
  <si>
    <t>MARCELINO  VERGAS DE LA ROSA</t>
  </si>
  <si>
    <t>PAÑATA</t>
  </si>
  <si>
    <t>PATRICIA  BARON PAÑATA</t>
  </si>
  <si>
    <t>DAWIN</t>
  </si>
  <si>
    <t>DAWIN  MORELO BARON</t>
  </si>
  <si>
    <t xml:space="preserve">VERONICA ANDREA GONZALEZ </t>
  </si>
  <si>
    <t>AMILKAR</t>
  </si>
  <si>
    <t>AMILKAR  GUEVARA MEDINA</t>
  </si>
  <si>
    <t>GEIVIS</t>
  </si>
  <si>
    <t>GEIVIS  GUEVARA GONZALEZ</t>
  </si>
  <si>
    <t>GEHYLIN</t>
  </si>
  <si>
    <t>GEHYLIN  GUEVARA GONZALEZ</t>
  </si>
  <si>
    <t>NATALY  ARRIETA ALTAMIRANDA</t>
  </si>
  <si>
    <t>DANIEL  BLANCO MEDINA</t>
  </si>
  <si>
    <t>ZAMIR</t>
  </si>
  <si>
    <t>ZAMIR ENRIQUE MARTINEZ AYALA</t>
  </si>
  <si>
    <t>LUIS FABIAN CANTILLO MORELO</t>
  </si>
  <si>
    <t>LUIS ANGEL CANTILLO MORELO</t>
  </si>
  <si>
    <t>DAILYN</t>
  </si>
  <si>
    <t>DAILYN SOFIA MARTINEZ CANTILLO</t>
  </si>
  <si>
    <t>MARIA JOSE QUEJADA POLO</t>
  </si>
  <si>
    <t>MARIA ANGEL QUEJADA POLO</t>
  </si>
  <si>
    <t>ARELIS  CORREA MORELO</t>
  </si>
  <si>
    <t>SHAROL SOFIA BARRIOS GUERRA</t>
  </si>
  <si>
    <t>DANIELA YULIETH BARRIOS GUERRA</t>
  </si>
  <si>
    <t>LUIS DUVAN PEREZ GUERRA</t>
  </si>
  <si>
    <t>ANA LUCIA PEREZ GUERRA</t>
  </si>
  <si>
    <t>YEIDER JESUS SUAREZ NARVAEZ</t>
  </si>
  <si>
    <t>ANDRES FELIPE HERNANDEZ NARVAEZ</t>
  </si>
  <si>
    <t>EVIS</t>
  </si>
  <si>
    <t>EVIS  HERNANDEZ NARVAEZ</t>
  </si>
  <si>
    <t>CARMEN ALICIA HERRERA SANABRIA</t>
  </si>
  <si>
    <t>BERTHA ISABEL MORELO DIAZ</t>
  </si>
  <si>
    <t>LOPESIERRA</t>
  </si>
  <si>
    <t>TALIANA SOFIA LOPESIERRA BRAVO</t>
  </si>
  <si>
    <t>YANDRIS</t>
  </si>
  <si>
    <t>YANDRIS  BARRIOS MORELO</t>
  </si>
  <si>
    <t>YURANIS  CAVADIA BRAVO</t>
  </si>
  <si>
    <t>HARIA</t>
  </si>
  <si>
    <t>HARIA CELESTE HERNANDEZ CAVADIA</t>
  </si>
  <si>
    <t>EMMANUEL  LEMOS BRAVO</t>
  </si>
  <si>
    <t>SOGIA</t>
  </si>
  <si>
    <t>SARA SOGIA BRAVO PALOMO</t>
  </si>
  <si>
    <t>CANDELARIA  PAREDES ORTEGA</t>
  </si>
  <si>
    <t>KENY</t>
  </si>
  <si>
    <t>KENY JOHANA HERNANDEZ MEDRANO</t>
  </si>
  <si>
    <t>INIS</t>
  </si>
  <si>
    <t>INIS YOHANIS GALAN HERNANDEZ</t>
  </si>
  <si>
    <t>FERMINA  BARON VIDES</t>
  </si>
  <si>
    <t>YEIRIS</t>
  </si>
  <si>
    <t>YEIRIS MARIA BARON VIDES</t>
  </si>
  <si>
    <t>DEISY SOFIA RAMOS PINTO</t>
  </si>
  <si>
    <t>DIANIS SOFIA RAMOS PINTO</t>
  </si>
  <si>
    <t>BIRIS</t>
  </si>
  <si>
    <t>BIRIS JOHANA PEREZ MORELO</t>
  </si>
  <si>
    <t>HEIDER  CEBALLOS BARRIOS</t>
  </si>
  <si>
    <t>YENIFER SANDRITH PEDROZA PEREZ</t>
  </si>
  <si>
    <t>DANDY</t>
  </si>
  <si>
    <t>DANDY MILENA CEBALLOS PEREZ</t>
  </si>
  <si>
    <t>SARLEY  CEBALLOS PEREZ</t>
  </si>
  <si>
    <t>LETICIA  MERCADO MEDINA</t>
  </si>
  <si>
    <t>MARIAN  ROMERO MERCADO</t>
  </si>
  <si>
    <t>MARIA TERESA PADILLA GOMEZ</t>
  </si>
  <si>
    <t>LUIS ARMANDO CORREA MORELO</t>
  </si>
  <si>
    <t>MAXIMILIANO  CORREA PADILLA</t>
  </si>
  <si>
    <t>SOCARRA</t>
  </si>
  <si>
    <t>MARELVI MARIA PEÑATA SOCARRA</t>
  </si>
  <si>
    <t>YAIRETH</t>
  </si>
  <si>
    <t>YAIRETH MARIA BARON PEÑATA</t>
  </si>
  <si>
    <t>ANA GISELA BARON PEÑATA</t>
  </si>
  <si>
    <t>MARTHA SOFIA BARON PEÑATA</t>
  </si>
  <si>
    <t>JOHAN CAMILO MORELO PAREDES</t>
  </si>
  <si>
    <t>EVR</t>
  </si>
  <si>
    <t>EVR LUIS BRAVO MORELO</t>
  </si>
  <si>
    <t>DANIEL DE JESUS SOLAR MORELO</t>
  </si>
  <si>
    <t>KAREN  SOLAR MORELO</t>
  </si>
  <si>
    <t>NILIS</t>
  </si>
  <si>
    <t>NILIS PAOLA PEREZ OLEA</t>
  </si>
  <si>
    <t>JOSE DAVID DE HOYOS MADERA</t>
  </si>
  <si>
    <t>JUAN DAVID DE HOYOS PEREZ</t>
  </si>
  <si>
    <t>MARLYS ROSA MORELOS QUINTANA</t>
  </si>
  <si>
    <t>CRISTIAN CAMILO MORELOS QUINTANA</t>
  </si>
  <si>
    <t>CELENE LUCIA CUADRADO MORELOS</t>
  </si>
  <si>
    <t>YADIEL</t>
  </si>
  <si>
    <t>YADIEL JAIR DORIA MORELOS</t>
  </si>
  <si>
    <t>MIRIS</t>
  </si>
  <si>
    <t>MIRIS  NAAR LEMOS</t>
  </si>
  <si>
    <t>RUDIS  GONZALEZ CHANTACA</t>
  </si>
  <si>
    <t>GEINER</t>
  </si>
  <si>
    <t>GEINER  PAREDES ORTEGA</t>
  </si>
  <si>
    <t>VALERY  PAREDES GONZALEZ</t>
  </si>
  <si>
    <t>JAIDER  PAREDES ANAYA</t>
  </si>
  <si>
    <t>HEIDYS MARCELA PAREDES ORTEGA</t>
  </si>
  <si>
    <t>ISAAC DAVID MEDINA PAREDES</t>
  </si>
  <si>
    <t>NISA DEL CARMEN PADILLA ROMERO</t>
  </si>
  <si>
    <t>ARMANDO  CORREA MARTINEZ</t>
  </si>
  <si>
    <t>ISAIAS  CORREA PADILLA</t>
  </si>
  <si>
    <t>LUIS ENRIQUE VERGARA GUZMAN</t>
  </si>
  <si>
    <t>LUISA FERNANDA VERGARA GUZMAN</t>
  </si>
  <si>
    <t>YANIKA</t>
  </si>
  <si>
    <t>YANIKA PAOLA JULIO PAEZ</t>
  </si>
  <si>
    <t>NELFIS</t>
  </si>
  <si>
    <t>NELFIS  GARCES BARRIOS</t>
  </si>
  <si>
    <t>WILMAR ANDRES MERCADO GARCES</t>
  </si>
  <si>
    <t>DERICK</t>
  </si>
  <si>
    <t>LUIS DERICK MERCADO GARCES</t>
  </si>
  <si>
    <t>OLEAN</t>
  </si>
  <si>
    <t>LUZ MILA OLEAN ALEAN</t>
  </si>
  <si>
    <t>LEIDIS  PEREZ OLEA</t>
  </si>
  <si>
    <t>DANNA SOFIA PEREZ OLEA</t>
  </si>
  <si>
    <t>DAIRE</t>
  </si>
  <si>
    <t>DAIRE SOFIA PEREZ OLEA</t>
  </si>
  <si>
    <t>LUIS MATEO JULIO PEREZ</t>
  </si>
  <si>
    <t>GABRIEL  ZUÑIGA COGOLLO</t>
  </si>
  <si>
    <t>COTUA</t>
  </si>
  <si>
    <t>MERCEDES  COTUA MORELO</t>
  </si>
  <si>
    <t>KELLY JOHANA SANTANA CASTRO</t>
  </si>
  <si>
    <t>DANIELA ANDREA ZUÑIGA BRAVO</t>
  </si>
  <si>
    <t>MARIA DEL CARMEN CORREA ANGULO</t>
  </si>
  <si>
    <t>EDELCY  MORELO REYES</t>
  </si>
  <si>
    <t>034-9388	ANTIOQUIA	SAN JUAN DE URABÁ</t>
  </si>
  <si>
    <t>JUAN PABLO BRAVO PAREDES</t>
  </si>
  <si>
    <t>SIRLYS</t>
  </si>
  <si>
    <t>MAIA</t>
  </si>
  <si>
    <t>MAIA  SILGADO ALTAMIRANDA</t>
  </si>
  <si>
    <t>VERGARAS</t>
  </si>
  <si>
    <t>DAINNY</t>
  </si>
  <si>
    <t>DAINNY YULIETH BLANCO MORELO</t>
  </si>
  <si>
    <t>DIANYS</t>
  </si>
  <si>
    <t>VALENTIAN</t>
  </si>
  <si>
    <t>DIANYS VALENTIAN VILLALOBO MORELO</t>
  </si>
  <si>
    <t>JUAN PABLO MORELO VERGARAS</t>
  </si>
  <si>
    <t>JUAN DIEGO PAEZ MORELO</t>
  </si>
  <si>
    <t>PEDRO LUIS FUENTES VERGARA</t>
  </si>
  <si>
    <t>ARNOBIS</t>
  </si>
  <si>
    <t>ARNOBIS  FUENTES GONZALEZ</t>
  </si>
  <si>
    <t>NAYELIS  FUENTES VERGARA</t>
  </si>
  <si>
    <t>NELIS</t>
  </si>
  <si>
    <t>NELIS DEL CARMEN MORELOS BARRIOS</t>
  </si>
  <si>
    <t>FRANK  BERTEL MORELOS</t>
  </si>
  <si>
    <t>VERONICA  BERTEL MORELOS</t>
  </si>
  <si>
    <t>NEIDIT</t>
  </si>
  <si>
    <t>MARIA NEIDIT MORELO POLO</t>
  </si>
  <si>
    <t>EVER ENRIQUE PAREDES ORTEGA</t>
  </si>
  <si>
    <t>BIRLEY</t>
  </si>
  <si>
    <t>BIRLEY JOHANA PEREZ MORELO</t>
  </si>
  <si>
    <t>JOSE JAVIER PEREZ MORELO</t>
  </si>
  <si>
    <t>MAXIDELIS</t>
  </si>
  <si>
    <t>MAXIDELIS  MORELOS BARRIOS</t>
  </si>
  <si>
    <t>DAIRO LUIS MESTRA JULIO</t>
  </si>
  <si>
    <t>TANIA ANDREA MESTRA MORELOS</t>
  </si>
  <si>
    <t>JUAN DAVID MESTRA MORELOS</t>
  </si>
  <si>
    <t>JUAN  GUERRERO CAUSADO</t>
  </si>
  <si>
    <t>MARY LUZ PINTO CONEO</t>
  </si>
  <si>
    <t>ISLA BOA</t>
  </si>
  <si>
    <t>MARIA JOSE VASQUEZ PINTO</t>
  </si>
  <si>
    <t>MARTIN ELIAS VASQUEZ PINTO</t>
  </si>
  <si>
    <t>JHOAN  PINTO CONEO</t>
  </si>
  <si>
    <t>ADRIANA LUCIA LOPEZ MERCADO</t>
  </si>
  <si>
    <t>DAIRY JULIANA QUINTANA FLOREZ</t>
  </si>
  <si>
    <t>JHON DAVID RODRIGUEZ VILLEGA</t>
  </si>
  <si>
    <t>KEILER ANDRES RODRIGUEZ VILLEGA</t>
  </si>
  <si>
    <t>LUIS MARIO GUERRERO CHARRASQUIEL</t>
  </si>
  <si>
    <t>DARLYS SOFIA JIMENEZ GUERRERO</t>
  </si>
  <si>
    <t>JUNCO</t>
  </si>
  <si>
    <t>CEDRITO</t>
  </si>
  <si>
    <t>ADLBERTO</t>
  </si>
  <si>
    <t>ADLBERTO JOSE MORENO MEJIA</t>
  </si>
  <si>
    <t>MARIA JULIANA NAAR BLANQUICET</t>
  </si>
  <si>
    <t>DULCE MARIA LUNA BLANQUICET</t>
  </si>
  <si>
    <t>DIOMADIS</t>
  </si>
  <si>
    <t>DIOMADIS  VASQUEZ GARCIA</t>
  </si>
  <si>
    <t>034-108838  ANTIOQUIA	SAN JUAN DE URABÁ ACTIVO RURAL</t>
  </si>
  <si>
    <t>DARWIN ESTEBAN ORTEGA VASQUEZ</t>
  </si>
  <si>
    <t>SHEILA</t>
  </si>
  <si>
    <t>SHEILA PAOLA ORTEGA VASQUEZ</t>
  </si>
  <si>
    <t>TALIANA  TORRES VASQUEZ</t>
  </si>
  <si>
    <t>ENEDITH</t>
  </si>
  <si>
    <t>RANCHA QUEMADA</t>
  </si>
  <si>
    <t>YURANIS  PEREZ NORIEGA</t>
  </si>
  <si>
    <t>ALBEIRO  JUNCO NORIEGA</t>
  </si>
  <si>
    <t>DARLYS  SOLANO MURILLO</t>
  </si>
  <si>
    <t>SANTIAGO  HOYOS AGAMEZ</t>
  </si>
  <si>
    <t>ALEXANDER  HERRERA PRIETO</t>
  </si>
  <si>
    <t>YURANIS  HERRERA PRIETO</t>
  </si>
  <si>
    <t>LEDER</t>
  </si>
  <si>
    <t>LEDER LUIS DIAZ NORIEGA</t>
  </si>
  <si>
    <t>JHOSER</t>
  </si>
  <si>
    <t>JHOSER  DIAZ NORIEGA</t>
  </si>
  <si>
    <t>MATIAS  VERGARA MENDOZA</t>
  </si>
  <si>
    <t>KERLY</t>
  </si>
  <si>
    <t>KERLY VANESSA YANEZ MORA</t>
  </si>
  <si>
    <t>KIMBERLY  VALDES MORA</t>
  </si>
  <si>
    <t>TANIA SOFIA DIAZ VARGAS</t>
  </si>
  <si>
    <t>SEBASTIAN  AYALA OSPINO</t>
  </si>
  <si>
    <t>LAURA VANESSA CANTILLO AYALA</t>
  </si>
  <si>
    <t>DAVID  RODRIGUEZ PACHECO</t>
  </si>
  <si>
    <t>LUIS ANTONIO RODRIGUEZ PACHECO</t>
  </si>
  <si>
    <t>JORGE LUIS RODRIGUEZ ZUÑIGA</t>
  </si>
  <si>
    <t>GRISAIDA</t>
  </si>
  <si>
    <t>LAZO</t>
  </si>
  <si>
    <t>LUZ GRISAIDA LAZO PACHECO</t>
  </si>
  <si>
    <t>BLANCA NIEVES ESTREMOR CORTES</t>
  </si>
  <si>
    <t>DE PAULA</t>
  </si>
  <si>
    <t>CONCEPCION DE PAULA DIAZ GRACIA</t>
  </si>
  <si>
    <t>SANDRITH  DIAZ ESTREMOR</t>
  </si>
  <si>
    <t>JUAN CARLOS DIAZ ESTREMOR</t>
  </si>
  <si>
    <t>JOSE ANGEL SOLANO VASQUEZ</t>
  </si>
  <si>
    <t>SANDY MILENA SOLANO VASQUEZ</t>
  </si>
  <si>
    <t>DISLEY</t>
  </si>
  <si>
    <t>DISLEY  SARMIENTO VASQUEZ</t>
  </si>
  <si>
    <t>EMILFO</t>
  </si>
  <si>
    <t>EMILFO MANUEL MADERA RODRIGUEZ</t>
  </si>
  <si>
    <t>SUGEIDY</t>
  </si>
  <si>
    <t>SUGEIDY  MADERA SARMIENTO</t>
  </si>
  <si>
    <t>YORLEIDIS  MADERA SARMIENTO</t>
  </si>
  <si>
    <t>ARLEIDYS  CUADRADO CUADROS</t>
  </si>
  <si>
    <t>ERMINIA  CASTRO TAPIA</t>
  </si>
  <si>
    <t>DANIEL  MARZAN BERRIO</t>
  </si>
  <si>
    <t>PATRICIA  MARZAN CASTRO</t>
  </si>
  <si>
    <t>DANIEL  MARZAN CASTRO</t>
  </si>
  <si>
    <t>DIVIER</t>
  </si>
  <si>
    <t>DIVIER  MARZAN VILLA</t>
  </si>
  <si>
    <t>MERILLO</t>
  </si>
  <si>
    <t>ERLIS  MERILLO RODRIGUEZ</t>
  </si>
  <si>
    <t>ANDERSON  JULIO VASQUEZ</t>
  </si>
  <si>
    <t>EMILIANA  JULIO MERILLO</t>
  </si>
  <si>
    <t>GREGORIA ESTER GARCIA CUADRADO</t>
  </si>
  <si>
    <t>DAMARIS  VASQUEZ GARCIA</t>
  </si>
  <si>
    <t xml:space="preserve"> 034-108839   ANTIOQUIA	SAN JUAN DE URABÁ ACTIVO RURAL</t>
  </si>
  <si>
    <t>YENIFER SOFIA VASQUEZ GARCIA</t>
  </si>
  <si>
    <t>ANGELICA ANDRES VASQUEZ GARCIA</t>
  </si>
  <si>
    <t>LA MUGROSA</t>
  </si>
  <si>
    <t>LINA PAOLA TORRES TORRES</t>
  </si>
  <si>
    <t>SEBASTIAN  TORRES TORRES</t>
  </si>
  <si>
    <t>INGRID JOHANA TORRES TORRES</t>
  </si>
  <si>
    <t>DILAN DAVID GAMBOA TORRES</t>
  </si>
  <si>
    <t>STIVEN YESITH CUADRADO CAVADIA</t>
  </si>
  <si>
    <t>ELKIN DAVID JIMENEZ HERNANDEZ</t>
  </si>
  <si>
    <t>SARA MICHEL CUADRADO HERNANDEZ</t>
  </si>
  <si>
    <t>OSCAR ANTONIO OROZCO HERNANDEZ</t>
  </si>
  <si>
    <t>MATEO  TORRES HERNANDEZ</t>
  </si>
  <si>
    <t>ESTEFANI  SIERRA HERNANDEZ</t>
  </si>
  <si>
    <t>JUAN DAVID PERALTA SIERRA</t>
  </si>
  <si>
    <t>ANGELICA DAVID JARAMILLO SIERRA</t>
  </si>
  <si>
    <t>EUDELIS</t>
  </si>
  <si>
    <t>EUDELIS  MORELO HERNANDEZ</t>
  </si>
  <si>
    <t>DAIVERSON</t>
  </si>
  <si>
    <t>DAIVERSON  MORELO HERNANDEZ</t>
  </si>
  <si>
    <t>KEVIN JOSE MARTINEZ CORONADO</t>
  </si>
  <si>
    <t>ADIMELETH</t>
  </si>
  <si>
    <t>ADIMELETH  URANGO BOLIVAR</t>
  </si>
  <si>
    <t>ANGEL DAVID MARMOLEJO QUINTANA</t>
  </si>
  <si>
    <t>ARGEMIRO  RIVERA TUBERQUIA</t>
  </si>
  <si>
    <t>JUAN CARLOS RIVERA HERNANDEZ</t>
  </si>
  <si>
    <t>VALERY  RIVERA OVIEDO</t>
  </si>
  <si>
    <t>SAHILY</t>
  </si>
  <si>
    <t>SAHILY TAMAR RIVERA OVIEDO</t>
  </si>
  <si>
    <t>JUAN CARLOS FABRA RAVELES</t>
  </si>
  <si>
    <t>RAFAEL  POLO MERCADO</t>
  </si>
  <si>
    <t>SEBASTIAN  POLO MERCADO</t>
  </si>
  <si>
    <t>EVER SANTIAGO MERCADO GALVIS</t>
  </si>
  <si>
    <t>JUAN GUILLERMO PEREZ MERCADO</t>
  </si>
  <si>
    <t>JUAN ESTEBAN BRAVO LOPEZ</t>
  </si>
  <si>
    <t>DILAN ANDRES BONOLIS PERALTA</t>
  </si>
  <si>
    <t>JUAN  BONOLIS PERALTA</t>
  </si>
  <si>
    <t>WILFREDO</t>
  </si>
  <si>
    <t>WILFREDO  BONOLIS PERALTA</t>
  </si>
  <si>
    <t>LGIRALDO</t>
  </si>
  <si>
    <t>DILAN  LGIRALDO LOPEZ</t>
  </si>
  <si>
    <t>JIMENO</t>
  </si>
  <si>
    <t>KILLIAN</t>
  </si>
  <si>
    <t>KILLIAN ANDRES LOPEZ JIMENO</t>
  </si>
  <si>
    <t>ZOE  HERNANDEZ PADILLA</t>
  </si>
  <si>
    <t>ADRIAN DAVID LOPEZ HERNANDEZ</t>
  </si>
  <si>
    <t>MATIAS  DIAZ HERNANDEZ</t>
  </si>
  <si>
    <t>ARELIS  SUAREZ DIAZ</t>
  </si>
  <si>
    <t>BRAYAN CAMILO HERNANDEZ LLANES</t>
  </si>
  <si>
    <t>TIAGO  HERNANDEZ HERNANDEZ</t>
  </si>
  <si>
    <t>JUAN DAVID PINTO LOPEZ</t>
  </si>
  <si>
    <t>OSNAIDER</t>
  </si>
  <si>
    <t>OSNAIDER YESID PINTO LOPEZ</t>
  </si>
  <si>
    <t>YOELIS MARCELA PEREZ FABRA</t>
  </si>
  <si>
    <t>LINA ROSA MARTINEZ FABRA</t>
  </si>
  <si>
    <t>JHON JAIRO HERNANDEZ TORRES</t>
  </si>
  <si>
    <t>YOEL DAVID FUENTES TORRES</t>
  </si>
  <si>
    <t>VIGA</t>
  </si>
  <si>
    <t xml:space="preserve">VIGA </t>
  </si>
  <si>
    <t>CRISTOBALINA  VIGA  QUINTANA</t>
  </si>
  <si>
    <t>VICTOR MANUEL PINEDA VIGA</t>
  </si>
  <si>
    <t>CRISTIAN  DAVID PACHECO VIGA</t>
  </si>
  <si>
    <t>ESNEIDER  PERALTA ARGUMEDO</t>
  </si>
  <si>
    <t>GABY</t>
  </si>
  <si>
    <t>GABY  GUTIERREZ ARGUMEDO</t>
  </si>
  <si>
    <t>KEINER  ACOSTA MORELO</t>
  </si>
  <si>
    <t>RAFAEL  ACOSTA MORELO</t>
  </si>
  <si>
    <t>SALOME  MORENO ACOSTA</t>
  </si>
  <si>
    <t>KENDRYCK</t>
  </si>
  <si>
    <t>KENDRYCK  ACOSTA MORENO</t>
  </si>
  <si>
    <t>JULIAN  MORENO ACOSTA</t>
  </si>
  <si>
    <t>DEIMER  CHANTACA VIGA</t>
  </si>
  <si>
    <t>EMIRLENIS</t>
  </si>
  <si>
    <t>LUISA ANGEL HERNANDEZ ACOSTA</t>
  </si>
  <si>
    <t>JANIER  ACOSTA MORELO</t>
  </si>
  <si>
    <t>PARALTA</t>
  </si>
  <si>
    <t>ALEXIS  PARALTA ACOSTA</t>
  </si>
  <si>
    <t>ERICK YESID PINEDA VIGA</t>
  </si>
  <si>
    <t>ELSON</t>
  </si>
  <si>
    <t>ELSON JOSE HERNANDEZ PINEDA</t>
  </si>
  <si>
    <t>URRIOLA</t>
  </si>
  <si>
    <t>JOSE LUIS UBARNES URRIOLA</t>
  </si>
  <si>
    <t>SARAY  TORRES QUINTERO</t>
  </si>
  <si>
    <t>BRENDA LIZ MORELO FUENTES</t>
  </si>
  <si>
    <t>WILMER ANDRES MORELO FUENTES</t>
  </si>
  <si>
    <t>MIGUEL ANGEL BRAVO ARGUMEDO</t>
  </si>
  <si>
    <t>LUCELIS</t>
  </si>
  <si>
    <t>MARLON  HERNANDEZ MARTINEZ</t>
  </si>
  <si>
    <t>JHEYDER</t>
  </si>
  <si>
    <t>JHEYDER  HERNANDEZ MARTINEZ</t>
  </si>
  <si>
    <t>DANNA  HERNANDEZ GARCES</t>
  </si>
  <si>
    <t>ALEJANDRA  HERNANDEZ GARCES</t>
  </si>
  <si>
    <t>YULIZA  ROMERO NORIEGA</t>
  </si>
  <si>
    <t>YULIANIS PAOLA URANGO ROMERO</t>
  </si>
  <si>
    <t>MESINO</t>
  </si>
  <si>
    <t>LISETH  VANESA MORENO MESINO</t>
  </si>
  <si>
    <t xml:space="preserve">MELANY </t>
  </si>
  <si>
    <t>MELANY  SOFIA GUERRERO MESINO</t>
  </si>
  <si>
    <t>AYDA MARIA FERIA  VASQUEZ</t>
  </si>
  <si>
    <t xml:space="preserve">MINERVA </t>
  </si>
  <si>
    <t>MINERVA  ROSA  PATERNINA VELASQUEZ</t>
  </si>
  <si>
    <t>FALTA SISBEN NO APARECE EN LA PAGINA</t>
  </si>
  <si>
    <t>JESUS MANUEL PRIMERA GRACIA</t>
  </si>
  <si>
    <t>SIETE VUELTAS</t>
  </si>
  <si>
    <t>MATEO  HERNANDEZ LOPEZ</t>
  </si>
  <si>
    <t xml:space="preserve">KARLA SALAZAR LOPEZ </t>
  </si>
  <si>
    <t>DANNY LUZ DIAZ CORREA</t>
  </si>
  <si>
    <t>JHOAN ANDRES PACHECO DIAZ</t>
  </si>
  <si>
    <t>XIMENA  DIAZ CORREA</t>
  </si>
  <si>
    <t>XIOMARA  TORRES JULIO</t>
  </si>
  <si>
    <t>DILAN ANDRES CORDERO PEÑA</t>
  </si>
  <si>
    <t>YASIRIS</t>
  </si>
  <si>
    <t>YASIRIS  PRIOLO NORIEGA</t>
  </si>
  <si>
    <t>KIRA</t>
  </si>
  <si>
    <t>KIRA  MOGUEA PRIOLO</t>
  </si>
  <si>
    <t>ARQUILLO</t>
  </si>
  <si>
    <t>YULYCELIS</t>
  </si>
  <si>
    <t>YULYCELIS  ANAYA  GENES</t>
  </si>
  <si>
    <t>NEYMAR  MONTALVO ROMERO</t>
  </si>
  <si>
    <t>LUIS FABIAN MONTALVO ROMERO</t>
  </si>
  <si>
    <t>DANY  DANIELA MONTALVO ROMERO</t>
  </si>
  <si>
    <t>ZARITH</t>
  </si>
  <si>
    <t>ZOE ZARITH GONZALEZ MOGUEA</t>
  </si>
  <si>
    <t>SEBASTIAN  DAVID ESPITIA MESTRA</t>
  </si>
  <si>
    <t>OMAR DE JESUS ESPITIA MESTRA</t>
  </si>
  <si>
    <t>KELLY JOHANA MONTIEL  MORELO</t>
  </si>
  <si>
    <t>LIAM STIVEN ROMAN MORELO</t>
  </si>
  <si>
    <t>DIRLAY</t>
  </si>
  <si>
    <t>DIRLAY ANDREA PAEZ BUELVAS</t>
  </si>
  <si>
    <t>JIMMY  BLANCO BANQUEZ</t>
  </si>
  <si>
    <t>LUIS MATEO BLANCO TARRAS</t>
  </si>
  <si>
    <t>LUIS MAURICIO BLANCO TARRAS</t>
  </si>
  <si>
    <t>HELLEN SOFIA TRESPALACIO YANEZ</t>
  </si>
  <si>
    <t>PIEDRA AFILADA</t>
  </si>
  <si>
    <t>ALANNA</t>
  </si>
  <si>
    <t>ALANNA  AGAMEZ BARRIOS</t>
  </si>
  <si>
    <t>SANTIAGO  ALEAN SILGADO</t>
  </si>
  <si>
    <t>IRET</t>
  </si>
  <si>
    <t>SARA IRET ALEAN HOYOS</t>
  </si>
  <si>
    <t>STIVEN  ALEAN HOYOS</t>
  </si>
  <si>
    <t>LUIS MIGUEL PEDROZA CORREA</t>
  </si>
  <si>
    <t>SANTIAGO  PEDROZA CORREA</t>
  </si>
  <si>
    <t>NIKOL  CUADRADO MORELO</t>
  </si>
  <si>
    <t>JHONY  CUADRADO CORREA</t>
  </si>
  <si>
    <t>LANDERO</t>
  </si>
  <si>
    <t>LA PITA</t>
  </si>
  <si>
    <t>SANDRA MILENA TORRES LANDERO</t>
  </si>
  <si>
    <t>ANA VICTORIA TORRES LANDERO</t>
  </si>
  <si>
    <t>DAVID MANUEL QUINTANA PARRA</t>
  </si>
  <si>
    <t>MERY JULIETH QUINTANA PARRA</t>
  </si>
  <si>
    <t>EINER JOSE QUINTANA PARRA</t>
  </si>
  <si>
    <t>ODIS</t>
  </si>
  <si>
    <t>NISPEPERUZA</t>
  </si>
  <si>
    <t>ODIS MANUEL NISPEPERUZA MACEA</t>
  </si>
  <si>
    <t>KATRIN</t>
  </si>
  <si>
    <t>ALIETH</t>
  </si>
  <si>
    <t>KATRIN ALIETH FLOREZ MARTINEZ</t>
  </si>
  <si>
    <t>LUIS DANIEL MORELO MACEA</t>
  </si>
  <si>
    <t>NELSON LUIS MACEA DIAZ</t>
  </si>
  <si>
    <t>ESTEBAN  RODRIGUEZ MARTINEZ</t>
  </si>
  <si>
    <t>ELIAS  RODRIGUEZ MARTINEZ</t>
  </si>
  <si>
    <t>PACHACA</t>
  </si>
  <si>
    <t>MAURICIO  OSORIO VIGA</t>
  </si>
  <si>
    <t>JUAN DAVID MARQUEZ MENDEZ</t>
  </si>
  <si>
    <t>YORMAN ANDRES CANTILLO SALAS</t>
  </si>
  <si>
    <t>LUISA FERNANDA MARTINEZ ALVAREZ</t>
  </si>
  <si>
    <t>ELIDA ROSA ROMERO MARTINEZ</t>
  </si>
  <si>
    <t>DAYANNA MICHEL PAREDES FUENTES</t>
  </si>
  <si>
    <t>YONIER SEBASTIAN FUENTES CORREA</t>
  </si>
  <si>
    <t>PAULA ANDREA SEGURA MENDEZ</t>
  </si>
  <si>
    <t>CRISTIAN  DAVID SEGURA MENDEZ</t>
  </si>
  <si>
    <t>SIRLYS  MANGA RAMOS</t>
  </si>
  <si>
    <t>ADI LUZ PEREZ MANGA</t>
  </si>
  <si>
    <t>CRISTIAN  DAVID PEREZ MANGA</t>
  </si>
  <si>
    <t>MILAGROS  SEGURA MANGA</t>
  </si>
  <si>
    <t>ELUDIS</t>
  </si>
  <si>
    <t>OSCAR JAVIER CRUZ MANJARREZ</t>
  </si>
  <si>
    <t>LAURA SOFIA HERRERA GASPAR</t>
  </si>
  <si>
    <t>FILO DE VILLA FATIMA</t>
  </si>
  <si>
    <t>MARIA  JULIANA MONTALVO DIAZ</t>
  </si>
  <si>
    <t>ORIANA  MONTALVO DIAZ</t>
  </si>
  <si>
    <t>MATEO  CORREA MORALES</t>
  </si>
  <si>
    <t>ONER</t>
  </si>
  <si>
    <t>ONER DAVID TRESPALACIO DIAZ</t>
  </si>
  <si>
    <t>YOHAN ESTIBEN TRESPALACIO DIAZ</t>
  </si>
  <si>
    <t>JADERSON</t>
  </si>
  <si>
    <t>JADERSON  CORTEZ QUINTANA</t>
  </si>
  <si>
    <t>DEILER</t>
  </si>
  <si>
    <t>DEILER LUIS JULIO GUERRA</t>
  </si>
  <si>
    <t>LUISA CARLOS JULIO GUERRA</t>
  </si>
  <si>
    <t>LICETH ANDREA TRESPALACIO GENES</t>
  </si>
  <si>
    <t>DYLAN ANDRES DIAZ ORTEGA</t>
  </si>
  <si>
    <t>ADRIEL</t>
  </si>
  <si>
    <t>ADRIEL DAVID GONZALEZ VILORIA</t>
  </si>
  <si>
    <t>DANIEL DAVID GONZALEZ VILORIA</t>
  </si>
  <si>
    <t>ESQUIEVEL</t>
  </si>
  <si>
    <t>ORLAN</t>
  </si>
  <si>
    <t>ORLAN DAVID ESQUIEVEL TRESPALACIO</t>
  </si>
  <si>
    <t>SAN JUANCITO</t>
  </si>
  <si>
    <t>VICTORIA  ENAMORADO BARRIOS</t>
  </si>
  <si>
    <t>DAYAN JOSE ENAMORADO BARRIOS</t>
  </si>
  <si>
    <t>JOSE DE LOS SANTOS ENAMORADO GONZALEZ</t>
  </si>
  <si>
    <t>ELFIN</t>
  </si>
  <si>
    <t>ELFIN JAVIER MORALES IBAÑEZ</t>
  </si>
  <si>
    <t>MARIA  PAZ MORALES GARCIA</t>
  </si>
  <si>
    <t>CAROLINA  MORALES GARCIA</t>
  </si>
  <si>
    <t>JUAN JAVIER MORALES GARCIA</t>
  </si>
  <si>
    <t>LILIANA PAOLA MORALES GARCIA</t>
  </si>
  <si>
    <t>ISABELA  GONZALEZ BARRERA</t>
  </si>
  <si>
    <t>MARIANA  ENAMORADO VILORIA</t>
  </si>
  <si>
    <t>HAGUER</t>
  </si>
  <si>
    <t>JEAN HAGUER MARTINEZ ALVAREZ</t>
  </si>
  <si>
    <t>EDGAR ENRIQUE VELASQUEZ BUSTAMANTE</t>
  </si>
  <si>
    <t>HILDA ROSA MONZON LOPEZ</t>
  </si>
  <si>
    <t>SARAY  VELASQUEZ GONZALEZ</t>
  </si>
  <si>
    <t>EMMANUEL  GARCIA WILCHES</t>
  </si>
  <si>
    <t>SEGUNDO</t>
  </si>
  <si>
    <t>LUIS SEGUNDO GARCIA CONTRERAS</t>
  </si>
  <si>
    <t>EL BONGO</t>
  </si>
  <si>
    <t>LAMBERTINO</t>
  </si>
  <si>
    <t>EMANUEL  LAMBERTINO LUNA</t>
  </si>
  <si>
    <t>DUBAN ANDRES RAMOS DIAZ</t>
  </si>
  <si>
    <t>NORGE</t>
  </si>
  <si>
    <t>NORGE LUIS CARRASCO LOPEZ</t>
  </si>
  <si>
    <t>DEAR</t>
  </si>
  <si>
    <t>DEAR MARCELO CARRASCO LOPEZ</t>
  </si>
  <si>
    <t>CARLOS DANIEL PACHECO HERNANDEZ</t>
  </si>
  <si>
    <t>WILFRAN</t>
  </si>
  <si>
    <t>WILFRAN ANDRES PRIMERA LOPEZ</t>
  </si>
  <si>
    <t>JUAN ANDRES GONZALEZ BAZA</t>
  </si>
  <si>
    <t>LAURIN</t>
  </si>
  <si>
    <t>LAURIN YISEHT GONZALEZ BAZA</t>
  </si>
  <si>
    <t>YOIMER</t>
  </si>
  <si>
    <t>YOIMER ANDRES REYES MARTINEZ</t>
  </si>
  <si>
    <t>MARTIN ELIAS CARREAZO REYES</t>
  </si>
  <si>
    <t>SAMUEL DAVID MERCADO RAMOS</t>
  </si>
  <si>
    <t>YULISA  ORTEGA MERCADO</t>
  </si>
  <si>
    <t>MARIANA  GUEVARA JIMENEZ</t>
  </si>
  <si>
    <t>ANA MARIA GUEVARA JIMENEZ</t>
  </si>
  <si>
    <t>CHACAS</t>
  </si>
  <si>
    <t>SARAY  CHACAS CASILLA</t>
  </si>
  <si>
    <t>JUAN JOSE BELTRAN CASILLA</t>
  </si>
  <si>
    <t>INGRIS JOHANA CASILLA BULA</t>
  </si>
  <si>
    <t>SALA</t>
  </si>
  <si>
    <t>JOSUE  SALA GUZMAN</t>
  </si>
  <si>
    <t>ESTEFANIA  CONTRERAS SALA</t>
  </si>
  <si>
    <t>BREINER DAVID BLANCO CORRALES</t>
  </si>
  <si>
    <t>EINER DAVID BLANCO CORRALES</t>
  </si>
  <si>
    <t>NATALIA SOFIA GUERRERO QUINTERO</t>
  </si>
  <si>
    <t>MELISA  ATENCIO JIMENEZ</t>
  </si>
  <si>
    <t>DAMIAN  SANTANA JIMENEZ</t>
  </si>
  <si>
    <t>LUIS ANGEL MARTINEZ MARTINEZ</t>
  </si>
  <si>
    <t>GERALDO</t>
  </si>
  <si>
    <t>GERALDO  GONZALEZ GALARCIO</t>
  </si>
  <si>
    <t>MILDONIS</t>
  </si>
  <si>
    <t>MILDONIS  RODRIGUEZ GONZALEZ</t>
  </si>
  <si>
    <t>BOCAS DEL RIO</t>
  </si>
  <si>
    <t>ELIAS JOSE MASS RODRIGUEZ</t>
  </si>
  <si>
    <t>MANUEL  CHAVERRA GUTIERREZ</t>
  </si>
  <si>
    <t>LANS</t>
  </si>
  <si>
    <t>ALAN DAVID LANS MARTINEZ</t>
  </si>
  <si>
    <t>ANDREY  LANS MARTINEZ</t>
  </si>
  <si>
    <t>WILMER ANDRES LANS OVIEDO</t>
  </si>
  <si>
    <t>ADRIEL DAVID LANS MARTINEZ</t>
  </si>
  <si>
    <t>LUIS SANTIAGO TORRES NAVARRO</t>
  </si>
  <si>
    <t>EDUAR ANDRES HERRERA CARDOZO</t>
  </si>
  <si>
    <t>ROXANA  HERRERA CARDOZO</t>
  </si>
  <si>
    <t>SEBASTIAN ANDRES SUAREZ CALDERIN</t>
  </si>
  <si>
    <t>ABISAI</t>
  </si>
  <si>
    <t>YASURY</t>
  </si>
  <si>
    <t>ABISAI YASURY SUAREZ CALDERIN</t>
  </si>
  <si>
    <t>BETEL</t>
  </si>
  <si>
    <t>BETEL  ALTAMIRANDA BERRIO</t>
  </si>
  <si>
    <t>DOMINIK</t>
  </si>
  <si>
    <t>DOMINIK  CARO TORO</t>
  </si>
  <si>
    <t>VALERY SOFIA CARO TORO</t>
  </si>
  <si>
    <t>EMIRLENIS MATEO AGUIRRE PAJARO</t>
  </si>
  <si>
    <t>DEAM</t>
  </si>
  <si>
    <t>AJARO</t>
  </si>
  <si>
    <t>DEAM ANDRES RIVAS AJARO</t>
  </si>
  <si>
    <t>MIA ISABELLA BARRIOS PAREDES</t>
  </si>
  <si>
    <t>EILER</t>
  </si>
  <si>
    <t>EILER  NISPEPERUZA AVILA</t>
  </si>
  <si>
    <t>NEVI</t>
  </si>
  <si>
    <t>NEVI LUZ MURILLO DE LA CRUZ</t>
  </si>
  <si>
    <t>EZIEL</t>
  </si>
  <si>
    <t>EZIEL  BARRIOS MURILLO</t>
  </si>
  <si>
    <t>EMILY SOFIA BARRIOS MURILLO</t>
  </si>
  <si>
    <t>ELIS ELIAN BARRIOS COTOA</t>
  </si>
  <si>
    <t>EVA SANDRIT MURILLO DE LA CRUZ</t>
  </si>
  <si>
    <t>ANDRES FELIPE VARGAS QUIROZ</t>
  </si>
  <si>
    <t>JHON JADER QUINTANA MURILLO</t>
  </si>
  <si>
    <t>ENILDA ROSA DE LA CRUZ ROSARIO</t>
  </si>
  <si>
    <t>GABRIEL  MURILLO LOPEZ</t>
  </si>
  <si>
    <t>ALIS TATIANA PEREZ CAUSIL</t>
  </si>
  <si>
    <t>GUADALUPE  PEREZ CAUSIL</t>
  </si>
  <si>
    <t>ITZEL</t>
  </si>
  <si>
    <t>ITZEL YISETH GIL PEREZ</t>
  </si>
  <si>
    <t>ANDRES FELIPE BASTIDAS PEREZ</t>
  </si>
  <si>
    <t>VICTOR DAVID PEREA CORTES</t>
  </si>
  <si>
    <t>EMILIANA  CORTES PADILLA</t>
  </si>
  <si>
    <t>LEONARDO DAVID PEREA TAPIAS</t>
  </si>
  <si>
    <t>ANIRIS</t>
  </si>
  <si>
    <t>ANIRIS PATRICIA TRESPALACIO MOGUEA</t>
  </si>
  <si>
    <t>KEVIN JOSE TRESPALACIO MOGUEA</t>
  </si>
  <si>
    <t>YOLEIDIS  GUERRERO CHARRASQUIEL</t>
  </si>
  <si>
    <t>GENESIS</t>
  </si>
  <si>
    <t>GENESIS  SANTANA MENESES</t>
  </si>
  <si>
    <t>GELEN MARCELA MORELO BLANQUICET</t>
  </si>
  <si>
    <t>JESUS DAVID MORELO MEDINA</t>
  </si>
  <si>
    <t>PEDRO PABLO MORELO MERCADO</t>
  </si>
  <si>
    <t>SEBASTIAN  MORALES CRUZ</t>
  </si>
  <si>
    <t>SAIRY</t>
  </si>
  <si>
    <t>SAIRY JISETH AVILA GONZALEZ</t>
  </si>
  <si>
    <t>DAILIS</t>
  </si>
  <si>
    <t>DAILIS  PAYARES AVILA</t>
  </si>
  <si>
    <t>EDUARD DAVID AVILA GONZALEZ</t>
  </si>
  <si>
    <t>LUZ DELLY PALOMO AVILA</t>
  </si>
  <si>
    <t>ALONSO  MONTERROSA CABALLERO</t>
  </si>
  <si>
    <t>JUAN DAVID GOMEZ BELTRAN</t>
  </si>
  <si>
    <t>VIOLETA  FERNANDEZ BELTRAN</t>
  </si>
  <si>
    <t>ALBERTO  GUEVARA CRUZ</t>
  </si>
  <si>
    <t>ANGEL MANUELA GUEVARA CRUZ</t>
  </si>
  <si>
    <t>KIARA SOFIA ZUÑIGA BAENA</t>
  </si>
  <si>
    <t>KIARA SOFIA PEÑAFIEL MORELOS</t>
  </si>
  <si>
    <t>YASER</t>
  </si>
  <si>
    <t>YASER  ZUÑIGA MORELOS</t>
  </si>
  <si>
    <t>DANIELA  JULIO LAGARES</t>
  </si>
  <si>
    <t>BEATRIZ  JULIO BLANCO</t>
  </si>
  <si>
    <t>JHAROL</t>
  </si>
  <si>
    <t>JHAROL  NIETO MURIEL</t>
  </si>
  <si>
    <t>MARIA ALEJANDRA TORO IBAÑEZ</t>
  </si>
  <si>
    <t>KEINER  MORELO TORO</t>
  </si>
  <si>
    <t>YESID  ACEVEDO BELTRAN</t>
  </si>
  <si>
    <t>YULIANIS SOFIA ACEVEDO BELTRAN</t>
  </si>
  <si>
    <t>CLAUDIA PATRICIA GUEVARA BARRIOS</t>
  </si>
  <si>
    <t>MAILEN  ZUÑIGA GUEVARA</t>
  </si>
  <si>
    <t>JHONATAN ANDRES MARZAN RAVELES</t>
  </si>
  <si>
    <t>LUCAS ANDRES MARZAN HERNANDEZ</t>
  </si>
  <si>
    <t>JIMENA  GOMEZ PATERNINA</t>
  </si>
  <si>
    <t>VALERIA  PLAZA GOMEZ</t>
  </si>
  <si>
    <t xml:space="preserve">CARLOS HUMBERTO MORELOS </t>
  </si>
  <si>
    <t>LUIS DAVID PAJARO BERRIO</t>
  </si>
  <si>
    <t>LIAM DAVID BERRIO JIMENEZ</t>
  </si>
  <si>
    <t>DE AVILA</t>
  </si>
  <si>
    <t>LORAINE SOFIA DE AVILA SIERRA</t>
  </si>
  <si>
    <t>YERLYS</t>
  </si>
  <si>
    <t>YERLYS PAOLA CARDENAS PEREZ</t>
  </si>
  <si>
    <t>LUIS DAVID CARDENAS PEREZ</t>
  </si>
  <si>
    <t>JHOSELY</t>
  </si>
  <si>
    <t>JHOSELY  CARDENAS PEREZ</t>
  </si>
  <si>
    <t>KIMBERLY  CARDENAS PEREZ</t>
  </si>
  <si>
    <t>JUAN DAVID RAMIREZ TORO</t>
  </si>
  <si>
    <t>DANIELA  LEMOS PAYARES</t>
  </si>
  <si>
    <t>APOLINAR</t>
  </si>
  <si>
    <t>JULIAN APOLINAR CORONADO GONZALEZ</t>
  </si>
  <si>
    <t>DIIER</t>
  </si>
  <si>
    <t>DIIER LUIS CORONADO MARZAN</t>
  </si>
  <si>
    <t>JULIANA  CORONADO MARZAN</t>
  </si>
  <si>
    <t>NIKOL  GONZALEZ REBOLLEDO</t>
  </si>
  <si>
    <t>SAMUEL  GONZALEZ REBOLLEDO</t>
  </si>
  <si>
    <t>JAMER JOSEFA MONTES BERTEL</t>
  </si>
  <si>
    <t>FREDIS</t>
  </si>
  <si>
    <t>FREDIS ANDRES MARTINEZ PAEZ</t>
  </si>
  <si>
    <t>LUZ NERYS TALAIGUA URANGO</t>
  </si>
  <si>
    <t>LUIS MARIO TALAIGUA TERAN</t>
  </si>
  <si>
    <t>ANGEL ANDRES TALAIGUA URANGO</t>
  </si>
  <si>
    <t>VALENTINA  TALAIGUA URANGO</t>
  </si>
  <si>
    <t>LUZ ADIELA ARZUZA GUERRA</t>
  </si>
  <si>
    <t>MAYRA LUZ CUADRADO FLOREZ</t>
  </si>
  <si>
    <t>YARLI</t>
  </si>
  <si>
    <t>YARLI LUZ ESTRADA CUADRADO</t>
  </si>
  <si>
    <t>MARIA ANGELICA ESTRADA CUADRADO</t>
  </si>
  <si>
    <t>ESTEFANY  ESTRADA CUADRADO</t>
  </si>
  <si>
    <t>KELIS JHOANA ESTRADA CUADRADO</t>
  </si>
  <si>
    <t>JOHANNA ANDRES GONZALEZ LUCAS</t>
  </si>
  <si>
    <t>MARIANA  SANCHEZ GONZALEZ</t>
  </si>
  <si>
    <t>YEINER ANDRES SANCHEZ GONZALEZ</t>
  </si>
  <si>
    <t>YUNEIDIS</t>
  </si>
  <si>
    <t>YUNEIDIS  SANCHEZ GONZALEZ</t>
  </si>
  <si>
    <t>NELOY</t>
  </si>
  <si>
    <t>NELOY MARIA ACOSTA VELASQUEZ</t>
  </si>
  <si>
    <t>MANUEL ANDRES MORENO ACOSTA</t>
  </si>
  <si>
    <t>YENIS ESTHER FONSECA ALVAREZ</t>
  </si>
  <si>
    <t>LINA MARCELA FONSECA ALVAREZ</t>
  </si>
  <si>
    <t>LUCENIT</t>
  </si>
  <si>
    <t>LUCENIT  PEREZ ALVAREZ</t>
  </si>
  <si>
    <t>LEYVIS</t>
  </si>
  <si>
    <t>AGRESOT</t>
  </si>
  <si>
    <t>LEYVIS  MARTINEZ AGRESOT</t>
  </si>
  <si>
    <t>LEIXIS</t>
  </si>
  <si>
    <t>LEIXIS JULIETH MENDEZ PEREZ</t>
  </si>
  <si>
    <t>CATALINA DEL CARMEN FUENTES ARTEAGA</t>
  </si>
  <si>
    <t>NAY</t>
  </si>
  <si>
    <t>LUZ NAY ROSSO ROSSO</t>
  </si>
  <si>
    <t>MARIA ANGEL ROSSO ROSSO</t>
  </si>
  <si>
    <t>JULIANA  RODRIGUEZ LUCAS</t>
  </si>
  <si>
    <t>MONICA PATRICIA GONZALEZ REYES</t>
  </si>
  <si>
    <t>DILAN DANIEL GONZALEZ REYES</t>
  </si>
  <si>
    <t>VALENTINA  GRACIA GONZALEZ</t>
  </si>
  <si>
    <t>OLIVO</t>
  </si>
  <si>
    <t>LEANDRA MARIA WILCHES OLIVO</t>
  </si>
  <si>
    <t>LEADRA</t>
  </si>
  <si>
    <t>LEANIS LEADRA PETRO WILCHES</t>
  </si>
  <si>
    <t>VICTOR MANUEL SILGADO BLANCO</t>
  </si>
  <si>
    <t>JESUS DAVID SILGADO BLANCO</t>
  </si>
  <si>
    <t>ASLIN SOFIA CUADRADO SILGADO</t>
  </si>
  <si>
    <t>NERLIS</t>
  </si>
  <si>
    <t>KAREN LORENA GONZALEZ ORTEGA</t>
  </si>
  <si>
    <t>KATERIN MELISSA ORTEGA BALLESTEROS</t>
  </si>
  <si>
    <t>KARINA  COGOLLO REBOLLEDO</t>
  </si>
  <si>
    <t>KATERIN  COGOLLO REBOLLEDO</t>
  </si>
  <si>
    <t>CRISTIAN   COGOLLO REBOLLEDO</t>
  </si>
  <si>
    <t>JOSE ANGEL MENDOZA ALVAREZ</t>
  </si>
  <si>
    <t>MILAGROS  MENDOZA ALVAREZ</t>
  </si>
  <si>
    <t>JHONATAN DAVID MARTINEZ RIVERA</t>
  </si>
  <si>
    <t>MAYRA ALEJANDRA SERPA RIVERA</t>
  </si>
  <si>
    <t>JULIANA  BARRIOS RIVERA</t>
  </si>
  <si>
    <t>OSCAR DAVID JIMENEZ GOMEZ</t>
  </si>
  <si>
    <t>LUIS ALBERTO MIRANDA BLANCO</t>
  </si>
  <si>
    <t>JONAS DAVID SILGADO CASTRO</t>
  </si>
  <si>
    <t>YULISSA  NUÑEZ AVILA</t>
  </si>
  <si>
    <t>SHERASADY</t>
  </si>
  <si>
    <t>SHERASADY  NUÑEZ AVILA</t>
  </si>
  <si>
    <t>FELIX JAVIER ESCOBAR BELLO</t>
  </si>
  <si>
    <t>NATALY SOFIA AGUDELO VILLA</t>
  </si>
  <si>
    <t>JAVIER STIVEN ESCOBAR AGUDELO</t>
  </si>
  <si>
    <t>ROATAN</t>
  </si>
  <si>
    <t>LUIS GUILLERMO OVIEDO PUENTE</t>
  </si>
  <si>
    <t>VICTOR JESUS OVIEDO PUENTE</t>
  </si>
  <si>
    <t>KEINER DAVID HERNANDEZ PADILLA</t>
  </si>
  <si>
    <t>CARLOS ANDRES GUERRA PADILLA</t>
  </si>
  <si>
    <t>LUZ SOFIA CASTAÑO QUINTERO</t>
  </si>
  <si>
    <t>ELIECER DARIO CASTAÑO PEÑA</t>
  </si>
  <si>
    <t>THALIA  CASTAÑO QUINTERO</t>
  </si>
  <si>
    <t>COTA</t>
  </si>
  <si>
    <t>JOSE FERNANDO COTA QUINTANA</t>
  </si>
  <si>
    <t>IVAN DARIO COTA QUINTANA</t>
  </si>
  <si>
    <t>JOISER</t>
  </si>
  <si>
    <t>JOISER  COTA QUINTANA</t>
  </si>
  <si>
    <t>ISAIAS  DIAZ MARTINEZ</t>
  </si>
  <si>
    <t>ISAAC  DIAZ MARTINEZ</t>
  </si>
  <si>
    <t>SEIDY</t>
  </si>
  <si>
    <t>SEIDY  SILGADO MARTINEZ</t>
  </si>
  <si>
    <t>LADEO</t>
  </si>
  <si>
    <t>LEIDER</t>
  </si>
  <si>
    <t>LEIDER ANDRES CHIQUILLO LADEO</t>
  </si>
  <si>
    <t>NATALY  LEMUS CHIQUILLO</t>
  </si>
  <si>
    <t>YURI SOFIA LEMUS CHIQUILLO</t>
  </si>
  <si>
    <t>JHOYNER</t>
  </si>
  <si>
    <t>JHOYNER  CHIQUILLO YEPES</t>
  </si>
  <si>
    <t>YOIMAR</t>
  </si>
  <si>
    <t>HENRRI</t>
  </si>
  <si>
    <t>YOIMAR HENRRI CHIQUILLO YEPES</t>
  </si>
  <si>
    <t>VALERIA  FUENTES PALOMO</t>
  </si>
  <si>
    <t>JENIFER  YANEZ GUERRERO</t>
  </si>
  <si>
    <t>CARLOS FABIAN YANEZ GUERRERO</t>
  </si>
  <si>
    <t>YEISON MANUEL VASQUEZ YANEZ</t>
  </si>
  <si>
    <t>GONGORA</t>
  </si>
  <si>
    <t>ALY</t>
  </si>
  <si>
    <t>ALY FERNANDA HERNANDEZ GONGORA</t>
  </si>
  <si>
    <t>ISRAEL</t>
  </si>
  <si>
    <t>ISRAEL JOSE GAVIRIA BOLAÑO</t>
  </si>
  <si>
    <t>MARIANA  GUERRERO JIMENEZ</t>
  </si>
  <si>
    <t>JHORDAN</t>
  </si>
  <si>
    <t>JHORDAN DAVID TORRES GUERRERO</t>
  </si>
  <si>
    <t>DAILIN  GUERRERO GONZALEZ</t>
  </si>
  <si>
    <t>AYLA</t>
  </si>
  <si>
    <t>AYLA LUCIA ROMERO BLANCO</t>
  </si>
  <si>
    <t>GLOE</t>
  </si>
  <si>
    <t>GLOE YULIETH ROATAN OYOLA</t>
  </si>
  <si>
    <t>JORGE  ESTIVEN HENAO MEDRANO</t>
  </si>
  <si>
    <t>KAREN ESTEFANY ZULUAGA GALLEGO</t>
  </si>
  <si>
    <t>JULY</t>
  </si>
  <si>
    <t>JULY VIVIANA ZULUAGA GALLEGO</t>
  </si>
  <si>
    <t>YADIRA  NAAR PACHECO</t>
  </si>
  <si>
    <t>FERNEI</t>
  </si>
  <si>
    <t>FERNEI  QUINTERO REYES</t>
  </si>
  <si>
    <t>JUANA VALENTINA QUINTERO REYES</t>
  </si>
  <si>
    <t>MARIELA  PACHECO POLO</t>
  </si>
  <si>
    <t>MOISES ELIAS MONTES PAEZ</t>
  </si>
  <si>
    <t>GIRLI</t>
  </si>
  <si>
    <t>GIRLI MARIA MONTES PAEZ</t>
  </si>
  <si>
    <t>ABRAHAM</t>
  </si>
  <si>
    <t>ABRAHAM  QUEJADA LEON</t>
  </si>
  <si>
    <t>ERIKA JOHANA CUESTA  GALVIS</t>
  </si>
  <si>
    <t>NATALIA  RIVERA CUESTA</t>
  </si>
  <si>
    <t>SARA  NARLIS MARMOLEJO CUESTA</t>
  </si>
  <si>
    <t>MARIA SALOME LEMOS RIVERA</t>
  </si>
  <si>
    <t>SHAYRA</t>
  </si>
  <si>
    <t>SHAYRA  LOPEZ MORELO</t>
  </si>
  <si>
    <t>MARIANA LUCIA DORIA MORELO</t>
  </si>
  <si>
    <t>ARLIDIS MARGARITA  CERPA HERNANDEZ</t>
  </si>
  <si>
    <t>SHARICK SOFIA PAYARES CUADRADO</t>
  </si>
  <si>
    <t>EDWIN DAVID PAYARES DORIA</t>
  </si>
  <si>
    <t xml:space="preserve">EINER </t>
  </si>
  <si>
    <t>EINER  DAVID PAYARES DORIA</t>
  </si>
  <si>
    <t>ISABELLA  VILLA SANCHEZ</t>
  </si>
  <si>
    <t>EVER  ANDRES VILLA SANCHEZ</t>
  </si>
  <si>
    <t>THIAGO ANDRES COGOLLO  LICONA</t>
  </si>
  <si>
    <t>MARIA  JOSE GAVIRIA LOPEZ</t>
  </si>
  <si>
    <t>ELVIS MANUEL SALAS GAVIRIA</t>
  </si>
  <si>
    <t>DANIEL ALEXANDER CUADRADO  GAVIRIA</t>
  </si>
  <si>
    <t>LUIS ADRIAN BELTRAN ANAYA</t>
  </si>
  <si>
    <t>EMILY SOFIA ROMERO  TORRES</t>
  </si>
  <si>
    <t>MARIA DE LA CRUZ MENDOZA JULIO</t>
  </si>
  <si>
    <t>MICOLTA</t>
  </si>
  <si>
    <t>ISABELLA  MICOLTA BRAVO</t>
  </si>
  <si>
    <t>CELIS ESTHER BELLO PACHECO</t>
  </si>
  <si>
    <t>DIANES</t>
  </si>
  <si>
    <t>DIANES  TORRES MEDRANO</t>
  </si>
  <si>
    <t>MARCELINO  TORRES PAEZ</t>
  </si>
  <si>
    <t>DANIEL DAVID TORRES PAEZ</t>
  </si>
  <si>
    <t>CESAR  NAVARRO MARTINEZ</t>
  </si>
  <si>
    <t>CARLOS ANDRES GOMEZ MARMOLEJO</t>
  </si>
  <si>
    <t>KINBERLIN</t>
  </si>
  <si>
    <t>KINBERLIN  GOMEZ AVILA</t>
  </si>
  <si>
    <t>GILMA  ISABEL DE LA ROSA RAMOS</t>
  </si>
  <si>
    <t>MAUREN MICHEL PAJARO BARRIOS</t>
  </si>
  <si>
    <t>BRAYAN ANDRES BELLO BELTRAN</t>
  </si>
  <si>
    <t>BELIS</t>
  </si>
  <si>
    <t>LUZ BELIS ROCHA BELLO</t>
  </si>
  <si>
    <t>LUIS FERNANDO DIAZ CORTES</t>
  </si>
  <si>
    <t>JUAN ANDRES DIAZ CORTES</t>
  </si>
  <si>
    <t>NATALIA  DIAZ CORTES</t>
  </si>
  <si>
    <t>LAUREN SOFIA BLANCO IBARRA</t>
  </si>
  <si>
    <t>JESUS DAVID BLANCO JULIO</t>
  </si>
  <si>
    <t xml:space="preserve">NEYLA </t>
  </si>
  <si>
    <t>DINEIVIS</t>
  </si>
  <si>
    <t>DINEIVIS  DE LA ROSA TORRES</t>
  </si>
  <si>
    <t>DUVAN DARIO RICARDO HERNANDEZ</t>
  </si>
  <si>
    <t>JULIO  CESAR MORALES NAAR</t>
  </si>
  <si>
    <t>CESR</t>
  </si>
  <si>
    <t>JULIO  CESR MORALES DIAZ</t>
  </si>
  <si>
    <t>YESICA PAOLA NAAR CALLE</t>
  </si>
  <si>
    <t>SAREY</t>
  </si>
  <si>
    <t>LEANDRA SAREY OSORIO PEDROZA</t>
  </si>
  <si>
    <t>SAYANI</t>
  </si>
  <si>
    <t>SAYANI  NAAR CALLE</t>
  </si>
  <si>
    <t>ALEJANDRO  NAAR AGAMEZ</t>
  </si>
  <si>
    <t>ENELFI</t>
  </si>
  <si>
    <t>ENELFI  QUINTANA GRAU</t>
  </si>
  <si>
    <t>MARISOL  TORRES LOPEZ</t>
  </si>
  <si>
    <t>YULIETH  MONTIEL AVILA</t>
  </si>
  <si>
    <t>OSCAR DAVID AVILA VILLALOBOS</t>
  </si>
  <si>
    <t>MEYLER</t>
  </si>
  <si>
    <t>MEYLER  TORDECILLA TORRES</t>
  </si>
  <si>
    <t>ANA ISABEL MESA MEJIA</t>
  </si>
  <si>
    <t>DAILER</t>
  </si>
  <si>
    <t>DAILER DAVID GUERRERO MEJIA</t>
  </si>
  <si>
    <t>ALFREIDA</t>
  </si>
  <si>
    <t>ALFREIDA  BRAVO REYES</t>
  </si>
  <si>
    <t>VANESA  PEREZ GARCIA</t>
  </si>
  <si>
    <t>ANA  CECILIA VERTEL GUILLEN</t>
  </si>
  <si>
    <t>ANA  VALERIA BARRIOS VERTEL</t>
  </si>
  <si>
    <t>EDILSA  MURILLO LOPEZ</t>
  </si>
  <si>
    <t>JUAN ANDRES PEREZ MURILLO</t>
  </si>
  <si>
    <t>EOLIDES</t>
  </si>
  <si>
    <t>EOLIDES  HERRERA GONZALEZ</t>
  </si>
  <si>
    <t>GEIDER</t>
  </si>
  <si>
    <t>GEIDER MANUEL HERRERA GONZALEZ</t>
  </si>
  <si>
    <t>JAKELIN</t>
  </si>
  <si>
    <t>JAKELIN  MURILLO LOPEZ</t>
  </si>
  <si>
    <t xml:space="preserve">MARCELIANO </t>
  </si>
  <si>
    <t>MARCELIANO   TRESPALACIO JULIO</t>
  </si>
  <si>
    <t xml:space="preserve">ALTAMIRANDA </t>
  </si>
  <si>
    <t>KAREN   ALTAMIRANDA  MORELOS</t>
  </si>
  <si>
    <t>MELISSA SOFIA ALTAMIRANDA  MORELOS</t>
  </si>
  <si>
    <t>LUCELIS  BARRIOS VERTEL</t>
  </si>
  <si>
    <t>LEIDER  BARRIOS VERTEL</t>
  </si>
  <si>
    <t>BOCA DEL RIO SAN JUAN</t>
  </si>
  <si>
    <t>KELLY JOHANA PRIMERA GRACIA</t>
  </si>
  <si>
    <t>ISLABOA</t>
  </si>
  <si>
    <t>LUIS MATEO ESPITIA PRIMERA</t>
  </si>
  <si>
    <t>DYLAN  DAVID MARZAN PRIMERA</t>
  </si>
  <si>
    <t>NELSON DAVID MARZAN VASQUEZ</t>
  </si>
  <si>
    <t>MATIAS  RODRIGUEZ VASQUEZ</t>
  </si>
  <si>
    <t>LAURA PATRICIA CONTRERAS TORRES</t>
  </si>
  <si>
    <t>MARIA JOSE ESPITIA TORRES</t>
  </si>
  <si>
    <t xml:space="preserve">CARREAZO </t>
  </si>
  <si>
    <t>LUZ  DARYS CARREAZO  MARTINEZ</t>
  </si>
  <si>
    <t>LUZ  DEL CARMEN CARREAZO  MARTINEZ</t>
  </si>
  <si>
    <t>CESAR  CARREAZO  POLO</t>
  </si>
  <si>
    <t>CESAR ANDRES TOBAR CARREAZO</t>
  </si>
  <si>
    <t>ENTRA SI PUEDE</t>
  </si>
  <si>
    <t>KAREN  DAYANA BARRERA POLO</t>
  </si>
  <si>
    <t>JUAN  DAVID BARRERA POLO</t>
  </si>
  <si>
    <t>ADRIANA LUCIA BARRERA  POLO</t>
  </si>
  <si>
    <t>JHONY  BARRERA MONCADA</t>
  </si>
  <si>
    <t>KEVIN  GAVIRIA MEDINA</t>
  </si>
  <si>
    <t>ALEJANDRO  GAVIRIA MEDINA</t>
  </si>
  <si>
    <t>JESUS DAVID GAVIRIA MEDINA</t>
  </si>
  <si>
    <t>KAROL MELISA BERRIO MEDRANO</t>
  </si>
  <si>
    <t>MATIAS  BERRIO MEDRANO</t>
  </si>
  <si>
    <t>MONICA PATRICIA VASQUEZ GARCIA</t>
  </si>
  <si>
    <t>MERLYS JOHANA PEREIRA VASQUEZ</t>
  </si>
  <si>
    <t>MARLY  PATRICIA PEREIRA VASQUEZ</t>
  </si>
  <si>
    <t>YINAIRA</t>
  </si>
  <si>
    <t>YINAIRA  VASQUEZ JULIO</t>
  </si>
  <si>
    <t>SEBASTIAN  CHANTACA VASQUEZ</t>
  </si>
  <si>
    <t>MARINA  VASQUEZ BELLO</t>
  </si>
  <si>
    <t>LEIDY  JULIO FUENTES</t>
  </si>
  <si>
    <t>MARIA CAMILA RODRIGUEZ JULIO</t>
  </si>
  <si>
    <t>YONIS</t>
  </si>
  <si>
    <t>YONIS  RODRIGUEZ DIAZ</t>
  </si>
  <si>
    <t>YARLEDYS  VILORIA REYES</t>
  </si>
  <si>
    <t>NORBELIS</t>
  </si>
  <si>
    <t>KEILA NORBELIS RAMOS VILORIA</t>
  </si>
  <si>
    <t>VICTOR DAVID RAMOS VILORIA</t>
  </si>
  <si>
    <t>VICTOR  RAMOS ROMERO</t>
  </si>
  <si>
    <t>VIRGELINA  TORRES CASTRO</t>
  </si>
  <si>
    <t>LEIFER</t>
  </si>
  <si>
    <t>LEIFER  SARMIENTO TORRES</t>
  </si>
  <si>
    <t>LUZ ELEIDA JULIO MIRANDA</t>
  </si>
  <si>
    <t>KENNY</t>
  </si>
  <si>
    <t>KENNY SOFIA CONEO JULIO</t>
  </si>
  <si>
    <t>KELLY JOHANA CONEO JULIO</t>
  </si>
  <si>
    <t>JAZMIN ADRIANA PAEZ JULIO</t>
  </si>
  <si>
    <t>LUIS  MIGUEL CONEO REYES</t>
  </si>
  <si>
    <t>ORLANDO ANTONIO MONTALVO MEDINA</t>
  </si>
  <si>
    <t>AURA VANESSA ZUÑIGA BARRIOS</t>
  </si>
  <si>
    <t>YULI MARCELA ZUÑIGA BARRIOS</t>
  </si>
  <si>
    <t>GABRIELA  ZUÑIGA BARRIOS</t>
  </si>
  <si>
    <t>MONTAVOL</t>
  </si>
  <si>
    <t>ELIAN  MONTAVOL BARRIOS</t>
  </si>
  <si>
    <t>DAISI LUZ GUERRERO GONZALEZ</t>
  </si>
  <si>
    <t>JESUS DAVID DE LA ROSA GONZALEZ</t>
  </si>
  <si>
    <t>EMILIANO  GONZALEZ ESPITIA</t>
  </si>
  <si>
    <t>NEIDER</t>
  </si>
  <si>
    <t>NEIDER YESITH CAMPILLO FRANCO</t>
  </si>
  <si>
    <t>JHONATAN DAVID LICONA MARTINEZ</t>
  </si>
  <si>
    <t>LUIS ENRIQUE CAPACHERO GUZMAN</t>
  </si>
  <si>
    <t>ALEJANDRO  TAPIAS BARON</t>
  </si>
  <si>
    <t>GRANDETT</t>
  </si>
  <si>
    <t>KLEINER</t>
  </si>
  <si>
    <t>KLEINER YAIR RIOS GRANDETT</t>
  </si>
  <si>
    <t>KEINER  ZUÑIGA GRANDETT</t>
  </si>
  <si>
    <t>SNEYDER</t>
  </si>
  <si>
    <t>SNEYDER DE JESUS MEDRANO JIMENEZ</t>
  </si>
  <si>
    <t>HELEN SOFIA QUINTANA PADILLA</t>
  </si>
  <si>
    <t>JUAN DIEGO PADILLA CORDOBA</t>
  </si>
  <si>
    <t>VACUNARES</t>
  </si>
  <si>
    <t>YEINER  VACUNARES CANTILLO</t>
  </si>
  <si>
    <t>SAMUEL  VACUNARES ARGUMEDO</t>
  </si>
  <si>
    <t>ESTAFANIA  GRACIA NIETO</t>
  </si>
  <si>
    <t>LUIS ANGEL GRACIA NIETO</t>
  </si>
  <si>
    <t>SAN NICOLA</t>
  </si>
  <si>
    <t>HUBER LUIS RIVERA MORELO</t>
  </si>
  <si>
    <t>LUZ DENYS RIVERA MORELO</t>
  </si>
  <si>
    <t>DILAN DAVID LEON SUAREZ</t>
  </si>
  <si>
    <t>MAIKEL</t>
  </si>
  <si>
    <t>PAOLO</t>
  </si>
  <si>
    <t>MAIKEL PAOLO HERRERA MARTINEZ</t>
  </si>
  <si>
    <t xml:space="preserve">NURYS DEL CARMEN CRUZ </t>
  </si>
  <si>
    <t>034-81823	ANTIOQUIA	SAN JUAN DE URABÁ</t>
  </si>
  <si>
    <t> no tiene Sisbén debe sisbenizar o retirar</t>
  </si>
  <si>
    <t>DANNY MARCELA MARTINEZ MEDINA</t>
  </si>
  <si>
    <t>ELVER LUIS AVILA GONZALEZ</t>
  </si>
  <si>
    <t>NATALIA  TOVAR GALEANO</t>
  </si>
  <si>
    <t>RAUL EMMANUEL ROMAN TOVAR</t>
  </si>
  <si>
    <t>LA BALSILLA</t>
  </si>
  <si>
    <t>ILUMINADA  PACHECO HERRERA</t>
  </si>
  <si>
    <t>JAHZIEL</t>
  </si>
  <si>
    <t>JAHZIEL MATIAS DIAZ HERNANDEZ</t>
  </si>
  <si>
    <t>MICHAEL JAVIER YANES QUINTANA</t>
  </si>
  <si>
    <t>FOLIACO</t>
  </si>
  <si>
    <t>MARIA JOSE FOLIACO JULIO</t>
  </si>
  <si>
    <t>YISETH  GARAVITO AVILA</t>
  </si>
  <si>
    <t>YENIFER  GARAVITO AVILA</t>
  </si>
  <si>
    <t>MATHIAS  LOPEZ GARAVITO</t>
  </si>
  <si>
    <t>JUAN DAVID BONOLIS GONZALEZ</t>
  </si>
  <si>
    <t>ALEXANDER  ENAMORADO GONZALEZ</t>
  </si>
  <si>
    <t>NATALY  UBARNES JIMENEZ</t>
  </si>
  <si>
    <t>NAHOMY</t>
  </si>
  <si>
    <t>NAHOMY DEL CARMEN RODRIGUEZ BELLO</t>
  </si>
  <si>
    <t>ARNUBIS</t>
  </si>
  <si>
    <t>ARNUBIS MARIA AGAMEZ PACHECO</t>
  </si>
  <si>
    <t>DARLY PAOLA MEDRANO ECHEVERRIA</t>
  </si>
  <si>
    <t>MICHELL  UBARNES JIMENEZ</t>
  </si>
  <si>
    <t>SHEYLA</t>
  </si>
  <si>
    <t>SHEYLA SOFIA SANMARTIN SUAREZ</t>
  </si>
  <si>
    <t>EDUARDO RAMON SANMARTIN TORRES</t>
  </si>
  <si>
    <t>DAVID EDUARDO SANMARTIN SUAREZ</t>
  </si>
  <si>
    <t>MICHELL CAROLINA GOMEZ BARRIOS</t>
  </si>
  <si>
    <t>VALENTINA SOFIA MURILLO FLOREZ</t>
  </si>
  <si>
    <t>EVELIN SOFIA MURILLO FLOREZ</t>
  </si>
  <si>
    <t>STEFANY  MURILLO FLOREZ</t>
  </si>
  <si>
    <t>AICARDI</t>
  </si>
  <si>
    <t>ROMAN  JIMENEZ AICARDI</t>
  </si>
  <si>
    <t>JHORLAN</t>
  </si>
  <si>
    <t>JHORLAN  ZURIQUE MERCADO</t>
  </si>
  <si>
    <t>LAS LAJAS</t>
  </si>
  <si>
    <t>ELESTEYN</t>
  </si>
  <si>
    <t>JHOANA ELESTEYN RAMIREZ PATERNINA</t>
  </si>
  <si>
    <t>SANTIAGO  BRAVO RAMIREZ</t>
  </si>
  <si>
    <t>DAVID ANDRES BRAVO RAMIREZ</t>
  </si>
  <si>
    <t>GIGANTON</t>
  </si>
  <si>
    <t>CARMEN  MERCADO BARRIOS</t>
  </si>
  <si>
    <t>EVER DARIO JULIO BARRIOS</t>
  </si>
  <si>
    <t>DARSON</t>
  </si>
  <si>
    <t>DARSON  HERNANDEZ BARRIOS</t>
  </si>
  <si>
    <t>ANA  DEL CARMEN BLANCO MENDOZA</t>
  </si>
  <si>
    <t xml:space="preserve">ALEJANDRINA  MEDRANO </t>
  </si>
  <si>
    <t>DELLYS</t>
  </si>
  <si>
    <t>DELLYS  SOLANO NUÑEZ</t>
  </si>
  <si>
    <t>RANCHA</t>
  </si>
  <si>
    <t>YARLEIDIS  ALVAREZ RODRIGUEZ</t>
  </si>
  <si>
    <t>MARIA CAMILA ESPITIA LIÑAN</t>
  </si>
  <si>
    <t>KAROL SOFIA CASTRO LIÑAN</t>
  </si>
  <si>
    <t>PIEDRA FILADA</t>
  </si>
  <si>
    <t>DINKOL</t>
  </si>
  <si>
    <t>DINKOL ANDREY AVILA DIAZ</t>
  </si>
  <si>
    <t>LAS PACHACAS</t>
  </si>
  <si>
    <t>EL ARQUILLO</t>
  </si>
  <si>
    <t>MARIANA  TORRES CABRERA</t>
  </si>
  <si>
    <t>JUAQUINA</t>
  </si>
  <si>
    <t>ANA JOAQUINA FUENTES PALOMO</t>
  </si>
  <si>
    <t>DANIEL ESTEBAN BARRIOS GUEVARA</t>
  </si>
  <si>
    <t>MARIA JOSE SUAREZ CASTRO</t>
  </si>
  <si>
    <t>SANTY</t>
  </si>
  <si>
    <t>SANTY  SUAREZ CASTRO</t>
  </si>
  <si>
    <t>NEIDER DAVID GONZALEZ LEON</t>
  </si>
  <si>
    <t>IAM SAMUEL MONTAÑO ALVAREZ</t>
  </si>
  <si>
    <t>JUAN DIEGO MONTAÑO ALVAREZ</t>
  </si>
  <si>
    <t>NATALY  ZUÑIGA PEREZ</t>
  </si>
  <si>
    <t>DILAN ANDRES CORREA PAREDES</t>
  </si>
  <si>
    <t>ORIANA SOFIA ROCHA ZUÑIGA</t>
  </si>
  <si>
    <t>VERIFICAR DOCUMENTO YA QUE EGISTRA A NOMBRE DE SALAZAR ALZATE ADRIANA MARIA</t>
  </si>
  <si>
    <t>MATEO  CAUSIL PEÑA</t>
  </si>
  <si>
    <t>MAHYLAM</t>
  </si>
  <si>
    <t>MAHYLAM  CAUSIL PEÑA</t>
  </si>
  <si>
    <t>LUIS CARLOS HERNANDEZ PEÑA</t>
  </si>
  <si>
    <t>KELLY JOHANA HERNANDEZ PEÑA</t>
  </si>
  <si>
    <t>ALEXANDER  CUADRADO BARRIOS</t>
  </si>
  <si>
    <t>VIRGINIO</t>
  </si>
  <si>
    <t>VIRGINIO  TORREZ PINTO</t>
  </si>
  <si>
    <t>CATALINO</t>
  </si>
  <si>
    <t>CATALINO  TORRES LADEO</t>
  </si>
  <si>
    <t>JUAN DAVID YANES HIDALGO</t>
  </si>
  <si>
    <t>DIEGO ARMANDO HIDALGO CARREAZO</t>
  </si>
  <si>
    <t>UBARNE</t>
  </si>
  <si>
    <t>JOSE DAVID UBARNE PADILLA</t>
  </si>
  <si>
    <t>JUAQUIN</t>
  </si>
  <si>
    <t>NOBLE</t>
  </si>
  <si>
    <t>JOSE JUAQUIN UBARNE NOBLE</t>
  </si>
  <si>
    <t>JULIETH  RODRIGUEZ TORDECILLA</t>
  </si>
  <si>
    <t>JEFERSON  RODRIGUEZ TORDECILLA</t>
  </si>
  <si>
    <t>JHOAN DAVID RODRIGUEZ TORDECILLA</t>
  </si>
  <si>
    <t>ROSAURA  PEREIRA SALA</t>
  </si>
  <si>
    <t>MARELYN</t>
  </si>
  <si>
    <t>MARELYN  MERCADO RODRIGUEZ</t>
  </si>
  <si>
    <t>MAIREN</t>
  </si>
  <si>
    <t>MAIREN  RODRIGUEZ GONZALEZ</t>
  </si>
  <si>
    <t>JOSE ANGEL BARON GELEZ</t>
  </si>
  <si>
    <t>MARIA ANGELICA AVILA CHICA</t>
  </si>
  <si>
    <t>JUAN ESTEBAN AVILA CHICA</t>
  </si>
  <si>
    <t>KALETH DAVID AVILA CHICA</t>
  </si>
  <si>
    <t>EZEQUIEL DAVID GONZALEZ PARRA</t>
  </si>
  <si>
    <t>GAEL DANIEL GONZALEZ GONZALEZ</t>
  </si>
  <si>
    <t xml:space="preserve">SAMIR MATIAS FUENTES </t>
  </si>
  <si>
    <t>SAMY LUIS SOTO FUENTES</t>
  </si>
  <si>
    <t>WENDY JOHANA VILLEGA DIAZ</t>
  </si>
  <si>
    <t>THAYLEN</t>
  </si>
  <si>
    <t>THAYLEN DAVID QUINTERO VILLEGA</t>
  </si>
  <si>
    <t>DALMIRO</t>
  </si>
  <si>
    <t>GARCE</t>
  </si>
  <si>
    <t>DALMIRO  GARCE JULIO</t>
  </si>
  <si>
    <t>THIAGO LUIS GARCE MARTINEZ</t>
  </si>
  <si>
    <t>MATEO  GARCE MARTINEZ</t>
  </si>
  <si>
    <t>YAIRIS PATRICIA MARTINEZ PACHECO</t>
  </si>
  <si>
    <t>ISABELLA  GARCE MARTINEZ</t>
  </si>
  <si>
    <t>YISEL SOFIA DIAZ SILGADO</t>
  </si>
  <si>
    <t>ARNOVIS</t>
  </si>
  <si>
    <t>ARNOVIS FRANCISCO PADILLA MONTES</t>
  </si>
  <si>
    <t>CARLOS JAVIER GONZALEZ PATIÑO</t>
  </si>
  <si>
    <t>SALOME  CARDENAS SUARES</t>
  </si>
  <si>
    <t>FREDIS  GARCES  DIAZ</t>
  </si>
  <si>
    <t>ADRIAN  GARCES  BRAVO</t>
  </si>
  <si>
    <t>DILAN MATIAS MEDINA VASQUEZ</t>
  </si>
  <si>
    <t>ANALIA  MEDINA VASQUEZ</t>
  </si>
  <si>
    <t>SANTIAGO  PACHECO PEREZ</t>
  </si>
  <si>
    <t>JOSE  DAVID PADILLA PEREZ</t>
  </si>
  <si>
    <t>YHORISNER</t>
  </si>
  <si>
    <t>YHORISNER  RODRIGUEZ PAREDES</t>
  </si>
  <si>
    <t>YEIDER MANUEL JULIO  PAREDES</t>
  </si>
  <si>
    <t>SALOME  JULIO PAREDES</t>
  </si>
  <si>
    <t>CAMILO ANDRES BERRIO JIMENEZ</t>
  </si>
  <si>
    <t>DILAN ANDRES BERRIO  JIMENEZ</t>
  </si>
  <si>
    <t>FREDYS ARMANDO NOVOA IBARRA</t>
  </si>
  <si>
    <t>JAMES  MEDINA ARTEAGA</t>
  </si>
  <si>
    <t>MATIAS  MEDINA ARTEAGA</t>
  </si>
  <si>
    <t>CARLOS MAURICIO TORDECILLA CHICA</t>
  </si>
  <si>
    <t>LUIS MATEO FABRA MARTINEZ</t>
  </si>
  <si>
    <t>SANTIAGO  CAVADIA AVILA</t>
  </si>
  <si>
    <t>IVAN  CAVADIA AVILA</t>
  </si>
  <si>
    <t>MAILETH  CAVADIA AVILA</t>
  </si>
  <si>
    <t>VICTOR MANUEL OLEA NOVOA</t>
  </si>
  <si>
    <t>LIAM DAVID OLEA NOVOA</t>
  </si>
  <si>
    <t>LUIS FELIPE ALTAMIRANDA OLEA</t>
  </si>
  <si>
    <t>LUZ MARY CARRIAZO MONTES</t>
  </si>
  <si>
    <t>PAULINA  PATERNINA CARRIAZO</t>
  </si>
  <si>
    <t>CORTECERO</t>
  </si>
  <si>
    <t>ANDRES FELIPE BERRIO SOCARRA</t>
  </si>
  <si>
    <t>YULIANA ANDREA ALCARAZ MUÑOZ</t>
  </si>
  <si>
    <t>ANGE MARIA CANTERO TAPIAS</t>
  </si>
  <si>
    <t>JENIFER PAOLA FLOREZ DIAZ</t>
  </si>
  <si>
    <t>EMMANUEL  FLOREZ DIAZ</t>
  </si>
  <si>
    <t>NIKOLL</t>
  </si>
  <si>
    <t>JOHANA NIKOLL FLOREZ DIAZ</t>
  </si>
  <si>
    <t>EMILIO MANUEL FLOREZ TALAIGUA</t>
  </si>
  <si>
    <t>YARETZY</t>
  </si>
  <si>
    <t>YOELYS</t>
  </si>
  <si>
    <t>YARETZY YOELYS RENGIFO ZARZA</t>
  </si>
  <si>
    <t>LUIS EDUARDO FLOREZ TALAIGUA</t>
  </si>
  <si>
    <t>KATTY YULIETH FLOREZ GARCES</t>
  </si>
  <si>
    <t>MOISES  FLOREZ GARCES</t>
  </si>
  <si>
    <t>SUNILDA  OLEA GONZALEZ</t>
  </si>
  <si>
    <t>DIAMARA</t>
  </si>
  <si>
    <t>DIAMARA  ALTAMAR GRACIA</t>
  </si>
  <si>
    <t>MARLON DAVID MARTINEZ GRACIA</t>
  </si>
  <si>
    <t>AURA MARCELA GRACIA OLEA</t>
  </si>
  <si>
    <t>EDUIN ANTONIO GRACIA OSORIO</t>
  </si>
  <si>
    <t>EDWIN  QUINTANA CHIQUILLO</t>
  </si>
  <si>
    <t>OSCAR LUIS PEREZ FUENTES</t>
  </si>
  <si>
    <t>ANA SOFIA CASTRO BRAVO</t>
  </si>
  <si>
    <t>AÑEZ</t>
  </si>
  <si>
    <t>MARIA CAMILA VALDES AÑEZ</t>
  </si>
  <si>
    <t>YORMAN DAVID VALDES AÑEZ</t>
  </si>
  <si>
    <t>JESUS DANIEL SAEZ AÑEZ</t>
  </si>
  <si>
    <t>SAMUEL DAVID SAEZ AÑEZ</t>
  </si>
  <si>
    <t>ROGER</t>
  </si>
  <si>
    <t>ROGER DAVID VALDES AÑEZ</t>
  </si>
  <si>
    <t>SARAI  SARIEGO ESTRADA</t>
  </si>
  <si>
    <t>KA-LEL</t>
  </si>
  <si>
    <t>KA-LEL  SARIEGO VERTEL</t>
  </si>
  <si>
    <t>MANUEL  SARIEGO DURANGO</t>
  </si>
  <si>
    <t>VIVIANA  NISPERUZA RODRIGUEZ</t>
  </si>
  <si>
    <t>YUBERNEY  BARRIOS CARRASCAL</t>
  </si>
  <si>
    <t>MARIANGEL  BARRIOS CARRASCAL</t>
  </si>
  <si>
    <t>SHAROL SOFIA HERNANDEZ CAMPO</t>
  </si>
  <si>
    <t>JOSE LUIS LUNA CAMPO</t>
  </si>
  <si>
    <t>LIDUBINA  RODRIGUEZ MARQUEZ</t>
  </si>
  <si>
    <t>LIRETH</t>
  </si>
  <si>
    <t>LIRETH ADRIANA QUINTANA BARRIOS</t>
  </si>
  <si>
    <t>YOINER  QUINTANA BARRIOS</t>
  </si>
  <si>
    <t>YOEHIDIS</t>
  </si>
  <si>
    <t>YOEHIDIS JOHANA VALDES BONILLA</t>
  </si>
  <si>
    <t>CAMILO JOSE BLANCO BONILLA</t>
  </si>
  <si>
    <t>DIANA YIRETH VILORIA BONILLA</t>
  </si>
  <si>
    <t>SAMUEL DAVID VILORIA BONILLA</t>
  </si>
  <si>
    <t>GUEVRA</t>
  </si>
  <si>
    <t>JHOAN  ESTIVEN GUEVRA RODRIGUEZ</t>
  </si>
  <si>
    <t>PUEBLO CHINO</t>
  </si>
  <si>
    <t>SERRNA</t>
  </si>
  <si>
    <t>MATEO  PEREZ SERRNA</t>
  </si>
  <si>
    <t>DE LA NIEVES</t>
  </si>
  <si>
    <t>MARIA DE LA NIEVES MARTINEZ RAMOS</t>
  </si>
  <si>
    <t>MONTE CRISTO</t>
  </si>
  <si>
    <t>TOMAS ALFONSO SANCHEZ GOMEZ</t>
  </si>
  <si>
    <t>LUZ ESTHER SANCHEZ MEDRANO</t>
  </si>
  <si>
    <t>EYMY</t>
  </si>
  <si>
    <t>EYMY LUZ PEDROZA GOMEZ</t>
  </si>
  <si>
    <t>MARIA JOSE PACHECO CARRASCAL</t>
  </si>
  <si>
    <t>SOL MARIA GARCES VILORIA</t>
  </si>
  <si>
    <t>DAGOBERTO  PALENCIA HERNANDEZ</t>
  </si>
  <si>
    <t>JUAN DAVID GARCES VILORIA</t>
  </si>
  <si>
    <t xml:space="preserve">OMAR </t>
  </si>
  <si>
    <t>OMAR  YESID DIAZ ALIAN</t>
  </si>
  <si>
    <t xml:space="preserve">MARTIN  </t>
  </si>
  <si>
    <t>MARTIN   ELIAS CARREAZO TORRES</t>
  </si>
  <si>
    <t>ANA ESMERALDA CARREAZO TORRES</t>
  </si>
  <si>
    <t>DAYERLIS  SENA MOGUEA</t>
  </si>
  <si>
    <t>YEFERSON  DIAZ MARTINEZ</t>
  </si>
  <si>
    <t>YEFERSON ANDRES JIMENEZ BERRIO</t>
  </si>
  <si>
    <t xml:space="preserve">REBOLLEDO </t>
  </si>
  <si>
    <t>VALERIA  REBOLLEDO  QUINTANA</t>
  </si>
  <si>
    <t>LUIS FERNANDO YANEZ BERTEL</t>
  </si>
  <si>
    <t>ERICK DAVID YANEZ BERTEL</t>
  </si>
  <si>
    <t>MELISA ANDREA YANEZ BERTEL</t>
  </si>
  <si>
    <t>MARIA ALEJANDRA QUINTANA REBOLLEDO</t>
  </si>
  <si>
    <t>ELIZABETH  QUINTANA REBOLLEDO</t>
  </si>
  <si>
    <t>MARIA CELESTE QUINTANA REBOLLEDO</t>
  </si>
  <si>
    <t>NIKOL SOFIA TORRES DIAZ</t>
  </si>
  <si>
    <t>ADRIANA LUCIA LEON DIAZ</t>
  </si>
  <si>
    <t>JUAN  CARLOS MERCADO PITALUA</t>
  </si>
  <si>
    <t>JOHAINNYS</t>
  </si>
  <si>
    <t>JOHAINNYS PAOLA RICARDO QUINTANA</t>
  </si>
  <si>
    <t>JIMY  MARQUEZ GONZALEZ</t>
  </si>
  <si>
    <t>SUGEL</t>
  </si>
  <si>
    <t>SUGEL DAVID PEDROZA MARTINEZ</t>
  </si>
  <si>
    <t>ALEX DAVID PEDROZA GOMEZ</t>
  </si>
  <si>
    <t>SADITH PATRICIA HERRERA MORELO</t>
  </si>
  <si>
    <t>BRAYAN STIVEN ROCHA VALENCIA</t>
  </si>
  <si>
    <t>JOHAN ANDRES VACUNARES MARTINEZ</t>
  </si>
  <si>
    <t>LUIS CARLOS VACUNARES MARTINEZ</t>
  </si>
  <si>
    <t>EMMA SOFIA PATERNINA ARROYO</t>
  </si>
  <si>
    <t>NELSON JOSE TORDECILLA MARTINEZ</t>
  </si>
  <si>
    <t>LUIS MATHEUS TORDECILLA HERRERA</t>
  </si>
  <si>
    <t>SARA MELISA TORDECILLA HERRERA</t>
  </si>
  <si>
    <t>ELIAS DAVID TORDECILLA HERRERA</t>
  </si>
  <si>
    <t>WENDY JOHANA URANGO BARRIOS</t>
  </si>
  <si>
    <t>ANDREA MICHELL ROQUEME HERNANDEZ</t>
  </si>
  <si>
    <t>ANGEL  JOSE PAJARO HERRERA</t>
  </si>
  <si>
    <t>JOSE LUIS PAJARO HERRERA</t>
  </si>
  <si>
    <t>CAMILO ANDRES BLANCO HERRERA</t>
  </si>
  <si>
    <t>JOSE LUIS PAJARO VERGARA</t>
  </si>
  <si>
    <t>LUIS MANUEL  ARROYO TEHERAN</t>
  </si>
  <si>
    <t>LUISA FERNANDA VERTEL TEHERAN</t>
  </si>
  <si>
    <t>NADAR</t>
  </si>
  <si>
    <t>CLAUDIA EUNICE URIBE GRACIA</t>
  </si>
  <si>
    <t>ANA  ISABEL PEREZ ALVAREZ</t>
  </si>
  <si>
    <t>ENILSA  TALAIGUA URANGO</t>
  </si>
  <si>
    <t>ESMERALDA   PEÑA TALAIGUA</t>
  </si>
  <si>
    <t>OSNAIDER  PEÑA TALAIGUA</t>
  </si>
  <si>
    <t>ANI LUZ AVILA QUINTANA</t>
  </si>
  <si>
    <t>TATIANA  RAMOS QUINTANA</t>
  </si>
  <si>
    <t>LAUREN SOFIA RODRIGUEZ ORTIZ</t>
  </si>
  <si>
    <t>YOICELIN</t>
  </si>
  <si>
    <t>YOICELIN  RODRIGUEZ ORTIZ</t>
  </si>
  <si>
    <t>DENIS DEL CARMEN MUÑOS TRESPALACIO</t>
  </si>
  <si>
    <t>MARIA ISABEL MUÑOS TRESPALACIO</t>
  </si>
  <si>
    <t>XAVIER</t>
  </si>
  <si>
    <t>CARLOS XAVIER VILLADIEGO TRESPALACIO</t>
  </si>
  <si>
    <t>MARIA EUGENIA ANAYA CASTRO</t>
  </si>
  <si>
    <t>MARIA FERNANDA ARROYO MORENO</t>
  </si>
  <si>
    <t>ASHLY</t>
  </si>
  <si>
    <t>ASHLY SOFIA ARROYO MORENO</t>
  </si>
  <si>
    <t>KICIS</t>
  </si>
  <si>
    <t>KICIS DAYANNA BARRERA PESTANA</t>
  </si>
  <si>
    <t>YOINER  DAVID BARRIOS ALVAREZ</t>
  </si>
  <si>
    <t>JAVIER ALEXANDER JIMENEZ AVILA</t>
  </si>
  <si>
    <t>MARTHA  ESTRADA HERRERA</t>
  </si>
  <si>
    <t>EDIS  BARRIOS PADILLA</t>
  </si>
  <si>
    <t>MINERVA ROSA POLO REGINO</t>
  </si>
  <si>
    <t>JOSEFA  LICONA GONZALEZ</t>
  </si>
  <si>
    <t>YUDIS PATRICIA GUZMAN  AVILA</t>
  </si>
  <si>
    <t>DIANELIS</t>
  </si>
  <si>
    <t>DIANELIS  FLOREZ ACOSTA</t>
  </si>
  <si>
    <t>ANA ISABEL DORIA TORREGLOSA</t>
  </si>
  <si>
    <t>MERICE</t>
  </si>
  <si>
    <t xml:space="preserve">LUZ  MERICE BENAVIDES </t>
  </si>
  <si>
    <t>DELIA MARIA MARTINEZ VELASQUEZ</t>
  </si>
  <si>
    <t>DAMARIS LUZ LUCAS TALAIGUA</t>
  </si>
  <si>
    <t>INNA</t>
  </si>
  <si>
    <t>INNA LUZ PEÑA DORIA</t>
  </si>
  <si>
    <t>ZENAIDA  SANCHEZ NEGRETE</t>
  </si>
  <si>
    <t>ARELIS DEL CARMEN MORALES  LOPEZ</t>
  </si>
  <si>
    <t>SOCARRAZ</t>
  </si>
  <si>
    <t>LILIA ROSA VILORIA SOCARRAZ</t>
  </si>
  <si>
    <t>YARLEDIS  MARTINEZ PAEZ</t>
  </si>
  <si>
    <t>EMMANUEL  LENIS ESPINOZA</t>
  </si>
  <si>
    <t>EMMA SOFIA LENIS ESPINOZA</t>
  </si>
  <si>
    <t>FABIAN ANTONIO RIVERO AYOLA</t>
  </si>
  <si>
    <t>SALOME SOFIA RIVERO AYOLA</t>
  </si>
  <si>
    <t>VANESSA  AYOLA VEGA</t>
  </si>
  <si>
    <t>EILIN</t>
  </si>
  <si>
    <t>BRIYITH</t>
  </si>
  <si>
    <t>EILIN BRIYITH TALEIGUA AMADOR</t>
  </si>
  <si>
    <t>DAIRO ANTONIO ARCIA RAMOS</t>
  </si>
  <si>
    <t>BLANQUISET</t>
  </si>
  <si>
    <t>OMAR  ARCIA BLANQUISET</t>
  </si>
  <si>
    <t>SEBASTIAN  ARCIA MONTALVO</t>
  </si>
  <si>
    <t>NICOLAS  REBOLLEDO ARBOLEDA</t>
  </si>
  <si>
    <t>YORMAN ANDRES DORIA GOMEZ</t>
  </si>
  <si>
    <t>YEVIN</t>
  </si>
  <si>
    <t>YEVIN YESITH DORIA GOMEZ</t>
  </si>
  <si>
    <t>MIGUEL JOSE JULIO BABILONIA</t>
  </si>
  <si>
    <t>JULIANA  JULIO BABILONIA</t>
  </si>
  <si>
    <t>DAWIS</t>
  </si>
  <si>
    <t>JHON DAWIS JULIO BABILONIA</t>
  </si>
  <si>
    <t>KEINER  JULIO BABILONIA</t>
  </si>
  <si>
    <t>ALEJANDRO  JULIO BABILONIA</t>
  </si>
  <si>
    <t>IVAN DARIO RODRIGUEZ RAMOS</t>
  </si>
  <si>
    <t>FELIPE  RODRIGUEZ RAMOS</t>
  </si>
  <si>
    <t>SHARYZ</t>
  </si>
  <si>
    <t>SHARYZ  RODRIGUEZ RAMOS</t>
  </si>
  <si>
    <t>MARIA CAMILA HERNANDEZ LEON</t>
  </si>
  <si>
    <t>KATY JULIETH DIAZ TORDECILLA</t>
  </si>
  <si>
    <t>ALAN DAVID TORO LEMOS</t>
  </si>
  <si>
    <t>CESAR DAVID ROCHA CERVANTES</t>
  </si>
  <si>
    <t>DANIEL ANTONIO POLO REYES</t>
  </si>
  <si>
    <t>DANNY LUZ POLO PRIETO</t>
  </si>
  <si>
    <t>EVELIS ADRIANA POLO PRIETO</t>
  </si>
  <si>
    <t>EIMY LORENA POLO PRIETO</t>
  </si>
  <si>
    <t>SANDIT</t>
  </si>
  <si>
    <t>YAIRA SANDIT PRIETO SOTO</t>
  </si>
  <si>
    <t>FINOL</t>
  </si>
  <si>
    <t>JOSUE DAVID CARIDAD FINOL</t>
  </si>
  <si>
    <t>JOSE DANIEL AGUDELO MONTAÑO</t>
  </si>
  <si>
    <t>NATALY PAOLA AGUDELO MONTAÑO</t>
  </si>
  <si>
    <t>SANJUANCITO</t>
  </si>
  <si>
    <t>DIEGO ARMANDO DURANGO RODRIGUEZ</t>
  </si>
  <si>
    <t>FILO DE SAN JOSE DE VENUS</t>
  </si>
  <si>
    <t>JOHAN STIVEN SALA BARRAGAN</t>
  </si>
  <si>
    <t>ANA CARMELA DIAZ LICONA</t>
  </si>
  <si>
    <t>JUAN GABRIEL PERALTA SALAS</t>
  </si>
  <si>
    <t>MARIA ROCIO AGUDELO PEREZ</t>
  </si>
  <si>
    <t>LEYDI YULIANA SANCHEZ FERIA</t>
  </si>
  <si>
    <t>JAMER DAVID OLEA FERIA</t>
  </si>
  <si>
    <t>LEANI FONSECA ALVAREZ</t>
  </si>
  <si>
    <t>NEL ALBERTO PITALUA FONSECA</t>
  </si>
  <si>
    <t>EVA PATRICIA DIAZ OSPINO</t>
  </si>
  <si>
    <t>FIORELLA</t>
  </si>
  <si>
    <t>FIORELLA RODRIGUEZ PAEZ</t>
  </si>
  <si>
    <t>NEIDER YESID CHIQUILLO CORDOBA</t>
  </si>
  <si>
    <t>ANGEL JOSE LOPEZ ROMERO</t>
  </si>
  <si>
    <t>ISABELLA SUAREZ TORRES</t>
  </si>
  <si>
    <t xml:space="preserve">PEDROZA </t>
  </si>
  <si>
    <t>ANGIE PAOLA PEDROZA VERGARA</t>
  </si>
  <si>
    <t>SANIA</t>
  </si>
  <si>
    <t>SANIA SAMIRA REYES MORA</t>
  </si>
  <si>
    <t>CATALEYA GUERRERO REYES</t>
  </si>
  <si>
    <t>LIANIS SOFIA CARREAZO JIMENEZ</t>
  </si>
  <si>
    <t>PREDROZA</t>
  </si>
  <si>
    <t>ELYS JOHANNA NORIEGA PREDROZA</t>
  </si>
  <si>
    <t>JAVIER ANDRES GUZMAN ROSARIO</t>
  </si>
  <si>
    <t>KEILYS</t>
  </si>
  <si>
    <t>KEILYS JULIETH RODRIGUEZ ROSARIO</t>
  </si>
  <si>
    <t>NERLIS SOFIA GOMEZ ROSARIO</t>
  </si>
  <si>
    <t>LEO</t>
  </si>
  <si>
    <t>LEO SAMUEL MORELO FERNADEZ</t>
  </si>
  <si>
    <t>LEISON</t>
  </si>
  <si>
    <t>LEISON DAVID MORELO FERNADEZ</t>
  </si>
  <si>
    <t>ZYHARA</t>
  </si>
  <si>
    <t>JEILIN</t>
  </si>
  <si>
    <t>FORTICHE</t>
  </si>
  <si>
    <t>ZYHARA JEILIN FORTICHE VARGAS</t>
  </si>
  <si>
    <t>LUIS ANTONIO FORTICHE CUADRADO</t>
  </si>
  <si>
    <t>MARIA ESPERANZA VARGAS QUEJADA</t>
  </si>
  <si>
    <t>ADRIAN ANDRES ATENCIO LEON</t>
  </si>
  <si>
    <t>DEISY TATIANA GUZMAN LEON</t>
  </si>
  <si>
    <t>ROGER MANUEL VERTEL MONTALVO</t>
  </si>
  <si>
    <t>JOSE MIGUEL VEGA ORTEGA</t>
  </si>
  <si>
    <t>ELCOCO</t>
  </si>
  <si>
    <t>STIVEN  DIAZ POLO</t>
  </si>
  <si>
    <t>LIANY</t>
  </si>
  <si>
    <t>LIANY SOFIA CARREAZO JIMENEZ</t>
  </si>
  <si>
    <t>JAEL  MARQUEZ HERNANDEZ</t>
  </si>
  <si>
    <t>LUISA FERNANDA AVILA ESPITIA</t>
  </si>
  <si>
    <t>DENNIZ</t>
  </si>
  <si>
    <t>DENNIZ CORDOBA MARTINEZ</t>
  </si>
  <si>
    <t>LUZ MARY NORIEGA TORDECILLA</t>
  </si>
  <si>
    <t>ANDRES FELIPE RENGIFO JULIO</t>
  </si>
  <si>
    <t>DANIEL  OSPINA RENGIFO</t>
  </si>
  <si>
    <t>EMILIS</t>
  </si>
  <si>
    <t>ANDRY YULIETH FAJARDO CARDOZA</t>
  </si>
  <si>
    <t>ANA MAR ROMERO JULIO</t>
  </si>
  <si>
    <t>JUAN JOSE MORELO MARTINEZ</t>
  </si>
  <si>
    <t>ANYELIS  AGUILAR MORELO</t>
  </si>
  <si>
    <t>ELIAN DARIO BARRIOS RIOS</t>
  </si>
  <si>
    <t>EMILIS YISED BARRIOS RIOS</t>
  </si>
  <si>
    <t>REINERO</t>
  </si>
  <si>
    <t>HERNAN DARIO BARRIOS REINERO</t>
  </si>
  <si>
    <t>CARLOS ANDRES BRAVO GALVIS</t>
  </si>
  <si>
    <t>JADER ANDRES BARRIOS SARMIENTO</t>
  </si>
  <si>
    <t>DUVAN ANDRES MORELO PEREIRA</t>
  </si>
  <si>
    <t>TANIA CATALINA MORELO PEREIRA</t>
  </si>
  <si>
    <t>ALEX DAVID LOPEZ RAMOS</t>
  </si>
  <si>
    <t>ARANZA</t>
  </si>
  <si>
    <t>ARANZA SOFIA LOPEZ RAMOS</t>
  </si>
  <si>
    <t>EDUAR LUIS JULIO MORELOS</t>
  </si>
  <si>
    <t>CAMILO ANDRES GALVAN MENDOZA</t>
  </si>
  <si>
    <t>EDER LUIS MUENTES MENDOZA</t>
  </si>
  <si>
    <t>JULIO CESAR HERNANDEZ OSPINO</t>
  </si>
  <si>
    <t>JOHAN CAMILO BUELVAS BARRETO</t>
  </si>
  <si>
    <t>DANNA MARCELA HERNANDEZ ROQUEME</t>
  </si>
  <si>
    <t>YURLENIS  LOPEZ ROQUEME</t>
  </si>
  <si>
    <t>BETH</t>
  </si>
  <si>
    <t>BETH SAIDA BLANCO SOLANO</t>
  </si>
  <si>
    <t>BENEDICTA</t>
  </si>
  <si>
    <t>BENEDICTA  SOLANO CASTRO</t>
  </si>
  <si>
    <t>SELENIS</t>
  </si>
  <si>
    <t>SELENIS  MARZAN CASTRO</t>
  </si>
  <si>
    <t xml:space="preserve">MARIA  FLOREZ </t>
  </si>
  <si>
    <t>KEIDY  SOLANO MURILLO</t>
  </si>
  <si>
    <t>PATRICIA MARGARITA ATENCIO BELLO</t>
  </si>
  <si>
    <t>MARIA ELENA VASQUEZ ESTREMOR</t>
  </si>
  <si>
    <t>EUFEMIA ROSA JULIO LAMBERTINO</t>
  </si>
  <si>
    <t>GIOVANIS</t>
  </si>
  <si>
    <t>DE CORTECERO</t>
  </si>
  <si>
    <t>GIOVANIS  MURILLO DE CORTECERO</t>
  </si>
  <si>
    <t>702210102000000050163200000000  SUCRE	COVEÑAS</t>
  </si>
  <si>
    <t>YANETH MARIA MORILLO CORTECERO</t>
  </si>
  <si>
    <t>MARIA DEL CARMEN OLEA MURIEL</t>
  </si>
  <si>
    <t>EMMA SANDRITH BELLO PACHECO</t>
  </si>
  <si>
    <t>MARLENY  VILORIA REYES</t>
  </si>
  <si>
    <t>JANY</t>
  </si>
  <si>
    <t>JANY LUZ SUAREZ BARON</t>
  </si>
  <si>
    <t>DIA</t>
  </si>
  <si>
    <t>JUAN  PABLO CALLE DIA</t>
  </si>
  <si>
    <t>TIVISAY</t>
  </si>
  <si>
    <t>TIVISAY  BARBOSA GRACIA</t>
  </si>
  <si>
    <t>CLEIVER</t>
  </si>
  <si>
    <t>CLEIVER DAVID HERNANDEZ NOVOA</t>
  </si>
  <si>
    <t>EDILBRTO</t>
  </si>
  <si>
    <t>EDILBRTO  HERNANDEZ ALVAREZ</t>
  </si>
  <si>
    <t>DEIBIS  OVIEDO MORALES</t>
  </si>
  <si>
    <t>YOREINIS</t>
  </si>
  <si>
    <t>YOREINIS  OVIEDO SUAREZ</t>
  </si>
  <si>
    <t>JUAN CAMILO DIAZ ESCUDERO</t>
  </si>
  <si>
    <t>JUAN DAVID DIAZ ESCUDERO</t>
  </si>
  <si>
    <t>SEBASTIAN ANDRES DIAZ ESCUDERO</t>
  </si>
  <si>
    <t>KIARA ITZEL TEHERAN DOMICO</t>
  </si>
  <si>
    <t>XIARA</t>
  </si>
  <si>
    <t>XIARA LICETH TEHERAN DOMICO</t>
  </si>
  <si>
    <t>DAIBER</t>
  </si>
  <si>
    <t>DAIBER ANDRES GENES MARQUEZ</t>
  </si>
  <si>
    <t>HELIODORO</t>
  </si>
  <si>
    <t>HELIODORO  TEHERAN SOTELO</t>
  </si>
  <si>
    <t>VICTOR MANUEL TEHERAN BOLIVAR</t>
  </si>
  <si>
    <t>JUAN ANTONIO TEHERAN BOLIVAR</t>
  </si>
  <si>
    <t>CAROLINA ISABEL TEHERAN BOLIVAR</t>
  </si>
  <si>
    <t>GRIEZMANN</t>
  </si>
  <si>
    <t>GRIEZMANN ANDRES GENES OSORIO</t>
  </si>
  <si>
    <t>VALENTIN</t>
  </si>
  <si>
    <t>VALENTIN ALBERTO GENES NISPERUZA</t>
  </si>
  <si>
    <t>CLEMENTE  ANAYA NISPERUZA</t>
  </si>
  <si>
    <t>EMANUEL DAVID IBAÑEZ NEGRETE</t>
  </si>
  <si>
    <t>NEIRA MELISSA GONZALEZ VILLALBA</t>
  </si>
  <si>
    <t>KEVIN DAVID GONZALEZ VILLALBA</t>
  </si>
  <si>
    <t>BELITZA</t>
  </si>
  <si>
    <t>BELITZA  BAENA MOGUEA</t>
  </si>
  <si>
    <t>VICTORIA  BAENA MOGUEA</t>
  </si>
  <si>
    <t>SAKER</t>
  </si>
  <si>
    <t>ABRAHAN  SAKER MOGUEA</t>
  </si>
  <si>
    <t>ESTEBAN DAVID ROMERO DIAZ</t>
  </si>
  <si>
    <t>SEBASTIAN  ROMERO DIAZ</t>
  </si>
  <si>
    <t>ESTIVEN ANDRES ROMERO DIAZ</t>
  </si>
  <si>
    <t>MIRLEIDIS</t>
  </si>
  <si>
    <t>MIRLEIDIS  CORREA NISPERUZA</t>
  </si>
  <si>
    <t>LACIDES</t>
  </si>
  <si>
    <t xml:space="preserve">LACIDES ANTONIO HERRERA </t>
  </si>
  <si>
    <t>DERLLYS</t>
  </si>
  <si>
    <t>DERLLYS ZARITH BUELVAS DIAZ</t>
  </si>
  <si>
    <t>ELIZABETH  BUELVAS DIAZ</t>
  </si>
  <si>
    <t>KEIDYS  OVIEDO GOMEZ</t>
  </si>
  <si>
    <t>LUIS FELIPE OVIEDO MORALES</t>
  </si>
  <si>
    <t>DILAN ANDRES OVIEDO HERNANDEZ</t>
  </si>
  <si>
    <t>ARNOVIS  OVIEDO HERNANDEZ</t>
  </si>
  <si>
    <t>GUERRERA</t>
  </si>
  <si>
    <t>JOSE LUIS GUERRERA MARTINEZ</t>
  </si>
  <si>
    <t>NATALIA  GONZALEZ MARQUEZ</t>
  </si>
  <si>
    <t>YURANIS  MARQUEZ MENDEZ</t>
  </si>
  <si>
    <t>MARIA ALEJANDRA GUERRERA MARQUEZ</t>
  </si>
  <si>
    <t>KATRIN MILETH RIVERA PEÑA</t>
  </si>
  <si>
    <t>YEICON</t>
  </si>
  <si>
    <t>YEICON  YANEZ MOGUEA</t>
  </si>
  <si>
    <t>KAROL SOFIA LOPEZ JARAMILLO</t>
  </si>
  <si>
    <t>GERMAN DARIO LOPEZ JARAMILLO</t>
  </si>
  <si>
    <t>ANA SOFIA DIAZ JARAMILLO</t>
  </si>
  <si>
    <t>PAULA ANDREA DIAZ JARAMILLO</t>
  </si>
  <si>
    <t>MICHAEL ESTIVEN NAVARRO BANQUET</t>
  </si>
  <si>
    <t>KYLLIAM</t>
  </si>
  <si>
    <t>KYLLIAM ANDRES NAVARRO BANQUET</t>
  </si>
  <si>
    <t>CROSS</t>
  </si>
  <si>
    <t>DYLAN XAVIER JIMENEZ CROSS</t>
  </si>
  <si>
    <t>NICOLAS  MONTALVO BAENA</t>
  </si>
  <si>
    <t>OSNAIDER  BENITEZ CAMPO</t>
  </si>
  <si>
    <t>HUBER ANDRES BENITEZ CAMPO</t>
  </si>
  <si>
    <t>NATALYS</t>
  </si>
  <si>
    <t>NATALYS PAOLA MARTINEZ MIRANDA</t>
  </si>
  <si>
    <t>CRISTAL</t>
  </si>
  <si>
    <t>CRISTAL ANTONELLA CARDOZA JULIO</t>
  </si>
  <si>
    <t>ENILDA  POLO CASILLA</t>
  </si>
  <si>
    <t>SHARITH  VILORIA GONZALEZ</t>
  </si>
  <si>
    <t>ANTHONY  PINO RAMOS</t>
  </si>
  <si>
    <t>CELESTE  PINO RAMOS</t>
  </si>
  <si>
    <t>NEYVER</t>
  </si>
  <si>
    <t>NEYVER  VILLA FIGUEROA</t>
  </si>
  <si>
    <t>NEYTHAN</t>
  </si>
  <si>
    <t>NEYTHAN  VILLA FIGUEROA</t>
  </si>
  <si>
    <t>CAROLINA  MARTINEZ COA</t>
  </si>
  <si>
    <t>LUCIANA  GARCES MARTINEZ</t>
  </si>
  <si>
    <t>MARIA JOSE GUERRERO MARTINEZ</t>
  </si>
  <si>
    <t>XIOMARA  TORO TAPIA</t>
  </si>
  <si>
    <t>BLANQUICETH</t>
  </si>
  <si>
    <t>GRANDETH</t>
  </si>
  <si>
    <t>YISNEY</t>
  </si>
  <si>
    <t>BERLIDIS</t>
  </si>
  <si>
    <t>DAVIS</t>
  </si>
  <si>
    <t>THERAN</t>
  </si>
  <si>
    <t xml:space="preserve">YANEZ </t>
  </si>
  <si>
    <t xml:space="preserve">KENIA </t>
  </si>
  <si>
    <t>ACERO</t>
  </si>
  <si>
    <t>URABÁ</t>
  </si>
  <si>
    <t>NECOCLI</t>
  </si>
  <si>
    <t>CORREGIMIENTO EL TOTUMO</t>
  </si>
  <si>
    <t xml:space="preserve">jaccorregimientodecaribia@gmailcom </t>
  </si>
  <si>
    <t xml:space="preserve"> $ 1400000 </t>
  </si>
  <si>
    <t xml:space="preserve">CORREGIMIENTO CARIBIA </t>
  </si>
  <si>
    <t>EL POSTULADO DEBE ANEXAR SOPORTE  SISBEN  AL CONSULTARLO EN LA PAGINA OFICIAL DICE QUE DEBE ACERCARSE A UNA OFICINA PARA REALIZAR LA ENCUESTA</t>
  </si>
  <si>
    <t xml:space="preserve"> $ 800000 </t>
  </si>
  <si>
    <t xml:space="preserve">CORREGIMIENTO CARIBIA / AL LADO DE LA CANCHA </t>
  </si>
  <si>
    <t xml:space="preserve"> $ 1200000 </t>
  </si>
  <si>
    <t xml:space="preserve">CORREGIMIENTO CARIBIA / CALLE    PRINCIPAL </t>
  </si>
  <si>
    <t>034-85963	ANTIOQUIA	NECOCLÍ</t>
  </si>
  <si>
    <t>"034-85963	ACTIVO URBANO ANTIOQUIA	NECOCLÍ"</t>
  </si>
  <si>
    <t xml:space="preserve">VEREDA ALTO ROSARIO </t>
  </si>
  <si>
    <t>GALE</t>
  </si>
  <si>
    <t xml:space="preserve">CORREGIMIENTO CHANGAS </t>
  </si>
  <si>
    <t>BARRIO VILLA LOPEZ</t>
  </si>
  <si>
    <t xml:space="preserve">VEREDA SAN SEBASTIAN </t>
  </si>
  <si>
    <t xml:space="preserve"> $ 750000 </t>
  </si>
  <si>
    <t>VEREDA CASABLANCA</t>
  </si>
  <si>
    <t xml:space="preserve">luzmerypachecocabadia@gmailcom </t>
  </si>
  <si>
    <t xml:space="preserve"> $ 250000 </t>
  </si>
  <si>
    <t xml:space="preserve"> $ 350000 </t>
  </si>
  <si>
    <t xml:space="preserve">apariciomarle1154@gamilcom </t>
  </si>
  <si>
    <t xml:space="preserve"> $ 650000 </t>
  </si>
  <si>
    <t>GISLENA</t>
  </si>
  <si>
    <t>giselabarriosgaleano@gmailcom</t>
  </si>
  <si>
    <t>rosaangelicaortega@gmailcom</t>
  </si>
  <si>
    <t>VEREDA CASABLANCA / LA PRIMERA CALLE</t>
  </si>
  <si>
    <t>andreapachecoroqueme47@gmailcom</t>
  </si>
  <si>
    <t xml:space="preserve">CORREGIMIENTO CARIBIA / DEL OTRO LADO DEL RIO </t>
  </si>
  <si>
    <t>diazhoyosdianismarcela@gmailcom</t>
  </si>
  <si>
    <t>CORREGIMIENTO CARIBIA / DETRÁS DE LA IGLESIA PENTECOSTAL</t>
  </si>
  <si>
    <t>VEREDA CASA BLANCA</t>
  </si>
  <si>
    <t>CORREGIMIENTO CHANGAS</t>
  </si>
  <si>
    <t xml:space="preserve">$ 680000 </t>
  </si>
  <si>
    <t>POSTULADA CUMPLE</t>
  </si>
  <si>
    <t>ebanquetramos@gmailcom</t>
  </si>
  <si>
    <t>VEREDA VALE ADENTRO</t>
  </si>
  <si>
    <t>034-69498	ANTIOQUIA	NECOCLÍ</t>
  </si>
  <si>
    <t xml:space="preserve"> 034-69498	ACTIVO URBANO ANTIOQUIA	NECOCLÍ</t>
  </si>
  <si>
    <t xml:space="preserve">VEREDA CARLOS CARRETERA </t>
  </si>
  <si>
    <t>BERALLYS</t>
  </si>
  <si>
    <t xml:space="preserve">mestracaucilberallys@gmailcom </t>
  </si>
  <si>
    <t xml:space="preserve">VEREDA ARIZAL </t>
  </si>
  <si>
    <t xml:space="preserve">VEREDA VILLA SONIA </t>
  </si>
  <si>
    <t xml:space="preserve">MELLO VILLAVICENCIO </t>
  </si>
  <si>
    <t xml:space="preserve">linapaola2017@hotmailcom </t>
  </si>
  <si>
    <t xml:space="preserve">VEREDA LA CEIBITA </t>
  </si>
  <si>
    <t>higuitabanqueth@gmailcom</t>
  </si>
  <si>
    <t xml:space="preserve">CORREGIMIENTO LAS CHANGAS </t>
  </si>
  <si>
    <t>034-59609	ANTIOQUIA	NECOCLÍ</t>
  </si>
  <si>
    <t xml:space="preserve">"034-59609	ANTIOQUIA	NECOCLÍ" ACTIVO RURAL </t>
  </si>
  <si>
    <t>PENDIENTE ENTREGA SERVICIOS PUBLICOS - SISBEN - SANA POSESION POR 3 AÑOS, EL TIEMPO MINO ES DE 5 AÑOS</t>
  </si>
  <si>
    <t xml:space="preserve">BARRIO MARIA ANTONIA </t>
  </si>
  <si>
    <t>DAENIS</t>
  </si>
  <si>
    <t xml:space="preserve">$ 560000 </t>
  </si>
  <si>
    <t>CORREGIMIENTO  MELLO VILLAVICENCIO</t>
  </si>
  <si>
    <t>FRIA</t>
  </si>
  <si>
    <t xml:space="preserve"> $ 700000 </t>
  </si>
  <si>
    <t xml:space="preserve">GREIDIS </t>
  </si>
  <si>
    <t xml:space="preserve">CHARRASQUIEL </t>
  </si>
  <si>
    <t>greycharrasquiel89@gmailcom</t>
  </si>
  <si>
    <t>MUNICIPIO DE NECOCLI VILLA LOPEZ CALLE 4 CASA 2</t>
  </si>
  <si>
    <t>034-51684	ANTIOQUIA	NECOCLÍ</t>
  </si>
  <si>
    <t xml:space="preserve">"034-51684	ANTIOQUIA	NECOCLÍ" ACTIVO RURAL </t>
  </si>
  <si>
    <t xml:space="preserve">linajimenez707@gmailcom </t>
  </si>
  <si>
    <t xml:space="preserve"> $ 300000 </t>
  </si>
  <si>
    <t xml:space="preserve">CORREGIMIENTO EL MELLITO </t>
  </si>
  <si>
    <t>deibyspadillaz75@gmailcom</t>
  </si>
  <si>
    <t xml:space="preserve">CORREGIMIENTO EL MELLITO / VEREDA MULATICO PIEDRECITA </t>
  </si>
  <si>
    <t>SOLEMAIRA</t>
  </si>
  <si>
    <t>santanasolemaira@gmailcom</t>
  </si>
  <si>
    <t>CORREGIMIENTO EL MELLITO / BARRIO PLAYA NEVADA CALLE DEL CDI</t>
  </si>
  <si>
    <t xml:space="preserve">luzgledis@gmailcom </t>
  </si>
  <si>
    <t>TALITA</t>
  </si>
  <si>
    <t>Talitamartinez@gmailcom</t>
  </si>
  <si>
    <t>VERDA EL HOYITO</t>
  </si>
  <si>
    <t>ANGELIS</t>
  </si>
  <si>
    <t>VEREDA LAJANO / VILLA LUCIA</t>
  </si>
  <si>
    <t>LANZ</t>
  </si>
  <si>
    <t>nellyluzhernandeszlanz@gmailcom</t>
  </si>
  <si>
    <t>VEREDA RIO NECOCLI / ENTRADA POR LA TIENDA DE JULIO</t>
  </si>
  <si>
    <t>VEREDA LEJA / VILLA LUCIA</t>
  </si>
  <si>
    <t xml:space="preserve"> $ 200000 </t>
  </si>
  <si>
    <t xml:space="preserve">CORREGIMIENTO ZAPATA  / BARRIO SANTA ROSA </t>
  </si>
  <si>
    <t xml:space="preserve">VALERIN </t>
  </si>
  <si>
    <t>VAITIN</t>
  </si>
  <si>
    <t xml:space="preserve">ENEIDIS </t>
  </si>
  <si>
    <t xml:space="preserve">MARLUVIS </t>
  </si>
  <si>
    <t>VEREDA IGUANA CENTRAL</t>
  </si>
  <si>
    <t xml:space="preserve">ELVIRA </t>
  </si>
  <si>
    <t>rosaramos041878@gmailcom</t>
  </si>
  <si>
    <t>CHANGAS / COMUNIDAD INDIGENA FLORISANTO DIAGONAL A LA TINDA DANILSON CASTRO</t>
  </si>
  <si>
    <t>VEREDA IGUANA CENTRAL / DONDE EL CHISPA PARA ADENTRO</t>
  </si>
  <si>
    <t>nayibisibanezperez19@gmailcom</t>
  </si>
  <si>
    <t>VERDA VALE PAVA / FRENTE A LA CASETA COMUNAL A 10 METROS</t>
  </si>
  <si>
    <t xml:space="preserve">VEREDA VALE PAVAS / AL LADO CASETA COMUNAL </t>
  </si>
  <si>
    <t>034-70106	ANTIOQUIA	NECOCLÍ</t>
  </si>
  <si>
    <t>"034-70106	ANTIOQUIA	NECOCLÍ" ACTIVO RURAL</t>
  </si>
  <si>
    <t>gabrielagomez20252000@gmailcom</t>
  </si>
  <si>
    <t>VEREDA RIO NECOCLI / AL LADO DE NIRVANA RISORT FRENTE ALA RESRAURANTE CARACOLI</t>
  </si>
  <si>
    <t>034-69959	ANTIOQUIA	NECOCLÍ</t>
  </si>
  <si>
    <t>"034-69959	ANTIOQUIA	NECOCLÍ" ACTIVO URBANO (VERIFICAR UBICACION O REEMPLAZAR)</t>
  </si>
  <si>
    <t>HERODITH</t>
  </si>
  <si>
    <t>herodithperez@gmailcom</t>
  </si>
  <si>
    <t>VEREDA EL HOYITO / LA CABAÑA RANCHO ESCONDIDO</t>
  </si>
  <si>
    <t>VEREDA EL HOYITO / LADO DE LA CANCHA CALLE PRINCIPAL</t>
  </si>
  <si>
    <t xml:space="preserve">LILIANA  </t>
  </si>
  <si>
    <t>henrymartinez123@gmailcom</t>
  </si>
  <si>
    <t xml:space="preserve">VEREDA RIO NECOCLI / ENTRADA PRINCIPAL DEL OTRO LADO DEL RIO 5 CASA </t>
  </si>
  <si>
    <t xml:space="preserve">EDILSA </t>
  </si>
  <si>
    <t>edilsa179@gmailcom</t>
  </si>
  <si>
    <t>VEREDA EL CABALLO / CERCA DE LA ESCUELA</t>
  </si>
  <si>
    <t>034-108724 ANTIOQUIA	NECOCLÍ" ACTIVO RURAL</t>
  </si>
  <si>
    <t>BARRIO QUINCENTENARIO / MANZANA 4 LOTE 3</t>
  </si>
  <si>
    <t xml:space="preserve">RAFAELA </t>
  </si>
  <si>
    <t xml:space="preserve">LORENZA </t>
  </si>
  <si>
    <t>ALIANY</t>
  </si>
  <si>
    <t>elianicuadradogomez@gmailcom</t>
  </si>
  <si>
    <t>VEREDA VALE PAVAS / 8 KM AL LADO DE DE DOÑA JUANA</t>
  </si>
  <si>
    <t>saidamarianuñezmendoz@gmailcom</t>
  </si>
  <si>
    <t>VEREDA ARISAL / POR DONDE TIOFILO MADRID</t>
  </si>
  <si>
    <t xml:space="preserve">VEREDA LA JOVA </t>
  </si>
  <si>
    <t>SAMORA</t>
  </si>
  <si>
    <t xml:space="preserve">$ 860000 </t>
  </si>
  <si>
    <t>VEREDA EL HOYITO / POR LA COQUERA PROFESOR GUSTAVO</t>
  </si>
  <si>
    <t>EL POSTULADO DEBE ACERCARSE A UNA OFICINA DEL SISBEN DE L MUNICIPIO EN QUE RESIDE  PORQUE EN LA PAGINA OFICIAL NO SE ENCUENTRA REGISTRADO</t>
  </si>
  <si>
    <t>marolis570@gmailcom</t>
  </si>
  <si>
    <t>VEREDA PENIEL</t>
  </si>
  <si>
    <t>camilo-2403@hotmailcom</t>
  </si>
  <si>
    <t>CORREGIMIENTO TOTUMO / VEREDA FRANCISCO MADERA</t>
  </si>
  <si>
    <t>DALSIS</t>
  </si>
  <si>
    <t>dayjuan05@gmailcom</t>
  </si>
  <si>
    <t>BARRIO MARIA ANTONIA / CALLE 2 CASA 59</t>
  </si>
  <si>
    <t>jesicabedoya0509@hotmailcom</t>
  </si>
  <si>
    <t>VEREDA SAN SEBASTIAN / CASA 7 CALLE MARIA MONTES</t>
  </si>
  <si>
    <t>MELLO VILLAVICENCIO / SALIDA VARASANTA</t>
  </si>
  <si>
    <t>YUSNEIDIS</t>
  </si>
  <si>
    <t>suliavila3@gmailcom</t>
  </si>
  <si>
    <t>VEREDA PIEDRECITA / KM 15 ENTRADA GUACAMAYA</t>
  </si>
  <si>
    <t>marelismejia94@mailcom</t>
  </si>
  <si>
    <t>VEREDA PIEDRECITA / KM 15 EN EL CASERIO</t>
  </si>
  <si>
    <t>smeralbamartinezlayera@gmailcom</t>
  </si>
  <si>
    <t>VEREDA EL HOYITO</t>
  </si>
  <si>
    <t>estrellamartinezlayera@gmailcom</t>
  </si>
  <si>
    <t>DELLIS</t>
  </si>
  <si>
    <t>BARRIO LA Y CALLE 5 TERCERA CASA A MANO IZQUIERDA</t>
  </si>
  <si>
    <t>VEREDA EL MONCHOLO</t>
  </si>
  <si>
    <t>BALDOMINO</t>
  </si>
  <si>
    <t>baldominoyarledis83@gmailcom</t>
  </si>
  <si>
    <t>AQUIRRE</t>
  </si>
  <si>
    <t>piedadsierra@hotmailcom</t>
  </si>
  <si>
    <t>CORREGIMIENTO CARIBIA / ULTIMA CALLE TERVERA CUADRA</t>
  </si>
  <si>
    <t>diazprimeram@gmailcom</t>
  </si>
  <si>
    <t>CORREGIMIENTO DE CARIBIA / CALLE PRINCIPAL FRENTE A LA CANTINA</t>
  </si>
  <si>
    <t>jazminsandoval25@gmailcom</t>
  </si>
  <si>
    <t>CORREGIMIENTO CARIBIA / ATRÁS DE LA IGLESIA PENTECOSTAL</t>
  </si>
  <si>
    <t>baroncamila84@gmailcom</t>
  </si>
  <si>
    <t xml:space="preserve">CORREGIMIENTO CARIBIA / EN LA ENTRADA A MANO DERECHO </t>
  </si>
  <si>
    <t>linalunase94@gmailcom</t>
  </si>
  <si>
    <t xml:space="preserve">CORREGIMIENTO MULATO </t>
  </si>
  <si>
    <t>velasquezelcy519@gmailcom</t>
  </si>
  <si>
    <t xml:space="preserve">VEREDA IGUANITA VIJAO / CERCA DE LA ESCUELA </t>
  </si>
  <si>
    <t>VEREDA IGUANITA VIJAO</t>
  </si>
  <si>
    <t>fajardoluzdary95@gmailcom</t>
  </si>
  <si>
    <t>CORREGIMIENTO MULATO / BARRIO NUEVO</t>
  </si>
  <si>
    <t xml:space="preserve">DOERLIS </t>
  </si>
  <si>
    <t>elianamorelos73@gmailcom</t>
  </si>
  <si>
    <t>CORREGIMIENTO MULATO / BARRIO PISTA</t>
  </si>
  <si>
    <t>ledymadera35@gmailcom</t>
  </si>
  <si>
    <t>CORREGIMIENTO MIULATO / POR LA PLAYA</t>
  </si>
  <si>
    <t>carlosmartinez273800@gmailcom</t>
  </si>
  <si>
    <t>CORREGIMIENTO MULATO</t>
  </si>
  <si>
    <t>carmen1985paez@gmailcom</t>
  </si>
  <si>
    <t>CORREGIMIENTO MULATO / POR LA Y INDIO 4 CALLES LARGA</t>
  </si>
  <si>
    <t>ERNADYS</t>
  </si>
  <si>
    <t xml:space="preserve">BUENO </t>
  </si>
  <si>
    <t>VEREDA SANTA ROSA DE MULATO</t>
  </si>
  <si>
    <t>CORREGIMIENTO MULATO / BARIO NUEVO</t>
  </si>
  <si>
    <t>BARONA</t>
  </si>
  <si>
    <t>paozmejia@gmailcom</t>
  </si>
  <si>
    <t xml:space="preserve">PACIFICA </t>
  </si>
  <si>
    <t>ROCLEME</t>
  </si>
  <si>
    <t>montielpaola2001@gmailcom</t>
  </si>
  <si>
    <t>CORREGIMIENTO MULATO / DETRÁS DEL COLEGIO</t>
  </si>
  <si>
    <t>034-79879	ANTIOQUIA	NECOCLÍ</t>
  </si>
  <si>
    <t>"034-79879	ANTIOQUIA	NECOCLÍ"  ACTIVO URBANO (VERIFICAR UBICACION O REEMPLAZAR)</t>
  </si>
  <si>
    <t>CENETH</t>
  </si>
  <si>
    <t>vayolethhijateamo@gmailcom</t>
  </si>
  <si>
    <t>CORREGIMIENTO EL TOTUMO / BARRIO PRIMERO OCTUBRE PUENTE</t>
  </si>
  <si>
    <t>034-80062	ANTIOQUIA	NECOCLÍ</t>
  </si>
  <si>
    <t>"034-80062	ANTIOQUIA	NECOCLÍ" ACTIVO URBANO (VERIFICAR UBICACION O REEMPLAZAR)</t>
  </si>
  <si>
    <t>Escobardamaris792@gmailcom</t>
  </si>
  <si>
    <t>034-89288  ANTIOQUIA	NECOCLÍ	ACTIVO URBANO (VERIFICAR UBICACION O REEMPLAZAR)</t>
  </si>
  <si>
    <t>elianaquejada48@gmailcom</t>
  </si>
  <si>
    <t>perezpaterninapaulaandrea@gmailcom</t>
  </si>
  <si>
    <t>CORRREGIMIENTO MULATO</t>
  </si>
  <si>
    <t>VARONA</t>
  </si>
  <si>
    <t>luzestellabravo339@gmailcom</t>
  </si>
  <si>
    <t>MELLITOS PARQUE POOL PARTY</t>
  </si>
  <si>
    <t>edyluzosorio@gmailcom</t>
  </si>
  <si>
    <t>CORREGIMIENTO MULATO / BARRIO ABUELO</t>
  </si>
  <si>
    <t xml:space="preserve">PALMINA </t>
  </si>
  <si>
    <t>palmiramendozaherrera@gmailcom</t>
  </si>
  <si>
    <t>034-89286 ANTIOQUIA	NECOCLÍ ACTIVO URBANO (VERIFICAR UBICACION O REEMPLAZAR)</t>
  </si>
  <si>
    <t>virgelinamor10@gmailcom</t>
  </si>
  <si>
    <t>CORREGIMIENTO MULATO / CALLE LA PLAYA</t>
  </si>
  <si>
    <t>elysgasterbondog@gmailcom</t>
  </si>
  <si>
    <t>CORREGIMIENTO MULATO  / CALLE EL PARQUE</t>
  </si>
  <si>
    <t>dianapayares945@gmailcom</t>
  </si>
  <si>
    <t>CORREGIMIENTO MULATO / AL LADO DEL COLEGIO</t>
  </si>
  <si>
    <t>leobellostit@gmailcom</t>
  </si>
  <si>
    <t>CORREGIMIENTO MULATO / ANTIGUO AEROPUERTO</t>
  </si>
  <si>
    <t>CENILDA</t>
  </si>
  <si>
    <t>cenildaconde587@gmailcom</t>
  </si>
  <si>
    <t>CORREGIMIENTO MULATO / CALLE CENTRO DE SALUD</t>
  </si>
  <si>
    <t>034-79838	ANTIOQUIA	NECOCLÍ</t>
  </si>
  <si>
    <t>"034-79838	ANTIOQUIA	NECOCLÍ" ACTIVO URBANO (VERIFICAR UBICACION O REEMPLAZAR)</t>
  </si>
  <si>
    <t>NERVADIS</t>
  </si>
  <si>
    <t>daibisb2@gmailcom</t>
  </si>
  <si>
    <t xml:space="preserve">VEREDA IGUANITA VIJAO / AL LADO DEL COLEGIO CASETA COMUNAL </t>
  </si>
  <si>
    <t>nellissipionmendoza@gmailcom</t>
  </si>
  <si>
    <t>MULATO INDIO VIJAO / ENTRADA POR EL COLEGIO INDIO HACIA ARRIBA</t>
  </si>
  <si>
    <t>034-68665	ANTIOQUIA	NECOCLÍ</t>
  </si>
  <si>
    <t>giselacavadia05@gmailcom</t>
  </si>
  <si>
    <t>CORREGIMIENTO MULATO / VEREDA EL INDIO 3 CASA DEPUES CALLE LARGA</t>
  </si>
  <si>
    <t>YERLIDES</t>
  </si>
  <si>
    <t>montoyayerlides@gmailcom</t>
  </si>
  <si>
    <t xml:space="preserve">MULATO IGUANITA VIJAO / AL LADO DE LA QUEBRADA DONDE FLACO MORELO </t>
  </si>
  <si>
    <t>anapolopena4@gmailcom</t>
  </si>
  <si>
    <t xml:space="preserve">FIINCA AGUAS VIVA 1 LA YAYA </t>
  </si>
  <si>
    <t>marthica1128@gmailcom</t>
  </si>
  <si>
    <t>CORREGIMIENTO MULATO / BARRIO LA YAYA</t>
  </si>
  <si>
    <t>034-89281 ANTIOQUIA	NECOCLÍ" ACTIVO URBANO (VERIFICAR UBICACION O REEMPLAZAR)</t>
  </si>
  <si>
    <t xml:space="preserve">1512zulique@gmailcom </t>
  </si>
  <si>
    <t>rudiszurique@gmailcom</t>
  </si>
  <si>
    <t>vargasguerrerodaniluz@gmailcom</t>
  </si>
  <si>
    <t>CORREGIMIENTO / BARRIO NUEVO</t>
  </si>
  <si>
    <t xml:space="preserve">KEILA </t>
  </si>
  <si>
    <t>keilamarcelamarinhernandez@gmailcom</t>
  </si>
  <si>
    <t xml:space="preserve">CORREGIMIENTO MULATO / BARRIO PISTA </t>
  </si>
  <si>
    <t>dinaluzayala4265@gmailcom</t>
  </si>
  <si>
    <t>CORREGIMIENTO MULATO / BARRIO EL ABUELO</t>
  </si>
  <si>
    <t xml:space="preserve">EMILDA </t>
  </si>
  <si>
    <t>rafaperez051987@gmailcom</t>
  </si>
  <si>
    <t>CORREGIMIENTO MULATO / BARRIO EL PARQUE</t>
  </si>
  <si>
    <t>034-79817	ANTIOQUIA	NECOCLÍ</t>
  </si>
  <si>
    <t>"034-79817	ANTIOQUIA	NECOCLÍ" ACTIVO URBANO (VERIFICAR UBICACION O REEMPLAZAR)</t>
  </si>
  <si>
    <t xml:space="preserve">LIDIA </t>
  </si>
  <si>
    <t>lidiamarinsuarez@gmailcom</t>
  </si>
  <si>
    <t>CORREGIMIENTO MULATO / BARRIO BRISA DEL MAR</t>
  </si>
  <si>
    <t>juancarlosfigueroajulio@gmailcom</t>
  </si>
  <si>
    <t>EL POSTULADO DEBE ANEXAR SOPORTE DE SERVICIOS PUBLICOS</t>
  </si>
  <si>
    <t>fh1001593@gmailcom</t>
  </si>
  <si>
    <t>034-79850	ANTIOQUIA	NECOCLÍ</t>
  </si>
  <si>
    <t>"034-79850	ANTIOQUIA	NECOCLÍ" ACTIVO URBANO (VERIFICAR UBICACION O REEMPLAZAR)</t>
  </si>
  <si>
    <t>NAIDITH</t>
  </si>
  <si>
    <t>fredygracia437@ gmailñcom</t>
  </si>
  <si>
    <t>CORREGIMIENTO MULATO /  AL LADO DEL COLEGIO</t>
  </si>
  <si>
    <t>judithmedina1871@gmailcom</t>
  </si>
  <si>
    <t>MAYURIS</t>
  </si>
  <si>
    <t>leonor56484@gmailcom</t>
  </si>
  <si>
    <t>CORREGIMIENTO LMULATO / SALIDA A LA PLAYA</t>
  </si>
  <si>
    <t xml:space="preserve">MIRYAN </t>
  </si>
  <si>
    <t>mirianorozco389@gmailcom</t>
  </si>
  <si>
    <t xml:space="preserve">CORREGIMIENTO MULATO / </t>
  </si>
  <si>
    <t xml:space="preserve">LUCELIS </t>
  </si>
  <si>
    <t>kellypayarezlopez354@gmailcom</t>
  </si>
  <si>
    <t>034-79848	ANTIOQUIA	NECOCLÍ</t>
  </si>
  <si>
    <t>"034-79848	ANTIOQUIA	NECOCLÍ"  ACTIVO URBANO (VERIFICAR UBICACION O REEMPLAZAR)</t>
  </si>
  <si>
    <t>saramelissajaramillo4731@gmailcom</t>
  </si>
  <si>
    <t xml:space="preserve">ARLIS </t>
  </si>
  <si>
    <t>arlisjaramillo@gmailcom</t>
  </si>
  <si>
    <t>nayerlispolo83@gmailcom</t>
  </si>
  <si>
    <t>D19</t>
  </si>
  <si>
    <t>POSTULADA NO CUMPLE PUNTAJE SISBEN D19</t>
  </si>
  <si>
    <t>cuadradosara215@gmailcom</t>
  </si>
  <si>
    <t>CORREGIMIENTO MULATO / EL PARQUE</t>
  </si>
  <si>
    <t>034-79818	ANTIOQUIA	NECOCLÍ</t>
  </si>
  <si>
    <t>"034-79818	ANTIOQUIA	NECOCLÍ" ACTIVO URBANO  (VERIFICAR UBICACION O REEMPLAZAR)</t>
  </si>
  <si>
    <t>COREGIEMIENTO MULATO / CALLE LA PLAYA</t>
  </si>
  <si>
    <t>quinonezmaresy@gmailcom</t>
  </si>
  <si>
    <t xml:space="preserve">TOTUMO B LA Y </t>
  </si>
  <si>
    <t>034-79888	ANTIOQUIA	NECOCLÍ</t>
  </si>
  <si>
    <t>"034-79888	ANTIOQUIA	NECOCLÍ" ACTIVO URBANO  (VERIFICAR UBICACION O REEMPLAZAR)</t>
  </si>
  <si>
    <t>luzmdelaruz6@gmailcom</t>
  </si>
  <si>
    <t>COREEGIMIENTO MELLITO / B PARQUE FRENTE DE LA CANCHA MELLITO</t>
  </si>
  <si>
    <t xml:space="preserve">GEOMADIS </t>
  </si>
  <si>
    <t>Geomadismedellin@gmailcom</t>
  </si>
  <si>
    <t>CORREGIMIENTO MELLITO / BARRIO EL PEÑAL ANTES DEL PUENTE DE LA CURVA NARVAEZ</t>
  </si>
  <si>
    <t>PELENCIA</t>
  </si>
  <si>
    <t>camilomercamar785@gmailcom</t>
  </si>
  <si>
    <t xml:space="preserve">$ 570000 </t>
  </si>
  <si>
    <t xml:space="preserve">CORREGIMIENTO MELLITO / BARRIO SAN LUIS VIA PRINCIPAL </t>
  </si>
  <si>
    <t>034-99472 ANTIOQUIA	NECOCLÍ" ACTIVO RURAL</t>
  </si>
  <si>
    <t xml:space="preserve">SUBSANAR CERTIFICADO DE NO RIESGO, </t>
  </si>
  <si>
    <t xml:space="preserve">YANDA </t>
  </si>
  <si>
    <t>LITH</t>
  </si>
  <si>
    <t>CORREGIMIENTO MELLITO / BARRIO PLAYA NEVADA POR EL LADO DEL CDI</t>
  </si>
  <si>
    <t>LUCIA DEL NIÑO JESUS</t>
  </si>
  <si>
    <t>CORREGIMIENTO MELLITO / BARRIO CENTRO AL LADO DEL ESTADERO ESCORPION</t>
  </si>
  <si>
    <t>700035705	ANTIOQUIA	MEDELLÍN</t>
  </si>
  <si>
    <t xml:space="preserve">ONEYDA </t>
  </si>
  <si>
    <t>CORREGIMIENTO MULATO / LA GRAN COLOMBIA AL LADO DEL PUENTE</t>
  </si>
  <si>
    <t xml:space="preserve">  ARNEDIS </t>
  </si>
  <si>
    <t>fabiolamestra9@gmailcom</t>
  </si>
  <si>
    <t>CORREGIIMIENTO MELLITO / VEREDA AGUAS VIVA ANTES DE LA BOMBA EL SEDRO</t>
  </si>
  <si>
    <t xml:space="preserve">CORREGIMIENTO ZAPATA / VEREDA EL DESCANSO / CERCA DE LA IGLESIA </t>
  </si>
  <si>
    <t xml:space="preserve">VEREDA EL GARITON </t>
  </si>
  <si>
    <t>034-67925	ANTIOQUIA	NECOCLÍ</t>
  </si>
  <si>
    <t xml:space="preserve">"034-67925	ANTIOQUIA	NECOCLÍ" ACTIVO RURAL </t>
  </si>
  <si>
    <t xml:space="preserve">VEREDA ALMASIGO ARRIBA </t>
  </si>
  <si>
    <t xml:space="preserve">DUBEYS </t>
  </si>
  <si>
    <t>VEREDA EL GARITON</t>
  </si>
  <si>
    <t>034-37974	ANTIOQUIA	NECOCLÍ</t>
  </si>
  <si>
    <t>"034-37974	ANTIOQUIA	NECOCLÍ" ACTIVO URBANO  (VERIFICAR UBICACION O REEMPLAZAR)</t>
  </si>
  <si>
    <t>YESMIT</t>
  </si>
  <si>
    <t xml:space="preserve">$ 852000 </t>
  </si>
  <si>
    <t xml:space="preserve">VEREDA GUACAMAYA </t>
  </si>
  <si>
    <t xml:space="preserve">VEREDA GUACAMAYA  </t>
  </si>
  <si>
    <t xml:space="preserve">DIANIS </t>
  </si>
  <si>
    <t>isabellapuertas6@gmailcom</t>
  </si>
  <si>
    <t xml:space="preserve">VEREDA GUACAMAYA / LADOS DE LA ESCUELA  HACIA ARRIBA </t>
  </si>
  <si>
    <t>VEREDA GUACAMAYA</t>
  </si>
  <si>
    <t xml:space="preserve">034-104682 ANTIOQUIA	NECOCLÍ" ACTIVO RURAL </t>
  </si>
  <si>
    <t>NULFY</t>
  </si>
  <si>
    <t xml:space="preserve">VEREDA GUACAMAYA / FINCA LOMA LINDA ANTES DEL COLEGIO </t>
  </si>
  <si>
    <t>REY</t>
  </si>
  <si>
    <t>Toscanom89@gmailcom</t>
  </si>
  <si>
    <t xml:space="preserve">NEYDIS </t>
  </si>
  <si>
    <t xml:space="preserve">CAVADIAS </t>
  </si>
  <si>
    <t>carolinacavadia73@gmailcom</t>
  </si>
  <si>
    <t>VEREDA ALMACIGO ABAJO</t>
  </si>
  <si>
    <t xml:space="preserve">VEREDA ALMACIGO ABAJO / HACIENDA LA ALVEGA DIAGONAL A LA HACIENDA </t>
  </si>
  <si>
    <t>VEREDA ALMACIGO ABAJO / CERCA DE IGLESIA DIAGONAL</t>
  </si>
  <si>
    <t xml:space="preserve">VEREDA ALMACIGO ABAJO / COLEGIO AL ALMACIGO ABAJO CASA DEL PESIDENTE </t>
  </si>
  <si>
    <t xml:space="preserve">EMELIDA </t>
  </si>
  <si>
    <t>RODREGUEZ</t>
  </si>
  <si>
    <t>luzmeryzan@gmailcom</t>
  </si>
  <si>
    <t>VEREDA ALMACIGO ABAJO / EL CHAPAL O0RRILLA DE LA CARRETERA</t>
  </si>
  <si>
    <t xml:space="preserve">SILIA </t>
  </si>
  <si>
    <t>YOYO</t>
  </si>
  <si>
    <t xml:space="preserve">SARAIDIS </t>
  </si>
  <si>
    <t xml:space="preserve">CERLIS </t>
  </si>
  <si>
    <t xml:space="preserve">AUDIS </t>
  </si>
  <si>
    <t>luisconse@gmailcom</t>
  </si>
  <si>
    <t xml:space="preserve">CORREGIMIENTO MELLITO / BARRIO CENTROAL LADO DEL BILLAR LA NUEVA OLA </t>
  </si>
  <si>
    <t>ramosyenny836@gmailcom</t>
  </si>
  <si>
    <t>CORREGIMIENTO MELLITO / BARRIO PLAYA NEVADA POR LA CALLE PRINCIPAL</t>
  </si>
  <si>
    <t>CORREGIMIENTO MELLITO / BARRIO CENTRO DESPUES DEL CEMENTERIO</t>
  </si>
  <si>
    <t>palacioyuvis@gamilcom</t>
  </si>
  <si>
    <t>CORREGIMIENTO MELLITO / BARRIO PARQUE AL LADO DE LA TIENDA CARLOS ZAPATA</t>
  </si>
  <si>
    <t xml:space="preserve">DIVEIS </t>
  </si>
  <si>
    <t>diveisrodriguez@gmailcom</t>
  </si>
  <si>
    <t>CORREGIMIENTO MELLITO / BARRIO PLAYA NEVADA AL LADO DEL CDI</t>
  </si>
  <si>
    <t>CORREGIMIENTO MELLITO / BARRIO PLAYA NEVADA CALLE CDI</t>
  </si>
  <si>
    <t>leidisp325@gmailcom</t>
  </si>
  <si>
    <t>ESCOLASTICA</t>
  </si>
  <si>
    <t>diazescolatica0@gmailcom</t>
  </si>
  <si>
    <t xml:space="preserve">CORREGIMIENTO MELLITO / VEREDA AGUAS VIVAS </t>
  </si>
  <si>
    <t>roherca2019@gmailcom</t>
  </si>
  <si>
    <t>Kellycarmonaruiz@gmailcom</t>
  </si>
  <si>
    <t>SARI</t>
  </si>
  <si>
    <t>sarymar2023@gmailcom</t>
  </si>
  <si>
    <t>CORREGIMIENTO MELLITO / BARRIO PARQUE AL LADO DE LA IGLESIA CATOLICA</t>
  </si>
  <si>
    <t xml:space="preserve">034-104350  ANTIOQUIA	NECOCLÍ" ACTIVO RURAL </t>
  </si>
  <si>
    <t>dianaanayamorelos@gmailcom</t>
  </si>
  <si>
    <t>VEREDEA LA Y / CALLE E CASA 8</t>
  </si>
  <si>
    <t>darlisanaya21@gmailcom</t>
  </si>
  <si>
    <t>VEREDEA LA Y / CALLE E CASA 11</t>
  </si>
  <si>
    <t>CORREGIMIENTO MELLITO / BARRIO SAN RAFAEL AL LADO DE LA IGLESIA DEL TURCO</t>
  </si>
  <si>
    <t xml:space="preserve">PRIMERA </t>
  </si>
  <si>
    <t xml:space="preserve">CORREGIMIENTO MELLITO / BARRIO PARQUE AL LADO DE LA IGLESIA CATOLICA </t>
  </si>
  <si>
    <t>rosavilla1725@gmailcom</t>
  </si>
  <si>
    <t xml:space="preserve">CORREGIMIENTO MELLITO / </t>
  </si>
  <si>
    <t xml:space="preserve">034-104265  ANTIOQUIA	NECOCLÍ" ACTIVO RURAL </t>
  </si>
  <si>
    <t>SAIDYCARDINASAENZ@GMAILCOM</t>
  </si>
  <si>
    <t xml:space="preserve">CORREGIMIENTO MELLITO / BARRIO CENTRO AL LADO DE LA DROGUERIA MERLY  </t>
  </si>
  <si>
    <t xml:space="preserve">CORREGIMIENTO MELLITO / BARRIO NUEVA ESPERANZA AL LADO DE LA QUEBRADA </t>
  </si>
  <si>
    <t>Nellimariaseguravaldez@gmailcom</t>
  </si>
  <si>
    <t xml:space="preserve">CORREGIMIMENTO MELLITO / BARRIO LA ESPERANZA </t>
  </si>
  <si>
    <t xml:space="preserve">CORREGIMIENTO MELLITO / BARRIO CENTRO CALLE DEL GANA COMERCIO </t>
  </si>
  <si>
    <t>elizabethdiazflores9@gmailcom</t>
  </si>
  <si>
    <t xml:space="preserve">CHARID </t>
  </si>
  <si>
    <t>Charidnadar447@gmailcom</t>
  </si>
  <si>
    <t>CORREGIMIENITO MELLITO / BARRIO PRIMAVERA POR LA ENTRDA DE LA IGLESIA</t>
  </si>
  <si>
    <t xml:space="preserve">YADIS </t>
  </si>
  <si>
    <t>NO SISBEN</t>
  </si>
  <si>
    <t>POSTULADA NO INSCRITA EN LA PAGINA DEL SISBEN</t>
  </si>
  <si>
    <t>dianisherrera27@gmailcom</t>
  </si>
  <si>
    <t>CORREGIMIENTO MELLITO / BARRIO MANO DE DIOS AL FRENTE DE LA TIENDA TURCO</t>
  </si>
  <si>
    <t xml:space="preserve">$ 370000 </t>
  </si>
  <si>
    <t xml:space="preserve">BARBA </t>
  </si>
  <si>
    <t xml:space="preserve">CORREGIMIENTO MELLITO / BARRIO AGUAS VIVAS </t>
  </si>
  <si>
    <t xml:space="preserve">SAENZ </t>
  </si>
  <si>
    <t>ginasaenzperez@gmailcom</t>
  </si>
  <si>
    <t xml:space="preserve">CORREGIMIENTO MELLITO / BARRIO EL PIÑON AL LADO DEL PUENTE </t>
  </si>
  <si>
    <t>claudiapatriciadelacruz@gmailcom</t>
  </si>
  <si>
    <t>CORREGIMIENTO MELLITO / BARRIO PARQUE</t>
  </si>
  <si>
    <t>034-84167	ANTIOQUIA	NECOCLÍ</t>
  </si>
  <si>
    <t>"034-84167	ANTIOQUIA	NECOCLÍ" ACTIVO URBANO  (VERIFICAR UBICACION O REEMPLAZAR)</t>
  </si>
  <si>
    <t xml:space="preserve">CORREGIMIENTO MELLITO / BARRIO CENTRO FRENTE DEL PUESTO DE SALUD </t>
  </si>
  <si>
    <t xml:space="preserve">MIRTA </t>
  </si>
  <si>
    <t>mirtapolo2@gmailcom</t>
  </si>
  <si>
    <t xml:space="preserve">CORREGIMIENTO MELLITO / BARRIO MANO DE DIOS SEGUNDA CALLE AL FONDO </t>
  </si>
  <si>
    <t xml:space="preserve">NORYS </t>
  </si>
  <si>
    <t>celmiraprimcra84@gmailcom</t>
  </si>
  <si>
    <t>CORREGIMIENTO MELLITO / BARRIO PARQUE AL  L ADO DEL EFECTI</t>
  </si>
  <si>
    <t>ENSUNCHO</t>
  </si>
  <si>
    <t>esthermonroy56@gmailcom</t>
  </si>
  <si>
    <t>CORREGIMIENTO MELLITO / BARRIO CENTRO AL LADO DE LA PANADERIA BETEL</t>
  </si>
  <si>
    <t xml:space="preserve">ELLA </t>
  </si>
  <si>
    <t xml:space="preserve">CORREGIMIENTO MELLITO / BARRIO PRIMAVERA AL LADO DE LA EMPACADORA DE AGUA VIVAS </t>
  </si>
  <si>
    <t xml:space="preserve">JHAREN </t>
  </si>
  <si>
    <t xml:space="preserve">YAJAIRA </t>
  </si>
  <si>
    <t xml:space="preserve">VEREDA EL CARRETO / PRIMERA ENTRADA MANO DERECHA DESPUES DE LA FINCA VOLCAN </t>
  </si>
  <si>
    <t xml:space="preserve">yulieth1997contrera@gmailcom </t>
  </si>
  <si>
    <t xml:space="preserve"> $ 400000 </t>
  </si>
  <si>
    <t xml:space="preserve">VEREDA EL CARRETO / ARRIBITA DE LA IGLESIA CUADRANGULAR </t>
  </si>
  <si>
    <t xml:space="preserve">GLEDYS </t>
  </si>
  <si>
    <t>VEREDA EL CARRETO / DESPUES DE ESCUELA PRIMERA ENTRADA  A MANO DERECHA CASA 7</t>
  </si>
  <si>
    <t>Linamarcelacabrera81@gmailcom</t>
  </si>
  <si>
    <t xml:space="preserve">VEREDA EL CARRETO / SEGUNDA CASA DESPUES DE LA ESCUELA </t>
  </si>
  <si>
    <t>VEREDA EL CARRETO / VAJANDO LA LOMA DEL VOLCAN A MANO IZQUIERDA</t>
  </si>
  <si>
    <t xml:space="preserve">ENILDA </t>
  </si>
  <si>
    <t>SUREZ</t>
  </si>
  <si>
    <t xml:space="preserve">yubergarcia442@gmailcom </t>
  </si>
  <si>
    <t>VEREDA EL CARRETO / A MANO DERECHA DESPUES DE LA ESCUELA PRIMERA ENTRADA CASA 8</t>
  </si>
  <si>
    <t xml:space="preserve">VEREDA MELLITO ALTO / </t>
  </si>
  <si>
    <t xml:space="preserve">CHEILA </t>
  </si>
  <si>
    <t xml:space="preserve">JANIRIS </t>
  </si>
  <si>
    <t xml:space="preserve">BERLIDES </t>
  </si>
  <si>
    <t xml:space="preserve">VEREDA ALTO ROSARIO / </t>
  </si>
  <si>
    <t xml:space="preserve">CERPA </t>
  </si>
  <si>
    <t xml:space="preserve">VEREDA MULATICO CARIBIA / </t>
  </si>
  <si>
    <t>correavasquesclaribel@gmailcom</t>
  </si>
  <si>
    <t>vasquezorozcodaniela853@gmailcom</t>
  </si>
  <si>
    <t>VEREDA MULATICO CARIBIA /</t>
  </si>
  <si>
    <t>tordecillamarledis16@gmailcom</t>
  </si>
  <si>
    <t>erikapatriciavasquezcorrea04@gmailcom</t>
  </si>
  <si>
    <t xml:space="preserve">$ 430000 </t>
  </si>
  <si>
    <t xml:space="preserve">CORREGIMIENTO MELLITO / BARRIO SAN RAFAEL AL LADO DE LA TIENDA DE CRISTINA </t>
  </si>
  <si>
    <t>juanarosadiaz012@gmailcom</t>
  </si>
  <si>
    <t xml:space="preserve">CORREGIMIENTO MELLITO / BARRIO SAN LUIS AL LADO DE DEL LAVADERO EL ALAMBRE </t>
  </si>
  <si>
    <t>034-84151	ANTIOQUIA	NECOCLÍ</t>
  </si>
  <si>
    <t>"034-84151	ANTIOQUIA	NECOCLÍ"  ACTIVO URBANO  (VERIFICAR UBICACION O REEMPLAZAR)</t>
  </si>
  <si>
    <t>sindybertel1@gmailcom</t>
  </si>
  <si>
    <t xml:space="preserve">CORREGIMIENTO MELLITO / BARRIO PLAYA NEVADA AL LADO DE LA QUEBRADA </t>
  </si>
  <si>
    <t xml:space="preserve">CORREGIMIENTO MELLITO / BARRIO PARQUE AL LADO DE LA IGLESIA INTERMERICANA </t>
  </si>
  <si>
    <t xml:space="preserve">CORREGIMIENTO MELLITO / BARRIO MANO DE DIOS AL LADO DEL PUENTE </t>
  </si>
  <si>
    <t>034-84165	ANTIOQUIA	NECOCLÍ</t>
  </si>
  <si>
    <t>"034-84165	ANTIOQUIA	NECOCLÍ" ACTIVO URBANO  (VERIFICAR UBICACION O REEMPLAZAR)</t>
  </si>
  <si>
    <t>saenznelsy895@gmailcom</t>
  </si>
  <si>
    <t>dallys0708@gmailcom</t>
  </si>
  <si>
    <t>CORREGIMIENTO MELLITO / BARRIO CASTILLO DE OROAL LADO DE LA RECIDENCIA ALCIDEZ</t>
  </si>
  <si>
    <t>palaciomoralesalba@gmailcom</t>
  </si>
  <si>
    <t>gueguerrodaniluz724@gmailcom</t>
  </si>
  <si>
    <t>CORREGIMIENTO MELLITO / PBARRIO PLAYA NEVADA CALLE CDI</t>
  </si>
  <si>
    <t>Fuentesluzelena541@gmailcom</t>
  </si>
  <si>
    <t xml:space="preserve">CORREGIMIENTO MELLITO / BARRIO SAN RAFAEL DIAGONAL TIENFDA GLORIA </t>
  </si>
  <si>
    <t>luzneilagonzalesosuna230@gmailcom</t>
  </si>
  <si>
    <t>CORREGIMIENTO MELLITO / BARRRIO CENTRO AL LADO DE AVASTO KEVO</t>
  </si>
  <si>
    <t>Alvarezdanyys@gmailcom</t>
  </si>
  <si>
    <t xml:space="preserve">CORREGIMIENTO MELLITO / BARRIO MANO DE DIOS PRIMERA CALLE DESPUES DEL PUENTE AL FONDO </t>
  </si>
  <si>
    <t xml:space="preserve">JOAQUINA </t>
  </si>
  <si>
    <t>lindasantiagoteamo123@gmailcom</t>
  </si>
  <si>
    <t xml:space="preserve">CORREGIMIENTO MELLITO / BARRIO CETRO </t>
  </si>
  <si>
    <t xml:space="preserve">CORREGIMIENTO MELLITO / BARRIO CENTRO </t>
  </si>
  <si>
    <t>claribelcorrea88@gmailcom</t>
  </si>
  <si>
    <t xml:space="preserve">CORREGIMIENTO MULATO / BARRIO ARENA </t>
  </si>
  <si>
    <t>Kari-3607@gmailcom</t>
  </si>
  <si>
    <t xml:space="preserve">034-104927 ANTIOQUIA	NECOCLÍ" ACTIVO RURAL </t>
  </si>
  <si>
    <t>cuadradopatricia59@gmailcom</t>
  </si>
  <si>
    <t xml:space="preserve">arleidisbravomedina@gamilcom </t>
  </si>
  <si>
    <t xml:space="preserve">daniluzrojasmadrid06@gmailcom </t>
  </si>
  <si>
    <t>CORREGIMIENTO MULATO /</t>
  </si>
  <si>
    <t>cristianbravorivera12345@gmailcom</t>
  </si>
  <si>
    <t>CORREGIMIENTO MULATO / BARRIO ARENA</t>
  </si>
  <si>
    <t>SHIRLYS</t>
  </si>
  <si>
    <t>Shirlysbravo27@gmailcom</t>
  </si>
  <si>
    <t>EL POSTULADO POSEE UNA PROPIEDAD REGISTRADA CON NUMERO DE FOLIO 034-105798 DEL MUNICIPIO DE NECOCLI PROPIEDAD RURAL SE DEBE VERIFICAR QUE EL PREDIO COINCIDA CON EL POSTULADO AL MEJORAMIENTO</t>
  </si>
  <si>
    <t>NADAD</t>
  </si>
  <si>
    <t xml:space="preserve">CARDOZA </t>
  </si>
  <si>
    <t>Enelficardozaberrio@gmailcom</t>
  </si>
  <si>
    <t>mereidacordero@gmailcom</t>
  </si>
  <si>
    <t xml:space="preserve">$ 580000 </t>
  </si>
  <si>
    <t xml:space="preserve">CORREGIMIENTO MELLITO / BARRIO PRIMAVERA AL LADO DE LA IGLESIA </t>
  </si>
  <si>
    <t>EL POSTULADO POSEE UNA PROPIEDAD REGISTRADA CON NUMERO DE FOLIO 034-102212 DEL MUNICIPIO DE NECOCLI PROPIEDAD RURAL SE DEBE VERIFICAR QUE EL PREDIO COINCIDA CON EL POSTULADO AL MEJORAMIENTO</t>
  </si>
  <si>
    <t>aidaluzorozco39@gmailcom</t>
  </si>
  <si>
    <t xml:space="preserve">CORREGIMIENTO MELLITO / BARRIO PRIMAVERA AL LADO DE LA EMPACADORA DE AGUA </t>
  </si>
  <si>
    <t xml:space="preserve">CORREGIMIENTO MELLITO / BARRIO PLAYA NEVADA CALLE DE CDI </t>
  </si>
  <si>
    <t xml:space="preserve">SANTA FEDELA ISLITA / ATRÁS DE LA TIENDA DE ARELIS </t>
  </si>
  <si>
    <t>VEREDA PARAISO DE NECOCLI / DESPUES DEL TALLER DEL PUENTE</t>
  </si>
  <si>
    <t xml:space="preserve">YARCELIS </t>
  </si>
  <si>
    <t>VEREDA SEMANA SANTA / A MANOP DERECHA DEL COLEGIO</t>
  </si>
  <si>
    <t xml:space="preserve">CHANTACA </t>
  </si>
  <si>
    <t>ludimo208@gmailcom</t>
  </si>
  <si>
    <t xml:space="preserve">VEREDA PARAISO TULAPA </t>
  </si>
  <si>
    <t xml:space="preserve">RICO </t>
  </si>
  <si>
    <t xml:space="preserve">VERDA EL OYETO </t>
  </si>
  <si>
    <t xml:space="preserve">REGINO </t>
  </si>
  <si>
    <t>Sirleydelarosa48@gmailcom</t>
  </si>
  <si>
    <t>VEREDA PALESTINA FRENTE LA CASETA COMUNAL DE FLORISANTE</t>
  </si>
  <si>
    <t xml:space="preserve">lr7610@gmailcom </t>
  </si>
  <si>
    <t>CHANGAS VEREDA PALESTINAENTRADAPOR LA QUEBRADA FRENTE DONDE VERLIDEZ MARTINEZ</t>
  </si>
  <si>
    <t>erikatatianaperezmendez@gmailcom</t>
  </si>
  <si>
    <t xml:space="preserve">VEREDA LA Y CALLE 4 </t>
  </si>
  <si>
    <t xml:space="preserve">PARAISO TULAPA / FRENTE AL COLEGIO DE PARAISO TULAPA A LA ORILLA DE LA QUEBRADA </t>
  </si>
  <si>
    <t xml:space="preserve">VEREDA TUNTUN ARRIBA DESPUES DE LA ESCUELA </t>
  </si>
  <si>
    <t>BLANQUET</t>
  </si>
  <si>
    <t>VELESQUEZ</t>
  </si>
  <si>
    <t>VEREDA SANTA FE DEL TUNTUN</t>
  </si>
  <si>
    <t xml:space="preserve">GLEBYS </t>
  </si>
  <si>
    <t>PARAISO TULAPA / POR LA CARRETERA LA 24 JUNTO AL TECAL</t>
  </si>
  <si>
    <t xml:space="preserve">VEREDA EL HOYETO VIA SAN PEDRO DE URABA POR LA ENTRADA DE SAN JUAN DE DIOS </t>
  </si>
  <si>
    <t>AUDRY</t>
  </si>
  <si>
    <t xml:space="preserve">VEREDA EL HOYETO VIA SAN PEDRO DE URABA ENTRADA SEMANASANTICA ARRIBA </t>
  </si>
  <si>
    <t>VEREDA SAN RAFAEL DEL TUNTUN POR EL BARRIO DE LOS NEGRETE</t>
  </si>
  <si>
    <t>CLEYDIS</t>
  </si>
  <si>
    <t xml:space="preserve">VEREDA SANTA FE DEL TUNTUN VIA EL ALGODÓN A 500 METRO DE LA CASA COMUNAL </t>
  </si>
  <si>
    <t>ETILCIA</t>
  </si>
  <si>
    <t xml:space="preserve">VEREDA EL HOYETO / VIA SAM PEDRO DE URABA POR LA ENTRADA SAN JUAN DE DIOS PRIMERA PUERTA </t>
  </si>
  <si>
    <t>TULAPITA / AL LADO DE LA IGLESIA ALVERTISTA DE TULAPITA</t>
  </si>
  <si>
    <t xml:space="preserve">VEREDA EL HOYETO / ANTES DEL PUENTE DE SEMANA SANTA </t>
  </si>
  <si>
    <t xml:space="preserve">PADILLLA </t>
  </si>
  <si>
    <t xml:space="preserve">VEREDA SANTA FE DEL TUNTUN / AL LADO DE LA ESCUELA DE SANTA FE </t>
  </si>
  <si>
    <t xml:space="preserve">VEREDA SANTA FE DE LA ISLITA / ENTRADA HACIA EL COLEGIO TERCERA CASA </t>
  </si>
  <si>
    <t>PARAISO TULAPITA /  EN LA FINCA DE DIANA POLO DIAGONAL A LA TIENDA LOS COLORES H2</t>
  </si>
  <si>
    <t xml:space="preserve">VEREDA CIELO AZUL / DIAGONAL DESPUES DEL COLEGIO </t>
  </si>
  <si>
    <t>VEREDA ALGODÓN ARRIBA / 1 KM ANTES DE LA ESCUELA VIA MIRAMAR</t>
  </si>
  <si>
    <t>VEREDA EL ALGODÓN ARRIBA AL LADO DEL COLEGIO DEL ALGODÓN ARRIBA</t>
  </si>
  <si>
    <t>034-8643	ANTIOQUIA	NECOCLÍ</t>
  </si>
  <si>
    <t>EL POSTULADO POSEE UNA PROPIEDAD REGISTRADA CON NUMERO DE FOLIO 034-8643 DEL MUNICIPIO DE NECOCLI PROPIEDAD RURAL SE DEBE VERIFICAR QUE EL PREDIO COINCIDA CON EL POSTULADO AL MEJORAMIENTO</t>
  </si>
  <si>
    <t>EVANGELICA</t>
  </si>
  <si>
    <t xml:space="preserve">VEREDA EL HOYETO / DEPUES DE LA IGLESIA </t>
  </si>
  <si>
    <t>VEREDA LA MESETA / IGLESIA CUADRANGULAR LA MESETA</t>
  </si>
  <si>
    <t xml:space="preserve">VEREDA LA COROZA / CERCA DE LA CANCHA </t>
  </si>
  <si>
    <t xml:space="preserve">PALACIN </t>
  </si>
  <si>
    <t xml:space="preserve">VEREDA LA COROZA / AL BAJAR LA PLACA HUELLA DESPUES DE LA TIENDA DE NELSON POSADA </t>
  </si>
  <si>
    <t>VEREDA TUNTUN ARRIBA / SECTOR LOS ALVAREZ</t>
  </si>
  <si>
    <t xml:space="preserve">VEREDA EL HOYETO / FRENTE A  LA IGLESIA </t>
  </si>
  <si>
    <t xml:space="preserve">JANEDITH </t>
  </si>
  <si>
    <t xml:space="preserve">VEREDA EL HOYETO / DEPUES DE LA IGLESIA CUADRANGULAR </t>
  </si>
  <si>
    <t xml:space="preserve">VEREDA YAKY MACHENA / AL LADO DE LA ESCUELA </t>
  </si>
  <si>
    <t xml:space="preserve">VEREDA EL ECUADOR / DEPUES DE LA ESCUELA </t>
  </si>
  <si>
    <t>AFROCOLOMBIANO</t>
  </si>
  <si>
    <t xml:space="preserve">VEREDA SEMANA SANTA ARRIBA / VIA SAN JUAN DE URABA POR LA ENTRADA A JUAN DE DIOS </t>
  </si>
  <si>
    <t xml:space="preserve">MUÑOS </t>
  </si>
  <si>
    <t xml:space="preserve">VEREDA SANTA FE DE LA ISLITA / ANTES DE PASAR EL PUENTE A MANO IZQUIERDA </t>
  </si>
  <si>
    <t>VEREDA EL HOYETO / VIA SAN PEDRO DE URABA LA PRIMERA CASA DEL HOYETO</t>
  </si>
  <si>
    <t xml:space="preserve">CHIMA </t>
  </si>
  <si>
    <t xml:space="preserve">VEREDA CIELO AZUL / DESPUES DE LA TIENDA DE ROSMIRA </t>
  </si>
  <si>
    <t>VEREDA TUNTUN ARRIBA / VIA SAN PEDRO DE URABA ANTES DEL ESTADERO EL TUNTUN</t>
  </si>
  <si>
    <t>VEREDA LA COROZA / DONDE TERMINA LA PLACA HUELLA DE LA COROZA</t>
  </si>
  <si>
    <t>TAPAIAS</t>
  </si>
  <si>
    <t xml:space="preserve">VEREDA LA COROZA / DESPUES DE LA PLACA HUELLA DE LA COROZA </t>
  </si>
  <si>
    <t xml:space="preserve">MEDRANO </t>
  </si>
  <si>
    <t xml:space="preserve">VEREDA TUNTUN ARRIBA / VIA SAN PEDRO ANTES DEL ESTADERO EL TUNTUN </t>
  </si>
  <si>
    <t xml:space="preserve">MARRIAGA </t>
  </si>
  <si>
    <t xml:space="preserve">VEREDA CIELO AZUL / ANTES DE LLEGAR AL COLEGIO </t>
  </si>
  <si>
    <t>VEREDA EL ALGODÓN / ANTES DE LLEGAR A LA IGLESIA PREVITERIANA  DEL ALGODÓN</t>
  </si>
  <si>
    <t>VEREDA EL ALGODÓN ARRIBA / DESPUES DE LA ESCUELA CRUZANDO EL RIO MULATOS</t>
  </si>
  <si>
    <t>VEREDA EL PARAISO / DETRÁS DE LA IGLESIA CUADRANGULAR</t>
  </si>
  <si>
    <t>VEREDA ALGODÓN / FRENTE EL COLEGIO DEL ALGODÓN</t>
  </si>
  <si>
    <t xml:space="preserve">VEREDA CIELO AZUL DESPUES DE LA ESCUELA </t>
  </si>
  <si>
    <t>VEREDA SANTA FE DEL TUNTUN / ENTRADA POR LA 52 VIA ALGODÓN PRIMERA CASA QUE ESTA EN EL FILO</t>
  </si>
  <si>
    <t>EL POSTULADO POSEE UNA PROPIEDAD REGISTRADA CON NUMERO DE FOLIO 034-86689 DEL MUNICIPIO DE NECOCLI PROPIEDAD RURAL SE DEBE VERIFICAR QUE EL PREDIO COINCIDA CON EL POSTULADO AL MEJORAMIENTO</t>
  </si>
  <si>
    <t>VEREDA LA COROZA / DESPUES DEL COLEGIO</t>
  </si>
  <si>
    <t xml:space="preserve">EUNISE </t>
  </si>
  <si>
    <t>VEREDA SEMANA SANTA ARRIBA / FRENTE A AL CANCHA</t>
  </si>
  <si>
    <t xml:space="preserve">VEREDA TULAPITA / POR LA VIA DE LA VEREDA EL VOLCAN </t>
  </si>
  <si>
    <t>VEREDA SAN RAFAEL DEL TUNTUN MAS DELANTE DE LA 52 UNA PUERTA NEGRA  POR HAY</t>
  </si>
  <si>
    <t>VEREDA TUNTUN ARRIBA / FINCA LOS MANGUITO</t>
  </si>
  <si>
    <t>VEREDA PARAISO / DEPUES DE LA ESCUELA</t>
  </si>
  <si>
    <t>034-32850	ANTIOQUIA	TURBO</t>
  </si>
  <si>
    <t>EL POSTULADO POSEE UNA PROPIEDAD REGISTRADA CON NUMERO DE FOLIO 034-32850 DEL MUNICIPIO DE NECOCLI PROPIEDAD RURAL SE DEBE VERIFICAR QUE EL PREDIO COINCIDA CON EL POSTULADO AL MEJORAMIENTO</t>
  </si>
  <si>
    <t>VEREDA LA COROZA</t>
  </si>
  <si>
    <t>VEREDA LA MESETA / MAS ALLA DEL COLEGIO DE LA MESETA</t>
  </si>
  <si>
    <t xml:space="preserve">MISAL </t>
  </si>
  <si>
    <t xml:space="preserve">NARCISA </t>
  </si>
  <si>
    <t>VEREDA CIELO AZUL / LIMITE DE CIELO AZUL PASANDO LA ESCUELA</t>
  </si>
  <si>
    <t>IREISA</t>
  </si>
  <si>
    <t>VEREDA SEMANA SANTA / LA CANCHA MIGUEL MORALES</t>
  </si>
  <si>
    <t xml:space="preserve">NERARIS </t>
  </si>
  <si>
    <t>BERETEL</t>
  </si>
  <si>
    <t>VEREDA TUNTUTN ARRIBA / POR LA IGLESIA CUADRANGULAR DEL HOYETO</t>
  </si>
  <si>
    <t>CLETO</t>
  </si>
  <si>
    <t>VEREDA TUNTUN / POR LA IGLESIA CUADRANGULAR</t>
  </si>
  <si>
    <t>VEREDA SANTA FE DEL TUNTUN / VIA SAN PEDRO DE URABA DESPUES DE LA AGROTINDA LA 52</t>
  </si>
  <si>
    <t xml:space="preserve">TEREZA </t>
  </si>
  <si>
    <t>VEREDA LA COROZA / DEPUES DE LA PLACA HUELLA ANTES DE LLEGAR AL OPUENTE</t>
  </si>
  <si>
    <t>VEREDA TUNTUTN ARRIBA / ANTES DEL ESTADERORL TUNTUN</t>
  </si>
  <si>
    <t>VEREDA TUNTUN ARRIBA / ANTES DEL ESTADERO EL TUNTUN</t>
  </si>
  <si>
    <t xml:space="preserve">MERY </t>
  </si>
  <si>
    <t>VEREDA SANTA FE DE LA ISLITA / VIA SAN PEDRO DEURABA LA ENTRADA DE LA 24</t>
  </si>
  <si>
    <t>034-88127	ANTIOQUIA	NECOCLÍ</t>
  </si>
  <si>
    <t>EL POSTULADO POSEE UNA PROPIEDAD REGISTRADA CON NUMERO DE FOLIO  034-88127 DEL MUNICIPIO DE NECOCLI PROPIEDAD RURAL SE DEBE VERIFICAR QUE EL PREDIO COINCIDA CON EL POSTULADO AL MEJORAMIENTO</t>
  </si>
  <si>
    <t xml:space="preserve">$ 170000 </t>
  </si>
  <si>
    <t xml:space="preserve">VERREDA TUNTUTN ARRIBA / VIA SAN PEDRO ANTES DEL ESTADERO TUNTUN </t>
  </si>
  <si>
    <t>034-72011	ANTIOQUIA	NECOCLÍ</t>
  </si>
  <si>
    <t>EL POSTULADO POSEE UNA PROPIEDAD REGISTRADA CON NUMERO DE FOLIO  034-72011 DEL MUNICIPIO DE NECOCLI PROPIEDAD RURAL SE DEBE VERIFICAR QUE EL PREDIO COINCIDA CON EL POSTULADO AL MEJORAMIENTO</t>
  </si>
  <si>
    <t>VEREDA TULAPITA</t>
  </si>
  <si>
    <t xml:space="preserve">YARNEIDIS </t>
  </si>
  <si>
    <t>FALCONERYS</t>
  </si>
  <si>
    <t>VEREDA LOMA DE PIEDRA</t>
  </si>
  <si>
    <t xml:space="preserve">VEREDA LOMA PIEDRA </t>
  </si>
  <si>
    <t>VEREDA LA CORAZA</t>
  </si>
  <si>
    <t>CORREGIMIENTO PUEBLO NUEVO</t>
  </si>
  <si>
    <t>VEREDA CIELO AZUL</t>
  </si>
  <si>
    <t>teresamendezno5@gmailcom</t>
  </si>
  <si>
    <t>VEREDA BOBAL LA PLAYA</t>
  </si>
  <si>
    <t>034-81392	ANTIOQUIA	NECOCLÍ</t>
  </si>
  <si>
    <t>EL POSTULADO POSEE UNA PROPIEDAD REGISTRADA CON NUMERO DE FOLIO 034-81392 DEL MUNICIPIO DE NECOCLI PROPIEDAD RURAL SE DEBE VERIFICAR QUE EL PREDIO COINCIDA CON EL POSTULADO AL MEJORAMIENTO</t>
  </si>
  <si>
    <t>VEREDA LA Y</t>
  </si>
  <si>
    <t>yohenytoscano@gmailcom</t>
  </si>
  <si>
    <t xml:space="preserve">DESPLAZADA </t>
  </si>
  <si>
    <t>NUMERO DE CEDULA TIENE UN NUMERO DE MAS</t>
  </si>
  <si>
    <t>eidyluzberrio@gmailcom</t>
  </si>
  <si>
    <t>VEREDA MONCHOLO</t>
  </si>
  <si>
    <t>didmanteverde653@gmailcom</t>
  </si>
  <si>
    <t>loregalmo@gmailcom</t>
  </si>
  <si>
    <t>adrii118742@gmailcom</t>
  </si>
  <si>
    <t>VEREDA EL RIO</t>
  </si>
  <si>
    <t>5408706	ANTIOQUIA	MEDELLÍN</t>
  </si>
  <si>
    <t>alvaresdina54@gmailcom</t>
  </si>
  <si>
    <t>arrietaingris53@gmailcom</t>
  </si>
  <si>
    <t>luzdarymartinezpuerta@gmailcom</t>
  </si>
  <si>
    <t>williamlopez28988@gmailcom</t>
  </si>
  <si>
    <t>VEREDA VILLA SONIA</t>
  </si>
  <si>
    <t>VEREDA LA COMARCA</t>
  </si>
  <si>
    <t>NEILI</t>
  </si>
  <si>
    <t>VEREDA TULAPITO</t>
  </si>
  <si>
    <t xml:space="preserve">MARIAGA </t>
  </si>
  <si>
    <t>BERTABELLO2024@GMAILCOM</t>
  </si>
  <si>
    <t xml:space="preserve">CORREGIMIENTO TOTUMO </t>
  </si>
  <si>
    <t>EL POSTULADO POSEE UNA PROPIEDAD REGISTRADA CON NUMERO DE FOLIO 034-86376 DEL MUNICIPIO DE NECOCLI PROPIEDAD URBANA</t>
  </si>
  <si>
    <t>KENDYJOHANACARRASCAL@GMAILCOM</t>
  </si>
  <si>
    <t>ANASTASIA</t>
  </si>
  <si>
    <t>BARRIO CORDOBA POR EL POTRERO</t>
  </si>
  <si>
    <t>034-80083	ANTIOQUIA	NECOCLÍ</t>
  </si>
  <si>
    <t>EL POSTULADO POSEE UNA PROPIEDAD REGISTRADA CON NUMERO DE FOLIO 034-80083 DEL MUNICIPIO DE NECOCLI PROPIEDAD URBANA</t>
  </si>
  <si>
    <t>YANILUZ</t>
  </si>
  <si>
    <t>DIANID277@GMAILCOM</t>
  </si>
  <si>
    <t>LENISYANEZFERNANDEZ@GMAILCOM</t>
  </si>
  <si>
    <t>EL POSTULADO POSEE UNA PROPIEDAD REGISTRADA CON NUMERO DE FOLIO 034-84241 DEL MUNICIPIO DE NECOCLI PROPIEDAD URBANA</t>
  </si>
  <si>
    <t>LINAROSARAMOS@GMAILCOM</t>
  </si>
  <si>
    <t>MARIANAMESA677@GMAILCOM</t>
  </si>
  <si>
    <t>DORISLAZARO65@GMAILCOM</t>
  </si>
  <si>
    <t>EL POSTULADO POSEE UNA PROPIEDAD REGISTRADA CON NUMERO DE FOLIO 034-86357	 DEL MUNICIPIO DE NECOCLI PROPIEDAD URBANA</t>
  </si>
  <si>
    <t>MADERALUZ2025@GMAICOM</t>
  </si>
  <si>
    <t>034-17306	ANTIOQUIA	NECOCLÍ</t>
  </si>
  <si>
    <t>VEREDA LA CANA</t>
  </si>
  <si>
    <t>034-69438	ANTIOQUIA	NECOCLÍ</t>
  </si>
  <si>
    <t>EL POSTULADO POSEE UNA PROPIEDAD REGISTRADA CON NUMERO DE FOLIO 034-69438	 DEL MUNICIPIO DE NECOCLI PROPIEDAD URBANA</t>
  </si>
  <si>
    <t>LUZMARYMERCADO@GMAILCOM</t>
  </si>
  <si>
    <t>HOYOS204@GMAILCOM</t>
  </si>
  <si>
    <t>DISNA</t>
  </si>
  <si>
    <t>DISNAMADERA@GMAILCOM</t>
  </si>
  <si>
    <t>NUEVA PAMPA</t>
  </si>
  <si>
    <t>LUZMARYCORTES014@GMAILCOM</t>
  </si>
  <si>
    <t>LUISFERNANDOMARTINEZBARRON6@GMAILCOM</t>
  </si>
  <si>
    <t>TIRZA</t>
  </si>
  <si>
    <t>TILSAROQUEMEFUENTES@GMAILCOM</t>
  </si>
  <si>
    <t>034-84266	ANTIOQUIA	NECOCLÍ</t>
  </si>
  <si>
    <t>EL POSTULADO POSEE UNA PROPIEDAD REGISTRADA CON NUMERO DE FOLIO 034-84266 DEL MUNICIPIO DE NECOCLI PROPIEDAD URBANA</t>
  </si>
  <si>
    <t>EL POSTULADO POSEE UNA PROPIEDAD REGISTRADA CON NUMERO DE FOLIO 034-86103 DEL MUNICIPIO DE NECOCLI PROPIEDAD URBANA</t>
  </si>
  <si>
    <t>LAENANDREA2016@GMAILCOM</t>
  </si>
  <si>
    <t>MARIAALEJANDRACORTESPLAZA@GMAILCOM</t>
  </si>
  <si>
    <t>DORAMARIAPADILLA409@GMAILCOM</t>
  </si>
  <si>
    <t>PEREZPADILLAYULISSA@GMAILCOM</t>
  </si>
  <si>
    <t>FREDYRAMIREZ@UFESUEDUCO</t>
  </si>
  <si>
    <t>034-17343	ANTIOQUIA	NECOCLÍ</t>
  </si>
  <si>
    <t>VEREDA LA CAÑA</t>
  </si>
  <si>
    <t>LUISVIVACALLE2024@@GMAILCOM</t>
  </si>
  <si>
    <t>EL POSTULADO POSEE UNA PROPIEDAD REGISTRADA CON NUMERO DE FOLIO 034-86374 DEL MUNICIPIO DE NECOCLI PROPIEDAD URBANA</t>
  </si>
  <si>
    <t>DIAZRODRIGUEZMARLODIS@GMAILCOM</t>
  </si>
  <si>
    <t>EL POSTULADO POSEE UNA PROPIEDAD REGISTRADA CON NUMERO DE FOLIO 034-100642 DEL MUNICIPIO DE NECOCLI PROPIEDAD URBANA</t>
  </si>
  <si>
    <t>ROJAGLORIA486@GMAILCOM</t>
  </si>
  <si>
    <t>IBANEZ</t>
  </si>
  <si>
    <t>VIRGELINDACALLE@GMAILCOM</t>
  </si>
  <si>
    <t>VIRGELINDA</t>
  </si>
  <si>
    <t>GLEDYSPAYARES@GMAILCOM</t>
  </si>
  <si>
    <t>034-80097	ANTIOQUIA	NECOCLÍ</t>
  </si>
  <si>
    <t>EL POSTULADO POSEE UNA PROPIEDAD REGISTRADA CON NUMERO DE FOLIO 034-80097 DEL MUNICIPIO DE NECOCLI PROPIEDAD URBANA</t>
  </si>
  <si>
    <t>ABEHT</t>
  </si>
  <si>
    <t>GONZLES</t>
  </si>
  <si>
    <t>GONZALESPAYAREZABETH</t>
  </si>
  <si>
    <t>LUZAMPARORAMOSP@GMAILCOM</t>
  </si>
  <si>
    <t>034-80008	ANTIOQUIA	NECOCLÍ</t>
  </si>
  <si>
    <t>EL POSTULADO POSEE UNA PROPIEDAD REGISTRADA CON NUMERO DE FOLIO 034-80008 DEL MUNICIPIO DE NECOCLI PROPIEDAD URBANA</t>
  </si>
  <si>
    <t>JASNEIDY</t>
  </si>
  <si>
    <t>OSNAIDERSALGADO205@GMAILCOM</t>
  </si>
  <si>
    <t>ANAISABELCABADIALONDOÑO@GMAILCOM</t>
  </si>
  <si>
    <t>AGAMEZELSYSOFIA@GMAILCOM</t>
  </si>
  <si>
    <t>CARMENSOFIAARGUMEDO@GMAICOM</t>
  </si>
  <si>
    <t>VEREDA EL BEJUCO</t>
  </si>
  <si>
    <t>PENATAGLENYS@GMAILCOM</t>
  </si>
  <si>
    <t>034-76627	ANTIOQUIA	NECOCLÍ</t>
  </si>
  <si>
    <t>EL POSTULADO POSEE UNA PROPIEDAD REGISTRADA CON NUMERO DE FOLIO 034-76627 DEL MUNICIPIO DE NECOCLI PROPIEDAD URBANA</t>
  </si>
  <si>
    <t>MARFI</t>
  </si>
  <si>
    <t>MARFIDIAZ262@GMAILCOM</t>
  </si>
  <si>
    <t>ORINEIDIS</t>
  </si>
  <si>
    <t>FORNEIDIS@GMAILCOM</t>
  </si>
  <si>
    <t>CORREGIMIENTO PUEBLO NUEVO  BARRIO LA ESPERANZA</t>
  </si>
  <si>
    <t>CORREGIMIENTO PUEBLO NUEVO BARRIO LA ESPERANZA</t>
  </si>
  <si>
    <t>BOBAL CARITO</t>
  </si>
  <si>
    <t>CORREGIMENTO  PUEBLO NUEVO</t>
  </si>
  <si>
    <t>CORREGIEMINTO PUEBLO NUEVO / BARRIO LA ESPERANZA</t>
  </si>
  <si>
    <t xml:space="preserve">ALFI </t>
  </si>
  <si>
    <t xml:space="preserve">PUEBLO NUEVO /BARRIO SAN FRANCISCO </t>
  </si>
  <si>
    <t>034-80177	ANTIOQUIA	NECOCLÍ</t>
  </si>
  <si>
    <t>EL POSTULADO POSEE UNA PROPIEDAD REGISTRADA CON NUMERO DE FOLIO 034-80177 DEL MUNICIPIO DE NECOCLI PROPIEDAD URBANA</t>
  </si>
  <si>
    <t xml:space="preserve">SANDRID </t>
  </si>
  <si>
    <t>anyipeña789@gmailcom</t>
  </si>
  <si>
    <t xml:space="preserve">VEREDA BUENOS AIRES 100 METROS DE LA PILADORA </t>
  </si>
  <si>
    <t xml:space="preserve">MILEYDI </t>
  </si>
  <si>
    <t xml:space="preserve">THERAN </t>
  </si>
  <si>
    <t>mileydistheranvargas@gmailcom</t>
  </si>
  <si>
    <t>VEREDA BOTIJUELA</t>
  </si>
  <si>
    <t xml:space="preserve">ENRIQUETA </t>
  </si>
  <si>
    <t>enriquetag391@gmailcom</t>
  </si>
  <si>
    <t xml:space="preserve">VEREDA EL CABALLO ENTRADAEL TIEMPO CERCA DE LA CASETA DE ÑA JUNTA </t>
  </si>
  <si>
    <t>VEREDA CATIVO CORREGIMIENTO CHANGAS</t>
  </si>
  <si>
    <t xml:space="preserve">VEREDA LA MAGDALENA </t>
  </si>
  <si>
    <t xml:space="preserve">VEREDA MULATICO PIEDRECITA </t>
  </si>
  <si>
    <t xml:space="preserve">CORREGIMIENTO ZAPATA </t>
  </si>
  <si>
    <t xml:space="preserve">CRISTIANA </t>
  </si>
  <si>
    <t>cristinalaramedrano@gmailcom</t>
  </si>
  <si>
    <t>VEREDA LA Y MANZANA E C25</t>
  </si>
  <si>
    <t>jaidernadad@gmailcom</t>
  </si>
  <si>
    <t>VEREDA EL DESCANSO</t>
  </si>
  <si>
    <t>NO REGISTRA SISBEN VERIFICAR</t>
  </si>
  <si>
    <t>VEREDA CENIZOSA</t>
  </si>
  <si>
    <t>SOÑE</t>
  </si>
  <si>
    <t>leidej2019hijamia@gmailcom</t>
  </si>
  <si>
    <t>EL POSTULADO NO POSEE PROPIEDADES REGISTRADAS EN EL TERRITORIO NACIONAL DEMOSTRAR SANA POSESIÓN</t>
  </si>
  <si>
    <t>VEREDA LA Y VIA MONCHOLO CALLE 4 MANZANA 2 D YY</t>
  </si>
  <si>
    <t>BRUSNAY</t>
  </si>
  <si>
    <t>VEREDA LA SEVILLA</t>
  </si>
  <si>
    <t>034-51712	ANTIOQUIA	NECOCLÍ</t>
  </si>
  <si>
    <t>POSTULADO POSEE PROPIEDAD REGISTRADA CON NUMERO DE FOLIO 034-51712 DEL MUNICIPIO DE NECOCLI PREDIO RURAL</t>
  </si>
  <si>
    <t>VEREDA ALTO CARITO</t>
  </si>
  <si>
    <t xml:space="preserve">VEREDA LA Y </t>
  </si>
  <si>
    <t>gzuleyma22@hotmailcom</t>
  </si>
  <si>
    <t xml:space="preserve">VEREDA LA CENIZOSA </t>
  </si>
  <si>
    <t>dianapereira9096@gmailcom</t>
  </si>
  <si>
    <t>CORREGIMIENTO MELLO VILLAVICENCIO</t>
  </si>
  <si>
    <t>oguerratilano@gmailcom</t>
  </si>
  <si>
    <t>VEREDA LIMONCITO FRENTE A LA BALASTRERA</t>
  </si>
  <si>
    <t>VEREDA LIMONCITO</t>
  </si>
  <si>
    <t>yakelin23perezbanquet@gmailcom</t>
  </si>
  <si>
    <t xml:space="preserve">BARRIO SIMON BOLIVAR </t>
  </si>
  <si>
    <t xml:space="preserve">MARLENYS </t>
  </si>
  <si>
    <t>luzdaryramos570@gmailcom</t>
  </si>
  <si>
    <t xml:space="preserve">VEREDA SANTA ROSA </t>
  </si>
  <si>
    <t>phonmoto2025@gmailcom</t>
  </si>
  <si>
    <t xml:space="preserve">VEREDA SANTA  ROSA DE MULATOS </t>
  </si>
  <si>
    <t>martabuelvasmedrano@gmailcom</t>
  </si>
  <si>
    <t xml:space="preserve">VEREDA SANTA ROSA DE MULATOS POR LA ESCUELA </t>
  </si>
  <si>
    <t>danielaanayagonzalez33@gmailcom</t>
  </si>
  <si>
    <t xml:space="preserve">VEREDA SANTA ROSA DE MULATOS CERCA DEL COLEGIO </t>
  </si>
  <si>
    <t>marceinaernandezg13q@gamilcom</t>
  </si>
  <si>
    <t xml:space="preserve">VEREDA RIO NECOCLI ENTRADA TIENDA DONDE JULIO TUIRAN </t>
  </si>
  <si>
    <t xml:space="preserve">dinacorrea0101@gmailcom </t>
  </si>
  <si>
    <t xml:space="preserve">VEREDA EL CABALLO ENTRAD A LA IGLESIA TERCERA CASA </t>
  </si>
  <si>
    <t xml:space="preserve">CORREGIMIENTO DE ZAPATA BARRIO TEJAS VERDE </t>
  </si>
  <si>
    <t xml:space="preserve">amadamorelo2@gmailcom </t>
  </si>
  <si>
    <t>034-76323	ANTIOQUIA	NECOCLÍ</t>
  </si>
  <si>
    <t>POSTULADO POSEE PROPIEDAD REGISTRADA CON NUMERO DE FOLIO 034-76323 DEL MUNICIPIO DE NECOCLI PREDIO RURAL</t>
  </si>
  <si>
    <t>MAIROBYS</t>
  </si>
  <si>
    <t xml:space="preserve">delisguzman@gmailcom </t>
  </si>
  <si>
    <t xml:space="preserve"> $ 850000 </t>
  </si>
  <si>
    <t xml:space="preserve">VEREDA EL HOYITO DESPUES DE LA TIENDA DONDE LILIANA </t>
  </si>
  <si>
    <t>angelicacardoza002@gmailcom</t>
  </si>
  <si>
    <t>VEREDA RIO NECOCLI</t>
  </si>
  <si>
    <t xml:space="preserve">PINTO </t>
  </si>
  <si>
    <t xml:space="preserve">VEREDAS LAS PALMAS </t>
  </si>
  <si>
    <t xml:space="preserve">BRISAS DEL RIO </t>
  </si>
  <si>
    <t xml:space="preserve">CEREN </t>
  </si>
  <si>
    <t>MEDRADO</t>
  </si>
  <si>
    <t xml:space="preserve">VEREDA CAÑA FLECHAL CALLE CABAÑA RANCHO GRANDE SEGUNDA CASA BAJANDO HACIA LA PLAYA </t>
  </si>
  <si>
    <t xml:space="preserve">ESTEBANA </t>
  </si>
  <si>
    <t xml:space="preserve">PASTRANA </t>
  </si>
  <si>
    <t xml:space="preserve">estebanapastiANA018@gmailcom </t>
  </si>
  <si>
    <t>VEREDA EL HOYITO 2 CASA DE LA CABAÑA MILUCERITO</t>
  </si>
  <si>
    <t>BARRIO LA LOMA</t>
  </si>
  <si>
    <t>ingristordesilla59@gmailcom</t>
  </si>
  <si>
    <t>VERDA LA MERCED</t>
  </si>
  <si>
    <t>yesminruiz85@gmailcom</t>
  </si>
  <si>
    <t>VEREDA EL RIO NECOCLI</t>
  </si>
  <si>
    <t>anayacastro1985@gmailcom</t>
  </si>
  <si>
    <t xml:space="preserve">VEREDA VILLA ISABEL </t>
  </si>
  <si>
    <t>linamendoza3024@gmailcom</t>
  </si>
  <si>
    <t xml:space="preserve">CORREGIMIENTO MULATOS BARRIO QUIMARI </t>
  </si>
  <si>
    <t xml:space="preserve">CORREGIEMINTO MULATOS BARRIO ARENAL </t>
  </si>
  <si>
    <t xml:space="preserve">YANIDIS </t>
  </si>
  <si>
    <t xml:space="preserve">MILTRIAN </t>
  </si>
  <si>
    <t>SARZA</t>
  </si>
  <si>
    <t xml:space="preserve">YERLEY </t>
  </si>
  <si>
    <t xml:space="preserve">yarleqeva@hotmailcom </t>
  </si>
  <si>
    <t xml:space="preserve"> $ 1423500 </t>
  </si>
  <si>
    <t xml:space="preserve">CORREGIMIENTO TOTUMO BARRIO RIO MAR SEPTOR LA PLAYA </t>
  </si>
  <si>
    <t xml:space="preserve">VEREDA VIDA NUEVA </t>
  </si>
  <si>
    <t xml:space="preserve">DIANIT </t>
  </si>
  <si>
    <t xml:space="preserve">ROATAN </t>
  </si>
  <si>
    <t xml:space="preserve">IZQUIERDO </t>
  </si>
  <si>
    <t xml:space="preserve">MORYORIS </t>
  </si>
  <si>
    <t>12/06/202</t>
  </si>
  <si>
    <t xml:space="preserve">PITAMORRIAL ABAJO </t>
  </si>
  <si>
    <t xml:space="preserve">CORREGIMIENTO LAS CHANGAS VEREDA SUCIO LAURELES </t>
  </si>
  <si>
    <t xml:space="preserve">BANQUETH </t>
  </si>
  <si>
    <t xml:space="preserve">higuitabanqueth@gmailcom </t>
  </si>
  <si>
    <t xml:space="preserve">DESPLAZDA </t>
  </si>
  <si>
    <t>canteroteheran25@gmailcom</t>
  </si>
  <si>
    <t xml:space="preserve">VEREDA PITAMORRIAL ABAJO </t>
  </si>
  <si>
    <t>DE NIEVE</t>
  </si>
  <si>
    <t>VEREDA MAGDALENA CORREGIMIENTO CHANGA</t>
  </si>
  <si>
    <t xml:space="preserve">MULATICO PIEDRECITA </t>
  </si>
  <si>
    <t>MESTIZO</t>
  </si>
  <si>
    <t>camigenes20@gmailcom</t>
  </si>
  <si>
    <t>simpe02@hotmailcom</t>
  </si>
  <si>
    <t>anapaez1123@gmailcom</t>
  </si>
  <si>
    <t>VEREDA LA Y CASA L1</t>
  </si>
  <si>
    <t xml:space="preserve">FELICIA </t>
  </si>
  <si>
    <t xml:space="preserve">MELLO VILLAVICENCIO AL LADO DE LA CASETA COMUNAL </t>
  </si>
  <si>
    <t>leniscorrea143@gmailcom</t>
  </si>
  <si>
    <t xml:space="preserve">VEREDA EL HOYITO  A 4 CASAS DE LA TIENDA EL CHARO </t>
  </si>
  <si>
    <t xml:space="preserve">VEREDA LA COMARCA </t>
  </si>
  <si>
    <t xml:space="preserve">GIANELA </t>
  </si>
  <si>
    <t xml:space="preserve">SABALA </t>
  </si>
  <si>
    <t xml:space="preserve">VEREDA ARIZAL  </t>
  </si>
  <si>
    <t>LLENERA</t>
  </si>
  <si>
    <t>luzecitamarmol198@gmailcom</t>
  </si>
  <si>
    <t xml:space="preserve">LA VEREDA SAN SEBATIAN </t>
  </si>
  <si>
    <t xml:space="preserve">CASTEÑADA </t>
  </si>
  <si>
    <t xml:space="preserve">VEREDA CENISOZA </t>
  </si>
  <si>
    <t xml:space="preserve">VEREDA EL ARIZAL </t>
  </si>
  <si>
    <t>034-73189	ANTIOQUIA	NECOCLÍ</t>
  </si>
  <si>
    <t>POSTULADO POSEE PROPIEDAD REGISTRADA CON NUMERO DE FOLIO 034-73189 DEL MUNICIPIO DE NECOCLI PREDIO URBANO</t>
  </si>
  <si>
    <t xml:space="preserve">CASA BLANCA </t>
  </si>
  <si>
    <t xml:space="preserve">NAZAIRA </t>
  </si>
  <si>
    <t>034-49437	ANTIOQUIA	NECOCLÍ</t>
  </si>
  <si>
    <t>POSTULADO POSEE PROPIEDAD REGISTRADA CON NUMERO DE FOLIO 034-49437 DEL MUNICIPIO DE NECOCLI PREDIO RURAL SE DEBE VERIFICAR QUE COICIDA CON PREDIO PORTULADO</t>
  </si>
  <si>
    <t xml:space="preserve">LORGIA </t>
  </si>
  <si>
    <t xml:space="preserve">TOTUMO BARRIO SAN FRANCISCO MADERA </t>
  </si>
  <si>
    <t>danyeliruiz11@gmailcom</t>
  </si>
  <si>
    <t xml:space="preserve">VEREDA EL CABALLO </t>
  </si>
  <si>
    <t xml:space="preserve">ELI </t>
  </si>
  <si>
    <t xml:space="preserve">elijohana80@gmailcom </t>
  </si>
  <si>
    <t xml:space="preserve">VILLA LOPEZ M2 BLOQUE 22 LOTE 28 </t>
  </si>
  <si>
    <t>POSTULADO POSEE PROPIEDAD REGISTRADA CON NUMERO DE FOLIO 034-51660 DEL MUNICIPIO DE NECOCLI PREDIO RURAL SE DEBE VERIFICAR QUE COICIDA CON PREDIO PORTULADO</t>
  </si>
  <si>
    <t xml:space="preserve">ORLY </t>
  </si>
  <si>
    <t>orlypatricianadera@gmailcom</t>
  </si>
  <si>
    <t xml:space="preserve">BARRIO MARI ANTONIA  CALLE 6 CASA 24 </t>
  </si>
  <si>
    <t xml:space="preserve">CABRIA </t>
  </si>
  <si>
    <t xml:space="preserve">sergiobabilonia050@gmailcom </t>
  </si>
  <si>
    <t xml:space="preserve">VEREDA MARIMONDA VIA MULATOS </t>
  </si>
  <si>
    <t>Mendozatordecillaanthony@gmalcom</t>
  </si>
  <si>
    <t xml:space="preserve">VEREDA EL ARIZAL FINCA LAS AMERICAS POR DONDE TEOFILO MADRID </t>
  </si>
  <si>
    <t xml:space="preserve">BABILONIA </t>
  </si>
  <si>
    <t xml:space="preserve">VEREDA CULEBRIADA </t>
  </si>
  <si>
    <t xml:space="preserve">DORALIS </t>
  </si>
  <si>
    <t>Doralisruizizquierdo2023@gmailcom</t>
  </si>
  <si>
    <t xml:space="preserve">MARIA ANTONIA CALLE 4 CASA 5 </t>
  </si>
  <si>
    <t>EDERMELIS</t>
  </si>
  <si>
    <t>034-70733	ANTIOQUIA	NECOCLÍ</t>
  </si>
  <si>
    <t>POSTULADO POSEE PROPIEDAD REGISTRADA CON NUMERO DE FOLIO 034-70733  DEL MUNICIPIO DE NECOCLI PREDIO URBANO</t>
  </si>
  <si>
    <t xml:space="preserve">DIONISIA </t>
  </si>
  <si>
    <t>POSTULADO POSEE PROPIEDAD REGISTRADA CON NUMERO DE FOLIO 034-70729  DEL MUNICIPIO DE NECOCLI PREDIO URBANO</t>
  </si>
  <si>
    <t xml:space="preserve">VEREDA AGUAS VIVAS </t>
  </si>
  <si>
    <t xml:space="preserve">CORREGIMEINTO PUEBLO NUEVO BARRIO  </t>
  </si>
  <si>
    <t xml:space="preserve">CORREGIMIENTO PUEBLO NUEVO VEREDA SENISOZA </t>
  </si>
  <si>
    <t xml:space="preserve">NIÑO </t>
  </si>
  <si>
    <t xml:space="preserve">MELOO VILLAVICENCIO CALLE PRINCIPAL AL LADO DE LA PAELERIA </t>
  </si>
  <si>
    <t xml:space="preserve">RACERO </t>
  </si>
  <si>
    <t xml:space="preserve">arlismontoya@gmailcom </t>
  </si>
  <si>
    <t xml:space="preserve">ZONA RURAL VEREDA EL CHEJAL </t>
  </si>
  <si>
    <t xml:space="preserve">BERNA </t>
  </si>
  <si>
    <t xml:space="preserve">VEREDA CARLOS ADENTRO </t>
  </si>
  <si>
    <t xml:space="preserve">FENICIA </t>
  </si>
  <si>
    <t xml:space="preserve">VEREDA BOBAL CARITO </t>
  </si>
  <si>
    <t xml:space="preserve">denistordeciya@gmailcom </t>
  </si>
  <si>
    <t xml:space="preserve">VEREDA MULATICO PIEDRECITA CERCA DE LA TIENDA EL YONY </t>
  </si>
  <si>
    <t>moisescasteñadalobo@gmailcom</t>
  </si>
  <si>
    <t xml:space="preserve">VEREDA VELLA VISTA PUEBLO NUEVO </t>
  </si>
  <si>
    <t>narlytapias41@gmailcom</t>
  </si>
  <si>
    <t xml:space="preserve">VEREDA LA CAÑA CASERIO NUEVO ANTES DE LLEGAR A LA TIENDA </t>
  </si>
  <si>
    <t>EVELITH</t>
  </si>
  <si>
    <t xml:space="preserve">BLANQUICETH </t>
  </si>
  <si>
    <t>12/111/2001</t>
  </si>
  <si>
    <t xml:space="preserve">evelinhdz545@gmailcom </t>
  </si>
  <si>
    <t xml:space="preserve">OTILIA </t>
  </si>
  <si>
    <t xml:space="preserve">ruizotilia27@gmailcom </t>
  </si>
  <si>
    <t xml:space="preserve">VEREDA LA Y CALLE 6 J16 </t>
  </si>
  <si>
    <t>payaresmaira901@gmailcom</t>
  </si>
  <si>
    <t xml:space="preserve">VEREDA L AY CALLE 4 CASA L2 </t>
  </si>
  <si>
    <t xml:space="preserve">CORREGIMIENTO DE ZAPATA </t>
  </si>
  <si>
    <t>patriciaperezmurillo9@gmailcom</t>
  </si>
  <si>
    <t xml:space="preserve">CORREGIMIENTO DE ZAPATAS </t>
  </si>
  <si>
    <t>emulysofiamendoza16@gmailcom</t>
  </si>
  <si>
    <t xml:space="preserve">CORREGIMIENTO DE ZAPATA CALLE DEL COLEGIO DIAGONAL A LA CANCHA </t>
  </si>
  <si>
    <t>alvarezsindy338@gmailcom</t>
  </si>
  <si>
    <t>MIILETH</t>
  </si>
  <si>
    <t>CORREGIMIENTO DE PUEBLO NUEVO</t>
  </si>
  <si>
    <t>waldeldiaz25@gmailcom</t>
  </si>
  <si>
    <t xml:space="preserve">VEREDA LOMA DE PIEDRA </t>
  </si>
  <si>
    <t>CASTEÑLLAR</t>
  </si>
  <si>
    <t>21/010/1980</t>
  </si>
  <si>
    <t xml:space="preserve">VEREDA SAN SEBASTIAN PENIEL </t>
  </si>
  <si>
    <t xml:space="preserve">ARELYS </t>
  </si>
  <si>
    <t xml:space="preserve">arelysmesa199@gmailcom </t>
  </si>
  <si>
    <t xml:space="preserve"> $ 45000 </t>
  </si>
  <si>
    <t xml:space="preserve">VEREDA L AY  MANZANA N #19 </t>
  </si>
  <si>
    <t xml:space="preserve">ARNOLIS </t>
  </si>
  <si>
    <t xml:space="preserve">samijuan2527@gmailcom </t>
  </si>
  <si>
    <t>VEREDA LA Y CALLE 4 CASA K34</t>
  </si>
  <si>
    <t xml:space="preserve">EDIBETH </t>
  </si>
  <si>
    <t xml:space="preserve">edibethsalcedomoreno@gmailcom </t>
  </si>
  <si>
    <t xml:space="preserve">VILLA ALEJANDRIA </t>
  </si>
  <si>
    <t>034-51660	ANTIOQUIA	NECOCLÍ</t>
  </si>
  <si>
    <t xml:space="preserve">CORREGIMIENTO PUEBLO NUEVO BARRIO LOS ANGELES </t>
  </si>
  <si>
    <t xml:space="preserve">CORREGIMIMIENTO DE PUEBLO NUEVO SAN FRANCISCO </t>
  </si>
  <si>
    <t xml:space="preserve">RUFINA </t>
  </si>
  <si>
    <t xml:space="preserve">SAN RAFAEL TUN TUN </t>
  </si>
  <si>
    <t xml:space="preserve">FLAVIA </t>
  </si>
  <si>
    <t>034-34409	ANTIOQUIA	TURBO</t>
  </si>
  <si>
    <t xml:space="preserve">BLANQUICET </t>
  </si>
  <si>
    <t xml:space="preserve">MACHADO </t>
  </si>
  <si>
    <t xml:space="preserve">VEREDA COMARCA </t>
  </si>
  <si>
    <t>POSTULADO POSEE PROPIEDAD REGISTRADA CON NUMERO DE FOLIO 034-103327 DEL MUNICIPIO DE NECOCLI PREDIO RURAL SE DEBE VERIFICAR QUE COICIDA CON PREDIO PORTULADO</t>
  </si>
  <si>
    <t>damarispintocarras@gmailcom</t>
  </si>
  <si>
    <t xml:space="preserve">VEREDA LA Y CAKKE 3 MANZANA CASA 7 </t>
  </si>
  <si>
    <t>VEREDA LA ANAYA</t>
  </si>
  <si>
    <t xml:space="preserve">dinaalvarez54@gmailcom </t>
  </si>
  <si>
    <t>19/10/1193</t>
  </si>
  <si>
    <t>lineytorregloza@gmailcom</t>
  </si>
  <si>
    <t xml:space="preserve">AFROCOLOMBIANA </t>
  </si>
  <si>
    <t xml:space="preserve">VEREDA LA Y PRIMERA CUADRA </t>
  </si>
  <si>
    <t xml:space="preserve">DARLYS </t>
  </si>
  <si>
    <t xml:space="preserve">VEREDA INDIO VIJAO </t>
  </si>
  <si>
    <t xml:space="preserve">dinaluzpio35@gmailcom </t>
  </si>
  <si>
    <t xml:space="preserve">VEREDA LA Y CALLE 4 CASASEDE 19 </t>
  </si>
  <si>
    <t xml:space="preserve">NIBIA </t>
  </si>
  <si>
    <t xml:space="preserve">CORREGIMIENTO LAS CHANGAS VEREDA CATIVO </t>
  </si>
  <si>
    <t>MULATICO LA UNION</t>
  </si>
  <si>
    <t xml:space="preserve">FAJARDO </t>
  </si>
  <si>
    <t xml:space="preserve">VEREDA BELLA VISTA </t>
  </si>
  <si>
    <t>POSTULADO POSEE PROPIEDAD REGISTRADA CON NUMERO DE FOLIO 034-104989 DEL MUNICIPIO DE NECOCLI PREDIO RURAL SE DEBE VERIFICAR QUE COICIDA CON PREDIO PORTULADO</t>
  </si>
  <si>
    <t xml:space="preserve">AGAMES </t>
  </si>
  <si>
    <t xml:space="preserve">bertelgilma06@gmailcom </t>
  </si>
  <si>
    <t xml:space="preserve"> $ 2000000 </t>
  </si>
  <si>
    <t xml:space="preserve">ECHEVERRY </t>
  </si>
  <si>
    <t xml:space="preserve">ERNIDYS </t>
  </si>
  <si>
    <t xml:space="preserve">NECOCLI </t>
  </si>
  <si>
    <t xml:space="preserve">DALILA </t>
  </si>
  <si>
    <t xml:space="preserve">VEREDA EL HOYITO </t>
  </si>
  <si>
    <t xml:space="preserve">EDELMA </t>
  </si>
  <si>
    <t xml:space="preserve">gpertuz400@gmailcom </t>
  </si>
  <si>
    <t xml:space="preserve">VEREDA SEVILLA ENTRDA POR LA TIENDA NEIDER </t>
  </si>
  <si>
    <t xml:space="preserve">VEREDA CEVILLA FRENTE A LA IGLESIA </t>
  </si>
  <si>
    <t xml:space="preserve">LISCENIA </t>
  </si>
  <si>
    <t>guerreoliscenia91@gmailcom</t>
  </si>
  <si>
    <t xml:space="preserve">SOLIPA </t>
  </si>
  <si>
    <t xml:space="preserve">CORREGIMIENTO MELLO VILLAVICENCIO VEREDA VILLA NUEVA </t>
  </si>
  <si>
    <t>238550100000000980006500000001	C 9 5 52		CÓRDOBA	VALENCIA</t>
  </si>
  <si>
    <t xml:space="preserve">VEREDA CENISOZA DESPUES DE PUEBLO NUEVO A 4 CASAS </t>
  </si>
  <si>
    <t>dionisialopez85@gmailcom</t>
  </si>
  <si>
    <t xml:space="preserve">LA VEREDA DEL HOYITO </t>
  </si>
  <si>
    <t>bertamartinezceren78@gmailcom</t>
  </si>
  <si>
    <t xml:space="preserve">CORREGIMIENTO EL TOTUMO  </t>
  </si>
  <si>
    <t xml:space="preserve">FIGUEROA </t>
  </si>
  <si>
    <t>figueroagladys147@gmailcom</t>
  </si>
  <si>
    <t xml:space="preserve">CORREGIMIENTO EL TOTUMO CALLE DEL BAHAMA BARRIO CORDOBA TIENDA EL MOYA </t>
  </si>
  <si>
    <t>034-84242	ANTIOQUIA	NECOCLÍ</t>
  </si>
  <si>
    <t xml:space="preserve">BARTA </t>
  </si>
  <si>
    <t>anamairacordoba8@gmailcom</t>
  </si>
  <si>
    <t>034-54994	ANTIOQUIA	TURBO</t>
  </si>
  <si>
    <t>luzmilababilonia501@hotmailcom</t>
  </si>
  <si>
    <t xml:space="preserve">MUNICIPIO DE NECOCLI / BARRIO DOÑA JUANA BLOQUE 2 MANZANA L-L LOTE 4 </t>
  </si>
  <si>
    <t>Mariluzmarriaga280@gmailcom</t>
  </si>
  <si>
    <t xml:space="preserve">SANSEBASTIAN </t>
  </si>
  <si>
    <t xml:space="preserve">CORREGIMIENTO DE TRINIDAAD </t>
  </si>
  <si>
    <t xml:space="preserve">lucelyramosalvarez@gmailcom </t>
  </si>
  <si>
    <t xml:space="preserve">CORREGIMIENTO LAS CAHANGAS / VEREDA LA MAGDALENA  A DOS CASA DEPUES DE LA IGLESIA </t>
  </si>
  <si>
    <t xml:space="preserve">martineznorela52@gmailcom </t>
  </si>
  <si>
    <t xml:space="preserve">CORREGIEMINTO LAS CHANGAS / VEREDA LA SALADA </t>
  </si>
  <si>
    <t xml:space="preserve">YACENIS </t>
  </si>
  <si>
    <t xml:space="preserve">CORREGIMIENTO MELLO VILLAVICENCIO / VEREDA EL REPARO DEL COLEGIO VIEJO HACIA ABAJO A LA DERECHA </t>
  </si>
  <si>
    <t xml:space="preserve">GENES </t>
  </si>
  <si>
    <t xml:space="preserve">CORREGIEMINTO MELLO VILLAVICENCIO / VEREDA EL REPARO JUNTO AL COLEGIO VIEJO </t>
  </si>
  <si>
    <t xml:space="preserve">CORREGIMIENTO MELLO VILLAVICENCIO / VEREDA EL REPARO POR LA TIENDA ENEIDA DOS CASA ACIABAO </t>
  </si>
  <si>
    <t xml:space="preserve">PETRO </t>
  </si>
  <si>
    <t xml:space="preserve">CORREGIEMINTO LAS CHANGAS / VEREDA EL REPARO PRIMERA CASA DESPUES DEL PUENTE LAS BABILLAS </t>
  </si>
  <si>
    <t xml:space="preserve">VEREDA EL REPARO POR LA VIA LOS PALMARES ENTRADA DESPUES DEL PUENTE DE MADERA SUBIENDO A MANO DERECHA LA SEXTA CASA </t>
  </si>
  <si>
    <t xml:space="preserve">AMADA </t>
  </si>
  <si>
    <t xml:space="preserve">VEREDA PALMERAS  ENTRADA A LA VEREDA DESPUS DEL PUENTE DE MADERA MAS ADELANTE ANETRDA A MANO IZQUIERDA LA SEXTA CASA </t>
  </si>
  <si>
    <t xml:space="preserve">CORREGIMIENTO VILLAVICENCIO CALLE PRINCIPAL FRENTE AL RESTUARANTE LAS MERCEDES </t>
  </si>
  <si>
    <t xml:space="preserve">CARMINA </t>
  </si>
  <si>
    <t xml:space="preserve">paolayidis204@gmailcom </t>
  </si>
  <si>
    <t xml:space="preserve">VEREDA EL MONCHOLO DIAGONAL AL COLEGIO </t>
  </si>
  <si>
    <t xml:space="preserve">RAMBOA </t>
  </si>
  <si>
    <t xml:space="preserve">elidajimenez1991gmailcom </t>
  </si>
  <si>
    <t xml:space="preserve">elkinmartinez1039@gmailcom </t>
  </si>
  <si>
    <t xml:space="preserve">CEIVITA ENTRANA </t>
  </si>
  <si>
    <t xml:space="preserve">AGRIPINA </t>
  </si>
  <si>
    <t>keisyymartinez1997@gmailcom</t>
  </si>
  <si>
    <t xml:space="preserve">CORREGIMIENTO EL TOTUMO </t>
  </si>
  <si>
    <t xml:space="preserve">EBERLIDES </t>
  </si>
  <si>
    <t xml:space="preserve">ALATMIRANDA </t>
  </si>
  <si>
    <t>anavargassal39@gmail</t>
  </si>
  <si>
    <t xml:space="preserve">YAIDIS </t>
  </si>
  <si>
    <t xml:space="preserve">ARGUELLO </t>
  </si>
  <si>
    <t>yaidisestherdiazarguello@gmailcom</t>
  </si>
  <si>
    <t xml:space="preserve">VEREDA LA CAÑA </t>
  </si>
  <si>
    <t xml:space="preserve">ONIRIS </t>
  </si>
  <si>
    <t>onitoscano202@mailcom</t>
  </si>
  <si>
    <t xml:space="preserve">JANIS </t>
  </si>
  <si>
    <t xml:space="preserve">BATISTA </t>
  </si>
  <si>
    <t>janisisabelflorez@gmailcom</t>
  </si>
  <si>
    <t>"034-17343	ANTIOQUIA	NECOCLÍ" ACTIVO RURAL PROINDIVISO</t>
  </si>
  <si>
    <t xml:space="preserve">VEREDA EL YOKI NUEVA LUZ </t>
  </si>
  <si>
    <t>034-104825  ANTIOQUIA	NECOCLÍ" ACTIVO RURAL</t>
  </si>
  <si>
    <t>20/11/1644</t>
  </si>
  <si>
    <t xml:space="preserve">VEREDA NUEVA LUZ </t>
  </si>
  <si>
    <t xml:space="preserve">DENY </t>
  </si>
  <si>
    <t xml:space="preserve">SEVILLA </t>
  </si>
  <si>
    <t xml:space="preserve">NAUDITH </t>
  </si>
  <si>
    <t xml:space="preserve">VELLA VISTA FRANCISCO MADERA </t>
  </si>
  <si>
    <t xml:space="preserve">GENOVEVA </t>
  </si>
  <si>
    <t xml:space="preserve">AIDY </t>
  </si>
  <si>
    <t xml:space="preserve">ESPINOZA </t>
  </si>
  <si>
    <t xml:space="preserve">MARLEYDIS </t>
  </si>
  <si>
    <t xml:space="preserve">AYISTER </t>
  </si>
  <si>
    <t xml:space="preserve">IVIS </t>
  </si>
  <si>
    <t xml:space="preserve">VEREDA NIEVA LUZ PARA LA ESCUELA </t>
  </si>
  <si>
    <t xml:space="preserve">GLENDYS </t>
  </si>
  <si>
    <t xml:space="preserve">CORREGIEMINTO EL TIOTUMO </t>
  </si>
  <si>
    <t>034-77924	ANTIOQUIA	NECOCLÍ</t>
  </si>
  <si>
    <t>"034-77924	ANTIOQUIA	NECOCLÍ" ACTIVO RURAL</t>
  </si>
  <si>
    <t xml:space="preserve">NORELVIS </t>
  </si>
  <si>
    <t xml:space="preserve">HIRLENY </t>
  </si>
  <si>
    <t xml:space="preserve">CORREGIEMINTO EL TOTUMO </t>
  </si>
  <si>
    <t xml:space="preserve">LORSY </t>
  </si>
  <si>
    <t xml:space="preserve">BODEGA  / BARRIO NUEVO </t>
  </si>
  <si>
    <t xml:space="preserve">JORGELINA </t>
  </si>
  <si>
    <t xml:space="preserve">CARRILLO </t>
  </si>
  <si>
    <t xml:space="preserve">CORREGIEMINTO EL TOTUMO  12 DE OCTUBRE BAHAMA </t>
  </si>
  <si>
    <t>034-86161 ANTIOQUIA	NECOCLÍ" ANTIOQUIA	NECOCLÍ" ACTIVO URBANO (VERIFICAR O REEMPLAZAR)</t>
  </si>
  <si>
    <t>034-84381	ANTIOQUIA	NECOCLÍ</t>
  </si>
  <si>
    <t>"034-84381	ANTIOQUIA	NECOCLÍ" ANTIOQUIA	NECOCLÍ" ACTIVO URBANO (VERIFICAR O REEMPLAZAR)</t>
  </si>
  <si>
    <t>034-80021 ANTIOQUIA	NECOCLÍ" ACTIVO URBANO (VERIFICAR O REEMPLAZAR)</t>
  </si>
  <si>
    <t xml:space="preserve">ALLIS </t>
  </si>
  <si>
    <t xml:space="preserve">AYARZA </t>
  </si>
  <si>
    <t xml:space="preserve">RUSMIRA </t>
  </si>
  <si>
    <t>"034-17343	ANTIOQUIA	NECOCLÍ" ACTIOVO RURAL</t>
  </si>
  <si>
    <t xml:space="preserve">PRIETO </t>
  </si>
  <si>
    <t xml:space="preserve">VIVES </t>
  </si>
  <si>
    <t>034-76466	ANTIOQUIA	NECOCLÍ</t>
  </si>
  <si>
    <t>"034-76466	ANTIOQUIA	NECOCLÍ" ACTIVO URBANO (VERIFICAR O REEMPLAZAR)</t>
  </si>
  <si>
    <t xml:space="preserve">DEYCI </t>
  </si>
  <si>
    <t xml:space="preserve">SENILDA </t>
  </si>
  <si>
    <t>CORREGIEMINTO PUEBLO NUEVO  / BARRIO SAN FRANCISCO</t>
  </si>
  <si>
    <t>034-80162	ANTIOQUIA	NECOCLÍ</t>
  </si>
  <si>
    <t>"034-80162	ANTIOQUIA	NECOCLÍ" " ACTIVO URBANO (VERIFICAR O REEMPLAZAR)</t>
  </si>
  <si>
    <t xml:space="preserve">MARMOLEJO </t>
  </si>
  <si>
    <t xml:space="preserve">TALAIGUA </t>
  </si>
  <si>
    <t xml:space="preserve">CORREGIMIENTO PUEBLO NUEVO /  VEREDA LOS MANGUITOS </t>
  </si>
  <si>
    <t xml:space="preserve">VEREDA ECUADOR - NECOCLI </t>
  </si>
  <si>
    <t xml:space="preserve">GUTIEREZ </t>
  </si>
  <si>
    <t xml:space="preserve">CORREGIEMINTO PUEBLO NUEVO / BARRIO EL BARRO </t>
  </si>
  <si>
    <t xml:space="preserve">CALDERIN </t>
  </si>
  <si>
    <t xml:space="preserve">VEREDA TULAPITA </t>
  </si>
  <si>
    <t xml:space="preserve">KENNY </t>
  </si>
  <si>
    <t xml:space="preserve">CORREGIMIENTO PUEBLO NUEVO / VEREDA EL BOLCAN </t>
  </si>
  <si>
    <t xml:space="preserve">LACHARME </t>
  </si>
  <si>
    <t xml:space="preserve">VEREDA YOKI CENISIZA </t>
  </si>
  <si>
    <t xml:space="preserve">MIRLEDIS </t>
  </si>
  <si>
    <t xml:space="preserve">CORREGIMEINTO DE PUEBLO NUEVO </t>
  </si>
  <si>
    <t xml:space="preserve">VERDA VILLA SONIA </t>
  </si>
  <si>
    <t>034-67934	ANTIOQUIA	NECOCLÍ</t>
  </si>
  <si>
    <t>"034-67934	ANTIOQUIA	NECOCLÍ" ACTIVO URBANO (VERIFICAR O REEMPLAZAR)</t>
  </si>
  <si>
    <t xml:space="preserve">EPIFANIA </t>
  </si>
  <si>
    <t>034-40395	ANTIOQUIA	NECOCLÍ</t>
  </si>
  <si>
    <t xml:space="preserve">"034-40395	ANTIOQUIA	NECOCLÍ" ACTIVO RURAL </t>
  </si>
  <si>
    <t xml:space="preserve">MAGALIS </t>
  </si>
  <si>
    <t xml:space="preserve">VEREDA LA CORAZA </t>
  </si>
  <si>
    <t xml:space="preserve">YAN </t>
  </si>
  <si>
    <t>134420001000000040093200000000	Calle 5 2B 30		BOLÍVAR	MARÍA LA BAJA</t>
  </si>
  <si>
    <t xml:space="preserve">SARIEGO </t>
  </si>
  <si>
    <t>034-80340	ANTIOQUIA	NECOCLÍ</t>
  </si>
  <si>
    <t>"034-80340	ANTIOQUIA	NECOCLÍ" ACTIVO URBANO (VERIFICAR O REEMPLAZAR)</t>
  </si>
  <si>
    <t xml:space="preserve">MADELENNYS </t>
  </si>
  <si>
    <t>DANY LUZ PEÑA JULIO</t>
  </si>
  <si>
    <t xml:space="preserve">VEREDA EL CATIVO </t>
  </si>
  <si>
    <t>ARNEDIS DEL CARMEN LOPEZ NARVAEZ</t>
  </si>
  <si>
    <t>VEREDA SUCIO LAURES</t>
  </si>
  <si>
    <t xml:space="preserve">  LEIDYS </t>
  </si>
  <si>
    <t>LEIDYS PATRICIA GALARCIO GUTIERREZ</t>
  </si>
  <si>
    <t>ANDREA CAROLINA CASTILLO DIAZ</t>
  </si>
  <si>
    <t xml:space="preserve">VREDA CATIVO </t>
  </si>
  <si>
    <t>CARRACAL</t>
  </si>
  <si>
    <t>DORA CECILIA  HERRERA CARRASCAL</t>
  </si>
  <si>
    <t>POSTULADO POSEE PROPIEDAD REGISTRADA CON NUMERO DE FOLIO 034-67328 DEL MUNICIPIO DE NECOCLI PROPIEDAD RURAL SE DEBE VERIFICAR QUE COINCIDA CON LA PROPIEDAD POSTULADA</t>
  </si>
  <si>
    <t>ELISABET GALARCIO CORREA</t>
  </si>
  <si>
    <t>MERESIL</t>
  </si>
  <si>
    <t>MERESIL SUAREZ MADERA</t>
  </si>
  <si>
    <t>TATIANA HERRERA PARRA</t>
  </si>
  <si>
    <t>INGRID PAOLA MARTINEZ GENES</t>
  </si>
  <si>
    <t xml:space="preserve">VERDA CATIVO </t>
  </si>
  <si>
    <t>GENIS JUDITH TORRES HERNANDEZ</t>
  </si>
  <si>
    <t>RUTH ESTER MONTES CARDENAS</t>
  </si>
  <si>
    <t>MARILZA MORALES FLORES</t>
  </si>
  <si>
    <t>POSTULADO POSEE PROPIEDAD REGISTRADA CON NUMERO DE FOLIO 034-100880 DEL MUNICIPIO DE NECOCLI PROPIEDAD RURAL SE DEBE VERIFICAR QUE COINCIDA CON LA PROPIEDAD POSTULADA</t>
  </si>
  <si>
    <t xml:space="preserve">EL POSTULADO DEBE ANEXAR SOPORTES DE SERVICIOS PUBLICOS, </t>
  </si>
  <si>
    <t>LUZ MARY PEREZ FLOREZ</t>
  </si>
  <si>
    <t>ADRIANA PATRICIA HERRERA MIRANDA</t>
  </si>
  <si>
    <t>FRANCIA ELENA MARTINEZ VERTEL</t>
  </si>
  <si>
    <t xml:space="preserve">VERDA CATIVO   CORREGIMIENTO CHANGAS </t>
  </si>
  <si>
    <t>CINDY PAOLA REDONDO MARTINEZ</t>
  </si>
  <si>
    <t>VEREDA LA MAGDALENA CORREGIMIENTO CHANGAS</t>
  </si>
  <si>
    <t>DIANA PATRICIA MARTINEZ LEON</t>
  </si>
  <si>
    <t>GLADYS MATILDE MERCADO MARQUEZ</t>
  </si>
  <si>
    <t>EDITH MARIA BARRERA SANCHEZ</t>
  </si>
  <si>
    <t>ANGELA MARIA CANTERO TEHERAN</t>
  </si>
  <si>
    <t>FELICITA CORDERO MARTINEZ</t>
  </si>
  <si>
    <t>ERLENIS MORALES PADILLA</t>
  </si>
  <si>
    <t>LEIDYS INES TORRES ARTEAGA</t>
  </si>
  <si>
    <t>FIDELFA</t>
  </si>
  <si>
    <t>FIDELFA JULIO ALTAMAR</t>
  </si>
  <si>
    <t>CORREGIMIENTO TOTUMO</t>
  </si>
  <si>
    <t>LUZ MARINA ROQUEME</t>
  </si>
  <si>
    <t xml:space="preserve">LILIANA ESTHER GONZALEZ BERNA </t>
  </si>
  <si>
    <t>VEREDA YOKI NUEVA LUZ</t>
  </si>
  <si>
    <t>GEORGINA QUINTANA RIVERA</t>
  </si>
  <si>
    <t>POSTULADO POSEE PROPIEDAD REGISTRADA CON NUMERO DE FOLIO 034-76440 DEL MUNICIPIO DE NECOCLI PREDIO URBANO</t>
  </si>
  <si>
    <t xml:space="preserve">PAULA ANDREA GRACIANO PUERTA </t>
  </si>
  <si>
    <t>LUZ MARY HERRERA TORRES</t>
  </si>
  <si>
    <t>POSTULADO POSEE PROPIEDAD REGISTRADA CON NUMERO DE FOLIO 034-84269 DEL MUNICIPIO DE NECOCLI PREDIO URBANO</t>
  </si>
  <si>
    <t>MERCEDES GONZALEZ BLNQUISET</t>
  </si>
  <si>
    <t>YERLYS GONZALEZ PADILLA</t>
  </si>
  <si>
    <t>TILSON</t>
  </si>
  <si>
    <t>TILSON MEDRANO HURTADO</t>
  </si>
  <si>
    <t>H</t>
  </si>
  <si>
    <t>YANETH BLANQUICET JULIO</t>
  </si>
  <si>
    <t>ALEYDA USUGA DURANGO</t>
  </si>
  <si>
    <t>LIZNEY</t>
  </si>
  <si>
    <t>LIZNEY MERCADO HERNANDEZ</t>
  </si>
  <si>
    <t>POSTULADO POSEE PROPIEDAD REGISTRADA CON NUMERO DE FOLIO 034-80088 DEL MUNICIPIO DE NECOCLI PREDIO URBANO</t>
  </si>
  <si>
    <t>MARIA DE LOS</t>
  </si>
  <si>
    <t>MARIA DE LOS SANTOS RODRIGUEZ SOSSA</t>
  </si>
  <si>
    <t>CRISTOBALINA RACERO GUTIERREZ</t>
  </si>
  <si>
    <t>CORREGIMEINTO TOTUMO</t>
  </si>
  <si>
    <t>POSTULADO POSEE PROPIEDAD REGISTRADA CON NUMERO DE FOLIO 034-80052 DEL MUNICIPIO DE NECOCLI PREDIO URBANO</t>
  </si>
  <si>
    <t>GENOVEVA PEREZ JIMENEZ</t>
  </si>
  <si>
    <t>YAMILEH</t>
  </si>
  <si>
    <t>YAMILETH BLANQUICET JULIO</t>
  </si>
  <si>
    <t>MERLIS ORDOÑEZ DAVID</t>
  </si>
  <si>
    <t>DEYANIRA MEDRANO TORRES</t>
  </si>
  <si>
    <t>POSTULADO POSEE PROPIEDAD REGISTRADA CON NUMERO DE FOLIO 034-76423 DEL MUNICIPIO DE NECOCLI PREDIO URBANO</t>
  </si>
  <si>
    <t>ARACELIS TAPIAS BABILONIA</t>
  </si>
  <si>
    <t>VEREDA MARIA ANTONIA</t>
  </si>
  <si>
    <t>ALBERTINA MARIA ARRIETA MORILLO</t>
  </si>
  <si>
    <t>VEREDA MARIMONDA</t>
  </si>
  <si>
    <t>VANESSA CHARRASQUIEL CRUZ</t>
  </si>
  <si>
    <t>charrasquielvanne@gmailcom</t>
  </si>
  <si>
    <t>VEREDA EL CARLOS ADENTRO</t>
  </si>
  <si>
    <t>SANDRA MILENA COGOLLO BAQUETH</t>
  </si>
  <si>
    <t>SUSANA GONZALEZ BLANQUICET</t>
  </si>
  <si>
    <t>POSTULADO POSEE PROPIEDAD REGISTRADA CON NUMERO DE FOLIO 034-104963  DEL MUNICIPIO DE NECOCLI PROPIEDAD RURAL SE DEBE VERIFICAR QUE COINCIDA CON LA PROPIEDAD POSTULADA</t>
  </si>
  <si>
    <t>WILCHEZ</t>
  </si>
  <si>
    <t>CARMEN WILCHEZ GUZMAN</t>
  </si>
  <si>
    <t>wilchezcarmen56@gmailcom</t>
  </si>
  <si>
    <t>POSTULADO POSEE PROPIEDAD REGISTRADA CON NUMERO DE FOLIO 034-105189  DEL MUNICIPIO DE NECOCLI PROPIEDAD RURAL SE DEBE VERIFICAR QUE COINCIDA CON LA PROPIEDAD POSTULADA</t>
  </si>
  <si>
    <t>NAIR DEL</t>
  </si>
  <si>
    <t>BENTEZ</t>
  </si>
  <si>
    <t>NAIR DEL CARMEN BENITEZ URANGO</t>
  </si>
  <si>
    <t>nair08@gmailcom</t>
  </si>
  <si>
    <t>POSTULADO POSEE PROPIEDAD REGISTRADA CON NUMERO DE FOLIO 034-52999  DEL MUNICIPIO DE NECOCLI PROPIEDAD RURAL SE DEBE VERIFICAR QUE COINCIDA CON LA PROPIEDAD POSTULADA</t>
  </si>
  <si>
    <t>NUBIA DEL CARMEN BLANQUICETH CASTRO</t>
  </si>
  <si>
    <t>DAMARIS GOMEZ SUAREZ</t>
  </si>
  <si>
    <t>VEREDA BOCAS DE PALMITA</t>
  </si>
  <si>
    <t>ERNESTINA ROSA JMENEZ MADERA</t>
  </si>
  <si>
    <t>DAVIS PAOLA CHARRASQUIEL</t>
  </si>
  <si>
    <t>LA POSTULADA NO REGISTRA EN LA PAGINA DEL SISBEN</t>
  </si>
  <si>
    <t>ROSIRIS DEL</t>
  </si>
  <si>
    <t>ROSIRIS DEL CARMEN MEDELLIN GONZALEZ</t>
  </si>
  <si>
    <t>YENY LUZ DORADO VILLALOBOS</t>
  </si>
  <si>
    <t>CARMEN CECILIA TORRES LOPEZ</t>
  </si>
  <si>
    <t>CORREGIMENTO TOTUMO</t>
  </si>
  <si>
    <t>POSTULADO POSEE PROPIEDAD REGISTRADA CON NUMERO DE FOLIO 034-76597 DEL MUNICIPIO DE NECOCLI PREDIO URBANO</t>
  </si>
  <si>
    <t>BERLIDIS PITALUA MARES</t>
  </si>
  <si>
    <t>POSTULADO POSEE PROPIEDAD REGISTRADA CON NUMERO DE FOLIO 034-103634 DEL MUNICIPIO DE NECOCLI PREDIO URBANO</t>
  </si>
  <si>
    <t>SATURNINA TORO DIAZ</t>
  </si>
  <si>
    <t>NO SE ALCANZA A IDENTIFICAR NI NOMBRE NI NUMERO DE PERSONA RESPONSABLE DE LOS SERVICIOS PUBLICOS,</t>
  </si>
  <si>
    <t>ANA RAQUEL TORO DIAZ</t>
  </si>
  <si>
    <t xml:space="preserve">LUDIS DEL </t>
  </si>
  <si>
    <t>LUDIS DEL CARMEN HERNANDEZ CARO</t>
  </si>
  <si>
    <t>VERDA ECUADOR</t>
  </si>
  <si>
    <t>EDILTRUDIS MARIA REYES</t>
  </si>
  <si>
    <t>KELLY JOHANA VASQUEZ LEON</t>
  </si>
  <si>
    <t>LISNEYDIS</t>
  </si>
  <si>
    <t>LISNEYDIS AVILA MARQUEZ</t>
  </si>
  <si>
    <t>ALMEDRA</t>
  </si>
  <si>
    <t>JHICEL</t>
  </si>
  <si>
    <t>JHICEL CAROLINA CAMPO LOPEZ</t>
  </si>
  <si>
    <t>EDILMA ROSA TORDECILLA MENDOZA</t>
  </si>
  <si>
    <t>ENEIDA SOFIA AYAZO MARTINEZ</t>
  </si>
  <si>
    <t>VEREDA ZAPATICA ARRIBA</t>
  </si>
  <si>
    <t>SANCHEZ DE</t>
  </si>
  <si>
    <t>ANA BEIBA SANCHEZ DE BERRIO</t>
  </si>
  <si>
    <t>MARIELA MORALES OLIVARES</t>
  </si>
  <si>
    <t>SECTOR LA Y</t>
  </si>
  <si>
    <t xml:space="preserve">ROSIRIS MARIA LEON </t>
  </si>
  <si>
    <t>VEREDA MULATICO CARIBIA</t>
  </si>
  <si>
    <t>LUCIDET</t>
  </si>
  <si>
    <t>ANA LUCIDET VEGA CALDERON</t>
  </si>
  <si>
    <t>VEREDA SUCIO LAURELES</t>
  </si>
  <si>
    <t xml:space="preserve">LUZ MILA ALVAREZ PEREZ </t>
  </si>
  <si>
    <t>ENEIDA MARLIDIS CONDE DIAZ</t>
  </si>
  <si>
    <t>POSTULADO POSEE PROPIEDAD REGISTRADA CON NUMERO DE FOLIO 034-103642 DEL MUNICIPIO DE NECOCLI PREDIO URBANO</t>
  </si>
  <si>
    <t>BEATRIZ ELENA PACHECO</t>
  </si>
  <si>
    <t>ANA JANETH PACHECO MADERA</t>
  </si>
  <si>
    <t>LUZ AIDE MUÑOZ FLOREZ</t>
  </si>
  <si>
    <t xml:space="preserve">VEREDA LA ESCOBA </t>
  </si>
  <si>
    <t>YESENIA ANDREA LEON NAVARRO</t>
  </si>
  <si>
    <t>D1</t>
  </si>
  <si>
    <t>LUZ DARY MORELO RAMOS</t>
  </si>
  <si>
    <t>POSTULADO POSEE PROPIEDAD REGISTRADA CON NUMERO DE foLIO 034-90369 DEL MUNICIPIO DE NECOCLI PREDIO URBANO</t>
  </si>
  <si>
    <t>FABIOLA ISABEL DURANGO BRAVO</t>
  </si>
  <si>
    <t>DAYANA MENESES SOTELO</t>
  </si>
  <si>
    <t>VEREDA CARLOS ADENTRO</t>
  </si>
  <si>
    <t>LUZNEY AVILA ARRIETA</t>
  </si>
  <si>
    <t>DIALET</t>
  </si>
  <si>
    <t>DIALET ARRIETA MURILLO</t>
  </si>
  <si>
    <t>NELBY DEL</t>
  </si>
  <si>
    <t>NELBY DEL CARMEN ESPITIA FERIA</t>
  </si>
  <si>
    <t>VEREDASANTAFE DE ISLITA</t>
  </si>
  <si>
    <t>ENITH JOHANA MATURANA DIAZ</t>
  </si>
  <si>
    <t>VEREDA NUEVA PAMPA</t>
  </si>
  <si>
    <t>LOLA ESTHER PADILLA VASQUEZ</t>
  </si>
  <si>
    <t>LUZ ADRIANA ANAYA JULIO</t>
  </si>
  <si>
    <t>CORREGIMIENTO MELLITO</t>
  </si>
  <si>
    <t>FARIDES DEL</t>
  </si>
  <si>
    <t>FARIDES DEL CARMEN CORREA JULIO</t>
  </si>
  <si>
    <t>VEREDA LA GRAN COLOMBIA</t>
  </si>
  <si>
    <t>DAYANA VANESSA NAVARRO BARRERA</t>
  </si>
  <si>
    <t>NELLY MONTIEL PEREZ</t>
  </si>
  <si>
    <t>YASLEIDYS</t>
  </si>
  <si>
    <t>YASLEIDYS MIRANDA BANQUET</t>
  </si>
  <si>
    <t>VERDA LA CAÑA</t>
  </si>
  <si>
    <t>VEREDA ECUADOR</t>
  </si>
  <si>
    <t>MIRNA HERNANDEZ POLO</t>
  </si>
  <si>
    <t>DIAMIS</t>
  </si>
  <si>
    <t>DIAMIS MARTINEZ URANGO</t>
  </si>
  <si>
    <t>NATALY MARTINEZ URANGO</t>
  </si>
  <si>
    <t>YOHANA PATRICIA MACIAS GOEZ</t>
  </si>
  <si>
    <t>DUBIS PAOLA GARCES ARRIETA</t>
  </si>
  <si>
    <t>FRANCISCA CALDERIN GUZMAN</t>
  </si>
  <si>
    <t>VEREDA EL CARLOS</t>
  </si>
  <si>
    <t>POSTULADO POSEE PROPIEDAD REGISTRADA CON NUMERO DE FOLIO 034-67959 DEL MUNICIPIO DE NECOCLI PREDIO URBANO</t>
  </si>
  <si>
    <t>ARLYDIS</t>
  </si>
  <si>
    <t>ARLYDIS ARRIETA CONDE</t>
  </si>
  <si>
    <t xml:space="preserve">      ALMARIS</t>
  </si>
  <si>
    <t>ALMIRIS ARRETA CONDE</t>
  </si>
  <si>
    <t>PATRICIA ISABEL ARRIETA CONDE</t>
  </si>
  <si>
    <t>VEREDA  ARIZAL</t>
  </si>
  <si>
    <t>LEDIS JUDITH VILLADIEGO FAJARDO</t>
  </si>
  <si>
    <t>POSTULADO POSEE PROPIEDAD REGISTRADA CON NUMERO DE FOLIO 034-100884  DEL MUNICIPIO DE NECOCLI PROPIEDAD RURAL SE DEBE VERIFICAR QUE COINCIDA CON LA PROPIEDAD POSTULADA</t>
  </si>
  <si>
    <t>ADRIANA LUCIA BELTRAN MERCADO</t>
  </si>
  <si>
    <t>ELVIRA DEL</t>
  </si>
  <si>
    <t>ELVIRA DEL CARMEN QUINTANA</t>
  </si>
  <si>
    <t>POSTULADO POSEE PROPIEDAD REGISTRADA CON NUMERO DE FOLIO 034-84302DEL MUNICIPIO DE NECOCLI PROPIEDAD RURAL SE DEBE VERIFICAR QUE COINCIDA CON LA PROPIEDAD POSTULADA</t>
  </si>
  <si>
    <t>MARIA JULIANA CAUSIL SANDOVAL</t>
  </si>
  <si>
    <t>DIRNA BERRIO BARBA</t>
  </si>
  <si>
    <t>NAVIA QUEJADA MEJIA</t>
  </si>
  <si>
    <t>VEREDAMARIA ANTONIA</t>
  </si>
  <si>
    <t>ANDIS PAOLA DORADO VILLALOBOS</t>
  </si>
  <si>
    <t>POSTULADO POSEE PROPIEDAD REGISTRADA CON NUMERO DE FOLIO 034-99127 DEL MUNICIPIO DE NECOCLI PROPIEDAD RURAL SE DEBE VERIFICAR QUE COINCIDA CON LA PROPIEDAD POSTULADA</t>
  </si>
  <si>
    <t>KELLY MARCELA TORREGLOSA GARCES</t>
  </si>
  <si>
    <t>kellyto-star@hotmailcom</t>
  </si>
  <si>
    <t>POSTULADO POSEE PROPIEDAD REGISTRADA CON NUMERO DE FOLIO 034-90813 DEL MUNICIPIO DE NECOCLI PROPIEDAD RURAL SE DEBE VERIFICAR QUE COINCIDA CON LA PROPIEDAD POSTULADA</t>
  </si>
  <si>
    <t>ANDY PAOLA RIVERA AVILA</t>
  </si>
  <si>
    <t>NERLIS MENDOZA MEJIA</t>
  </si>
  <si>
    <t>VERDA MARIA ANTONIA</t>
  </si>
  <si>
    <t>OTALVAREZ</t>
  </si>
  <si>
    <t>ANA SOFIA OTALVAREZ ZABALA</t>
  </si>
  <si>
    <t>ANA MARIA RODRIGUEZ GRACIA</t>
  </si>
  <si>
    <t>MAIRA ALEJANDRA RIVERA SANCHEZ</t>
  </si>
  <si>
    <t>NURIS GARCES AVILA</t>
  </si>
  <si>
    <t>ALBA ROSA OLEA GARCES</t>
  </si>
  <si>
    <t>POSTULADO POSEE PROPIEDAD REGISTRADA CON NUMERO DE FOLIO 034-80075 DEL MUNICIPIO DE NECOCLI PREDIO URBANO</t>
  </si>
  <si>
    <t>EMERENCIANA</t>
  </si>
  <si>
    <t>EMERENCIANA ESPONOSA CASTILLO</t>
  </si>
  <si>
    <t>ANGELICA AVILA ARGEL</t>
  </si>
  <si>
    <t>ERIFICAR DOCUMENTO REGISTRA A NOMBRE DE MARTINEZ CUELLO LINA PAOLA</t>
  </si>
  <si>
    <t>NORA LUZ DE LA ROSA MOLINA</t>
  </si>
  <si>
    <t>A6</t>
  </si>
  <si>
    <t>VENITA</t>
  </si>
  <si>
    <t>VENITA ISABEL QUINTERO GONZALEZ</t>
  </si>
  <si>
    <t>BEATRIZ ELENA PEDROZA GARCIA</t>
  </si>
  <si>
    <t>VEREDA MARIA NTONIA</t>
  </si>
  <si>
    <t>DENYS HERNANDEZ CUADRADO</t>
  </si>
  <si>
    <t>ANA JULIA CUADRADO MARTINEZ</t>
  </si>
  <si>
    <t>LEIBYS</t>
  </si>
  <si>
    <t>LEIBYS HERNANDEZ POLO</t>
  </si>
  <si>
    <t>JUANA CASTAÑEDA LOBO</t>
  </si>
  <si>
    <t>MARLIS SEVILLA MESTRA</t>
  </si>
  <si>
    <t>ELENA ROSA CORTES HERNANDEZ</t>
  </si>
  <si>
    <t>RUBIELA BANQUET CORTES</t>
  </si>
  <si>
    <t>POSTULADO POSEE PROPIEDAD REGISTRADA CON NUMERO DE FOLIO 034-67901 DEL MUNICIPIO DE NECOCLI PROPIEDAD RURAL SE DEBE VERIFICAR QUE COINCIDA CON LA PROPIEDAD POSTULADA</t>
  </si>
  <si>
    <t>LEDIS JOHANA RUIZ FLOREZ</t>
  </si>
  <si>
    <t>VEREDA LA JABA</t>
  </si>
  <si>
    <t>BETHZAIDA</t>
  </si>
  <si>
    <t>ZINAY</t>
  </si>
  <si>
    <t>BETHZAIDA ZINAY GONZALEZ LOPEZ</t>
  </si>
  <si>
    <t>FABIOLA ENITH ARROYO USUGA</t>
  </si>
  <si>
    <t>ROSIVELT</t>
  </si>
  <si>
    <t>ROSIVELT MEDRANO DIAZ</t>
  </si>
  <si>
    <t>VEREDA HOYITO</t>
  </si>
  <si>
    <t>JANIRIS ENITH ALVAREZ TEHERAN</t>
  </si>
  <si>
    <t>POSTULADO POSEE PROPIEDAD REGISTRADA CON NUMERO DE FOLIO 034-51648 DEL MUNICIPIO DE NECOCLI PROPIEDAD RURAL SE DEBE VERIFICAR QUE COINCIDA CON LA PROPIEDAD POSTULADA</t>
  </si>
  <si>
    <t>NOEMY DIAZ ALMEDRA</t>
  </si>
  <si>
    <t>MONICA NMARIA ECHEVERRY AYAZO</t>
  </si>
  <si>
    <t>PIADIERNA</t>
  </si>
  <si>
    <t>DANNY YISNEY PIADIERNA MORALES</t>
  </si>
  <si>
    <t>BARRIO QUICENTENARIO</t>
  </si>
  <si>
    <t>ELUDIS TERAN OYOLA</t>
  </si>
  <si>
    <t>VEREDA LAY</t>
  </si>
  <si>
    <t>NELLY TRIANA SUAREZ</t>
  </si>
  <si>
    <t>POSTULADO POSEE PROPIEDAD REGISTRADA CON NUMERO DE FOLIO 034-105366 DEL MUNICIPIO DE NECOCLI PROPIEDAD RURAL SE DEBE VERIFICAR QUE COINCIDA CON LA PROPIEDAD POSTULADA</t>
  </si>
  <si>
    <t>LENIS NADAD MUSLACO</t>
  </si>
  <si>
    <t>BOCA DE PALMITAS</t>
  </si>
  <si>
    <t>EL POSTULADO NO SE ENCUENTRA REGISTRADO EL SISBÉN</t>
  </si>
  <si>
    <t>LUISA MARIA TAMAYO LOPEZ</t>
  </si>
  <si>
    <t>22/062005</t>
  </si>
  <si>
    <t>LINA MARCELA SEVILLA SANCHEZ</t>
  </si>
  <si>
    <t xml:space="preserve">VEREDA SEVILLA  </t>
  </si>
  <si>
    <t>CINDY PAOLA NORIEGA VEGA</t>
  </si>
  <si>
    <t>SAN SEBASTIAN</t>
  </si>
  <si>
    <t>SANTUARIO</t>
  </si>
  <si>
    <t>FICHA DE SISBEN</t>
  </si>
  <si>
    <t>EL PEÑOL</t>
  </si>
  <si>
    <t>ANA MARIA MARTINEZ AGUDELO</t>
  </si>
  <si>
    <t>SALASAR</t>
  </si>
  <si>
    <t>BIBIANA  SALASAR GARCIA</t>
  </si>
  <si>
    <t>VEREDA LA HELIDA</t>
  </si>
  <si>
    <t>EMILIANA DE JESUS MORALES HENAO</t>
  </si>
  <si>
    <t>VEREDA HORIZONTES</t>
  </si>
  <si>
    <t>DE ZULUAHA</t>
  </si>
  <si>
    <t>GABRIELA  OLIVA GIRALDO DE ZULUAGA</t>
  </si>
  <si>
    <t xml:space="preserve">MAYO </t>
  </si>
  <si>
    <t>LIBIA  ESTER MAYO  GIRALDO</t>
  </si>
  <si>
    <t>LUCELY  GARCIA SALAZAR</t>
  </si>
  <si>
    <t>VEREDA EL CHILCO</t>
  </si>
  <si>
    <t>MARTA  OLIVA  GIRALDO MAYO</t>
  </si>
  <si>
    <t>VEREDA EL MORRO</t>
  </si>
  <si>
    <t>MARTA  OLIVA HINCAPIE SALAZAR</t>
  </si>
  <si>
    <t>ALEXANDRA  GUARIN TEJADA</t>
  </si>
  <si>
    <t xml:space="preserve"> $       400000</t>
  </si>
  <si>
    <t>MEJORAMIENTO BAÑO</t>
  </si>
  <si>
    <t>BLANCA NUBIA ZULUAGA GALVIS</t>
  </si>
  <si>
    <t xml:space="preserve"> $                   -</t>
  </si>
  <si>
    <t>VEREDA GUAMITO</t>
  </si>
  <si>
    <t>HELDA DEL SOCORRO GOMEZ MARTINEZ</t>
  </si>
  <si>
    <t>VEREDA PALESTINA</t>
  </si>
  <si>
    <t>JUDITH IRENE GALEANO GIRALDO</t>
  </si>
  <si>
    <t>JULIA ESTHER ZULUAGA VASQUEZ</t>
  </si>
  <si>
    <t>HOYOSZULUAGACARLOS@GMAILCOM</t>
  </si>
  <si>
    <t xml:space="preserve"> $       100000</t>
  </si>
  <si>
    <t> 018-42127	ANTIOQUIA	PEÑOL</t>
  </si>
  <si>
    <t xml:space="preserve"> " 018-42127	ANTIOQUIA	PEÑOL" ACTIVO RURAL </t>
  </si>
  <si>
    <t>LUCILA  CASTAÑEDA LOPEZ</t>
  </si>
  <si>
    <t>LUCILACASTANEDA91@HOTMAILCOM</t>
  </si>
  <si>
    <t xml:space="preserve"> $       380000</t>
  </si>
  <si>
    <t> 018-22720	ANTIOQUIA	PEÑOL</t>
  </si>
  <si>
    <t xml:space="preserve"> " 018-22720	ANTIOQUIA	PEÑOL" ACTIVO RURAL </t>
  </si>
  <si>
    <t>MARIA RUBIELA GOMEZ ATEHORTUA</t>
  </si>
  <si>
    <t>GOMEZMARIARUBIELA96@GMAILCOM</t>
  </si>
  <si>
    <t> 018-95670	ANTIOQUIA	PEÑOL</t>
  </si>
  <si>
    <t> " 018-95670	ANTIOQUIA	PEÑOL" ACTIVO RURAL</t>
  </si>
  <si>
    <t>MARILUZGOMEZGARCIA770@HOTMAILCOM</t>
  </si>
  <si>
    <t>VEREDA EL SALTO</t>
  </si>
  <si>
    <t>MARILUZ  GOMEZ GARCIA</t>
  </si>
  <si>
    <t xml:space="preserve"> $       220000</t>
  </si>
  <si>
    <t>MARTHA LUCIA GALLO RAMIREZ</t>
  </si>
  <si>
    <t xml:space="preserve"> $                 -  </t>
  </si>
  <si>
    <t>TERESA DE JESUS ACEVEDO BEDOYA</t>
  </si>
  <si>
    <t>VEREDA LA MAGDALENA</t>
  </si>
  <si>
    <t>MARIA FANNY CLAVIJO PEREZ</t>
  </si>
  <si>
    <t xml:space="preserve">$ 52000000 </t>
  </si>
  <si>
    <t>PALMIRA</t>
  </si>
  <si>
    <t>GLADIS DEL SOCORRO RAMIREZ USME</t>
  </si>
  <si>
    <t>018-162404	ANTIOQUIA	PEÑOL</t>
  </si>
  <si>
    <t>"018-162404	ANTIOQUIA	PEÑOL" ACTIVO RURAL</t>
  </si>
  <si>
    <t>ARACELLY DE JESUS RIVERA GIL</t>
  </si>
  <si>
    <t>018-107705	ANTIOQUIA	PEÑOL</t>
  </si>
  <si>
    <t xml:space="preserve">"018-107705	ANTIOQUIA	PEÑOL" ACTIVO RURAL </t>
  </si>
  <si>
    <t>LUZ MARGARITA MONTOYA VELEZ</t>
  </si>
  <si>
    <t xml:space="preserve">$ -   </t>
  </si>
  <si>
    <t>MARTA LUCIA MARIN SALAZAR</t>
  </si>
  <si>
    <t>LA PRIMAVERA</t>
  </si>
  <si>
    <t>MIRYAM DEL SOCORRO RIVERA SALAZAR</t>
  </si>
  <si>
    <t xml:space="preserve">LA CHAPA </t>
  </si>
  <si>
    <t>018-34423	ANTIOQUIA	PEÑOL</t>
  </si>
  <si>
    <t xml:space="preserve">"018-34423	ANTIOQUIA	PEÑOL" ACTIVO RURAL </t>
  </si>
  <si>
    <t xml:space="preserve">RUBIELA ATEHORTUA VALLEJO </t>
  </si>
  <si>
    <t>EL CHILCO</t>
  </si>
  <si>
    <t>018-55388	ANTIOQUIA	PEÑOL</t>
  </si>
  <si>
    <t>"018-55388	ANTIOQUIA	PEÑOL" ACTIVO URBANO (VERIFICAR UBICACION O REEMPLZAR)</t>
  </si>
  <si>
    <t>MARIA VIRGELINA SUAREZ MORALES</t>
  </si>
  <si>
    <t xml:space="preserve">PENDIENTE ENTREGAR CERTIFICADO NO RIESGO </t>
  </si>
  <si>
    <t>CLAUDIA PATRICIA CIRO MARIN</t>
  </si>
  <si>
    <t xml:space="preserve">LA MESETA </t>
  </si>
  <si>
    <t>CINDY TATIANA ATEHORTUA ATEHORTUA</t>
  </si>
  <si>
    <t>CHIQUINQUIRA</t>
  </si>
  <si>
    <t>MARIA CHIQUINQUIRA GOMEZ DE GOMEZ</t>
  </si>
  <si>
    <t>018-58193	ANTIOQUIA	PEÑOL</t>
  </si>
  <si>
    <t>"018-58193	ANTIOQUIA	PEÑOL" ACTIVO RURAL</t>
  </si>
  <si>
    <t>LA HELIDA</t>
  </si>
  <si>
    <t>DE USAGA</t>
  </si>
  <si>
    <t>LUZ DIONE DAVID DE USAGA</t>
  </si>
  <si>
    <t>HORIZONTES</t>
  </si>
  <si>
    <t>ARACELLY  ATEHORTUA AGUDELO</t>
  </si>
  <si>
    <t>DORA  INES BLANDON OCAMPO</t>
  </si>
  <si>
    <t xml:space="preserve">PEDNIENTE ENTREGAR TENENCIA </t>
  </si>
  <si>
    <t>AIDA MARLENY SERNA MORALES</t>
  </si>
  <si>
    <t xml:space="preserve">ALBA LUCIA MARIN AGUDELO </t>
  </si>
  <si>
    <t xml:space="preserve">QUINCHIA </t>
  </si>
  <si>
    <t xml:space="preserve">CHIQUINQUIRA </t>
  </si>
  <si>
    <t>ANA EMILIANA GALLEGO MARIN</t>
  </si>
  <si>
    <t xml:space="preserve">HERNADEZ </t>
  </si>
  <si>
    <t>AURA ROSA HERNANDEZ HERNANDEZ</t>
  </si>
  <si>
    <t>BEATRIZ ADRIANA GOMEZ GOMEZ</t>
  </si>
  <si>
    <t>BEATRIZ ELENA NARANJO BOTERO</t>
  </si>
  <si>
    <t>BLANCA AMPARO HERNANDEZ HERNANDEZ</t>
  </si>
  <si>
    <t>BLANCA MIREYA HENAO GUARIN</t>
  </si>
  <si>
    <t>CAROLINA RAMIREZ OSORIO</t>
  </si>
  <si>
    <t xml:space="preserve">ELCY ROCIO CANO USME </t>
  </si>
  <si>
    <t xml:space="preserve">EMA </t>
  </si>
  <si>
    <t>EMA DEL CARMEN ACEVEDO CATAÑO</t>
  </si>
  <si>
    <t>GLADYS ALEXANDRA GIRALDO RAMIREZ</t>
  </si>
  <si>
    <t>GLORIA INES GAVIRIA GARCIA</t>
  </si>
  <si>
    <t>KAREN MARIN SALAZAR</t>
  </si>
  <si>
    <t>DESPENSAS</t>
  </si>
  <si>
    <t>LEIDY JOHANA QUINCHIA CIRO</t>
  </si>
  <si>
    <t>johasaray0@gmailcom</t>
  </si>
  <si>
    <t>LILIANA MARIA MARIN CIRO</t>
  </si>
  <si>
    <t>LA CHAPA</t>
  </si>
  <si>
    <t>LUCELLY CASTAÑO MARIN</t>
  </si>
  <si>
    <t>LUCELY HENAO MONTOYA</t>
  </si>
  <si>
    <t>018-11443</t>
  </si>
  <si>
    <t xml:space="preserve">SALZAR </t>
  </si>
  <si>
    <t>LUZ ANGELA SALZAR DE HINCAPIE</t>
  </si>
  <si>
    <t xml:space="preserve">DE LA LUZ </t>
  </si>
  <si>
    <t xml:space="preserve">MARIA DE LA LUZ NARANJO BOTERO </t>
  </si>
  <si>
    <t>MARIA DEYANIRA GOMEZ HINCAPIE</t>
  </si>
  <si>
    <t>PALESTINA</t>
  </si>
  <si>
    <t>MARIA MERCEDES BOTERO NARANJO</t>
  </si>
  <si>
    <t>MARIA NELLY BOTERO BOTERO</t>
  </si>
  <si>
    <t xml:space="preserve">MARIA OLIVIA ALZATE QUINTERO </t>
  </si>
  <si>
    <t xml:space="preserve">PAZ </t>
  </si>
  <si>
    <t xml:space="preserve">USME </t>
  </si>
  <si>
    <t>MARIA PAZ USME GOMEZ</t>
  </si>
  <si>
    <t>018-109053</t>
  </si>
  <si>
    <t>MARIA RUBIELA MONTES CASTRO</t>
  </si>
  <si>
    <t>SANDRA ELENA TABORDA TABORDA</t>
  </si>
  <si>
    <t xml:space="preserve">TERESA DE JESUS MORALES USME </t>
  </si>
  <si>
    <t xml:space="preserve">DORIS PATRICIA MARIN </t>
  </si>
  <si>
    <t xml:space="preserve"> $                              -  </t>
  </si>
  <si>
    <t>MARIA LUCELLY MARTINEZ SALAZAR</t>
  </si>
  <si>
    <t xml:space="preserve"> $             70000000</t>
  </si>
  <si>
    <t>YOLANDA  ZULUAGA SALAZAR</t>
  </si>
  <si>
    <t xml:space="preserve"> $             80000000</t>
  </si>
  <si>
    <t xml:space="preserve">LEIDY VIVIANA HINCAPIE SALAZAR </t>
  </si>
  <si>
    <t xml:space="preserve"> $             30000000</t>
  </si>
  <si>
    <t>MARIA OLGA GIL  MONTES</t>
  </si>
  <si>
    <t xml:space="preserve"> $             23000000</t>
  </si>
  <si>
    <t>LA MAGADALENA</t>
  </si>
  <si>
    <t xml:space="preserve">MARIA ELVIA </t>
  </si>
  <si>
    <t>MARIA ELVIA  MARGARITA NARANJO  BOTERO</t>
  </si>
  <si>
    <t>LUZ DARY ESTRADA OCAMPO</t>
  </si>
  <si>
    <t>CLAUDIA ANDREA OROZCO  HINCAPIE</t>
  </si>
  <si>
    <t xml:space="preserve">EL MORRO </t>
  </si>
  <si>
    <t xml:space="preserve">GRACIELA GALEANO HINCAPIE </t>
  </si>
  <si>
    <t>canousmeleidy@gmailcom</t>
  </si>
  <si>
    <t xml:space="preserve">BONILLA </t>
  </si>
  <si>
    <t>SONIA  PATRICIA GUARIN TEJADA</t>
  </si>
  <si>
    <t>MARIA DEL CARMEN BOTERO NARANJO</t>
  </si>
  <si>
    <t>MARIA LIGIA USME CHAVERRA</t>
  </si>
  <si>
    <t xml:space="preserve"> $               9000000</t>
  </si>
  <si>
    <t>ROSA ANGELICA MORALES GALEANO</t>
  </si>
  <si>
    <t xml:space="preserve"> ANDREA</t>
  </si>
  <si>
    <t xml:space="preserve"> URQUINA</t>
  </si>
  <si>
    <t xml:space="preserve"> PEÑA</t>
  </si>
  <si>
    <t>PAULA ANDREA URQUINA PEÑA</t>
  </si>
  <si>
    <t xml:space="preserve"> $  -</t>
  </si>
  <si>
    <t>UNA VER REALIZADA LA VALIDACIÓN VUR SE DETERMINA QUE EL POSTULADO NO POSEE PROPIEDADES REGISTRADAS A SU NOMBRE EN EL TERRITORIO NACIONAL DEMOSTRAR SANA POSESIÓN</t>
  </si>
  <si>
    <t>ROSA ELVIRA GALEANO DE MORALES</t>
  </si>
  <si>
    <t>ILDA MARIA GUTIERREZ HERNANDEZ</t>
  </si>
  <si>
    <t>ANGELA MARIA MORALES GUTIERREZ</t>
  </si>
  <si>
    <t>SONIA CRITINA GALLEGO SANTA</t>
  </si>
  <si>
    <t>MARIA YOLANDA NARANJO  BOTERO</t>
  </si>
  <si>
    <t>GALEON</t>
  </si>
  <si>
    <t>ROSARIO  GALEON ACERO</t>
  </si>
  <si>
    <t>BLANCA  FANNY ZULUAGA DUQUE</t>
  </si>
  <si>
    <t xml:space="preserve">MARGARITA  CANO </t>
  </si>
  <si>
    <t>CARMELINA  HERNANDEZ MONSALVE</t>
  </si>
  <si>
    <t xml:space="preserve"> $             15000000</t>
  </si>
  <si>
    <t>MARIA INES FRANCO GÓMEZ</t>
  </si>
  <si>
    <t xml:space="preserve"> $             20000000</t>
  </si>
  <si>
    <t>MARINA DEL CONSUELO ZULUAGA DUQUE</t>
  </si>
  <si>
    <t>ELDA MARIA ARBELAEZ DE BETANCUR</t>
  </si>
  <si>
    <t>JOANA MARIA JARAMILLO  ZAPATA</t>
  </si>
  <si>
    <t xml:space="preserve"> $          100000000</t>
  </si>
  <si>
    <t>ANA LUCELLY ARISTIZABAL  VERGARA</t>
  </si>
  <si>
    <t xml:space="preserve"> $               5000000</t>
  </si>
  <si>
    <t xml:space="preserve">NORA DE LA TRINIDAD MARTINEZ </t>
  </si>
  <si>
    <t>sarcamartnez7@gmailcom</t>
  </si>
  <si>
    <t>MARTHA  GOMEZ  DE GUARIN</t>
  </si>
  <si>
    <t>LUZ  MERY CLAVIJO RIVERA</t>
  </si>
  <si>
    <t>LUZ EUGENIA OSPINA BUITRAGO</t>
  </si>
  <si>
    <t>MARIA FATIMA BUITRAGO CASTRO</t>
  </si>
  <si>
    <t>DIANA MARYORY ATEHORTUA HINCAPIE</t>
  </si>
  <si>
    <t xml:space="preserve"> $             12000000</t>
  </si>
  <si>
    <t>DIOSELINA  ATEHORTUA ATEHORTUA</t>
  </si>
  <si>
    <t>MARTA CECILIA HINCAPIE TEJADA</t>
  </si>
  <si>
    <t xml:space="preserve">FABIOLA  MONSALVE </t>
  </si>
  <si>
    <t>BLANCA  ROSA CANO DE CIRO</t>
  </si>
  <si>
    <t>NUBIA AMPARO GÓMEZ DE CEBALLOS</t>
  </si>
  <si>
    <t>ERIKA YAMILE BURITICA GÓMEZ</t>
  </si>
  <si>
    <t xml:space="preserve"> GUARIN</t>
  </si>
  <si>
    <t xml:space="preserve"> HINCAPIE</t>
  </si>
  <si>
    <t>DEISY JOHANA GUARIN HINCAPIE</t>
  </si>
  <si>
    <t xml:space="preserve"> $  15000000</t>
  </si>
  <si>
    <t xml:space="preserve"> ELAXANDRA </t>
  </si>
  <si>
    <t>EIDY ELAXANDRA GIL MAYO</t>
  </si>
  <si>
    <t>BLANCA NUBIA ESTRADA OCAMPO</t>
  </si>
  <si>
    <t xml:space="preserve">MALLERY </t>
  </si>
  <si>
    <t xml:space="preserve"> ZULUAGA</t>
  </si>
  <si>
    <t>DIANA MALLERY GIRALDO ZULUAGA</t>
  </si>
  <si>
    <t>MARIA RUBY GARCIA GALLEGO</t>
  </si>
  <si>
    <t>LUZ FANNY LOAIZA GIRALDO</t>
  </si>
  <si>
    <t xml:space="preserve"> $  10000000</t>
  </si>
  <si>
    <t>EL POSTULADO POSEE UNA PROPIEDAD REGISTRADA CON NUMERO DE FOLIO  018-126457 DEL MUNICIPIO DEL PEÑOL PREDIO RURAL SE DEBE VALIDAR QUE COINCIDA CON PROPIEDAD POSTULADA AL MEJORAMIENTO</t>
  </si>
  <si>
    <t xml:space="preserve"> JARAMILLO</t>
  </si>
  <si>
    <t xml:space="preserve"> HENAO</t>
  </si>
  <si>
    <t>YENNY ASTRID JARAMILLO HENAO</t>
  </si>
  <si>
    <t xml:space="preserve"> $  8000000</t>
  </si>
  <si>
    <t xml:space="preserve"> LUCIA </t>
  </si>
  <si>
    <t>ALBA LUCIA BURITICA MORALES</t>
  </si>
  <si>
    <t xml:space="preserve"> EMILCEN </t>
  </si>
  <si>
    <t>ALBA EMILCEN QUINTERO RAMIREZ</t>
  </si>
  <si>
    <t>MIRIAM DEL SOCORRO ALZATE ZULUAGA</t>
  </si>
  <si>
    <t xml:space="preserve"> BENJUMEA </t>
  </si>
  <si>
    <t>LUZ DARY BENJUMEA MARIN</t>
  </si>
  <si>
    <t xml:space="preserve"> $  40000000</t>
  </si>
  <si>
    <t xml:space="preserve">MELBA </t>
  </si>
  <si>
    <t>MELBA NELLY MARIN AGUDELO</t>
  </si>
  <si>
    <t>ALBA MARIA ATEHORTUA AGUDELO</t>
  </si>
  <si>
    <t xml:space="preserve">FLUVIA </t>
  </si>
  <si>
    <t>FLUVIA DE JESUS HINCAPIE USME</t>
  </si>
  <si>
    <t xml:space="preserve"> MARINA </t>
  </si>
  <si>
    <t>LUZ MARINA GALLO CARDONA</t>
  </si>
  <si>
    <t>ANA DOLORES GIRALDO BETANCUR</t>
  </si>
  <si>
    <t>ANA LICIA GUARIN LOPEZ</t>
  </si>
  <si>
    <t>LETICIA SERNA</t>
  </si>
  <si>
    <t xml:space="preserve"> $  23000000</t>
  </si>
  <si>
    <t xml:space="preserve"> $                             -  </t>
  </si>
  <si>
    <t xml:space="preserve"> ROSA </t>
  </si>
  <si>
    <t xml:space="preserve">ACAMPO </t>
  </si>
  <si>
    <t>SUSANA ROSA ACAMPO PAMPLONA</t>
  </si>
  <si>
    <t xml:space="preserve"> $            23000000</t>
  </si>
  <si>
    <t>MARIA OLGA GUARIN GUARIN</t>
  </si>
  <si>
    <t>ROSALBA HOYOS DE MORALES</t>
  </si>
  <si>
    <t xml:space="preserve">EL CHILCO </t>
  </si>
  <si>
    <t>MARIA ROSALBA MARIN MONTES</t>
  </si>
  <si>
    <t>CLARA ELENA MAYO HOYOS</t>
  </si>
  <si>
    <t>EL POSTULADO POSEE UNA PROPIEDAD REGISTRADA CON NUMERO DE FOLIO  018-53883 DEL MUNICIPIO DEL PEÑOL PREDIO RURAL SE DEBE VALIDAR QUE COINCIDA CON PROPIEDAD POSTULADA AL MEJORAMIENTO</t>
  </si>
  <si>
    <t>BERTA ALICIA ZULUAGA BETANCUR</t>
  </si>
  <si>
    <t>CONSUELO DE JESUS QUINCHIA AGUDELO</t>
  </si>
  <si>
    <t>ROSMIRA GUARIN TEJADA</t>
  </si>
  <si>
    <t>MARIA AMPARO DUQUE GONZALEZ</t>
  </si>
  <si>
    <t>DE QUINCHIA</t>
  </si>
  <si>
    <t>BERTA ROSA MAYO DE QUINCHIA</t>
  </si>
  <si>
    <t>DE USME</t>
  </si>
  <si>
    <t>TERESA DE JESUS CHAVERRA DE USME</t>
  </si>
  <si>
    <t xml:space="preserve">DE ALZATE </t>
  </si>
  <si>
    <t xml:space="preserve">MARIA EDILMA QUINTERO DE ALZATE </t>
  </si>
  <si>
    <t>DIANA PATRICIA BOTERO  NARANJO</t>
  </si>
  <si>
    <t xml:space="preserve"> $               8000000</t>
  </si>
  <si>
    <t>TANIA GONZALES RAMIREZ</t>
  </si>
  <si>
    <t xml:space="preserve"> $            20000000</t>
  </si>
  <si>
    <t xml:space="preserve">VERONICA HOYOS MORALES </t>
  </si>
  <si>
    <t xml:space="preserve">DEL SOSCORRO </t>
  </si>
  <si>
    <t xml:space="preserve">OMAIRA DEL SOSCORRO OCAMPO ATEHORTUA </t>
  </si>
  <si>
    <t>Hispania</t>
  </si>
  <si>
    <t>INSTRUCCIONES PARA EL DILIGENCIAMIENTO DE LA MATRIZ</t>
  </si>
  <si>
    <t>Esta matriz no se requiere imprimir para enviar a VIVA</t>
  </si>
  <si>
    <t xml:space="preserve"> INSTRUCCIONES PARA DILIGENCIAR LA MATRIZ </t>
  </si>
  <si>
    <t>NOMBRE DE LA CASILLA</t>
  </si>
  <si>
    <t>INSTRUCCIONES</t>
  </si>
  <si>
    <r>
      <t xml:space="preserve">Seleccione de la </t>
    </r>
    <r>
      <rPr>
        <b/>
        <sz val="11"/>
        <rFont val="Arial"/>
        <family val="2"/>
      </rPr>
      <t>lista desplegable</t>
    </r>
    <r>
      <rPr>
        <sz val="11"/>
        <rFont val="Arial"/>
        <family val="2"/>
      </rPr>
      <t xml:space="preserve"> el programa al que hacen referencia los postulados: Mejoramiento de Vivienda o Vivienda Nueva</t>
    </r>
  </si>
  <si>
    <t>NO DILIGENCIAR</t>
  </si>
  <si>
    <t>Indicar el Id del grupo familiar el cual será asignado en la casilla del postulado como jefe de hogar su grupo familiar será derivado como #1 {Ejem: 1 (titular) 11 (familiar) 12 (familiar) etc…}</t>
  </si>
  <si>
    <r>
      <t xml:space="preserve">Indique de la </t>
    </r>
    <r>
      <rPr>
        <b/>
        <sz val="11"/>
        <rFont val="Arial"/>
        <family val="2"/>
      </rPr>
      <t>lista desplegable</t>
    </r>
    <r>
      <rPr>
        <sz val="11"/>
        <rFont val="Arial"/>
        <family val="2"/>
      </rPr>
      <t xml:space="preserve"> si la persona que esta ingresando es el </t>
    </r>
    <r>
      <rPr>
        <b/>
        <sz val="11"/>
        <rFont val="Arial"/>
        <family val="2"/>
      </rPr>
      <t>titular</t>
    </r>
    <r>
      <rPr>
        <sz val="11"/>
        <rFont val="Arial"/>
        <family val="2"/>
      </rPr>
      <t xml:space="preserve"> o hace parte del grupo </t>
    </r>
    <r>
      <rPr>
        <b/>
        <sz val="11"/>
        <rFont val="Arial"/>
        <family val="2"/>
      </rPr>
      <t>familiar</t>
    </r>
  </si>
  <si>
    <t>Escriba el primer nombre del jefe de hogar postulado y que a su vez sea el titular de la vivienda (propietario o poseedor)</t>
  </si>
  <si>
    <t>Escriba  a partir del segundo nombre del jefe de hogar postulado y que a su vez sea el titular de la vivienda (propietario o poseedor)</t>
  </si>
  <si>
    <t>Escriba  el primer apellido del jefe de hogar postulado y que a su vez sea el titular de la vivienda (propietario o poseedor)</t>
  </si>
  <si>
    <t>Escriba  el segundo apellido del jefe de hogar postulado y que a su vez sea el titular de la vivienda (propietario o poseedor)</t>
  </si>
  <si>
    <t>CASILLA FORMULADA NO SE DILIGENCIA</t>
  </si>
  <si>
    <t>Diligencie tipo de docuemento CC cédula de cuidadanía CE cédula de extranjeria</t>
  </si>
  <si>
    <t>DOCUMENTO DE IDENTIDAD</t>
  </si>
  <si>
    <t>Escriba en números la identificación del titular de la vivienda sin puntos ni comas ni espacios en blanco</t>
  </si>
  <si>
    <t>Diligencia fecha de nacimiento en formato dd-mm-aaaa</t>
  </si>
  <si>
    <t>Escriba edad en años en valores numéricos</t>
  </si>
  <si>
    <t>GÉNERO</t>
  </si>
  <si>
    <t>Dilegencia F ó M de acuerdo a lo indicado en la cédula de cuidadanía</t>
  </si>
  <si>
    <t>NÚMERO DE CONTACTO</t>
  </si>
  <si>
    <t>Escriba el número telefónico del miembro de familia que tenga mejor acceso a la red móvil o fia si ninguno tiene acceso indicar el número telefónico del presidente de la Junta de Acción Comunal y poner su nombre y JAC entre paréntesis</t>
  </si>
  <si>
    <t>CORREO ELECTRÓNICO</t>
  </si>
  <si>
    <t>Escriba la dirección de correo de la persona en caso de poseer</t>
  </si>
  <si>
    <t>Escriba en pesos el valor del ingreso del grupo familiar lo cual no debe superar los 4SMLMV</t>
  </si>
  <si>
    <t>De acuerdo a la lista desplegable indique si pertenece a población con enfoque diferencial De lo contrario indique NO APLICA</t>
  </si>
  <si>
    <t>ZONA INTERVENCIÓN</t>
  </si>
  <si>
    <t>Indique de la lista desplegable si pertenece a la zona urbana o rural</t>
  </si>
  <si>
    <t>DIRECCIÓN O PUNTO DE REFERENCIA</t>
  </si>
  <si>
    <t>Si la vivienda es urbana indique la dirección exacta
Si está ubicada en zona rural indique el nombre de la vereda sector y una referencia de ubicación como: a tantos km de la caseta comunal escuela cancha entre otros</t>
  </si>
  <si>
    <t>TIPOLOGÍA DE INTERVENCIÓN</t>
  </si>
  <si>
    <t>Indique la tipología de intervención a realizar en cada postulante como: cocinas baños pisos cubierta módulo de habitación módulo de baño módulo de cocina revoque entre otros mejoramientos locativos o integrales o la necesidad que se evidencia
Para vivienda nueva NO APLICA</t>
  </si>
  <si>
    <t>INFORMACIÓN DILIGENCIADA POR VIVA</t>
  </si>
  <si>
    <t>NO DILIGENCIAR Este espacio es de uso exclusivo de la Empresa de Vivienda de Antioquia - VIVA donde se indicará si el postulado cuenta con cruce respectiva documentación y viabilidad ténica</t>
  </si>
  <si>
    <t>SANA POSESION</t>
  </si>
  <si>
    <t>VUR - CLT</t>
  </si>
  <si>
    <t>nombre de beneficiario</t>
  </si>
  <si>
    <t>nombre grupo familiar</t>
  </si>
  <si>
    <t>CRUCES
EMPRESA VIVIENDA DE ANTIOQUIA -VIVA</t>
  </si>
  <si>
    <t>PUNTAJE SISBEN IV</t>
  </si>
  <si>
    <t>DOCUMENTO DE PROPIEDAD</t>
  </si>
  <si>
    <t>Tipo de mejoramiento</t>
  </si>
  <si>
    <t>MAGDALENA_MEDIO</t>
  </si>
  <si>
    <t>Sana posesion y compraventa</t>
  </si>
  <si>
    <t>Víctimas</t>
  </si>
  <si>
    <t>Módulo habitacional</t>
  </si>
  <si>
    <t>Barbosa</t>
  </si>
  <si>
    <t>Cáceres</t>
  </si>
  <si>
    <t>Caracolí</t>
  </si>
  <si>
    <t>Amalfi</t>
  </si>
  <si>
    <t>Angostura</t>
  </si>
  <si>
    <t>Abriaquí</t>
  </si>
  <si>
    <t>Abejorral</t>
  </si>
  <si>
    <t>Amagá</t>
  </si>
  <si>
    <t>Apartadó</t>
  </si>
  <si>
    <t>Certificado de tradicion y libertad y escritura</t>
  </si>
  <si>
    <t>Red Unidos</t>
  </si>
  <si>
    <t>Bello</t>
  </si>
  <si>
    <t>Caucasia</t>
  </si>
  <si>
    <t>Anorí</t>
  </si>
  <si>
    <t>Anzá</t>
  </si>
  <si>
    <t>Alejandría</t>
  </si>
  <si>
    <t>Andes</t>
  </si>
  <si>
    <t>Arboletes</t>
  </si>
  <si>
    <t xml:space="preserve">Sana posesion y otro documento </t>
  </si>
  <si>
    <t>Afectado ola invernal</t>
  </si>
  <si>
    <t>Piso</t>
  </si>
  <si>
    <t>Caldas</t>
  </si>
  <si>
    <t>El Bagre</t>
  </si>
  <si>
    <t>Puerto Berrío</t>
  </si>
  <si>
    <t>Cisneros</t>
  </si>
  <si>
    <t>Briceño</t>
  </si>
  <si>
    <t>Armenia</t>
  </si>
  <si>
    <t>Argelia</t>
  </si>
  <si>
    <t>Angelópolis</t>
  </si>
  <si>
    <t>Carepa</t>
  </si>
  <si>
    <t>D</t>
  </si>
  <si>
    <t>Afrodescendiente</t>
  </si>
  <si>
    <t>Cocina</t>
  </si>
  <si>
    <t>Copacabana</t>
  </si>
  <si>
    <t>Nechí</t>
  </si>
  <si>
    <t>Puerto Nare</t>
  </si>
  <si>
    <t>Remedios</t>
  </si>
  <si>
    <t>Campamento</t>
  </si>
  <si>
    <t>Buriticá</t>
  </si>
  <si>
    <t>Cocorná</t>
  </si>
  <si>
    <t>Betania</t>
  </si>
  <si>
    <t>Chigorodó</t>
  </si>
  <si>
    <t>Indígena</t>
  </si>
  <si>
    <t>Cubierta</t>
  </si>
  <si>
    <t>Envigado</t>
  </si>
  <si>
    <t>Tarazá</t>
  </si>
  <si>
    <t>Puerto Triunfo</t>
  </si>
  <si>
    <t>San Roque</t>
  </si>
  <si>
    <t>Carolina del Príncipe</t>
  </si>
  <si>
    <t>Caicedo</t>
  </si>
  <si>
    <t>Concepción</t>
  </si>
  <si>
    <t>Betulia</t>
  </si>
  <si>
    <t>Murindó</t>
  </si>
  <si>
    <t xml:space="preserve">Discapacidad </t>
  </si>
  <si>
    <t>Otro</t>
  </si>
  <si>
    <t>Girardota</t>
  </si>
  <si>
    <t>Zaragoza</t>
  </si>
  <si>
    <t>Yondó</t>
  </si>
  <si>
    <t>Santo Domingo</t>
  </si>
  <si>
    <t>Donmatías</t>
  </si>
  <si>
    <t>Cañasgordas</t>
  </si>
  <si>
    <t>El Carmen de Viboral</t>
  </si>
  <si>
    <t>Mutatá</t>
  </si>
  <si>
    <t>Ninguno</t>
  </si>
  <si>
    <t>Itagüí</t>
  </si>
  <si>
    <t>Segovia</t>
  </si>
  <si>
    <t>Entrerríos</t>
  </si>
  <si>
    <t>Dabeiba</t>
  </si>
  <si>
    <t>El Peñol</t>
  </si>
  <si>
    <t>Ciudad Bolívar</t>
  </si>
  <si>
    <t>Necoclí</t>
  </si>
  <si>
    <t>La Estrella</t>
  </si>
  <si>
    <t>Vegachí</t>
  </si>
  <si>
    <t>Gómez Plata</t>
  </si>
  <si>
    <t>Ebéjico</t>
  </si>
  <si>
    <t>El Retiro</t>
  </si>
  <si>
    <t>Concordia</t>
  </si>
  <si>
    <t>San Juan de Urabá</t>
  </si>
  <si>
    <t>Medellín</t>
  </si>
  <si>
    <t>Yalí</t>
  </si>
  <si>
    <t>Guadalupe</t>
  </si>
  <si>
    <t>Frontino</t>
  </si>
  <si>
    <t>El Santuario</t>
  </si>
  <si>
    <t>Fredonia</t>
  </si>
  <si>
    <t>San Pedro de Urabá</t>
  </si>
  <si>
    <t>Sabaneta</t>
  </si>
  <si>
    <t>Yolombó</t>
  </si>
  <si>
    <t>Ituango</t>
  </si>
  <si>
    <t>Turbo</t>
  </si>
  <si>
    <t>San Andrés de Cuerquia</t>
  </si>
  <si>
    <t>Heliconia</t>
  </si>
  <si>
    <t>Guarne</t>
  </si>
  <si>
    <t>Jardín</t>
  </si>
  <si>
    <t>Vigía del Fuerte</t>
  </si>
  <si>
    <t>San José de la Montaña</t>
  </si>
  <si>
    <t>Liborina</t>
  </si>
  <si>
    <t>Guatapé</t>
  </si>
  <si>
    <t>Jericó</t>
  </si>
  <si>
    <t>San Pedro de los Milagros</t>
  </si>
  <si>
    <t>Olaya</t>
  </si>
  <si>
    <t>La Ceja</t>
  </si>
  <si>
    <t>La Pintada</t>
  </si>
  <si>
    <t>Santa Rosa de Osos</t>
  </si>
  <si>
    <t>Peque</t>
  </si>
  <si>
    <t>Montebello</t>
  </si>
  <si>
    <t>NO HABILITADO</t>
  </si>
  <si>
    <t>Toledo</t>
  </si>
  <si>
    <t>Sabanalarga</t>
  </si>
  <si>
    <t>Pueblorrico</t>
  </si>
  <si>
    <t>AMBOS</t>
  </si>
  <si>
    <t>Valdivia</t>
  </si>
  <si>
    <t>San Jerónimo</t>
  </si>
  <si>
    <t>Nariño</t>
  </si>
  <si>
    <t>Salgar</t>
  </si>
  <si>
    <t>Yarumal</t>
  </si>
  <si>
    <t>Santa Fe de Antioquia</t>
  </si>
  <si>
    <t>Rionegro</t>
  </si>
  <si>
    <t>Santa Bárbara</t>
  </si>
  <si>
    <t>Sopetrán</t>
  </si>
  <si>
    <t>San Carlos</t>
  </si>
  <si>
    <t>Támesis</t>
  </si>
  <si>
    <t>Uramita</t>
  </si>
  <si>
    <t>San Francisco</t>
  </si>
  <si>
    <t>Tarso</t>
  </si>
  <si>
    <t>San Luis</t>
  </si>
  <si>
    <t>Titiribí</t>
  </si>
  <si>
    <t>San Rafael</t>
  </si>
  <si>
    <t>Urrao</t>
  </si>
  <si>
    <t>San Vicente Ferrer</t>
  </si>
  <si>
    <t>Valparaíso</t>
  </si>
  <si>
    <t>Sonsón</t>
  </si>
  <si>
    <t>Venecia</t>
  </si>
  <si>
    <t>CUBIERTAS</t>
  </si>
  <si>
    <t>MEJORAS INTEGRALES</t>
  </si>
  <si>
    <t>OTROS SUBSIDIOS DE VIVA</t>
  </si>
  <si>
    <t>Cofinanciación</t>
  </si>
  <si>
    <t>HDPV</t>
  </si>
  <si>
    <t>Nuevo Esquema</t>
  </si>
  <si>
    <t>3ra Convocatoria</t>
  </si>
  <si>
    <t>TENENCIA</t>
  </si>
  <si>
    <t>PROPIETARIO</t>
  </si>
  <si>
    <t>POSEEDOR</t>
  </si>
  <si>
    <t>CONCEPTO DE CRUCE</t>
  </si>
  <si>
    <t>DERECHO</t>
  </si>
  <si>
    <t>PROPANO</t>
  </si>
  <si>
    <t>GAS NATURAL</t>
  </si>
  <si>
    <t>ZONA DE INTERVENCÓN</t>
  </si>
  <si>
    <t>MATERIELES PROVISIONALES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</si>
</sst>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 #,##0.00\ &quot;€&quot;_-;\-* #,##0.00\ &quot;€&quot;_-;_-* &quot;-&quot;??\ &quot;€&quot;_-;_-@_-"/>
    <numFmt numFmtId="43" formatCode="_-* #,##0.00_-;\-* #,##0.00_-;_-* &quot;-&quot;??_-;_-@_-"/>
    <numFmt numFmtId="164" formatCode="&quot;$&quot;\ #,##0;[Red]\-&quot;$&quot;\ #,##0"/>
    <numFmt numFmtId="165" formatCode="_-&quot;$&quot;\ * #,##0.00_-;\-&quot;$&quot;\ * #,##0.00_-;_-&quot;$&quot;\ * &quot;-&quot;??_-;_-@_-"/>
    <numFmt numFmtId="166" formatCode="_-[$$-240A]\ * #,##0_-;\-[$$-240A]\ * #,##0_-;_-[$$-240A]\ * &quot;-&quot;_-;_-@_-"/>
    <numFmt numFmtId="167" formatCode="d/m/yyyy"/>
    <numFmt numFmtId="168" formatCode="_-[$$-240A]\ * #,##0_-;\-[$$-240A]\ * #,##0_-;_-[$$-240A]\ * &quot;-&quot;_-;_-@"/>
    <numFmt numFmtId="169" formatCode="_-[$$-409]* #,##0.00_ ;_-[$$-409]* \-#,##0.00\ ;_-[$$-409]* &quot;-&quot;??_ ;_-@_ "/>
    <numFmt numFmtId="170" formatCode="_-[$$-240A]\ * #,##0.00_-;\-[$$-240A]\ * #,##0.00_-;_-[$$-240A]\ * &quot;-&quot;??_-;_-@_-"/>
  </numFmts>
  <fonts count="127" x14ac:knownFonts="1">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name val="Arial"/>
      <family val="2"/>
    </font>
    <font>
      <b/>
      <sz val="10"/>
      <color theme="1"/>
      <name val="Arial"/>
      <family val="2"/>
      <scheme val="minor"/>
    </font>
    <font>
      <sz val="10"/>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theme="1"/>
      <name val="Arial"/>
      <family val="2"/>
      <scheme val="minor"/>
    </font>
    <font>
      <b/>
      <sz val="11"/>
      <color theme="1"/>
      <name val="Arial"/>
      <family val="2"/>
    </font>
    <font>
      <sz val="11"/>
      <color theme="1"/>
      <name val="Arial"/>
      <family val="2"/>
    </font>
    <font>
      <sz val="11"/>
      <name val="Arial"/>
      <family val="2"/>
    </font>
    <font>
      <sz val="11"/>
      <color rgb="FFFF0000"/>
      <name val="Arial"/>
      <family val="2"/>
    </font>
    <font>
      <b/>
      <sz val="11"/>
      <name val="Arial"/>
      <family val="2"/>
    </font>
    <font>
      <b/>
      <sz val="11"/>
      <color rgb="FFFF0000"/>
      <name val="Arial"/>
      <family val="2"/>
    </font>
    <font>
      <b/>
      <sz val="10"/>
      <color theme="1"/>
      <name val="Arial"/>
      <family val="2"/>
    </font>
    <font>
      <b/>
      <sz val="11"/>
      <name val="Arial"/>
      <family val="2"/>
      <scheme val="minor"/>
    </font>
    <font>
      <b/>
      <sz val="12"/>
      <name val="Arial"/>
      <family val="2"/>
      <scheme val="minor"/>
    </font>
    <font>
      <b/>
      <sz val="9"/>
      <color theme="1"/>
      <name val="Arial"/>
      <family val="2"/>
    </font>
    <font>
      <sz val="10"/>
      <color rgb="FF000000"/>
      <name val="Arial"/>
      <family val="2"/>
    </font>
    <font>
      <sz val="11"/>
      <color rgb="FF000000"/>
      <name val="Arial"/>
      <family val="2"/>
    </font>
    <font>
      <sz val="9"/>
      <color rgb="FF000000"/>
      <name val="Arial"/>
      <family val="2"/>
    </font>
    <font>
      <u/>
      <sz val="10"/>
      <color theme="10"/>
      <name val="Arial"/>
      <family val="2"/>
    </font>
    <font>
      <u/>
      <sz val="10"/>
      <color rgb="FF0563C1"/>
      <name val="Arial"/>
      <family val="2"/>
    </font>
    <font>
      <sz val="11"/>
      <color rgb="FF000000"/>
      <name val="Aptos Narrow"/>
      <family val="2"/>
    </font>
    <font>
      <sz val="11"/>
      <color rgb="FF9C0006"/>
      <name val="Arial"/>
      <family val="2"/>
    </font>
    <font>
      <sz val="10"/>
      <color rgb="FF9C0006"/>
      <name val="Arial"/>
      <family val="2"/>
    </font>
    <font>
      <sz val="10"/>
      <color theme="1"/>
      <name val="Arial"/>
      <family val="2"/>
      <scheme val="minor"/>
    </font>
    <font>
      <sz val="11"/>
      <color rgb="FF000000"/>
      <name val="Segoe UI"/>
      <family val="2"/>
    </font>
    <font>
      <sz val="10"/>
      <color theme="1"/>
      <name val="Arial"/>
      <family val="2"/>
    </font>
    <font>
      <sz val="10"/>
      <color rgb="FF000000"/>
      <name val="Arial"/>
      <family val="2"/>
      <scheme val="major"/>
    </font>
    <font>
      <sz val="10"/>
      <color theme="1"/>
      <name val="Arial"/>
      <family val="2"/>
      <scheme val="major"/>
    </font>
    <font>
      <sz val="12"/>
      <color rgb="FF000000"/>
      <name val="Arial"/>
      <family val="2"/>
    </font>
    <font>
      <sz val="12"/>
      <color rgb="FF9C0006"/>
      <name val="Arial"/>
      <family val="2"/>
    </font>
    <font>
      <sz val="12"/>
      <color rgb="FF000000"/>
      <name val="Arial Narrow"/>
      <family val="2"/>
    </font>
    <font>
      <sz val="10"/>
      <color rgb="FF000000"/>
      <name val="Segoe UI"/>
      <family val="2"/>
    </font>
    <font>
      <sz val="11"/>
      <color rgb="FF000000"/>
      <name val="Calibri"/>
      <family val="2"/>
    </font>
    <font>
      <sz val="10"/>
      <color rgb="FF000000"/>
      <name val="Aptos Narrow"/>
      <family val="2"/>
    </font>
    <font>
      <sz val="9"/>
      <color theme="1"/>
      <name val="Arial"/>
      <family val="2"/>
    </font>
    <font>
      <b/>
      <sz val="11"/>
      <color rgb="FF000000"/>
      <name val="Arial"/>
      <family val="2"/>
    </font>
    <font>
      <sz val="10"/>
      <color rgb="FF000000"/>
      <name val="Arial"/>
      <family val="2"/>
      <scheme val="minor"/>
    </font>
    <font>
      <sz val="10"/>
      <color rgb="FF9C5700"/>
      <name val="Arial"/>
      <family val="2"/>
    </font>
    <font>
      <sz val="10"/>
      <color rgb="FF9C0006"/>
      <name val="Arial"/>
      <family val="2"/>
      <scheme val="minor"/>
    </font>
    <font>
      <b/>
      <sz val="10"/>
      <color rgb="FF000000"/>
      <name val="Arial"/>
      <family val="2"/>
    </font>
    <font>
      <u/>
      <sz val="10"/>
      <color rgb="FF000000"/>
      <name val="Arial"/>
      <family val="2"/>
    </font>
    <font>
      <sz val="9"/>
      <name val="Arial"/>
      <family val="2"/>
    </font>
    <font>
      <sz val="10"/>
      <color theme="1"/>
      <name val="Aptos Narrow"/>
      <family val="2"/>
    </font>
    <font>
      <sz val="11"/>
      <color theme="1"/>
      <name val="Calibri"/>
      <family val="2"/>
    </font>
    <font>
      <sz val="12"/>
      <color rgb="FF000000"/>
      <name val="Aptos"/>
      <family val="2"/>
    </font>
    <font>
      <sz val="12"/>
      <color rgb="FF000000"/>
      <name val="Calibri"/>
      <family val="2"/>
    </font>
    <font>
      <sz val="10"/>
      <color rgb="FF9C0006"/>
      <name val="Arial"/>
      <family val="2"/>
      <scheme val="major"/>
    </font>
    <font>
      <u/>
      <sz val="10"/>
      <color theme="10"/>
      <name val="Arial"/>
      <family val="2"/>
      <scheme val="major"/>
    </font>
    <font>
      <u/>
      <sz val="10"/>
      <color rgb="FF0563C1"/>
      <name val="Arial"/>
      <family val="2"/>
      <scheme val="major"/>
    </font>
    <font>
      <sz val="10"/>
      <name val="Arial"/>
      <family val="2"/>
      <scheme val="major"/>
    </font>
    <font>
      <sz val="10"/>
      <color rgb="FF242424"/>
      <name val="Arial"/>
      <family val="2"/>
    </font>
    <font>
      <u/>
      <sz val="10"/>
      <color theme="10"/>
      <name val="Arial"/>
      <family val="2"/>
      <scheme val="minor"/>
    </font>
    <font>
      <sz val="12"/>
      <color theme="1"/>
      <name val="Arial Narrow"/>
      <family val="2"/>
    </font>
    <font>
      <sz val="12"/>
      <color indexed="8"/>
      <name val="Arial Narrow"/>
      <family val="2"/>
    </font>
    <font>
      <b/>
      <sz val="10"/>
      <color theme="1"/>
      <name val="Arial"/>
      <family val="2"/>
      <scheme val="major"/>
    </font>
    <font>
      <sz val="11"/>
      <color rgb="FF242424"/>
      <name val="Calibri"/>
      <family val="2"/>
    </font>
    <font>
      <sz val="10"/>
      <color rgb="FF0A53A8"/>
      <name val="Arial"/>
      <family val="2"/>
    </font>
    <font>
      <b/>
      <sz val="10"/>
      <color rgb="FF000000"/>
      <name val="Arial"/>
      <family val="2"/>
      <scheme val="minor"/>
    </font>
    <font>
      <sz val="11"/>
      <color rgb="FF0563C1"/>
      <name val="Arial"/>
      <family val="2"/>
    </font>
    <font>
      <u/>
      <sz val="11"/>
      <color rgb="FF0563C1"/>
      <name val="Arial"/>
      <family val="2"/>
    </font>
    <font>
      <sz val="10"/>
      <name val="Arial"/>
      <family val="2"/>
      <scheme val="minor"/>
    </font>
    <font>
      <sz val="10"/>
      <color theme="1"/>
      <name val="Arial"/>
      <family val="2"/>
      <scheme val="minor"/>
    </font>
    <font>
      <sz val="10"/>
      <color rgb="FF001D35"/>
      <name val="Arial"/>
      <family val="2"/>
      <scheme val="minor"/>
    </font>
    <font>
      <u/>
      <sz val="10"/>
      <color rgb="FF467886"/>
      <name val="Arial"/>
      <family val="2"/>
      <scheme val="minor"/>
    </font>
    <font>
      <sz val="10"/>
      <color theme="1"/>
      <name val="Arial"/>
      <family val="2"/>
      <scheme val="major"/>
    </font>
    <font>
      <sz val="11"/>
      <color rgb="FF242424"/>
      <name val="Aptos Narrow"/>
      <family val="2"/>
    </font>
    <font>
      <sz val="10"/>
      <color theme="1"/>
      <name val="Arial"/>
      <family val="2"/>
    </font>
    <font>
      <b/>
      <sz val="9"/>
      <color rgb="FF000000"/>
      <name val="Arial"/>
      <family val="2"/>
    </font>
    <font>
      <sz val="11"/>
      <name val="Aptos Narrow"/>
      <family val="2"/>
    </font>
    <font>
      <sz val="8"/>
      <name val="Arial"/>
      <family val="2"/>
    </font>
    <font>
      <sz val="10"/>
      <color theme="1"/>
      <name val="Arial"/>
      <family val="2"/>
    </font>
    <font>
      <sz val="10"/>
      <color rgb="FF000000"/>
      <name val="Arial"/>
      <family val="2"/>
      <charset val="1"/>
    </font>
    <font>
      <sz val="10"/>
      <color theme="1"/>
      <name val="Arial"/>
      <family val="2"/>
      <scheme val="minor"/>
    </font>
    <font>
      <sz val="10"/>
      <color rgb="FF333333"/>
      <name val="Arial"/>
      <family val="2"/>
      <scheme val="minor"/>
    </font>
    <font>
      <sz val="10"/>
      <color theme="1"/>
      <name val="Arial"/>
      <family val="2"/>
    </font>
    <font>
      <sz val="10"/>
      <color rgb="FF9C0006"/>
      <name val="Aptos Narrow"/>
      <family val="2"/>
    </font>
    <font>
      <sz val="10"/>
      <color rgb="FF9C5700"/>
      <name val="Aptos Narrow"/>
      <family val="2"/>
    </font>
    <font>
      <b/>
      <sz val="10"/>
      <color rgb="FF000000"/>
      <name val="Aptos Narrow"/>
      <family val="2"/>
    </font>
    <font>
      <u/>
      <sz val="10"/>
      <color theme="10"/>
      <name val="Aptos Narrow"/>
      <family val="2"/>
    </font>
    <font>
      <sz val="11"/>
      <color rgb="FF9C0006"/>
      <name val="Aptos Narrow"/>
      <family val="2"/>
    </font>
    <font>
      <sz val="10"/>
      <name val="Aptos Narrow"/>
      <family val="2"/>
    </font>
    <font>
      <u/>
      <sz val="10"/>
      <color rgb="FF0563C1"/>
      <name val="Aptos Narrow"/>
      <family val="2"/>
    </font>
    <font>
      <u/>
      <sz val="10"/>
      <color theme="1"/>
      <name val="Aptos Narrow"/>
      <family val="2"/>
    </font>
    <font>
      <sz val="10"/>
      <color rgb="FFC00000"/>
      <name val="Arial"/>
      <family val="2"/>
    </font>
    <font>
      <sz val="10"/>
      <color rgb="FF000000"/>
      <name val="Arial Narrow"/>
      <family val="2"/>
    </font>
    <font>
      <sz val="10"/>
      <color theme="1"/>
      <name val="Arial Narrow"/>
      <family val="2"/>
    </font>
    <font>
      <sz val="10"/>
      <color rgb="FF9C0006"/>
      <name val="Arial Narrow"/>
      <family val="2"/>
    </font>
    <font>
      <sz val="10"/>
      <name val="Arial Narrow"/>
      <family val="2"/>
    </font>
    <font>
      <u/>
      <sz val="10"/>
      <color rgb="FF000000"/>
      <name val="Aptos Narrow"/>
      <family val="2"/>
    </font>
    <font>
      <sz val="11"/>
      <color theme="0"/>
      <name val="Arial"/>
      <family val="2"/>
    </font>
    <font>
      <sz val="10"/>
      <color theme="0"/>
      <name val="Arial"/>
      <family val="2"/>
    </font>
    <font>
      <sz val="10"/>
      <color rgb="FF000000"/>
      <name val="Aptos Display"/>
      <family val="2"/>
    </font>
    <font>
      <sz val="10"/>
      <color rgb="FF006100"/>
      <name val="Aptos Display"/>
      <family val="2"/>
    </font>
    <font>
      <sz val="11"/>
      <color rgb="FF000000"/>
      <name val="Aptos Display"/>
      <family val="2"/>
    </font>
    <font>
      <u/>
      <sz val="11"/>
      <color rgb="FF467886"/>
      <name val="Aptos Narrow"/>
      <family val="2"/>
    </font>
    <font>
      <sz val="11"/>
      <color rgb="FF000000"/>
      <name val="Arial Narrow"/>
      <family val="2"/>
    </font>
    <font>
      <sz val="10"/>
      <color theme="1"/>
      <name val="Arial Narrow"/>
      <family val="2"/>
    </font>
    <font>
      <sz val="10"/>
      <color theme="1"/>
      <name val="Arial"/>
      <family val="2"/>
    </font>
    <font>
      <u/>
      <sz val="10"/>
      <color theme="1"/>
      <name val="Arial"/>
      <family val="2"/>
    </font>
    <font>
      <sz val="10"/>
      <color rgb="FF9C5700"/>
      <name val="Arial Narrow"/>
      <family val="2"/>
    </font>
    <font>
      <sz val="10"/>
      <color rgb="FF000000"/>
      <name val="Aptos SemiBold"/>
      <family val="2"/>
    </font>
    <font>
      <sz val="10"/>
      <color theme="1"/>
      <name val="Aptos SemiBold"/>
      <family val="2"/>
    </font>
    <font>
      <sz val="10"/>
      <color rgb="FF9C0006"/>
      <name val="Aptos SemiBold"/>
      <family val="2"/>
    </font>
  </fonts>
  <fills count="81">
    <fill>
      <patternFill patternType="none"/>
    </fill>
    <fill>
      <patternFill patternType="gray125"/>
    </fill>
    <fill>
      <patternFill patternType="solid">
        <fgColor theme="2" tint="-9.9978637043366805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
      <patternFill patternType="solid">
        <fgColor rgb="FF6FAC46"/>
        <bgColor indexed="64"/>
      </patternFill>
    </fill>
    <fill>
      <patternFill patternType="solid">
        <fgColor theme="4" tint="0.79998168889431442"/>
        <bgColor indexed="64"/>
      </patternFill>
    </fill>
    <fill>
      <patternFill patternType="solid">
        <fgColor rgb="FFDDEBF7"/>
        <bgColor indexed="64"/>
      </patternFill>
    </fill>
    <fill>
      <patternFill patternType="solid">
        <fgColor rgb="FFFFFFFF"/>
        <bgColor rgb="FF000000"/>
      </patternFill>
    </fill>
    <fill>
      <patternFill patternType="solid">
        <fgColor rgb="FFA9D08E"/>
        <bgColor rgb="FF000000"/>
      </patternFill>
    </fill>
    <fill>
      <patternFill patternType="solid">
        <fgColor rgb="FFDDEBF7"/>
        <bgColor rgb="FF000000"/>
      </patternFill>
    </fill>
    <fill>
      <patternFill patternType="solid">
        <fgColor rgb="FFFFFF00"/>
        <bgColor indexed="64"/>
      </patternFill>
    </fill>
    <fill>
      <patternFill patternType="solid">
        <fgColor rgb="FFFFC7CE"/>
        <bgColor rgb="FF000000"/>
      </patternFill>
    </fill>
    <fill>
      <patternFill patternType="solid">
        <fgColor rgb="FFE7E6E6"/>
        <bgColor rgb="FF000000"/>
      </patternFill>
    </fill>
    <fill>
      <patternFill patternType="solid">
        <fgColor rgb="FFD9E1F2"/>
        <bgColor rgb="FF000000"/>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
      <patternFill patternType="solid">
        <fgColor rgb="FFA8D08D"/>
        <bgColor rgb="FFA8D08D"/>
      </patternFill>
    </fill>
    <fill>
      <patternFill patternType="solid">
        <fgColor rgb="FFDEEAF6"/>
        <bgColor rgb="FFDEEAF6"/>
      </patternFill>
    </fill>
    <fill>
      <patternFill patternType="solid">
        <fgColor rgb="FFFFFFFF"/>
        <bgColor rgb="FFFFFFFF"/>
      </patternFill>
    </fill>
    <fill>
      <patternFill patternType="solid">
        <fgColor rgb="FFFF0000"/>
        <bgColor indexed="64"/>
      </patternFill>
    </fill>
    <fill>
      <patternFill patternType="solid">
        <fgColor rgb="FFFFFF00"/>
        <bgColor rgb="FF000000"/>
      </patternFill>
    </fill>
    <fill>
      <patternFill patternType="solid">
        <fgColor rgb="FFFFEB9C"/>
        <bgColor rgb="FF000000"/>
      </patternFill>
    </fill>
    <fill>
      <patternFill patternType="solid">
        <fgColor rgb="FFE2EFDA"/>
        <bgColor rgb="FF000000"/>
      </patternFill>
    </fill>
    <fill>
      <patternFill patternType="solid">
        <fgColor rgb="FFFFFFFF"/>
        <bgColor indexed="64"/>
      </patternFill>
    </fill>
    <fill>
      <patternFill patternType="solid">
        <fgColor rgb="FFFFC000"/>
        <bgColor indexed="64"/>
      </patternFill>
    </fill>
    <fill>
      <patternFill patternType="solid">
        <fgColor theme="8" tint="0.79998168889431442"/>
        <bgColor indexed="64"/>
      </patternFill>
    </fill>
    <fill>
      <patternFill patternType="solid">
        <fgColor rgb="FF83CCEB"/>
        <bgColor rgb="FF000000"/>
      </patternFill>
    </fill>
    <fill>
      <patternFill patternType="solid">
        <fgColor rgb="FFF6F8F9"/>
        <bgColor rgb="FFF6F8F9"/>
      </patternFill>
    </fill>
    <fill>
      <patternFill patternType="solid">
        <fgColor rgb="FFF6F8F9"/>
        <bgColor indexed="64"/>
      </patternFill>
    </fill>
    <fill>
      <patternFill patternType="solid">
        <fgColor rgb="FFA8D08D"/>
        <bgColor indexed="64"/>
      </patternFill>
    </fill>
    <fill>
      <patternFill patternType="solid">
        <fgColor rgb="FFDEEAF6"/>
        <bgColor indexed="64"/>
      </patternFill>
    </fill>
    <fill>
      <patternFill patternType="solid">
        <fgColor rgb="FFFFC7CE"/>
        <bgColor indexed="64"/>
      </patternFill>
    </fill>
    <fill>
      <patternFill patternType="solid">
        <fgColor rgb="FFA9D08E"/>
        <bgColor indexed="64"/>
      </patternFill>
    </fill>
    <fill>
      <patternFill patternType="solid">
        <fgColor rgb="FF00B050"/>
        <bgColor rgb="FF000000"/>
      </patternFill>
    </fill>
    <fill>
      <patternFill patternType="solid">
        <fgColor theme="9" tint="0.39997558519241921"/>
        <bgColor rgb="FF000000"/>
      </patternFill>
    </fill>
    <fill>
      <patternFill patternType="solid">
        <fgColor theme="6" tint="0.79998168889431442"/>
        <bgColor indexed="64"/>
      </patternFill>
    </fill>
    <fill>
      <patternFill patternType="solid">
        <fgColor rgb="FFF98817"/>
        <bgColor rgb="FF000000"/>
      </patternFill>
    </fill>
    <fill>
      <patternFill patternType="solid">
        <fgColor theme="5"/>
        <bgColor indexed="64"/>
      </patternFill>
    </fill>
    <fill>
      <patternFill patternType="solid">
        <fgColor theme="4" tint="0.79998168889431442"/>
        <bgColor rgb="FF000000"/>
      </patternFill>
    </fill>
    <fill>
      <patternFill patternType="solid">
        <fgColor rgb="FFFFC000"/>
        <bgColor rgb="FF000000"/>
      </patternFill>
    </fill>
    <fill>
      <patternFill patternType="solid">
        <fgColor rgb="FFDEEAF6"/>
        <bgColor rgb="FF000000"/>
      </patternFill>
    </fill>
    <fill>
      <patternFill patternType="solid">
        <fgColor rgb="FF92D050"/>
        <bgColor rgb="FF000000"/>
      </patternFill>
    </fill>
    <fill>
      <patternFill patternType="solid">
        <fgColor rgb="FFF8F9FA"/>
        <bgColor rgb="FFF8F9FA"/>
      </patternFill>
    </fill>
    <fill>
      <patternFill patternType="solid">
        <fgColor rgb="FF00F7FF"/>
        <bgColor indexed="64"/>
      </patternFill>
    </fill>
    <fill>
      <patternFill patternType="solid">
        <fgColor rgb="FFC0E6F5"/>
        <bgColor rgb="FF000000"/>
      </patternFill>
    </fill>
    <fill>
      <patternFill patternType="solid">
        <fgColor theme="9" tint="0.39997558519241921"/>
        <bgColor rgb="FFFFFFFF"/>
      </patternFill>
    </fill>
    <fill>
      <patternFill patternType="solid">
        <fgColor theme="9" tint="0.39997558519241921"/>
        <bgColor rgb="FFA8D08D"/>
      </patternFill>
    </fill>
    <fill>
      <patternFill patternType="solid">
        <fgColor rgb="FFFFCCCC"/>
        <bgColor rgb="FF000000"/>
      </patternFill>
    </fill>
  </fills>
  <borders count="77">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B3B7BB"/>
      </right>
      <top style="thin">
        <color rgb="FFCCCCCC"/>
      </top>
      <bottom style="thin">
        <color rgb="FF000000"/>
      </bottom>
      <diagonal/>
    </border>
    <border>
      <left style="thin">
        <color rgb="FFCCCCCC"/>
      </left>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CCCCCC"/>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CCCCCC"/>
      </left>
      <right style="thin">
        <color rgb="FF000000"/>
      </right>
      <top/>
      <bottom style="thin">
        <color rgb="FF000000"/>
      </bottom>
      <diagonal/>
    </border>
    <border>
      <left style="thin">
        <color rgb="FFCCCCCC"/>
      </left>
      <right/>
      <top/>
      <bottom style="thin">
        <color rgb="FF000000"/>
      </bottom>
      <diagonal/>
    </border>
    <border>
      <left style="thin">
        <color indexed="64"/>
      </left>
      <right style="thin">
        <color indexed="64"/>
      </right>
      <top style="thin">
        <color indexed="64"/>
      </top>
      <bottom style="thin">
        <color rgb="FF000000"/>
      </bottom>
      <diagonal/>
    </border>
    <border>
      <left style="thin">
        <color rgb="FFCCCCCC"/>
      </left>
      <right style="thin">
        <color rgb="FF000000"/>
      </right>
      <top style="thin">
        <color rgb="FF000000"/>
      </top>
      <bottom/>
      <diagonal/>
    </border>
    <border>
      <left style="medium">
        <color rgb="FFCCCCCC"/>
      </left>
      <right style="medium">
        <color rgb="FF000000"/>
      </right>
      <top style="medium">
        <color rgb="FFCCCCCC"/>
      </top>
      <bottom style="medium">
        <color rgb="FF000000"/>
      </bottom>
      <diagonal/>
    </border>
  </borders>
  <cellStyleXfs count="197">
    <xf numFmtId="0" fontId="0" fillId="0" borderId="0"/>
    <xf numFmtId="0" fontId="9" fillId="0" borderId="0"/>
    <xf numFmtId="0" fontId="12" fillId="0" borderId="0" applyNumberFormat="0" applyFill="0" applyBorder="0" applyAlignment="0" applyProtection="0"/>
    <xf numFmtId="0" fontId="13" fillId="0" borderId="2"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0" applyNumberFormat="0" applyFill="0" applyBorder="0" applyAlignment="0" applyProtection="0"/>
    <xf numFmtId="0" fontId="16" fillId="3" borderId="0" applyNumberFormat="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5" applyNumberFormat="0" applyAlignment="0" applyProtection="0"/>
    <xf numFmtId="0" fontId="20" fillId="7" borderId="6" applyNumberFormat="0" applyAlignment="0" applyProtection="0"/>
    <xf numFmtId="0" fontId="21" fillId="7" borderId="5" applyNumberFormat="0" applyAlignment="0" applyProtection="0"/>
    <xf numFmtId="0" fontId="22" fillId="0" borderId="7" applyNumberFormat="0" applyFill="0" applyAlignment="0" applyProtection="0"/>
    <xf numFmtId="0" fontId="23" fillId="8" borderId="8" applyNumberFormat="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6" fillId="0" borderId="10" applyNumberFormat="0" applyFill="0" applyAlignment="0" applyProtection="0"/>
    <xf numFmtId="0" fontId="27"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7"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7"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7"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7"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7"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9" borderId="9" applyNumberFormat="0" applyFont="0" applyAlignment="0" applyProtection="0"/>
    <xf numFmtId="0" fontId="7" fillId="0" borderId="0"/>
    <xf numFmtId="165" fontId="7" fillId="0" borderId="0" applyFont="0" applyFill="0" applyBorder="0" applyAlignment="0" applyProtection="0"/>
    <xf numFmtId="9"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9" borderId="9" applyNumberFormat="0" applyFont="0" applyAlignment="0" applyProtection="0"/>
    <xf numFmtId="0" fontId="6" fillId="0" borderId="0"/>
    <xf numFmtId="165"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4" fontId="49" fillId="0" borderId="0" applyFont="0" applyFill="0" applyBorder="0" applyAlignment="0" applyProtection="0"/>
    <xf numFmtId="0" fontId="6" fillId="0" borderId="0"/>
    <xf numFmtId="0" fontId="5" fillId="0" borderId="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9" borderId="9" applyNumberFormat="0" applyFont="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9" borderId="9" applyNumberFormat="0" applyFont="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0" fontId="5" fillId="0" borderId="0"/>
    <xf numFmtId="0" fontId="4" fillId="9" borderId="9"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1" fillId="0" borderId="0"/>
    <xf numFmtId="0" fontId="3" fillId="0" borderId="0"/>
    <xf numFmtId="0" fontId="2" fillId="0" borderId="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9" borderId="9" applyNumberFormat="0" applyFont="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9" borderId="9" applyNumberFormat="0" applyFont="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42" fillId="0" borderId="0" applyNumberFormat="0" applyFill="0" applyBorder="0" applyAlignment="0" applyProtection="0"/>
    <xf numFmtId="0" fontId="1" fillId="0" borderId="0"/>
    <xf numFmtId="0" fontId="42" fillId="0" borderId="0" applyNumberFormat="0" applyFill="0" applyBorder="0" applyAlignment="0" applyProtection="0"/>
  </cellStyleXfs>
  <cellXfs count="1971">
    <xf numFmtId="0" fontId="0" fillId="0" borderId="0" xfId="0"/>
    <xf numFmtId="2" fontId="11" fillId="0" borderId="1" xfId="0" applyNumberFormat="1" applyFont="1" applyBorder="1" applyAlignment="1" applyProtection="1">
      <alignment horizontal="center" vertical="center"/>
      <protection locked="0"/>
    </xf>
    <xf numFmtId="2" fontId="11" fillId="0" borderId="11" xfId="0" applyNumberFormat="1" applyFont="1" applyBorder="1" applyAlignment="1" applyProtection="1">
      <alignment horizontal="center" vertical="center"/>
      <protection locked="0"/>
    </xf>
    <xf numFmtId="0" fontId="10" fillId="2" borderId="12" xfId="0" applyFont="1" applyFill="1" applyBorder="1" applyAlignment="1" applyProtection="1">
      <alignment horizontal="center" vertical="center" wrapText="1"/>
      <protection locked="0"/>
    </xf>
    <xf numFmtId="0" fontId="0" fillId="0" borderId="1" xfId="0" applyBorder="1"/>
    <xf numFmtId="0" fontId="10" fillId="2" borderId="13" xfId="0" applyFont="1" applyFill="1" applyBorder="1" applyAlignment="1" applyProtection="1">
      <alignment vertical="center" wrapText="1"/>
      <protection locked="0"/>
    </xf>
    <xf numFmtId="0" fontId="0" fillId="0" borderId="0" xfId="0" applyAlignment="1">
      <alignment wrapText="1"/>
    </xf>
    <xf numFmtId="0" fontId="31" fillId="0" borderId="1" xfId="0" applyFont="1" applyBorder="1" applyAlignment="1">
      <alignment vertical="center"/>
    </xf>
    <xf numFmtId="0" fontId="0" fillId="0" borderId="0" xfId="0" applyAlignment="1">
      <alignment horizontal="center"/>
    </xf>
    <xf numFmtId="0" fontId="32" fillId="0" borderId="0" xfId="0" applyFont="1"/>
    <xf numFmtId="0" fontId="31" fillId="0" borderId="1" xfId="0" applyFont="1" applyBorder="1" applyAlignment="1">
      <alignment horizontal="left" vertical="center" wrapText="1"/>
    </xf>
    <xf numFmtId="0" fontId="33" fillId="35" borderId="1" xfId="0" applyFont="1" applyFill="1" applyBorder="1" applyAlignment="1">
      <alignment horizontal="center" vertical="center" wrapText="1"/>
    </xf>
    <xf numFmtId="0" fontId="31" fillId="0" borderId="0" xfId="0" applyFont="1"/>
    <xf numFmtId="0" fontId="31" fillId="36" borderId="1" xfId="0" applyFont="1" applyFill="1" applyBorder="1" applyAlignment="1">
      <alignment horizontal="left" vertical="center" wrapText="1"/>
    </xf>
    <xf numFmtId="0" fontId="31" fillId="0" borderId="16" xfId="0" applyFont="1" applyBorder="1" applyAlignment="1">
      <alignment horizontal="left" vertical="center" wrapText="1"/>
    </xf>
    <xf numFmtId="0" fontId="31" fillId="0" borderId="15" xfId="0" applyFont="1" applyBorder="1" applyAlignment="1">
      <alignment horizontal="left" vertical="center" wrapText="1"/>
    </xf>
    <xf numFmtId="0" fontId="35" fillId="0" borderId="0" xfId="0" applyFont="1"/>
    <xf numFmtId="0" fontId="0" fillId="35" borderId="0" xfId="0" applyFill="1"/>
    <xf numFmtId="1" fontId="0" fillId="0" borderId="0" xfId="0" applyNumberFormat="1"/>
    <xf numFmtId="0" fontId="33" fillId="0" borderId="1" xfId="0" applyFont="1" applyBorder="1" applyAlignment="1">
      <alignment vertical="center"/>
    </xf>
    <xf numFmtId="1" fontId="11" fillId="0" borderId="1" xfId="0" applyNumberFormat="1" applyFont="1" applyBorder="1" applyAlignment="1">
      <alignment horizontal="center" vertical="center"/>
    </xf>
    <xf numFmtId="14" fontId="11" fillId="0" borderId="1" xfId="0" applyNumberFormat="1" applyFont="1" applyBorder="1" applyAlignment="1">
      <alignment horizontal="center" vertical="center"/>
    </xf>
    <xf numFmtId="0" fontId="33" fillId="36" borderId="1" xfId="0" applyFont="1" applyFill="1" applyBorder="1" applyAlignment="1">
      <alignment vertical="center"/>
    </xf>
    <xf numFmtId="0" fontId="11" fillId="0" borderId="1" xfId="0" applyFont="1" applyBorder="1" applyAlignment="1">
      <alignment horizontal="center" vertical="center"/>
    </xf>
    <xf numFmtId="0" fontId="38" fillId="0" borderId="0" xfId="0" applyFont="1" applyAlignment="1">
      <alignment horizontal="center" vertical="center" textRotation="90" wrapText="1"/>
    </xf>
    <xf numFmtId="1" fontId="0" fillId="0" borderId="1" xfId="0" applyNumberFormat="1" applyBorder="1"/>
    <xf numFmtId="2" fontId="11" fillId="0" borderId="1" xfId="0" applyNumberFormat="1" applyFont="1" applyBorder="1" applyAlignment="1" applyProtection="1">
      <alignment vertical="center"/>
      <protection locked="0"/>
    </xf>
    <xf numFmtId="0" fontId="11" fillId="0" borderId="1" xfId="0" applyFont="1" applyBorder="1" applyAlignment="1">
      <alignment vertical="center"/>
    </xf>
    <xf numFmtId="2" fontId="11" fillId="34" borderId="1" xfId="0" applyNumberFormat="1" applyFont="1" applyFill="1" applyBorder="1" applyAlignment="1" applyProtection="1">
      <alignment vertical="center"/>
      <protection locked="0"/>
    </xf>
    <xf numFmtId="0" fontId="0" fillId="37" borderId="1" xfId="0" applyFill="1" applyBorder="1" applyAlignment="1">
      <alignment horizontal="center"/>
    </xf>
    <xf numFmtId="0" fontId="0" fillId="37" borderId="1" xfId="0" applyFill="1" applyBorder="1"/>
    <xf numFmtId="1" fontId="11" fillId="0" borderId="1" xfId="0" applyNumberFormat="1" applyFont="1" applyBorder="1" applyAlignment="1">
      <alignment vertical="center"/>
    </xf>
    <xf numFmtId="0" fontId="39" fillId="0" borderId="1" xfId="0" applyFont="1" applyBorder="1" applyAlignment="1">
      <alignment horizontal="center" vertical="center"/>
    </xf>
    <xf numFmtId="166" fontId="11" fillId="0" borderId="1" xfId="0" applyNumberFormat="1" applyFont="1" applyBorder="1" applyAlignment="1">
      <alignment horizontal="center" vertical="center"/>
    </xf>
    <xf numFmtId="0" fontId="29" fillId="34" borderId="26" xfId="0" applyFont="1" applyFill="1" applyBorder="1" applyAlignment="1">
      <alignment vertical="center" wrapText="1"/>
    </xf>
    <xf numFmtId="0" fontId="29" fillId="34" borderId="14" xfId="0" applyFont="1" applyFill="1" applyBorder="1" applyAlignment="1">
      <alignment vertical="center" wrapText="1"/>
    </xf>
    <xf numFmtId="1" fontId="29" fillId="34" borderId="14" xfId="0" applyNumberFormat="1" applyFont="1" applyFill="1" applyBorder="1" applyAlignment="1">
      <alignment vertical="center" wrapText="1"/>
    </xf>
    <xf numFmtId="3" fontId="29" fillId="34" borderId="14" xfId="0" applyNumberFormat="1" applyFont="1" applyFill="1" applyBorder="1" applyAlignment="1">
      <alignment vertical="center" wrapText="1"/>
    </xf>
    <xf numFmtId="3" fontId="29" fillId="34" borderId="14" xfId="0" applyNumberFormat="1" applyFont="1" applyFill="1" applyBorder="1" applyAlignment="1">
      <alignment horizontal="center" vertical="center" wrapText="1"/>
    </xf>
    <xf numFmtId="0" fontId="29" fillId="34" borderId="21" xfId="0" applyFont="1" applyFill="1" applyBorder="1" applyAlignment="1">
      <alignment vertical="center" wrapText="1"/>
    </xf>
    <xf numFmtId="0" fontId="29" fillId="34" borderId="20" xfId="0" applyFont="1" applyFill="1" applyBorder="1" applyAlignment="1">
      <alignment horizontal="center" vertical="center" wrapText="1"/>
    </xf>
    <xf numFmtId="49" fontId="30" fillId="34" borderId="1" xfId="0" applyNumberFormat="1" applyFont="1" applyFill="1" applyBorder="1" applyAlignment="1" applyProtection="1">
      <alignment vertical="center"/>
      <protection locked="0"/>
    </xf>
    <xf numFmtId="2" fontId="30" fillId="34" borderId="1" xfId="0" applyNumberFormat="1" applyFont="1" applyFill="1" applyBorder="1" applyAlignment="1" applyProtection="1">
      <alignment vertical="center"/>
      <protection locked="0"/>
    </xf>
    <xf numFmtId="0" fontId="30" fillId="37" borderId="1" xfId="0" applyFont="1" applyFill="1" applyBorder="1" applyAlignment="1">
      <alignment horizontal="center"/>
    </xf>
    <xf numFmtId="0" fontId="30" fillId="37" borderId="1" xfId="0" applyFont="1" applyFill="1" applyBorder="1"/>
    <xf numFmtId="0" fontId="29" fillId="34" borderId="14" xfId="0" applyFont="1" applyFill="1" applyBorder="1" applyAlignment="1">
      <alignment horizontal="center" vertical="center" wrapText="1"/>
    </xf>
    <xf numFmtId="0" fontId="33" fillId="0" borderId="1" xfId="0" applyFont="1" applyBorder="1" applyAlignment="1">
      <alignment horizontal="left" vertical="center" wrapText="1"/>
    </xf>
    <xf numFmtId="0" fontId="0" fillId="0" borderId="1" xfId="0" applyBorder="1" applyAlignment="1">
      <alignment horizontal="center"/>
    </xf>
    <xf numFmtId="0" fontId="33" fillId="35" borderId="1" xfId="0" applyFont="1" applyFill="1" applyBorder="1" applyAlignment="1">
      <alignment horizontal="left" vertical="center" wrapText="1"/>
    </xf>
    <xf numFmtId="0" fontId="31" fillId="35" borderId="1" xfId="0" applyFont="1" applyFill="1" applyBorder="1" applyAlignment="1">
      <alignment horizontal="left" vertical="center" wrapText="1"/>
    </xf>
    <xf numFmtId="0" fontId="30" fillId="0" borderId="26" xfId="0" applyFont="1" applyBorder="1" applyAlignment="1">
      <alignment horizontal="left" vertical="center" wrapText="1"/>
    </xf>
    <xf numFmtId="0" fontId="41" fillId="0" borderId="15" xfId="0" applyFont="1" applyBorder="1" applyAlignment="1">
      <alignment horizontal="left" readingOrder="1"/>
    </xf>
    <xf numFmtId="0" fontId="10" fillId="0" borderId="19" xfId="0" applyFont="1" applyBorder="1" applyAlignment="1" applyProtection="1">
      <alignment horizontal="center" vertical="center" wrapText="1"/>
      <protection locked="0"/>
    </xf>
    <xf numFmtId="0" fontId="41" fillId="0" borderId="18" xfId="0" applyFont="1" applyBorder="1" applyAlignment="1">
      <alignment horizontal="left" readingOrder="1"/>
    </xf>
    <xf numFmtId="0" fontId="41" fillId="0" borderId="15" xfId="0" applyFont="1" applyBorder="1" applyAlignment="1">
      <alignment horizontal="left" vertical="center" readingOrder="1"/>
    </xf>
    <xf numFmtId="0" fontId="29" fillId="34" borderId="27" xfId="0" applyFont="1" applyFill="1" applyBorder="1" applyAlignment="1">
      <alignment vertical="center" wrapText="1"/>
    </xf>
    <xf numFmtId="0" fontId="28" fillId="34" borderId="14" xfId="0" applyFont="1" applyFill="1" applyBorder="1" applyAlignment="1">
      <alignment vertical="center" wrapText="1"/>
    </xf>
    <xf numFmtId="0" fontId="30" fillId="0" borderId="1" xfId="0" applyFont="1" applyBorder="1" applyAlignment="1">
      <alignment horizontal="center" vertical="center"/>
    </xf>
    <xf numFmtId="0" fontId="30" fillId="0" borderId="1" xfId="0" applyFont="1" applyBorder="1" applyAlignment="1">
      <alignment vertical="center"/>
    </xf>
    <xf numFmtId="1" fontId="30" fillId="0" borderId="1" xfId="0" applyNumberFormat="1" applyFont="1" applyBorder="1" applyAlignment="1">
      <alignment vertical="center"/>
    </xf>
    <xf numFmtId="14" fontId="30" fillId="0" borderId="1" xfId="0" applyNumberFormat="1" applyFont="1" applyBorder="1" applyAlignment="1">
      <alignment horizontal="center" vertical="center"/>
    </xf>
    <xf numFmtId="1" fontId="30" fillId="0" borderId="1" xfId="0" applyNumberFormat="1" applyFont="1" applyBorder="1" applyAlignment="1">
      <alignment horizontal="center" vertical="center"/>
    </xf>
    <xf numFmtId="166" fontId="30" fillId="0" borderId="1" xfId="0" applyNumberFormat="1" applyFont="1" applyBorder="1" applyAlignment="1">
      <alignment horizontal="center" vertical="center"/>
    </xf>
    <xf numFmtId="2" fontId="30" fillId="0" borderId="1" xfId="0" applyNumberFormat="1" applyFont="1" applyBorder="1" applyAlignment="1" applyProtection="1">
      <alignment vertical="center"/>
      <protection locked="0"/>
    </xf>
    <xf numFmtId="0" fontId="30" fillId="0" borderId="1" xfId="0" applyFont="1" applyBorder="1"/>
    <xf numFmtId="0" fontId="29" fillId="34" borderId="26" xfId="0" applyFont="1" applyFill="1" applyBorder="1" applyAlignment="1">
      <alignment horizontal="center" vertical="center" wrapText="1"/>
    </xf>
    <xf numFmtId="0" fontId="30" fillId="0" borderId="1" xfId="0" applyFont="1" applyBorder="1" applyAlignment="1">
      <alignment horizontal="left" vertical="center" wrapText="1"/>
    </xf>
    <xf numFmtId="0" fontId="29" fillId="37" borderId="22" xfId="0" applyFont="1" applyFill="1" applyBorder="1" applyAlignment="1">
      <alignment horizontal="center" textRotation="90" wrapText="1"/>
    </xf>
    <xf numFmtId="0" fontId="29" fillId="37" borderId="21" xfId="0" applyFont="1" applyFill="1" applyBorder="1" applyAlignment="1">
      <alignment horizontal="center" textRotation="90" wrapText="1"/>
    </xf>
    <xf numFmtId="0" fontId="29" fillId="37" borderId="21" xfId="0" applyFont="1" applyFill="1" applyBorder="1" applyAlignment="1">
      <alignment horizontal="center" textRotation="90"/>
    </xf>
    <xf numFmtId="0" fontId="29" fillId="37" borderId="21" xfId="0" applyFont="1" applyFill="1" applyBorder="1" applyAlignment="1">
      <alignment horizontal="center" vertical="center" wrapText="1"/>
    </xf>
    <xf numFmtId="1" fontId="29" fillId="0" borderId="1" xfId="0" applyNumberFormat="1" applyFont="1" applyBorder="1" applyAlignment="1">
      <alignment horizontal="left" vertical="center"/>
    </xf>
    <xf numFmtId="49" fontId="31" fillId="0" borderId="1" xfId="0" applyNumberFormat="1" applyFont="1" applyBorder="1" applyAlignment="1">
      <alignment vertical="center"/>
    </xf>
    <xf numFmtId="0" fontId="39" fillId="39" borderId="1" xfId="0" applyFont="1" applyFill="1" applyBorder="1"/>
    <xf numFmtId="14" fontId="39" fillId="39" borderId="1" xfId="0" applyNumberFormat="1" applyFont="1" applyFill="1" applyBorder="1"/>
    <xf numFmtId="0" fontId="9" fillId="39" borderId="1" xfId="0" applyFont="1" applyFill="1" applyBorder="1"/>
    <xf numFmtId="0" fontId="42" fillId="39" borderId="1" xfId="194" applyFill="1" applyBorder="1" applyAlignment="1"/>
    <xf numFmtId="0" fontId="39" fillId="40" borderId="1" xfId="0" applyFont="1" applyFill="1" applyBorder="1"/>
    <xf numFmtId="0" fontId="39" fillId="41" borderId="1" xfId="0" applyFont="1" applyFill="1" applyBorder="1"/>
    <xf numFmtId="0" fontId="39" fillId="39" borderId="1" xfId="0" applyFont="1" applyFill="1" applyBorder="1" applyAlignment="1">
      <alignment wrapText="1"/>
    </xf>
    <xf numFmtId="0" fontId="43" fillId="39" borderId="1" xfId="0" applyFont="1" applyFill="1" applyBorder="1"/>
    <xf numFmtId="0" fontId="39" fillId="40" borderId="1" xfId="0" applyFont="1" applyFill="1" applyBorder="1" applyAlignment="1">
      <alignment wrapText="1"/>
    </xf>
    <xf numFmtId="0" fontId="39" fillId="0" borderId="1" xfId="0" applyFont="1" applyBorder="1"/>
    <xf numFmtId="0" fontId="39" fillId="41" borderId="1" xfId="0" applyFont="1" applyFill="1" applyBorder="1" applyAlignment="1">
      <alignment wrapText="1"/>
    </xf>
    <xf numFmtId="0" fontId="44" fillId="0" borderId="0" xfId="0" applyFont="1"/>
    <xf numFmtId="0" fontId="0" fillId="35" borderId="1" xfId="0" applyFill="1" applyBorder="1"/>
    <xf numFmtId="0" fontId="39" fillId="42" borderId="1" xfId="0" applyFont="1" applyFill="1" applyBorder="1"/>
    <xf numFmtId="0" fontId="9" fillId="0" borderId="0" xfId="0" applyFont="1"/>
    <xf numFmtId="0" fontId="28" fillId="34" borderId="14" xfId="0" applyFont="1" applyFill="1" applyBorder="1" applyAlignment="1">
      <alignment horizontal="left" vertical="center" wrapText="1"/>
    </xf>
    <xf numFmtId="0" fontId="0" fillId="0" borderId="0" xfId="0" applyAlignment="1">
      <alignment horizontal="left"/>
    </xf>
    <xf numFmtId="0" fontId="30" fillId="0" borderId="1" xfId="0" applyFont="1" applyBorder="1" applyAlignment="1">
      <alignment horizontal="left" vertical="center"/>
    </xf>
    <xf numFmtId="0" fontId="0" fillId="0" borderId="1" xfId="0" applyBorder="1" applyAlignment="1">
      <alignment horizontal="center" vertical="center"/>
    </xf>
    <xf numFmtId="0" fontId="29" fillId="34" borderId="1" xfId="0" applyFont="1" applyFill="1" applyBorder="1" applyAlignment="1">
      <alignment horizontal="center" vertical="center" wrapText="1"/>
    </xf>
    <xf numFmtId="0" fontId="29" fillId="34" borderId="27" xfId="0" applyFont="1" applyFill="1" applyBorder="1" applyAlignment="1">
      <alignment horizontal="center" vertical="center" wrapText="1"/>
    </xf>
    <xf numFmtId="0" fontId="0" fillId="0" borderId="0" xfId="0" applyAlignment="1">
      <alignment horizontal="center" vertical="center"/>
    </xf>
    <xf numFmtId="0" fontId="40" fillId="0" borderId="1" xfId="0" applyFont="1" applyBorder="1"/>
    <xf numFmtId="0" fontId="40" fillId="0" borderId="37" xfId="0" applyFont="1" applyBorder="1"/>
    <xf numFmtId="0" fontId="45" fillId="43" borderId="1" xfId="0" applyFont="1" applyFill="1" applyBorder="1"/>
    <xf numFmtId="0" fontId="40" fillId="40" borderId="1" xfId="0" applyFont="1" applyFill="1" applyBorder="1"/>
    <xf numFmtId="0" fontId="40" fillId="41" borderId="1" xfId="0" applyFont="1" applyFill="1" applyBorder="1"/>
    <xf numFmtId="0" fontId="39" fillId="0" borderId="37" xfId="0" applyFont="1" applyBorder="1"/>
    <xf numFmtId="14" fontId="39" fillId="0" borderId="37" xfId="0" applyNumberFormat="1" applyFont="1" applyBorder="1"/>
    <xf numFmtId="14" fontId="39" fillId="0" borderId="1" xfId="0" applyNumberFormat="1" applyFont="1" applyBorder="1"/>
    <xf numFmtId="0" fontId="40" fillId="0" borderId="0" xfId="0" applyFont="1"/>
    <xf numFmtId="0" fontId="39" fillId="0" borderId="21" xfId="0" applyFont="1" applyBorder="1"/>
    <xf numFmtId="0" fontId="39" fillId="0" borderId="0" xfId="0" applyFont="1"/>
    <xf numFmtId="0" fontId="46" fillId="43" borderId="1" xfId="0" applyFont="1" applyFill="1" applyBorder="1"/>
    <xf numFmtId="0" fontId="40" fillId="0" borderId="17" xfId="0" applyFont="1" applyBorder="1"/>
    <xf numFmtId="14" fontId="40" fillId="0" borderId="17" xfId="0" applyNumberFormat="1" applyFont="1" applyBorder="1"/>
    <xf numFmtId="0" fontId="40" fillId="40" borderId="17" xfId="0" applyFont="1" applyFill="1" applyBorder="1"/>
    <xf numFmtId="0" fontId="40" fillId="41" borderId="17" xfId="0" applyFont="1" applyFill="1" applyBorder="1"/>
    <xf numFmtId="0" fontId="40" fillId="0" borderId="11" xfId="0" applyFont="1" applyBorder="1"/>
    <xf numFmtId="0" fontId="40" fillId="0" borderId="39" xfId="0" applyFont="1" applyBorder="1"/>
    <xf numFmtId="14" fontId="40" fillId="0" borderId="39" xfId="0" applyNumberFormat="1" applyFont="1" applyBorder="1"/>
    <xf numFmtId="0" fontId="40" fillId="40" borderId="39" xfId="0" applyFont="1" applyFill="1" applyBorder="1"/>
    <xf numFmtId="0" fontId="40" fillId="41" borderId="39" xfId="0" applyFont="1" applyFill="1" applyBorder="1"/>
    <xf numFmtId="0" fontId="39" fillId="40" borderId="39" xfId="0" applyFont="1" applyFill="1" applyBorder="1"/>
    <xf numFmtId="0" fontId="39" fillId="41" borderId="39" xfId="0" applyFont="1" applyFill="1" applyBorder="1"/>
    <xf numFmtId="0" fontId="39" fillId="0" borderId="39" xfId="0" applyFont="1" applyBorder="1"/>
    <xf numFmtId="0" fontId="39" fillId="41" borderId="39" xfId="0" applyFont="1" applyFill="1" applyBorder="1" applyAlignment="1">
      <alignment wrapText="1"/>
    </xf>
    <xf numFmtId="0" fontId="40" fillId="0" borderId="39" xfId="0" applyFont="1" applyBorder="1" applyAlignment="1">
      <alignment wrapText="1"/>
    </xf>
    <xf numFmtId="0" fontId="39" fillId="0" borderId="17" xfId="0" applyFont="1" applyBorder="1"/>
    <xf numFmtId="0" fontId="39" fillId="0" borderId="11" xfId="0" applyFont="1" applyBorder="1"/>
    <xf numFmtId="14" fontId="39" fillId="0" borderId="17" xfId="0" applyNumberFormat="1" applyFont="1" applyBorder="1"/>
    <xf numFmtId="0" fontId="39" fillId="40" borderId="17" xfId="0" applyFont="1" applyFill="1" applyBorder="1"/>
    <xf numFmtId="0" fontId="39" fillId="41" borderId="17" xfId="0" applyFont="1" applyFill="1" applyBorder="1"/>
    <xf numFmtId="14" fontId="39" fillId="0" borderId="39" xfId="0" applyNumberFormat="1" applyFont="1" applyBorder="1"/>
    <xf numFmtId="14" fontId="46" fillId="43" borderId="1" xfId="0" applyNumberFormat="1" applyFont="1" applyFill="1" applyBorder="1"/>
    <xf numFmtId="0" fontId="43" fillId="0" borderId="39" xfId="0" applyFont="1" applyBorder="1"/>
    <xf numFmtId="0" fontId="40" fillId="0" borderId="17" xfId="0" applyFont="1" applyBorder="1" applyAlignment="1">
      <alignment wrapText="1"/>
    </xf>
    <xf numFmtId="0" fontId="40" fillId="0" borderId="16" xfId="0" applyFont="1" applyBorder="1"/>
    <xf numFmtId="14" fontId="48" fillId="0" borderId="17" xfId="0" applyNumberFormat="1" applyFont="1" applyBorder="1"/>
    <xf numFmtId="0" fontId="48" fillId="0" borderId="39" xfId="0" applyFont="1" applyBorder="1"/>
    <xf numFmtId="14" fontId="48" fillId="0" borderId="39" xfId="0" applyNumberFormat="1" applyFont="1" applyBorder="1"/>
    <xf numFmtId="14" fontId="48" fillId="0" borderId="39" xfId="0" applyNumberFormat="1" applyFont="1" applyBorder="1" applyAlignment="1">
      <alignment wrapText="1"/>
    </xf>
    <xf numFmtId="0" fontId="39" fillId="0" borderId="39" xfId="0" applyFont="1" applyBorder="1" applyAlignment="1">
      <alignment wrapText="1"/>
    </xf>
    <xf numFmtId="0" fontId="39" fillId="0" borderId="22" xfId="0" applyFont="1" applyBorder="1"/>
    <xf numFmtId="0" fontId="39" fillId="40" borderId="22" xfId="0" applyFont="1" applyFill="1" applyBorder="1"/>
    <xf numFmtId="0" fontId="39" fillId="41" borderId="0" xfId="0" applyFont="1" applyFill="1"/>
    <xf numFmtId="0" fontId="46" fillId="43" borderId="14" xfId="0" applyFont="1" applyFill="1" applyBorder="1"/>
    <xf numFmtId="0" fontId="40" fillId="0" borderId="22" xfId="0" applyFont="1" applyBorder="1"/>
    <xf numFmtId="14" fontId="40" fillId="0" borderId="22" xfId="0" applyNumberFormat="1" applyFont="1" applyBorder="1"/>
    <xf numFmtId="0" fontId="46" fillId="43" borderId="11" xfId="0" applyFont="1" applyFill="1" applyBorder="1"/>
    <xf numFmtId="0" fontId="42" fillId="0" borderId="1" xfId="194" applyBorder="1" applyAlignment="1">
      <alignment horizontal="center" vertical="center"/>
    </xf>
    <xf numFmtId="0" fontId="30" fillId="0" borderId="1" xfId="0" applyFont="1" applyBorder="1" applyAlignment="1">
      <alignment horizontal="center"/>
    </xf>
    <xf numFmtId="0" fontId="42" fillId="0" borderId="39" xfId="194" applyBorder="1"/>
    <xf numFmtId="0" fontId="39" fillId="44" borderId="39" xfId="0" applyFont="1" applyFill="1" applyBorder="1"/>
    <xf numFmtId="0" fontId="40" fillId="0" borderId="40" xfId="0" applyFont="1" applyBorder="1"/>
    <xf numFmtId="3" fontId="40" fillId="0" borderId="39" xfId="0" applyNumberFormat="1" applyFont="1" applyBorder="1"/>
    <xf numFmtId="0" fontId="42" fillId="43" borderId="1" xfId="194" applyFill="1" applyBorder="1"/>
    <xf numFmtId="0" fontId="39" fillId="46" borderId="1" xfId="0" applyFont="1" applyFill="1" applyBorder="1"/>
    <xf numFmtId="0" fontId="0" fillId="46" borderId="0" xfId="0" applyFill="1"/>
    <xf numFmtId="0" fontId="40" fillId="42" borderId="1" xfId="0" applyFont="1" applyFill="1" applyBorder="1"/>
    <xf numFmtId="14" fontId="40" fillId="0" borderId="1" xfId="0" applyNumberFormat="1" applyFont="1" applyBorder="1"/>
    <xf numFmtId="0" fontId="0" fillId="0" borderId="1" xfId="0" applyBorder="1" applyAlignment="1">
      <alignment horizontal="left" vertical="center"/>
    </xf>
    <xf numFmtId="166" fontId="30" fillId="0" borderId="1" xfId="0" applyNumberFormat="1" applyFont="1" applyBorder="1" applyAlignment="1">
      <alignment vertical="center"/>
    </xf>
    <xf numFmtId="0" fontId="30" fillId="42" borderId="1" xfId="0" applyFont="1" applyFill="1" applyBorder="1" applyAlignment="1">
      <alignment horizontal="center" vertical="center"/>
    </xf>
    <xf numFmtId="0" fontId="30" fillId="47" borderId="1" xfId="0" applyFont="1" applyFill="1" applyBorder="1" applyAlignment="1">
      <alignment horizontal="center"/>
    </xf>
    <xf numFmtId="0" fontId="30" fillId="42" borderId="1" xfId="0" applyFont="1" applyFill="1" applyBorder="1" applyAlignment="1">
      <alignment horizontal="center"/>
    </xf>
    <xf numFmtId="0" fontId="0" fillId="42" borderId="1" xfId="0" applyFill="1" applyBorder="1" applyAlignment="1">
      <alignment horizontal="center"/>
    </xf>
    <xf numFmtId="0" fontId="39" fillId="0" borderId="1" xfId="0" applyFont="1" applyBorder="1" applyAlignment="1">
      <alignment horizontal="left" vertical="center"/>
    </xf>
    <xf numFmtId="0" fontId="0" fillId="0" borderId="1" xfId="0" applyBorder="1" applyAlignment="1">
      <alignment horizontal="left"/>
    </xf>
    <xf numFmtId="0" fontId="48" fillId="0" borderId="1" xfId="0" applyFont="1" applyBorder="1"/>
    <xf numFmtId="14" fontId="40" fillId="0" borderId="37" xfId="0" applyNumberFormat="1" applyFont="1" applyBorder="1"/>
    <xf numFmtId="0" fontId="40" fillId="40" borderId="37" xfId="0" applyFont="1" applyFill="1" applyBorder="1"/>
    <xf numFmtId="0" fontId="40" fillId="41" borderId="37" xfId="0" applyFont="1" applyFill="1" applyBorder="1"/>
    <xf numFmtId="0" fontId="39" fillId="40" borderId="37" xfId="0" applyFont="1" applyFill="1" applyBorder="1"/>
    <xf numFmtId="0" fontId="39" fillId="41" borderId="37" xfId="0" applyFont="1" applyFill="1" applyBorder="1"/>
    <xf numFmtId="0" fontId="46" fillId="43" borderId="37" xfId="0" applyFont="1" applyFill="1" applyBorder="1"/>
    <xf numFmtId="0" fontId="39" fillId="41" borderId="37" xfId="0" applyFont="1" applyFill="1" applyBorder="1" applyAlignment="1">
      <alignment wrapText="1"/>
    </xf>
    <xf numFmtId="0" fontId="52" fillId="0" borderId="17" xfId="0" applyFont="1" applyBorder="1"/>
    <xf numFmtId="14" fontId="52" fillId="0" borderId="17" xfId="0" applyNumberFormat="1" applyFont="1" applyBorder="1"/>
    <xf numFmtId="0" fontId="52" fillId="40" borderId="17" xfId="0" applyFont="1" applyFill="1" applyBorder="1"/>
    <xf numFmtId="0" fontId="52" fillId="0" borderId="0" xfId="0" applyFont="1"/>
    <xf numFmtId="0" fontId="52" fillId="0" borderId="39" xfId="0" applyFont="1" applyBorder="1"/>
    <xf numFmtId="14" fontId="52" fillId="0" borderId="39" xfId="0" applyNumberFormat="1" applyFont="1" applyBorder="1"/>
    <xf numFmtId="0" fontId="53" fillId="43" borderId="1" xfId="0" applyFont="1" applyFill="1" applyBorder="1"/>
    <xf numFmtId="0" fontId="52" fillId="40" borderId="39" xfId="0" applyFont="1" applyFill="1" applyBorder="1"/>
    <xf numFmtId="0" fontId="52" fillId="41" borderId="39" xfId="0" applyFont="1" applyFill="1" applyBorder="1"/>
    <xf numFmtId="0" fontId="42" fillId="0" borderId="39" xfId="194" applyFill="1" applyBorder="1" applyAlignment="1"/>
    <xf numFmtId="0" fontId="39" fillId="0" borderId="1" xfId="0" quotePrefix="1" applyFont="1" applyBorder="1"/>
    <xf numFmtId="0" fontId="40" fillId="0" borderId="27" xfId="0" applyFont="1" applyBorder="1"/>
    <xf numFmtId="0" fontId="39" fillId="0" borderId="16" xfId="0" applyFont="1" applyBorder="1"/>
    <xf numFmtId="0" fontId="39" fillId="39" borderId="37" xfId="0" applyFont="1" applyFill="1" applyBorder="1"/>
    <xf numFmtId="0" fontId="39" fillId="41" borderId="22" xfId="0" applyFont="1" applyFill="1" applyBorder="1"/>
    <xf numFmtId="0" fontId="39" fillId="41" borderId="27" xfId="0" applyFont="1" applyFill="1" applyBorder="1"/>
    <xf numFmtId="0" fontId="39" fillId="46" borderId="37" xfId="0" applyFont="1" applyFill="1" applyBorder="1"/>
    <xf numFmtId="2" fontId="30" fillId="46" borderId="1" xfId="0" applyNumberFormat="1" applyFont="1" applyFill="1" applyBorder="1" applyAlignment="1" applyProtection="1">
      <alignment vertical="center"/>
      <protection locked="0"/>
    </xf>
    <xf numFmtId="2" fontId="11" fillId="46" borderId="1" xfId="0" applyNumberFormat="1" applyFont="1" applyFill="1" applyBorder="1" applyAlignment="1" applyProtection="1">
      <alignment vertical="center"/>
      <protection locked="0"/>
    </xf>
    <xf numFmtId="0" fontId="51" fillId="0" borderId="0" xfId="0" applyFont="1"/>
    <xf numFmtId="0" fontId="50" fillId="41" borderId="39" xfId="0" applyFont="1" applyFill="1" applyBorder="1"/>
    <xf numFmtId="0" fontId="50" fillId="0" borderId="39" xfId="0" applyFont="1" applyBorder="1"/>
    <xf numFmtId="0" fontId="50" fillId="0" borderId="17" xfId="0" applyFont="1" applyBorder="1"/>
    <xf numFmtId="0" fontId="50" fillId="41" borderId="17" xfId="0" applyFont="1" applyFill="1" applyBorder="1"/>
    <xf numFmtId="0" fontId="40" fillId="42" borderId="39" xfId="0" applyFont="1" applyFill="1" applyBorder="1"/>
    <xf numFmtId="0" fontId="39" fillId="46" borderId="17" xfId="0" applyFont="1" applyFill="1" applyBorder="1"/>
    <xf numFmtId="0" fontId="39" fillId="46" borderId="11" xfId="0" applyFont="1" applyFill="1" applyBorder="1"/>
    <xf numFmtId="0" fontId="39" fillId="46" borderId="39" xfId="0" applyFont="1" applyFill="1" applyBorder="1"/>
    <xf numFmtId="0" fontId="40" fillId="46" borderId="39" xfId="0" applyFont="1" applyFill="1" applyBorder="1"/>
    <xf numFmtId="0" fontId="42" fillId="46" borderId="39" xfId="194" applyFill="1" applyBorder="1"/>
    <xf numFmtId="0" fontId="0" fillId="0" borderId="37" xfId="0" applyBorder="1"/>
    <xf numFmtId="0" fontId="40" fillId="0" borderId="19" xfId="0" applyFont="1" applyBorder="1"/>
    <xf numFmtId="0" fontId="39" fillId="42" borderId="39" xfId="0" applyFont="1" applyFill="1" applyBorder="1"/>
    <xf numFmtId="0" fontId="40" fillId="42" borderId="37" xfId="0" applyFont="1" applyFill="1" applyBorder="1"/>
    <xf numFmtId="0" fontId="40" fillId="37" borderId="39" xfId="0" applyFont="1" applyFill="1" applyBorder="1"/>
    <xf numFmtId="0" fontId="40" fillId="37" borderId="17" xfId="0" applyFont="1" applyFill="1" applyBorder="1"/>
    <xf numFmtId="0" fontId="39" fillId="37" borderId="1" xfId="0" applyFont="1" applyFill="1" applyBorder="1"/>
    <xf numFmtId="0" fontId="40" fillId="40" borderId="17" xfId="0" applyFont="1" applyFill="1" applyBorder="1" applyAlignment="1">
      <alignment horizontal="center"/>
    </xf>
    <xf numFmtId="49" fontId="11" fillId="42" borderId="1" xfId="0" applyNumberFormat="1" applyFont="1" applyFill="1" applyBorder="1" applyAlignment="1" applyProtection="1">
      <alignment vertical="center"/>
      <protection locked="0"/>
    </xf>
    <xf numFmtId="1" fontId="30" fillId="0" borderId="1" xfId="0" applyNumberFormat="1" applyFont="1" applyBorder="1" applyAlignment="1">
      <alignment horizontal="right" vertical="center"/>
    </xf>
    <xf numFmtId="0" fontId="30" fillId="0" borderId="17" xfId="0" applyFont="1" applyBorder="1"/>
    <xf numFmtId="0" fontId="30" fillId="0" borderId="39" xfId="0" applyFont="1" applyBorder="1"/>
    <xf numFmtId="14" fontId="30" fillId="0" borderId="39" xfId="0" applyNumberFormat="1" applyFont="1" applyBorder="1"/>
    <xf numFmtId="0" fontId="0" fillId="0" borderId="17" xfId="0" applyBorder="1"/>
    <xf numFmtId="0" fontId="11" fillId="0" borderId="1" xfId="0" applyFont="1" applyBorder="1" applyAlignment="1">
      <alignment horizontal="left" vertical="center"/>
    </xf>
    <xf numFmtId="14" fontId="0" fillId="0" borderId="39" xfId="0" applyNumberFormat="1" applyBorder="1"/>
    <xf numFmtId="0" fontId="0" fillId="0" borderId="39" xfId="0" applyBorder="1"/>
    <xf numFmtId="14" fontId="0" fillId="0" borderId="1" xfId="0" applyNumberFormat="1" applyBorder="1"/>
    <xf numFmtId="0" fontId="0" fillId="52" borderId="1" xfId="0" applyFill="1" applyBorder="1"/>
    <xf numFmtId="0" fontId="0" fillId="52" borderId="0" xfId="0" applyFill="1"/>
    <xf numFmtId="0" fontId="46" fillId="46" borderId="1" xfId="0" applyFont="1" applyFill="1" applyBorder="1"/>
    <xf numFmtId="0" fontId="0" fillId="35" borderId="0" xfId="0" applyFill="1" applyAlignment="1">
      <alignment horizontal="center"/>
    </xf>
    <xf numFmtId="0" fontId="39" fillId="40" borderId="39" xfId="0" applyFont="1" applyFill="1" applyBorder="1" applyAlignment="1">
      <alignment horizontal="center"/>
    </xf>
    <xf numFmtId="0" fontId="39" fillId="42" borderId="37" xfId="0" applyFont="1" applyFill="1" applyBorder="1"/>
    <xf numFmtId="2" fontId="0" fillId="49" borderId="37" xfId="0" applyNumberFormat="1" applyFill="1" applyBorder="1" applyAlignment="1">
      <alignment vertical="center"/>
    </xf>
    <xf numFmtId="0" fontId="0" fillId="50" borderId="37" xfId="0" applyFill="1" applyBorder="1" applyAlignment="1">
      <alignment horizontal="center"/>
    </xf>
    <xf numFmtId="49" fontId="0" fillId="42" borderId="37" xfId="0" applyNumberFormat="1" applyFill="1" applyBorder="1" applyAlignment="1">
      <alignment vertical="center"/>
    </xf>
    <xf numFmtId="0" fontId="42" fillId="43" borderId="1" xfId="194" applyFill="1" applyBorder="1" applyAlignment="1"/>
    <xf numFmtId="0" fontId="0" fillId="42" borderId="1" xfId="0" applyFill="1" applyBorder="1"/>
    <xf numFmtId="0" fontId="0" fillId="0" borderId="38" xfId="0" applyBorder="1"/>
    <xf numFmtId="0" fontId="0" fillId="42" borderId="37" xfId="0" applyFill="1" applyBorder="1"/>
    <xf numFmtId="2" fontId="11" fillId="34" borderId="37" xfId="0" applyNumberFormat="1" applyFont="1" applyFill="1" applyBorder="1" applyAlignment="1" applyProtection="1">
      <alignment horizontal="center" vertical="center"/>
      <protection locked="0"/>
    </xf>
    <xf numFmtId="0" fontId="0" fillId="0" borderId="0" xfId="0" applyAlignment="1">
      <alignment vertical="center"/>
    </xf>
    <xf numFmtId="0" fontId="39" fillId="40" borderId="17" xfId="0" applyFont="1" applyFill="1" applyBorder="1" applyAlignment="1">
      <alignment horizontal="center"/>
    </xf>
    <xf numFmtId="0" fontId="39" fillId="34" borderId="39" xfId="0" applyFont="1" applyFill="1" applyBorder="1" applyAlignment="1">
      <alignment wrapText="1"/>
    </xf>
    <xf numFmtId="14" fontId="39" fillId="0" borderId="0" xfId="0" applyNumberFormat="1" applyFont="1"/>
    <xf numFmtId="0" fontId="39" fillId="37" borderId="39" xfId="0" applyFont="1" applyFill="1" applyBorder="1"/>
    <xf numFmtId="0" fontId="31" fillId="0" borderId="39" xfId="0" applyFont="1" applyBorder="1"/>
    <xf numFmtId="14" fontId="31" fillId="0" borderId="39" xfId="0" applyNumberFormat="1" applyFont="1" applyBorder="1"/>
    <xf numFmtId="0" fontId="40" fillId="39" borderId="11" xfId="0" applyFont="1" applyFill="1" applyBorder="1"/>
    <xf numFmtId="0" fontId="31" fillId="40" borderId="39" xfId="0" applyFont="1" applyFill="1" applyBorder="1"/>
    <xf numFmtId="0" fontId="44" fillId="0" borderId="37" xfId="0" applyFont="1" applyBorder="1"/>
    <xf numFmtId="0" fontId="39" fillId="0" borderId="19" xfId="0" applyFont="1" applyBorder="1"/>
    <xf numFmtId="14" fontId="46" fillId="43" borderId="17" xfId="0" applyNumberFormat="1" applyFont="1" applyFill="1" applyBorder="1"/>
    <xf numFmtId="0" fontId="30" fillId="0" borderId="1" xfId="73" applyFont="1" applyBorder="1" applyAlignment="1">
      <alignment horizontal="center"/>
    </xf>
    <xf numFmtId="49" fontId="11" fillId="34" borderId="1" xfId="0" applyNumberFormat="1" applyFont="1" applyFill="1" applyBorder="1" applyAlignment="1" applyProtection="1">
      <alignment vertical="center"/>
      <protection locked="0"/>
    </xf>
    <xf numFmtId="0" fontId="6" fillId="0" borderId="1" xfId="73" applyBorder="1" applyAlignment="1">
      <alignment horizontal="center"/>
    </xf>
    <xf numFmtId="0" fontId="6" fillId="0" borderId="1" xfId="73" applyBorder="1" applyAlignment="1">
      <alignment horizontal="center" vertical="center"/>
    </xf>
    <xf numFmtId="166" fontId="11" fillId="0" borderId="1" xfId="0" applyNumberFormat="1" applyFont="1" applyBorder="1" applyAlignment="1">
      <alignment vertical="center"/>
    </xf>
    <xf numFmtId="1" fontId="29" fillId="34" borderId="14" xfId="0" applyNumberFormat="1" applyFont="1" applyFill="1" applyBorder="1" applyAlignment="1">
      <alignment horizontal="right" vertical="center" wrapText="1"/>
    </xf>
    <xf numFmtId="1" fontId="0" fillId="0" borderId="0" xfId="0" applyNumberFormat="1" applyAlignment="1">
      <alignment horizontal="right"/>
    </xf>
    <xf numFmtId="0" fontId="29" fillId="37" borderId="21" xfId="0" applyFont="1" applyFill="1" applyBorder="1" applyAlignment="1">
      <alignment horizontal="left" vertical="center" wrapText="1"/>
    </xf>
    <xf numFmtId="0" fontId="30" fillId="0" borderId="1" xfId="73" applyFont="1" applyBorder="1" applyAlignment="1">
      <alignment horizontal="right"/>
    </xf>
    <xf numFmtId="0" fontId="40" fillId="0" borderId="1" xfId="73" applyFont="1" applyBorder="1" applyAlignment="1">
      <alignment horizontal="right"/>
    </xf>
    <xf numFmtId="0" fontId="6" fillId="0" borderId="1" xfId="73" applyBorder="1" applyAlignment="1">
      <alignment horizontal="right"/>
    </xf>
    <xf numFmtId="0" fontId="6" fillId="0" borderId="1" xfId="73" applyBorder="1" applyAlignment="1">
      <alignment horizontal="right" vertical="center"/>
    </xf>
    <xf numFmtId="1" fontId="11" fillId="0" borderId="1" xfId="0" applyNumberFormat="1" applyFont="1" applyBorder="1" applyAlignment="1">
      <alignment horizontal="right" vertical="center"/>
    </xf>
    <xf numFmtId="0" fontId="30" fillId="0" borderId="1" xfId="73" applyFont="1" applyBorder="1" applyAlignment="1">
      <alignment horizontal="left"/>
    </xf>
    <xf numFmtId="0" fontId="40" fillId="0" borderId="1" xfId="73" applyFont="1" applyBorder="1" applyAlignment="1">
      <alignment horizontal="left"/>
    </xf>
    <xf numFmtId="0" fontId="6" fillId="0" borderId="1" xfId="73" applyBorder="1" applyAlignment="1">
      <alignment horizontal="left"/>
    </xf>
    <xf numFmtId="0" fontId="6" fillId="0" borderId="1" xfId="73" applyBorder="1" applyAlignment="1">
      <alignment horizontal="left" vertical="center"/>
    </xf>
    <xf numFmtId="0" fontId="0" fillId="0" borderId="1" xfId="0" applyBorder="1" applyAlignment="1">
      <alignment vertical="center"/>
    </xf>
    <xf numFmtId="0" fontId="42" fillId="0" borderId="1" xfId="194" applyBorder="1" applyAlignment="1"/>
    <xf numFmtId="0" fontId="56" fillId="0" borderId="1" xfId="0" applyFont="1" applyBorder="1"/>
    <xf numFmtId="0" fontId="40" fillId="0" borderId="49" xfId="0" applyFont="1" applyBorder="1"/>
    <xf numFmtId="0" fontId="41" fillId="41" borderId="1" xfId="0" applyFont="1" applyFill="1" applyBorder="1"/>
    <xf numFmtId="0" fontId="43" fillId="0" borderId="1" xfId="0" applyFont="1" applyBorder="1"/>
    <xf numFmtId="14" fontId="39" fillId="46" borderId="17" xfId="0" applyNumberFormat="1" applyFont="1" applyFill="1" applyBorder="1"/>
    <xf numFmtId="14" fontId="39" fillId="46" borderId="39" xfId="0" applyNumberFormat="1" applyFont="1" applyFill="1" applyBorder="1"/>
    <xf numFmtId="14" fontId="46" fillId="46" borderId="1" xfId="0" applyNumberFormat="1" applyFont="1" applyFill="1" applyBorder="1"/>
    <xf numFmtId="14" fontId="39" fillId="46" borderId="1" xfId="0" applyNumberFormat="1" applyFont="1" applyFill="1" applyBorder="1"/>
    <xf numFmtId="0" fontId="43" fillId="46" borderId="1" xfId="0" applyFont="1" applyFill="1" applyBorder="1"/>
    <xf numFmtId="0" fontId="39" fillId="34" borderId="1" xfId="0" applyFont="1" applyFill="1" applyBorder="1"/>
    <xf numFmtId="0" fontId="39" fillId="34" borderId="39" xfId="0" applyFont="1" applyFill="1" applyBorder="1"/>
    <xf numFmtId="1" fontId="39" fillId="0" borderId="0" xfId="0" applyNumberFormat="1" applyFont="1"/>
    <xf numFmtId="0" fontId="40" fillId="37" borderId="1" xfId="0" applyFont="1" applyFill="1" applyBorder="1"/>
    <xf numFmtId="0" fontId="45" fillId="0" borderId="1" xfId="0" applyFont="1" applyBorder="1"/>
    <xf numFmtId="0" fontId="51" fillId="0" borderId="1" xfId="0" applyFont="1" applyBorder="1"/>
    <xf numFmtId="0" fontId="50" fillId="34" borderId="39" xfId="0" applyFont="1" applyFill="1" applyBorder="1"/>
    <xf numFmtId="0" fontId="40" fillId="34" borderId="17" xfId="0" applyFont="1" applyFill="1" applyBorder="1"/>
    <xf numFmtId="0" fontId="40" fillId="34" borderId="39" xfId="0" applyFont="1" applyFill="1" applyBorder="1"/>
    <xf numFmtId="0" fontId="40" fillId="34" borderId="1" xfId="0" applyFont="1" applyFill="1" applyBorder="1"/>
    <xf numFmtId="0" fontId="0" fillId="34" borderId="37" xfId="0" applyFill="1" applyBorder="1"/>
    <xf numFmtId="0" fontId="39" fillId="34" borderId="14" xfId="0" applyFont="1" applyFill="1" applyBorder="1"/>
    <xf numFmtId="0" fontId="0" fillId="42" borderId="0" xfId="0" applyFill="1"/>
    <xf numFmtId="0" fontId="39" fillId="34" borderId="17" xfId="0" applyFont="1" applyFill="1" applyBorder="1"/>
    <xf numFmtId="0" fontId="60" fillId="0" borderId="37" xfId="0" applyFont="1" applyBorder="1"/>
    <xf numFmtId="0" fontId="9" fillId="34" borderId="0" xfId="0" applyFont="1" applyFill="1"/>
    <xf numFmtId="0" fontId="29" fillId="34" borderId="26" xfId="0" applyFont="1" applyFill="1" applyBorder="1" applyAlignment="1">
      <alignment horizontal="right" vertical="center" wrapText="1"/>
    </xf>
    <xf numFmtId="0" fontId="0" fillId="0" borderId="0" xfId="0" applyAlignment="1">
      <alignment horizontal="right"/>
    </xf>
    <xf numFmtId="1" fontId="29" fillId="34" borderId="14" xfId="0" applyNumberFormat="1" applyFont="1" applyFill="1" applyBorder="1" applyAlignment="1">
      <alignment horizontal="center" vertical="center" wrapText="1"/>
    </xf>
    <xf numFmtId="1" fontId="0" fillId="0" borderId="0" xfId="0" applyNumberFormat="1" applyAlignment="1">
      <alignment horizontal="center"/>
    </xf>
    <xf numFmtId="0" fontId="30" fillId="52" borderId="1" xfId="0" applyFont="1" applyFill="1" applyBorder="1" applyAlignment="1">
      <alignment horizontal="center" vertical="center"/>
    </xf>
    <xf numFmtId="0" fontId="11" fillId="52" borderId="1" xfId="0" applyFont="1" applyFill="1" applyBorder="1" applyAlignment="1">
      <alignment horizontal="left" vertical="center"/>
    </xf>
    <xf numFmtId="0" fontId="30" fillId="52" borderId="1" xfId="0" applyFont="1" applyFill="1" applyBorder="1"/>
    <xf numFmtId="2" fontId="11" fillId="34" borderId="37" xfId="0" applyNumberFormat="1" applyFont="1" applyFill="1" applyBorder="1" applyAlignment="1" applyProtection="1">
      <alignment vertical="center"/>
      <protection locked="0"/>
    </xf>
    <xf numFmtId="0" fontId="40" fillId="0" borderId="1" xfId="0" applyFont="1" applyBorder="1" applyAlignment="1">
      <alignment horizontal="center" vertical="center"/>
    </xf>
    <xf numFmtId="0" fontId="30" fillId="34" borderId="1" xfId="0" applyFont="1" applyFill="1" applyBorder="1"/>
    <xf numFmtId="0" fontId="30" fillId="34" borderId="1" xfId="0" applyFont="1" applyFill="1" applyBorder="1" applyAlignment="1">
      <alignment horizontal="center"/>
    </xf>
    <xf numFmtId="0" fontId="39" fillId="41" borderId="19" xfId="0" applyFont="1" applyFill="1" applyBorder="1"/>
    <xf numFmtId="0" fontId="47" fillId="46" borderId="0" xfId="0" applyFont="1" applyFill="1"/>
    <xf numFmtId="14" fontId="60" fillId="0" borderId="1" xfId="0" applyNumberFormat="1" applyFont="1" applyBorder="1"/>
    <xf numFmtId="0" fontId="60" fillId="0" borderId="1" xfId="0" applyFont="1" applyBorder="1"/>
    <xf numFmtId="0" fontId="60" fillId="40" borderId="1" xfId="0" applyFont="1" applyFill="1" applyBorder="1"/>
    <xf numFmtId="0" fontId="60" fillId="41" borderId="1" xfId="0" applyFont="1" applyFill="1" applyBorder="1"/>
    <xf numFmtId="0" fontId="47" fillId="0" borderId="0" xfId="0" applyFont="1"/>
    <xf numFmtId="0" fontId="60" fillId="0" borderId="0" xfId="0" applyFont="1"/>
    <xf numFmtId="0" fontId="60" fillId="0" borderId="21" xfId="0" applyFont="1" applyBorder="1"/>
    <xf numFmtId="0" fontId="60" fillId="42" borderId="1" xfId="0" applyFont="1" applyFill="1" applyBorder="1"/>
    <xf numFmtId="0" fontId="60" fillId="0" borderId="38" xfId="0" applyFont="1" applyBorder="1"/>
    <xf numFmtId="0" fontId="40" fillId="34" borderId="37" xfId="0" applyFont="1" applyFill="1" applyBorder="1"/>
    <xf numFmtId="0" fontId="44" fillId="34" borderId="37" xfId="0" applyFont="1" applyFill="1" applyBorder="1"/>
    <xf numFmtId="0" fontId="44" fillId="42" borderId="37" xfId="0" applyFont="1" applyFill="1" applyBorder="1"/>
    <xf numFmtId="0" fontId="29" fillId="37" borderId="20" xfId="0" applyFont="1" applyFill="1" applyBorder="1" applyAlignment="1">
      <alignment horizontal="center" vertical="center" wrapText="1"/>
    </xf>
    <xf numFmtId="0" fontId="39" fillId="34" borderId="37" xfId="0" applyFont="1" applyFill="1" applyBorder="1"/>
    <xf numFmtId="0" fontId="39" fillId="34" borderId="21" xfId="0" applyFont="1" applyFill="1" applyBorder="1"/>
    <xf numFmtId="0" fontId="39" fillId="34" borderId="37" xfId="0" applyFont="1" applyFill="1" applyBorder="1" applyAlignment="1">
      <alignment wrapText="1"/>
    </xf>
    <xf numFmtId="0" fontId="39" fillId="34" borderId="11" xfId="0" applyFont="1" applyFill="1" applyBorder="1"/>
    <xf numFmtId="0" fontId="9" fillId="34" borderId="37" xfId="0" applyFont="1" applyFill="1" applyBorder="1"/>
    <xf numFmtId="0" fontId="0" fillId="0" borderId="37" xfId="0" applyBorder="1" applyAlignment="1">
      <alignment horizontal="left"/>
    </xf>
    <xf numFmtId="0" fontId="40" fillId="37" borderId="37" xfId="0" applyFont="1" applyFill="1" applyBorder="1"/>
    <xf numFmtId="0" fontId="44" fillId="37" borderId="37" xfId="0" applyFont="1" applyFill="1" applyBorder="1"/>
    <xf numFmtId="0" fontId="39" fillId="37" borderId="37" xfId="0" applyFont="1" applyFill="1" applyBorder="1"/>
    <xf numFmtId="0" fontId="40" fillId="34" borderId="48" xfId="0" applyFont="1" applyFill="1" applyBorder="1"/>
    <xf numFmtId="0" fontId="39" fillId="40" borderId="19" xfId="0" applyFont="1" applyFill="1" applyBorder="1"/>
    <xf numFmtId="0" fontId="30" fillId="37" borderId="49" xfId="0" applyFont="1" applyFill="1" applyBorder="1" applyAlignment="1">
      <alignment horizontal="left" vertical="center"/>
    </xf>
    <xf numFmtId="0" fontId="40" fillId="40" borderId="19" xfId="0" applyFont="1" applyFill="1" applyBorder="1"/>
    <xf numFmtId="0" fontId="40" fillId="41" borderId="49" xfId="0" applyFont="1" applyFill="1" applyBorder="1" applyAlignment="1">
      <alignment horizontal="left"/>
    </xf>
    <xf numFmtId="0" fontId="39" fillId="41" borderId="49" xfId="0" applyFont="1" applyFill="1" applyBorder="1" applyAlignment="1">
      <alignment horizontal="left"/>
    </xf>
    <xf numFmtId="0" fontId="0" fillId="0" borderId="49" xfId="0" applyBorder="1" applyAlignment="1">
      <alignment horizontal="left"/>
    </xf>
    <xf numFmtId="0" fontId="39" fillId="40" borderId="1" xfId="0" applyFont="1" applyFill="1" applyBorder="1" applyAlignment="1">
      <alignment horizontal="center"/>
    </xf>
    <xf numFmtId="0" fontId="39" fillId="40" borderId="37" xfId="0" applyFont="1" applyFill="1" applyBorder="1" applyAlignment="1">
      <alignment horizontal="center"/>
    </xf>
    <xf numFmtId="0" fontId="39" fillId="40" borderId="14" xfId="0" applyFont="1" applyFill="1" applyBorder="1"/>
    <xf numFmtId="0" fontId="39" fillId="40" borderId="11" xfId="0" applyFont="1" applyFill="1" applyBorder="1"/>
    <xf numFmtId="0" fontId="39" fillId="0" borderId="14" xfId="0" applyFont="1" applyBorder="1"/>
    <xf numFmtId="0" fontId="31" fillId="0" borderId="1" xfId="0" applyFont="1" applyBorder="1"/>
    <xf numFmtId="0" fontId="39" fillId="52" borderId="1" xfId="0" applyFont="1" applyFill="1" applyBorder="1"/>
    <xf numFmtId="0" fontId="40" fillId="0" borderId="41" xfId="0" applyFont="1" applyBorder="1"/>
    <xf numFmtId="0" fontId="40" fillId="0" borderId="20" xfId="0" applyFont="1" applyBorder="1"/>
    <xf numFmtId="0" fontId="58" fillId="46" borderId="0" xfId="0" applyFont="1" applyFill="1"/>
    <xf numFmtId="0" fontId="39" fillId="39" borderId="39" xfId="0" applyFont="1" applyFill="1" applyBorder="1"/>
    <xf numFmtId="14" fontId="39" fillId="39" borderId="39" xfId="0" applyNumberFormat="1" applyFont="1" applyFill="1" applyBorder="1"/>
    <xf numFmtId="0" fontId="40" fillId="39" borderId="1" xfId="0" applyFont="1" applyFill="1" applyBorder="1"/>
    <xf numFmtId="1" fontId="30" fillId="52" borderId="1" xfId="0" applyNumberFormat="1" applyFont="1" applyFill="1" applyBorder="1" applyAlignment="1">
      <alignment vertical="center"/>
    </xf>
    <xf numFmtId="2" fontId="30" fillId="52" borderId="1" xfId="0" applyNumberFormat="1" applyFont="1" applyFill="1" applyBorder="1" applyAlignment="1" applyProtection="1">
      <alignment vertical="center"/>
      <protection locked="0"/>
    </xf>
    <xf numFmtId="0" fontId="39" fillId="0" borderId="37" xfId="0" applyFont="1" applyBorder="1" applyAlignment="1">
      <alignment horizontal="right"/>
    </xf>
    <xf numFmtId="0" fontId="39" fillId="0" borderId="1" xfId="0" applyFont="1" applyBorder="1" applyAlignment="1">
      <alignment horizontal="right"/>
    </xf>
    <xf numFmtId="2" fontId="11" fillId="34" borderId="14" xfId="0" applyNumberFormat="1" applyFont="1" applyFill="1" applyBorder="1" applyAlignment="1" applyProtection="1">
      <alignment vertical="center"/>
      <protection locked="0"/>
    </xf>
    <xf numFmtId="0" fontId="42" fillId="0" borderId="1" xfId="194" applyBorder="1"/>
    <xf numFmtId="0" fontId="64" fillId="0" borderId="1" xfId="0" applyFont="1" applyBorder="1"/>
    <xf numFmtId="0" fontId="40" fillId="0" borderId="37" xfId="0" applyFont="1" applyBorder="1" applyAlignment="1">
      <alignment horizontal="left"/>
    </xf>
    <xf numFmtId="0" fontId="60" fillId="42" borderId="37" xfId="0" applyFont="1" applyFill="1" applyBorder="1"/>
    <xf numFmtId="0" fontId="9" fillId="0" borderId="0" xfId="0" applyFont="1" applyAlignment="1">
      <alignment wrapText="1"/>
    </xf>
    <xf numFmtId="0" fontId="46" fillId="0" borderId="1" xfId="0" applyFont="1" applyBorder="1"/>
    <xf numFmtId="14" fontId="46" fillId="0" borderId="1" xfId="0" applyNumberFormat="1" applyFont="1" applyBorder="1"/>
    <xf numFmtId="0" fontId="29" fillId="37" borderId="21" xfId="0" applyFont="1" applyFill="1" applyBorder="1" applyAlignment="1">
      <alignment horizontal="center" vertical="center"/>
    </xf>
    <xf numFmtId="0" fontId="9" fillId="0" borderId="1" xfId="0" applyFont="1" applyBorder="1"/>
    <xf numFmtId="0" fontId="9" fillId="41" borderId="39" xfId="0" applyFont="1" applyFill="1" applyBorder="1"/>
    <xf numFmtId="0" fontId="39" fillId="37" borderId="37" xfId="0" applyFont="1" applyFill="1" applyBorder="1" applyAlignment="1">
      <alignment wrapText="1"/>
    </xf>
    <xf numFmtId="0" fontId="39" fillId="0" borderId="15" xfId="0" applyFont="1" applyBorder="1"/>
    <xf numFmtId="0" fontId="40" fillId="40" borderId="16" xfId="0" applyFont="1" applyFill="1" applyBorder="1"/>
    <xf numFmtId="0" fontId="0" fillId="34" borderId="50" xfId="0" applyFill="1" applyBorder="1"/>
    <xf numFmtId="0" fontId="40" fillId="46" borderId="37" xfId="0" applyFont="1" applyFill="1" applyBorder="1"/>
    <xf numFmtId="0" fontId="39" fillId="34" borderId="0" xfId="0" applyFont="1" applyFill="1"/>
    <xf numFmtId="0" fontId="39" fillId="34" borderId="48" xfId="0" applyFont="1" applyFill="1" applyBorder="1"/>
    <xf numFmtId="0" fontId="39" fillId="37" borderId="0" xfId="0" applyFont="1" applyFill="1"/>
    <xf numFmtId="0" fontId="39" fillId="42" borderId="48" xfId="0" applyFont="1" applyFill="1" applyBorder="1"/>
    <xf numFmtId="0" fontId="0" fillId="34" borderId="55" xfId="0" applyFill="1" applyBorder="1" applyAlignment="1">
      <alignment readingOrder="1"/>
    </xf>
    <xf numFmtId="0" fontId="42" fillId="0" borderId="57" xfId="194" applyFill="1" applyBorder="1" applyAlignment="1">
      <alignment readingOrder="1"/>
    </xf>
    <xf numFmtId="0" fontId="66" fillId="0" borderId="57" xfId="0" applyFont="1" applyBorder="1" applyAlignment="1">
      <alignment readingOrder="1"/>
    </xf>
    <xf numFmtId="0" fontId="39" fillId="34" borderId="37" xfId="0" applyFont="1" applyFill="1" applyBorder="1" applyAlignment="1">
      <alignment horizontal="center"/>
    </xf>
    <xf numFmtId="0" fontId="39" fillId="34" borderId="54" xfId="0" applyFont="1" applyFill="1" applyBorder="1"/>
    <xf numFmtId="0" fontId="39" fillId="34" borderId="49" xfId="0" applyFont="1" applyFill="1" applyBorder="1"/>
    <xf numFmtId="0" fontId="39" fillId="34" borderId="50" xfId="0" applyFont="1" applyFill="1" applyBorder="1"/>
    <xf numFmtId="0" fontId="39" fillId="34" borderId="51" xfId="0" applyFont="1" applyFill="1" applyBorder="1"/>
    <xf numFmtId="0" fontId="39" fillId="34" borderId="38" xfId="0" applyFont="1" applyFill="1" applyBorder="1"/>
    <xf numFmtId="0" fontId="39" fillId="34" borderId="46" xfId="0" applyFont="1" applyFill="1" applyBorder="1"/>
    <xf numFmtId="0" fontId="0" fillId="34" borderId="38" xfId="0" applyFill="1" applyBorder="1"/>
    <xf numFmtId="14" fontId="39" fillId="0" borderId="14" xfId="0" applyNumberFormat="1" applyFont="1" applyBorder="1"/>
    <xf numFmtId="0" fontId="40" fillId="0" borderId="14" xfId="0" applyFont="1" applyBorder="1"/>
    <xf numFmtId="0" fontId="39" fillId="41" borderId="14" xfId="0" applyFont="1" applyFill="1" applyBorder="1"/>
    <xf numFmtId="0" fontId="39" fillId="39" borderId="17" xfId="0" applyFont="1" applyFill="1" applyBorder="1"/>
    <xf numFmtId="0" fontId="0" fillId="37" borderId="37" xfId="0" applyFill="1" applyBorder="1"/>
    <xf numFmtId="0" fontId="39" fillId="34" borderId="16" xfId="0" applyFont="1" applyFill="1" applyBorder="1"/>
    <xf numFmtId="0" fontId="0" fillId="34" borderId="48" xfId="0" applyFill="1" applyBorder="1"/>
    <xf numFmtId="0" fontId="40" fillId="34" borderId="16" xfId="0" applyFont="1" applyFill="1" applyBorder="1"/>
    <xf numFmtId="0" fontId="39" fillId="37" borderId="17" xfId="0" applyFont="1" applyFill="1" applyBorder="1"/>
    <xf numFmtId="0" fontId="60" fillId="0" borderId="37" xfId="0" applyFont="1" applyBorder="1" applyAlignment="1">
      <alignment horizontal="center"/>
    </xf>
    <xf numFmtId="0" fontId="69" fillId="0" borderId="1" xfId="0" applyFont="1" applyBorder="1" applyAlignment="1">
      <alignment horizontal="center"/>
    </xf>
    <xf numFmtId="0" fontId="39" fillId="37" borderId="14" xfId="0" applyFont="1" applyFill="1" applyBorder="1"/>
    <xf numFmtId="0" fontId="0" fillId="0" borderId="37" xfId="0" applyBorder="1" applyAlignment="1">
      <alignment horizontal="center"/>
    </xf>
    <xf numFmtId="0" fontId="29" fillId="34" borderId="37" xfId="0" applyFont="1" applyFill="1" applyBorder="1" applyAlignment="1">
      <alignment horizontal="center" vertical="center" wrapText="1"/>
    </xf>
    <xf numFmtId="0" fontId="29" fillId="34" borderId="37" xfId="0" applyFont="1" applyFill="1" applyBorder="1" applyAlignment="1">
      <alignment vertical="center" wrapText="1"/>
    </xf>
    <xf numFmtId="1" fontId="29" fillId="34" borderId="37" xfId="0" applyNumberFormat="1" applyFont="1" applyFill="1" applyBorder="1" applyAlignment="1">
      <alignment vertical="center" wrapText="1"/>
    </xf>
    <xf numFmtId="3" fontId="29" fillId="34" borderId="37" xfId="0" applyNumberFormat="1" applyFont="1" applyFill="1" applyBorder="1" applyAlignment="1">
      <alignment vertical="center" wrapText="1"/>
    </xf>
    <xf numFmtId="3" fontId="29" fillId="34" borderId="37" xfId="0" applyNumberFormat="1" applyFont="1" applyFill="1" applyBorder="1" applyAlignment="1">
      <alignment horizontal="center" vertical="center" wrapText="1"/>
    </xf>
    <xf numFmtId="0" fontId="29" fillId="37" borderId="37" xfId="0" applyFont="1" applyFill="1" applyBorder="1" applyAlignment="1">
      <alignment horizontal="center" textRotation="90" wrapText="1"/>
    </xf>
    <xf numFmtId="0" fontId="29" fillId="37" borderId="37" xfId="0" applyFont="1" applyFill="1" applyBorder="1" applyAlignment="1">
      <alignment horizontal="center" textRotation="90"/>
    </xf>
    <xf numFmtId="0" fontId="29" fillId="37" borderId="37" xfId="0" applyFont="1" applyFill="1" applyBorder="1" applyAlignment="1">
      <alignment horizontal="center" vertical="center" wrapText="1"/>
    </xf>
    <xf numFmtId="1" fontId="0" fillId="0" borderId="37" xfId="0" applyNumberFormat="1" applyBorder="1"/>
    <xf numFmtId="0" fontId="0" fillId="35" borderId="37" xfId="0" applyFill="1" applyBorder="1"/>
    <xf numFmtId="0" fontId="39" fillId="0" borderId="37" xfId="0" applyFont="1" applyBorder="1" applyAlignment="1">
      <alignment horizontal="left"/>
    </xf>
    <xf numFmtId="0" fontId="50" fillId="34" borderId="1" xfId="0" applyFont="1" applyFill="1" applyBorder="1"/>
    <xf numFmtId="0" fontId="50" fillId="0" borderId="37" xfId="0" applyFont="1" applyBorder="1"/>
    <xf numFmtId="14" fontId="50" fillId="0" borderId="37" xfId="0" applyNumberFormat="1" applyFont="1" applyBorder="1"/>
    <xf numFmtId="0" fontId="50" fillId="0" borderId="37" xfId="0" applyFont="1" applyBorder="1" applyAlignment="1">
      <alignment horizontal="center"/>
    </xf>
    <xf numFmtId="0" fontId="70" fillId="0" borderId="37" xfId="0" applyFont="1" applyBorder="1" applyAlignment="1">
      <alignment horizontal="center"/>
    </xf>
    <xf numFmtId="0" fontId="50" fillId="0" borderId="37" xfId="0" applyFont="1" applyBorder="1" applyAlignment="1">
      <alignment horizontal="left"/>
    </xf>
    <xf numFmtId="0" fontId="40" fillId="41" borderId="16" xfId="0" applyFont="1" applyFill="1" applyBorder="1"/>
    <xf numFmtId="0" fontId="39" fillId="41" borderId="16" xfId="0" applyFont="1" applyFill="1" applyBorder="1"/>
    <xf numFmtId="0" fontId="29" fillId="34" borderId="0" xfId="0" applyFont="1" applyFill="1" applyAlignment="1">
      <alignment horizontal="center" vertical="center" wrapText="1"/>
    </xf>
    <xf numFmtId="0" fontId="29" fillId="34" borderId="37" xfId="0" applyFont="1" applyFill="1" applyBorder="1" applyAlignment="1">
      <alignment horizontal="left" vertical="center" wrapText="1"/>
    </xf>
    <xf numFmtId="1" fontId="29" fillId="34" borderId="37" xfId="0" applyNumberFormat="1" applyFont="1" applyFill="1" applyBorder="1" applyAlignment="1">
      <alignment horizontal="center" vertical="center" wrapText="1"/>
    </xf>
    <xf numFmtId="0" fontId="51" fillId="0" borderId="37" xfId="0" applyFont="1" applyBorder="1" applyAlignment="1">
      <alignment horizontal="center" vertical="center"/>
    </xf>
    <xf numFmtId="0" fontId="51" fillId="0" borderId="37" xfId="0" applyFont="1" applyBorder="1" applyAlignment="1">
      <alignment vertical="center"/>
    </xf>
    <xf numFmtId="0" fontId="51" fillId="0" borderId="37" xfId="0" applyFont="1" applyBorder="1" applyAlignment="1">
      <alignment horizontal="left" vertical="center"/>
    </xf>
    <xf numFmtId="1" fontId="51" fillId="0" borderId="37" xfId="0" applyNumberFormat="1" applyFont="1" applyBorder="1" applyAlignment="1">
      <alignment horizontal="center" vertical="center"/>
    </xf>
    <xf numFmtId="14" fontId="51" fillId="0" borderId="37" xfId="0" applyNumberFormat="1" applyFont="1" applyBorder="1" applyAlignment="1">
      <alignment horizontal="center" vertical="center"/>
    </xf>
    <xf numFmtId="0" fontId="71" fillId="0" borderId="37" xfId="194" applyFont="1" applyFill="1" applyBorder="1" applyAlignment="1">
      <alignment horizontal="center" vertical="center"/>
    </xf>
    <xf numFmtId="166" fontId="51" fillId="0" borderId="37" xfId="0" applyNumberFormat="1" applyFont="1" applyBorder="1" applyAlignment="1">
      <alignment horizontal="center" vertical="center"/>
    </xf>
    <xf numFmtId="2" fontId="51" fillId="0" borderId="37" xfId="0" applyNumberFormat="1" applyFont="1" applyBorder="1" applyAlignment="1" applyProtection="1">
      <alignment horizontal="center" vertical="center"/>
      <protection locked="0"/>
    </xf>
    <xf numFmtId="49" fontId="30" fillId="34" borderId="37" xfId="0" applyNumberFormat="1" applyFont="1" applyFill="1" applyBorder="1" applyAlignment="1" applyProtection="1">
      <alignment horizontal="center" vertical="center"/>
      <protection locked="0"/>
    </xf>
    <xf numFmtId="2" fontId="30" fillId="34" borderId="37" xfId="0" applyNumberFormat="1" applyFont="1" applyFill="1" applyBorder="1" applyAlignment="1" applyProtection="1">
      <alignment horizontal="center" vertical="center"/>
      <protection locked="0"/>
    </xf>
    <xf numFmtId="0" fontId="30" fillId="37" borderId="37" xfId="0" applyFont="1" applyFill="1" applyBorder="1" applyAlignment="1">
      <alignment horizontal="center" vertical="center"/>
    </xf>
    <xf numFmtId="49" fontId="30" fillId="42" borderId="37" xfId="0" applyNumberFormat="1" applyFont="1" applyFill="1" applyBorder="1" applyAlignment="1" applyProtection="1">
      <alignment horizontal="center" vertical="center"/>
      <protection locked="0"/>
    </xf>
    <xf numFmtId="0" fontId="0" fillId="37" borderId="37" xfId="0" applyFill="1" applyBorder="1" applyAlignment="1">
      <alignment horizontal="center" vertical="center"/>
    </xf>
    <xf numFmtId="49" fontId="11" fillId="34" borderId="37" xfId="0" applyNumberFormat="1" applyFont="1" applyFill="1" applyBorder="1" applyAlignment="1" applyProtection="1">
      <alignment horizontal="center" vertical="center"/>
      <protection locked="0"/>
    </xf>
    <xf numFmtId="49" fontId="11" fillId="42" borderId="37" xfId="0" applyNumberFormat="1" applyFont="1" applyFill="1" applyBorder="1" applyAlignment="1" applyProtection="1">
      <alignment horizontal="center" vertical="center"/>
      <protection locked="0"/>
    </xf>
    <xf numFmtId="0" fontId="50" fillId="0" borderId="37" xfId="0" applyFont="1" applyBorder="1" applyAlignment="1">
      <alignment horizontal="center" vertical="center"/>
    </xf>
    <xf numFmtId="0" fontId="0" fillId="34" borderId="37" xfId="0" applyFill="1" applyBorder="1" applyAlignment="1">
      <alignment horizontal="center" vertical="center"/>
    </xf>
    <xf numFmtId="0" fontId="71" fillId="0" borderId="37" xfId="194" applyFont="1" applyFill="1" applyBorder="1" applyAlignment="1"/>
    <xf numFmtId="0" fontId="72" fillId="0" borderId="37" xfId="0" applyFont="1" applyBorder="1"/>
    <xf numFmtId="0" fontId="50" fillId="0" borderId="37" xfId="0" applyFont="1" applyBorder="1" applyAlignment="1">
      <alignment wrapText="1"/>
    </xf>
    <xf numFmtId="0" fontId="70" fillId="0" borderId="37" xfId="0" applyFont="1" applyBorder="1"/>
    <xf numFmtId="14" fontId="70" fillId="0" borderId="37" xfId="0" applyNumberFormat="1" applyFont="1" applyBorder="1"/>
    <xf numFmtId="1" fontId="0" fillId="0" borderId="37" xfId="0" applyNumberFormat="1" applyBorder="1" applyAlignment="1">
      <alignment horizontal="center"/>
    </xf>
    <xf numFmtId="0" fontId="0" fillId="35" borderId="37" xfId="0" applyFill="1" applyBorder="1" applyAlignment="1">
      <alignment horizontal="center"/>
    </xf>
    <xf numFmtId="0" fontId="39" fillId="57" borderId="37" xfId="0" applyFont="1" applyFill="1" applyBorder="1" applyAlignment="1">
      <alignment horizontal="left"/>
    </xf>
    <xf numFmtId="0" fontId="39" fillId="57" borderId="37" xfId="0" applyFont="1" applyFill="1" applyBorder="1"/>
    <xf numFmtId="0" fontId="0" fillId="57" borderId="0" xfId="0" applyFill="1"/>
    <xf numFmtId="0" fontId="30" fillId="0" borderId="0" xfId="0" applyFont="1" applyAlignment="1">
      <alignment horizontal="center" vertical="center" wrapText="1"/>
    </xf>
    <xf numFmtId="0" fontId="29" fillId="34" borderId="42" xfId="0" applyFont="1" applyFill="1" applyBorder="1" applyAlignment="1">
      <alignment vertical="center" wrapText="1"/>
    </xf>
    <xf numFmtId="0" fontId="50" fillId="0" borderId="16" xfId="0" applyFont="1" applyBorder="1"/>
    <xf numFmtId="0" fontId="50" fillId="34" borderId="17" xfId="0" applyFont="1" applyFill="1" applyBorder="1"/>
    <xf numFmtId="0" fontId="29" fillId="34" borderId="48" xfId="0" applyFont="1" applyFill="1" applyBorder="1" applyAlignment="1">
      <alignment horizontal="center" vertical="center" wrapText="1"/>
    </xf>
    <xf numFmtId="0" fontId="42" fillId="0" borderId="1" xfId="194" applyFill="1" applyBorder="1" applyAlignment="1"/>
    <xf numFmtId="0" fontId="9" fillId="37" borderId="37" xfId="0" applyFont="1" applyFill="1" applyBorder="1"/>
    <xf numFmtId="0" fontId="39" fillId="0" borderId="48" xfId="0" applyFont="1" applyBorder="1"/>
    <xf numFmtId="0" fontId="50" fillId="37" borderId="37" xfId="0" applyFont="1" applyFill="1" applyBorder="1"/>
    <xf numFmtId="0" fontId="50" fillId="0" borderId="1" xfId="0" applyFont="1" applyBorder="1"/>
    <xf numFmtId="0" fontId="50" fillId="0" borderId="15" xfId="0" applyFont="1" applyBorder="1"/>
    <xf numFmtId="0" fontId="70" fillId="0" borderId="1" xfId="0" applyFont="1" applyBorder="1"/>
    <xf numFmtId="0" fontId="39" fillId="37" borderId="48" xfId="0" applyFont="1" applyFill="1" applyBorder="1"/>
    <xf numFmtId="0" fontId="39" fillId="57" borderId="37" xfId="0" applyFont="1" applyFill="1" applyBorder="1" applyAlignment="1">
      <alignment horizontal="center"/>
    </xf>
    <xf numFmtId="0" fontId="0" fillId="0" borderId="49" xfId="0" applyBorder="1"/>
    <xf numFmtId="0" fontId="0" fillId="34" borderId="0" xfId="0" applyFill="1"/>
    <xf numFmtId="0" fontId="0" fillId="37" borderId="0" xfId="0" applyFill="1"/>
    <xf numFmtId="0" fontId="0" fillId="37" borderId="49" xfId="0" applyFill="1" applyBorder="1"/>
    <xf numFmtId="0" fontId="0" fillId="37" borderId="50" xfId="0" applyFill="1" applyBorder="1"/>
    <xf numFmtId="0" fontId="0" fillId="34" borderId="49" xfId="0" applyFill="1" applyBorder="1"/>
    <xf numFmtId="0" fontId="39" fillId="37" borderId="49" xfId="0" applyFont="1" applyFill="1" applyBorder="1"/>
    <xf numFmtId="0" fontId="40" fillId="58" borderId="39" xfId="0" applyFont="1" applyFill="1" applyBorder="1"/>
    <xf numFmtId="0" fontId="40" fillId="58" borderId="1" xfId="0" applyFont="1" applyFill="1" applyBorder="1"/>
    <xf numFmtId="0" fontId="39" fillId="58" borderId="39" xfId="0" applyFont="1" applyFill="1" applyBorder="1"/>
    <xf numFmtId="0" fontId="39" fillId="58" borderId="1" xfId="0" applyFont="1" applyFill="1" applyBorder="1"/>
    <xf numFmtId="0" fontId="40" fillId="58" borderId="17" xfId="0" applyFont="1" applyFill="1" applyBorder="1"/>
    <xf numFmtId="0" fontId="29" fillId="58" borderId="22" xfId="0" applyFont="1" applyFill="1" applyBorder="1" applyAlignment="1">
      <alignment horizontal="center" textRotation="90" wrapText="1"/>
    </xf>
    <xf numFmtId="0" fontId="29" fillId="58" borderId="21" xfId="0" applyFont="1" applyFill="1" applyBorder="1" applyAlignment="1">
      <alignment horizontal="center" textRotation="90" wrapText="1"/>
    </xf>
    <xf numFmtId="0" fontId="29" fillId="58" borderId="21" xfId="0" applyFont="1" applyFill="1" applyBorder="1" applyAlignment="1">
      <alignment horizontal="center" textRotation="90"/>
    </xf>
    <xf numFmtId="0" fontId="0" fillId="58" borderId="0" xfId="0" applyFill="1"/>
    <xf numFmtId="0" fontId="29" fillId="37" borderId="22" xfId="0" applyFont="1" applyFill="1" applyBorder="1" applyAlignment="1">
      <alignment horizontal="center" vertical="center" wrapText="1"/>
    </xf>
    <xf numFmtId="0" fontId="39" fillId="0" borderId="49" xfId="0" applyFont="1" applyBorder="1"/>
    <xf numFmtId="0" fontId="39" fillId="0" borderId="37" xfId="0" applyFont="1" applyBorder="1" applyAlignment="1">
      <alignment wrapText="1"/>
    </xf>
    <xf numFmtId="0" fontId="39" fillId="40" borderId="16" xfId="0" applyFont="1" applyFill="1" applyBorder="1"/>
    <xf numFmtId="0" fontId="42" fillId="0" borderId="37" xfId="194" applyFill="1" applyBorder="1" applyAlignment="1"/>
    <xf numFmtId="1" fontId="39" fillId="0" borderId="37" xfId="0" applyNumberFormat="1" applyFont="1" applyBorder="1"/>
    <xf numFmtId="0" fontId="74" fillId="0" borderId="39" xfId="0" applyFont="1" applyBorder="1"/>
    <xf numFmtId="0" fontId="39" fillId="39" borderId="39" xfId="0" applyFont="1" applyFill="1" applyBorder="1" applyAlignment="1">
      <alignment wrapText="1"/>
    </xf>
    <xf numFmtId="0" fontId="0" fillId="0" borderId="50" xfId="0" applyBorder="1"/>
    <xf numFmtId="0" fontId="39" fillId="37" borderId="50" xfId="0" applyFont="1" applyFill="1" applyBorder="1"/>
    <xf numFmtId="0" fontId="0" fillId="34" borderId="37" xfId="0" applyFill="1" applyBorder="1" applyAlignment="1">
      <alignment wrapText="1"/>
    </xf>
    <xf numFmtId="0" fontId="0" fillId="37" borderId="37" xfId="0" applyFill="1" applyBorder="1" applyAlignment="1">
      <alignment wrapText="1"/>
    </xf>
    <xf numFmtId="0" fontId="74" fillId="0" borderId="1" xfId="0" applyFont="1" applyBorder="1"/>
    <xf numFmtId="0" fontId="39" fillId="42" borderId="16" xfId="0" applyFont="1" applyFill="1" applyBorder="1"/>
    <xf numFmtId="0" fontId="29" fillId="34" borderId="26" xfId="0" applyFont="1" applyFill="1" applyBorder="1" applyAlignment="1">
      <alignment vertical="center"/>
    </xf>
    <xf numFmtId="1" fontId="0" fillId="0" borderId="0" xfId="0" applyNumberFormat="1" applyAlignment="1">
      <alignment wrapText="1"/>
    </xf>
    <xf numFmtId="0" fontId="50" fillId="40" borderId="1" xfId="0" applyFont="1" applyFill="1" applyBorder="1"/>
    <xf numFmtId="2" fontId="51" fillId="34" borderId="1" xfId="0" applyNumberFormat="1" applyFont="1" applyFill="1" applyBorder="1" applyAlignment="1" applyProtection="1">
      <alignment vertical="center"/>
      <protection locked="0"/>
    </xf>
    <xf numFmtId="0" fontId="51" fillId="37" borderId="37" xfId="0" applyFont="1" applyFill="1" applyBorder="1"/>
    <xf numFmtId="0" fontId="29" fillId="37" borderId="37" xfId="0" applyFont="1" applyFill="1" applyBorder="1" applyAlignment="1">
      <alignment horizontal="center" vertical="center"/>
    </xf>
    <xf numFmtId="0" fontId="29" fillId="37" borderId="20" xfId="0" applyFont="1" applyFill="1" applyBorder="1" applyAlignment="1">
      <alignment horizontal="center" textRotation="90" wrapText="1"/>
    </xf>
    <xf numFmtId="0" fontId="50" fillId="41" borderId="15" xfId="0" applyFont="1" applyFill="1" applyBorder="1"/>
    <xf numFmtId="0" fontId="50" fillId="41" borderId="19" xfId="0" applyFont="1" applyFill="1" applyBorder="1"/>
    <xf numFmtId="0" fontId="50" fillId="37" borderId="16" xfId="0" applyFont="1" applyFill="1" applyBorder="1"/>
    <xf numFmtId="0" fontId="41" fillId="0" borderId="11" xfId="0" applyFont="1" applyBorder="1"/>
    <xf numFmtId="0" fontId="41" fillId="0" borderId="39" xfId="0" applyFont="1" applyBorder="1"/>
    <xf numFmtId="14" fontId="41" fillId="0" borderId="39" xfId="0" applyNumberFormat="1" applyFont="1" applyBorder="1"/>
    <xf numFmtId="0" fontId="41" fillId="40" borderId="39" xfId="0" applyFont="1" applyFill="1" applyBorder="1"/>
    <xf numFmtId="0" fontId="41" fillId="41" borderId="39" xfId="0" applyFont="1" applyFill="1" applyBorder="1"/>
    <xf numFmtId="0" fontId="41" fillId="34" borderId="17" xfId="0" applyFont="1" applyFill="1" applyBorder="1"/>
    <xf numFmtId="0" fontId="41" fillId="34" borderId="39" xfId="0" applyFont="1" applyFill="1" applyBorder="1"/>
    <xf numFmtId="0" fontId="39" fillId="34" borderId="22" xfId="0" applyFont="1" applyFill="1" applyBorder="1"/>
    <xf numFmtId="0" fontId="42" fillId="0" borderId="1" xfId="194" applyFill="1" applyBorder="1"/>
    <xf numFmtId="0" fontId="42" fillId="0" borderId="39" xfId="194" applyFill="1" applyBorder="1"/>
    <xf numFmtId="0" fontId="52" fillId="37" borderId="37" xfId="0" applyFont="1" applyFill="1" applyBorder="1"/>
    <xf numFmtId="0" fontId="39" fillId="41" borderId="15" xfId="0" applyFont="1" applyFill="1" applyBorder="1"/>
    <xf numFmtId="0" fontId="52" fillId="34" borderId="39" xfId="0" applyFont="1" applyFill="1" applyBorder="1"/>
    <xf numFmtId="0" fontId="52" fillId="37" borderId="17" xfId="0" applyFont="1" applyFill="1" applyBorder="1"/>
    <xf numFmtId="0" fontId="52" fillId="37" borderId="39" xfId="0" applyFont="1" applyFill="1" applyBorder="1"/>
    <xf numFmtId="0" fontId="52" fillId="37" borderId="22" xfId="0" applyFont="1" applyFill="1" applyBorder="1"/>
    <xf numFmtId="0" fontId="52" fillId="34" borderId="17" xfId="0" applyFont="1" applyFill="1" applyBorder="1"/>
    <xf numFmtId="0" fontId="52" fillId="34" borderId="22" xfId="0" applyFont="1" applyFill="1" applyBorder="1"/>
    <xf numFmtId="0" fontId="60" fillId="0" borderId="17" xfId="0" applyFont="1" applyBorder="1"/>
    <xf numFmtId="14" fontId="60" fillId="0" borderId="17" xfId="0" applyNumberFormat="1" applyFont="1" applyBorder="1"/>
    <xf numFmtId="0" fontId="62" fillId="0" borderId="1" xfId="0" applyFont="1" applyBorder="1"/>
    <xf numFmtId="0" fontId="60" fillId="0" borderId="11" xfId="0" applyFont="1" applyBorder="1"/>
    <xf numFmtId="0" fontId="60" fillId="0" borderId="39" xfId="0" applyFont="1" applyBorder="1"/>
    <xf numFmtId="14" fontId="60" fillId="0" borderId="39" xfId="0" applyNumberFormat="1" applyFont="1" applyBorder="1"/>
    <xf numFmtId="3" fontId="60" fillId="0" borderId="39" xfId="0" applyNumberFormat="1" applyFont="1" applyBorder="1"/>
    <xf numFmtId="0" fontId="60" fillId="0" borderId="22" xfId="0" applyFont="1" applyBorder="1"/>
    <xf numFmtId="14" fontId="60" fillId="0" borderId="0" xfId="0" applyNumberFormat="1" applyFont="1"/>
    <xf numFmtId="0" fontId="62" fillId="0" borderId="21" xfId="0" applyFont="1" applyBorder="1"/>
    <xf numFmtId="0" fontId="60" fillId="0" borderId="17" xfId="0" applyFont="1" applyBorder="1" applyAlignment="1">
      <alignment wrapText="1"/>
    </xf>
    <xf numFmtId="0" fontId="60" fillId="0" borderId="39" xfId="0" applyFont="1" applyBorder="1" applyAlignment="1">
      <alignment wrapText="1"/>
    </xf>
    <xf numFmtId="0" fontId="60" fillId="0" borderId="0" xfId="0" applyFont="1" applyAlignment="1">
      <alignment wrapText="1"/>
    </xf>
    <xf numFmtId="0" fontId="60" fillId="0" borderId="19" xfId="0" applyFont="1" applyBorder="1"/>
    <xf numFmtId="14" fontId="55" fillId="0" borderId="1" xfId="0" applyNumberFormat="1" applyFont="1" applyBorder="1"/>
    <xf numFmtId="0" fontId="55" fillId="0" borderId="1" xfId="0" applyFont="1" applyBorder="1"/>
    <xf numFmtId="1" fontId="59" fillId="34" borderId="14" xfId="0" applyNumberFormat="1" applyFont="1" applyFill="1" applyBorder="1" applyAlignment="1">
      <alignment vertical="center" wrapText="1"/>
    </xf>
    <xf numFmtId="0" fontId="44" fillId="42" borderId="1" xfId="0" applyFont="1" applyFill="1" applyBorder="1"/>
    <xf numFmtId="0" fontId="40" fillId="34" borderId="27" xfId="0" applyFont="1" applyFill="1" applyBorder="1"/>
    <xf numFmtId="0" fontId="29" fillId="34" borderId="50" xfId="0" applyFont="1" applyFill="1" applyBorder="1" applyAlignment="1">
      <alignment vertical="center" wrapText="1"/>
    </xf>
    <xf numFmtId="0" fontId="29" fillId="34" borderId="50" xfId="0" applyFont="1" applyFill="1" applyBorder="1" applyAlignment="1">
      <alignment horizontal="center" vertical="center" wrapText="1"/>
    </xf>
    <xf numFmtId="0" fontId="29" fillId="34" borderId="51" xfId="0" applyFont="1" applyFill="1" applyBorder="1" applyAlignment="1">
      <alignment horizontal="center" vertical="center" wrapText="1"/>
    </xf>
    <xf numFmtId="0" fontId="29" fillId="37" borderId="50" xfId="0" applyFont="1" applyFill="1" applyBorder="1" applyAlignment="1">
      <alignment horizontal="center" textRotation="90" wrapText="1"/>
    </xf>
    <xf numFmtId="0" fontId="29" fillId="37" borderId="50" xfId="0" applyFont="1" applyFill="1" applyBorder="1" applyAlignment="1">
      <alignment horizontal="center" textRotation="90"/>
    </xf>
    <xf numFmtId="0" fontId="29" fillId="37" borderId="50" xfId="0" applyFont="1" applyFill="1" applyBorder="1" applyAlignment="1">
      <alignment horizontal="center" vertical="center" wrapText="1"/>
    </xf>
    <xf numFmtId="0" fontId="0" fillId="34" borderId="46" xfId="0" applyFill="1" applyBorder="1"/>
    <xf numFmtId="0" fontId="0" fillId="37" borderId="38" xfId="0" applyFill="1" applyBorder="1"/>
    <xf numFmtId="0" fontId="40" fillId="37" borderId="16" xfId="0" applyFont="1" applyFill="1" applyBorder="1"/>
    <xf numFmtId="0" fontId="60" fillId="39" borderId="1" xfId="0" applyFont="1" applyFill="1" applyBorder="1"/>
    <xf numFmtId="0" fontId="60" fillId="34" borderId="1" xfId="0" applyFont="1" applyFill="1" applyBorder="1"/>
    <xf numFmtId="169" fontId="29" fillId="34" borderId="14" xfId="0" applyNumberFormat="1" applyFont="1" applyFill="1" applyBorder="1" applyAlignment="1">
      <alignment horizontal="center" vertical="center" wrapText="1"/>
    </xf>
    <xf numFmtId="169" fontId="0" fillId="0" borderId="0" xfId="0" applyNumberFormat="1" applyAlignment="1">
      <alignment wrapText="1"/>
    </xf>
    <xf numFmtId="0" fontId="78" fillId="37" borderId="37" xfId="0" applyFont="1" applyFill="1" applyBorder="1" applyAlignment="1">
      <alignment horizontal="center" vertical="center" wrapText="1"/>
    </xf>
    <xf numFmtId="0" fontId="11" fillId="0" borderId="37" xfId="0" applyFont="1" applyBorder="1" applyAlignment="1">
      <alignment horizontal="left" vertical="center"/>
    </xf>
    <xf numFmtId="49" fontId="30" fillId="34" borderId="37" xfId="0" applyNumberFormat="1" applyFont="1" applyFill="1" applyBorder="1" applyAlignment="1" applyProtection="1">
      <alignment vertical="center"/>
      <protection locked="0"/>
    </xf>
    <xf numFmtId="0" fontId="30" fillId="37" borderId="14" xfId="0" applyFont="1" applyFill="1" applyBorder="1" applyAlignment="1">
      <alignment horizontal="center"/>
    </xf>
    <xf numFmtId="14" fontId="60" fillId="0" borderId="37" xfId="0" applyNumberFormat="1" applyFont="1" applyBorder="1"/>
    <xf numFmtId="14" fontId="60" fillId="0" borderId="38" xfId="0" applyNumberFormat="1" applyFont="1" applyBorder="1"/>
    <xf numFmtId="0" fontId="0" fillId="0" borderId="1" xfId="0" applyBorder="1" applyAlignment="1">
      <alignment horizontal="right"/>
    </xf>
    <xf numFmtId="49" fontId="54" fillId="0" borderId="1" xfId="0" applyNumberFormat="1" applyFont="1" applyBorder="1" applyAlignment="1">
      <alignment horizontal="left" vertical="top"/>
    </xf>
    <xf numFmtId="0" fontId="54" fillId="0" borderId="1" xfId="0" applyFont="1" applyBorder="1" applyAlignment="1">
      <alignment horizontal="left" vertical="top"/>
    </xf>
    <xf numFmtId="0" fontId="76" fillId="0" borderId="1" xfId="0" applyFont="1" applyBorder="1" applyAlignment="1">
      <alignment horizontal="left" vertical="top"/>
    </xf>
    <xf numFmtId="49" fontId="76" fillId="0" borderId="1" xfId="0" applyNumberFormat="1" applyFont="1" applyBorder="1" applyAlignment="1">
      <alignment horizontal="left" vertical="top"/>
    </xf>
    <xf numFmtId="0" fontId="62" fillId="43" borderId="1" xfId="0" applyFont="1" applyFill="1" applyBorder="1"/>
    <xf numFmtId="0" fontId="60" fillId="0" borderId="1" xfId="0" applyFont="1" applyBorder="1" applyAlignment="1">
      <alignment wrapText="1"/>
    </xf>
    <xf numFmtId="0" fontId="60" fillId="0" borderId="37" xfId="0" applyFont="1" applyBorder="1" applyAlignment="1">
      <alignment horizontal="left"/>
    </xf>
    <xf numFmtId="0" fontId="60" fillId="37" borderId="37" xfId="0" applyFont="1" applyFill="1" applyBorder="1"/>
    <xf numFmtId="0" fontId="60" fillId="37" borderId="1" xfId="0" applyFont="1" applyFill="1" applyBorder="1"/>
    <xf numFmtId="0" fontId="60" fillId="0" borderId="14" xfId="0" applyFont="1" applyBorder="1"/>
    <xf numFmtId="0" fontId="60" fillId="34" borderId="14" xfId="0" applyFont="1" applyFill="1" applyBorder="1"/>
    <xf numFmtId="0" fontId="60" fillId="34" borderId="37" xfId="0" applyFont="1" applyFill="1" applyBorder="1"/>
    <xf numFmtId="0" fontId="60" fillId="34" borderId="42" xfId="0" applyFont="1" applyFill="1" applyBorder="1"/>
    <xf numFmtId="0" fontId="75" fillId="0" borderId="1" xfId="194" applyFont="1" applyBorder="1" applyAlignment="1"/>
    <xf numFmtId="0" fontId="29" fillId="34" borderId="18" xfId="0" applyFont="1" applyFill="1" applyBorder="1" applyAlignment="1">
      <alignment vertical="center" wrapText="1"/>
    </xf>
    <xf numFmtId="0" fontId="40" fillId="39" borderId="39" xfId="0" applyFont="1" applyFill="1" applyBorder="1" applyAlignment="1">
      <alignment horizontal="center"/>
    </xf>
    <xf numFmtId="0" fontId="83" fillId="0" borderId="57" xfId="0" applyFont="1" applyBorder="1" applyAlignment="1">
      <alignment readingOrder="1"/>
    </xf>
    <xf numFmtId="0" fontId="82" fillId="0" borderId="57" xfId="0" applyFont="1" applyBorder="1" applyAlignment="1">
      <alignment readingOrder="1"/>
    </xf>
    <xf numFmtId="0" fontId="60" fillId="0" borderId="1" xfId="0" applyFont="1" applyBorder="1" applyAlignment="1">
      <alignment horizontal="left"/>
    </xf>
    <xf numFmtId="0" fontId="60" fillId="40" borderId="17" xfId="0" applyFont="1" applyFill="1" applyBorder="1"/>
    <xf numFmtId="0" fontId="60" fillId="41" borderId="17" xfId="0" applyFont="1" applyFill="1" applyBorder="1"/>
    <xf numFmtId="0" fontId="60" fillId="40" borderId="39" xfId="0" applyFont="1" applyFill="1" applyBorder="1"/>
    <xf numFmtId="0" fontId="60" fillId="41" borderId="39" xfId="0" applyFont="1" applyFill="1" applyBorder="1"/>
    <xf numFmtId="0" fontId="60" fillId="34" borderId="39" xfId="0" applyFont="1" applyFill="1" applyBorder="1"/>
    <xf numFmtId="0" fontId="60" fillId="37" borderId="39" xfId="0" applyFont="1" applyFill="1" applyBorder="1"/>
    <xf numFmtId="0" fontId="84" fillId="0" borderId="39" xfId="0" applyFont="1" applyBorder="1"/>
    <xf numFmtId="0" fontId="60" fillId="34" borderId="48" xfId="0" applyFont="1" applyFill="1" applyBorder="1"/>
    <xf numFmtId="0" fontId="60" fillId="0" borderId="16" xfId="0" applyFont="1" applyBorder="1"/>
    <xf numFmtId="0" fontId="60" fillId="0" borderId="15" xfId="0" applyFont="1" applyBorder="1"/>
    <xf numFmtId="0" fontId="60" fillId="37" borderId="49" xfId="0" applyFont="1" applyFill="1" applyBorder="1"/>
    <xf numFmtId="0" fontId="0" fillId="0" borderId="39" xfId="0" applyBorder="1" applyAlignment="1">
      <alignment horizontal="center"/>
    </xf>
    <xf numFmtId="0" fontId="60" fillId="40" borderId="37" xfId="0" applyFont="1" applyFill="1" applyBorder="1"/>
    <xf numFmtId="1" fontId="11" fillId="0" borderId="37" xfId="0" applyNumberFormat="1" applyFont="1" applyBorder="1"/>
    <xf numFmtId="0" fontId="11" fillId="0" borderId="37" xfId="0" applyFont="1" applyBorder="1"/>
    <xf numFmtId="0" fontId="28" fillId="34" borderId="14" xfId="0" applyFont="1" applyFill="1" applyBorder="1" applyAlignment="1">
      <alignment vertical="center"/>
    </xf>
    <xf numFmtId="0" fontId="11" fillId="42" borderId="1" xfId="0" applyFont="1" applyFill="1" applyBorder="1" applyAlignment="1">
      <alignment horizontal="center" vertical="center"/>
    </xf>
    <xf numFmtId="166" fontId="11" fillId="0" borderId="1" xfId="0" applyNumberFormat="1" applyFont="1" applyBorder="1" applyAlignment="1">
      <alignment horizontal="right" vertical="center"/>
    </xf>
    <xf numFmtId="0" fontId="11" fillId="0" borderId="14" xfId="0" applyFont="1" applyBorder="1" applyAlignment="1">
      <alignment vertical="center"/>
    </xf>
    <xf numFmtId="0" fontId="44" fillId="0" borderId="0" xfId="0" applyFont="1" applyAlignment="1">
      <alignment horizontal="right"/>
    </xf>
    <xf numFmtId="0" fontId="57" fillId="0" borderId="37" xfId="0" applyFont="1" applyBorder="1"/>
    <xf numFmtId="0" fontId="44" fillId="0" borderId="14" xfId="0" applyFont="1" applyBorder="1"/>
    <xf numFmtId="14" fontId="48" fillId="0" borderId="37" xfId="0" applyNumberFormat="1" applyFont="1" applyBorder="1" applyAlignment="1">
      <alignment wrapText="1"/>
    </xf>
    <xf numFmtId="0" fontId="49" fillId="0" borderId="37" xfId="0" applyFont="1" applyBorder="1"/>
    <xf numFmtId="0" fontId="49" fillId="0" borderId="37" xfId="0" applyFont="1" applyBorder="1" applyAlignment="1">
      <alignment horizontal="center" vertical="center"/>
    </xf>
    <xf numFmtId="0" fontId="49" fillId="0" borderId="37" xfId="0" applyFont="1" applyBorder="1" applyAlignment="1">
      <alignment vertical="center"/>
    </xf>
    <xf numFmtId="1" fontId="49" fillId="0" borderId="37" xfId="0" applyNumberFormat="1" applyFont="1" applyBorder="1" applyAlignment="1">
      <alignment vertical="center"/>
    </xf>
    <xf numFmtId="167" fontId="49" fillId="0" borderId="37" xfId="0" applyNumberFormat="1" applyFont="1" applyBorder="1" applyAlignment="1">
      <alignment horizontal="center" vertical="center"/>
    </xf>
    <xf numFmtId="1" fontId="49" fillId="0" borderId="37" xfId="0" applyNumberFormat="1" applyFont="1" applyBorder="1" applyAlignment="1">
      <alignment horizontal="center" vertical="center"/>
    </xf>
    <xf numFmtId="0" fontId="49" fillId="0" borderId="37" xfId="0" applyFont="1" applyBorder="1" applyAlignment="1">
      <alignment horizontal="right" vertical="center"/>
    </xf>
    <xf numFmtId="168" fontId="49" fillId="0" borderId="37" xfId="0" applyNumberFormat="1" applyFont="1" applyBorder="1" applyAlignment="1">
      <alignment horizontal="center" vertical="center"/>
    </xf>
    <xf numFmtId="2" fontId="49" fillId="0" borderId="37" xfId="0" applyNumberFormat="1" applyFont="1" applyBorder="1" applyAlignment="1">
      <alignment vertical="center"/>
    </xf>
    <xf numFmtId="0" fontId="49" fillId="0" borderId="37" xfId="0" applyFont="1" applyBorder="1" applyAlignment="1">
      <alignment horizontal="left"/>
    </xf>
    <xf numFmtId="2" fontId="49" fillId="49" borderId="37" xfId="0" applyNumberFormat="1" applyFont="1" applyFill="1" applyBorder="1" applyAlignment="1">
      <alignment vertical="center"/>
    </xf>
    <xf numFmtId="0" fontId="49" fillId="50" borderId="37" xfId="0" applyFont="1" applyFill="1" applyBorder="1" applyAlignment="1">
      <alignment horizontal="center"/>
    </xf>
    <xf numFmtId="1" fontId="49" fillId="0" borderId="37" xfId="0" applyNumberFormat="1" applyFont="1" applyBorder="1" applyAlignment="1">
      <alignment horizontal="right" vertical="center"/>
    </xf>
    <xf numFmtId="0" fontId="49" fillId="0" borderId="37" xfId="0" applyFont="1" applyBorder="1" applyAlignment="1">
      <alignment horizontal="left" vertical="center"/>
    </xf>
    <xf numFmtId="14" fontId="49" fillId="0" borderId="37" xfId="0" applyNumberFormat="1" applyFont="1" applyBorder="1" applyAlignment="1">
      <alignment horizontal="center" vertical="center"/>
    </xf>
    <xf numFmtId="0" fontId="49" fillId="0" borderId="37" xfId="0" applyFont="1" applyBorder="1" applyAlignment="1">
      <alignment horizontal="center"/>
    </xf>
    <xf numFmtId="1" fontId="49" fillId="0" borderId="37" xfId="0" applyNumberFormat="1" applyFont="1" applyBorder="1"/>
    <xf numFmtId="0" fontId="49" fillId="0" borderId="37" xfId="0" applyFont="1" applyBorder="1" applyAlignment="1">
      <alignment horizontal="right"/>
    </xf>
    <xf numFmtId="0" fontId="39" fillId="49" borderId="37" xfId="0" applyFont="1" applyFill="1" applyBorder="1"/>
    <xf numFmtId="0" fontId="39" fillId="50" borderId="37" xfId="0" applyFont="1" applyFill="1" applyBorder="1"/>
    <xf numFmtId="0" fontId="39" fillId="51" borderId="37" xfId="0" applyFont="1" applyFill="1" applyBorder="1"/>
    <xf numFmtId="0" fontId="49" fillId="0" borderId="37" xfId="0" applyFont="1" applyBorder="1" applyAlignment="1">
      <alignment readingOrder="1"/>
    </xf>
    <xf numFmtId="0" fontId="49" fillId="0" borderId="55" xfId="0" applyFont="1" applyBorder="1" applyAlignment="1">
      <alignment readingOrder="1"/>
    </xf>
    <xf numFmtId="0" fontId="49" fillId="34" borderId="55" xfId="0" applyFont="1" applyFill="1" applyBorder="1" applyAlignment="1">
      <alignment readingOrder="1"/>
    </xf>
    <xf numFmtId="0" fontId="49" fillId="0" borderId="56" xfId="0" applyFont="1" applyBorder="1" applyAlignment="1">
      <alignment readingOrder="1"/>
    </xf>
    <xf numFmtId="0" fontId="49" fillId="0" borderId="57" xfId="0" applyFont="1" applyBorder="1" applyAlignment="1">
      <alignment readingOrder="1"/>
    </xf>
    <xf numFmtId="14" fontId="49" fillId="0" borderId="57" xfId="0" applyNumberFormat="1" applyFont="1" applyBorder="1" applyAlignment="1">
      <alignment readingOrder="1"/>
    </xf>
    <xf numFmtId="0" fontId="49" fillId="34" borderId="57" xfId="0" applyFont="1" applyFill="1" applyBorder="1" applyAlignment="1">
      <alignment readingOrder="1"/>
    </xf>
    <xf numFmtId="0" fontId="49" fillId="37" borderId="57" xfId="0" applyFont="1" applyFill="1" applyBorder="1" applyAlignment="1">
      <alignment readingOrder="1"/>
    </xf>
    <xf numFmtId="0" fontId="49" fillId="34" borderId="60" xfId="0" applyFont="1" applyFill="1" applyBorder="1" applyAlignment="1">
      <alignment readingOrder="1"/>
    </xf>
    <xf numFmtId="0" fontId="49" fillId="37" borderId="60" xfId="0" applyFont="1" applyFill="1" applyBorder="1" applyAlignment="1">
      <alignment readingOrder="1"/>
    </xf>
    <xf numFmtId="0" fontId="49" fillId="42" borderId="37" xfId="0" applyFont="1" applyFill="1" applyBorder="1" applyAlignment="1">
      <alignment readingOrder="1"/>
    </xf>
    <xf numFmtId="0" fontId="49" fillId="34" borderId="37" xfId="0" applyFont="1" applyFill="1" applyBorder="1" applyAlignment="1">
      <alignment readingOrder="1"/>
    </xf>
    <xf numFmtId="0" fontId="49" fillId="37" borderId="37" xfId="0" applyFont="1" applyFill="1" applyBorder="1" applyAlignment="1">
      <alignment readingOrder="1"/>
    </xf>
    <xf numFmtId="0" fontId="49" fillId="0" borderId="58" xfId="0" applyFont="1" applyBorder="1" applyAlignment="1">
      <alignment readingOrder="1"/>
    </xf>
    <xf numFmtId="0" fontId="49" fillId="34" borderId="61" xfId="0" applyFont="1" applyFill="1" applyBorder="1" applyAlignment="1">
      <alignment readingOrder="1"/>
    </xf>
    <xf numFmtId="0" fontId="11" fillId="0" borderId="0" xfId="0" applyFont="1"/>
    <xf numFmtId="0" fontId="28" fillId="34" borderId="37" xfId="0" applyFont="1" applyFill="1" applyBorder="1" applyAlignment="1">
      <alignment vertical="center" wrapText="1"/>
    </xf>
    <xf numFmtId="0" fontId="11" fillId="0" borderId="39" xfId="0" applyFont="1" applyBorder="1"/>
    <xf numFmtId="0" fontId="11" fillId="0" borderId="1" xfId="0" applyFont="1" applyBorder="1"/>
    <xf numFmtId="0" fontId="11" fillId="34" borderId="37" xfId="0" applyFont="1" applyFill="1" applyBorder="1"/>
    <xf numFmtId="0" fontId="11" fillId="34" borderId="48" xfId="0" applyFont="1" applyFill="1" applyBorder="1"/>
    <xf numFmtId="0" fontId="11" fillId="37" borderId="37" xfId="0" applyFont="1" applyFill="1" applyBorder="1"/>
    <xf numFmtId="0" fontId="11" fillId="37" borderId="50" xfId="0" applyFont="1" applyFill="1" applyBorder="1"/>
    <xf numFmtId="0" fontId="30" fillId="0" borderId="37" xfId="0" applyFont="1" applyBorder="1" applyAlignment="1">
      <alignment readingOrder="1"/>
    </xf>
    <xf numFmtId="0" fontId="30" fillId="0" borderId="55" xfId="0" applyFont="1" applyBorder="1" applyAlignment="1">
      <alignment readingOrder="1"/>
    </xf>
    <xf numFmtId="14" fontId="30" fillId="0" borderId="55" xfId="0" applyNumberFormat="1" applyFont="1" applyBorder="1" applyAlignment="1">
      <alignment readingOrder="1"/>
    </xf>
    <xf numFmtId="0" fontId="49" fillId="62" borderId="55" xfId="0" applyFont="1" applyFill="1" applyBorder="1" applyAlignment="1">
      <alignment readingOrder="1"/>
    </xf>
    <xf numFmtId="0" fontId="30" fillId="0" borderId="56" xfId="0" applyFont="1" applyBorder="1" applyAlignment="1">
      <alignment readingOrder="1"/>
    </xf>
    <xf numFmtId="0" fontId="30" fillId="0" borderId="57" xfId="0" applyFont="1" applyBorder="1" applyAlignment="1">
      <alignment readingOrder="1"/>
    </xf>
    <xf numFmtId="14" fontId="30" fillId="0" borderId="57" xfId="0" applyNumberFormat="1" applyFont="1" applyBorder="1" applyAlignment="1">
      <alignment readingOrder="1"/>
    </xf>
    <xf numFmtId="0" fontId="49" fillId="62" borderId="57" xfId="0" applyFont="1" applyFill="1" applyBorder="1" applyAlignment="1">
      <alignment readingOrder="1"/>
    </xf>
    <xf numFmtId="0" fontId="49" fillId="63" borderId="57" xfId="0" applyFont="1" applyFill="1" applyBorder="1" applyAlignment="1">
      <alignment readingOrder="1"/>
    </xf>
    <xf numFmtId="0" fontId="30" fillId="0" borderId="57" xfId="0" applyFont="1" applyBorder="1" applyAlignment="1">
      <alignment horizontal="center" readingOrder="1"/>
    </xf>
    <xf numFmtId="0" fontId="30" fillId="56" borderId="57" xfId="0" applyFont="1" applyFill="1" applyBorder="1" applyAlignment="1">
      <alignment readingOrder="1"/>
    </xf>
    <xf numFmtId="0" fontId="43" fillId="0" borderId="57" xfId="0" applyFont="1" applyBorder="1" applyAlignment="1">
      <alignment readingOrder="1"/>
    </xf>
    <xf numFmtId="0" fontId="30" fillId="56" borderId="56" xfId="0" applyFont="1" applyFill="1" applyBorder="1" applyAlignment="1">
      <alignment readingOrder="1"/>
    </xf>
    <xf numFmtId="14" fontId="30" fillId="56" borderId="57" xfId="0" applyNumberFormat="1" applyFont="1" applyFill="1" applyBorder="1" applyAlignment="1">
      <alignment readingOrder="1"/>
    </xf>
    <xf numFmtId="0" fontId="45" fillId="64" borderId="57" xfId="0" applyFont="1" applyFill="1" applyBorder="1" applyAlignment="1">
      <alignment readingOrder="1"/>
    </xf>
    <xf numFmtId="0" fontId="49" fillId="65" borderId="57" xfId="0" applyFont="1" applyFill="1" applyBorder="1" applyAlignment="1">
      <alignment readingOrder="1"/>
    </xf>
    <xf numFmtId="0" fontId="30" fillId="0" borderId="0" xfId="0" applyFont="1" applyAlignment="1">
      <alignment readingOrder="1"/>
    </xf>
    <xf numFmtId="0" fontId="28" fillId="34" borderId="27" xfId="0" applyFont="1" applyFill="1" applyBorder="1" applyAlignment="1">
      <alignment vertical="center" wrapText="1"/>
    </xf>
    <xf numFmtId="14" fontId="0" fillId="0" borderId="37" xfId="0" applyNumberFormat="1" applyBorder="1"/>
    <xf numFmtId="49" fontId="77" fillId="0" borderId="1" xfId="0" applyNumberFormat="1" applyFont="1" applyBorder="1" applyAlignment="1" applyProtection="1">
      <alignment horizontal="left" vertical="top"/>
      <protection locked="0"/>
    </xf>
    <xf numFmtId="0" fontId="77" fillId="0" borderId="1" xfId="0" applyFont="1" applyBorder="1" applyAlignment="1" applyProtection="1">
      <alignment horizontal="left" vertical="top"/>
      <protection locked="0"/>
    </xf>
    <xf numFmtId="0" fontId="0" fillId="34" borderId="1" xfId="0" applyFill="1" applyBorder="1"/>
    <xf numFmtId="0" fontId="60" fillId="0" borderId="1" xfId="0" applyFont="1" applyBorder="1" applyAlignment="1">
      <alignment horizontal="center" vertical="center"/>
    </xf>
    <xf numFmtId="0" fontId="39" fillId="42" borderId="37" xfId="0" applyFont="1" applyFill="1" applyBorder="1" applyAlignment="1">
      <alignment vertical="center"/>
    </xf>
    <xf numFmtId="0" fontId="50" fillId="0" borderId="37" xfId="0" applyFont="1" applyBorder="1" applyAlignment="1">
      <alignment vertical="center"/>
    </xf>
    <xf numFmtId="0" fontId="50" fillId="0" borderId="37" xfId="0" applyFont="1" applyBorder="1" applyAlignment="1">
      <alignment horizontal="left" vertical="center"/>
    </xf>
    <xf numFmtId="0" fontId="39" fillId="37" borderId="37" xfId="0" applyFont="1" applyFill="1" applyBorder="1" applyAlignment="1">
      <alignment vertical="center"/>
    </xf>
    <xf numFmtId="0" fontId="29" fillId="34" borderId="22" xfId="0" applyFont="1" applyFill="1" applyBorder="1" applyAlignment="1">
      <alignment horizontal="center" vertical="center" wrapText="1"/>
    </xf>
    <xf numFmtId="0" fontId="29" fillId="34" borderId="21" xfId="0" applyFont="1" applyFill="1" applyBorder="1" applyAlignment="1">
      <alignment horizontal="center" vertical="center" wrapText="1"/>
    </xf>
    <xf numFmtId="0" fontId="39" fillId="34" borderId="19" xfId="0" applyFont="1" applyFill="1" applyBorder="1"/>
    <xf numFmtId="0" fontId="29" fillId="34" borderId="14" xfId="0" applyFont="1" applyFill="1" applyBorder="1" applyAlignment="1">
      <alignment horizontal="left" vertical="center" wrapText="1"/>
    </xf>
    <xf numFmtId="0" fontId="11" fillId="0" borderId="1" xfId="0" applyFont="1" applyBorder="1" applyAlignment="1">
      <alignment horizontal="center"/>
    </xf>
    <xf numFmtId="0" fontId="11" fillId="34" borderId="1" xfId="0" applyFont="1" applyFill="1" applyBorder="1"/>
    <xf numFmtId="0" fontId="0" fillId="0" borderId="14" xfId="0" applyBorder="1"/>
    <xf numFmtId="0" fontId="11" fillId="0" borderId="14" xfId="0" applyFont="1" applyBorder="1"/>
    <xf numFmtId="0" fontId="11" fillId="0" borderId="37" xfId="0" applyFont="1" applyBorder="1" applyAlignment="1">
      <alignment horizontal="center"/>
    </xf>
    <xf numFmtId="0" fontId="45" fillId="0" borderId="0" xfId="0" applyFont="1"/>
    <xf numFmtId="0" fontId="11" fillId="37" borderId="1" xfId="0" applyFont="1" applyFill="1" applyBorder="1"/>
    <xf numFmtId="0" fontId="0" fillId="34" borderId="16" xfId="0" applyFill="1" applyBorder="1"/>
    <xf numFmtId="0" fontId="39" fillId="0" borderId="1" xfId="0" applyFont="1" applyBorder="1" applyAlignment="1">
      <alignment horizontal="center"/>
    </xf>
    <xf numFmtId="0" fontId="85" fillId="0" borderId="0" xfId="0" applyFont="1"/>
    <xf numFmtId="2" fontId="0" fillId="34" borderId="1" xfId="0" applyNumberFormat="1" applyFill="1" applyBorder="1" applyAlignment="1" applyProtection="1">
      <alignment vertical="center"/>
      <protection locked="0"/>
    </xf>
    <xf numFmtId="1" fontId="0" fillId="0" borderId="37" xfId="0" applyNumberFormat="1" applyBorder="1" applyAlignment="1">
      <alignment horizontal="right"/>
    </xf>
    <xf numFmtId="0" fontId="60" fillId="41" borderId="14" xfId="0" applyFont="1" applyFill="1" applyBorder="1"/>
    <xf numFmtId="0" fontId="0" fillId="37" borderId="48" xfId="0" applyFill="1" applyBorder="1"/>
    <xf numFmtId="0" fontId="29" fillId="34" borderId="42" xfId="0" applyFont="1" applyFill="1" applyBorder="1" applyAlignment="1">
      <alignment horizontal="center" vertical="center" wrapText="1"/>
    </xf>
    <xf numFmtId="0" fontId="39" fillId="34" borderId="48" xfId="0" applyFont="1" applyFill="1" applyBorder="1" applyAlignment="1">
      <alignment horizontal="center"/>
    </xf>
    <xf numFmtId="0" fontId="39" fillId="34" borderId="51" xfId="0" applyFont="1" applyFill="1" applyBorder="1" applyAlignment="1">
      <alignment horizontal="center"/>
    </xf>
    <xf numFmtId="0" fontId="9" fillId="34" borderId="48" xfId="0" applyFont="1" applyFill="1" applyBorder="1"/>
    <xf numFmtId="0" fontId="39" fillId="34" borderId="46" xfId="0" applyFont="1" applyFill="1" applyBorder="1" applyAlignment="1">
      <alignment horizontal="center"/>
    </xf>
    <xf numFmtId="0" fontId="29" fillId="37" borderId="21" xfId="0" applyFont="1" applyFill="1" applyBorder="1" applyAlignment="1">
      <alignment textRotation="90" wrapText="1"/>
    </xf>
    <xf numFmtId="0" fontId="28" fillId="34" borderId="14" xfId="0" applyFont="1" applyFill="1" applyBorder="1" applyAlignment="1">
      <alignment horizontal="center" vertical="center" wrapText="1"/>
    </xf>
    <xf numFmtId="0" fontId="60" fillId="0" borderId="27" xfId="0" applyFont="1" applyBorder="1"/>
    <xf numFmtId="0" fontId="60" fillId="0" borderId="42" xfId="0" applyFont="1" applyBorder="1"/>
    <xf numFmtId="0" fontId="11" fillId="37" borderId="1" xfId="0" applyFont="1" applyFill="1" applyBorder="1" applyAlignment="1">
      <alignment horizontal="center"/>
    </xf>
    <xf numFmtId="0" fontId="51" fillId="0" borderId="1" xfId="0" applyFont="1" applyBorder="1" applyAlignment="1">
      <alignment horizontal="center" vertical="center"/>
    </xf>
    <xf numFmtId="0" fontId="51" fillId="0" borderId="1" xfId="0" applyFont="1" applyBorder="1" applyAlignment="1">
      <alignment horizontal="left" vertical="center"/>
    </xf>
    <xf numFmtId="49" fontId="51" fillId="34" borderId="1" xfId="0" applyNumberFormat="1" applyFont="1" applyFill="1" applyBorder="1" applyAlignment="1" applyProtection="1">
      <alignment vertical="center"/>
      <protection locked="0"/>
    </xf>
    <xf numFmtId="1" fontId="51" fillId="0" borderId="1" xfId="0" applyNumberFormat="1" applyFont="1" applyBorder="1" applyAlignment="1">
      <alignment horizontal="center" vertical="center"/>
    </xf>
    <xf numFmtId="14" fontId="51" fillId="0" borderId="1" xfId="0" applyNumberFormat="1" applyFont="1" applyBorder="1" applyAlignment="1">
      <alignment horizontal="center" vertical="center"/>
    </xf>
    <xf numFmtId="0" fontId="51" fillId="0" borderId="1" xfId="0" applyFont="1" applyBorder="1" applyAlignment="1">
      <alignment vertical="center"/>
    </xf>
    <xf numFmtId="0" fontId="51" fillId="37" borderId="1" xfId="0" applyFont="1" applyFill="1" applyBorder="1" applyAlignment="1">
      <alignment horizontal="center"/>
    </xf>
    <xf numFmtId="0" fontId="51" fillId="0" borderId="1" xfId="0" applyFont="1" applyBorder="1" applyAlignment="1">
      <alignment horizontal="center"/>
    </xf>
    <xf numFmtId="166" fontId="51" fillId="0" borderId="1" xfId="0" applyNumberFormat="1" applyFont="1" applyBorder="1" applyAlignment="1">
      <alignment horizontal="center" vertical="center"/>
    </xf>
    <xf numFmtId="2" fontId="51" fillId="0" borderId="1" xfId="0" applyNumberFormat="1" applyFont="1" applyBorder="1" applyAlignment="1" applyProtection="1">
      <alignment vertical="center"/>
      <protection locked="0"/>
    </xf>
    <xf numFmtId="1" fontId="51" fillId="0" borderId="1" xfId="0" applyNumberFormat="1" applyFont="1" applyBorder="1" applyAlignment="1">
      <alignment vertical="center"/>
    </xf>
    <xf numFmtId="0" fontId="60" fillId="0" borderId="17" xfId="0" applyFont="1" applyBorder="1" applyAlignment="1">
      <alignment horizontal="center"/>
    </xf>
    <xf numFmtId="0" fontId="60" fillId="40" borderId="17" xfId="0" applyFont="1" applyFill="1" applyBorder="1" applyAlignment="1">
      <alignment horizontal="center"/>
    </xf>
    <xf numFmtId="0" fontId="60" fillId="0" borderId="39" xfId="0" applyFont="1" applyBorder="1" applyAlignment="1">
      <alignment horizontal="center"/>
    </xf>
    <xf numFmtId="0" fontId="11" fillId="0" borderId="55" xfId="0" applyFont="1" applyBorder="1" applyAlignment="1">
      <alignment readingOrder="1"/>
    </xf>
    <xf numFmtId="0" fontId="11" fillId="62" borderId="55" xfId="0" applyFont="1" applyFill="1" applyBorder="1" applyAlignment="1">
      <alignment readingOrder="1"/>
    </xf>
    <xf numFmtId="0" fontId="11" fillId="63" borderId="55" xfId="0" applyFont="1" applyFill="1" applyBorder="1" applyAlignment="1">
      <alignment readingOrder="1"/>
    </xf>
    <xf numFmtId="0" fontId="60" fillId="40" borderId="27" xfId="0" applyFont="1" applyFill="1" applyBorder="1" applyAlignment="1">
      <alignment horizontal="center"/>
    </xf>
    <xf numFmtId="0" fontId="60" fillId="40" borderId="15" xfId="0" applyFont="1" applyFill="1" applyBorder="1" applyAlignment="1">
      <alignment horizontal="center"/>
    </xf>
    <xf numFmtId="0" fontId="84" fillId="34" borderId="37" xfId="0" applyFont="1" applyFill="1" applyBorder="1"/>
    <xf numFmtId="0" fontId="11" fillId="0" borderId="55" xfId="0" applyFont="1" applyBorder="1" applyAlignment="1">
      <alignment horizontal="center" readingOrder="1"/>
    </xf>
    <xf numFmtId="0" fontId="11" fillId="0" borderId="57" xfId="0" applyFont="1" applyBorder="1" applyAlignment="1">
      <alignment horizontal="center" readingOrder="1"/>
    </xf>
    <xf numFmtId="0" fontId="11" fillId="0" borderId="57" xfId="0" applyFont="1" applyBorder="1" applyAlignment="1">
      <alignment readingOrder="1"/>
    </xf>
    <xf numFmtId="0" fontId="11" fillId="62" borderId="57" xfId="0" applyFont="1" applyFill="1" applyBorder="1" applyAlignment="1">
      <alignment readingOrder="1"/>
    </xf>
    <xf numFmtId="0" fontId="11" fillId="63" borderId="57" xfId="0" applyFont="1" applyFill="1" applyBorder="1" applyAlignment="1">
      <alignment readingOrder="1"/>
    </xf>
    <xf numFmtId="0" fontId="11" fillId="56" borderId="57" xfId="0" applyFont="1" applyFill="1" applyBorder="1" applyAlignment="1">
      <alignment readingOrder="1"/>
    </xf>
    <xf numFmtId="0" fontId="56" fillId="0" borderId="37" xfId="0" applyFont="1" applyBorder="1"/>
    <xf numFmtId="0" fontId="60" fillId="0" borderId="37" xfId="0" applyFont="1" applyBorder="1" applyAlignment="1">
      <alignment horizontal="right"/>
    </xf>
    <xf numFmtId="0" fontId="75" fillId="0" borderId="37" xfId="194" applyFont="1" applyBorder="1" applyAlignment="1"/>
    <xf numFmtId="0" fontId="48" fillId="39" borderId="1" xfId="0" applyFont="1" applyFill="1" applyBorder="1"/>
    <xf numFmtId="0" fontId="48" fillId="39" borderId="1" xfId="0" applyFont="1" applyFill="1" applyBorder="1" applyAlignment="1">
      <alignment wrapText="1"/>
    </xf>
    <xf numFmtId="0" fontId="48" fillId="39" borderId="14" xfId="0" applyFont="1" applyFill="1" applyBorder="1"/>
    <xf numFmtId="0" fontId="48" fillId="39" borderId="0" xfId="0" applyFont="1" applyFill="1"/>
    <xf numFmtId="0" fontId="39" fillId="0" borderId="41" xfId="0" applyFont="1" applyBorder="1"/>
    <xf numFmtId="0" fontId="39" fillId="0" borderId="11" xfId="0" applyFont="1" applyBorder="1" applyAlignment="1">
      <alignment horizontal="right"/>
    </xf>
    <xf numFmtId="0" fontId="39" fillId="41" borderId="19" xfId="0" applyFont="1" applyFill="1" applyBorder="1" applyAlignment="1">
      <alignment wrapText="1"/>
    </xf>
    <xf numFmtId="0" fontId="0" fillId="34" borderId="54" xfId="0" applyFill="1" applyBorder="1"/>
    <xf numFmtId="0" fontId="60" fillId="0" borderId="48" xfId="0" applyFont="1" applyBorder="1"/>
    <xf numFmtId="0" fontId="39" fillId="37" borderId="16" xfId="0" applyFont="1" applyFill="1" applyBorder="1"/>
    <xf numFmtId="0" fontId="39" fillId="37" borderId="42" xfId="0" applyFont="1" applyFill="1" applyBorder="1"/>
    <xf numFmtId="0" fontId="60" fillId="0" borderId="54" xfId="0" applyFont="1" applyBorder="1"/>
    <xf numFmtId="3" fontId="29" fillId="34" borderId="27" xfId="0" applyNumberFormat="1" applyFont="1" applyFill="1" applyBorder="1" applyAlignment="1">
      <alignment vertical="center" wrapText="1"/>
    </xf>
    <xf numFmtId="0" fontId="60" fillId="0" borderId="49" xfId="0" applyFont="1" applyBorder="1"/>
    <xf numFmtId="0" fontId="29" fillId="37" borderId="22" xfId="0" applyFont="1" applyFill="1" applyBorder="1" applyAlignment="1">
      <alignment horizontal="center" textRotation="90"/>
    </xf>
    <xf numFmtId="0" fontId="39" fillId="37" borderId="27" xfId="0" applyFont="1" applyFill="1" applyBorder="1"/>
    <xf numFmtId="0" fontId="60" fillId="0" borderId="50" xfId="0" applyFont="1" applyBorder="1"/>
    <xf numFmtId="0" fontId="60" fillId="0" borderId="50" xfId="0" applyFont="1" applyBorder="1" applyAlignment="1">
      <alignment horizontal="center"/>
    </xf>
    <xf numFmtId="0" fontId="69" fillId="0" borderId="14" xfId="0" applyFont="1" applyBorder="1" applyAlignment="1">
      <alignment horizontal="center"/>
    </xf>
    <xf numFmtId="0" fontId="60" fillId="0" borderId="45" xfId="0" applyFont="1" applyBorder="1"/>
    <xf numFmtId="0" fontId="60" fillId="0" borderId="45" xfId="0" applyFont="1" applyBorder="1" applyAlignment="1">
      <alignment horizontal="center"/>
    </xf>
    <xf numFmtId="0" fontId="60" fillId="0" borderId="38" xfId="0" applyFont="1" applyBorder="1" applyAlignment="1">
      <alignment horizontal="center"/>
    </xf>
    <xf numFmtId="0" fontId="60" fillId="0" borderId="1" xfId="0" applyFont="1" applyBorder="1" applyAlignment="1">
      <alignment horizontal="center"/>
    </xf>
    <xf numFmtId="0" fontId="29" fillId="37" borderId="1" xfId="0" applyFont="1" applyFill="1" applyBorder="1" applyAlignment="1">
      <alignment horizontal="center" textRotation="90" wrapText="1"/>
    </xf>
    <xf numFmtId="0" fontId="29" fillId="34" borderId="26" xfId="0" applyFont="1" applyFill="1" applyBorder="1" applyAlignment="1">
      <alignment wrapText="1"/>
    </xf>
    <xf numFmtId="0" fontId="28" fillId="34" borderId="1" xfId="0" applyFont="1" applyFill="1" applyBorder="1" applyAlignment="1">
      <alignment wrapText="1"/>
    </xf>
    <xf numFmtId="1" fontId="29" fillId="34" borderId="1" xfId="0" applyNumberFormat="1" applyFont="1" applyFill="1" applyBorder="1" applyAlignment="1">
      <alignment wrapText="1"/>
    </xf>
    <xf numFmtId="3" fontId="29" fillId="34" borderId="1" xfId="0" applyNumberFormat="1" applyFont="1" applyFill="1" applyBorder="1" applyAlignment="1">
      <alignment wrapText="1"/>
    </xf>
    <xf numFmtId="0" fontId="29" fillId="34" borderId="1" xfId="0" applyFont="1" applyFill="1" applyBorder="1" applyAlignment="1">
      <alignment wrapText="1"/>
    </xf>
    <xf numFmtId="0" fontId="29" fillId="34" borderId="1" xfId="0" applyFont="1" applyFill="1" applyBorder="1" applyAlignment="1">
      <alignment horizontal="center" wrapText="1"/>
    </xf>
    <xf numFmtId="0" fontId="0" fillId="0" borderId="0" xfId="0" applyAlignment="1">
      <alignment vertical="center" wrapText="1"/>
    </xf>
    <xf numFmtId="0" fontId="60" fillId="0" borderId="14" xfId="0" applyFont="1" applyBorder="1" applyAlignment="1">
      <alignment horizontal="center"/>
    </xf>
    <xf numFmtId="3" fontId="39" fillId="0" borderId="0" xfId="0" applyNumberFormat="1" applyFont="1"/>
    <xf numFmtId="0" fontId="65" fillId="37" borderId="0" xfId="0" applyFont="1" applyFill="1"/>
    <xf numFmtId="0" fontId="41" fillId="37" borderId="49" xfId="0" applyFont="1" applyFill="1" applyBorder="1"/>
    <xf numFmtId="0" fontId="41" fillId="37" borderId="52" xfId="0" applyFont="1" applyFill="1" applyBorder="1"/>
    <xf numFmtId="0" fontId="41" fillId="37" borderId="47" xfId="0" applyFont="1" applyFill="1" applyBorder="1"/>
    <xf numFmtId="0" fontId="41" fillId="37" borderId="0" xfId="0" applyFont="1" applyFill="1"/>
    <xf numFmtId="0" fontId="39" fillId="37" borderId="52" xfId="0" applyFont="1" applyFill="1" applyBorder="1"/>
    <xf numFmtId="0" fontId="29" fillId="37" borderId="48" xfId="0" applyFont="1" applyFill="1" applyBorder="1" applyAlignment="1">
      <alignment horizontal="center" textRotation="90" wrapText="1"/>
    </xf>
    <xf numFmtId="0" fontId="50" fillId="41" borderId="48" xfId="0" applyFont="1" applyFill="1" applyBorder="1"/>
    <xf numFmtId="0" fontId="40" fillId="41" borderId="19" xfId="0" applyFont="1" applyFill="1" applyBorder="1"/>
    <xf numFmtId="0" fontId="50" fillId="37" borderId="48" xfId="0" applyFont="1" applyFill="1" applyBorder="1"/>
    <xf numFmtId="0" fontId="29" fillId="37" borderId="49" xfId="0" applyFont="1" applyFill="1" applyBorder="1" applyAlignment="1">
      <alignment horizontal="center" textRotation="90" wrapText="1"/>
    </xf>
    <xf numFmtId="0" fontId="39" fillId="0" borderId="1" xfId="0" applyFont="1" applyBorder="1" applyAlignment="1">
      <alignment horizontal="left"/>
    </xf>
    <xf numFmtId="0" fontId="60" fillId="0" borderId="1" xfId="0" applyFont="1" applyBorder="1" applyAlignment="1">
      <alignment horizontal="right"/>
    </xf>
    <xf numFmtId="0" fontId="29" fillId="34" borderId="27" xfId="0" applyFont="1" applyFill="1" applyBorder="1" applyAlignment="1">
      <alignment horizontal="left" vertical="center" wrapText="1"/>
    </xf>
    <xf numFmtId="0" fontId="29" fillId="34" borderId="37" xfId="0" applyFont="1" applyFill="1" applyBorder="1" applyAlignment="1">
      <alignment horizontal="center" vertical="center"/>
    </xf>
    <xf numFmtId="0" fontId="29" fillId="34" borderId="37" xfId="0" applyFont="1" applyFill="1" applyBorder="1" applyAlignment="1">
      <alignment vertical="center"/>
    </xf>
    <xf numFmtId="1" fontId="29" fillId="34" borderId="37" xfId="0" applyNumberFormat="1" applyFont="1" applyFill="1" applyBorder="1" applyAlignment="1">
      <alignment vertical="center"/>
    </xf>
    <xf numFmtId="3" fontId="29" fillId="34" borderId="37" xfId="0" applyNumberFormat="1" applyFont="1" applyFill="1" applyBorder="1" applyAlignment="1">
      <alignment vertical="center"/>
    </xf>
    <xf numFmtId="3" fontId="29" fillId="34" borderId="37" xfId="0" applyNumberFormat="1" applyFont="1" applyFill="1" applyBorder="1" applyAlignment="1">
      <alignment horizontal="center" vertical="center"/>
    </xf>
    <xf numFmtId="0" fontId="39" fillId="35" borderId="37" xfId="0" applyFont="1" applyFill="1" applyBorder="1"/>
    <xf numFmtId="0" fontId="60" fillId="0" borderId="51" xfId="0" applyFont="1" applyBorder="1"/>
    <xf numFmtId="0" fontId="29" fillId="57" borderId="1" xfId="0" applyFont="1" applyFill="1" applyBorder="1" applyAlignment="1">
      <alignment horizontal="center" vertical="center" wrapText="1"/>
    </xf>
    <xf numFmtId="0" fontId="39" fillId="69" borderId="1" xfId="0" applyFont="1" applyFill="1" applyBorder="1" applyAlignment="1">
      <alignment horizontal="center" vertical="center"/>
    </xf>
    <xf numFmtId="0" fontId="60" fillId="41" borderId="37" xfId="0" applyFont="1" applyFill="1" applyBorder="1"/>
    <xf numFmtId="0" fontId="60" fillId="41" borderId="16" xfId="0" applyFont="1" applyFill="1" applyBorder="1"/>
    <xf numFmtId="0" fontId="39" fillId="69" borderId="37" xfId="0" applyFont="1" applyFill="1" applyBorder="1" applyAlignment="1">
      <alignment horizontal="center" vertical="center"/>
    </xf>
    <xf numFmtId="0" fontId="0" fillId="37" borderId="37" xfId="0" applyFill="1" applyBorder="1" applyAlignment="1">
      <alignment readingOrder="1"/>
    </xf>
    <xf numFmtId="0" fontId="60" fillId="37" borderId="50" xfId="0" applyFont="1" applyFill="1" applyBorder="1"/>
    <xf numFmtId="0" fontId="39" fillId="70" borderId="37" xfId="0" applyFont="1" applyFill="1" applyBorder="1" applyAlignment="1">
      <alignment horizontal="center" vertical="center"/>
    </xf>
    <xf numFmtId="0" fontId="39" fillId="41" borderId="49" xfId="0" applyFont="1" applyFill="1" applyBorder="1"/>
    <xf numFmtId="14" fontId="11" fillId="42" borderId="1" xfId="0" applyNumberFormat="1" applyFont="1" applyFill="1" applyBorder="1" applyAlignment="1">
      <alignment horizontal="center" vertical="center"/>
    </xf>
    <xf numFmtId="1" fontId="11" fillId="42" borderId="1" xfId="0" applyNumberFormat="1" applyFont="1" applyFill="1" applyBorder="1" applyAlignment="1">
      <alignment horizontal="center" vertical="center"/>
    </xf>
    <xf numFmtId="0" fontId="46" fillId="42" borderId="1" xfId="0" applyFont="1" applyFill="1" applyBorder="1"/>
    <xf numFmtId="14" fontId="30" fillId="42" borderId="1" xfId="0" applyNumberFormat="1" applyFont="1" applyFill="1" applyBorder="1" applyAlignment="1">
      <alignment horizontal="center" vertical="center"/>
    </xf>
    <xf numFmtId="1" fontId="30" fillId="42" borderId="1" xfId="0" applyNumberFormat="1" applyFont="1" applyFill="1" applyBorder="1" applyAlignment="1">
      <alignment horizontal="center" vertical="center"/>
    </xf>
    <xf numFmtId="0" fontId="45" fillId="42" borderId="1" xfId="0" applyFont="1" applyFill="1" applyBorder="1"/>
    <xf numFmtId="0" fontId="49" fillId="56" borderId="37" xfId="0" applyFont="1" applyFill="1" applyBorder="1" applyAlignment="1">
      <alignment readingOrder="1"/>
    </xf>
    <xf numFmtId="14" fontId="30" fillId="0" borderId="37" xfId="0" applyNumberFormat="1" applyFont="1" applyBorder="1" applyAlignment="1">
      <alignment readingOrder="1"/>
    </xf>
    <xf numFmtId="14" fontId="49" fillId="0" borderId="37" xfId="0" applyNumberFormat="1" applyFont="1" applyBorder="1" applyAlignment="1">
      <alignment readingOrder="1"/>
    </xf>
    <xf numFmtId="0" fontId="11" fillId="37" borderId="49" xfId="0" applyFont="1" applyFill="1" applyBorder="1" applyAlignment="1">
      <alignment horizontal="left" vertical="center"/>
    </xf>
    <xf numFmtId="0" fontId="60" fillId="0" borderId="46" xfId="0" applyFont="1" applyBorder="1"/>
    <xf numFmtId="0" fontId="60" fillId="0" borderId="47" xfId="0" applyFont="1" applyBorder="1"/>
    <xf numFmtId="0" fontId="60" fillId="0" borderId="52" xfId="0" applyFont="1" applyBorder="1"/>
    <xf numFmtId="0" fontId="60" fillId="0" borderId="44" xfId="0" applyFont="1" applyBorder="1"/>
    <xf numFmtId="0" fontId="60" fillId="42" borderId="49" xfId="0" applyFont="1" applyFill="1" applyBorder="1"/>
    <xf numFmtId="0" fontId="11" fillId="37" borderId="47" xfId="0" applyFont="1" applyFill="1" applyBorder="1" applyAlignment="1">
      <alignment horizontal="left" vertical="center"/>
    </xf>
    <xf numFmtId="0" fontId="60" fillId="41" borderId="15" xfId="0" applyFont="1" applyFill="1" applyBorder="1"/>
    <xf numFmtId="0" fontId="50" fillId="0" borderId="1" xfId="0" applyFont="1" applyBorder="1" applyAlignment="1">
      <alignment horizontal="right"/>
    </xf>
    <xf numFmtId="0" fontId="51" fillId="0" borderId="1" xfId="0" applyFont="1" applyBorder="1" applyAlignment="1">
      <alignment horizontal="right" vertical="center"/>
    </xf>
    <xf numFmtId="0" fontId="50" fillId="0" borderId="1" xfId="0" applyFont="1" applyBorder="1" applyAlignment="1">
      <alignment horizontal="center" vertical="center"/>
    </xf>
    <xf numFmtId="0" fontId="39" fillId="40" borderId="37" xfId="0" applyFont="1" applyFill="1" applyBorder="1" applyAlignment="1">
      <alignment readingOrder="1"/>
    </xf>
    <xf numFmtId="0" fontId="28" fillId="34" borderId="37" xfId="0" applyFont="1" applyFill="1" applyBorder="1" applyAlignment="1">
      <alignment horizontal="left" vertical="center"/>
    </xf>
    <xf numFmtId="0" fontId="29" fillId="57" borderId="37" xfId="0" applyFont="1" applyFill="1" applyBorder="1" applyAlignment="1">
      <alignment horizontal="center" vertical="center"/>
    </xf>
    <xf numFmtId="0" fontId="9" fillId="42" borderId="37" xfId="0" applyFont="1" applyFill="1" applyBorder="1"/>
    <xf numFmtId="0" fontId="39" fillId="37" borderId="37" xfId="0" applyFont="1" applyFill="1" applyBorder="1" applyAlignment="1">
      <alignment horizontal="center"/>
    </xf>
    <xf numFmtId="0" fontId="39" fillId="70" borderId="49" xfId="0" applyFont="1" applyFill="1" applyBorder="1" applyAlignment="1">
      <alignment horizontal="center" vertical="center"/>
    </xf>
    <xf numFmtId="0" fontId="39" fillId="37" borderId="48" xfId="0" applyFont="1" applyFill="1" applyBorder="1" applyAlignment="1">
      <alignment horizontal="center"/>
    </xf>
    <xf numFmtId="0" fontId="29" fillId="57" borderId="49" xfId="0" applyFont="1" applyFill="1" applyBorder="1" applyAlignment="1">
      <alignment horizontal="center" vertical="center"/>
    </xf>
    <xf numFmtId="0" fontId="42" fillId="0" borderId="39" xfId="194" applyBorder="1" applyAlignment="1"/>
    <xf numFmtId="0" fontId="0" fillId="37" borderId="37" xfId="0" applyFill="1" applyBorder="1" applyAlignment="1">
      <alignment vertical="center"/>
    </xf>
    <xf numFmtId="0" fontId="40" fillId="37" borderId="48" xfId="0" applyFont="1" applyFill="1" applyBorder="1"/>
    <xf numFmtId="0" fontId="39" fillId="69" borderId="17" xfId="0" applyFont="1" applyFill="1" applyBorder="1" applyAlignment="1">
      <alignment horizontal="center" vertical="center"/>
    </xf>
    <xf numFmtId="0" fontId="29" fillId="57" borderId="49" xfId="0" applyFont="1" applyFill="1" applyBorder="1" applyAlignment="1">
      <alignment horizontal="center" vertical="center" wrapText="1"/>
    </xf>
    <xf numFmtId="0" fontId="0" fillId="0" borderId="0" xfId="0" applyAlignment="1">
      <alignment horizontal="center" wrapText="1"/>
    </xf>
    <xf numFmtId="0" fontId="60" fillId="37" borderId="48" xfId="0" applyFont="1" applyFill="1" applyBorder="1"/>
    <xf numFmtId="0" fontId="60" fillId="37" borderId="38" xfId="0" applyFont="1" applyFill="1" applyBorder="1"/>
    <xf numFmtId="0" fontId="10" fillId="34" borderId="14" xfId="0" applyFont="1" applyFill="1" applyBorder="1" applyAlignment="1">
      <alignment vertical="center" wrapText="1"/>
    </xf>
    <xf numFmtId="0" fontId="40" fillId="34" borderId="54" xfId="0" applyFont="1" applyFill="1" applyBorder="1"/>
    <xf numFmtId="0" fontId="40" fillId="37" borderId="14" xfId="0" applyFont="1" applyFill="1" applyBorder="1"/>
    <xf numFmtId="0" fontId="40" fillId="40" borderId="15" xfId="0" applyFont="1" applyFill="1" applyBorder="1"/>
    <xf numFmtId="0" fontId="39" fillId="41" borderId="11" xfId="0" applyFont="1" applyFill="1" applyBorder="1"/>
    <xf numFmtId="0" fontId="39" fillId="37" borderId="11" xfId="0" applyFont="1" applyFill="1" applyBorder="1"/>
    <xf numFmtId="0" fontId="39" fillId="34" borderId="42" xfId="0" applyFont="1" applyFill="1" applyBorder="1"/>
    <xf numFmtId="1" fontId="11" fillId="0" borderId="38" xfId="0" applyNumberFormat="1" applyFont="1" applyBorder="1"/>
    <xf numFmtId="0" fontId="0" fillId="37" borderId="47" xfId="0" applyFill="1" applyBorder="1"/>
    <xf numFmtId="1" fontId="11" fillId="0" borderId="50" xfId="0" applyNumberFormat="1" applyFont="1" applyBorder="1"/>
    <xf numFmtId="0" fontId="0" fillId="34" borderId="51" xfId="0" applyFill="1" applyBorder="1"/>
    <xf numFmtId="0" fontId="11" fillId="0" borderId="50" xfId="0" applyFont="1" applyBorder="1"/>
    <xf numFmtId="0" fontId="69" fillId="0" borderId="1" xfId="0" applyFont="1" applyBorder="1"/>
    <xf numFmtId="0" fontId="69" fillId="0" borderId="16" xfId="0" applyFont="1" applyBorder="1"/>
    <xf numFmtId="0" fontId="69" fillId="0" borderId="14" xfId="0" applyFont="1" applyBorder="1"/>
    <xf numFmtId="0" fontId="69" fillId="0" borderId="15" xfId="0" applyFont="1" applyBorder="1"/>
    <xf numFmtId="14" fontId="69" fillId="0" borderId="14" xfId="0" applyNumberFormat="1" applyFont="1" applyBorder="1"/>
    <xf numFmtId="0" fontId="69" fillId="0" borderId="21" xfId="0" applyFont="1" applyBorder="1"/>
    <xf numFmtId="0" fontId="39" fillId="34" borderId="15" xfId="0" applyFont="1" applyFill="1" applyBorder="1"/>
    <xf numFmtId="0" fontId="0" fillId="37" borderId="21" xfId="0" applyFill="1" applyBorder="1"/>
    <xf numFmtId="0" fontId="69" fillId="0" borderId="17" xfId="0" applyFont="1" applyBorder="1"/>
    <xf numFmtId="14" fontId="69" fillId="0" borderId="1" xfId="0" applyNumberFormat="1" applyFont="1" applyBorder="1"/>
    <xf numFmtId="0" fontId="69" fillId="0" borderId="11" xfId="0" applyFont="1" applyBorder="1"/>
    <xf numFmtId="0" fontId="29" fillId="37" borderId="0" xfId="0" applyFont="1" applyFill="1" applyAlignment="1">
      <alignment horizontal="center" vertical="center" wrapText="1"/>
    </xf>
    <xf numFmtId="0" fontId="0" fillId="37" borderId="51" xfId="0" applyFill="1" applyBorder="1"/>
    <xf numFmtId="0" fontId="29" fillId="37" borderId="14" xfId="0" applyFont="1" applyFill="1" applyBorder="1" applyAlignment="1">
      <alignment horizontal="center" vertical="center" wrapText="1"/>
    </xf>
    <xf numFmtId="0" fontId="50" fillId="0" borderId="16" xfId="0" applyFont="1" applyBorder="1" applyAlignment="1">
      <alignment horizontal="right"/>
    </xf>
    <xf numFmtId="0" fontId="39" fillId="0" borderId="11" xfId="0" applyFont="1" applyBorder="1" applyAlignment="1">
      <alignment wrapText="1"/>
    </xf>
    <xf numFmtId="0" fontId="39" fillId="0" borderId="47" xfId="0" applyFont="1" applyBorder="1"/>
    <xf numFmtId="0" fontId="39" fillId="0" borderId="64" xfId="0" applyFont="1" applyBorder="1"/>
    <xf numFmtId="0" fontId="39" fillId="0" borderId="38" xfId="0" applyFont="1" applyBorder="1"/>
    <xf numFmtId="0" fontId="0" fillId="37" borderId="37" xfId="0" applyFill="1" applyBorder="1" applyAlignment="1">
      <alignment horizontal="center"/>
    </xf>
    <xf numFmtId="0" fontId="29" fillId="57" borderId="14" xfId="0" applyFont="1" applyFill="1" applyBorder="1" applyAlignment="1">
      <alignment horizontal="center" vertical="center" wrapText="1"/>
    </xf>
    <xf numFmtId="0" fontId="40" fillId="40" borderId="17" xfId="0" applyFont="1" applyFill="1" applyBorder="1" applyAlignment="1">
      <alignment horizontal="center" wrapText="1"/>
    </xf>
    <xf numFmtId="0" fontId="29" fillId="57" borderId="37" xfId="0" applyFont="1" applyFill="1" applyBorder="1" applyAlignment="1">
      <alignment horizontal="center" vertical="center" wrapText="1"/>
    </xf>
    <xf numFmtId="0" fontId="39" fillId="37" borderId="19" xfId="0" applyFont="1" applyFill="1" applyBorder="1"/>
    <xf numFmtId="0" fontId="39" fillId="41" borderId="16" xfId="0" applyFont="1" applyFill="1" applyBorder="1" applyAlignment="1">
      <alignment wrapText="1"/>
    </xf>
    <xf numFmtId="0" fontId="30" fillId="34" borderId="17" xfId="0" applyFont="1" applyFill="1" applyBorder="1" applyAlignment="1">
      <alignment horizontal="center"/>
    </xf>
    <xf numFmtId="0" fontId="0" fillId="34" borderId="39" xfId="0" applyFill="1" applyBorder="1"/>
    <xf numFmtId="0" fontId="60" fillId="34" borderId="17" xfId="0" applyFont="1" applyFill="1" applyBorder="1"/>
    <xf numFmtId="0" fontId="60" fillId="37" borderId="16" xfId="0" applyFont="1" applyFill="1" applyBorder="1"/>
    <xf numFmtId="0" fontId="11" fillId="37" borderId="0" xfId="0" applyFont="1" applyFill="1"/>
    <xf numFmtId="0" fontId="30" fillId="0" borderId="16" xfId="0" applyFont="1" applyBorder="1"/>
    <xf numFmtId="0" fontId="67" fillId="0" borderId="1" xfId="0" applyFont="1" applyBorder="1"/>
    <xf numFmtId="0" fontId="67" fillId="35" borderId="1" xfId="0" applyFont="1" applyFill="1" applyBorder="1"/>
    <xf numFmtId="14" fontId="67" fillId="0" borderId="1" xfId="0" applyNumberFormat="1" applyFont="1" applyBorder="1"/>
    <xf numFmtId="0" fontId="60" fillId="34" borderId="11" xfId="0" applyFont="1" applyFill="1" applyBorder="1"/>
    <xf numFmtId="0" fontId="60" fillId="34" borderId="16" xfId="0" applyFont="1" applyFill="1" applyBorder="1"/>
    <xf numFmtId="14" fontId="0" fillId="0" borderId="14" xfId="0" applyNumberFormat="1" applyBorder="1"/>
    <xf numFmtId="0" fontId="0" fillId="0" borderId="48" xfId="0" applyBorder="1"/>
    <xf numFmtId="0" fontId="60" fillId="37" borderId="37" xfId="0" applyFont="1" applyFill="1" applyBorder="1" applyAlignment="1">
      <alignment horizontal="center"/>
    </xf>
    <xf numFmtId="0" fontId="11" fillId="0" borderId="0" xfId="0" applyFont="1" applyAlignment="1">
      <alignment horizontal="center"/>
    </xf>
    <xf numFmtId="0" fontId="60" fillId="37" borderId="17" xfId="0" applyFont="1" applyFill="1" applyBorder="1"/>
    <xf numFmtId="0" fontId="11" fillId="46" borderId="0" xfId="0" applyFont="1" applyFill="1"/>
    <xf numFmtId="0" fontId="29" fillId="37" borderId="20" xfId="0" applyFont="1" applyFill="1" applyBorder="1" applyAlignment="1">
      <alignment horizontal="center" vertical="center"/>
    </xf>
    <xf numFmtId="0" fontId="39" fillId="41" borderId="48" xfId="0" applyFont="1" applyFill="1" applyBorder="1"/>
    <xf numFmtId="0" fontId="29" fillId="57" borderId="17" xfId="0" applyFont="1" applyFill="1" applyBorder="1" applyAlignment="1">
      <alignment horizontal="center" vertical="center" wrapText="1"/>
    </xf>
    <xf numFmtId="49" fontId="30" fillId="34" borderId="48" xfId="0" applyNumberFormat="1" applyFont="1" applyFill="1" applyBorder="1" applyAlignment="1" applyProtection="1">
      <alignment horizontal="center" vertical="center"/>
      <protection locked="0"/>
    </xf>
    <xf numFmtId="2" fontId="11" fillId="34" borderId="49" xfId="0" applyNumberFormat="1" applyFont="1" applyFill="1" applyBorder="1" applyAlignment="1" applyProtection="1">
      <alignment vertical="center"/>
      <protection locked="0"/>
    </xf>
    <xf numFmtId="49" fontId="30" fillId="34" borderId="38" xfId="0" applyNumberFormat="1" applyFont="1" applyFill="1" applyBorder="1" applyAlignment="1" applyProtection="1">
      <alignment horizontal="center" vertical="center"/>
      <protection locked="0"/>
    </xf>
    <xf numFmtId="2" fontId="30" fillId="34" borderId="38" xfId="0" applyNumberFormat="1" applyFont="1" applyFill="1" applyBorder="1" applyAlignment="1" applyProtection="1">
      <alignment horizontal="center" vertical="center"/>
      <protection locked="0"/>
    </xf>
    <xf numFmtId="0" fontId="29" fillId="37" borderId="37" xfId="0" applyFont="1" applyFill="1" applyBorder="1" applyAlignment="1">
      <alignment vertical="center" wrapText="1"/>
    </xf>
    <xf numFmtId="0" fontId="40" fillId="38" borderId="37" xfId="0" applyFont="1" applyFill="1" applyBorder="1" applyAlignment="1">
      <alignment vertical="center"/>
    </xf>
    <xf numFmtId="0" fontId="30" fillId="37" borderId="37" xfId="0" applyFont="1" applyFill="1" applyBorder="1" applyAlignment="1">
      <alignment vertical="center"/>
    </xf>
    <xf numFmtId="49" fontId="30" fillId="42" borderId="37" xfId="0" applyNumberFormat="1" applyFont="1" applyFill="1" applyBorder="1" applyAlignment="1" applyProtection="1">
      <alignment vertical="center"/>
      <protection locked="0"/>
    </xf>
    <xf numFmtId="49" fontId="11" fillId="37" borderId="37" xfId="0" applyNumberFormat="1" applyFont="1" applyFill="1" applyBorder="1" applyAlignment="1" applyProtection="1">
      <alignment vertical="center"/>
      <protection locked="0"/>
    </xf>
    <xf numFmtId="0" fontId="0" fillId="37" borderId="37" xfId="0" applyFill="1" applyBorder="1" applyAlignment="1">
      <alignment horizontal="left" vertical="center"/>
    </xf>
    <xf numFmtId="0" fontId="39" fillId="37" borderId="37" xfId="0" applyFont="1" applyFill="1" applyBorder="1" applyAlignment="1">
      <alignment horizontal="left"/>
    </xf>
    <xf numFmtId="0" fontId="39" fillId="0" borderId="45" xfId="0" applyFont="1" applyBorder="1"/>
    <xf numFmtId="0" fontId="30" fillId="0" borderId="1" xfId="0" applyFont="1" applyBorder="1" applyAlignment="1">
      <alignment horizontal="right" vertical="center"/>
    </xf>
    <xf numFmtId="0" fontId="0" fillId="35" borderId="0" xfId="0" applyFill="1" applyAlignment="1">
      <alignment wrapText="1"/>
    </xf>
    <xf numFmtId="0" fontId="44" fillId="59" borderId="0" xfId="0" applyFont="1" applyFill="1"/>
    <xf numFmtId="49" fontId="30" fillId="37" borderId="16" xfId="0" applyNumberFormat="1" applyFont="1" applyFill="1" applyBorder="1" applyAlignment="1" applyProtection="1">
      <alignment vertical="center"/>
      <protection locked="0"/>
    </xf>
    <xf numFmtId="0" fontId="30" fillId="37" borderId="16" xfId="0" applyFont="1" applyFill="1" applyBorder="1"/>
    <xf numFmtId="0" fontId="40" fillId="0" borderId="1" xfId="0" applyFont="1" applyBorder="1" applyAlignment="1">
      <alignment horizontal="center"/>
    </xf>
    <xf numFmtId="0" fontId="78" fillId="37" borderId="48" xfId="0" applyFont="1" applyFill="1" applyBorder="1" applyAlignment="1">
      <alignment horizontal="center" vertical="center" wrapText="1"/>
    </xf>
    <xf numFmtId="0" fontId="51" fillId="37" borderId="48" xfId="0" applyFont="1" applyFill="1" applyBorder="1"/>
    <xf numFmtId="1" fontId="33" fillId="34" borderId="14" xfId="0" applyNumberFormat="1" applyFont="1" applyFill="1" applyBorder="1" applyAlignment="1">
      <alignment vertical="center" wrapText="1"/>
    </xf>
    <xf numFmtId="1" fontId="9" fillId="0" borderId="0" xfId="0" applyNumberFormat="1" applyFont="1"/>
    <xf numFmtId="0" fontId="44" fillId="0" borderId="1" xfId="0" applyFont="1" applyBorder="1"/>
    <xf numFmtId="0" fontId="44" fillId="0" borderId="16" xfId="0" applyFont="1" applyBorder="1"/>
    <xf numFmtId="0" fontId="60" fillId="0" borderId="43" xfId="0" applyFont="1" applyBorder="1"/>
    <xf numFmtId="0" fontId="39" fillId="34" borderId="27" xfId="0" applyFont="1" applyFill="1" applyBorder="1"/>
    <xf numFmtId="0" fontId="39" fillId="70" borderId="52" xfId="0" applyFont="1" applyFill="1" applyBorder="1" applyAlignment="1">
      <alignment horizontal="center" vertical="center"/>
    </xf>
    <xf numFmtId="0" fontId="39" fillId="37" borderId="50" xfId="0" applyFont="1" applyFill="1" applyBorder="1" applyAlignment="1">
      <alignment vertical="center"/>
    </xf>
    <xf numFmtId="0" fontId="39" fillId="70" borderId="47" xfId="0" applyFont="1" applyFill="1" applyBorder="1" applyAlignment="1">
      <alignment horizontal="center" vertical="center"/>
    </xf>
    <xf numFmtId="0" fontId="60" fillId="0" borderId="64" xfId="0" applyFont="1" applyBorder="1"/>
    <xf numFmtId="0" fontId="39" fillId="34" borderId="41" xfId="0" applyFont="1" applyFill="1" applyBorder="1"/>
    <xf numFmtId="0" fontId="39" fillId="37" borderId="38" xfId="0" applyFont="1" applyFill="1" applyBorder="1"/>
    <xf numFmtId="0" fontId="69" fillId="0" borderId="19" xfId="0" applyFont="1" applyBorder="1"/>
    <xf numFmtId="0" fontId="69" fillId="0" borderId="18" xfId="0" applyFont="1" applyBorder="1"/>
    <xf numFmtId="0" fontId="39" fillId="34" borderId="18" xfId="0" applyFont="1" applyFill="1" applyBorder="1"/>
    <xf numFmtId="0" fontId="0" fillId="37" borderId="14" xfId="0" applyFill="1" applyBorder="1"/>
    <xf numFmtId="0" fontId="46" fillId="0" borderId="14" xfId="0" applyFont="1" applyBorder="1"/>
    <xf numFmtId="2" fontId="11" fillId="34" borderId="50" xfId="0" applyNumberFormat="1" applyFont="1" applyFill="1" applyBorder="1" applyAlignment="1" applyProtection="1">
      <alignment vertical="center"/>
      <protection locked="0"/>
    </xf>
    <xf numFmtId="0" fontId="42" fillId="0" borderId="0" xfId="194" applyFill="1" applyBorder="1"/>
    <xf numFmtId="0" fontId="39" fillId="71" borderId="1" xfId="0" applyFont="1" applyFill="1" applyBorder="1"/>
    <xf numFmtId="0" fontId="39" fillId="71" borderId="1" xfId="0" applyFont="1" applyFill="1" applyBorder="1" applyAlignment="1">
      <alignment wrapText="1"/>
    </xf>
    <xf numFmtId="0" fontId="40" fillId="71" borderId="1" xfId="0" applyFont="1" applyFill="1" applyBorder="1"/>
    <xf numFmtId="0" fontId="29" fillId="37" borderId="1" xfId="0" applyFont="1" applyFill="1" applyBorder="1" applyAlignment="1">
      <alignment horizontal="center" textRotation="90"/>
    </xf>
    <xf numFmtId="0" fontId="29" fillId="37" borderId="1" xfId="0" applyFont="1" applyFill="1" applyBorder="1" applyAlignment="1">
      <alignment horizontal="center" vertical="center" wrapText="1"/>
    </xf>
    <xf numFmtId="0" fontId="39" fillId="0" borderId="49" xfId="0" applyFont="1" applyBorder="1" applyAlignment="1">
      <alignment horizontal="center" vertical="center"/>
    </xf>
    <xf numFmtId="0" fontId="56" fillId="42" borderId="1" xfId="0" applyFont="1" applyFill="1" applyBorder="1"/>
    <xf numFmtId="2" fontId="0" fillId="49" borderId="1" xfId="0" applyNumberFormat="1" applyFill="1" applyBorder="1" applyAlignment="1">
      <alignment vertical="center"/>
    </xf>
    <xf numFmtId="0" fontId="90" fillId="0" borderId="0" xfId="0" applyFont="1"/>
    <xf numFmtId="0" fontId="52" fillId="34" borderId="0" xfId="0" applyFont="1" applyFill="1"/>
    <xf numFmtId="49" fontId="11" fillId="42" borderId="37" xfId="0" applyNumberFormat="1" applyFont="1" applyFill="1" applyBorder="1" applyAlignment="1" applyProtection="1">
      <alignment vertical="center"/>
      <protection locked="0"/>
    </xf>
    <xf numFmtId="0" fontId="52" fillId="37" borderId="19" xfId="0" applyFont="1" applyFill="1" applyBorder="1"/>
    <xf numFmtId="0" fontId="57" fillId="0" borderId="1" xfId="0" applyFont="1" applyBorder="1"/>
    <xf numFmtId="14" fontId="57" fillId="0" borderId="1" xfId="0" applyNumberFormat="1" applyFont="1" applyBorder="1"/>
    <xf numFmtId="0" fontId="91" fillId="35" borderId="39" xfId="0" applyFont="1" applyFill="1" applyBorder="1"/>
    <xf numFmtId="0" fontId="57" fillId="34" borderId="1" xfId="0" applyFont="1" applyFill="1" applyBorder="1"/>
    <xf numFmtId="0" fontId="44" fillId="34" borderId="1" xfId="0" applyFont="1" applyFill="1" applyBorder="1"/>
    <xf numFmtId="0" fontId="44" fillId="37" borderId="1" xfId="0" applyFont="1" applyFill="1" applyBorder="1"/>
    <xf numFmtId="0" fontId="44" fillId="37" borderId="16" xfId="0" applyFont="1" applyFill="1" applyBorder="1"/>
    <xf numFmtId="0" fontId="49" fillId="63" borderId="59" xfId="0" applyFont="1" applyFill="1" applyBorder="1" applyAlignment="1">
      <alignment readingOrder="1"/>
    </xf>
    <xf numFmtId="0" fontId="11" fillId="63" borderId="59" xfId="0" applyFont="1" applyFill="1" applyBorder="1" applyAlignment="1">
      <alignment readingOrder="1"/>
    </xf>
    <xf numFmtId="0" fontId="49" fillId="63" borderId="65" xfId="0" applyFont="1" applyFill="1" applyBorder="1" applyAlignment="1">
      <alignment readingOrder="1"/>
    </xf>
    <xf numFmtId="0" fontId="11" fillId="63" borderId="49" xfId="0" applyFont="1" applyFill="1" applyBorder="1" applyAlignment="1">
      <alignment readingOrder="1"/>
    </xf>
    <xf numFmtId="0" fontId="11" fillId="63" borderId="65" xfId="0" applyFont="1" applyFill="1" applyBorder="1" applyAlignment="1">
      <alignment readingOrder="1"/>
    </xf>
    <xf numFmtId="0" fontId="40" fillId="41" borderId="19" xfId="0" applyFont="1" applyFill="1" applyBorder="1" applyAlignment="1">
      <alignment wrapText="1"/>
    </xf>
    <xf numFmtId="0" fontId="11" fillId="42" borderId="61" xfId="0" applyFont="1" applyFill="1" applyBorder="1" applyAlignment="1">
      <alignment readingOrder="1"/>
    </xf>
    <xf numFmtId="0" fontId="11" fillId="42" borderId="59" xfId="0" applyFont="1" applyFill="1" applyBorder="1" applyAlignment="1">
      <alignment readingOrder="1"/>
    </xf>
    <xf numFmtId="0" fontId="63" fillId="70" borderId="49" xfId="0" applyFont="1" applyFill="1" applyBorder="1" applyAlignment="1">
      <alignment horizontal="center" vertical="center"/>
    </xf>
    <xf numFmtId="0" fontId="44" fillId="0" borderId="39" xfId="0" applyFont="1" applyBorder="1"/>
    <xf numFmtId="49" fontId="30" fillId="34" borderId="16" xfId="0" applyNumberFormat="1" applyFont="1" applyFill="1" applyBorder="1" applyAlignment="1" applyProtection="1">
      <alignment vertical="center"/>
      <protection locked="0"/>
    </xf>
    <xf numFmtId="49" fontId="30" fillId="34" borderId="48" xfId="0" applyNumberFormat="1" applyFont="1" applyFill="1" applyBorder="1" applyAlignment="1" applyProtection="1">
      <alignment vertical="center"/>
      <protection locked="0"/>
    </xf>
    <xf numFmtId="49" fontId="11" fillId="34" borderId="48" xfId="0" applyNumberFormat="1" applyFont="1" applyFill="1" applyBorder="1" applyAlignment="1" applyProtection="1">
      <alignment vertical="center" wrapText="1"/>
      <protection locked="0"/>
    </xf>
    <xf numFmtId="49" fontId="11" fillId="34" borderId="48" xfId="0" applyNumberFormat="1" applyFont="1" applyFill="1" applyBorder="1" applyAlignment="1" applyProtection="1">
      <alignment vertical="center"/>
      <protection locked="0"/>
    </xf>
    <xf numFmtId="0" fontId="0" fillId="0" borderId="16" xfId="0" applyBorder="1"/>
    <xf numFmtId="49" fontId="30" fillId="34" borderId="17" xfId="0" applyNumberFormat="1" applyFont="1" applyFill="1" applyBorder="1" applyAlignment="1" applyProtection="1">
      <alignment vertical="center"/>
      <protection locked="0"/>
    </xf>
    <xf numFmtId="49" fontId="30" fillId="34" borderId="49" xfId="0" applyNumberFormat="1" applyFont="1" applyFill="1" applyBorder="1" applyAlignment="1" applyProtection="1">
      <alignment vertical="center"/>
      <protection locked="0"/>
    </xf>
    <xf numFmtId="49" fontId="11" fillId="34" borderId="49" xfId="0" applyNumberFormat="1" applyFont="1" applyFill="1" applyBorder="1" applyAlignment="1" applyProtection="1">
      <alignment vertical="center"/>
      <protection locked="0"/>
    </xf>
    <xf numFmtId="2" fontId="30" fillId="34" borderId="17" xfId="0" applyNumberFormat="1" applyFont="1" applyFill="1" applyBorder="1" applyAlignment="1" applyProtection="1">
      <alignment vertical="center"/>
      <protection locked="0"/>
    </xf>
    <xf numFmtId="2" fontId="11" fillId="34" borderId="17" xfId="0" applyNumberFormat="1" applyFont="1" applyFill="1" applyBorder="1" applyAlignment="1" applyProtection="1">
      <alignment vertical="center"/>
      <protection locked="0"/>
    </xf>
    <xf numFmtId="49" fontId="11" fillId="34" borderId="51" xfId="0" applyNumberFormat="1" applyFont="1" applyFill="1" applyBorder="1" applyAlignment="1" applyProtection="1">
      <alignment vertical="center"/>
      <protection locked="0"/>
    </xf>
    <xf numFmtId="0" fontId="39" fillId="34" borderId="63" xfId="0" applyFont="1" applyFill="1" applyBorder="1"/>
    <xf numFmtId="49" fontId="11" fillId="34" borderId="52" xfId="0" applyNumberFormat="1" applyFont="1" applyFill="1" applyBorder="1" applyAlignment="1" applyProtection="1">
      <alignment vertical="center"/>
      <protection locked="0"/>
    </xf>
    <xf numFmtId="2" fontId="11" fillId="34" borderId="27" xfId="0" applyNumberFormat="1" applyFont="1" applyFill="1" applyBorder="1" applyAlignment="1" applyProtection="1">
      <alignment vertical="center"/>
      <protection locked="0"/>
    </xf>
    <xf numFmtId="49" fontId="30" fillId="34" borderId="27" xfId="0" applyNumberFormat="1" applyFont="1" applyFill="1" applyBorder="1" applyAlignment="1" applyProtection="1">
      <alignment vertical="center"/>
      <protection locked="0"/>
    </xf>
    <xf numFmtId="49" fontId="30" fillId="34" borderId="42" xfId="0" applyNumberFormat="1" applyFont="1" applyFill="1" applyBorder="1" applyAlignment="1" applyProtection="1">
      <alignment vertical="center"/>
      <protection locked="0"/>
    </xf>
    <xf numFmtId="0" fontId="39" fillId="52" borderId="21" xfId="0" applyFont="1" applyFill="1" applyBorder="1"/>
    <xf numFmtId="49" fontId="30" fillId="34" borderId="41" xfId="0" applyNumberFormat="1" applyFont="1" applyFill="1" applyBorder="1" applyAlignment="1" applyProtection="1">
      <alignment vertical="center"/>
      <protection locked="0"/>
    </xf>
    <xf numFmtId="49" fontId="30" fillId="34" borderId="39" xfId="0" applyNumberFormat="1" applyFont="1" applyFill="1" applyBorder="1" applyAlignment="1" applyProtection="1">
      <alignment vertical="center"/>
      <protection locked="0"/>
    </xf>
    <xf numFmtId="0" fontId="40" fillId="38" borderId="16" xfId="0" applyFont="1" applyFill="1" applyBorder="1"/>
    <xf numFmtId="0" fontId="0" fillId="37" borderId="16" xfId="0" applyFill="1" applyBorder="1"/>
    <xf numFmtId="0" fontId="0" fillId="37" borderId="14" xfId="0" applyFill="1" applyBorder="1" applyAlignment="1">
      <alignment horizontal="center"/>
    </xf>
    <xf numFmtId="0" fontId="0" fillId="37" borderId="42" xfId="0" applyFill="1" applyBorder="1" applyAlignment="1">
      <alignment wrapText="1"/>
    </xf>
    <xf numFmtId="0" fontId="44" fillId="0" borderId="19" xfId="0" applyFont="1" applyBorder="1"/>
    <xf numFmtId="0" fontId="60" fillId="42" borderId="16" xfId="0" applyFont="1" applyFill="1" applyBorder="1"/>
    <xf numFmtId="0" fontId="40" fillId="41" borderId="46" xfId="0" applyFont="1" applyFill="1" applyBorder="1"/>
    <xf numFmtId="0" fontId="40" fillId="51" borderId="1" xfId="0" applyFont="1" applyFill="1" applyBorder="1"/>
    <xf numFmtId="0" fontId="39" fillId="48" borderId="1" xfId="0" applyFont="1" applyFill="1" applyBorder="1"/>
    <xf numFmtId="0" fontId="40" fillId="51" borderId="37" xfId="0" applyFont="1" applyFill="1" applyBorder="1"/>
    <xf numFmtId="0" fontId="49" fillId="37" borderId="37" xfId="0" applyFont="1" applyFill="1" applyBorder="1"/>
    <xf numFmtId="2" fontId="49" fillId="34" borderId="1" xfId="0" applyNumberFormat="1" applyFont="1" applyFill="1" applyBorder="1" applyAlignment="1" applyProtection="1">
      <alignment vertical="center"/>
      <protection locked="0"/>
    </xf>
    <xf numFmtId="0" fontId="39" fillId="48" borderId="14" xfId="0" applyFont="1" applyFill="1" applyBorder="1"/>
    <xf numFmtId="0" fontId="49" fillId="0" borderId="0" xfId="0" applyFont="1"/>
    <xf numFmtId="0" fontId="49" fillId="0" borderId="38" xfId="0" applyFont="1" applyBorder="1"/>
    <xf numFmtId="0" fontId="39" fillId="51" borderId="47" xfId="0" applyFont="1" applyFill="1" applyBorder="1"/>
    <xf numFmtId="49" fontId="0" fillId="37" borderId="37" xfId="0" applyNumberFormat="1" applyFill="1" applyBorder="1" applyAlignment="1">
      <alignment vertical="center"/>
    </xf>
    <xf numFmtId="0" fontId="0" fillId="50" borderId="50" xfId="0" applyFill="1" applyBorder="1" applyAlignment="1">
      <alignment horizontal="center"/>
    </xf>
    <xf numFmtId="0" fontId="49" fillId="42" borderId="37" xfId="0" applyFont="1" applyFill="1" applyBorder="1"/>
    <xf numFmtId="0" fontId="40" fillId="37" borderId="42" xfId="0" applyFont="1" applyFill="1" applyBorder="1"/>
    <xf numFmtId="0" fontId="39" fillId="0" borderId="47" xfId="0" applyFont="1" applyBorder="1" applyAlignment="1">
      <alignment horizontal="center"/>
    </xf>
    <xf numFmtId="14" fontId="39" fillId="0" borderId="11" xfId="0" applyNumberFormat="1" applyFont="1" applyBorder="1"/>
    <xf numFmtId="0" fontId="43" fillId="0" borderId="11" xfId="0" applyFont="1" applyBorder="1"/>
    <xf numFmtId="0" fontId="0" fillId="35" borderId="48" xfId="0" applyFill="1" applyBorder="1" applyAlignment="1">
      <alignment horizontal="center"/>
    </xf>
    <xf numFmtId="0" fontId="0" fillId="0" borderId="38" xfId="0" applyBorder="1" applyAlignment="1">
      <alignment horizontal="center"/>
    </xf>
    <xf numFmtId="1" fontId="29" fillId="34" borderId="37" xfId="0" applyNumberFormat="1" applyFont="1" applyFill="1" applyBorder="1" applyAlignment="1">
      <alignment horizontal="right" vertical="center" wrapText="1"/>
    </xf>
    <xf numFmtId="1" fontId="51" fillId="0" borderId="37" xfId="0" applyNumberFormat="1" applyFont="1" applyBorder="1" applyAlignment="1">
      <alignment horizontal="right" vertical="center"/>
    </xf>
    <xf numFmtId="0" fontId="50" fillId="0" borderId="37" xfId="0" applyFont="1" applyBorder="1" applyAlignment="1">
      <alignment horizontal="right"/>
    </xf>
    <xf numFmtId="0" fontId="50" fillId="0" borderId="37" xfId="0" applyFont="1" applyBorder="1" applyAlignment="1">
      <alignment horizontal="right" vertical="center"/>
    </xf>
    <xf numFmtId="0" fontId="73" fillId="0" borderId="37" xfId="0" applyFont="1" applyBorder="1" applyAlignment="1">
      <alignment horizontal="right"/>
    </xf>
    <xf numFmtId="0" fontId="39" fillId="0" borderId="14" xfId="0" applyFont="1" applyBorder="1" applyAlignment="1">
      <alignment horizontal="right"/>
    </xf>
    <xf numFmtId="0" fontId="50" fillId="57" borderId="37" xfId="0" applyFont="1" applyFill="1" applyBorder="1"/>
    <xf numFmtId="0" fontId="51" fillId="57" borderId="37" xfId="0" applyFont="1" applyFill="1" applyBorder="1" applyAlignment="1">
      <alignment horizontal="center" vertical="center"/>
    </xf>
    <xf numFmtId="0" fontId="50" fillId="57" borderId="37" xfId="0" applyFont="1" applyFill="1" applyBorder="1" applyAlignment="1">
      <alignment horizontal="left"/>
    </xf>
    <xf numFmtId="0" fontId="51" fillId="57" borderId="37" xfId="0" applyFont="1" applyFill="1" applyBorder="1" applyAlignment="1">
      <alignment horizontal="left" vertical="center"/>
    </xf>
    <xf numFmtId="0" fontId="50" fillId="57" borderId="37" xfId="0" applyFont="1" applyFill="1" applyBorder="1" applyAlignment="1">
      <alignment horizontal="right"/>
    </xf>
    <xf numFmtId="0" fontId="50" fillId="57" borderId="37" xfId="0" applyFont="1" applyFill="1" applyBorder="1" applyAlignment="1">
      <alignment horizontal="center"/>
    </xf>
    <xf numFmtId="0" fontId="70" fillId="57" borderId="37" xfId="0" applyFont="1" applyFill="1" applyBorder="1" applyAlignment="1">
      <alignment horizontal="center"/>
    </xf>
    <xf numFmtId="0" fontId="39" fillId="57" borderId="49" xfId="0" applyFont="1" applyFill="1" applyBorder="1" applyAlignment="1">
      <alignment horizontal="center" vertical="center"/>
    </xf>
    <xf numFmtId="14" fontId="50" fillId="57" borderId="37" xfId="0" applyNumberFormat="1" applyFont="1" applyFill="1" applyBorder="1"/>
    <xf numFmtId="0" fontId="72" fillId="57" borderId="37" xfId="0" applyFont="1" applyFill="1" applyBorder="1"/>
    <xf numFmtId="0" fontId="39" fillId="34" borderId="16" xfId="0" applyFont="1" applyFill="1" applyBorder="1" applyAlignment="1">
      <alignment wrapText="1"/>
    </xf>
    <xf numFmtId="0" fontId="0" fillId="34" borderId="39" xfId="0" applyFill="1" applyBorder="1" applyAlignment="1">
      <alignment horizontal="center"/>
    </xf>
    <xf numFmtId="0" fontId="40" fillId="42" borderId="37" xfId="0" applyFont="1" applyFill="1" applyBorder="1" applyAlignment="1">
      <alignment vertical="center"/>
    </xf>
    <xf numFmtId="0" fontId="0" fillId="34" borderId="44" xfId="0" applyFill="1" applyBorder="1"/>
    <xf numFmtId="0" fontId="0" fillId="34" borderId="42" xfId="0" applyFill="1" applyBorder="1"/>
    <xf numFmtId="0" fontId="0" fillId="34" borderId="63" xfId="0" applyFill="1" applyBorder="1"/>
    <xf numFmtId="0" fontId="0" fillId="37" borderId="52" xfId="0" applyFill="1" applyBorder="1"/>
    <xf numFmtId="0" fontId="39" fillId="37" borderId="45" xfId="0" applyFont="1" applyFill="1" applyBorder="1"/>
    <xf numFmtId="0" fontId="68" fillId="34" borderId="54" xfId="0" applyFont="1" applyFill="1" applyBorder="1" applyAlignment="1">
      <alignment readingOrder="1"/>
    </xf>
    <xf numFmtId="0" fontId="39" fillId="37" borderId="51" xfId="0" applyFont="1" applyFill="1" applyBorder="1"/>
    <xf numFmtId="0" fontId="39" fillId="42" borderId="47" xfId="0" applyFont="1" applyFill="1" applyBorder="1"/>
    <xf numFmtId="14" fontId="39" fillId="0" borderId="47" xfId="0" applyNumberFormat="1" applyFont="1" applyBorder="1" applyAlignment="1">
      <alignment horizontal="center" vertical="center"/>
    </xf>
    <xf numFmtId="0" fontId="39" fillId="0" borderId="47" xfId="0" applyFont="1" applyBorder="1" applyAlignment="1">
      <alignment horizontal="center" vertical="center"/>
    </xf>
    <xf numFmtId="0" fontId="39" fillId="0" borderId="0" xfId="0" applyFont="1" applyAlignment="1">
      <alignment horizontal="center" vertical="center"/>
    </xf>
    <xf numFmtId="1" fontId="0" fillId="0" borderId="0" xfId="0" applyNumberFormat="1" applyAlignment="1">
      <alignment horizontal="center" vertical="center"/>
    </xf>
    <xf numFmtId="0" fontId="39" fillId="41" borderId="38" xfId="0" applyFont="1" applyFill="1" applyBorder="1"/>
    <xf numFmtId="0" fontId="40" fillId="41" borderId="38" xfId="0" applyFont="1" applyFill="1" applyBorder="1"/>
    <xf numFmtId="0" fontId="39" fillId="73" borderId="72" xfId="0" applyFont="1" applyFill="1" applyBorder="1" applyAlignment="1">
      <alignment readingOrder="1"/>
    </xf>
    <xf numFmtId="0" fontId="39" fillId="73" borderId="73" xfId="0" applyFont="1" applyFill="1" applyBorder="1" applyAlignment="1">
      <alignment readingOrder="1"/>
    </xf>
    <xf numFmtId="0" fontId="39" fillId="41" borderId="38" xfId="0" applyFont="1" applyFill="1" applyBorder="1" applyAlignment="1">
      <alignment readingOrder="1"/>
    </xf>
    <xf numFmtId="0" fontId="39" fillId="73" borderId="57" xfId="0" applyFont="1" applyFill="1" applyBorder="1" applyAlignment="1">
      <alignment readingOrder="1"/>
    </xf>
    <xf numFmtId="0" fontId="39" fillId="73" borderId="59" xfId="0" applyFont="1" applyFill="1" applyBorder="1" applyAlignment="1">
      <alignment readingOrder="1"/>
    </xf>
    <xf numFmtId="0" fontId="39" fillId="41" borderId="47" xfId="0" applyFont="1" applyFill="1" applyBorder="1" applyAlignment="1">
      <alignment readingOrder="1"/>
    </xf>
    <xf numFmtId="0" fontId="63" fillId="74" borderId="49" xfId="0" applyFont="1" applyFill="1" applyBorder="1"/>
    <xf numFmtId="0" fontId="39" fillId="41" borderId="47" xfId="0" applyFont="1" applyFill="1" applyBorder="1"/>
    <xf numFmtId="0" fontId="69" fillId="0" borderId="67" xfId="0" applyFont="1" applyBorder="1"/>
    <xf numFmtId="0" fontId="69" fillId="0" borderId="40" xfId="0" applyFont="1" applyBorder="1"/>
    <xf numFmtId="0" fontId="69" fillId="0" borderId="68" xfId="0" applyFont="1" applyBorder="1"/>
    <xf numFmtId="0" fontId="69" fillId="0" borderId="70" xfId="0" applyFont="1" applyBorder="1"/>
    <xf numFmtId="0" fontId="69" fillId="0" borderId="71" xfId="0" applyFont="1" applyBorder="1"/>
    <xf numFmtId="0" fontId="69" fillId="0" borderId="66" xfId="0" applyFont="1" applyBorder="1"/>
    <xf numFmtId="0" fontId="69" fillId="0" borderId="69" xfId="0" applyFont="1" applyBorder="1"/>
    <xf numFmtId="0" fontId="56" fillId="51" borderId="47" xfId="0" applyFont="1" applyFill="1" applyBorder="1"/>
    <xf numFmtId="0" fontId="94" fillId="0" borderId="0" xfId="0" applyFont="1"/>
    <xf numFmtId="0" fontId="39" fillId="35" borderId="39" xfId="0" applyFont="1" applyFill="1" applyBorder="1"/>
    <xf numFmtId="0" fontId="74" fillId="0" borderId="37" xfId="0" applyFont="1" applyBorder="1"/>
    <xf numFmtId="0" fontId="29" fillId="57" borderId="52" xfId="0" applyFont="1" applyFill="1" applyBorder="1" applyAlignment="1">
      <alignment horizontal="center" vertical="center" wrapText="1"/>
    </xf>
    <xf numFmtId="2" fontId="61" fillId="54" borderId="1" xfId="0" applyNumberFormat="1" applyFont="1" applyFill="1" applyBorder="1" applyAlignment="1" applyProtection="1">
      <alignment vertical="center"/>
      <protection locked="0"/>
    </xf>
    <xf numFmtId="0" fontId="39" fillId="0" borderId="1" xfId="0" applyFont="1" applyBorder="1" applyAlignment="1">
      <alignment vertical="center"/>
    </xf>
    <xf numFmtId="14" fontId="39" fillId="0" borderId="1" xfId="0" applyNumberFormat="1" applyFont="1" applyBorder="1" applyAlignment="1">
      <alignment horizontal="center" vertical="center"/>
    </xf>
    <xf numFmtId="164" fontId="39" fillId="0" borderId="1" xfId="0" applyNumberFormat="1" applyFont="1" applyBorder="1" applyAlignment="1">
      <alignment horizontal="center" vertical="center"/>
    </xf>
    <xf numFmtId="0" fontId="40" fillId="40" borderId="1" xfId="0" applyFont="1" applyFill="1" applyBorder="1" applyAlignment="1">
      <alignment vertical="center"/>
    </xf>
    <xf numFmtId="0" fontId="40" fillId="41" borderId="1" xfId="0" applyFont="1" applyFill="1" applyBorder="1" applyAlignment="1">
      <alignment horizontal="center"/>
    </xf>
    <xf numFmtId="0" fontId="57" fillId="0" borderId="11" xfId="0" applyFont="1" applyBorder="1"/>
    <xf numFmtId="0" fontId="57" fillId="0" borderId="39" xfId="0" applyFont="1" applyBorder="1"/>
    <xf numFmtId="14" fontId="57" fillId="0" borderId="39" xfId="0" applyNumberFormat="1" applyFont="1" applyBorder="1"/>
    <xf numFmtId="0" fontId="57" fillId="34" borderId="39" xfId="0" applyFont="1" applyFill="1" applyBorder="1"/>
    <xf numFmtId="2" fontId="49" fillId="49" borderId="48" xfId="0" applyNumberFormat="1" applyFont="1" applyFill="1" applyBorder="1" applyAlignment="1">
      <alignment vertical="center"/>
    </xf>
    <xf numFmtId="2" fontId="0" fillId="49" borderId="48" xfId="0" applyNumberFormat="1" applyFill="1" applyBorder="1" applyAlignment="1">
      <alignment vertical="center"/>
    </xf>
    <xf numFmtId="0" fontId="49" fillId="50" borderId="49" xfId="0" applyFont="1" applyFill="1" applyBorder="1" applyAlignment="1">
      <alignment horizontal="center"/>
    </xf>
    <xf numFmtId="0" fontId="0" fillId="50" borderId="49" xfId="0" applyFill="1" applyBorder="1" applyAlignment="1">
      <alignment horizontal="center"/>
    </xf>
    <xf numFmtId="0" fontId="0" fillId="50" borderId="52" xfId="0" applyFill="1" applyBorder="1" applyAlignment="1">
      <alignment horizontal="center"/>
    </xf>
    <xf numFmtId="2" fontId="49" fillId="49" borderId="1" xfId="0" applyNumberFormat="1" applyFont="1" applyFill="1" applyBorder="1" applyAlignment="1">
      <alignment vertical="center"/>
    </xf>
    <xf numFmtId="0" fontId="84" fillId="34" borderId="0" xfId="0" applyFont="1" applyFill="1"/>
    <xf numFmtId="0" fontId="31" fillId="39" borderId="11" xfId="0" applyFont="1" applyFill="1" applyBorder="1"/>
    <xf numFmtId="0" fontId="31" fillId="0" borderId="11" xfId="0" applyFont="1" applyBorder="1"/>
    <xf numFmtId="0" fontId="84" fillId="40" borderId="39" xfId="0" applyFont="1" applyFill="1" applyBorder="1"/>
    <xf numFmtId="0" fontId="9" fillId="41" borderId="19" xfId="0" applyFont="1" applyFill="1" applyBorder="1"/>
    <xf numFmtId="0" fontId="9" fillId="41" borderId="38" xfId="0" applyFont="1" applyFill="1" applyBorder="1"/>
    <xf numFmtId="0" fontId="84" fillId="41" borderId="39" xfId="0" applyFont="1" applyFill="1" applyBorder="1"/>
    <xf numFmtId="0" fontId="60" fillId="41" borderId="19" xfId="0" applyFont="1" applyFill="1" applyBorder="1"/>
    <xf numFmtId="0" fontId="11" fillId="34" borderId="57" xfId="0" applyFont="1" applyFill="1" applyBorder="1" applyAlignment="1">
      <alignment readingOrder="1"/>
    </xf>
    <xf numFmtId="0" fontId="40" fillId="0" borderId="1" xfId="0" applyFont="1" applyBorder="1" applyAlignment="1">
      <alignment horizontal="center" vertical="center" wrapText="1"/>
    </xf>
    <xf numFmtId="1" fontId="29" fillId="34" borderId="14" xfId="0" applyNumberFormat="1" applyFont="1" applyFill="1" applyBorder="1" applyAlignment="1">
      <alignment horizontal="left" vertical="center" wrapText="1"/>
    </xf>
    <xf numFmtId="0" fontId="60" fillId="0" borderId="11" xfId="0" applyFont="1" applyBorder="1" applyAlignment="1">
      <alignment horizontal="right"/>
    </xf>
    <xf numFmtId="0" fontId="60" fillId="70" borderId="49" xfId="0" applyFont="1" applyFill="1" applyBorder="1" applyAlignment="1">
      <alignment horizontal="center" vertical="center"/>
    </xf>
    <xf numFmtId="0" fontId="60" fillId="0" borderId="11" xfId="0" applyFont="1" applyBorder="1" applyAlignment="1">
      <alignment horizontal="right" vertical="center"/>
    </xf>
    <xf numFmtId="0" fontId="60" fillId="0" borderId="11" xfId="0" applyFont="1" applyBorder="1" applyAlignment="1">
      <alignment horizontal="left" vertical="center"/>
    </xf>
    <xf numFmtId="0" fontId="11" fillId="0" borderId="0" xfId="0" applyFont="1" applyAlignment="1">
      <alignment horizontal="left" vertical="center"/>
    </xf>
    <xf numFmtId="0" fontId="60" fillId="0" borderId="39" xfId="0" applyFont="1" applyBorder="1" applyAlignment="1">
      <alignment horizontal="left" vertical="center"/>
    </xf>
    <xf numFmtId="0" fontId="60" fillId="41" borderId="39" xfId="0" applyFont="1" applyFill="1" applyBorder="1" applyAlignment="1">
      <alignment horizontal="center"/>
    </xf>
    <xf numFmtId="0" fontId="60" fillId="41" borderId="17" xfId="0" applyFont="1" applyFill="1" applyBorder="1" applyAlignment="1">
      <alignment horizontal="center"/>
    </xf>
    <xf numFmtId="0" fontId="11" fillId="37" borderId="37" xfId="0" applyFont="1" applyFill="1" applyBorder="1" applyAlignment="1">
      <alignment horizontal="left"/>
    </xf>
    <xf numFmtId="0" fontId="60" fillId="0" borderId="0" xfId="0" applyFont="1" applyAlignment="1">
      <alignment horizontal="right"/>
    </xf>
    <xf numFmtId="0" fontId="60" fillId="34" borderId="39" xfId="0" applyFont="1" applyFill="1" applyBorder="1" applyAlignment="1">
      <alignment horizontal="left" vertical="center"/>
    </xf>
    <xf numFmtId="0" fontId="60" fillId="37" borderId="39" xfId="0" applyFont="1" applyFill="1" applyBorder="1" applyAlignment="1">
      <alignment horizontal="center"/>
    </xf>
    <xf numFmtId="0" fontId="60" fillId="37" borderId="19" xfId="0" applyFont="1" applyFill="1" applyBorder="1" applyAlignment="1">
      <alignment horizontal="center"/>
    </xf>
    <xf numFmtId="0" fontId="60" fillId="37" borderId="22" xfId="0" applyFont="1" applyFill="1" applyBorder="1" applyAlignment="1">
      <alignment horizontal="left" vertical="center"/>
    </xf>
    <xf numFmtId="0" fontId="60" fillId="0" borderId="39" xfId="0" applyFont="1" applyBorder="1" applyAlignment="1">
      <alignment horizontal="right"/>
    </xf>
    <xf numFmtId="0" fontId="60" fillId="37" borderId="39" xfId="0" applyFont="1" applyFill="1" applyBorder="1" applyAlignment="1">
      <alignment horizontal="center" vertical="center"/>
    </xf>
    <xf numFmtId="0" fontId="60" fillId="0" borderId="17" xfId="0" applyFont="1" applyBorder="1" applyAlignment="1">
      <alignment horizontal="left" vertical="center"/>
    </xf>
    <xf numFmtId="0" fontId="60" fillId="0" borderId="17" xfId="0" applyFont="1" applyBorder="1" applyAlignment="1">
      <alignment horizontal="right"/>
    </xf>
    <xf numFmtId="14" fontId="60" fillId="0" borderId="11" xfId="0" applyNumberFormat="1" applyFont="1" applyBorder="1"/>
    <xf numFmtId="0" fontId="49" fillId="34" borderId="1" xfId="144" applyFont="1" applyFill="1" applyBorder="1"/>
    <xf numFmtId="0" fontId="49" fillId="58" borderId="1" xfId="144" applyFont="1" applyFill="1" applyBorder="1"/>
    <xf numFmtId="0" fontId="0" fillId="34" borderId="1" xfId="144" applyFont="1" applyFill="1" applyBorder="1"/>
    <xf numFmtId="0" fontId="39" fillId="0" borderId="1" xfId="144" applyFont="1" applyBorder="1"/>
    <xf numFmtId="0" fontId="49" fillId="0" borderId="1" xfId="144" applyFont="1" applyBorder="1"/>
    <xf numFmtId="0" fontId="39" fillId="0" borderId="1" xfId="144" applyFont="1" applyBorder="1" applyAlignment="1">
      <alignment horizontal="left" vertical="center"/>
    </xf>
    <xf numFmtId="0" fontId="49" fillId="0" borderId="1" xfId="144" applyFont="1" applyBorder="1" applyAlignment="1">
      <alignment horizontal="right"/>
    </xf>
    <xf numFmtId="49" fontId="49" fillId="0" borderId="1" xfId="144" applyNumberFormat="1" applyFont="1" applyBorder="1" applyAlignment="1">
      <alignment horizontal="center"/>
    </xf>
    <xf numFmtId="14" fontId="49" fillId="0" borderId="1" xfId="144" applyNumberFormat="1" applyFont="1" applyBorder="1"/>
    <xf numFmtId="0" fontId="95" fillId="37" borderId="0" xfId="0" applyFont="1" applyFill="1"/>
    <xf numFmtId="0" fontId="60" fillId="34" borderId="1" xfId="0" applyFont="1" applyFill="1" applyBorder="1" applyAlignment="1">
      <alignment horizontal="left" vertical="center"/>
    </xf>
    <xf numFmtId="0" fontId="60" fillId="41" borderId="1" xfId="0" applyFont="1" applyFill="1" applyBorder="1" applyAlignment="1">
      <alignment horizontal="center"/>
    </xf>
    <xf numFmtId="0" fontId="11" fillId="37" borderId="1" xfId="0" applyFont="1" applyFill="1" applyBorder="1" applyAlignment="1">
      <alignment horizontal="left"/>
    </xf>
    <xf numFmtId="0" fontId="60" fillId="70" borderId="1" xfId="0" applyFont="1" applyFill="1" applyBorder="1" applyAlignment="1">
      <alignment horizontal="center" vertical="center"/>
    </xf>
    <xf numFmtId="1" fontId="49" fillId="0" borderId="1" xfId="144" applyNumberFormat="1" applyFont="1" applyBorder="1"/>
    <xf numFmtId="0" fontId="29" fillId="57" borderId="42" xfId="0" applyFont="1" applyFill="1" applyBorder="1" applyAlignment="1">
      <alignment horizontal="center" vertical="center" wrapText="1"/>
    </xf>
    <xf numFmtId="0" fontId="96" fillId="0" borderId="0" xfId="0" applyFont="1"/>
    <xf numFmtId="14" fontId="60" fillId="0" borderId="37" xfId="0" applyNumberFormat="1" applyFont="1" applyBorder="1" applyAlignment="1">
      <alignment horizontal="right"/>
    </xf>
    <xf numFmtId="0" fontId="60" fillId="69" borderId="48" xfId="0" applyFont="1" applyFill="1" applyBorder="1" applyAlignment="1">
      <alignment horizontal="center" vertical="center"/>
    </xf>
    <xf numFmtId="0" fontId="60" fillId="41" borderId="50" xfId="0" applyFont="1" applyFill="1" applyBorder="1"/>
    <xf numFmtId="0" fontId="60" fillId="40" borderId="50" xfId="0" applyFont="1" applyFill="1" applyBorder="1"/>
    <xf numFmtId="0" fontId="60" fillId="40" borderId="51" xfId="0" applyFont="1" applyFill="1" applyBorder="1"/>
    <xf numFmtId="0" fontId="60" fillId="41" borderId="54" xfId="0" applyFont="1" applyFill="1" applyBorder="1"/>
    <xf numFmtId="0" fontId="60" fillId="69" borderId="54" xfId="0" applyFont="1" applyFill="1" applyBorder="1" applyAlignment="1">
      <alignment horizontal="center" vertical="center"/>
    </xf>
    <xf numFmtId="0" fontId="57" fillId="0" borderId="17" xfId="0" applyFont="1" applyBorder="1"/>
    <xf numFmtId="0" fontId="57" fillId="0" borderId="15" xfId="0" applyFont="1" applyBorder="1"/>
    <xf numFmtId="14" fontId="57" fillId="0" borderId="17" xfId="0" applyNumberFormat="1" applyFont="1" applyBorder="1"/>
    <xf numFmtId="0" fontId="57" fillId="0" borderId="19" xfId="0" applyFont="1" applyBorder="1"/>
    <xf numFmtId="0" fontId="40" fillId="41" borderId="49" xfId="0" applyFont="1" applyFill="1" applyBorder="1"/>
    <xf numFmtId="0" fontId="60" fillId="42" borderId="11" xfId="0" applyFont="1" applyFill="1" applyBorder="1"/>
    <xf numFmtId="0" fontId="60" fillId="42" borderId="14" xfId="0" applyFont="1" applyFill="1" applyBorder="1"/>
    <xf numFmtId="0" fontId="11" fillId="42" borderId="49" xfId="0" applyFont="1" applyFill="1" applyBorder="1" applyAlignment="1">
      <alignment horizontal="left" vertical="center"/>
    </xf>
    <xf numFmtId="14" fontId="60" fillId="0" borderId="14" xfId="0" applyNumberFormat="1" applyFont="1" applyBorder="1"/>
    <xf numFmtId="0" fontId="40" fillId="0" borderId="1" xfId="0" applyFont="1" applyBorder="1" applyAlignment="1">
      <alignment vertical="center"/>
    </xf>
    <xf numFmtId="0" fontId="60" fillId="69" borderId="37" xfId="0" applyFont="1" applyFill="1" applyBorder="1" applyAlignment="1">
      <alignment horizontal="center" vertical="center"/>
    </xf>
    <xf numFmtId="0" fontId="11" fillId="46" borderId="37" xfId="0" applyFont="1" applyFill="1" applyBorder="1"/>
    <xf numFmtId="0" fontId="60" fillId="0" borderId="37" xfId="0" applyFont="1" applyBorder="1" applyAlignment="1">
      <alignment vertical="center"/>
    </xf>
    <xf numFmtId="0" fontId="11" fillId="37" borderId="37" xfId="0" applyFont="1" applyFill="1" applyBorder="1" applyAlignment="1">
      <alignment vertical="center"/>
    </xf>
    <xf numFmtId="0" fontId="11" fillId="46" borderId="37" xfId="0" applyFont="1" applyFill="1" applyBorder="1" applyAlignment="1">
      <alignment vertical="center"/>
    </xf>
    <xf numFmtId="0" fontId="60" fillId="37" borderId="37" xfId="0" applyFont="1" applyFill="1" applyBorder="1" applyAlignment="1">
      <alignment horizontal="center" vertical="center"/>
    </xf>
    <xf numFmtId="0" fontId="60" fillId="0" borderId="37" xfId="0" applyFont="1" applyBorder="1" applyAlignment="1">
      <alignment horizontal="left" vertical="center"/>
    </xf>
    <xf numFmtId="0" fontId="62" fillId="0" borderId="37" xfId="0" applyFont="1" applyBorder="1"/>
    <xf numFmtId="0" fontId="60" fillId="34" borderId="37" xfId="0" applyFont="1" applyFill="1" applyBorder="1" applyAlignment="1">
      <alignment horizontal="center" vertical="center"/>
    </xf>
    <xf numFmtId="0" fontId="60" fillId="37" borderId="37" xfId="0" applyFont="1" applyFill="1" applyBorder="1" applyAlignment="1">
      <alignment vertical="center"/>
    </xf>
    <xf numFmtId="0" fontId="60" fillId="67" borderId="37" xfId="0" applyFont="1" applyFill="1" applyBorder="1"/>
    <xf numFmtId="0" fontId="60" fillId="0" borderId="1" xfId="0" applyFont="1" applyBorder="1" applyAlignment="1">
      <alignment vertical="center"/>
    </xf>
    <xf numFmtId="0" fontId="10" fillId="34" borderId="26" xfId="0" applyFont="1" applyFill="1" applyBorder="1" applyAlignment="1">
      <alignment vertical="center" wrapText="1"/>
    </xf>
    <xf numFmtId="0" fontId="10" fillId="34" borderId="27" xfId="0" applyFont="1" applyFill="1" applyBorder="1" applyAlignment="1">
      <alignment vertical="center" wrapText="1"/>
    </xf>
    <xf numFmtId="1" fontId="10" fillId="34" borderId="14" xfId="0" applyNumberFormat="1" applyFont="1" applyFill="1" applyBorder="1" applyAlignment="1">
      <alignment vertical="center" wrapText="1"/>
    </xf>
    <xf numFmtId="3" fontId="10" fillId="34" borderId="14" xfId="0" applyNumberFormat="1" applyFont="1" applyFill="1" applyBorder="1" applyAlignment="1">
      <alignment vertical="center" wrapText="1"/>
    </xf>
    <xf numFmtId="3" fontId="10" fillId="34" borderId="14" xfId="0" applyNumberFormat="1" applyFont="1" applyFill="1" applyBorder="1" applyAlignment="1">
      <alignment horizontal="center" vertical="center" wrapText="1"/>
    </xf>
    <xf numFmtId="0" fontId="10" fillId="34" borderId="26" xfId="0" applyFont="1" applyFill="1" applyBorder="1" applyAlignment="1">
      <alignment horizontal="center" vertical="center" wrapText="1"/>
    </xf>
    <xf numFmtId="0" fontId="10" fillId="34" borderId="14" xfId="0" applyFont="1" applyFill="1" applyBorder="1" applyAlignment="1">
      <alignment horizontal="center" vertical="center" wrapText="1"/>
    </xf>
    <xf numFmtId="0" fontId="10" fillId="34" borderId="21" xfId="0" applyFont="1" applyFill="1" applyBorder="1" applyAlignment="1">
      <alignment vertical="center" wrapText="1"/>
    </xf>
    <xf numFmtId="0" fontId="10" fillId="34" borderId="20" xfId="0" applyFont="1" applyFill="1" applyBorder="1" applyAlignment="1">
      <alignment horizontal="center" vertical="center" wrapText="1"/>
    </xf>
    <xf numFmtId="0" fontId="10" fillId="37" borderId="22" xfId="0" applyFont="1" applyFill="1" applyBorder="1" applyAlignment="1">
      <alignment horizontal="center" textRotation="90" wrapText="1"/>
    </xf>
    <xf numFmtId="0" fontId="10" fillId="37" borderId="21" xfId="0" applyFont="1" applyFill="1" applyBorder="1" applyAlignment="1">
      <alignment horizontal="center" textRotation="90" wrapText="1"/>
    </xf>
    <xf numFmtId="0" fontId="10" fillId="37" borderId="21" xfId="0" applyFont="1" applyFill="1" applyBorder="1" applyAlignment="1">
      <alignment horizontal="center" textRotation="90"/>
    </xf>
    <xf numFmtId="0" fontId="10" fillId="37" borderId="20" xfId="0" applyFont="1" applyFill="1" applyBorder="1" applyAlignment="1">
      <alignment horizontal="center" textRotation="90" wrapText="1"/>
    </xf>
    <xf numFmtId="0" fontId="10" fillId="37" borderId="37" xfId="0" applyFont="1" applyFill="1" applyBorder="1" applyAlignment="1">
      <alignment horizontal="center" vertical="center" wrapText="1"/>
    </xf>
    <xf numFmtId="0" fontId="10" fillId="57" borderId="17" xfId="0" applyFont="1" applyFill="1" applyBorder="1" applyAlignment="1">
      <alignment horizontal="center" vertical="center" wrapText="1"/>
    </xf>
    <xf numFmtId="0" fontId="60" fillId="69" borderId="17" xfId="0" applyFont="1" applyFill="1" applyBorder="1" applyAlignment="1">
      <alignment horizontal="center" vertical="center"/>
    </xf>
    <xf numFmtId="0" fontId="75" fillId="0" borderId="1" xfId="194" applyFont="1" applyFill="1" applyBorder="1" applyAlignment="1"/>
    <xf numFmtId="0" fontId="60" fillId="37" borderId="14" xfId="0" applyFont="1" applyFill="1" applyBorder="1"/>
    <xf numFmtId="0" fontId="60" fillId="46" borderId="42" xfId="0" applyFont="1" applyFill="1" applyBorder="1"/>
    <xf numFmtId="0" fontId="60" fillId="39" borderId="37" xfId="0" applyFont="1" applyFill="1" applyBorder="1"/>
    <xf numFmtId="14" fontId="60" fillId="39" borderId="37" xfId="0" applyNumberFormat="1" applyFont="1" applyFill="1" applyBorder="1"/>
    <xf numFmtId="0" fontId="60" fillId="41" borderId="48" xfId="0" applyFont="1" applyFill="1" applyBorder="1"/>
    <xf numFmtId="0" fontId="60" fillId="45" borderId="48" xfId="0" applyFont="1" applyFill="1" applyBorder="1"/>
    <xf numFmtId="0" fontId="97" fillId="40" borderId="37" xfId="0" applyFont="1" applyFill="1" applyBorder="1"/>
    <xf numFmtId="0" fontId="60" fillId="53" borderId="48" xfId="0" applyFont="1" applyFill="1" applyBorder="1"/>
    <xf numFmtId="0" fontId="60" fillId="41" borderId="51" xfId="0" applyFont="1" applyFill="1" applyBorder="1"/>
    <xf numFmtId="0" fontId="11" fillId="34" borderId="50" xfId="0" applyFont="1" applyFill="1" applyBorder="1"/>
    <xf numFmtId="0" fontId="11" fillId="37" borderId="49" xfId="0" applyFont="1" applyFill="1" applyBorder="1"/>
    <xf numFmtId="14" fontId="60" fillId="0" borderId="1" xfId="0" applyNumberFormat="1" applyFont="1" applyBorder="1" applyAlignment="1">
      <alignment horizontal="center" vertical="center"/>
    </xf>
    <xf numFmtId="0" fontId="62" fillId="43" borderId="1" xfId="0" applyFont="1" applyFill="1" applyBorder="1" applyAlignment="1">
      <alignment horizontal="center" vertical="center"/>
    </xf>
    <xf numFmtId="0" fontId="60" fillId="40" borderId="1" xfId="0" applyFont="1" applyFill="1" applyBorder="1" applyAlignment="1">
      <alignment vertical="center"/>
    </xf>
    <xf numFmtId="0" fontId="60" fillId="39" borderId="37" xfId="0" applyFont="1" applyFill="1" applyBorder="1" applyAlignment="1">
      <alignment horizontal="center"/>
    </xf>
    <xf numFmtId="0" fontId="29" fillId="34" borderId="1" xfId="0" applyFont="1" applyFill="1" applyBorder="1" applyAlignment="1">
      <alignment horizontal="center" vertical="center"/>
    </xf>
    <xf numFmtId="0" fontId="0" fillId="0" borderId="48" xfId="0" applyBorder="1" applyAlignment="1">
      <alignment horizontal="center"/>
    </xf>
    <xf numFmtId="0" fontId="29" fillId="34" borderId="22" xfId="0" applyFont="1" applyFill="1" applyBorder="1" applyAlignment="1">
      <alignment vertical="center" wrapText="1"/>
    </xf>
    <xf numFmtId="0" fontId="0" fillId="37" borderId="59" xfId="0" applyFill="1" applyBorder="1" applyAlignment="1">
      <alignment readingOrder="1"/>
    </xf>
    <xf numFmtId="0" fontId="0" fillId="46" borderId="59" xfId="0" applyFill="1" applyBorder="1" applyAlignment="1">
      <alignment readingOrder="1"/>
    </xf>
    <xf numFmtId="0" fontId="39" fillId="60" borderId="37" xfId="0" applyFont="1" applyFill="1" applyBorder="1"/>
    <xf numFmtId="0" fontId="39" fillId="49" borderId="50" xfId="0" applyFont="1" applyFill="1" applyBorder="1"/>
    <xf numFmtId="0" fontId="39" fillId="50" borderId="50" xfId="0" applyFont="1" applyFill="1" applyBorder="1"/>
    <xf numFmtId="0" fontId="74" fillId="56" borderId="37" xfId="0" applyFont="1" applyFill="1" applyBorder="1" applyAlignment="1">
      <alignment readingOrder="1"/>
    </xf>
    <xf numFmtId="0" fontId="74" fillId="56" borderId="55" xfId="0" applyFont="1" applyFill="1" applyBorder="1" applyAlignment="1">
      <alignment readingOrder="1"/>
    </xf>
    <xf numFmtId="0" fontId="74" fillId="61" borderId="55" xfId="0" applyFont="1" applyFill="1" applyBorder="1" applyAlignment="1">
      <alignment readingOrder="1"/>
    </xf>
    <xf numFmtId="0" fontId="74" fillId="56" borderId="62" xfId="0" applyFont="1" applyFill="1" applyBorder="1" applyAlignment="1">
      <alignment readingOrder="1"/>
    </xf>
    <xf numFmtId="0" fontId="79" fillId="56" borderId="55" xfId="0" applyFont="1" applyFill="1" applyBorder="1" applyAlignment="1">
      <alignment readingOrder="1"/>
    </xf>
    <xf numFmtId="14" fontId="74" fillId="56" borderId="55" xfId="0" applyNumberFormat="1" applyFont="1" applyFill="1" applyBorder="1" applyAlignment="1">
      <alignment readingOrder="1"/>
    </xf>
    <xf numFmtId="0" fontId="42" fillId="56" borderId="55" xfId="194" applyFill="1" applyBorder="1" applyAlignment="1">
      <alignment readingOrder="1"/>
    </xf>
    <xf numFmtId="0" fontId="80" fillId="56" borderId="55" xfId="0" applyFont="1" applyFill="1" applyBorder="1" applyAlignment="1">
      <alignment readingOrder="1"/>
    </xf>
    <xf numFmtId="0" fontId="60" fillId="34" borderId="49" xfId="0" applyFont="1" applyFill="1" applyBorder="1"/>
    <xf numFmtId="14" fontId="60" fillId="0" borderId="37" xfId="0" applyNumberFormat="1" applyFont="1" applyBorder="1" applyAlignment="1">
      <alignment wrapText="1"/>
    </xf>
    <xf numFmtId="0" fontId="10" fillId="34" borderId="42" xfId="0" applyFont="1" applyFill="1" applyBorder="1" applyAlignment="1">
      <alignment vertical="center" wrapText="1"/>
    </xf>
    <xf numFmtId="0" fontId="10" fillId="34" borderId="37" xfId="0" applyFont="1" applyFill="1" applyBorder="1" applyAlignment="1">
      <alignment horizontal="center" vertical="center" wrapText="1"/>
    </xf>
    <xf numFmtId="0" fontId="10" fillId="34" borderId="37" xfId="0" applyFont="1" applyFill="1" applyBorder="1" applyAlignment="1">
      <alignment vertical="center" wrapText="1"/>
    </xf>
    <xf numFmtId="0" fontId="10" fillId="34" borderId="48" xfId="0" applyFont="1" applyFill="1" applyBorder="1" applyAlignment="1">
      <alignment horizontal="center" vertical="center" wrapText="1"/>
    </xf>
    <xf numFmtId="0" fontId="10" fillId="37" borderId="37" xfId="0" applyFont="1" applyFill="1" applyBorder="1" applyAlignment="1">
      <alignment horizontal="center" textRotation="90" wrapText="1"/>
    </xf>
    <xf numFmtId="0" fontId="10" fillId="37" borderId="37" xfId="0" applyFont="1" applyFill="1" applyBorder="1" applyAlignment="1">
      <alignment horizontal="center" textRotation="90"/>
    </xf>
    <xf numFmtId="0" fontId="10" fillId="57" borderId="49" xfId="0" applyFont="1" applyFill="1" applyBorder="1" applyAlignment="1">
      <alignment horizontal="center" vertical="center" wrapText="1"/>
    </xf>
    <xf numFmtId="0" fontId="60" fillId="34" borderId="37" xfId="0" applyFont="1" applyFill="1" applyBorder="1" applyAlignment="1">
      <alignment horizontal="left"/>
    </xf>
    <xf numFmtId="170" fontId="60" fillId="0" borderId="37" xfId="72" applyNumberFormat="1" applyFont="1" applyBorder="1" applyAlignment="1">
      <alignment horizontal="right"/>
    </xf>
    <xf numFmtId="0" fontId="10" fillId="37" borderId="50" xfId="0" applyFont="1" applyFill="1" applyBorder="1" applyAlignment="1">
      <alignment horizontal="center" textRotation="90" wrapText="1"/>
    </xf>
    <xf numFmtId="0" fontId="60" fillId="34" borderId="15" xfId="0" applyFont="1" applyFill="1" applyBorder="1"/>
    <xf numFmtId="0" fontId="60" fillId="34" borderId="19" xfId="0" applyFont="1" applyFill="1" applyBorder="1"/>
    <xf numFmtId="0" fontId="60" fillId="39" borderId="39" xfId="0" applyFont="1" applyFill="1" applyBorder="1"/>
    <xf numFmtId="0" fontId="39" fillId="71" borderId="11" xfId="0" applyFont="1" applyFill="1" applyBorder="1"/>
    <xf numFmtId="0" fontId="0" fillId="37" borderId="11" xfId="0" applyFill="1" applyBorder="1"/>
    <xf numFmtId="0" fontId="29" fillId="57" borderId="52" xfId="0" applyFont="1" applyFill="1" applyBorder="1" applyAlignment="1">
      <alignment horizontal="center" vertical="center"/>
    </xf>
    <xf numFmtId="0" fontId="11" fillId="37" borderId="0" xfId="0" applyFont="1" applyFill="1" applyAlignment="1">
      <alignment horizontal="left" vertical="center"/>
    </xf>
    <xf numFmtId="0" fontId="40" fillId="41" borderId="47" xfId="0" applyFont="1" applyFill="1" applyBorder="1"/>
    <xf numFmtId="0" fontId="40" fillId="75" borderId="14" xfId="0" applyFont="1" applyFill="1" applyBorder="1"/>
    <xf numFmtId="0" fontId="40" fillId="75" borderId="1" xfId="0" applyFont="1" applyFill="1" applyBorder="1"/>
    <xf numFmtId="0" fontId="39" fillId="48" borderId="39" xfId="0" applyFont="1" applyFill="1" applyBorder="1"/>
    <xf numFmtId="0" fontId="59" fillId="72" borderId="49" xfId="0" applyFont="1" applyFill="1" applyBorder="1" applyAlignment="1">
      <alignment horizontal="center" vertical="center" wrapText="1"/>
    </xf>
    <xf numFmtId="1" fontId="29" fillId="34" borderId="1" xfId="0" applyNumberFormat="1" applyFont="1" applyFill="1" applyBorder="1" applyAlignment="1">
      <alignment vertical="center" wrapText="1"/>
    </xf>
    <xf numFmtId="0" fontId="52" fillId="41" borderId="17" xfId="0" applyFont="1" applyFill="1" applyBorder="1"/>
    <xf numFmtId="0" fontId="98" fillId="0" borderId="0" xfId="0" applyFont="1"/>
    <xf numFmtId="0" fontId="39" fillId="37" borderId="54" xfId="0" applyFont="1" applyFill="1" applyBorder="1"/>
    <xf numFmtId="0" fontId="39" fillId="41" borderId="42" xfId="0" applyFont="1" applyFill="1" applyBorder="1"/>
    <xf numFmtId="0" fontId="0" fillId="37" borderId="17" xfId="0" applyFill="1" applyBorder="1"/>
    <xf numFmtId="0" fontId="0" fillId="0" borderId="1" xfId="144" applyFont="1" applyBorder="1"/>
    <xf numFmtId="0" fontId="30" fillId="37" borderId="16" xfId="0" applyFont="1" applyFill="1" applyBorder="1" applyAlignment="1">
      <alignment horizontal="center"/>
    </xf>
    <xf numFmtId="0" fontId="0" fillId="37" borderId="16" xfId="0" applyFill="1" applyBorder="1" applyAlignment="1">
      <alignment horizontal="center"/>
    </xf>
    <xf numFmtId="0" fontId="30" fillId="37" borderId="17" xfId="0" applyFont="1" applyFill="1" applyBorder="1" applyAlignment="1">
      <alignment horizontal="center"/>
    </xf>
    <xf numFmtId="0" fontId="0" fillId="37" borderId="17" xfId="0" applyFill="1" applyBorder="1" applyAlignment="1">
      <alignment horizontal="center"/>
    </xf>
    <xf numFmtId="0" fontId="40" fillId="41" borderId="15" xfId="0" applyFont="1" applyFill="1" applyBorder="1"/>
    <xf numFmtId="0" fontId="42" fillId="42" borderId="39" xfId="194" applyFill="1" applyBorder="1" applyAlignment="1"/>
    <xf numFmtId="0" fontId="39" fillId="76" borderId="37" xfId="0" applyFont="1" applyFill="1" applyBorder="1" applyAlignment="1">
      <alignment horizontal="left"/>
    </xf>
    <xf numFmtId="0" fontId="49" fillId="37" borderId="37" xfId="0" applyFont="1" applyFill="1" applyBorder="1" applyAlignment="1">
      <alignment horizontal="center"/>
    </xf>
    <xf numFmtId="0" fontId="60" fillId="76" borderId="1" xfId="0" applyFont="1" applyFill="1" applyBorder="1" applyAlignment="1">
      <alignment horizontal="left"/>
    </xf>
    <xf numFmtId="0" fontId="60" fillId="76" borderId="1" xfId="0" applyFont="1" applyFill="1" applyBorder="1" applyAlignment="1">
      <alignment horizontal="left" vertical="center"/>
    </xf>
    <xf numFmtId="0" fontId="60" fillId="41" borderId="1" xfId="0" applyFont="1" applyFill="1" applyBorder="1" applyAlignment="1">
      <alignment horizontal="left"/>
    </xf>
    <xf numFmtId="0" fontId="56" fillId="0" borderId="47" xfId="0" applyFont="1" applyBorder="1"/>
    <xf numFmtId="0" fontId="39" fillId="41" borderId="18" xfId="0" applyFont="1" applyFill="1" applyBorder="1"/>
    <xf numFmtId="0" fontId="60" fillId="76" borderId="1" xfId="0" applyFont="1" applyFill="1" applyBorder="1"/>
    <xf numFmtId="0" fontId="11" fillId="37" borderId="37" xfId="0" applyFont="1" applyFill="1" applyBorder="1" applyAlignment="1">
      <alignment horizontal="center"/>
    </xf>
    <xf numFmtId="0" fontId="60" fillId="37" borderId="1" xfId="0" applyFont="1" applyFill="1" applyBorder="1" applyAlignment="1">
      <alignment horizontal="center"/>
    </xf>
    <xf numFmtId="0" fontId="29" fillId="37" borderId="22" xfId="0" applyFont="1" applyFill="1" applyBorder="1" applyAlignment="1">
      <alignment horizontal="center" vertical="center" textRotation="90" wrapText="1"/>
    </xf>
    <xf numFmtId="0" fontId="29" fillId="37" borderId="21" xfId="0" applyFont="1" applyFill="1" applyBorder="1" applyAlignment="1">
      <alignment horizontal="center" vertical="center" textRotation="90" wrapText="1"/>
    </xf>
    <xf numFmtId="0" fontId="29" fillId="37" borderId="21" xfId="0" applyFont="1" applyFill="1" applyBorder="1" applyAlignment="1">
      <alignment horizontal="center" vertical="center" textRotation="90"/>
    </xf>
    <xf numFmtId="0" fontId="59" fillId="72" borderId="49" xfId="0" applyFont="1" applyFill="1" applyBorder="1" applyAlignment="1">
      <alignment vertical="center" wrapText="1"/>
    </xf>
    <xf numFmtId="2" fontId="11" fillId="37" borderId="1" xfId="0" applyNumberFormat="1" applyFont="1" applyFill="1" applyBorder="1" applyAlignment="1" applyProtection="1">
      <alignment horizontal="center" vertical="center"/>
      <protection locked="0"/>
    </xf>
    <xf numFmtId="0" fontId="11" fillId="37" borderId="16" xfId="0" applyFont="1" applyFill="1" applyBorder="1" applyAlignment="1">
      <alignment horizontal="center"/>
    </xf>
    <xf numFmtId="0" fontId="60" fillId="37" borderId="14" xfId="0" applyFont="1" applyFill="1" applyBorder="1" applyAlignment="1">
      <alignment horizontal="center"/>
    </xf>
    <xf numFmtId="0" fontId="60" fillId="41" borderId="14" xfId="0" applyFont="1" applyFill="1" applyBorder="1" applyAlignment="1">
      <alignment horizontal="center"/>
    </xf>
    <xf numFmtId="0" fontId="60" fillId="41" borderId="27" xfId="0" applyFont="1" applyFill="1" applyBorder="1"/>
    <xf numFmtId="0" fontId="30" fillId="37" borderId="1" xfId="0" applyFont="1" applyFill="1" applyBorder="1" applyAlignment="1">
      <alignment horizontal="center" vertical="center"/>
    </xf>
    <xf numFmtId="0" fontId="57" fillId="0" borderId="37" xfId="0" applyFont="1" applyBorder="1" applyAlignment="1">
      <alignment horizontal="left"/>
    </xf>
    <xf numFmtId="14" fontId="44" fillId="0" borderId="1" xfId="0" applyNumberFormat="1" applyFont="1" applyBorder="1"/>
    <xf numFmtId="0" fontId="44" fillId="34" borderId="37" xfId="0" applyFont="1" applyFill="1" applyBorder="1" applyAlignment="1">
      <alignment horizontal="center"/>
    </xf>
    <xf numFmtId="0" fontId="44" fillId="34" borderId="48" xfId="0" applyFont="1" applyFill="1" applyBorder="1" applyAlignment="1">
      <alignment horizontal="center"/>
    </xf>
    <xf numFmtId="0" fontId="44" fillId="34" borderId="49" xfId="0" applyFont="1" applyFill="1" applyBorder="1"/>
    <xf numFmtId="0" fontId="100" fillId="54" borderId="1" xfId="0" applyFont="1" applyFill="1" applyBorder="1" applyAlignment="1">
      <alignment vertical="center"/>
    </xf>
    <xf numFmtId="0" fontId="44" fillId="37" borderId="17" xfId="0" applyFont="1" applyFill="1" applyBorder="1"/>
    <xf numFmtId="0" fontId="57" fillId="42" borderId="16" xfId="0" applyFont="1" applyFill="1" applyBorder="1"/>
    <xf numFmtId="0" fontId="57" fillId="37" borderId="1" xfId="0" applyFont="1" applyFill="1" applyBorder="1"/>
    <xf numFmtId="0" fontId="101" fillId="70" borderId="49" xfId="0" applyFont="1" applyFill="1" applyBorder="1" applyAlignment="1">
      <alignment horizontal="center" vertical="center"/>
    </xf>
    <xf numFmtId="0" fontId="66" fillId="0" borderId="0" xfId="0" applyFont="1"/>
    <xf numFmtId="0" fontId="57" fillId="0" borderId="16" xfId="0" applyFont="1" applyBorder="1"/>
    <xf numFmtId="0" fontId="44" fillId="34" borderId="1" xfId="0" applyFont="1" applyFill="1" applyBorder="1" applyAlignment="1">
      <alignment horizontal="center"/>
    </xf>
    <xf numFmtId="0" fontId="57" fillId="37" borderId="16" xfId="0" applyFont="1" applyFill="1" applyBorder="1"/>
    <xf numFmtId="0" fontId="57" fillId="37" borderId="21" xfId="0" applyFont="1" applyFill="1" applyBorder="1"/>
    <xf numFmtId="0" fontId="100" fillId="54" borderId="37" xfId="0" applyFont="1" applyFill="1" applyBorder="1" applyAlignment="1">
      <alignment vertical="center"/>
    </xf>
    <xf numFmtId="0" fontId="57" fillId="37" borderId="11" xfId="0" applyFont="1" applyFill="1" applyBorder="1"/>
    <xf numFmtId="0" fontId="57" fillId="48" borderId="37" xfId="0" applyFont="1" applyFill="1" applyBorder="1" applyAlignment="1">
      <alignment horizontal="left"/>
    </xf>
    <xf numFmtId="0" fontId="102" fillId="0" borderId="1" xfId="194" applyFont="1" applyBorder="1" applyAlignment="1"/>
    <xf numFmtId="14" fontId="92" fillId="0" borderId="1" xfId="0" applyNumberFormat="1" applyFont="1" applyBorder="1"/>
    <xf numFmtId="0" fontId="57" fillId="34" borderId="37" xfId="0" applyFont="1" applyFill="1" applyBorder="1"/>
    <xf numFmtId="0" fontId="57" fillId="37" borderId="0" xfId="0" applyFont="1" applyFill="1"/>
    <xf numFmtId="0" fontId="57" fillId="34" borderId="49" xfId="0" applyFont="1" applyFill="1" applyBorder="1"/>
    <xf numFmtId="0" fontId="57" fillId="37" borderId="17" xfId="0" applyFont="1" applyFill="1" applyBorder="1"/>
    <xf numFmtId="0" fontId="57" fillId="37" borderId="14" xfId="0" applyFont="1" applyFill="1" applyBorder="1"/>
    <xf numFmtId="0" fontId="57" fillId="41" borderId="16" xfId="0" applyFont="1" applyFill="1" applyBorder="1"/>
    <xf numFmtId="14" fontId="99" fillId="43" borderId="1" xfId="0" applyNumberFormat="1" applyFont="1" applyFill="1" applyBorder="1"/>
    <xf numFmtId="0" fontId="57" fillId="37" borderId="37" xfId="0" applyFont="1" applyFill="1" applyBorder="1"/>
    <xf numFmtId="0" fontId="57" fillId="41" borderId="17" xfId="0" applyFont="1" applyFill="1" applyBorder="1"/>
    <xf numFmtId="0" fontId="57" fillId="41" borderId="1" xfId="0" applyFont="1" applyFill="1" applyBorder="1"/>
    <xf numFmtId="0" fontId="57" fillId="42" borderId="1" xfId="0" applyFont="1" applyFill="1" applyBorder="1"/>
    <xf numFmtId="0" fontId="57" fillId="53" borderId="16" xfId="0" applyFont="1" applyFill="1" applyBorder="1"/>
    <xf numFmtId="0" fontId="57" fillId="34" borderId="48" xfId="0" applyFont="1" applyFill="1" applyBorder="1"/>
    <xf numFmtId="0" fontId="44" fillId="34" borderId="38" xfId="0" applyFont="1" applyFill="1" applyBorder="1"/>
    <xf numFmtId="0" fontId="44" fillId="34" borderId="50" xfId="0" applyFont="1" applyFill="1" applyBorder="1"/>
    <xf numFmtId="0" fontId="101" fillId="40" borderId="1" xfId="0" applyFont="1" applyFill="1" applyBorder="1"/>
    <xf numFmtId="0" fontId="57" fillId="34" borderId="52" xfId="0" applyFont="1" applyFill="1" applyBorder="1"/>
    <xf numFmtId="0" fontId="57" fillId="34" borderId="50" xfId="0" applyFont="1" applyFill="1" applyBorder="1"/>
    <xf numFmtId="0" fontId="44" fillId="34" borderId="45" xfId="0" applyFont="1" applyFill="1" applyBorder="1"/>
    <xf numFmtId="0" fontId="44" fillId="0" borderId="17" xfId="0" applyFont="1" applyBorder="1"/>
    <xf numFmtId="0" fontId="57" fillId="0" borderId="21" xfId="0" applyFont="1" applyBorder="1"/>
    <xf numFmtId="0" fontId="57" fillId="0" borderId="0" xfId="0" applyFont="1"/>
    <xf numFmtId="0" fontId="57" fillId="34" borderId="47" xfId="0" applyFont="1" applyFill="1" applyBorder="1"/>
    <xf numFmtId="0" fontId="57" fillId="0" borderId="14" xfId="0" applyFont="1" applyBorder="1"/>
    <xf numFmtId="0" fontId="57" fillId="0" borderId="42" xfId="0" applyFont="1" applyBorder="1"/>
    <xf numFmtId="0" fontId="44" fillId="0" borderId="27" xfId="0" applyFont="1" applyBorder="1"/>
    <xf numFmtId="0" fontId="57" fillId="37" borderId="48" xfId="0" applyFont="1" applyFill="1" applyBorder="1"/>
    <xf numFmtId="0" fontId="66" fillId="57" borderId="0" xfId="0" applyFont="1" applyFill="1"/>
    <xf numFmtId="0" fontId="57" fillId="42" borderId="48" xfId="0" applyFont="1" applyFill="1" applyBorder="1"/>
    <xf numFmtId="0" fontId="44" fillId="0" borderId="18" xfId="0" applyFont="1" applyBorder="1"/>
    <xf numFmtId="14" fontId="99" fillId="43" borderId="17" xfId="0" applyNumberFormat="1" applyFont="1" applyFill="1" applyBorder="1"/>
    <xf numFmtId="14" fontId="57" fillId="0" borderId="27" xfId="0" applyNumberFormat="1" applyFont="1" applyBorder="1"/>
    <xf numFmtId="0" fontId="102" fillId="0" borderId="14" xfId="194" applyFont="1" applyBorder="1" applyAlignment="1"/>
    <xf numFmtId="0" fontId="57" fillId="43" borderId="1" xfId="0" applyFont="1" applyFill="1" applyBorder="1"/>
    <xf numFmtId="14" fontId="99" fillId="43" borderId="27" xfId="0" applyNumberFormat="1" applyFont="1" applyFill="1" applyBorder="1"/>
    <xf numFmtId="0" fontId="57" fillId="42" borderId="37" xfId="0" applyFont="1" applyFill="1" applyBorder="1"/>
    <xf numFmtId="0" fontId="57" fillId="0" borderId="27" xfId="0" applyFont="1" applyBorder="1"/>
    <xf numFmtId="14" fontId="57" fillId="0" borderId="14" xfId="0" applyNumberFormat="1" applyFont="1" applyBorder="1"/>
    <xf numFmtId="14" fontId="44" fillId="0" borderId="14" xfId="0" applyNumberFormat="1" applyFont="1" applyBorder="1"/>
    <xf numFmtId="14" fontId="103" fillId="43" borderId="14" xfId="0" applyNumberFormat="1" applyFont="1" applyFill="1" applyBorder="1"/>
    <xf numFmtId="0" fontId="57" fillId="34" borderId="43" xfId="0" applyFont="1" applyFill="1" applyBorder="1"/>
    <xf numFmtId="0" fontId="100" fillId="54" borderId="50" xfId="0" applyFont="1" applyFill="1" applyBorder="1" applyAlignment="1">
      <alignment vertical="center"/>
    </xf>
    <xf numFmtId="0" fontId="57" fillId="34" borderId="37" xfId="0" applyFont="1" applyFill="1" applyBorder="1" applyAlignment="1">
      <alignment horizontal="center"/>
    </xf>
    <xf numFmtId="0" fontId="57" fillId="34" borderId="48" xfId="0" applyFont="1" applyFill="1" applyBorder="1" applyAlignment="1">
      <alignment horizontal="center"/>
    </xf>
    <xf numFmtId="0" fontId="57" fillId="37" borderId="27" xfId="0" applyFont="1" applyFill="1" applyBorder="1"/>
    <xf numFmtId="0" fontId="57" fillId="37" borderId="42" xfId="0" applyFont="1" applyFill="1" applyBorder="1"/>
    <xf numFmtId="0" fontId="102" fillId="0" borderId="1" xfId="194" applyFont="1" applyFill="1" applyBorder="1" applyAlignment="1"/>
    <xf numFmtId="0" fontId="104" fillId="0" borderId="14" xfId="0" applyFont="1" applyBorder="1"/>
    <xf numFmtId="0" fontId="104" fillId="0" borderId="1" xfId="0" applyFont="1" applyBorder="1"/>
    <xf numFmtId="0" fontId="104" fillId="34" borderId="37" xfId="0" applyFont="1" applyFill="1" applyBorder="1"/>
    <xf numFmtId="0" fontId="57" fillId="39" borderId="1" xfId="0" applyFont="1" applyFill="1" applyBorder="1"/>
    <xf numFmtId="0" fontId="57" fillId="39" borderId="16" xfId="0" applyFont="1" applyFill="1" applyBorder="1"/>
    <xf numFmtId="0" fontId="105" fillId="0" borderId="1" xfId="0" applyFont="1" applyBorder="1"/>
    <xf numFmtId="0" fontId="57" fillId="34" borderId="11" xfId="0" applyFont="1" applyFill="1" applyBorder="1"/>
    <xf numFmtId="0" fontId="57" fillId="37" borderId="46" xfId="0" applyFont="1" applyFill="1" applyBorder="1"/>
    <xf numFmtId="0" fontId="57" fillId="42" borderId="50" xfId="0" applyFont="1" applyFill="1" applyBorder="1"/>
    <xf numFmtId="0" fontId="57" fillId="39" borderId="21" xfId="0" applyFont="1" applyFill="1" applyBorder="1"/>
    <xf numFmtId="0" fontId="44" fillId="34" borderId="48" xfId="0" applyFont="1" applyFill="1" applyBorder="1"/>
    <xf numFmtId="0" fontId="44" fillId="34" borderId="50" xfId="0" applyFont="1" applyFill="1" applyBorder="1" applyAlignment="1">
      <alignment horizontal="center"/>
    </xf>
    <xf numFmtId="0" fontId="57" fillId="42" borderId="0" xfId="0" applyFont="1" applyFill="1"/>
    <xf numFmtId="0" fontId="57" fillId="37" borderId="39" xfId="0" applyFont="1" applyFill="1" applyBorder="1"/>
    <xf numFmtId="0" fontId="44" fillId="34" borderId="14" xfId="0" applyFont="1" applyFill="1" applyBorder="1" applyAlignment="1">
      <alignment horizontal="center"/>
    </xf>
    <xf numFmtId="0" fontId="44" fillId="0" borderId="21" xfId="0" applyFont="1" applyBorder="1"/>
    <xf numFmtId="0" fontId="102" fillId="0" borderId="0" xfId="194" applyFont="1" applyBorder="1" applyAlignment="1"/>
    <xf numFmtId="0" fontId="44" fillId="0" borderId="15" xfId="0" applyFont="1" applyBorder="1"/>
    <xf numFmtId="11" fontId="57" fillId="34" borderId="1" xfId="0" applyNumberFormat="1" applyFont="1" applyFill="1" applyBorder="1"/>
    <xf numFmtId="0" fontId="57" fillId="42" borderId="21" xfId="0" applyFont="1" applyFill="1" applyBorder="1"/>
    <xf numFmtId="0" fontId="57" fillId="34" borderId="51" xfId="0" applyFont="1" applyFill="1" applyBorder="1" applyAlignment="1">
      <alignment horizontal="center"/>
    </xf>
    <xf numFmtId="0" fontId="57" fillId="34" borderId="46" xfId="0" applyFont="1" applyFill="1" applyBorder="1" applyAlignment="1">
      <alignment horizontal="center"/>
    </xf>
    <xf numFmtId="0" fontId="44" fillId="34" borderId="11" xfId="0" applyFont="1" applyFill="1" applyBorder="1" applyAlignment="1">
      <alignment horizontal="center"/>
    </xf>
    <xf numFmtId="0" fontId="57" fillId="34" borderId="50" xfId="0" applyFont="1" applyFill="1" applyBorder="1" applyAlignment="1">
      <alignment horizontal="center"/>
    </xf>
    <xf numFmtId="0" fontId="57" fillId="34" borderId="14" xfId="0" applyFont="1" applyFill="1" applyBorder="1"/>
    <xf numFmtId="0" fontId="57" fillId="42" borderId="14" xfId="0" applyFont="1" applyFill="1" applyBorder="1"/>
    <xf numFmtId="11" fontId="57" fillId="34" borderId="11" xfId="0" applyNumberFormat="1" applyFont="1" applyFill="1" applyBorder="1"/>
    <xf numFmtId="11" fontId="57" fillId="42" borderId="1" xfId="0" applyNumberFormat="1" applyFont="1" applyFill="1" applyBorder="1"/>
    <xf numFmtId="0" fontId="57" fillId="34" borderId="44" xfId="0" applyFont="1" applyFill="1" applyBorder="1" applyAlignment="1">
      <alignment horizontal="center"/>
    </xf>
    <xf numFmtId="0" fontId="44" fillId="34" borderId="21" xfId="0" applyFont="1" applyFill="1" applyBorder="1" applyAlignment="1">
      <alignment horizontal="center"/>
    </xf>
    <xf numFmtId="0" fontId="57" fillId="0" borderId="22" xfId="0" applyFont="1" applyBorder="1"/>
    <xf numFmtId="0" fontId="57" fillId="34" borderId="19" xfId="0" applyFont="1" applyFill="1" applyBorder="1"/>
    <xf numFmtId="0" fontId="57" fillId="37" borderId="50" xfId="0" applyFont="1" applyFill="1" applyBorder="1"/>
    <xf numFmtId="0" fontId="57" fillId="37" borderId="45" xfId="0" applyFont="1" applyFill="1" applyBorder="1"/>
    <xf numFmtId="0" fontId="57" fillId="37" borderId="38" xfId="0" applyFont="1" applyFill="1" applyBorder="1"/>
    <xf numFmtId="0" fontId="102" fillId="0" borderId="39" xfId="194" applyFont="1" applyFill="1" applyBorder="1" applyAlignment="1"/>
    <xf numFmtId="0" fontId="57" fillId="0" borderId="41" xfId="0" applyFont="1" applyBorder="1"/>
    <xf numFmtId="0" fontId="39" fillId="0" borderId="27" xfId="0" applyFont="1" applyBorder="1"/>
    <xf numFmtId="0" fontId="39" fillId="40" borderId="27" xfId="0" applyFont="1" applyFill="1" applyBorder="1"/>
    <xf numFmtId="0" fontId="49" fillId="0" borderId="1" xfId="0" applyFont="1" applyBorder="1" applyAlignment="1">
      <alignment horizontal="left" vertical="center"/>
    </xf>
    <xf numFmtId="14" fontId="56" fillId="0" borderId="47" xfId="0" applyNumberFormat="1" applyFont="1" applyBorder="1"/>
    <xf numFmtId="0" fontId="56" fillId="0" borderId="47" xfId="0" quotePrefix="1" applyFont="1" applyBorder="1"/>
    <xf numFmtId="0" fontId="40" fillId="0" borderId="38" xfId="0" applyFont="1" applyBorder="1"/>
    <xf numFmtId="0" fontId="40" fillId="0" borderId="47" xfId="0" applyFont="1" applyBorder="1"/>
    <xf numFmtId="0" fontId="66" fillId="37" borderId="37" xfId="0" applyFont="1" applyFill="1" applyBorder="1"/>
    <xf numFmtId="0" fontId="66" fillId="0" borderId="1" xfId="0" applyFont="1" applyBorder="1" applyAlignment="1">
      <alignment horizontal="center"/>
    </xf>
    <xf numFmtId="0" fontId="57" fillId="40" borderId="1" xfId="0" applyFont="1" applyFill="1" applyBorder="1"/>
    <xf numFmtId="0" fontId="57" fillId="41" borderId="1" xfId="0" applyFont="1" applyFill="1" applyBorder="1" applyAlignment="1">
      <alignment wrapText="1"/>
    </xf>
    <xf numFmtId="0" fontId="57" fillId="0" borderId="1" xfId="0" applyFont="1" applyBorder="1" applyAlignment="1">
      <alignment wrapText="1"/>
    </xf>
    <xf numFmtId="169" fontId="57" fillId="0" borderId="1" xfId="0" applyNumberFormat="1" applyFont="1" applyBorder="1"/>
    <xf numFmtId="0" fontId="57" fillId="70" borderId="49" xfId="0" applyFont="1" applyFill="1" applyBorder="1" applyAlignment="1">
      <alignment horizontal="center" vertical="center"/>
    </xf>
    <xf numFmtId="0" fontId="99" fillId="43" borderId="37" xfId="0" applyFont="1" applyFill="1" applyBorder="1"/>
    <xf numFmtId="2" fontId="66" fillId="34" borderId="1" xfId="0" applyNumberFormat="1" applyFont="1" applyFill="1" applyBorder="1" applyAlignment="1" applyProtection="1">
      <alignment vertical="center"/>
      <protection locked="0"/>
    </xf>
    <xf numFmtId="169" fontId="57" fillId="0" borderId="14" xfId="0" applyNumberFormat="1" applyFont="1" applyBorder="1"/>
    <xf numFmtId="169" fontId="57" fillId="0" borderId="37" xfId="0" applyNumberFormat="1" applyFont="1" applyBorder="1"/>
    <xf numFmtId="0" fontId="66" fillId="0" borderId="37" xfId="0" applyFont="1" applyBorder="1"/>
    <xf numFmtId="0" fontId="102" fillId="0" borderId="17" xfId="194" applyFont="1" applyFill="1" applyBorder="1" applyAlignment="1"/>
    <xf numFmtId="169" fontId="57" fillId="0" borderId="17" xfId="0" applyNumberFormat="1" applyFont="1" applyBorder="1"/>
    <xf numFmtId="0" fontId="66" fillId="34" borderId="37" xfId="0" applyFont="1" applyFill="1" applyBorder="1"/>
    <xf numFmtId="169" fontId="57" fillId="0" borderId="39" xfId="0" applyNumberFormat="1" applyFont="1" applyBorder="1"/>
    <xf numFmtId="0" fontId="66" fillId="42" borderId="37" xfId="0" applyFont="1" applyFill="1" applyBorder="1"/>
    <xf numFmtId="0" fontId="66" fillId="34" borderId="48" xfId="0" applyFont="1" applyFill="1" applyBorder="1"/>
    <xf numFmtId="0" fontId="66" fillId="37" borderId="48" xfId="0" applyFont="1" applyFill="1" applyBorder="1"/>
    <xf numFmtId="0" fontId="66" fillId="42" borderId="48" xfId="0" applyFont="1" applyFill="1" applyBorder="1"/>
    <xf numFmtId="169" fontId="57" fillId="0" borderId="39" xfId="0" applyNumberFormat="1" applyFont="1" applyBorder="1" applyAlignment="1">
      <alignment horizontal="right"/>
    </xf>
    <xf numFmtId="0" fontId="57" fillId="42" borderId="39" xfId="0" applyFont="1" applyFill="1" applyBorder="1"/>
    <xf numFmtId="0" fontId="66" fillId="0" borderId="1" xfId="0" applyFont="1" applyBorder="1"/>
    <xf numFmtId="14" fontId="66" fillId="0" borderId="1" xfId="0" applyNumberFormat="1" applyFont="1" applyBorder="1" applyAlignment="1">
      <alignment horizontal="center"/>
    </xf>
    <xf numFmtId="164" fontId="66" fillId="0" borderId="1" xfId="0" applyNumberFormat="1" applyFont="1" applyBorder="1"/>
    <xf numFmtId="0" fontId="66" fillId="0" borderId="1" xfId="0" applyFont="1" applyBorder="1" applyAlignment="1">
      <alignment horizontal="center" vertical="center"/>
    </xf>
    <xf numFmtId="14" fontId="66" fillId="0" borderId="1" xfId="0" applyNumberFormat="1" applyFont="1" applyBorder="1" applyAlignment="1">
      <alignment horizontal="center" vertical="center"/>
    </xf>
    <xf numFmtId="0" fontId="66" fillId="0" borderId="1" xfId="0" applyFont="1" applyBorder="1" applyAlignment="1">
      <alignment horizontal="left"/>
    </xf>
    <xf numFmtId="0" fontId="66" fillId="0" borderId="1" xfId="0" applyFont="1" applyBorder="1" applyAlignment="1">
      <alignment horizontal="left" vertical="center"/>
    </xf>
    <xf numFmtId="0" fontId="66" fillId="0" borderId="1" xfId="0" applyFont="1" applyBorder="1" applyAlignment="1">
      <alignment horizontal="right" vertical="center"/>
    </xf>
    <xf numFmtId="0" fontId="106" fillId="0" borderId="1" xfId="0" applyFont="1" applyBorder="1" applyAlignment="1">
      <alignment horizontal="center"/>
    </xf>
    <xf numFmtId="164" fontId="66" fillId="0" borderId="1" xfId="0" applyNumberFormat="1" applyFont="1" applyBorder="1" applyAlignment="1">
      <alignment horizontal="left" vertical="center"/>
    </xf>
    <xf numFmtId="0" fontId="66" fillId="0" borderId="1" xfId="0" applyFont="1" applyBorder="1" applyAlignment="1">
      <alignment horizontal="right"/>
    </xf>
    <xf numFmtId="164" fontId="66" fillId="0" borderId="1" xfId="0" applyNumberFormat="1" applyFont="1" applyBorder="1" applyAlignment="1">
      <alignment horizontal="right"/>
    </xf>
    <xf numFmtId="0" fontId="9" fillId="0" borderId="38" xfId="0" applyFont="1" applyBorder="1"/>
    <xf numFmtId="0" fontId="39" fillId="76" borderId="1" xfId="0" applyFont="1" applyFill="1" applyBorder="1"/>
    <xf numFmtId="0" fontId="66" fillId="37" borderId="1" xfId="0" applyFont="1" applyFill="1" applyBorder="1"/>
    <xf numFmtId="0" fontId="66" fillId="42" borderId="1" xfId="0" applyFont="1" applyFill="1" applyBorder="1"/>
    <xf numFmtId="0" fontId="57" fillId="41" borderId="39" xfId="0" applyFont="1" applyFill="1" applyBorder="1"/>
    <xf numFmtId="0" fontId="57" fillId="40" borderId="39" xfId="0" applyFont="1" applyFill="1" applyBorder="1"/>
    <xf numFmtId="0" fontId="57" fillId="0" borderId="1" xfId="0" applyFont="1" applyBorder="1" applyAlignment="1">
      <alignment horizontal="center"/>
    </xf>
    <xf numFmtId="14" fontId="104" fillId="0" borderId="1" xfId="0" applyNumberFormat="1" applyFont="1" applyBorder="1"/>
    <xf numFmtId="0" fontId="104" fillId="0" borderId="0" xfId="0" applyFont="1"/>
    <xf numFmtId="0" fontId="99" fillId="43" borderId="1" xfId="0" applyFont="1" applyFill="1" applyBorder="1"/>
    <xf numFmtId="0" fontId="44" fillId="0" borderId="49" xfId="0" applyFont="1" applyBorder="1"/>
    <xf numFmtId="0" fontId="44" fillId="0" borderId="47" xfId="0" applyFont="1" applyBorder="1"/>
    <xf numFmtId="0" fontId="39" fillId="40" borderId="47" xfId="0" applyFont="1" applyFill="1" applyBorder="1"/>
    <xf numFmtId="0" fontId="108" fillId="0" borderId="37" xfId="0" applyFont="1" applyBorder="1"/>
    <xf numFmtId="14" fontId="108" fillId="0" borderId="37" xfId="0" applyNumberFormat="1" applyFont="1" applyBorder="1"/>
    <xf numFmtId="0" fontId="108" fillId="34" borderId="37" xfId="0" applyFont="1" applyFill="1" applyBorder="1"/>
    <xf numFmtId="0" fontId="109" fillId="37" borderId="37" xfId="0" applyFont="1" applyFill="1" applyBorder="1"/>
    <xf numFmtId="2" fontId="109" fillId="34" borderId="1" xfId="0" applyNumberFormat="1" applyFont="1" applyFill="1" applyBorder="1" applyAlignment="1" applyProtection="1">
      <alignment vertical="center"/>
      <protection locked="0"/>
    </xf>
    <xf numFmtId="0" fontId="108" fillId="42" borderId="37" xfId="0" applyFont="1" applyFill="1" applyBorder="1"/>
    <xf numFmtId="0" fontId="108" fillId="37" borderId="48" xfId="0" applyFont="1" applyFill="1" applyBorder="1"/>
    <xf numFmtId="0" fontId="111" fillId="34" borderId="1" xfId="0" applyFont="1" applyFill="1" applyBorder="1"/>
    <xf numFmtId="0" fontId="108" fillId="34" borderId="1" xfId="0" applyFont="1" applyFill="1" applyBorder="1"/>
    <xf numFmtId="0" fontId="108" fillId="37" borderId="1" xfId="0" applyFont="1" applyFill="1" applyBorder="1"/>
    <xf numFmtId="15" fontId="108" fillId="0" borderId="37" xfId="0" applyNumberFormat="1" applyFont="1" applyBorder="1"/>
    <xf numFmtId="0" fontId="109" fillId="0" borderId="0" xfId="0" applyFont="1"/>
    <xf numFmtId="0" fontId="100" fillId="54" borderId="1" xfId="0" applyFont="1" applyFill="1" applyBorder="1"/>
    <xf numFmtId="0" fontId="57" fillId="0" borderId="1" xfId="0" applyFont="1" applyBorder="1" applyAlignment="1">
      <alignment horizontal="center" vertical="center"/>
    </xf>
    <xf numFmtId="0" fontId="57" fillId="0" borderId="1" xfId="0" applyFont="1" applyBorder="1" applyAlignment="1">
      <alignment horizontal="left" vertical="center"/>
    </xf>
    <xf numFmtId="0" fontId="57" fillId="0" borderId="1" xfId="0" applyFont="1" applyBorder="1" applyAlignment="1">
      <alignment horizontal="right"/>
    </xf>
    <xf numFmtId="0" fontId="57" fillId="36" borderId="1" xfId="0" applyFont="1" applyFill="1" applyBorder="1"/>
    <xf numFmtId="0" fontId="57" fillId="0" borderId="1" xfId="0" applyFont="1" applyBorder="1" applyAlignment="1">
      <alignment horizontal="left"/>
    </xf>
    <xf numFmtId="0" fontId="57" fillId="46" borderId="1" xfId="0" applyFont="1" applyFill="1" applyBorder="1"/>
    <xf numFmtId="0" fontId="57" fillId="70" borderId="1" xfId="0" applyFont="1" applyFill="1" applyBorder="1" applyAlignment="1">
      <alignment horizontal="center" vertical="center"/>
    </xf>
    <xf numFmtId="0" fontId="66" fillId="46" borderId="1" xfId="0" applyFont="1" applyFill="1" applyBorder="1"/>
    <xf numFmtId="0" fontId="60" fillId="71" borderId="39" xfId="0" applyFont="1" applyFill="1" applyBorder="1" applyAlignment="1">
      <alignment horizontal="center"/>
    </xf>
    <xf numFmtId="0" fontId="39" fillId="41" borderId="39" xfId="0" applyFont="1" applyFill="1" applyBorder="1" applyAlignment="1">
      <alignment horizontal="center"/>
    </xf>
    <xf numFmtId="0" fontId="44" fillId="53" borderId="1" xfId="0" applyFont="1" applyFill="1" applyBorder="1"/>
    <xf numFmtId="0" fontId="41" fillId="58" borderId="39" xfId="0" applyFont="1" applyFill="1" applyBorder="1"/>
    <xf numFmtId="0" fontId="1" fillId="0" borderId="1" xfId="0" applyFont="1" applyBorder="1" applyAlignment="1">
      <alignment horizontal="center" vertical="center"/>
    </xf>
    <xf numFmtId="0" fontId="1" fillId="0" borderId="1" xfId="0" applyFont="1" applyBorder="1" applyAlignment="1">
      <alignment vertical="center"/>
    </xf>
    <xf numFmtId="1" fontId="1" fillId="0" borderId="1" xfId="0" applyNumberFormat="1" applyFont="1" applyBorder="1" applyAlignment="1">
      <alignment vertical="center"/>
    </xf>
    <xf numFmtId="1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2" fontId="1" fillId="0" borderId="1" xfId="0" applyNumberFormat="1" applyFont="1" applyBorder="1" applyAlignment="1" applyProtection="1">
      <alignment vertical="center"/>
      <protection locked="0"/>
    </xf>
    <xf numFmtId="49" fontId="1" fillId="34" borderId="1" xfId="0" applyNumberFormat="1" applyFont="1" applyFill="1" applyBorder="1" applyAlignment="1" applyProtection="1">
      <alignment vertical="center"/>
      <protection locked="0"/>
    </xf>
    <xf numFmtId="49" fontId="1" fillId="37" borderId="1" xfId="0" applyNumberFormat="1" applyFont="1" applyFill="1" applyBorder="1" applyAlignment="1" applyProtection="1">
      <alignment vertical="center"/>
      <protection locked="0"/>
    </xf>
    <xf numFmtId="0" fontId="49" fillId="0" borderId="1" xfId="0" applyFont="1" applyBorder="1" applyAlignment="1">
      <alignment vertical="center"/>
    </xf>
    <xf numFmtId="0" fontId="49" fillId="0" borderId="1" xfId="0" applyFont="1" applyBorder="1" applyAlignment="1">
      <alignment horizontal="center" vertical="center"/>
    </xf>
    <xf numFmtId="14" fontId="49" fillId="0" borderId="1" xfId="0" applyNumberFormat="1" applyFont="1" applyBorder="1" applyAlignment="1">
      <alignment horizontal="center" vertical="center"/>
    </xf>
    <xf numFmtId="1" fontId="49" fillId="0" borderId="1" xfId="0" applyNumberFormat="1" applyFont="1" applyBorder="1" applyAlignment="1">
      <alignment horizontal="center" vertical="center"/>
    </xf>
    <xf numFmtId="49" fontId="49" fillId="34" borderId="1" xfId="0" applyNumberFormat="1" applyFont="1" applyFill="1" applyBorder="1" applyAlignment="1" applyProtection="1">
      <alignment vertical="center"/>
      <protection locked="0"/>
    </xf>
    <xf numFmtId="0" fontId="1" fillId="0" borderId="1" xfId="0" applyFont="1" applyBorder="1"/>
    <xf numFmtId="0" fontId="1" fillId="35" borderId="1" xfId="0" applyFont="1" applyFill="1" applyBorder="1"/>
    <xf numFmtId="0" fontId="40" fillId="51" borderId="39" xfId="0" applyFont="1" applyFill="1" applyBorder="1"/>
    <xf numFmtId="0" fontId="39" fillId="0" borderId="57" xfId="0" applyFont="1" applyBorder="1" applyAlignment="1">
      <alignment readingOrder="1"/>
    </xf>
    <xf numFmtId="0" fontId="39" fillId="0" borderId="57" xfId="0" applyFont="1" applyBorder="1"/>
    <xf numFmtId="0" fontId="89" fillId="0" borderId="0" xfId="0" applyFont="1"/>
    <xf numFmtId="14" fontId="89" fillId="0" borderId="0" xfId="0" applyNumberFormat="1" applyFont="1"/>
    <xf numFmtId="14" fontId="39" fillId="0" borderId="37" xfId="0" applyNumberFormat="1" applyFont="1" applyBorder="1" applyAlignment="1">
      <alignment horizontal="right" wrapText="1"/>
    </xf>
    <xf numFmtId="0" fontId="49" fillId="0" borderId="59" xfId="0" applyFont="1" applyBorder="1" applyAlignment="1">
      <alignment readingOrder="1"/>
    </xf>
    <xf numFmtId="0" fontId="33" fillId="34" borderId="21" xfId="0" applyFont="1" applyFill="1" applyBorder="1" applyAlignment="1">
      <alignment vertical="center" wrapText="1"/>
    </xf>
    <xf numFmtId="0" fontId="33" fillId="34" borderId="20" xfId="0" applyFont="1" applyFill="1" applyBorder="1" applyAlignment="1">
      <alignment horizontal="center" vertical="center" wrapText="1"/>
    </xf>
    <xf numFmtId="0" fontId="104" fillId="67" borderId="37" xfId="0" applyFont="1" applyFill="1" applyBorder="1"/>
    <xf numFmtId="0" fontId="57" fillId="41" borderId="37" xfId="0" applyFont="1" applyFill="1" applyBorder="1"/>
    <xf numFmtId="0" fontId="57" fillId="40" borderId="37" xfId="0" applyFont="1" applyFill="1" applyBorder="1"/>
    <xf numFmtId="0" fontId="57" fillId="67" borderId="37" xfId="0" applyFont="1" applyFill="1" applyBorder="1"/>
    <xf numFmtId="0" fontId="57" fillId="41" borderId="48" xfId="0" applyFont="1" applyFill="1" applyBorder="1"/>
    <xf numFmtId="0" fontId="57" fillId="41" borderId="37" xfId="0" applyFont="1" applyFill="1" applyBorder="1" applyAlignment="1">
      <alignment wrapText="1"/>
    </xf>
    <xf numFmtId="0" fontId="57" fillId="41" borderId="48" xfId="0" applyFont="1" applyFill="1" applyBorder="1" applyAlignment="1">
      <alignment wrapText="1"/>
    </xf>
    <xf numFmtId="0" fontId="66" fillId="0" borderId="0" xfId="0" applyFont="1" applyAlignment="1">
      <alignment wrapText="1"/>
    </xf>
    <xf numFmtId="0" fontId="57" fillId="67" borderId="1" xfId="0" applyFont="1" applyFill="1" applyBorder="1"/>
    <xf numFmtId="0" fontId="57" fillId="66" borderId="1" xfId="0" applyFont="1" applyFill="1" applyBorder="1"/>
    <xf numFmtId="0" fontId="104" fillId="67" borderId="1" xfId="0" applyFont="1" applyFill="1" applyBorder="1"/>
    <xf numFmtId="0" fontId="66" fillId="37" borderId="37" xfId="0" applyFont="1" applyFill="1" applyBorder="1" applyAlignment="1">
      <alignment wrapText="1"/>
    </xf>
    <xf numFmtId="0" fontId="104" fillId="34" borderId="1" xfId="0" applyFont="1" applyFill="1" applyBorder="1"/>
    <xf numFmtId="0" fontId="57" fillId="53" borderId="1" xfId="0" applyFont="1" applyFill="1" applyBorder="1"/>
    <xf numFmtId="0" fontId="57" fillId="41" borderId="16" xfId="0" applyFont="1" applyFill="1" applyBorder="1" applyAlignment="1">
      <alignment wrapText="1"/>
    </xf>
    <xf numFmtId="0" fontId="66" fillId="37" borderId="0" xfId="0" applyFont="1" applyFill="1" applyAlignment="1">
      <alignment wrapText="1"/>
    </xf>
    <xf numFmtId="0" fontId="57" fillId="40" borderId="0" xfId="0" applyFont="1" applyFill="1"/>
    <xf numFmtId="0" fontId="112" fillId="0" borderId="1" xfId="0" applyFont="1" applyBorder="1"/>
    <xf numFmtId="0" fontId="57" fillId="0" borderId="37" xfId="0" applyFont="1" applyBorder="1" applyAlignment="1">
      <alignment wrapText="1"/>
    </xf>
    <xf numFmtId="0" fontId="57" fillId="39" borderId="37" xfId="0" applyFont="1" applyFill="1" applyBorder="1" applyAlignment="1">
      <alignment wrapText="1"/>
    </xf>
    <xf numFmtId="0" fontId="101" fillId="0" borderId="1" xfId="0" applyFont="1" applyBorder="1"/>
    <xf numFmtId="14" fontId="104" fillId="0" borderId="37" xfId="0" applyNumberFormat="1" applyFont="1" applyBorder="1"/>
    <xf numFmtId="0" fontId="104" fillId="0" borderId="37" xfId="0" applyFont="1" applyBorder="1"/>
    <xf numFmtId="14" fontId="104" fillId="0" borderId="37" xfId="0" applyNumberFormat="1" applyFont="1" applyBorder="1" applyAlignment="1">
      <alignment wrapText="1"/>
    </xf>
    <xf numFmtId="0" fontId="39" fillId="76" borderId="39" xfId="0" applyFont="1" applyFill="1" applyBorder="1"/>
    <xf numFmtId="0" fontId="39" fillId="76" borderId="17" xfId="0" applyFont="1" applyFill="1" applyBorder="1"/>
    <xf numFmtId="0" fontId="40" fillId="37" borderId="51" xfId="0" applyFont="1" applyFill="1" applyBorder="1"/>
    <xf numFmtId="0" fontId="39" fillId="37" borderId="46" xfId="0" applyFont="1" applyFill="1" applyBorder="1"/>
    <xf numFmtId="0" fontId="39" fillId="37" borderId="44" xfId="0" applyFont="1" applyFill="1" applyBorder="1"/>
    <xf numFmtId="0" fontId="0" fillId="0" borderId="0" xfId="0" applyAlignment="1">
      <alignment horizontal="left" vertical="center"/>
    </xf>
    <xf numFmtId="1" fontId="11" fillId="0" borderId="11" xfId="0" applyNumberFormat="1" applyFont="1" applyBorder="1" applyAlignment="1">
      <alignment vertical="center"/>
    </xf>
    <xf numFmtId="0" fontId="30" fillId="0" borderId="17" xfId="0" applyFont="1" applyBorder="1" applyAlignment="1">
      <alignment horizontal="center" vertical="center"/>
    </xf>
    <xf numFmtId="166" fontId="11" fillId="0" borderId="1" xfId="0" applyNumberFormat="1" applyFont="1" applyBorder="1" applyAlignment="1">
      <alignment horizontal="left" vertical="center"/>
    </xf>
    <xf numFmtId="14" fontId="0" fillId="0" borderId="1" xfId="0" applyNumberFormat="1" applyBorder="1" applyAlignment="1">
      <alignment horizontal="center"/>
    </xf>
    <xf numFmtId="0" fontId="0" fillId="37" borderId="1" xfId="0" applyFill="1" applyBorder="1" applyAlignment="1">
      <alignment horizontal="center" vertical="center"/>
    </xf>
    <xf numFmtId="0" fontId="30" fillId="37" borderId="16" xfId="0" applyFont="1" applyFill="1" applyBorder="1" applyAlignment="1">
      <alignment horizontal="center" vertical="center"/>
    </xf>
    <xf numFmtId="0" fontId="0" fillId="37" borderId="16" xfId="0" applyFill="1" applyBorder="1" applyAlignment="1">
      <alignment horizontal="center" vertical="center"/>
    </xf>
    <xf numFmtId="1" fontId="113" fillId="0" borderId="1" xfId="0" applyNumberFormat="1" applyFont="1" applyBorder="1" applyAlignment="1">
      <alignment horizontal="center" vertical="center"/>
    </xf>
    <xf numFmtId="1" fontId="114" fillId="0" borderId="1" xfId="0" applyNumberFormat="1" applyFont="1" applyBorder="1" applyAlignment="1">
      <alignment horizontal="center" vertical="center"/>
    </xf>
    <xf numFmtId="49" fontId="11" fillId="37" borderId="16" xfId="0" applyNumberFormat="1" applyFont="1" applyFill="1" applyBorder="1" applyAlignment="1" applyProtection="1">
      <alignment vertical="center"/>
      <protection locked="0"/>
    </xf>
    <xf numFmtId="0" fontId="40" fillId="76" borderId="37" xfId="0" applyFont="1" applyFill="1" applyBorder="1" applyAlignment="1">
      <alignment horizontal="left"/>
    </xf>
    <xf numFmtId="0" fontId="0" fillId="37" borderId="46" xfId="0" applyFill="1" applyBorder="1"/>
    <xf numFmtId="0" fontId="115" fillId="0" borderId="41" xfId="0" applyFont="1" applyBorder="1"/>
    <xf numFmtId="0" fontId="115" fillId="0" borderId="11" xfId="0" applyFont="1" applyBorder="1"/>
    <xf numFmtId="0" fontId="50" fillId="0" borderId="11" xfId="0" applyFont="1" applyBorder="1"/>
    <xf numFmtId="0" fontId="42" fillId="0" borderId="16" xfId="194" applyFill="1" applyBorder="1" applyAlignment="1"/>
    <xf numFmtId="14" fontId="115" fillId="0" borderId="41" xfId="0" applyNumberFormat="1" applyFont="1" applyBorder="1"/>
    <xf numFmtId="0" fontId="50" fillId="0" borderId="41" xfId="0" applyFont="1" applyBorder="1"/>
    <xf numFmtId="0" fontId="42" fillId="0" borderId="41" xfId="194" applyFill="1" applyBorder="1" applyAlignment="1"/>
    <xf numFmtId="0" fontId="42" fillId="0" borderId="0" xfId="194" applyFill="1" applyBorder="1" applyAlignment="1"/>
    <xf numFmtId="0" fontId="42" fillId="0" borderId="11" xfId="194" applyFill="1" applyBorder="1" applyAlignment="1"/>
    <xf numFmtId="0" fontId="42" fillId="0" borderId="21" xfId="194" applyFill="1" applyBorder="1" applyAlignment="1"/>
    <xf numFmtId="0" fontId="115" fillId="0" borderId="0" xfId="0" applyFont="1"/>
    <xf numFmtId="0" fontId="115" fillId="53" borderId="41" xfId="0" applyFont="1" applyFill="1" applyBorder="1"/>
    <xf numFmtId="14" fontId="115" fillId="0" borderId="11" xfId="0" applyNumberFormat="1" applyFont="1" applyBorder="1"/>
    <xf numFmtId="0" fontId="115" fillId="0" borderId="39" xfId="0" applyFont="1" applyBorder="1"/>
    <xf numFmtId="0" fontId="118" fillId="0" borderId="41" xfId="0" applyFont="1" applyBorder="1"/>
    <xf numFmtId="14" fontId="39" fillId="0" borderId="21" xfId="0" applyNumberFormat="1" applyFont="1" applyBorder="1"/>
    <xf numFmtId="0" fontId="116" fillId="0" borderId="0" xfId="0" applyFont="1"/>
    <xf numFmtId="0" fontId="115" fillId="0" borderId="19" xfId="0" applyFont="1" applyBorder="1"/>
    <xf numFmtId="0" fontId="50" fillId="0" borderId="42" xfId="0" applyFont="1" applyBorder="1"/>
    <xf numFmtId="0" fontId="50" fillId="0" borderId="14" xfId="0" applyFont="1" applyBorder="1"/>
    <xf numFmtId="0" fontId="50" fillId="0" borderId="14" xfId="0" applyFont="1" applyBorder="1" applyAlignment="1">
      <alignment horizontal="right"/>
    </xf>
    <xf numFmtId="0" fontId="50" fillId="0" borderId="41" xfId="0" applyFont="1" applyBorder="1" applyAlignment="1">
      <alignment horizontal="right"/>
    </xf>
    <xf numFmtId="0" fontId="50" fillId="0" borderId="11" xfId="0" applyFont="1" applyBorder="1" applyAlignment="1">
      <alignment horizontal="right"/>
    </xf>
    <xf numFmtId="0" fontId="40" fillId="37" borderId="38" xfId="0" applyFont="1" applyFill="1" applyBorder="1"/>
    <xf numFmtId="0" fontId="59" fillId="37" borderId="50" xfId="0" applyFont="1" applyFill="1" applyBorder="1"/>
    <xf numFmtId="0" fontId="39" fillId="70" borderId="43" xfId="0" applyFont="1" applyFill="1" applyBorder="1" applyAlignment="1">
      <alignment horizontal="center" vertical="center"/>
    </xf>
    <xf numFmtId="0" fontId="39" fillId="70" borderId="38" xfId="0" applyFont="1" applyFill="1" applyBorder="1" applyAlignment="1">
      <alignment horizontal="center" vertical="center"/>
    </xf>
    <xf numFmtId="49" fontId="56" fillId="0" borderId="1" xfId="0" applyNumberFormat="1" applyFont="1" applyBorder="1" applyAlignment="1">
      <alignment horizontal="right"/>
    </xf>
    <xf numFmtId="0" fontId="39" fillId="70" borderId="1" xfId="0" applyFont="1" applyFill="1" applyBorder="1" applyAlignment="1">
      <alignment horizontal="center" vertical="center"/>
    </xf>
    <xf numFmtId="0" fontId="30" fillId="37" borderId="1" xfId="0" applyFont="1" applyFill="1" applyBorder="1" applyAlignment="1">
      <alignment vertical="center"/>
    </xf>
    <xf numFmtId="0" fontId="40" fillId="41" borderId="1" xfId="0" applyFont="1" applyFill="1" applyBorder="1" applyAlignment="1">
      <alignment vertical="center"/>
    </xf>
    <xf numFmtId="0" fontId="30" fillId="37" borderId="37" xfId="0" applyFont="1" applyFill="1" applyBorder="1" applyAlignment="1">
      <alignment horizontal="center"/>
    </xf>
    <xf numFmtId="0" fontId="30" fillId="37" borderId="42" xfId="0" applyFont="1" applyFill="1" applyBorder="1" applyAlignment="1">
      <alignment horizontal="center"/>
    </xf>
    <xf numFmtId="0" fontId="30" fillId="37" borderId="27" xfId="0" applyFont="1" applyFill="1" applyBorder="1" applyAlignment="1">
      <alignment horizontal="center"/>
    </xf>
    <xf numFmtId="0" fontId="0" fillId="37" borderId="42" xfId="0" applyFill="1" applyBorder="1" applyAlignment="1">
      <alignment horizontal="center"/>
    </xf>
    <xf numFmtId="0" fontId="0" fillId="37" borderId="27" xfId="0" applyFill="1" applyBorder="1" applyAlignment="1">
      <alignment horizontal="center"/>
    </xf>
    <xf numFmtId="0" fontId="30" fillId="37" borderId="41" xfId="0" applyFont="1" applyFill="1" applyBorder="1" applyAlignment="1">
      <alignment horizontal="center"/>
    </xf>
    <xf numFmtId="0" fontId="30" fillId="37" borderId="39" xfId="0" applyFont="1" applyFill="1" applyBorder="1" applyAlignment="1">
      <alignment horizontal="center"/>
    </xf>
    <xf numFmtId="0" fontId="0" fillId="37" borderId="41" xfId="0" applyFill="1" applyBorder="1" applyAlignment="1">
      <alignment horizontal="center"/>
    </xf>
    <xf numFmtId="0" fontId="0" fillId="37" borderId="39" xfId="0" applyFill="1" applyBorder="1" applyAlignment="1">
      <alignment horizontal="center"/>
    </xf>
    <xf numFmtId="0" fontId="0" fillId="37" borderId="20" xfId="0" applyFill="1" applyBorder="1" applyAlignment="1">
      <alignment horizontal="center"/>
    </xf>
    <xf numFmtId="0" fontId="0" fillId="37" borderId="22" xfId="0" applyFill="1" applyBorder="1" applyAlignment="1">
      <alignment horizontal="center"/>
    </xf>
    <xf numFmtId="0" fontId="57" fillId="76" borderId="37" xfId="0" applyFont="1" applyFill="1" applyBorder="1" applyAlignment="1">
      <alignment horizontal="left"/>
    </xf>
    <xf numFmtId="0" fontId="57" fillId="76" borderId="39" xfId="0" applyFont="1" applyFill="1" applyBorder="1"/>
    <xf numFmtId="0" fontId="44" fillId="76" borderId="1" xfId="0" applyFont="1" applyFill="1" applyBorder="1"/>
    <xf numFmtId="0" fontId="44" fillId="76" borderId="14" xfId="0" applyFont="1" applyFill="1" applyBorder="1"/>
    <xf numFmtId="0" fontId="44" fillId="76" borderId="27" xfId="0" applyFont="1" applyFill="1" applyBorder="1"/>
    <xf numFmtId="0" fontId="44" fillId="76" borderId="39" xfId="0" applyFont="1" applyFill="1" applyBorder="1"/>
    <xf numFmtId="0" fontId="44" fillId="76" borderId="18" xfId="0" applyFont="1" applyFill="1" applyBorder="1"/>
    <xf numFmtId="0" fontId="44" fillId="76" borderId="17" xfId="0" applyFont="1" applyFill="1" applyBorder="1"/>
    <xf numFmtId="0" fontId="57" fillId="48" borderId="37" xfId="0" applyFont="1" applyFill="1" applyBorder="1"/>
    <xf numFmtId="0" fontId="57" fillId="0" borderId="38" xfId="0" applyFont="1" applyBorder="1"/>
    <xf numFmtId="0" fontId="57" fillId="48" borderId="1" xfId="0" applyFont="1" applyFill="1" applyBorder="1"/>
    <xf numFmtId="0" fontId="119" fillId="0" borderId="17" xfId="0" applyFont="1" applyBorder="1"/>
    <xf numFmtId="14" fontId="119" fillId="0" borderId="17" xfId="0" applyNumberFormat="1" applyFont="1" applyBorder="1"/>
    <xf numFmtId="11" fontId="119" fillId="0" borderId="17" xfId="0" applyNumberFormat="1" applyFont="1" applyBorder="1"/>
    <xf numFmtId="0" fontId="119" fillId="40" borderId="17" xfId="0" applyFont="1" applyFill="1" applyBorder="1"/>
    <xf numFmtId="0" fontId="119" fillId="41" borderId="17" xfId="0" applyFont="1" applyFill="1" applyBorder="1"/>
    <xf numFmtId="0" fontId="119" fillId="41" borderId="39" xfId="0" applyFont="1" applyFill="1" applyBorder="1"/>
    <xf numFmtId="0" fontId="120" fillId="0" borderId="0" xfId="0" applyFont="1"/>
    <xf numFmtId="0" fontId="119" fillId="0" borderId="39" xfId="0" applyFont="1" applyBorder="1"/>
    <xf numFmtId="14" fontId="119" fillId="0" borderId="39" xfId="0" applyNumberFormat="1" applyFont="1" applyBorder="1"/>
    <xf numFmtId="11" fontId="119" fillId="0" borderId="39" xfId="0" applyNumberFormat="1" applyFont="1" applyBorder="1"/>
    <xf numFmtId="0" fontId="119" fillId="40" borderId="39" xfId="0" applyFont="1" applyFill="1" applyBorder="1"/>
    <xf numFmtId="0" fontId="119" fillId="41" borderId="19" xfId="0" applyFont="1" applyFill="1" applyBorder="1"/>
    <xf numFmtId="0" fontId="119" fillId="0" borderId="22" xfId="0" applyFont="1" applyBorder="1"/>
    <xf numFmtId="0" fontId="119" fillId="77" borderId="39" xfId="0" applyFont="1" applyFill="1" applyBorder="1"/>
    <xf numFmtId="0" fontId="119" fillId="34" borderId="39" xfId="0" applyFont="1" applyFill="1" applyBorder="1"/>
    <xf numFmtId="0" fontId="119" fillId="34" borderId="17" xfId="0" applyFont="1" applyFill="1" applyBorder="1"/>
    <xf numFmtId="0" fontId="57" fillId="48" borderId="74" xfId="0" applyFont="1" applyFill="1" applyBorder="1"/>
    <xf numFmtId="0" fontId="57" fillId="41" borderId="0" xfId="0" applyFont="1" applyFill="1"/>
    <xf numFmtId="14" fontId="57" fillId="0" borderId="37" xfId="0" applyNumberFormat="1" applyFont="1" applyBorder="1"/>
    <xf numFmtId="0" fontId="57" fillId="35" borderId="37" xfId="0" applyFont="1" applyFill="1" applyBorder="1"/>
    <xf numFmtId="0" fontId="66" fillId="37" borderId="50" xfId="0" applyFont="1" applyFill="1" applyBorder="1"/>
    <xf numFmtId="0" fontId="66" fillId="37" borderId="38" xfId="0" applyFont="1" applyFill="1" applyBorder="1"/>
    <xf numFmtId="0" fontId="66" fillId="37" borderId="45" xfId="0" applyFont="1" applyFill="1" applyBorder="1"/>
    <xf numFmtId="0" fontId="121" fillId="0" borderId="0" xfId="0" applyFont="1"/>
    <xf numFmtId="0" fontId="60" fillId="46" borderId="1" xfId="0" applyFont="1" applyFill="1" applyBorder="1"/>
    <xf numFmtId="14" fontId="60" fillId="39" borderId="1" xfId="0" applyNumberFormat="1" applyFont="1" applyFill="1" applyBorder="1"/>
    <xf numFmtId="0" fontId="88" fillId="0" borderId="0" xfId="0" applyFont="1"/>
    <xf numFmtId="0" fontId="50" fillId="38" borderId="1" xfId="0" applyFont="1" applyFill="1" applyBorder="1"/>
    <xf numFmtId="0" fontId="66" fillId="37" borderId="50" xfId="0" applyFont="1" applyFill="1" applyBorder="1" applyAlignment="1">
      <alignment wrapText="1"/>
    </xf>
    <xf numFmtId="0" fontId="66" fillId="37" borderId="45" xfId="0" applyFont="1" applyFill="1" applyBorder="1" applyAlignment="1">
      <alignment wrapText="1"/>
    </xf>
    <xf numFmtId="0" fontId="57" fillId="66" borderId="16" xfId="0" applyFont="1" applyFill="1" applyBorder="1"/>
    <xf numFmtId="0" fontId="57" fillId="41" borderId="50" xfId="0" applyFont="1" applyFill="1" applyBorder="1"/>
    <xf numFmtId="0" fontId="57" fillId="41" borderId="51" xfId="0" applyFont="1" applyFill="1" applyBorder="1" applyAlignment="1">
      <alignment wrapText="1"/>
    </xf>
    <xf numFmtId="0" fontId="57" fillId="41" borderId="14" xfId="0" applyFont="1" applyFill="1" applyBorder="1" applyAlignment="1">
      <alignment wrapText="1"/>
    </xf>
    <xf numFmtId="0" fontId="57" fillId="41" borderId="42" xfId="0" applyFont="1" applyFill="1" applyBorder="1" applyAlignment="1">
      <alignment wrapText="1"/>
    </xf>
    <xf numFmtId="0" fontId="57" fillId="41" borderId="38" xfId="0" applyFont="1" applyFill="1" applyBorder="1"/>
    <xf numFmtId="0" fontId="57" fillId="41" borderId="45" xfId="0" applyFont="1" applyFill="1" applyBorder="1"/>
    <xf numFmtId="0" fontId="57" fillId="41" borderId="38" xfId="0" applyFont="1" applyFill="1" applyBorder="1" applyAlignment="1">
      <alignment wrapText="1"/>
    </xf>
    <xf numFmtId="0" fontId="57" fillId="41" borderId="44" xfId="0" applyFont="1" applyFill="1" applyBorder="1" applyAlignment="1">
      <alignment wrapText="1"/>
    </xf>
    <xf numFmtId="0" fontId="57" fillId="41" borderId="46" xfId="0" applyFont="1" applyFill="1" applyBorder="1" applyAlignment="1">
      <alignment wrapText="1"/>
    </xf>
    <xf numFmtId="0" fontId="57" fillId="41" borderId="11" xfId="0" applyFont="1" applyFill="1" applyBorder="1" applyAlignment="1">
      <alignment wrapText="1"/>
    </xf>
    <xf numFmtId="0" fontId="57" fillId="41" borderId="21" xfId="0" applyFont="1" applyFill="1" applyBorder="1" applyAlignment="1">
      <alignment wrapText="1"/>
    </xf>
    <xf numFmtId="0" fontId="66" fillId="37" borderId="38" xfId="0" applyFont="1" applyFill="1" applyBorder="1" applyAlignment="1">
      <alignment wrapText="1"/>
    </xf>
    <xf numFmtId="0" fontId="57" fillId="41" borderId="41" xfId="0" applyFont="1" applyFill="1" applyBorder="1" applyAlignment="1">
      <alignment wrapText="1"/>
    </xf>
    <xf numFmtId="0" fontId="57" fillId="42" borderId="37" xfId="0" applyFont="1" applyFill="1" applyBorder="1" applyAlignment="1">
      <alignment horizontal="left"/>
    </xf>
    <xf numFmtId="0" fontId="122" fillId="0" borderId="1" xfId="0" applyFont="1" applyBorder="1"/>
    <xf numFmtId="0" fontId="44" fillId="37" borderId="14" xfId="0" applyFont="1" applyFill="1" applyBorder="1"/>
    <xf numFmtId="0" fontId="57" fillId="0" borderId="47" xfId="0" applyFont="1" applyBorder="1"/>
    <xf numFmtId="0" fontId="44" fillId="0" borderId="38" xfId="0" applyFont="1" applyBorder="1"/>
    <xf numFmtId="0" fontId="44" fillId="0" borderId="45" xfId="0" applyFont="1" applyBorder="1"/>
    <xf numFmtId="0" fontId="44" fillId="0" borderId="43" xfId="0" applyFont="1" applyBorder="1"/>
    <xf numFmtId="0" fontId="57" fillId="51" borderId="47" xfId="0" applyFont="1" applyFill="1" applyBorder="1"/>
    <xf numFmtId="0" fontId="44" fillId="51" borderId="47" xfId="0" applyFont="1" applyFill="1" applyBorder="1"/>
    <xf numFmtId="0" fontId="40" fillId="51" borderId="47" xfId="0" applyFont="1" applyFill="1" applyBorder="1"/>
    <xf numFmtId="0" fontId="44" fillId="51" borderId="0" xfId="0" applyFont="1" applyFill="1"/>
    <xf numFmtId="14" fontId="40" fillId="51" borderId="47" xfId="0" applyNumberFormat="1" applyFont="1" applyFill="1" applyBorder="1"/>
    <xf numFmtId="0" fontId="54" fillId="0" borderId="47" xfId="0" applyFont="1" applyBorder="1"/>
    <xf numFmtId="0" fontId="54" fillId="51" borderId="47" xfId="0" applyFont="1" applyFill="1" applyBorder="1"/>
    <xf numFmtId="0" fontId="51" fillId="42" borderId="48" xfId="0" applyFont="1" applyFill="1" applyBorder="1"/>
    <xf numFmtId="0" fontId="39" fillId="42" borderId="50" xfId="0" applyFont="1" applyFill="1" applyBorder="1"/>
    <xf numFmtId="14" fontId="57" fillId="0" borderId="0" xfId="0" applyNumberFormat="1" applyFont="1"/>
    <xf numFmtId="0" fontId="44" fillId="34" borderId="0" xfId="0" applyFont="1" applyFill="1" applyAlignment="1">
      <alignment horizontal="center"/>
    </xf>
    <xf numFmtId="0" fontId="57" fillId="34" borderId="0" xfId="0" applyFont="1" applyFill="1"/>
    <xf numFmtId="0" fontId="57" fillId="41" borderId="49" xfId="0" applyFont="1" applyFill="1" applyBorder="1"/>
    <xf numFmtId="0" fontId="40" fillId="51" borderId="38" xfId="0" applyFont="1" applyFill="1" applyBorder="1"/>
    <xf numFmtId="0" fontId="40" fillId="51" borderId="49" xfId="0" applyFont="1" applyFill="1" applyBorder="1"/>
    <xf numFmtId="0" fontId="57" fillId="37" borderId="20" xfId="0" applyFont="1" applyFill="1" applyBorder="1"/>
    <xf numFmtId="0" fontId="57" fillId="37" borderId="41" xfId="0" applyFont="1" applyFill="1" applyBorder="1"/>
    <xf numFmtId="0" fontId="57" fillId="37" borderId="49" xfId="0" applyFont="1" applyFill="1" applyBorder="1"/>
    <xf numFmtId="0" fontId="57" fillId="34" borderId="54" xfId="0" applyFont="1" applyFill="1" applyBorder="1"/>
    <xf numFmtId="0" fontId="44" fillId="34" borderId="54" xfId="0" applyFont="1" applyFill="1" applyBorder="1"/>
    <xf numFmtId="0" fontId="57" fillId="41" borderId="27" xfId="0" applyFont="1" applyFill="1" applyBorder="1"/>
    <xf numFmtId="0" fontId="57" fillId="41" borderId="52" xfId="0" applyFont="1" applyFill="1" applyBorder="1"/>
    <xf numFmtId="0" fontId="57" fillId="37" borderId="22" xfId="0" applyFont="1" applyFill="1" applyBorder="1"/>
    <xf numFmtId="0" fontId="57" fillId="41" borderId="22" xfId="0" applyFont="1" applyFill="1" applyBorder="1"/>
    <xf numFmtId="0" fontId="57" fillId="41" borderId="47" xfId="0" applyFont="1" applyFill="1" applyBorder="1"/>
    <xf numFmtId="2" fontId="123" fillId="54" borderId="1" xfId="0" applyNumberFormat="1" applyFont="1" applyFill="1" applyBorder="1" applyAlignment="1" applyProtection="1">
      <alignment vertical="center"/>
      <protection locked="0"/>
    </xf>
    <xf numFmtId="0" fontId="119" fillId="0" borderId="1" xfId="0" applyFont="1" applyBorder="1" applyAlignment="1">
      <alignment horizontal="right"/>
    </xf>
    <xf numFmtId="0" fontId="39" fillId="0" borderId="0" xfId="0" applyFont="1" applyAlignment="1">
      <alignment horizontal="right" vertical="center"/>
    </xf>
    <xf numFmtId="0" fontId="119" fillId="0" borderId="1" xfId="0" applyFont="1" applyBorder="1" applyAlignment="1">
      <alignment horizontal="center"/>
    </xf>
    <xf numFmtId="0" fontId="119" fillId="0" borderId="1" xfId="0" applyFont="1" applyBorder="1"/>
    <xf numFmtId="0" fontId="119" fillId="40" borderId="1" xfId="0" applyFont="1" applyFill="1" applyBorder="1"/>
    <xf numFmtId="0" fontId="119" fillId="41" borderId="1" xfId="0" applyFont="1" applyFill="1" applyBorder="1"/>
    <xf numFmtId="14" fontId="119" fillId="0" borderId="1" xfId="0" applyNumberFormat="1" applyFont="1" applyBorder="1"/>
    <xf numFmtId="0" fontId="119" fillId="42" borderId="1" xfId="0" applyFont="1" applyFill="1" applyBorder="1"/>
    <xf numFmtId="0" fontId="119" fillId="53" borderId="1" xfId="0" applyFont="1" applyFill="1" applyBorder="1"/>
    <xf numFmtId="0" fontId="124" fillId="0" borderId="1" xfId="0" applyFont="1" applyBorder="1"/>
    <xf numFmtId="0" fontId="125" fillId="0" borderId="1" xfId="0" applyFont="1" applyBorder="1" applyAlignment="1">
      <alignment vertical="center"/>
    </xf>
    <xf numFmtId="0" fontId="126" fillId="43" borderId="1" xfId="0" applyFont="1" applyFill="1" applyBorder="1"/>
    <xf numFmtId="0" fontId="124" fillId="40" borderId="1" xfId="0" applyFont="1" applyFill="1" applyBorder="1"/>
    <xf numFmtId="0" fontId="124" fillId="41" borderId="1" xfId="0" applyFont="1" applyFill="1" applyBorder="1"/>
    <xf numFmtId="0" fontId="124" fillId="41" borderId="16" xfId="0" applyFont="1" applyFill="1" applyBorder="1"/>
    <xf numFmtId="0" fontId="125" fillId="37" borderId="1" xfId="0" applyFont="1" applyFill="1" applyBorder="1"/>
    <xf numFmtId="0" fontId="124" fillId="69" borderId="49" xfId="0" applyFont="1" applyFill="1" applyBorder="1" applyAlignment="1">
      <alignment horizontal="center" vertical="center"/>
    </xf>
    <xf numFmtId="0" fontId="125" fillId="0" borderId="0" xfId="0" applyFont="1"/>
    <xf numFmtId="0" fontId="124" fillId="42" borderId="1" xfId="0" applyFont="1" applyFill="1" applyBorder="1"/>
    <xf numFmtId="0" fontId="124" fillId="41" borderId="16" xfId="0" applyFont="1" applyFill="1" applyBorder="1" applyAlignment="1">
      <alignment wrapText="1"/>
    </xf>
    <xf numFmtId="0" fontId="124" fillId="34" borderId="1" xfId="0" applyFont="1" applyFill="1" applyBorder="1"/>
    <xf numFmtId="14" fontId="124" fillId="0" borderId="1" xfId="0" applyNumberFormat="1" applyFont="1" applyBorder="1"/>
    <xf numFmtId="0" fontId="124" fillId="0" borderId="14" xfId="0" applyFont="1" applyBorder="1"/>
    <xf numFmtId="0" fontId="125" fillId="37" borderId="48" xfId="0" applyFont="1" applyFill="1" applyBorder="1"/>
    <xf numFmtId="0" fontId="124" fillId="0" borderId="0" xfId="0" applyFont="1"/>
    <xf numFmtId="0" fontId="40" fillId="78" borderId="47" xfId="0" applyFont="1" applyFill="1" applyBorder="1"/>
    <xf numFmtId="0" fontId="39" fillId="78" borderId="47" xfId="0" applyFont="1" applyFill="1" applyBorder="1"/>
    <xf numFmtId="0" fontId="52" fillId="78" borderId="47" xfId="0" applyFont="1" applyFill="1" applyBorder="1"/>
    <xf numFmtId="0" fontId="49" fillId="46" borderId="0" xfId="0" applyFont="1" applyFill="1"/>
    <xf numFmtId="0" fontId="90" fillId="46" borderId="0" xfId="0" applyFont="1" applyFill="1"/>
    <xf numFmtId="0" fontId="90" fillId="0" borderId="37" xfId="0" applyFont="1" applyBorder="1"/>
    <xf numFmtId="0" fontId="39" fillId="39" borderId="1" xfId="0" quotePrefix="1" applyFont="1" applyFill="1" applyBorder="1"/>
    <xf numFmtId="0" fontId="56" fillId="0" borderId="49" xfId="0" applyFont="1" applyBorder="1"/>
    <xf numFmtId="14" fontId="56" fillId="0" borderId="49" xfId="0" applyNumberFormat="1" applyFont="1" applyBorder="1"/>
    <xf numFmtId="0" fontId="56" fillId="0" borderId="49" xfId="0" quotePrefix="1" applyFont="1" applyBorder="1"/>
    <xf numFmtId="0" fontId="108" fillId="69" borderId="17" xfId="0" applyFont="1" applyFill="1" applyBorder="1" applyAlignment="1">
      <alignment horizontal="center" vertical="center"/>
    </xf>
    <xf numFmtId="0" fontId="109" fillId="46" borderId="0" xfId="0" applyFont="1" applyFill="1"/>
    <xf numFmtId="0" fontId="108" fillId="0" borderId="48" xfId="0" applyFont="1" applyBorder="1"/>
    <xf numFmtId="0" fontId="108" fillId="46" borderId="37" xfId="0" applyFont="1" applyFill="1" applyBorder="1"/>
    <xf numFmtId="0" fontId="108" fillId="49" borderId="37" xfId="0" applyFont="1" applyFill="1" applyBorder="1"/>
    <xf numFmtId="0" fontId="108" fillId="50" borderId="37" xfId="0" applyFont="1" applyFill="1" applyBorder="1"/>
    <xf numFmtId="0" fontId="108" fillId="50" borderId="49" xfId="0" applyFont="1" applyFill="1" applyBorder="1"/>
    <xf numFmtId="0" fontId="108" fillId="79" borderId="37" xfId="0" applyFont="1" applyFill="1" applyBorder="1"/>
    <xf numFmtId="0" fontId="108" fillId="0" borderId="1" xfId="0" applyFont="1" applyBorder="1"/>
    <xf numFmtId="0" fontId="108" fillId="0" borderId="0" xfId="0" applyFont="1"/>
    <xf numFmtId="0" fontId="108" fillId="0" borderId="37" xfId="0" applyFont="1" applyBorder="1" applyAlignment="1">
      <alignment horizontal="left"/>
    </xf>
    <xf numFmtId="0" fontId="108" fillId="0" borderId="45" xfId="0" applyFont="1" applyBorder="1"/>
    <xf numFmtId="0" fontId="108" fillId="53" borderId="1" xfId="0" applyFont="1" applyFill="1" applyBorder="1"/>
    <xf numFmtId="14" fontId="108" fillId="0" borderId="1" xfId="0" applyNumberFormat="1" applyFont="1" applyBorder="1"/>
    <xf numFmtId="0" fontId="110" fillId="43" borderId="1" xfId="0" applyFont="1" applyFill="1" applyBorder="1"/>
    <xf numFmtId="0" fontId="108" fillId="40" borderId="1" xfId="0" applyFont="1" applyFill="1" applyBorder="1"/>
    <xf numFmtId="0" fontId="108" fillId="41" borderId="1" xfId="0" applyFont="1" applyFill="1" applyBorder="1"/>
    <xf numFmtId="0" fontId="108" fillId="42" borderId="1" xfId="0" applyFont="1" applyFill="1" applyBorder="1"/>
    <xf numFmtId="0" fontId="111" fillId="0" borderId="1" xfId="0" applyFont="1" applyBorder="1"/>
    <xf numFmtId="0" fontId="108" fillId="0" borderId="1" xfId="0" applyFont="1" applyBorder="1" applyAlignment="1">
      <alignment horizontal="left"/>
    </xf>
    <xf numFmtId="0" fontId="40" fillId="51" borderId="11" xfId="0" applyFont="1" applyFill="1" applyBorder="1"/>
    <xf numFmtId="0" fontId="45" fillId="43" borderId="47" xfId="0" applyFont="1" applyFill="1" applyBorder="1"/>
    <xf numFmtId="0" fontId="40" fillId="40" borderId="47" xfId="0" applyFont="1" applyFill="1" applyBorder="1"/>
    <xf numFmtId="0" fontId="40" fillId="78" borderId="39" xfId="0" applyFont="1" applyFill="1" applyBorder="1"/>
    <xf numFmtId="0" fontId="40" fillId="78" borderId="1" xfId="0" applyFont="1" applyFill="1" applyBorder="1"/>
    <xf numFmtId="0" fontId="52" fillId="78" borderId="49" xfId="0" applyFont="1" applyFill="1" applyBorder="1"/>
    <xf numFmtId="0" fontId="49" fillId="34" borderId="75" xfId="0" applyFont="1" applyFill="1" applyBorder="1" applyAlignment="1">
      <alignment readingOrder="1"/>
    </xf>
    <xf numFmtId="0" fontId="115" fillId="0" borderId="37" xfId="0" applyFont="1" applyBorder="1"/>
    <xf numFmtId="0" fontId="117" fillId="0" borderId="37" xfId="0" applyFont="1" applyBorder="1"/>
    <xf numFmtId="14" fontId="44" fillId="0" borderId="37" xfId="0" applyNumberFormat="1" applyFont="1" applyBorder="1"/>
    <xf numFmtId="0" fontId="39" fillId="70" borderId="50" xfId="0" applyFont="1" applyFill="1" applyBorder="1" applyAlignment="1">
      <alignment horizontal="center" vertical="center"/>
    </xf>
    <xf numFmtId="0" fontId="40" fillId="37" borderId="50" xfId="0" applyFont="1" applyFill="1" applyBorder="1"/>
    <xf numFmtId="11" fontId="39" fillId="0" borderId="0" xfId="0" applyNumberFormat="1" applyFont="1"/>
    <xf numFmtId="0" fontId="119" fillId="37" borderId="39" xfId="0" applyFont="1" applyFill="1" applyBorder="1"/>
    <xf numFmtId="0" fontId="115" fillId="53" borderId="37" xfId="0" applyFont="1" applyFill="1" applyBorder="1"/>
    <xf numFmtId="0" fontId="40" fillId="41" borderId="48" xfId="0" applyFont="1" applyFill="1" applyBorder="1"/>
    <xf numFmtId="0" fontId="40" fillId="41" borderId="51" xfId="0" applyFont="1" applyFill="1" applyBorder="1"/>
    <xf numFmtId="0" fontId="0" fillId="37" borderId="44" xfId="0" applyFill="1" applyBorder="1"/>
    <xf numFmtId="0" fontId="44" fillId="0" borderId="48" xfId="0" applyFont="1" applyBorder="1"/>
    <xf numFmtId="0" fontId="39" fillId="37" borderId="43" xfId="0" applyFont="1" applyFill="1" applyBorder="1"/>
    <xf numFmtId="0" fontId="39" fillId="37" borderId="47" xfId="0" applyFont="1" applyFill="1" applyBorder="1"/>
    <xf numFmtId="0" fontId="40" fillId="41" borderId="52" xfId="0" applyFont="1" applyFill="1" applyBorder="1"/>
    <xf numFmtId="0" fontId="0" fillId="37" borderId="43" xfId="0" applyFill="1" applyBorder="1"/>
    <xf numFmtId="0" fontId="0" fillId="34" borderId="52" xfId="0" applyFill="1" applyBorder="1"/>
    <xf numFmtId="0" fontId="115" fillId="0" borderId="21" xfId="0" applyFont="1" applyBorder="1"/>
    <xf numFmtId="0" fontId="50" fillId="0" borderId="18" xfId="0" applyFont="1" applyBorder="1"/>
    <xf numFmtId="0" fontId="115" fillId="0" borderId="20" xfId="0" applyFont="1" applyBorder="1"/>
    <xf numFmtId="0" fontId="60" fillId="41" borderId="49" xfId="0" applyFont="1" applyFill="1" applyBorder="1"/>
    <xf numFmtId="0" fontId="87" fillId="0" borderId="1" xfId="0" applyFont="1" applyBorder="1"/>
    <xf numFmtId="0" fontId="60" fillId="41" borderId="0" xfId="0" applyFont="1" applyFill="1"/>
    <xf numFmtId="0" fontId="60" fillId="34" borderId="21" xfId="0" applyFont="1" applyFill="1" applyBorder="1"/>
    <xf numFmtId="0" fontId="60" fillId="42" borderId="21" xfId="0" applyFont="1" applyFill="1" applyBorder="1"/>
    <xf numFmtId="0" fontId="60" fillId="34" borderId="20" xfId="0" applyFont="1" applyFill="1" applyBorder="1"/>
    <xf numFmtId="0" fontId="60" fillId="34" borderId="41" xfId="0" applyFont="1" applyFill="1" applyBorder="1"/>
    <xf numFmtId="0" fontId="40" fillId="42" borderId="49" xfId="0" applyFont="1" applyFill="1" applyBorder="1"/>
    <xf numFmtId="14" fontId="60" fillId="0" borderId="50" xfId="0" applyNumberFormat="1" applyFont="1" applyBorder="1"/>
    <xf numFmtId="0" fontId="60" fillId="0" borderId="18" xfId="0" applyFont="1" applyBorder="1"/>
    <xf numFmtId="0" fontId="86" fillId="0" borderId="37" xfId="0" applyFont="1" applyBorder="1"/>
    <xf numFmtId="15" fontId="60" fillId="0" borderId="37" xfId="0" applyNumberFormat="1" applyFont="1" applyBorder="1"/>
    <xf numFmtId="0" fontId="87" fillId="0" borderId="37" xfId="0" applyFont="1" applyBorder="1"/>
    <xf numFmtId="3" fontId="60" fillId="0" borderId="1" xfId="0" applyNumberFormat="1" applyFont="1" applyBorder="1"/>
    <xf numFmtId="0" fontId="60" fillId="0" borderId="53" xfId="0" applyFont="1" applyBorder="1"/>
    <xf numFmtId="14" fontId="60" fillId="0" borderId="20" xfId="0" applyNumberFormat="1" applyFont="1" applyBorder="1"/>
    <xf numFmtId="0" fontId="60" fillId="34" borderId="45" xfId="0" applyFont="1" applyFill="1" applyBorder="1"/>
    <xf numFmtId="0" fontId="60" fillId="42" borderId="45" xfId="0" applyFont="1" applyFill="1" applyBorder="1"/>
    <xf numFmtId="0" fontId="60" fillId="34" borderId="44" xfId="0" applyFont="1" applyFill="1" applyBorder="1"/>
    <xf numFmtId="14" fontId="60" fillId="0" borderId="16" xfId="0" applyNumberFormat="1" applyFont="1" applyBorder="1"/>
    <xf numFmtId="2" fontId="11" fillId="34" borderId="37" xfId="0" applyNumberFormat="1" applyFont="1" applyFill="1" applyBorder="1" applyAlignment="1" applyProtection="1">
      <alignment horizontal="left" vertical="center"/>
      <protection locked="0"/>
    </xf>
    <xf numFmtId="0" fontId="46" fillId="43" borderId="37" xfId="0" applyFont="1" applyFill="1" applyBorder="1" applyAlignment="1">
      <alignment horizontal="left"/>
    </xf>
    <xf numFmtId="0" fontId="1" fillId="0" borderId="1" xfId="0" applyFont="1" applyBorder="1" applyAlignment="1">
      <alignment horizontal="center" vertical="center" wrapText="1"/>
    </xf>
    <xf numFmtId="49" fontId="30" fillId="0" borderId="0" xfId="0" applyNumberFormat="1" applyFont="1" applyAlignment="1" applyProtection="1">
      <alignment vertical="center"/>
      <protection locked="0"/>
    </xf>
    <xf numFmtId="0" fontId="42" fillId="0" borderId="1" xfId="194" applyFill="1" applyBorder="1" applyAlignment="1">
      <alignment horizontal="center" vertical="center"/>
    </xf>
    <xf numFmtId="14" fontId="30" fillId="0" borderId="0" xfId="0" applyNumberFormat="1" applyFont="1" applyAlignment="1">
      <alignment horizontal="center"/>
    </xf>
    <xf numFmtId="14" fontId="30" fillId="0" borderId="0" xfId="0" applyNumberFormat="1" applyFont="1" applyAlignment="1">
      <alignment horizontal="center" vertical="center"/>
    </xf>
    <xf numFmtId="0" fontId="44" fillId="0" borderId="0" xfId="0" applyFont="1" applyAlignment="1">
      <alignment wrapText="1"/>
    </xf>
    <xf numFmtId="0" fontId="41" fillId="37" borderId="54" xfId="0" applyFont="1" applyFill="1" applyBorder="1"/>
    <xf numFmtId="0" fontId="41" fillId="37" borderId="63" xfId="0" applyFont="1" applyFill="1" applyBorder="1"/>
    <xf numFmtId="0" fontId="41" fillId="37" borderId="64" xfId="0" applyFont="1" applyFill="1" applyBorder="1"/>
    <xf numFmtId="0" fontId="0" fillId="37" borderId="57" xfId="0" applyFill="1" applyBorder="1" applyAlignment="1">
      <alignment readingOrder="1"/>
    </xf>
    <xf numFmtId="0" fontId="11" fillId="76" borderId="1" xfId="0" applyFont="1" applyFill="1" applyBorder="1" applyAlignment="1">
      <alignment horizontal="left" vertical="center"/>
    </xf>
    <xf numFmtId="1" fontId="67" fillId="0" borderId="1" xfId="0" applyNumberFormat="1" applyFont="1" applyBorder="1" applyAlignment="1">
      <alignment horizontal="right"/>
    </xf>
    <xf numFmtId="1" fontId="0" fillId="0" borderId="1" xfId="0" applyNumberFormat="1" applyBorder="1" applyAlignment="1">
      <alignment horizontal="right"/>
    </xf>
    <xf numFmtId="0" fontId="76" fillId="0" borderId="1" xfId="0" applyFont="1" applyBorder="1" applyAlignment="1">
      <alignment horizontal="right" vertical="top"/>
    </xf>
    <xf numFmtId="0" fontId="77" fillId="0" borderId="1" xfId="0" applyFont="1" applyBorder="1" applyAlignment="1" applyProtection="1">
      <alignment horizontal="right" vertical="top"/>
      <protection locked="0"/>
    </xf>
    <xf numFmtId="0" fontId="44" fillId="0" borderId="47" xfId="0" applyFont="1" applyBorder="1" applyAlignment="1">
      <alignment horizontal="right"/>
    </xf>
    <xf numFmtId="0" fontId="40" fillId="0" borderId="47" xfId="0" applyFont="1" applyBorder="1" applyAlignment="1">
      <alignment horizontal="right"/>
    </xf>
    <xf numFmtId="0" fontId="67" fillId="0" borderId="1" xfId="0" applyFont="1" applyBorder="1" applyAlignment="1">
      <alignment horizontal="right"/>
    </xf>
    <xf numFmtId="0" fontId="57" fillId="0" borderId="49" xfId="0" applyFont="1" applyBorder="1"/>
    <xf numFmtId="0" fontId="57" fillId="34" borderId="63" xfId="0" applyFont="1" applyFill="1" applyBorder="1"/>
    <xf numFmtId="0" fontId="57" fillId="34" borderId="64" xfId="0" applyFont="1" applyFill="1" applyBorder="1"/>
    <xf numFmtId="0" fontId="59" fillId="40" borderId="26" xfId="0" applyFont="1" applyFill="1" applyBorder="1" applyAlignment="1">
      <alignment vertical="center" wrapText="1"/>
    </xf>
    <xf numFmtId="0" fontId="29" fillId="34" borderId="1" xfId="0" applyFont="1" applyFill="1" applyBorder="1" applyAlignment="1">
      <alignment vertical="center" wrapText="1"/>
    </xf>
    <xf numFmtId="0" fontId="28" fillId="34" borderId="1" xfId="0" applyFont="1" applyFill="1" applyBorder="1" applyAlignment="1">
      <alignment vertical="center" wrapText="1"/>
    </xf>
    <xf numFmtId="1" fontId="29" fillId="34" borderId="1" xfId="0" applyNumberFormat="1" applyFont="1" applyFill="1" applyBorder="1" applyAlignment="1">
      <alignment horizontal="right" vertical="center" wrapText="1"/>
    </xf>
    <xf numFmtId="3" fontId="29" fillId="34" borderId="1" xfId="0" applyNumberFormat="1" applyFont="1" applyFill="1" applyBorder="1" applyAlignment="1">
      <alignment vertical="center" wrapText="1"/>
    </xf>
    <xf numFmtId="3" fontId="29" fillId="34" borderId="1" xfId="0" applyNumberFormat="1" applyFont="1" applyFill="1" applyBorder="1" applyAlignment="1">
      <alignment horizontal="center" vertical="center" wrapText="1"/>
    </xf>
    <xf numFmtId="0" fontId="28" fillId="34" borderId="1" xfId="0" applyFont="1" applyFill="1" applyBorder="1" applyAlignment="1">
      <alignment horizontal="left" vertical="center" wrapText="1"/>
    </xf>
    <xf numFmtId="0" fontId="59" fillId="72" borderId="1" xfId="0" applyFont="1" applyFill="1" applyBorder="1" applyAlignment="1">
      <alignment vertical="center" wrapText="1"/>
    </xf>
    <xf numFmtId="0" fontId="0" fillId="0" borderId="1" xfId="0" applyBorder="1" applyAlignment="1">
      <alignment horizontal="center" wrapText="1"/>
    </xf>
    <xf numFmtId="0" fontId="39" fillId="39" borderId="1" xfId="0" applyFont="1" applyFill="1" applyBorder="1" applyAlignment="1">
      <alignment horizontal="left"/>
    </xf>
    <xf numFmtId="0" fontId="108" fillId="0" borderId="17" xfId="0" applyFont="1" applyBorder="1"/>
    <xf numFmtId="0" fontId="108" fillId="41" borderId="54" xfId="0" applyFont="1" applyFill="1" applyBorder="1"/>
    <xf numFmtId="0" fontId="108" fillId="0" borderId="11" xfId="0" applyFont="1" applyBorder="1"/>
    <xf numFmtId="0" fontId="108" fillId="0" borderId="39" xfId="0" applyFont="1" applyBorder="1"/>
    <xf numFmtId="0" fontId="108" fillId="41" borderId="64" xfId="0" applyFont="1" applyFill="1" applyBorder="1"/>
    <xf numFmtId="0" fontId="108" fillId="37" borderId="11" xfId="0" applyFont="1" applyFill="1" applyBorder="1"/>
    <xf numFmtId="14" fontId="108" fillId="0" borderId="39" xfId="0" applyNumberFormat="1" applyFont="1" applyBorder="1"/>
    <xf numFmtId="0" fontId="108" fillId="40" borderId="39" xfId="0" applyFont="1" applyFill="1" applyBorder="1"/>
    <xf numFmtId="0" fontId="108" fillId="41" borderId="39" xfId="0" applyFont="1" applyFill="1" applyBorder="1"/>
    <xf numFmtId="0" fontId="108" fillId="40" borderId="39" xfId="0" applyFont="1" applyFill="1" applyBorder="1" applyAlignment="1">
      <alignment horizontal="left"/>
    </xf>
    <xf numFmtId="0" fontId="108" fillId="37" borderId="39" xfId="0" applyFont="1" applyFill="1" applyBorder="1"/>
    <xf numFmtId="0" fontId="108" fillId="34" borderId="39" xfId="0" applyFont="1" applyFill="1" applyBorder="1"/>
    <xf numFmtId="0" fontId="108" fillId="34" borderId="16" xfId="0" applyFont="1" applyFill="1" applyBorder="1"/>
    <xf numFmtId="0" fontId="108" fillId="77" borderId="39" xfId="0" applyFont="1" applyFill="1" applyBorder="1"/>
    <xf numFmtId="0" fontId="108" fillId="34" borderId="41" xfId="0" applyFont="1" applyFill="1" applyBorder="1"/>
    <xf numFmtId="0" fontId="108" fillId="77" borderId="39" xfId="0" applyFont="1" applyFill="1" applyBorder="1" applyAlignment="1">
      <alignment wrapText="1"/>
    </xf>
    <xf numFmtId="0" fontId="108" fillId="39" borderId="39" xfId="0" applyFont="1" applyFill="1" applyBorder="1"/>
    <xf numFmtId="0" fontId="108" fillId="39" borderId="17" xfId="0" applyFont="1" applyFill="1" applyBorder="1"/>
    <xf numFmtId="14" fontId="108" fillId="39" borderId="17" xfId="0" applyNumberFormat="1" applyFont="1" applyFill="1" applyBorder="1"/>
    <xf numFmtId="0" fontId="108" fillId="0" borderId="27" xfId="0" applyFont="1" applyBorder="1"/>
    <xf numFmtId="0" fontId="108" fillId="34" borderId="27" xfId="0" applyFont="1" applyFill="1" applyBorder="1"/>
    <xf numFmtId="0" fontId="108" fillId="34" borderId="18" xfId="0" applyFont="1" applyFill="1" applyBorder="1"/>
    <xf numFmtId="0" fontId="49" fillId="0" borderId="1" xfId="0" applyFont="1" applyBorder="1" applyAlignment="1">
      <alignment horizontal="right" vertical="center"/>
    </xf>
    <xf numFmtId="0" fontId="49" fillId="37" borderId="1" xfId="0" applyFont="1" applyFill="1" applyBorder="1" applyAlignment="1">
      <alignment horizontal="center" vertical="center"/>
    </xf>
    <xf numFmtId="0" fontId="109" fillId="0" borderId="1" xfId="0" applyFont="1" applyBorder="1"/>
    <xf numFmtId="0" fontId="109" fillId="0" borderId="1" xfId="0" applyFont="1" applyBorder="1" applyAlignment="1">
      <alignment horizontal="center" vertical="center"/>
    </xf>
    <xf numFmtId="0" fontId="109" fillId="0" borderId="1" xfId="0" applyFont="1" applyBorder="1" applyAlignment="1">
      <alignment horizontal="left" vertical="center"/>
    </xf>
    <xf numFmtId="1" fontId="109" fillId="0" borderId="1" xfId="0" applyNumberFormat="1" applyFont="1" applyBorder="1" applyAlignment="1">
      <alignment horizontal="right" vertical="center"/>
    </xf>
    <xf numFmtId="14" fontId="109" fillId="0" borderId="1" xfId="0" applyNumberFormat="1" applyFont="1" applyBorder="1" applyAlignment="1">
      <alignment horizontal="center" vertical="center"/>
    </xf>
    <xf numFmtId="1" fontId="109" fillId="0" borderId="1" xfId="0" applyNumberFormat="1" applyFont="1" applyBorder="1" applyAlignment="1">
      <alignment horizontal="center" vertical="center"/>
    </xf>
    <xf numFmtId="0" fontId="109" fillId="0" borderId="0" xfId="0" applyFont="1" applyAlignment="1">
      <alignment horizontal="right"/>
    </xf>
    <xf numFmtId="2" fontId="109" fillId="0" borderId="1" xfId="0" applyNumberFormat="1" applyFont="1" applyBorder="1" applyAlignment="1" applyProtection="1">
      <alignment horizontal="center" vertical="center"/>
      <protection locked="0"/>
    </xf>
    <xf numFmtId="49" fontId="109" fillId="34" borderId="1" xfId="0" applyNumberFormat="1" applyFont="1" applyFill="1" applyBorder="1" applyAlignment="1" applyProtection="1">
      <alignment vertical="center"/>
      <protection locked="0"/>
    </xf>
    <xf numFmtId="0" fontId="109" fillId="37" borderId="1" xfId="0" applyFont="1" applyFill="1" applyBorder="1" applyAlignment="1">
      <alignment horizontal="center"/>
    </xf>
    <xf numFmtId="0" fontId="109" fillId="37" borderId="16" xfId="0" applyFont="1" applyFill="1" applyBorder="1"/>
    <xf numFmtId="0" fontId="109" fillId="37" borderId="1" xfId="0" applyFont="1" applyFill="1" applyBorder="1"/>
    <xf numFmtId="0" fontId="108" fillId="70" borderId="1" xfId="0" applyFont="1" applyFill="1" applyBorder="1" applyAlignment="1">
      <alignment horizontal="center" vertical="center"/>
    </xf>
    <xf numFmtId="0" fontId="109" fillId="0" borderId="1" xfId="0" applyFont="1" applyBorder="1" applyAlignment="1">
      <alignment horizontal="right"/>
    </xf>
    <xf numFmtId="0" fontId="109" fillId="0" borderId="1" xfId="0" applyFont="1" applyBorder="1" applyAlignment="1">
      <alignment vertical="center"/>
    </xf>
    <xf numFmtId="0" fontId="109" fillId="0" borderId="1" xfId="0" applyFont="1" applyBorder="1" applyAlignment="1">
      <alignment horizontal="left"/>
    </xf>
    <xf numFmtId="166" fontId="109" fillId="0" borderId="1" xfId="0" applyNumberFormat="1" applyFont="1" applyBorder="1" applyAlignment="1">
      <alignment horizontal="right"/>
    </xf>
    <xf numFmtId="0" fontId="109" fillId="57" borderId="1" xfId="0" applyFont="1" applyFill="1" applyBorder="1" applyAlignment="1">
      <alignment horizontal="center" vertical="center"/>
    </xf>
    <xf numFmtId="0" fontId="109" fillId="57" borderId="1" xfId="0" applyFont="1" applyFill="1" applyBorder="1" applyAlignment="1">
      <alignment horizontal="left" vertical="center"/>
    </xf>
    <xf numFmtId="1" fontId="109" fillId="57" borderId="1" xfId="0" applyNumberFormat="1" applyFont="1" applyFill="1" applyBorder="1" applyAlignment="1">
      <alignment horizontal="right" vertical="center"/>
    </xf>
    <xf numFmtId="14" fontId="109" fillId="57" borderId="1" xfId="0" applyNumberFormat="1" applyFont="1" applyFill="1" applyBorder="1" applyAlignment="1">
      <alignment horizontal="center" vertical="center"/>
    </xf>
    <xf numFmtId="1" fontId="109" fillId="57" borderId="1" xfId="0" applyNumberFormat="1" applyFont="1" applyFill="1" applyBorder="1" applyAlignment="1">
      <alignment horizontal="center" vertical="center"/>
    </xf>
    <xf numFmtId="0" fontId="109" fillId="57" borderId="1" xfId="0" applyFont="1" applyFill="1" applyBorder="1" applyAlignment="1">
      <alignment horizontal="right"/>
    </xf>
    <xf numFmtId="2" fontId="109" fillId="57" borderId="1" xfId="0" applyNumberFormat="1" applyFont="1" applyFill="1" applyBorder="1" applyAlignment="1" applyProtection="1">
      <alignment horizontal="center" vertical="center"/>
      <protection locked="0"/>
    </xf>
    <xf numFmtId="0" fontId="109" fillId="57" borderId="1" xfId="0" applyFont="1" applyFill="1" applyBorder="1" applyAlignment="1">
      <alignment vertical="center"/>
    </xf>
    <xf numFmtId="0" fontId="109" fillId="57" borderId="1" xfId="0" applyFont="1" applyFill="1" applyBorder="1"/>
    <xf numFmtId="49" fontId="109" fillId="57" borderId="1" xfId="0" applyNumberFormat="1" applyFont="1" applyFill="1" applyBorder="1" applyAlignment="1" applyProtection="1">
      <alignment vertical="center"/>
      <protection locked="0"/>
    </xf>
    <xf numFmtId="2" fontId="109" fillId="57" borderId="1" xfId="0" applyNumberFormat="1" applyFont="1" applyFill="1" applyBorder="1" applyAlignment="1" applyProtection="1">
      <alignment vertical="center"/>
      <protection locked="0"/>
    </xf>
    <xf numFmtId="0" fontId="109" fillId="57" borderId="1" xfId="0" applyFont="1" applyFill="1" applyBorder="1" applyAlignment="1">
      <alignment horizontal="center"/>
    </xf>
    <xf numFmtId="0" fontId="109" fillId="57" borderId="16" xfId="0" applyFont="1" applyFill="1" applyBorder="1"/>
    <xf numFmtId="164" fontId="109" fillId="0" borderId="1" xfId="0" applyNumberFormat="1" applyFont="1" applyBorder="1" applyAlignment="1">
      <alignment horizontal="right"/>
    </xf>
    <xf numFmtId="166" fontId="109" fillId="0" borderId="1" xfId="0" applyNumberFormat="1" applyFont="1" applyBorder="1" applyAlignment="1">
      <alignment horizontal="center"/>
    </xf>
    <xf numFmtId="0" fontId="109" fillId="0" borderId="1" xfId="0" applyFont="1" applyBorder="1" applyAlignment="1">
      <alignment horizontal="center"/>
    </xf>
    <xf numFmtId="0" fontId="108" fillId="0" borderId="1" xfId="0" applyFont="1" applyBorder="1" applyAlignment="1">
      <alignment horizontal="left" vertical="center"/>
    </xf>
    <xf numFmtId="0" fontId="111" fillId="0" borderId="1" xfId="0" applyFont="1" applyBorder="1" applyAlignment="1">
      <alignment horizontal="center" vertical="center"/>
    </xf>
    <xf numFmtId="0" fontId="111" fillId="0" borderId="1" xfId="0" applyFont="1" applyBorder="1" applyAlignment="1">
      <alignment horizontal="left" vertical="center"/>
    </xf>
    <xf numFmtId="1" fontId="111" fillId="0" borderId="1" xfId="0" applyNumberFormat="1" applyFont="1" applyBorder="1" applyAlignment="1">
      <alignment horizontal="right" vertical="center"/>
    </xf>
    <xf numFmtId="14" fontId="111" fillId="0" borderId="1" xfId="0" applyNumberFormat="1" applyFont="1" applyBorder="1" applyAlignment="1">
      <alignment horizontal="center" vertical="center"/>
    </xf>
    <xf numFmtId="0" fontId="111" fillId="0" borderId="1" xfId="0" applyFont="1" applyBorder="1" applyAlignment="1">
      <alignment horizontal="center"/>
    </xf>
    <xf numFmtId="2" fontId="111" fillId="0" borderId="1" xfId="0" applyNumberFormat="1" applyFont="1" applyBorder="1" applyAlignment="1" applyProtection="1">
      <alignment horizontal="center" vertical="center"/>
      <protection locked="0"/>
    </xf>
    <xf numFmtId="0" fontId="111" fillId="0" borderId="1" xfId="0" applyFont="1" applyBorder="1" applyAlignment="1">
      <alignment vertical="center"/>
    </xf>
    <xf numFmtId="2" fontId="111" fillId="34" borderId="1" xfId="0" applyNumberFormat="1" applyFont="1" applyFill="1" applyBorder="1" applyAlignment="1" applyProtection="1">
      <alignment vertical="center"/>
      <protection locked="0"/>
    </xf>
    <xf numFmtId="0" fontId="111" fillId="37" borderId="1" xfId="0" applyFont="1" applyFill="1" applyBorder="1" applyAlignment="1">
      <alignment horizontal="center"/>
    </xf>
    <xf numFmtId="0" fontId="111" fillId="37" borderId="1" xfId="0" applyFont="1" applyFill="1" applyBorder="1"/>
    <xf numFmtId="0" fontId="109" fillId="34" borderId="1" xfId="0" applyFont="1" applyFill="1" applyBorder="1"/>
    <xf numFmtId="166" fontId="109" fillId="0" borderId="1" xfId="0" applyNumberFormat="1" applyFont="1" applyBorder="1" applyAlignment="1">
      <alignment horizontal="center" vertical="center"/>
    </xf>
    <xf numFmtId="166" fontId="109" fillId="57" borderId="1" xfId="0" applyNumberFormat="1" applyFont="1" applyFill="1" applyBorder="1" applyAlignment="1">
      <alignment horizontal="center" vertical="center"/>
    </xf>
    <xf numFmtId="0" fontId="109" fillId="42" borderId="16" xfId="0" applyFont="1" applyFill="1" applyBorder="1"/>
    <xf numFmtId="49" fontId="109" fillId="42" borderId="1" xfId="0" applyNumberFormat="1" applyFont="1" applyFill="1" applyBorder="1" applyAlignment="1" applyProtection="1">
      <alignment vertical="center"/>
      <protection locked="0"/>
    </xf>
    <xf numFmtId="2" fontId="109" fillId="37" borderId="1" xfId="0" applyNumberFormat="1" applyFont="1" applyFill="1" applyBorder="1" applyAlignment="1" applyProtection="1">
      <alignment vertical="center"/>
      <protection locked="0"/>
    </xf>
    <xf numFmtId="0" fontId="109" fillId="0" borderId="14" xfId="0" applyFont="1" applyBorder="1" applyAlignment="1">
      <alignment horizontal="center" vertical="center"/>
    </xf>
    <xf numFmtId="1" fontId="109" fillId="0" borderId="14" xfId="0" applyNumberFormat="1" applyFont="1" applyBorder="1" applyAlignment="1">
      <alignment horizontal="right" vertical="center"/>
    </xf>
    <xf numFmtId="14" fontId="109" fillId="0" borderId="14" xfId="0" applyNumberFormat="1" applyFont="1" applyBorder="1" applyAlignment="1">
      <alignment horizontal="center" vertical="center"/>
    </xf>
    <xf numFmtId="0" fontId="108" fillId="0" borderId="1" xfId="0" applyFont="1" applyBorder="1" applyAlignment="1">
      <alignment horizontal="center"/>
    </xf>
    <xf numFmtId="0" fontId="108" fillId="0" borderId="1" xfId="0" applyFont="1" applyBorder="1" applyAlignment="1">
      <alignment horizontal="right"/>
    </xf>
    <xf numFmtId="0" fontId="108" fillId="42" borderId="16" xfId="0" applyFont="1" applyFill="1" applyBorder="1"/>
    <xf numFmtId="0" fontId="108" fillId="46" borderId="16" xfId="0" applyFont="1" applyFill="1" applyBorder="1"/>
    <xf numFmtId="0" fontId="108" fillId="57" borderId="1" xfId="0" applyFont="1" applyFill="1" applyBorder="1" applyAlignment="1">
      <alignment horizontal="center"/>
    </xf>
    <xf numFmtId="0" fontId="108" fillId="57" borderId="1" xfId="0" applyFont="1" applyFill="1" applyBorder="1" applyAlignment="1">
      <alignment horizontal="left"/>
    </xf>
    <xf numFmtId="0" fontId="108" fillId="57" borderId="1" xfId="0" applyFont="1" applyFill="1" applyBorder="1" applyAlignment="1">
      <alignment horizontal="right"/>
    </xf>
    <xf numFmtId="0" fontId="108" fillId="57" borderId="1" xfId="0" applyFont="1" applyFill="1" applyBorder="1"/>
    <xf numFmtId="0" fontId="108" fillId="57" borderId="16" xfId="0" applyFont="1" applyFill="1" applyBorder="1"/>
    <xf numFmtId="0" fontId="108" fillId="41" borderId="16" xfId="0" applyFont="1" applyFill="1" applyBorder="1"/>
    <xf numFmtId="0" fontId="108" fillId="67" borderId="1" xfId="0" applyFont="1" applyFill="1" applyBorder="1"/>
    <xf numFmtId="0" fontId="108" fillId="71" borderId="1" xfId="0" applyFont="1" applyFill="1" applyBorder="1"/>
    <xf numFmtId="0" fontId="108" fillId="42" borderId="1" xfId="0" applyFont="1" applyFill="1" applyBorder="1" applyAlignment="1">
      <alignment horizontal="right"/>
    </xf>
    <xf numFmtId="0" fontId="109" fillId="42" borderId="1" xfId="0" applyFont="1" applyFill="1" applyBorder="1"/>
    <xf numFmtId="0" fontId="111" fillId="0" borderId="1" xfId="0" applyFont="1" applyBorder="1" applyAlignment="1">
      <alignment horizontal="right"/>
    </xf>
    <xf numFmtId="14" fontId="111" fillId="0" borderId="1" xfId="0" applyNumberFormat="1" applyFont="1" applyBorder="1"/>
    <xf numFmtId="0" fontId="108" fillId="71" borderId="16" xfId="0" applyFont="1" applyFill="1" applyBorder="1"/>
    <xf numFmtId="0" fontId="109" fillId="42" borderId="0" xfId="0" applyFont="1" applyFill="1"/>
    <xf numFmtId="166" fontId="49" fillId="0" borderId="1" xfId="0" applyNumberFormat="1" applyFont="1" applyBorder="1" applyAlignment="1">
      <alignment horizontal="center" vertical="center"/>
    </xf>
    <xf numFmtId="2" fontId="49" fillId="0" borderId="1" xfId="0" applyNumberFormat="1" applyFont="1" applyBorder="1" applyAlignment="1" applyProtection="1">
      <alignment vertical="center"/>
      <protection locked="0"/>
    </xf>
    <xf numFmtId="0" fontId="49" fillId="37" borderId="37" xfId="0" applyFont="1" applyFill="1" applyBorder="1" applyAlignment="1">
      <alignment vertical="center"/>
    </xf>
    <xf numFmtId="0" fontId="39" fillId="38" borderId="16" xfId="0" applyFont="1" applyFill="1" applyBorder="1" applyAlignment="1">
      <alignment vertical="center"/>
    </xf>
    <xf numFmtId="0" fontId="49" fillId="0" borderId="16" xfId="0" applyFont="1" applyBorder="1" applyAlignment="1">
      <alignment horizontal="right" vertical="center"/>
    </xf>
    <xf numFmtId="0" fontId="49" fillId="0" borderId="17" xfId="0" applyFont="1" applyBorder="1" applyAlignment="1">
      <alignment horizontal="center" vertical="center"/>
    </xf>
    <xf numFmtId="0" fontId="49" fillId="37" borderId="16" xfId="0" applyFont="1" applyFill="1" applyBorder="1" applyAlignment="1">
      <alignment vertical="center"/>
    </xf>
    <xf numFmtId="0" fontId="49" fillId="68" borderId="1" xfId="0" applyFont="1" applyFill="1" applyBorder="1" applyAlignment="1">
      <alignment horizontal="right" vertical="center"/>
    </xf>
    <xf numFmtId="0" fontId="49" fillId="68" borderId="1" xfId="0" applyFont="1" applyFill="1" applyBorder="1" applyAlignment="1">
      <alignment horizontal="left" vertical="center"/>
    </xf>
    <xf numFmtId="0" fontId="68" fillId="37" borderId="37" xfId="0" applyFont="1" applyFill="1" applyBorder="1"/>
    <xf numFmtId="0" fontId="101" fillId="70" borderId="52" xfId="0" applyFont="1" applyFill="1" applyBorder="1" applyAlignment="1">
      <alignment horizontal="center" vertical="center"/>
    </xf>
    <xf numFmtId="0" fontId="101" fillId="70" borderId="47" xfId="0" applyFont="1" applyFill="1" applyBorder="1" applyAlignment="1">
      <alignment horizontal="center" vertical="center"/>
    </xf>
    <xf numFmtId="0" fontId="56" fillId="51" borderId="47" xfId="0" quotePrefix="1" applyFont="1" applyFill="1" applyBorder="1"/>
    <xf numFmtId="0" fontId="56" fillId="51" borderId="49" xfId="0" quotePrefix="1" applyFont="1" applyFill="1" applyBorder="1"/>
    <xf numFmtId="0" fontId="56" fillId="51" borderId="49" xfId="0" applyFont="1" applyFill="1" applyBorder="1"/>
    <xf numFmtId="0" fontId="44" fillId="0" borderId="76" xfId="0" applyFont="1" applyBorder="1" applyAlignment="1">
      <alignment wrapText="1"/>
    </xf>
    <xf numFmtId="2" fontId="30" fillId="34" borderId="14" xfId="0" applyNumberFormat="1" applyFont="1" applyFill="1" applyBorder="1" applyAlignment="1" applyProtection="1">
      <alignment vertical="center"/>
      <protection locked="0"/>
    </xf>
    <xf numFmtId="0" fontId="60" fillId="70" borderId="37" xfId="0" applyFont="1" applyFill="1" applyBorder="1" applyAlignment="1">
      <alignment horizontal="center" vertical="center"/>
    </xf>
    <xf numFmtId="0" fontId="39" fillId="0" borderId="37" xfId="0" applyFont="1" applyBorder="1" applyAlignment="1">
      <alignment readingOrder="1"/>
    </xf>
    <xf numFmtId="0" fontId="46" fillId="43" borderId="37" xfId="0" applyFont="1" applyFill="1" applyBorder="1" applyAlignment="1">
      <alignment readingOrder="1"/>
    </xf>
    <xf numFmtId="14" fontId="48" fillId="0" borderId="1" xfId="0" applyNumberFormat="1" applyFont="1" applyBorder="1" applyAlignment="1">
      <alignment horizontal="left" vertical="center"/>
    </xf>
    <xf numFmtId="0" fontId="60" fillId="55" borderId="0" xfId="0" applyFont="1" applyFill="1"/>
    <xf numFmtId="0" fontId="81" fillId="0" borderId="1" xfId="0" applyFont="1" applyBorder="1"/>
    <xf numFmtId="0" fontId="81" fillId="0" borderId="39" xfId="0" applyFont="1" applyBorder="1"/>
    <xf numFmtId="0" fontId="57" fillId="69" borderId="17" xfId="0" applyFont="1" applyFill="1" applyBorder="1" applyAlignment="1">
      <alignment horizontal="center" vertical="center"/>
    </xf>
    <xf numFmtId="0" fontId="57" fillId="76" borderId="37" xfId="0" applyFont="1" applyFill="1" applyBorder="1"/>
    <xf numFmtId="0" fontId="57" fillId="41" borderId="15" xfId="0" applyFont="1" applyFill="1" applyBorder="1"/>
    <xf numFmtId="0" fontId="57" fillId="41" borderId="19" xfId="0" applyFont="1" applyFill="1" applyBorder="1"/>
    <xf numFmtId="0" fontId="57" fillId="42" borderId="19" xfId="0" applyFont="1" applyFill="1" applyBorder="1" applyAlignment="1">
      <alignment wrapText="1"/>
    </xf>
    <xf numFmtId="0" fontId="57" fillId="40" borderId="39" xfId="0" applyFont="1" applyFill="1" applyBorder="1" applyAlignment="1">
      <alignment wrapText="1"/>
    </xf>
    <xf numFmtId="0" fontId="57" fillId="41" borderId="19" xfId="0" applyFont="1" applyFill="1" applyBorder="1" applyAlignment="1">
      <alignment wrapText="1"/>
    </xf>
    <xf numFmtId="0" fontId="57" fillId="37" borderId="19" xfId="0" applyFont="1" applyFill="1" applyBorder="1"/>
    <xf numFmtId="14" fontId="57" fillId="0" borderId="22" xfId="0" applyNumberFormat="1" applyFont="1" applyBorder="1"/>
    <xf numFmtId="0" fontId="99" fillId="43" borderId="14" xfId="0" applyFont="1" applyFill="1" applyBorder="1"/>
    <xf numFmtId="0" fontId="57" fillId="40" borderId="14" xfId="0" applyFont="1" applyFill="1" applyBorder="1"/>
    <xf numFmtId="0" fontId="57" fillId="40" borderId="22" xfId="0" applyFont="1" applyFill="1" applyBorder="1"/>
    <xf numFmtId="0" fontId="57" fillId="37" borderId="19" xfId="0" applyFont="1" applyFill="1" applyBorder="1" applyAlignment="1">
      <alignment wrapText="1"/>
    </xf>
    <xf numFmtId="0" fontId="104" fillId="0" borderId="39" xfId="0" applyFont="1" applyBorder="1"/>
    <xf numFmtId="0" fontId="104" fillId="0" borderId="19" xfId="0" applyFont="1" applyBorder="1"/>
    <xf numFmtId="0" fontId="57" fillId="0" borderId="39" xfId="0" applyFont="1" applyBorder="1" applyAlignment="1">
      <alignment wrapText="1"/>
    </xf>
    <xf numFmtId="14" fontId="57" fillId="0" borderId="50" xfId="0" applyNumberFormat="1" applyFont="1" applyBorder="1" applyAlignment="1">
      <alignment horizontal="right"/>
    </xf>
    <xf numFmtId="0" fontId="57" fillId="0" borderId="50" xfId="0" applyFont="1" applyBorder="1"/>
    <xf numFmtId="0" fontId="60" fillId="71" borderId="1" xfId="0" applyFont="1" applyFill="1" applyBorder="1"/>
    <xf numFmtId="0" fontId="125" fillId="76" borderId="1" xfId="0" applyFont="1" applyFill="1" applyBorder="1" applyAlignment="1">
      <alignment vertical="center"/>
    </xf>
    <xf numFmtId="0" fontId="124" fillId="76" borderId="1" xfId="0" applyFont="1" applyFill="1" applyBorder="1"/>
    <xf numFmtId="0" fontId="49" fillId="0" borderId="47" xfId="0" applyFont="1" applyBorder="1"/>
    <xf numFmtId="0" fontId="45" fillId="43" borderId="1" xfId="0" applyFont="1" applyFill="1" applyBorder="1" applyAlignment="1">
      <alignment horizontal="center" vertical="center"/>
    </xf>
    <xf numFmtId="164" fontId="40" fillId="0" borderId="1" xfId="0" applyNumberFormat="1" applyFont="1" applyBorder="1" applyAlignment="1">
      <alignment horizontal="center" vertical="center"/>
    </xf>
    <xf numFmtId="0" fontId="40" fillId="67" borderId="1" xfId="0" applyFont="1" applyFill="1" applyBorder="1" applyAlignment="1">
      <alignment vertical="center"/>
    </xf>
    <xf numFmtId="0" fontId="39" fillId="71" borderId="16" xfId="0" applyFont="1" applyFill="1" applyBorder="1"/>
    <xf numFmtId="0" fontId="39" fillId="71" borderId="37" xfId="0" applyFont="1" applyFill="1" applyBorder="1"/>
    <xf numFmtId="0" fontId="66" fillId="35" borderId="1" xfId="0" applyFont="1" applyFill="1" applyBorder="1" applyAlignment="1">
      <alignment horizontal="center" vertical="center"/>
    </xf>
    <xf numFmtId="0" fontId="66" fillId="35" borderId="1" xfId="0" applyFont="1" applyFill="1" applyBorder="1" applyAlignment="1">
      <alignment horizontal="left" vertical="center"/>
    </xf>
    <xf numFmtId="49" fontId="66" fillId="34" borderId="1" xfId="0" applyNumberFormat="1" applyFont="1" applyFill="1" applyBorder="1" applyAlignment="1" applyProtection="1">
      <alignment horizontal="center" vertical="center"/>
      <protection locked="0"/>
    </xf>
    <xf numFmtId="0" fontId="66" fillId="37" borderId="1" xfId="0" applyFont="1" applyFill="1" applyBorder="1" applyAlignment="1">
      <alignment horizontal="center"/>
    </xf>
    <xf numFmtId="0" fontId="66" fillId="37" borderId="17" xfId="0" applyFont="1" applyFill="1" applyBorder="1" applyAlignment="1">
      <alignment horizontal="center"/>
    </xf>
    <xf numFmtId="2" fontId="66" fillId="34" borderId="1" xfId="0" applyNumberFormat="1" applyFont="1" applyFill="1" applyBorder="1" applyAlignment="1" applyProtection="1">
      <alignment horizontal="center" vertical="center"/>
      <protection locked="0"/>
    </xf>
    <xf numFmtId="3" fontId="66" fillId="0" borderId="1" xfId="0" applyNumberFormat="1" applyFont="1" applyBorder="1" applyAlignment="1">
      <alignment horizontal="center" vertical="center"/>
    </xf>
    <xf numFmtId="0" fontId="107" fillId="0" borderId="37" xfId="0" applyFont="1" applyBorder="1" applyAlignment="1">
      <alignment horizontal="center" vertical="center"/>
    </xf>
    <xf numFmtId="0" fontId="107" fillId="0" borderId="37" xfId="0" applyFont="1" applyBorder="1" applyAlignment="1">
      <alignment horizontal="center"/>
    </xf>
    <xf numFmtId="0" fontId="107" fillId="0" borderId="37" xfId="0" applyFont="1" applyBorder="1"/>
    <xf numFmtId="0" fontId="107" fillId="80" borderId="11" xfId="0" applyFont="1" applyFill="1" applyBorder="1"/>
    <xf numFmtId="14" fontId="107" fillId="80" borderId="11" xfId="0" applyNumberFormat="1" applyFont="1" applyFill="1" applyBorder="1"/>
    <xf numFmtId="0" fontId="0" fillId="34" borderId="50" xfId="0" applyFill="1" applyBorder="1" applyAlignment="1">
      <alignment wrapText="1"/>
    </xf>
    <xf numFmtId="0" fontId="0" fillId="34" borderId="38" xfId="0" applyFill="1" applyBorder="1" applyAlignment="1">
      <alignment wrapText="1"/>
    </xf>
    <xf numFmtId="0" fontId="57" fillId="42" borderId="17" xfId="0" applyFont="1" applyFill="1" applyBorder="1"/>
    <xf numFmtId="0" fontId="51" fillId="42" borderId="48" xfId="0" applyFont="1" applyFill="1" applyBorder="1" applyAlignment="1">
      <alignment wrapText="1"/>
    </xf>
    <xf numFmtId="0" fontId="39" fillId="76" borderId="1" xfId="0" applyFont="1" applyFill="1" applyBorder="1" applyAlignment="1">
      <alignment horizontal="left" vertical="center"/>
    </xf>
    <xf numFmtId="0" fontId="49" fillId="76" borderId="1" xfId="0" applyFont="1" applyFill="1" applyBorder="1" applyAlignment="1">
      <alignment horizontal="left" vertical="center"/>
    </xf>
    <xf numFmtId="0" fontId="39" fillId="76" borderId="0" xfId="0" applyFont="1" applyFill="1"/>
    <xf numFmtId="0" fontId="44" fillId="0" borderId="1" xfId="0" applyFont="1" applyBorder="1" applyAlignment="1">
      <alignment horizontal="center" vertical="center"/>
    </xf>
    <xf numFmtId="0" fontId="57" fillId="67" borderId="1" xfId="0" applyFont="1" applyFill="1" applyBorder="1" applyAlignment="1">
      <alignment vertical="center"/>
    </xf>
    <xf numFmtId="0" fontId="44" fillId="71" borderId="1" xfId="0" applyFont="1" applyFill="1" applyBorder="1" applyAlignment="1">
      <alignment horizontal="center"/>
    </xf>
    <xf numFmtId="0" fontId="57" fillId="39" borderId="17" xfId="0" applyFont="1" applyFill="1" applyBorder="1"/>
    <xf numFmtId="0" fontId="57" fillId="39" borderId="22" xfId="0" applyFont="1" applyFill="1" applyBorder="1"/>
    <xf numFmtId="0" fontId="57" fillId="39" borderId="39" xfId="0" applyFont="1" applyFill="1" applyBorder="1"/>
    <xf numFmtId="0" fontId="29" fillId="34" borderId="15" xfId="0" applyFont="1" applyFill="1" applyBorder="1" applyAlignment="1">
      <alignment horizontal="center" vertical="center" wrapText="1"/>
    </xf>
    <xf numFmtId="0" fontId="29" fillId="34" borderId="17" xfId="0" applyFont="1" applyFill="1" applyBorder="1" applyAlignment="1">
      <alignment horizontal="center" vertical="center" wrapText="1"/>
    </xf>
    <xf numFmtId="0" fontId="39" fillId="0" borderId="0" xfId="0" applyFont="1"/>
    <xf numFmtId="0" fontId="39" fillId="37" borderId="37" xfId="0" applyFont="1" applyFill="1" applyBorder="1"/>
    <xf numFmtId="0" fontId="29" fillId="0" borderId="0" xfId="0" applyFont="1" applyAlignment="1">
      <alignment horizontal="center" vertical="center"/>
    </xf>
    <xf numFmtId="0" fontId="29" fillId="0" borderId="29" xfId="0" applyFont="1" applyBorder="1" applyAlignment="1">
      <alignment horizontal="center" vertical="center"/>
    </xf>
    <xf numFmtId="0" fontId="30" fillId="0" borderId="30" xfId="0" applyFont="1" applyBorder="1" applyAlignment="1">
      <alignment horizontal="center" vertical="center" wrapText="1"/>
    </xf>
    <xf numFmtId="0" fontId="30" fillId="0" borderId="31" xfId="0" applyFont="1" applyBorder="1" applyAlignment="1">
      <alignment horizontal="center" vertical="center" wrapText="1"/>
    </xf>
    <xf numFmtId="0" fontId="30" fillId="0" borderId="32"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0" xfId="0" applyFont="1" applyAlignment="1">
      <alignment horizontal="center" vertical="center" wrapText="1"/>
    </xf>
    <xf numFmtId="0" fontId="30" fillId="0" borderId="29" xfId="0" applyFont="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29" fillId="0" borderId="1" xfId="0" applyFont="1" applyBorder="1" applyAlignment="1">
      <alignment horizontal="left" vertical="center"/>
    </xf>
    <xf numFmtId="0" fontId="30" fillId="0" borderId="14" xfId="0" applyFont="1" applyBorder="1" applyAlignment="1">
      <alignment horizontal="left" vertical="center"/>
    </xf>
    <xf numFmtId="0" fontId="30" fillId="0" borderId="1" xfId="0" applyFont="1" applyBorder="1" applyAlignment="1">
      <alignment horizontal="left" vertical="center"/>
    </xf>
    <xf numFmtId="0" fontId="29"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31" fillId="0" borderId="1" xfId="0" applyFont="1" applyBorder="1" applyAlignment="1">
      <alignment horizontal="left" vertical="center"/>
    </xf>
    <xf numFmtId="0" fontId="30" fillId="0" borderId="1" xfId="0" applyFont="1" applyBorder="1" applyAlignment="1">
      <alignment horizontal="center" vertical="center" wrapText="1"/>
    </xf>
    <xf numFmtId="49" fontId="31" fillId="0" borderId="1" xfId="0" applyNumberFormat="1" applyFont="1" applyBorder="1" applyAlignment="1">
      <alignment horizontal="center" vertical="center" wrapText="1"/>
    </xf>
    <xf numFmtId="0" fontId="33" fillId="34" borderId="1" xfId="0" applyFont="1" applyFill="1" applyBorder="1" applyAlignment="1">
      <alignment horizontal="center" vertical="center" wrapText="1"/>
    </xf>
    <xf numFmtId="0" fontId="33" fillId="34" borderId="16" xfId="0" applyFont="1" applyFill="1" applyBorder="1" applyAlignment="1">
      <alignment horizontal="center" vertical="center" wrapText="1"/>
    </xf>
    <xf numFmtId="0" fontId="33" fillId="34" borderId="15" xfId="0" applyFont="1" applyFill="1" applyBorder="1" applyAlignment="1">
      <alignment horizontal="center" vertical="center" wrapText="1"/>
    </xf>
    <xf numFmtId="0" fontId="37" fillId="34" borderId="15" xfId="0" applyFont="1" applyFill="1" applyBorder="1" applyAlignment="1">
      <alignment horizontal="center" vertical="center" wrapText="1"/>
    </xf>
    <xf numFmtId="0" fontId="33" fillId="34" borderId="17" xfId="0" applyFont="1" applyFill="1" applyBorder="1" applyAlignment="1">
      <alignment horizontal="center" vertical="center" wrapText="1"/>
    </xf>
    <xf numFmtId="0" fontId="33" fillId="34" borderId="11" xfId="0" applyFont="1" applyFill="1" applyBorder="1" applyAlignment="1">
      <alignment horizontal="center" vertical="center" wrapText="1"/>
    </xf>
    <xf numFmtId="0" fontId="33" fillId="0" borderId="0" xfId="0" quotePrefix="1" applyFont="1" applyAlignment="1">
      <alignment horizontal="center" vertical="center" wrapText="1"/>
    </xf>
    <xf numFmtId="0" fontId="33" fillId="0" borderId="0" xfId="0" applyFont="1" applyAlignment="1">
      <alignment horizontal="center" vertical="center" wrapText="1"/>
    </xf>
    <xf numFmtId="0" fontId="33" fillId="0" borderId="29" xfId="0" applyFont="1" applyBorder="1" applyAlignment="1">
      <alignment horizontal="center" vertical="center" wrapText="1"/>
    </xf>
    <xf numFmtId="0" fontId="29" fillId="34" borderId="1" xfId="0" applyFont="1" applyFill="1" applyBorder="1" applyAlignment="1">
      <alignment horizontal="center" vertical="center" wrapText="1"/>
    </xf>
    <xf numFmtId="0" fontId="29" fillId="34" borderId="27" xfId="0" applyFont="1" applyFill="1" applyBorder="1" applyAlignment="1">
      <alignment horizontal="center" vertical="center" wrapText="1"/>
    </xf>
    <xf numFmtId="0" fontId="29" fillId="34" borderId="14" xfId="0" applyFont="1" applyFill="1" applyBorder="1" applyAlignment="1">
      <alignment horizontal="center" vertical="center" wrapText="1"/>
    </xf>
    <xf numFmtId="0" fontId="29" fillId="34" borderId="36" xfId="0" applyFont="1" applyFill="1" applyBorder="1" applyAlignment="1">
      <alignment horizontal="center" vertical="center" wrapText="1"/>
    </xf>
    <xf numFmtId="0" fontId="29" fillId="34" borderId="25" xfId="0" applyFont="1" applyFill="1" applyBorder="1" applyAlignment="1">
      <alignment horizontal="center" vertical="center" wrapText="1"/>
    </xf>
    <xf numFmtId="0" fontId="29" fillId="34" borderId="23" xfId="0" applyFont="1" applyFill="1" applyBorder="1" applyAlignment="1">
      <alignment horizontal="center" vertical="center" wrapText="1"/>
    </xf>
    <xf numFmtId="0" fontId="29" fillId="34" borderId="24" xfId="0" applyFont="1" applyFill="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3" fillId="0" borderId="1" xfId="0" applyFont="1" applyBorder="1" applyAlignment="1">
      <alignment horizontal="left" vertical="center" wrapText="1"/>
    </xf>
    <xf numFmtId="0" fontId="33" fillId="35" borderId="16" xfId="0" applyFont="1" applyFill="1" applyBorder="1" applyAlignment="1">
      <alignment horizontal="center" vertical="center" wrapText="1"/>
    </xf>
    <xf numFmtId="0" fontId="33" fillId="35" borderId="15" xfId="0" applyFont="1" applyFill="1" applyBorder="1" applyAlignment="1">
      <alignment horizontal="center" vertical="center" wrapText="1"/>
    </xf>
    <xf numFmtId="0" fontId="36" fillId="34" borderId="1" xfId="0" applyFont="1" applyFill="1" applyBorder="1" applyAlignment="1">
      <alignment horizontal="center" vertical="center" wrapText="1"/>
    </xf>
  </cellXfs>
  <cellStyles count="197">
    <cellStyle name="20% - Énfasis1" xfId="19" builtinId="30" customBuiltin="1"/>
    <cellStyle name="20% - Énfasis1 2" xfId="48" xr:uid="{C3262579-2711-46C8-BECA-7A13CCC02139}"/>
    <cellStyle name="20% - Énfasis1 2 2" xfId="99" xr:uid="{9A505053-01A1-4B29-A8A3-66C433879E66}"/>
    <cellStyle name="20% - Énfasis1 2 3" xfId="170" xr:uid="{C6A63B52-5A65-4E88-B47B-3C4A95AF8D8F}"/>
    <cellStyle name="20% - Énfasis1 3" xfId="75" xr:uid="{A348A7DA-95AD-4827-B5AF-7AE788CDB2E9}"/>
    <cellStyle name="20% - Énfasis1 4" xfId="125" xr:uid="{B1897A16-7BA4-4F2E-A6C1-8207DCF03E78}"/>
    <cellStyle name="20% - Énfasis1 5" xfId="146" xr:uid="{82BBB0E8-28F0-4B8B-B7E5-B7EA81B16A6F}"/>
    <cellStyle name="20% - Énfasis2" xfId="23" builtinId="34" customBuiltin="1"/>
    <cellStyle name="20% - Énfasis2 2" xfId="51" xr:uid="{FFBAA961-1535-491C-950C-6C576CF63267}"/>
    <cellStyle name="20% - Énfasis2 2 2" xfId="102" xr:uid="{2AB9C612-EB48-4797-88C7-A7EC7BBFCE36}"/>
    <cellStyle name="20% - Énfasis2 2 3" xfId="173" xr:uid="{778FD8FF-15D4-4001-AD24-E193EF537E6A}"/>
    <cellStyle name="20% - Énfasis2 3" xfId="78" xr:uid="{591ADD42-BDCC-4489-9A7A-8ACD75C34D90}"/>
    <cellStyle name="20% - Énfasis2 4" xfId="128" xr:uid="{1E7AF4FC-AE15-4115-94D2-922F3EB97957}"/>
    <cellStyle name="20% - Énfasis2 5" xfId="149" xr:uid="{D744FE78-2520-475E-8468-28E4A665761B}"/>
    <cellStyle name="20% - Énfasis3" xfId="27" builtinId="38" customBuiltin="1"/>
    <cellStyle name="20% - Énfasis3 2" xfId="54" xr:uid="{94C2654C-B436-4000-AA7C-23AC55F2A151}"/>
    <cellStyle name="20% - Énfasis3 2 2" xfId="105" xr:uid="{F3A4C5EC-0725-4C18-9AB2-B9A36D40B7BE}"/>
    <cellStyle name="20% - Énfasis3 2 3" xfId="176" xr:uid="{0A551FFD-2547-431A-8EB6-E1AAB7AD6450}"/>
    <cellStyle name="20% - Énfasis3 3" xfId="81" xr:uid="{16D3BE34-0588-4630-8857-AFE09C2B33FB}"/>
    <cellStyle name="20% - Énfasis3 4" xfId="131" xr:uid="{DC7D999C-A159-4ABB-9EA2-BFCD8CC45836}"/>
    <cellStyle name="20% - Énfasis3 5" xfId="152" xr:uid="{D791DEE6-F982-4BFC-BB16-4C6D03ABD1F7}"/>
    <cellStyle name="20% - Énfasis4" xfId="31" builtinId="42" customBuiltin="1"/>
    <cellStyle name="20% - Énfasis4 2" xfId="57" xr:uid="{54A42AD9-8CFC-4A2B-A1F5-78431C3ACC29}"/>
    <cellStyle name="20% - Énfasis4 2 2" xfId="108" xr:uid="{FD614891-5DB5-48AA-9139-193C671EFF55}"/>
    <cellStyle name="20% - Énfasis4 2 3" xfId="179" xr:uid="{F42BD1E0-7A66-4A58-995A-7F90A2F855F6}"/>
    <cellStyle name="20% - Énfasis4 3" xfId="84" xr:uid="{330CCE47-F190-41AC-BBEA-AD3F92C76D97}"/>
    <cellStyle name="20% - Énfasis4 4" xfId="134" xr:uid="{65039121-538C-42ED-AB35-26F84ED48DFC}"/>
    <cellStyle name="20% - Énfasis4 5" xfId="155" xr:uid="{0BC4D8DD-7454-4617-98DA-5FD0D774FB9B}"/>
    <cellStyle name="20% - Énfasis5" xfId="35" builtinId="46" customBuiltin="1"/>
    <cellStyle name="20% - Énfasis5 2" xfId="60" xr:uid="{1A8A9B96-E67E-48AC-876C-5271B66147DA}"/>
    <cellStyle name="20% - Énfasis5 2 2" xfId="111" xr:uid="{4BDD3E5C-0B62-44D1-AF38-30CD345CD143}"/>
    <cellStyle name="20% - Énfasis5 2 3" xfId="182" xr:uid="{48D1A239-0010-4F6C-8CE3-C8E20A226F3E}"/>
    <cellStyle name="20% - Énfasis5 3" xfId="87" xr:uid="{AF07ABC8-A151-4749-9155-7717D9772E94}"/>
    <cellStyle name="20% - Énfasis5 4" xfId="137" xr:uid="{CFAB4953-9177-4835-B258-1733EF7E0ED1}"/>
    <cellStyle name="20% - Énfasis5 5" xfId="158" xr:uid="{CD50A1FD-1F2B-4FFB-8D9B-28BC3598352A}"/>
    <cellStyle name="20% - Énfasis6" xfId="39" builtinId="50" customBuiltin="1"/>
    <cellStyle name="20% - Énfasis6 2" xfId="63" xr:uid="{EF5F388F-1BB8-4822-AEDD-2CBB237A70F9}"/>
    <cellStyle name="20% - Énfasis6 2 2" xfId="114" xr:uid="{BA4173B1-4CC9-4BC5-9AF4-9588DAFD6384}"/>
    <cellStyle name="20% - Énfasis6 2 3" xfId="185" xr:uid="{A56CF536-19D0-4DD9-939C-1E2933BC6645}"/>
    <cellStyle name="20% - Énfasis6 3" xfId="90" xr:uid="{2AB1B9B8-73F7-4C04-BC04-3E195D50EF5A}"/>
    <cellStyle name="20% - Énfasis6 4" xfId="140" xr:uid="{0CA5E5A5-B395-41A9-8C28-CA80AAED51A0}"/>
    <cellStyle name="20% - Énfasis6 5" xfId="161" xr:uid="{083C6D5E-8849-4786-9CCE-1F64C4FA7966}"/>
    <cellStyle name="40% - Énfasis1" xfId="20" builtinId="31" customBuiltin="1"/>
    <cellStyle name="40% - Énfasis1 2" xfId="49" xr:uid="{5DAFDD5B-F526-40C1-847E-23E45AAC0394}"/>
    <cellStyle name="40% - Énfasis1 2 2" xfId="100" xr:uid="{81C4D04A-A599-46AF-8209-E7D98B60B115}"/>
    <cellStyle name="40% - Énfasis1 2 3" xfId="171" xr:uid="{DD183311-F8D1-4A85-80F8-E4CE69E87C35}"/>
    <cellStyle name="40% - Énfasis1 3" xfId="76" xr:uid="{B4578DF8-FE95-439B-AE60-2BDA8FF549C9}"/>
    <cellStyle name="40% - Énfasis1 4" xfId="126" xr:uid="{C0E11E32-86B2-430A-8A5F-A6488CD43958}"/>
    <cellStyle name="40% - Énfasis1 5" xfId="147" xr:uid="{AECEDE1A-A4BA-4974-93C6-BF2202078603}"/>
    <cellStyle name="40% - Énfasis2" xfId="24" builtinId="35" customBuiltin="1"/>
    <cellStyle name="40% - Énfasis2 2" xfId="52" xr:uid="{05024F5D-0BB1-40DB-BB84-6A744390D24E}"/>
    <cellStyle name="40% - Énfasis2 2 2" xfId="103" xr:uid="{F3F82707-C8D2-44D9-8383-B9603E1E003A}"/>
    <cellStyle name="40% - Énfasis2 2 3" xfId="174" xr:uid="{259AB521-64D8-41ED-8DA3-FBE9B4915053}"/>
    <cellStyle name="40% - Énfasis2 3" xfId="79" xr:uid="{BE4B52FD-25A2-4E73-B4F1-CBD2DA34DAF3}"/>
    <cellStyle name="40% - Énfasis2 4" xfId="129" xr:uid="{04A2AA45-6780-477E-B0AF-5216EC542513}"/>
    <cellStyle name="40% - Énfasis2 5" xfId="150" xr:uid="{3203C285-4AD2-436A-B3D7-92FAE71C9717}"/>
    <cellStyle name="40% - Énfasis3" xfId="28" builtinId="39" customBuiltin="1"/>
    <cellStyle name="40% - Énfasis3 2" xfId="55" xr:uid="{D3C17C47-DC73-42F0-84EA-09E6ABE6FDA2}"/>
    <cellStyle name="40% - Énfasis3 2 2" xfId="106" xr:uid="{1B656568-5AA6-48B5-B468-040EBDBEEC9A}"/>
    <cellStyle name="40% - Énfasis3 2 3" xfId="177" xr:uid="{5DC17D89-209B-466F-AFB7-5872D6C71025}"/>
    <cellStyle name="40% - Énfasis3 3" xfId="82" xr:uid="{87C87636-8971-4EDC-8D17-9074C1B5EA55}"/>
    <cellStyle name="40% - Énfasis3 4" xfId="132" xr:uid="{73C94EF6-03F2-4B80-903E-0873B5204FFE}"/>
    <cellStyle name="40% - Énfasis3 5" xfId="153" xr:uid="{1ABF756D-60A2-4B7B-B551-EDFB751F3820}"/>
    <cellStyle name="40% - Énfasis4" xfId="32" builtinId="43" customBuiltin="1"/>
    <cellStyle name="40% - Énfasis4 2" xfId="58" xr:uid="{9925FC62-6565-4A48-8DE1-D5876C1383E1}"/>
    <cellStyle name="40% - Énfasis4 2 2" xfId="109" xr:uid="{A1DA6EA0-1179-42D2-8F96-5D7626C82AA7}"/>
    <cellStyle name="40% - Énfasis4 2 3" xfId="180" xr:uid="{75F29065-1C53-436F-AFC9-006C8F9756CF}"/>
    <cellStyle name="40% - Énfasis4 3" xfId="85" xr:uid="{0FBC4D84-A796-4C70-8288-38D279DE69DA}"/>
    <cellStyle name="40% - Énfasis4 4" xfId="135" xr:uid="{4B435F3C-197E-42D6-BD92-B3974040F8C8}"/>
    <cellStyle name="40% - Énfasis4 5" xfId="156" xr:uid="{EF9BBB8E-5F42-4F45-B556-D4B7F2D292CE}"/>
    <cellStyle name="40% - Énfasis5" xfId="36" builtinId="47" customBuiltin="1"/>
    <cellStyle name="40% - Énfasis5 2" xfId="61" xr:uid="{F9CE312A-1120-4E2C-A6B1-310E73DB1F58}"/>
    <cellStyle name="40% - Énfasis5 2 2" xfId="112" xr:uid="{3E21DE06-3ABF-400D-BAFE-99FF34DAF86B}"/>
    <cellStyle name="40% - Énfasis5 2 3" xfId="183" xr:uid="{79E7F65A-8966-4BC6-981A-7E8571F4D0F1}"/>
    <cellStyle name="40% - Énfasis5 3" xfId="88" xr:uid="{49FD7843-5E05-47F7-B0FB-05B922C48C2F}"/>
    <cellStyle name="40% - Énfasis5 4" xfId="138" xr:uid="{ABF3833B-25EE-466C-9887-10D1EB82E520}"/>
    <cellStyle name="40% - Énfasis5 5" xfId="159" xr:uid="{067D6306-5BDD-4C5A-8D18-F7000292ABC2}"/>
    <cellStyle name="40% - Énfasis6" xfId="40" builtinId="51" customBuiltin="1"/>
    <cellStyle name="40% - Énfasis6 2" xfId="64" xr:uid="{9C53B1C5-F5CE-4C6F-9CBC-A37433B664A2}"/>
    <cellStyle name="40% - Énfasis6 2 2" xfId="115" xr:uid="{77CD8DD6-395B-4D6B-A412-F7EA10C206CD}"/>
    <cellStyle name="40% - Énfasis6 2 3" xfId="186" xr:uid="{B54CAF9E-F31E-4928-A789-18C19480B3E7}"/>
    <cellStyle name="40% - Énfasis6 3" xfId="91" xr:uid="{7499722A-6967-4FE8-B299-193A45FC77F3}"/>
    <cellStyle name="40% - Énfasis6 4" xfId="141" xr:uid="{439006F0-BD8A-48B6-BDB6-010EE0385B9A}"/>
    <cellStyle name="40% - Énfasis6 5" xfId="162" xr:uid="{C93B572B-E804-4122-B452-0831987D5766}"/>
    <cellStyle name="60% - Énfasis1" xfId="21" builtinId="32" customBuiltin="1"/>
    <cellStyle name="60% - Énfasis1 2" xfId="50" xr:uid="{B1720A5E-8C45-4647-8C1F-8987A8A92831}"/>
    <cellStyle name="60% - Énfasis1 2 2" xfId="101" xr:uid="{422D3DF6-6BEB-4036-B675-CDC4AB82DDF9}"/>
    <cellStyle name="60% - Énfasis1 2 3" xfId="172" xr:uid="{0E8C9ECF-8685-44F6-8640-353828CCD122}"/>
    <cellStyle name="60% - Énfasis1 3" xfId="77" xr:uid="{10EFD4C8-BE88-430A-994A-941BB8AA681C}"/>
    <cellStyle name="60% - Énfasis1 4" xfId="127" xr:uid="{50F9E885-800F-4792-8DDC-85B5C2781FF2}"/>
    <cellStyle name="60% - Énfasis1 5" xfId="148" xr:uid="{C0A2BBA6-54CE-4B9B-ADEA-B4A50FB73841}"/>
    <cellStyle name="60% - Énfasis2" xfId="25" builtinId="36" customBuiltin="1"/>
    <cellStyle name="60% - Énfasis2 2" xfId="53" xr:uid="{CAF5BEAB-7CA4-4B8B-82D0-DB72666F192C}"/>
    <cellStyle name="60% - Énfasis2 2 2" xfId="104" xr:uid="{82007524-62A4-422D-B37A-C7456101FE94}"/>
    <cellStyle name="60% - Énfasis2 2 3" xfId="175" xr:uid="{BC66E549-FD1B-413B-9322-5229E1AA881E}"/>
    <cellStyle name="60% - Énfasis2 3" xfId="80" xr:uid="{DB4E1052-3F72-4CDE-8D37-23474F7F7472}"/>
    <cellStyle name="60% - Énfasis2 4" xfId="130" xr:uid="{48A8C643-09ED-4F5E-A8BF-688DD3E4AC72}"/>
    <cellStyle name="60% - Énfasis2 5" xfId="151" xr:uid="{329CF569-D58C-42E2-A8EB-BD8E2EC3FA5C}"/>
    <cellStyle name="60% - Énfasis3" xfId="29" builtinId="40" customBuiltin="1"/>
    <cellStyle name="60% - Énfasis3 2" xfId="56" xr:uid="{9B968C53-E47D-4D0C-B6BA-919A9F2FC507}"/>
    <cellStyle name="60% - Énfasis3 2 2" xfId="107" xr:uid="{8840A361-D37A-4B8B-AD89-5B03D5B419A5}"/>
    <cellStyle name="60% - Énfasis3 2 3" xfId="178" xr:uid="{60C6BE1D-42D3-41AD-BF70-C31D7817FB68}"/>
    <cellStyle name="60% - Énfasis3 3" xfId="83" xr:uid="{0F36C577-7BFA-4264-98D7-39E16C524B4D}"/>
    <cellStyle name="60% - Énfasis3 4" xfId="133" xr:uid="{CD02E567-F217-44B1-9509-44A8EEB94AF5}"/>
    <cellStyle name="60% - Énfasis3 5" xfId="154" xr:uid="{2A3DD82C-7EF9-4417-8E78-D8D1C5193081}"/>
    <cellStyle name="60% - Énfasis4" xfId="33" builtinId="44" customBuiltin="1"/>
    <cellStyle name="60% - Énfasis4 2" xfId="59" xr:uid="{F712B3D9-C1AC-4CC2-ADB1-6DF16B9025C8}"/>
    <cellStyle name="60% - Énfasis4 2 2" xfId="110" xr:uid="{C39E2813-77DE-48EC-8349-7D4F54AF4861}"/>
    <cellStyle name="60% - Énfasis4 2 3" xfId="181" xr:uid="{903A3365-FEA3-4408-9812-6C1E8112E670}"/>
    <cellStyle name="60% - Énfasis4 3" xfId="86" xr:uid="{21E87FB6-1CA3-4685-AE04-2C2364DB5208}"/>
    <cellStyle name="60% - Énfasis4 4" xfId="136" xr:uid="{1F11E89D-E19D-434C-95C8-52C57788FB88}"/>
    <cellStyle name="60% - Énfasis4 5" xfId="157" xr:uid="{D5BD9F36-EBB0-4CDD-AF63-25F237214955}"/>
    <cellStyle name="60% - Énfasis5" xfId="37" builtinId="48" customBuiltin="1"/>
    <cellStyle name="60% - Énfasis5 2" xfId="62" xr:uid="{B14197F4-2E2B-46AD-91E0-85F38397B2BC}"/>
    <cellStyle name="60% - Énfasis5 2 2" xfId="113" xr:uid="{C8F8DD11-03CA-4A67-B542-97D49C1AED8A}"/>
    <cellStyle name="60% - Énfasis5 2 3" xfId="184" xr:uid="{5B311089-CA40-4BCC-8DEC-2470ED6F2168}"/>
    <cellStyle name="60% - Énfasis5 3" xfId="89" xr:uid="{F8E8279B-0AAB-4062-8F15-B856ED09CA48}"/>
    <cellStyle name="60% - Énfasis5 4" xfId="139" xr:uid="{36371F03-4527-47AE-9C1E-AA34F8D5D0CC}"/>
    <cellStyle name="60% - Énfasis5 5" xfId="160" xr:uid="{DD472303-BFA4-4CC3-98A0-2DFF3E131A27}"/>
    <cellStyle name="60% - Énfasis6" xfId="41" builtinId="52" customBuiltin="1"/>
    <cellStyle name="60% - Énfasis6 2" xfId="65" xr:uid="{239FB3A2-F082-47BC-9D43-2412586AFC78}"/>
    <cellStyle name="60% - Énfasis6 2 2" xfId="116" xr:uid="{5A403C7B-FB8C-4D2A-84E0-E57E086F6144}"/>
    <cellStyle name="60% - Énfasis6 2 3" xfId="187" xr:uid="{E55E8387-D8C9-43B9-B7A0-94113EDB6476}"/>
    <cellStyle name="60% - Énfasis6 3" xfId="92" xr:uid="{B4B4931E-AFDA-406D-BC84-215AE227DE83}"/>
    <cellStyle name="60% - Énfasis6 4" xfId="142" xr:uid="{C49B3DEC-4C7D-459B-B0EB-5D0329626237}"/>
    <cellStyle name="60% - Énfasis6 5" xfId="163" xr:uid="{803376FE-7380-458A-834B-26E1C3FF883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10" builtinId="20" customBuiltin="1"/>
    <cellStyle name="Hipervínculo" xfId="194" builtinId="8"/>
    <cellStyle name="Hyperlink" xfId="196" xr:uid="{00000000-000B-0000-0000-000008000000}"/>
    <cellStyle name="Incorrecto" xfId="8" builtinId="27" customBuiltin="1"/>
    <cellStyle name="Millares 2" xfId="47" xr:uid="{00000000-0005-0000-0000-000020000000}"/>
    <cellStyle name="Millares 2 2" xfId="71" xr:uid="{1033B76C-453D-41B7-AF02-348216D54039}"/>
    <cellStyle name="Millares 2 2 2" xfId="122" xr:uid="{3F7A7BBB-2BA1-4AB5-A518-981E8AFD8DC6}"/>
    <cellStyle name="Millares 2 2 3" xfId="193" xr:uid="{C1B49DB9-7FE9-4432-B310-24AED133DD60}"/>
    <cellStyle name="Millares 2 3" xfId="98" xr:uid="{E2EC7CA6-9A10-46E9-9A77-4B96EEB5FD95}"/>
    <cellStyle name="Millares 2 4" xfId="169" xr:uid="{7977AD22-2B4B-4B46-8B78-6130CFDCB59A}"/>
    <cellStyle name="Moneda" xfId="72" builtinId="4"/>
    <cellStyle name="Moneda 2" xfId="44" xr:uid="{00000000-0005-0000-0000-000021000000}"/>
    <cellStyle name="Moneda 2 2" xfId="68" xr:uid="{B2E5E69D-D535-4992-8F32-3973B58BB98D}"/>
    <cellStyle name="Moneda 2 2 2" xfId="119" xr:uid="{7EAD8CBE-5EC2-4595-9C46-9DAE20352B3D}"/>
    <cellStyle name="Moneda 2 2 3" xfId="190" xr:uid="{FC356455-2193-443F-94D4-689CAE4C84DD}"/>
    <cellStyle name="Moneda 2 3" xfId="95" xr:uid="{997A49C0-C3B5-4F96-A394-D9AE3CCA497D}"/>
    <cellStyle name="Moneda 2 4" xfId="166" xr:uid="{F0F5A671-5EA4-4814-AF60-9DFCC2782FB0}"/>
    <cellStyle name="Moneda 3" xfId="46" xr:uid="{00000000-0005-0000-0000-000022000000}"/>
    <cellStyle name="Moneda 3 2" xfId="70" xr:uid="{59EAC95C-6B01-4A0C-BAF7-640614C1BCC4}"/>
    <cellStyle name="Moneda 3 2 2" xfId="121" xr:uid="{E31447A6-54D8-40C7-BC74-A122A636B73B}"/>
    <cellStyle name="Moneda 3 2 3" xfId="192" xr:uid="{D6C5FFF4-998A-4385-AC25-152EA844FB9B}"/>
    <cellStyle name="Moneda 3 3" xfId="97" xr:uid="{6F9D6CDD-4AD7-479B-9609-6D0765B30335}"/>
    <cellStyle name="Moneda 3 4" xfId="168" xr:uid="{3818EBA7-863E-46CD-A7FB-B54AB624E668}"/>
    <cellStyle name="Neutral" xfId="9" builtinId="28" customBuiltin="1"/>
    <cellStyle name="Normal" xfId="0" builtinId="0"/>
    <cellStyle name="Normal 2" xfId="1" xr:uid="{00000000-0005-0000-0000-000025000000}"/>
    <cellStyle name="Normal 3" xfId="43" xr:uid="{00000000-0005-0000-0000-000026000000}"/>
    <cellStyle name="Normal 3 2" xfId="67" xr:uid="{693224C2-226F-4F53-89E2-CE72ED1A9672}"/>
    <cellStyle name="Normal 3 2 2" xfId="118" xr:uid="{8620F8B1-5353-4E48-9A61-2A20F5E8F50B}"/>
    <cellStyle name="Normal 3 2 3" xfId="189" xr:uid="{1D955926-DB09-4504-8A37-77E20027A869}"/>
    <cellStyle name="Normal 3 3" xfId="94" xr:uid="{604C2C34-371B-4252-8582-ADEC80D915F1}"/>
    <cellStyle name="Normal 3 4" xfId="165" xr:uid="{B13DFBC0-CF0A-4AA0-950B-C3B48DD47632}"/>
    <cellStyle name="Normal 4" xfId="73" xr:uid="{F1F27C63-6644-49B3-91CC-096C484F205C}"/>
    <cellStyle name="Normal 4 2" xfId="123" xr:uid="{1593B1CD-C9D9-4288-8D61-8597D0F01AD7}"/>
    <cellStyle name="Normal 5" xfId="74" xr:uid="{5E58DC91-C9E9-48F6-8C0D-43B30138A219}"/>
    <cellStyle name="Normal 6" xfId="143" xr:uid="{A2ED83DE-7950-4A37-8C1A-EE2412D4CAA1}"/>
    <cellStyle name="Normal 7" xfId="144" xr:uid="{979D9715-5CCF-43DE-B3E3-DD6D20F6F86C}"/>
    <cellStyle name="Normal 8" xfId="145" xr:uid="{D71C8F8C-C4EE-4432-A66D-0E79F8363E38}"/>
    <cellStyle name="Normal 9" xfId="195" xr:uid="{FCC266DD-E731-4F42-8295-ED27C6AC33FE}"/>
    <cellStyle name="Notas 2" xfId="42" xr:uid="{00000000-0005-0000-0000-000027000000}"/>
    <cellStyle name="Notas 2 2" xfId="66" xr:uid="{39F7C314-C9D9-47E3-91C2-E81301035798}"/>
    <cellStyle name="Notas 2 2 2" xfId="117" xr:uid="{A1FBB435-0A79-48B5-BA50-560FD49DCD67}"/>
    <cellStyle name="Notas 2 2 3" xfId="188" xr:uid="{65538162-966C-4D75-8FBE-D5B074836850}"/>
    <cellStyle name="Notas 2 3" xfId="93" xr:uid="{3B558512-29D2-482E-AE18-213CC29CB2B7}"/>
    <cellStyle name="Notas 2 4" xfId="164" xr:uid="{DE1D93A1-95CC-41D6-98C3-F9A42B840BB5}"/>
    <cellStyle name="Notas 3" xfId="124" xr:uid="{B0156E53-3AEC-4C6F-A266-AF9BA7D212BF}"/>
    <cellStyle name="Porcentaje 2" xfId="45" xr:uid="{00000000-0005-0000-0000-000028000000}"/>
    <cellStyle name="Porcentaje 2 2" xfId="69" xr:uid="{62E9D376-BA57-4105-94AE-888121B39B35}"/>
    <cellStyle name="Porcentaje 2 2 2" xfId="120" xr:uid="{B0C47ADA-D968-456E-A2F9-500F6C6B6206}"/>
    <cellStyle name="Porcentaje 2 2 3" xfId="191" xr:uid="{139FCF0F-8A48-44CA-8F7E-0215281427EF}"/>
    <cellStyle name="Porcentaje 2 3" xfId="96" xr:uid="{651EA820-D005-4B6F-8DAA-D0BEAD8C4969}"/>
    <cellStyle name="Porcentaje 2 4" xfId="167" xr:uid="{3FFF9BEF-236B-4CA1-96F2-034362CF052B}"/>
    <cellStyle name="Salida" xfId="11" builtinId="21" customBuiltin="1"/>
    <cellStyle name="Texto de advertencia" xfId="15" builtinId="11" customBuiltin="1"/>
    <cellStyle name="Texto explicativo" xfId="16" builtinId="53" customBuiltin="1"/>
    <cellStyle name="Título" xfId="2" builtinId="15" customBuiltin="1"/>
    <cellStyle name="Título 2" xfId="4" builtinId="17" customBuiltin="1"/>
    <cellStyle name="Título 3" xfId="5" builtinId="18" customBuiltin="1"/>
    <cellStyle name="Total" xfId="17" builtinId="25" customBuiltin="1"/>
  </cellStyles>
  <dxfs count="651">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92D050"/>
        </patternFill>
      </fill>
    </dxf>
    <dxf>
      <fill>
        <patternFill>
          <bgColor rgb="FFFFC000"/>
        </patternFill>
      </fill>
    </dxf>
    <dxf>
      <fill>
        <patternFill>
          <bgColor rgb="FF92D05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border diagonalUp="0" diagonalDown="0">
        <left/>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bottom" textRotation="0" wrapText="0" indent="0" justifyLastLine="0" shrinkToFit="0" readingOrder="1"/>
    </dxf>
    <dxf>
      <border outline="0">
        <bottom style="thin">
          <color indexed="64"/>
        </bottom>
      </border>
    </dxf>
    <dxf>
      <font>
        <b/>
        <i val="0"/>
        <strike val="0"/>
        <condense val="0"/>
        <extend val="0"/>
        <outline val="0"/>
        <shadow val="0"/>
        <u val="none"/>
        <vertAlign val="baseline"/>
        <sz val="10"/>
        <color theme="1"/>
        <name val="Arial"/>
        <family val="2"/>
        <scheme val="minor"/>
      </font>
      <fill>
        <patternFill patternType="none">
          <fgColor indexed="64"/>
          <bgColor indexed="65"/>
        </patternFill>
      </fill>
      <alignment horizontal="center" vertical="center" textRotation="0" wrapText="1" indent="0" justifyLastLine="0" shrinkToFit="0" readingOrder="0"/>
      <protection locked="0" hidden="0"/>
    </dxf>
    <dxf>
      <fill>
        <patternFill patternType="solid">
          <fgColor rgb="FFFFC7CE"/>
          <bgColor rgb="FFFFFFFF"/>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
      <fill>
        <patternFill patternType="solid">
          <fgColor theme="0"/>
          <bgColor theme="0"/>
        </patternFill>
      </fill>
    </dxf>
    <dxf>
      <fill>
        <patternFill patternType="solid">
          <fgColor rgb="FFDEEAF6"/>
          <bgColor rgb="FFDEEAF6"/>
        </patternFill>
      </fill>
    </dxf>
    <dxf>
      <fill>
        <patternFill patternType="solid">
          <fgColor theme="4"/>
          <bgColor theme="4"/>
        </patternFill>
      </fill>
    </dxf>
  </dxfs>
  <tableStyles count="10" defaultTableStyle="TableStyleMedium2" defaultPivotStyle="PivotStyleLight16">
    <tableStyle name="Invisible" pivot="0" table="0" count="0" xr9:uid="{00F9EAAD-72B7-4970-B5E3-B7CD4C726980}"/>
    <tableStyle name="Hoja2-style" pivot="0" count="3" xr9:uid="{3012CB71-59E3-4087-8F08-BDBE5AB82048}">
      <tableStyleElement type="headerRow" dxfId="650"/>
      <tableStyleElement type="firstRowStripe" dxfId="649"/>
      <tableStyleElement type="secondRowStripe" dxfId="648"/>
    </tableStyle>
    <tableStyle name="Hoja2-style 2" pivot="0" count="3" xr9:uid="{1F7F3606-8569-4183-B6E2-462C8669C5AB}">
      <tableStyleElement type="headerRow" dxfId="647"/>
      <tableStyleElement type="firstRowStripe" dxfId="646"/>
      <tableStyleElement type="secondRowStripe" dxfId="645"/>
    </tableStyle>
    <tableStyle name="Hoja2-style 3" pivot="0" count="3" xr9:uid="{52A8A5CF-4905-428E-A35C-62BF2185A0B1}">
      <tableStyleElement type="headerRow" dxfId="644"/>
      <tableStyleElement type="firstRowStripe" dxfId="643"/>
      <tableStyleElement type="secondRowStripe" dxfId="642"/>
    </tableStyle>
    <tableStyle name="Hoja2-style 4" pivot="0" count="3" xr9:uid="{1972DED2-F36B-4D0A-B8A7-0DFE2C951870}">
      <tableStyleElement type="headerRow" dxfId="641"/>
      <tableStyleElement type="firstRowStripe" dxfId="640"/>
      <tableStyleElement type="secondRowStripe" dxfId="639"/>
    </tableStyle>
    <tableStyle name="Hoja2-style 5" pivot="0" count="3" xr9:uid="{A311FCA5-54E2-4DCC-A696-D4210EEBFA49}">
      <tableStyleElement type="headerRow" dxfId="638"/>
      <tableStyleElement type="firstRowStripe" dxfId="637"/>
      <tableStyleElement type="secondRowStripe" dxfId="636"/>
    </tableStyle>
    <tableStyle name="Hoja2-style 6" pivot="0" count="3" xr9:uid="{AB62FB10-F346-4276-9BD4-F774C65D7911}">
      <tableStyleElement type="headerRow" dxfId="635"/>
      <tableStyleElement type="firstRowStripe" dxfId="634"/>
      <tableStyleElement type="secondRowStripe" dxfId="633"/>
    </tableStyle>
    <tableStyle name="Hoja2-style 7" pivot="0" count="3" xr9:uid="{B4A500CE-ECCF-4DF9-BFA7-55CC0D8F6A8D}">
      <tableStyleElement type="headerRow" dxfId="632"/>
      <tableStyleElement type="firstRowStripe" dxfId="631"/>
      <tableStyleElement type="secondRowStripe" dxfId="630"/>
    </tableStyle>
    <tableStyle name="Hoja2-style 8" pivot="0" count="3" xr9:uid="{A778A1A0-3370-47B1-BC1C-F6DF62379E34}">
      <tableStyleElement type="headerRow" dxfId="629"/>
      <tableStyleElement type="firstRowStripe" dxfId="628"/>
      <tableStyleElement type="secondRowStripe" dxfId="627"/>
    </tableStyle>
    <tableStyle name="Hoja2-style 9" pivot="0" count="3" xr9:uid="{6D7078DD-978E-4E8A-BE5C-F351392C9859}">
      <tableStyleElement type="headerRow" dxfId="626"/>
      <tableStyleElement type="firstRowStripe" dxfId="625"/>
      <tableStyleElement type="secondRowStripe" dxfId="624"/>
    </tableStyle>
  </tableStyles>
  <colors>
    <mruColors>
      <color rgb="FFEF7FB2"/>
      <color rgb="FFDE9090"/>
      <color rgb="FF00F7FF"/>
      <color rgb="FF6FAC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eetMetadata" Target="metadata.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0</xdr:col>
      <xdr:colOff>-38100</xdr:colOff>
      <xdr:row>0</xdr:row>
      <xdr:rowOff>0</xdr:rowOff>
    </xdr:to>
    <xdr:pic>
      <xdr:nvPicPr>
        <xdr:cNvPr id="2" name="Imagen 1">
          <a:extLst>
            <a:ext uri="{FF2B5EF4-FFF2-40B4-BE49-F238E27FC236}">
              <a16:creationId xmlns:a16="http://schemas.microsoft.com/office/drawing/2014/main" id="{2624CC47-BCF1-4A4D-AAD6-944FD28CFA0E}"/>
            </a:ext>
          </a:extLst>
        </xdr:cNvPr>
        <xdr:cNvPicPr>
          <a:picLocks noChangeAspect="1"/>
        </xdr:cNvPicPr>
      </xdr:nvPicPr>
      <xdr:blipFill>
        <a:blip xmlns:r="http://schemas.openxmlformats.org/officeDocument/2006/relationships" r:embed="rId1"/>
        <a:stretch>
          <a:fillRect/>
        </a:stretch>
      </xdr:blipFill>
      <xdr:spPr>
        <a:xfrm>
          <a:off x="-38100" y="-1114425"/>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219075</xdr:rowOff>
    </xdr:from>
    <xdr:to>
      <xdr:col>3</xdr:col>
      <xdr:colOff>0</xdr:colOff>
      <xdr:row>0</xdr:row>
      <xdr:rowOff>219075</xdr:rowOff>
    </xdr:to>
    <xdr:pic>
      <xdr:nvPicPr>
        <xdr:cNvPr id="2" name="Imagen 1">
          <a:extLst>
            <a:ext uri="{FF2B5EF4-FFF2-40B4-BE49-F238E27FC236}">
              <a16:creationId xmlns:a16="http://schemas.microsoft.com/office/drawing/2014/main" id="{C8C65AD6-5BFA-4AEA-9ECA-0A829B5D9BCC}"/>
            </a:ext>
          </a:extLst>
        </xdr:cNvPr>
        <xdr:cNvPicPr>
          <a:picLocks noChangeAspect="1"/>
        </xdr:cNvPicPr>
      </xdr:nvPicPr>
      <xdr:blipFill>
        <a:blip xmlns:r="http://schemas.openxmlformats.org/officeDocument/2006/relationships" r:embed="rId1"/>
        <a:stretch>
          <a:fillRect/>
        </a:stretch>
      </xdr:blipFill>
      <xdr:spPr>
        <a:xfrm>
          <a:off x="2390775" y="219075"/>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-2609850</xdr:colOff>
      <xdr:row>0</xdr:row>
      <xdr:rowOff>0</xdr:rowOff>
    </xdr:from>
    <xdr:to>
      <xdr:col>0</xdr:col>
      <xdr:colOff>-2613660</xdr:colOff>
      <xdr:row>0</xdr:row>
      <xdr:rowOff>0</xdr:rowOff>
    </xdr:to>
    <xdr:pic>
      <xdr:nvPicPr>
        <xdr:cNvPr id="3" name="Imagen 1">
          <a:extLst>
            <a:ext uri="{FF2B5EF4-FFF2-40B4-BE49-F238E27FC236}">
              <a16:creationId xmlns:a16="http://schemas.microsoft.com/office/drawing/2014/main" id="{8D41B870-93BD-4833-A084-094EDEFC49FF}"/>
            </a:ext>
          </a:extLst>
        </xdr:cNvPr>
        <xdr:cNvPicPr>
          <a:picLocks noChangeAspect="1"/>
        </xdr:cNvPicPr>
      </xdr:nvPicPr>
      <xdr:blipFill>
        <a:blip xmlns:r="http://schemas.openxmlformats.org/officeDocument/2006/relationships" r:embed="rId1"/>
        <a:stretch>
          <a:fillRect/>
        </a:stretch>
      </xdr:blipFill>
      <xdr:spPr>
        <a:xfrm>
          <a:off x="-2609850" y="-13335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-400050</xdr:colOff>
      <xdr:row>0</xdr:row>
      <xdr:rowOff>0</xdr:rowOff>
    </xdr:from>
    <xdr:to>
      <xdr:col>0</xdr:col>
      <xdr:colOff>-400050</xdr:colOff>
      <xdr:row>0</xdr:row>
      <xdr:rowOff>0</xdr:rowOff>
    </xdr:to>
    <xdr:pic>
      <xdr:nvPicPr>
        <xdr:cNvPr id="2" name="Imagen 1">
          <a:extLst>
            <a:ext uri="{FF2B5EF4-FFF2-40B4-BE49-F238E27FC236}">
              <a16:creationId xmlns:a16="http://schemas.microsoft.com/office/drawing/2014/main" id="{6680A84A-8D7C-4EFB-94EE-50B8C0133727}"/>
            </a:ext>
          </a:extLst>
        </xdr:cNvPr>
        <xdr:cNvPicPr>
          <a:picLocks noChangeAspect="1"/>
        </xdr:cNvPicPr>
      </xdr:nvPicPr>
      <xdr:blipFill>
        <a:blip xmlns:r="http://schemas.openxmlformats.org/officeDocument/2006/relationships" r:embed="rId1"/>
        <a:stretch>
          <a:fillRect/>
        </a:stretch>
      </xdr:blipFill>
      <xdr:spPr>
        <a:xfrm>
          <a:off x="-400050" y="-281940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0</xdr:rowOff>
    </xdr:from>
    <xdr:to>
      <xdr:col>0</xdr:col>
      <xdr:colOff>-114300</xdr:colOff>
      <xdr:row>0</xdr:row>
      <xdr:rowOff>0</xdr:rowOff>
    </xdr:to>
    <xdr:pic>
      <xdr:nvPicPr>
        <xdr:cNvPr id="2" name="Imagen 1">
          <a:extLst>
            <a:ext uri="{FF2B5EF4-FFF2-40B4-BE49-F238E27FC236}">
              <a16:creationId xmlns:a16="http://schemas.microsoft.com/office/drawing/2014/main" id="{F421762A-1FEC-4835-A247-F9E637F140F4}"/>
            </a:ext>
          </a:extLst>
        </xdr:cNvPr>
        <xdr:cNvPicPr>
          <a:picLocks noChangeAspect="1"/>
        </xdr:cNvPicPr>
      </xdr:nvPicPr>
      <xdr:blipFill>
        <a:blip xmlns:r="http://schemas.openxmlformats.org/officeDocument/2006/relationships" r:embed="rId1"/>
        <a:stretch>
          <a:fillRect/>
        </a:stretch>
      </xdr:blipFill>
      <xdr:spPr>
        <a:xfrm>
          <a:off x="-114300" y="-1905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0" cy="0"/>
    <xdr:pic>
      <xdr:nvPicPr>
        <xdr:cNvPr id="3" name="Imagen 1">
          <a:extLst>
            <a:ext uri="{FF2B5EF4-FFF2-40B4-BE49-F238E27FC236}">
              <a16:creationId xmlns:a16="http://schemas.microsoft.com/office/drawing/2014/main" id="{6CB68BF6-B363-4941-BBE0-EAF2244BCE46}"/>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8</xdr:col>
      <xdr:colOff>371475</xdr:colOff>
      <xdr:row>0</xdr:row>
      <xdr:rowOff>142875</xdr:rowOff>
    </xdr:from>
    <xdr:to>
      <xdr:col>8</xdr:col>
      <xdr:colOff>371475</xdr:colOff>
      <xdr:row>0</xdr:row>
      <xdr:rowOff>142875</xdr:rowOff>
    </xdr:to>
    <xdr:pic>
      <xdr:nvPicPr>
        <xdr:cNvPr id="2" name="Imagen 1">
          <a:extLst>
            <a:ext uri="{FF2B5EF4-FFF2-40B4-BE49-F238E27FC236}">
              <a16:creationId xmlns:a16="http://schemas.microsoft.com/office/drawing/2014/main" id="{EA183B67-7C60-47B6-9C6E-62BF34B46CD5}"/>
            </a:ext>
          </a:extLst>
        </xdr:cNvPr>
        <xdr:cNvPicPr>
          <a:picLocks noChangeAspect="1"/>
        </xdr:cNvPicPr>
      </xdr:nvPicPr>
      <xdr:blipFill>
        <a:blip xmlns:r="http://schemas.openxmlformats.org/officeDocument/2006/relationships" r:embed="rId1"/>
        <a:stretch>
          <a:fillRect/>
        </a:stretch>
      </xdr:blipFill>
      <xdr:spPr>
        <a:xfrm>
          <a:off x="2133600" y="142875"/>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26988</xdr:colOff>
      <xdr:row>0</xdr:row>
      <xdr:rowOff>0</xdr:rowOff>
    </xdr:from>
    <xdr:to>
      <xdr:col>3</xdr:col>
      <xdr:colOff>14288</xdr:colOff>
      <xdr:row>11</xdr:row>
      <xdr:rowOff>1014035</xdr:rowOff>
    </xdr:to>
    <xdr:pic>
      <xdr:nvPicPr>
        <xdr:cNvPr id="2" name="Imagen 1">
          <a:extLst>
            <a:ext uri="{FF2B5EF4-FFF2-40B4-BE49-F238E27FC236}">
              <a16:creationId xmlns:a16="http://schemas.microsoft.com/office/drawing/2014/main" id="{2BE370C8-A574-4597-A5F8-44C34C3B6128}"/>
            </a:ext>
          </a:extLst>
        </xdr:cNvPr>
        <xdr:cNvPicPr>
          <a:picLocks noChangeAspect="1"/>
        </xdr:cNvPicPr>
      </xdr:nvPicPr>
      <xdr:blipFill>
        <a:blip xmlns:r="http://schemas.openxmlformats.org/officeDocument/2006/relationships" r:embed="rId1"/>
        <a:stretch>
          <a:fillRect/>
        </a:stretch>
      </xdr:blipFill>
      <xdr:spPr>
        <a:xfrm>
          <a:off x="26988" y="0"/>
          <a:ext cx="1901825" cy="1014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danielagomeztobon/Documents/VIVA/Regal&#237;as/Magdalena%20Medio/Yond&#243;/Presupuesto/6m/Nasly/buzon/Users/Usuario/Desktop/Documents%20and%20Settings/Juan%20Arrubla/APU%20Secundaria%20Corvid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Para%20presupuesto/Documents%20and%20Settings/67370/Configuraci&#243;n%20local/Archivos%20temporales%20de%20Internet/Content.IE5/UOTNRVQZ/Presupuesto%20correigio%20nora%20morales(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C3I4"/>
      <sheetName val="Hoja2"/>
      <sheetName val="Hoja3"/>
      <sheetName val="MPC3I2"/>
      <sheetName val="MPC3I3"/>
      <sheetName val="MPC3I5"/>
      <sheetName val="MPC3I1"/>
      <sheetName val="Hoja1"/>
      <sheetName val="Presupuesto"/>
      <sheetName val="presupuesto_via_distribuidora"/>
    </sheetNames>
    <sheetDataSet>
      <sheetData sheetId="0" refreshError="1"/>
      <sheetData sheetId="1" refreshError="1"/>
      <sheetData sheetId="2" refreshError="1"/>
      <sheetData sheetId="3"/>
      <sheetData sheetId="4"/>
      <sheetData sheetId="5"/>
      <sheetData sheetId="6"/>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uesto_Via_distribuidora"/>
      <sheetName val="INSUMOS BASE"/>
      <sheetName val="costos mano obra"/>
      <sheetName val="Información"/>
      <sheetName val="Hoja2"/>
      <sheetName val="Presupuesto correigio nora mora"/>
      <sheetName val="ANEXOS QUE APLICAN"/>
      <sheetName val="DATOS GRALES"/>
      <sheetName val="PRESUPUESTO"/>
      <sheetName val="FORMATO AU"/>
      <sheetName val="CALCULO ANTICIPO"/>
      <sheetName val="GASTOS DE LEGALIZACIÓN"/>
      <sheetName val="APU AMBIENTAL"/>
      <sheetName val="LISTA VERIFICACIÓN "/>
      <sheetName val="INTERV AMBIENTAL"/>
      <sheetName val="IMPACTOS"/>
      <sheetName val="CRONOGRAMA"/>
      <sheetName val="APU"/>
      <sheetName val="APU labores arbolado 2014"/>
      <sheetName val="INSUMOS_BASE1"/>
      <sheetName val="costos_mano_obra1"/>
      <sheetName val="ANEXOS_QUE_APLICAN1"/>
      <sheetName val="DATOS_GRALES1"/>
      <sheetName val="FORMATO_AU1"/>
      <sheetName val="CALCULO_ANTICIPO1"/>
      <sheetName val="GASTOS_DE_LEGALIZACIÓN1"/>
      <sheetName val="APU_AMBIENTAL1"/>
      <sheetName val="LISTA_VERIFICACIÓN_1"/>
      <sheetName val="INTERV_AMBIENTAL1"/>
      <sheetName val="APU_labores_arbolado_20141"/>
      <sheetName val="INSUMOS_BASE"/>
      <sheetName val="costos_mano_obra"/>
      <sheetName val="ANEXOS_QUE_APLICAN"/>
      <sheetName val="DATOS_GRALES"/>
      <sheetName val="FORMATO_AU"/>
      <sheetName val="CALCULO_ANTICIPO"/>
      <sheetName val="GASTOS_DE_LEGALIZACIÓN"/>
      <sheetName val="APU_AMBIENTAL"/>
      <sheetName val="LISTA_VERIFICACIÓN_"/>
      <sheetName val="INTERV_AMBIENTAL"/>
      <sheetName val="APU_labores_arbolado_2014"/>
      <sheetName val="Formular"/>
      <sheetName val="Recursos"/>
      <sheetName val="Equipo"/>
      <sheetName val="otros"/>
      <sheetName val="Analisis A.I.U."/>
      <sheetName val="OE 1"/>
      <sheetName val="OE 2"/>
      <sheetName val="OE 3"/>
      <sheetName val="OE 4"/>
      <sheetName val="OE 5"/>
      <sheetName val="OE 6"/>
      <sheetName val="OE 7"/>
      <sheetName val="OE 8"/>
      <sheetName val="OE 9"/>
      <sheetName val="OE 10"/>
      <sheetName val="OE 11"/>
      <sheetName val="ACTA 1 Y FINAL"/>
      <sheetName val="1,1,1"/>
      <sheetName val="1,1,2"/>
      <sheetName val="2,1,1"/>
      <sheetName val="2,1,2"/>
      <sheetName val="2,2,2"/>
      <sheetName val="2,2,3"/>
      <sheetName val="4,1,1"/>
      <sheetName val="4,1,2"/>
      <sheetName val="5,1,1"/>
      <sheetName val="6,1,1"/>
      <sheetName val="7,1,1"/>
      <sheetName val="7,1,2"/>
      <sheetName val="7,1,3"/>
      <sheetName val="7,1,5"/>
      <sheetName val="7,3,2"/>
      <sheetName val="7,3,3"/>
      <sheetName val="7,3,4"/>
      <sheetName val="7,3,5"/>
      <sheetName val="7,3,6"/>
      <sheetName val="7,4,1"/>
      <sheetName val="8,1,1"/>
      <sheetName val="8,1,2"/>
      <sheetName val="8,2,1,1"/>
      <sheetName val="8,2,1,2"/>
      <sheetName val="8,2,2,1"/>
      <sheetName val="8,2,2,2"/>
      <sheetName val="8,2,3,1"/>
      <sheetName val="8,2,3,2"/>
      <sheetName val="8,2,4,1"/>
      <sheetName val="8,2,5,1"/>
      <sheetName val="8,2,6,1"/>
      <sheetName val="8,3,1"/>
      <sheetName val="8,4,1"/>
      <sheetName val="8,7,1"/>
      <sheetName val="9,1,1"/>
      <sheetName val="OE1"/>
      <sheetName val="OE2"/>
      <sheetName val="OE3"/>
      <sheetName val="OE4"/>
      <sheetName val="OE5"/>
      <sheetName val="OE6"/>
      <sheetName val="OE7"/>
      <sheetName val="OE8"/>
      <sheetName val="OE9"/>
      <sheetName val="OE10"/>
      <sheetName val="OE11"/>
      <sheetName val="RELACION DE PRECIOS"/>
      <sheetName val="ACTA 6"/>
      <sheetName val="MODIF. 2"/>
      <sheetName val="MODIF. 3"/>
      <sheetName val="MODIF. 4"/>
      <sheetName val="cant"/>
      <sheetName val="par mar19"/>
      <sheetName val="par"/>
      <sheetName val="Hoja3"/>
      <sheetName val="MI"/>
      <sheetName val="INSUMOS"/>
      <sheetName val="MAQUILA"/>
      <sheetName val="SUBPRODUCTOS"/>
      <sheetName val="MPC3I4"/>
    </sheetNames>
    <sheetDataSet>
      <sheetData sheetId="0" refreshError="1"/>
      <sheetData sheetId="1" refreshError="1"/>
      <sheetData sheetId="2" refreshError="1"/>
      <sheetData sheetId="3" refreshError="1"/>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NA" id="{5B03017A-250B-4605-97AC-B05A92C6426B}">
    <nsvFilter filterId="{5C25CB48-A91D-4935-9D7F-9F4EF56539C1}" ref="A1:AQ209" tableId="0">
      <columnFilter colId="3">
        <filter colId="3">
          <x:filters>
            <x:filter val="TITULAR"/>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11" id="{8796BBBA-2DF6-4BC8-836E-40A957C4D0AB}">
    <nsvFilter filterId="{925D0374-3C5A-400D-B9C1-A3143F09E1FC}" ref="A1:AQ703" tableId="0">
      <columnFilter colId="10">
        <filter colId="10">
          <x:filters>
            <x:filter val="39157673"/>
          </x:filters>
        </filter>
      </columnFilter>
    </nsvFilter>
  </namedSheetView>
  <namedSheetView name="VISTA123" id="{41311520-4824-4E03-8811-65EDFDB3456E}">
    <nsvFilter filterId="{925D0374-3C5A-400D-B9C1-A3143F09E1FC}" ref="A1:AQ703" tableId="0">
      <columnFilter colId="8">
        <filter colId="8">
          <x:filters>
            <x:filter val="MAIRA  ALEJANDRA  ROCHA  DE LA ROSA"/>
            <x:filter val="MAIRA  LUZ  PEREIRA  PEREIRA"/>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11" id="{C7B11109-F507-4DC6-AD7A-9C28370D2BBB}">
    <nsvFilter filterId="{F9A6DC51-5E21-4A4A-A94E-53ADFC08B3B6}" ref="A1:AQ89" tableId="0">
      <columnFilter colId="2">
        <filter colId="2">
          <x:filters>
            <x:filter val="214"/>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EE356E-8BC3-4C38-9B86-2A04CB6B01D9}" name="AMVA" displayName="AMVA" ref="L2:L12" totalsRowShown="0" headerRowDxfId="622" dataDxfId="620" headerRowBorderDxfId="621" tableBorderDxfId="619" totalsRowBorderDxfId="618">
  <autoFilter ref="L2:L12" xr:uid="{25EE356E-8BC3-4C38-9B86-2A04CB6B01D9}"/>
  <tableColumns count="1">
    <tableColumn id="1" xr3:uid="{4A7721C9-B015-4D5D-8EFE-7AC47B9C6AA7}" name="AMVA" dataDxfId="6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07E12B-5553-480A-9918-D2568D94C6A5}" name="BAJO_CAUCA" displayName="BAJO_CAUCA" ref="M2:M8" totalsRowShown="0" headerRowDxfId="616" dataDxfId="614" headerRowBorderDxfId="615" tableBorderDxfId="613" totalsRowBorderDxfId="612">
  <autoFilter ref="M2:M8" xr:uid="{F907E12B-5553-480A-9918-D2568D94C6A5}"/>
  <tableColumns count="1">
    <tableColumn id="1" xr3:uid="{3C61D1E6-652F-43A2-AA32-1E623CC62F87}" name="BAJO_CAUCA" dataDxfId="6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46D0392-0A43-403F-840A-BEB5DEF3AA9F}" name="MAGDALENA_MEDIO" displayName="MAGDALENA_MEDIO" ref="N2:N8" totalsRowShown="0" headerRowDxfId="610" dataDxfId="608" headerRowBorderDxfId="609" tableBorderDxfId="607" totalsRowBorderDxfId="606">
  <autoFilter ref="N2:N8" xr:uid="{046D0392-0A43-403F-840A-BEB5DEF3AA9F}"/>
  <tableColumns count="1">
    <tableColumn id="1" xr3:uid="{EBD06C4D-B4A8-4FA3-BEDD-BB2BF64F1D16}" name="MAGDALENA_MEDIO" dataDxfId="60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6CCACDE-6162-4D96-A03F-10239C82A880}" name="NORDESTE" displayName="NORDESTE" ref="O2:O12" totalsRowShown="0" headerRowDxfId="604" dataDxfId="602" headerRowBorderDxfId="603" tableBorderDxfId="601" totalsRowBorderDxfId="600">
  <autoFilter ref="O2:O12" xr:uid="{B6CCACDE-6162-4D96-A03F-10239C82A880}"/>
  <tableColumns count="1">
    <tableColumn id="1" xr3:uid="{31A7626B-96F7-4C43-9E90-CCACDF0F3F95}" name="NORDESTE" dataDxfId="59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5FDCAB-0B16-4B40-8F61-C0301817F1B7}" name="NORTE" displayName="NORTE" ref="P2:P19" totalsRowShown="0" headerRowDxfId="598" dataDxfId="596" headerRowBorderDxfId="597" tableBorderDxfId="595" totalsRowBorderDxfId="594">
  <autoFilter ref="P2:P19" xr:uid="{505FDCAB-0B16-4B40-8F61-C0301817F1B7}"/>
  <tableColumns count="1">
    <tableColumn id="1" xr3:uid="{6E44E326-0349-469D-B6BE-2E6581569989}" name="NORTE" dataDxfId="5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386723-437E-4F34-920C-95DFE6E3F8A3}" name="OCCIDENTE" displayName="OCCIDENTE" ref="Q2:Q21" totalsRowShown="0" headerRowDxfId="592" dataDxfId="590" headerRowBorderDxfId="591" tableBorderDxfId="589" totalsRowBorderDxfId="588">
  <autoFilter ref="Q2:Q21" xr:uid="{00386723-437E-4F34-920C-95DFE6E3F8A3}"/>
  <tableColumns count="1">
    <tableColumn id="1" xr3:uid="{76AC9B66-7DD2-46EF-8B2D-CC9477F12121}" name="OCCIDENTE" dataDxfId="58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9D37117-0E54-4FF4-8996-36FDABC0E52C}" name="ORIENTE" displayName="ORIENTE" ref="R2:R25" totalsRowShown="0" headerRowDxfId="586" dataDxfId="584" headerRowBorderDxfId="585" tableBorderDxfId="583" totalsRowBorderDxfId="582">
  <autoFilter ref="R2:R25" xr:uid="{29D37117-0E54-4FF4-8996-36FDABC0E52C}"/>
  <tableColumns count="1">
    <tableColumn id="1" xr3:uid="{0E6127F9-3689-40E7-9426-ECC0B8C16BAA}" name="ORIENTE" dataDxfId="58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D6A6869-93F8-4A96-BDA1-69FF6CFFF249}" name="SUROESTE" displayName="SUROESTE" ref="S2:S25" totalsRowShown="0" headerRowDxfId="580" dataDxfId="578" headerRowBorderDxfId="579" tableBorderDxfId="577" totalsRowBorderDxfId="576">
  <autoFilter ref="S2:S25" xr:uid="{4D6A6869-93F8-4A96-BDA1-69FF6CFFF249}"/>
  <tableColumns count="1">
    <tableColumn id="1" xr3:uid="{4C567440-E04A-4D05-ACFA-FD9234A2030B}" name="SUROESTE" dataDxfId="57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03EEE63-EA1B-45E5-971C-1E691073752F}" name="URABA" displayName="URABA" ref="T2:T13" totalsRowShown="0" headerRowDxfId="574" dataDxfId="572" headerRowBorderDxfId="573" tableBorderDxfId="571" totalsRowBorderDxfId="570">
  <autoFilter ref="T2:T13" xr:uid="{203EEE63-EA1B-45E5-971C-1E691073752F}"/>
  <tableColumns count="1">
    <tableColumn id="1" xr3:uid="{10C45143-A545-44A1-BA08-EB6681FFE3E8}" name="URABÁ" dataDxfId="569"/>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neidymarcelacanomesa@gmail.com" TargetMode="External"/><Relationship Id="rId2" Type="http://schemas.openxmlformats.org/officeDocument/2006/relationships/hyperlink" Target="http://elcyzeagiraldoagmail.com/" TargetMode="External"/><Relationship Id="rId1" Type="http://schemas.openxmlformats.org/officeDocument/2006/relationships/hyperlink" Target="http://manuelalop2325gmail.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mailto:xpodada71@gmail.com" TargetMode="External"/><Relationship Id="rId21" Type="http://schemas.openxmlformats.org/officeDocument/2006/relationships/hyperlink" Target="mailto:glarispulgarin@gmail.com" TargetMode="External"/><Relationship Id="rId42" Type="http://schemas.openxmlformats.org/officeDocument/2006/relationships/hyperlink" Target="mailto:canolaleidy765@gmail.com" TargetMode="External"/><Relationship Id="rId47" Type="http://schemas.openxmlformats.org/officeDocument/2006/relationships/hyperlink" Target="mailto:ospina25051@hotmail.com" TargetMode="External"/><Relationship Id="rId63" Type="http://schemas.openxmlformats.org/officeDocument/2006/relationships/hyperlink" Target="mailto:lemv18@gmail.com" TargetMode="External"/><Relationship Id="rId68" Type="http://schemas.openxmlformats.org/officeDocument/2006/relationships/hyperlink" Target="mailto:monicarioszuluaga32@gmail.com" TargetMode="External"/><Relationship Id="rId7" Type="http://schemas.openxmlformats.org/officeDocument/2006/relationships/hyperlink" Target="mailto:yulianaandreaarteaga10@gmail.com" TargetMode="External"/><Relationship Id="rId71" Type="http://schemas.openxmlformats.org/officeDocument/2006/relationships/printerSettings" Target="../printerSettings/printerSettings2.bin"/><Relationship Id="rId2" Type="http://schemas.openxmlformats.org/officeDocument/2006/relationships/hyperlink" Target="mailto:SANRAIRENEVILLA@GMAIL.COM" TargetMode="External"/><Relationship Id="rId16" Type="http://schemas.openxmlformats.org/officeDocument/2006/relationships/hyperlink" Target="mailto:lencyjyana1994@gmail.com" TargetMode="External"/><Relationship Id="rId29" Type="http://schemas.openxmlformats.org/officeDocument/2006/relationships/hyperlink" Target="mailto:magnoliatilano@gmail.com" TargetMode="External"/><Relationship Id="rId11" Type="http://schemas.openxmlformats.org/officeDocument/2006/relationships/hyperlink" Target="mailto:yessicayulianasepulvedabarrera@gmail.com" TargetMode="External"/><Relationship Id="rId24" Type="http://schemas.openxmlformats.org/officeDocument/2006/relationships/hyperlink" Target="mailto:ismariaestradagonsales@gmail.com" TargetMode="External"/><Relationship Id="rId32" Type="http://schemas.openxmlformats.org/officeDocument/2006/relationships/hyperlink" Target="mailto:sofiarodrigueztamayo1@gmail.com" TargetMode="External"/><Relationship Id="rId37" Type="http://schemas.openxmlformats.org/officeDocument/2006/relationships/hyperlink" Target="mailto:1983@gmail.com" TargetMode="External"/><Relationship Id="rId40" Type="http://schemas.openxmlformats.org/officeDocument/2006/relationships/hyperlink" Target="mailto:luznellyvargascartagena60@gmail.com" TargetMode="External"/><Relationship Id="rId45" Type="http://schemas.openxmlformats.org/officeDocument/2006/relationships/hyperlink" Target="mailto:lusemocha@gmail.com" TargetMode="External"/><Relationship Id="rId53" Type="http://schemas.openxmlformats.org/officeDocument/2006/relationships/hyperlink" Target="mailto:marianaospinavelasquez8@gmail.com" TargetMode="External"/><Relationship Id="rId58" Type="http://schemas.openxmlformats.org/officeDocument/2006/relationships/hyperlink" Target="mailto:yiliserna000@gmail.com" TargetMode="External"/><Relationship Id="rId66" Type="http://schemas.openxmlformats.org/officeDocument/2006/relationships/hyperlink" Target="mailto:alejandraroldan304@gmail.com" TargetMode="External"/><Relationship Id="rId5" Type="http://schemas.openxmlformats.org/officeDocument/2006/relationships/hyperlink" Target="mailto:WILDERANTONIOARTEAGA@GMAIL.COM" TargetMode="External"/><Relationship Id="rId61" Type="http://schemas.openxmlformats.org/officeDocument/2006/relationships/hyperlink" Target="mailto:dannyelfbl.bolivaroopex@gmail.com" TargetMode="External"/><Relationship Id="rId19" Type="http://schemas.openxmlformats.org/officeDocument/2006/relationships/hyperlink" Target="mailto:vargasvalentina2001@gmail.com" TargetMode="External"/><Relationship Id="rId14" Type="http://schemas.openxmlformats.org/officeDocument/2006/relationships/hyperlink" Target="mailto:lilimariamuno34@gmail.com" TargetMode="External"/><Relationship Id="rId22" Type="http://schemas.openxmlformats.org/officeDocument/2006/relationships/hyperlink" Target="mailto:tatianajaramillo3127945111@gmail.com" TargetMode="External"/><Relationship Id="rId27" Type="http://schemas.openxmlformats.org/officeDocument/2006/relationships/hyperlink" Target="mailto:orizsernaximena@gmail.com" TargetMode="External"/><Relationship Id="rId30" Type="http://schemas.openxmlformats.org/officeDocument/2006/relationships/hyperlink" Target="mailto:maricelandrea1991@gmail.com" TargetMode="External"/><Relationship Id="rId35" Type="http://schemas.openxmlformats.org/officeDocument/2006/relationships/hyperlink" Target="mailto:Vargasvero974@gmail.com" TargetMode="External"/><Relationship Id="rId43" Type="http://schemas.openxmlformats.org/officeDocument/2006/relationships/hyperlink" Target="mailto:piedrahitamariela709@gmail.com" TargetMode="External"/><Relationship Id="rId48" Type="http://schemas.openxmlformats.org/officeDocument/2006/relationships/hyperlink" Target="mailto:luzdeyci60@gmail.com" TargetMode="External"/><Relationship Id="rId56" Type="http://schemas.openxmlformats.org/officeDocument/2006/relationships/hyperlink" Target="mailto:menacarolina63@gmail.com" TargetMode="External"/><Relationship Id="rId64" Type="http://schemas.openxmlformats.org/officeDocument/2006/relationships/hyperlink" Target="mailto:jorgearteagabolivar1@gmail.com" TargetMode="External"/><Relationship Id="rId69" Type="http://schemas.openxmlformats.org/officeDocument/2006/relationships/hyperlink" Target="mailto:mavelyn1993@gmail.com" TargetMode="External"/><Relationship Id="rId8" Type="http://schemas.openxmlformats.org/officeDocument/2006/relationships/hyperlink" Target="mailto:joseortizacosta2018@gmail.com" TargetMode="External"/><Relationship Id="rId51" Type="http://schemas.openxmlformats.org/officeDocument/2006/relationships/hyperlink" Target="mailto:gloria.zapata.16.81@gmail.com" TargetMode="External"/><Relationship Id="rId3" Type="http://schemas.openxmlformats.org/officeDocument/2006/relationships/hyperlink" Target="mailto:INDA.CHAVERRA73@GMAIL.COM" TargetMode="External"/><Relationship Id="rId12" Type="http://schemas.openxmlformats.org/officeDocument/2006/relationships/hyperlink" Target="mailto:riveraliliana586@gmail.com" TargetMode="External"/><Relationship Id="rId17" Type="http://schemas.openxmlformats.org/officeDocument/2006/relationships/hyperlink" Target="mailto:olgaliliaortizgallego@gmail.com" TargetMode="External"/><Relationship Id="rId25" Type="http://schemas.openxmlformats.org/officeDocument/2006/relationships/hyperlink" Target="mailto:sandramontoyachavarriaga@gmail.com" TargetMode="External"/><Relationship Id="rId33" Type="http://schemas.openxmlformats.org/officeDocument/2006/relationships/hyperlink" Target="mailto:clajaiber1992@gmail.com" TargetMode="External"/><Relationship Id="rId38" Type="http://schemas.openxmlformats.org/officeDocument/2006/relationships/hyperlink" Target="mailto:luzeneidasepulveda03@gmail.com" TargetMode="External"/><Relationship Id="rId46" Type="http://schemas.openxmlformats.org/officeDocument/2006/relationships/hyperlink" Target="mailto:yulianavargasagudelo96@gmail.com" TargetMode="External"/><Relationship Id="rId59" Type="http://schemas.openxmlformats.org/officeDocument/2006/relationships/hyperlink" Target="mailto:yanetcaro047@gmail.com" TargetMode="External"/><Relationship Id="rId67" Type="http://schemas.openxmlformats.org/officeDocument/2006/relationships/hyperlink" Target="mailto:yodisguerrarueda@gmail.com" TargetMode="External"/><Relationship Id="rId20" Type="http://schemas.openxmlformats.org/officeDocument/2006/relationships/hyperlink" Target="mailto:yenyferdamarisjaramillogomez@gmail.com" TargetMode="External"/><Relationship Id="rId41" Type="http://schemas.openxmlformats.org/officeDocument/2006/relationships/hyperlink" Target="mailto:luisa.marin.sa100105@gmail.com" TargetMode="External"/><Relationship Id="rId54" Type="http://schemas.openxmlformats.org/officeDocument/2006/relationships/hyperlink" Target="mailto:aidaserna01@gmail.com" TargetMode="External"/><Relationship Id="rId62" Type="http://schemas.openxmlformats.org/officeDocument/2006/relationships/hyperlink" Target="mailto:astridagudelomaya@gmail.com" TargetMode="External"/><Relationship Id="rId70" Type="http://schemas.openxmlformats.org/officeDocument/2006/relationships/hyperlink" Target="mailto:yudyalejandra1508@gmail.com" TargetMode="External"/><Relationship Id="rId1" Type="http://schemas.openxmlformats.org/officeDocument/2006/relationships/hyperlink" Target="mailto:SANRAIRENEVILLA@GMAIL.COM" TargetMode="External"/><Relationship Id="rId6" Type="http://schemas.openxmlformats.org/officeDocument/2006/relationships/hyperlink" Target="mailto:YESICAANDREAVILLAMONTOYA@GMAIL.COM" TargetMode="External"/><Relationship Id="rId15" Type="http://schemas.openxmlformats.org/officeDocument/2006/relationships/hyperlink" Target="mailto:armandososa2009@gmail.com" TargetMode="External"/><Relationship Id="rId23" Type="http://schemas.openxmlformats.org/officeDocument/2006/relationships/hyperlink" Target="mailto:yudimilenaestradagosale@gmail.com" TargetMode="External"/><Relationship Id="rId28" Type="http://schemas.openxmlformats.org/officeDocument/2006/relationships/hyperlink" Target="mailto:guisaousugayessica@gmail.com" TargetMode="External"/><Relationship Id="rId36" Type="http://schemas.openxmlformats.org/officeDocument/2006/relationships/hyperlink" Target="mailto:andreortiz0501@gmail.com" TargetMode="External"/><Relationship Id="rId49" Type="http://schemas.openxmlformats.org/officeDocument/2006/relationships/hyperlink" Target="mailto:ctilano802@gmail.com" TargetMode="External"/><Relationship Id="rId57" Type="http://schemas.openxmlformats.org/officeDocument/2006/relationships/hyperlink" Target="mailto:garciariosyicela@gmail.com" TargetMode="External"/><Relationship Id="rId10" Type="http://schemas.openxmlformats.org/officeDocument/2006/relationships/hyperlink" Target="mailto:canogarciapaulina531@gamil.com" TargetMode="External"/><Relationship Id="rId31" Type="http://schemas.openxmlformats.org/officeDocument/2006/relationships/hyperlink" Target="mailto:josealfredochavarriaga06@gmail.com" TargetMode="External"/><Relationship Id="rId44" Type="http://schemas.openxmlformats.org/officeDocument/2006/relationships/hyperlink" Target="mailto:yarelyvargasbenitez@gmail.com" TargetMode="External"/><Relationship Id="rId52" Type="http://schemas.openxmlformats.org/officeDocument/2006/relationships/hyperlink" Target="mailto:verykaro93@gmail.com" TargetMode="External"/><Relationship Id="rId60" Type="http://schemas.openxmlformats.org/officeDocument/2006/relationships/hyperlink" Target="mailto:julimoreno2419@gmail.com" TargetMode="External"/><Relationship Id="rId65" Type="http://schemas.openxmlformats.org/officeDocument/2006/relationships/hyperlink" Target="mailto:Lauravictoriarodriguez88@gmail.com" TargetMode="External"/><Relationship Id="rId4" Type="http://schemas.openxmlformats.org/officeDocument/2006/relationships/hyperlink" Target="mailto:INDA.CHAVERRA73@GMAIL.COM" TargetMode="External"/><Relationship Id="rId9" Type="http://schemas.openxmlformats.org/officeDocument/2006/relationships/hyperlink" Target="mailto:malejamore2013@gmail.com" TargetMode="External"/><Relationship Id="rId13" Type="http://schemas.openxmlformats.org/officeDocument/2006/relationships/hyperlink" Target="mailto:fv824381@gmail.com" TargetMode="External"/><Relationship Id="rId18" Type="http://schemas.openxmlformats.org/officeDocument/2006/relationships/hyperlink" Target="mailto:ledysrueda1@gmail.com" TargetMode="External"/><Relationship Id="rId39" Type="http://schemas.openxmlformats.org/officeDocument/2006/relationships/hyperlink" Target="mailto:mariajaramillo783@gmail.com" TargetMode="External"/><Relationship Id="rId34" Type="http://schemas.openxmlformats.org/officeDocument/2006/relationships/hyperlink" Target="mailto:sebastianestradaortiz2@gmail.com" TargetMode="External"/><Relationship Id="rId50" Type="http://schemas.openxmlformats.org/officeDocument/2006/relationships/hyperlink" Target="mailto:zapataalejo@gmail.com" TargetMode="External"/><Relationship Id="rId55" Type="http://schemas.openxmlformats.org/officeDocument/2006/relationships/hyperlink" Target="mailto:angelamariasernaborja@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luzchavarriaga0609@gmail.com" TargetMode="External"/><Relationship Id="rId2" Type="http://schemas.openxmlformats.org/officeDocument/2006/relationships/hyperlink" Target="mailto:churchi01776@gmail.com" TargetMode="External"/><Relationship Id="rId1" Type="http://schemas.openxmlformats.org/officeDocument/2006/relationships/hyperlink" Target="mailto:yuliruiz11@gmail.com" TargetMode="External"/><Relationship Id="rId6" Type="http://schemas.openxmlformats.org/officeDocument/2006/relationships/drawing" Target="../drawings/drawing1.xml"/><Relationship Id="rId5" Type="http://schemas.openxmlformats.org/officeDocument/2006/relationships/printerSettings" Target="../printerSettings/printerSettings6.bin"/><Relationship Id="rId4" Type="http://schemas.openxmlformats.org/officeDocument/2006/relationships/hyperlink" Target="mailto:silviajo1029@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17" Type="http://schemas.openxmlformats.org/officeDocument/2006/relationships/hyperlink" Target="mailto:yulieth1997contrera@gmail.com" TargetMode="External"/><Relationship Id="rId21" Type="http://schemas.openxmlformats.org/officeDocument/2006/relationships/hyperlink" Target="mailto:nayibisibanezperez19@gmail.com" TargetMode="External"/><Relationship Id="rId63" Type="http://schemas.openxmlformats.org/officeDocument/2006/relationships/hyperlink" Target="mailto:nellissipionmendoza@gmail.com" TargetMode="External"/><Relationship Id="rId159" Type="http://schemas.openxmlformats.org/officeDocument/2006/relationships/hyperlink" Target="mailto:KENDYJOHANACARRASCAL@GMAIL.COM" TargetMode="External"/><Relationship Id="rId170" Type="http://schemas.openxmlformats.org/officeDocument/2006/relationships/hyperlink" Target="mailto:LUISFERNANDOMARTINEZBARRON6@GMAIL.COM" TargetMode="External"/><Relationship Id="rId226" Type="http://schemas.openxmlformats.org/officeDocument/2006/relationships/hyperlink" Target="mailto:sergiobabilonia050@gmail.com" TargetMode="External"/><Relationship Id="rId268" Type="http://schemas.openxmlformats.org/officeDocument/2006/relationships/hyperlink" Target="mailto:kellyto-star@hotmail.com" TargetMode="External"/><Relationship Id="rId11" Type="http://schemas.openxmlformats.org/officeDocument/2006/relationships/hyperlink" Target="mailto:mestracaucilberallys@gmail.com" TargetMode="External"/><Relationship Id="rId32" Type="http://schemas.openxmlformats.org/officeDocument/2006/relationships/hyperlink" Target="mailto:suliavila3@gmail.com" TargetMode="External"/><Relationship Id="rId53" Type="http://schemas.openxmlformats.org/officeDocument/2006/relationships/hyperlink" Target="mailto:perezpaterninapaulaandrea@gmail.com" TargetMode="External"/><Relationship Id="rId74" Type="http://schemas.openxmlformats.org/officeDocument/2006/relationships/hyperlink" Target="mailto:lidiamarinsuarez@gmail.com" TargetMode="External"/><Relationship Id="rId128" Type="http://schemas.openxmlformats.org/officeDocument/2006/relationships/hyperlink" Target="mailto:palaciomoralesalba@gmail.com" TargetMode="External"/><Relationship Id="rId149" Type="http://schemas.openxmlformats.org/officeDocument/2006/relationships/hyperlink" Target="mailto:yohenytoscano@gmail.com" TargetMode="External"/><Relationship Id="rId5" Type="http://schemas.openxmlformats.org/officeDocument/2006/relationships/hyperlink" Target="mailto:apariciomarle1154@gamil.com" TargetMode="External"/><Relationship Id="rId95" Type="http://schemas.openxmlformats.org/officeDocument/2006/relationships/hyperlink" Target="mailto:luzmeryzan@gmail.com" TargetMode="External"/><Relationship Id="rId160" Type="http://schemas.openxmlformats.org/officeDocument/2006/relationships/hyperlink" Target="mailto:DIANID277@GMAIL.COM" TargetMode="External"/><Relationship Id="rId181" Type="http://schemas.openxmlformats.org/officeDocument/2006/relationships/hyperlink" Target="mailto:GLEDYSPAYARES@GMAIL.COM" TargetMode="External"/><Relationship Id="rId216" Type="http://schemas.openxmlformats.org/officeDocument/2006/relationships/hyperlink" Target="mailto:higuitabanqueth@gmail.com" TargetMode="External"/><Relationship Id="rId237" Type="http://schemas.openxmlformats.org/officeDocument/2006/relationships/hyperlink" Target="mailto:emulysofiamendoza16@gmail.com" TargetMode="External"/><Relationship Id="rId258" Type="http://schemas.openxmlformats.org/officeDocument/2006/relationships/hyperlink" Target="mailto:paolayidis204@gmail.com" TargetMode="External"/><Relationship Id="rId22" Type="http://schemas.openxmlformats.org/officeDocument/2006/relationships/hyperlink" Target="mailto:gabrielagomez20252000@gmail.com" TargetMode="External"/><Relationship Id="rId43" Type="http://schemas.openxmlformats.org/officeDocument/2006/relationships/hyperlink" Target="mailto:fajardoluzdary95@gmail.com" TargetMode="External"/><Relationship Id="rId64" Type="http://schemas.openxmlformats.org/officeDocument/2006/relationships/hyperlink" Target="mailto:giselacavadia05@gmail.com" TargetMode="External"/><Relationship Id="rId118" Type="http://schemas.openxmlformats.org/officeDocument/2006/relationships/hyperlink" Target="mailto:Linamarcelacabrera81@gmail.com" TargetMode="External"/><Relationship Id="rId139" Type="http://schemas.openxmlformats.org/officeDocument/2006/relationships/hyperlink" Target="mailto:cristianbravorivera12345@gmail.com" TargetMode="External"/><Relationship Id="rId85" Type="http://schemas.openxmlformats.org/officeDocument/2006/relationships/hyperlink" Target="mailto:cuadradosara215@gmail.com" TargetMode="External"/><Relationship Id="rId150" Type="http://schemas.openxmlformats.org/officeDocument/2006/relationships/hyperlink" Target="mailto:eidyluzberrio@gmail.com" TargetMode="External"/><Relationship Id="rId171" Type="http://schemas.openxmlformats.org/officeDocument/2006/relationships/hyperlink" Target="mailto:TILSAROQUEMEFUENTES@GMAIL.COM" TargetMode="External"/><Relationship Id="rId192" Type="http://schemas.openxmlformats.org/officeDocument/2006/relationships/hyperlink" Target="mailto:enriquetag391@gmail.com" TargetMode="External"/><Relationship Id="rId206" Type="http://schemas.openxmlformats.org/officeDocument/2006/relationships/hyperlink" Target="mailto:dinacorrea0101@gmail.com" TargetMode="External"/><Relationship Id="rId227" Type="http://schemas.openxmlformats.org/officeDocument/2006/relationships/hyperlink" Target="mailto:Mendozatordecillaanthony@gmal.com" TargetMode="External"/><Relationship Id="rId248" Type="http://schemas.openxmlformats.org/officeDocument/2006/relationships/hyperlink" Target="mailto:gpertuz400@gmail.com" TargetMode="External"/><Relationship Id="rId269" Type="http://schemas.openxmlformats.org/officeDocument/2006/relationships/printerSettings" Target="../printerSettings/printerSettings9.bin"/><Relationship Id="rId12" Type="http://schemas.openxmlformats.org/officeDocument/2006/relationships/hyperlink" Target="mailto:linapaola2017@hotmail.com" TargetMode="External"/><Relationship Id="rId33" Type="http://schemas.openxmlformats.org/officeDocument/2006/relationships/hyperlink" Target="mailto:marelismejia94@mail.com" TargetMode="External"/><Relationship Id="rId108" Type="http://schemas.openxmlformats.org/officeDocument/2006/relationships/hyperlink" Target="mailto:SAIDYCARDINASAENZ@GMAIL.COM" TargetMode="External"/><Relationship Id="rId129" Type="http://schemas.openxmlformats.org/officeDocument/2006/relationships/hyperlink" Target="mailto:gueguerrodaniluz724@gmail.com" TargetMode="External"/><Relationship Id="rId54" Type="http://schemas.openxmlformats.org/officeDocument/2006/relationships/hyperlink" Target="mailto:luzestellabravo339@gmail.com" TargetMode="External"/><Relationship Id="rId75" Type="http://schemas.openxmlformats.org/officeDocument/2006/relationships/hyperlink" Target="mailto:juancarlosfigueroajulio@gmail.com" TargetMode="External"/><Relationship Id="rId96" Type="http://schemas.openxmlformats.org/officeDocument/2006/relationships/hyperlink" Target="mailto:luisconse@gmail.com" TargetMode="External"/><Relationship Id="rId140" Type="http://schemas.openxmlformats.org/officeDocument/2006/relationships/hyperlink" Target="mailto:Shirlysbravo27@gmail.com" TargetMode="External"/><Relationship Id="rId161" Type="http://schemas.openxmlformats.org/officeDocument/2006/relationships/hyperlink" Target="mailto:LENISYANEZFERNANDEZ@GMAIL.COM" TargetMode="External"/><Relationship Id="rId182" Type="http://schemas.openxmlformats.org/officeDocument/2006/relationships/hyperlink" Target="mailto:LUZAMPARORAMOSP@GMAIL.COM" TargetMode="External"/><Relationship Id="rId217" Type="http://schemas.openxmlformats.org/officeDocument/2006/relationships/hyperlink" Target="mailto:canteroteheran25@gmail.com" TargetMode="External"/><Relationship Id="rId6" Type="http://schemas.openxmlformats.org/officeDocument/2006/relationships/hyperlink" Target="mailto:giselabarriosgaleano@gmail.com" TargetMode="External"/><Relationship Id="rId238" Type="http://schemas.openxmlformats.org/officeDocument/2006/relationships/hyperlink" Target="mailto:alvarezsindy338@gmail.com" TargetMode="External"/><Relationship Id="rId259" Type="http://schemas.openxmlformats.org/officeDocument/2006/relationships/hyperlink" Target="mailto:elkinmartinez1039@gmail.com" TargetMode="External"/><Relationship Id="rId23" Type="http://schemas.openxmlformats.org/officeDocument/2006/relationships/hyperlink" Target="mailto:herodithperez@gmail.com" TargetMode="External"/><Relationship Id="rId119" Type="http://schemas.openxmlformats.org/officeDocument/2006/relationships/hyperlink" Target="mailto:yubergarcia442@gmail.com" TargetMode="External"/><Relationship Id="rId270" Type="http://schemas.microsoft.com/office/2019/04/relationships/namedSheetView" Target="../namedSheetViews/namedSheetView2.xml"/><Relationship Id="rId44" Type="http://schemas.openxmlformats.org/officeDocument/2006/relationships/hyperlink" Target="mailto:elianamorelos73@gmail.com" TargetMode="External"/><Relationship Id="rId65" Type="http://schemas.openxmlformats.org/officeDocument/2006/relationships/hyperlink" Target="mailto:montoyayerlides@gmail.com" TargetMode="External"/><Relationship Id="rId86" Type="http://schemas.openxmlformats.org/officeDocument/2006/relationships/hyperlink" Target="mailto:judithmedina1871@gmail.com" TargetMode="External"/><Relationship Id="rId130" Type="http://schemas.openxmlformats.org/officeDocument/2006/relationships/hyperlink" Target="mailto:Fuentesluzelena541@gmail.com" TargetMode="External"/><Relationship Id="rId151" Type="http://schemas.openxmlformats.org/officeDocument/2006/relationships/hyperlink" Target="mailto:didmanteverde653@gmail.com" TargetMode="External"/><Relationship Id="rId172" Type="http://schemas.openxmlformats.org/officeDocument/2006/relationships/hyperlink" Target="mailto:LAENANDREA2016@GMAIL.COM" TargetMode="External"/><Relationship Id="rId193" Type="http://schemas.openxmlformats.org/officeDocument/2006/relationships/hyperlink" Target="mailto:cristinalaramedrano@gmail.com" TargetMode="External"/><Relationship Id="rId207" Type="http://schemas.openxmlformats.org/officeDocument/2006/relationships/hyperlink" Target="mailto:amadamorelo2@gmail.com" TargetMode="External"/><Relationship Id="rId228" Type="http://schemas.openxmlformats.org/officeDocument/2006/relationships/hyperlink" Target="mailto:Doralisruizizquierdo2023@gmail.com" TargetMode="External"/><Relationship Id="rId249" Type="http://schemas.openxmlformats.org/officeDocument/2006/relationships/hyperlink" Target="mailto:guerreoliscenia91@gmail.com" TargetMode="External"/><Relationship Id="rId13" Type="http://schemas.openxmlformats.org/officeDocument/2006/relationships/hyperlink" Target="mailto:higuitabanqueth@gmail.com" TargetMode="External"/><Relationship Id="rId109" Type="http://schemas.openxmlformats.org/officeDocument/2006/relationships/hyperlink" Target="mailto:Nellimariaseguravaldez@gmail.com" TargetMode="External"/><Relationship Id="rId260" Type="http://schemas.openxmlformats.org/officeDocument/2006/relationships/hyperlink" Target="mailto:keisyymartinez1997@gmail.com" TargetMode="External"/><Relationship Id="rId34" Type="http://schemas.openxmlformats.org/officeDocument/2006/relationships/hyperlink" Target="mailto:smeralbamartinezlayera@gmail.com" TargetMode="External"/><Relationship Id="rId55" Type="http://schemas.openxmlformats.org/officeDocument/2006/relationships/hyperlink" Target="mailto:edyluzosorio@gmail.com" TargetMode="External"/><Relationship Id="rId76" Type="http://schemas.openxmlformats.org/officeDocument/2006/relationships/hyperlink" Target="mailto:fh1001593@gmail.com" TargetMode="External"/><Relationship Id="rId97" Type="http://schemas.openxmlformats.org/officeDocument/2006/relationships/hyperlink" Target="mailto:ramosyenny836@gmail.com" TargetMode="External"/><Relationship Id="rId120" Type="http://schemas.openxmlformats.org/officeDocument/2006/relationships/hyperlink" Target="mailto:correavasquesclaribel@gmail.com" TargetMode="External"/><Relationship Id="rId141" Type="http://schemas.openxmlformats.org/officeDocument/2006/relationships/hyperlink" Target="mailto:Enelficardozaberrio@gmail.com" TargetMode="External"/><Relationship Id="rId7" Type="http://schemas.openxmlformats.org/officeDocument/2006/relationships/hyperlink" Target="mailto:rosaangelicaortega@gmail.com" TargetMode="External"/><Relationship Id="rId162" Type="http://schemas.openxmlformats.org/officeDocument/2006/relationships/hyperlink" Target="mailto:LINAROSARAMOS@GMAIL.COM" TargetMode="External"/><Relationship Id="rId183" Type="http://schemas.openxmlformats.org/officeDocument/2006/relationships/hyperlink" Target="mailto:OSNAIDERSALGADO205@GMAIL.COM" TargetMode="External"/><Relationship Id="rId218" Type="http://schemas.openxmlformats.org/officeDocument/2006/relationships/hyperlink" Target="mailto:camigenes20@gmail.com" TargetMode="External"/><Relationship Id="rId239" Type="http://schemas.openxmlformats.org/officeDocument/2006/relationships/hyperlink" Target="mailto:waldeldiaz25@gmail.com" TargetMode="External"/><Relationship Id="rId250" Type="http://schemas.openxmlformats.org/officeDocument/2006/relationships/hyperlink" Target="mailto:dionisialopez85@gmail.com" TargetMode="External"/><Relationship Id="rId24" Type="http://schemas.openxmlformats.org/officeDocument/2006/relationships/hyperlink" Target="mailto:henrymartinez123@gmail.com" TargetMode="External"/><Relationship Id="rId45" Type="http://schemas.openxmlformats.org/officeDocument/2006/relationships/hyperlink" Target="mailto:ledymadera35@gmail.com" TargetMode="External"/><Relationship Id="rId66" Type="http://schemas.openxmlformats.org/officeDocument/2006/relationships/hyperlink" Target="mailto:anapolopena4@gmail.com" TargetMode="External"/><Relationship Id="rId87" Type="http://schemas.openxmlformats.org/officeDocument/2006/relationships/hyperlink" Target="mailto:quinonezmaresy@gmailcom" TargetMode="External"/><Relationship Id="rId110" Type="http://schemas.openxmlformats.org/officeDocument/2006/relationships/hyperlink" Target="mailto:elizabethdiazflores9@gmail.com" TargetMode="External"/><Relationship Id="rId131" Type="http://schemas.openxmlformats.org/officeDocument/2006/relationships/hyperlink" Target="mailto:luzneilagonzalesosuna230@gmail.com" TargetMode="External"/><Relationship Id="rId152" Type="http://schemas.openxmlformats.org/officeDocument/2006/relationships/hyperlink" Target="mailto:loregalmo@gmail.com" TargetMode="External"/><Relationship Id="rId173" Type="http://schemas.openxmlformats.org/officeDocument/2006/relationships/hyperlink" Target="mailto:MARIAALEJANDRACORTESPLAZA@GMAIL.COM" TargetMode="External"/><Relationship Id="rId194" Type="http://schemas.openxmlformats.org/officeDocument/2006/relationships/hyperlink" Target="mailto:jaidernadad@gmail.com" TargetMode="External"/><Relationship Id="rId208" Type="http://schemas.openxmlformats.org/officeDocument/2006/relationships/hyperlink" Target="mailto:delisguzman@gmail.com" TargetMode="External"/><Relationship Id="rId229" Type="http://schemas.openxmlformats.org/officeDocument/2006/relationships/hyperlink" Target="mailto:arlismontoya@gmail.com" TargetMode="External"/><Relationship Id="rId240" Type="http://schemas.openxmlformats.org/officeDocument/2006/relationships/hyperlink" Target="mailto:arelysmesa199@gmail.com" TargetMode="External"/><Relationship Id="rId261" Type="http://schemas.openxmlformats.org/officeDocument/2006/relationships/hyperlink" Target="mailto:anavargassal39@gmail" TargetMode="External"/><Relationship Id="rId14" Type="http://schemas.openxmlformats.org/officeDocument/2006/relationships/hyperlink" Target="mailto:linajimenez707@gmail.com" TargetMode="External"/><Relationship Id="rId35" Type="http://schemas.openxmlformats.org/officeDocument/2006/relationships/hyperlink" Target="mailto:estrellamartinezlayera@gmail.com" TargetMode="External"/><Relationship Id="rId56" Type="http://schemas.openxmlformats.org/officeDocument/2006/relationships/hyperlink" Target="mailto:palmiramendozaherrera@gmail.com" TargetMode="External"/><Relationship Id="rId77" Type="http://schemas.openxmlformats.org/officeDocument/2006/relationships/hyperlink" Target="mailto:fredygracia437@%20gmail&#241;.com" TargetMode="External"/><Relationship Id="rId100" Type="http://schemas.openxmlformats.org/officeDocument/2006/relationships/hyperlink" Target="mailto:leidisp325@gmail.com" TargetMode="External"/><Relationship Id="rId8" Type="http://schemas.openxmlformats.org/officeDocument/2006/relationships/hyperlink" Target="mailto:andreapachecoroqueme47@gmail.com" TargetMode="External"/><Relationship Id="rId98" Type="http://schemas.openxmlformats.org/officeDocument/2006/relationships/hyperlink" Target="mailto:palacioyuvis@gamil.com" TargetMode="External"/><Relationship Id="rId121" Type="http://schemas.openxmlformats.org/officeDocument/2006/relationships/hyperlink" Target="mailto:vasquezorozcodaniela853@gmail.com" TargetMode="External"/><Relationship Id="rId142" Type="http://schemas.openxmlformats.org/officeDocument/2006/relationships/hyperlink" Target="mailto:mereidacordero@gmail.com" TargetMode="External"/><Relationship Id="rId163" Type="http://schemas.openxmlformats.org/officeDocument/2006/relationships/hyperlink" Target="mailto:MARIANAMESA677@GMAIL.COM" TargetMode="External"/><Relationship Id="rId184" Type="http://schemas.openxmlformats.org/officeDocument/2006/relationships/hyperlink" Target="mailto:ANAISABELCABADIALONDO&#209;O@GMAIL.COM" TargetMode="External"/><Relationship Id="rId219" Type="http://schemas.openxmlformats.org/officeDocument/2006/relationships/hyperlink" Target="mailto:simpe02@hotmail.com" TargetMode="External"/><Relationship Id="rId230" Type="http://schemas.openxmlformats.org/officeDocument/2006/relationships/hyperlink" Target="mailto:denistordeciya@gmail.com" TargetMode="External"/><Relationship Id="rId251" Type="http://schemas.openxmlformats.org/officeDocument/2006/relationships/hyperlink" Target="mailto:bertamartinezceren78@gmail.com" TargetMode="External"/><Relationship Id="rId25" Type="http://schemas.openxmlformats.org/officeDocument/2006/relationships/hyperlink" Target="mailto:edilsa179@gmail.com" TargetMode="External"/><Relationship Id="rId46" Type="http://schemas.openxmlformats.org/officeDocument/2006/relationships/hyperlink" Target="mailto:carlosmartinez273800@gmail.com" TargetMode="External"/><Relationship Id="rId67" Type="http://schemas.openxmlformats.org/officeDocument/2006/relationships/hyperlink" Target="mailto:marthica1128@gmail.com" TargetMode="External"/><Relationship Id="rId88" Type="http://schemas.openxmlformats.org/officeDocument/2006/relationships/hyperlink" Target="mailto:luzmdelaruz6@gmail.com" TargetMode="External"/><Relationship Id="rId111" Type="http://schemas.openxmlformats.org/officeDocument/2006/relationships/hyperlink" Target="mailto:Charidnadar447@gmail.com" TargetMode="External"/><Relationship Id="rId132" Type="http://schemas.openxmlformats.org/officeDocument/2006/relationships/hyperlink" Target="mailto:Alvarezdanyys@gmail.com" TargetMode="External"/><Relationship Id="rId153" Type="http://schemas.openxmlformats.org/officeDocument/2006/relationships/hyperlink" Target="mailto:adrii118742@gmail.com" TargetMode="External"/><Relationship Id="rId174" Type="http://schemas.openxmlformats.org/officeDocument/2006/relationships/hyperlink" Target="mailto:DORAMARIAPADILLA409@GMAIL.COM" TargetMode="External"/><Relationship Id="rId195" Type="http://schemas.openxmlformats.org/officeDocument/2006/relationships/hyperlink" Target="mailto:greycharrasquiel89@gmail.com" TargetMode="External"/><Relationship Id="rId209" Type="http://schemas.openxmlformats.org/officeDocument/2006/relationships/hyperlink" Target="mailto:angelicacardoza002@gmail.com" TargetMode="External"/><Relationship Id="rId220" Type="http://schemas.openxmlformats.org/officeDocument/2006/relationships/hyperlink" Target="mailto:anapaez1123@gmail.com" TargetMode="External"/><Relationship Id="rId241" Type="http://schemas.openxmlformats.org/officeDocument/2006/relationships/hyperlink" Target="mailto:samijuan2527@gmail.com" TargetMode="External"/><Relationship Id="rId15" Type="http://schemas.openxmlformats.org/officeDocument/2006/relationships/hyperlink" Target="mailto:deibyspadillaz75@gmail.com" TargetMode="External"/><Relationship Id="rId36" Type="http://schemas.openxmlformats.org/officeDocument/2006/relationships/hyperlink" Target="mailto:baldominoyarledis83@gmail.com" TargetMode="External"/><Relationship Id="rId57" Type="http://schemas.openxmlformats.org/officeDocument/2006/relationships/hyperlink" Target="mailto:virgelinamor10@gmail.com" TargetMode="External"/><Relationship Id="rId262" Type="http://schemas.openxmlformats.org/officeDocument/2006/relationships/hyperlink" Target="mailto:yaidisestherdiazarguello@gmail.com" TargetMode="External"/><Relationship Id="rId78" Type="http://schemas.openxmlformats.org/officeDocument/2006/relationships/hyperlink" Target="mailto:leonor56484@gmail.com" TargetMode="External"/><Relationship Id="rId99" Type="http://schemas.openxmlformats.org/officeDocument/2006/relationships/hyperlink" Target="mailto:diveisrodriguez@gmail.com" TargetMode="External"/><Relationship Id="rId101" Type="http://schemas.openxmlformats.org/officeDocument/2006/relationships/hyperlink" Target="mailto:diazescolatica0@gmail.com" TargetMode="External"/><Relationship Id="rId122" Type="http://schemas.openxmlformats.org/officeDocument/2006/relationships/hyperlink" Target="mailto:tordecillamarledis16@gmail.com" TargetMode="External"/><Relationship Id="rId143" Type="http://schemas.openxmlformats.org/officeDocument/2006/relationships/hyperlink" Target="mailto:aidaluzorozco39@gmail.com" TargetMode="External"/><Relationship Id="rId164" Type="http://schemas.openxmlformats.org/officeDocument/2006/relationships/hyperlink" Target="mailto:DORISLAZARO65@GMAIL.COM" TargetMode="External"/><Relationship Id="rId185" Type="http://schemas.openxmlformats.org/officeDocument/2006/relationships/hyperlink" Target="mailto:AGAMEZELSYSOFIA@GMAIL.COM" TargetMode="External"/><Relationship Id="rId9" Type="http://schemas.openxmlformats.org/officeDocument/2006/relationships/hyperlink" Target="mailto:diazhoyosdianismarcela@gmail.com" TargetMode="External"/><Relationship Id="rId210" Type="http://schemas.openxmlformats.org/officeDocument/2006/relationships/hyperlink" Target="mailto:estebanapastiANA018@gmail.com" TargetMode="External"/><Relationship Id="rId26" Type="http://schemas.openxmlformats.org/officeDocument/2006/relationships/hyperlink" Target="mailto:elianicuadradogomez@gmail.com" TargetMode="External"/><Relationship Id="rId231" Type="http://schemas.openxmlformats.org/officeDocument/2006/relationships/hyperlink" Target="mailto:moisescaste&#241;adalobo@gmail.com" TargetMode="External"/><Relationship Id="rId252" Type="http://schemas.openxmlformats.org/officeDocument/2006/relationships/hyperlink" Target="mailto:figueroagladys147@gmail.com" TargetMode="External"/><Relationship Id="rId47" Type="http://schemas.openxmlformats.org/officeDocument/2006/relationships/hyperlink" Target="mailto:carmen1985paez@gmail.com" TargetMode="External"/><Relationship Id="rId68" Type="http://schemas.openxmlformats.org/officeDocument/2006/relationships/hyperlink" Target="mailto:1512zulique@gmail.com" TargetMode="External"/><Relationship Id="rId89" Type="http://schemas.openxmlformats.org/officeDocument/2006/relationships/hyperlink" Target="mailto:Geomadismedellin@gmail.com" TargetMode="External"/><Relationship Id="rId112" Type="http://schemas.openxmlformats.org/officeDocument/2006/relationships/hyperlink" Target="mailto:dianisherrera27@gmail.com" TargetMode="External"/><Relationship Id="rId133" Type="http://schemas.openxmlformats.org/officeDocument/2006/relationships/hyperlink" Target="mailto:lindasantiagoteamo123@gmail.com" TargetMode="External"/><Relationship Id="rId154" Type="http://schemas.openxmlformats.org/officeDocument/2006/relationships/hyperlink" Target="mailto:alvaresdina54@gmail.com" TargetMode="External"/><Relationship Id="rId175" Type="http://schemas.openxmlformats.org/officeDocument/2006/relationships/hyperlink" Target="mailto:PEREZPADILLAYULISSA@GMAIL.COM" TargetMode="External"/><Relationship Id="rId196" Type="http://schemas.openxmlformats.org/officeDocument/2006/relationships/hyperlink" Target="mailto:leidej2019hijamia@gmail.com" TargetMode="External"/><Relationship Id="rId200" Type="http://schemas.openxmlformats.org/officeDocument/2006/relationships/hyperlink" Target="mailto:yakelin23perezbanquet@gmail.com" TargetMode="External"/><Relationship Id="rId16" Type="http://schemas.openxmlformats.org/officeDocument/2006/relationships/hyperlink" Target="mailto:santanasolemaira@gmail.com" TargetMode="External"/><Relationship Id="rId221" Type="http://schemas.openxmlformats.org/officeDocument/2006/relationships/hyperlink" Target="mailto:leniscorrea143@gmail.com" TargetMode="External"/><Relationship Id="rId242" Type="http://schemas.openxmlformats.org/officeDocument/2006/relationships/hyperlink" Target="mailto:edibethsalcedomoreno@gmail.com" TargetMode="External"/><Relationship Id="rId263" Type="http://schemas.openxmlformats.org/officeDocument/2006/relationships/hyperlink" Target="mailto:onitoscano202@mail.com" TargetMode="External"/><Relationship Id="rId37" Type="http://schemas.openxmlformats.org/officeDocument/2006/relationships/hyperlink" Target="mailto:piedadsierra@hotmail.com" TargetMode="External"/><Relationship Id="rId58" Type="http://schemas.openxmlformats.org/officeDocument/2006/relationships/hyperlink" Target="mailto:elysgasterbondog@gmail.com" TargetMode="External"/><Relationship Id="rId79" Type="http://schemas.openxmlformats.org/officeDocument/2006/relationships/hyperlink" Target="mailto:mirianorozco389@gmail.com" TargetMode="External"/><Relationship Id="rId102" Type="http://schemas.openxmlformats.org/officeDocument/2006/relationships/hyperlink" Target="mailto:roherca2019@gmail.com" TargetMode="External"/><Relationship Id="rId123" Type="http://schemas.openxmlformats.org/officeDocument/2006/relationships/hyperlink" Target="mailto:erikapatriciavasquezcorrea04@gmail.com" TargetMode="External"/><Relationship Id="rId144" Type="http://schemas.openxmlformats.org/officeDocument/2006/relationships/hyperlink" Target="mailto:ludimo208@gmail.com" TargetMode="External"/><Relationship Id="rId90" Type="http://schemas.openxmlformats.org/officeDocument/2006/relationships/hyperlink" Target="mailto:camilomercamar785@gmail.com" TargetMode="External"/><Relationship Id="rId165" Type="http://schemas.openxmlformats.org/officeDocument/2006/relationships/hyperlink" Target="mailto:MADERALUZ2025@GMAI.COM" TargetMode="External"/><Relationship Id="rId186" Type="http://schemas.openxmlformats.org/officeDocument/2006/relationships/hyperlink" Target="mailto:CARMENSOFIAARGUMEDO@GMAI.COM" TargetMode="External"/><Relationship Id="rId211" Type="http://schemas.openxmlformats.org/officeDocument/2006/relationships/hyperlink" Target="mailto:ingristordesilla59@gmail.com" TargetMode="External"/><Relationship Id="rId232" Type="http://schemas.openxmlformats.org/officeDocument/2006/relationships/hyperlink" Target="mailto:narlytapias41@gmail.com" TargetMode="External"/><Relationship Id="rId253" Type="http://schemas.openxmlformats.org/officeDocument/2006/relationships/hyperlink" Target="mailto:anamairacordoba8@gmail.com" TargetMode="External"/><Relationship Id="rId27" Type="http://schemas.openxmlformats.org/officeDocument/2006/relationships/hyperlink" Target="mailto:saidamarianu&#241;ezmendoz@gmail.com" TargetMode="External"/><Relationship Id="rId48" Type="http://schemas.openxmlformats.org/officeDocument/2006/relationships/hyperlink" Target="mailto:paozmejia@gmail.com" TargetMode="External"/><Relationship Id="rId69" Type="http://schemas.openxmlformats.org/officeDocument/2006/relationships/hyperlink" Target="mailto:rudiszurique@gmail.com" TargetMode="External"/><Relationship Id="rId113" Type="http://schemas.openxmlformats.org/officeDocument/2006/relationships/hyperlink" Target="mailto:claudiapatriciadelacruz@gmail.com" TargetMode="External"/><Relationship Id="rId134" Type="http://schemas.openxmlformats.org/officeDocument/2006/relationships/hyperlink" Target="mailto:claribelcorrea88@gmail.com" TargetMode="External"/><Relationship Id="rId80" Type="http://schemas.openxmlformats.org/officeDocument/2006/relationships/hyperlink" Target="mailto:kellypayarezlopez354@gmail.com" TargetMode="External"/><Relationship Id="rId155" Type="http://schemas.openxmlformats.org/officeDocument/2006/relationships/hyperlink" Target="mailto:arrietaingris53@gmail.com" TargetMode="External"/><Relationship Id="rId176" Type="http://schemas.openxmlformats.org/officeDocument/2006/relationships/hyperlink" Target="mailto:FREDYRAMIREZ@U.FESU.EDU.CO" TargetMode="External"/><Relationship Id="rId197" Type="http://schemas.openxmlformats.org/officeDocument/2006/relationships/hyperlink" Target="mailto:gzuleyma22@hotmail.com" TargetMode="External"/><Relationship Id="rId201" Type="http://schemas.openxmlformats.org/officeDocument/2006/relationships/hyperlink" Target="mailto:luzdaryramos570@gmail.com" TargetMode="External"/><Relationship Id="rId222" Type="http://schemas.openxmlformats.org/officeDocument/2006/relationships/hyperlink" Target="mailto:luzecitamarmol198@gmail.com" TargetMode="External"/><Relationship Id="rId243" Type="http://schemas.openxmlformats.org/officeDocument/2006/relationships/hyperlink" Target="mailto:damarispintocarras@gmail.com" TargetMode="External"/><Relationship Id="rId264" Type="http://schemas.openxmlformats.org/officeDocument/2006/relationships/hyperlink" Target="mailto:janisisabelflorez@gmail.com" TargetMode="External"/><Relationship Id="rId17" Type="http://schemas.openxmlformats.org/officeDocument/2006/relationships/hyperlink" Target="mailto:luzgledis@gmail.com" TargetMode="External"/><Relationship Id="rId38" Type="http://schemas.openxmlformats.org/officeDocument/2006/relationships/hyperlink" Target="mailto:diazprimeram@gmail.com" TargetMode="External"/><Relationship Id="rId59" Type="http://schemas.openxmlformats.org/officeDocument/2006/relationships/hyperlink" Target="mailto:dianapayares945@gmail.com" TargetMode="External"/><Relationship Id="rId103" Type="http://schemas.openxmlformats.org/officeDocument/2006/relationships/hyperlink" Target="mailto:Kellycarmonaruiz@gmail.com" TargetMode="External"/><Relationship Id="rId124" Type="http://schemas.openxmlformats.org/officeDocument/2006/relationships/hyperlink" Target="mailto:juanarosadiaz012@gmail.com" TargetMode="External"/><Relationship Id="rId70" Type="http://schemas.openxmlformats.org/officeDocument/2006/relationships/hyperlink" Target="mailto:vargasguerrerodaniluz@gmail.com" TargetMode="External"/><Relationship Id="rId91" Type="http://schemas.openxmlformats.org/officeDocument/2006/relationships/hyperlink" Target="mailto:fabiolamestra9@gmail.com" TargetMode="External"/><Relationship Id="rId145" Type="http://schemas.openxmlformats.org/officeDocument/2006/relationships/hyperlink" Target="mailto:Sirleydelarosa48@gmail.com" TargetMode="External"/><Relationship Id="rId166" Type="http://schemas.openxmlformats.org/officeDocument/2006/relationships/hyperlink" Target="mailto:LUZMARYMERCADO@GMAIL.COM" TargetMode="External"/><Relationship Id="rId187" Type="http://schemas.openxmlformats.org/officeDocument/2006/relationships/hyperlink" Target="mailto:PENATAGLENYS@GMAIL.COM" TargetMode="External"/><Relationship Id="rId1" Type="http://schemas.openxmlformats.org/officeDocument/2006/relationships/hyperlink" Target="mailto:jaccorregimientodecaribia@gmail.com" TargetMode="External"/><Relationship Id="rId212" Type="http://schemas.openxmlformats.org/officeDocument/2006/relationships/hyperlink" Target="mailto:yesminruiz85@gmail.com" TargetMode="External"/><Relationship Id="rId233" Type="http://schemas.openxmlformats.org/officeDocument/2006/relationships/hyperlink" Target="mailto:evelinhdz545@gmail.com" TargetMode="External"/><Relationship Id="rId254" Type="http://schemas.openxmlformats.org/officeDocument/2006/relationships/hyperlink" Target="mailto:luzmilababilonia501@hotmail.com" TargetMode="External"/><Relationship Id="rId28" Type="http://schemas.openxmlformats.org/officeDocument/2006/relationships/hyperlink" Target="mailto:marolis570@gmail.com" TargetMode="External"/><Relationship Id="rId49" Type="http://schemas.openxmlformats.org/officeDocument/2006/relationships/hyperlink" Target="mailto:montielpaola2001@gmail.com" TargetMode="External"/><Relationship Id="rId114" Type="http://schemas.openxmlformats.org/officeDocument/2006/relationships/hyperlink" Target="mailto:mirtapolo2@gmail.com" TargetMode="External"/><Relationship Id="rId60" Type="http://schemas.openxmlformats.org/officeDocument/2006/relationships/hyperlink" Target="mailto:leobellostit@gmail.com" TargetMode="External"/><Relationship Id="rId81" Type="http://schemas.openxmlformats.org/officeDocument/2006/relationships/hyperlink" Target="mailto:saramelissajaramillo4731@gmail.com" TargetMode="External"/><Relationship Id="rId135" Type="http://schemas.openxmlformats.org/officeDocument/2006/relationships/hyperlink" Target="mailto:Kari-3607@gmail.com" TargetMode="External"/><Relationship Id="rId156" Type="http://schemas.openxmlformats.org/officeDocument/2006/relationships/hyperlink" Target="mailto:luzdarymartinezpuerta@gmail.com" TargetMode="External"/><Relationship Id="rId177" Type="http://schemas.openxmlformats.org/officeDocument/2006/relationships/hyperlink" Target="mailto:DIAZRODRIGUEZMARLODIS@GMAIL.COM" TargetMode="External"/><Relationship Id="rId198" Type="http://schemas.openxmlformats.org/officeDocument/2006/relationships/hyperlink" Target="mailto:dianapereira9096@gmail.com" TargetMode="External"/><Relationship Id="rId202" Type="http://schemas.openxmlformats.org/officeDocument/2006/relationships/hyperlink" Target="mailto:phonmoto2025@gmail.com" TargetMode="External"/><Relationship Id="rId223" Type="http://schemas.openxmlformats.org/officeDocument/2006/relationships/hyperlink" Target="mailto:danyeliruiz11@gmail.com" TargetMode="External"/><Relationship Id="rId244" Type="http://schemas.openxmlformats.org/officeDocument/2006/relationships/hyperlink" Target="mailto:dinaalvarez54@gmail.com" TargetMode="External"/><Relationship Id="rId18" Type="http://schemas.openxmlformats.org/officeDocument/2006/relationships/hyperlink" Target="mailto:Talitamartinez@gmail.com" TargetMode="External"/><Relationship Id="rId39" Type="http://schemas.openxmlformats.org/officeDocument/2006/relationships/hyperlink" Target="mailto:jazminsandoval25@gmail.com" TargetMode="External"/><Relationship Id="rId265" Type="http://schemas.openxmlformats.org/officeDocument/2006/relationships/hyperlink" Target="mailto:charrasquielvanne@gmail.com" TargetMode="External"/><Relationship Id="rId50" Type="http://schemas.openxmlformats.org/officeDocument/2006/relationships/hyperlink" Target="mailto:vayolethhijateamo@gmail.com" TargetMode="External"/><Relationship Id="rId104" Type="http://schemas.openxmlformats.org/officeDocument/2006/relationships/hyperlink" Target="mailto:sarymar2023@gmail.com" TargetMode="External"/><Relationship Id="rId125" Type="http://schemas.openxmlformats.org/officeDocument/2006/relationships/hyperlink" Target="mailto:sindybertel1@gmail.com" TargetMode="External"/><Relationship Id="rId146" Type="http://schemas.openxmlformats.org/officeDocument/2006/relationships/hyperlink" Target="mailto:lr7610@gmail.com" TargetMode="External"/><Relationship Id="rId167" Type="http://schemas.openxmlformats.org/officeDocument/2006/relationships/hyperlink" Target="mailto:HOYOS204@GMAIL.COM" TargetMode="External"/><Relationship Id="rId188" Type="http://schemas.openxmlformats.org/officeDocument/2006/relationships/hyperlink" Target="mailto:MARFIDIAZ262@GMAIL.COM" TargetMode="External"/><Relationship Id="rId71" Type="http://schemas.openxmlformats.org/officeDocument/2006/relationships/hyperlink" Target="mailto:keilamarcelamarinhernandez@gmail.com" TargetMode="External"/><Relationship Id="rId92" Type="http://schemas.openxmlformats.org/officeDocument/2006/relationships/hyperlink" Target="mailto:isabellapuertas6@gmail.com" TargetMode="External"/><Relationship Id="rId213" Type="http://schemas.openxmlformats.org/officeDocument/2006/relationships/hyperlink" Target="mailto:anayacastro1985@gmail.com" TargetMode="External"/><Relationship Id="rId234" Type="http://schemas.openxmlformats.org/officeDocument/2006/relationships/hyperlink" Target="mailto:ruizotilia27@gmail.com" TargetMode="External"/><Relationship Id="rId2" Type="http://schemas.openxmlformats.org/officeDocument/2006/relationships/hyperlink" Target="mailto:jaccorregimientodecaribia@gmail.com" TargetMode="External"/><Relationship Id="rId29" Type="http://schemas.openxmlformats.org/officeDocument/2006/relationships/hyperlink" Target="mailto:camilo-2403@hotmail.com" TargetMode="External"/><Relationship Id="rId255" Type="http://schemas.openxmlformats.org/officeDocument/2006/relationships/hyperlink" Target="mailto:Mariluzmarriaga280@gmail.com" TargetMode="External"/><Relationship Id="rId40" Type="http://schemas.openxmlformats.org/officeDocument/2006/relationships/hyperlink" Target="mailto:baroncamila84@gmail.com" TargetMode="External"/><Relationship Id="rId115" Type="http://schemas.openxmlformats.org/officeDocument/2006/relationships/hyperlink" Target="mailto:celmiraprimcra84@gmail.com" TargetMode="External"/><Relationship Id="rId136" Type="http://schemas.openxmlformats.org/officeDocument/2006/relationships/hyperlink" Target="mailto:cuadradopatricia59@gmail.com" TargetMode="External"/><Relationship Id="rId157" Type="http://schemas.openxmlformats.org/officeDocument/2006/relationships/hyperlink" Target="mailto:williamlopez28988@gmail.com" TargetMode="External"/><Relationship Id="rId178" Type="http://schemas.openxmlformats.org/officeDocument/2006/relationships/hyperlink" Target="mailto:ROJAGLORIA486@GMAIL.COM" TargetMode="External"/><Relationship Id="rId61" Type="http://schemas.openxmlformats.org/officeDocument/2006/relationships/hyperlink" Target="mailto:cenildaconde587@gmail.com" TargetMode="External"/><Relationship Id="rId82" Type="http://schemas.openxmlformats.org/officeDocument/2006/relationships/hyperlink" Target="mailto:arlisjaramillo@gmail.com" TargetMode="External"/><Relationship Id="rId199" Type="http://schemas.openxmlformats.org/officeDocument/2006/relationships/hyperlink" Target="mailto:oguerratilano@gmail.com" TargetMode="External"/><Relationship Id="rId203" Type="http://schemas.openxmlformats.org/officeDocument/2006/relationships/hyperlink" Target="mailto:martabuelvasmedrano@gmail.com" TargetMode="External"/><Relationship Id="rId19" Type="http://schemas.openxmlformats.org/officeDocument/2006/relationships/hyperlink" Target="mailto:nellyluzhernandeszlanz@gmail.com" TargetMode="External"/><Relationship Id="rId224" Type="http://schemas.openxmlformats.org/officeDocument/2006/relationships/hyperlink" Target="mailto:elijohana80@gmail.com" TargetMode="External"/><Relationship Id="rId245" Type="http://schemas.openxmlformats.org/officeDocument/2006/relationships/hyperlink" Target="mailto:lineytorregloza@gmail.com" TargetMode="External"/><Relationship Id="rId266" Type="http://schemas.openxmlformats.org/officeDocument/2006/relationships/hyperlink" Target="mailto:wilchezcarmen56@gmail.com" TargetMode="External"/><Relationship Id="rId30" Type="http://schemas.openxmlformats.org/officeDocument/2006/relationships/hyperlink" Target="mailto:dayjuan05@gmail.com" TargetMode="External"/><Relationship Id="rId105" Type="http://schemas.openxmlformats.org/officeDocument/2006/relationships/hyperlink" Target="mailto:dianaanayamorelos@gmail.com" TargetMode="External"/><Relationship Id="rId126" Type="http://schemas.openxmlformats.org/officeDocument/2006/relationships/hyperlink" Target="mailto:saenznelsy895@gmail.com" TargetMode="External"/><Relationship Id="rId147" Type="http://schemas.openxmlformats.org/officeDocument/2006/relationships/hyperlink" Target="mailto:erikatatianaperezmendez@gmail.com" TargetMode="External"/><Relationship Id="rId168" Type="http://schemas.openxmlformats.org/officeDocument/2006/relationships/hyperlink" Target="mailto:DISNAMADERA@GMAIL.COM" TargetMode="External"/><Relationship Id="rId51" Type="http://schemas.openxmlformats.org/officeDocument/2006/relationships/hyperlink" Target="mailto:Escobardamaris792@gmail.com" TargetMode="External"/><Relationship Id="rId72" Type="http://schemas.openxmlformats.org/officeDocument/2006/relationships/hyperlink" Target="mailto:dinaluz.ayala4265@gmail.com" TargetMode="External"/><Relationship Id="rId93" Type="http://schemas.openxmlformats.org/officeDocument/2006/relationships/hyperlink" Target="mailto:Toscanom89@gmail.com" TargetMode="External"/><Relationship Id="rId189" Type="http://schemas.openxmlformats.org/officeDocument/2006/relationships/hyperlink" Target="mailto:FORNEIDIS@GMAIL.COM" TargetMode="External"/><Relationship Id="rId3" Type="http://schemas.openxmlformats.org/officeDocument/2006/relationships/hyperlink" Target="mailto:jaccorregimientodecaribia@gmail.com" TargetMode="External"/><Relationship Id="rId214" Type="http://schemas.openxmlformats.org/officeDocument/2006/relationships/hyperlink" Target="mailto:linamendoza3024@gmail.com" TargetMode="External"/><Relationship Id="rId235" Type="http://schemas.openxmlformats.org/officeDocument/2006/relationships/hyperlink" Target="mailto:payaresmaira901@gmail.com" TargetMode="External"/><Relationship Id="rId256" Type="http://schemas.openxmlformats.org/officeDocument/2006/relationships/hyperlink" Target="mailto:lucelyramosalvarez@gmail.com" TargetMode="External"/><Relationship Id="rId116" Type="http://schemas.openxmlformats.org/officeDocument/2006/relationships/hyperlink" Target="mailto:esthermonroy56@gmail.com" TargetMode="External"/><Relationship Id="rId137" Type="http://schemas.openxmlformats.org/officeDocument/2006/relationships/hyperlink" Target="mailto:arleidisbravomedina@gamil.com" TargetMode="External"/><Relationship Id="rId158" Type="http://schemas.openxmlformats.org/officeDocument/2006/relationships/hyperlink" Target="mailto:BERTABELLO2024@GMAIL.COM" TargetMode="External"/><Relationship Id="rId20" Type="http://schemas.openxmlformats.org/officeDocument/2006/relationships/hyperlink" Target="mailto:rosaramos041878@gmail.com" TargetMode="External"/><Relationship Id="rId41" Type="http://schemas.openxmlformats.org/officeDocument/2006/relationships/hyperlink" Target="mailto:linalunase94@gmail.com" TargetMode="External"/><Relationship Id="rId62" Type="http://schemas.openxmlformats.org/officeDocument/2006/relationships/hyperlink" Target="mailto:daibisb2@gmail.com" TargetMode="External"/><Relationship Id="rId83" Type="http://schemas.openxmlformats.org/officeDocument/2006/relationships/hyperlink" Target="mailto:marthica1128@gmail.com" TargetMode="External"/><Relationship Id="rId179" Type="http://schemas.openxmlformats.org/officeDocument/2006/relationships/hyperlink" Target="mailto:VIRGELINDACALLE@GMAIL.COM" TargetMode="External"/><Relationship Id="rId190" Type="http://schemas.openxmlformats.org/officeDocument/2006/relationships/hyperlink" Target="mailto:anyipe&#241;a789@gmail.com" TargetMode="External"/><Relationship Id="rId204" Type="http://schemas.openxmlformats.org/officeDocument/2006/relationships/hyperlink" Target="mailto:danielaanayagonzalez33@gmail.com" TargetMode="External"/><Relationship Id="rId225" Type="http://schemas.openxmlformats.org/officeDocument/2006/relationships/hyperlink" Target="mailto:orlypatricianadera@gmail.com" TargetMode="External"/><Relationship Id="rId246" Type="http://schemas.openxmlformats.org/officeDocument/2006/relationships/hyperlink" Target="mailto:dinaluzpio35@gmail.com" TargetMode="External"/><Relationship Id="rId267" Type="http://schemas.openxmlformats.org/officeDocument/2006/relationships/hyperlink" Target="mailto:nair08@gmail.com" TargetMode="External"/><Relationship Id="rId106" Type="http://schemas.openxmlformats.org/officeDocument/2006/relationships/hyperlink" Target="mailto:darlisanaya21@gmail.com" TargetMode="External"/><Relationship Id="rId127" Type="http://schemas.openxmlformats.org/officeDocument/2006/relationships/hyperlink" Target="mailto:dallys0708@gmail.com" TargetMode="External"/><Relationship Id="rId10" Type="http://schemas.openxmlformats.org/officeDocument/2006/relationships/hyperlink" Target="mailto:ebanquetramos@gmail.com" TargetMode="External"/><Relationship Id="rId31" Type="http://schemas.openxmlformats.org/officeDocument/2006/relationships/hyperlink" Target="mailto:jesicabedoya0509@hotmail.com" TargetMode="External"/><Relationship Id="rId52" Type="http://schemas.openxmlformats.org/officeDocument/2006/relationships/hyperlink" Target="mailto:elianaquejada48@gmail.com" TargetMode="External"/><Relationship Id="rId73" Type="http://schemas.openxmlformats.org/officeDocument/2006/relationships/hyperlink" Target="mailto:rafaperez051987@gmail.com" TargetMode="External"/><Relationship Id="rId94" Type="http://schemas.openxmlformats.org/officeDocument/2006/relationships/hyperlink" Target="mailto:carolinacavadia73@gmail.com" TargetMode="External"/><Relationship Id="rId148" Type="http://schemas.openxmlformats.org/officeDocument/2006/relationships/hyperlink" Target="mailto:teresamendezno5@gmail.com" TargetMode="External"/><Relationship Id="rId169" Type="http://schemas.openxmlformats.org/officeDocument/2006/relationships/hyperlink" Target="mailto:LUZMARYCORTES014@GMAIL.COM" TargetMode="External"/><Relationship Id="rId4" Type="http://schemas.openxmlformats.org/officeDocument/2006/relationships/hyperlink" Target="mailto:luzmerypachecocabadia@gmail.com" TargetMode="External"/><Relationship Id="rId180" Type="http://schemas.openxmlformats.org/officeDocument/2006/relationships/hyperlink" Target="mailto:VIRGELINDACALLE@GMAIL.COM" TargetMode="External"/><Relationship Id="rId215" Type="http://schemas.openxmlformats.org/officeDocument/2006/relationships/hyperlink" Target="mailto:yarleqeva@hotmail.com" TargetMode="External"/><Relationship Id="rId236" Type="http://schemas.openxmlformats.org/officeDocument/2006/relationships/hyperlink" Target="mailto:patriciaperezmurillo9@gmail.com" TargetMode="External"/><Relationship Id="rId257" Type="http://schemas.openxmlformats.org/officeDocument/2006/relationships/hyperlink" Target="mailto:martineznorela52@gmail.com" TargetMode="External"/><Relationship Id="rId42" Type="http://schemas.openxmlformats.org/officeDocument/2006/relationships/hyperlink" Target="mailto:velasquezelcy519@gmail.com" TargetMode="External"/><Relationship Id="rId84" Type="http://schemas.openxmlformats.org/officeDocument/2006/relationships/hyperlink" Target="mailto:nayerlispolo83@gmail.com" TargetMode="External"/><Relationship Id="rId138" Type="http://schemas.openxmlformats.org/officeDocument/2006/relationships/hyperlink" Target="mailto:daniluzrojasmadrid06@gmail.com" TargetMode="External"/><Relationship Id="rId191" Type="http://schemas.openxmlformats.org/officeDocument/2006/relationships/hyperlink" Target="mailto:mileydistheranvargas@gmail.com" TargetMode="External"/><Relationship Id="rId205" Type="http://schemas.openxmlformats.org/officeDocument/2006/relationships/hyperlink" Target="mailto:marceinaernandezg13q@gamil.com" TargetMode="External"/><Relationship Id="rId247" Type="http://schemas.openxmlformats.org/officeDocument/2006/relationships/hyperlink" Target="mailto:bertelgilma06@gmail.com" TargetMode="External"/><Relationship Id="rId107" Type="http://schemas.openxmlformats.org/officeDocument/2006/relationships/hyperlink" Target="mailto:rosavilla1725@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6" Type="http://schemas.openxmlformats.org/officeDocument/2006/relationships/hyperlink" Target="mailto:PLANEACION@ARMENIA-ANTIOQUIA.GOV.CO" TargetMode="External"/><Relationship Id="rId21" Type="http://schemas.openxmlformats.org/officeDocument/2006/relationships/hyperlink" Target="mailto:PLANEACION@ARMENIA-ANTIOQUIA.GOV.CO" TargetMode="External"/><Relationship Id="rId42" Type="http://schemas.openxmlformats.org/officeDocument/2006/relationships/hyperlink" Target="mailto:PLANEACION@ARMENIA-ANTIOQUIA.GOV.CO" TargetMode="External"/><Relationship Id="rId47" Type="http://schemas.openxmlformats.org/officeDocument/2006/relationships/hyperlink" Target="mailto:PLANEACION@ARMENIA-ANTIOQUIA.GOV.CO" TargetMode="External"/><Relationship Id="rId63" Type="http://schemas.openxmlformats.org/officeDocument/2006/relationships/hyperlink" Target="mailto:PLANEACION@ARMENIA-ANTIOQUIA.GOV.CO" TargetMode="External"/><Relationship Id="rId68" Type="http://schemas.openxmlformats.org/officeDocument/2006/relationships/hyperlink" Target="mailto:PLANEACION@ARMENIA-ANTIOQUIA.GOV.CO" TargetMode="External"/><Relationship Id="rId84" Type="http://schemas.openxmlformats.org/officeDocument/2006/relationships/hyperlink" Target="mailto:PLANEACION@ARMENIA-ANTIOQUIA.GOV.CO" TargetMode="External"/><Relationship Id="rId89" Type="http://schemas.openxmlformats.org/officeDocument/2006/relationships/hyperlink" Target="mailto:PLANEACION@ARMENIA-ANTIOQUIA.GOV.CO" TargetMode="External"/><Relationship Id="rId16" Type="http://schemas.openxmlformats.org/officeDocument/2006/relationships/hyperlink" Target="mailto:PLANEACION@ARMENIA-ANTIOQUIA.GOV.CO" TargetMode="External"/><Relationship Id="rId11" Type="http://schemas.openxmlformats.org/officeDocument/2006/relationships/hyperlink" Target="mailto:PLANEACION@ARMENIA-ANTIOQUIA.GOV.CO" TargetMode="External"/><Relationship Id="rId32" Type="http://schemas.openxmlformats.org/officeDocument/2006/relationships/hyperlink" Target="mailto:PLANEACION@ARMENIA-ANTIOQUIA.GOV.CO" TargetMode="External"/><Relationship Id="rId37" Type="http://schemas.openxmlformats.org/officeDocument/2006/relationships/hyperlink" Target="mailto:PLANEACION@ARMENIA-ANTIOQUIA.GOV.CO" TargetMode="External"/><Relationship Id="rId53" Type="http://schemas.openxmlformats.org/officeDocument/2006/relationships/hyperlink" Target="mailto:PLANEACION@ARMENIA-ANTIOQUIA.GOV.CO" TargetMode="External"/><Relationship Id="rId58" Type="http://schemas.openxmlformats.org/officeDocument/2006/relationships/hyperlink" Target="mailto:PLANEACION@ARMENIA-ANTIOQUIA.GOV.CO" TargetMode="External"/><Relationship Id="rId74" Type="http://schemas.openxmlformats.org/officeDocument/2006/relationships/hyperlink" Target="mailto:PLANEACION@ARMENIA-ANTIOQUIA.GOV.CO" TargetMode="External"/><Relationship Id="rId79" Type="http://schemas.openxmlformats.org/officeDocument/2006/relationships/hyperlink" Target="mailto:PLANEACION@ARMENIA-ANTIOQUIA.GOV.CO" TargetMode="External"/><Relationship Id="rId5" Type="http://schemas.openxmlformats.org/officeDocument/2006/relationships/hyperlink" Target="mailto:PLANEACION@ARMENIA-ANTIOQUIA.GOV.CO" TargetMode="External"/><Relationship Id="rId90" Type="http://schemas.openxmlformats.org/officeDocument/2006/relationships/hyperlink" Target="mailto:PLANEACION@ARMENIA-ANTIOQUIA.GOV.CO" TargetMode="External"/><Relationship Id="rId95" Type="http://schemas.openxmlformats.org/officeDocument/2006/relationships/hyperlink" Target="mailto:PLANEACION@ARMENIA-ANTIOQUIA.GOV.CO" TargetMode="External"/><Relationship Id="rId22" Type="http://schemas.openxmlformats.org/officeDocument/2006/relationships/hyperlink" Target="mailto:PLANEACION@ARMENIA-ANTIOQUIA.GOV.CO" TargetMode="External"/><Relationship Id="rId27" Type="http://schemas.openxmlformats.org/officeDocument/2006/relationships/hyperlink" Target="mailto:PLANEACION@ARMENIA-ANTIOQUIA.GOV.CO" TargetMode="External"/><Relationship Id="rId43" Type="http://schemas.openxmlformats.org/officeDocument/2006/relationships/hyperlink" Target="mailto:PLANEACION@ARMENIA-ANTIOQUIA.GOV.CO" TargetMode="External"/><Relationship Id="rId48" Type="http://schemas.openxmlformats.org/officeDocument/2006/relationships/hyperlink" Target="mailto:PLANEACION@ARMENIA-ANTIOQUIA.GOV.CO" TargetMode="External"/><Relationship Id="rId64" Type="http://schemas.openxmlformats.org/officeDocument/2006/relationships/hyperlink" Target="mailto:PLANEACION@ARMENIA-ANTIOQUIA.GOV.CO" TargetMode="External"/><Relationship Id="rId69" Type="http://schemas.openxmlformats.org/officeDocument/2006/relationships/hyperlink" Target="mailto:PLANEACION@ARMENIA-ANTIOQUIA.GOV.CO" TargetMode="External"/><Relationship Id="rId80" Type="http://schemas.openxmlformats.org/officeDocument/2006/relationships/hyperlink" Target="mailto:PLANEACION@ARMENIA-ANTIOQUIA.GOV.CO" TargetMode="External"/><Relationship Id="rId85" Type="http://schemas.openxmlformats.org/officeDocument/2006/relationships/hyperlink" Target="mailto:PLANEACION@ARMENIA-ANTIOQUIA.GOV.CO" TargetMode="External"/><Relationship Id="rId12" Type="http://schemas.openxmlformats.org/officeDocument/2006/relationships/hyperlink" Target="mailto:PLANEACION@ARMENIA-ANTIOQUIA.GOV.CO" TargetMode="External"/><Relationship Id="rId17" Type="http://schemas.openxmlformats.org/officeDocument/2006/relationships/hyperlink" Target="mailto:PLANEACION@ARMENIA-ANTIOQUIA.GOV.CO" TargetMode="External"/><Relationship Id="rId25" Type="http://schemas.openxmlformats.org/officeDocument/2006/relationships/hyperlink" Target="mailto:PLANEACION@ARMENIA-ANTIOQUIA.GOV.CO" TargetMode="External"/><Relationship Id="rId33" Type="http://schemas.openxmlformats.org/officeDocument/2006/relationships/hyperlink" Target="mailto:PLANEACION@ARMENIA-ANTIOQUIA.GOV.CO" TargetMode="External"/><Relationship Id="rId38" Type="http://schemas.openxmlformats.org/officeDocument/2006/relationships/hyperlink" Target="mailto:PLANEACION@ARMENIA-ANTIOQUIA.GOV.CO" TargetMode="External"/><Relationship Id="rId46" Type="http://schemas.openxmlformats.org/officeDocument/2006/relationships/hyperlink" Target="mailto:PLANEACION@ARMENIA-ANTIOQUIA.GOV.CO" TargetMode="External"/><Relationship Id="rId59" Type="http://schemas.openxmlformats.org/officeDocument/2006/relationships/hyperlink" Target="mailto:PLANEACION@ARMENIA-ANTIOQUIA.GOV.CO" TargetMode="External"/><Relationship Id="rId67" Type="http://schemas.openxmlformats.org/officeDocument/2006/relationships/hyperlink" Target="mailto:PLANEACION@ARMENIA-ANTIOQUIA.GOV.CO" TargetMode="External"/><Relationship Id="rId20" Type="http://schemas.openxmlformats.org/officeDocument/2006/relationships/hyperlink" Target="mailto:PLANEACION@ARMENIA-ANTIOQUIA.GOV.CO" TargetMode="External"/><Relationship Id="rId41" Type="http://schemas.openxmlformats.org/officeDocument/2006/relationships/hyperlink" Target="mailto:PLANEACION@ARMENIA-ANTIOQUIA.GOV.CO" TargetMode="External"/><Relationship Id="rId54" Type="http://schemas.openxmlformats.org/officeDocument/2006/relationships/hyperlink" Target="mailto:PLANEACION@ARMENIA-ANTIOQUIA.GOV.CO" TargetMode="External"/><Relationship Id="rId62" Type="http://schemas.openxmlformats.org/officeDocument/2006/relationships/hyperlink" Target="mailto:PLANEACION@ARMENIA-ANTIOQUIA.GOV.CO" TargetMode="External"/><Relationship Id="rId70" Type="http://schemas.openxmlformats.org/officeDocument/2006/relationships/hyperlink" Target="mailto:PLANEACION@ARMENIA-ANTIOQUIA.GOV.CO" TargetMode="External"/><Relationship Id="rId75" Type="http://schemas.openxmlformats.org/officeDocument/2006/relationships/hyperlink" Target="mailto:PLANEACION@ARMENIA-ANTIOQUIA.GOV.CO" TargetMode="External"/><Relationship Id="rId83" Type="http://schemas.openxmlformats.org/officeDocument/2006/relationships/hyperlink" Target="mailto:PLANEACION@ARMENIA-ANTIOQUIA.GOV.CO" TargetMode="External"/><Relationship Id="rId88" Type="http://schemas.openxmlformats.org/officeDocument/2006/relationships/hyperlink" Target="mailto:PLANEACION@ARMENIA-ANTIOQUIA.GOV.CO" TargetMode="External"/><Relationship Id="rId91" Type="http://schemas.openxmlformats.org/officeDocument/2006/relationships/hyperlink" Target="mailto:PLANEACION@ARMENIA-ANTIOQUIA.GOV.CO" TargetMode="External"/><Relationship Id="rId96" Type="http://schemas.openxmlformats.org/officeDocument/2006/relationships/hyperlink" Target="mailto:PLANEACION@ARMENIA-ANTIOQUIA.GOV.CO" TargetMode="External"/><Relationship Id="rId1" Type="http://schemas.openxmlformats.org/officeDocument/2006/relationships/hyperlink" Target="mailto:PLANEACION@ARMENIA-ANTIOQUIA.GOV.CO" TargetMode="External"/><Relationship Id="rId6" Type="http://schemas.openxmlformats.org/officeDocument/2006/relationships/hyperlink" Target="mailto:PLANEACION@ARMENIA-ANTIOQUIA.GOV.CO" TargetMode="External"/><Relationship Id="rId15" Type="http://schemas.openxmlformats.org/officeDocument/2006/relationships/hyperlink" Target="mailto:PLANEACION@ARMENIA-ANTIOQUIA.GOV.CO" TargetMode="External"/><Relationship Id="rId23" Type="http://schemas.openxmlformats.org/officeDocument/2006/relationships/hyperlink" Target="mailto:PLANEACION@ARMENIA-ANTIOQUIA.GOV.CO" TargetMode="External"/><Relationship Id="rId28" Type="http://schemas.openxmlformats.org/officeDocument/2006/relationships/hyperlink" Target="mailto:PLANEACION@ARMENIA-ANTIOQUIA.GOV.CO" TargetMode="External"/><Relationship Id="rId36" Type="http://schemas.openxmlformats.org/officeDocument/2006/relationships/hyperlink" Target="mailto:PLANEACION@ARMENIA-ANTIOQUIA.GOV.CO" TargetMode="External"/><Relationship Id="rId49" Type="http://schemas.openxmlformats.org/officeDocument/2006/relationships/hyperlink" Target="mailto:PLANEACION@ARMENIA-ANTIOQUIA.GOV.CO" TargetMode="External"/><Relationship Id="rId57" Type="http://schemas.openxmlformats.org/officeDocument/2006/relationships/hyperlink" Target="mailto:PLANEACION@ARMENIA-ANTIOQUIA.GOV.CO" TargetMode="External"/><Relationship Id="rId10" Type="http://schemas.openxmlformats.org/officeDocument/2006/relationships/hyperlink" Target="mailto:PLANEACION@ARMENIA-ANTIOQUIA.GOV.CO" TargetMode="External"/><Relationship Id="rId31" Type="http://schemas.openxmlformats.org/officeDocument/2006/relationships/hyperlink" Target="mailto:PLANEACION@ARMENIA-ANTIOQUIA.GOV.CO" TargetMode="External"/><Relationship Id="rId44" Type="http://schemas.openxmlformats.org/officeDocument/2006/relationships/hyperlink" Target="mailto:PLANEACION@ARMENIA-ANTIOQUIA.GOV.CO" TargetMode="External"/><Relationship Id="rId52" Type="http://schemas.openxmlformats.org/officeDocument/2006/relationships/hyperlink" Target="mailto:PLANEACION@ARMENIA-ANTIOQUIA.GOV.CO" TargetMode="External"/><Relationship Id="rId60" Type="http://schemas.openxmlformats.org/officeDocument/2006/relationships/hyperlink" Target="mailto:PLANEACION@ARMENIA-ANTIOQUIA.GOV.CO" TargetMode="External"/><Relationship Id="rId65" Type="http://schemas.openxmlformats.org/officeDocument/2006/relationships/hyperlink" Target="mailto:PLANEACION@ARMENIA-ANTIOQUIA.GOV.CO" TargetMode="External"/><Relationship Id="rId73" Type="http://schemas.openxmlformats.org/officeDocument/2006/relationships/hyperlink" Target="mailto:PLANEACION@ARMENIA-ANTIOQUIA.GOV.CO" TargetMode="External"/><Relationship Id="rId78" Type="http://schemas.openxmlformats.org/officeDocument/2006/relationships/hyperlink" Target="mailto:PLANEACION@ARMENIA-ANTIOQUIA.GOV.CO" TargetMode="External"/><Relationship Id="rId81" Type="http://schemas.openxmlformats.org/officeDocument/2006/relationships/hyperlink" Target="mailto:PLANEACION@ARMENIA-ANTIOQUIA.GOV.CO" TargetMode="External"/><Relationship Id="rId86" Type="http://schemas.openxmlformats.org/officeDocument/2006/relationships/hyperlink" Target="mailto:PLANEACION@ARMENIA-ANTIOQUIA.GOV.CO" TargetMode="External"/><Relationship Id="rId94" Type="http://schemas.openxmlformats.org/officeDocument/2006/relationships/hyperlink" Target="mailto:PLANEACION@ARMENIA-ANTIOQUIA.GOV.CO" TargetMode="External"/><Relationship Id="rId99" Type="http://schemas.openxmlformats.org/officeDocument/2006/relationships/hyperlink" Target="mailto:PLANEACION@ARMENIA-ANTIOQUIA.GOV.CO" TargetMode="External"/><Relationship Id="rId101" Type="http://schemas.openxmlformats.org/officeDocument/2006/relationships/printerSettings" Target="../printerSettings/printerSettings23.bin"/><Relationship Id="rId4" Type="http://schemas.openxmlformats.org/officeDocument/2006/relationships/hyperlink" Target="mailto:PLANEACION@ARMENIA-ANTIOQUIA.GOV.CO" TargetMode="External"/><Relationship Id="rId9" Type="http://schemas.openxmlformats.org/officeDocument/2006/relationships/hyperlink" Target="mailto:PLANEACION@ARMENIA-ANTIOQUIA.GOV.CO" TargetMode="External"/><Relationship Id="rId13" Type="http://schemas.openxmlformats.org/officeDocument/2006/relationships/hyperlink" Target="mailto:PLANEACION@ARMENIA-ANTIOQUIA.GOV.CO" TargetMode="External"/><Relationship Id="rId18" Type="http://schemas.openxmlformats.org/officeDocument/2006/relationships/hyperlink" Target="mailto:PLANEACION@ARMENIA-ANTIOQUIA.GOV.CO" TargetMode="External"/><Relationship Id="rId39" Type="http://schemas.openxmlformats.org/officeDocument/2006/relationships/hyperlink" Target="mailto:PLANEACION@ARMENIA-ANTIOQUIA.GOV.CO" TargetMode="External"/><Relationship Id="rId34" Type="http://schemas.openxmlformats.org/officeDocument/2006/relationships/hyperlink" Target="mailto:PLANEACION@ARMENIA-ANTIOQUIA.GOV.CO" TargetMode="External"/><Relationship Id="rId50" Type="http://schemas.openxmlformats.org/officeDocument/2006/relationships/hyperlink" Target="mailto:PLANEACION@ARMENIA-ANTIOQUIA.GOV.CO" TargetMode="External"/><Relationship Id="rId55" Type="http://schemas.openxmlformats.org/officeDocument/2006/relationships/hyperlink" Target="mailto:PLANEACION@ARMENIA-ANTIOQUIA.GOV.CO" TargetMode="External"/><Relationship Id="rId76" Type="http://schemas.openxmlformats.org/officeDocument/2006/relationships/hyperlink" Target="mailto:PLANEACION@ARMENIA-ANTIOQUIA.GOV.CO" TargetMode="External"/><Relationship Id="rId97" Type="http://schemas.openxmlformats.org/officeDocument/2006/relationships/hyperlink" Target="mailto:PLANEACION@ARMENIA-ANTIOQUIA.GOV.CO" TargetMode="External"/><Relationship Id="rId7" Type="http://schemas.openxmlformats.org/officeDocument/2006/relationships/hyperlink" Target="mailto:PLANEACION@ARMENIA-ANTIOQUIA.GOV.CO" TargetMode="External"/><Relationship Id="rId71" Type="http://schemas.openxmlformats.org/officeDocument/2006/relationships/hyperlink" Target="mailto:PLANEACION@ARMENIA-ANTIOQUIA.GOV.CO" TargetMode="External"/><Relationship Id="rId92" Type="http://schemas.openxmlformats.org/officeDocument/2006/relationships/hyperlink" Target="mailto:PLANEACION@ARMENIA-ANTIOQUIA.GOV.CO" TargetMode="External"/><Relationship Id="rId2" Type="http://schemas.openxmlformats.org/officeDocument/2006/relationships/hyperlink" Target="mailto:PLANEACION@ARMENIA-ANTIOQUIA.GOV.CO" TargetMode="External"/><Relationship Id="rId29" Type="http://schemas.openxmlformats.org/officeDocument/2006/relationships/hyperlink" Target="mailto:PLANEACION@ARMENIA-ANTIOQUIA.GOV.CO" TargetMode="External"/><Relationship Id="rId24" Type="http://schemas.openxmlformats.org/officeDocument/2006/relationships/hyperlink" Target="mailto:PLANEACION@ARMENIA-ANTIOQUIA.GOV.CO" TargetMode="External"/><Relationship Id="rId40" Type="http://schemas.openxmlformats.org/officeDocument/2006/relationships/hyperlink" Target="mailto:PLANEACION@ARMENIA-ANTIOQUIA.GOV.CO" TargetMode="External"/><Relationship Id="rId45" Type="http://schemas.openxmlformats.org/officeDocument/2006/relationships/hyperlink" Target="mailto:PLANEACION@ARMENIA-ANTIOQUIA.GOV.CO" TargetMode="External"/><Relationship Id="rId66" Type="http://schemas.openxmlformats.org/officeDocument/2006/relationships/hyperlink" Target="mailto:PLANEACION@ARMENIA-ANTIOQUIA.GOV.CO" TargetMode="External"/><Relationship Id="rId87" Type="http://schemas.openxmlformats.org/officeDocument/2006/relationships/hyperlink" Target="mailto:PLANEACION@ARMENIA-ANTIOQUIA.GOV.CO" TargetMode="External"/><Relationship Id="rId61" Type="http://schemas.openxmlformats.org/officeDocument/2006/relationships/hyperlink" Target="mailto:PLANEACION@ARMENIA-ANTIOQUIA.GOV.CO" TargetMode="External"/><Relationship Id="rId82" Type="http://schemas.openxmlformats.org/officeDocument/2006/relationships/hyperlink" Target="mailto:PLANEACION@ARMENIA-ANTIOQUIA.GOV.CO" TargetMode="External"/><Relationship Id="rId19" Type="http://schemas.openxmlformats.org/officeDocument/2006/relationships/hyperlink" Target="mailto:PLANEACION@ARMENIA-ANTIOQUIA.GOV.CO" TargetMode="External"/><Relationship Id="rId14" Type="http://schemas.openxmlformats.org/officeDocument/2006/relationships/hyperlink" Target="mailto:PLANEACION@ARMENIA-ANTIOQUIA.GOV.CO" TargetMode="External"/><Relationship Id="rId30" Type="http://schemas.openxmlformats.org/officeDocument/2006/relationships/hyperlink" Target="mailto:PLANEACION@ARMENIA-ANTIOQUIA.GOV.CO" TargetMode="External"/><Relationship Id="rId35" Type="http://schemas.openxmlformats.org/officeDocument/2006/relationships/hyperlink" Target="mailto:PLANEACION@ARMENIA-ANTIOQUIA.GOV.CO" TargetMode="External"/><Relationship Id="rId56" Type="http://schemas.openxmlformats.org/officeDocument/2006/relationships/hyperlink" Target="mailto:PLANEACION@ARMENIA-ANTIOQUIA.GOV.CO" TargetMode="External"/><Relationship Id="rId77" Type="http://schemas.openxmlformats.org/officeDocument/2006/relationships/hyperlink" Target="mailto:PLANEACION@ARMENIA-ANTIOQUIA.GOV.CO" TargetMode="External"/><Relationship Id="rId100" Type="http://schemas.openxmlformats.org/officeDocument/2006/relationships/hyperlink" Target="mailto:PLANEACION@ARMENIA-ANTIOQUIA.GOV.CO" TargetMode="External"/><Relationship Id="rId8" Type="http://schemas.openxmlformats.org/officeDocument/2006/relationships/hyperlink" Target="mailto:PLANEACION@ARMENIA-ANTIOQUIA.GOV.CO" TargetMode="External"/><Relationship Id="rId51" Type="http://schemas.openxmlformats.org/officeDocument/2006/relationships/hyperlink" Target="mailto:PLANEACION@ARMENIA-ANTIOQUIA.GOV.CO" TargetMode="External"/><Relationship Id="rId72" Type="http://schemas.openxmlformats.org/officeDocument/2006/relationships/hyperlink" Target="mailto:PLANEACION@ARMENIA-ANTIOQUIA.GOV.CO" TargetMode="External"/><Relationship Id="rId93" Type="http://schemas.openxmlformats.org/officeDocument/2006/relationships/hyperlink" Target="mailto:PLANEACION@ARMENIA-ANTIOQUIA.GOV.CO" TargetMode="External"/><Relationship Id="rId98" Type="http://schemas.openxmlformats.org/officeDocument/2006/relationships/hyperlink" Target="mailto:PLANEACION@ARMENIA-ANTIOQUIA.GOV.CO" TargetMode="External"/><Relationship Id="rId3" Type="http://schemas.openxmlformats.org/officeDocument/2006/relationships/hyperlink" Target="mailto:PLANEACION@ARMENIA-ANTIOQUIA.GOV.CO"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8" Type="http://schemas.openxmlformats.org/officeDocument/2006/relationships/hyperlink" Target="mailto:GONZALEZEROELIA@GMAIL.COM" TargetMode="External"/><Relationship Id="rId13" Type="http://schemas.openxmlformats.org/officeDocument/2006/relationships/hyperlink" Target="mailto:MARICELLALONDONO5@HOTMAIL.COM" TargetMode="External"/><Relationship Id="rId3" Type="http://schemas.openxmlformats.org/officeDocument/2006/relationships/hyperlink" Target="mailto:JEMUMA528@GMAIL.COM" TargetMode="External"/><Relationship Id="rId7" Type="http://schemas.openxmlformats.org/officeDocument/2006/relationships/hyperlink" Target="mailto:ESCUDEROCAMILA103@GMAIL.COM" TargetMode="External"/><Relationship Id="rId12" Type="http://schemas.openxmlformats.org/officeDocument/2006/relationships/hyperlink" Target="mailto:ZAURACRISTINA17@HOTMAIL.COM" TargetMode="External"/><Relationship Id="rId2" Type="http://schemas.openxmlformats.org/officeDocument/2006/relationships/hyperlink" Target="mailto:DORISMAL77@GMAIL.COM" TargetMode="External"/><Relationship Id="rId1" Type="http://schemas.openxmlformats.org/officeDocument/2006/relationships/hyperlink" Target="mailto:YOEMYPEREZVAGA06@GMAIL.COM" TargetMode="External"/><Relationship Id="rId6" Type="http://schemas.openxmlformats.org/officeDocument/2006/relationships/hyperlink" Target="mailto:LONDONOCALLELUZ@GMAIL.COM" TargetMode="External"/><Relationship Id="rId11" Type="http://schemas.openxmlformats.org/officeDocument/2006/relationships/hyperlink" Target="mailto:MAZOLONDONOLUISAFERNANDA@GMAIL.COM" TargetMode="External"/><Relationship Id="rId5" Type="http://schemas.openxmlformats.org/officeDocument/2006/relationships/hyperlink" Target="mailto:CHANCINORES@GMAIL.COM" TargetMode="External"/><Relationship Id="rId15" Type="http://schemas.openxmlformats.org/officeDocument/2006/relationships/printerSettings" Target="../printerSettings/printerSettings25.bin"/><Relationship Id="rId10" Type="http://schemas.openxmlformats.org/officeDocument/2006/relationships/hyperlink" Target="mailto:AICARDOLUIS9510@GMAIL.COM" TargetMode="External"/><Relationship Id="rId4" Type="http://schemas.openxmlformats.org/officeDocument/2006/relationships/hyperlink" Target="mailto:LEIYOHA2103@GMAIL.COM" TargetMode="External"/><Relationship Id="rId9" Type="http://schemas.openxmlformats.org/officeDocument/2006/relationships/hyperlink" Target="mailto:MARIAELOAIZA21@GMAIL.COM" TargetMode="External"/><Relationship Id="rId14" Type="http://schemas.openxmlformats.org/officeDocument/2006/relationships/hyperlink" Target="mailto:MYMARISOL2015@GMAIL.COM" TargetMode="External"/></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mailto:YURLEIDY28JUANSE@GMAIL.COM" TargetMode="External"/><Relationship Id="rId2" Type="http://schemas.openxmlformats.org/officeDocument/2006/relationships/hyperlink" Target="mailto:KATEDARANGO@HOTMAIL.COM" TargetMode="External"/><Relationship Id="rId1" Type="http://schemas.openxmlformats.org/officeDocument/2006/relationships/hyperlink" Target="mailto:LONDONOKELLY273@GMAIL.COM" TargetMode="External"/><Relationship Id="rId4"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8" Type="http://schemas.openxmlformats.org/officeDocument/2006/relationships/hyperlink" Target="../AppData/Local/Packages/5319275A.WhatsAppDesktop_cv1g1gvanyjgm/LocalState/sessions/1979002E6978BFEEB9C47F0D45123DD1FD7F09A3/transfers/2026-15/125.%20LEIDY%20YULIANA%20GALLEGO%20CASTA&#209;O" TargetMode="External"/><Relationship Id="rId3" Type="http://schemas.openxmlformats.org/officeDocument/2006/relationships/hyperlink" Target="../AppData/Local/Packages/5319275A.WhatsAppDesktop_cv1g1gvanyjgm/LocalState/sessions/1979002E6978BFEEB9C47F0D45123DD1FD7F09A3/transfers/2026-15/108.%20DIOSELINA%20GONZALEZ%20ALVAREZ" TargetMode="External"/><Relationship Id="rId7" Type="http://schemas.openxmlformats.org/officeDocument/2006/relationships/hyperlink" Target="../AppData/Local/Packages/5319275A.WhatsAppDesktop_cv1g1gvanyjgm/LocalState/sessions/1979002E6978BFEEB9C47F0D45123DD1FD7F09A3/transfers/2026-15/125.%20LEIDY%20YULIANA%20GALLEGO%20CASTA&#209;O" TargetMode="External"/><Relationship Id="rId12" Type="http://schemas.openxmlformats.org/officeDocument/2006/relationships/printerSettings" Target="../printerSettings/printerSettings29.bin"/><Relationship Id="rId2" Type="http://schemas.openxmlformats.org/officeDocument/2006/relationships/hyperlink" Target="../AppData/Local/Packages/5319275A.WhatsAppDesktop_cv1g1gvanyjgm/LocalState/sessions/1979002E6978BFEEB9C47F0D45123DD1FD7F09A3/transfers/2026-15/108.%20DIOSELINA%20GONZALEZ%20ALVAREZ" TargetMode="External"/><Relationship Id="rId1" Type="http://schemas.openxmlformats.org/officeDocument/2006/relationships/hyperlink" Target="../AppData/Local/Packages/5319275A.WhatsAppDesktop_cv1g1gvanyjgm/LocalState/sessions/1979002E6978BFEEB9C47F0D45123DD1FD7F09A3/transfers/2026-15/106.%20LUZ%20MARINA%20VARGAS%20BERRIO" TargetMode="External"/><Relationship Id="rId6" Type="http://schemas.openxmlformats.org/officeDocument/2006/relationships/hyperlink" Target="../AppData/Local/Packages/5319275A.WhatsAppDesktop_cv1g1gvanyjgm/LocalState/sessions/1979002E6978BFEEB9C47F0D45123DD1FD7F09A3/transfers/2026-15/115.%20MARITZA%20LILIANA%20MEJIA%20RAMIREZ" TargetMode="External"/><Relationship Id="rId11" Type="http://schemas.openxmlformats.org/officeDocument/2006/relationships/hyperlink" Target="../AppData/Local/Packages/5319275A.WhatsAppDesktop_cv1g1gvanyjgm/LocalState/sessions/1979002E6978BFEEB9C47F0D45123DD1FD7F09A3/transfers/2026-15/130.%20LUZ%20ELENA%20CARDONA%20RAMIREZ" TargetMode="External"/><Relationship Id="rId5" Type="http://schemas.openxmlformats.org/officeDocument/2006/relationships/hyperlink" Target="../AppData/Local/Packages/5319275A.WhatsAppDesktop_cv1g1gvanyjgm/LocalState/sessions/1979002E6978BFEEB9C47F0D45123DD1FD7F09A3/transfers/2026-15/112.%20NELCY%20MARIA%20PEREZ%20SANCHEZ" TargetMode="External"/><Relationship Id="rId10" Type="http://schemas.openxmlformats.org/officeDocument/2006/relationships/hyperlink" Target="../AppData/Local/Packages/5319275A.WhatsAppDesktop_cv1g1gvanyjgm/LocalState/sessions/1979002E6978BFEEB9C47F0D45123DD1FD7F09A3/transfers/2026-15/128.%20LUZ%20MIRIAM%20CORREA%20CASTA&#209;EDA" TargetMode="External"/><Relationship Id="rId4" Type="http://schemas.openxmlformats.org/officeDocument/2006/relationships/hyperlink" Target="../AppData/Local/Packages/5319275A.WhatsAppDesktop_cv1g1gvanyjgm/LocalState/sessions/1979002E6978BFEEB9C47F0D45123DD1FD7F09A3/transfers/2026-15/112.%20NELCY%20MARIA%20PEREZ%20SANCHEZ" TargetMode="External"/><Relationship Id="rId9" Type="http://schemas.openxmlformats.org/officeDocument/2006/relationships/hyperlink" Target="../AppData/Local/Packages/5319275A.WhatsAppDesktop_cv1g1gvanyjgm/LocalState/sessions/1979002E6978BFEEB9C47F0D45123DD1FD7F09A3/transfers/2026-15/125.%20LEIDY%20YULIANA%20GALLEGO%20CASTA&#209;O" TargetMode="Externa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mailto:Iyuly750@gmail.com" TargetMode="Externa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8" Type="http://schemas.openxmlformats.org/officeDocument/2006/relationships/printerSettings" Target="../printerSettings/printerSettings40.bin"/><Relationship Id="rId3" Type="http://schemas.openxmlformats.org/officeDocument/2006/relationships/hyperlink" Target="mailto:katemontoya573@gmail.com" TargetMode="External"/><Relationship Id="rId7" Type="http://schemas.openxmlformats.org/officeDocument/2006/relationships/hyperlink" Target="mailto:julianacampero.2016@gamil.com" TargetMode="External"/><Relationship Id="rId2" Type="http://schemas.openxmlformats.org/officeDocument/2006/relationships/hyperlink" Target="mailto:luz357134@gmail.com" TargetMode="External"/><Relationship Id="rId1" Type="http://schemas.openxmlformats.org/officeDocument/2006/relationships/hyperlink" Target="mailto:conchamazo@gmail.com" TargetMode="External"/><Relationship Id="rId6" Type="http://schemas.openxmlformats.org/officeDocument/2006/relationships/hyperlink" Target="mailto:monicavillada31@gmail.com" TargetMode="External"/><Relationship Id="rId5" Type="http://schemas.openxmlformats.org/officeDocument/2006/relationships/hyperlink" Target="mailto:manuelquirama32@gmail.com" TargetMode="External"/><Relationship Id="rId4" Type="http://schemas.openxmlformats.org/officeDocument/2006/relationships/hyperlink" Target="mailto:palacioblandonthatiana@gmail.com"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mailto:gestionsocial@tamesi-antioquia.gov.co" TargetMode="External"/></Relationships>
</file>

<file path=xl/worksheets/_rels/sheet43.xml.rels><?xml version="1.0" encoding="UTF-8" standalone="yes"?>
<Relationships xmlns="http://schemas.openxmlformats.org/package/2006/relationships"><Relationship Id="rId13" Type="http://schemas.openxmlformats.org/officeDocument/2006/relationships/hyperlink" Target="mailto:ceciliajiraldo8@gmail.com" TargetMode="External"/><Relationship Id="rId18" Type="http://schemas.openxmlformats.org/officeDocument/2006/relationships/hyperlink" Target="mailto:mariaaristizabal827@gmail.com" TargetMode="External"/><Relationship Id="rId26" Type="http://schemas.openxmlformats.org/officeDocument/2006/relationships/hyperlink" Target="mailto:alvarezsernalauracamila@gmail.com" TargetMode="External"/><Relationship Id="rId39" Type="http://schemas.openxmlformats.org/officeDocument/2006/relationships/hyperlink" Target="mailto:osoriovargasdoralba@gmail.com" TargetMode="External"/><Relationship Id="rId21" Type="http://schemas.openxmlformats.org/officeDocument/2006/relationships/hyperlink" Target="mailto:blancainesmunoz@gmail.com" TargetMode="External"/><Relationship Id="rId34" Type="http://schemas.openxmlformats.org/officeDocument/2006/relationships/hyperlink" Target="mailto:glogarciakno@gmail.com" TargetMode="External"/><Relationship Id="rId42" Type="http://schemas.openxmlformats.org/officeDocument/2006/relationships/hyperlink" Target="mailto:riverfox2011@hotmail.com" TargetMode="External"/><Relationship Id="rId47" Type="http://schemas.openxmlformats.org/officeDocument/2006/relationships/hyperlink" Target="mailto:dianapmoralescastrillon@gmail.com" TargetMode="External"/><Relationship Id="rId50" Type="http://schemas.openxmlformats.org/officeDocument/2006/relationships/hyperlink" Target="mailto:vasquezluzmariabedoya57@gmail.com" TargetMode="External"/><Relationship Id="rId55" Type="http://schemas.openxmlformats.org/officeDocument/2006/relationships/printerSettings" Target="../printerSettings/printerSettings43.bin"/><Relationship Id="rId7" Type="http://schemas.openxmlformats.org/officeDocument/2006/relationships/hyperlink" Target="mailto:celeneparra04@gmail.com" TargetMode="External"/><Relationship Id="rId2" Type="http://schemas.openxmlformats.org/officeDocument/2006/relationships/hyperlink" Target="mailto:celeneparra04@gmail.com" TargetMode="External"/><Relationship Id="rId16" Type="http://schemas.openxmlformats.org/officeDocument/2006/relationships/hyperlink" Target="mailto:atilanosaidi5@gmail.com" TargetMode="External"/><Relationship Id="rId29" Type="http://schemas.openxmlformats.org/officeDocument/2006/relationships/hyperlink" Target="mailto:catanoj548@gmail.com" TargetMode="External"/><Relationship Id="rId11" Type="http://schemas.openxmlformats.org/officeDocument/2006/relationships/hyperlink" Target="mailto:flogom1964@gmail.com" TargetMode="External"/><Relationship Id="rId24" Type="http://schemas.openxmlformats.org/officeDocument/2006/relationships/hyperlink" Target="mailto:johjangil@gmail.com" TargetMode="External"/><Relationship Id="rId32" Type="http://schemas.openxmlformats.org/officeDocument/2006/relationships/hyperlink" Target="mailto:mariaocampmm@gmail.com" TargetMode="External"/><Relationship Id="rId37" Type="http://schemas.openxmlformats.org/officeDocument/2006/relationships/hyperlink" Target="mailto:heribertogutierrez1958@gmail.com" TargetMode="External"/><Relationship Id="rId40" Type="http://schemas.openxmlformats.org/officeDocument/2006/relationships/hyperlink" Target="mailto:cifuentesdiana15@hotmail.com" TargetMode="External"/><Relationship Id="rId45" Type="http://schemas.openxmlformats.org/officeDocument/2006/relationships/hyperlink" Target="mailto:adrianamonto56@gmail.com" TargetMode="External"/><Relationship Id="rId53" Type="http://schemas.openxmlformats.org/officeDocument/2006/relationships/hyperlink" Target="mailto:maryori9999@hotmail.com" TargetMode="External"/><Relationship Id="rId5" Type="http://schemas.openxmlformats.org/officeDocument/2006/relationships/hyperlink" Target="mailto:julianaherrera988@gmail.com" TargetMode="External"/><Relationship Id="rId10" Type="http://schemas.openxmlformats.org/officeDocument/2006/relationships/hyperlink" Target="mailto:alzatemontoyaluisalejandro@gmail.com" TargetMode="External"/><Relationship Id="rId19" Type="http://schemas.openxmlformats.org/officeDocument/2006/relationships/hyperlink" Target="mailto:rivera1360@gmail.com" TargetMode="External"/><Relationship Id="rId31" Type="http://schemas.openxmlformats.org/officeDocument/2006/relationships/hyperlink" Target="mailto:silviomazo64@gmail.com" TargetMode="External"/><Relationship Id="rId44" Type="http://schemas.openxmlformats.org/officeDocument/2006/relationships/hyperlink" Target="mailto:idarragaochoaluzmery@gmail.com" TargetMode="External"/><Relationship Id="rId52" Type="http://schemas.openxmlformats.org/officeDocument/2006/relationships/hyperlink" Target="mailto:eldahernandez612@gmail.com" TargetMode="External"/><Relationship Id="rId4" Type="http://schemas.openxmlformats.org/officeDocument/2006/relationships/hyperlink" Target="mailto:bermavar@hotmail.com" TargetMode="External"/><Relationship Id="rId9" Type="http://schemas.openxmlformats.org/officeDocument/2006/relationships/hyperlink" Target="mailto:sandraespinosaaguirre1977@gmail.com" TargetMode="External"/><Relationship Id="rId14" Type="http://schemas.openxmlformats.org/officeDocument/2006/relationships/hyperlink" Target="mailto:lemart20@gmail.com" TargetMode="External"/><Relationship Id="rId22" Type="http://schemas.openxmlformats.org/officeDocument/2006/relationships/hyperlink" Target="mailto:chaverramariela535@gmail.com" TargetMode="External"/><Relationship Id="rId27" Type="http://schemas.openxmlformats.org/officeDocument/2006/relationships/hyperlink" Target="mailto:lennyjhoanaciro3225@gmail.com" TargetMode="External"/><Relationship Id="rId30" Type="http://schemas.openxmlformats.org/officeDocument/2006/relationships/hyperlink" Target="mailto:torrescastrillondaniela@gmail.com" TargetMode="External"/><Relationship Id="rId35" Type="http://schemas.openxmlformats.org/officeDocument/2006/relationships/hyperlink" Target="mailto:astridgarces30@gmail.com" TargetMode="External"/><Relationship Id="rId43" Type="http://schemas.openxmlformats.org/officeDocument/2006/relationships/hyperlink" Target="mailto:orregofull@gmail.com" TargetMode="External"/><Relationship Id="rId48" Type="http://schemas.openxmlformats.org/officeDocument/2006/relationships/hyperlink" Target="mailto:dbermudezciro@gmail.com" TargetMode="External"/><Relationship Id="rId8" Type="http://schemas.openxmlformats.org/officeDocument/2006/relationships/hyperlink" Target="mailto:landersonpineda@gmail.com" TargetMode="External"/><Relationship Id="rId51" Type="http://schemas.openxmlformats.org/officeDocument/2006/relationships/hyperlink" Target="mailto:dazacanoedelmi@gmail.com" TargetMode="External"/><Relationship Id="rId3" Type="http://schemas.openxmlformats.org/officeDocument/2006/relationships/hyperlink" Target="mailto:correaeli1980@gmail.com" TargetMode="External"/><Relationship Id="rId12" Type="http://schemas.openxmlformats.org/officeDocument/2006/relationships/hyperlink" Target="mailto:naleja321@gmail.com" TargetMode="External"/><Relationship Id="rId17" Type="http://schemas.openxmlformats.org/officeDocument/2006/relationships/hyperlink" Target="mailto:saandra19902016@gmail.com" TargetMode="External"/><Relationship Id="rId25" Type="http://schemas.openxmlformats.org/officeDocument/2006/relationships/hyperlink" Target="mailto:gsalo0116@gmail.com" TargetMode="External"/><Relationship Id="rId33" Type="http://schemas.openxmlformats.org/officeDocument/2006/relationships/hyperlink" Target="mailto:ximenaarango454@gmail.cm" TargetMode="External"/><Relationship Id="rId38" Type="http://schemas.openxmlformats.org/officeDocument/2006/relationships/hyperlink" Target="mailto:loomunoz2@gmail.com" TargetMode="External"/><Relationship Id="rId46" Type="http://schemas.openxmlformats.org/officeDocument/2006/relationships/hyperlink" Target="mailto:riveramery176@gmail.com" TargetMode="External"/><Relationship Id="rId20" Type="http://schemas.openxmlformats.org/officeDocument/2006/relationships/hyperlink" Target="mailto:argemiromunoz3115082787@gmail.com" TargetMode="External"/><Relationship Id="rId41" Type="http://schemas.openxmlformats.org/officeDocument/2006/relationships/hyperlink" Target="mailto:jo.h.j6974@gmail.com" TargetMode="External"/><Relationship Id="rId54" Type="http://schemas.openxmlformats.org/officeDocument/2006/relationships/hyperlink" Target="mailto:agudelok058@gmail.com" TargetMode="External"/><Relationship Id="rId1" Type="http://schemas.openxmlformats.org/officeDocument/2006/relationships/hyperlink" Target="mailto:beatrizelenaquincenomarin@gmail.com" TargetMode="External"/><Relationship Id="rId6" Type="http://schemas.openxmlformats.org/officeDocument/2006/relationships/hyperlink" Target="mailto:menesescarmen868@gmail.com" TargetMode="External"/><Relationship Id="rId15" Type="http://schemas.openxmlformats.org/officeDocument/2006/relationships/hyperlink" Target="mailto:celixcastrillon@gmail.com" TargetMode="External"/><Relationship Id="rId23" Type="http://schemas.openxmlformats.org/officeDocument/2006/relationships/hyperlink" Target="mailto:soranyvelezcorea@gmail.com" TargetMode="External"/><Relationship Id="rId28" Type="http://schemas.openxmlformats.org/officeDocument/2006/relationships/hyperlink" Target="mailto:diegozapata3979@gmail.com" TargetMode="External"/><Relationship Id="rId36" Type="http://schemas.openxmlformats.org/officeDocument/2006/relationships/hyperlink" Target="mailto:osoridiana420@gmail.com" TargetMode="External"/><Relationship Id="rId49" Type="http://schemas.openxmlformats.org/officeDocument/2006/relationships/hyperlink" Target="mailto:amayatatiana732@gmail.com" TargetMode="Externa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hyperlink" Target="mailto:terezaelorza08@gmail.com" TargetMode="External"/><Relationship Id="rId2" Type="http://schemas.openxmlformats.org/officeDocument/2006/relationships/hyperlink" Target="mailto:zuluagai049@gmail.com" TargetMode="External"/><Relationship Id="rId1" Type="http://schemas.openxmlformats.org/officeDocument/2006/relationships/hyperlink" Target="mailto:rubymary@hotmail.com" TargetMode="External"/><Relationship Id="rId6" Type="http://schemas.openxmlformats.org/officeDocument/2006/relationships/printerSettings" Target="../printerSettings/printerSettings49.bin"/><Relationship Id="rId5" Type="http://schemas.openxmlformats.org/officeDocument/2006/relationships/hyperlink" Target="mailto:idalindy.alvarez@gmail.com" TargetMode="External"/><Relationship Id="rId4" Type="http://schemas.openxmlformats.org/officeDocument/2006/relationships/hyperlink" Target="mailto:Duque-leny@hotmail.com"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mailto:sylviae66@hotmail.com" TargetMode="External"/><Relationship Id="rId7" Type="http://schemas.openxmlformats.org/officeDocument/2006/relationships/printerSettings" Target="../printerSettings/printerSettings50.bin"/><Relationship Id="rId2" Type="http://schemas.openxmlformats.org/officeDocument/2006/relationships/hyperlink" Target="mailto:mariafernandaospinaramirez92@gmail.com" TargetMode="External"/><Relationship Id="rId1" Type="http://schemas.openxmlformats.org/officeDocument/2006/relationships/hyperlink" Target="mailto:M8951490@GMAIL.COM" TargetMode="External"/><Relationship Id="rId6" Type="http://schemas.openxmlformats.org/officeDocument/2006/relationships/hyperlink" Target="mailto:manuelavr1903@gmail.com" TargetMode="External"/><Relationship Id="rId5" Type="http://schemas.openxmlformats.org/officeDocument/2006/relationships/hyperlink" Target="mailto:LUZHELENAVZ@HOTMAIL.COM" TargetMode="External"/><Relationship Id="rId4" Type="http://schemas.openxmlformats.org/officeDocument/2006/relationships/hyperlink" Target="mailto:PAOLATORRESAVILA2@GMAIL.COM"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LUCIMUNOS400@GMAIL.COM" TargetMode="External"/><Relationship Id="rId3" Type="http://schemas.openxmlformats.org/officeDocument/2006/relationships/hyperlink" Target="mailto:SILVIAARROYAVE50@GMAIL.COM" TargetMode="External"/><Relationship Id="rId7" Type="http://schemas.openxmlformats.org/officeDocument/2006/relationships/hyperlink" Target="mailto:GENIAJARAMILLO51@GMAIL.COM" TargetMode="External"/><Relationship Id="rId2" Type="http://schemas.openxmlformats.org/officeDocument/2006/relationships/hyperlink" Target="mailto:NATALIAJO608@GMAIL.COM" TargetMode="External"/><Relationship Id="rId1" Type="http://schemas.openxmlformats.org/officeDocument/2006/relationships/hyperlink" Target="mailto:MONICA.ARROYAVE23@GMAIL.COM" TargetMode="External"/><Relationship Id="rId6" Type="http://schemas.openxmlformats.org/officeDocument/2006/relationships/hyperlink" Target="mailto:MR4302683@GMAIL.COM" TargetMode="External"/><Relationship Id="rId11" Type="http://schemas.openxmlformats.org/officeDocument/2006/relationships/printerSettings" Target="../printerSettings/printerSettings51.bin"/><Relationship Id="rId5" Type="http://schemas.openxmlformats.org/officeDocument/2006/relationships/hyperlink" Target="mailto:DIANAFORONDA436@GMAIL.COM" TargetMode="External"/><Relationship Id="rId10" Type="http://schemas.openxmlformats.org/officeDocument/2006/relationships/hyperlink" Target="mailto:ETELVINAMONSALVE@GMAIL.COM" TargetMode="External"/><Relationship Id="rId4" Type="http://schemas.openxmlformats.org/officeDocument/2006/relationships/hyperlink" Target="mailto:PYSA1807@GMAIL.COM" TargetMode="External"/><Relationship Id="rId9" Type="http://schemas.openxmlformats.org/officeDocument/2006/relationships/hyperlink" Target="mailto:VIVIANATATID24@HOTMAIL.COM" TargetMode="External"/></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8" Type="http://schemas.openxmlformats.org/officeDocument/2006/relationships/hyperlink" Target="mailto:habitat@sanfrancisco-antioquia.gov.co" TargetMode="External"/><Relationship Id="rId13" Type="http://schemas.openxmlformats.org/officeDocument/2006/relationships/hyperlink" Target="mailto:habitat@sanfrancisco-antioquia.gov.co" TargetMode="External"/><Relationship Id="rId3" Type="http://schemas.openxmlformats.org/officeDocument/2006/relationships/hyperlink" Target="mailto:habitat@sanfrancisco-antioquia.gov.co" TargetMode="External"/><Relationship Id="rId7" Type="http://schemas.openxmlformats.org/officeDocument/2006/relationships/hyperlink" Target="mailto:habitat@sanfrancisco-antioquia.gov.co" TargetMode="External"/><Relationship Id="rId12" Type="http://schemas.openxmlformats.org/officeDocument/2006/relationships/hyperlink" Target="mailto:habitat@sanfrancisco-antioquia.gov.co" TargetMode="External"/><Relationship Id="rId2" Type="http://schemas.openxmlformats.org/officeDocument/2006/relationships/hyperlink" Target="mailto:habitat@sanfrancisco-antioquia.gov.co" TargetMode="External"/><Relationship Id="rId1" Type="http://schemas.openxmlformats.org/officeDocument/2006/relationships/hyperlink" Target="mailto:habitat@sanfrancisco-antioquia.gov.co" TargetMode="External"/><Relationship Id="rId6" Type="http://schemas.openxmlformats.org/officeDocument/2006/relationships/hyperlink" Target="mailto:habitat@sanfrancisco-antioquia.gov.co" TargetMode="External"/><Relationship Id="rId11" Type="http://schemas.openxmlformats.org/officeDocument/2006/relationships/hyperlink" Target="mailto:habitat@sanfrancisco-antioquia.gov.co" TargetMode="External"/><Relationship Id="rId5" Type="http://schemas.openxmlformats.org/officeDocument/2006/relationships/hyperlink" Target="mailto:habitat@sanfrancisco-antioquia.gov.co" TargetMode="External"/><Relationship Id="rId10" Type="http://schemas.openxmlformats.org/officeDocument/2006/relationships/hyperlink" Target="mailto:habitat@sanfrancisco-antioquia.gov.co" TargetMode="External"/><Relationship Id="rId4" Type="http://schemas.openxmlformats.org/officeDocument/2006/relationships/hyperlink" Target="mailto:habitat@sanfrancisco-antioquia.gov.co" TargetMode="External"/><Relationship Id="rId9" Type="http://schemas.openxmlformats.org/officeDocument/2006/relationships/hyperlink" Target="mailto:habitat@sanfrancisco-antioquia.gov.co" TargetMode="External"/><Relationship Id="rId14"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hyperlink" Target="mailto:GOMEZMARIARUBIELA96@GMAIL.COM" TargetMode="External"/><Relationship Id="rId2" Type="http://schemas.openxmlformats.org/officeDocument/2006/relationships/hyperlink" Target="mailto:LUCILACASTANEDA91@HOTMAIL.COM" TargetMode="External"/><Relationship Id="rId1" Type="http://schemas.openxmlformats.org/officeDocument/2006/relationships/hyperlink" Target="mailto:HOYOSZULUAGACARLOS@GMAIL.COM" TargetMode="External"/><Relationship Id="rId5" Type="http://schemas.openxmlformats.org/officeDocument/2006/relationships/printerSettings" Target="../printerSettings/printerSettings58.bin"/><Relationship Id="rId4" Type="http://schemas.openxmlformats.org/officeDocument/2006/relationships/hyperlink" Target="mailto:johasaray0@gmail.com" TargetMode="External"/></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1.bin"/><Relationship Id="rId1" Type="http://schemas.openxmlformats.org/officeDocument/2006/relationships/hyperlink" Target="mailto:YOLANDAPIEDRAHITA305@GMAIL.COM" TargetMode="Externa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64.bin"/><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65CE5-8C79-49AA-9205-4818D363024E}">
  <sheetPr>
    <tabColor rgb="FF00B0F0"/>
    <pageSetUpPr fitToPage="1"/>
  </sheetPr>
  <dimension ref="A1:AQ200"/>
  <sheetViews>
    <sheetView zoomScale="80" zoomScaleNormal="80" zoomScaleSheetLayoutView="80" workbookViewId="0">
      <pane ySplit="1" topLeftCell="A2" activePane="bottomLeft" state="frozen"/>
      <selection pane="bottomLeft" activeCell="A2" sqref="A2:XFD166"/>
    </sheetView>
  </sheetViews>
  <sheetFormatPr baseColWidth="10" defaultColWidth="9.33203125" defaultRowHeight="12.75" customHeight="1" x14ac:dyDescent="0.25"/>
  <cols>
    <col min="1" max="3" width="9.33203125" customWidth="1"/>
    <col min="4" max="4" width="13.33203125" customWidth="1"/>
    <col min="5" max="5" width="15.33203125" hidden="1" customWidth="1"/>
    <col min="6" max="6" width="14.44140625" hidden="1" customWidth="1"/>
    <col min="7" max="7" width="15.5546875" hidden="1" customWidth="1"/>
    <col min="8" max="8" width="16.33203125" hidden="1" customWidth="1"/>
    <col min="9" max="9" width="43" customWidth="1"/>
    <col min="10" max="10" width="10.44140625" customWidth="1"/>
    <col min="11" max="11" width="14.5546875"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4" width="20.332031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5.6640625" customWidth="1"/>
    <col min="31" max="31" width="20.6640625" hidden="1" customWidth="1"/>
    <col min="32" max="33" width="8.44140625" customWidth="1"/>
    <col min="34" max="34" width="6.33203125" customWidth="1"/>
    <col min="35" max="35" width="6.44140625" customWidth="1"/>
    <col min="36" max="36" width="8.6640625" customWidth="1"/>
    <col min="37" max="37" width="9.33203125" customWidth="1"/>
    <col min="38" max="39" width="9.33203125" hidden="1" customWidth="1"/>
    <col min="40" max="40" width="9.33203125" customWidth="1"/>
    <col min="41" max="42" width="25.44140625" customWidth="1"/>
    <col min="43" max="43" width="19.44140625" customWidth="1"/>
    <col min="44" max="44"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313" t="s">
        <v>3264</v>
      </c>
      <c r="AP1" s="398" t="s">
        <v>41</v>
      </c>
      <c r="AQ1" s="816" t="s">
        <v>42</v>
      </c>
    </row>
    <row r="2" spans="1:43" ht="13.8" x14ac:dyDescent="0.25">
      <c r="A2" s="617" t="s">
        <v>3479</v>
      </c>
      <c r="B2" s="618" t="s">
        <v>6348</v>
      </c>
      <c r="C2" s="618">
        <v>2</v>
      </c>
      <c r="D2" s="618" t="s">
        <v>45</v>
      </c>
      <c r="E2" s="618" t="s">
        <v>470</v>
      </c>
      <c r="F2" s="618" t="s">
        <v>6351</v>
      </c>
      <c r="G2" s="618" t="s">
        <v>787</v>
      </c>
      <c r="H2" s="618" t="s">
        <v>200</v>
      </c>
      <c r="I2" s="401" t="str">
        <f t="shared" ref="I2:I23" si="0">CONCATENATE(E2," ",F2," ",G2," ",H2)</f>
        <v>ANYI DADIANA CANO PULGARIN</v>
      </c>
      <c r="J2" s="618" t="s">
        <v>50</v>
      </c>
      <c r="K2" s="618">
        <v>1000393208</v>
      </c>
      <c r="L2" s="619">
        <v>36585</v>
      </c>
      <c r="M2" s="618">
        <v>25</v>
      </c>
      <c r="N2" s="618" t="s">
        <v>51</v>
      </c>
      <c r="O2" s="618">
        <v>3104369421</v>
      </c>
      <c r="P2" s="618" t="s">
        <v>6352</v>
      </c>
      <c r="Q2" s="618" t="s">
        <v>1554</v>
      </c>
      <c r="R2" s="618" t="s">
        <v>53</v>
      </c>
      <c r="S2" s="618" t="s">
        <v>54</v>
      </c>
      <c r="T2" s="618" t="s">
        <v>6353</v>
      </c>
      <c r="U2" s="618" t="s">
        <v>4545</v>
      </c>
      <c r="V2" s="616" t="s">
        <v>57</v>
      </c>
      <c r="W2" s="616" t="s">
        <v>57</v>
      </c>
      <c r="X2" s="367" t="s">
        <v>57</v>
      </c>
      <c r="Y2" s="620"/>
      <c r="Z2" s="620"/>
      <c r="AA2" s="620"/>
      <c r="AB2" s="620"/>
      <c r="AC2" s="620"/>
      <c r="AD2" s="616" t="s">
        <v>58</v>
      </c>
      <c r="AE2" s="620"/>
      <c r="AF2" s="621" t="s">
        <v>59</v>
      </c>
      <c r="AG2" s="621" t="s">
        <v>57</v>
      </c>
      <c r="AH2" s="621" t="s">
        <v>59</v>
      </c>
      <c r="AI2" s="621" t="s">
        <v>59</v>
      </c>
      <c r="AJ2" s="621" t="s">
        <v>59</v>
      </c>
      <c r="AK2" s="621" t="s">
        <v>59</v>
      </c>
      <c r="AL2" s="621" t="s">
        <v>182</v>
      </c>
      <c r="AM2" s="621"/>
      <c r="AN2" s="621"/>
      <c r="AO2" s="814" t="s">
        <v>393</v>
      </c>
      <c r="AP2" s="382" t="e">
        <v>#N/A</v>
      </c>
      <c r="AQ2" s="809" t="str" cm="1">
        <f t="array" ref="AQ2">IF(AD2="NO FAVORABLE","NO FAVORABLE",IF(SUMPRODUCT(--(TRIM(AF2:AK2)&lt;&gt;"SI"),--(TRIM(AF2:AK2)&lt;&gt;"NA"))&gt;0,"SUBSANAR","APROBADA CR"))</f>
        <v>APROBADA CR</v>
      </c>
    </row>
    <row r="3" spans="1:43" ht="13.8" x14ac:dyDescent="0.25">
      <c r="A3" s="617" t="s">
        <v>3479</v>
      </c>
      <c r="B3" s="618" t="s">
        <v>6348</v>
      </c>
      <c r="C3" s="615">
        <v>3</v>
      </c>
      <c r="D3" s="618" t="s">
        <v>45</v>
      </c>
      <c r="E3" s="618" t="s">
        <v>890</v>
      </c>
      <c r="F3" s="618" t="s">
        <v>5868</v>
      </c>
      <c r="G3" s="618" t="s">
        <v>252</v>
      </c>
      <c r="H3" s="618" t="s">
        <v>210</v>
      </c>
      <c r="I3" s="401" t="str">
        <f t="shared" si="0"/>
        <v>ARELIS YIRLEY LOPEZ MORALES</v>
      </c>
      <c r="J3" s="618" t="s">
        <v>50</v>
      </c>
      <c r="K3" s="618">
        <v>1035126317</v>
      </c>
      <c r="L3" s="619">
        <v>31700</v>
      </c>
      <c r="M3" s="618">
        <v>38</v>
      </c>
      <c r="N3" s="618" t="s">
        <v>51</v>
      </c>
      <c r="O3" s="618">
        <v>3127259131</v>
      </c>
      <c r="P3" s="618" t="s">
        <v>6349</v>
      </c>
      <c r="Q3" s="618" t="s">
        <v>1021</v>
      </c>
      <c r="R3" s="618" t="s">
        <v>53</v>
      </c>
      <c r="S3" s="618" t="s">
        <v>54</v>
      </c>
      <c r="T3" s="618" t="s">
        <v>6354</v>
      </c>
      <c r="U3" s="618" t="s">
        <v>4545</v>
      </c>
      <c r="V3" s="616" t="s">
        <v>57</v>
      </c>
      <c r="W3" s="616" t="s">
        <v>57</v>
      </c>
      <c r="X3" s="367" t="s">
        <v>57</v>
      </c>
      <c r="Y3" s="620"/>
      <c r="Z3" s="620"/>
      <c r="AA3" s="620"/>
      <c r="AB3" s="620"/>
      <c r="AC3" s="620"/>
      <c r="AD3" s="616" t="s">
        <v>58</v>
      </c>
      <c r="AE3" s="620"/>
      <c r="AF3" s="621" t="s">
        <v>59</v>
      </c>
      <c r="AG3" s="621" t="s">
        <v>57</v>
      </c>
      <c r="AH3" s="621" t="s">
        <v>59</v>
      </c>
      <c r="AI3" s="621" t="s">
        <v>59</v>
      </c>
      <c r="AJ3" s="621" t="s">
        <v>59</v>
      </c>
      <c r="AK3" s="621" t="s">
        <v>59</v>
      </c>
      <c r="AL3" s="621" t="s">
        <v>182</v>
      </c>
      <c r="AM3" s="621"/>
      <c r="AN3" s="621"/>
      <c r="AO3" s="814" t="s">
        <v>393</v>
      </c>
      <c r="AP3" s="382" t="e">
        <v>#N/A</v>
      </c>
      <c r="AQ3" s="809" t="str" cm="1">
        <f t="array" ref="AQ3">IF(AD3="NO FAVORABLE","NO FAVORABLE",IF(SUMPRODUCT(--(TRIM(AF3:AK3)&lt;&gt;"SI"),--(TRIM(AF3:AK3)&lt;&gt;"NA"))&gt;0,"SUBSANAR","APROBADA CR"))</f>
        <v>APROBADA CR</v>
      </c>
    </row>
    <row r="4" spans="1:43" ht="13.8" x14ac:dyDescent="0.25">
      <c r="A4" s="617" t="s">
        <v>3479</v>
      </c>
      <c r="B4" s="618" t="s">
        <v>6348</v>
      </c>
      <c r="C4" s="618">
        <v>6</v>
      </c>
      <c r="D4" s="618" t="s">
        <v>45</v>
      </c>
      <c r="E4" s="618" t="s">
        <v>1184</v>
      </c>
      <c r="F4" s="618"/>
      <c r="G4" s="618" t="s">
        <v>290</v>
      </c>
      <c r="H4" s="618" t="s">
        <v>502</v>
      </c>
      <c r="I4" s="401" t="str">
        <f t="shared" si="0"/>
        <v>BERENICE  ZAPATA GIRALDO</v>
      </c>
      <c r="J4" s="618" t="s">
        <v>50</v>
      </c>
      <c r="K4" s="618">
        <v>1035128106</v>
      </c>
      <c r="L4" s="619">
        <v>33875</v>
      </c>
      <c r="M4" s="618"/>
      <c r="N4" s="618" t="s">
        <v>51</v>
      </c>
      <c r="O4" s="618">
        <v>3169050141</v>
      </c>
      <c r="P4" s="618" t="s">
        <v>6357</v>
      </c>
      <c r="Q4" s="618" t="s">
        <v>1554</v>
      </c>
      <c r="R4" s="618" t="s">
        <v>374</v>
      </c>
      <c r="S4" s="618" t="s">
        <v>54</v>
      </c>
      <c r="T4" s="618" t="s">
        <v>6358</v>
      </c>
      <c r="U4" s="618" t="s">
        <v>5433</v>
      </c>
      <c r="V4" s="616" t="s">
        <v>57</v>
      </c>
      <c r="W4" s="616" t="s">
        <v>57</v>
      </c>
      <c r="X4" s="367" t="s">
        <v>57</v>
      </c>
      <c r="Y4" s="620"/>
      <c r="Z4" s="620"/>
      <c r="AA4" s="620"/>
      <c r="AB4" s="620"/>
      <c r="AC4" s="620"/>
      <c r="AD4" s="616" t="s">
        <v>58</v>
      </c>
      <c r="AE4" s="620"/>
      <c r="AF4" s="621" t="s">
        <v>59</v>
      </c>
      <c r="AG4" s="621" t="s">
        <v>57</v>
      </c>
      <c r="AH4" s="621" t="s">
        <v>59</v>
      </c>
      <c r="AI4" s="621" t="s">
        <v>59</v>
      </c>
      <c r="AJ4" s="621" t="s">
        <v>59</v>
      </c>
      <c r="AK4" s="621" t="s">
        <v>59</v>
      </c>
      <c r="AL4" s="621" t="s">
        <v>174</v>
      </c>
      <c r="AM4" s="621"/>
      <c r="AN4" s="621"/>
      <c r="AO4" s="814" t="s">
        <v>393</v>
      </c>
      <c r="AP4" s="382" t="e">
        <v>#N/A</v>
      </c>
      <c r="AQ4" s="809" t="str" cm="1">
        <f t="array" ref="AQ4">IF(AD4="NO FAVORABLE","NO FAVORABLE",IF(SUMPRODUCT(--(TRIM(AF4:AK4)&lt;&gt;"SI"),--(TRIM(AF4:AK4)&lt;&gt;"NA"))&gt;0,"SUBSANAR","APROBADA CR"))</f>
        <v>APROBADA CR</v>
      </c>
    </row>
    <row r="5" spans="1:43" ht="13.8" x14ac:dyDescent="0.25">
      <c r="A5" s="617" t="s">
        <v>3479</v>
      </c>
      <c r="B5" s="618" t="s">
        <v>6348</v>
      </c>
      <c r="C5" s="618">
        <v>8</v>
      </c>
      <c r="D5" s="618" t="s">
        <v>45</v>
      </c>
      <c r="E5" s="618" t="s">
        <v>3214</v>
      </c>
      <c r="F5" s="618" t="s">
        <v>1511</v>
      </c>
      <c r="G5" s="618" t="s">
        <v>415</v>
      </c>
      <c r="H5" s="618" t="s">
        <v>1076</v>
      </c>
      <c r="I5" s="401" t="str">
        <f t="shared" si="0"/>
        <v>DARLIN VANESA GONZALEZ ECHAVARRIA</v>
      </c>
      <c r="J5" s="618" t="s">
        <v>50</v>
      </c>
      <c r="K5" s="618">
        <v>1042825213</v>
      </c>
      <c r="L5" s="619">
        <v>37618</v>
      </c>
      <c r="M5" s="618">
        <v>22</v>
      </c>
      <c r="N5" s="618" t="s">
        <v>51</v>
      </c>
      <c r="O5" s="618">
        <v>3018331140</v>
      </c>
      <c r="P5" s="618" t="s">
        <v>6360</v>
      </c>
      <c r="Q5" s="618" t="s">
        <v>1551</v>
      </c>
      <c r="R5" s="618" t="s">
        <v>53</v>
      </c>
      <c r="S5" s="618" t="s">
        <v>54</v>
      </c>
      <c r="T5" s="618" t="s">
        <v>6361</v>
      </c>
      <c r="U5" s="618" t="s">
        <v>4545</v>
      </c>
      <c r="V5" s="616" t="s">
        <v>57</v>
      </c>
      <c r="W5" s="616" t="s">
        <v>57</v>
      </c>
      <c r="X5" s="367" t="s">
        <v>57</v>
      </c>
      <c r="Y5" s="620"/>
      <c r="Z5" s="620"/>
      <c r="AA5" s="620"/>
      <c r="AB5" s="620"/>
      <c r="AC5" s="620"/>
      <c r="AD5" s="616" t="s">
        <v>58</v>
      </c>
      <c r="AE5" s="620"/>
      <c r="AF5" s="621" t="s">
        <v>59</v>
      </c>
      <c r="AG5" s="621" t="s">
        <v>57</v>
      </c>
      <c r="AH5" s="621" t="s">
        <v>59</v>
      </c>
      <c r="AI5" s="621" t="s">
        <v>59</v>
      </c>
      <c r="AJ5" s="621" t="s">
        <v>59</v>
      </c>
      <c r="AK5" s="621" t="s">
        <v>59</v>
      </c>
      <c r="AL5" s="621" t="s">
        <v>258</v>
      </c>
      <c r="AM5" s="621"/>
      <c r="AN5" s="621"/>
      <c r="AO5" s="814" t="s">
        <v>393</v>
      </c>
      <c r="AP5" s="382" t="e">
        <v>#N/A</v>
      </c>
      <c r="AQ5" s="809" t="str" cm="1">
        <f t="array" ref="AQ5">IF(AD5="NO FAVORABLE","NO FAVORABLE",IF(SUMPRODUCT(--(TRIM(AF5:AK5)&lt;&gt;"SI"),--(TRIM(AF5:AK5)&lt;&gt;"NA"))&gt;0,"SUBSANAR","APROBADA CR"))</f>
        <v>APROBADA CR</v>
      </c>
    </row>
    <row r="6" spans="1:43" ht="13.8" x14ac:dyDescent="0.25">
      <c r="A6" s="617" t="s">
        <v>3479</v>
      </c>
      <c r="B6" s="618" t="s">
        <v>6348</v>
      </c>
      <c r="C6" s="618">
        <v>10</v>
      </c>
      <c r="D6" s="618" t="s">
        <v>45</v>
      </c>
      <c r="E6" s="618" t="s">
        <v>279</v>
      </c>
      <c r="F6" s="618" t="s">
        <v>796</v>
      </c>
      <c r="G6" s="618" t="s">
        <v>252</v>
      </c>
      <c r="H6" s="618" t="s">
        <v>214</v>
      </c>
      <c r="I6" s="401" t="str">
        <f t="shared" si="0"/>
        <v>DIANA VICTORIA LOPEZ TABARES</v>
      </c>
      <c r="J6" s="618" t="s">
        <v>50</v>
      </c>
      <c r="K6" s="618">
        <v>21496313</v>
      </c>
      <c r="L6" s="619">
        <v>30419</v>
      </c>
      <c r="M6" s="618">
        <v>42</v>
      </c>
      <c r="N6" s="618" t="s">
        <v>51</v>
      </c>
      <c r="O6" s="618">
        <v>3225030472</v>
      </c>
      <c r="P6" s="618" t="s">
        <v>6363</v>
      </c>
      <c r="Q6" s="618" t="s">
        <v>1551</v>
      </c>
      <c r="R6" s="618" t="s">
        <v>53</v>
      </c>
      <c r="S6" s="618" t="s">
        <v>54</v>
      </c>
      <c r="T6" s="618" t="s">
        <v>4754</v>
      </c>
      <c r="U6" s="618" t="s">
        <v>4545</v>
      </c>
      <c r="V6" s="616" t="s">
        <v>57</v>
      </c>
      <c r="W6" s="616" t="s">
        <v>57</v>
      </c>
      <c r="X6" s="367" t="s">
        <v>57</v>
      </c>
      <c r="Y6" s="620"/>
      <c r="Z6" s="620"/>
      <c r="AA6" s="620"/>
      <c r="AB6" s="620"/>
      <c r="AC6" s="620"/>
      <c r="AD6" s="616" t="s">
        <v>58</v>
      </c>
      <c r="AE6" s="620"/>
      <c r="AF6" s="621" t="s">
        <v>59</v>
      </c>
      <c r="AG6" s="621" t="s">
        <v>57</v>
      </c>
      <c r="AH6" s="621" t="s">
        <v>59</v>
      </c>
      <c r="AI6" s="621" t="s">
        <v>59</v>
      </c>
      <c r="AJ6" s="621" t="s">
        <v>59</v>
      </c>
      <c r="AK6" s="621" t="s">
        <v>59</v>
      </c>
      <c r="AL6" s="621" t="s">
        <v>243</v>
      </c>
      <c r="AM6" s="621"/>
      <c r="AN6" s="621"/>
      <c r="AO6" s="814" t="s">
        <v>393</v>
      </c>
      <c r="AP6" s="382" t="e">
        <v>#N/A</v>
      </c>
      <c r="AQ6" s="809" t="str" cm="1">
        <f t="array" ref="AQ6">IF(AD6="NO FAVORABLE","NO FAVORABLE",IF(SUMPRODUCT(--(TRIM(AF6:AK6)&lt;&gt;"SI"),--(TRIM(AF6:AK6)&lt;&gt;"NA"))&gt;0,"SUBSANAR","APROBADA CR"))</f>
        <v>APROBADA CR</v>
      </c>
    </row>
    <row r="7" spans="1:43" ht="13.8" x14ac:dyDescent="0.25">
      <c r="A7" s="617" t="s">
        <v>3479</v>
      </c>
      <c r="B7" s="618" t="s">
        <v>6348</v>
      </c>
      <c r="C7" s="615">
        <v>11</v>
      </c>
      <c r="D7" s="618" t="s">
        <v>45</v>
      </c>
      <c r="E7" s="618" t="s">
        <v>77</v>
      </c>
      <c r="F7" s="618" t="s">
        <v>665</v>
      </c>
      <c r="G7" s="618" t="s">
        <v>386</v>
      </c>
      <c r="H7" s="618" t="s">
        <v>392</v>
      </c>
      <c r="I7" s="401" t="str">
        <f t="shared" si="0"/>
        <v>DORIS ADRIANA HERRERA ARIAS</v>
      </c>
      <c r="J7" s="618" t="s">
        <v>50</v>
      </c>
      <c r="K7" s="618">
        <v>1151196218</v>
      </c>
      <c r="L7" s="619">
        <v>35060</v>
      </c>
      <c r="M7" s="618">
        <v>28</v>
      </c>
      <c r="N7" s="618" t="s">
        <v>51</v>
      </c>
      <c r="O7" s="618">
        <v>3207422908</v>
      </c>
      <c r="P7" s="618"/>
      <c r="Q7" s="618"/>
      <c r="R7" s="618" t="s">
        <v>380</v>
      </c>
      <c r="S7" s="618" t="s">
        <v>54</v>
      </c>
      <c r="T7" s="618" t="s">
        <v>6364</v>
      </c>
      <c r="U7" s="618" t="s">
        <v>4545</v>
      </c>
      <c r="V7" s="616" t="s">
        <v>57</v>
      </c>
      <c r="W7" s="616" t="s">
        <v>57</v>
      </c>
      <c r="X7" s="367" t="s">
        <v>57</v>
      </c>
      <c r="Y7" s="620"/>
      <c r="Z7" s="620"/>
      <c r="AA7" s="620"/>
      <c r="AB7" s="620"/>
      <c r="AC7" s="620"/>
      <c r="AD7" s="616" t="s">
        <v>58</v>
      </c>
      <c r="AE7" s="620"/>
      <c r="AF7" s="621" t="s">
        <v>59</v>
      </c>
      <c r="AG7" s="621" t="s">
        <v>57</v>
      </c>
      <c r="AH7" s="621" t="s">
        <v>59</v>
      </c>
      <c r="AI7" s="621" t="s">
        <v>59</v>
      </c>
      <c r="AJ7" s="621" t="s">
        <v>59</v>
      </c>
      <c r="AK7" s="621" t="s">
        <v>59</v>
      </c>
      <c r="AL7" s="621" t="s">
        <v>194</v>
      </c>
      <c r="AM7" s="621"/>
      <c r="AN7" s="621"/>
      <c r="AO7" s="814" t="s">
        <v>393</v>
      </c>
      <c r="AP7" s="382" t="e">
        <v>#N/A</v>
      </c>
      <c r="AQ7" s="809" t="str" cm="1">
        <f t="array" ref="AQ7">IF(AD7="NO FAVORABLE","NO FAVORABLE",IF(SUMPRODUCT(--(TRIM(AF7:AK7)&lt;&gt;"SI"),--(TRIM(AF7:AK7)&lt;&gt;"NA"))&gt;0,"SUBSANAR","APROBADA CR"))</f>
        <v>APROBADA CR</v>
      </c>
    </row>
    <row r="8" spans="1:43" ht="13.8" x14ac:dyDescent="0.25">
      <c r="A8" s="617" t="s">
        <v>3479</v>
      </c>
      <c r="B8" s="618" t="s">
        <v>6348</v>
      </c>
      <c r="C8" s="618">
        <v>12</v>
      </c>
      <c r="D8" s="618" t="s">
        <v>45</v>
      </c>
      <c r="E8" s="618" t="s">
        <v>1696</v>
      </c>
      <c r="F8" s="618" t="s">
        <v>62</v>
      </c>
      <c r="G8" s="618" t="s">
        <v>134</v>
      </c>
      <c r="H8" s="618" t="s">
        <v>290</v>
      </c>
      <c r="I8" s="401" t="str">
        <f t="shared" si="0"/>
        <v>ELIDA MARIA MONTOYA ZAPATA</v>
      </c>
      <c r="J8" s="618" t="s">
        <v>50</v>
      </c>
      <c r="K8" s="618">
        <v>1035126986</v>
      </c>
      <c r="L8" s="619">
        <v>36044</v>
      </c>
      <c r="M8" s="618">
        <v>36</v>
      </c>
      <c r="N8" s="618" t="s">
        <v>51</v>
      </c>
      <c r="O8" s="618">
        <v>3146665342</v>
      </c>
      <c r="P8" s="618" t="s">
        <v>6365</v>
      </c>
      <c r="Q8" s="618" t="s">
        <v>1021</v>
      </c>
      <c r="R8" s="618" t="s">
        <v>374</v>
      </c>
      <c r="S8" s="618" t="s">
        <v>54</v>
      </c>
      <c r="T8" s="618" t="s">
        <v>6366</v>
      </c>
      <c r="U8" s="618" t="s">
        <v>5433</v>
      </c>
      <c r="V8" s="616" t="s">
        <v>57</v>
      </c>
      <c r="W8" s="616" t="s">
        <v>57</v>
      </c>
      <c r="X8" s="367" t="s">
        <v>57</v>
      </c>
      <c r="Y8" s="620"/>
      <c r="Z8" s="620"/>
      <c r="AA8" s="620"/>
      <c r="AB8" s="620"/>
      <c r="AC8" s="620"/>
      <c r="AD8" s="616" t="s">
        <v>58</v>
      </c>
      <c r="AE8" s="620"/>
      <c r="AF8" s="621" t="s">
        <v>59</v>
      </c>
      <c r="AG8" s="621" t="s">
        <v>57</v>
      </c>
      <c r="AH8" s="621" t="s">
        <v>59</v>
      </c>
      <c r="AI8" s="621" t="s">
        <v>59</v>
      </c>
      <c r="AJ8" s="621" t="s">
        <v>59</v>
      </c>
      <c r="AK8" s="621" t="s">
        <v>59</v>
      </c>
      <c r="AL8" s="621" t="s">
        <v>194</v>
      </c>
      <c r="AM8" s="621"/>
      <c r="AN8" s="621"/>
      <c r="AO8" s="814" t="s">
        <v>393</v>
      </c>
      <c r="AP8" s="382" t="e">
        <v>#N/A</v>
      </c>
      <c r="AQ8" s="809" t="str" cm="1">
        <f t="array" ref="AQ8">IF(AD8="NO FAVORABLE","NO FAVORABLE",IF(SUMPRODUCT(--(TRIM(AF8:AK8)&lt;&gt;"SI"),--(TRIM(AF8:AK8)&lt;&gt;"NA"))&gt;0,"SUBSANAR","APROBADA CR"))</f>
        <v>APROBADA CR</v>
      </c>
    </row>
    <row r="9" spans="1:43" ht="13.8" x14ac:dyDescent="0.25">
      <c r="A9" s="617" t="s">
        <v>3479</v>
      </c>
      <c r="B9" s="618" t="s">
        <v>6348</v>
      </c>
      <c r="C9" s="615">
        <v>13</v>
      </c>
      <c r="D9" s="618" t="s">
        <v>45</v>
      </c>
      <c r="E9" s="618" t="s">
        <v>636</v>
      </c>
      <c r="F9" s="618" t="s">
        <v>6367</v>
      </c>
      <c r="G9" s="618" t="s">
        <v>775</v>
      </c>
      <c r="H9" s="618" t="s">
        <v>689</v>
      </c>
      <c r="I9" s="401" t="str">
        <f t="shared" si="0"/>
        <v>ERIKA SULDERY ESCOBAR TORRES</v>
      </c>
      <c r="J9" s="618" t="s">
        <v>50</v>
      </c>
      <c r="K9" s="618">
        <v>1013557858</v>
      </c>
      <c r="L9" s="619">
        <v>33977</v>
      </c>
      <c r="M9" s="618">
        <v>32</v>
      </c>
      <c r="N9" s="618" t="s">
        <v>51</v>
      </c>
      <c r="O9" s="618">
        <v>3137232340</v>
      </c>
      <c r="P9" s="618" t="s">
        <v>6368</v>
      </c>
      <c r="Q9" s="618" t="s">
        <v>2978</v>
      </c>
      <c r="R9" s="618" t="s">
        <v>374</v>
      </c>
      <c r="S9" s="618" t="s">
        <v>54</v>
      </c>
      <c r="T9" s="618" t="s">
        <v>6369</v>
      </c>
      <c r="U9" s="618" t="s">
        <v>4545</v>
      </c>
      <c r="V9" s="616" t="s">
        <v>57</v>
      </c>
      <c r="W9" s="616" t="s">
        <v>57</v>
      </c>
      <c r="X9" s="367" t="s">
        <v>57</v>
      </c>
      <c r="Y9" s="620"/>
      <c r="Z9" s="620"/>
      <c r="AA9" s="620"/>
      <c r="AB9" s="620"/>
      <c r="AC9" s="620"/>
      <c r="AD9" s="616" t="s">
        <v>58</v>
      </c>
      <c r="AE9" s="620"/>
      <c r="AF9" s="621" t="s">
        <v>59</v>
      </c>
      <c r="AG9" s="621" t="s">
        <v>57</v>
      </c>
      <c r="AH9" s="621" t="s">
        <v>59</v>
      </c>
      <c r="AI9" s="621" t="s">
        <v>59</v>
      </c>
      <c r="AJ9" s="621" t="s">
        <v>59</v>
      </c>
      <c r="AK9" s="621" t="s">
        <v>59</v>
      </c>
      <c r="AL9" s="621" t="s">
        <v>138</v>
      </c>
      <c r="AM9" s="621"/>
      <c r="AN9" s="621"/>
      <c r="AO9" s="814" t="s">
        <v>393</v>
      </c>
      <c r="AP9" s="382" t="e">
        <v>#N/A</v>
      </c>
      <c r="AQ9" s="809" t="str" cm="1">
        <f t="array" ref="AQ9">IF(AD9="NO FAVORABLE","NO FAVORABLE",IF(SUMPRODUCT(--(TRIM(AF9:AK9)&lt;&gt;"SI"),--(TRIM(AF9:AK9)&lt;&gt;"NA"))&gt;0,"SUBSANAR","APROBADA CR"))</f>
        <v>APROBADA CR</v>
      </c>
    </row>
    <row r="10" spans="1:43" ht="13.8" x14ac:dyDescent="0.25">
      <c r="A10" s="617" t="s">
        <v>3479</v>
      </c>
      <c r="B10" s="618" t="s">
        <v>6348</v>
      </c>
      <c r="C10" s="618">
        <v>14</v>
      </c>
      <c r="D10" s="618" t="s">
        <v>45</v>
      </c>
      <c r="E10" s="618" t="s">
        <v>507</v>
      </c>
      <c r="F10" s="618"/>
      <c r="G10" s="618" t="s">
        <v>2158</v>
      </c>
      <c r="H10" s="618" t="s">
        <v>126</v>
      </c>
      <c r="I10" s="401" t="str">
        <f t="shared" si="0"/>
        <v>ESTEFANIA  BURITICA VELASQUEZ</v>
      </c>
      <c r="J10" s="618" t="s">
        <v>50</v>
      </c>
      <c r="K10" s="618">
        <v>1007317580</v>
      </c>
      <c r="L10" s="619">
        <v>34802</v>
      </c>
      <c r="M10" s="618">
        <v>30</v>
      </c>
      <c r="N10" s="618" t="s">
        <v>51</v>
      </c>
      <c r="O10" s="618">
        <v>3228560306</v>
      </c>
      <c r="P10" s="618" t="s">
        <v>6370</v>
      </c>
      <c r="Q10" s="618" t="s">
        <v>1532</v>
      </c>
      <c r="R10" s="618" t="s">
        <v>53</v>
      </c>
      <c r="S10" s="618" t="s">
        <v>54</v>
      </c>
      <c r="T10" s="618" t="s">
        <v>6359</v>
      </c>
      <c r="U10" s="618" t="s">
        <v>4545</v>
      </c>
      <c r="V10" s="616" t="s">
        <v>57</v>
      </c>
      <c r="W10" s="616" t="s">
        <v>57</v>
      </c>
      <c r="X10" s="367" t="s">
        <v>57</v>
      </c>
      <c r="Y10" s="620"/>
      <c r="Z10" s="620"/>
      <c r="AA10" s="620"/>
      <c r="AB10" s="620"/>
      <c r="AC10" s="620"/>
      <c r="AD10" s="616" t="s">
        <v>58</v>
      </c>
      <c r="AE10" s="620"/>
      <c r="AF10" s="621" t="s">
        <v>59</v>
      </c>
      <c r="AG10" s="621" t="s">
        <v>57</v>
      </c>
      <c r="AH10" s="621" t="s">
        <v>59</v>
      </c>
      <c r="AI10" s="621" t="s">
        <v>59</v>
      </c>
      <c r="AJ10" s="621" t="s">
        <v>59</v>
      </c>
      <c r="AK10" s="621" t="s">
        <v>59</v>
      </c>
      <c r="AL10" s="621" t="s">
        <v>626</v>
      </c>
      <c r="AM10" s="621"/>
      <c r="AN10" s="621" t="s">
        <v>283</v>
      </c>
      <c r="AO10" s="814" t="s">
        <v>393</v>
      </c>
      <c r="AP10" s="382" t="s">
        <v>6371</v>
      </c>
      <c r="AQ10" s="809" t="str" cm="1">
        <f t="array" ref="AQ10">IF(AD10="NO FAVORABLE","NO FAVORABLE",IF(SUMPRODUCT(--(TRIM(AF10:AK10)&lt;&gt;"SI"),--(TRIM(AF10:AK10)&lt;&gt;"NA"))&gt;0,"SUBSANAR","APROBADA CR"))</f>
        <v>APROBADA CR</v>
      </c>
    </row>
    <row r="11" spans="1:43" ht="13.8" x14ac:dyDescent="0.25">
      <c r="A11" s="617" t="s">
        <v>3479</v>
      </c>
      <c r="B11" s="618" t="s">
        <v>6348</v>
      </c>
      <c r="C11" s="615">
        <v>15</v>
      </c>
      <c r="D11" s="618" t="s">
        <v>45</v>
      </c>
      <c r="E11" s="618" t="s">
        <v>507</v>
      </c>
      <c r="F11" s="618"/>
      <c r="G11" s="618" t="s">
        <v>946</v>
      </c>
      <c r="H11" s="618" t="s">
        <v>252</v>
      </c>
      <c r="I11" s="401" t="str">
        <f t="shared" si="0"/>
        <v>ESTEFANIA  HERNANDEZ LOPEZ</v>
      </c>
      <c r="J11" s="618" t="s">
        <v>50</v>
      </c>
      <c r="K11" s="618">
        <v>1026000320</v>
      </c>
      <c r="L11" s="619">
        <v>38243</v>
      </c>
      <c r="M11" s="618">
        <v>21</v>
      </c>
      <c r="N11" s="618" t="s">
        <v>51</v>
      </c>
      <c r="O11" s="618">
        <v>3105383151</v>
      </c>
      <c r="P11" s="618" t="s">
        <v>6372</v>
      </c>
      <c r="Q11" s="618" t="s">
        <v>1551</v>
      </c>
      <c r="R11" s="618" t="s">
        <v>374</v>
      </c>
      <c r="S11" s="618" t="s">
        <v>54</v>
      </c>
      <c r="T11" s="618" t="s">
        <v>6373</v>
      </c>
      <c r="U11" s="618" t="s">
        <v>5433</v>
      </c>
      <c r="V11" s="616" t="s">
        <v>57</v>
      </c>
      <c r="W11" s="616" t="s">
        <v>57</v>
      </c>
      <c r="X11" s="367" t="s">
        <v>57</v>
      </c>
      <c r="Y11" s="620"/>
      <c r="Z11" s="620"/>
      <c r="AA11" s="620"/>
      <c r="AB11" s="620"/>
      <c r="AC11" s="620"/>
      <c r="AD11" s="616" t="s">
        <v>58</v>
      </c>
      <c r="AE11" s="620"/>
      <c r="AF11" s="621" t="s">
        <v>59</v>
      </c>
      <c r="AG11" s="621" t="s">
        <v>57</v>
      </c>
      <c r="AH11" s="621" t="s">
        <v>59</v>
      </c>
      <c r="AI11" s="621" t="s">
        <v>59</v>
      </c>
      <c r="AJ11" s="621" t="s">
        <v>59</v>
      </c>
      <c r="AK11" s="621" t="s">
        <v>59</v>
      </c>
      <c r="AL11" s="621" t="s">
        <v>138</v>
      </c>
      <c r="AM11" s="621"/>
      <c r="AN11" s="621"/>
      <c r="AO11" s="814" t="s">
        <v>393</v>
      </c>
      <c r="AP11" s="382" t="e">
        <v>#N/A</v>
      </c>
      <c r="AQ11" s="809" t="str" cm="1">
        <f t="array" ref="AQ11">IF(AD11="NO FAVORABLE","NO FAVORABLE",IF(SUMPRODUCT(--(TRIM(AF11:AK11)&lt;&gt;"SI"),--(TRIM(AF11:AK11)&lt;&gt;"NA"))&gt;0,"SUBSANAR","APROBADA CR"))</f>
        <v>APROBADA CR</v>
      </c>
    </row>
    <row r="12" spans="1:43" ht="13.2" x14ac:dyDescent="0.25">
      <c r="A12" s="617" t="s">
        <v>3479</v>
      </c>
      <c r="B12" s="618" t="s">
        <v>6348</v>
      </c>
      <c r="C12" s="618">
        <v>16</v>
      </c>
      <c r="D12" s="618" t="s">
        <v>45</v>
      </c>
      <c r="E12" s="618" t="s">
        <v>2583</v>
      </c>
      <c r="F12" s="618"/>
      <c r="G12" s="618" t="s">
        <v>680</v>
      </c>
      <c r="H12" s="618" t="s">
        <v>946</v>
      </c>
      <c r="I12" s="401" t="str">
        <f t="shared" si="0"/>
        <v>GIOVANNA  BARRERA HERNANDEZ</v>
      </c>
      <c r="J12" s="618" t="s">
        <v>50</v>
      </c>
      <c r="K12" s="618">
        <v>1000908525</v>
      </c>
      <c r="L12" s="619">
        <v>34943</v>
      </c>
      <c r="M12" s="618">
        <v>29</v>
      </c>
      <c r="N12" s="618" t="s">
        <v>51</v>
      </c>
      <c r="O12" s="618">
        <v>3104235654</v>
      </c>
      <c r="P12" s="618" t="s">
        <v>6374</v>
      </c>
      <c r="Q12" s="618" t="s">
        <v>1554</v>
      </c>
      <c r="R12" s="618" t="s">
        <v>380</v>
      </c>
      <c r="S12" s="618" t="s">
        <v>54</v>
      </c>
      <c r="T12" s="618" t="s">
        <v>6375</v>
      </c>
      <c r="U12" s="618" t="s">
        <v>4545</v>
      </c>
      <c r="V12" s="616" t="s">
        <v>57</v>
      </c>
      <c r="W12" s="616" t="s">
        <v>57</v>
      </c>
      <c r="X12" s="620" t="s">
        <v>6376</v>
      </c>
      <c r="Y12" s="620"/>
      <c r="Z12" s="620"/>
      <c r="AA12" s="620"/>
      <c r="AB12" s="620"/>
      <c r="AC12" s="620"/>
      <c r="AD12" s="616" t="s">
        <v>58</v>
      </c>
      <c r="AE12" s="620"/>
      <c r="AF12" s="621" t="s">
        <v>59</v>
      </c>
      <c r="AG12" s="621" t="s">
        <v>57</v>
      </c>
      <c r="AH12" s="621" t="s">
        <v>59</v>
      </c>
      <c r="AI12" s="621" t="s">
        <v>59</v>
      </c>
      <c r="AJ12" s="621" t="s">
        <v>59</v>
      </c>
      <c r="AK12" s="621" t="s">
        <v>59</v>
      </c>
      <c r="AL12" s="621" t="s">
        <v>70</v>
      </c>
      <c r="AM12" s="621"/>
      <c r="AN12" s="621"/>
      <c r="AO12" s="1169" t="s">
        <v>6377</v>
      </c>
      <c r="AP12" s="382" t="e">
        <v>#N/A</v>
      </c>
      <c r="AQ12" s="809" t="str" cm="1">
        <f t="array" ref="AQ12">IF(AD12="NO FAVORABLE","NO FAVORABLE",IF(SUMPRODUCT(--(TRIM(AF12:AK12)&lt;&gt;"SI"),--(TRIM(AF12:AK12)&lt;&gt;"NA"))&gt;0,"SUBSANAR","APROBADA CR"))</f>
        <v>APROBADA CR</v>
      </c>
    </row>
    <row r="13" spans="1:43" ht="13.8" x14ac:dyDescent="0.25">
      <c r="A13" s="617" t="s">
        <v>3479</v>
      </c>
      <c r="B13" s="618" t="s">
        <v>6348</v>
      </c>
      <c r="C13" s="615">
        <v>17</v>
      </c>
      <c r="D13" s="618" t="s">
        <v>45</v>
      </c>
      <c r="E13" s="618" t="s">
        <v>662</v>
      </c>
      <c r="F13" s="618" t="s">
        <v>878</v>
      </c>
      <c r="G13" s="618" t="s">
        <v>2007</v>
      </c>
      <c r="H13" s="618" t="s">
        <v>222</v>
      </c>
      <c r="I13" s="401" t="str">
        <f t="shared" si="0"/>
        <v>LEIDY MILENA MORA MUÑOZ</v>
      </c>
      <c r="J13" s="618" t="s">
        <v>50</v>
      </c>
      <c r="K13" s="618">
        <v>1035128625</v>
      </c>
      <c r="L13" s="619">
        <v>34607</v>
      </c>
      <c r="M13" s="618">
        <v>30</v>
      </c>
      <c r="N13" s="618" t="s">
        <v>51</v>
      </c>
      <c r="O13" s="618">
        <v>3122469704</v>
      </c>
      <c r="P13" s="618" t="s">
        <v>6378</v>
      </c>
      <c r="Q13" s="618" t="s">
        <v>6379</v>
      </c>
      <c r="R13" s="618" t="s">
        <v>380</v>
      </c>
      <c r="S13" s="618" t="s">
        <v>54</v>
      </c>
      <c r="T13" s="618" t="s">
        <v>6380</v>
      </c>
      <c r="U13" s="618" t="s">
        <v>5433</v>
      </c>
      <c r="V13" s="616" t="s">
        <v>57</v>
      </c>
      <c r="W13" s="616" t="s">
        <v>57</v>
      </c>
      <c r="X13" s="367" t="s">
        <v>57</v>
      </c>
      <c r="Y13" s="620"/>
      <c r="Z13" s="620"/>
      <c r="AA13" s="620"/>
      <c r="AB13" s="620"/>
      <c r="AC13" s="620"/>
      <c r="AD13" s="616" t="s">
        <v>58</v>
      </c>
      <c r="AE13" s="620"/>
      <c r="AF13" s="621" t="s">
        <v>59</v>
      </c>
      <c r="AG13" s="621" t="s">
        <v>57</v>
      </c>
      <c r="AH13" s="621" t="s">
        <v>59</v>
      </c>
      <c r="AI13" s="621" t="s">
        <v>59</v>
      </c>
      <c r="AJ13" s="621" t="s">
        <v>59</v>
      </c>
      <c r="AK13" s="621" t="s">
        <v>59</v>
      </c>
      <c r="AL13" s="621" t="s">
        <v>283</v>
      </c>
      <c r="AM13" s="621"/>
      <c r="AN13" s="621"/>
      <c r="AO13" s="814" t="s">
        <v>393</v>
      </c>
      <c r="AP13" s="382" t="e">
        <v>#N/A</v>
      </c>
      <c r="AQ13" s="809" t="str" cm="1">
        <f t="array" ref="AQ13">IF(AD13="NO FAVORABLE","NO FAVORABLE",IF(SUMPRODUCT(--(TRIM(AF13:AK13)&lt;&gt;"SI"),--(TRIM(AF13:AK13)&lt;&gt;"NA"))&gt;0,"SUBSANAR","APROBADA CR"))</f>
        <v>APROBADA CR</v>
      </c>
    </row>
    <row r="14" spans="1:43" ht="13.8" x14ac:dyDescent="0.25">
      <c r="A14" s="617" t="s">
        <v>3479</v>
      </c>
      <c r="B14" s="618" t="s">
        <v>6348</v>
      </c>
      <c r="C14" s="618">
        <v>18</v>
      </c>
      <c r="D14" s="618" t="s">
        <v>45</v>
      </c>
      <c r="E14" s="618" t="s">
        <v>221</v>
      </c>
      <c r="F14" s="618" t="s">
        <v>86</v>
      </c>
      <c r="G14" s="618" t="s">
        <v>416</v>
      </c>
      <c r="H14" s="618" t="s">
        <v>496</v>
      </c>
      <c r="I14" s="401" t="str">
        <f t="shared" si="0"/>
        <v>LIGIA AMPARO RODRIGUEZ RAMIREZ</v>
      </c>
      <c r="J14" s="618" t="s">
        <v>50</v>
      </c>
      <c r="K14" s="618">
        <v>21491309</v>
      </c>
      <c r="L14" s="619">
        <v>22088</v>
      </c>
      <c r="M14" s="618">
        <v>65</v>
      </c>
      <c r="N14" s="618" t="s">
        <v>51</v>
      </c>
      <c r="O14" s="618">
        <v>3126147444</v>
      </c>
      <c r="P14" s="618"/>
      <c r="Q14" s="618" t="s">
        <v>1538</v>
      </c>
      <c r="R14" s="618" t="s">
        <v>374</v>
      </c>
      <c r="S14" s="618" t="s">
        <v>54</v>
      </c>
      <c r="T14" s="618" t="s">
        <v>1710</v>
      </c>
      <c r="U14" s="618" t="s">
        <v>4545</v>
      </c>
      <c r="V14" s="616" t="s">
        <v>57</v>
      </c>
      <c r="W14" s="616" t="s">
        <v>57</v>
      </c>
      <c r="X14" s="367" t="s">
        <v>57</v>
      </c>
      <c r="Y14" s="620"/>
      <c r="Z14" s="620"/>
      <c r="AA14" s="620"/>
      <c r="AB14" s="620"/>
      <c r="AC14" s="620"/>
      <c r="AD14" s="616" t="s">
        <v>58</v>
      </c>
      <c r="AE14" s="620"/>
      <c r="AF14" s="621" t="s">
        <v>59</v>
      </c>
      <c r="AG14" s="621" t="s">
        <v>57</v>
      </c>
      <c r="AH14" s="621" t="s">
        <v>59</v>
      </c>
      <c r="AI14" s="621" t="s">
        <v>59</v>
      </c>
      <c r="AJ14" s="621" t="s">
        <v>59</v>
      </c>
      <c r="AK14" s="621" t="s">
        <v>59</v>
      </c>
      <c r="AL14" s="621" t="s">
        <v>138</v>
      </c>
      <c r="AM14" s="621"/>
      <c r="AN14" s="621"/>
      <c r="AO14" s="814" t="s">
        <v>393</v>
      </c>
      <c r="AP14" s="382" t="e">
        <v>#N/A</v>
      </c>
      <c r="AQ14" s="809" t="str" cm="1">
        <f t="array" ref="AQ14">IF(AD14="NO FAVORABLE","NO FAVORABLE",IF(SUMPRODUCT(--(TRIM(AF14:AK14)&lt;&gt;"SI"),--(TRIM(AF14:AK14)&lt;&gt;"NA"))&gt;0,"SUBSANAR","APROBADA CR"))</f>
        <v>APROBADA CR</v>
      </c>
    </row>
    <row r="15" spans="1:43" ht="13.8" x14ac:dyDescent="0.25">
      <c r="A15" s="617" t="s">
        <v>3479</v>
      </c>
      <c r="B15" s="618" t="s">
        <v>6348</v>
      </c>
      <c r="C15" s="615">
        <v>21</v>
      </c>
      <c r="D15" s="618" t="s">
        <v>45</v>
      </c>
      <c r="E15" s="618" t="s">
        <v>107</v>
      </c>
      <c r="F15" s="618" t="s">
        <v>156</v>
      </c>
      <c r="G15" s="618" t="s">
        <v>252</v>
      </c>
      <c r="H15" s="618" t="s">
        <v>294</v>
      </c>
      <c r="I15" s="401" t="str">
        <f t="shared" si="0"/>
        <v>LUZ ELENA LOPEZ AGUDELO</v>
      </c>
      <c r="J15" s="618" t="s">
        <v>50</v>
      </c>
      <c r="K15" s="618">
        <v>1035128749</v>
      </c>
      <c r="L15" s="619">
        <v>34766</v>
      </c>
      <c r="M15" s="618">
        <v>30</v>
      </c>
      <c r="N15" s="618" t="s">
        <v>51</v>
      </c>
      <c r="O15" s="618">
        <v>3229025164</v>
      </c>
      <c r="P15" s="368" t="s">
        <v>6382</v>
      </c>
      <c r="Q15" s="618" t="s">
        <v>806</v>
      </c>
      <c r="R15" s="618" t="s">
        <v>374</v>
      </c>
      <c r="S15" s="618" t="s">
        <v>54</v>
      </c>
      <c r="T15" s="618" t="s">
        <v>6383</v>
      </c>
      <c r="U15" s="618" t="s">
        <v>4545</v>
      </c>
      <c r="V15" s="616" t="s">
        <v>57</v>
      </c>
      <c r="W15" s="616" t="s">
        <v>57</v>
      </c>
      <c r="X15" s="367" t="s">
        <v>57</v>
      </c>
      <c r="Y15" s="620"/>
      <c r="Z15" s="620"/>
      <c r="AA15" s="620"/>
      <c r="AB15" s="620"/>
      <c r="AC15" s="620"/>
      <c r="AD15" s="616" t="s">
        <v>58</v>
      </c>
      <c r="AE15" s="620"/>
      <c r="AF15" s="621" t="s">
        <v>59</v>
      </c>
      <c r="AG15" s="621" t="s">
        <v>57</v>
      </c>
      <c r="AH15" s="621" t="s">
        <v>59</v>
      </c>
      <c r="AI15" s="621" t="s">
        <v>59</v>
      </c>
      <c r="AJ15" s="621" t="s">
        <v>59</v>
      </c>
      <c r="AK15" s="621" t="s">
        <v>59</v>
      </c>
      <c r="AL15" s="621" t="s">
        <v>70</v>
      </c>
      <c r="AM15" s="621"/>
      <c r="AN15" s="621"/>
      <c r="AO15" s="814" t="s">
        <v>393</v>
      </c>
      <c r="AP15" s="382" t="e">
        <v>#N/A</v>
      </c>
      <c r="AQ15" s="809" t="str" cm="1">
        <f t="array" ref="AQ15">IF(AD15="NO FAVORABLE","NO FAVORABLE",IF(SUMPRODUCT(--(TRIM(AF15:AK15)&lt;&gt;"SI"),--(TRIM(AF15:AK15)&lt;&gt;"NA"))&gt;0,"SUBSANAR","APROBADA CR"))</f>
        <v>APROBADA CR</v>
      </c>
    </row>
    <row r="16" spans="1:43" ht="13.8" x14ac:dyDescent="0.25">
      <c r="A16" s="617" t="s">
        <v>3479</v>
      </c>
      <c r="B16" s="618" t="s">
        <v>6348</v>
      </c>
      <c r="C16" s="618">
        <v>22</v>
      </c>
      <c r="D16" s="618" t="s">
        <v>45</v>
      </c>
      <c r="E16" s="618" t="s">
        <v>107</v>
      </c>
      <c r="F16" s="618" t="s">
        <v>156</v>
      </c>
      <c r="G16" s="618" t="s">
        <v>586</v>
      </c>
      <c r="H16" s="618" t="s">
        <v>422</v>
      </c>
      <c r="I16" s="401" t="str">
        <f t="shared" si="0"/>
        <v>LUZ ELENA ROJAS AGUIRRE</v>
      </c>
      <c r="J16" s="618" t="s">
        <v>50</v>
      </c>
      <c r="K16" s="618">
        <v>1020400886</v>
      </c>
      <c r="L16" s="619">
        <v>31640</v>
      </c>
      <c r="M16" s="618">
        <v>39</v>
      </c>
      <c r="N16" s="618" t="s">
        <v>51</v>
      </c>
      <c r="O16" s="618">
        <v>3145922522</v>
      </c>
      <c r="P16" s="618" t="s">
        <v>6384</v>
      </c>
      <c r="Q16" s="618" t="s">
        <v>6385</v>
      </c>
      <c r="R16" s="618" t="s">
        <v>53</v>
      </c>
      <c r="S16" s="618" t="s">
        <v>54</v>
      </c>
      <c r="T16" s="618" t="s">
        <v>2830</v>
      </c>
      <c r="U16" s="618" t="s">
        <v>4545</v>
      </c>
      <c r="V16" s="616" t="s">
        <v>57</v>
      </c>
      <c r="W16" s="616" t="s">
        <v>57</v>
      </c>
      <c r="X16" s="367" t="s">
        <v>57</v>
      </c>
      <c r="Y16" s="620"/>
      <c r="Z16" s="620"/>
      <c r="AA16" s="620"/>
      <c r="AB16" s="620"/>
      <c r="AC16" s="620"/>
      <c r="AD16" s="616" t="s">
        <v>58</v>
      </c>
      <c r="AE16" s="620"/>
      <c r="AF16" s="621" t="s">
        <v>59</v>
      </c>
      <c r="AG16" s="621" t="s">
        <v>57</v>
      </c>
      <c r="AH16" s="621" t="s">
        <v>59</v>
      </c>
      <c r="AI16" s="621" t="s">
        <v>59</v>
      </c>
      <c r="AJ16" s="621" t="s">
        <v>59</v>
      </c>
      <c r="AK16" s="621" t="s">
        <v>59</v>
      </c>
      <c r="AL16" s="621" t="s">
        <v>1168</v>
      </c>
      <c r="AM16" s="621"/>
      <c r="AN16" s="621"/>
      <c r="AO16" s="814" t="s">
        <v>393</v>
      </c>
      <c r="AP16" s="382" t="e">
        <v>#N/A</v>
      </c>
      <c r="AQ16" s="809" t="str" cm="1">
        <f t="array" ref="AQ16">IF(AD16="NO FAVORABLE","NO FAVORABLE",IF(SUMPRODUCT(--(TRIM(AF16:AK16)&lt;&gt;"SI"),--(TRIM(AF16:AK16)&lt;&gt;"NA"))&gt;0,"SUBSANAR","APROBADA CR"))</f>
        <v>APROBADA CR</v>
      </c>
    </row>
    <row r="17" spans="1:43" ht="13.8" x14ac:dyDescent="0.25">
      <c r="A17" s="617" t="s">
        <v>3479</v>
      </c>
      <c r="B17" s="618" t="s">
        <v>6348</v>
      </c>
      <c r="C17" s="618">
        <v>24</v>
      </c>
      <c r="D17" s="618" t="s">
        <v>45</v>
      </c>
      <c r="E17" s="618" t="s">
        <v>62</v>
      </c>
      <c r="F17" s="618" t="s">
        <v>311</v>
      </c>
      <c r="G17" s="618" t="s">
        <v>917</v>
      </c>
      <c r="H17" s="618" t="s">
        <v>939</v>
      </c>
      <c r="I17" s="401" t="str">
        <f t="shared" si="0"/>
        <v>MARIA ELVIA CASTRO CIRO</v>
      </c>
      <c r="J17" s="618" t="s">
        <v>50</v>
      </c>
      <c r="K17" s="618">
        <v>43920416</v>
      </c>
      <c r="L17" s="619">
        <v>30618</v>
      </c>
      <c r="M17" s="618">
        <v>42</v>
      </c>
      <c r="N17" s="618" t="s">
        <v>51</v>
      </c>
      <c r="O17" s="618">
        <v>3146867647</v>
      </c>
      <c r="P17" s="618" t="s">
        <v>6386</v>
      </c>
      <c r="Q17" s="618" t="s">
        <v>6385</v>
      </c>
      <c r="R17" s="618" t="s">
        <v>53</v>
      </c>
      <c r="S17" s="618" t="s">
        <v>54</v>
      </c>
      <c r="T17" s="618" t="s">
        <v>6387</v>
      </c>
      <c r="U17" s="618" t="s">
        <v>5433</v>
      </c>
      <c r="V17" s="616" t="s">
        <v>57</v>
      </c>
      <c r="W17" s="616" t="s">
        <v>57</v>
      </c>
      <c r="X17" s="367" t="s">
        <v>57</v>
      </c>
      <c r="Y17" s="620"/>
      <c r="Z17" s="620"/>
      <c r="AA17" s="620"/>
      <c r="AB17" s="620"/>
      <c r="AC17" s="620"/>
      <c r="AD17" s="616" t="s">
        <v>58</v>
      </c>
      <c r="AE17" s="620"/>
      <c r="AF17" s="621" t="s">
        <v>59</v>
      </c>
      <c r="AG17" s="621" t="s">
        <v>57</v>
      </c>
      <c r="AH17" s="621" t="s">
        <v>59</v>
      </c>
      <c r="AI17" s="621" t="s">
        <v>59</v>
      </c>
      <c r="AJ17" s="621" t="s">
        <v>59</v>
      </c>
      <c r="AK17" s="621" t="s">
        <v>59</v>
      </c>
      <c r="AL17" s="621" t="s">
        <v>114</v>
      </c>
      <c r="AM17" s="621"/>
      <c r="AN17" s="621"/>
      <c r="AO17" s="814" t="s">
        <v>393</v>
      </c>
      <c r="AP17" s="382" t="e">
        <v>#N/A</v>
      </c>
      <c r="AQ17" s="809" t="str" cm="1">
        <f t="array" ref="AQ17">IF(AD17="NO FAVORABLE","NO FAVORABLE",IF(SUMPRODUCT(--(TRIM(AF17:AK17)&lt;&gt;"SI"),--(TRIM(AF17:AK17)&lt;&gt;"NA"))&gt;0,"SUBSANAR","APROBADA CR"))</f>
        <v>APROBADA CR</v>
      </c>
    </row>
    <row r="18" spans="1:43" ht="13.8" x14ac:dyDescent="0.25">
      <c r="A18" s="617" t="s">
        <v>3479</v>
      </c>
      <c r="B18" s="618" t="s">
        <v>6348</v>
      </c>
      <c r="C18" s="618">
        <v>26</v>
      </c>
      <c r="D18" s="618" t="s">
        <v>45</v>
      </c>
      <c r="E18" s="618" t="s">
        <v>62</v>
      </c>
      <c r="F18" s="618" t="s">
        <v>4459</v>
      </c>
      <c r="G18" s="618" t="s">
        <v>946</v>
      </c>
      <c r="H18" s="618" t="s">
        <v>386</v>
      </c>
      <c r="I18" s="401" t="str">
        <f t="shared" si="0"/>
        <v>MARIA WITER HERNANDEZ HERRERA</v>
      </c>
      <c r="J18" s="618" t="s">
        <v>50</v>
      </c>
      <c r="K18" s="618">
        <v>21428853</v>
      </c>
      <c r="L18" s="619">
        <v>27994</v>
      </c>
      <c r="M18" s="618">
        <v>48</v>
      </c>
      <c r="N18" s="618" t="s">
        <v>51</v>
      </c>
      <c r="O18" s="618">
        <v>3166213173</v>
      </c>
      <c r="P18" s="618" t="s">
        <v>6388</v>
      </c>
      <c r="Q18" s="618" t="s">
        <v>1532</v>
      </c>
      <c r="R18" s="618" t="s">
        <v>374</v>
      </c>
      <c r="S18" s="618" t="s">
        <v>54</v>
      </c>
      <c r="T18" s="618" t="s">
        <v>1872</v>
      </c>
      <c r="U18" s="618" t="s">
        <v>4545</v>
      </c>
      <c r="V18" s="616" t="s">
        <v>57</v>
      </c>
      <c r="W18" s="616" t="s">
        <v>57</v>
      </c>
      <c r="X18" s="367" t="s">
        <v>57</v>
      </c>
      <c r="Y18" s="620"/>
      <c r="Z18" s="620"/>
      <c r="AA18" s="620"/>
      <c r="AB18" s="620"/>
      <c r="AC18" s="620"/>
      <c r="AD18" s="616" t="s">
        <v>58</v>
      </c>
      <c r="AE18" s="620"/>
      <c r="AF18" s="621" t="s">
        <v>59</v>
      </c>
      <c r="AG18" s="621" t="s">
        <v>57</v>
      </c>
      <c r="AH18" s="621" t="s">
        <v>59</v>
      </c>
      <c r="AI18" s="621" t="s">
        <v>59</v>
      </c>
      <c r="AJ18" s="621" t="s">
        <v>59</v>
      </c>
      <c r="AK18" s="621" t="s">
        <v>59</v>
      </c>
      <c r="AL18" s="621" t="s">
        <v>70</v>
      </c>
      <c r="AM18" s="621"/>
      <c r="AN18" s="621"/>
      <c r="AO18" s="814" t="s">
        <v>393</v>
      </c>
      <c r="AP18" s="382" t="e">
        <v>#N/A</v>
      </c>
      <c r="AQ18" s="809" t="str" cm="1">
        <f t="array" ref="AQ18">IF(AD18="NO FAVORABLE","NO FAVORABLE",IF(SUMPRODUCT(--(TRIM(AF18:AK18)&lt;&gt;"SI"),--(TRIM(AF18:AK18)&lt;&gt;"NA"))&gt;0,"SUBSANAR","APROBADA CR"))</f>
        <v>APROBADA CR</v>
      </c>
    </row>
    <row r="19" spans="1:43" ht="13.8" x14ac:dyDescent="0.25">
      <c r="A19" s="617" t="s">
        <v>3479</v>
      </c>
      <c r="B19" s="618" t="s">
        <v>6348</v>
      </c>
      <c r="C19" s="615">
        <v>27</v>
      </c>
      <c r="D19" s="618" t="s">
        <v>45</v>
      </c>
      <c r="E19" s="618" t="s">
        <v>62</v>
      </c>
      <c r="F19" s="618" t="s">
        <v>324</v>
      </c>
      <c r="G19" s="618" t="s">
        <v>347</v>
      </c>
      <c r="H19" s="618" t="s">
        <v>408</v>
      </c>
      <c r="I19" s="401" t="str">
        <f t="shared" si="0"/>
        <v>MARIA CLAUDIA LONDOÑO CASTAÑO</v>
      </c>
      <c r="J19" s="618" t="s">
        <v>50</v>
      </c>
      <c r="K19" s="618">
        <v>21493841</v>
      </c>
      <c r="L19" s="619">
        <v>31195</v>
      </c>
      <c r="M19" s="618">
        <v>40</v>
      </c>
      <c r="N19" s="618" t="s">
        <v>51</v>
      </c>
      <c r="O19" s="618">
        <v>3235288022</v>
      </c>
      <c r="P19" s="618" t="s">
        <v>6389</v>
      </c>
      <c r="Q19" s="618" t="s">
        <v>6390</v>
      </c>
      <c r="R19" s="618" t="s">
        <v>374</v>
      </c>
      <c r="S19" s="618" t="s">
        <v>54</v>
      </c>
      <c r="T19" s="618" t="s">
        <v>6391</v>
      </c>
      <c r="U19" s="618" t="s">
        <v>4545</v>
      </c>
      <c r="V19" s="616" t="s">
        <v>57</v>
      </c>
      <c r="W19" s="616" t="s">
        <v>57</v>
      </c>
      <c r="X19" s="367" t="s">
        <v>57</v>
      </c>
      <c r="Y19" s="620"/>
      <c r="Z19" s="620"/>
      <c r="AA19" s="620"/>
      <c r="AB19" s="620"/>
      <c r="AC19" s="620"/>
      <c r="AD19" s="616" t="s">
        <v>58</v>
      </c>
      <c r="AE19" s="620"/>
      <c r="AF19" s="621" t="s">
        <v>59</v>
      </c>
      <c r="AG19" s="621" t="s">
        <v>57</v>
      </c>
      <c r="AH19" s="621" t="s">
        <v>59</v>
      </c>
      <c r="AI19" s="621" t="s">
        <v>59</v>
      </c>
      <c r="AJ19" s="621" t="s">
        <v>59</v>
      </c>
      <c r="AK19" s="621" t="s">
        <v>59</v>
      </c>
      <c r="AL19" s="621" t="s">
        <v>70</v>
      </c>
      <c r="AM19" s="621"/>
      <c r="AN19" s="621"/>
      <c r="AO19" s="814" t="s">
        <v>393</v>
      </c>
      <c r="AP19" s="382" t="e">
        <v>#N/A</v>
      </c>
      <c r="AQ19" s="809" t="str" cm="1">
        <f t="array" ref="AQ19">IF(AD19="NO FAVORABLE","NO FAVORABLE",IF(SUMPRODUCT(--(TRIM(AF19:AK19)&lt;&gt;"SI"),--(TRIM(AF19:AK19)&lt;&gt;"NA"))&gt;0,"SUBSANAR","APROBADA CR"))</f>
        <v>APROBADA CR</v>
      </c>
    </row>
    <row r="20" spans="1:43" ht="13.8" x14ac:dyDescent="0.25">
      <c r="A20" s="617" t="s">
        <v>3479</v>
      </c>
      <c r="B20" s="618" t="s">
        <v>6348</v>
      </c>
      <c r="C20" s="615">
        <v>29</v>
      </c>
      <c r="D20" s="618" t="s">
        <v>45</v>
      </c>
      <c r="E20" s="618" t="s">
        <v>62</v>
      </c>
      <c r="F20" s="618" t="s">
        <v>632</v>
      </c>
      <c r="G20" s="618" t="s">
        <v>177</v>
      </c>
      <c r="H20" s="618" t="s">
        <v>475</v>
      </c>
      <c r="I20" s="401" t="str">
        <f t="shared" si="0"/>
        <v>MARIA LUCIA RIVERA MARIN</v>
      </c>
      <c r="J20" s="618" t="s">
        <v>50</v>
      </c>
      <c r="K20" s="618">
        <v>21490398</v>
      </c>
      <c r="L20" s="619">
        <v>19030</v>
      </c>
      <c r="M20" s="618">
        <v>73</v>
      </c>
      <c r="N20" s="618" t="s">
        <v>51</v>
      </c>
      <c r="O20" s="618">
        <v>3103789327</v>
      </c>
      <c r="P20" s="618" t="s">
        <v>6393</v>
      </c>
      <c r="Q20" s="618" t="s">
        <v>6394</v>
      </c>
      <c r="R20" s="618" t="s">
        <v>374</v>
      </c>
      <c r="S20" s="618" t="s">
        <v>54</v>
      </c>
      <c r="T20" s="618" t="s">
        <v>4457</v>
      </c>
      <c r="U20" s="618" t="s">
        <v>5433</v>
      </c>
      <c r="V20" s="616" t="s">
        <v>57</v>
      </c>
      <c r="W20" s="616" t="s">
        <v>57</v>
      </c>
      <c r="X20" s="620" t="s">
        <v>6395</v>
      </c>
      <c r="Y20" s="620"/>
      <c r="Z20" s="620"/>
      <c r="AA20" s="620"/>
      <c r="AB20" s="620"/>
      <c r="AC20" s="620"/>
      <c r="AD20" s="616" t="s">
        <v>58</v>
      </c>
      <c r="AE20" s="620"/>
      <c r="AF20" s="621" t="s">
        <v>59</v>
      </c>
      <c r="AG20" s="621" t="s">
        <v>57</v>
      </c>
      <c r="AH20" s="621" t="s">
        <v>59</v>
      </c>
      <c r="AI20" s="621" t="s">
        <v>59</v>
      </c>
      <c r="AJ20" s="621" t="s">
        <v>59</v>
      </c>
      <c r="AK20" s="621" t="s">
        <v>59</v>
      </c>
      <c r="AL20" s="621" t="s">
        <v>70</v>
      </c>
      <c r="AM20" s="621"/>
      <c r="AN20" s="621"/>
      <c r="AO20" s="814" t="s">
        <v>393</v>
      </c>
      <c r="AP20" s="382" t="e">
        <v>#N/A</v>
      </c>
      <c r="AQ20" s="809" t="str" cm="1">
        <f t="array" ref="AQ20">IF(AD20="NO FAVORABLE","NO FAVORABLE",IF(SUMPRODUCT(--(TRIM(AF20:AK20)&lt;&gt;"SI"),--(TRIM(AF20:AK20)&lt;&gt;"NA"))&gt;0,"SUBSANAR","APROBADA CR"))</f>
        <v>APROBADA CR</v>
      </c>
    </row>
    <row r="21" spans="1:43" ht="13.8" x14ac:dyDescent="0.25">
      <c r="A21" s="617" t="s">
        <v>3479</v>
      </c>
      <c r="B21" s="618" t="s">
        <v>6348</v>
      </c>
      <c r="C21" s="618">
        <v>30</v>
      </c>
      <c r="D21" s="618" t="s">
        <v>45</v>
      </c>
      <c r="E21" s="618" t="s">
        <v>62</v>
      </c>
      <c r="F21" s="618" t="s">
        <v>78</v>
      </c>
      <c r="G21" s="618" t="s">
        <v>810</v>
      </c>
      <c r="H21" s="618" t="s">
        <v>554</v>
      </c>
      <c r="I21" s="401" t="str">
        <f t="shared" si="0"/>
        <v>MARIA ORFILIA VILLA GOMEZ</v>
      </c>
      <c r="J21" s="618" t="s">
        <v>50</v>
      </c>
      <c r="K21" s="618">
        <v>21496486</v>
      </c>
      <c r="L21" s="619">
        <v>20454</v>
      </c>
      <c r="M21" s="618">
        <v>69</v>
      </c>
      <c r="N21" s="618" t="s">
        <v>51</v>
      </c>
      <c r="O21" s="618">
        <v>3205660178</v>
      </c>
      <c r="P21" s="618" t="s">
        <v>6396</v>
      </c>
      <c r="Q21" s="618" t="s">
        <v>1551</v>
      </c>
      <c r="R21" s="618" t="s">
        <v>374</v>
      </c>
      <c r="S21" s="618" t="s">
        <v>54</v>
      </c>
      <c r="T21" s="618" t="s">
        <v>6381</v>
      </c>
      <c r="U21" s="618" t="s">
        <v>5433</v>
      </c>
      <c r="V21" s="616" t="s">
        <v>57</v>
      </c>
      <c r="W21" s="616" t="s">
        <v>57</v>
      </c>
      <c r="X21" s="367" t="s">
        <v>57</v>
      </c>
      <c r="Y21" s="620"/>
      <c r="Z21" s="620"/>
      <c r="AA21" s="620"/>
      <c r="AB21" s="620"/>
      <c r="AC21" s="620"/>
      <c r="AD21" s="616" t="s">
        <v>58</v>
      </c>
      <c r="AE21" s="620"/>
      <c r="AF21" s="621" t="s">
        <v>59</v>
      </c>
      <c r="AG21" s="621" t="s">
        <v>57</v>
      </c>
      <c r="AH21" s="621" t="s">
        <v>59</v>
      </c>
      <c r="AI21" s="621" t="s">
        <v>59</v>
      </c>
      <c r="AJ21" s="621" t="s">
        <v>59</v>
      </c>
      <c r="AK21" s="621" t="s">
        <v>59</v>
      </c>
      <c r="AL21" s="621" t="s">
        <v>243</v>
      </c>
      <c r="AM21" s="621"/>
      <c r="AN21" s="621"/>
      <c r="AO21" s="814" t="s">
        <v>393</v>
      </c>
      <c r="AP21" s="382" t="e">
        <v>#N/A</v>
      </c>
      <c r="AQ21" s="809" t="str" cm="1">
        <f t="array" ref="AQ21">IF(AD21="NO FAVORABLE","NO FAVORABLE",IF(SUMPRODUCT(--(TRIM(AF21:AK21)&lt;&gt;"SI"),--(TRIM(AF21:AK21)&lt;&gt;"NA"))&gt;0,"SUBSANAR","APROBADA CR"))</f>
        <v>APROBADA CR</v>
      </c>
    </row>
    <row r="22" spans="1:43" ht="13.8" x14ac:dyDescent="0.25">
      <c r="A22" s="617" t="s">
        <v>3479</v>
      </c>
      <c r="B22" s="618" t="s">
        <v>6348</v>
      </c>
      <c r="C22" s="615">
        <v>31</v>
      </c>
      <c r="D22" s="618" t="s">
        <v>45</v>
      </c>
      <c r="E22" s="618" t="s">
        <v>62</v>
      </c>
      <c r="F22" s="618" t="s">
        <v>1469</v>
      </c>
      <c r="G22" s="618" t="s">
        <v>2676</v>
      </c>
      <c r="H22" s="618" t="s">
        <v>502</v>
      </c>
      <c r="I22" s="401" t="str">
        <f t="shared" si="0"/>
        <v>MARIA ELCY ZEA GIRALDO</v>
      </c>
      <c r="J22" s="618" t="s">
        <v>50</v>
      </c>
      <c r="K22" s="618">
        <v>21496218</v>
      </c>
      <c r="L22" s="619">
        <v>30072</v>
      </c>
      <c r="M22" s="618">
        <v>43</v>
      </c>
      <c r="N22" s="618" t="s">
        <v>51</v>
      </c>
      <c r="O22" s="618">
        <v>3117378970</v>
      </c>
      <c r="P22" s="368" t="s">
        <v>6397</v>
      </c>
      <c r="Q22" s="618" t="s">
        <v>1027</v>
      </c>
      <c r="R22" s="618" t="s">
        <v>374</v>
      </c>
      <c r="S22" s="618" t="s">
        <v>54</v>
      </c>
      <c r="T22" s="618" t="s">
        <v>6398</v>
      </c>
      <c r="U22" s="618" t="s">
        <v>4545</v>
      </c>
      <c r="V22" s="616" t="s">
        <v>57</v>
      </c>
      <c r="W22" s="616" t="s">
        <v>57</v>
      </c>
      <c r="X22" s="367" t="s">
        <v>57</v>
      </c>
      <c r="Y22" s="620"/>
      <c r="Z22" s="620"/>
      <c r="AA22" s="620"/>
      <c r="AB22" s="620"/>
      <c r="AC22" s="620"/>
      <c r="AD22" s="616" t="s">
        <v>58</v>
      </c>
      <c r="AE22" s="620"/>
      <c r="AF22" s="621" t="s">
        <v>59</v>
      </c>
      <c r="AG22" s="621" t="s">
        <v>57</v>
      </c>
      <c r="AH22" s="621" t="s">
        <v>59</v>
      </c>
      <c r="AI22" s="621" t="s">
        <v>59</v>
      </c>
      <c r="AJ22" s="621" t="s">
        <v>59</v>
      </c>
      <c r="AK22" s="621" t="s">
        <v>59</v>
      </c>
      <c r="AL22" s="621" t="s">
        <v>283</v>
      </c>
      <c r="AM22" s="621"/>
      <c r="AN22" s="621"/>
      <c r="AO22" s="814" t="s">
        <v>393</v>
      </c>
      <c r="AP22" s="382" t="e">
        <v>#N/A</v>
      </c>
      <c r="AQ22" s="809" t="str" cm="1">
        <f t="array" ref="AQ22">IF(AD22="NO FAVORABLE","NO FAVORABLE",IF(SUMPRODUCT(--(TRIM(AF22:AK22)&lt;&gt;"SI"),--(TRIM(AF22:AK22)&lt;&gt;"NA"))&gt;0,"SUBSANAR","APROBADA CR"))</f>
        <v>APROBADA CR</v>
      </c>
    </row>
    <row r="23" spans="1:43" ht="13.8" x14ac:dyDescent="0.25">
      <c r="A23" s="617" t="s">
        <v>3479</v>
      </c>
      <c r="B23" s="618" t="s">
        <v>6348</v>
      </c>
      <c r="C23" s="618">
        <v>32</v>
      </c>
      <c r="D23" s="618" t="s">
        <v>45</v>
      </c>
      <c r="E23" s="618" t="s">
        <v>2377</v>
      </c>
      <c r="F23" s="618" t="s">
        <v>86</v>
      </c>
      <c r="G23" s="618" t="s">
        <v>946</v>
      </c>
      <c r="H23" s="618" t="s">
        <v>456</v>
      </c>
      <c r="I23" s="401" t="str">
        <f t="shared" si="0"/>
        <v>MARICELA AMPARO HERNANDEZ ARANGO</v>
      </c>
      <c r="J23" s="618" t="s">
        <v>50</v>
      </c>
      <c r="K23" s="618">
        <v>21495962</v>
      </c>
      <c r="L23" s="619">
        <v>29077</v>
      </c>
      <c r="M23" s="618">
        <v>46</v>
      </c>
      <c r="N23" s="618" t="s">
        <v>51</v>
      </c>
      <c r="O23" s="618">
        <v>3045790453</v>
      </c>
      <c r="P23" s="618" t="s">
        <v>6399</v>
      </c>
      <c r="Q23" s="618" t="s">
        <v>1021</v>
      </c>
      <c r="R23" s="618" t="s">
        <v>374</v>
      </c>
      <c r="S23" s="618" t="s">
        <v>54</v>
      </c>
      <c r="T23" s="618" t="s">
        <v>6353</v>
      </c>
      <c r="U23" s="618" t="s">
        <v>4545</v>
      </c>
      <c r="V23" s="616" t="s">
        <v>57</v>
      </c>
      <c r="W23" s="616" t="s">
        <v>57</v>
      </c>
      <c r="X23" s="367" t="s">
        <v>57</v>
      </c>
      <c r="Y23" s="620"/>
      <c r="Z23" s="620"/>
      <c r="AA23" s="620"/>
      <c r="AB23" s="620"/>
      <c r="AC23" s="620"/>
      <c r="AD23" s="616" t="s">
        <v>58</v>
      </c>
      <c r="AE23" s="620"/>
      <c r="AF23" s="621" t="s">
        <v>59</v>
      </c>
      <c r="AG23" s="621" t="s">
        <v>57</v>
      </c>
      <c r="AH23" s="621" t="s">
        <v>59</v>
      </c>
      <c r="AI23" s="621" t="s">
        <v>59</v>
      </c>
      <c r="AJ23" s="621" t="s">
        <v>59</v>
      </c>
      <c r="AK23" s="621" t="s">
        <v>59</v>
      </c>
      <c r="AL23" s="621" t="s">
        <v>283</v>
      </c>
      <c r="AM23" s="621"/>
      <c r="AN23" s="621"/>
      <c r="AO23" s="814" t="s">
        <v>393</v>
      </c>
      <c r="AP23" s="382" t="e">
        <v>#N/A</v>
      </c>
      <c r="AQ23" s="809" t="str" cm="1">
        <f t="array" ref="AQ23">IF(AD23="NO FAVORABLE","NO FAVORABLE",IF(SUMPRODUCT(--(TRIM(AF23:AK23)&lt;&gt;"SI"),--(TRIM(AF23:AK23)&lt;&gt;"NA"))&gt;0,"SUBSANAR","APROBADA CR"))</f>
        <v>APROBADA CR</v>
      </c>
    </row>
    <row r="24" spans="1:43" ht="13.8" x14ac:dyDescent="0.25">
      <c r="A24" s="617" t="s">
        <v>3479</v>
      </c>
      <c r="B24" s="618" t="s">
        <v>6348</v>
      </c>
      <c r="C24" s="615">
        <v>33</v>
      </c>
      <c r="D24" s="618" t="s">
        <v>45</v>
      </c>
      <c r="E24" s="618" t="s">
        <v>575</v>
      </c>
      <c r="F24" s="618"/>
      <c r="G24" s="618" t="s">
        <v>831</v>
      </c>
      <c r="H24" s="618" t="s">
        <v>495</v>
      </c>
      <c r="I24" s="401" t="str">
        <f t="shared" ref="I24:I38" si="1">CONCATENATE(E24," ",F24," ",G24," ",H24)</f>
        <v>MARIELA  JIMENEZ ACEVEDO</v>
      </c>
      <c r="J24" s="618" t="s">
        <v>50</v>
      </c>
      <c r="K24" s="618">
        <v>1000908349</v>
      </c>
      <c r="L24" s="619">
        <v>35854</v>
      </c>
      <c r="M24" s="618">
        <v>27</v>
      </c>
      <c r="N24" s="618" t="s">
        <v>51</v>
      </c>
      <c r="O24" s="618">
        <v>3135163275</v>
      </c>
      <c r="P24" s="618" t="s">
        <v>6400</v>
      </c>
      <c r="Q24" s="618" t="s">
        <v>1014</v>
      </c>
      <c r="R24" s="618" t="s">
        <v>374</v>
      </c>
      <c r="S24" s="618" t="s">
        <v>54</v>
      </c>
      <c r="T24" s="618" t="s">
        <v>6380</v>
      </c>
      <c r="U24" s="618" t="s">
        <v>4545</v>
      </c>
      <c r="V24" s="616" t="s">
        <v>57</v>
      </c>
      <c r="W24" s="616" t="s">
        <v>57</v>
      </c>
      <c r="X24" s="367" t="s">
        <v>57</v>
      </c>
      <c r="Y24" s="620"/>
      <c r="Z24" s="620"/>
      <c r="AA24" s="620"/>
      <c r="AB24" s="620"/>
      <c r="AC24" s="620"/>
      <c r="AD24" s="616" t="s">
        <v>58</v>
      </c>
      <c r="AE24" s="620"/>
      <c r="AF24" s="621" t="s">
        <v>59</v>
      </c>
      <c r="AG24" s="621" t="s">
        <v>57</v>
      </c>
      <c r="AH24" s="621" t="s">
        <v>59</v>
      </c>
      <c r="AI24" s="621" t="s">
        <v>59</v>
      </c>
      <c r="AJ24" s="621" t="s">
        <v>59</v>
      </c>
      <c r="AK24" s="621" t="s">
        <v>59</v>
      </c>
      <c r="AL24" s="621" t="s">
        <v>114</v>
      </c>
      <c r="AM24" s="621"/>
      <c r="AN24" s="621"/>
      <c r="AO24" s="814" t="s">
        <v>393</v>
      </c>
      <c r="AP24" s="382" t="e">
        <v>#N/A</v>
      </c>
      <c r="AQ24" s="809" t="str" cm="1">
        <f t="array" ref="AQ24">IF(AD24="NO FAVORABLE","NO FAVORABLE",IF(SUMPRODUCT(--(TRIM(AF24:AK24)&lt;&gt;"SI"),--(TRIM(AF24:AK24)&lt;&gt;"NA"))&gt;0,"SUBSANAR","APROBADA CR"))</f>
        <v>APROBADA CR</v>
      </c>
    </row>
    <row r="25" spans="1:43" ht="13.8" x14ac:dyDescent="0.25">
      <c r="A25" s="617" t="s">
        <v>3479</v>
      </c>
      <c r="B25" s="618" t="s">
        <v>6348</v>
      </c>
      <c r="C25" s="615">
        <v>35</v>
      </c>
      <c r="D25" s="618" t="s">
        <v>45</v>
      </c>
      <c r="E25" s="618" t="s">
        <v>1234</v>
      </c>
      <c r="F25" s="618" t="s">
        <v>86</v>
      </c>
      <c r="G25" s="618" t="s">
        <v>416</v>
      </c>
      <c r="H25" s="618" t="s">
        <v>554</v>
      </c>
      <c r="I25" s="401" t="str">
        <f t="shared" si="1"/>
        <v>MARLENI AMPARO RODRIGUEZ GOMEZ</v>
      </c>
      <c r="J25" s="618" t="s">
        <v>50</v>
      </c>
      <c r="K25" s="618">
        <v>21496209</v>
      </c>
      <c r="L25" s="619">
        <v>30117</v>
      </c>
      <c r="M25" s="618">
        <v>43</v>
      </c>
      <c r="N25" s="618" t="s">
        <v>51</v>
      </c>
      <c r="O25" s="618">
        <v>3207504421</v>
      </c>
      <c r="P25" s="618" t="s">
        <v>6401</v>
      </c>
      <c r="Q25" s="618" t="s">
        <v>1551</v>
      </c>
      <c r="R25" s="618" t="s">
        <v>53</v>
      </c>
      <c r="S25" s="618" t="s">
        <v>54</v>
      </c>
      <c r="T25" s="618" t="s">
        <v>6356</v>
      </c>
      <c r="U25" s="618" t="s">
        <v>4545</v>
      </c>
      <c r="V25" s="616" t="s">
        <v>57</v>
      </c>
      <c r="W25" s="616" t="s">
        <v>57</v>
      </c>
      <c r="X25" s="367" t="s">
        <v>57</v>
      </c>
      <c r="Y25" s="620"/>
      <c r="Z25" s="620"/>
      <c r="AA25" s="620"/>
      <c r="AB25" s="620"/>
      <c r="AC25" s="620"/>
      <c r="AD25" s="616" t="s">
        <v>58</v>
      </c>
      <c r="AE25" s="620"/>
      <c r="AF25" s="621" t="s">
        <v>59</v>
      </c>
      <c r="AG25" s="621" t="s">
        <v>57</v>
      </c>
      <c r="AH25" s="621" t="s">
        <v>59</v>
      </c>
      <c r="AI25" s="621" t="s">
        <v>59</v>
      </c>
      <c r="AJ25" s="621" t="s">
        <v>59</v>
      </c>
      <c r="AK25" s="621" t="s">
        <v>59</v>
      </c>
      <c r="AL25" s="621" t="s">
        <v>114</v>
      </c>
      <c r="AM25" s="621"/>
      <c r="AN25" s="621"/>
      <c r="AO25" s="814" t="s">
        <v>393</v>
      </c>
      <c r="AP25" s="382" t="e">
        <v>#N/A</v>
      </c>
      <c r="AQ25" s="809" t="str" cm="1">
        <f t="array" ref="AQ25">IF(AD25="NO FAVORABLE","NO FAVORABLE",IF(SUMPRODUCT(--(TRIM(AF25:AK25)&lt;&gt;"SI"),--(TRIM(AF25:AK25)&lt;&gt;"NA"))&gt;0,"SUBSANAR","APROBADA CR"))</f>
        <v>APROBADA CR</v>
      </c>
    </row>
    <row r="26" spans="1:43" ht="13.8" x14ac:dyDescent="0.25">
      <c r="A26" s="617" t="s">
        <v>3479</v>
      </c>
      <c r="B26" s="618" t="s">
        <v>6348</v>
      </c>
      <c r="C26" s="618">
        <v>36</v>
      </c>
      <c r="D26" s="618" t="s">
        <v>45</v>
      </c>
      <c r="E26" s="618" t="s">
        <v>246</v>
      </c>
      <c r="F26" s="618" t="s">
        <v>93</v>
      </c>
      <c r="G26" s="618" t="s">
        <v>2620</v>
      </c>
      <c r="H26" s="618" t="s">
        <v>542</v>
      </c>
      <c r="I26" s="401" t="str">
        <f t="shared" si="1"/>
        <v>MARTHA ISABEL BARRIENTOS JARAMILLO</v>
      </c>
      <c r="J26" s="618" t="s">
        <v>50</v>
      </c>
      <c r="K26" s="618">
        <v>21496370</v>
      </c>
      <c r="L26" s="619">
        <v>30472</v>
      </c>
      <c r="M26" s="618">
        <v>42</v>
      </c>
      <c r="N26" s="618" t="s">
        <v>51</v>
      </c>
      <c r="O26" s="618">
        <v>3126982385</v>
      </c>
      <c r="P26" s="618" t="s">
        <v>6402</v>
      </c>
      <c r="Q26" s="618" t="s">
        <v>1532</v>
      </c>
      <c r="R26" s="618" t="s">
        <v>374</v>
      </c>
      <c r="S26" s="618" t="s">
        <v>54</v>
      </c>
      <c r="T26" s="618" t="s">
        <v>6366</v>
      </c>
      <c r="U26" s="618" t="s">
        <v>5433</v>
      </c>
      <c r="V26" s="616" t="s">
        <v>57</v>
      </c>
      <c r="W26" s="616" t="s">
        <v>57</v>
      </c>
      <c r="X26" s="367" t="s">
        <v>57</v>
      </c>
      <c r="Y26" s="620"/>
      <c r="Z26" s="620"/>
      <c r="AA26" s="620"/>
      <c r="AB26" s="620"/>
      <c r="AC26" s="620"/>
      <c r="AD26" s="616" t="s">
        <v>58</v>
      </c>
      <c r="AE26" s="620"/>
      <c r="AF26" s="621" t="s">
        <v>59</v>
      </c>
      <c r="AG26" s="621" t="s">
        <v>57</v>
      </c>
      <c r="AH26" s="621" t="s">
        <v>59</v>
      </c>
      <c r="AI26" s="621" t="s">
        <v>59</v>
      </c>
      <c r="AJ26" s="621" t="s">
        <v>59</v>
      </c>
      <c r="AK26" s="621" t="s">
        <v>59</v>
      </c>
      <c r="AL26" s="621" t="s">
        <v>243</v>
      </c>
      <c r="AM26" s="621"/>
      <c r="AN26" s="621"/>
      <c r="AO26" s="814" t="s">
        <v>393</v>
      </c>
      <c r="AP26" s="382" t="e">
        <v>#N/A</v>
      </c>
      <c r="AQ26" s="809" t="str" cm="1">
        <f t="array" ref="AQ26">IF(AD26="NO FAVORABLE","NO FAVORABLE",IF(SUMPRODUCT(--(TRIM(AF26:AK26)&lt;&gt;"SI"),--(TRIM(AF26:AK26)&lt;&gt;"NA"))&gt;0,"SUBSANAR","APROBADA CR"))</f>
        <v>APROBADA CR</v>
      </c>
    </row>
    <row r="27" spans="1:43" ht="13.2" x14ac:dyDescent="0.25">
      <c r="A27" s="617" t="s">
        <v>3479</v>
      </c>
      <c r="B27" s="618" t="s">
        <v>6348</v>
      </c>
      <c r="C27" s="618">
        <v>38</v>
      </c>
      <c r="D27" s="618" t="s">
        <v>45</v>
      </c>
      <c r="E27" s="618" t="s">
        <v>6403</v>
      </c>
      <c r="F27" s="618"/>
      <c r="G27" s="618" t="s">
        <v>299</v>
      </c>
      <c r="H27" s="618" t="s">
        <v>492</v>
      </c>
      <c r="I27" s="401" t="str">
        <f t="shared" si="1"/>
        <v>NALLIBY  RIOS SILVA</v>
      </c>
      <c r="J27" s="618" t="s">
        <v>50</v>
      </c>
      <c r="K27" s="618">
        <v>1035128936</v>
      </c>
      <c r="L27" s="619">
        <v>34976</v>
      </c>
      <c r="M27" s="618">
        <v>29</v>
      </c>
      <c r="N27" s="618" t="s">
        <v>51</v>
      </c>
      <c r="O27" s="618">
        <v>3127180288</v>
      </c>
      <c r="P27" s="618" t="s">
        <v>6404</v>
      </c>
      <c r="Q27" s="618" t="s">
        <v>1527</v>
      </c>
      <c r="R27" s="618" t="s">
        <v>374</v>
      </c>
      <c r="S27" s="618" t="s">
        <v>54</v>
      </c>
      <c r="T27" s="618" t="s">
        <v>6405</v>
      </c>
      <c r="U27" s="618" t="s">
        <v>4545</v>
      </c>
      <c r="V27" s="616" t="s">
        <v>57</v>
      </c>
      <c r="W27" s="616" t="s">
        <v>57</v>
      </c>
      <c r="X27" s="620" t="s">
        <v>6406</v>
      </c>
      <c r="Y27" s="620"/>
      <c r="Z27" s="620"/>
      <c r="AA27" s="620"/>
      <c r="AB27" s="620"/>
      <c r="AC27" s="620"/>
      <c r="AD27" s="616" t="s">
        <v>58</v>
      </c>
      <c r="AE27" s="620"/>
      <c r="AF27" s="621" t="s">
        <v>59</v>
      </c>
      <c r="AG27" s="621" t="s">
        <v>57</v>
      </c>
      <c r="AH27" s="621" t="s">
        <v>59</v>
      </c>
      <c r="AI27" s="621" t="s">
        <v>59</v>
      </c>
      <c r="AJ27" s="621" t="s">
        <v>59</v>
      </c>
      <c r="AK27" s="621" t="s">
        <v>59</v>
      </c>
      <c r="AL27" s="621" t="s">
        <v>138</v>
      </c>
      <c r="AM27" s="621"/>
      <c r="AN27" s="621"/>
      <c r="AO27" s="1170" t="s">
        <v>6407</v>
      </c>
      <c r="AP27" s="382" t="e">
        <v>#N/A</v>
      </c>
      <c r="AQ27" s="809" t="str" cm="1">
        <f t="array" ref="AQ27">IF(AD27="NO FAVORABLE","NO FAVORABLE",IF(SUMPRODUCT(--(TRIM(AF27:AK27)&lt;&gt;"SI"),--(TRIM(AF27:AK27)&lt;&gt;"NA"))&gt;0,"SUBSANAR","APROBADA CR"))</f>
        <v>APROBADA CR</v>
      </c>
    </row>
    <row r="28" spans="1:43" ht="13.8" x14ac:dyDescent="0.25">
      <c r="A28" s="617" t="s">
        <v>3479</v>
      </c>
      <c r="B28" s="618" t="s">
        <v>6348</v>
      </c>
      <c r="C28" s="618">
        <v>40</v>
      </c>
      <c r="D28" s="618" t="s">
        <v>45</v>
      </c>
      <c r="E28" s="618" t="s">
        <v>444</v>
      </c>
      <c r="F28" s="618"/>
      <c r="G28" s="618" t="s">
        <v>597</v>
      </c>
      <c r="H28" s="618" t="s">
        <v>1167</v>
      </c>
      <c r="I28" s="401" t="str">
        <f t="shared" si="1"/>
        <v>NATALIA  PATIÑO VALDERRAMA</v>
      </c>
      <c r="J28" s="618" t="s">
        <v>50</v>
      </c>
      <c r="K28" s="618">
        <v>1007903512</v>
      </c>
      <c r="L28" s="619">
        <v>36821</v>
      </c>
      <c r="M28" s="618">
        <v>25</v>
      </c>
      <c r="N28" s="618" t="s">
        <v>51</v>
      </c>
      <c r="O28" s="618">
        <v>3042724136</v>
      </c>
      <c r="P28" s="618" t="s">
        <v>6408</v>
      </c>
      <c r="Q28" s="618" t="s">
        <v>2975</v>
      </c>
      <c r="R28" s="618" t="s">
        <v>374</v>
      </c>
      <c r="S28" s="618" t="s">
        <v>54</v>
      </c>
      <c r="T28" s="618" t="s">
        <v>4442</v>
      </c>
      <c r="U28" s="618" t="s">
        <v>4545</v>
      </c>
      <c r="V28" s="616" t="s">
        <v>57</v>
      </c>
      <c r="W28" s="616" t="s">
        <v>57</v>
      </c>
      <c r="X28" s="367" t="s">
        <v>57</v>
      </c>
      <c r="Y28" s="620"/>
      <c r="Z28" s="620"/>
      <c r="AA28" s="620"/>
      <c r="AB28" s="620"/>
      <c r="AC28" s="620"/>
      <c r="AD28" s="616" t="s">
        <v>58</v>
      </c>
      <c r="AE28" s="620"/>
      <c r="AF28" s="621" t="s">
        <v>59</v>
      </c>
      <c r="AG28" s="621" t="s">
        <v>57</v>
      </c>
      <c r="AH28" s="621" t="s">
        <v>59</v>
      </c>
      <c r="AI28" s="621" t="s">
        <v>59</v>
      </c>
      <c r="AJ28" s="621" t="s">
        <v>59</v>
      </c>
      <c r="AK28" s="621" t="s">
        <v>59</v>
      </c>
      <c r="AL28" s="621" t="s">
        <v>283</v>
      </c>
      <c r="AM28" s="621"/>
      <c r="AN28" s="621"/>
      <c r="AO28" s="814" t="s">
        <v>393</v>
      </c>
      <c r="AP28" s="382" t="e">
        <v>#N/A</v>
      </c>
      <c r="AQ28" s="809" t="str" cm="1">
        <f t="array" ref="AQ28">IF(AD28="NO FAVORABLE","NO FAVORABLE",IF(SUMPRODUCT(--(TRIM(AF28:AK28)&lt;&gt;"SI"),--(TRIM(AF28:AK28)&lt;&gt;"NA"))&gt;0,"SUBSANAR","APROBADA CR"))</f>
        <v>APROBADA CR</v>
      </c>
    </row>
    <row r="29" spans="1:43" ht="13.8" x14ac:dyDescent="0.25">
      <c r="A29" s="617" t="s">
        <v>3479</v>
      </c>
      <c r="B29" s="618" t="s">
        <v>6348</v>
      </c>
      <c r="C29" s="615">
        <v>41</v>
      </c>
      <c r="D29" s="618" t="s">
        <v>45</v>
      </c>
      <c r="E29" s="618" t="s">
        <v>316</v>
      </c>
      <c r="F29" s="618" t="s">
        <v>343</v>
      </c>
      <c r="G29" s="618" t="s">
        <v>946</v>
      </c>
      <c r="H29" s="618" t="s">
        <v>2067</v>
      </c>
      <c r="I29" s="401" t="str">
        <f t="shared" si="1"/>
        <v>PAOLA ANDREA HERNANDEZ CALDERON</v>
      </c>
      <c r="J29" s="618" t="s">
        <v>50</v>
      </c>
      <c r="K29" s="618">
        <v>1035127250</v>
      </c>
      <c r="L29" s="619">
        <v>32710</v>
      </c>
      <c r="M29" s="618">
        <v>36</v>
      </c>
      <c r="N29" s="618" t="s">
        <v>51</v>
      </c>
      <c r="O29" s="618">
        <v>3207738345</v>
      </c>
      <c r="P29" s="618" t="s">
        <v>6409</v>
      </c>
      <c r="Q29" s="618" t="s">
        <v>1534</v>
      </c>
      <c r="R29" s="618" t="s">
        <v>374</v>
      </c>
      <c r="S29" s="618" t="s">
        <v>54</v>
      </c>
      <c r="T29" s="618" t="s">
        <v>4452</v>
      </c>
      <c r="U29" s="618" t="s">
        <v>4545</v>
      </c>
      <c r="V29" s="616" t="s">
        <v>57</v>
      </c>
      <c r="W29" s="616" t="s">
        <v>57</v>
      </c>
      <c r="X29" s="367" t="s">
        <v>57</v>
      </c>
      <c r="Y29" s="620"/>
      <c r="Z29" s="620"/>
      <c r="AA29" s="620"/>
      <c r="AB29" s="620"/>
      <c r="AC29" s="620"/>
      <c r="AD29" s="616" t="s">
        <v>58</v>
      </c>
      <c r="AE29" s="620"/>
      <c r="AF29" s="621" t="s">
        <v>59</v>
      </c>
      <c r="AG29" s="621" t="s">
        <v>57</v>
      </c>
      <c r="AH29" s="621" t="s">
        <v>59</v>
      </c>
      <c r="AI29" s="621" t="s">
        <v>59</v>
      </c>
      <c r="AJ29" s="621" t="s">
        <v>59</v>
      </c>
      <c r="AK29" s="621" t="s">
        <v>59</v>
      </c>
      <c r="AL29" s="621" t="s">
        <v>138</v>
      </c>
      <c r="AM29" s="621"/>
      <c r="AN29" s="621"/>
      <c r="AO29" s="814" t="s">
        <v>393</v>
      </c>
      <c r="AP29" s="382" t="e">
        <v>#N/A</v>
      </c>
      <c r="AQ29" s="809" t="str" cm="1">
        <f t="array" ref="AQ29">IF(AD29="NO FAVORABLE","NO FAVORABLE",IF(SUMPRODUCT(--(TRIM(AF29:AK29)&lt;&gt;"SI"),--(TRIM(AF29:AK29)&lt;&gt;"NA"))&gt;0,"SUBSANAR","APROBADA CR"))</f>
        <v>APROBADA CR</v>
      </c>
    </row>
    <row r="30" spans="1:43" ht="13.8" x14ac:dyDescent="0.25">
      <c r="A30" s="617" t="s">
        <v>3479</v>
      </c>
      <c r="B30" s="618" t="s">
        <v>6348</v>
      </c>
      <c r="C30" s="618">
        <v>42</v>
      </c>
      <c r="D30" s="618" t="s">
        <v>45</v>
      </c>
      <c r="E30" s="618" t="s">
        <v>316</v>
      </c>
      <c r="F30" s="618" t="s">
        <v>343</v>
      </c>
      <c r="G30" s="618" t="s">
        <v>366</v>
      </c>
      <c r="H30" s="618" t="s">
        <v>400</v>
      </c>
      <c r="I30" s="401" t="str">
        <f t="shared" si="1"/>
        <v>PAOLA ANDREA RUIZ PEREZ</v>
      </c>
      <c r="J30" s="618" t="s">
        <v>50</v>
      </c>
      <c r="K30" s="618">
        <v>50886303</v>
      </c>
      <c r="L30" s="619">
        <v>30532</v>
      </c>
      <c r="M30" s="618">
        <v>42</v>
      </c>
      <c r="N30" s="618" t="s">
        <v>51</v>
      </c>
      <c r="O30" s="618">
        <v>3507476332</v>
      </c>
      <c r="P30" s="618" t="s">
        <v>6410</v>
      </c>
      <c r="Q30" s="618" t="s">
        <v>806</v>
      </c>
      <c r="R30" s="618" t="s">
        <v>53</v>
      </c>
      <c r="S30" s="618" t="s">
        <v>54</v>
      </c>
      <c r="T30" s="618" t="s">
        <v>4754</v>
      </c>
      <c r="U30" s="618" t="s">
        <v>5433</v>
      </c>
      <c r="V30" s="616" t="s">
        <v>57</v>
      </c>
      <c r="W30" s="616" t="s">
        <v>57</v>
      </c>
      <c r="X30" s="367" t="s">
        <v>57</v>
      </c>
      <c r="Y30" s="620"/>
      <c r="Z30" s="620"/>
      <c r="AA30" s="620"/>
      <c r="AB30" s="620"/>
      <c r="AC30" s="620"/>
      <c r="AD30" s="616" t="s">
        <v>58</v>
      </c>
      <c r="AE30" s="620"/>
      <c r="AF30" s="621" t="s">
        <v>59</v>
      </c>
      <c r="AG30" s="621" t="s">
        <v>57</v>
      </c>
      <c r="AH30" s="621" t="s">
        <v>59</v>
      </c>
      <c r="AI30" s="621" t="s">
        <v>59</v>
      </c>
      <c r="AJ30" s="621" t="s">
        <v>59</v>
      </c>
      <c r="AK30" s="621" t="s">
        <v>59</v>
      </c>
      <c r="AL30" s="621" t="s">
        <v>70</v>
      </c>
      <c r="AM30" s="621"/>
      <c r="AN30" s="621"/>
      <c r="AO30" s="814" t="s">
        <v>393</v>
      </c>
      <c r="AP30" s="382" t="e">
        <v>#N/A</v>
      </c>
      <c r="AQ30" s="809" t="str" cm="1">
        <f t="array" ref="AQ30">IF(AD30="NO FAVORABLE","NO FAVORABLE",IF(SUMPRODUCT(--(TRIM(AF30:AK30)&lt;&gt;"SI"),--(TRIM(AF30:AK30)&lt;&gt;"NA"))&gt;0,"SUBSANAR","APROBADA CR"))</f>
        <v>APROBADA CR</v>
      </c>
    </row>
    <row r="31" spans="1:43" ht="13.8" x14ac:dyDescent="0.25">
      <c r="A31" s="617" t="s">
        <v>3479</v>
      </c>
      <c r="B31" s="618" t="s">
        <v>6348</v>
      </c>
      <c r="C31" s="615">
        <v>43</v>
      </c>
      <c r="D31" s="618" t="s">
        <v>45</v>
      </c>
      <c r="E31" s="618" t="s">
        <v>1794</v>
      </c>
      <c r="F31" s="618"/>
      <c r="G31" s="618" t="s">
        <v>87</v>
      </c>
      <c r="H31" s="618" t="s">
        <v>553</v>
      </c>
      <c r="I31" s="401" t="str">
        <f t="shared" si="1"/>
        <v>SUSANA  POSADA BERRIO</v>
      </c>
      <c r="J31" s="618" t="s">
        <v>50</v>
      </c>
      <c r="K31" s="618">
        <v>1007448782</v>
      </c>
      <c r="L31" s="619">
        <v>37414</v>
      </c>
      <c r="M31" s="618">
        <v>23</v>
      </c>
      <c r="N31" s="618" t="s">
        <v>51</v>
      </c>
      <c r="O31" s="618">
        <v>3151831611</v>
      </c>
      <c r="P31" s="618" t="s">
        <v>6411</v>
      </c>
      <c r="Q31" s="618" t="s">
        <v>1527</v>
      </c>
      <c r="R31" s="618" t="s">
        <v>53</v>
      </c>
      <c r="S31" s="618" t="s">
        <v>54</v>
      </c>
      <c r="T31" s="618" t="s">
        <v>1775</v>
      </c>
      <c r="U31" s="618" t="s">
        <v>4545</v>
      </c>
      <c r="V31" s="616" t="s">
        <v>57</v>
      </c>
      <c r="W31" s="616" t="s">
        <v>57</v>
      </c>
      <c r="X31" s="367" t="s">
        <v>57</v>
      </c>
      <c r="Y31" s="620"/>
      <c r="Z31" s="620"/>
      <c r="AA31" s="620"/>
      <c r="AB31" s="620"/>
      <c r="AC31" s="620"/>
      <c r="AD31" s="616" t="s">
        <v>58</v>
      </c>
      <c r="AE31" s="620"/>
      <c r="AF31" s="621" t="s">
        <v>59</v>
      </c>
      <c r="AG31" s="621" t="s">
        <v>57</v>
      </c>
      <c r="AH31" s="621" t="s">
        <v>59</v>
      </c>
      <c r="AI31" s="621" t="s">
        <v>59</v>
      </c>
      <c r="AJ31" s="621" t="s">
        <v>59</v>
      </c>
      <c r="AK31" s="621" t="s">
        <v>59</v>
      </c>
      <c r="AL31" s="621" t="s">
        <v>243</v>
      </c>
      <c r="AM31" s="621"/>
      <c r="AN31" s="621"/>
      <c r="AO31" s="814" t="s">
        <v>393</v>
      </c>
      <c r="AP31" s="382" t="e">
        <v>#N/A</v>
      </c>
      <c r="AQ31" s="809" t="str" cm="1">
        <f t="array" ref="AQ31">IF(AD31="NO FAVORABLE","NO FAVORABLE",IF(SUMPRODUCT(--(TRIM(AF31:AK31)&lt;&gt;"SI"),--(TRIM(AF31:AK31)&lt;&gt;"NA"))&gt;0,"SUBSANAR","APROBADA CR"))</f>
        <v>APROBADA CR</v>
      </c>
    </row>
    <row r="32" spans="1:43" ht="13.8" x14ac:dyDescent="0.25">
      <c r="A32" s="617" t="s">
        <v>3479</v>
      </c>
      <c r="B32" s="618" t="s">
        <v>6348</v>
      </c>
      <c r="C32" s="618">
        <v>44</v>
      </c>
      <c r="D32" s="618" t="s">
        <v>45</v>
      </c>
      <c r="E32" s="618" t="s">
        <v>158</v>
      </c>
      <c r="F32" s="618" t="s">
        <v>574</v>
      </c>
      <c r="G32" s="618" t="s">
        <v>229</v>
      </c>
      <c r="H32" s="618" t="s">
        <v>615</v>
      </c>
      <c r="I32" s="401" t="str">
        <f t="shared" si="1"/>
        <v>TERESA DEJESUS CALLE MAZO</v>
      </c>
      <c r="J32" s="618" t="s">
        <v>50</v>
      </c>
      <c r="K32" s="618">
        <v>21490530</v>
      </c>
      <c r="L32" s="619">
        <v>19248</v>
      </c>
      <c r="M32" s="618">
        <v>73</v>
      </c>
      <c r="N32" s="618" t="s">
        <v>51</v>
      </c>
      <c r="O32" s="618">
        <v>31222138212</v>
      </c>
      <c r="P32" s="618" t="s">
        <v>6412</v>
      </c>
      <c r="Q32" s="618" t="s">
        <v>6392</v>
      </c>
      <c r="R32" s="618" t="s">
        <v>374</v>
      </c>
      <c r="S32" s="618" t="s">
        <v>54</v>
      </c>
      <c r="T32" s="618" t="s">
        <v>6387</v>
      </c>
      <c r="U32" s="618" t="s">
        <v>4545</v>
      </c>
      <c r="V32" s="616" t="s">
        <v>57</v>
      </c>
      <c r="W32" s="616" t="s">
        <v>57</v>
      </c>
      <c r="X32" s="367" t="s">
        <v>57</v>
      </c>
      <c r="Y32" s="620"/>
      <c r="Z32" s="620"/>
      <c r="AA32" s="620"/>
      <c r="AB32" s="620"/>
      <c r="AC32" s="620"/>
      <c r="AD32" s="616" t="s">
        <v>58</v>
      </c>
      <c r="AE32" s="620"/>
      <c r="AF32" s="621" t="s">
        <v>59</v>
      </c>
      <c r="AG32" s="621" t="s">
        <v>57</v>
      </c>
      <c r="AH32" s="621" t="s">
        <v>59</v>
      </c>
      <c r="AI32" s="621" t="s">
        <v>59</v>
      </c>
      <c r="AJ32" s="621" t="s">
        <v>59</v>
      </c>
      <c r="AK32" s="621" t="s">
        <v>59</v>
      </c>
      <c r="AL32" s="621" t="s">
        <v>194</v>
      </c>
      <c r="AM32" s="621"/>
      <c r="AN32" s="621"/>
      <c r="AO32" s="814" t="s">
        <v>393</v>
      </c>
      <c r="AP32" s="382" t="e">
        <v>#N/A</v>
      </c>
      <c r="AQ32" s="809" t="str" cm="1">
        <f t="array" ref="AQ32">IF(AD32="NO FAVORABLE","NO FAVORABLE",IF(SUMPRODUCT(--(TRIM(AF32:AK32)&lt;&gt;"SI"),--(TRIM(AF32:AK32)&lt;&gt;"NA"))&gt;0,"SUBSANAR","APROBADA CR"))</f>
        <v>APROBADA CR</v>
      </c>
    </row>
    <row r="33" spans="1:43" ht="13.8" x14ac:dyDescent="0.25">
      <c r="A33" s="617" t="s">
        <v>3479</v>
      </c>
      <c r="B33" s="618" t="s">
        <v>6348</v>
      </c>
      <c r="C33" s="615">
        <v>45</v>
      </c>
      <c r="D33" s="618" t="s">
        <v>45</v>
      </c>
      <c r="E33" s="618" t="s">
        <v>336</v>
      </c>
      <c r="F33" s="618" t="s">
        <v>152</v>
      </c>
      <c r="G33" s="618" t="s">
        <v>556</v>
      </c>
      <c r="H33" s="618" t="s">
        <v>211</v>
      </c>
      <c r="I33" s="401" t="str">
        <f t="shared" si="1"/>
        <v>YANETH CRISTINA SEPULVEDA QUIROZ</v>
      </c>
      <c r="J33" s="618" t="s">
        <v>50</v>
      </c>
      <c r="K33" s="618">
        <v>1045077731</v>
      </c>
      <c r="L33" s="619">
        <v>34344</v>
      </c>
      <c r="M33" s="618">
        <v>30</v>
      </c>
      <c r="N33" s="618" t="s">
        <v>51</v>
      </c>
      <c r="O33" s="618">
        <v>3106454486</v>
      </c>
      <c r="P33" s="618" t="s">
        <v>6413</v>
      </c>
      <c r="Q33" s="618" t="s">
        <v>1014</v>
      </c>
      <c r="R33" s="618" t="s">
        <v>374</v>
      </c>
      <c r="S33" s="618" t="s">
        <v>54</v>
      </c>
      <c r="T33" s="618" t="s">
        <v>6414</v>
      </c>
      <c r="U33" s="618" t="s">
        <v>5433</v>
      </c>
      <c r="V33" s="616" t="s">
        <v>57</v>
      </c>
      <c r="W33" s="616" t="s">
        <v>57</v>
      </c>
      <c r="X33" s="367" t="s">
        <v>57</v>
      </c>
      <c r="Y33" s="620"/>
      <c r="Z33" s="620"/>
      <c r="AA33" s="620"/>
      <c r="AB33" s="620"/>
      <c r="AC33" s="620"/>
      <c r="AD33" s="616" t="s">
        <v>58</v>
      </c>
      <c r="AE33" s="620"/>
      <c r="AF33" s="621" t="s">
        <v>59</v>
      </c>
      <c r="AG33" s="621" t="s">
        <v>57</v>
      </c>
      <c r="AH33" s="621" t="s">
        <v>59</v>
      </c>
      <c r="AI33" s="621" t="s">
        <v>59</v>
      </c>
      <c r="AJ33" s="621" t="s">
        <v>59</v>
      </c>
      <c r="AK33" s="621" t="s">
        <v>59</v>
      </c>
      <c r="AL33" s="621" t="s">
        <v>194</v>
      </c>
      <c r="AM33" s="621"/>
      <c r="AN33" s="621"/>
      <c r="AO33" s="814" t="s">
        <v>393</v>
      </c>
      <c r="AP33" s="382" t="e">
        <v>#N/A</v>
      </c>
      <c r="AQ33" s="809" t="str" cm="1">
        <f t="array" ref="AQ33">IF(AD33="NO FAVORABLE","NO FAVORABLE",IF(SUMPRODUCT(--(TRIM(AF33:AK33)&lt;&gt;"SI"),--(TRIM(AF33:AK33)&lt;&gt;"NA"))&gt;0,"SUBSANAR","APROBADA CR"))</f>
        <v>APROBADA CR</v>
      </c>
    </row>
    <row r="34" spans="1:43" ht="13.8" x14ac:dyDescent="0.25">
      <c r="A34" s="617" t="s">
        <v>3479</v>
      </c>
      <c r="B34" s="618" t="s">
        <v>6348</v>
      </c>
      <c r="C34" s="618">
        <v>46</v>
      </c>
      <c r="D34" s="618" t="s">
        <v>45</v>
      </c>
      <c r="E34" s="618" t="s">
        <v>961</v>
      </c>
      <c r="F34" s="618" t="s">
        <v>62</v>
      </c>
      <c r="G34" s="618" t="s">
        <v>290</v>
      </c>
      <c r="H34" s="618" t="s">
        <v>408</v>
      </c>
      <c r="I34" s="401" t="str">
        <f t="shared" si="1"/>
        <v>YULIANA MARIA ZAPATA CASTAÑO</v>
      </c>
      <c r="J34" s="618" t="s">
        <v>50</v>
      </c>
      <c r="K34" s="618">
        <v>1000909134</v>
      </c>
      <c r="L34" s="619">
        <v>34900</v>
      </c>
      <c r="M34" s="618">
        <v>30</v>
      </c>
      <c r="N34" s="618" t="s">
        <v>51</v>
      </c>
      <c r="O34" s="618">
        <v>3218884650</v>
      </c>
      <c r="P34" s="618" t="s">
        <v>6415</v>
      </c>
      <c r="Q34" s="618" t="s">
        <v>6416</v>
      </c>
      <c r="R34" s="618" t="s">
        <v>53</v>
      </c>
      <c r="S34" s="618" t="s">
        <v>54</v>
      </c>
      <c r="T34" s="618" t="s">
        <v>6359</v>
      </c>
      <c r="U34" s="618" t="s">
        <v>4545</v>
      </c>
      <c r="V34" s="616" t="s">
        <v>57</v>
      </c>
      <c r="W34" s="616" t="s">
        <v>57</v>
      </c>
      <c r="X34" s="367" t="s">
        <v>57</v>
      </c>
      <c r="Y34" s="620"/>
      <c r="Z34" s="620"/>
      <c r="AA34" s="620"/>
      <c r="AB34" s="620"/>
      <c r="AC34" s="620"/>
      <c r="AD34" s="616" t="s">
        <v>58</v>
      </c>
      <c r="AE34" s="620"/>
      <c r="AF34" s="621" t="s">
        <v>59</v>
      </c>
      <c r="AG34" s="621" t="s">
        <v>57</v>
      </c>
      <c r="AH34" s="621" t="s">
        <v>59</v>
      </c>
      <c r="AI34" s="621" t="s">
        <v>59</v>
      </c>
      <c r="AJ34" s="621" t="s">
        <v>59</v>
      </c>
      <c r="AK34" s="621" t="s">
        <v>59</v>
      </c>
      <c r="AL34" s="621" t="s">
        <v>182</v>
      </c>
      <c r="AM34" s="621"/>
      <c r="AN34" s="621"/>
      <c r="AO34" s="814" t="s">
        <v>393</v>
      </c>
      <c r="AP34" s="382" t="e">
        <v>#N/A</v>
      </c>
      <c r="AQ34" s="809" t="str" cm="1">
        <f t="array" ref="AQ34">IF(AD34="NO FAVORABLE","NO FAVORABLE",IF(SUMPRODUCT(--(TRIM(AF34:AK34)&lt;&gt;"SI"),--(TRIM(AF34:AK34)&lt;&gt;"NA"))&gt;0,"SUBSANAR","APROBADA CR"))</f>
        <v>APROBADA CR</v>
      </c>
    </row>
    <row r="35" spans="1:43" ht="13.8" x14ac:dyDescent="0.25">
      <c r="A35" s="617" t="s">
        <v>3479</v>
      </c>
      <c r="B35" s="618" t="s">
        <v>6348</v>
      </c>
      <c r="C35" s="618">
        <v>48</v>
      </c>
      <c r="D35" s="618" t="s">
        <v>45</v>
      </c>
      <c r="E35" s="618" t="s">
        <v>1480</v>
      </c>
      <c r="F35" s="618" t="s">
        <v>878</v>
      </c>
      <c r="G35" s="618" t="s">
        <v>551</v>
      </c>
      <c r="H35" s="618" t="s">
        <v>1504</v>
      </c>
      <c r="I35" s="401" t="str">
        <f t="shared" si="1"/>
        <v>SANDRA MILENA GAVIRIA ZABALA</v>
      </c>
      <c r="J35" s="618" t="s">
        <v>50</v>
      </c>
      <c r="K35" s="618">
        <v>1020432907</v>
      </c>
      <c r="L35" s="619">
        <v>33022</v>
      </c>
      <c r="M35" s="618">
        <v>35</v>
      </c>
      <c r="N35" s="618" t="s">
        <v>51</v>
      </c>
      <c r="O35" s="618">
        <v>3206235195</v>
      </c>
      <c r="P35" s="618" t="s">
        <v>6417</v>
      </c>
      <c r="Q35" s="618" t="s">
        <v>1033</v>
      </c>
      <c r="R35" s="618" t="s">
        <v>374</v>
      </c>
      <c r="S35" s="618" t="s">
        <v>54</v>
      </c>
      <c r="T35" s="618" t="s">
        <v>1176</v>
      </c>
      <c r="U35" s="618" t="s">
        <v>4545</v>
      </c>
      <c r="V35" s="616" t="s">
        <v>57</v>
      </c>
      <c r="W35" s="616" t="s">
        <v>57</v>
      </c>
      <c r="X35" s="367" t="s">
        <v>57</v>
      </c>
      <c r="Y35" s="622"/>
      <c r="Z35" s="622"/>
      <c r="AA35" s="622"/>
      <c r="AB35" s="622"/>
      <c r="AC35" s="622"/>
      <c r="AD35" s="616" t="s">
        <v>58</v>
      </c>
      <c r="AE35" s="622"/>
      <c r="AF35" s="623" t="s">
        <v>59</v>
      </c>
      <c r="AG35" s="623" t="s">
        <v>57</v>
      </c>
      <c r="AH35" s="623" t="s">
        <v>59</v>
      </c>
      <c r="AI35" s="623" t="s">
        <v>59</v>
      </c>
      <c r="AJ35" s="623" t="s">
        <v>59</v>
      </c>
      <c r="AK35" s="623" t="s">
        <v>59</v>
      </c>
      <c r="AL35" s="623" t="s">
        <v>258</v>
      </c>
      <c r="AM35" s="623"/>
      <c r="AN35" s="623"/>
      <c r="AO35" s="814" t="s">
        <v>393</v>
      </c>
      <c r="AP35" s="382" t="e">
        <v>#N/A</v>
      </c>
      <c r="AQ35" s="809" t="str" cm="1">
        <f t="array" ref="AQ35">IF(AD35="NO FAVORABLE","NO FAVORABLE",IF(SUMPRODUCT(--(TRIM(AF35:AK35)&lt;&gt;"SI"),--(TRIM(AF35:AK35)&lt;&gt;"NA"))&gt;0,"SUBSANAR","APROBADA CR"))</f>
        <v>APROBADA CR</v>
      </c>
    </row>
    <row r="36" spans="1:43" ht="13.8" x14ac:dyDescent="0.25">
      <c r="A36" s="617" t="s">
        <v>3479</v>
      </c>
      <c r="B36" s="618" t="s">
        <v>6348</v>
      </c>
      <c r="C36" s="615">
        <v>51</v>
      </c>
      <c r="D36" s="618" t="s">
        <v>45</v>
      </c>
      <c r="E36" s="618" t="s">
        <v>62</v>
      </c>
      <c r="F36" s="618" t="s">
        <v>937</v>
      </c>
      <c r="G36" s="618" t="s">
        <v>290</v>
      </c>
      <c r="H36" s="618" t="s">
        <v>1689</v>
      </c>
      <c r="I36" s="401" t="str">
        <f t="shared" si="1"/>
        <v>MARIA NODIER ZAPATA GARCÍA</v>
      </c>
      <c r="J36" s="618" t="s">
        <v>50</v>
      </c>
      <c r="K36" s="618">
        <v>21495845</v>
      </c>
      <c r="L36" s="619">
        <v>25472</v>
      </c>
      <c r="M36" s="618">
        <v>56</v>
      </c>
      <c r="N36" s="618" t="s">
        <v>51</v>
      </c>
      <c r="O36" s="618">
        <v>3145893612</v>
      </c>
      <c r="P36" s="618" t="s">
        <v>6418</v>
      </c>
      <c r="Q36" s="618" t="s">
        <v>1532</v>
      </c>
      <c r="R36" s="618" t="s">
        <v>374</v>
      </c>
      <c r="S36" s="618" t="s">
        <v>54</v>
      </c>
      <c r="T36" s="618" t="s">
        <v>6398</v>
      </c>
      <c r="U36" s="1443" t="s">
        <v>4545</v>
      </c>
      <c r="V36" s="616" t="s">
        <v>57</v>
      </c>
      <c r="W36" s="616" t="s">
        <v>57</v>
      </c>
      <c r="X36" s="367" t="s">
        <v>57</v>
      </c>
      <c r="Y36" s="625"/>
      <c r="Z36" s="625"/>
      <c r="AA36" s="625"/>
      <c r="AB36" s="625"/>
      <c r="AC36" s="625"/>
      <c r="AD36" s="616" t="s">
        <v>58</v>
      </c>
      <c r="AE36" s="625"/>
      <c r="AF36" s="626" t="s">
        <v>59</v>
      </c>
      <c r="AG36" s="626" t="s">
        <v>57</v>
      </c>
      <c r="AH36" s="626" t="s">
        <v>59</v>
      </c>
      <c r="AI36" s="626" t="s">
        <v>59</v>
      </c>
      <c r="AJ36" s="626" t="s">
        <v>59</v>
      </c>
      <c r="AK36" s="626" t="s">
        <v>59</v>
      </c>
      <c r="AL36" s="626" t="s">
        <v>194</v>
      </c>
      <c r="AM36" s="626"/>
      <c r="AN36" s="626"/>
      <c r="AO36" s="814" t="s">
        <v>393</v>
      </c>
      <c r="AP36" s="382" t="e">
        <v>#N/A</v>
      </c>
      <c r="AQ36" s="809" t="str" cm="1">
        <f t="array" ref="AQ36">IF(AD36="NO FAVORABLE","NO FAVORABLE",IF(SUMPRODUCT(--(TRIM(AF36:AK36)&lt;&gt;"SI"),--(TRIM(AF36:AK36)&lt;&gt;"NA"))&gt;0,"SUBSANAR","APROBADA CR"))</f>
        <v>APROBADA CR</v>
      </c>
    </row>
    <row r="37" spans="1:43" ht="14.4" x14ac:dyDescent="0.3">
      <c r="A37" s="617" t="s">
        <v>3479</v>
      </c>
      <c r="B37" s="618" t="s">
        <v>6348</v>
      </c>
      <c r="C37" s="615">
        <v>55</v>
      </c>
      <c r="D37" s="618" t="s">
        <v>45</v>
      </c>
      <c r="E37" s="618" t="s">
        <v>662</v>
      </c>
      <c r="F37" s="618" t="s">
        <v>565</v>
      </c>
      <c r="G37" s="618" t="s">
        <v>6419</v>
      </c>
      <c r="H37" s="618" t="s">
        <v>204</v>
      </c>
      <c r="I37" s="401" t="str">
        <f t="shared" si="1"/>
        <v>LEIDY JOHANA BEJARANO RESTREPO</v>
      </c>
      <c r="J37" s="618" t="s">
        <v>50</v>
      </c>
      <c r="K37" s="369">
        <v>1035127381</v>
      </c>
      <c r="L37" s="618"/>
      <c r="M37" s="618"/>
      <c r="N37" s="618" t="s">
        <v>51</v>
      </c>
      <c r="O37" s="369">
        <v>3137587981</v>
      </c>
      <c r="P37" s="618"/>
      <c r="Q37" s="618"/>
      <c r="R37" s="618"/>
      <c r="S37" s="618" t="s">
        <v>54</v>
      </c>
      <c r="T37" s="369" t="s">
        <v>4738</v>
      </c>
      <c r="U37" s="1443" t="s">
        <v>5433</v>
      </c>
      <c r="V37" s="616" t="s">
        <v>57</v>
      </c>
      <c r="W37" s="616" t="s">
        <v>57</v>
      </c>
      <c r="X37" s="367" t="s">
        <v>57</v>
      </c>
      <c r="Y37" s="625"/>
      <c r="Z37" s="625"/>
      <c r="AA37" s="625"/>
      <c r="AB37" s="625"/>
      <c r="AC37" s="625"/>
      <c r="AD37" s="616" t="s">
        <v>58</v>
      </c>
      <c r="AE37" s="625"/>
      <c r="AF37" s="626" t="s">
        <v>59</v>
      </c>
      <c r="AG37" s="626" t="s">
        <v>57</v>
      </c>
      <c r="AH37" s="626" t="s">
        <v>59</v>
      </c>
      <c r="AI37" s="626" t="s">
        <v>59</v>
      </c>
      <c r="AJ37" s="626" t="s">
        <v>59</v>
      </c>
      <c r="AK37" s="626" t="s">
        <v>59</v>
      </c>
      <c r="AL37" s="626" t="s">
        <v>114</v>
      </c>
      <c r="AM37" s="626"/>
      <c r="AN37" s="626"/>
      <c r="AO37" s="814" t="s">
        <v>393</v>
      </c>
      <c r="AP37" s="382" t="e">
        <v>#N/A</v>
      </c>
      <c r="AQ37" s="809" t="str" cm="1">
        <f t="array" ref="AQ37">IF(AD37="NO FAVORABLE","NO FAVORABLE",IF(SUMPRODUCT(--(TRIM(AF37:AK37)&lt;&gt;"SI"),--(TRIM(AF37:AK37)&lt;&gt;"NA"))&gt;0,"SUBSANAR","APROBADA CR"))</f>
        <v>APROBADA CR</v>
      </c>
    </row>
    <row r="38" spans="1:43" ht="13.8" x14ac:dyDescent="0.25">
      <c r="A38" s="617" t="s">
        <v>3479</v>
      </c>
      <c r="B38" s="618" t="s">
        <v>6348</v>
      </c>
      <c r="C38" s="615">
        <v>63</v>
      </c>
      <c r="D38" s="618" t="s">
        <v>45</v>
      </c>
      <c r="E38" s="618" t="s">
        <v>1480</v>
      </c>
      <c r="F38" s="618" t="s">
        <v>878</v>
      </c>
      <c r="G38" s="618" t="s">
        <v>5837</v>
      </c>
      <c r="H38" s="618" t="s">
        <v>1517</v>
      </c>
      <c r="I38" s="401" t="str">
        <f t="shared" si="1"/>
        <v>SANDRA MILENA QUIÑONEZ HOYOS</v>
      </c>
      <c r="J38" s="618" t="s">
        <v>50</v>
      </c>
      <c r="K38" s="618">
        <v>1035130203</v>
      </c>
      <c r="L38" s="619">
        <v>36500</v>
      </c>
      <c r="M38" s="618">
        <v>25</v>
      </c>
      <c r="N38" s="618" t="s">
        <v>51</v>
      </c>
      <c r="O38" s="618">
        <v>3224677563</v>
      </c>
      <c r="P38" s="618" t="s">
        <v>6422</v>
      </c>
      <c r="Q38" s="618" t="s">
        <v>1472</v>
      </c>
      <c r="R38" s="618" t="s">
        <v>53</v>
      </c>
      <c r="S38" s="618" t="s">
        <v>54</v>
      </c>
      <c r="T38" s="618" t="s">
        <v>4754</v>
      </c>
      <c r="U38" s="1443" t="s">
        <v>5433</v>
      </c>
      <c r="V38" s="616" t="s">
        <v>57</v>
      </c>
      <c r="W38" s="616" t="s">
        <v>57</v>
      </c>
      <c r="X38" s="367" t="s">
        <v>57</v>
      </c>
      <c r="Y38" s="625"/>
      <c r="Z38" s="625"/>
      <c r="AA38" s="625"/>
      <c r="AB38" s="625"/>
      <c r="AC38" s="625"/>
      <c r="AD38" s="616" t="s">
        <v>58</v>
      </c>
      <c r="AE38" s="625"/>
      <c r="AF38" s="626" t="s">
        <v>59</v>
      </c>
      <c r="AG38" s="626" t="s">
        <v>57</v>
      </c>
      <c r="AH38" s="626" t="s">
        <v>59</v>
      </c>
      <c r="AI38" s="626" t="s">
        <v>59</v>
      </c>
      <c r="AJ38" s="626" t="s">
        <v>59</v>
      </c>
      <c r="AK38" s="626" t="s">
        <v>59</v>
      </c>
      <c r="AL38" s="626" t="s">
        <v>182</v>
      </c>
      <c r="AM38" s="626"/>
      <c r="AN38" s="626"/>
      <c r="AO38" s="814" t="s">
        <v>393</v>
      </c>
      <c r="AP38" s="382" t="e">
        <v>#N/A</v>
      </c>
      <c r="AQ38" s="809" t="str" cm="1">
        <f t="array" ref="AQ38">IF(AD38="NO FAVORABLE","NO FAVORABLE",IF(SUMPRODUCT(--(TRIM(AF38:AK38)&lt;&gt;"SI"),--(TRIM(AF38:AK38)&lt;&gt;"NA"))&gt;0,"SUBSANAR","APROBADA CR"))</f>
        <v>APROBADA CR</v>
      </c>
    </row>
    <row r="39" spans="1:43" ht="13.8" x14ac:dyDescent="0.25">
      <c r="A39" s="617" t="s">
        <v>3479</v>
      </c>
      <c r="B39" s="618" t="s">
        <v>6348</v>
      </c>
      <c r="C39" s="615">
        <v>67</v>
      </c>
      <c r="D39" s="618" t="s">
        <v>45</v>
      </c>
      <c r="E39" s="618" t="s">
        <v>1109</v>
      </c>
      <c r="F39" s="618"/>
      <c r="G39" s="618" t="s">
        <v>306</v>
      </c>
      <c r="H39" s="618" t="s">
        <v>366</v>
      </c>
      <c r="I39" s="401" t="str">
        <f t="shared" ref="I39:I59" si="2">CONCATENATE(E39," ",F39," ",G39," ",H39)</f>
        <v>ELIZABETH  CARDONA RUIZ</v>
      </c>
      <c r="J39" s="618" t="s">
        <v>50</v>
      </c>
      <c r="K39" s="618">
        <v>102040243</v>
      </c>
      <c r="L39" s="619">
        <v>31461</v>
      </c>
      <c r="M39" s="618">
        <v>39</v>
      </c>
      <c r="N39" s="618" t="s">
        <v>51</v>
      </c>
      <c r="O39" s="618">
        <v>3192910237</v>
      </c>
      <c r="P39" s="618" t="s">
        <v>6423</v>
      </c>
      <c r="Q39" s="618" t="s">
        <v>1532</v>
      </c>
      <c r="R39" s="618" t="s">
        <v>374</v>
      </c>
      <c r="S39" s="618" t="s">
        <v>54</v>
      </c>
      <c r="T39" s="618" t="s">
        <v>6420</v>
      </c>
      <c r="U39" s="1443" t="s">
        <v>4545</v>
      </c>
      <c r="V39" s="616" t="s">
        <v>57</v>
      </c>
      <c r="W39" s="616" t="s">
        <v>57</v>
      </c>
      <c r="X39" s="367" t="s">
        <v>57</v>
      </c>
      <c r="Y39" s="625"/>
      <c r="Z39" s="625"/>
      <c r="AA39" s="625"/>
      <c r="AB39" s="625"/>
      <c r="AC39" s="625"/>
      <c r="AD39" s="616" t="s">
        <v>58</v>
      </c>
      <c r="AE39" s="625"/>
      <c r="AF39" s="626" t="s">
        <v>59</v>
      </c>
      <c r="AG39" s="626" t="s">
        <v>57</v>
      </c>
      <c r="AH39" s="626" t="s">
        <v>59</v>
      </c>
      <c r="AI39" s="626" t="s">
        <v>59</v>
      </c>
      <c r="AJ39" s="626" t="s">
        <v>59</v>
      </c>
      <c r="AK39" s="626" t="s">
        <v>59</v>
      </c>
      <c r="AL39" s="626" t="s">
        <v>283</v>
      </c>
      <c r="AM39" s="626"/>
      <c r="AN39" s="626"/>
      <c r="AO39" s="814" t="s">
        <v>393</v>
      </c>
      <c r="AP39" s="382" t="e">
        <v>#N/A</v>
      </c>
      <c r="AQ39" s="809" t="str" cm="1">
        <f t="array" ref="AQ39">IF(AD39="NO FAVORABLE","NO FAVORABLE",IF(SUMPRODUCT(--(TRIM(AF39:AK39)&lt;&gt;"SI"),--(TRIM(AF39:AK39)&lt;&gt;"NA"))&gt;0,"SUBSANAR","APROBADA CR"))</f>
        <v>APROBADA CR</v>
      </c>
    </row>
    <row r="40" spans="1:43" ht="13.8" x14ac:dyDescent="0.25">
      <c r="A40" s="617" t="s">
        <v>3479</v>
      </c>
      <c r="B40" s="618" t="s">
        <v>6348</v>
      </c>
      <c r="C40" s="618">
        <v>68</v>
      </c>
      <c r="D40" s="618" t="s">
        <v>45</v>
      </c>
      <c r="E40" s="618" t="s">
        <v>404</v>
      </c>
      <c r="F40" s="618"/>
      <c r="G40" s="618" t="s">
        <v>252</v>
      </c>
      <c r="H40" s="618" t="s">
        <v>294</v>
      </c>
      <c r="I40" s="401" t="str">
        <f t="shared" si="2"/>
        <v>DANIELA  LOPEZ AGUDELO</v>
      </c>
      <c r="J40" s="618" t="s">
        <v>50</v>
      </c>
      <c r="K40" s="618">
        <v>1007585705</v>
      </c>
      <c r="L40" s="619">
        <v>36312</v>
      </c>
      <c r="M40" s="618">
        <v>26</v>
      </c>
      <c r="N40" s="618" t="s">
        <v>51</v>
      </c>
      <c r="O40" s="618">
        <v>3114026955</v>
      </c>
      <c r="P40" s="618" t="s">
        <v>6424</v>
      </c>
      <c r="Q40" s="618" t="s">
        <v>6392</v>
      </c>
      <c r="R40" s="618" t="s">
        <v>53</v>
      </c>
      <c r="S40" s="618" t="s">
        <v>54</v>
      </c>
      <c r="T40" s="618" t="s">
        <v>613</v>
      </c>
      <c r="U40" s="1443" t="s">
        <v>5433</v>
      </c>
      <c r="V40" s="616" t="s">
        <v>57</v>
      </c>
      <c r="W40" s="616" t="s">
        <v>57</v>
      </c>
      <c r="X40" s="367" t="s">
        <v>57</v>
      </c>
      <c r="Y40" s="625"/>
      <c r="Z40" s="625"/>
      <c r="AA40" s="625"/>
      <c r="AB40" s="625"/>
      <c r="AC40" s="625"/>
      <c r="AD40" s="616" t="s">
        <v>58</v>
      </c>
      <c r="AE40" s="625"/>
      <c r="AF40" s="626" t="s">
        <v>59</v>
      </c>
      <c r="AG40" s="626" t="s">
        <v>57</v>
      </c>
      <c r="AH40" s="626" t="s">
        <v>59</v>
      </c>
      <c r="AI40" s="626" t="s">
        <v>59</v>
      </c>
      <c r="AJ40" s="626" t="s">
        <v>59</v>
      </c>
      <c r="AK40" s="626" t="s">
        <v>59</v>
      </c>
      <c r="AL40" s="626" t="s">
        <v>194</v>
      </c>
      <c r="AM40" s="626"/>
      <c r="AN40" s="626"/>
      <c r="AO40" s="814" t="s">
        <v>393</v>
      </c>
      <c r="AP40" s="382" t="e">
        <v>#N/A</v>
      </c>
      <c r="AQ40" s="809" t="str" cm="1">
        <f t="array" ref="AQ40">IF(AD40="NO FAVORABLE","NO FAVORABLE",IF(SUMPRODUCT(--(TRIM(AF40:AK40)&lt;&gt;"SI"),--(TRIM(AF40:AK40)&lt;&gt;"NA"))&gt;0,"SUBSANAR","APROBADA CR"))</f>
        <v>APROBADA CR</v>
      </c>
    </row>
    <row r="41" spans="1:43" ht="13.8" x14ac:dyDescent="0.25">
      <c r="A41" s="617" t="s">
        <v>3479</v>
      </c>
      <c r="B41" s="618" t="s">
        <v>6348</v>
      </c>
      <c r="C41" s="615">
        <v>69</v>
      </c>
      <c r="D41" s="618" t="s">
        <v>45</v>
      </c>
      <c r="E41" s="618" t="s">
        <v>199</v>
      </c>
      <c r="F41" s="618" t="s">
        <v>438</v>
      </c>
      <c r="G41" s="618" t="s">
        <v>125</v>
      </c>
      <c r="H41" s="618" t="s">
        <v>290</v>
      </c>
      <c r="I41" s="401" t="str">
        <f t="shared" si="2"/>
        <v>ANA SOFIA MESA ZAPATA</v>
      </c>
      <c r="J41" s="618" t="s">
        <v>50</v>
      </c>
      <c r="K41" s="618">
        <v>1035126124</v>
      </c>
      <c r="L41" s="619">
        <v>31456</v>
      </c>
      <c r="M41" s="618">
        <v>39</v>
      </c>
      <c r="N41" s="618" t="s">
        <v>51</v>
      </c>
      <c r="O41" s="618">
        <v>3174758751</v>
      </c>
      <c r="P41" s="618" t="s">
        <v>6425</v>
      </c>
      <c r="Q41" s="618" t="s">
        <v>1489</v>
      </c>
      <c r="R41" s="618" t="s">
        <v>374</v>
      </c>
      <c r="S41" s="618" t="s">
        <v>54</v>
      </c>
      <c r="T41" s="618" t="s">
        <v>6426</v>
      </c>
      <c r="U41" s="1443" t="s">
        <v>4545</v>
      </c>
      <c r="V41" s="616" t="s">
        <v>57</v>
      </c>
      <c r="W41" s="616" t="s">
        <v>57</v>
      </c>
      <c r="X41" s="367" t="s">
        <v>57</v>
      </c>
      <c r="Y41" s="625"/>
      <c r="Z41" s="625"/>
      <c r="AA41" s="625"/>
      <c r="AB41" s="625"/>
      <c r="AC41" s="625"/>
      <c r="AD41" s="616" t="s">
        <v>58</v>
      </c>
      <c r="AE41" s="625"/>
      <c r="AF41" s="626" t="s">
        <v>59</v>
      </c>
      <c r="AG41" s="626" t="s">
        <v>57</v>
      </c>
      <c r="AH41" s="626" t="s">
        <v>59</v>
      </c>
      <c r="AI41" s="626" t="s">
        <v>59</v>
      </c>
      <c r="AJ41" s="626" t="s">
        <v>59</v>
      </c>
      <c r="AK41" s="626" t="s">
        <v>59</v>
      </c>
      <c r="AL41" s="626" t="s">
        <v>283</v>
      </c>
      <c r="AM41" s="626"/>
      <c r="AN41" s="626"/>
      <c r="AO41" s="814" t="s">
        <v>393</v>
      </c>
      <c r="AP41" s="382" t="e">
        <v>#N/A</v>
      </c>
      <c r="AQ41" s="809" t="str" cm="1">
        <f t="array" ref="AQ41">IF(AD41="NO FAVORABLE","NO FAVORABLE",IF(SUMPRODUCT(--(TRIM(AF41:AK41)&lt;&gt;"SI"),--(TRIM(AF41:AK41)&lt;&gt;"NA"))&gt;0,"SUBSANAR","APROBADA CR"))</f>
        <v>APROBADA CR</v>
      </c>
    </row>
    <row r="42" spans="1:43" ht="13.8" x14ac:dyDescent="0.25">
      <c r="A42" s="617" t="s">
        <v>3479</v>
      </c>
      <c r="B42" s="618" t="s">
        <v>6348</v>
      </c>
      <c r="C42" s="618">
        <v>70</v>
      </c>
      <c r="D42" s="618" t="s">
        <v>45</v>
      </c>
      <c r="E42" s="618" t="s">
        <v>890</v>
      </c>
      <c r="F42" s="618"/>
      <c r="G42" s="618" t="s">
        <v>125</v>
      </c>
      <c r="H42" s="618" t="s">
        <v>290</v>
      </c>
      <c r="I42" s="401" t="str">
        <f t="shared" si="2"/>
        <v>ARELIS  MESA ZAPATA</v>
      </c>
      <c r="J42" s="618" t="s">
        <v>50</v>
      </c>
      <c r="K42" s="618">
        <v>1000559274</v>
      </c>
      <c r="L42" s="619">
        <v>34413</v>
      </c>
      <c r="M42" s="618">
        <v>30</v>
      </c>
      <c r="N42" s="618" t="s">
        <v>51</v>
      </c>
      <c r="O42" s="618">
        <v>3170699497</v>
      </c>
      <c r="P42" s="618" t="s">
        <v>6427</v>
      </c>
      <c r="Q42" s="618" t="s">
        <v>1527</v>
      </c>
      <c r="R42" s="618" t="s">
        <v>374</v>
      </c>
      <c r="S42" s="618" t="s">
        <v>54</v>
      </c>
      <c r="T42" s="618" t="s">
        <v>6358</v>
      </c>
      <c r="U42" s="1443" t="s">
        <v>4545</v>
      </c>
      <c r="V42" s="616" t="s">
        <v>57</v>
      </c>
      <c r="W42" s="616" t="s">
        <v>57</v>
      </c>
      <c r="X42" s="367" t="s">
        <v>57</v>
      </c>
      <c r="Y42" s="625"/>
      <c r="Z42" s="625"/>
      <c r="AA42" s="625"/>
      <c r="AB42" s="625"/>
      <c r="AC42" s="625"/>
      <c r="AD42" s="616" t="s">
        <v>58</v>
      </c>
      <c r="AE42" s="625"/>
      <c r="AF42" s="626" t="s">
        <v>59</v>
      </c>
      <c r="AG42" s="626" t="s">
        <v>57</v>
      </c>
      <c r="AH42" s="626" t="s">
        <v>59</v>
      </c>
      <c r="AI42" s="626" t="s">
        <v>59</v>
      </c>
      <c r="AJ42" s="626" t="s">
        <v>59</v>
      </c>
      <c r="AK42" s="626" t="s">
        <v>59</v>
      </c>
      <c r="AL42" s="626" t="s">
        <v>143</v>
      </c>
      <c r="AM42" s="626"/>
      <c r="AN42" s="626"/>
      <c r="AO42" s="814" t="s">
        <v>393</v>
      </c>
      <c r="AP42" s="382" t="e">
        <v>#N/A</v>
      </c>
      <c r="AQ42" s="809" t="str" cm="1">
        <f t="array" ref="AQ42">IF(AD42="NO FAVORABLE","NO FAVORABLE",IF(SUMPRODUCT(--(TRIM(AF42:AK42)&lt;&gt;"SI"),--(TRIM(AF42:AK42)&lt;&gt;"NA"))&gt;0,"SUBSANAR","APROBADA CR"))</f>
        <v>APROBADA CR</v>
      </c>
    </row>
    <row r="43" spans="1:43" ht="13.8" x14ac:dyDescent="0.25">
      <c r="A43" s="617" t="s">
        <v>3479</v>
      </c>
      <c r="B43" s="618" t="s">
        <v>6348</v>
      </c>
      <c r="C43" s="615">
        <v>71</v>
      </c>
      <c r="D43" s="618" t="s">
        <v>45</v>
      </c>
      <c r="E43" s="618" t="s">
        <v>4432</v>
      </c>
      <c r="F43" s="618" t="s">
        <v>565</v>
      </c>
      <c r="G43" s="618" t="s">
        <v>125</v>
      </c>
      <c r="H43" s="618" t="s">
        <v>290</v>
      </c>
      <c r="I43" s="401" t="str">
        <f t="shared" si="2"/>
        <v>EIDY JOHANA MESA ZAPATA</v>
      </c>
      <c r="J43" s="618" t="s">
        <v>50</v>
      </c>
      <c r="K43" s="618">
        <v>1035128149</v>
      </c>
      <c r="L43" s="619">
        <v>33886</v>
      </c>
      <c r="M43" s="618">
        <v>32</v>
      </c>
      <c r="N43" s="618" t="s">
        <v>51</v>
      </c>
      <c r="O43" s="618">
        <v>3160612476</v>
      </c>
      <c r="P43" s="618" t="s">
        <v>6428</v>
      </c>
      <c r="Q43" s="618" t="s">
        <v>1551</v>
      </c>
      <c r="R43" s="618" t="s">
        <v>374</v>
      </c>
      <c r="S43" s="618" t="s">
        <v>54</v>
      </c>
      <c r="T43" s="618" t="s">
        <v>6358</v>
      </c>
      <c r="U43" s="1443" t="s">
        <v>4545</v>
      </c>
      <c r="V43" s="616" t="s">
        <v>57</v>
      </c>
      <c r="W43" s="616" t="s">
        <v>57</v>
      </c>
      <c r="X43" s="367" t="s">
        <v>57</v>
      </c>
      <c r="Y43" s="625"/>
      <c r="Z43" s="625"/>
      <c r="AA43" s="625"/>
      <c r="AB43" s="625"/>
      <c r="AC43" s="625"/>
      <c r="AD43" s="616" t="s">
        <v>58</v>
      </c>
      <c r="AE43" s="625"/>
      <c r="AF43" s="626" t="s">
        <v>59</v>
      </c>
      <c r="AG43" s="626" t="s">
        <v>57</v>
      </c>
      <c r="AH43" s="626" t="s">
        <v>59</v>
      </c>
      <c r="AI43" s="626" t="s">
        <v>59</v>
      </c>
      <c r="AJ43" s="626" t="s">
        <v>59</v>
      </c>
      <c r="AK43" s="626" t="s">
        <v>59</v>
      </c>
      <c r="AL43" s="626" t="s">
        <v>70</v>
      </c>
      <c r="AM43" s="626"/>
      <c r="AN43" s="626"/>
      <c r="AO43" s="814" t="s">
        <v>393</v>
      </c>
      <c r="AP43" s="382" t="e">
        <v>#N/A</v>
      </c>
      <c r="AQ43" s="809" t="str" cm="1">
        <f t="array" ref="AQ43">IF(AD43="NO FAVORABLE","NO FAVORABLE",IF(SUMPRODUCT(--(TRIM(AF43:AK43)&lt;&gt;"SI"),--(TRIM(AF43:AK43)&lt;&gt;"NA"))&gt;0,"SUBSANAR","APROBADA CR"))</f>
        <v>APROBADA CR</v>
      </c>
    </row>
    <row r="44" spans="1:43" ht="13.8" x14ac:dyDescent="0.25">
      <c r="A44" s="617" t="s">
        <v>3479</v>
      </c>
      <c r="B44" s="618" t="s">
        <v>6348</v>
      </c>
      <c r="C44" s="615">
        <v>73</v>
      </c>
      <c r="D44" s="618" t="s">
        <v>45</v>
      </c>
      <c r="E44" s="618" t="s">
        <v>6430</v>
      </c>
      <c r="F44" s="618"/>
      <c r="G44" s="618" t="s">
        <v>213</v>
      </c>
      <c r="H44" s="618" t="s">
        <v>456</v>
      </c>
      <c r="I44" s="401" t="str">
        <f t="shared" si="2"/>
        <v>YAMILEY  ATEHORTUA ARANGO</v>
      </c>
      <c r="J44" s="618" t="s">
        <v>50</v>
      </c>
      <c r="K44" s="618">
        <v>1020407193</v>
      </c>
      <c r="L44" s="619">
        <v>31945</v>
      </c>
      <c r="M44" s="618">
        <v>38</v>
      </c>
      <c r="N44" s="618" t="s">
        <v>51</v>
      </c>
      <c r="O44" s="618">
        <v>3506125414</v>
      </c>
      <c r="P44" s="618" t="s">
        <v>6431</v>
      </c>
      <c r="Q44" s="618" t="s">
        <v>1551</v>
      </c>
      <c r="R44" s="618" t="s">
        <v>374</v>
      </c>
      <c r="S44" s="618" t="s">
        <v>54</v>
      </c>
      <c r="T44" s="618" t="s">
        <v>6420</v>
      </c>
      <c r="U44" s="1443" t="s">
        <v>4545</v>
      </c>
      <c r="V44" s="616" t="s">
        <v>57</v>
      </c>
      <c r="W44" s="616" t="s">
        <v>57</v>
      </c>
      <c r="X44" s="367" t="s">
        <v>57</v>
      </c>
      <c r="Y44" s="625"/>
      <c r="Z44" s="625"/>
      <c r="AA44" s="625"/>
      <c r="AB44" s="625"/>
      <c r="AC44" s="625"/>
      <c r="AD44" s="616" t="s">
        <v>58</v>
      </c>
      <c r="AE44" s="625"/>
      <c r="AF44" s="626" t="s">
        <v>59</v>
      </c>
      <c r="AG44" s="626" t="s">
        <v>57</v>
      </c>
      <c r="AH44" s="626" t="s">
        <v>59</v>
      </c>
      <c r="AI44" s="626" t="s">
        <v>59</v>
      </c>
      <c r="AJ44" s="626" t="s">
        <v>59</v>
      </c>
      <c r="AK44" s="626" t="s">
        <v>59</v>
      </c>
      <c r="AL44" s="626" t="s">
        <v>114</v>
      </c>
      <c r="AM44" s="626"/>
      <c r="AN44" s="626"/>
      <c r="AO44" s="814" t="s">
        <v>393</v>
      </c>
      <c r="AP44" s="382" t="e">
        <v>#N/A</v>
      </c>
      <c r="AQ44" s="809" t="str" cm="1">
        <f t="array" ref="AQ44">IF(AD44="NO FAVORABLE","NO FAVORABLE",IF(SUMPRODUCT(--(TRIM(AF44:AK44)&lt;&gt;"SI"),--(TRIM(AF44:AK44)&lt;&gt;"NA"))&gt;0,"SUBSANAR","APROBADA CR"))</f>
        <v>APROBADA CR</v>
      </c>
    </row>
    <row r="45" spans="1:43" ht="13.8" x14ac:dyDescent="0.25">
      <c r="A45" s="617" t="s">
        <v>3479</v>
      </c>
      <c r="B45" s="618" t="s">
        <v>6348</v>
      </c>
      <c r="C45" s="618">
        <v>74</v>
      </c>
      <c r="D45" s="618" t="s">
        <v>45</v>
      </c>
      <c r="E45" s="618" t="s">
        <v>488</v>
      </c>
      <c r="F45" s="618" t="s">
        <v>212</v>
      </c>
      <c r="G45" s="618" t="s">
        <v>249</v>
      </c>
      <c r="H45" s="618" t="s">
        <v>831</v>
      </c>
      <c r="I45" s="401" t="str">
        <f t="shared" si="2"/>
        <v>ROSA NORA SALAZAR JIMENEZ</v>
      </c>
      <c r="J45" s="618" t="s">
        <v>50</v>
      </c>
      <c r="K45" s="618">
        <v>22008429</v>
      </c>
      <c r="L45" s="619">
        <v>22552</v>
      </c>
      <c r="M45" s="618">
        <v>64</v>
      </c>
      <c r="N45" s="618" t="s">
        <v>51</v>
      </c>
      <c r="O45" s="618">
        <v>3174647038</v>
      </c>
      <c r="P45" s="618" t="s">
        <v>6432</v>
      </c>
      <c r="Q45" s="618" t="s">
        <v>6433</v>
      </c>
      <c r="R45" s="618" t="s">
        <v>374</v>
      </c>
      <c r="S45" s="618" t="s">
        <v>54</v>
      </c>
      <c r="T45" s="618" t="s">
        <v>6434</v>
      </c>
      <c r="U45" s="1443" t="s">
        <v>4545</v>
      </c>
      <c r="V45" s="616" t="s">
        <v>57</v>
      </c>
      <c r="W45" s="616" t="s">
        <v>57</v>
      </c>
      <c r="X45" s="367" t="s">
        <v>57</v>
      </c>
      <c r="Y45" s="625"/>
      <c r="Z45" s="625"/>
      <c r="AA45" s="625"/>
      <c r="AB45" s="625"/>
      <c r="AC45" s="625"/>
      <c r="AD45" s="616" t="s">
        <v>58</v>
      </c>
      <c r="AE45" s="625"/>
      <c r="AF45" s="626" t="s">
        <v>59</v>
      </c>
      <c r="AG45" s="626" t="s">
        <v>57</v>
      </c>
      <c r="AH45" s="626" t="s">
        <v>59</v>
      </c>
      <c r="AI45" s="626" t="s">
        <v>59</v>
      </c>
      <c r="AJ45" s="626" t="s">
        <v>59</v>
      </c>
      <c r="AK45" s="626" t="s">
        <v>59</v>
      </c>
      <c r="AL45" s="626" t="s">
        <v>138</v>
      </c>
      <c r="AM45" s="626"/>
      <c r="AN45" s="626"/>
      <c r="AO45" s="814" t="s">
        <v>393</v>
      </c>
      <c r="AP45" s="382" t="e">
        <v>#N/A</v>
      </c>
      <c r="AQ45" s="809" t="str" cm="1">
        <f t="array" ref="AQ45">IF(AD45="NO FAVORABLE","NO FAVORABLE",IF(SUMPRODUCT(--(TRIM(AF45:AK45)&lt;&gt;"SI"),--(TRIM(AF45:AK45)&lt;&gt;"NA"))&gt;0,"SUBSANAR","APROBADA CR"))</f>
        <v>APROBADA CR</v>
      </c>
    </row>
    <row r="46" spans="1:43" ht="13.8" x14ac:dyDescent="0.25">
      <c r="A46" s="617" t="s">
        <v>3479</v>
      </c>
      <c r="B46" s="618" t="s">
        <v>6348</v>
      </c>
      <c r="C46" s="615">
        <v>75</v>
      </c>
      <c r="D46" s="618" t="s">
        <v>45</v>
      </c>
      <c r="E46" s="618" t="s">
        <v>1797</v>
      </c>
      <c r="F46" s="618" t="s">
        <v>101</v>
      </c>
      <c r="G46" s="618" t="s">
        <v>6435</v>
      </c>
      <c r="H46" s="618" t="s">
        <v>1516</v>
      </c>
      <c r="I46" s="401" t="str">
        <f t="shared" si="2"/>
        <v>DAYANA MARCELA DUARTES MANCO</v>
      </c>
      <c r="J46" s="618" t="s">
        <v>50</v>
      </c>
      <c r="K46" s="618">
        <v>1035129510</v>
      </c>
      <c r="L46" s="619">
        <v>35659</v>
      </c>
      <c r="M46" s="618">
        <v>28</v>
      </c>
      <c r="N46" s="618" t="s">
        <v>51</v>
      </c>
      <c r="O46" s="618">
        <v>3233967047</v>
      </c>
      <c r="P46" s="618" t="s">
        <v>6436</v>
      </c>
      <c r="Q46" s="618" t="s">
        <v>1532</v>
      </c>
      <c r="R46" s="618" t="s">
        <v>380</v>
      </c>
      <c r="S46" s="618" t="s">
        <v>54</v>
      </c>
      <c r="T46" s="618" t="s">
        <v>6437</v>
      </c>
      <c r="U46" s="1443" t="s">
        <v>5433</v>
      </c>
      <c r="V46" s="616" t="s">
        <v>57</v>
      </c>
      <c r="W46" s="616" t="s">
        <v>57</v>
      </c>
      <c r="X46" s="367" t="s">
        <v>57</v>
      </c>
      <c r="Y46" s="625"/>
      <c r="Z46" s="625"/>
      <c r="AA46" s="625"/>
      <c r="AB46" s="625"/>
      <c r="AC46" s="625"/>
      <c r="AD46" s="616" t="s">
        <v>58</v>
      </c>
      <c r="AE46" s="625"/>
      <c r="AF46" s="626" t="s">
        <v>59</v>
      </c>
      <c r="AG46" s="626" t="s">
        <v>57</v>
      </c>
      <c r="AH46" s="626" t="s">
        <v>59</v>
      </c>
      <c r="AI46" s="626" t="s">
        <v>59</v>
      </c>
      <c r="AJ46" s="626" t="s">
        <v>59</v>
      </c>
      <c r="AK46" s="626" t="s">
        <v>59</v>
      </c>
      <c r="AL46" s="626" t="s">
        <v>70</v>
      </c>
      <c r="AM46" s="626"/>
      <c r="AN46" s="626"/>
      <c r="AO46" s="814" t="s">
        <v>393</v>
      </c>
      <c r="AP46" s="382" t="e">
        <v>#N/A</v>
      </c>
      <c r="AQ46" s="809" t="str" cm="1">
        <f t="array" ref="AQ46">IF(AD46="NO FAVORABLE","NO FAVORABLE",IF(SUMPRODUCT(--(TRIM(AF46:AK46)&lt;&gt;"SI"),--(TRIM(AF46:AK46)&lt;&gt;"NA"))&gt;0,"SUBSANAR","APROBADA CR"))</f>
        <v>APROBADA CR</v>
      </c>
    </row>
    <row r="47" spans="1:43" ht="13.8" x14ac:dyDescent="0.25">
      <c r="A47" s="617" t="s">
        <v>3479</v>
      </c>
      <c r="B47" s="618" t="s">
        <v>6348</v>
      </c>
      <c r="C47" s="618">
        <v>76</v>
      </c>
      <c r="D47" s="618" t="s">
        <v>45</v>
      </c>
      <c r="E47" s="618" t="s">
        <v>6438</v>
      </c>
      <c r="F47" s="618" t="s">
        <v>343</v>
      </c>
      <c r="G47" s="618" t="s">
        <v>2625</v>
      </c>
      <c r="H47" s="618" t="s">
        <v>6439</v>
      </c>
      <c r="I47" s="401" t="str">
        <f t="shared" si="2"/>
        <v>GLABEDY ANDREA MISAS ACEVEO</v>
      </c>
      <c r="J47" s="618" t="s">
        <v>50</v>
      </c>
      <c r="K47" s="618">
        <v>1000908339</v>
      </c>
      <c r="L47" s="619">
        <v>33772</v>
      </c>
      <c r="M47" s="618">
        <v>33</v>
      </c>
      <c r="N47" s="618" t="s">
        <v>51</v>
      </c>
      <c r="O47" s="618">
        <v>3103642438</v>
      </c>
      <c r="P47" s="618" t="s">
        <v>6440</v>
      </c>
      <c r="Q47" s="618" t="s">
        <v>6392</v>
      </c>
      <c r="R47" s="618" t="s">
        <v>380</v>
      </c>
      <c r="S47" s="618" t="s">
        <v>54</v>
      </c>
      <c r="T47" s="618" t="s">
        <v>6437</v>
      </c>
      <c r="U47" s="1443" t="s">
        <v>4545</v>
      </c>
      <c r="V47" s="616" t="s">
        <v>57</v>
      </c>
      <c r="W47" s="616" t="s">
        <v>57</v>
      </c>
      <c r="X47" s="367" t="s">
        <v>57</v>
      </c>
      <c r="Y47" s="625"/>
      <c r="Z47" s="625"/>
      <c r="AA47" s="625"/>
      <c r="AB47" s="625"/>
      <c r="AC47" s="625"/>
      <c r="AD47" s="616" t="s">
        <v>58</v>
      </c>
      <c r="AE47" s="625"/>
      <c r="AF47" s="626" t="s">
        <v>59</v>
      </c>
      <c r="AG47" s="626" t="s">
        <v>57</v>
      </c>
      <c r="AH47" s="626" t="s">
        <v>59</v>
      </c>
      <c r="AI47" s="626" t="s">
        <v>59</v>
      </c>
      <c r="AJ47" s="626" t="s">
        <v>59</v>
      </c>
      <c r="AK47" s="626" t="s">
        <v>59</v>
      </c>
      <c r="AL47" s="626" t="s">
        <v>83</v>
      </c>
      <c r="AM47" s="626"/>
      <c r="AN47" s="626"/>
      <c r="AO47" s="814" t="s">
        <v>393</v>
      </c>
      <c r="AP47" s="382" t="e">
        <v>#N/A</v>
      </c>
      <c r="AQ47" s="809" t="str" cm="1">
        <f t="array" ref="AQ47">IF(AD47="NO FAVORABLE","NO FAVORABLE",IF(SUMPRODUCT(--(TRIM(AF47:AK47)&lt;&gt;"SI"),--(TRIM(AF47:AK47)&lt;&gt;"NA"))&gt;0,"SUBSANAR","APROBADA CR"))</f>
        <v>APROBADA CR</v>
      </c>
    </row>
    <row r="48" spans="1:43" ht="13.8" x14ac:dyDescent="0.25">
      <c r="A48" s="617" t="s">
        <v>3479</v>
      </c>
      <c r="B48" s="618" t="s">
        <v>6348</v>
      </c>
      <c r="C48" s="618">
        <v>80</v>
      </c>
      <c r="D48" s="618" t="s">
        <v>45</v>
      </c>
      <c r="E48" s="618" t="s">
        <v>62</v>
      </c>
      <c r="F48" s="618" t="s">
        <v>6441</v>
      </c>
      <c r="G48" s="618" t="s">
        <v>1536</v>
      </c>
      <c r="H48" s="618" t="s">
        <v>2210</v>
      </c>
      <c r="I48" s="401" t="str">
        <f t="shared" si="2"/>
        <v>MARIA JANNETH MORENO MOSQUERA</v>
      </c>
      <c r="J48" s="618" t="s">
        <v>50</v>
      </c>
      <c r="K48" s="618">
        <v>22243271</v>
      </c>
      <c r="L48" s="619">
        <v>25604</v>
      </c>
      <c r="M48" s="618">
        <v>45</v>
      </c>
      <c r="N48" s="618" t="s">
        <v>51</v>
      </c>
      <c r="O48" s="618">
        <v>3168531558</v>
      </c>
      <c r="P48" s="618" t="s">
        <v>6442</v>
      </c>
      <c r="Q48" s="618" t="s">
        <v>6392</v>
      </c>
      <c r="R48" s="618" t="s">
        <v>374</v>
      </c>
      <c r="S48" s="618" t="s">
        <v>54</v>
      </c>
      <c r="T48" s="618" t="s">
        <v>6443</v>
      </c>
      <c r="U48" s="1443" t="s">
        <v>4545</v>
      </c>
      <c r="V48" s="616" t="s">
        <v>57</v>
      </c>
      <c r="W48" s="616" t="s">
        <v>57</v>
      </c>
      <c r="X48" s="367" t="s">
        <v>57</v>
      </c>
      <c r="Y48" s="625"/>
      <c r="Z48" s="625"/>
      <c r="AA48" s="625"/>
      <c r="AB48" s="625"/>
      <c r="AC48" s="625"/>
      <c r="AD48" s="616" t="s">
        <v>58</v>
      </c>
      <c r="AE48" s="625"/>
      <c r="AF48" s="626" t="s">
        <v>59</v>
      </c>
      <c r="AG48" s="626" t="s">
        <v>57</v>
      </c>
      <c r="AH48" s="626" t="s">
        <v>59</v>
      </c>
      <c r="AI48" s="626" t="s">
        <v>59</v>
      </c>
      <c r="AJ48" s="626" t="s">
        <v>59</v>
      </c>
      <c r="AK48" s="1731" t="s">
        <v>59</v>
      </c>
      <c r="AL48" s="626" t="s">
        <v>182</v>
      </c>
      <c r="AM48" s="626"/>
      <c r="AN48" s="626"/>
      <c r="AO48" s="814" t="s">
        <v>393</v>
      </c>
      <c r="AP48" s="382" t="e">
        <v>#N/A</v>
      </c>
      <c r="AQ48" s="809" t="str" cm="1">
        <f t="array" ref="AQ48">IF(AD48="NO FAVORABLE","NO FAVORABLE",IF(SUMPRODUCT(--(TRIM(AF48:AK48)&lt;&gt;"SI"),--(TRIM(AF48:AK48)&lt;&gt;"NA"))&gt;0,"SUBSANAR","APROBADA CR"))</f>
        <v>APROBADA CR</v>
      </c>
    </row>
    <row r="49" spans="1:43" ht="13.8" x14ac:dyDescent="0.25">
      <c r="A49" s="617" t="s">
        <v>3479</v>
      </c>
      <c r="B49" s="618" t="s">
        <v>6348</v>
      </c>
      <c r="C49" s="615">
        <v>81</v>
      </c>
      <c r="D49" s="618" t="s">
        <v>45</v>
      </c>
      <c r="E49" s="618" t="s">
        <v>3307</v>
      </c>
      <c r="F49" s="618" t="s">
        <v>6444</v>
      </c>
      <c r="G49" s="618" t="s">
        <v>290</v>
      </c>
      <c r="H49" s="618" t="s">
        <v>416</v>
      </c>
      <c r="I49" s="401" t="str">
        <f t="shared" si="2"/>
        <v>ENEIDA HIRLEZA ZAPATA RODRIGUEZ</v>
      </c>
      <c r="J49" s="618" t="s">
        <v>50</v>
      </c>
      <c r="K49" s="618">
        <v>1044121953</v>
      </c>
      <c r="L49" s="619">
        <v>35164</v>
      </c>
      <c r="M49" s="618">
        <v>29</v>
      </c>
      <c r="N49" s="618" t="s">
        <v>51</v>
      </c>
      <c r="O49" s="618">
        <v>3122880965</v>
      </c>
      <c r="P49" s="618" t="s">
        <v>6445</v>
      </c>
      <c r="Q49" s="618" t="s">
        <v>6392</v>
      </c>
      <c r="R49" s="618" t="s">
        <v>374</v>
      </c>
      <c r="S49" s="618" t="s">
        <v>54</v>
      </c>
      <c r="T49" s="618" t="s">
        <v>6446</v>
      </c>
      <c r="U49" s="1443" t="s">
        <v>4545</v>
      </c>
      <c r="V49" s="616" t="s">
        <v>57</v>
      </c>
      <c r="W49" s="616" t="s">
        <v>57</v>
      </c>
      <c r="X49" s="367" t="s">
        <v>57</v>
      </c>
      <c r="Y49" s="625"/>
      <c r="Z49" s="625"/>
      <c r="AA49" s="625"/>
      <c r="AB49" s="625"/>
      <c r="AC49" s="625"/>
      <c r="AD49" s="616" t="s">
        <v>58</v>
      </c>
      <c r="AE49" s="625"/>
      <c r="AF49" s="626" t="s">
        <v>59</v>
      </c>
      <c r="AG49" s="626" t="s">
        <v>57</v>
      </c>
      <c r="AH49" s="626" t="s">
        <v>59</v>
      </c>
      <c r="AI49" s="626" t="s">
        <v>59</v>
      </c>
      <c r="AJ49" s="626" t="s">
        <v>59</v>
      </c>
      <c r="AK49" s="626" t="s">
        <v>59</v>
      </c>
      <c r="AL49" s="626" t="s">
        <v>220</v>
      </c>
      <c r="AM49" s="626"/>
      <c r="AN49" s="626"/>
      <c r="AO49" s="814" t="s">
        <v>393</v>
      </c>
      <c r="AP49" s="382" t="e">
        <v>#N/A</v>
      </c>
      <c r="AQ49" s="809" t="str" cm="1">
        <f t="array" ref="AQ49">IF(AD49="NO FAVORABLE","NO FAVORABLE",IF(SUMPRODUCT(--(TRIM(AF49:AK49)&lt;&gt;"SI"),--(TRIM(AF49:AK49)&lt;&gt;"NA"))&gt;0,"SUBSANAR","APROBADA CR"))</f>
        <v>APROBADA CR</v>
      </c>
    </row>
    <row r="50" spans="1:43" ht="13.8" x14ac:dyDescent="0.25">
      <c r="A50" s="617" t="s">
        <v>3479</v>
      </c>
      <c r="B50" s="618" t="s">
        <v>6348</v>
      </c>
      <c r="C50" s="618">
        <v>82</v>
      </c>
      <c r="D50" s="618" t="s">
        <v>45</v>
      </c>
      <c r="E50" s="618" t="s">
        <v>985</v>
      </c>
      <c r="F50" s="618"/>
      <c r="G50" s="618" t="s">
        <v>495</v>
      </c>
      <c r="H50" s="618" t="s">
        <v>495</v>
      </c>
      <c r="I50" s="401" t="str">
        <f t="shared" si="2"/>
        <v>ALEJANDRA  ACEVEDO ACEVEDO</v>
      </c>
      <c r="J50" s="618" t="s">
        <v>50</v>
      </c>
      <c r="K50" s="618">
        <v>1000908541</v>
      </c>
      <c r="L50" s="619">
        <v>37458</v>
      </c>
      <c r="M50" s="618">
        <v>22</v>
      </c>
      <c r="N50" s="618" t="s">
        <v>51</v>
      </c>
      <c r="O50" s="618">
        <v>3136893838</v>
      </c>
      <c r="P50" s="618" t="s">
        <v>6447</v>
      </c>
      <c r="Q50" s="618" t="s">
        <v>6392</v>
      </c>
      <c r="R50" s="618" t="s">
        <v>374</v>
      </c>
      <c r="S50" s="618" t="s">
        <v>54</v>
      </c>
      <c r="T50" s="618" t="s">
        <v>6437</v>
      </c>
      <c r="U50" s="1443" t="s">
        <v>4545</v>
      </c>
      <c r="V50" s="616" t="s">
        <v>57</v>
      </c>
      <c r="W50" s="616" t="s">
        <v>57</v>
      </c>
      <c r="X50" s="367" t="s">
        <v>57</v>
      </c>
      <c r="Y50" s="625"/>
      <c r="Z50" s="625"/>
      <c r="AA50" s="625"/>
      <c r="AB50" s="625"/>
      <c r="AC50" s="625"/>
      <c r="AD50" s="616" t="s">
        <v>58</v>
      </c>
      <c r="AE50" s="625"/>
      <c r="AF50" s="626" t="s">
        <v>59</v>
      </c>
      <c r="AG50" s="626" t="s">
        <v>57</v>
      </c>
      <c r="AH50" s="626" t="s">
        <v>59</v>
      </c>
      <c r="AI50" s="626" t="s">
        <v>59</v>
      </c>
      <c r="AJ50" s="626" t="s">
        <v>59</v>
      </c>
      <c r="AK50" s="626" t="s">
        <v>59</v>
      </c>
      <c r="AL50" s="626" t="s">
        <v>70</v>
      </c>
      <c r="AM50" s="626"/>
      <c r="AN50" s="626" t="s">
        <v>70</v>
      </c>
      <c r="AO50" s="814" t="s">
        <v>393</v>
      </c>
      <c r="AP50" s="382" t="s">
        <v>1648</v>
      </c>
      <c r="AQ50" s="809" t="str" cm="1">
        <f t="array" ref="AQ50">IF(AD50="NO FAVORABLE","NO FAVORABLE",IF(SUMPRODUCT(--(TRIM(AF50:AK50)&lt;&gt;"SI"),--(TRIM(AF50:AK50)&lt;&gt;"NA"))&gt;0,"SUBSANAR","APROBADA CR"))</f>
        <v>APROBADA CR</v>
      </c>
    </row>
    <row r="51" spans="1:43" ht="13.8" x14ac:dyDescent="0.25">
      <c r="A51" s="617" t="s">
        <v>3479</v>
      </c>
      <c r="B51" s="618" t="s">
        <v>6348</v>
      </c>
      <c r="C51" s="615">
        <v>83</v>
      </c>
      <c r="D51" s="618" t="s">
        <v>45</v>
      </c>
      <c r="E51" s="618" t="s">
        <v>856</v>
      </c>
      <c r="F51" s="618" t="s">
        <v>93</v>
      </c>
      <c r="G51" s="618" t="s">
        <v>1552</v>
      </c>
      <c r="H51" s="618" t="s">
        <v>5280</v>
      </c>
      <c r="I51" s="401" t="str">
        <f t="shared" si="2"/>
        <v>YESICA ISABEL PALACIOS BELLO</v>
      </c>
      <c r="J51" s="618" t="s">
        <v>50</v>
      </c>
      <c r="K51" s="618">
        <v>1007515936</v>
      </c>
      <c r="L51" s="619">
        <v>34099</v>
      </c>
      <c r="M51" s="618">
        <v>32</v>
      </c>
      <c r="N51" s="618" t="s">
        <v>51</v>
      </c>
      <c r="O51" s="618">
        <v>3052092601</v>
      </c>
      <c r="P51" s="618" t="s">
        <v>6448</v>
      </c>
      <c r="Q51" s="618" t="s">
        <v>6392</v>
      </c>
      <c r="R51" s="618" t="s">
        <v>374</v>
      </c>
      <c r="S51" s="618" t="s">
        <v>54</v>
      </c>
      <c r="T51" s="618" t="s">
        <v>6443</v>
      </c>
      <c r="U51" s="1443" t="s">
        <v>4545</v>
      </c>
      <c r="V51" s="616" t="s">
        <v>57</v>
      </c>
      <c r="W51" s="616" t="s">
        <v>57</v>
      </c>
      <c r="X51" s="367" t="s">
        <v>57</v>
      </c>
      <c r="Y51" s="625"/>
      <c r="Z51" s="625"/>
      <c r="AA51" s="625"/>
      <c r="AB51" s="625"/>
      <c r="AC51" s="625"/>
      <c r="AD51" s="616" t="s">
        <v>58</v>
      </c>
      <c r="AE51" s="625"/>
      <c r="AF51" s="626" t="s">
        <v>59</v>
      </c>
      <c r="AG51" s="626" t="s">
        <v>57</v>
      </c>
      <c r="AH51" s="626" t="s">
        <v>59</v>
      </c>
      <c r="AI51" s="626" t="s">
        <v>59</v>
      </c>
      <c r="AJ51" s="626" t="s">
        <v>59</v>
      </c>
      <c r="AK51" s="626" t="s">
        <v>59</v>
      </c>
      <c r="AL51" s="626" t="s">
        <v>194</v>
      </c>
      <c r="AM51" s="626"/>
      <c r="AN51" s="626"/>
      <c r="AO51" s="814" t="s">
        <v>393</v>
      </c>
      <c r="AP51" s="382" t="e">
        <v>#N/A</v>
      </c>
      <c r="AQ51" s="809" t="str" cm="1">
        <f t="array" ref="AQ51">IF(AD51="NO FAVORABLE","NO FAVORABLE",IF(SUMPRODUCT(--(TRIM(AF51:AK51)&lt;&gt;"SI"),--(TRIM(AF51:AK51)&lt;&gt;"NA"))&gt;0,"SUBSANAR","APROBADA CR"))</f>
        <v>APROBADA CR</v>
      </c>
    </row>
    <row r="52" spans="1:43" ht="13.8" x14ac:dyDescent="0.25">
      <c r="A52" s="617" t="s">
        <v>3479</v>
      </c>
      <c r="B52" s="618" t="s">
        <v>6348</v>
      </c>
      <c r="C52" s="618">
        <v>84</v>
      </c>
      <c r="D52" s="618" t="s">
        <v>45</v>
      </c>
      <c r="E52" s="618" t="s">
        <v>404</v>
      </c>
      <c r="F52" s="618"/>
      <c r="G52" s="618" t="s">
        <v>864</v>
      </c>
      <c r="H52" s="618" t="s">
        <v>680</v>
      </c>
      <c r="I52" s="401" t="str">
        <f t="shared" si="2"/>
        <v>DANIELA  MAYA BARRERA</v>
      </c>
      <c r="J52" s="618" t="s">
        <v>50</v>
      </c>
      <c r="K52" s="627">
        <v>1039451821</v>
      </c>
      <c r="L52" s="618"/>
      <c r="M52" s="618"/>
      <c r="N52" s="618" t="s">
        <v>51</v>
      </c>
      <c r="O52" s="618"/>
      <c r="P52" s="618"/>
      <c r="Q52" s="618"/>
      <c r="R52" s="618"/>
      <c r="S52" s="618" t="s">
        <v>54</v>
      </c>
      <c r="T52" s="618"/>
      <c r="U52" s="1443" t="s">
        <v>5433</v>
      </c>
      <c r="V52" s="616" t="s">
        <v>57</v>
      </c>
      <c r="W52" s="616" t="s">
        <v>57</v>
      </c>
      <c r="X52" s="367" t="s">
        <v>57</v>
      </c>
      <c r="Y52" s="625"/>
      <c r="Z52" s="625"/>
      <c r="AA52" s="625"/>
      <c r="AB52" s="625"/>
      <c r="AC52" s="625"/>
      <c r="AD52" s="616" t="s">
        <v>58</v>
      </c>
      <c r="AE52" s="625"/>
      <c r="AF52" s="626" t="s">
        <v>59</v>
      </c>
      <c r="AG52" s="626" t="s">
        <v>57</v>
      </c>
      <c r="AH52" s="626" t="s">
        <v>59</v>
      </c>
      <c r="AI52" s="626" t="s">
        <v>59</v>
      </c>
      <c r="AJ52" s="626" t="s">
        <v>59</v>
      </c>
      <c r="AK52" s="626" t="s">
        <v>59</v>
      </c>
      <c r="AL52" s="626" t="s">
        <v>182</v>
      </c>
      <c r="AM52" s="626"/>
      <c r="AN52" s="626"/>
      <c r="AO52" s="814" t="s">
        <v>393</v>
      </c>
      <c r="AP52" s="382" t="e">
        <v>#N/A</v>
      </c>
      <c r="AQ52" s="809" t="str" cm="1">
        <f t="array" ref="AQ52">IF(AD52="NO FAVORABLE","NO FAVORABLE",IF(SUMPRODUCT(--(TRIM(AF52:AK52)&lt;&gt;"SI"),--(TRIM(AF52:AK52)&lt;&gt;"NA"))&gt;0,"SUBSANAR","APROBADA CR"))</f>
        <v>APROBADA CR</v>
      </c>
    </row>
    <row r="53" spans="1:43" ht="13.8" x14ac:dyDescent="0.25">
      <c r="A53" s="617" t="s">
        <v>3479</v>
      </c>
      <c r="B53" s="618" t="s">
        <v>6348</v>
      </c>
      <c r="C53" s="615">
        <v>85</v>
      </c>
      <c r="D53" s="618" t="s">
        <v>45</v>
      </c>
      <c r="E53" s="618" t="s">
        <v>279</v>
      </c>
      <c r="F53" s="618" t="s">
        <v>101</v>
      </c>
      <c r="G53" s="618" t="s">
        <v>680</v>
      </c>
      <c r="H53" s="618" t="s">
        <v>186</v>
      </c>
      <c r="I53" s="401" t="str">
        <f t="shared" si="2"/>
        <v>DIANA MARCELA BARRERA YEPES</v>
      </c>
      <c r="J53" s="618" t="s">
        <v>50</v>
      </c>
      <c r="K53" s="618">
        <v>1035126528</v>
      </c>
      <c r="L53" s="619">
        <v>31933</v>
      </c>
      <c r="M53" s="618">
        <v>38</v>
      </c>
      <c r="N53" s="618" t="s">
        <v>51</v>
      </c>
      <c r="O53" s="618">
        <v>3136748596</v>
      </c>
      <c r="P53" s="618" t="s">
        <v>6449</v>
      </c>
      <c r="Q53" s="618" t="s">
        <v>1551</v>
      </c>
      <c r="R53" s="618" t="s">
        <v>374</v>
      </c>
      <c r="S53" s="618" t="s">
        <v>54</v>
      </c>
      <c r="T53" s="618" t="s">
        <v>6450</v>
      </c>
      <c r="U53" s="1443" t="s">
        <v>4545</v>
      </c>
      <c r="V53" s="616" t="s">
        <v>57</v>
      </c>
      <c r="W53" s="616" t="s">
        <v>57</v>
      </c>
      <c r="X53" s="367" t="s">
        <v>57</v>
      </c>
      <c r="Y53" s="625"/>
      <c r="Z53" s="625"/>
      <c r="AA53" s="625"/>
      <c r="AB53" s="625"/>
      <c r="AC53" s="625"/>
      <c r="AD53" s="616" t="s">
        <v>58</v>
      </c>
      <c r="AE53" s="625"/>
      <c r="AF53" s="626" t="s">
        <v>59</v>
      </c>
      <c r="AG53" s="626" t="s">
        <v>57</v>
      </c>
      <c r="AH53" s="626" t="s">
        <v>59</v>
      </c>
      <c r="AI53" s="626" t="s">
        <v>59</v>
      </c>
      <c r="AJ53" s="626" t="s">
        <v>59</v>
      </c>
      <c r="AK53" s="626" t="s">
        <v>59</v>
      </c>
      <c r="AL53" s="626" t="s">
        <v>70</v>
      </c>
      <c r="AM53" s="626"/>
      <c r="AN53" s="626"/>
      <c r="AO53" s="814" t="s">
        <v>393</v>
      </c>
      <c r="AP53" s="382" t="e">
        <v>#N/A</v>
      </c>
      <c r="AQ53" s="809" t="str" cm="1">
        <f t="array" ref="AQ53">IF(AD53="NO FAVORABLE","NO FAVORABLE",IF(SUMPRODUCT(--(TRIM(AF53:AK53)&lt;&gt;"SI"),--(TRIM(AF53:AK53)&lt;&gt;"NA"))&gt;0,"SUBSANAR","APROBADA CR"))</f>
        <v>APROBADA CR</v>
      </c>
    </row>
    <row r="54" spans="1:43" ht="13.8" x14ac:dyDescent="0.25">
      <c r="A54" s="617" t="s">
        <v>3479</v>
      </c>
      <c r="B54" s="618" t="s">
        <v>6348</v>
      </c>
      <c r="C54" s="618">
        <v>86</v>
      </c>
      <c r="D54" s="618" t="s">
        <v>45</v>
      </c>
      <c r="E54" s="618" t="s">
        <v>195</v>
      </c>
      <c r="F54" s="618" t="s">
        <v>643</v>
      </c>
      <c r="G54" s="618" t="s">
        <v>121</v>
      </c>
      <c r="H54" s="618" t="s">
        <v>171</v>
      </c>
      <c r="I54" s="401" t="str">
        <f t="shared" si="2"/>
        <v>AURA DEL CARMEN MARULANDA CHICA</v>
      </c>
      <c r="J54" s="618" t="s">
        <v>50</v>
      </c>
      <c r="K54" s="618">
        <v>21495399</v>
      </c>
      <c r="L54" s="619">
        <v>26381</v>
      </c>
      <c r="M54" s="618">
        <v>53</v>
      </c>
      <c r="N54" s="618" t="s">
        <v>51</v>
      </c>
      <c r="O54" s="618">
        <v>3044174149</v>
      </c>
      <c r="P54" s="618" t="s">
        <v>6451</v>
      </c>
      <c r="Q54" s="618" t="s">
        <v>1527</v>
      </c>
      <c r="R54" s="618" t="s">
        <v>374</v>
      </c>
      <c r="S54" s="618" t="s">
        <v>54</v>
      </c>
      <c r="T54" s="618" t="s">
        <v>6452</v>
      </c>
      <c r="U54" s="1443" t="s">
        <v>5433</v>
      </c>
      <c r="V54" s="616" t="s">
        <v>57</v>
      </c>
      <c r="W54" s="616" t="s">
        <v>57</v>
      </c>
      <c r="X54" s="367" t="s">
        <v>57</v>
      </c>
      <c r="Y54" s="625"/>
      <c r="Z54" s="625"/>
      <c r="AA54" s="625"/>
      <c r="AB54" s="625"/>
      <c r="AC54" s="625"/>
      <c r="AD54" s="616" t="s">
        <v>58</v>
      </c>
      <c r="AE54" s="625"/>
      <c r="AF54" s="626" t="s">
        <v>59</v>
      </c>
      <c r="AG54" s="626" t="s">
        <v>57</v>
      </c>
      <c r="AH54" s="626" t="s">
        <v>59</v>
      </c>
      <c r="AI54" s="626" t="s">
        <v>59</v>
      </c>
      <c r="AJ54" s="626" t="s">
        <v>59</v>
      </c>
      <c r="AK54" s="626" t="s">
        <v>59</v>
      </c>
      <c r="AL54" s="626" t="s">
        <v>194</v>
      </c>
      <c r="AM54" s="626"/>
      <c r="AN54" s="626"/>
      <c r="AO54" s="814" t="s">
        <v>393</v>
      </c>
      <c r="AP54" s="382" t="e">
        <v>#N/A</v>
      </c>
      <c r="AQ54" s="809" t="str" cm="1">
        <f t="array" ref="AQ54">IF(AD54="NO FAVORABLE","NO FAVORABLE",IF(SUMPRODUCT(--(TRIM(AF54:AK54)&lt;&gt;"SI"),--(TRIM(AF54:AK54)&lt;&gt;"NA"))&gt;0,"SUBSANAR","APROBADA CR"))</f>
        <v>APROBADA CR</v>
      </c>
    </row>
    <row r="55" spans="1:43" ht="13.8" x14ac:dyDescent="0.25">
      <c r="A55" s="617" t="s">
        <v>3479</v>
      </c>
      <c r="B55" s="618" t="s">
        <v>6348</v>
      </c>
      <c r="C55" s="615">
        <v>87</v>
      </c>
      <c r="D55" s="618" t="s">
        <v>45</v>
      </c>
      <c r="E55" s="618" t="s">
        <v>856</v>
      </c>
      <c r="F55" s="618" t="s">
        <v>851</v>
      </c>
      <c r="G55" s="618" t="s">
        <v>1865</v>
      </c>
      <c r="H55" s="618" t="s">
        <v>689</v>
      </c>
      <c r="I55" s="401" t="str">
        <f t="shared" si="2"/>
        <v>YESICA LILIANA ROLDAN TORRES</v>
      </c>
      <c r="J55" s="618" t="s">
        <v>50</v>
      </c>
      <c r="K55" s="618">
        <v>1001378969</v>
      </c>
      <c r="L55" s="618"/>
      <c r="M55" s="618"/>
      <c r="N55" s="618" t="s">
        <v>51</v>
      </c>
      <c r="O55" s="618">
        <v>3234228571</v>
      </c>
      <c r="P55" s="618"/>
      <c r="Q55" s="618"/>
      <c r="R55" s="618"/>
      <c r="S55" s="618" t="s">
        <v>54</v>
      </c>
      <c r="T55" s="618" t="s">
        <v>2900</v>
      </c>
      <c r="U55" s="1443" t="s">
        <v>4545</v>
      </c>
      <c r="V55" s="616" t="s">
        <v>57</v>
      </c>
      <c r="W55" s="616" t="s">
        <v>57</v>
      </c>
      <c r="X55" s="367" t="s">
        <v>57</v>
      </c>
      <c r="Y55" s="625"/>
      <c r="Z55" s="625"/>
      <c r="AA55" s="625"/>
      <c r="AB55" s="625"/>
      <c r="AC55" s="625"/>
      <c r="AD55" s="616" t="s">
        <v>58</v>
      </c>
      <c r="AE55" s="625"/>
      <c r="AF55" s="626" t="s">
        <v>59</v>
      </c>
      <c r="AG55" s="626" t="s">
        <v>57</v>
      </c>
      <c r="AH55" s="626" t="s">
        <v>59</v>
      </c>
      <c r="AI55" s="626" t="s">
        <v>59</v>
      </c>
      <c r="AJ55" s="626" t="s">
        <v>59</v>
      </c>
      <c r="AK55" s="626" t="s">
        <v>59</v>
      </c>
      <c r="AL55" s="626" t="s">
        <v>194</v>
      </c>
      <c r="AM55" s="626"/>
      <c r="AN55" s="626"/>
      <c r="AO55" s="814" t="s">
        <v>393</v>
      </c>
      <c r="AP55" s="382" t="e">
        <v>#N/A</v>
      </c>
      <c r="AQ55" s="809" t="str" cm="1">
        <f t="array" ref="AQ55">IF(AD55="NO FAVORABLE","NO FAVORABLE",IF(SUMPRODUCT(--(TRIM(AF55:AK55)&lt;&gt;"SI"),--(TRIM(AF55:AK55)&lt;&gt;"NA"))&gt;0,"SUBSANAR","APROBADA CR"))</f>
        <v>APROBADA CR</v>
      </c>
    </row>
    <row r="56" spans="1:43" ht="13.8" x14ac:dyDescent="0.25">
      <c r="A56" s="617" t="s">
        <v>3479</v>
      </c>
      <c r="B56" s="618" t="s">
        <v>6348</v>
      </c>
      <c r="C56" s="618">
        <v>90</v>
      </c>
      <c r="D56" s="618" t="s">
        <v>45</v>
      </c>
      <c r="E56" s="618" t="s">
        <v>470</v>
      </c>
      <c r="F56" s="618" t="s">
        <v>316</v>
      </c>
      <c r="G56" s="618" t="s">
        <v>597</v>
      </c>
      <c r="H56" s="618" t="s">
        <v>1536</v>
      </c>
      <c r="I56" s="401" t="str">
        <f t="shared" si="2"/>
        <v>ANYI PAOLA PATIÑO MORENO</v>
      </c>
      <c r="J56" s="618" t="s">
        <v>50</v>
      </c>
      <c r="K56" s="618">
        <v>1035129866</v>
      </c>
      <c r="L56" s="619">
        <v>36096</v>
      </c>
      <c r="M56" s="618">
        <v>26</v>
      </c>
      <c r="N56" s="618" t="s">
        <v>51</v>
      </c>
      <c r="O56" s="618">
        <v>3145547931</v>
      </c>
      <c r="P56" s="618" t="s">
        <v>6453</v>
      </c>
      <c r="Q56" s="618" t="s">
        <v>1527</v>
      </c>
      <c r="R56" s="618" t="s">
        <v>374</v>
      </c>
      <c r="S56" s="618" t="s">
        <v>54</v>
      </c>
      <c r="T56" s="618" t="s">
        <v>6452</v>
      </c>
      <c r="U56" s="1443" t="s">
        <v>4545</v>
      </c>
      <c r="V56" s="616" t="s">
        <v>57</v>
      </c>
      <c r="W56" s="616" t="s">
        <v>57</v>
      </c>
      <c r="X56" s="367" t="s">
        <v>57</v>
      </c>
      <c r="Y56" s="625"/>
      <c r="Z56" s="625"/>
      <c r="AA56" s="625"/>
      <c r="AB56" s="625"/>
      <c r="AC56" s="625"/>
      <c r="AD56" s="616" t="s">
        <v>58</v>
      </c>
      <c r="AE56" s="625"/>
      <c r="AF56" s="626" t="s">
        <v>59</v>
      </c>
      <c r="AG56" s="626" t="s">
        <v>57</v>
      </c>
      <c r="AH56" s="626" t="s">
        <v>59</v>
      </c>
      <c r="AI56" s="626" t="s">
        <v>59</v>
      </c>
      <c r="AJ56" s="626" t="s">
        <v>59</v>
      </c>
      <c r="AK56" s="626" t="s">
        <v>59</v>
      </c>
      <c r="AL56" s="626" t="s">
        <v>70</v>
      </c>
      <c r="AM56" s="626"/>
      <c r="AN56" s="626"/>
      <c r="AO56" s="814" t="s">
        <v>393</v>
      </c>
      <c r="AP56" s="382" t="e">
        <v>#N/A</v>
      </c>
      <c r="AQ56" s="809" t="str" cm="1">
        <f t="array" ref="AQ56">IF(AD56="NO FAVORABLE","NO FAVORABLE",IF(SUMPRODUCT(--(TRIM(AF56:AK56)&lt;&gt;"SI"),--(TRIM(AF56:AK56)&lt;&gt;"NA"))&gt;0,"SUBSANAR","APROBADA CR"))</f>
        <v>APROBADA CR</v>
      </c>
    </row>
    <row r="57" spans="1:43" ht="13.8" x14ac:dyDescent="0.25">
      <c r="A57" s="617" t="s">
        <v>3479</v>
      </c>
      <c r="B57" s="618" t="s">
        <v>6348</v>
      </c>
      <c r="C57" s="615">
        <v>91</v>
      </c>
      <c r="D57" s="618" t="s">
        <v>45</v>
      </c>
      <c r="E57" s="618" t="s">
        <v>1480</v>
      </c>
      <c r="F57" s="618" t="s">
        <v>2117</v>
      </c>
      <c r="G57" s="618" t="s">
        <v>386</v>
      </c>
      <c r="H57" s="618" t="s">
        <v>810</v>
      </c>
      <c r="I57" s="401" t="str">
        <f t="shared" si="2"/>
        <v>SANDRA MELISA HERRERA VILLA</v>
      </c>
      <c r="J57" s="618" t="s">
        <v>50</v>
      </c>
      <c r="K57" s="618">
        <v>1000656930</v>
      </c>
      <c r="L57" s="619">
        <v>36847</v>
      </c>
      <c r="M57" s="618">
        <v>24</v>
      </c>
      <c r="N57" s="618" t="s">
        <v>51</v>
      </c>
      <c r="O57" s="618">
        <v>3145527818</v>
      </c>
      <c r="P57" s="618" t="s">
        <v>6454</v>
      </c>
      <c r="Q57" s="618" t="s">
        <v>1534</v>
      </c>
      <c r="R57" s="618" t="s">
        <v>374</v>
      </c>
      <c r="S57" s="618" t="s">
        <v>54</v>
      </c>
      <c r="T57" s="618" t="s">
        <v>5698</v>
      </c>
      <c r="U57" s="1443" t="s">
        <v>4545</v>
      </c>
      <c r="V57" s="616" t="s">
        <v>57</v>
      </c>
      <c r="W57" s="616" t="s">
        <v>57</v>
      </c>
      <c r="X57" s="367" t="s">
        <v>57</v>
      </c>
      <c r="Y57" s="625"/>
      <c r="Z57" s="625"/>
      <c r="AA57" s="625"/>
      <c r="AB57" s="625"/>
      <c r="AC57" s="625"/>
      <c r="AD57" s="616" t="s">
        <v>58</v>
      </c>
      <c r="AE57" s="625"/>
      <c r="AF57" s="626" t="s">
        <v>59</v>
      </c>
      <c r="AG57" s="626" t="s">
        <v>57</v>
      </c>
      <c r="AH57" s="626" t="s">
        <v>59</v>
      </c>
      <c r="AI57" s="626" t="s">
        <v>59</v>
      </c>
      <c r="AJ57" s="626" t="s">
        <v>59</v>
      </c>
      <c r="AK57" s="626" t="s">
        <v>59</v>
      </c>
      <c r="AL57" s="626" t="s">
        <v>283</v>
      </c>
      <c r="AM57" s="626"/>
      <c r="AN57" s="626" t="s">
        <v>283</v>
      </c>
      <c r="AO57" s="814" t="s">
        <v>393</v>
      </c>
      <c r="AP57" s="382" t="s">
        <v>1648</v>
      </c>
      <c r="AQ57" s="809" t="str" cm="1">
        <f t="array" ref="AQ57">IF(AD57="NO FAVORABLE","NO FAVORABLE",IF(SUMPRODUCT(--(TRIM(AF57:AK57)&lt;&gt;"SI"),--(TRIM(AF57:AK57)&lt;&gt;"NA"))&gt;0,"SUBSANAR","APROBADA CR"))</f>
        <v>APROBADA CR</v>
      </c>
    </row>
    <row r="58" spans="1:43" ht="13.8" x14ac:dyDescent="0.25">
      <c r="A58" s="617" t="s">
        <v>3479</v>
      </c>
      <c r="B58" s="618" t="s">
        <v>6348</v>
      </c>
      <c r="C58" s="618">
        <v>92</v>
      </c>
      <c r="D58" s="618" t="s">
        <v>45</v>
      </c>
      <c r="E58" s="618" t="s">
        <v>2377</v>
      </c>
      <c r="F58" s="618"/>
      <c r="G58" s="618" t="s">
        <v>864</v>
      </c>
      <c r="H58" s="618" t="s">
        <v>496</v>
      </c>
      <c r="I58" s="401" t="str">
        <f t="shared" si="2"/>
        <v>MARICELA  MAYA RAMIREZ</v>
      </c>
      <c r="J58" s="618" t="s">
        <v>50</v>
      </c>
      <c r="K58" s="618">
        <v>1035129065</v>
      </c>
      <c r="L58" s="619">
        <v>35146</v>
      </c>
      <c r="M58" s="618">
        <v>29</v>
      </c>
      <c r="N58" s="618" t="s">
        <v>51</v>
      </c>
      <c r="O58" s="618">
        <v>3145836158</v>
      </c>
      <c r="P58" s="618" t="s">
        <v>6455</v>
      </c>
      <c r="Q58" s="618" t="s">
        <v>1538</v>
      </c>
      <c r="R58" s="618"/>
      <c r="S58" s="618" t="s">
        <v>54</v>
      </c>
      <c r="T58" s="618" t="s">
        <v>6456</v>
      </c>
      <c r="U58" s="1443" t="s">
        <v>4545</v>
      </c>
      <c r="V58" s="616" t="s">
        <v>57</v>
      </c>
      <c r="W58" s="616" t="s">
        <v>57</v>
      </c>
      <c r="X58" s="367" t="s">
        <v>57</v>
      </c>
      <c r="Y58" s="625"/>
      <c r="Z58" s="625"/>
      <c r="AA58" s="625"/>
      <c r="AB58" s="625"/>
      <c r="AC58" s="625"/>
      <c r="AD58" s="616" t="s">
        <v>58</v>
      </c>
      <c r="AE58" s="625"/>
      <c r="AF58" s="626" t="s">
        <v>59</v>
      </c>
      <c r="AG58" s="626" t="s">
        <v>57</v>
      </c>
      <c r="AH58" s="626" t="s">
        <v>59</v>
      </c>
      <c r="AI58" s="626" t="s">
        <v>59</v>
      </c>
      <c r="AJ58" s="626" t="s">
        <v>59</v>
      </c>
      <c r="AK58" s="626" t="s">
        <v>59</v>
      </c>
      <c r="AL58" s="626" t="s">
        <v>626</v>
      </c>
      <c r="AM58" s="626"/>
      <c r="AN58" s="626" t="s">
        <v>138</v>
      </c>
      <c r="AO58" s="814" t="s">
        <v>393</v>
      </c>
      <c r="AP58" s="382" t="s">
        <v>6457</v>
      </c>
      <c r="AQ58" s="809" t="str" cm="1">
        <f t="array" ref="AQ58">IF(AD58="NO FAVORABLE","NO FAVORABLE",IF(SUMPRODUCT(--(TRIM(AF58:AK58)&lt;&gt;"SI"),--(TRIM(AF58:AK58)&lt;&gt;"NA"))&gt;0,"SUBSANAR","APROBADA CR"))</f>
        <v>APROBADA CR</v>
      </c>
    </row>
    <row r="59" spans="1:43" ht="13.8" x14ac:dyDescent="0.25">
      <c r="A59" s="617" t="s">
        <v>3479</v>
      </c>
      <c r="B59" s="618" t="s">
        <v>6348</v>
      </c>
      <c r="C59" s="615">
        <v>95</v>
      </c>
      <c r="D59" s="618" t="s">
        <v>45</v>
      </c>
      <c r="E59" s="618" t="s">
        <v>3576</v>
      </c>
      <c r="F59" s="618" t="s">
        <v>343</v>
      </c>
      <c r="G59" s="618" t="s">
        <v>125</v>
      </c>
      <c r="H59" s="618" t="s">
        <v>366</v>
      </c>
      <c r="I59" s="401" t="str">
        <f t="shared" si="2"/>
        <v>SHIRLEY ANDREA MESA RUIZ</v>
      </c>
      <c r="J59" s="618" t="s">
        <v>50</v>
      </c>
      <c r="K59" s="618">
        <v>1035127924</v>
      </c>
      <c r="L59" s="619">
        <v>33831</v>
      </c>
      <c r="M59" s="618">
        <v>33</v>
      </c>
      <c r="N59" s="618" t="s">
        <v>51</v>
      </c>
      <c r="O59" s="618">
        <v>3146973044</v>
      </c>
      <c r="P59" s="618" t="s">
        <v>6458</v>
      </c>
      <c r="Q59" s="618" t="s">
        <v>6459</v>
      </c>
      <c r="R59" s="618" t="s">
        <v>374</v>
      </c>
      <c r="S59" s="618" t="s">
        <v>54</v>
      </c>
      <c r="T59" s="618" t="s">
        <v>6387</v>
      </c>
      <c r="U59" s="1443" t="s">
        <v>4545</v>
      </c>
      <c r="V59" s="616" t="s">
        <v>57</v>
      </c>
      <c r="W59" s="616" t="s">
        <v>57</v>
      </c>
      <c r="X59" s="367" t="s">
        <v>57</v>
      </c>
      <c r="Y59" s="625"/>
      <c r="Z59" s="625"/>
      <c r="AA59" s="625"/>
      <c r="AB59" s="625"/>
      <c r="AC59" s="625"/>
      <c r="AD59" s="616" t="s">
        <v>58</v>
      </c>
      <c r="AE59" s="625"/>
      <c r="AF59" s="626" t="s">
        <v>59</v>
      </c>
      <c r="AG59" s="626" t="s">
        <v>57</v>
      </c>
      <c r="AH59" s="626" t="s">
        <v>59</v>
      </c>
      <c r="AI59" s="626" t="s">
        <v>59</v>
      </c>
      <c r="AJ59" s="626" t="s">
        <v>59</v>
      </c>
      <c r="AK59" s="626" t="s">
        <v>59</v>
      </c>
      <c r="AL59" s="626" t="s">
        <v>220</v>
      </c>
      <c r="AM59" s="626"/>
      <c r="AN59" s="626"/>
      <c r="AO59" s="814" t="s">
        <v>393</v>
      </c>
      <c r="AP59" s="382" t="e">
        <v>#N/A</v>
      </c>
      <c r="AQ59" s="809" t="str" cm="1">
        <f t="array" ref="AQ59">IF(AD59="NO FAVORABLE","NO FAVORABLE",IF(SUMPRODUCT(--(TRIM(AF59:AK59)&lt;&gt;"SI"),--(TRIM(AF59:AK59)&lt;&gt;"NA"))&gt;0,"SUBSANAR","APROBADA CR"))</f>
        <v>APROBADA CR</v>
      </c>
    </row>
    <row r="60" spans="1:43" ht="13.8" x14ac:dyDescent="0.25">
      <c r="A60" s="617" t="s">
        <v>3479</v>
      </c>
      <c r="B60" s="618" t="s">
        <v>6348</v>
      </c>
      <c r="C60" s="615">
        <v>97</v>
      </c>
      <c r="D60" s="618" t="s">
        <v>45</v>
      </c>
      <c r="E60" s="618" t="s">
        <v>4033</v>
      </c>
      <c r="F60" s="618"/>
      <c r="G60" s="618" t="s">
        <v>686</v>
      </c>
      <c r="H60" s="618" t="s">
        <v>456</v>
      </c>
      <c r="I60" s="401" t="str">
        <f t="shared" ref="I60:I65" si="3">CONCATENATE(E60," ",F60," ",G60," ",H60)</f>
        <v>EMPERATRIZ  CARDENAS ARANGO</v>
      </c>
      <c r="J60" s="618" t="s">
        <v>50</v>
      </c>
      <c r="K60" s="618">
        <v>21495235</v>
      </c>
      <c r="L60" s="619">
        <v>25020</v>
      </c>
      <c r="M60" s="618">
        <v>57</v>
      </c>
      <c r="N60" s="618" t="s">
        <v>51</v>
      </c>
      <c r="O60" s="618">
        <v>3126406488</v>
      </c>
      <c r="P60" s="618" t="s">
        <v>6460</v>
      </c>
      <c r="Q60" s="618" t="s">
        <v>1527</v>
      </c>
      <c r="R60" s="618" t="s">
        <v>53</v>
      </c>
      <c r="S60" s="618" t="s">
        <v>54</v>
      </c>
      <c r="T60" s="618" t="s">
        <v>2034</v>
      </c>
      <c r="U60" s="1443" t="s">
        <v>5433</v>
      </c>
      <c r="V60" s="616" t="s">
        <v>57</v>
      </c>
      <c r="W60" s="616" t="s">
        <v>57</v>
      </c>
      <c r="X60" s="367" t="s">
        <v>57</v>
      </c>
      <c r="Y60" s="625"/>
      <c r="Z60" s="625"/>
      <c r="AA60" s="625"/>
      <c r="AB60" s="625"/>
      <c r="AC60" s="625"/>
      <c r="AD60" s="616" t="s">
        <v>58</v>
      </c>
      <c r="AE60" s="625"/>
      <c r="AF60" s="626" t="s">
        <v>59</v>
      </c>
      <c r="AG60" s="626" t="s">
        <v>57</v>
      </c>
      <c r="AH60" s="626" t="s">
        <v>59</v>
      </c>
      <c r="AI60" s="626" t="s">
        <v>59</v>
      </c>
      <c r="AJ60" s="626" t="s">
        <v>59</v>
      </c>
      <c r="AK60" s="626" t="s">
        <v>59</v>
      </c>
      <c r="AL60" s="626" t="s">
        <v>70</v>
      </c>
      <c r="AM60" s="626"/>
      <c r="AN60" s="626"/>
      <c r="AO60" s="814" t="s">
        <v>393</v>
      </c>
      <c r="AP60" s="382" t="e">
        <v>#N/A</v>
      </c>
      <c r="AQ60" s="809" t="str" cm="1">
        <f t="array" ref="AQ60">IF(AD60="NO FAVORABLE","NO FAVORABLE",IF(SUMPRODUCT(--(TRIM(AF60:AK60)&lt;&gt;"SI"),--(TRIM(AF60:AK60)&lt;&gt;"NA"))&gt;0,"SUBSANAR","APROBADA CR"))</f>
        <v>APROBADA CR</v>
      </c>
    </row>
    <row r="61" spans="1:43" ht="13.8" x14ac:dyDescent="0.25">
      <c r="A61" s="100" t="s">
        <v>3479</v>
      </c>
      <c r="B61" s="100" t="s">
        <v>6348</v>
      </c>
      <c r="C61" s="615">
        <v>101</v>
      </c>
      <c r="D61" s="100" t="s">
        <v>45</v>
      </c>
      <c r="E61" s="613" t="s">
        <v>3006</v>
      </c>
      <c r="F61" s="613" t="s">
        <v>1698</v>
      </c>
      <c r="G61" s="613" t="s">
        <v>640</v>
      </c>
      <c r="H61" s="613" t="s">
        <v>800</v>
      </c>
      <c r="I61" s="401" t="str">
        <f t="shared" si="3"/>
        <v>SIRLEY ALEXANDRA LOPERA CASTAÑEDA</v>
      </c>
      <c r="J61" s="100" t="s">
        <v>50</v>
      </c>
      <c r="K61" s="100">
        <v>1035127866</v>
      </c>
      <c r="L61" s="235">
        <v>33793</v>
      </c>
      <c r="M61" s="100">
        <v>33</v>
      </c>
      <c r="N61" s="100" t="s">
        <v>51</v>
      </c>
      <c r="O61" s="100">
        <v>3105465030</v>
      </c>
      <c r="P61" s="100" t="s">
        <v>6461</v>
      </c>
      <c r="Q61" s="100" t="s">
        <v>1551</v>
      </c>
      <c r="R61" s="100" t="s">
        <v>374</v>
      </c>
      <c r="S61" s="100" t="s">
        <v>54</v>
      </c>
      <c r="T61" s="100" t="s">
        <v>6462</v>
      </c>
      <c r="U61" s="100" t="s">
        <v>4545</v>
      </c>
      <c r="V61" s="616" t="s">
        <v>57</v>
      </c>
      <c r="W61" s="616" t="s">
        <v>57</v>
      </c>
      <c r="X61" s="367" t="s">
        <v>57</v>
      </c>
      <c r="Y61" s="611"/>
      <c r="Z61" s="611"/>
      <c r="AA61" s="611"/>
      <c r="AB61" s="611"/>
      <c r="AC61" s="611"/>
      <c r="AD61" s="616" t="s">
        <v>58</v>
      </c>
      <c r="AE61" s="611"/>
      <c r="AF61" s="612" t="s">
        <v>59</v>
      </c>
      <c r="AG61" s="612" t="s">
        <v>57</v>
      </c>
      <c r="AH61" s="612" t="s">
        <v>59</v>
      </c>
      <c r="AI61" s="612" t="s">
        <v>59</v>
      </c>
      <c r="AJ61" s="612" t="s">
        <v>59</v>
      </c>
      <c r="AK61" s="612" t="s">
        <v>59</v>
      </c>
      <c r="AL61" s="612" t="s">
        <v>283</v>
      </c>
      <c r="AM61" s="612"/>
      <c r="AN61" s="612"/>
      <c r="AO61" s="814" t="s">
        <v>393</v>
      </c>
      <c r="AP61" s="382" t="e">
        <v>#N/A</v>
      </c>
      <c r="AQ61" s="809" t="str" cm="1">
        <f t="array" ref="AQ61">IF(AD61="NO FAVORABLE","NO FAVORABLE",IF(SUMPRODUCT(--(TRIM(AF61:AK61)&lt;&gt;"SI"),--(TRIM(AF61:AK61)&lt;&gt;"NA"))&gt;0,"SUBSANAR","APROBADA CR"))</f>
        <v>APROBADA CR</v>
      </c>
    </row>
    <row r="62" spans="1:43" ht="13.8" x14ac:dyDescent="0.25">
      <c r="A62" s="100" t="s">
        <v>3479</v>
      </c>
      <c r="B62" s="100" t="s">
        <v>6348</v>
      </c>
      <c r="C62" s="615">
        <v>103</v>
      </c>
      <c r="D62" s="100" t="s">
        <v>45</v>
      </c>
      <c r="E62" s="1171" t="s">
        <v>1480</v>
      </c>
      <c r="F62" s="1171" t="s">
        <v>340</v>
      </c>
      <c r="G62" s="1171" t="s">
        <v>1422</v>
      </c>
      <c r="H62" s="1171" t="s">
        <v>6463</v>
      </c>
      <c r="I62" s="401" t="str">
        <f t="shared" si="3"/>
        <v>SANDRA TATIANA OCHOA CHIGAMA</v>
      </c>
      <c r="J62" s="100" t="s">
        <v>50</v>
      </c>
      <c r="K62" s="100">
        <v>1035126880</v>
      </c>
      <c r="L62" s="101">
        <v>32287</v>
      </c>
      <c r="M62" s="100">
        <v>38</v>
      </c>
      <c r="N62" s="100" t="s">
        <v>51</v>
      </c>
      <c r="O62" s="100">
        <v>3206561892</v>
      </c>
      <c r="P62" s="100" t="s">
        <v>6464</v>
      </c>
      <c r="Q62" s="100" t="s">
        <v>1551</v>
      </c>
      <c r="R62" s="100" t="s">
        <v>374</v>
      </c>
      <c r="S62" s="100" t="s">
        <v>54</v>
      </c>
      <c r="T62" s="100" t="s">
        <v>2763</v>
      </c>
      <c r="U62" s="100" t="s">
        <v>4545</v>
      </c>
      <c r="V62" s="616" t="s">
        <v>57</v>
      </c>
      <c r="W62" s="616" t="s">
        <v>57</v>
      </c>
      <c r="X62" s="367" t="s">
        <v>57</v>
      </c>
      <c r="Y62" s="611"/>
      <c r="Z62" s="611"/>
      <c r="AA62" s="611"/>
      <c r="AB62" s="611"/>
      <c r="AC62" s="611"/>
      <c r="AD62" s="616" t="s">
        <v>58</v>
      </c>
      <c r="AE62" s="611"/>
      <c r="AF62" s="612" t="s">
        <v>59</v>
      </c>
      <c r="AG62" s="612" t="s">
        <v>57</v>
      </c>
      <c r="AH62" s="612" t="s">
        <v>59</v>
      </c>
      <c r="AI62" s="612" t="s">
        <v>59</v>
      </c>
      <c r="AJ62" s="612" t="s">
        <v>59</v>
      </c>
      <c r="AK62" s="612" t="s">
        <v>59</v>
      </c>
      <c r="AL62" s="612" t="s">
        <v>283</v>
      </c>
      <c r="AM62" s="612"/>
      <c r="AN62" s="612"/>
      <c r="AO62" s="814" t="s">
        <v>393</v>
      </c>
      <c r="AP62" s="382" t="e">
        <v>#N/A</v>
      </c>
      <c r="AQ62" s="809" t="str" cm="1">
        <f t="array" ref="AQ62">IF(AD62="NO FAVORABLE","NO FAVORABLE",IF(SUMPRODUCT(--(TRIM(AF62:AK62)&lt;&gt;"SI"),--(TRIM(AF62:AK62)&lt;&gt;"NA"))&gt;0,"SUBSANAR","APROBADA CR"))</f>
        <v>APROBADA CR</v>
      </c>
    </row>
    <row r="63" spans="1:43" ht="13.8" x14ac:dyDescent="0.25">
      <c r="A63" s="100" t="s">
        <v>3479</v>
      </c>
      <c r="B63" s="100" t="s">
        <v>6348</v>
      </c>
      <c r="C63" s="618">
        <v>104</v>
      </c>
      <c r="D63" s="100" t="s">
        <v>45</v>
      </c>
      <c r="E63" s="1171" t="s">
        <v>1768</v>
      </c>
      <c r="F63" s="1171" t="s">
        <v>156</v>
      </c>
      <c r="G63" s="1171" t="s">
        <v>290</v>
      </c>
      <c r="H63" s="1171" t="s">
        <v>134</v>
      </c>
      <c r="I63" s="401" t="str">
        <f t="shared" si="3"/>
        <v>CRUZ ELENA ZAPATA MONTOYA</v>
      </c>
      <c r="J63" s="100" t="s">
        <v>50</v>
      </c>
      <c r="K63" s="100">
        <v>21447639</v>
      </c>
      <c r="L63" s="101">
        <v>20531</v>
      </c>
      <c r="M63" s="100">
        <v>69</v>
      </c>
      <c r="N63" s="100" t="s">
        <v>51</v>
      </c>
      <c r="O63" s="100">
        <v>3150163641</v>
      </c>
      <c r="P63" s="100" t="s">
        <v>6465</v>
      </c>
      <c r="Q63" s="100" t="s">
        <v>1527</v>
      </c>
      <c r="R63" s="100" t="s">
        <v>374</v>
      </c>
      <c r="S63" s="100" t="s">
        <v>54</v>
      </c>
      <c r="T63" s="100" t="s">
        <v>6466</v>
      </c>
      <c r="U63" s="100" t="s">
        <v>5433</v>
      </c>
      <c r="V63" s="616" t="s">
        <v>57</v>
      </c>
      <c r="W63" s="616" t="s">
        <v>57</v>
      </c>
      <c r="X63" s="367" t="s">
        <v>57</v>
      </c>
      <c r="Y63" s="611"/>
      <c r="Z63" s="611"/>
      <c r="AA63" s="611"/>
      <c r="AB63" s="611"/>
      <c r="AC63" s="611"/>
      <c r="AD63" s="616" t="s">
        <v>58</v>
      </c>
      <c r="AE63" s="611"/>
      <c r="AF63" s="612" t="s">
        <v>59</v>
      </c>
      <c r="AG63" s="612" t="s">
        <v>57</v>
      </c>
      <c r="AH63" s="612" t="s">
        <v>59</v>
      </c>
      <c r="AI63" s="612" t="s">
        <v>59</v>
      </c>
      <c r="AJ63" s="612" t="s">
        <v>59</v>
      </c>
      <c r="AK63" s="612" t="s">
        <v>59</v>
      </c>
      <c r="AL63" s="612" t="s">
        <v>220</v>
      </c>
      <c r="AM63" s="612"/>
      <c r="AN63" s="612"/>
      <c r="AO63" s="814" t="s">
        <v>393</v>
      </c>
      <c r="AP63" s="382" t="e">
        <v>#N/A</v>
      </c>
      <c r="AQ63" s="809" t="str" cm="1">
        <f t="array" ref="AQ63">IF(AD63="NO FAVORABLE","NO FAVORABLE",IF(SUMPRODUCT(--(TRIM(AF63:AK63)&lt;&gt;"SI"),--(TRIM(AF63:AK63)&lt;&gt;"NA"))&gt;0,"SUBSANAR","APROBADA CR"))</f>
        <v>APROBADA CR</v>
      </c>
    </row>
    <row r="64" spans="1:43" ht="13.8" x14ac:dyDescent="0.25">
      <c r="A64" s="100" t="s">
        <v>3479</v>
      </c>
      <c r="B64" s="100" t="s">
        <v>6348</v>
      </c>
      <c r="C64" s="615">
        <v>105</v>
      </c>
      <c r="D64" s="100" t="s">
        <v>45</v>
      </c>
      <c r="E64" s="1171" t="s">
        <v>6467</v>
      </c>
      <c r="F64" s="1171"/>
      <c r="G64" s="1171" t="s">
        <v>421</v>
      </c>
      <c r="H64" s="1171"/>
      <c r="I64" s="401" t="str">
        <f t="shared" si="3"/>
        <v xml:space="preserve">CRISPINIANA  PALACIO </v>
      </c>
      <c r="J64" s="100" t="s">
        <v>50</v>
      </c>
      <c r="K64" s="100">
        <v>21490856</v>
      </c>
      <c r="L64" s="101">
        <v>18186</v>
      </c>
      <c r="M64" s="100">
        <v>75</v>
      </c>
      <c r="N64" s="100" t="s">
        <v>51</v>
      </c>
      <c r="O64" s="100">
        <v>3122039741</v>
      </c>
      <c r="P64" s="100" t="s">
        <v>6468</v>
      </c>
      <c r="Q64" s="100" t="s">
        <v>6433</v>
      </c>
      <c r="R64" s="100" t="s">
        <v>545</v>
      </c>
      <c r="S64" s="100" t="s">
        <v>54</v>
      </c>
      <c r="T64" s="100" t="s">
        <v>6350</v>
      </c>
      <c r="U64" s="100" t="s">
        <v>4545</v>
      </c>
      <c r="V64" s="616" t="s">
        <v>57</v>
      </c>
      <c r="W64" s="616" t="s">
        <v>57</v>
      </c>
      <c r="X64" s="367" t="s">
        <v>57</v>
      </c>
      <c r="Y64" s="611"/>
      <c r="Z64" s="611"/>
      <c r="AA64" s="611"/>
      <c r="AB64" s="611"/>
      <c r="AC64" s="611"/>
      <c r="AD64" s="616" t="s">
        <v>58</v>
      </c>
      <c r="AE64" s="611"/>
      <c r="AF64" s="612" t="s">
        <v>59</v>
      </c>
      <c r="AG64" s="612" t="s">
        <v>57</v>
      </c>
      <c r="AH64" s="612" t="s">
        <v>59</v>
      </c>
      <c r="AI64" s="612" t="s">
        <v>59</v>
      </c>
      <c r="AJ64" s="612" t="s">
        <v>59</v>
      </c>
      <c r="AK64" s="612" t="s">
        <v>59</v>
      </c>
      <c r="AL64" s="612" t="s">
        <v>83</v>
      </c>
      <c r="AM64" s="612"/>
      <c r="AN64" s="612"/>
      <c r="AO64" s="814" t="s">
        <v>393</v>
      </c>
      <c r="AP64" s="382" t="e">
        <v>#N/A</v>
      </c>
      <c r="AQ64" s="809" t="str" cm="1">
        <f t="array" ref="AQ64">IF(AD64="NO FAVORABLE","NO FAVORABLE",IF(SUMPRODUCT(--(TRIM(AF64:AK64)&lt;&gt;"SI"),--(TRIM(AF64:AK64)&lt;&gt;"NA"))&gt;0,"SUBSANAR","APROBADA CR"))</f>
        <v>APROBADA CR</v>
      </c>
    </row>
    <row r="65" spans="1:43" ht="13.8" x14ac:dyDescent="0.25">
      <c r="A65" s="100" t="s">
        <v>3479</v>
      </c>
      <c r="B65" s="100" t="s">
        <v>6348</v>
      </c>
      <c r="C65" s="618">
        <v>110</v>
      </c>
      <c r="D65" s="100" t="s">
        <v>45</v>
      </c>
      <c r="E65" s="613" t="s">
        <v>2635</v>
      </c>
      <c r="F65" s="613" t="s">
        <v>733</v>
      </c>
      <c r="G65" s="613" t="s">
        <v>290</v>
      </c>
      <c r="H65" s="613" t="s">
        <v>864</v>
      </c>
      <c r="I65" s="401" t="str">
        <f t="shared" si="3"/>
        <v>GUDIELA DELSOCORRO ZAPATA MAYA</v>
      </c>
      <c r="J65" s="100" t="s">
        <v>50</v>
      </c>
      <c r="K65" s="100">
        <v>21495215</v>
      </c>
      <c r="L65" s="101">
        <v>24522</v>
      </c>
      <c r="M65" s="100">
        <v>58</v>
      </c>
      <c r="N65" s="100" t="s">
        <v>51</v>
      </c>
      <c r="O65" s="100">
        <v>3113703271</v>
      </c>
      <c r="P65" s="100" t="s">
        <v>6469</v>
      </c>
      <c r="Q65" s="100" t="s">
        <v>1532</v>
      </c>
      <c r="R65" s="100" t="s">
        <v>374</v>
      </c>
      <c r="S65" s="100" t="s">
        <v>54</v>
      </c>
      <c r="T65" s="100" t="s">
        <v>6470</v>
      </c>
      <c r="U65" s="100" t="s">
        <v>4545</v>
      </c>
      <c r="V65" s="616" t="s">
        <v>57</v>
      </c>
      <c r="W65" s="616" t="s">
        <v>57</v>
      </c>
      <c r="X65" s="367" t="s">
        <v>57</v>
      </c>
      <c r="Y65" s="1172"/>
      <c r="Z65" s="1172"/>
      <c r="AA65" s="1172"/>
      <c r="AB65" s="1172"/>
      <c r="AC65" s="1172"/>
      <c r="AD65" s="616" t="s">
        <v>58</v>
      </c>
      <c r="AE65" s="1172"/>
      <c r="AF65" s="1173" t="s">
        <v>59</v>
      </c>
      <c r="AG65" s="1173" t="s">
        <v>59</v>
      </c>
      <c r="AH65" s="1173" t="s">
        <v>59</v>
      </c>
      <c r="AI65" s="1173" t="s">
        <v>59</v>
      </c>
      <c r="AJ65" s="1173" t="s">
        <v>59</v>
      </c>
      <c r="AK65" s="1173" t="s">
        <v>59</v>
      </c>
      <c r="AL65" s="1173" t="s">
        <v>70</v>
      </c>
      <c r="AM65" s="1173"/>
      <c r="AN65" s="1173"/>
      <c r="AO65" s="814" t="s">
        <v>393</v>
      </c>
      <c r="AP65" s="382" t="e">
        <v>#N/A</v>
      </c>
      <c r="AQ65" s="809" t="str" cm="1">
        <f t="array" ref="AQ65">IF(AD65="NO FAVORABLE","NO FAVORABLE",IF(SUMPRODUCT(--(TRIM(AF65:AK65)&lt;&gt;"SI"),--(TRIM(AF65:AK65)&lt;&gt;"NA"))&gt;0,"SUBSANAR","APROBADA CR"))</f>
        <v>APROBADA CR</v>
      </c>
    </row>
    <row r="66" spans="1:43" ht="14.4" x14ac:dyDescent="0.3">
      <c r="A66" s="1174" t="s">
        <v>3479</v>
      </c>
      <c r="B66" s="1175" t="s">
        <v>6348</v>
      </c>
      <c r="C66" s="1175">
        <v>111</v>
      </c>
      <c r="D66" s="1175" t="s">
        <v>45</v>
      </c>
      <c r="E66" s="1176" t="s">
        <v>107</v>
      </c>
      <c r="F66" s="1176" t="s">
        <v>559</v>
      </c>
      <c r="G66" s="1176" t="s">
        <v>787</v>
      </c>
      <c r="H66" s="1176" t="s">
        <v>554</v>
      </c>
      <c r="I66" s="1177" t="s">
        <v>6471</v>
      </c>
      <c r="J66" s="1175" t="s">
        <v>50</v>
      </c>
      <c r="K66" s="1178">
        <v>21490358</v>
      </c>
      <c r="L66" s="1179">
        <v>36137</v>
      </c>
      <c r="M66" s="1175">
        <v>26</v>
      </c>
      <c r="N66" s="1175" t="s">
        <v>51</v>
      </c>
      <c r="O66" s="1175">
        <v>3502968126</v>
      </c>
      <c r="P66" s="1180" t="s">
        <v>6472</v>
      </c>
      <c r="Q66" s="1175" t="s">
        <v>1489</v>
      </c>
      <c r="R66" s="1175" t="s">
        <v>374</v>
      </c>
      <c r="S66" s="1175" t="s">
        <v>54</v>
      </c>
      <c r="T66" s="1175" t="s">
        <v>6380</v>
      </c>
      <c r="U66" s="1181" t="s">
        <v>4545</v>
      </c>
      <c r="V66" s="616" t="s">
        <v>57</v>
      </c>
      <c r="W66" s="628" t="s">
        <v>57</v>
      </c>
      <c r="X66" s="282" t="s">
        <v>6473</v>
      </c>
      <c r="Y66" s="282"/>
      <c r="Z66" s="282"/>
      <c r="AA66" s="282"/>
      <c r="AB66" s="282"/>
      <c r="AC66" s="384"/>
      <c r="AD66" s="616" t="s">
        <v>58</v>
      </c>
      <c r="AE66" s="282"/>
      <c r="AF66" s="458" t="s">
        <v>59</v>
      </c>
      <c r="AG66" s="458" t="s">
        <v>57</v>
      </c>
      <c r="AH66" s="458" t="s">
        <v>59</v>
      </c>
      <c r="AI66" s="458" t="s">
        <v>59</v>
      </c>
      <c r="AJ66" s="458" t="s">
        <v>59</v>
      </c>
      <c r="AK66" s="458" t="s">
        <v>59</v>
      </c>
      <c r="AL66" s="458" t="s">
        <v>1141</v>
      </c>
      <c r="AM66" s="458"/>
      <c r="AN66" s="458"/>
      <c r="AO66" s="844" t="s">
        <v>6474</v>
      </c>
      <c r="AP66" s="382" t="e">
        <v>#N/A</v>
      </c>
      <c r="AQ66" s="809" t="str" cm="1">
        <f t="array" ref="AQ66">IF(AD66="NO FAVORABLE","NO FAVORABLE",IF(SUMPRODUCT(--(TRIM(AF66:AK66)&lt;&gt;"SI"),--(TRIM(AF66:AK66)&lt;&gt;"NA"))&gt;0,"SUBSANAR","APROBADA CR"))</f>
        <v>APROBADA CR</v>
      </c>
    </row>
    <row r="67" spans="1:43" ht="13.8" x14ac:dyDescent="0.25">
      <c r="A67" s="1174" t="s">
        <v>3479</v>
      </c>
      <c r="B67" s="1175" t="s">
        <v>6348</v>
      </c>
      <c r="C67" s="618">
        <v>112</v>
      </c>
      <c r="D67" s="1175" t="s">
        <v>45</v>
      </c>
      <c r="E67" s="100" t="s">
        <v>564</v>
      </c>
      <c r="F67" s="100" t="s">
        <v>1915</v>
      </c>
      <c r="G67" s="100" t="s">
        <v>586</v>
      </c>
      <c r="H67" s="100" t="s">
        <v>831</v>
      </c>
      <c r="I67" s="100" t="s">
        <v>6475</v>
      </c>
      <c r="J67" s="100" t="s">
        <v>50</v>
      </c>
      <c r="K67" s="100">
        <v>1035127767</v>
      </c>
      <c r="L67" s="100"/>
      <c r="M67" s="100"/>
      <c r="N67" s="100" t="s">
        <v>51</v>
      </c>
      <c r="O67" s="100">
        <v>3108870308</v>
      </c>
      <c r="P67" s="100"/>
      <c r="Q67" s="100"/>
      <c r="R67" s="100"/>
      <c r="S67" s="100" t="s">
        <v>54</v>
      </c>
      <c r="T67" s="100" t="s">
        <v>6476</v>
      </c>
      <c r="U67" s="100" t="s">
        <v>4545</v>
      </c>
      <c r="V67" s="616" t="s">
        <v>57</v>
      </c>
      <c r="W67" s="616" t="s">
        <v>57</v>
      </c>
      <c r="X67" s="616" t="s">
        <v>57</v>
      </c>
      <c r="Y67" s="455"/>
      <c r="Z67" s="455"/>
      <c r="AA67" s="455"/>
      <c r="AB67" s="455"/>
      <c r="AC67" s="455"/>
      <c r="AD67" s="616" t="s">
        <v>58</v>
      </c>
      <c r="AE67" s="455"/>
      <c r="AF67" s="382" t="s">
        <v>59</v>
      </c>
      <c r="AG67" s="382" t="s">
        <v>57</v>
      </c>
      <c r="AH67" s="382" t="s">
        <v>59</v>
      </c>
      <c r="AI67" s="382" t="s">
        <v>59</v>
      </c>
      <c r="AJ67" s="382" t="s">
        <v>59</v>
      </c>
      <c r="AK67" s="382" t="s">
        <v>59</v>
      </c>
      <c r="AL67" s="382" t="s">
        <v>138</v>
      </c>
      <c r="AM67" s="382"/>
      <c r="AN67" s="382"/>
      <c r="AO67" s="814" t="s">
        <v>393</v>
      </c>
      <c r="AP67" s="382" t="e">
        <v>#N/A</v>
      </c>
      <c r="AQ67" s="809" t="str" cm="1">
        <f t="array" ref="AQ67">IF(AD67="NO FAVORABLE","NO FAVORABLE",IF(SUMPRODUCT(--(TRIM(AF67:AK67)&lt;&gt;"SI"),--(TRIM(AF67:AK67)&lt;&gt;"NA"))&gt;0,"SUBSANAR","APROBADA CR"))</f>
        <v>APROBADA CR</v>
      </c>
    </row>
    <row r="68" spans="1:43" ht="14.4" x14ac:dyDescent="0.3">
      <c r="A68" s="1174" t="s">
        <v>3479</v>
      </c>
      <c r="B68" s="1175" t="s">
        <v>6348</v>
      </c>
      <c r="C68" s="1175">
        <v>113</v>
      </c>
      <c r="D68" s="1175" t="s">
        <v>45</v>
      </c>
      <c r="E68" s="718" t="s">
        <v>445</v>
      </c>
      <c r="F68" s="100" t="s">
        <v>316</v>
      </c>
      <c r="G68" s="100" t="s">
        <v>787</v>
      </c>
      <c r="H68" s="100" t="s">
        <v>1517</v>
      </c>
      <c r="I68" s="100" t="s">
        <v>6477</v>
      </c>
      <c r="J68" s="100" t="s">
        <v>50</v>
      </c>
      <c r="K68" s="718">
        <v>1007756090</v>
      </c>
      <c r="L68" s="101">
        <v>36803</v>
      </c>
      <c r="M68" s="100">
        <v>25</v>
      </c>
      <c r="N68" s="100" t="s">
        <v>51</v>
      </c>
      <c r="O68" s="100">
        <v>3104915568</v>
      </c>
      <c r="P68" s="100" t="s">
        <v>6478</v>
      </c>
      <c r="Q68" s="100" t="s">
        <v>1526</v>
      </c>
      <c r="R68" s="100" t="s">
        <v>374</v>
      </c>
      <c r="S68" s="100" t="s">
        <v>54</v>
      </c>
      <c r="T68" s="100" t="s">
        <v>2122</v>
      </c>
      <c r="U68" s="100" t="s">
        <v>4545</v>
      </c>
      <c r="V68" s="616" t="s">
        <v>57</v>
      </c>
      <c r="W68" s="616" t="s">
        <v>57</v>
      </c>
      <c r="X68" s="616" t="s">
        <v>57</v>
      </c>
      <c r="Y68" s="314"/>
      <c r="Z68" s="314"/>
      <c r="AA68" s="314"/>
      <c r="AB68" s="314"/>
      <c r="AC68" s="314"/>
      <c r="AD68" s="616" t="s">
        <v>58</v>
      </c>
      <c r="AE68" s="364"/>
      <c r="AF68" s="322" t="s">
        <v>59</v>
      </c>
      <c r="AG68" s="322" t="s">
        <v>57</v>
      </c>
      <c r="AH68" s="322" t="s">
        <v>59</v>
      </c>
      <c r="AI68" s="322" t="s">
        <v>59</v>
      </c>
      <c r="AJ68" s="322" t="s">
        <v>59</v>
      </c>
      <c r="AK68" s="322" t="s">
        <v>59</v>
      </c>
      <c r="AL68" s="322" t="s">
        <v>243</v>
      </c>
      <c r="AM68" s="382"/>
      <c r="AN68" s="382"/>
      <c r="AO68" s="814" t="s">
        <v>393</v>
      </c>
      <c r="AP68" s="382" t="e">
        <v>#N/A</v>
      </c>
      <c r="AQ68" s="809" t="str" cm="1">
        <f t="array" ref="AQ68">IF(AD68="NO FAVORABLE","NO FAVORABLE",IF(SUMPRODUCT(--(TRIM(AF68:AK68)&lt;&gt;"SI"),--(TRIM(AF68:AK68)&lt;&gt;"NA"))&gt;0,"SUBSANAR","APROBADA CR"))</f>
        <v>APROBADA CR</v>
      </c>
    </row>
    <row r="69" spans="1:43" ht="14.4" x14ac:dyDescent="0.3">
      <c r="A69" s="1174" t="s">
        <v>3479</v>
      </c>
      <c r="B69" s="1175" t="s">
        <v>6348</v>
      </c>
      <c r="C69" s="618">
        <v>114</v>
      </c>
      <c r="D69" s="1175" t="s">
        <v>45</v>
      </c>
      <c r="E69" s="100" t="s">
        <v>3679</v>
      </c>
      <c r="F69" s="100" t="s">
        <v>6479</v>
      </c>
      <c r="G69" s="100" t="s">
        <v>787</v>
      </c>
      <c r="H69" s="100" t="s">
        <v>125</v>
      </c>
      <c r="I69" s="100" t="s">
        <v>6480</v>
      </c>
      <c r="J69" s="100" t="s">
        <v>50</v>
      </c>
      <c r="K69" s="1440">
        <v>1035126030</v>
      </c>
      <c r="L69" s="1441">
        <v>36137</v>
      </c>
      <c r="M69" s="100">
        <v>26</v>
      </c>
      <c r="N69" s="100" t="s">
        <v>51</v>
      </c>
      <c r="O69" s="1440">
        <v>3502968126</v>
      </c>
      <c r="P69" s="1440" t="s">
        <v>6472</v>
      </c>
      <c r="Q69" t="s">
        <v>6481</v>
      </c>
      <c r="R69" s="100" t="s">
        <v>6482</v>
      </c>
      <c r="S69" s="105" t="s">
        <v>54</v>
      </c>
      <c r="T69" s="100"/>
      <c r="U69" s="1440" t="s">
        <v>4545</v>
      </c>
      <c r="V69" s="616" t="s">
        <v>57</v>
      </c>
      <c r="W69" s="616" t="s">
        <v>57</v>
      </c>
      <c r="X69" s="616" t="s">
        <v>57</v>
      </c>
      <c r="Y69" s="314"/>
      <c r="Z69" s="314"/>
      <c r="AA69" s="314"/>
      <c r="AB69" s="314"/>
      <c r="AC69" s="314"/>
      <c r="AD69" s="616" t="s">
        <v>58</v>
      </c>
      <c r="AE69" s="364"/>
      <c r="AF69" s="322" t="s">
        <v>59</v>
      </c>
      <c r="AG69" s="322" t="s">
        <v>57</v>
      </c>
      <c r="AH69" s="322" t="s">
        <v>59</v>
      </c>
      <c r="AI69" s="322" t="s">
        <v>59</v>
      </c>
      <c r="AJ69" s="322" t="s">
        <v>59</v>
      </c>
      <c r="AK69" s="322" t="s">
        <v>59</v>
      </c>
      <c r="AL69" s="322" t="s">
        <v>70</v>
      </c>
      <c r="AM69" s="382"/>
      <c r="AN69" s="382"/>
      <c r="AO69" s="814" t="s">
        <v>393</v>
      </c>
      <c r="AP69" s="382" t="e">
        <v>#N/A</v>
      </c>
      <c r="AQ69" s="809" t="str" cm="1">
        <f t="array" ref="AQ69">IF(AD69="NO FAVORABLE","NO FAVORABLE",IF(SUMPRODUCT(--(TRIM(AF69:AK69)&lt;&gt;"SI"),--(TRIM(AF69:AK69)&lt;&gt;"NA"))&gt;0,"SUBSANAR","APROBADA CR"))</f>
        <v>APROBADA CR</v>
      </c>
    </row>
    <row r="70" spans="1:43" ht="13.8" x14ac:dyDescent="0.25">
      <c r="A70" s="1174" t="s">
        <v>3479</v>
      </c>
      <c r="B70" s="1175" t="s">
        <v>6348</v>
      </c>
      <c r="C70" s="1175">
        <v>115</v>
      </c>
      <c r="D70" s="1175" t="s">
        <v>45</v>
      </c>
      <c r="E70" s="100" t="s">
        <v>6483</v>
      </c>
      <c r="F70" s="100"/>
      <c r="G70" s="100" t="s">
        <v>416</v>
      </c>
      <c r="H70" s="100" t="s">
        <v>416</v>
      </c>
      <c r="I70" s="100" t="s">
        <v>6484</v>
      </c>
      <c r="J70" s="100" t="s">
        <v>50</v>
      </c>
      <c r="K70" s="100">
        <v>1018346274</v>
      </c>
      <c r="L70" s="101">
        <v>33367</v>
      </c>
      <c r="M70" s="100">
        <v>34</v>
      </c>
      <c r="N70" s="100" t="s">
        <v>51</v>
      </c>
      <c r="O70" s="345" t="s">
        <v>6485</v>
      </c>
      <c r="P70" s="100" t="s">
        <v>6486</v>
      </c>
      <c r="Q70" s="100" t="s">
        <v>6487</v>
      </c>
      <c r="R70" s="100" t="s">
        <v>53</v>
      </c>
      <c r="S70" s="100" t="s">
        <v>54</v>
      </c>
      <c r="T70" s="100" t="s">
        <v>6488</v>
      </c>
      <c r="U70" s="100" t="s">
        <v>4545</v>
      </c>
      <c r="V70" s="616" t="s">
        <v>57</v>
      </c>
      <c r="W70" s="616" t="s">
        <v>57</v>
      </c>
      <c r="X70" s="616" t="s">
        <v>57</v>
      </c>
      <c r="Y70" s="314"/>
      <c r="Z70" s="314"/>
      <c r="AA70" s="314"/>
      <c r="AB70" s="314"/>
      <c r="AC70" s="314"/>
      <c r="AD70" s="616" t="s">
        <v>58</v>
      </c>
      <c r="AE70" s="364"/>
      <c r="AF70" s="322" t="s">
        <v>59</v>
      </c>
      <c r="AG70" s="322" t="s">
        <v>57</v>
      </c>
      <c r="AH70" s="322" t="s">
        <v>59</v>
      </c>
      <c r="AI70" s="322" t="s">
        <v>59</v>
      </c>
      <c r="AJ70" s="322" t="s">
        <v>59</v>
      </c>
      <c r="AK70" s="322" t="s">
        <v>59</v>
      </c>
      <c r="AL70" s="322" t="s">
        <v>194</v>
      </c>
      <c r="AM70" s="382"/>
      <c r="AN70" s="382"/>
      <c r="AO70" s="814" t="s">
        <v>393</v>
      </c>
      <c r="AP70" s="382" t="e">
        <v>#N/A</v>
      </c>
      <c r="AQ70" s="809" t="str" cm="1">
        <f t="array" ref="AQ70">IF(AD70="NO FAVORABLE","NO FAVORABLE",IF(SUMPRODUCT(--(TRIM(AF70:AK70)&lt;&gt;"SI"),--(TRIM(AF70:AK70)&lt;&gt;"NA"))&gt;0,"SUBSANAR","APROBADA CR"))</f>
        <v>APROBADA CR</v>
      </c>
    </row>
    <row r="71" spans="1:43" ht="13.8" x14ac:dyDescent="0.25">
      <c r="A71" s="1174" t="s">
        <v>3479</v>
      </c>
      <c r="B71" s="1175" t="s">
        <v>6348</v>
      </c>
      <c r="C71" s="618">
        <v>118</v>
      </c>
      <c r="D71" s="1175" t="s">
        <v>45</v>
      </c>
      <c r="E71" s="100" t="s">
        <v>6489</v>
      </c>
      <c r="F71" s="100" t="s">
        <v>1339</v>
      </c>
      <c r="G71" s="100" t="s">
        <v>1370</v>
      </c>
      <c r="H71" s="100" t="s">
        <v>4907</v>
      </c>
      <c r="I71" s="100" t="s">
        <v>6490</v>
      </c>
      <c r="J71" s="100" t="s">
        <v>50</v>
      </c>
      <c r="K71" s="100">
        <v>1035128888</v>
      </c>
      <c r="L71" s="101">
        <v>34794</v>
      </c>
      <c r="M71" s="100">
        <v>30</v>
      </c>
      <c r="N71" s="100" t="s">
        <v>51</v>
      </c>
      <c r="O71" s="100">
        <v>3145399702</v>
      </c>
      <c r="P71" s="100" t="s">
        <v>6491</v>
      </c>
      <c r="Q71" s="100" t="s">
        <v>1472</v>
      </c>
      <c r="R71" s="100" t="s">
        <v>53</v>
      </c>
      <c r="S71" s="100" t="s">
        <v>54</v>
      </c>
      <c r="T71" s="100" t="s">
        <v>6380</v>
      </c>
      <c r="U71" s="100" t="s">
        <v>4545</v>
      </c>
      <c r="V71" s="616" t="s">
        <v>57</v>
      </c>
      <c r="W71" s="616" t="s">
        <v>57</v>
      </c>
      <c r="X71" s="616" t="s">
        <v>57</v>
      </c>
      <c r="Y71" s="314"/>
      <c r="Z71" s="314"/>
      <c r="AA71" s="314"/>
      <c r="AB71" s="314"/>
      <c r="AC71" s="314"/>
      <c r="AD71" s="616" t="s">
        <v>58</v>
      </c>
      <c r="AE71" s="364"/>
      <c r="AF71" s="322" t="s">
        <v>59</v>
      </c>
      <c r="AG71" s="322" t="s">
        <v>57</v>
      </c>
      <c r="AH71" s="322" t="s">
        <v>59</v>
      </c>
      <c r="AI71" s="322" t="s">
        <v>59</v>
      </c>
      <c r="AJ71" s="322" t="s">
        <v>59</v>
      </c>
      <c r="AK71" s="322" t="s">
        <v>59</v>
      </c>
      <c r="AL71" s="322" t="s">
        <v>138</v>
      </c>
      <c r="AM71" s="382"/>
      <c r="AN71" s="382"/>
      <c r="AO71" s="814" t="s">
        <v>393</v>
      </c>
      <c r="AP71" s="382" t="e">
        <v>#N/A</v>
      </c>
      <c r="AQ71" s="809" t="str" cm="1">
        <f t="array" ref="AQ71">IF(AD71="NO FAVORABLE","NO FAVORABLE",IF(SUMPRODUCT(--(TRIM(AF71:AK71)&lt;&gt;"SI"),--(TRIM(AF71:AK71)&lt;&gt;"NA"))&gt;0,"SUBSANAR","APROBADA CR"))</f>
        <v>APROBADA CR</v>
      </c>
    </row>
    <row r="72" spans="1:43" ht="13.8" x14ac:dyDescent="0.25">
      <c r="A72" s="1174" t="s">
        <v>3479</v>
      </c>
      <c r="B72" s="1175" t="s">
        <v>6348</v>
      </c>
      <c r="C72" s="1175">
        <v>119</v>
      </c>
      <c r="D72" s="1175" t="s">
        <v>45</v>
      </c>
      <c r="E72" s="100" t="s">
        <v>6492</v>
      </c>
      <c r="F72" s="100"/>
      <c r="G72" s="100" t="s">
        <v>306</v>
      </c>
      <c r="H72" s="100" t="s">
        <v>366</v>
      </c>
      <c r="I72" s="401" t="str">
        <f>CONCATENATE(E72," ",F72," ",G72," ",H72)</f>
        <v>YORLENI  CARDONA RUIZ</v>
      </c>
      <c r="J72" s="100" t="s">
        <v>50</v>
      </c>
      <c r="K72" s="100">
        <v>1000193296</v>
      </c>
      <c r="L72" s="101">
        <v>36663</v>
      </c>
      <c r="M72" s="100">
        <v>25</v>
      </c>
      <c r="N72" s="100" t="s">
        <v>51</v>
      </c>
      <c r="O72" s="100">
        <v>3506125414</v>
      </c>
      <c r="P72" s="100" t="s">
        <v>6493</v>
      </c>
      <c r="Q72" s="100" t="s">
        <v>6494</v>
      </c>
      <c r="R72" s="100" t="s">
        <v>374</v>
      </c>
      <c r="S72" s="100" t="s">
        <v>54</v>
      </c>
      <c r="T72" s="100" t="s">
        <v>6420</v>
      </c>
      <c r="U72" s="100" t="s">
        <v>4545</v>
      </c>
      <c r="V72" s="616" t="s">
        <v>57</v>
      </c>
      <c r="W72" s="616" t="s">
        <v>57</v>
      </c>
      <c r="X72" s="616" t="s">
        <v>57</v>
      </c>
      <c r="Y72" s="314"/>
      <c r="Z72" s="314"/>
      <c r="AA72" s="314"/>
      <c r="AB72" s="314"/>
      <c r="AC72" s="314"/>
      <c r="AD72" s="616" t="s">
        <v>58</v>
      </c>
      <c r="AE72" s="364"/>
      <c r="AF72" s="322" t="s">
        <v>59</v>
      </c>
      <c r="AG72" s="322" t="s">
        <v>57</v>
      </c>
      <c r="AH72" s="322" t="s">
        <v>59</v>
      </c>
      <c r="AI72" s="322" t="s">
        <v>59</v>
      </c>
      <c r="AJ72" s="322" t="s">
        <v>59</v>
      </c>
      <c r="AK72" s="322" t="s">
        <v>59</v>
      </c>
      <c r="AL72" s="322" t="s">
        <v>70</v>
      </c>
      <c r="AM72" s="382"/>
      <c r="AN72" s="382"/>
      <c r="AO72" s="814" t="s">
        <v>393</v>
      </c>
      <c r="AP72" s="382" t="e">
        <v>#N/A</v>
      </c>
      <c r="AQ72" s="809" t="str" cm="1">
        <f t="array" ref="AQ72">IF(AD72="NO FAVORABLE","NO FAVORABLE",IF(SUMPRODUCT(--(TRIM(AF72:AK72)&lt;&gt;"SI"),--(TRIM(AF72:AK72)&lt;&gt;"NA"))&gt;0,"SUBSANAR","APROBADA CR"))</f>
        <v>APROBADA CR</v>
      </c>
    </row>
    <row r="73" spans="1:43" ht="13.8" x14ac:dyDescent="0.25">
      <c r="A73" s="1174" t="s">
        <v>3479</v>
      </c>
      <c r="B73" s="1175" t="s">
        <v>6348</v>
      </c>
      <c r="C73" s="618">
        <v>122</v>
      </c>
      <c r="D73" s="1175" t="s">
        <v>45</v>
      </c>
      <c r="E73" s="100" t="s">
        <v>1482</v>
      </c>
      <c r="F73" s="100" t="s">
        <v>2104</v>
      </c>
      <c r="G73" s="100" t="s">
        <v>6496</v>
      </c>
      <c r="H73" s="100" t="s">
        <v>88</v>
      </c>
      <c r="I73" s="401" t="s">
        <v>6497</v>
      </c>
      <c r="J73" s="100" t="s">
        <v>50</v>
      </c>
      <c r="K73" s="100">
        <v>1063282505</v>
      </c>
      <c r="L73" s="101">
        <v>32274</v>
      </c>
      <c r="M73" s="100">
        <v>37</v>
      </c>
      <c r="N73" s="100" t="s">
        <v>51</v>
      </c>
      <c r="O73" s="100">
        <v>3165572638</v>
      </c>
      <c r="P73" s="100"/>
      <c r="Q73" s="100"/>
      <c r="R73" s="100"/>
      <c r="S73" s="100" t="s">
        <v>54</v>
      </c>
      <c r="T73" s="100" t="s">
        <v>6498</v>
      </c>
      <c r="U73" s="100" t="s">
        <v>4545</v>
      </c>
      <c r="V73" s="616" t="s">
        <v>57</v>
      </c>
      <c r="W73" s="616" t="s">
        <v>57</v>
      </c>
      <c r="X73" s="616" t="s">
        <v>57</v>
      </c>
      <c r="Y73" s="314"/>
      <c r="Z73" s="314"/>
      <c r="AA73" s="314"/>
      <c r="AB73" s="314"/>
      <c r="AC73" s="314"/>
      <c r="AD73" s="616" t="s">
        <v>58</v>
      </c>
      <c r="AE73" s="364"/>
      <c r="AF73" s="322" t="s">
        <v>59</v>
      </c>
      <c r="AG73" s="322" t="s">
        <v>57</v>
      </c>
      <c r="AH73" s="322" t="s">
        <v>59</v>
      </c>
      <c r="AI73" s="322" t="s">
        <v>59</v>
      </c>
      <c r="AJ73" s="322" t="s">
        <v>59</v>
      </c>
      <c r="AK73" s="322" t="s">
        <v>59</v>
      </c>
      <c r="AL73" s="322" t="s">
        <v>138</v>
      </c>
      <c r="AM73" s="382"/>
      <c r="AN73" s="382"/>
      <c r="AO73" s="814" t="s">
        <v>393</v>
      </c>
      <c r="AP73" s="382" t="e">
        <v>#N/A</v>
      </c>
      <c r="AQ73" s="809" t="str" cm="1">
        <f t="array" ref="AQ73">IF(AD73="NO FAVORABLE","NO FAVORABLE",IF(SUMPRODUCT(--(TRIM(AF73:AK73)&lt;&gt;"SI"),--(TRIM(AF73:AK73)&lt;&gt;"NA"))&gt;0,"SUBSANAR","APROBADA CR"))</f>
        <v>APROBADA CR</v>
      </c>
    </row>
    <row r="74" spans="1:43" ht="13.8" x14ac:dyDescent="0.25">
      <c r="A74" s="1174" t="s">
        <v>3479</v>
      </c>
      <c r="B74" s="1175" t="s">
        <v>6499</v>
      </c>
      <c r="C74" s="618">
        <v>123</v>
      </c>
      <c r="D74" s="1175" t="s">
        <v>45</v>
      </c>
      <c r="E74" s="100" t="s">
        <v>2069</v>
      </c>
      <c r="F74" s="100" t="s">
        <v>6500</v>
      </c>
      <c r="G74" s="100" t="s">
        <v>2365</v>
      </c>
      <c r="H74" s="100"/>
      <c r="I74" s="401" t="s">
        <v>6501</v>
      </c>
      <c r="J74" s="100" t="s">
        <v>50</v>
      </c>
      <c r="K74" s="100">
        <v>1007055110</v>
      </c>
      <c r="L74" s="101">
        <v>37429</v>
      </c>
      <c r="M74" s="100">
        <v>24</v>
      </c>
      <c r="N74" s="100" t="s">
        <v>51</v>
      </c>
      <c r="O74" s="100">
        <v>3226216271</v>
      </c>
      <c r="P74" s="100"/>
      <c r="Q74" s="100">
        <v>250000</v>
      </c>
      <c r="R74" s="100" t="s">
        <v>53</v>
      </c>
      <c r="S74" s="100" t="s">
        <v>54</v>
      </c>
      <c r="T74" s="100" t="s">
        <v>580</v>
      </c>
      <c r="U74" s="223"/>
      <c r="V74" s="616" t="s">
        <v>57</v>
      </c>
      <c r="W74" s="616" t="s">
        <v>57</v>
      </c>
      <c r="X74" s="616" t="s">
        <v>57</v>
      </c>
      <c r="Y74" s="314"/>
      <c r="Z74" s="314"/>
      <c r="AA74" s="314"/>
      <c r="AB74" s="314"/>
      <c r="AC74" s="314"/>
      <c r="AD74" s="616" t="s">
        <v>58</v>
      </c>
      <c r="AE74" s="364"/>
      <c r="AF74" s="322" t="s">
        <v>59</v>
      </c>
      <c r="AG74" s="322" t="s">
        <v>57</v>
      </c>
      <c r="AH74" s="322" t="s">
        <v>59</v>
      </c>
      <c r="AI74" s="322" t="s">
        <v>59</v>
      </c>
      <c r="AJ74" s="322" t="s">
        <v>59</v>
      </c>
      <c r="AK74" s="322" t="s">
        <v>59</v>
      </c>
      <c r="AL74" s="322" t="s">
        <v>114</v>
      </c>
      <c r="AM74" s="382"/>
      <c r="AN74" s="382"/>
      <c r="AO74" s="814" t="s">
        <v>393</v>
      </c>
      <c r="AP74" s="382" t="e">
        <v>#N/A</v>
      </c>
      <c r="AQ74" s="809" t="str" cm="1">
        <f t="array" ref="AQ74">IF(AD74="NO FAVORABLE","NO FAVORABLE",IF(SUMPRODUCT(--(TRIM(AF74:AK74)&lt;&gt;"SI"),--(TRIM(AF74:AK74)&lt;&gt;"NA"))&gt;0,"SUBSANAR","APROBADA CR"))</f>
        <v>APROBADA CR</v>
      </c>
    </row>
    <row r="75" spans="1:43" ht="13.8" x14ac:dyDescent="0.25">
      <c r="A75" s="1174" t="s">
        <v>3479</v>
      </c>
      <c r="B75" s="1175" t="s">
        <v>6499</v>
      </c>
      <c r="C75" s="618">
        <v>124</v>
      </c>
      <c r="D75" s="1175" t="s">
        <v>45</v>
      </c>
      <c r="E75" s="100" t="s">
        <v>636</v>
      </c>
      <c r="F75" s="100" t="s">
        <v>93</v>
      </c>
      <c r="G75" s="100" t="s">
        <v>760</v>
      </c>
      <c r="H75" s="100" t="s">
        <v>597</v>
      </c>
      <c r="I75" s="401" t="s">
        <v>6502</v>
      </c>
      <c r="J75" s="100" t="s">
        <v>50</v>
      </c>
      <c r="K75" s="100">
        <v>1035127568</v>
      </c>
      <c r="L75" s="101">
        <v>32862</v>
      </c>
      <c r="M75" s="100">
        <v>37</v>
      </c>
      <c r="N75" s="100" t="s">
        <v>51</v>
      </c>
      <c r="O75" s="100">
        <v>3217249877</v>
      </c>
      <c r="P75" s="100"/>
      <c r="Q75" s="100">
        <v>0</v>
      </c>
      <c r="R75" s="100" t="s">
        <v>53</v>
      </c>
      <c r="S75" s="100" t="s">
        <v>54</v>
      </c>
      <c r="T75" s="100" t="s">
        <v>1665</v>
      </c>
      <c r="U75" s="223"/>
      <c r="V75" s="616" t="s">
        <v>57</v>
      </c>
      <c r="W75" s="616" t="s">
        <v>57</v>
      </c>
      <c r="X75" s="616" t="s">
        <v>57</v>
      </c>
      <c r="Y75" s="314"/>
      <c r="Z75" s="314"/>
      <c r="AA75" s="314"/>
      <c r="AB75" s="314"/>
      <c r="AC75" s="314"/>
      <c r="AD75" s="616" t="s">
        <v>58</v>
      </c>
      <c r="AE75" s="364"/>
      <c r="AF75" s="322" t="s">
        <v>59</v>
      </c>
      <c r="AG75" s="322" t="s">
        <v>57</v>
      </c>
      <c r="AH75" s="322" t="s">
        <v>59</v>
      </c>
      <c r="AI75" s="322" t="s">
        <v>59</v>
      </c>
      <c r="AJ75" s="322" t="s">
        <v>59</v>
      </c>
      <c r="AK75" s="322" t="s">
        <v>59</v>
      </c>
      <c r="AL75" s="322" t="s">
        <v>220</v>
      </c>
      <c r="AM75" s="382"/>
      <c r="AN75" s="382"/>
      <c r="AO75" s="814" t="s">
        <v>393</v>
      </c>
      <c r="AP75" s="382" t="e">
        <v>#N/A</v>
      </c>
      <c r="AQ75" s="809" t="str" cm="1">
        <f t="array" ref="AQ75">IF(AD75="NO FAVORABLE","NO FAVORABLE",IF(SUMPRODUCT(--(TRIM(AF75:AK75)&lt;&gt;"SI"),--(TRIM(AF75:AK75)&lt;&gt;"NA"))&gt;0,"SUBSANAR","APROBADA CR"))</f>
        <v>APROBADA CR</v>
      </c>
    </row>
    <row r="76" spans="1:43" ht="13.8" x14ac:dyDescent="0.25">
      <c r="A76" s="1174" t="s">
        <v>3479</v>
      </c>
      <c r="B76" s="1175" t="s">
        <v>6499</v>
      </c>
      <c r="C76" s="618">
        <v>125</v>
      </c>
      <c r="D76" s="1175" t="s">
        <v>45</v>
      </c>
      <c r="E76" s="100" t="s">
        <v>92</v>
      </c>
      <c r="F76" s="100" t="s">
        <v>145</v>
      </c>
      <c r="G76" s="100" t="s">
        <v>1865</v>
      </c>
      <c r="H76" s="100" t="s">
        <v>689</v>
      </c>
      <c r="I76" s="401" t="s">
        <v>6503</v>
      </c>
      <c r="J76" s="100" t="s">
        <v>50</v>
      </c>
      <c r="K76" s="100">
        <v>21496488</v>
      </c>
      <c r="L76" s="101">
        <v>30951</v>
      </c>
      <c r="M76" s="100">
        <v>42</v>
      </c>
      <c r="N76" s="100" t="s">
        <v>51</v>
      </c>
      <c r="O76" s="100">
        <v>3224583936</v>
      </c>
      <c r="P76" s="100"/>
      <c r="Q76" s="100">
        <v>0</v>
      </c>
      <c r="R76" s="100" t="s">
        <v>53</v>
      </c>
      <c r="S76" s="100" t="s">
        <v>54</v>
      </c>
      <c r="T76" s="100" t="s">
        <v>1665</v>
      </c>
      <c r="U76" s="223"/>
      <c r="V76" s="616" t="s">
        <v>57</v>
      </c>
      <c r="W76" s="616" t="s">
        <v>57</v>
      </c>
      <c r="X76" s="616" t="s">
        <v>57</v>
      </c>
      <c r="Y76" s="314"/>
      <c r="Z76" s="314"/>
      <c r="AA76" s="314"/>
      <c r="AB76" s="314"/>
      <c r="AC76" s="314"/>
      <c r="AD76" s="616" t="s">
        <v>58</v>
      </c>
      <c r="AE76" s="364"/>
      <c r="AF76" s="322" t="s">
        <v>59</v>
      </c>
      <c r="AG76" s="322" t="s">
        <v>57</v>
      </c>
      <c r="AH76" s="322" t="s">
        <v>59</v>
      </c>
      <c r="AI76" s="322" t="s">
        <v>59</v>
      </c>
      <c r="AJ76" s="322" t="s">
        <v>59</v>
      </c>
      <c r="AK76" s="322" t="s">
        <v>59</v>
      </c>
      <c r="AL76" s="322" t="s">
        <v>182</v>
      </c>
      <c r="AM76" s="382"/>
      <c r="AN76" s="382"/>
      <c r="AO76" s="814" t="s">
        <v>393</v>
      </c>
      <c r="AP76" s="382" t="e">
        <v>#N/A</v>
      </c>
      <c r="AQ76" s="809" t="str" cm="1">
        <f t="array" ref="AQ76">IF(AD76="NO FAVORABLE","NO FAVORABLE",IF(SUMPRODUCT(--(TRIM(AF76:AK76)&lt;&gt;"SI"),--(TRIM(AF76:AK76)&lt;&gt;"NA"))&gt;0,"SUBSANAR","APROBADA CR"))</f>
        <v>APROBADA CR</v>
      </c>
    </row>
    <row r="77" spans="1:43" ht="13.8" x14ac:dyDescent="0.25">
      <c r="A77" s="1174" t="s">
        <v>3479</v>
      </c>
      <c r="B77" s="1175" t="s">
        <v>6499</v>
      </c>
      <c r="C77" s="618">
        <v>126</v>
      </c>
      <c r="D77" s="1175" t="s">
        <v>45</v>
      </c>
      <c r="E77" s="100" t="s">
        <v>246</v>
      </c>
      <c r="F77" s="100" t="s">
        <v>632</v>
      </c>
      <c r="G77" s="100" t="s">
        <v>290</v>
      </c>
      <c r="H77" s="100" t="s">
        <v>864</v>
      </c>
      <c r="I77" s="401" t="s">
        <v>6504</v>
      </c>
      <c r="J77" s="100" t="s">
        <v>50</v>
      </c>
      <c r="K77" s="100">
        <v>22239477</v>
      </c>
      <c r="L77" s="101">
        <v>25074</v>
      </c>
      <c r="M77" s="100">
        <v>58</v>
      </c>
      <c r="N77" s="100" t="s">
        <v>51</v>
      </c>
      <c r="O77" s="100">
        <v>3508523277</v>
      </c>
      <c r="P77" s="100"/>
      <c r="Q77" s="100">
        <v>0</v>
      </c>
      <c r="R77" s="100" t="s">
        <v>53</v>
      </c>
      <c r="S77" s="100" t="s">
        <v>54</v>
      </c>
      <c r="T77" s="100" t="s">
        <v>6437</v>
      </c>
      <c r="U77" s="223"/>
      <c r="V77" s="616" t="s">
        <v>57</v>
      </c>
      <c r="W77" s="616" t="s">
        <v>57</v>
      </c>
      <c r="X77" s="616" t="s">
        <v>57</v>
      </c>
      <c r="Y77" s="314"/>
      <c r="Z77" s="314"/>
      <c r="AA77" s="314"/>
      <c r="AB77" s="314"/>
      <c r="AC77" s="314"/>
      <c r="AD77" s="616" t="s">
        <v>58</v>
      </c>
      <c r="AE77" s="364"/>
      <c r="AF77" s="322" t="s">
        <v>59</v>
      </c>
      <c r="AG77" s="322" t="s">
        <v>57</v>
      </c>
      <c r="AH77" s="322" t="s">
        <v>59</v>
      </c>
      <c r="AI77" s="322" t="s">
        <v>59</v>
      </c>
      <c r="AJ77" s="322" t="s">
        <v>59</v>
      </c>
      <c r="AK77" s="322" t="s">
        <v>59</v>
      </c>
      <c r="AL77" s="322" t="s">
        <v>70</v>
      </c>
      <c r="AM77" s="382"/>
      <c r="AN77" s="382"/>
      <c r="AO77" s="814" t="s">
        <v>393</v>
      </c>
      <c r="AP77" s="382" t="e">
        <v>#N/A</v>
      </c>
      <c r="AQ77" s="809" t="str" cm="1">
        <f t="array" ref="AQ77">IF(AD77="NO FAVORABLE","NO FAVORABLE",IF(SUMPRODUCT(--(TRIM(AF77:AK77)&lt;&gt;"SI"),--(TRIM(AF77:AK77)&lt;&gt;"NA"))&gt;0,"SUBSANAR","APROBADA CR"))</f>
        <v>APROBADA CR</v>
      </c>
    </row>
    <row r="78" spans="1:43" ht="13.8" x14ac:dyDescent="0.25">
      <c r="A78" s="1174" t="s">
        <v>3479</v>
      </c>
      <c r="B78" s="1175" t="s">
        <v>6499</v>
      </c>
      <c r="C78" s="618">
        <v>127</v>
      </c>
      <c r="D78" s="1175" t="s">
        <v>45</v>
      </c>
      <c r="E78" s="100" t="s">
        <v>6505</v>
      </c>
      <c r="F78" s="100" t="s">
        <v>343</v>
      </c>
      <c r="G78" s="100" t="s">
        <v>366</v>
      </c>
      <c r="H78" s="100" t="s">
        <v>597</v>
      </c>
      <c r="I78" s="401" t="s">
        <v>6506</v>
      </c>
      <c r="J78" s="100" t="s">
        <v>50</v>
      </c>
      <c r="K78" s="100">
        <v>1026000032</v>
      </c>
      <c r="L78" s="1442" t="s">
        <v>6507</v>
      </c>
      <c r="M78" s="100">
        <v>55</v>
      </c>
      <c r="N78" s="100" t="s">
        <v>51</v>
      </c>
      <c r="O78" s="100">
        <v>3015275210</v>
      </c>
      <c r="P78" s="100"/>
      <c r="Q78" s="100">
        <v>0</v>
      </c>
      <c r="R78" s="100" t="s">
        <v>2108</v>
      </c>
      <c r="S78" s="100" t="s">
        <v>54</v>
      </c>
      <c r="T78" s="100" t="s">
        <v>4754</v>
      </c>
      <c r="U78" s="223"/>
      <c r="V78" s="616" t="s">
        <v>57</v>
      </c>
      <c r="W78" s="616" t="s">
        <v>57</v>
      </c>
      <c r="X78" s="616" t="s">
        <v>57</v>
      </c>
      <c r="Y78" s="314"/>
      <c r="Z78" s="314"/>
      <c r="AA78" s="314"/>
      <c r="AB78" s="314"/>
      <c r="AC78" s="314"/>
      <c r="AD78" s="616" t="s">
        <v>58</v>
      </c>
      <c r="AE78" s="364"/>
      <c r="AF78" s="322" t="s">
        <v>59</v>
      </c>
      <c r="AG78" s="322" t="s">
        <v>57</v>
      </c>
      <c r="AH78" s="322" t="s">
        <v>59</v>
      </c>
      <c r="AI78" s="322" t="s">
        <v>59</v>
      </c>
      <c r="AJ78" s="322" t="s">
        <v>59</v>
      </c>
      <c r="AK78" s="322" t="s">
        <v>59</v>
      </c>
      <c r="AL78" s="322" t="s">
        <v>283</v>
      </c>
      <c r="AM78" s="382"/>
      <c r="AN78" s="382"/>
      <c r="AO78" s="814" t="s">
        <v>393</v>
      </c>
      <c r="AP78" s="382" t="e">
        <v>#N/A</v>
      </c>
      <c r="AQ78" s="809" t="str" cm="1">
        <f t="array" ref="AQ78">IF(AD78="NO FAVORABLE","NO FAVORABLE",IF(SUMPRODUCT(--(TRIM(AF78:AK78)&lt;&gt;"SI"),--(TRIM(AF78:AK78)&lt;&gt;"NA"))&gt;0,"SUBSANAR","APROBADA CR"))</f>
        <v>APROBADA CR</v>
      </c>
    </row>
    <row r="79" spans="1:43" ht="13.8" x14ac:dyDescent="0.25">
      <c r="A79" s="1174" t="s">
        <v>3479</v>
      </c>
      <c r="B79" s="1175" t="s">
        <v>6499</v>
      </c>
      <c r="C79" s="618">
        <v>128</v>
      </c>
      <c r="D79" s="1175" t="s">
        <v>45</v>
      </c>
      <c r="E79" s="100" t="s">
        <v>77</v>
      </c>
      <c r="F79" s="100" t="s">
        <v>632</v>
      </c>
      <c r="G79" s="100" t="s">
        <v>400</v>
      </c>
      <c r="H79" s="100" t="s">
        <v>252</v>
      </c>
      <c r="I79" s="401" t="s">
        <v>6508</v>
      </c>
      <c r="J79" s="100" t="s">
        <v>50</v>
      </c>
      <c r="K79" s="100">
        <v>1035126951</v>
      </c>
      <c r="L79" s="101">
        <v>31785</v>
      </c>
      <c r="M79" s="100">
        <v>39</v>
      </c>
      <c r="N79" s="100" t="s">
        <v>51</v>
      </c>
      <c r="O79" s="100">
        <v>3128616747</v>
      </c>
      <c r="P79" s="100" t="s">
        <v>6509</v>
      </c>
      <c r="Q79" s="100">
        <v>5000000</v>
      </c>
      <c r="R79" s="100" t="s">
        <v>6510</v>
      </c>
      <c r="S79" s="100" t="s">
        <v>54</v>
      </c>
      <c r="T79" s="100" t="s">
        <v>2122</v>
      </c>
      <c r="U79" s="223"/>
      <c r="V79" s="616" t="s">
        <v>57</v>
      </c>
      <c r="W79" s="616" t="s">
        <v>57</v>
      </c>
      <c r="X79" s="616" t="s">
        <v>57</v>
      </c>
      <c r="Y79" s="314"/>
      <c r="Z79" s="314"/>
      <c r="AA79" s="314"/>
      <c r="AB79" s="314"/>
      <c r="AC79" s="314"/>
      <c r="AD79" s="616" t="s">
        <v>58</v>
      </c>
      <c r="AE79" s="364"/>
      <c r="AF79" s="322" t="s">
        <v>59</v>
      </c>
      <c r="AG79" s="322" t="s">
        <v>57</v>
      </c>
      <c r="AH79" s="322" t="s">
        <v>59</v>
      </c>
      <c r="AI79" s="322" t="s">
        <v>59</v>
      </c>
      <c r="AJ79" s="322" t="s">
        <v>59</v>
      </c>
      <c r="AK79" s="322" t="s">
        <v>59</v>
      </c>
      <c r="AL79" s="322" t="s">
        <v>114</v>
      </c>
      <c r="AM79" s="382"/>
      <c r="AN79" s="382"/>
      <c r="AO79" s="814" t="s">
        <v>393</v>
      </c>
      <c r="AP79" s="382" t="e">
        <v>#N/A</v>
      </c>
      <c r="AQ79" s="809" t="str" cm="1">
        <f t="array" ref="AQ79">IF(AD79="NO FAVORABLE","NO FAVORABLE",IF(SUMPRODUCT(--(TRIM(AF79:AK79)&lt;&gt;"SI"),--(TRIM(AF79:AK79)&lt;&gt;"NA"))&gt;0,"SUBSANAR","APROBADA CR"))</f>
        <v>APROBADA CR</v>
      </c>
    </row>
    <row r="80" spans="1:43" ht="13.8" x14ac:dyDescent="0.25">
      <c r="A80" s="1174" t="s">
        <v>3479</v>
      </c>
      <c r="B80" s="1175" t="s">
        <v>6499</v>
      </c>
      <c r="C80" s="618">
        <v>131</v>
      </c>
      <c r="D80" s="1175" t="s">
        <v>45</v>
      </c>
      <c r="E80" s="100" t="s">
        <v>324</v>
      </c>
      <c r="F80" s="100" t="s">
        <v>4407</v>
      </c>
      <c r="G80" s="100" t="s">
        <v>760</v>
      </c>
      <c r="H80" s="100" t="s">
        <v>125</v>
      </c>
      <c r="I80" s="401" t="s">
        <v>6511</v>
      </c>
      <c r="J80" s="100" t="s">
        <v>50</v>
      </c>
      <c r="K80" s="100">
        <v>1035128215</v>
      </c>
      <c r="L80" s="101">
        <v>34141</v>
      </c>
      <c r="M80" s="100">
        <v>33</v>
      </c>
      <c r="N80" s="100" t="s">
        <v>51</v>
      </c>
      <c r="O80" s="100">
        <v>3114358484</v>
      </c>
      <c r="P80" s="100" t="s">
        <v>6512</v>
      </c>
      <c r="Q80" s="100">
        <v>0</v>
      </c>
      <c r="R80" s="100" t="s">
        <v>53</v>
      </c>
      <c r="S80" s="100" t="s">
        <v>54</v>
      </c>
      <c r="T80" s="100" t="s">
        <v>6513</v>
      </c>
      <c r="U80" s="223"/>
      <c r="V80" s="616" t="s">
        <v>57</v>
      </c>
      <c r="W80" s="616" t="s">
        <v>57</v>
      </c>
      <c r="X80" s="616" t="s">
        <v>57</v>
      </c>
      <c r="Y80" s="314"/>
      <c r="Z80" s="314"/>
      <c r="AA80" s="314"/>
      <c r="AB80" s="314"/>
      <c r="AC80" s="314"/>
      <c r="AD80" s="616" t="s">
        <v>58</v>
      </c>
      <c r="AE80" s="364"/>
      <c r="AF80" s="322" t="s">
        <v>59</v>
      </c>
      <c r="AG80" s="322" t="s">
        <v>57</v>
      </c>
      <c r="AH80" s="322" t="s">
        <v>59</v>
      </c>
      <c r="AI80" s="322" t="s">
        <v>59</v>
      </c>
      <c r="AJ80" s="322" t="s">
        <v>59</v>
      </c>
      <c r="AK80" s="322" t="s">
        <v>59</v>
      </c>
      <c r="AL80" s="322" t="s">
        <v>83</v>
      </c>
      <c r="AM80" s="382"/>
      <c r="AN80" s="382"/>
      <c r="AO80" s="814" t="s">
        <v>393</v>
      </c>
      <c r="AP80" s="458" t="e">
        <v>#N/A</v>
      </c>
      <c r="AQ80" s="809" t="str" cm="1">
        <f t="array" ref="AQ80">IF(AD80="NO FAVORABLE","NO FAVORABLE",IF(SUMPRODUCT(--(TRIM(AF80:AK80)&lt;&gt;"SI"),--(TRIM(AF80:AK80)&lt;&gt;"NA"))&gt;0,"SUBSANAR","APROBADA CR"))</f>
        <v>APROBADA CR</v>
      </c>
    </row>
    <row r="81" spans="1:43" ht="13.8" x14ac:dyDescent="0.25">
      <c r="A81" s="1174" t="s">
        <v>3479</v>
      </c>
      <c r="B81" s="1175" t="s">
        <v>6499</v>
      </c>
      <c r="C81" s="618">
        <v>132</v>
      </c>
      <c r="D81" s="1175" t="s">
        <v>45</v>
      </c>
      <c r="E81" s="100" t="s">
        <v>217</v>
      </c>
      <c r="F81" s="100" t="s">
        <v>6514</v>
      </c>
      <c r="G81" s="100" t="s">
        <v>239</v>
      </c>
      <c r="H81" s="100" t="s">
        <v>102</v>
      </c>
      <c r="I81" s="401" t="s">
        <v>6515</v>
      </c>
      <c r="J81" s="100" t="s">
        <v>50</v>
      </c>
      <c r="K81" s="100">
        <v>21496221</v>
      </c>
      <c r="L81" s="101">
        <v>29942</v>
      </c>
      <c r="M81" s="100">
        <v>45</v>
      </c>
      <c r="N81" s="100" t="s">
        <v>51</v>
      </c>
      <c r="O81" s="100">
        <v>3019323788</v>
      </c>
      <c r="P81" s="100" t="s">
        <v>6516</v>
      </c>
      <c r="Q81" s="100">
        <v>0</v>
      </c>
      <c r="R81" s="100" t="s">
        <v>53</v>
      </c>
      <c r="S81" s="100" t="s">
        <v>54</v>
      </c>
      <c r="T81" s="100" t="s">
        <v>6517</v>
      </c>
      <c r="U81" s="223"/>
      <c r="V81" s="616" t="s">
        <v>57</v>
      </c>
      <c r="W81" s="616" t="s">
        <v>57</v>
      </c>
      <c r="X81" s="616" t="s">
        <v>57</v>
      </c>
      <c r="Y81" s="314"/>
      <c r="Z81" s="314"/>
      <c r="AA81" s="314"/>
      <c r="AB81" s="314"/>
      <c r="AC81" s="314"/>
      <c r="AD81" s="616" t="s">
        <v>58</v>
      </c>
      <c r="AE81" s="364"/>
      <c r="AF81" s="322" t="s">
        <v>59</v>
      </c>
      <c r="AG81" s="322" t="s">
        <v>57</v>
      </c>
      <c r="AH81" s="322" t="s">
        <v>59</v>
      </c>
      <c r="AI81" s="322" t="s">
        <v>59</v>
      </c>
      <c r="AJ81" s="322" t="s">
        <v>59</v>
      </c>
      <c r="AK81" s="322" t="s">
        <v>59</v>
      </c>
      <c r="AL81" s="322" t="s">
        <v>283</v>
      </c>
      <c r="AM81" s="382"/>
      <c r="AN81" s="382"/>
      <c r="AO81" s="814" t="s">
        <v>393</v>
      </c>
      <c r="AP81" s="458" t="e">
        <v>#N/A</v>
      </c>
      <c r="AQ81" s="809" t="str" cm="1">
        <f t="array" ref="AQ81">IF(AD81="NO FAVORABLE","NO FAVORABLE",IF(SUMPRODUCT(--(TRIM(AF81:AK81)&lt;&gt;"SI"),--(TRIM(AF81:AK81)&lt;&gt;"NA"))&gt;0,"SUBSANAR","APROBADA CR"))</f>
        <v>APROBADA CR</v>
      </c>
    </row>
    <row r="82" spans="1:43" ht="13.8" x14ac:dyDescent="0.25">
      <c r="A82" s="1174" t="s">
        <v>3479</v>
      </c>
      <c r="B82" s="1175" t="s">
        <v>6499</v>
      </c>
      <c r="C82" s="618">
        <v>133</v>
      </c>
      <c r="D82" s="1175" t="s">
        <v>45</v>
      </c>
      <c r="E82" s="100" t="s">
        <v>221</v>
      </c>
      <c r="F82" s="100" t="s">
        <v>488</v>
      </c>
      <c r="G82" s="100" t="s">
        <v>347</v>
      </c>
      <c r="H82" s="100" t="s">
        <v>408</v>
      </c>
      <c r="I82" s="401" t="s">
        <v>6518</v>
      </c>
      <c r="J82" s="100" t="s">
        <v>50</v>
      </c>
      <c r="K82" s="100">
        <v>21491853</v>
      </c>
      <c r="L82" s="101">
        <v>24868</v>
      </c>
      <c r="M82" s="100">
        <v>58</v>
      </c>
      <c r="N82" s="100" t="s">
        <v>51</v>
      </c>
      <c r="O82" s="100">
        <v>3226700508</v>
      </c>
      <c r="P82" s="100" t="s">
        <v>6519</v>
      </c>
      <c r="Q82" s="100">
        <v>0</v>
      </c>
      <c r="R82" s="100" t="s">
        <v>53</v>
      </c>
      <c r="S82" s="100" t="s">
        <v>54</v>
      </c>
      <c r="T82" s="100" t="s">
        <v>6356</v>
      </c>
      <c r="U82" s="223"/>
      <c r="V82" s="616" t="s">
        <v>57</v>
      </c>
      <c r="W82" s="616" t="s">
        <v>57</v>
      </c>
      <c r="X82" s="616" t="s">
        <v>57</v>
      </c>
      <c r="Y82" s="314"/>
      <c r="Z82" s="314"/>
      <c r="AA82" s="314"/>
      <c r="AB82" s="314"/>
      <c r="AC82" s="314"/>
      <c r="AD82" s="616" t="s">
        <v>58</v>
      </c>
      <c r="AE82" s="364"/>
      <c r="AF82" s="322" t="s">
        <v>59</v>
      </c>
      <c r="AG82" s="322" t="s">
        <v>57</v>
      </c>
      <c r="AH82" s="322" t="s">
        <v>59</v>
      </c>
      <c r="AI82" s="322" t="s">
        <v>59</v>
      </c>
      <c r="AJ82" s="322" t="s">
        <v>59</v>
      </c>
      <c r="AK82" s="322" t="s">
        <v>59</v>
      </c>
      <c r="AL82" s="322" t="s">
        <v>138</v>
      </c>
      <c r="AM82" s="382"/>
      <c r="AN82" s="382"/>
      <c r="AO82" s="814" t="s">
        <v>393</v>
      </c>
      <c r="AP82" s="458" t="e">
        <v>#N/A</v>
      </c>
      <c r="AQ82" s="809" t="str" cm="1">
        <f t="array" ref="AQ82">IF(AD82="NO FAVORABLE","NO FAVORABLE",IF(SUMPRODUCT(--(TRIM(AF82:AK82)&lt;&gt;"SI"),--(TRIM(AF82:AK82)&lt;&gt;"NA"))&gt;0,"SUBSANAR","APROBADA CR"))</f>
        <v>APROBADA CR</v>
      </c>
    </row>
    <row r="83" spans="1:43" ht="13.8" x14ac:dyDescent="0.25">
      <c r="A83" s="1174" t="s">
        <v>3479</v>
      </c>
      <c r="B83" s="1175" t="s">
        <v>6499</v>
      </c>
      <c r="C83" s="618">
        <v>134</v>
      </c>
      <c r="D83" s="1175" t="s">
        <v>45</v>
      </c>
      <c r="E83" s="100" t="s">
        <v>46</v>
      </c>
      <c r="F83" s="100" t="s">
        <v>6520</v>
      </c>
      <c r="G83" s="100" t="s">
        <v>102</v>
      </c>
      <c r="H83" s="100" t="s">
        <v>2122</v>
      </c>
      <c r="I83" s="401" t="s">
        <v>6521</v>
      </c>
      <c r="J83" s="100" t="s">
        <v>50</v>
      </c>
      <c r="K83" s="100">
        <v>21495740</v>
      </c>
      <c r="L83" s="101">
        <v>23342</v>
      </c>
      <c r="M83" s="100">
        <v>63</v>
      </c>
      <c r="N83" s="100" t="s">
        <v>51</v>
      </c>
      <c r="O83" s="100">
        <v>3014804702</v>
      </c>
      <c r="P83" s="100" t="s">
        <v>6522</v>
      </c>
      <c r="Q83" s="100">
        <v>0</v>
      </c>
      <c r="R83" s="100" t="s">
        <v>53</v>
      </c>
      <c r="S83" s="100" t="s">
        <v>54</v>
      </c>
      <c r="T83" s="100" t="s">
        <v>6517</v>
      </c>
      <c r="U83" s="223"/>
      <c r="V83" s="616" t="s">
        <v>57</v>
      </c>
      <c r="W83" s="616" t="s">
        <v>57</v>
      </c>
      <c r="X83" s="616" t="s">
        <v>57</v>
      </c>
      <c r="Y83" s="314"/>
      <c r="Z83" s="314"/>
      <c r="AA83" s="314"/>
      <c r="AB83" s="314"/>
      <c r="AC83" s="314"/>
      <c r="AD83" s="616" t="s">
        <v>58</v>
      </c>
      <c r="AE83" s="364"/>
      <c r="AF83" s="322" t="s">
        <v>59</v>
      </c>
      <c r="AG83" s="322" t="s">
        <v>57</v>
      </c>
      <c r="AH83" s="322" t="s">
        <v>59</v>
      </c>
      <c r="AI83" s="322" t="s">
        <v>59</v>
      </c>
      <c r="AJ83" s="322" t="s">
        <v>59</v>
      </c>
      <c r="AK83" s="322" t="s">
        <v>59</v>
      </c>
      <c r="AL83" s="322" t="s">
        <v>70</v>
      </c>
      <c r="AM83" s="382"/>
      <c r="AN83" s="382"/>
      <c r="AO83" s="814" t="s">
        <v>393</v>
      </c>
      <c r="AP83" s="458" t="e">
        <v>#N/A</v>
      </c>
      <c r="AQ83" s="809" t="str" cm="1">
        <f t="array" ref="AQ83">IF(AD83="NO FAVORABLE","NO FAVORABLE",IF(SUMPRODUCT(--(TRIM(AF83:AK83)&lt;&gt;"SI"),--(TRIM(AF83:AK83)&lt;&gt;"NA"))&gt;0,"SUBSANAR","APROBADA CR"))</f>
        <v>APROBADA CR</v>
      </c>
    </row>
    <row r="84" spans="1:43" ht="13.8" x14ac:dyDescent="0.25">
      <c r="A84" s="1174" t="s">
        <v>3479</v>
      </c>
      <c r="B84" s="1175" t="s">
        <v>6499</v>
      </c>
      <c r="C84" s="618">
        <v>136</v>
      </c>
      <c r="D84" s="1175" t="s">
        <v>45</v>
      </c>
      <c r="E84" s="100" t="s">
        <v>1490</v>
      </c>
      <c r="F84" s="100" t="s">
        <v>204</v>
      </c>
      <c r="G84" s="100" t="s">
        <v>495</v>
      </c>
      <c r="H84" s="100"/>
      <c r="I84" s="401" t="s">
        <v>6523</v>
      </c>
      <c r="J84" s="100" t="s">
        <v>50</v>
      </c>
      <c r="K84" s="100">
        <v>1001379101</v>
      </c>
      <c r="L84" s="101">
        <v>34912</v>
      </c>
      <c r="M84" s="100">
        <v>31</v>
      </c>
      <c r="N84" s="100" t="s">
        <v>51</v>
      </c>
      <c r="O84" s="100">
        <v>3122556251</v>
      </c>
      <c r="P84" s="100" t="s">
        <v>6524</v>
      </c>
      <c r="Q84" s="100">
        <v>0</v>
      </c>
      <c r="R84" s="100" t="s">
        <v>53</v>
      </c>
      <c r="S84" s="100" t="s">
        <v>54</v>
      </c>
      <c r="T84" s="100" t="s">
        <v>580</v>
      </c>
      <c r="U84" s="223"/>
      <c r="V84" s="616" t="s">
        <v>57</v>
      </c>
      <c r="W84" s="616" t="s">
        <v>57</v>
      </c>
      <c r="X84" s="616" t="s">
        <v>57</v>
      </c>
      <c r="Y84" s="314"/>
      <c r="Z84" s="314"/>
      <c r="AA84" s="314"/>
      <c r="AB84" s="314"/>
      <c r="AC84" s="314"/>
      <c r="AD84" s="616" t="s">
        <v>58</v>
      </c>
      <c r="AE84" s="364"/>
      <c r="AF84" s="322" t="s">
        <v>59</v>
      </c>
      <c r="AG84" s="322" t="s">
        <v>57</v>
      </c>
      <c r="AH84" s="322" t="s">
        <v>59</v>
      </c>
      <c r="AI84" s="322" t="s">
        <v>59</v>
      </c>
      <c r="AJ84" s="322" t="s">
        <v>59</v>
      </c>
      <c r="AK84" s="322" t="s">
        <v>59</v>
      </c>
      <c r="AL84" s="322" t="s">
        <v>143</v>
      </c>
      <c r="AM84" s="382"/>
      <c r="AN84" s="382"/>
      <c r="AO84" s="814" t="s">
        <v>393</v>
      </c>
      <c r="AP84" s="458" t="e">
        <v>#N/A</v>
      </c>
      <c r="AQ84" s="809" t="str" cm="1">
        <f t="array" ref="AQ84">IF(AD84="NO FAVORABLE","NO FAVORABLE",IF(SUMPRODUCT(--(TRIM(AF84:AK84)&lt;&gt;"SI"),--(TRIM(AF84:AK84)&lt;&gt;"NA"))&gt;0,"SUBSANAR","APROBADA CR"))</f>
        <v>APROBADA CR</v>
      </c>
    </row>
    <row r="85" spans="1:43" ht="13.8" x14ac:dyDescent="0.25">
      <c r="A85" s="1174" t="s">
        <v>3479</v>
      </c>
      <c r="B85" s="1175" t="s">
        <v>6499</v>
      </c>
      <c r="C85" s="618">
        <v>137</v>
      </c>
      <c r="D85" s="1175" t="s">
        <v>45</v>
      </c>
      <c r="E85" s="100" t="s">
        <v>349</v>
      </c>
      <c r="F85" s="100" t="s">
        <v>46</v>
      </c>
      <c r="G85" s="100" t="s">
        <v>6429</v>
      </c>
      <c r="H85" s="100" t="s">
        <v>655</v>
      </c>
      <c r="I85" s="401" t="s">
        <v>6525</v>
      </c>
      <c r="J85" s="100" t="s">
        <v>50</v>
      </c>
      <c r="K85" s="100">
        <v>21496058</v>
      </c>
      <c r="L85" s="101">
        <v>29798</v>
      </c>
      <c r="M85" s="100">
        <v>45</v>
      </c>
      <c r="N85" s="100" t="s">
        <v>51</v>
      </c>
      <c r="O85" s="100">
        <v>3146432312</v>
      </c>
      <c r="P85" s="100" t="s">
        <v>6526</v>
      </c>
      <c r="Q85" s="100">
        <v>0</v>
      </c>
      <c r="R85" s="100" t="s">
        <v>53</v>
      </c>
      <c r="S85" s="100" t="s">
        <v>54</v>
      </c>
      <c r="T85" s="100" t="s">
        <v>2900</v>
      </c>
      <c r="U85" s="223"/>
      <c r="V85" s="1679" t="s">
        <v>57</v>
      </c>
      <c r="W85" s="1679" t="s">
        <v>57</v>
      </c>
      <c r="X85" s="1679" t="s">
        <v>57</v>
      </c>
      <c r="Y85" s="373"/>
      <c r="Z85" s="373"/>
      <c r="AA85" s="373"/>
      <c r="AB85" s="373"/>
      <c r="AC85" s="373"/>
      <c r="AD85" s="1679" t="s">
        <v>58</v>
      </c>
      <c r="AE85" s="374"/>
      <c r="AF85" s="479" t="s">
        <v>59</v>
      </c>
      <c r="AG85" s="479" t="s">
        <v>57</v>
      </c>
      <c r="AH85" s="479" t="s">
        <v>59</v>
      </c>
      <c r="AI85" s="479" t="s">
        <v>59</v>
      </c>
      <c r="AJ85" s="479" t="s">
        <v>59</v>
      </c>
      <c r="AK85" s="479" t="s">
        <v>59</v>
      </c>
      <c r="AL85" s="479" t="s">
        <v>138</v>
      </c>
      <c r="AM85" s="458"/>
      <c r="AN85" s="458"/>
      <c r="AO85" s="1472" t="s">
        <v>393</v>
      </c>
      <c r="AP85" s="458" t="e">
        <v>#N/A</v>
      </c>
      <c r="AQ85" s="809" t="str" cm="1">
        <f t="array" ref="AQ85">IF(AD85="NO FAVORABLE","NO FAVORABLE",IF(SUMPRODUCT(--(TRIM(AF85:AK85)&lt;&gt;"SI"),--(TRIM(AF85:AK85)&lt;&gt;"NA"))&gt;0,"SUBSANAR","APROBADA CR"))</f>
        <v>APROBADA CR</v>
      </c>
    </row>
    <row r="86" spans="1:43" ht="14.4" x14ac:dyDescent="0.3">
      <c r="A86" s="1174" t="s">
        <v>3479</v>
      </c>
      <c r="B86" s="1175" t="s">
        <v>6499</v>
      </c>
      <c r="C86" s="241">
        <v>138</v>
      </c>
      <c r="D86" s="96" t="s">
        <v>45</v>
      </c>
      <c r="E86" s="100" t="s">
        <v>169</v>
      </c>
      <c r="F86" s="100" t="s">
        <v>107</v>
      </c>
      <c r="G86" s="100" t="s">
        <v>102</v>
      </c>
      <c r="H86" s="100" t="s">
        <v>550</v>
      </c>
      <c r="I86" s="401" t="s">
        <v>6527</v>
      </c>
      <c r="J86" s="100" t="s">
        <v>50</v>
      </c>
      <c r="K86" s="96">
        <v>1001165924</v>
      </c>
      <c r="L86" s="163">
        <v>32896</v>
      </c>
      <c r="M86" s="96">
        <v>36</v>
      </c>
      <c r="N86" s="96" t="s">
        <v>51</v>
      </c>
      <c r="O86" s="96">
        <v>3128073171</v>
      </c>
      <c r="P86" s="96" t="s">
        <v>6528</v>
      </c>
      <c r="Q86" s="96">
        <v>0</v>
      </c>
      <c r="R86" s="96" t="s">
        <v>53</v>
      </c>
      <c r="S86" s="96" t="s">
        <v>54</v>
      </c>
      <c r="T86" s="96" t="s">
        <v>6414</v>
      </c>
      <c r="V86" s="314" t="s">
        <v>57</v>
      </c>
      <c r="W86" s="314" t="s">
        <v>57</v>
      </c>
      <c r="X86" s="314" t="s">
        <v>57</v>
      </c>
      <c r="Y86" s="314" t="s">
        <v>57</v>
      </c>
      <c r="Z86" s="314" t="s">
        <v>57</v>
      </c>
      <c r="AA86" s="311"/>
      <c r="AB86" s="311"/>
      <c r="AC86" s="311"/>
      <c r="AD86" s="1679" t="s">
        <v>58</v>
      </c>
      <c r="AE86" s="1316"/>
      <c r="AF86" s="321" t="s">
        <v>59</v>
      </c>
      <c r="AG86" s="321" t="s">
        <v>59</v>
      </c>
      <c r="AH86" s="321" t="s">
        <v>59</v>
      </c>
      <c r="AI86" s="321" t="s">
        <v>59</v>
      </c>
      <c r="AJ86" s="321" t="s">
        <v>59</v>
      </c>
      <c r="AK86" s="321" t="s">
        <v>59</v>
      </c>
      <c r="AL86" s="321" t="s">
        <v>194</v>
      </c>
      <c r="AM86" s="321"/>
      <c r="AN86" s="321"/>
      <c r="AO86" s="321"/>
      <c r="AP86" s="321" t="e">
        <v>#N/A</v>
      </c>
      <c r="AQ86" s="809" t="str" cm="1">
        <f t="array" ref="AQ86">IF(AD86="NO FAVORABLE","NO FAVORABLE",IF(SUMPRODUCT(--(TRIM(AF86:AK86)&lt;&gt;"SI"),--(TRIM(AF86:AK86)&lt;&gt;"NA"))&gt;0,"SUBSANAR","APROBADA CR"))</f>
        <v>APROBADA CR</v>
      </c>
    </row>
    <row r="87" spans="1:43" ht="14.4" x14ac:dyDescent="0.3">
      <c r="A87" s="1174" t="s">
        <v>3479</v>
      </c>
      <c r="B87" s="1175" t="s">
        <v>6499</v>
      </c>
      <c r="C87" s="241">
        <v>139</v>
      </c>
      <c r="D87" s="96" t="s">
        <v>45</v>
      </c>
      <c r="E87" s="100" t="s">
        <v>199</v>
      </c>
      <c r="F87" s="100" t="s">
        <v>2074</v>
      </c>
      <c r="G87" s="100" t="s">
        <v>213</v>
      </c>
      <c r="H87" s="100" t="s">
        <v>887</v>
      </c>
      <c r="I87" s="401" t="s">
        <v>6530</v>
      </c>
      <c r="J87" s="100" t="s">
        <v>50</v>
      </c>
      <c r="K87" s="96">
        <v>1035129930</v>
      </c>
      <c r="L87" s="163">
        <v>35729</v>
      </c>
      <c r="M87" s="96">
        <v>29</v>
      </c>
      <c r="N87" s="96" t="s">
        <v>51</v>
      </c>
      <c r="O87" s="96">
        <v>3011462186</v>
      </c>
      <c r="P87" s="96" t="s">
        <v>6531</v>
      </c>
      <c r="Q87" s="96">
        <v>0</v>
      </c>
      <c r="R87" s="96" t="s">
        <v>53</v>
      </c>
      <c r="S87" s="96" t="s">
        <v>54</v>
      </c>
      <c r="T87" s="96" t="s">
        <v>6387</v>
      </c>
      <c r="V87" s="314" t="s">
        <v>57</v>
      </c>
      <c r="W87" s="314" t="s">
        <v>57</v>
      </c>
      <c r="X87" s="314" t="s">
        <v>57</v>
      </c>
      <c r="Y87" s="314" t="s">
        <v>57</v>
      </c>
      <c r="Z87" s="314" t="s">
        <v>57</v>
      </c>
      <c r="AA87" s="311"/>
      <c r="AB87" s="311"/>
      <c r="AC87" s="311"/>
      <c r="AD87" s="1679" t="s">
        <v>58</v>
      </c>
      <c r="AE87" s="1316"/>
      <c r="AF87" s="321" t="s">
        <v>59</v>
      </c>
      <c r="AG87" s="321" t="s">
        <v>59</v>
      </c>
      <c r="AH87" s="321" t="s">
        <v>59</v>
      </c>
      <c r="AI87" s="321" t="s">
        <v>59</v>
      </c>
      <c r="AJ87" s="321" t="s">
        <v>59</v>
      </c>
      <c r="AK87" s="321" t="s">
        <v>59</v>
      </c>
      <c r="AL87" s="321" t="s">
        <v>194</v>
      </c>
      <c r="AM87" s="321"/>
      <c r="AN87" s="321"/>
      <c r="AO87" s="321"/>
      <c r="AP87" s="321" t="e">
        <v>#N/A</v>
      </c>
      <c r="AQ87" s="809" t="str" cm="1">
        <f t="array" ref="AQ87">IF(AD87="NO FAVORABLE","NO FAVORABLE",IF(SUMPRODUCT(--(TRIM(AF87:AK87)&lt;&gt;"SI"),--(TRIM(AF87:AK87)&lt;&gt;"NA"))&gt;0,"SUBSANAR","APROBADA CR"))</f>
        <v>APROBADA CR</v>
      </c>
    </row>
    <row r="88" spans="1:43" ht="14.4" x14ac:dyDescent="0.3">
      <c r="A88" s="1174" t="s">
        <v>3479</v>
      </c>
      <c r="B88" s="1175" t="s">
        <v>6499</v>
      </c>
      <c r="C88" s="241">
        <v>140</v>
      </c>
      <c r="D88" s="96" t="s">
        <v>45</v>
      </c>
      <c r="E88" s="100" t="s">
        <v>1999</v>
      </c>
      <c r="F88" s="100" t="s">
        <v>714</v>
      </c>
      <c r="G88" s="100" t="s">
        <v>475</v>
      </c>
      <c r="H88" s="100" t="s">
        <v>6532</v>
      </c>
      <c r="I88" s="401" t="s">
        <v>6533</v>
      </c>
      <c r="J88" s="100" t="s">
        <v>50</v>
      </c>
      <c r="K88" s="96">
        <v>21489938</v>
      </c>
      <c r="L88" s="163">
        <v>18316</v>
      </c>
      <c r="M88" s="96">
        <v>76</v>
      </c>
      <c r="N88" s="96" t="s">
        <v>51</v>
      </c>
      <c r="O88" s="96">
        <v>3147763144</v>
      </c>
      <c r="P88" s="96" t="s">
        <v>6534</v>
      </c>
      <c r="Q88" s="96">
        <v>0</v>
      </c>
      <c r="R88" s="96" t="s">
        <v>53</v>
      </c>
      <c r="S88" s="96" t="s">
        <v>54</v>
      </c>
      <c r="T88" s="96" t="s">
        <v>2672</v>
      </c>
      <c r="V88" s="314" t="s">
        <v>57</v>
      </c>
      <c r="W88" s="314" t="s">
        <v>57</v>
      </c>
      <c r="X88" s="314" t="s">
        <v>6535</v>
      </c>
      <c r="Y88" s="314" t="s">
        <v>57</v>
      </c>
      <c r="Z88" s="314" t="s">
        <v>57</v>
      </c>
      <c r="AA88" s="311"/>
      <c r="AB88" s="311"/>
      <c r="AC88" s="311"/>
      <c r="AD88" s="1679" t="s">
        <v>58</v>
      </c>
      <c r="AE88" s="1316"/>
      <c r="AF88" s="321" t="s">
        <v>59</v>
      </c>
      <c r="AG88" s="321" t="s">
        <v>59</v>
      </c>
      <c r="AH88" s="321" t="s">
        <v>59</v>
      </c>
      <c r="AI88" s="321" t="s">
        <v>59</v>
      </c>
      <c r="AJ88" s="321" t="s">
        <v>59</v>
      </c>
      <c r="AK88" s="321" t="s">
        <v>59</v>
      </c>
      <c r="AL88" s="321" t="s">
        <v>1030</v>
      </c>
      <c r="AM88" s="321"/>
      <c r="AN88" s="321"/>
      <c r="AO88" s="321"/>
      <c r="AP88" s="321" t="e">
        <v>#N/A</v>
      </c>
      <c r="AQ88" s="809" t="str" cm="1">
        <f t="array" ref="AQ88">IF(AD88="NO FAVORABLE","NO FAVORABLE",IF(SUMPRODUCT(--(TRIM(AF88:AK88)&lt;&gt;"SI"),--(TRIM(AF88:AK88)&lt;&gt;"NA"))&gt;0,"SUBSANAR","APROBADA CR"))</f>
        <v>APROBADA CR</v>
      </c>
    </row>
    <row r="89" spans="1:43" ht="14.4" x14ac:dyDescent="0.3">
      <c r="A89" s="1174" t="s">
        <v>3479</v>
      </c>
      <c r="B89" s="1175" t="s">
        <v>6499</v>
      </c>
      <c r="C89" s="241">
        <v>141</v>
      </c>
      <c r="D89" s="96" t="s">
        <v>45</v>
      </c>
      <c r="E89" s="100" t="s">
        <v>444</v>
      </c>
      <c r="F89" s="100"/>
      <c r="G89" s="100" t="s">
        <v>1422</v>
      </c>
      <c r="H89" s="100" t="s">
        <v>6536</v>
      </c>
      <c r="I89" s="401" t="s">
        <v>6537</v>
      </c>
      <c r="J89" s="100" t="s">
        <v>50</v>
      </c>
      <c r="K89" s="96">
        <v>1035422411</v>
      </c>
      <c r="L89" s="163">
        <v>32758</v>
      </c>
      <c r="M89" s="96">
        <v>37</v>
      </c>
      <c r="N89" s="96" t="s">
        <v>51</v>
      </c>
      <c r="O89" s="96">
        <v>3136885384</v>
      </c>
      <c r="P89" s="96" t="s">
        <v>6538</v>
      </c>
      <c r="Q89" s="96">
        <v>100000</v>
      </c>
      <c r="R89" s="96" t="s">
        <v>53</v>
      </c>
      <c r="S89" s="96" t="s">
        <v>54</v>
      </c>
      <c r="T89" s="96" t="s">
        <v>6405</v>
      </c>
      <c r="V89" s="314" t="s">
        <v>57</v>
      </c>
      <c r="W89" s="314" t="s">
        <v>57</v>
      </c>
      <c r="X89" s="314" t="s">
        <v>6539</v>
      </c>
      <c r="Y89" s="314" t="s">
        <v>57</v>
      </c>
      <c r="Z89" s="314" t="s">
        <v>57</v>
      </c>
      <c r="AA89" s="311"/>
      <c r="AB89" s="311"/>
      <c r="AC89" s="311"/>
      <c r="AD89" s="1679" t="s">
        <v>58</v>
      </c>
      <c r="AE89" s="1316"/>
      <c r="AF89" s="321" t="s">
        <v>59</v>
      </c>
      <c r="AG89" s="321" t="s">
        <v>59</v>
      </c>
      <c r="AH89" s="321" t="s">
        <v>59</v>
      </c>
      <c r="AI89" s="321" t="s">
        <v>59</v>
      </c>
      <c r="AJ89" s="321" t="s">
        <v>59</v>
      </c>
      <c r="AK89" s="321" t="s">
        <v>59</v>
      </c>
      <c r="AL89" s="321" t="s">
        <v>165</v>
      </c>
      <c r="AM89" s="321"/>
      <c r="AN89" s="321"/>
      <c r="AO89" s="321" t="s">
        <v>6540</v>
      </c>
      <c r="AP89" s="321" t="e">
        <v>#N/A</v>
      </c>
      <c r="AQ89" s="809" t="str" cm="1">
        <f t="array" ref="AQ89">IF(AD89="NO FAVORABLE","NO FAVORABLE",IF(SUMPRODUCT(--(TRIM(AF89:AK89)&lt;&gt;"SI"),--(TRIM(AF89:AK89)&lt;&gt;"NA"))&gt;0,"SUBSANAR","APROBADA CR"))</f>
        <v>APROBADA CR</v>
      </c>
    </row>
    <row r="90" spans="1:43" ht="13.2" x14ac:dyDescent="0.25">
      <c r="K90" s="1438"/>
    </row>
    <row r="91" spans="1:43" ht="13.2" x14ac:dyDescent="0.25">
      <c r="K91" s="1438"/>
    </row>
    <row r="92" spans="1:43" ht="13.2" x14ac:dyDescent="0.25">
      <c r="K92" s="1438"/>
    </row>
    <row r="93" spans="1:43" ht="13.2" x14ac:dyDescent="0.25">
      <c r="K93" s="1439"/>
    </row>
    <row r="94" spans="1:43" ht="13.2" x14ac:dyDescent="0.25">
      <c r="K94" s="1439"/>
    </row>
    <row r="95" spans="1:43" ht="13.2" x14ac:dyDescent="0.25">
      <c r="K95" s="1439"/>
    </row>
    <row r="96" spans="1:43" ht="13.2" x14ac:dyDescent="0.25">
      <c r="K96" s="1439"/>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sheetData>
  <autoFilter ref="A1:AQ89" xr:uid="{4EE65CE5-8C79-49AA-9205-4818D363024E}"/>
  <conditionalFormatting sqref="K90:K1048576 K1:K85">
    <cfRule type="duplicateValues" dxfId="568" priority="3"/>
    <cfRule type="duplicateValues" dxfId="567" priority="4"/>
  </conditionalFormatting>
  <conditionalFormatting sqref="K97:K1048576 K1">
    <cfRule type="duplicateValues" dxfId="566" priority="505"/>
  </conditionalFormatting>
  <conditionalFormatting sqref="K97:K1048576 K1:K60">
    <cfRule type="duplicateValues" dxfId="565" priority="502"/>
  </conditionalFormatting>
  <conditionalFormatting sqref="K97:K1048576 K1:K85">
    <cfRule type="duplicateValues" dxfId="564" priority="5"/>
    <cfRule type="duplicateValues" dxfId="563" priority="8"/>
  </conditionalFormatting>
  <conditionalFormatting sqref="K201:N1048576 N1 K1:L1 L90:N200">
    <cfRule type="duplicateValues" dxfId="562" priority="507"/>
  </conditionalFormatting>
  <conditionalFormatting sqref="AQ1:AQ89">
    <cfRule type="containsText" dxfId="561" priority="1" operator="containsText" text="SUBSANAR">
      <formula>NOT(ISERROR(SEARCH("SUBSANAR",AQ1)))</formula>
    </cfRule>
    <cfRule type="containsText" dxfId="560" priority="2"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90:T1048576" xr:uid="{3EAECFA7-67CD-4F1C-8EAA-02F196605002}"/>
    <dataValidation allowBlank="1" showInputMessage="1" showErrorMessage="1" prompt="NO DILIGENCIAR PUNTOS O COMAS" sqref="L1:Q1 O90:Q1048576" xr:uid="{46F17CA0-B0D7-478E-90FD-83110D330FAB}"/>
    <dataValidation type="whole" allowBlank="1" showInputMessage="1" showErrorMessage="1" prompt="NO DILIGENCIAR PUNTOS O COMAS" sqref="K1 K201:K1048576 L90:N1048576" xr:uid="{4DBB9F3B-5F3E-40F5-9C1C-7B8F7DB7C80F}">
      <formula1>1</formula1>
      <formula2>9999999999</formula2>
    </dataValidation>
    <dataValidation allowBlank="1" showInputMessage="1" showErrorMessage="1" prompt="DILIGENCIE SEGUNDO APELLIDO DEL POSTULADO EN LETRA MAYÚSCULA" sqref="H1:I1 H90:I1048576" xr:uid="{43CF4BCF-52C8-44B8-9EB6-3A36E9C788A0}"/>
    <dataValidation allowBlank="1" showInputMessage="1" showErrorMessage="1" prompt="DILIGENCIE PRIMER APELLIDO DEL POSTULADO EN LETRA MAYÚSCULA SOSTENIDA" sqref="G1 H74:H79 G90:G1048576 H84:H85" xr:uid="{85EE0D59-C733-4764-BA47-ACA794EAF641}"/>
    <dataValidation allowBlank="1" showInputMessage="1" showErrorMessage="1" prompt="DILIGENCIA LOS DEMÁS NOMBRES DEL POSTULADO, EN LETRA MAYÚSCULA SOSTENIDA" sqref="F1 G74:G79 F90:F1048576 G84:G85" xr:uid="{C4B5A566-B741-4A28-91AA-62CF2602759B}"/>
    <dataValidation allowBlank="1" showInputMessage="1" showErrorMessage="1" prompt="DILIGENCIE EL PRIMER NOMBRE COMPLETO DEL POSTUALDO, EN MAYUSCULA SOSTENIDA_x000a_" sqref="E1 F74:F79 E92:E1048576 F84:F85" xr:uid="{BDCB3C83-E2B2-4844-956A-B4EFC77E84AD}"/>
  </dataValidations>
  <hyperlinks>
    <hyperlink ref="P15" r:id="rId1" xr:uid="{55571A8A-FB97-435D-8547-81BE6852CAD0}"/>
    <hyperlink ref="P22" r:id="rId2" xr:uid="{4C79CEFE-4F20-4288-9A61-69B7429A4586}"/>
    <hyperlink ref="P66" r:id="rId3" xr:uid="{4AD7D30C-5772-4839-9687-0823FF7337E5}"/>
  </hyperlinks>
  <pageMargins left="0.7" right="0.7" top="0.75" bottom="0.75" header="0.3" footer="0.3"/>
  <pageSetup scale="17" orientation="landscape" r:id="rId4"/>
  <extLst>
    <ext xmlns:x14="http://schemas.microsoft.com/office/spreadsheetml/2009/9/main" uri="{CCE6A557-97BC-4b89-ADB6-D9C93CAAB3DF}">
      <x14:dataValidations xmlns:xm="http://schemas.microsoft.com/office/excel/2006/main" count="1">
        <x14:dataValidation type="list" allowBlank="1" showInputMessage="1" showErrorMessage="1" xr:uid="{C35053DB-5E54-4F5E-A038-B6EC40382453}">
          <x14:formula1>
            <xm:f>Hoja2!$A$56:$A$61</xm:f>
          </x14:formula1>
          <xm:sqref>R90:R1048576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FAC54-2E12-4748-9D80-3B6D72FE9A4B}">
  <sheetPr filterMode="1">
    <tabColor rgb="FF00B0F0"/>
    <pageSetUpPr fitToPage="1"/>
  </sheetPr>
  <dimension ref="A1:AQ526"/>
  <sheetViews>
    <sheetView topLeftCell="AA12" zoomScale="80" zoomScaleNormal="80" zoomScaleSheetLayoutView="70" workbookViewId="0">
      <pane ySplit="1" topLeftCell="A13" activePane="bottomLeft" state="frozen"/>
      <selection activeCell="C12" sqref="C12"/>
      <selection pane="bottomLeft" activeCell="AB12" sqref="A12:XFD12"/>
    </sheetView>
  </sheetViews>
  <sheetFormatPr baseColWidth="10" defaultColWidth="9.33203125" defaultRowHeight="12.75" customHeight="1" x14ac:dyDescent="0.25"/>
  <cols>
    <col min="1" max="3" width="9.33203125" style="200" customWidth="1"/>
    <col min="4" max="4" width="13.33203125" style="319" customWidth="1"/>
    <col min="5" max="5" width="15.33203125" style="200" customWidth="1"/>
    <col min="6" max="6" width="14.44140625" style="200" customWidth="1"/>
    <col min="7" max="7" width="15.5546875" style="200" customWidth="1"/>
    <col min="8" max="8" width="16.33203125" style="200" customWidth="1"/>
    <col min="9" max="9" width="9.33203125" style="200" customWidth="1"/>
    <col min="10" max="10" width="6.33203125" style="200" customWidth="1"/>
    <col min="11" max="11" width="19.33203125" style="679" customWidth="1"/>
    <col min="12" max="12" width="16.5546875" style="399" customWidth="1"/>
    <col min="13" max="13" width="15.44140625" style="435" customWidth="1"/>
    <col min="14" max="14" width="12.44140625" style="435" customWidth="1"/>
    <col min="15" max="15" width="17" style="200" customWidth="1"/>
    <col min="16" max="18" width="18.33203125" style="200" customWidth="1"/>
    <col min="19" max="19" width="23.44140625" style="390" customWidth="1"/>
    <col min="20" max="20" width="25.33203125" style="200" customWidth="1"/>
    <col min="21" max="21" width="23.44140625" style="200" customWidth="1"/>
    <col min="22" max="22" width="15" style="436" customWidth="1"/>
    <col min="23" max="24" width="15" style="390" customWidth="1"/>
    <col min="25" max="25" width="14.44140625" style="200" customWidth="1"/>
    <col min="26" max="26" width="9.33203125" style="200" customWidth="1"/>
    <col min="27" max="27" width="18.6640625" style="200" customWidth="1"/>
    <col min="28" max="28" width="14.6640625" style="200" customWidth="1"/>
    <col min="29" max="29" width="13.33203125" style="200" customWidth="1"/>
    <col min="30" max="30" width="9.33203125" style="200" customWidth="1"/>
    <col min="31" max="31" width="20.6640625" style="200" customWidth="1"/>
    <col min="32" max="42" width="9.33203125" style="200" customWidth="1"/>
    <col min="43" max="43" width="9.33203125" customWidth="1"/>
  </cols>
  <sheetData>
    <row r="1" spans="1:43" s="8" customFormat="1" ht="85.5" customHeight="1" x14ac:dyDescent="0.25">
      <c r="A1" s="392" t="s">
        <v>0</v>
      </c>
      <c r="B1" s="392" t="s">
        <v>1</v>
      </c>
      <c r="C1" s="392" t="s">
        <v>2</v>
      </c>
      <c r="D1" s="411" t="s">
        <v>3</v>
      </c>
      <c r="E1" s="392" t="s">
        <v>4</v>
      </c>
      <c r="F1" s="392" t="s">
        <v>5</v>
      </c>
      <c r="G1" s="392" t="s">
        <v>6</v>
      </c>
      <c r="H1" s="392" t="s">
        <v>7</v>
      </c>
      <c r="I1" s="630" t="s">
        <v>8</v>
      </c>
      <c r="J1" s="392" t="s">
        <v>9</v>
      </c>
      <c r="K1" s="989" t="s">
        <v>10</v>
      </c>
      <c r="L1" s="393" t="s">
        <v>11</v>
      </c>
      <c r="M1" s="412" t="s">
        <v>12</v>
      </c>
      <c r="N1" s="412" t="s">
        <v>13</v>
      </c>
      <c r="O1" s="394" t="s">
        <v>14</v>
      </c>
      <c r="P1" s="394" t="s">
        <v>15</v>
      </c>
      <c r="Q1" s="395" t="s">
        <v>16</v>
      </c>
      <c r="R1" s="394" t="s">
        <v>17</v>
      </c>
      <c r="S1" s="391" t="s">
        <v>18</v>
      </c>
      <c r="T1" s="392" t="s">
        <v>19</v>
      </c>
      <c r="U1" s="392" t="s">
        <v>20</v>
      </c>
      <c r="V1" s="391" t="s">
        <v>21</v>
      </c>
      <c r="W1" s="391" t="s">
        <v>22</v>
      </c>
      <c r="X1" s="532" t="s">
        <v>23</v>
      </c>
      <c r="Y1" s="531" t="s">
        <v>24</v>
      </c>
      <c r="Z1" s="532" t="s">
        <v>25</v>
      </c>
      <c r="AA1" s="532" t="s">
        <v>26</v>
      </c>
      <c r="AB1" s="532" t="s">
        <v>27</v>
      </c>
      <c r="AC1" s="532" t="s">
        <v>28</v>
      </c>
      <c r="AD1" s="391" t="s">
        <v>367</v>
      </c>
      <c r="AE1" s="391" t="s">
        <v>30</v>
      </c>
      <c r="AF1" s="396" t="s">
        <v>31</v>
      </c>
      <c r="AG1" s="396" t="s">
        <v>32</v>
      </c>
      <c r="AH1" s="396" t="s">
        <v>33</v>
      </c>
      <c r="AI1" s="396" t="s">
        <v>34</v>
      </c>
      <c r="AJ1" s="396" t="s">
        <v>35</v>
      </c>
      <c r="AK1" s="396" t="s">
        <v>36</v>
      </c>
      <c r="AL1" s="396" t="s">
        <v>37</v>
      </c>
      <c r="AM1" s="397" t="s">
        <v>38</v>
      </c>
      <c r="AN1" s="396" t="s">
        <v>39</v>
      </c>
      <c r="AO1" s="881" t="s">
        <v>368</v>
      </c>
      <c r="AP1" s="396" t="s">
        <v>368</v>
      </c>
      <c r="AQ1" s="816" t="s">
        <v>42</v>
      </c>
    </row>
    <row r="2" spans="1:43" ht="13.8" x14ac:dyDescent="0.25">
      <c r="A2" s="403" t="s">
        <v>2156</v>
      </c>
      <c r="B2" s="413" t="s">
        <v>6634</v>
      </c>
      <c r="C2" s="414">
        <v>1</v>
      </c>
      <c r="D2" s="415" t="s">
        <v>45</v>
      </c>
      <c r="E2" s="413" t="s">
        <v>851</v>
      </c>
      <c r="F2" s="413" t="s">
        <v>62</v>
      </c>
      <c r="G2" s="413" t="s">
        <v>177</v>
      </c>
      <c r="H2" s="413" t="s">
        <v>1697</v>
      </c>
      <c r="I2" s="415" t="str">
        <f>CONCATENATE(E2," ",F2," ",G2," ",H2)</f>
        <v>LILIANA MARIA RIVERA RUEDA</v>
      </c>
      <c r="J2" s="413" t="s">
        <v>50</v>
      </c>
      <c r="K2" s="990">
        <v>21509523</v>
      </c>
      <c r="L2" s="417">
        <v>30091</v>
      </c>
      <c r="M2" s="416">
        <v>43</v>
      </c>
      <c r="N2" s="416" t="s">
        <v>51</v>
      </c>
      <c r="O2" s="413">
        <v>3194467589</v>
      </c>
      <c r="P2" s="418" t="s">
        <v>6635</v>
      </c>
      <c r="Q2" s="419">
        <v>1400000</v>
      </c>
      <c r="R2" s="413" t="s">
        <v>53</v>
      </c>
      <c r="S2" s="420" t="s">
        <v>54</v>
      </c>
      <c r="T2" s="413" t="s">
        <v>1102</v>
      </c>
      <c r="U2" s="413"/>
      <c r="V2" s="421" t="s">
        <v>57</v>
      </c>
      <c r="W2" s="877" t="s">
        <v>57</v>
      </c>
      <c r="X2" s="421" t="s">
        <v>6636</v>
      </c>
      <c r="Y2" s="422"/>
      <c r="Z2" s="422"/>
      <c r="AA2" s="422"/>
      <c r="AB2" s="422"/>
      <c r="AC2" s="422"/>
      <c r="AD2" s="878" t="s">
        <v>76</v>
      </c>
      <c r="AE2" s="422"/>
      <c r="AF2" s="423"/>
      <c r="AG2" s="423"/>
      <c r="AH2" s="423"/>
      <c r="AI2" s="423"/>
      <c r="AJ2" s="423"/>
      <c r="AK2" s="423"/>
      <c r="AL2" s="423"/>
      <c r="AM2" s="423"/>
      <c r="AN2" s="423"/>
      <c r="AO2" s="1007" t="s">
        <v>6637</v>
      </c>
      <c r="AP2" s="423"/>
      <c r="AQ2" s="809" t="str" cm="1">
        <f t="array" ref="AQ2">IF(AD2="NO FAVORABLE","NO FAVORABLE",IF(SUMPRODUCT(--(TRIM(AF2:AK2)&lt;&gt;"SI"),--(TRIM(AF2:AK2)&lt;&gt;"NA"))&gt;0,"SUBSANAR","APROBADA CR"))</f>
        <v>NO FAVORABLE</v>
      </c>
    </row>
    <row r="3" spans="1:43" ht="13.8" x14ac:dyDescent="0.25">
      <c r="A3" s="403" t="s">
        <v>2156</v>
      </c>
      <c r="B3" s="413" t="s">
        <v>6634</v>
      </c>
      <c r="C3" s="414">
        <v>1.1000000000000001</v>
      </c>
      <c r="D3" s="415" t="s">
        <v>376</v>
      </c>
      <c r="E3" s="413" t="s">
        <v>6638</v>
      </c>
      <c r="F3" s="413"/>
      <c r="G3" s="413" t="s">
        <v>252</v>
      </c>
      <c r="H3" s="413" t="s">
        <v>177</v>
      </c>
      <c r="I3" s="413" t="str">
        <f t="shared" ref="I3:I66" si="0">CONCATENATE(E3," ",F3," ",G3," ",H3)</f>
        <v>AGUSTIN  LOPEZ RIVERA</v>
      </c>
      <c r="J3" s="413" t="s">
        <v>390</v>
      </c>
      <c r="K3" s="990">
        <v>1040576827</v>
      </c>
      <c r="L3" s="417">
        <v>42290</v>
      </c>
      <c r="M3" s="416">
        <v>10</v>
      </c>
      <c r="N3" s="416" t="s">
        <v>379</v>
      </c>
      <c r="O3" s="413"/>
      <c r="P3" s="418"/>
      <c r="Q3" s="419"/>
      <c r="R3" s="413"/>
      <c r="S3" s="420"/>
      <c r="T3" s="413"/>
      <c r="U3" s="413"/>
      <c r="V3" s="421" t="s">
        <v>57</v>
      </c>
      <c r="W3" s="421" t="s">
        <v>57</v>
      </c>
      <c r="X3" s="879"/>
      <c r="Y3" s="880"/>
      <c r="Z3" s="880"/>
      <c r="AA3" s="880"/>
      <c r="AB3" s="880"/>
      <c r="AC3" s="880"/>
      <c r="AD3" s="422"/>
      <c r="AE3" s="422"/>
      <c r="AF3" s="423"/>
      <c r="AG3" s="423"/>
      <c r="AH3" s="423"/>
      <c r="AI3" s="423"/>
      <c r="AJ3" s="423"/>
      <c r="AK3" s="423"/>
      <c r="AL3" s="423"/>
      <c r="AM3" s="423"/>
      <c r="AN3" s="423"/>
      <c r="AO3" s="882"/>
      <c r="AP3" s="423"/>
      <c r="AQ3" s="809" t="str" cm="1">
        <f t="array" ref="AQ3">IF(AD3="NO FAVORABLE","NO FAVORABLE",IF(SUMPRODUCT(--(TRIM(AF3:AK3)&lt;&gt;"SI"),--(TRIM(AF3:AK3)&lt;&gt;"NA"))&gt;0,"SUBSANAR","APROBADA CR"))</f>
        <v>SUBSANAR</v>
      </c>
    </row>
    <row r="4" spans="1:43" ht="13.8" x14ac:dyDescent="0.25">
      <c r="A4" s="403" t="s">
        <v>2156</v>
      </c>
      <c r="B4" s="413" t="s">
        <v>6634</v>
      </c>
      <c r="C4" s="414">
        <v>1.2</v>
      </c>
      <c r="D4" s="415" t="s">
        <v>376</v>
      </c>
      <c r="E4" s="413" t="s">
        <v>377</v>
      </c>
      <c r="F4" s="413" t="s">
        <v>1556</v>
      </c>
      <c r="G4" s="413" t="s">
        <v>252</v>
      </c>
      <c r="H4" s="413" t="s">
        <v>177</v>
      </c>
      <c r="I4" s="413" t="str">
        <f t="shared" si="0"/>
        <v>JUAN MANUEL LOPEZ RIVERA</v>
      </c>
      <c r="J4" s="413" t="s">
        <v>50</v>
      </c>
      <c r="K4" s="990">
        <v>1000105996</v>
      </c>
      <c r="L4" s="417">
        <v>37772</v>
      </c>
      <c r="M4" s="416">
        <v>22</v>
      </c>
      <c r="N4" s="416" t="s">
        <v>379</v>
      </c>
      <c r="O4" s="413"/>
      <c r="P4" s="413"/>
      <c r="Q4" s="419"/>
      <c r="R4" s="413"/>
      <c r="S4" s="420" t="s">
        <v>54</v>
      </c>
      <c r="T4" s="413"/>
      <c r="U4" s="413"/>
      <c r="V4" s="421" t="s">
        <v>57</v>
      </c>
      <c r="W4" s="421" t="s">
        <v>57</v>
      </c>
      <c r="X4" s="421"/>
      <c r="Y4" s="422"/>
      <c r="Z4" s="422"/>
      <c r="AA4" s="422"/>
      <c r="AB4" s="422"/>
      <c r="AC4" s="422"/>
      <c r="AD4" s="422"/>
      <c r="AE4" s="422"/>
      <c r="AF4" s="423"/>
      <c r="AG4" s="423"/>
      <c r="AH4" s="423"/>
      <c r="AI4" s="423"/>
      <c r="AJ4" s="423"/>
      <c r="AK4" s="423"/>
      <c r="AL4" s="423"/>
      <c r="AM4" s="423"/>
      <c r="AN4" s="423"/>
      <c r="AO4" s="882"/>
      <c r="AP4" s="423"/>
      <c r="AQ4" s="809" t="str" cm="1">
        <f t="array" ref="AQ4">IF(AD4="NO FAVORABLE","NO FAVORABLE",IF(SUMPRODUCT(--(TRIM(AF4:AK4)&lt;&gt;"SI"),--(TRIM(AF4:AK4)&lt;&gt;"NA"))&gt;0,"SUBSANAR","APROBADA CR"))</f>
        <v>SUBSANAR</v>
      </c>
    </row>
    <row r="5" spans="1:43" ht="13.8" x14ac:dyDescent="0.25">
      <c r="A5" s="403" t="s">
        <v>2156</v>
      </c>
      <c r="B5" s="413" t="s">
        <v>6634</v>
      </c>
      <c r="C5" s="414">
        <v>2</v>
      </c>
      <c r="D5" s="415" t="s">
        <v>45</v>
      </c>
      <c r="E5" s="413" t="s">
        <v>1480</v>
      </c>
      <c r="F5" s="413" t="s">
        <v>6027</v>
      </c>
      <c r="G5" s="413" t="s">
        <v>810</v>
      </c>
      <c r="H5" s="413" t="s">
        <v>134</v>
      </c>
      <c r="I5" s="415" t="str">
        <f t="shared" si="0"/>
        <v>SANDRA IRENE  VILLA MONTOYA</v>
      </c>
      <c r="J5" s="413" t="s">
        <v>50</v>
      </c>
      <c r="K5" s="990">
        <v>43717969</v>
      </c>
      <c r="L5" s="417">
        <v>29578</v>
      </c>
      <c r="M5" s="416">
        <v>44</v>
      </c>
      <c r="N5" s="416" t="s">
        <v>51</v>
      </c>
      <c r="O5" s="413">
        <v>3197801820</v>
      </c>
      <c r="P5" s="418" t="s">
        <v>6639</v>
      </c>
      <c r="Q5" s="419"/>
      <c r="R5" s="413" t="s">
        <v>53</v>
      </c>
      <c r="S5" s="420" t="s">
        <v>54</v>
      </c>
      <c r="T5" s="413" t="s">
        <v>6640</v>
      </c>
      <c r="U5" s="413"/>
      <c r="V5" s="421" t="s">
        <v>57</v>
      </c>
      <c r="W5" s="421" t="s">
        <v>57</v>
      </c>
      <c r="X5" s="421" t="s">
        <v>57</v>
      </c>
      <c r="Y5" s="422"/>
      <c r="Z5" s="422"/>
      <c r="AA5" s="422"/>
      <c r="AB5" s="422"/>
      <c r="AC5" s="422"/>
      <c r="AD5" s="422" t="s">
        <v>6641</v>
      </c>
      <c r="AE5" s="422"/>
      <c r="AF5" s="423" t="s">
        <v>59</v>
      </c>
      <c r="AG5" s="423" t="s">
        <v>57</v>
      </c>
      <c r="AH5" s="423" t="s">
        <v>59</v>
      </c>
      <c r="AI5" s="423" t="s">
        <v>59</v>
      </c>
      <c r="AJ5" s="423" t="s">
        <v>59</v>
      </c>
      <c r="AK5" s="423" t="s">
        <v>59</v>
      </c>
      <c r="AL5" s="423" t="s">
        <v>114</v>
      </c>
      <c r="AM5" s="423"/>
      <c r="AN5" s="423"/>
      <c r="AO5" s="320" t="s">
        <v>393</v>
      </c>
      <c r="AP5" s="423"/>
      <c r="AQ5" s="809" t="str" cm="1">
        <f t="array" ref="AQ5">IF(AD5="NO FAVORABLE","NO FAVORABLE",IF(SUMPRODUCT(--(TRIM(AF5:AK5)&lt;&gt;"SI"),--(TRIM(AF5:AK5)&lt;&gt;"NA"))&gt;0,"SUBSANAR","APROBADA CR"))</f>
        <v>APROBADA CR</v>
      </c>
    </row>
    <row r="6" spans="1:43" ht="13.8" x14ac:dyDescent="0.25">
      <c r="A6" s="403" t="s">
        <v>2156</v>
      </c>
      <c r="B6" s="413" t="s">
        <v>6634</v>
      </c>
      <c r="C6" s="414">
        <v>2.1</v>
      </c>
      <c r="D6" s="415" t="s">
        <v>376</v>
      </c>
      <c r="E6" s="413" t="s">
        <v>2102</v>
      </c>
      <c r="F6" s="413" t="s">
        <v>1521</v>
      </c>
      <c r="G6" s="413" t="s">
        <v>1536</v>
      </c>
      <c r="H6" s="413" t="s">
        <v>292</v>
      </c>
      <c r="I6" s="413" t="str">
        <f t="shared" si="0"/>
        <v>ALEX MAURICIO MORENO ALVAREZ</v>
      </c>
      <c r="J6" s="413" t="s">
        <v>50</v>
      </c>
      <c r="K6" s="990">
        <v>15490273</v>
      </c>
      <c r="L6" s="417">
        <v>29639</v>
      </c>
      <c r="M6" s="416">
        <v>44</v>
      </c>
      <c r="N6" s="416" t="s">
        <v>379</v>
      </c>
      <c r="O6" s="413">
        <v>3197801820</v>
      </c>
      <c r="P6" s="418" t="s">
        <v>6639</v>
      </c>
      <c r="Q6" s="419"/>
      <c r="R6" s="413"/>
      <c r="S6" s="420" t="s">
        <v>54</v>
      </c>
      <c r="T6" s="413" t="s">
        <v>6640</v>
      </c>
      <c r="U6" s="413"/>
      <c r="V6" s="421" t="s">
        <v>57</v>
      </c>
      <c r="W6" s="421" t="s">
        <v>57</v>
      </c>
      <c r="X6" s="421"/>
      <c r="Y6" s="422"/>
      <c r="Z6" s="422"/>
      <c r="AA6" s="422"/>
      <c r="AB6" s="422"/>
      <c r="AC6" s="422"/>
      <c r="AD6" s="422"/>
      <c r="AE6" s="422"/>
      <c r="AF6" s="423"/>
      <c r="AG6" s="423"/>
      <c r="AH6" s="423"/>
      <c r="AI6" s="423"/>
      <c r="AJ6" s="423"/>
      <c r="AK6" s="423"/>
      <c r="AL6" s="423"/>
      <c r="AM6" s="423"/>
      <c r="AN6" s="423"/>
      <c r="AO6" s="883"/>
      <c r="AP6" s="423"/>
      <c r="AQ6" s="809" t="str" cm="1">
        <f t="array" ref="AQ6">IF(AD6="NO FAVORABLE","NO FAVORABLE",IF(SUMPRODUCT(--(TRIM(AF6:AK6)&lt;&gt;"SI"),--(TRIM(AF6:AK6)&lt;&gt;"NA"))&gt;0,"SUBSANAR","APROBADA CR"))</f>
        <v>SUBSANAR</v>
      </c>
    </row>
    <row r="7" spans="1:43" ht="13.8" x14ac:dyDescent="0.25">
      <c r="A7" s="403" t="s">
        <v>2156</v>
      </c>
      <c r="B7" s="413" t="s">
        <v>6634</v>
      </c>
      <c r="C7" s="414">
        <v>2.2000000000000002</v>
      </c>
      <c r="D7" s="415" t="s">
        <v>376</v>
      </c>
      <c r="E7" s="413" t="s">
        <v>1915</v>
      </c>
      <c r="F7" s="413"/>
      <c r="G7" s="413" t="s">
        <v>1536</v>
      </c>
      <c r="H7" s="413" t="s">
        <v>810</v>
      </c>
      <c r="I7" s="413" t="str">
        <f t="shared" si="0"/>
        <v>JOHANA   MORENO VILLA</v>
      </c>
      <c r="J7" s="413" t="s">
        <v>50</v>
      </c>
      <c r="K7" s="990">
        <v>1000765912</v>
      </c>
      <c r="L7" s="417">
        <v>37945</v>
      </c>
      <c r="M7" s="416">
        <v>21</v>
      </c>
      <c r="N7" s="416" t="s">
        <v>51</v>
      </c>
      <c r="O7" s="413">
        <v>3197801820</v>
      </c>
      <c r="P7" s="418" t="s">
        <v>6639</v>
      </c>
      <c r="Q7" s="419"/>
      <c r="R7" s="413"/>
      <c r="S7" s="420" t="s">
        <v>54</v>
      </c>
      <c r="T7" s="413" t="s">
        <v>6640</v>
      </c>
      <c r="U7" s="413"/>
      <c r="V7" s="421" t="s">
        <v>57</v>
      </c>
      <c r="W7" s="421" t="s">
        <v>57</v>
      </c>
      <c r="X7" s="421"/>
      <c r="Y7" s="422"/>
      <c r="Z7" s="422"/>
      <c r="AA7" s="422"/>
      <c r="AB7" s="422"/>
      <c r="AC7" s="422"/>
      <c r="AD7" s="422"/>
      <c r="AE7" s="422"/>
      <c r="AF7" s="423"/>
      <c r="AG7" s="423"/>
      <c r="AH7" s="423"/>
      <c r="AI7" s="423"/>
      <c r="AJ7" s="423"/>
      <c r="AK7" s="423"/>
      <c r="AL7" s="423"/>
      <c r="AM7" s="423"/>
      <c r="AN7" s="423"/>
      <c r="AO7" s="883"/>
      <c r="AP7" s="423"/>
      <c r="AQ7" s="809" t="str" cm="1">
        <f t="array" ref="AQ7">IF(AD7="NO FAVORABLE","NO FAVORABLE",IF(SUMPRODUCT(--(TRIM(AF7:AK7)&lt;&gt;"SI"),--(TRIM(AF7:AK7)&lt;&gt;"NA"))&gt;0,"SUBSANAR","APROBADA CR"))</f>
        <v>SUBSANAR</v>
      </c>
    </row>
    <row r="8" spans="1:43" ht="13.8" x14ac:dyDescent="0.25">
      <c r="A8" s="403" t="s">
        <v>2156</v>
      </c>
      <c r="B8" s="413" t="s">
        <v>6634</v>
      </c>
      <c r="C8" s="414">
        <v>2.2999999999999998</v>
      </c>
      <c r="D8" s="415" t="s">
        <v>376</v>
      </c>
      <c r="E8" s="413" t="s">
        <v>4484</v>
      </c>
      <c r="F8" s="413"/>
      <c r="G8" s="413" t="s">
        <v>1536</v>
      </c>
      <c r="H8" s="413" t="s">
        <v>810</v>
      </c>
      <c r="I8" s="413" t="str">
        <f t="shared" si="0"/>
        <v>ALEXANDRA   MORENO VILLA</v>
      </c>
      <c r="J8" s="413" t="s">
        <v>390</v>
      </c>
      <c r="K8" s="990">
        <v>1023749127</v>
      </c>
      <c r="L8" s="417">
        <v>39809</v>
      </c>
      <c r="M8" s="416">
        <v>16</v>
      </c>
      <c r="N8" s="416" t="s">
        <v>51</v>
      </c>
      <c r="O8" s="413">
        <v>3197801820</v>
      </c>
      <c r="P8" s="418" t="s">
        <v>6639</v>
      </c>
      <c r="Q8" s="419"/>
      <c r="R8" s="413"/>
      <c r="S8" s="420" t="s">
        <v>54</v>
      </c>
      <c r="T8" s="413" t="s">
        <v>6640</v>
      </c>
      <c r="U8" s="413"/>
      <c r="V8" s="421" t="s">
        <v>57</v>
      </c>
      <c r="W8" s="421" t="s">
        <v>57</v>
      </c>
      <c r="X8" s="421"/>
      <c r="Y8" s="422"/>
      <c r="Z8" s="422"/>
      <c r="AA8" s="422"/>
      <c r="AB8" s="422"/>
      <c r="AC8" s="422"/>
      <c r="AD8" s="422"/>
      <c r="AE8" s="422"/>
      <c r="AF8" s="423"/>
      <c r="AG8" s="423"/>
      <c r="AH8" s="423"/>
      <c r="AI8" s="423"/>
      <c r="AJ8" s="423"/>
      <c r="AK8" s="423"/>
      <c r="AL8" s="423"/>
      <c r="AM8" s="423"/>
      <c r="AN8" s="423"/>
      <c r="AO8" s="883"/>
      <c r="AP8" s="423"/>
      <c r="AQ8" s="809" t="str" cm="1">
        <f t="array" ref="AQ8">IF(AD8="NO FAVORABLE","NO FAVORABLE",IF(SUMPRODUCT(--(TRIM(AF8:AK8)&lt;&gt;"SI"),--(TRIM(AF8:AK8)&lt;&gt;"NA"))&gt;0,"SUBSANAR","APROBADA CR"))</f>
        <v>SUBSANAR</v>
      </c>
    </row>
    <row r="9" spans="1:43" ht="13.8" x14ac:dyDescent="0.25">
      <c r="A9" s="403" t="s">
        <v>2156</v>
      </c>
      <c r="B9" s="413" t="s">
        <v>6634</v>
      </c>
      <c r="C9" s="414">
        <v>3</v>
      </c>
      <c r="D9" s="415" t="s">
        <v>45</v>
      </c>
      <c r="E9" s="413" t="s">
        <v>6642</v>
      </c>
      <c r="F9" s="413"/>
      <c r="G9" s="413" t="s">
        <v>1301</v>
      </c>
      <c r="H9" s="413"/>
      <c r="I9" s="415" t="str">
        <f t="shared" si="0"/>
        <v xml:space="preserve">INDALIRIA   CHAVERRA </v>
      </c>
      <c r="J9" s="413" t="s">
        <v>50</v>
      </c>
      <c r="K9" s="990">
        <v>21509126</v>
      </c>
      <c r="L9" s="417">
        <v>26934</v>
      </c>
      <c r="M9" s="416">
        <v>52</v>
      </c>
      <c r="N9" s="416" t="s">
        <v>51</v>
      </c>
      <c r="O9" s="413">
        <v>3206318833</v>
      </c>
      <c r="P9" s="418" t="s">
        <v>6643</v>
      </c>
      <c r="Q9" s="419">
        <v>1366000</v>
      </c>
      <c r="R9" s="413" t="s">
        <v>53</v>
      </c>
      <c r="S9" s="420" t="s">
        <v>54</v>
      </c>
      <c r="T9" s="413" t="s">
        <v>6644</v>
      </c>
      <c r="U9" s="413"/>
      <c r="V9" s="421" t="s">
        <v>57</v>
      </c>
      <c r="W9" s="424" t="s">
        <v>6645</v>
      </c>
      <c r="X9" s="421" t="s">
        <v>6646</v>
      </c>
      <c r="Y9" s="422"/>
      <c r="Z9" s="422"/>
      <c r="AA9" s="422"/>
      <c r="AB9" s="422"/>
      <c r="AC9" s="422"/>
      <c r="AD9" s="295" t="s">
        <v>76</v>
      </c>
      <c r="AE9" s="422"/>
      <c r="AF9" s="423"/>
      <c r="AG9" s="423"/>
      <c r="AH9" s="423"/>
      <c r="AI9" s="423"/>
      <c r="AJ9" s="423"/>
      <c r="AK9" s="423"/>
      <c r="AL9" s="423"/>
      <c r="AM9" s="423"/>
      <c r="AN9" s="423"/>
      <c r="AO9" s="884" t="s">
        <v>6647</v>
      </c>
      <c r="AP9" s="423"/>
      <c r="AQ9" s="809" t="str" cm="1">
        <f t="array" ref="AQ9">IF(AD9="NO FAVORABLE","NO FAVORABLE",IF(SUMPRODUCT(--(TRIM(AF9:AK9)&lt;&gt;"SI"),--(TRIM(AF9:AK9)&lt;&gt;"NA"))&gt;0,"SUBSANAR","APROBADA CR"))</f>
        <v>NO FAVORABLE</v>
      </c>
    </row>
    <row r="10" spans="1:43" ht="13.8" x14ac:dyDescent="0.25">
      <c r="A10" s="403" t="s">
        <v>2156</v>
      </c>
      <c r="B10" s="413" t="s">
        <v>6634</v>
      </c>
      <c r="C10" s="414">
        <v>3.1</v>
      </c>
      <c r="D10" s="415" t="s">
        <v>376</v>
      </c>
      <c r="E10" s="413" t="s">
        <v>1599</v>
      </c>
      <c r="F10" s="413" t="s">
        <v>885</v>
      </c>
      <c r="G10" s="413" t="s">
        <v>1267</v>
      </c>
      <c r="H10" s="413" t="s">
        <v>6648</v>
      </c>
      <c r="I10" s="413" t="str">
        <f t="shared" si="0"/>
        <v>CARLOS  ARTURO HERNANDEZ  MUÑIOZ</v>
      </c>
      <c r="J10" s="413" t="s">
        <v>50</v>
      </c>
      <c r="K10" s="990">
        <v>15405447</v>
      </c>
      <c r="L10" s="417">
        <v>25236</v>
      </c>
      <c r="M10" s="416">
        <v>55</v>
      </c>
      <c r="N10" s="416" t="s">
        <v>379</v>
      </c>
      <c r="O10" s="413">
        <v>3206318833</v>
      </c>
      <c r="P10" s="418" t="s">
        <v>6643</v>
      </c>
      <c r="Q10" s="419"/>
      <c r="R10" s="413"/>
      <c r="S10" s="420" t="s">
        <v>54</v>
      </c>
      <c r="T10" s="413" t="s">
        <v>6644</v>
      </c>
      <c r="U10" s="413"/>
      <c r="V10" s="421" t="s">
        <v>57</v>
      </c>
      <c r="W10" s="421" t="s">
        <v>57</v>
      </c>
      <c r="X10" s="421"/>
      <c r="Y10" s="422"/>
      <c r="Z10" s="422"/>
      <c r="AA10" s="422"/>
      <c r="AB10" s="422"/>
      <c r="AC10" s="422"/>
      <c r="AD10" s="422"/>
      <c r="AE10" s="422"/>
      <c r="AF10" s="423"/>
      <c r="AG10" s="423"/>
      <c r="AH10" s="423"/>
      <c r="AI10" s="423"/>
      <c r="AJ10" s="423"/>
      <c r="AK10" s="423"/>
      <c r="AL10" s="423"/>
      <c r="AM10" s="423"/>
      <c r="AN10" s="423"/>
      <c r="AO10" s="883"/>
      <c r="AP10" s="423"/>
      <c r="AQ10" s="809" t="str" cm="1">
        <f t="array" ref="AQ10">IF(AD10="NO FAVORABLE","NO FAVORABLE",IF(SUMPRODUCT(--(TRIM(AF10:AK10)&lt;&gt;"SI"),--(TRIM(AF10:AK10)&lt;&gt;"NA"))&gt;0,"SUBSANAR","APROBADA CR"))</f>
        <v>SUBSANAR</v>
      </c>
    </row>
    <row r="11" spans="1:43" ht="13.8" x14ac:dyDescent="0.25">
      <c r="A11" s="403" t="s">
        <v>2156</v>
      </c>
      <c r="B11" s="413" t="s">
        <v>6634</v>
      </c>
      <c r="C11" s="414">
        <v>4</v>
      </c>
      <c r="D11" s="415" t="s">
        <v>45</v>
      </c>
      <c r="E11" s="413" t="s">
        <v>666</v>
      </c>
      <c r="F11" s="413" t="s">
        <v>665</v>
      </c>
      <c r="G11" s="413" t="s">
        <v>2203</v>
      </c>
      <c r="H11" s="413" t="s">
        <v>252</v>
      </c>
      <c r="I11" s="415" t="str">
        <f t="shared" si="0"/>
        <v>MARIA  ADRIANA CUADROS LOPEZ</v>
      </c>
      <c r="J11" s="413" t="s">
        <v>50</v>
      </c>
      <c r="K11" s="990">
        <v>32104963</v>
      </c>
      <c r="L11" s="417">
        <v>29945</v>
      </c>
      <c r="M11" s="416">
        <v>44</v>
      </c>
      <c r="N11" s="416" t="s">
        <v>51</v>
      </c>
      <c r="O11" s="413">
        <v>3192619446</v>
      </c>
      <c r="P11" s="413"/>
      <c r="Q11" s="419">
        <v>800000</v>
      </c>
      <c r="R11" s="413"/>
      <c r="S11" s="420" t="s">
        <v>54</v>
      </c>
      <c r="T11" s="413" t="s">
        <v>6649</v>
      </c>
      <c r="U11" s="413"/>
      <c r="V11" s="421" t="s">
        <v>57</v>
      </c>
      <c r="W11" s="421" t="s">
        <v>57</v>
      </c>
      <c r="X11" s="421" t="s">
        <v>57</v>
      </c>
      <c r="Y11" s="422"/>
      <c r="Z11" s="422"/>
      <c r="AA11" s="422"/>
      <c r="AB11" s="422"/>
      <c r="AC11" s="422"/>
      <c r="AD11" s="422" t="s">
        <v>6641</v>
      </c>
      <c r="AE11" s="422"/>
      <c r="AF11" s="423" t="s">
        <v>59</v>
      </c>
      <c r="AG11" s="423" t="s">
        <v>57</v>
      </c>
      <c r="AH11" s="423" t="s">
        <v>59</v>
      </c>
      <c r="AI11" s="423" t="s">
        <v>59</v>
      </c>
      <c r="AJ11" s="423" t="s">
        <v>59</v>
      </c>
      <c r="AK11" s="423" t="s">
        <v>59</v>
      </c>
      <c r="AL11" s="423" t="s">
        <v>220</v>
      </c>
      <c r="AM11" s="423"/>
      <c r="AN11" s="423"/>
      <c r="AO11" s="320" t="s">
        <v>393</v>
      </c>
      <c r="AP11" s="423"/>
      <c r="AQ11" s="809" t="str" cm="1">
        <f t="array" ref="AQ11">IF(AD11="NO FAVORABLE","NO FAVORABLE",IF(SUMPRODUCT(--(TRIM(AF11:AK11)&lt;&gt;"SI"),--(TRIM(AF11:AK11)&lt;&gt;"NA"))&gt;0,"SUBSANAR","APROBADA CR"))</f>
        <v>APROBADA CR</v>
      </c>
    </row>
    <row r="12" spans="1:43" ht="13.8" x14ac:dyDescent="0.25">
      <c r="A12" s="403" t="s">
        <v>2156</v>
      </c>
      <c r="B12" s="413" t="s">
        <v>6634</v>
      </c>
      <c r="C12" s="414">
        <v>4.0999999999999996</v>
      </c>
      <c r="D12" s="415" t="s">
        <v>376</v>
      </c>
      <c r="E12" s="413" t="s">
        <v>454</v>
      </c>
      <c r="F12" s="413" t="s">
        <v>659</v>
      </c>
      <c r="G12" s="413" t="s">
        <v>658</v>
      </c>
      <c r="H12" s="413" t="s">
        <v>2203</v>
      </c>
      <c r="I12" s="413" t="str">
        <f t="shared" si="0"/>
        <v>LUIS SANTIAGO VEGA CUADROS</v>
      </c>
      <c r="J12" s="413" t="s">
        <v>50</v>
      </c>
      <c r="K12" s="990">
        <v>1023748648</v>
      </c>
      <c r="L12" s="417">
        <v>1134569</v>
      </c>
      <c r="M12" s="416">
        <v>19</v>
      </c>
      <c r="N12" s="416" t="s">
        <v>379</v>
      </c>
      <c r="O12" s="413">
        <v>3192619446</v>
      </c>
      <c r="P12" s="413"/>
      <c r="Q12" s="419"/>
      <c r="R12" s="413"/>
      <c r="S12" s="420" t="s">
        <v>54</v>
      </c>
      <c r="T12" s="413" t="s">
        <v>6649</v>
      </c>
      <c r="U12" s="413"/>
      <c r="V12" s="421" t="s">
        <v>57</v>
      </c>
      <c r="W12" s="421" t="s">
        <v>57</v>
      </c>
      <c r="X12" s="421"/>
      <c r="Y12" s="422"/>
      <c r="Z12" s="422"/>
      <c r="AA12" s="422"/>
      <c r="AB12" s="422"/>
      <c r="AC12" s="422"/>
      <c r="AD12" s="422"/>
      <c r="AE12" s="422"/>
      <c r="AF12" s="423"/>
      <c r="AG12" s="423"/>
      <c r="AH12" s="423"/>
      <c r="AI12" s="423"/>
      <c r="AJ12" s="423"/>
      <c r="AK12" s="423"/>
      <c r="AL12" s="423"/>
      <c r="AM12" s="423"/>
      <c r="AN12" s="423"/>
      <c r="AO12" s="883"/>
      <c r="AP12" s="423"/>
      <c r="AQ12" s="809" t="str" cm="1">
        <f t="array" ref="AQ12">IF(AD12="NO FAVORABLE","NO FAVORABLE",IF(SUMPRODUCT(--(TRIM(AF12:AK12)&lt;&gt;"SI"),--(TRIM(AF12:AK12)&lt;&gt;"NA"))&gt;0,"SUBSANAR","APROBADA CR"))</f>
        <v>SUBSANAR</v>
      </c>
    </row>
    <row r="13" spans="1:43" ht="13.8" x14ac:dyDescent="0.25">
      <c r="A13" s="403" t="s">
        <v>2156</v>
      </c>
      <c r="B13" s="413" t="s">
        <v>6634</v>
      </c>
      <c r="C13" s="414">
        <v>4.2</v>
      </c>
      <c r="D13" s="415" t="s">
        <v>376</v>
      </c>
      <c r="E13" s="413" t="s">
        <v>666</v>
      </c>
      <c r="F13" s="413" t="s">
        <v>985</v>
      </c>
      <c r="G13" s="413" t="s">
        <v>658</v>
      </c>
      <c r="H13" s="413" t="s">
        <v>2203</v>
      </c>
      <c r="I13" s="413" t="str">
        <f t="shared" si="0"/>
        <v>MARIA  ALEJANDRA VEGA CUADROS</v>
      </c>
      <c r="J13" s="413" t="s">
        <v>50</v>
      </c>
      <c r="K13" s="990">
        <v>1000766312</v>
      </c>
      <c r="L13" s="417">
        <v>35420</v>
      </c>
      <c r="M13" s="416">
        <v>29</v>
      </c>
      <c r="N13" s="416" t="s">
        <v>51</v>
      </c>
      <c r="O13" s="413">
        <v>3192619446</v>
      </c>
      <c r="P13" s="413"/>
      <c r="Q13" s="419"/>
      <c r="R13" s="413"/>
      <c r="S13" s="420" t="s">
        <v>54</v>
      </c>
      <c r="T13" s="413" t="s">
        <v>6649</v>
      </c>
      <c r="U13" s="413"/>
      <c r="V13" s="421" t="s">
        <v>57</v>
      </c>
      <c r="W13" s="421" t="s">
        <v>57</v>
      </c>
      <c r="X13" s="421"/>
      <c r="Y13" s="422"/>
      <c r="Z13" s="422"/>
      <c r="AA13" s="422"/>
      <c r="AB13" s="422"/>
      <c r="AC13" s="422"/>
      <c r="AD13" s="422"/>
      <c r="AE13" s="422"/>
      <c r="AF13" s="423"/>
      <c r="AG13" s="423"/>
      <c r="AH13" s="423"/>
      <c r="AI13" s="423"/>
      <c r="AJ13" s="423"/>
      <c r="AK13" s="423"/>
      <c r="AL13" s="423"/>
      <c r="AM13" s="423"/>
      <c r="AN13" s="423"/>
      <c r="AO13" s="883"/>
      <c r="AP13" s="423"/>
      <c r="AQ13" s="809" t="str" cm="1">
        <f t="array" ref="AQ13">IF(AD13="NO FAVORABLE","NO FAVORABLE",IF(SUMPRODUCT(--(TRIM(AF13:AK13)&lt;&gt;"SI"),--(TRIM(AF13:AK13)&lt;&gt;"NA"))&gt;0,"SUBSANAR","APROBADA CR"))</f>
        <v>SUBSANAR</v>
      </c>
    </row>
    <row r="14" spans="1:43" ht="13.8" x14ac:dyDescent="0.25">
      <c r="A14" s="403" t="s">
        <v>2156</v>
      </c>
      <c r="B14" s="413" t="s">
        <v>6634</v>
      </c>
      <c r="C14" s="414">
        <v>5</v>
      </c>
      <c r="D14" s="415" t="s">
        <v>45</v>
      </c>
      <c r="E14" s="413" t="s">
        <v>1922</v>
      </c>
      <c r="F14" s="413" t="s">
        <v>6650</v>
      </c>
      <c r="G14" s="413" t="s">
        <v>422</v>
      </c>
      <c r="H14" s="413" t="s">
        <v>5013</v>
      </c>
      <c r="I14" s="415" t="str">
        <f t="shared" si="0"/>
        <v>FLOR  DELIZ AGUIRRE CAMARGO</v>
      </c>
      <c r="J14" s="413" t="s">
        <v>50</v>
      </c>
      <c r="K14" s="990">
        <v>43455932</v>
      </c>
      <c r="L14" s="417">
        <v>31738</v>
      </c>
      <c r="M14" s="416">
        <v>39</v>
      </c>
      <c r="N14" s="416" t="s">
        <v>51</v>
      </c>
      <c r="O14" s="413">
        <v>3224798429</v>
      </c>
      <c r="P14" s="418" t="s">
        <v>6651</v>
      </c>
      <c r="Q14" s="419">
        <v>600000</v>
      </c>
      <c r="R14" s="413" t="s">
        <v>53</v>
      </c>
      <c r="S14" s="420" t="s">
        <v>54</v>
      </c>
      <c r="T14" s="413" t="s">
        <v>6652</v>
      </c>
      <c r="U14" s="413"/>
      <c r="V14" s="421" t="s">
        <v>57</v>
      </c>
      <c r="W14" s="421" t="s">
        <v>57</v>
      </c>
      <c r="X14" s="426" t="s">
        <v>6653</v>
      </c>
      <c r="Y14" s="231"/>
      <c r="Z14" s="231"/>
      <c r="AA14" s="231"/>
      <c r="AB14" s="231"/>
      <c r="AC14" s="231"/>
      <c r="AD14" s="295" t="s">
        <v>76</v>
      </c>
      <c r="AE14" s="231"/>
      <c r="AF14" s="425"/>
      <c r="AG14" s="425"/>
      <c r="AH14" s="425"/>
      <c r="AI14" s="425"/>
      <c r="AJ14" s="425"/>
      <c r="AK14" s="425"/>
      <c r="AL14" s="425"/>
      <c r="AM14" s="425"/>
      <c r="AN14" s="425"/>
      <c r="AO14" s="926" t="s">
        <v>6654</v>
      </c>
      <c r="AP14" s="425"/>
      <c r="AQ14" s="809" t="str" cm="1">
        <f t="array" ref="AQ14">IF(AD14="NO FAVORABLE","NO FAVORABLE",IF(SUMPRODUCT(--(TRIM(AF14:AK14)&lt;&gt;"SI"),--(TRIM(AF14:AK14)&lt;&gt;"NA"))&gt;0,"SUBSANAR","APROBADA CR"))</f>
        <v>NO FAVORABLE</v>
      </c>
    </row>
    <row r="15" spans="1:43" ht="13.8" x14ac:dyDescent="0.25">
      <c r="A15" s="403" t="s">
        <v>2156</v>
      </c>
      <c r="B15" s="413" t="s">
        <v>6634</v>
      </c>
      <c r="C15" s="414">
        <v>5.0999999999999996</v>
      </c>
      <c r="D15" s="415" t="s">
        <v>376</v>
      </c>
      <c r="E15" s="413" t="s">
        <v>3392</v>
      </c>
      <c r="F15" s="413" t="s">
        <v>1678</v>
      </c>
      <c r="G15" s="413" t="s">
        <v>1658</v>
      </c>
      <c r="H15" s="413"/>
      <c r="I15" s="413" t="str">
        <f t="shared" si="0"/>
        <v xml:space="preserve">WILDER  ANTONIO  ARTEAGA  </v>
      </c>
      <c r="J15" s="413" t="s">
        <v>50</v>
      </c>
      <c r="K15" s="990">
        <v>1000766701</v>
      </c>
      <c r="L15" s="417">
        <v>36635</v>
      </c>
      <c r="M15" s="416">
        <v>25</v>
      </c>
      <c r="N15" s="416" t="s">
        <v>379</v>
      </c>
      <c r="O15" s="413">
        <v>3224798429</v>
      </c>
      <c r="P15" s="413"/>
      <c r="Q15" s="419"/>
      <c r="R15" s="413"/>
      <c r="S15" s="420" t="s">
        <v>54</v>
      </c>
      <c r="T15" s="413" t="s">
        <v>6652</v>
      </c>
      <c r="U15" s="413"/>
      <c r="V15" s="421" t="s">
        <v>57</v>
      </c>
      <c r="W15" s="421" t="s">
        <v>57</v>
      </c>
      <c r="X15" s="421"/>
      <c r="Y15" s="422"/>
      <c r="Z15" s="422"/>
      <c r="AA15" s="422"/>
      <c r="AB15" s="422"/>
      <c r="AC15" s="422"/>
      <c r="AD15" s="422"/>
      <c r="AE15" s="422"/>
      <c r="AF15" s="423"/>
      <c r="AG15" s="423"/>
      <c r="AH15" s="423"/>
      <c r="AI15" s="423"/>
      <c r="AJ15" s="423"/>
      <c r="AK15" s="423"/>
      <c r="AL15" s="423"/>
      <c r="AM15" s="423"/>
      <c r="AN15" s="423"/>
      <c r="AO15" s="883"/>
      <c r="AP15" s="423"/>
      <c r="AQ15" s="809" t="str" cm="1">
        <f t="array" ref="AQ15">IF(AD15="NO FAVORABLE","NO FAVORABLE",IF(SUMPRODUCT(--(TRIM(AF15:AK15)&lt;&gt;"SI"),--(TRIM(AF15:AK15)&lt;&gt;"NA"))&gt;0,"SUBSANAR","APROBADA CR"))</f>
        <v>SUBSANAR</v>
      </c>
    </row>
    <row r="16" spans="1:43" ht="13.8" x14ac:dyDescent="0.25">
      <c r="A16" s="403" t="s">
        <v>2156</v>
      </c>
      <c r="B16" s="413" t="s">
        <v>6634</v>
      </c>
      <c r="C16" s="414">
        <v>5.2</v>
      </c>
      <c r="D16" s="415" t="s">
        <v>376</v>
      </c>
      <c r="E16" s="413" t="s">
        <v>5012</v>
      </c>
      <c r="F16" s="413" t="s">
        <v>2099</v>
      </c>
      <c r="G16" s="413" t="s">
        <v>422</v>
      </c>
      <c r="H16" s="413"/>
      <c r="I16" s="413" t="str">
        <f t="shared" si="0"/>
        <v xml:space="preserve">MARIANA  EUSE AGUIRRE </v>
      </c>
      <c r="J16" s="413" t="s">
        <v>390</v>
      </c>
      <c r="K16" s="990">
        <v>1031943152</v>
      </c>
      <c r="L16" s="417">
        <v>42012</v>
      </c>
      <c r="M16" s="416">
        <v>10</v>
      </c>
      <c r="N16" s="416" t="s">
        <v>379</v>
      </c>
      <c r="O16" s="413">
        <v>3224798429</v>
      </c>
      <c r="P16" s="413"/>
      <c r="Q16" s="419"/>
      <c r="R16" s="413"/>
      <c r="S16" s="420" t="s">
        <v>54</v>
      </c>
      <c r="T16" s="413" t="s">
        <v>6652</v>
      </c>
      <c r="U16" s="413"/>
      <c r="V16" s="421" t="s">
        <v>57</v>
      </c>
      <c r="W16" s="421" t="s">
        <v>57</v>
      </c>
      <c r="X16" s="421"/>
      <c r="Y16" s="422"/>
      <c r="Z16" s="422"/>
      <c r="AA16" s="422"/>
      <c r="AB16" s="422"/>
      <c r="AC16" s="422"/>
      <c r="AD16" s="422"/>
      <c r="AE16" s="422"/>
      <c r="AF16" s="423"/>
      <c r="AG16" s="423"/>
      <c r="AH16" s="423"/>
      <c r="AI16" s="423"/>
      <c r="AJ16" s="423"/>
      <c r="AK16" s="423"/>
      <c r="AL16" s="423"/>
      <c r="AM16" s="423"/>
      <c r="AN16" s="423"/>
      <c r="AO16" s="883"/>
      <c r="AP16" s="423"/>
      <c r="AQ16" s="809" t="str" cm="1">
        <f t="array" ref="AQ16">IF(AD16="NO FAVORABLE","NO FAVORABLE",IF(SUMPRODUCT(--(TRIM(AF16:AK16)&lt;&gt;"SI"),--(TRIM(AF16:AK16)&lt;&gt;"NA"))&gt;0,"SUBSANAR","APROBADA CR"))</f>
        <v>SUBSANAR</v>
      </c>
    </row>
    <row r="17" spans="1:43" ht="13.8" x14ac:dyDescent="0.25">
      <c r="A17" s="403" t="s">
        <v>2156</v>
      </c>
      <c r="B17" s="413" t="s">
        <v>6634</v>
      </c>
      <c r="C17" s="414">
        <v>6</v>
      </c>
      <c r="D17" s="415" t="s">
        <v>45</v>
      </c>
      <c r="E17" s="413" t="s">
        <v>6655</v>
      </c>
      <c r="F17" s="413" t="s">
        <v>1848</v>
      </c>
      <c r="G17" s="413" t="s">
        <v>5092</v>
      </c>
      <c r="H17" s="413" t="s">
        <v>550</v>
      </c>
      <c r="I17" s="415" t="str">
        <f t="shared" si="0"/>
        <v>MARIA BERTHA LINA  ACOSTA  SUAREZ</v>
      </c>
      <c r="J17" s="413" t="s">
        <v>50</v>
      </c>
      <c r="K17" s="990">
        <v>21562142</v>
      </c>
      <c r="L17" s="417">
        <v>16202</v>
      </c>
      <c r="M17" s="416">
        <v>81</v>
      </c>
      <c r="N17" s="416" t="s">
        <v>51</v>
      </c>
      <c r="O17" s="413">
        <v>3158207442</v>
      </c>
      <c r="P17" s="418" t="s">
        <v>6656</v>
      </c>
      <c r="Q17" s="419">
        <v>250000</v>
      </c>
      <c r="R17" s="413" t="s">
        <v>53</v>
      </c>
      <c r="S17" s="420" t="s">
        <v>54</v>
      </c>
      <c r="T17" s="413" t="s">
        <v>6657</v>
      </c>
      <c r="U17" s="413"/>
      <c r="V17" s="421" t="s">
        <v>57</v>
      </c>
      <c r="W17" s="421" t="s">
        <v>57</v>
      </c>
      <c r="X17" s="421" t="s">
        <v>57</v>
      </c>
      <c r="Y17" s="422"/>
      <c r="Z17" s="422"/>
      <c r="AA17" s="422"/>
      <c r="AB17" s="422"/>
      <c r="AC17" s="422"/>
      <c r="AD17" s="422" t="s">
        <v>6641</v>
      </c>
      <c r="AE17" s="422"/>
      <c r="AF17" s="423" t="s">
        <v>59</v>
      </c>
      <c r="AG17" s="423" t="s">
        <v>57</v>
      </c>
      <c r="AH17" s="423" t="s">
        <v>59</v>
      </c>
      <c r="AI17" s="423" t="s">
        <v>59</v>
      </c>
      <c r="AJ17" s="423" t="s">
        <v>59</v>
      </c>
      <c r="AK17" s="423" t="s">
        <v>59</v>
      </c>
      <c r="AL17" s="423" t="s">
        <v>243</v>
      </c>
      <c r="AM17" s="423"/>
      <c r="AN17" s="423"/>
      <c r="AO17" s="320" t="s">
        <v>393</v>
      </c>
      <c r="AP17" s="423"/>
      <c r="AQ17" s="809" t="str" cm="1">
        <f t="array" ref="AQ17">IF(AD17="NO FAVORABLE","NO FAVORABLE",IF(SUMPRODUCT(--(TRIM(AF17:AK17)&lt;&gt;"SI"),--(TRIM(AF17:AK17)&lt;&gt;"NA"))&gt;0,"SUBSANAR","APROBADA CR"))</f>
        <v>APROBADA CR</v>
      </c>
    </row>
    <row r="18" spans="1:43" ht="13.8" x14ac:dyDescent="0.25">
      <c r="A18" s="403" t="s">
        <v>2156</v>
      </c>
      <c r="B18" s="413" t="s">
        <v>6634</v>
      </c>
      <c r="C18" s="414">
        <v>6.1</v>
      </c>
      <c r="D18" s="415" t="s">
        <v>376</v>
      </c>
      <c r="E18" s="413" t="s">
        <v>1649</v>
      </c>
      <c r="F18" s="413" t="s">
        <v>1153</v>
      </c>
      <c r="G18" s="413" t="s">
        <v>996</v>
      </c>
      <c r="H18" s="413" t="s">
        <v>1618</v>
      </c>
      <c r="I18" s="413" t="str">
        <f t="shared" si="0"/>
        <v>JOSE  RAMIRO ORTIZ ACOSTA</v>
      </c>
      <c r="J18" s="413" t="s">
        <v>50</v>
      </c>
      <c r="K18" s="990">
        <v>71053965</v>
      </c>
      <c r="L18" s="417">
        <v>28781</v>
      </c>
      <c r="M18" s="416">
        <v>47</v>
      </c>
      <c r="N18" s="416" t="s">
        <v>379</v>
      </c>
      <c r="O18" s="413">
        <v>3158207442</v>
      </c>
      <c r="P18" s="413"/>
      <c r="Q18" s="419"/>
      <c r="R18" s="413"/>
      <c r="S18" s="420" t="s">
        <v>54</v>
      </c>
      <c r="T18" s="413"/>
      <c r="U18" s="413"/>
      <c r="V18" s="421" t="s">
        <v>57</v>
      </c>
      <c r="W18" s="421" t="s">
        <v>57</v>
      </c>
      <c r="X18" s="421"/>
      <c r="Y18" s="422"/>
      <c r="Z18" s="422"/>
      <c r="AA18" s="422"/>
      <c r="AB18" s="422"/>
      <c r="AC18" s="422"/>
      <c r="AD18" s="422"/>
      <c r="AE18" s="422"/>
      <c r="AF18" s="423"/>
      <c r="AG18" s="423"/>
      <c r="AH18" s="423"/>
      <c r="AI18" s="423"/>
      <c r="AJ18" s="423"/>
      <c r="AK18" s="423"/>
      <c r="AL18" s="423"/>
      <c r="AM18" s="423"/>
      <c r="AN18" s="423"/>
      <c r="AO18" s="883"/>
      <c r="AP18" s="423"/>
      <c r="AQ18" s="809" t="str" cm="1">
        <f t="array" ref="AQ18">IF(AD18="NO FAVORABLE","NO FAVORABLE",IF(SUMPRODUCT(--(TRIM(AF18:AK18)&lt;&gt;"SI"),--(TRIM(AF18:AK18)&lt;&gt;"NA"))&gt;0,"SUBSANAR","APROBADA CR"))</f>
        <v>SUBSANAR</v>
      </c>
    </row>
    <row r="19" spans="1:43" ht="13.8" x14ac:dyDescent="0.25">
      <c r="A19" s="403" t="s">
        <v>2156</v>
      </c>
      <c r="B19" s="413" t="s">
        <v>6634</v>
      </c>
      <c r="C19" s="414">
        <v>6.2</v>
      </c>
      <c r="D19" s="415" t="s">
        <v>376</v>
      </c>
      <c r="E19" s="413" t="s">
        <v>1502</v>
      </c>
      <c r="F19" s="413"/>
      <c r="G19" s="413" t="s">
        <v>996</v>
      </c>
      <c r="H19" s="413" t="s">
        <v>1618</v>
      </c>
      <c r="I19" s="413" t="str">
        <f t="shared" si="0"/>
        <v>EMILIANO  ORTIZ ACOSTA</v>
      </c>
      <c r="J19" s="413" t="s">
        <v>390</v>
      </c>
      <c r="K19" s="990">
        <v>1035981962</v>
      </c>
      <c r="L19" s="417">
        <v>42457</v>
      </c>
      <c r="M19" s="416">
        <v>10</v>
      </c>
      <c r="N19" s="416" t="s">
        <v>379</v>
      </c>
      <c r="O19" s="413">
        <v>3158207442</v>
      </c>
      <c r="P19" s="413"/>
      <c r="Q19" s="419"/>
      <c r="R19" s="413"/>
      <c r="S19" s="420" t="s">
        <v>54</v>
      </c>
      <c r="T19" s="413"/>
      <c r="U19" s="413"/>
      <c r="V19" s="421" t="s">
        <v>57</v>
      </c>
      <c r="W19" s="421" t="s">
        <v>57</v>
      </c>
      <c r="X19" s="421"/>
      <c r="Y19" s="422"/>
      <c r="Z19" s="422"/>
      <c r="AA19" s="422"/>
      <c r="AB19" s="422"/>
      <c r="AC19" s="422"/>
      <c r="AD19" s="422"/>
      <c r="AE19" s="422"/>
      <c r="AF19" s="423"/>
      <c r="AG19" s="423"/>
      <c r="AH19" s="423"/>
      <c r="AI19" s="423"/>
      <c r="AJ19" s="423"/>
      <c r="AK19" s="423"/>
      <c r="AL19" s="423"/>
      <c r="AM19" s="423"/>
      <c r="AN19" s="423"/>
      <c r="AO19" s="883"/>
      <c r="AP19" s="423"/>
      <c r="AQ19" s="809" t="str" cm="1">
        <f t="array" ref="AQ19">IF(AD19="NO FAVORABLE","NO FAVORABLE",IF(SUMPRODUCT(--(TRIM(AF19:AK19)&lt;&gt;"SI"),--(TRIM(AF19:AK19)&lt;&gt;"NA"))&gt;0,"SUBSANAR","APROBADA CR"))</f>
        <v>SUBSANAR</v>
      </c>
    </row>
    <row r="20" spans="1:43" ht="13.8" x14ac:dyDescent="0.25">
      <c r="A20" s="403" t="s">
        <v>2156</v>
      </c>
      <c r="B20" s="413" t="s">
        <v>6634</v>
      </c>
      <c r="C20" s="414">
        <v>7</v>
      </c>
      <c r="D20" s="415" t="s">
        <v>45</v>
      </c>
      <c r="E20" s="413" t="s">
        <v>1993</v>
      </c>
      <c r="F20" s="413" t="s">
        <v>343</v>
      </c>
      <c r="G20" s="413" t="s">
        <v>810</v>
      </c>
      <c r="H20" s="413" t="s">
        <v>134</v>
      </c>
      <c r="I20" s="415" t="str">
        <f t="shared" si="0"/>
        <v>YULIANA  ANDREA VILLA MONTOYA</v>
      </c>
      <c r="J20" s="413" t="s">
        <v>50</v>
      </c>
      <c r="K20" s="990">
        <v>1007337681</v>
      </c>
      <c r="L20" s="417">
        <v>33902</v>
      </c>
      <c r="M20" s="416">
        <v>32</v>
      </c>
      <c r="N20" s="416" t="s">
        <v>51</v>
      </c>
      <c r="O20" s="413">
        <v>3206723004</v>
      </c>
      <c r="P20" s="418" t="s">
        <v>6658</v>
      </c>
      <c r="Q20" s="419"/>
      <c r="R20" s="413" t="s">
        <v>53</v>
      </c>
      <c r="S20" s="420" t="s">
        <v>54</v>
      </c>
      <c r="T20" s="413" t="s">
        <v>6652</v>
      </c>
      <c r="U20" s="413"/>
      <c r="V20" s="421" t="s">
        <v>57</v>
      </c>
      <c r="W20" s="421" t="s">
        <v>57</v>
      </c>
      <c r="X20" s="421" t="s">
        <v>57</v>
      </c>
      <c r="Y20" s="231"/>
      <c r="Z20" s="231"/>
      <c r="AA20" s="231"/>
      <c r="AB20" s="231"/>
      <c r="AC20" s="231"/>
      <c r="AD20" s="422" t="s">
        <v>6641</v>
      </c>
      <c r="AE20" s="231"/>
      <c r="AF20" s="425"/>
      <c r="AG20" s="425"/>
      <c r="AH20" s="425"/>
      <c r="AI20" s="425"/>
      <c r="AJ20" s="425"/>
      <c r="AK20" s="425"/>
      <c r="AL20" s="425"/>
      <c r="AM20" s="425"/>
      <c r="AN20" s="425"/>
      <c r="AO20" s="320" t="s">
        <v>393</v>
      </c>
      <c r="AP20" s="425"/>
      <c r="AQ20" s="809" t="str" cm="1">
        <f t="array" ref="AQ20">IF(AD20="NO FAVORABLE","NO FAVORABLE",IF(SUMPRODUCT(--(TRIM(AF20:AK20)&lt;&gt;"SI"),--(TRIM(AF20:AK20)&lt;&gt;"NA"))&gt;0,"SUBSANAR","APROBADA CR"))</f>
        <v>SUBSANAR</v>
      </c>
    </row>
    <row r="21" spans="1:43" ht="13.8" x14ac:dyDescent="0.25">
      <c r="A21" s="403" t="s">
        <v>2156</v>
      </c>
      <c r="B21" s="413" t="s">
        <v>6634</v>
      </c>
      <c r="C21" s="414">
        <v>7.1</v>
      </c>
      <c r="D21" s="415" t="s">
        <v>376</v>
      </c>
      <c r="E21" s="413" t="s">
        <v>594</v>
      </c>
      <c r="F21" s="413"/>
      <c r="G21" s="413" t="s">
        <v>542</v>
      </c>
      <c r="H21" s="413" t="s">
        <v>2124</v>
      </c>
      <c r="I21" s="413" t="str">
        <f t="shared" si="0"/>
        <v>JERONIMO  JARAMILLO ARTEAGA</v>
      </c>
      <c r="J21" s="413" t="s">
        <v>390</v>
      </c>
      <c r="K21" s="990">
        <v>1022150312</v>
      </c>
      <c r="L21" s="417">
        <v>40080</v>
      </c>
      <c r="M21" s="416">
        <v>16</v>
      </c>
      <c r="N21" s="416" t="s">
        <v>379</v>
      </c>
      <c r="O21" s="413">
        <v>3206723004</v>
      </c>
      <c r="P21" s="413"/>
      <c r="Q21" s="419"/>
      <c r="R21" s="413"/>
      <c r="S21" s="420" t="s">
        <v>54</v>
      </c>
      <c r="T21" s="413"/>
      <c r="U21" s="413"/>
      <c r="V21" s="421" t="s">
        <v>57</v>
      </c>
      <c r="W21" s="421" t="s">
        <v>57</v>
      </c>
      <c r="X21" s="426"/>
      <c r="Y21" s="231"/>
      <c r="Z21" s="231"/>
      <c r="AA21" s="231"/>
      <c r="AB21" s="231"/>
      <c r="AC21" s="231"/>
      <c r="AD21" s="231"/>
      <c r="AE21" s="231"/>
      <c r="AF21" s="425"/>
      <c r="AG21" s="425"/>
      <c r="AH21" s="425"/>
      <c r="AI21" s="425"/>
      <c r="AJ21" s="425"/>
      <c r="AK21" s="425"/>
      <c r="AL21" s="425"/>
      <c r="AM21" s="425"/>
      <c r="AN21" s="425"/>
      <c r="AO21" s="813"/>
      <c r="AP21" s="425"/>
      <c r="AQ21" s="809" t="str" cm="1">
        <f t="array" ref="AQ21">IF(AD21="NO FAVORABLE","NO FAVORABLE",IF(SUMPRODUCT(--(TRIM(AF21:AK21)&lt;&gt;"SI"),--(TRIM(AF21:AK21)&lt;&gt;"NA"))&gt;0,"SUBSANAR","APROBADA CR"))</f>
        <v>SUBSANAR</v>
      </c>
    </row>
    <row r="22" spans="1:43" ht="13.8" x14ac:dyDescent="0.25">
      <c r="A22" s="403" t="s">
        <v>2156</v>
      </c>
      <c r="B22" s="413" t="s">
        <v>6634</v>
      </c>
      <c r="C22" s="414">
        <v>7.2</v>
      </c>
      <c r="D22" s="415" t="s">
        <v>376</v>
      </c>
      <c r="E22" s="413" t="s">
        <v>1562</v>
      </c>
      <c r="F22" s="413"/>
      <c r="G22" s="413" t="s">
        <v>542</v>
      </c>
      <c r="H22" s="413" t="s">
        <v>2124</v>
      </c>
      <c r="I22" s="413" t="str">
        <f t="shared" si="0"/>
        <v>MARTIN  JARAMILLO ARTEAGA</v>
      </c>
      <c r="J22" s="413" t="s">
        <v>431</v>
      </c>
      <c r="K22" s="990">
        <v>1023750817</v>
      </c>
      <c r="L22" s="417">
        <v>43543</v>
      </c>
      <c r="M22" s="416">
        <v>6</v>
      </c>
      <c r="N22" s="416" t="s">
        <v>379</v>
      </c>
      <c r="O22" s="413">
        <v>3206723004</v>
      </c>
      <c r="P22" s="413"/>
      <c r="Q22" s="419"/>
      <c r="R22" s="413"/>
      <c r="S22" s="420" t="s">
        <v>54</v>
      </c>
      <c r="T22" s="413"/>
      <c r="U22" s="413"/>
      <c r="V22" s="421" t="s">
        <v>57</v>
      </c>
      <c r="W22" s="421" t="s">
        <v>57</v>
      </c>
      <c r="X22" s="426"/>
      <c r="Y22" s="231"/>
      <c r="Z22" s="231"/>
      <c r="AA22" s="231"/>
      <c r="AB22" s="231"/>
      <c r="AC22" s="231"/>
      <c r="AD22" s="231"/>
      <c r="AE22" s="231"/>
      <c r="AF22" s="425"/>
      <c r="AG22" s="425"/>
      <c r="AH22" s="425"/>
      <c r="AI22" s="425"/>
      <c r="AJ22" s="425"/>
      <c r="AK22" s="425"/>
      <c r="AL22" s="425"/>
      <c r="AM22" s="425"/>
      <c r="AN22" s="425"/>
      <c r="AO22" s="813"/>
      <c r="AP22" s="425"/>
      <c r="AQ22" s="809" t="str" cm="1">
        <f t="array" ref="AQ22">IF(AD22="NO FAVORABLE","NO FAVORABLE",IF(SUMPRODUCT(--(TRIM(AF22:AK22)&lt;&gt;"SI"),--(TRIM(AF22:AK22)&lt;&gt;"NA"))&gt;0,"SUBSANAR","APROBADA CR"))</f>
        <v>SUBSANAR</v>
      </c>
    </row>
    <row r="23" spans="1:43" ht="13.8" x14ac:dyDescent="0.25">
      <c r="A23" s="403" t="s">
        <v>2156</v>
      </c>
      <c r="B23" s="413" t="s">
        <v>6634</v>
      </c>
      <c r="C23" s="414">
        <v>8</v>
      </c>
      <c r="D23" s="415" t="s">
        <v>45</v>
      </c>
      <c r="E23" s="413" t="s">
        <v>536</v>
      </c>
      <c r="F23" s="413" t="s">
        <v>5174</v>
      </c>
      <c r="G23" s="413" t="s">
        <v>292</v>
      </c>
      <c r="H23" s="413" t="s">
        <v>542</v>
      </c>
      <c r="I23" s="415" t="str">
        <f t="shared" si="0"/>
        <v>LIBIA  ESTER  ALVAREZ JARAMILLO</v>
      </c>
      <c r="J23" s="413" t="s">
        <v>50</v>
      </c>
      <c r="K23" s="990">
        <v>21562370</v>
      </c>
      <c r="L23" s="417">
        <v>20871</v>
      </c>
      <c r="M23" s="416">
        <v>68</v>
      </c>
      <c r="N23" s="416" t="s">
        <v>51</v>
      </c>
      <c r="O23" s="413">
        <v>3169993592</v>
      </c>
      <c r="P23" s="413"/>
      <c r="Q23" s="419">
        <v>600000</v>
      </c>
      <c r="R23" s="413" t="s">
        <v>53</v>
      </c>
      <c r="S23" s="420" t="s">
        <v>54</v>
      </c>
      <c r="T23" s="413" t="s">
        <v>6640</v>
      </c>
      <c r="U23" s="413"/>
      <c r="V23" s="421" t="s">
        <v>57</v>
      </c>
      <c r="W23" s="421" t="s">
        <v>57</v>
      </c>
      <c r="X23" s="421" t="s">
        <v>57</v>
      </c>
      <c r="Y23" s="231"/>
      <c r="Z23" s="231"/>
      <c r="AA23" s="231"/>
      <c r="AB23" s="231"/>
      <c r="AC23" s="231"/>
      <c r="AD23" s="422" t="s">
        <v>6641</v>
      </c>
      <c r="AE23" s="231"/>
      <c r="AF23" s="423" t="s">
        <v>59</v>
      </c>
      <c r="AG23" s="423" t="s">
        <v>57</v>
      </c>
      <c r="AH23" s="423" t="s">
        <v>59</v>
      </c>
      <c r="AI23" s="423" t="s">
        <v>59</v>
      </c>
      <c r="AJ23" s="423" t="s">
        <v>59</v>
      </c>
      <c r="AK23" s="423" t="s">
        <v>59</v>
      </c>
      <c r="AL23" s="425" t="s">
        <v>258</v>
      </c>
      <c r="AM23" s="425"/>
      <c r="AN23" s="425"/>
      <c r="AO23" s="320" t="s">
        <v>393</v>
      </c>
      <c r="AP23" s="425"/>
      <c r="AQ23" s="809" t="str" cm="1">
        <f t="array" ref="AQ23">IF(AD23="NO FAVORABLE","NO FAVORABLE",IF(SUMPRODUCT(--(TRIM(AF23:AK23)&lt;&gt;"SI"),--(TRIM(AF23:AK23)&lt;&gt;"NA"))&gt;0,"SUBSANAR","APROBADA CR"))</f>
        <v>APROBADA CR</v>
      </c>
    </row>
    <row r="24" spans="1:43" ht="13.8" x14ac:dyDescent="0.25">
      <c r="A24" s="403" t="s">
        <v>2156</v>
      </c>
      <c r="B24" s="413" t="s">
        <v>6634</v>
      </c>
      <c r="C24" s="414">
        <v>8.1</v>
      </c>
      <c r="D24" s="415" t="s">
        <v>376</v>
      </c>
      <c r="E24" s="413" t="s">
        <v>62</v>
      </c>
      <c r="F24" s="413" t="s">
        <v>567</v>
      </c>
      <c r="G24" s="413" t="s">
        <v>542</v>
      </c>
      <c r="H24" s="413" t="s">
        <v>3692</v>
      </c>
      <c r="I24" s="413" t="str">
        <f t="shared" si="0"/>
        <v>MARIA ANGELICA JARAMILLO DE ALVAREZ</v>
      </c>
      <c r="J24" s="413" t="s">
        <v>50</v>
      </c>
      <c r="K24" s="990">
        <v>21562296</v>
      </c>
      <c r="L24" s="417">
        <v>13327</v>
      </c>
      <c r="M24" s="416">
        <v>90</v>
      </c>
      <c r="N24" s="416" t="s">
        <v>51</v>
      </c>
      <c r="O24" s="413"/>
      <c r="P24" s="413"/>
      <c r="Q24" s="419"/>
      <c r="R24" s="413"/>
      <c r="S24" s="420" t="s">
        <v>54</v>
      </c>
      <c r="T24" s="413"/>
      <c r="U24" s="413"/>
      <c r="V24" s="421" t="s">
        <v>57</v>
      </c>
      <c r="W24" s="421" t="s">
        <v>57</v>
      </c>
      <c r="X24" s="421"/>
      <c r="Y24" s="422"/>
      <c r="Z24" s="422"/>
      <c r="AA24" s="422"/>
      <c r="AB24" s="422"/>
      <c r="AC24" s="422"/>
      <c r="AD24" s="422"/>
      <c r="AE24" s="422"/>
      <c r="AF24" s="423"/>
      <c r="AG24" s="423"/>
      <c r="AH24" s="423"/>
      <c r="AI24" s="423"/>
      <c r="AJ24" s="423"/>
      <c r="AK24" s="423"/>
      <c r="AL24" s="423"/>
      <c r="AM24" s="423"/>
      <c r="AN24" s="423"/>
      <c r="AO24" s="883"/>
      <c r="AP24" s="423"/>
      <c r="AQ24" s="809" t="str" cm="1">
        <f t="array" ref="AQ24">IF(AD24="NO FAVORABLE","NO FAVORABLE",IF(SUMPRODUCT(--(TRIM(AF24:AK24)&lt;&gt;"SI"),--(TRIM(AF24:AK24)&lt;&gt;"NA"))&gt;0,"SUBSANAR","APROBADA CR"))</f>
        <v>SUBSANAR</v>
      </c>
    </row>
    <row r="25" spans="1:43" ht="13.8" x14ac:dyDescent="0.25">
      <c r="A25" s="403" t="s">
        <v>2156</v>
      </c>
      <c r="B25" s="413" t="s">
        <v>6634</v>
      </c>
      <c r="C25" s="414">
        <v>8.1999999999999993</v>
      </c>
      <c r="D25" s="415" t="s">
        <v>376</v>
      </c>
      <c r="E25" s="413" t="s">
        <v>6659</v>
      </c>
      <c r="F25" s="413" t="s">
        <v>4448</v>
      </c>
      <c r="G25" s="413" t="s">
        <v>1640</v>
      </c>
      <c r="H25" s="413" t="s">
        <v>292</v>
      </c>
      <c r="I25" s="413" t="str">
        <f t="shared" si="0"/>
        <v>HEISSON ABAD CARO ALVAREZ</v>
      </c>
      <c r="J25" s="413" t="s">
        <v>50</v>
      </c>
      <c r="K25" s="990">
        <v>71054885</v>
      </c>
      <c r="L25" s="417">
        <v>29729</v>
      </c>
      <c r="M25" s="416">
        <v>44</v>
      </c>
      <c r="N25" s="416" t="s">
        <v>379</v>
      </c>
      <c r="O25" s="413"/>
      <c r="P25" s="413"/>
      <c r="Q25" s="419"/>
      <c r="R25" s="413"/>
      <c r="S25" s="420" t="s">
        <v>54</v>
      </c>
      <c r="T25" s="413"/>
      <c r="U25" s="413"/>
      <c r="V25" s="421" t="s">
        <v>57</v>
      </c>
      <c r="W25" s="421" t="s">
        <v>57</v>
      </c>
      <c r="X25" s="421"/>
      <c r="Y25" s="422"/>
      <c r="Z25" s="422"/>
      <c r="AA25" s="422"/>
      <c r="AB25" s="422"/>
      <c r="AC25" s="422"/>
      <c r="AD25" s="422"/>
      <c r="AE25" s="422"/>
      <c r="AF25" s="423"/>
      <c r="AG25" s="423"/>
      <c r="AH25" s="423"/>
      <c r="AI25" s="423"/>
      <c r="AJ25" s="423"/>
      <c r="AK25" s="423"/>
      <c r="AL25" s="423"/>
      <c r="AM25" s="423"/>
      <c r="AN25" s="423"/>
      <c r="AO25" s="883"/>
      <c r="AP25" s="423"/>
      <c r="AQ25" s="809" t="str" cm="1">
        <f t="array" ref="AQ25">IF(AD25="NO FAVORABLE","NO FAVORABLE",IF(SUMPRODUCT(--(TRIM(AF25:AK25)&lt;&gt;"SI"),--(TRIM(AF25:AK25)&lt;&gt;"NA"))&gt;0,"SUBSANAR","APROBADA CR"))</f>
        <v>SUBSANAR</v>
      </c>
    </row>
    <row r="26" spans="1:43" ht="13.8" x14ac:dyDescent="0.25">
      <c r="A26" s="403" t="s">
        <v>2156</v>
      </c>
      <c r="B26" s="413" t="s">
        <v>6634</v>
      </c>
      <c r="C26" s="414">
        <v>9</v>
      </c>
      <c r="D26" s="415" t="s">
        <v>45</v>
      </c>
      <c r="E26" s="413" t="s">
        <v>1955</v>
      </c>
      <c r="F26" s="413" t="s">
        <v>343</v>
      </c>
      <c r="G26" s="413" t="s">
        <v>1658</v>
      </c>
      <c r="H26" s="413" t="s">
        <v>95</v>
      </c>
      <c r="I26" s="415" t="str">
        <f t="shared" si="0"/>
        <v>YESSICA  ANDREA ARTEAGA  GALLEGO</v>
      </c>
      <c r="J26" s="413" t="s">
        <v>50</v>
      </c>
      <c r="K26" s="990">
        <v>1023748961</v>
      </c>
      <c r="L26" s="417">
        <v>32760</v>
      </c>
      <c r="M26" s="416">
        <v>36</v>
      </c>
      <c r="N26" s="416" t="s">
        <v>51</v>
      </c>
      <c r="O26" s="413">
        <v>3243004975</v>
      </c>
      <c r="P26" s="418" t="s">
        <v>6660</v>
      </c>
      <c r="Q26" s="419">
        <v>600000</v>
      </c>
      <c r="R26" s="413" t="s">
        <v>53</v>
      </c>
      <c r="S26" s="420" t="s">
        <v>54</v>
      </c>
      <c r="T26" s="413" t="s">
        <v>6640</v>
      </c>
      <c r="U26" s="413"/>
      <c r="V26" s="421" t="s">
        <v>57</v>
      </c>
      <c r="W26" s="421" t="s">
        <v>57</v>
      </c>
      <c r="X26" s="421" t="s">
        <v>57</v>
      </c>
      <c r="Y26" s="231"/>
      <c r="Z26" s="231"/>
      <c r="AA26" s="231"/>
      <c r="AB26" s="231"/>
      <c r="AC26" s="231"/>
      <c r="AD26" s="422" t="s">
        <v>6641</v>
      </c>
      <c r="AE26" s="231"/>
      <c r="AF26" s="425"/>
      <c r="AG26" s="425"/>
      <c r="AH26" s="425"/>
      <c r="AI26" s="425"/>
      <c r="AJ26" s="425"/>
      <c r="AK26" s="425"/>
      <c r="AL26" s="425"/>
      <c r="AM26" s="425"/>
      <c r="AN26" s="425"/>
      <c r="AO26" s="320" t="s">
        <v>393</v>
      </c>
      <c r="AP26" s="425"/>
      <c r="AQ26" s="809" t="str" cm="1">
        <f t="array" ref="AQ26">IF(AD26="NO FAVORABLE","NO FAVORABLE",IF(SUMPRODUCT(--(TRIM(AF26:AK26)&lt;&gt;"SI"),--(TRIM(AF26:AK26)&lt;&gt;"NA"))&gt;0,"SUBSANAR","APROBADA CR"))</f>
        <v>SUBSANAR</v>
      </c>
    </row>
    <row r="27" spans="1:43" ht="13.8" x14ac:dyDescent="0.25">
      <c r="A27" s="403" t="s">
        <v>2156</v>
      </c>
      <c r="B27" s="413" t="s">
        <v>6634</v>
      </c>
      <c r="C27" s="414">
        <v>9.1</v>
      </c>
      <c r="D27" s="415" t="s">
        <v>376</v>
      </c>
      <c r="E27" s="413" t="s">
        <v>454</v>
      </c>
      <c r="F27" s="413" t="s">
        <v>571</v>
      </c>
      <c r="G27" s="413" t="s">
        <v>4907</v>
      </c>
      <c r="H27" s="413" t="s">
        <v>787</v>
      </c>
      <c r="I27" s="413" t="str">
        <f t="shared" si="0"/>
        <v>LUIS ALBERTO MORENO  CANO</v>
      </c>
      <c r="J27" s="413" t="s">
        <v>50</v>
      </c>
      <c r="K27" s="990">
        <v>71055489</v>
      </c>
      <c r="L27" s="417">
        <v>31305</v>
      </c>
      <c r="M27" s="416">
        <v>40</v>
      </c>
      <c r="N27" s="416" t="s">
        <v>379</v>
      </c>
      <c r="O27" s="413">
        <v>3243004975</v>
      </c>
      <c r="P27" s="413"/>
      <c r="Q27" s="419"/>
      <c r="R27" s="413"/>
      <c r="S27" s="420" t="s">
        <v>54</v>
      </c>
      <c r="T27" s="413" t="s">
        <v>6640</v>
      </c>
      <c r="U27" s="413"/>
      <c r="V27" s="421" t="s">
        <v>57</v>
      </c>
      <c r="W27" s="421" t="s">
        <v>57</v>
      </c>
      <c r="X27" s="426"/>
      <c r="Y27" s="231"/>
      <c r="Z27" s="231"/>
      <c r="AA27" s="231"/>
      <c r="AB27" s="231"/>
      <c r="AC27" s="231"/>
      <c r="AD27" s="231"/>
      <c r="AE27" s="231"/>
      <c r="AF27" s="425"/>
      <c r="AG27" s="425"/>
      <c r="AH27" s="425"/>
      <c r="AI27" s="425"/>
      <c r="AJ27" s="425"/>
      <c r="AK27" s="425"/>
      <c r="AL27" s="425"/>
      <c r="AM27" s="425"/>
      <c r="AN27" s="425"/>
      <c r="AO27" s="813"/>
      <c r="AP27" s="425"/>
      <c r="AQ27" s="809" t="str" cm="1">
        <f t="array" ref="AQ27">IF(AD27="NO FAVORABLE","NO FAVORABLE",IF(SUMPRODUCT(--(TRIM(AF27:AK27)&lt;&gt;"SI"),--(TRIM(AF27:AK27)&lt;&gt;"NA"))&gt;0,"SUBSANAR","APROBADA CR"))</f>
        <v>SUBSANAR</v>
      </c>
    </row>
    <row r="28" spans="1:43" ht="13.8" x14ac:dyDescent="0.25">
      <c r="A28" s="403" t="s">
        <v>2156</v>
      </c>
      <c r="B28" s="413" t="s">
        <v>6634</v>
      </c>
      <c r="C28" s="414">
        <v>9.1999999999999993</v>
      </c>
      <c r="D28" s="415" t="s">
        <v>376</v>
      </c>
      <c r="E28" s="413" t="s">
        <v>430</v>
      </c>
      <c r="F28" s="413" t="s">
        <v>1536</v>
      </c>
      <c r="G28" s="413" t="s">
        <v>810</v>
      </c>
      <c r="H28" s="413"/>
      <c r="I28" s="413" t="str">
        <f t="shared" si="0"/>
        <v xml:space="preserve">MATIAS MORENO VILLA </v>
      </c>
      <c r="J28" s="413" t="s">
        <v>390</v>
      </c>
      <c r="K28" s="990">
        <v>1023748984</v>
      </c>
      <c r="L28" s="417">
        <v>39494</v>
      </c>
      <c r="M28" s="416">
        <v>17</v>
      </c>
      <c r="N28" s="416" t="s">
        <v>379</v>
      </c>
      <c r="O28" s="413">
        <v>3243004975</v>
      </c>
      <c r="P28" s="413"/>
      <c r="Q28" s="419"/>
      <c r="R28" s="413"/>
      <c r="S28" s="420" t="s">
        <v>54</v>
      </c>
      <c r="T28" s="413" t="s">
        <v>6640</v>
      </c>
      <c r="U28" s="413"/>
      <c r="V28" s="421" t="s">
        <v>57</v>
      </c>
      <c r="W28" s="421" t="s">
        <v>57</v>
      </c>
      <c r="X28" s="426"/>
      <c r="Y28" s="231"/>
      <c r="Z28" s="231"/>
      <c r="AA28" s="231"/>
      <c r="AB28" s="231"/>
      <c r="AC28" s="231"/>
      <c r="AD28" s="231"/>
      <c r="AE28" s="231"/>
      <c r="AF28" s="425"/>
      <c r="AG28" s="425"/>
      <c r="AH28" s="425"/>
      <c r="AI28" s="425"/>
      <c r="AJ28" s="425"/>
      <c r="AK28" s="425"/>
      <c r="AL28" s="425"/>
      <c r="AM28" s="425"/>
      <c r="AN28" s="425"/>
      <c r="AO28" s="813"/>
      <c r="AP28" s="425"/>
      <c r="AQ28" s="809" t="str" cm="1">
        <f t="array" ref="AQ28">IF(AD28="NO FAVORABLE","NO FAVORABLE",IF(SUMPRODUCT(--(TRIM(AF28:AK28)&lt;&gt;"SI"),--(TRIM(AF28:AK28)&lt;&gt;"NA"))&gt;0,"SUBSANAR","APROBADA CR"))</f>
        <v>SUBSANAR</v>
      </c>
    </row>
    <row r="29" spans="1:43" ht="13.8" x14ac:dyDescent="0.25">
      <c r="A29" s="403" t="s">
        <v>2156</v>
      </c>
      <c r="B29" s="413" t="s">
        <v>6634</v>
      </c>
      <c r="C29" s="414">
        <v>10</v>
      </c>
      <c r="D29" s="415" t="s">
        <v>45</v>
      </c>
      <c r="E29" s="413" t="s">
        <v>92</v>
      </c>
      <c r="F29" s="413" t="s">
        <v>145</v>
      </c>
      <c r="G29" s="413" t="s">
        <v>95</v>
      </c>
      <c r="H29" s="413" t="s">
        <v>110</v>
      </c>
      <c r="I29" s="415" t="str">
        <f t="shared" si="0"/>
        <v>GLORIA CECILIA GALLEGO SANCHEZ</v>
      </c>
      <c r="J29" s="413" t="s">
        <v>50</v>
      </c>
      <c r="K29" s="990">
        <v>21509480</v>
      </c>
      <c r="L29" s="417">
        <v>29806</v>
      </c>
      <c r="M29" s="416">
        <v>45</v>
      </c>
      <c r="N29" s="416" t="s">
        <v>51</v>
      </c>
      <c r="O29" s="413">
        <v>3225488830</v>
      </c>
      <c r="P29" s="413"/>
      <c r="Q29" s="419">
        <v>500000</v>
      </c>
      <c r="R29" s="413" t="s">
        <v>53</v>
      </c>
      <c r="S29" s="420" t="s">
        <v>54</v>
      </c>
      <c r="T29" s="413" t="s">
        <v>6661</v>
      </c>
      <c r="U29" s="413"/>
      <c r="V29" s="421" t="s">
        <v>57</v>
      </c>
      <c r="W29" s="427" t="s">
        <v>6662</v>
      </c>
      <c r="X29" s="421" t="s">
        <v>57</v>
      </c>
      <c r="Y29" s="231"/>
      <c r="Z29" s="231"/>
      <c r="AA29" s="231"/>
      <c r="AB29" s="231"/>
      <c r="AC29" s="231"/>
      <c r="AD29" s="295" t="s">
        <v>76</v>
      </c>
      <c r="AE29" s="231"/>
      <c r="AF29" s="425"/>
      <c r="AG29" s="425"/>
      <c r="AH29" s="425"/>
      <c r="AI29" s="425"/>
      <c r="AJ29" s="425"/>
      <c r="AK29" s="425"/>
      <c r="AL29" s="425"/>
      <c r="AM29" s="425"/>
      <c r="AN29" s="425"/>
      <c r="AO29" s="320" t="s">
        <v>393</v>
      </c>
      <c r="AP29" s="425"/>
      <c r="AQ29" s="809" t="str" cm="1">
        <f t="array" ref="AQ29">IF(AD29="NO FAVORABLE","NO FAVORABLE",IF(SUMPRODUCT(--(TRIM(AF29:AK29)&lt;&gt;"SI"),--(TRIM(AF29:AK29)&lt;&gt;"NA"))&gt;0,"SUBSANAR","APROBADA CR"))</f>
        <v>NO FAVORABLE</v>
      </c>
    </row>
    <row r="30" spans="1:43" ht="13.8" x14ac:dyDescent="0.25">
      <c r="A30" s="403" t="s">
        <v>2156</v>
      </c>
      <c r="B30" s="413" t="s">
        <v>6634</v>
      </c>
      <c r="C30" s="414">
        <v>10.1</v>
      </c>
      <c r="D30" s="415" t="s">
        <v>376</v>
      </c>
      <c r="E30" s="413" t="s">
        <v>943</v>
      </c>
      <c r="F30" s="413"/>
      <c r="G30" s="413" t="s">
        <v>1998</v>
      </c>
      <c r="H30" s="413" t="s">
        <v>95</v>
      </c>
      <c r="I30" s="413" t="str">
        <f t="shared" si="0"/>
        <v>JULIANA  GALLEGO  GALLEGO</v>
      </c>
      <c r="J30" s="413" t="s">
        <v>390</v>
      </c>
      <c r="K30" s="990">
        <v>1029300586</v>
      </c>
      <c r="L30" s="417">
        <v>40263</v>
      </c>
      <c r="M30" s="416">
        <v>15</v>
      </c>
      <c r="N30" s="416" t="s">
        <v>51</v>
      </c>
      <c r="O30" s="413">
        <v>3225488830</v>
      </c>
      <c r="P30" s="413"/>
      <c r="Q30" s="419"/>
      <c r="R30" s="413"/>
      <c r="S30" s="420" t="s">
        <v>54</v>
      </c>
      <c r="T30" s="413"/>
      <c r="U30" s="413"/>
      <c r="V30" s="421" t="s">
        <v>57</v>
      </c>
      <c r="W30" s="426" t="s">
        <v>57</v>
      </c>
      <c r="X30" s="426"/>
      <c r="Y30" s="231"/>
      <c r="Z30" s="231"/>
      <c r="AA30" s="231"/>
      <c r="AB30" s="231"/>
      <c r="AC30" s="231"/>
      <c r="AD30" s="231"/>
      <c r="AE30" s="231"/>
      <c r="AF30" s="425"/>
      <c r="AG30" s="425"/>
      <c r="AH30" s="425"/>
      <c r="AI30" s="425"/>
      <c r="AJ30" s="425"/>
      <c r="AK30" s="425"/>
      <c r="AL30" s="425"/>
      <c r="AM30" s="425"/>
      <c r="AN30" s="425"/>
      <c r="AO30" s="813"/>
      <c r="AP30" s="425"/>
      <c r="AQ30" s="809" t="str" cm="1">
        <f t="array" ref="AQ30">IF(AD30="NO FAVORABLE","NO FAVORABLE",IF(SUMPRODUCT(--(TRIM(AF30:AK30)&lt;&gt;"SI"),--(TRIM(AF30:AK30)&lt;&gt;"NA"))&gt;0,"SUBSANAR","APROBADA CR"))</f>
        <v>SUBSANAR</v>
      </c>
    </row>
    <row r="31" spans="1:43" ht="13.8" x14ac:dyDescent="0.25">
      <c r="A31" s="403" t="s">
        <v>2156</v>
      </c>
      <c r="B31" s="413" t="s">
        <v>6634</v>
      </c>
      <c r="C31" s="414">
        <v>11</v>
      </c>
      <c r="D31" s="415" t="s">
        <v>45</v>
      </c>
      <c r="E31" s="413" t="s">
        <v>62</v>
      </c>
      <c r="F31" s="413" t="s">
        <v>985</v>
      </c>
      <c r="G31" s="413" t="s">
        <v>1536</v>
      </c>
      <c r="H31" s="413" t="s">
        <v>1865</v>
      </c>
      <c r="I31" s="415" t="str">
        <f t="shared" si="0"/>
        <v>MARIA ALEJANDRA MORENO ROLDAN</v>
      </c>
      <c r="J31" s="413" t="s">
        <v>50</v>
      </c>
      <c r="K31" s="990">
        <v>1000453267</v>
      </c>
      <c r="L31" s="417">
        <v>34853</v>
      </c>
      <c r="M31" s="416">
        <v>30</v>
      </c>
      <c r="N31" s="416" t="s">
        <v>51</v>
      </c>
      <c r="O31" s="413">
        <v>3192044906</v>
      </c>
      <c r="P31" s="418" t="s">
        <v>6663</v>
      </c>
      <c r="Q31" s="419">
        <v>800000</v>
      </c>
      <c r="R31" s="413" t="s">
        <v>53</v>
      </c>
      <c r="S31" s="420" t="s">
        <v>54</v>
      </c>
      <c r="T31" s="413" t="s">
        <v>6664</v>
      </c>
      <c r="U31" s="413"/>
      <c r="V31" s="421" t="s">
        <v>57</v>
      </c>
      <c r="W31" s="426" t="s">
        <v>57</v>
      </c>
      <c r="X31" s="426" t="s">
        <v>6665</v>
      </c>
      <c r="Y31" s="231"/>
      <c r="Z31" s="231"/>
      <c r="AA31" s="231"/>
      <c r="AB31" s="231"/>
      <c r="AC31" s="231"/>
      <c r="AD31" s="422" t="s">
        <v>6641</v>
      </c>
      <c r="AE31" s="231"/>
      <c r="AF31" s="886" t="s">
        <v>59</v>
      </c>
      <c r="AG31" s="886" t="s">
        <v>57</v>
      </c>
      <c r="AH31" s="886" t="s">
        <v>59</v>
      </c>
      <c r="AI31" s="886" t="s">
        <v>59</v>
      </c>
      <c r="AJ31" s="886" t="s">
        <v>59</v>
      </c>
      <c r="AK31" s="886" t="s">
        <v>59</v>
      </c>
      <c r="AL31" s="886" t="s">
        <v>283</v>
      </c>
      <c r="AM31" s="425"/>
      <c r="AN31" s="425"/>
      <c r="AO31" s="885" t="s">
        <v>6666</v>
      </c>
      <c r="AP31" s="425"/>
      <c r="AQ31" s="809" t="str" cm="1">
        <f t="array" ref="AQ31">IF(AD31="NO FAVORABLE","NO FAVORABLE",IF(SUMPRODUCT(--(TRIM(AF31:AK31)&lt;&gt;"SI"),--(TRIM(AF31:AK31)&lt;&gt;"NA"))&gt;0,"SUBSANAR","APROBADA CR"))</f>
        <v>APROBADA CR</v>
      </c>
    </row>
    <row r="32" spans="1:43" ht="13.8" x14ac:dyDescent="0.25">
      <c r="A32" s="403" t="s">
        <v>2156</v>
      </c>
      <c r="B32" s="413" t="s">
        <v>6634</v>
      </c>
      <c r="C32" s="414">
        <v>11.1</v>
      </c>
      <c r="D32" s="415" t="s">
        <v>376</v>
      </c>
      <c r="E32" s="413" t="s">
        <v>1599</v>
      </c>
      <c r="F32" s="413" t="s">
        <v>814</v>
      </c>
      <c r="G32" s="413" t="s">
        <v>134</v>
      </c>
      <c r="H32" s="413" t="s">
        <v>302</v>
      </c>
      <c r="I32" s="413" t="str">
        <f t="shared" si="0"/>
        <v>CARLOS  MARIO MONTOYA BEDOYA</v>
      </c>
      <c r="J32" s="413" t="s">
        <v>50</v>
      </c>
      <c r="K32" s="990">
        <v>1023749211</v>
      </c>
      <c r="L32" s="417">
        <v>33328</v>
      </c>
      <c r="M32" s="416">
        <v>34</v>
      </c>
      <c r="N32" s="416" t="s">
        <v>379</v>
      </c>
      <c r="O32" s="413"/>
      <c r="P32" s="413"/>
      <c r="Q32" s="419"/>
      <c r="R32" s="413"/>
      <c r="S32" s="420" t="s">
        <v>54</v>
      </c>
      <c r="T32" s="413"/>
      <c r="U32" s="413"/>
      <c r="V32" s="421" t="s">
        <v>57</v>
      </c>
      <c r="W32" s="426" t="s">
        <v>57</v>
      </c>
      <c r="X32" s="426"/>
      <c r="Y32" s="231"/>
      <c r="Z32" s="231"/>
      <c r="AA32" s="231"/>
      <c r="AB32" s="231"/>
      <c r="AC32" s="231"/>
      <c r="AD32" s="231"/>
      <c r="AE32" s="231"/>
      <c r="AF32" s="425"/>
      <c r="AG32" s="425"/>
      <c r="AH32" s="425"/>
      <c r="AI32" s="425"/>
      <c r="AJ32" s="425"/>
      <c r="AK32" s="425"/>
      <c r="AL32" s="425"/>
      <c r="AM32" s="425"/>
      <c r="AN32" s="425"/>
      <c r="AO32" s="813"/>
      <c r="AP32" s="425"/>
      <c r="AQ32" s="809" t="str" cm="1">
        <f t="array" ref="AQ32">IF(AD32="NO FAVORABLE","NO FAVORABLE",IF(SUMPRODUCT(--(TRIM(AF32:AK32)&lt;&gt;"SI"),--(TRIM(AF32:AK32)&lt;&gt;"NA"))&gt;0,"SUBSANAR","APROBADA CR"))</f>
        <v>SUBSANAR</v>
      </c>
    </row>
    <row r="33" spans="1:43" ht="13.8" x14ac:dyDescent="0.25">
      <c r="A33" s="403" t="s">
        <v>2156</v>
      </c>
      <c r="B33" s="413" t="s">
        <v>6634</v>
      </c>
      <c r="C33" s="414">
        <v>11.2</v>
      </c>
      <c r="D33" s="415" t="s">
        <v>376</v>
      </c>
      <c r="E33" s="413" t="s">
        <v>6667</v>
      </c>
      <c r="F33" s="413" t="s">
        <v>632</v>
      </c>
      <c r="G33" s="413" t="s">
        <v>134</v>
      </c>
      <c r="H33" s="413" t="s">
        <v>1536</v>
      </c>
      <c r="I33" s="413" t="str">
        <f t="shared" si="0"/>
        <v>SAHIDDY LUCIA MONTOYA MORENO</v>
      </c>
      <c r="J33" s="413" t="s">
        <v>390</v>
      </c>
      <c r="K33" s="990">
        <v>1023750637</v>
      </c>
      <c r="L33" s="417">
        <v>42805</v>
      </c>
      <c r="M33" s="416">
        <v>8</v>
      </c>
      <c r="N33" s="416" t="s">
        <v>51</v>
      </c>
      <c r="O33" s="413"/>
      <c r="P33" s="413"/>
      <c r="Q33" s="413"/>
      <c r="R33" s="413"/>
      <c r="S33" s="420" t="s">
        <v>54</v>
      </c>
      <c r="T33" s="413"/>
      <c r="U33" s="413"/>
      <c r="V33" s="421" t="s">
        <v>57</v>
      </c>
      <c r="W33" s="426" t="s">
        <v>57</v>
      </c>
      <c r="X33" s="426"/>
      <c r="Y33" s="231"/>
      <c r="Z33" s="231"/>
      <c r="AA33" s="231"/>
      <c r="AB33" s="231"/>
      <c r="AC33" s="231"/>
      <c r="AD33" s="231"/>
      <c r="AE33" s="231"/>
      <c r="AF33" s="425"/>
      <c r="AG33" s="425"/>
      <c r="AH33" s="425"/>
      <c r="AI33" s="425"/>
      <c r="AJ33" s="425"/>
      <c r="AK33" s="425"/>
      <c r="AL33" s="425"/>
      <c r="AM33" s="425"/>
      <c r="AN33" s="425"/>
      <c r="AO33" s="813"/>
      <c r="AP33" s="425"/>
      <c r="AQ33" s="809" t="str" cm="1">
        <f t="array" ref="AQ33">IF(AD33="NO FAVORABLE","NO FAVORABLE",IF(SUMPRODUCT(--(TRIM(AF33:AK33)&lt;&gt;"SI"),--(TRIM(AF33:AK33)&lt;&gt;"NA"))&gt;0,"SUBSANAR","APROBADA CR"))</f>
        <v>SUBSANAR</v>
      </c>
    </row>
    <row r="34" spans="1:43" ht="13.8" x14ac:dyDescent="0.25">
      <c r="A34" s="403" t="s">
        <v>2156</v>
      </c>
      <c r="B34" s="413" t="s">
        <v>6634</v>
      </c>
      <c r="C34" s="414">
        <v>11.3</v>
      </c>
      <c r="D34" s="415" t="s">
        <v>376</v>
      </c>
      <c r="E34" s="413" t="s">
        <v>438</v>
      </c>
      <c r="F34" s="413"/>
      <c r="G34" s="413" t="s">
        <v>134</v>
      </c>
      <c r="H34" s="413" t="s">
        <v>1536</v>
      </c>
      <c r="I34" s="413" t="str">
        <f t="shared" si="0"/>
        <v>SOFIA  MONTOYA MORENO</v>
      </c>
      <c r="J34" s="413" t="s">
        <v>431</v>
      </c>
      <c r="K34" s="990">
        <v>1023750869</v>
      </c>
      <c r="L34" s="417">
        <v>43787</v>
      </c>
      <c r="M34" s="416">
        <v>5</v>
      </c>
      <c r="N34" s="416" t="s">
        <v>51</v>
      </c>
      <c r="O34" s="413"/>
      <c r="P34" s="413"/>
      <c r="Q34" s="419"/>
      <c r="R34" s="413"/>
      <c r="S34" s="420" t="s">
        <v>54</v>
      </c>
      <c r="T34" s="413"/>
      <c r="U34" s="413"/>
      <c r="V34" s="421" t="s">
        <v>57</v>
      </c>
      <c r="W34" s="426" t="s">
        <v>57</v>
      </c>
      <c r="X34" s="426"/>
      <c r="Y34" s="231"/>
      <c r="Z34" s="231"/>
      <c r="AA34" s="231"/>
      <c r="AB34" s="231"/>
      <c r="AC34" s="231"/>
      <c r="AD34" s="231"/>
      <c r="AE34" s="231"/>
      <c r="AF34" s="425"/>
      <c r="AG34" s="425"/>
      <c r="AH34" s="425"/>
      <c r="AI34" s="425"/>
      <c r="AJ34" s="425"/>
      <c r="AK34" s="425"/>
      <c r="AL34" s="425"/>
      <c r="AM34" s="425"/>
      <c r="AN34" s="425"/>
      <c r="AO34" s="813"/>
      <c r="AP34" s="425"/>
      <c r="AQ34" s="809" t="str" cm="1">
        <f t="array" ref="AQ34">IF(AD34="NO FAVORABLE","NO FAVORABLE",IF(SUMPRODUCT(--(TRIM(AF34:AK34)&lt;&gt;"SI"),--(TRIM(AF34:AK34)&lt;&gt;"NA"))&gt;0,"SUBSANAR","APROBADA CR"))</f>
        <v>SUBSANAR</v>
      </c>
    </row>
    <row r="35" spans="1:43" ht="13.8" x14ac:dyDescent="0.25">
      <c r="A35" s="403" t="s">
        <v>2156</v>
      </c>
      <c r="B35" s="413" t="s">
        <v>6634</v>
      </c>
      <c r="C35" s="414">
        <v>11.3</v>
      </c>
      <c r="D35" s="415" t="s">
        <v>376</v>
      </c>
      <c r="E35" s="413" t="s">
        <v>623</v>
      </c>
      <c r="F35" s="413"/>
      <c r="G35" s="413" t="s">
        <v>134</v>
      </c>
      <c r="H35" s="413" t="s">
        <v>1536</v>
      </c>
      <c r="I35" s="413" t="str">
        <f t="shared" si="0"/>
        <v>SAMANTHA  MONTOYA MORENO</v>
      </c>
      <c r="J35" s="413" t="s">
        <v>431</v>
      </c>
      <c r="K35" s="990">
        <v>1023750870</v>
      </c>
      <c r="L35" s="417">
        <v>43787</v>
      </c>
      <c r="M35" s="416">
        <v>5</v>
      </c>
      <c r="N35" s="416" t="s">
        <v>51</v>
      </c>
      <c r="O35" s="413"/>
      <c r="P35" s="413"/>
      <c r="Q35" s="419"/>
      <c r="R35" s="413"/>
      <c r="S35" s="420" t="s">
        <v>54</v>
      </c>
      <c r="T35" s="413"/>
      <c r="U35" s="413"/>
      <c r="V35" s="421" t="s">
        <v>57</v>
      </c>
      <c r="W35" s="426" t="s">
        <v>57</v>
      </c>
      <c r="X35" s="426"/>
      <c r="Y35" s="231"/>
      <c r="Z35" s="231"/>
      <c r="AA35" s="231"/>
      <c r="AB35" s="231"/>
      <c r="AC35" s="231"/>
      <c r="AD35" s="231"/>
      <c r="AE35" s="231"/>
      <c r="AF35" s="425"/>
      <c r="AG35" s="425"/>
      <c r="AH35" s="425"/>
      <c r="AI35" s="425"/>
      <c r="AJ35" s="425"/>
      <c r="AK35" s="425"/>
      <c r="AL35" s="425"/>
      <c r="AM35" s="425"/>
      <c r="AN35" s="425"/>
      <c r="AO35" s="813"/>
      <c r="AP35" s="425"/>
      <c r="AQ35" s="809" t="str" cm="1">
        <f t="array" ref="AQ35">IF(AD35="NO FAVORABLE","NO FAVORABLE",IF(SUMPRODUCT(--(TRIM(AF35:AK35)&lt;&gt;"SI"),--(TRIM(AF35:AK35)&lt;&gt;"NA"))&gt;0,"SUBSANAR","APROBADA CR"))</f>
        <v>SUBSANAR</v>
      </c>
    </row>
    <row r="36" spans="1:43" ht="13.8" x14ac:dyDescent="0.25">
      <c r="A36" s="403" t="s">
        <v>2156</v>
      </c>
      <c r="B36" s="413" t="s">
        <v>6634</v>
      </c>
      <c r="C36" s="414">
        <v>12</v>
      </c>
      <c r="D36" s="415" t="s">
        <v>45</v>
      </c>
      <c r="E36" s="413" t="s">
        <v>666</v>
      </c>
      <c r="F36" s="413" t="s">
        <v>156</v>
      </c>
      <c r="G36" s="413" t="s">
        <v>88</v>
      </c>
      <c r="H36" s="413"/>
      <c r="I36" s="415" t="str">
        <f t="shared" si="0"/>
        <v xml:space="preserve">MARIA  ELENA GARCIA </v>
      </c>
      <c r="J36" s="413" t="s">
        <v>50</v>
      </c>
      <c r="K36" s="990">
        <v>43103170</v>
      </c>
      <c r="L36" s="417">
        <v>26861</v>
      </c>
      <c r="M36" s="416">
        <v>52</v>
      </c>
      <c r="N36" s="416" t="s">
        <v>51</v>
      </c>
      <c r="O36" s="413">
        <v>3225309498</v>
      </c>
      <c r="P36" s="418" t="s">
        <v>6668</v>
      </c>
      <c r="Q36" s="419">
        <v>500000</v>
      </c>
      <c r="R36" s="413" t="s">
        <v>53</v>
      </c>
      <c r="S36" s="420" t="s">
        <v>54</v>
      </c>
      <c r="T36" s="413" t="s">
        <v>6669</v>
      </c>
      <c r="U36" s="413"/>
      <c r="V36" s="421" t="s">
        <v>57</v>
      </c>
      <c r="W36" s="426" t="s">
        <v>57</v>
      </c>
      <c r="X36" s="421" t="s">
        <v>57</v>
      </c>
      <c r="Y36" s="231"/>
      <c r="Z36" s="231"/>
      <c r="AA36" s="231"/>
      <c r="AB36" s="231"/>
      <c r="AC36" s="231"/>
      <c r="AD36" s="422" t="s">
        <v>6641</v>
      </c>
      <c r="AE36" s="231"/>
      <c r="AF36" s="425"/>
      <c r="AG36" s="425"/>
      <c r="AH36" s="425"/>
      <c r="AI36" s="425"/>
      <c r="AJ36" s="425"/>
      <c r="AK36" s="425"/>
      <c r="AL36" s="425"/>
      <c r="AM36" s="425"/>
      <c r="AN36" s="425"/>
      <c r="AO36" s="320" t="s">
        <v>393</v>
      </c>
      <c r="AP36" s="425"/>
      <c r="AQ36" s="809" t="str" cm="1">
        <f t="array" ref="AQ36">IF(AD36="NO FAVORABLE","NO FAVORABLE",IF(SUMPRODUCT(--(TRIM(AF36:AK36)&lt;&gt;"SI"),--(TRIM(AF36:AK36)&lt;&gt;"NA"))&gt;0,"SUBSANAR","APROBADA CR"))</f>
        <v>SUBSANAR</v>
      </c>
    </row>
    <row r="37" spans="1:43" ht="13.8" x14ac:dyDescent="0.25">
      <c r="A37" s="403" t="s">
        <v>2156</v>
      </c>
      <c r="B37" s="413" t="s">
        <v>6634</v>
      </c>
      <c r="C37" s="414">
        <v>12.1</v>
      </c>
      <c r="D37" s="415" t="s">
        <v>376</v>
      </c>
      <c r="E37" s="413" t="s">
        <v>1722</v>
      </c>
      <c r="F37" s="413"/>
      <c r="G37" s="413" t="s">
        <v>787</v>
      </c>
      <c r="H37" s="413" t="s">
        <v>88</v>
      </c>
      <c r="I37" s="413" t="str">
        <f t="shared" si="0"/>
        <v>PAULINA  CANO GARCIA</v>
      </c>
      <c r="J37" s="413" t="s">
        <v>50</v>
      </c>
      <c r="K37" s="990">
        <v>1023748074</v>
      </c>
      <c r="L37" s="417">
        <v>37808</v>
      </c>
      <c r="M37" s="416">
        <v>22</v>
      </c>
      <c r="N37" s="416" t="s">
        <v>51</v>
      </c>
      <c r="O37" s="413"/>
      <c r="P37" s="413"/>
      <c r="Q37" s="419"/>
      <c r="R37" s="413"/>
      <c r="S37" s="420" t="s">
        <v>54</v>
      </c>
      <c r="T37" s="413"/>
      <c r="U37" s="413"/>
      <c r="V37" s="421" t="s">
        <v>57</v>
      </c>
      <c r="W37" s="426" t="s">
        <v>57</v>
      </c>
      <c r="X37" s="426"/>
      <c r="Y37" s="231"/>
      <c r="Z37" s="231"/>
      <c r="AA37" s="231"/>
      <c r="AB37" s="231"/>
      <c r="AC37" s="231"/>
      <c r="AD37" s="231"/>
      <c r="AE37" s="231"/>
      <c r="AF37" s="425"/>
      <c r="AG37" s="425"/>
      <c r="AH37" s="425"/>
      <c r="AI37" s="425"/>
      <c r="AJ37" s="425"/>
      <c r="AK37" s="425"/>
      <c r="AL37" s="425"/>
      <c r="AM37" s="425"/>
      <c r="AN37" s="425"/>
      <c r="AO37" s="813"/>
      <c r="AP37" s="425"/>
      <c r="AQ37" s="809" t="str" cm="1">
        <f t="array" ref="AQ37">IF(AD37="NO FAVORABLE","NO FAVORABLE",IF(SUMPRODUCT(--(TRIM(AF37:AK37)&lt;&gt;"SI"),--(TRIM(AF37:AK37)&lt;&gt;"NA"))&gt;0,"SUBSANAR","APROBADA CR"))</f>
        <v>SUBSANAR</v>
      </c>
    </row>
    <row r="38" spans="1:43" ht="13.8" x14ac:dyDescent="0.25">
      <c r="A38" s="403" t="s">
        <v>2156</v>
      </c>
      <c r="B38" s="413" t="s">
        <v>6634</v>
      </c>
      <c r="C38" s="414">
        <v>12.2</v>
      </c>
      <c r="D38" s="415" t="s">
        <v>376</v>
      </c>
      <c r="E38" s="413" t="s">
        <v>1079</v>
      </c>
      <c r="F38" s="428" t="s">
        <v>62</v>
      </c>
      <c r="G38" s="413" t="s">
        <v>787</v>
      </c>
      <c r="H38" s="413" t="s">
        <v>88</v>
      </c>
      <c r="I38" s="413" t="str">
        <f t="shared" si="0"/>
        <v>ANGEL MARIA CANO GARCIA</v>
      </c>
      <c r="J38" s="413" t="s">
        <v>390</v>
      </c>
      <c r="K38" s="990">
        <v>1023749006</v>
      </c>
      <c r="L38" s="417">
        <v>39515</v>
      </c>
      <c r="M38" s="416">
        <v>17</v>
      </c>
      <c r="N38" s="416" t="s">
        <v>379</v>
      </c>
      <c r="O38" s="413"/>
      <c r="P38" s="413"/>
      <c r="Q38" s="419"/>
      <c r="R38" s="413"/>
      <c r="S38" s="420" t="s">
        <v>54</v>
      </c>
      <c r="T38" s="413"/>
      <c r="U38" s="413"/>
      <c r="V38" s="421" t="s">
        <v>57</v>
      </c>
      <c r="W38" s="426" t="s">
        <v>57</v>
      </c>
      <c r="X38" s="426"/>
      <c r="Y38" s="231"/>
      <c r="Z38" s="231"/>
      <c r="AA38" s="231"/>
      <c r="AB38" s="231"/>
      <c r="AC38" s="231"/>
      <c r="AD38" s="231"/>
      <c r="AE38" s="231"/>
      <c r="AF38" s="425"/>
      <c r="AG38" s="425"/>
      <c r="AH38" s="425"/>
      <c r="AI38" s="425"/>
      <c r="AJ38" s="425"/>
      <c r="AK38" s="425"/>
      <c r="AL38" s="425"/>
      <c r="AM38" s="425"/>
      <c r="AN38" s="425"/>
      <c r="AO38" s="813"/>
      <c r="AP38" s="425"/>
      <c r="AQ38" s="809" t="str" cm="1">
        <f t="array" ref="AQ38">IF(AD38="NO FAVORABLE","NO FAVORABLE",IF(SUMPRODUCT(--(TRIM(AF38:AK38)&lt;&gt;"SI"),--(TRIM(AF38:AK38)&lt;&gt;"NA"))&gt;0,"SUBSANAR","APROBADA CR"))</f>
        <v>SUBSANAR</v>
      </c>
    </row>
    <row r="39" spans="1:43" ht="13.8" x14ac:dyDescent="0.25">
      <c r="A39" s="403" t="s">
        <v>2156</v>
      </c>
      <c r="B39" s="413" t="s">
        <v>6634</v>
      </c>
      <c r="C39" s="414">
        <v>13</v>
      </c>
      <c r="D39" s="415" t="s">
        <v>45</v>
      </c>
      <c r="E39" s="413" t="s">
        <v>1810</v>
      </c>
      <c r="F39" s="428" t="s">
        <v>961</v>
      </c>
      <c r="G39" s="413" t="s">
        <v>556</v>
      </c>
      <c r="H39" s="413" t="s">
        <v>680</v>
      </c>
      <c r="I39" s="415" t="str">
        <f t="shared" si="0"/>
        <v>YESSICA YULIANA SEPULVEDA BARRERA</v>
      </c>
      <c r="J39" s="413" t="s">
        <v>50</v>
      </c>
      <c r="K39" s="990">
        <v>1007436587</v>
      </c>
      <c r="L39" s="417">
        <v>36237</v>
      </c>
      <c r="M39" s="416">
        <v>26</v>
      </c>
      <c r="N39" s="416" t="s">
        <v>51</v>
      </c>
      <c r="O39" s="413">
        <v>3194422364</v>
      </c>
      <c r="P39" s="418" t="s">
        <v>6670</v>
      </c>
      <c r="Q39" s="419">
        <v>1400000</v>
      </c>
      <c r="R39" s="413" t="s">
        <v>53</v>
      </c>
      <c r="S39" s="420" t="s">
        <v>54</v>
      </c>
      <c r="T39" s="413" t="s">
        <v>6671</v>
      </c>
      <c r="U39" s="413"/>
      <c r="V39" s="421" t="s">
        <v>57</v>
      </c>
      <c r="W39" s="426" t="s">
        <v>57</v>
      </c>
      <c r="X39" s="421" t="s">
        <v>57</v>
      </c>
      <c r="Y39" s="231"/>
      <c r="Z39" s="231"/>
      <c r="AA39" s="231"/>
      <c r="AB39" s="231"/>
      <c r="AC39" s="231"/>
      <c r="AD39" s="422" t="s">
        <v>6641</v>
      </c>
      <c r="AE39" s="231"/>
      <c r="AF39" s="425"/>
      <c r="AG39" s="425"/>
      <c r="AH39" s="425"/>
      <c r="AI39" s="425"/>
      <c r="AJ39" s="425"/>
      <c r="AK39" s="425"/>
      <c r="AL39" s="425"/>
      <c r="AM39" s="425"/>
      <c r="AN39" s="425"/>
      <c r="AO39" s="320" t="s">
        <v>393</v>
      </c>
      <c r="AP39" s="425"/>
      <c r="AQ39" s="809" t="str" cm="1">
        <f t="array" ref="AQ39">IF(AD39="NO FAVORABLE","NO FAVORABLE",IF(SUMPRODUCT(--(TRIM(AF39:AK39)&lt;&gt;"SI"),--(TRIM(AF39:AK39)&lt;&gt;"NA"))&gt;0,"SUBSANAR","APROBADA CR"))</f>
        <v>SUBSANAR</v>
      </c>
    </row>
    <row r="40" spans="1:43" ht="13.8" x14ac:dyDescent="0.25">
      <c r="A40" s="403" t="s">
        <v>2156</v>
      </c>
      <c r="B40" s="413" t="s">
        <v>6634</v>
      </c>
      <c r="C40" s="414">
        <v>13.1</v>
      </c>
      <c r="D40" s="415" t="s">
        <v>376</v>
      </c>
      <c r="E40" s="413" t="s">
        <v>558</v>
      </c>
      <c r="F40" s="428"/>
      <c r="G40" s="413" t="s">
        <v>200</v>
      </c>
      <c r="H40" s="413" t="s">
        <v>556</v>
      </c>
      <c r="I40" s="413" t="str">
        <f t="shared" si="0"/>
        <v>MAXIMILIANO  PULGARIN SEPULVEDA</v>
      </c>
      <c r="J40" s="413" t="s">
        <v>390</v>
      </c>
      <c r="K40" s="990">
        <v>1011598336</v>
      </c>
      <c r="L40" s="417">
        <v>41812</v>
      </c>
      <c r="M40" s="416">
        <v>11</v>
      </c>
      <c r="N40" s="416" t="s">
        <v>379</v>
      </c>
      <c r="O40" s="413"/>
      <c r="P40" s="413"/>
      <c r="Q40" s="413"/>
      <c r="R40" s="413"/>
      <c r="S40" s="420" t="s">
        <v>54</v>
      </c>
      <c r="T40" s="413"/>
      <c r="U40" s="413"/>
      <c r="V40" s="421" t="s">
        <v>57</v>
      </c>
      <c r="W40" s="426" t="s">
        <v>57</v>
      </c>
      <c r="X40" s="426"/>
      <c r="Y40" s="231"/>
      <c r="Z40" s="231"/>
      <c r="AA40" s="231"/>
      <c r="AB40" s="231"/>
      <c r="AC40" s="231"/>
      <c r="AD40" s="231"/>
      <c r="AE40" s="231"/>
      <c r="AF40" s="425"/>
      <c r="AG40" s="425"/>
      <c r="AH40" s="425"/>
      <c r="AI40" s="425"/>
      <c r="AJ40" s="425"/>
      <c r="AK40" s="425"/>
      <c r="AL40" s="425"/>
      <c r="AM40" s="425"/>
      <c r="AN40" s="425"/>
      <c r="AO40" s="813"/>
      <c r="AP40" s="425"/>
      <c r="AQ40" s="809" t="str" cm="1">
        <f t="array" ref="AQ40">IF(AD40="NO FAVORABLE","NO FAVORABLE",IF(SUMPRODUCT(--(TRIM(AF40:AK40)&lt;&gt;"SI"),--(TRIM(AF40:AK40)&lt;&gt;"NA"))&gt;0,"SUBSANAR","APROBADA CR"))</f>
        <v>SUBSANAR</v>
      </c>
    </row>
    <row r="41" spans="1:43" ht="13.8" x14ac:dyDescent="0.25">
      <c r="A41" s="403" t="s">
        <v>2156</v>
      </c>
      <c r="B41" s="413" t="s">
        <v>6634</v>
      </c>
      <c r="C41" s="414">
        <v>13.2</v>
      </c>
      <c r="D41" s="415" t="s">
        <v>376</v>
      </c>
      <c r="E41" s="413" t="s">
        <v>1553</v>
      </c>
      <c r="F41" s="413"/>
      <c r="G41" s="413" t="s">
        <v>88</v>
      </c>
      <c r="H41" s="413" t="s">
        <v>556</v>
      </c>
      <c r="I41" s="413" t="str">
        <f t="shared" si="0"/>
        <v>ADRIAN  GARCIA SEPULVEDA</v>
      </c>
      <c r="J41" s="413" t="s">
        <v>431</v>
      </c>
      <c r="K41" s="990">
        <v>1011598336</v>
      </c>
      <c r="L41" s="417">
        <v>44979</v>
      </c>
      <c r="M41" s="416">
        <v>2</v>
      </c>
      <c r="N41" s="416" t="s">
        <v>379</v>
      </c>
      <c r="O41" s="413"/>
      <c r="P41" s="413"/>
      <c r="Q41" s="419"/>
      <c r="R41" s="413"/>
      <c r="S41" s="420" t="s">
        <v>54</v>
      </c>
      <c r="T41" s="413"/>
      <c r="U41" s="413"/>
      <c r="V41" s="421" t="s">
        <v>57</v>
      </c>
      <c r="W41" s="426" t="s">
        <v>57</v>
      </c>
      <c r="X41" s="426"/>
      <c r="Y41" s="231"/>
      <c r="Z41" s="231"/>
      <c r="AA41" s="231"/>
      <c r="AB41" s="231"/>
      <c r="AC41" s="231"/>
      <c r="AD41" s="231"/>
      <c r="AE41" s="231"/>
      <c r="AF41" s="425"/>
      <c r="AG41" s="425"/>
      <c r="AH41" s="425"/>
      <c r="AI41" s="425"/>
      <c r="AJ41" s="425"/>
      <c r="AK41" s="425"/>
      <c r="AL41" s="425"/>
      <c r="AM41" s="425"/>
      <c r="AN41" s="425"/>
      <c r="AO41" s="813"/>
      <c r="AP41" s="425"/>
      <c r="AQ41" s="809" t="str" cm="1">
        <f t="array" ref="AQ41">IF(AD41="NO FAVORABLE","NO FAVORABLE",IF(SUMPRODUCT(--(TRIM(AF41:AK41)&lt;&gt;"SI"),--(TRIM(AF41:AK41)&lt;&gt;"NA"))&gt;0,"SUBSANAR","APROBADA CR"))</f>
        <v>SUBSANAR</v>
      </c>
    </row>
    <row r="42" spans="1:43" ht="13.8" x14ac:dyDescent="0.25">
      <c r="A42" s="403" t="s">
        <v>2156</v>
      </c>
      <c r="B42" s="413" t="s">
        <v>6634</v>
      </c>
      <c r="C42" s="414">
        <v>14</v>
      </c>
      <c r="D42" s="415" t="s">
        <v>45</v>
      </c>
      <c r="E42" s="413" t="s">
        <v>666</v>
      </c>
      <c r="F42" s="413" t="s">
        <v>92</v>
      </c>
      <c r="G42" s="413" t="s">
        <v>474</v>
      </c>
      <c r="H42" s="413" t="s">
        <v>2204</v>
      </c>
      <c r="I42" s="415" t="str">
        <f t="shared" si="0"/>
        <v>MARIA  GLORIA HOLGUIN CHAVARRIAGA</v>
      </c>
      <c r="J42" s="413" t="s">
        <v>50</v>
      </c>
      <c r="K42" s="990">
        <v>39298268</v>
      </c>
      <c r="L42" s="417">
        <v>18520</v>
      </c>
      <c r="M42" s="416">
        <v>75</v>
      </c>
      <c r="N42" s="416" t="s">
        <v>51</v>
      </c>
      <c r="O42" s="413">
        <v>3136530973</v>
      </c>
      <c r="P42" s="413"/>
      <c r="Q42" s="419">
        <v>1400000</v>
      </c>
      <c r="R42" s="413" t="s">
        <v>53</v>
      </c>
      <c r="S42" s="420" t="s">
        <v>54</v>
      </c>
      <c r="T42" s="413" t="s">
        <v>6672</v>
      </c>
      <c r="U42" s="413"/>
      <c r="V42" s="421" t="s">
        <v>57</v>
      </c>
      <c r="W42" s="426" t="s">
        <v>57</v>
      </c>
      <c r="X42" s="426" t="s">
        <v>6673</v>
      </c>
      <c r="Y42" s="231"/>
      <c r="Z42" s="231"/>
      <c r="AA42" s="231"/>
      <c r="AB42" s="231"/>
      <c r="AC42" s="231"/>
      <c r="AD42" s="295" t="s">
        <v>76</v>
      </c>
      <c r="AE42" s="231"/>
      <c r="AF42" s="425"/>
      <c r="AG42" s="425"/>
      <c r="AH42" s="425"/>
      <c r="AI42" s="425"/>
      <c r="AJ42" s="425"/>
      <c r="AK42" s="425"/>
      <c r="AL42" s="425"/>
      <c r="AM42" s="425"/>
      <c r="AN42" s="425"/>
      <c r="AO42" s="926" t="s">
        <v>6674</v>
      </c>
      <c r="AP42" s="425"/>
      <c r="AQ42" s="809" t="str" cm="1">
        <f t="array" ref="AQ42">IF(AD42="NO FAVORABLE","NO FAVORABLE",IF(SUMPRODUCT(--(TRIM(AF42:AK42)&lt;&gt;"SI"),--(TRIM(AF42:AK42)&lt;&gt;"NA"))&gt;0,"SUBSANAR","APROBADA CR"))</f>
        <v>NO FAVORABLE</v>
      </c>
    </row>
    <row r="43" spans="1:43" ht="13.8" x14ac:dyDescent="0.25">
      <c r="A43" s="403" t="s">
        <v>2156</v>
      </c>
      <c r="B43" s="413" t="s">
        <v>6634</v>
      </c>
      <c r="C43" s="414">
        <v>14.1</v>
      </c>
      <c r="D43" s="415" t="s">
        <v>376</v>
      </c>
      <c r="E43" s="413" t="s">
        <v>638</v>
      </c>
      <c r="F43" s="413" t="s">
        <v>1486</v>
      </c>
      <c r="G43" s="413" t="s">
        <v>689</v>
      </c>
      <c r="H43" s="413" t="s">
        <v>703</v>
      </c>
      <c r="I43" s="413" t="str">
        <f t="shared" si="0"/>
        <v>PABLO EMILIO TORRES GUZMAN</v>
      </c>
      <c r="J43" s="413" t="s">
        <v>50</v>
      </c>
      <c r="K43" s="990">
        <v>4835619</v>
      </c>
      <c r="L43" s="417">
        <v>17764</v>
      </c>
      <c r="M43" s="416">
        <v>77</v>
      </c>
      <c r="N43" s="416" t="s">
        <v>379</v>
      </c>
      <c r="O43" s="413">
        <v>3136530973</v>
      </c>
      <c r="P43" s="413"/>
      <c r="Q43" s="419"/>
      <c r="R43" s="413" t="s">
        <v>53</v>
      </c>
      <c r="S43" s="420" t="s">
        <v>54</v>
      </c>
      <c r="T43" s="413" t="s">
        <v>6675</v>
      </c>
      <c r="U43" s="413"/>
      <c r="V43" s="421" t="s">
        <v>57</v>
      </c>
      <c r="W43" s="426" t="s">
        <v>57</v>
      </c>
      <c r="X43" s="426"/>
      <c r="Y43" s="231"/>
      <c r="Z43" s="231"/>
      <c r="AA43" s="231"/>
      <c r="AB43" s="231"/>
      <c r="AC43" s="231"/>
      <c r="AD43" s="231"/>
      <c r="AE43" s="231"/>
      <c r="AF43" s="425"/>
      <c r="AG43" s="425"/>
      <c r="AH43" s="425"/>
      <c r="AI43" s="425"/>
      <c r="AJ43" s="425"/>
      <c r="AK43" s="425"/>
      <c r="AL43" s="425"/>
      <c r="AM43" s="425"/>
      <c r="AN43" s="425"/>
      <c r="AO43" s="813"/>
      <c r="AP43" s="425"/>
      <c r="AQ43" s="809" t="str" cm="1">
        <f t="array" ref="AQ43">IF(AD43="NO FAVORABLE","NO FAVORABLE",IF(SUMPRODUCT(--(TRIM(AF43:AK43)&lt;&gt;"SI"),--(TRIM(AF43:AK43)&lt;&gt;"NA"))&gt;0,"SUBSANAR","APROBADA CR"))</f>
        <v>SUBSANAR</v>
      </c>
    </row>
    <row r="44" spans="1:43" ht="13.8" x14ac:dyDescent="0.25">
      <c r="A44" s="403" t="s">
        <v>2156</v>
      </c>
      <c r="B44" s="413" t="s">
        <v>6634</v>
      </c>
      <c r="C44" s="414">
        <v>15</v>
      </c>
      <c r="D44" s="415" t="s">
        <v>45</v>
      </c>
      <c r="E44" s="413" t="s">
        <v>62</v>
      </c>
      <c r="F44" s="428" t="s">
        <v>1530</v>
      </c>
      <c r="G44" s="413" t="s">
        <v>929</v>
      </c>
      <c r="H44" s="413" t="s">
        <v>946</v>
      </c>
      <c r="I44" s="415" t="str">
        <f t="shared" si="0"/>
        <v>MARIA LORENA GALEANO HERNANDEZ</v>
      </c>
      <c r="J44" s="413" t="s">
        <v>50</v>
      </c>
      <c r="K44" s="990">
        <v>1023832420</v>
      </c>
      <c r="L44" s="417"/>
      <c r="M44" s="416"/>
      <c r="N44" s="416"/>
      <c r="O44" s="413">
        <v>3226229391</v>
      </c>
      <c r="P44" s="413"/>
      <c r="Q44" s="413"/>
      <c r="R44" s="413"/>
      <c r="S44" s="420"/>
      <c r="T44" s="413"/>
      <c r="U44" s="413"/>
      <c r="V44" s="421" t="s">
        <v>57</v>
      </c>
      <c r="W44" s="426" t="s">
        <v>57</v>
      </c>
      <c r="X44" s="426" t="s">
        <v>57</v>
      </c>
      <c r="Y44" s="429"/>
      <c r="Z44" s="429"/>
      <c r="AA44" s="429"/>
      <c r="AB44" s="429"/>
      <c r="AC44" s="429"/>
      <c r="AD44" s="422" t="s">
        <v>6641</v>
      </c>
      <c r="AE44" s="429"/>
      <c r="AF44" s="423" t="s">
        <v>59</v>
      </c>
      <c r="AG44" s="423" t="s">
        <v>57</v>
      </c>
      <c r="AH44" s="423" t="s">
        <v>59</v>
      </c>
      <c r="AI44" s="423" t="s">
        <v>59</v>
      </c>
      <c r="AJ44" s="423" t="s">
        <v>59</v>
      </c>
      <c r="AK44" s="423" t="s">
        <v>59</v>
      </c>
      <c r="AL44" s="425" t="s">
        <v>70</v>
      </c>
      <c r="AM44" s="425"/>
      <c r="AN44" s="425"/>
      <c r="AO44" s="322" t="s">
        <v>393</v>
      </c>
      <c r="AP44" s="425"/>
      <c r="AQ44" s="809" t="str" cm="1">
        <f t="array" ref="AQ44">IF(AD44="NO FAVORABLE","NO FAVORABLE",IF(SUMPRODUCT(--(TRIM(AF44:AK44)&lt;&gt;"SI"),--(TRIM(AF44:AK44)&lt;&gt;"NA"))&gt;0,"SUBSANAR","APROBADA CR"))</f>
        <v>APROBADA CR</v>
      </c>
    </row>
    <row r="45" spans="1:43" ht="13.2" x14ac:dyDescent="0.25">
      <c r="A45" s="403" t="s">
        <v>2156</v>
      </c>
      <c r="B45" s="413" t="s">
        <v>6634</v>
      </c>
      <c r="C45" s="403">
        <v>15.1</v>
      </c>
      <c r="D45" s="407" t="s">
        <v>376</v>
      </c>
      <c r="E45" s="403" t="s">
        <v>2356</v>
      </c>
      <c r="F45" s="403"/>
      <c r="G45" s="403" t="s">
        <v>615</v>
      </c>
      <c r="H45" s="403" t="s">
        <v>929</v>
      </c>
      <c r="I45" s="413" t="str">
        <f t="shared" si="0"/>
        <v>JULIANA   MAZO GALEANO</v>
      </c>
      <c r="J45" s="403" t="s">
        <v>50</v>
      </c>
      <c r="K45" s="991">
        <v>1131226434</v>
      </c>
      <c r="L45" s="404">
        <v>41516</v>
      </c>
      <c r="M45" s="406">
        <v>12</v>
      </c>
      <c r="N45" s="406" t="s">
        <v>51</v>
      </c>
      <c r="O45" s="403"/>
      <c r="P45" s="403"/>
      <c r="Q45" s="403"/>
      <c r="R45" s="403"/>
      <c r="S45" s="403" t="s">
        <v>54</v>
      </c>
      <c r="T45" s="403" t="s">
        <v>6676</v>
      </c>
      <c r="U45" s="403"/>
      <c r="V45" s="314"/>
      <c r="W45" s="314" t="s">
        <v>57</v>
      </c>
      <c r="X45" s="314"/>
      <c r="Y45" s="314"/>
      <c r="Z45" s="314"/>
      <c r="AA45" s="314"/>
      <c r="AB45" s="314"/>
      <c r="AC45" s="314"/>
      <c r="AD45" s="314"/>
      <c r="AE45" s="314"/>
      <c r="AF45" s="167"/>
      <c r="AG45" s="167"/>
      <c r="AH45" s="167"/>
      <c r="AI45" s="167"/>
      <c r="AJ45" s="167"/>
      <c r="AK45" s="167"/>
      <c r="AL45" s="167"/>
      <c r="AM45" s="167"/>
      <c r="AN45" s="167"/>
      <c r="AO45" s="167"/>
      <c r="AP45" s="167"/>
      <c r="AQ45" s="809" t="str" cm="1">
        <f t="array" ref="AQ45">IF(AD45="NO FAVORABLE","NO FAVORABLE",IF(SUMPRODUCT(--(TRIM(AF45:AK45)&lt;&gt;"SI"),--(TRIM(AF45:AK45)&lt;&gt;"NA"))&gt;0,"SUBSANAR","APROBADA CR"))</f>
        <v>SUBSANAR</v>
      </c>
    </row>
    <row r="46" spans="1:43" ht="13.8" x14ac:dyDescent="0.25">
      <c r="A46" s="403" t="s">
        <v>2156</v>
      </c>
      <c r="B46" s="413" t="s">
        <v>6634</v>
      </c>
      <c r="C46" s="403">
        <v>16</v>
      </c>
      <c r="D46" s="407" t="s">
        <v>45</v>
      </c>
      <c r="E46" s="403" t="s">
        <v>6110</v>
      </c>
      <c r="F46" s="403" t="s">
        <v>4509</v>
      </c>
      <c r="G46" s="403" t="s">
        <v>6677</v>
      </c>
      <c r="H46" s="403" t="s">
        <v>1417</v>
      </c>
      <c r="I46" s="415" t="str">
        <f t="shared" si="0"/>
        <v xml:space="preserve">ELDY YOVANA CARTAGENA  RIOS </v>
      </c>
      <c r="J46" s="403" t="s">
        <v>50</v>
      </c>
      <c r="K46" s="991">
        <v>1045486673</v>
      </c>
      <c r="L46" s="404">
        <v>31001</v>
      </c>
      <c r="M46" s="405">
        <v>41</v>
      </c>
      <c r="N46" s="406" t="s">
        <v>51</v>
      </c>
      <c r="O46" s="403">
        <v>3176432187</v>
      </c>
      <c r="P46" s="403"/>
      <c r="Q46" s="403" t="s">
        <v>1804</v>
      </c>
      <c r="R46" s="403" t="s">
        <v>53</v>
      </c>
      <c r="S46" s="405" t="s">
        <v>54</v>
      </c>
      <c r="T46" s="403" t="s">
        <v>839</v>
      </c>
      <c r="U46" s="403" t="s">
        <v>6678</v>
      </c>
      <c r="V46" s="370" t="s">
        <v>57</v>
      </c>
      <c r="W46" s="370" t="s">
        <v>57</v>
      </c>
      <c r="X46" s="370" t="s">
        <v>57</v>
      </c>
      <c r="Y46" s="314"/>
      <c r="Z46" s="314"/>
      <c r="AA46" s="314"/>
      <c r="AB46" s="314"/>
      <c r="AC46" s="314"/>
      <c r="AD46" s="422" t="s">
        <v>6641</v>
      </c>
      <c r="AE46" s="314"/>
      <c r="AF46" s="322"/>
      <c r="AG46" s="322"/>
      <c r="AH46" s="322"/>
      <c r="AI46" s="322"/>
      <c r="AJ46" s="322"/>
      <c r="AK46" s="322"/>
      <c r="AL46" s="322"/>
      <c r="AM46" s="322"/>
      <c r="AN46" s="322"/>
      <c r="AO46" s="322" t="s">
        <v>393</v>
      </c>
      <c r="AP46" s="322"/>
      <c r="AQ46" s="809" t="str" cm="1">
        <f t="array" ref="AQ46">IF(AD46="NO FAVORABLE","NO FAVORABLE",IF(SUMPRODUCT(--(TRIM(AF46:AK46)&lt;&gt;"SI"),--(TRIM(AF46:AK46)&lt;&gt;"NA"))&gt;0,"SUBSANAR","APROBADA CR"))</f>
        <v>SUBSANAR</v>
      </c>
    </row>
    <row r="47" spans="1:43" ht="13.2" x14ac:dyDescent="0.25">
      <c r="A47" s="403" t="s">
        <v>2156</v>
      </c>
      <c r="B47" s="413" t="s">
        <v>6634</v>
      </c>
      <c r="C47" s="403">
        <v>16.100000000000001</v>
      </c>
      <c r="D47" s="407" t="s">
        <v>376</v>
      </c>
      <c r="E47" s="403" t="s">
        <v>1649</v>
      </c>
      <c r="F47" s="403" t="s">
        <v>378</v>
      </c>
      <c r="G47" s="403" t="s">
        <v>400</v>
      </c>
      <c r="H47" s="403" t="s">
        <v>1007</v>
      </c>
      <c r="I47" s="413" t="str">
        <f t="shared" si="0"/>
        <v>JOSE  DAVID PEREZ CARTAGENA</v>
      </c>
      <c r="J47" s="403" t="s">
        <v>50</v>
      </c>
      <c r="K47" s="991">
        <v>1001154559</v>
      </c>
      <c r="L47" s="403"/>
      <c r="M47" s="405"/>
      <c r="N47" s="406" t="s">
        <v>379</v>
      </c>
      <c r="O47" s="403"/>
      <c r="P47" s="403"/>
      <c r="Q47" s="403"/>
      <c r="R47" s="403"/>
      <c r="S47" s="403" t="s">
        <v>54</v>
      </c>
      <c r="T47" s="403" t="s">
        <v>839</v>
      </c>
      <c r="U47" s="403"/>
      <c r="V47" s="314"/>
      <c r="W47" s="314" t="s">
        <v>57</v>
      </c>
      <c r="X47" s="314"/>
      <c r="Y47" s="314"/>
      <c r="Z47" s="314"/>
      <c r="AA47" s="314"/>
      <c r="AB47" s="314"/>
      <c r="AC47" s="314"/>
      <c r="AD47" s="314"/>
      <c r="AE47" s="314"/>
      <c r="AF47" s="322"/>
      <c r="AG47" s="322"/>
      <c r="AH47" s="322"/>
      <c r="AI47" s="322"/>
      <c r="AJ47" s="322"/>
      <c r="AK47" s="322"/>
      <c r="AL47" s="322"/>
      <c r="AM47" s="322"/>
      <c r="AN47" s="322"/>
      <c r="AO47" s="322"/>
      <c r="AP47" s="322"/>
      <c r="AQ47" s="809" t="str" cm="1">
        <f t="array" ref="AQ47">IF(AD47="NO FAVORABLE","NO FAVORABLE",IF(SUMPRODUCT(--(TRIM(AF47:AK47)&lt;&gt;"SI"),--(TRIM(AF47:AK47)&lt;&gt;"NA"))&gt;0,"SUBSANAR","APROBADA CR"))</f>
        <v>SUBSANAR</v>
      </c>
    </row>
    <row r="48" spans="1:43" ht="13.2" x14ac:dyDescent="0.25">
      <c r="A48" s="403" t="s">
        <v>2156</v>
      </c>
      <c r="B48" s="413" t="s">
        <v>6634</v>
      </c>
      <c r="C48" s="403">
        <v>16.2</v>
      </c>
      <c r="D48" s="407" t="s">
        <v>376</v>
      </c>
      <c r="E48" s="403" t="s">
        <v>3211</v>
      </c>
      <c r="F48" s="403" t="s">
        <v>1530</v>
      </c>
      <c r="G48" s="403" t="s">
        <v>400</v>
      </c>
      <c r="H48" s="403" t="s">
        <v>1007</v>
      </c>
      <c r="I48" s="413" t="str">
        <f t="shared" si="0"/>
        <v>ANYI  LORENA PEREZ CARTAGENA</v>
      </c>
      <c r="J48" s="403" t="s">
        <v>50</v>
      </c>
      <c r="K48" s="991">
        <v>1002107154</v>
      </c>
      <c r="L48" s="403"/>
      <c r="M48" s="405"/>
      <c r="N48" s="406" t="s">
        <v>51</v>
      </c>
      <c r="O48" s="403"/>
      <c r="P48" s="403"/>
      <c r="Q48" s="403"/>
      <c r="R48" s="403"/>
      <c r="S48" s="403" t="s">
        <v>54</v>
      </c>
      <c r="T48" s="403" t="s">
        <v>839</v>
      </c>
      <c r="U48" s="403"/>
      <c r="V48" s="314"/>
      <c r="W48" s="314" t="s">
        <v>57</v>
      </c>
      <c r="X48" s="314"/>
      <c r="Y48" s="314"/>
      <c r="Z48" s="314"/>
      <c r="AA48" s="314"/>
      <c r="AB48" s="314"/>
      <c r="AC48" s="314"/>
      <c r="AD48" s="314"/>
      <c r="AE48" s="314"/>
      <c r="AF48" s="322"/>
      <c r="AG48" s="322"/>
      <c r="AH48" s="322"/>
      <c r="AI48" s="322"/>
      <c r="AJ48" s="322"/>
      <c r="AK48" s="322"/>
      <c r="AL48" s="322"/>
      <c r="AM48" s="322"/>
      <c r="AN48" s="322"/>
      <c r="AO48" s="322"/>
      <c r="AP48" s="322"/>
      <c r="AQ48" s="809" t="str" cm="1">
        <f t="array" ref="AQ48">IF(AD48="NO FAVORABLE","NO FAVORABLE",IF(SUMPRODUCT(--(TRIM(AF48:AK48)&lt;&gt;"SI"),--(TRIM(AF48:AK48)&lt;&gt;"NA"))&gt;0,"SUBSANAR","APROBADA CR"))</f>
        <v>SUBSANAR</v>
      </c>
    </row>
    <row r="49" spans="1:43" ht="13.2" x14ac:dyDescent="0.25">
      <c r="A49" s="403" t="s">
        <v>2156</v>
      </c>
      <c r="B49" s="413" t="s">
        <v>6634</v>
      </c>
      <c r="C49" s="403">
        <v>16.3</v>
      </c>
      <c r="D49" s="407" t="s">
        <v>376</v>
      </c>
      <c r="E49" s="403" t="s">
        <v>4890</v>
      </c>
      <c r="F49" s="403" t="s">
        <v>378</v>
      </c>
      <c r="G49" s="403" t="s">
        <v>400</v>
      </c>
      <c r="H49" s="403" t="s">
        <v>1007</v>
      </c>
      <c r="I49" s="413" t="str">
        <f t="shared" si="0"/>
        <v>YOINER  DAVID PEREZ CARTAGENA</v>
      </c>
      <c r="J49" s="403" t="s">
        <v>50</v>
      </c>
      <c r="K49" s="991">
        <v>1046527720</v>
      </c>
      <c r="L49" s="403"/>
      <c r="M49" s="405"/>
      <c r="N49" s="406" t="s">
        <v>379</v>
      </c>
      <c r="O49" s="403"/>
      <c r="P49" s="403"/>
      <c r="Q49" s="403"/>
      <c r="R49" s="403"/>
      <c r="S49" s="403" t="s">
        <v>54</v>
      </c>
      <c r="T49" s="403" t="s">
        <v>839</v>
      </c>
      <c r="U49" s="403"/>
      <c r="V49" s="314"/>
      <c r="W49" s="314" t="s">
        <v>57</v>
      </c>
      <c r="X49" s="314"/>
      <c r="Y49" s="314"/>
      <c r="Z49" s="314"/>
      <c r="AA49" s="314"/>
      <c r="AB49" s="314"/>
      <c r="AC49" s="314"/>
      <c r="AD49" s="314"/>
      <c r="AE49" s="314"/>
      <c r="AF49" s="322"/>
      <c r="AG49" s="322"/>
      <c r="AH49" s="322"/>
      <c r="AI49" s="322"/>
      <c r="AJ49" s="322"/>
      <c r="AK49" s="322"/>
      <c r="AL49" s="322"/>
      <c r="AM49" s="322"/>
      <c r="AN49" s="322"/>
      <c r="AO49" s="322"/>
      <c r="AP49" s="322"/>
      <c r="AQ49" s="809" t="str" cm="1">
        <f t="array" ref="AQ49">IF(AD49="NO FAVORABLE","NO FAVORABLE",IF(SUMPRODUCT(--(TRIM(AF49:AK49)&lt;&gt;"SI"),--(TRIM(AF49:AK49)&lt;&gt;"NA"))&gt;0,"SUBSANAR","APROBADA CR"))</f>
        <v>SUBSANAR</v>
      </c>
    </row>
    <row r="50" spans="1:43" ht="13.8" x14ac:dyDescent="0.25">
      <c r="A50" s="403" t="s">
        <v>2156</v>
      </c>
      <c r="B50" s="413" t="s">
        <v>6634</v>
      </c>
      <c r="C50" s="403">
        <v>17</v>
      </c>
      <c r="D50" s="407" t="s">
        <v>45</v>
      </c>
      <c r="E50" s="403" t="s">
        <v>1830</v>
      </c>
      <c r="F50" s="403" t="s">
        <v>2959</v>
      </c>
      <c r="G50" s="403" t="s">
        <v>1215</v>
      </c>
      <c r="H50" s="403" t="s">
        <v>103</v>
      </c>
      <c r="I50" s="415" t="str">
        <f t="shared" si="0"/>
        <v>INES  ARABIA VARGAS  ESTRADA</v>
      </c>
      <c r="J50" s="403" t="s">
        <v>50</v>
      </c>
      <c r="K50" s="991">
        <v>43634325</v>
      </c>
      <c r="L50" s="404">
        <v>27838</v>
      </c>
      <c r="M50" s="406">
        <v>49</v>
      </c>
      <c r="N50" s="406" t="s">
        <v>51</v>
      </c>
      <c r="O50" s="403">
        <v>3196219891</v>
      </c>
      <c r="P50" s="403"/>
      <c r="Q50" s="403" t="s">
        <v>1778</v>
      </c>
      <c r="R50" s="403" t="s">
        <v>53</v>
      </c>
      <c r="S50" s="405" t="s">
        <v>54</v>
      </c>
      <c r="T50" s="403" t="s">
        <v>6679</v>
      </c>
      <c r="U50" s="403" t="s">
        <v>6680</v>
      </c>
      <c r="V50" s="370" t="s">
        <v>57</v>
      </c>
      <c r="W50" s="370" t="s">
        <v>57</v>
      </c>
      <c r="X50" s="370" t="s">
        <v>57</v>
      </c>
      <c r="Y50" s="314"/>
      <c r="Z50" s="314"/>
      <c r="AA50" s="314"/>
      <c r="AB50" s="314"/>
      <c r="AC50" s="314"/>
      <c r="AD50" s="422" t="s">
        <v>6641</v>
      </c>
      <c r="AE50" s="314"/>
      <c r="AF50" s="423" t="s">
        <v>59</v>
      </c>
      <c r="AG50" s="423" t="s">
        <v>57</v>
      </c>
      <c r="AH50" s="423" t="s">
        <v>59</v>
      </c>
      <c r="AI50" s="423" t="s">
        <v>59</v>
      </c>
      <c r="AJ50" s="423" t="s">
        <v>59</v>
      </c>
      <c r="AK50" s="423" t="s">
        <v>59</v>
      </c>
      <c r="AL50" s="322" t="s">
        <v>83</v>
      </c>
      <c r="AM50" s="322"/>
      <c r="AN50" s="322"/>
      <c r="AO50" s="322" t="s">
        <v>393</v>
      </c>
      <c r="AP50" s="322"/>
      <c r="AQ50" s="809" t="str" cm="1">
        <f t="array" ref="AQ50">IF(AD50="NO FAVORABLE","NO FAVORABLE",IF(SUMPRODUCT(--(TRIM(AF50:AK50)&lt;&gt;"SI"),--(TRIM(AF50:AK50)&lt;&gt;"NA"))&gt;0,"SUBSANAR","APROBADA CR"))</f>
        <v>APROBADA CR</v>
      </c>
    </row>
    <row r="51" spans="1:43" ht="13.2" x14ac:dyDescent="0.25">
      <c r="A51" s="403" t="s">
        <v>2156</v>
      </c>
      <c r="B51" s="413" t="s">
        <v>6634</v>
      </c>
      <c r="C51" s="403">
        <v>17.100000000000001</v>
      </c>
      <c r="D51" s="407" t="s">
        <v>376</v>
      </c>
      <c r="E51" s="403" t="s">
        <v>6681</v>
      </c>
      <c r="F51" s="403" t="s">
        <v>6682</v>
      </c>
      <c r="G51" s="403" t="s">
        <v>1215</v>
      </c>
      <c r="H51" s="403" t="s">
        <v>103</v>
      </c>
      <c r="I51" s="413" t="str">
        <f t="shared" si="0"/>
        <v>HILBER  DUBAN  VARGAS  ESTRADA</v>
      </c>
      <c r="J51" s="403" t="s">
        <v>50</v>
      </c>
      <c r="K51" s="991">
        <v>1075680932</v>
      </c>
      <c r="L51" s="404">
        <v>35294</v>
      </c>
      <c r="M51" s="406">
        <v>29</v>
      </c>
      <c r="N51" s="406" t="s">
        <v>51</v>
      </c>
      <c r="O51" s="403"/>
      <c r="P51" s="403"/>
      <c r="Q51" s="403"/>
      <c r="R51" s="403"/>
      <c r="S51" s="403" t="s">
        <v>54</v>
      </c>
      <c r="T51" s="403" t="s">
        <v>6679</v>
      </c>
      <c r="U51" s="403"/>
      <c r="V51" s="314"/>
      <c r="W51" s="314" t="s">
        <v>57</v>
      </c>
      <c r="X51" s="314"/>
      <c r="Y51" s="314"/>
      <c r="Z51" s="314"/>
      <c r="AA51" s="314"/>
      <c r="AB51" s="314"/>
      <c r="AC51" s="314"/>
      <c r="AD51" s="314"/>
      <c r="AE51" s="314"/>
      <c r="AF51" s="322"/>
      <c r="AG51" s="322"/>
      <c r="AH51" s="322"/>
      <c r="AI51" s="322"/>
      <c r="AJ51" s="322"/>
      <c r="AK51" s="322"/>
      <c r="AL51" s="322"/>
      <c r="AM51" s="322"/>
      <c r="AN51" s="322"/>
      <c r="AO51" s="322"/>
      <c r="AP51" s="322"/>
      <c r="AQ51" s="809" t="str" cm="1">
        <f t="array" ref="AQ51">IF(AD51="NO FAVORABLE","NO FAVORABLE",IF(SUMPRODUCT(--(TRIM(AF51:AK51)&lt;&gt;"SI"),--(TRIM(AF51:AK51)&lt;&gt;"NA"))&gt;0,"SUBSANAR","APROBADA CR"))</f>
        <v>SUBSANAR</v>
      </c>
    </row>
    <row r="52" spans="1:43" ht="13.2" x14ac:dyDescent="0.25">
      <c r="A52" s="403" t="s">
        <v>2156</v>
      </c>
      <c r="B52" s="413" t="s">
        <v>6634</v>
      </c>
      <c r="C52" s="403">
        <v>17.2</v>
      </c>
      <c r="D52" s="407" t="s">
        <v>376</v>
      </c>
      <c r="E52" s="403" t="s">
        <v>6683</v>
      </c>
      <c r="F52" s="403" t="s">
        <v>3411</v>
      </c>
      <c r="G52" s="403" t="s">
        <v>554</v>
      </c>
      <c r="H52" s="403" t="s">
        <v>412</v>
      </c>
      <c r="I52" s="413" t="str">
        <f t="shared" si="0"/>
        <v>YISELA  PAOLA  GOMEZ VARGAS</v>
      </c>
      <c r="J52" s="403" t="s">
        <v>50</v>
      </c>
      <c r="K52" s="991">
        <v>1011594782</v>
      </c>
      <c r="L52" s="404">
        <v>40604</v>
      </c>
      <c r="M52" s="406">
        <v>14</v>
      </c>
      <c r="N52" s="406" t="s">
        <v>51</v>
      </c>
      <c r="O52" s="403"/>
      <c r="P52" s="403"/>
      <c r="Q52" s="403"/>
      <c r="R52" s="403"/>
      <c r="S52" s="403" t="s">
        <v>54</v>
      </c>
      <c r="T52" s="403" t="s">
        <v>6679</v>
      </c>
      <c r="U52" s="403"/>
      <c r="V52" s="314"/>
      <c r="W52" s="314" t="s">
        <v>57</v>
      </c>
      <c r="X52" s="314"/>
      <c r="Y52" s="314"/>
      <c r="Z52" s="314"/>
      <c r="AA52" s="314"/>
      <c r="AB52" s="314"/>
      <c r="AC52" s="314"/>
      <c r="AD52" s="314"/>
      <c r="AE52" s="314"/>
      <c r="AF52" s="322"/>
      <c r="AG52" s="322"/>
      <c r="AH52" s="322"/>
      <c r="AI52" s="322"/>
      <c r="AJ52" s="322"/>
      <c r="AK52" s="322"/>
      <c r="AL52" s="322"/>
      <c r="AM52" s="322"/>
      <c r="AN52" s="322"/>
      <c r="AO52" s="322"/>
      <c r="AP52" s="322"/>
      <c r="AQ52" s="809" t="str" cm="1">
        <f t="array" ref="AQ52">IF(AD52="NO FAVORABLE","NO FAVORABLE",IF(SUMPRODUCT(--(TRIM(AF52:AK52)&lt;&gt;"SI"),--(TRIM(AF52:AK52)&lt;&gt;"NA"))&gt;0,"SUBSANAR","APROBADA CR"))</f>
        <v>SUBSANAR</v>
      </c>
    </row>
    <row r="53" spans="1:43" ht="13.8" x14ac:dyDescent="0.25">
      <c r="A53" s="403" t="s">
        <v>2156</v>
      </c>
      <c r="B53" s="413" t="s">
        <v>6634</v>
      </c>
      <c r="C53" s="403">
        <v>18</v>
      </c>
      <c r="D53" s="407" t="s">
        <v>45</v>
      </c>
      <c r="E53" s="403" t="s">
        <v>6684</v>
      </c>
      <c r="F53" s="403"/>
      <c r="G53" s="403" t="s">
        <v>200</v>
      </c>
      <c r="H53" s="403" t="s">
        <v>214</v>
      </c>
      <c r="I53" s="415" t="str">
        <f t="shared" si="0"/>
        <v>ALBALIVE   PULGARIN TABARES</v>
      </c>
      <c r="J53" s="403" t="s">
        <v>50</v>
      </c>
      <c r="K53" s="991">
        <v>1000313848</v>
      </c>
      <c r="L53" s="404">
        <v>33864</v>
      </c>
      <c r="M53" s="406">
        <v>33</v>
      </c>
      <c r="N53" s="406" t="s">
        <v>51</v>
      </c>
      <c r="O53" s="403">
        <v>3017487779</v>
      </c>
      <c r="P53" s="403"/>
      <c r="Q53" s="403" t="s">
        <v>1819</v>
      </c>
      <c r="R53" s="403" t="s">
        <v>53</v>
      </c>
      <c r="S53" s="405" t="s">
        <v>54</v>
      </c>
      <c r="T53" s="403" t="s">
        <v>6685</v>
      </c>
      <c r="U53" s="403" t="s">
        <v>6680</v>
      </c>
      <c r="V53" s="370" t="s">
        <v>57</v>
      </c>
      <c r="W53" s="370" t="s">
        <v>57</v>
      </c>
      <c r="X53" s="370" t="s">
        <v>57</v>
      </c>
      <c r="Y53" s="314"/>
      <c r="Z53" s="314"/>
      <c r="AA53" s="314"/>
      <c r="AB53" s="314"/>
      <c r="AC53" s="314"/>
      <c r="AD53" s="422" t="s">
        <v>6641</v>
      </c>
      <c r="AE53" s="314"/>
      <c r="AF53" s="322"/>
      <c r="AG53" s="322"/>
      <c r="AH53" s="322"/>
      <c r="AI53" s="322"/>
      <c r="AJ53" s="322"/>
      <c r="AK53" s="322"/>
      <c r="AL53" s="322"/>
      <c r="AM53" s="322"/>
      <c r="AN53" s="322"/>
      <c r="AO53" s="322" t="s">
        <v>393</v>
      </c>
      <c r="AP53" s="322"/>
      <c r="AQ53" s="809" t="str" cm="1">
        <f t="array" ref="AQ53">IF(AD53="NO FAVORABLE","NO FAVORABLE",IF(SUMPRODUCT(--(TRIM(AF53:AK53)&lt;&gt;"SI"),--(TRIM(AF53:AK53)&lt;&gt;"NA"))&gt;0,"SUBSANAR","APROBADA CR"))</f>
        <v>SUBSANAR</v>
      </c>
    </row>
    <row r="54" spans="1:43" ht="13.2" x14ac:dyDescent="0.25">
      <c r="A54" s="403" t="s">
        <v>2156</v>
      </c>
      <c r="B54" s="413" t="s">
        <v>6634</v>
      </c>
      <c r="C54" s="403">
        <v>18.100000000000001</v>
      </c>
      <c r="D54" s="407" t="s">
        <v>376</v>
      </c>
      <c r="E54" s="403" t="s">
        <v>2663</v>
      </c>
      <c r="F54" s="403" t="s">
        <v>1369</v>
      </c>
      <c r="G54" s="403" t="s">
        <v>2731</v>
      </c>
      <c r="H54" s="403" t="s">
        <v>2731</v>
      </c>
      <c r="I54" s="413" t="str">
        <f t="shared" si="0"/>
        <v xml:space="preserve">YARLEY LORENA  PULGARIN  PULGARIN </v>
      </c>
      <c r="J54" s="403" t="s">
        <v>390</v>
      </c>
      <c r="K54" s="991">
        <v>1011592679</v>
      </c>
      <c r="L54" s="404">
        <v>39520</v>
      </c>
      <c r="M54" s="406">
        <v>17</v>
      </c>
      <c r="N54" s="406" t="s">
        <v>51</v>
      </c>
      <c r="O54" s="403"/>
      <c r="P54" s="403"/>
      <c r="Q54" s="403"/>
      <c r="R54" s="403"/>
      <c r="S54" s="403" t="s">
        <v>54</v>
      </c>
      <c r="T54" s="403" t="s">
        <v>6685</v>
      </c>
      <c r="U54" s="403"/>
      <c r="V54" s="314"/>
      <c r="W54" s="314" t="s">
        <v>57</v>
      </c>
      <c r="X54" s="314"/>
      <c r="Y54" s="314"/>
      <c r="Z54" s="314"/>
      <c r="AA54" s="314"/>
      <c r="AB54" s="314"/>
      <c r="AC54" s="314"/>
      <c r="AD54" s="314"/>
      <c r="AE54" s="314"/>
      <c r="AF54" s="322"/>
      <c r="AG54" s="322"/>
      <c r="AH54" s="322"/>
      <c r="AI54" s="322"/>
      <c r="AJ54" s="322"/>
      <c r="AK54" s="322"/>
      <c r="AL54" s="322"/>
      <c r="AM54" s="322"/>
      <c r="AN54" s="322"/>
      <c r="AO54" s="358"/>
      <c r="AP54" s="322"/>
      <c r="AQ54" s="809" t="str" cm="1">
        <f t="array" ref="AQ54">IF(AD54="NO FAVORABLE","NO FAVORABLE",IF(SUMPRODUCT(--(TRIM(AF54:AK54)&lt;&gt;"SI"),--(TRIM(AF54:AK54)&lt;&gt;"NA"))&gt;0,"SUBSANAR","APROBADA CR"))</f>
        <v>SUBSANAR</v>
      </c>
    </row>
    <row r="55" spans="1:43" ht="13.2" x14ac:dyDescent="0.25">
      <c r="A55" s="403" t="s">
        <v>2156</v>
      </c>
      <c r="B55" s="413" t="s">
        <v>6634</v>
      </c>
      <c r="C55" s="403">
        <v>18.2</v>
      </c>
      <c r="D55" s="407" t="s">
        <v>376</v>
      </c>
      <c r="E55" s="403" t="s">
        <v>6686</v>
      </c>
      <c r="F55" s="403"/>
      <c r="G55" s="403" t="s">
        <v>6687</v>
      </c>
      <c r="H55" s="403" t="s">
        <v>2731</v>
      </c>
      <c r="I55" s="413" t="str">
        <f t="shared" si="0"/>
        <v xml:space="preserve">JACOBO   PIEDRADITA PULGARIN </v>
      </c>
      <c r="J55" s="403" t="s">
        <v>390</v>
      </c>
      <c r="K55" s="991">
        <v>1011595753</v>
      </c>
      <c r="L55" s="404">
        <v>41700</v>
      </c>
      <c r="M55" s="406">
        <v>11</v>
      </c>
      <c r="N55" s="406" t="s">
        <v>51</v>
      </c>
      <c r="O55" s="403"/>
      <c r="P55" s="403"/>
      <c r="Q55" s="403"/>
      <c r="R55" s="403"/>
      <c r="S55" s="403" t="s">
        <v>54</v>
      </c>
      <c r="T55" s="403" t="s">
        <v>6685</v>
      </c>
      <c r="U55" s="403"/>
      <c r="V55" s="314"/>
      <c r="W55" s="314" t="s">
        <v>57</v>
      </c>
      <c r="X55" s="314"/>
      <c r="Y55" s="314"/>
      <c r="Z55" s="314"/>
      <c r="AA55" s="314"/>
      <c r="AB55" s="314"/>
      <c r="AC55" s="314"/>
      <c r="AD55" s="314"/>
      <c r="AE55" s="314"/>
      <c r="AF55" s="322"/>
      <c r="AG55" s="322"/>
      <c r="AH55" s="322"/>
      <c r="AI55" s="322"/>
      <c r="AJ55" s="322"/>
      <c r="AK55" s="322"/>
      <c r="AL55" s="322"/>
      <c r="AM55" s="322"/>
      <c r="AN55" s="322"/>
      <c r="AO55" s="358"/>
      <c r="AP55" s="322"/>
      <c r="AQ55" s="809" t="str" cm="1">
        <f t="array" ref="AQ55">IF(AD55="NO FAVORABLE","NO FAVORABLE",IF(SUMPRODUCT(--(TRIM(AF55:AK55)&lt;&gt;"SI"),--(TRIM(AF55:AK55)&lt;&gt;"NA"))&gt;0,"SUBSANAR","APROBADA CR"))</f>
        <v>SUBSANAR</v>
      </c>
    </row>
    <row r="56" spans="1:43" ht="13.8" x14ac:dyDescent="0.25">
      <c r="A56" s="403" t="s">
        <v>2156</v>
      </c>
      <c r="B56" s="413" t="s">
        <v>6634</v>
      </c>
      <c r="C56" s="403">
        <v>19</v>
      </c>
      <c r="D56" s="407" t="s">
        <v>45</v>
      </c>
      <c r="E56" s="403" t="s">
        <v>666</v>
      </c>
      <c r="F56" s="403" t="s">
        <v>341</v>
      </c>
      <c r="G56" s="403" t="s">
        <v>1354</v>
      </c>
      <c r="H56" s="403" t="s">
        <v>4908</v>
      </c>
      <c r="I56" s="415" t="str">
        <f t="shared" si="0"/>
        <v xml:space="preserve">MARIA  FERNANDA VASQUEZ  VEGA </v>
      </c>
      <c r="J56" s="403" t="s">
        <v>50</v>
      </c>
      <c r="K56" s="991">
        <v>1000765945</v>
      </c>
      <c r="L56" s="404">
        <v>35746</v>
      </c>
      <c r="M56" s="405">
        <v>28</v>
      </c>
      <c r="N56" s="406" t="s">
        <v>51</v>
      </c>
      <c r="O56" s="403">
        <v>3108210908</v>
      </c>
      <c r="P56" s="430" t="s">
        <v>6688</v>
      </c>
      <c r="Q56" s="403" t="s">
        <v>1778</v>
      </c>
      <c r="R56" s="403"/>
      <c r="S56" s="405" t="s">
        <v>54</v>
      </c>
      <c r="T56" s="403" t="s">
        <v>6689</v>
      </c>
      <c r="U56" s="403" t="s">
        <v>6690</v>
      </c>
      <c r="V56" s="370" t="s">
        <v>57</v>
      </c>
      <c r="W56" s="370" t="s">
        <v>57</v>
      </c>
      <c r="X56" s="370" t="s">
        <v>57</v>
      </c>
      <c r="Y56" s="314"/>
      <c r="Z56" s="314"/>
      <c r="AA56" s="314"/>
      <c r="AB56" s="314"/>
      <c r="AC56" s="314"/>
      <c r="AD56" s="422" t="s">
        <v>6641</v>
      </c>
      <c r="AE56" s="314"/>
      <c r="AF56" s="887" t="s">
        <v>59</v>
      </c>
      <c r="AG56" s="887" t="s">
        <v>57</v>
      </c>
      <c r="AH56" s="887" t="s">
        <v>59</v>
      </c>
      <c r="AI56" s="887" t="s">
        <v>59</v>
      </c>
      <c r="AJ56" s="887" t="s">
        <v>59</v>
      </c>
      <c r="AK56" s="887" t="s">
        <v>59</v>
      </c>
      <c r="AL56" s="887" t="s">
        <v>194</v>
      </c>
      <c r="AM56" s="322"/>
      <c r="AN56" s="322"/>
      <c r="AO56" s="322" t="s">
        <v>393</v>
      </c>
      <c r="AP56" s="322"/>
      <c r="AQ56" s="809" t="str" cm="1">
        <f t="array" ref="AQ56">IF(AD56="NO FAVORABLE","NO FAVORABLE",IF(SUMPRODUCT(--(TRIM(AF56:AK56)&lt;&gt;"SI"),--(TRIM(AF56:AK56)&lt;&gt;"NA"))&gt;0,"SUBSANAR","APROBADA CR"))</f>
        <v>APROBADA CR</v>
      </c>
    </row>
    <row r="57" spans="1:43" ht="13.2" x14ac:dyDescent="0.25">
      <c r="A57" s="403" t="s">
        <v>2156</v>
      </c>
      <c r="B57" s="413" t="s">
        <v>6634</v>
      </c>
      <c r="C57" s="403">
        <v>19.100000000000001</v>
      </c>
      <c r="D57" s="407" t="s">
        <v>376</v>
      </c>
      <c r="E57" s="403" t="s">
        <v>2827</v>
      </c>
      <c r="F57" s="403"/>
      <c r="G57" s="403" t="s">
        <v>153</v>
      </c>
      <c r="H57" s="403" t="s">
        <v>102</v>
      </c>
      <c r="I57" s="413" t="str">
        <f t="shared" si="0"/>
        <v>GUADALUPE   MARTINEZ VASQUEZ</v>
      </c>
      <c r="J57" s="403" t="s">
        <v>390</v>
      </c>
      <c r="K57" s="991">
        <v>1023750541</v>
      </c>
      <c r="L57" s="404">
        <v>42627</v>
      </c>
      <c r="M57" s="405">
        <v>9</v>
      </c>
      <c r="N57" s="406" t="s">
        <v>51</v>
      </c>
      <c r="O57" s="403"/>
      <c r="P57" s="403"/>
      <c r="Q57" s="403"/>
      <c r="R57" s="403"/>
      <c r="S57" s="403" t="s">
        <v>54</v>
      </c>
      <c r="T57" s="403" t="s">
        <v>6691</v>
      </c>
      <c r="U57" s="403"/>
      <c r="V57" s="314"/>
      <c r="W57" s="314" t="s">
        <v>57</v>
      </c>
      <c r="X57" s="314"/>
      <c r="Y57" s="314"/>
      <c r="Z57" s="314"/>
      <c r="AA57" s="314"/>
      <c r="AB57" s="314"/>
      <c r="AC57" s="314"/>
      <c r="AD57" s="314"/>
      <c r="AE57" s="314"/>
      <c r="AF57" s="322"/>
      <c r="AG57" s="322"/>
      <c r="AH57" s="322"/>
      <c r="AI57" s="322"/>
      <c r="AJ57" s="322"/>
      <c r="AK57" s="322"/>
      <c r="AL57" s="322"/>
      <c r="AM57" s="322"/>
      <c r="AN57" s="322"/>
      <c r="AO57" s="358"/>
      <c r="AP57" s="322"/>
      <c r="AQ57" s="809" t="str" cm="1">
        <f t="array" ref="AQ57">IF(AD57="NO FAVORABLE","NO FAVORABLE",IF(SUMPRODUCT(--(TRIM(AF57:AK57)&lt;&gt;"SI"),--(TRIM(AF57:AK57)&lt;&gt;"NA"))&gt;0,"SUBSANAR","APROBADA CR"))</f>
        <v>SUBSANAR</v>
      </c>
    </row>
    <row r="58" spans="1:43" ht="13.2" x14ac:dyDescent="0.25">
      <c r="A58" s="403" t="s">
        <v>2156</v>
      </c>
      <c r="B58" s="413" t="s">
        <v>6634</v>
      </c>
      <c r="C58" s="403">
        <v>19.2</v>
      </c>
      <c r="D58" s="407" t="s">
        <v>376</v>
      </c>
      <c r="E58" s="403" t="s">
        <v>6692</v>
      </c>
      <c r="F58" s="403"/>
      <c r="G58" s="403" t="s">
        <v>153</v>
      </c>
      <c r="H58" s="403" t="s">
        <v>102</v>
      </c>
      <c r="I58" s="413" t="str">
        <f t="shared" si="0"/>
        <v>MATÍAS  MARTINEZ VASQUEZ</v>
      </c>
      <c r="J58" s="403" t="s">
        <v>431</v>
      </c>
      <c r="K58" s="991">
        <v>1023751013</v>
      </c>
      <c r="L58" s="404">
        <v>44341</v>
      </c>
      <c r="M58" s="405">
        <v>4</v>
      </c>
      <c r="N58" s="406" t="s">
        <v>379</v>
      </c>
      <c r="O58" s="403"/>
      <c r="P58" s="403"/>
      <c r="Q58" s="403"/>
      <c r="R58" s="403"/>
      <c r="S58" s="403" t="s">
        <v>54</v>
      </c>
      <c r="T58" s="403" t="s">
        <v>6689</v>
      </c>
      <c r="U58" s="403"/>
      <c r="V58" s="314"/>
      <c r="W58" s="314" t="s">
        <v>57</v>
      </c>
      <c r="X58" s="314"/>
      <c r="Y58" s="314"/>
      <c r="Z58" s="314"/>
      <c r="AA58" s="314"/>
      <c r="AB58" s="314"/>
      <c r="AC58" s="314"/>
      <c r="AD58" s="314"/>
      <c r="AE58" s="314"/>
      <c r="AF58" s="322"/>
      <c r="AG58" s="322"/>
      <c r="AH58" s="322"/>
      <c r="AI58" s="322"/>
      <c r="AJ58" s="322"/>
      <c r="AK58" s="322"/>
      <c r="AL58" s="322"/>
      <c r="AM58" s="322"/>
      <c r="AN58" s="322"/>
      <c r="AO58" s="358"/>
      <c r="AP58" s="322"/>
      <c r="AQ58" s="809" t="str" cm="1">
        <f t="array" ref="AQ58">IF(AD58="NO FAVORABLE","NO FAVORABLE",IF(SUMPRODUCT(--(TRIM(AF58:AK58)&lt;&gt;"SI"),--(TRIM(AF58:AK58)&lt;&gt;"NA"))&gt;0,"SUBSANAR","APROBADA CR"))</f>
        <v>SUBSANAR</v>
      </c>
    </row>
    <row r="59" spans="1:43" ht="13.8" x14ac:dyDescent="0.25">
      <c r="A59" s="403" t="s">
        <v>2156</v>
      </c>
      <c r="B59" s="413" t="s">
        <v>6634</v>
      </c>
      <c r="C59" s="403">
        <v>20</v>
      </c>
      <c r="D59" s="407" t="s">
        <v>45</v>
      </c>
      <c r="E59" s="403" t="s">
        <v>756</v>
      </c>
      <c r="F59" s="403" t="s">
        <v>116</v>
      </c>
      <c r="G59" s="403" t="s">
        <v>3394</v>
      </c>
      <c r="H59" s="403" t="s">
        <v>400</v>
      </c>
      <c r="I59" s="415" t="str">
        <f t="shared" si="0"/>
        <v>ALEIDA DE JESUS CORTES  PEREZ</v>
      </c>
      <c r="J59" s="403" t="s">
        <v>50</v>
      </c>
      <c r="K59" s="991">
        <v>21508804</v>
      </c>
      <c r="L59" s="404">
        <v>24243</v>
      </c>
      <c r="M59" s="405">
        <v>59</v>
      </c>
      <c r="N59" s="406" t="s">
        <v>51</v>
      </c>
      <c r="O59" s="403"/>
      <c r="P59" s="431"/>
      <c r="Q59" s="403"/>
      <c r="R59" s="403"/>
      <c r="S59" s="405" t="s">
        <v>54</v>
      </c>
      <c r="T59" s="403" t="s">
        <v>6676</v>
      </c>
      <c r="U59" s="403"/>
      <c r="V59" s="370" t="s">
        <v>57</v>
      </c>
      <c r="W59" s="370" t="s">
        <v>57</v>
      </c>
      <c r="X59" s="370" t="s">
        <v>57</v>
      </c>
      <c r="Y59" s="314"/>
      <c r="Z59" s="314"/>
      <c r="AA59" s="314"/>
      <c r="AB59" s="314"/>
      <c r="AC59" s="314"/>
      <c r="AD59" s="422" t="s">
        <v>6641</v>
      </c>
      <c r="AE59" s="314"/>
      <c r="AF59" s="423" t="s">
        <v>59</v>
      </c>
      <c r="AG59" s="423" t="s">
        <v>57</v>
      </c>
      <c r="AH59" s="423" t="s">
        <v>59</v>
      </c>
      <c r="AI59" s="423" t="s">
        <v>59</v>
      </c>
      <c r="AJ59" s="423" t="s">
        <v>59</v>
      </c>
      <c r="AK59" s="423" t="s">
        <v>59</v>
      </c>
      <c r="AL59" s="322" t="s">
        <v>138</v>
      </c>
      <c r="AM59" s="322"/>
      <c r="AN59" s="322"/>
      <c r="AO59" s="322" t="s">
        <v>393</v>
      </c>
      <c r="AP59" s="322"/>
      <c r="AQ59" s="809" t="str" cm="1">
        <f t="array" ref="AQ59">IF(AD59="NO FAVORABLE","NO FAVORABLE",IF(SUMPRODUCT(--(TRIM(AF59:AK59)&lt;&gt;"SI"),--(TRIM(AF59:AK59)&lt;&gt;"NA"))&gt;0,"SUBSANAR","APROBADA CR"))</f>
        <v>APROBADA CR</v>
      </c>
    </row>
    <row r="60" spans="1:43" ht="13.8" x14ac:dyDescent="0.25">
      <c r="A60" s="403" t="s">
        <v>2156</v>
      </c>
      <c r="B60" s="413" t="s">
        <v>6634</v>
      </c>
      <c r="C60" s="403">
        <v>21</v>
      </c>
      <c r="D60" s="407" t="s">
        <v>45</v>
      </c>
      <c r="E60" s="403" t="s">
        <v>3697</v>
      </c>
      <c r="F60" s="403" t="s">
        <v>116</v>
      </c>
      <c r="G60" s="403" t="s">
        <v>3400</v>
      </c>
      <c r="H60" s="403" t="s">
        <v>2842</v>
      </c>
      <c r="I60" s="415" t="str">
        <f t="shared" si="0"/>
        <v>BERENICE  DE JESUS VELASQUEZ  SANTANA</v>
      </c>
      <c r="J60" s="403" t="s">
        <v>50</v>
      </c>
      <c r="K60" s="991">
        <v>32445071</v>
      </c>
      <c r="L60" s="404">
        <v>18201</v>
      </c>
      <c r="M60" s="405">
        <v>76</v>
      </c>
      <c r="N60" s="406" t="s">
        <v>51</v>
      </c>
      <c r="O60" s="403">
        <v>3148302955</v>
      </c>
      <c r="P60" s="403"/>
      <c r="Q60" s="403" t="s">
        <v>2008</v>
      </c>
      <c r="R60" s="403" t="s">
        <v>1466</v>
      </c>
      <c r="S60" s="405" t="s">
        <v>54</v>
      </c>
      <c r="T60" s="403" t="s">
        <v>6693</v>
      </c>
      <c r="U60" s="403"/>
      <c r="V60" s="370" t="s">
        <v>57</v>
      </c>
      <c r="W60" s="370" t="s">
        <v>57</v>
      </c>
      <c r="X60" s="370" t="s">
        <v>57</v>
      </c>
      <c r="Y60" s="314"/>
      <c r="Z60" s="314"/>
      <c r="AA60" s="314"/>
      <c r="AB60" s="314"/>
      <c r="AC60" s="314"/>
      <c r="AD60" s="422" t="s">
        <v>6641</v>
      </c>
      <c r="AE60" s="314"/>
      <c r="AF60" s="322"/>
      <c r="AG60" s="322"/>
      <c r="AH60" s="322"/>
      <c r="AI60" s="322"/>
      <c r="AJ60" s="322"/>
      <c r="AK60" s="322"/>
      <c r="AL60" s="322"/>
      <c r="AM60" s="322"/>
      <c r="AN60" s="322"/>
      <c r="AO60" s="322" t="s">
        <v>393</v>
      </c>
      <c r="AP60" s="322"/>
      <c r="AQ60" s="809" t="str" cm="1">
        <f t="array" ref="AQ60">IF(AD60="NO FAVORABLE","NO FAVORABLE",IF(SUMPRODUCT(--(TRIM(AF60:AK60)&lt;&gt;"SI"),--(TRIM(AF60:AK60)&lt;&gt;"NA"))&gt;0,"SUBSANAR","APROBADA CR"))</f>
        <v>SUBSANAR</v>
      </c>
    </row>
    <row r="61" spans="1:43" ht="13.8" x14ac:dyDescent="0.25">
      <c r="A61" s="403" t="s">
        <v>2156</v>
      </c>
      <c r="B61" s="413" t="s">
        <v>6634</v>
      </c>
      <c r="C61" s="403">
        <v>22</v>
      </c>
      <c r="D61" s="407" t="s">
        <v>45</v>
      </c>
      <c r="E61" s="403" t="s">
        <v>1908</v>
      </c>
      <c r="F61" s="403" t="s">
        <v>488</v>
      </c>
      <c r="G61" s="403" t="s">
        <v>102</v>
      </c>
      <c r="H61" s="403" t="s">
        <v>4908</v>
      </c>
      <c r="I61" s="415" t="str">
        <f t="shared" si="0"/>
        <v xml:space="preserve">EDILMA  ROSA VASQUEZ VEGA </v>
      </c>
      <c r="J61" s="403" t="s">
        <v>50</v>
      </c>
      <c r="K61" s="991">
        <v>21509323</v>
      </c>
      <c r="L61" s="404">
        <v>27062</v>
      </c>
      <c r="M61" s="405">
        <v>51</v>
      </c>
      <c r="N61" s="406" t="s">
        <v>51</v>
      </c>
      <c r="O61" s="403">
        <v>3175198269</v>
      </c>
      <c r="P61" s="403"/>
      <c r="Q61" s="403" t="s">
        <v>4641</v>
      </c>
      <c r="R61" s="403" t="s">
        <v>1466</v>
      </c>
      <c r="S61" s="405" t="s">
        <v>54</v>
      </c>
      <c r="T61" s="403" t="s">
        <v>6694</v>
      </c>
      <c r="U61" s="403"/>
      <c r="V61" s="370" t="s">
        <v>57</v>
      </c>
      <c r="W61" s="370" t="s">
        <v>57</v>
      </c>
      <c r="X61" s="370" t="s">
        <v>57</v>
      </c>
      <c r="Y61" s="314"/>
      <c r="Z61" s="314"/>
      <c r="AA61" s="314"/>
      <c r="AB61" s="314"/>
      <c r="AC61" s="314"/>
      <c r="AD61" s="422" t="s">
        <v>6641</v>
      </c>
      <c r="AE61" s="314"/>
      <c r="AF61" s="322" t="s">
        <v>59</v>
      </c>
      <c r="AG61" s="322" t="s">
        <v>57</v>
      </c>
      <c r="AH61" s="322" t="s">
        <v>59</v>
      </c>
      <c r="AI61" s="322" t="s">
        <v>59</v>
      </c>
      <c r="AJ61" s="322" t="s">
        <v>59</v>
      </c>
      <c r="AK61" s="322" t="s">
        <v>59</v>
      </c>
      <c r="AL61" s="322" t="s">
        <v>174</v>
      </c>
      <c r="AM61" s="322"/>
      <c r="AN61" s="322"/>
      <c r="AO61" s="322" t="s">
        <v>393</v>
      </c>
      <c r="AP61" s="322"/>
      <c r="AQ61" s="809" t="str" cm="1">
        <f t="array" ref="AQ61">IF(AD61="NO FAVORABLE","NO FAVORABLE",IF(SUMPRODUCT(--(TRIM(AF61:AK61)&lt;&gt;"SI"),--(TRIM(AF61:AK61)&lt;&gt;"NA"))&gt;0,"SUBSANAR","APROBADA CR"))</f>
        <v>APROBADA CR</v>
      </c>
    </row>
    <row r="62" spans="1:43" ht="13.2" x14ac:dyDescent="0.25">
      <c r="A62" s="403" t="s">
        <v>2156</v>
      </c>
      <c r="B62" s="413" t="s">
        <v>6634</v>
      </c>
      <c r="C62" s="403">
        <v>22.1</v>
      </c>
      <c r="D62" s="407" t="s">
        <v>376</v>
      </c>
      <c r="E62" s="403" t="s">
        <v>6695</v>
      </c>
      <c r="F62" s="403"/>
      <c r="G62" s="403" t="s">
        <v>102</v>
      </c>
      <c r="H62" s="403" t="s">
        <v>4908</v>
      </c>
      <c r="I62" s="413" t="str">
        <f t="shared" si="0"/>
        <v xml:space="preserve">JAMISON   VASQUEZ VEGA </v>
      </c>
      <c r="J62" s="403" t="s">
        <v>390</v>
      </c>
      <c r="K62" s="991">
        <v>1023748792</v>
      </c>
      <c r="L62" s="404">
        <v>39148</v>
      </c>
      <c r="M62" s="406">
        <v>18</v>
      </c>
      <c r="N62" s="406" t="s">
        <v>51</v>
      </c>
      <c r="O62" s="403"/>
      <c r="P62" s="403"/>
      <c r="Q62" s="403"/>
      <c r="R62" s="403"/>
      <c r="S62" s="403" t="s">
        <v>54</v>
      </c>
      <c r="T62" s="403" t="s">
        <v>6694</v>
      </c>
      <c r="U62" s="403"/>
      <c r="V62" s="314"/>
      <c r="W62" s="314" t="s">
        <v>57</v>
      </c>
      <c r="X62" s="314"/>
      <c r="Y62" s="314"/>
      <c r="Z62" s="314"/>
      <c r="AA62" s="314"/>
      <c r="AB62" s="314"/>
      <c r="AC62" s="314"/>
      <c r="AD62" s="314"/>
      <c r="AE62" s="314"/>
      <c r="AF62" s="322"/>
      <c r="AG62" s="322"/>
      <c r="AH62" s="322"/>
      <c r="AI62" s="322"/>
      <c r="AJ62" s="322"/>
      <c r="AK62" s="322"/>
      <c r="AL62" s="322"/>
      <c r="AM62" s="322"/>
      <c r="AN62" s="322"/>
      <c r="AO62" s="358"/>
      <c r="AP62" s="322"/>
      <c r="AQ62" s="809" t="str" cm="1">
        <f t="array" ref="AQ62">IF(AD62="NO FAVORABLE","NO FAVORABLE",IF(SUMPRODUCT(--(TRIM(AF62:AK62)&lt;&gt;"SI"),--(TRIM(AF62:AK62)&lt;&gt;"NA"))&gt;0,"SUBSANAR","APROBADA CR"))</f>
        <v>SUBSANAR</v>
      </c>
    </row>
    <row r="63" spans="1:43" ht="13.2" x14ac:dyDescent="0.25">
      <c r="A63" s="403" t="s">
        <v>2156</v>
      </c>
      <c r="B63" s="413" t="s">
        <v>6634</v>
      </c>
      <c r="C63" s="403">
        <v>22.2</v>
      </c>
      <c r="D63" s="407" t="s">
        <v>376</v>
      </c>
      <c r="E63" s="403" t="s">
        <v>558</v>
      </c>
      <c r="F63" s="403"/>
      <c r="G63" s="403" t="s">
        <v>102</v>
      </c>
      <c r="H63" s="403" t="s">
        <v>4908</v>
      </c>
      <c r="I63" s="413" t="str">
        <f t="shared" si="0"/>
        <v xml:space="preserve">MAXIMILIANO  VASQUEZ VEGA </v>
      </c>
      <c r="J63" s="403" t="s">
        <v>390</v>
      </c>
      <c r="K63" s="991">
        <v>1023750209</v>
      </c>
      <c r="L63" s="404">
        <v>41767</v>
      </c>
      <c r="M63" s="406">
        <v>11</v>
      </c>
      <c r="N63" s="406" t="s">
        <v>379</v>
      </c>
      <c r="O63" s="403"/>
      <c r="P63" s="403"/>
      <c r="Q63" s="403"/>
      <c r="R63" s="403"/>
      <c r="S63" s="403" t="s">
        <v>54</v>
      </c>
      <c r="T63" s="403" t="s">
        <v>6694</v>
      </c>
      <c r="U63" s="403"/>
      <c r="V63" s="314"/>
      <c r="W63" s="314" t="s">
        <v>57</v>
      </c>
      <c r="X63" s="314"/>
      <c r="Y63" s="314"/>
      <c r="Z63" s="314"/>
      <c r="AA63" s="314"/>
      <c r="AB63" s="314"/>
      <c r="AC63" s="314"/>
      <c r="AD63" s="314"/>
      <c r="AE63" s="314"/>
      <c r="AF63" s="322"/>
      <c r="AG63" s="322"/>
      <c r="AH63" s="322"/>
      <c r="AI63" s="322"/>
      <c r="AJ63" s="322"/>
      <c r="AK63" s="322"/>
      <c r="AL63" s="322"/>
      <c r="AM63" s="322"/>
      <c r="AN63" s="322"/>
      <c r="AO63" s="358"/>
      <c r="AP63" s="322"/>
      <c r="AQ63" s="809" t="str" cm="1">
        <f t="array" ref="AQ63">IF(AD63="NO FAVORABLE","NO FAVORABLE",IF(SUMPRODUCT(--(TRIM(AF63:AK63)&lt;&gt;"SI"),--(TRIM(AF63:AK63)&lt;&gt;"NA"))&gt;0,"SUBSANAR","APROBADA CR"))</f>
        <v>SUBSANAR</v>
      </c>
    </row>
    <row r="64" spans="1:43" ht="13.8" x14ac:dyDescent="0.25">
      <c r="A64" s="403" t="s">
        <v>2156</v>
      </c>
      <c r="B64" s="413" t="s">
        <v>6634</v>
      </c>
      <c r="C64" s="403">
        <v>23</v>
      </c>
      <c r="D64" s="407" t="s">
        <v>45</v>
      </c>
      <c r="E64" s="403" t="s">
        <v>1948</v>
      </c>
      <c r="F64" s="403" t="s">
        <v>156</v>
      </c>
      <c r="G64" s="403" t="s">
        <v>1998</v>
      </c>
      <c r="H64" s="403" t="s">
        <v>421</v>
      </c>
      <c r="I64" s="415" t="str">
        <f t="shared" si="0"/>
        <v>CRUZ  ELENA GALLEGO  PALACIO</v>
      </c>
      <c r="J64" s="403" t="s">
        <v>50</v>
      </c>
      <c r="K64" s="991">
        <v>21509535</v>
      </c>
      <c r="L64" s="404">
        <v>29178</v>
      </c>
      <c r="M64" s="406">
        <v>46</v>
      </c>
      <c r="N64" s="406" t="s">
        <v>51</v>
      </c>
      <c r="O64" s="403">
        <v>3155529902</v>
      </c>
      <c r="P64" s="403"/>
      <c r="Q64" s="403" t="s">
        <v>1870</v>
      </c>
      <c r="R64" s="403" t="s">
        <v>53</v>
      </c>
      <c r="S64" s="405" t="s">
        <v>54</v>
      </c>
      <c r="T64" s="403" t="s">
        <v>6696</v>
      </c>
      <c r="U64" s="403"/>
      <c r="V64" s="370" t="s">
        <v>57</v>
      </c>
      <c r="W64" s="370" t="s">
        <v>57</v>
      </c>
      <c r="X64" s="370" t="s">
        <v>57</v>
      </c>
      <c r="Y64" s="314"/>
      <c r="Z64" s="314"/>
      <c r="AA64" s="314"/>
      <c r="AB64" s="314"/>
      <c r="AC64" s="314"/>
      <c r="AD64" s="422" t="s">
        <v>6641</v>
      </c>
      <c r="AE64" s="314"/>
      <c r="AF64" s="322"/>
      <c r="AG64" s="322"/>
      <c r="AH64" s="322"/>
      <c r="AI64" s="322"/>
      <c r="AJ64" s="322"/>
      <c r="AK64" s="322"/>
      <c r="AL64" s="322"/>
      <c r="AM64" s="322"/>
      <c r="AN64" s="322"/>
      <c r="AO64" s="322" t="s">
        <v>393</v>
      </c>
      <c r="AP64" s="322"/>
      <c r="AQ64" s="809" t="str" cm="1">
        <f t="array" ref="AQ64">IF(AD64="NO FAVORABLE","NO FAVORABLE",IF(SUMPRODUCT(--(TRIM(AF64:AK64)&lt;&gt;"SI"),--(TRIM(AF64:AK64)&lt;&gt;"NA"))&gt;0,"SUBSANAR","APROBADA CR"))</f>
        <v>SUBSANAR</v>
      </c>
    </row>
    <row r="65" spans="1:43" ht="13.2" x14ac:dyDescent="0.25">
      <c r="A65" s="403" t="s">
        <v>2156</v>
      </c>
      <c r="B65" s="413" t="s">
        <v>6634</v>
      </c>
      <c r="C65" s="403">
        <v>23.1</v>
      </c>
      <c r="D65" s="407" t="s">
        <v>376</v>
      </c>
      <c r="E65" s="403" t="s">
        <v>623</v>
      </c>
      <c r="F65" s="403"/>
      <c r="G65" s="403" t="s">
        <v>658</v>
      </c>
      <c r="H65" s="403" t="s">
        <v>95</v>
      </c>
      <c r="I65" s="413" t="str">
        <f t="shared" si="0"/>
        <v>SAMANTHA  VEGA GALLEGO</v>
      </c>
      <c r="J65" s="403" t="s">
        <v>390</v>
      </c>
      <c r="K65" s="991">
        <v>1023749832</v>
      </c>
      <c r="L65" s="404">
        <v>41059</v>
      </c>
      <c r="M65" s="406">
        <v>13</v>
      </c>
      <c r="N65" s="406" t="s">
        <v>51</v>
      </c>
      <c r="O65" s="403"/>
      <c r="P65" s="403"/>
      <c r="Q65" s="403"/>
      <c r="R65" s="403"/>
      <c r="S65" s="403" t="s">
        <v>54</v>
      </c>
      <c r="T65" s="403" t="s">
        <v>6696</v>
      </c>
      <c r="U65" s="403"/>
      <c r="V65" s="314"/>
      <c r="W65" s="314" t="s">
        <v>57</v>
      </c>
      <c r="X65" s="314"/>
      <c r="Y65" s="314"/>
      <c r="Z65" s="314"/>
      <c r="AA65" s="314"/>
      <c r="AB65" s="314"/>
      <c r="AC65" s="314"/>
      <c r="AD65" s="314"/>
      <c r="AE65" s="314"/>
      <c r="AF65" s="322"/>
      <c r="AG65" s="322"/>
      <c r="AH65" s="322"/>
      <c r="AI65" s="322"/>
      <c r="AJ65" s="322"/>
      <c r="AK65" s="322"/>
      <c r="AL65" s="322"/>
      <c r="AM65" s="322"/>
      <c r="AN65" s="322"/>
      <c r="AO65" s="358"/>
      <c r="AP65" s="322"/>
      <c r="AQ65" s="809" t="str" cm="1">
        <f t="array" ref="AQ65">IF(AD65="NO FAVORABLE","NO FAVORABLE",IF(SUMPRODUCT(--(TRIM(AF65:AK65)&lt;&gt;"SI"),--(TRIM(AF65:AK65)&lt;&gt;"NA"))&gt;0,"SUBSANAR","APROBADA CR"))</f>
        <v>SUBSANAR</v>
      </c>
    </row>
    <row r="66" spans="1:43" ht="13.2" x14ac:dyDescent="0.25">
      <c r="A66" s="403" t="s">
        <v>2156</v>
      </c>
      <c r="B66" s="413" t="s">
        <v>6634</v>
      </c>
      <c r="C66" s="403">
        <v>23.2</v>
      </c>
      <c r="D66" s="407" t="s">
        <v>376</v>
      </c>
      <c r="E66" s="403" t="s">
        <v>5369</v>
      </c>
      <c r="F66" s="403"/>
      <c r="G66" s="403" t="s">
        <v>658</v>
      </c>
      <c r="H66" s="403" t="s">
        <v>95</v>
      </c>
      <c r="I66" s="413" t="str">
        <f t="shared" si="0"/>
        <v>JONATAN  VEGA GALLEGO</v>
      </c>
      <c r="J66" s="403" t="s">
        <v>390</v>
      </c>
      <c r="K66" s="991">
        <v>1023750261</v>
      </c>
      <c r="L66" s="404">
        <v>41875</v>
      </c>
      <c r="M66" s="406">
        <v>11</v>
      </c>
      <c r="N66" s="406" t="s">
        <v>379</v>
      </c>
      <c r="O66" s="403"/>
      <c r="P66" s="403"/>
      <c r="Q66" s="403"/>
      <c r="R66" s="403"/>
      <c r="S66" s="403" t="s">
        <v>54</v>
      </c>
      <c r="T66" s="403" t="s">
        <v>6696</v>
      </c>
      <c r="U66" s="403"/>
      <c r="V66" s="314"/>
      <c r="W66" s="314" t="s">
        <v>57</v>
      </c>
      <c r="X66" s="314"/>
      <c r="Y66" s="314"/>
      <c r="Z66" s="314"/>
      <c r="AA66" s="314"/>
      <c r="AB66" s="314"/>
      <c r="AC66" s="314"/>
      <c r="AD66" s="314"/>
      <c r="AE66" s="314"/>
      <c r="AF66" s="322"/>
      <c r="AG66" s="322"/>
      <c r="AH66" s="322"/>
      <c r="AI66" s="322"/>
      <c r="AJ66" s="322"/>
      <c r="AK66" s="322"/>
      <c r="AL66" s="322"/>
      <c r="AM66" s="322"/>
      <c r="AN66" s="322"/>
      <c r="AO66" s="358"/>
      <c r="AP66" s="322"/>
      <c r="AQ66" s="809" t="str" cm="1">
        <f t="array" ref="AQ66">IF(AD66="NO FAVORABLE","NO FAVORABLE",IF(SUMPRODUCT(--(TRIM(AF66:AK66)&lt;&gt;"SI"),--(TRIM(AF66:AK66)&lt;&gt;"NA"))&gt;0,"SUBSANAR","APROBADA CR"))</f>
        <v>SUBSANAR</v>
      </c>
    </row>
    <row r="67" spans="1:43" ht="13.8" x14ac:dyDescent="0.25">
      <c r="A67" s="403" t="s">
        <v>2156</v>
      </c>
      <c r="B67" s="413" t="s">
        <v>6634</v>
      </c>
      <c r="C67" s="403">
        <v>24</v>
      </c>
      <c r="D67" s="407" t="s">
        <v>45</v>
      </c>
      <c r="E67" s="403" t="s">
        <v>2280</v>
      </c>
      <c r="F67" s="403"/>
      <c r="G67" s="403"/>
      <c r="H67" s="403"/>
      <c r="I67" s="415" t="str">
        <f t="shared" ref="I67:I130" si="1">CONCATENATE(E67," ",F67," ",G67," ",H67)</f>
        <v xml:space="preserve">GLADIS    </v>
      </c>
      <c r="J67" s="403" t="s">
        <v>50</v>
      </c>
      <c r="K67" s="991">
        <v>21509289</v>
      </c>
      <c r="L67" s="404">
        <v>28081</v>
      </c>
      <c r="M67" s="405">
        <v>49</v>
      </c>
      <c r="N67" s="406" t="s">
        <v>51</v>
      </c>
      <c r="O67" s="403">
        <v>3192622258</v>
      </c>
      <c r="P67" s="403"/>
      <c r="Q67" s="403" t="s">
        <v>1783</v>
      </c>
      <c r="R67" s="403" t="s">
        <v>53</v>
      </c>
      <c r="S67" s="405" t="s">
        <v>54</v>
      </c>
      <c r="T67" s="403" t="s">
        <v>6679</v>
      </c>
      <c r="U67" s="403"/>
      <c r="V67" s="370" t="s">
        <v>57</v>
      </c>
      <c r="W67" s="370" t="s">
        <v>57</v>
      </c>
      <c r="X67" s="370" t="s">
        <v>57</v>
      </c>
      <c r="Y67" s="314"/>
      <c r="Z67" s="314"/>
      <c r="AA67" s="314"/>
      <c r="AB67" s="314"/>
      <c r="AC67" s="314"/>
      <c r="AD67" s="422" t="s">
        <v>6641</v>
      </c>
      <c r="AE67" s="314"/>
      <c r="AF67" s="322"/>
      <c r="AG67" s="322"/>
      <c r="AH67" s="322"/>
      <c r="AI67" s="322"/>
      <c r="AJ67" s="322"/>
      <c r="AK67" s="322"/>
      <c r="AL67" s="322"/>
      <c r="AM67" s="322"/>
      <c r="AN67" s="322"/>
      <c r="AO67" s="322" t="s">
        <v>393</v>
      </c>
      <c r="AP67" s="322"/>
      <c r="AQ67" s="809" t="str" cm="1">
        <f t="array" ref="AQ67">IF(AD67="NO FAVORABLE","NO FAVORABLE",IF(SUMPRODUCT(--(TRIM(AF67:AK67)&lt;&gt;"SI"),--(TRIM(AF67:AK67)&lt;&gt;"NA"))&gt;0,"SUBSANAR","APROBADA CR"))</f>
        <v>SUBSANAR</v>
      </c>
    </row>
    <row r="68" spans="1:43" ht="13.2" x14ac:dyDescent="0.25">
      <c r="A68" s="403" t="s">
        <v>2156</v>
      </c>
      <c r="B68" s="413" t="s">
        <v>6634</v>
      </c>
      <c r="C68" s="403">
        <v>24.1</v>
      </c>
      <c r="D68" s="407" t="s">
        <v>376</v>
      </c>
      <c r="E68" s="432" t="s">
        <v>1520</v>
      </c>
      <c r="F68" s="403" t="s">
        <v>571</v>
      </c>
      <c r="G68" s="432" t="s">
        <v>2731</v>
      </c>
      <c r="H68" s="403" t="s">
        <v>412</v>
      </c>
      <c r="I68" s="413" t="str">
        <f t="shared" si="1"/>
        <v>JAIME ALBERTO PULGARIN  VARGAS</v>
      </c>
      <c r="J68" s="403" t="s">
        <v>50</v>
      </c>
      <c r="K68" s="991">
        <v>1000765935</v>
      </c>
      <c r="L68" s="404">
        <v>34778</v>
      </c>
      <c r="M68" s="406">
        <v>30</v>
      </c>
      <c r="N68" s="406" t="s">
        <v>379</v>
      </c>
      <c r="O68" s="403"/>
      <c r="P68" s="403"/>
      <c r="Q68" s="403"/>
      <c r="R68" s="403"/>
      <c r="S68" s="403" t="s">
        <v>54</v>
      </c>
      <c r="T68" s="403" t="s">
        <v>6679</v>
      </c>
      <c r="U68" s="403"/>
      <c r="V68" s="314"/>
      <c r="W68" s="314" t="s">
        <v>57</v>
      </c>
      <c r="X68" s="314"/>
      <c r="Y68" s="314"/>
      <c r="Z68" s="314"/>
      <c r="AA68" s="314"/>
      <c r="AB68" s="314"/>
      <c r="AC68" s="314"/>
      <c r="AD68" s="314"/>
      <c r="AE68" s="314"/>
      <c r="AF68" s="322"/>
      <c r="AG68" s="322"/>
      <c r="AH68" s="322"/>
      <c r="AI68" s="322"/>
      <c r="AJ68" s="322"/>
      <c r="AK68" s="322"/>
      <c r="AL68" s="322"/>
      <c r="AM68" s="322"/>
      <c r="AN68" s="322"/>
      <c r="AO68" s="358"/>
      <c r="AP68" s="322"/>
      <c r="AQ68" s="809" t="str" cm="1">
        <f t="array" ref="AQ68">IF(AD68="NO FAVORABLE","NO FAVORABLE",IF(SUMPRODUCT(--(TRIM(AF68:AK68)&lt;&gt;"SI"),--(TRIM(AF68:AK68)&lt;&gt;"NA"))&gt;0,"SUBSANAR","APROBADA CR"))</f>
        <v>SUBSANAR</v>
      </c>
    </row>
    <row r="69" spans="1:43" ht="13.2" x14ac:dyDescent="0.25">
      <c r="A69" s="403" t="s">
        <v>2156</v>
      </c>
      <c r="B69" s="413" t="s">
        <v>6634</v>
      </c>
      <c r="C69" s="403">
        <v>24.2</v>
      </c>
      <c r="D69" s="407" t="s">
        <v>376</v>
      </c>
      <c r="E69" s="403" t="s">
        <v>6697</v>
      </c>
      <c r="F69" s="403" t="s">
        <v>6698</v>
      </c>
      <c r="G69" s="403" t="s">
        <v>3476</v>
      </c>
      <c r="H69" s="403" t="s">
        <v>6699</v>
      </c>
      <c r="I69" s="413" t="str">
        <f t="shared" si="1"/>
        <v>MAUREN  NAYARI RUIZ  PUELGARIN</v>
      </c>
      <c r="J69" s="403" t="s">
        <v>390</v>
      </c>
      <c r="K69" s="991">
        <v>1045050514</v>
      </c>
      <c r="L69" s="404">
        <v>42183</v>
      </c>
      <c r="M69" s="406">
        <v>10</v>
      </c>
      <c r="N69" s="406" t="s">
        <v>51</v>
      </c>
      <c r="O69" s="403"/>
      <c r="P69" s="403"/>
      <c r="Q69" s="403"/>
      <c r="R69" s="403"/>
      <c r="S69" s="403" t="s">
        <v>54</v>
      </c>
      <c r="T69" s="403" t="s">
        <v>6679</v>
      </c>
      <c r="U69" s="403"/>
      <c r="V69" s="314"/>
      <c r="W69" s="314" t="s">
        <v>57</v>
      </c>
      <c r="X69" s="314"/>
      <c r="Y69" s="314"/>
      <c r="Z69" s="314"/>
      <c r="AA69" s="314"/>
      <c r="AB69" s="314"/>
      <c r="AC69" s="314"/>
      <c r="AD69" s="314"/>
      <c r="AE69" s="314"/>
      <c r="AF69" s="322"/>
      <c r="AG69" s="322"/>
      <c r="AH69" s="322"/>
      <c r="AI69" s="322"/>
      <c r="AJ69" s="322"/>
      <c r="AK69" s="322"/>
      <c r="AL69" s="322"/>
      <c r="AM69" s="322"/>
      <c r="AN69" s="322"/>
      <c r="AO69" s="358"/>
      <c r="AP69" s="322"/>
      <c r="AQ69" s="809" t="str" cm="1">
        <f t="array" ref="AQ69">IF(AD69="NO FAVORABLE","NO FAVORABLE",IF(SUMPRODUCT(--(TRIM(AF69:AK69)&lt;&gt;"SI"),--(TRIM(AF69:AK69)&lt;&gt;"NA"))&gt;0,"SUBSANAR","APROBADA CR"))</f>
        <v>SUBSANAR</v>
      </c>
    </row>
    <row r="70" spans="1:43" ht="13.8" x14ac:dyDescent="0.25">
      <c r="A70" s="403" t="s">
        <v>2156</v>
      </c>
      <c r="B70" s="413" t="s">
        <v>6634</v>
      </c>
      <c r="C70" s="403">
        <v>25</v>
      </c>
      <c r="D70" s="407" t="s">
        <v>45</v>
      </c>
      <c r="E70" s="403" t="s">
        <v>92</v>
      </c>
      <c r="F70" s="403" t="s">
        <v>391</v>
      </c>
      <c r="G70" s="403" t="s">
        <v>1865</v>
      </c>
      <c r="H70" s="403" t="s">
        <v>416</v>
      </c>
      <c r="I70" s="415" t="str">
        <f t="shared" si="1"/>
        <v>GLORIA PATRICIA ROLDAN RODRIGUEZ</v>
      </c>
      <c r="J70" s="403" t="s">
        <v>50</v>
      </c>
      <c r="K70" s="991">
        <v>21509396</v>
      </c>
      <c r="L70" s="404">
        <v>26654</v>
      </c>
      <c r="M70" s="405">
        <v>53</v>
      </c>
      <c r="N70" s="406" t="s">
        <v>51</v>
      </c>
      <c r="O70" s="403">
        <v>3205422834</v>
      </c>
      <c r="P70" s="403"/>
      <c r="Q70" s="403"/>
      <c r="R70" s="403" t="s">
        <v>53</v>
      </c>
      <c r="S70" s="405" t="s">
        <v>54</v>
      </c>
      <c r="T70" s="403" t="s">
        <v>6700</v>
      </c>
      <c r="U70" s="403"/>
      <c r="V70" s="370" t="s">
        <v>57</v>
      </c>
      <c r="W70" s="370" t="s">
        <v>57</v>
      </c>
      <c r="X70" s="370" t="s">
        <v>57</v>
      </c>
      <c r="Y70" s="314"/>
      <c r="Z70" s="314"/>
      <c r="AA70" s="314"/>
      <c r="AB70" s="314"/>
      <c r="AC70" s="314"/>
      <c r="AD70" s="422" t="s">
        <v>6641</v>
      </c>
      <c r="AE70" s="314"/>
      <c r="AF70" s="322"/>
      <c r="AG70" s="322"/>
      <c r="AH70" s="322"/>
      <c r="AI70" s="322"/>
      <c r="AJ70" s="322"/>
      <c r="AK70" s="322"/>
      <c r="AL70" s="322"/>
      <c r="AM70" s="322"/>
      <c r="AN70" s="322"/>
      <c r="AO70" s="322" t="s">
        <v>393</v>
      </c>
      <c r="AP70" s="322"/>
      <c r="AQ70" s="809" t="str" cm="1">
        <f t="array" ref="AQ70">IF(AD70="NO FAVORABLE","NO FAVORABLE",IF(SUMPRODUCT(--(TRIM(AF70:AK70)&lt;&gt;"SI"),--(TRIM(AF70:AK70)&lt;&gt;"NA"))&gt;0,"SUBSANAR","APROBADA CR"))</f>
        <v>SUBSANAR</v>
      </c>
    </row>
    <row r="71" spans="1:43" ht="13.2" x14ac:dyDescent="0.25">
      <c r="A71" s="403" t="s">
        <v>2156</v>
      </c>
      <c r="B71" s="413" t="s">
        <v>6634</v>
      </c>
      <c r="C71" s="403">
        <v>26</v>
      </c>
      <c r="D71" s="407" t="s">
        <v>45</v>
      </c>
      <c r="E71" s="403" t="s">
        <v>6701</v>
      </c>
      <c r="F71" s="403" t="s">
        <v>763</v>
      </c>
      <c r="G71" s="403" t="s">
        <v>790</v>
      </c>
      <c r="H71" s="403" t="s">
        <v>110</v>
      </c>
      <c r="I71" s="415" t="str">
        <f t="shared" si="1"/>
        <v>JEYDY YOHANA GUERRA SANCHEZ</v>
      </c>
      <c r="J71" s="403" t="s">
        <v>50</v>
      </c>
      <c r="K71" s="991">
        <v>1128482039</v>
      </c>
      <c r="L71" s="404">
        <v>33822</v>
      </c>
      <c r="M71" s="406">
        <v>33</v>
      </c>
      <c r="N71" s="406" t="s">
        <v>51</v>
      </c>
      <c r="O71" s="403">
        <v>3184679052</v>
      </c>
      <c r="P71" s="403"/>
      <c r="Q71" s="403" t="s">
        <v>2001</v>
      </c>
      <c r="R71" s="403" t="s">
        <v>53</v>
      </c>
      <c r="S71" s="405" t="s">
        <v>54</v>
      </c>
      <c r="T71" s="403" t="s">
        <v>6702</v>
      </c>
      <c r="U71" s="403"/>
      <c r="V71" s="314" t="s">
        <v>57</v>
      </c>
      <c r="W71" s="223" t="s">
        <v>6703</v>
      </c>
      <c r="X71" s="314" t="s">
        <v>57</v>
      </c>
      <c r="Y71" s="314"/>
      <c r="Z71" s="314"/>
      <c r="AA71" s="314"/>
      <c r="AB71" s="314"/>
      <c r="AC71" s="314"/>
      <c r="AD71" s="295" t="s">
        <v>76</v>
      </c>
      <c r="AE71" s="314"/>
      <c r="AF71" s="322"/>
      <c r="AG71" s="322"/>
      <c r="AH71" s="322"/>
      <c r="AI71" s="322"/>
      <c r="AJ71" s="322"/>
      <c r="AK71" s="322"/>
      <c r="AL71" s="322"/>
      <c r="AM71" s="322"/>
      <c r="AN71" s="322"/>
      <c r="AO71" s="322" t="s">
        <v>393</v>
      </c>
      <c r="AP71" s="322"/>
      <c r="AQ71" s="809" t="str" cm="1">
        <f t="array" ref="AQ71">IF(AD71="NO FAVORABLE","NO FAVORABLE",IF(SUMPRODUCT(--(TRIM(AF71:AK71)&lt;&gt;"SI"),--(TRIM(AF71:AK71)&lt;&gt;"NA"))&gt;0,"SUBSANAR","APROBADA CR"))</f>
        <v>NO FAVORABLE</v>
      </c>
    </row>
    <row r="72" spans="1:43" ht="13.2" x14ac:dyDescent="0.25">
      <c r="A72" s="403" t="s">
        <v>2156</v>
      </c>
      <c r="B72" s="413" t="s">
        <v>6634</v>
      </c>
      <c r="C72" s="403">
        <v>26.1</v>
      </c>
      <c r="D72" s="407" t="s">
        <v>376</v>
      </c>
      <c r="E72" s="403" t="s">
        <v>454</v>
      </c>
      <c r="F72" s="403" t="s">
        <v>6704</v>
      </c>
      <c r="G72" s="403" t="s">
        <v>658</v>
      </c>
      <c r="H72" s="403" t="s">
        <v>2257</v>
      </c>
      <c r="I72" s="413" t="str">
        <f t="shared" si="1"/>
        <v>LUIS ELIDIER VEGA BECERRA</v>
      </c>
      <c r="J72" s="403" t="s">
        <v>50</v>
      </c>
      <c r="K72" s="991">
        <v>98634848</v>
      </c>
      <c r="L72" s="404">
        <v>28858</v>
      </c>
      <c r="M72" s="406">
        <v>46</v>
      </c>
      <c r="N72" s="406" t="s">
        <v>379</v>
      </c>
      <c r="O72" s="403"/>
      <c r="P72" s="403"/>
      <c r="Q72" s="403"/>
      <c r="R72" s="403"/>
      <c r="S72" s="403" t="s">
        <v>54</v>
      </c>
      <c r="T72" s="403" t="s">
        <v>6693</v>
      </c>
      <c r="U72" s="403"/>
      <c r="V72" s="314"/>
      <c r="W72" s="223" t="s">
        <v>6703</v>
      </c>
      <c r="X72" s="314"/>
      <c r="Y72" s="314"/>
      <c r="Z72" s="314"/>
      <c r="AA72" s="314"/>
      <c r="AB72" s="314"/>
      <c r="AC72" s="314"/>
      <c r="AD72" s="314"/>
      <c r="AE72" s="314"/>
      <c r="AF72" s="322"/>
      <c r="AG72" s="322"/>
      <c r="AH72" s="322"/>
      <c r="AI72" s="322"/>
      <c r="AJ72" s="322"/>
      <c r="AK72" s="322"/>
      <c r="AL72" s="322"/>
      <c r="AM72" s="322"/>
      <c r="AN72" s="322"/>
      <c r="AO72" s="358"/>
      <c r="AP72" s="322"/>
      <c r="AQ72" s="809" t="str" cm="1">
        <f t="array" ref="AQ72">IF(AD72="NO FAVORABLE","NO FAVORABLE",IF(SUMPRODUCT(--(TRIM(AF72:AK72)&lt;&gt;"SI"),--(TRIM(AF72:AK72)&lt;&gt;"NA"))&gt;0,"SUBSANAR","APROBADA CR"))</f>
        <v>SUBSANAR</v>
      </c>
    </row>
    <row r="73" spans="1:43" ht="13.2" x14ac:dyDescent="0.25">
      <c r="A73" s="403" t="s">
        <v>2156</v>
      </c>
      <c r="B73" s="413" t="s">
        <v>6634</v>
      </c>
      <c r="C73" s="403">
        <v>26.2</v>
      </c>
      <c r="D73" s="407" t="s">
        <v>376</v>
      </c>
      <c r="E73" s="403" t="s">
        <v>897</v>
      </c>
      <c r="F73" s="403"/>
      <c r="G73" s="403" t="s">
        <v>2122</v>
      </c>
      <c r="H73" s="403" t="s">
        <v>790</v>
      </c>
      <c r="I73" s="413" t="str">
        <f t="shared" si="1"/>
        <v>MARIANA  BOLIVAR GUERRA</v>
      </c>
      <c r="J73" s="403" t="s">
        <v>390</v>
      </c>
      <c r="K73" s="991">
        <v>1020225233</v>
      </c>
      <c r="L73" s="404">
        <v>39891</v>
      </c>
      <c r="M73" s="405">
        <v>16</v>
      </c>
      <c r="N73" s="406" t="s">
        <v>51</v>
      </c>
      <c r="O73" s="403"/>
      <c r="P73" s="403"/>
      <c r="Q73" s="403"/>
      <c r="R73" s="403"/>
      <c r="S73" s="403" t="s">
        <v>54</v>
      </c>
      <c r="T73" s="403" t="s">
        <v>6693</v>
      </c>
      <c r="U73" s="403"/>
      <c r="V73" s="314"/>
      <c r="W73" s="314" t="s">
        <v>57</v>
      </c>
      <c r="X73" s="314"/>
      <c r="Y73" s="314"/>
      <c r="Z73" s="314"/>
      <c r="AA73" s="314"/>
      <c r="AB73" s="314"/>
      <c r="AC73" s="314"/>
      <c r="AD73" s="314"/>
      <c r="AE73" s="314"/>
      <c r="AF73" s="322"/>
      <c r="AG73" s="322"/>
      <c r="AH73" s="322"/>
      <c r="AI73" s="322"/>
      <c r="AJ73" s="322"/>
      <c r="AK73" s="322"/>
      <c r="AL73" s="322"/>
      <c r="AM73" s="322"/>
      <c r="AN73" s="322"/>
      <c r="AO73" s="358"/>
      <c r="AP73" s="322"/>
      <c r="AQ73" s="809" t="str" cm="1">
        <f t="array" ref="AQ73">IF(AD73="NO FAVORABLE","NO FAVORABLE",IF(SUMPRODUCT(--(TRIM(AF73:AK73)&lt;&gt;"SI"),--(TRIM(AF73:AK73)&lt;&gt;"NA"))&gt;0,"SUBSANAR","APROBADA CR"))</f>
        <v>SUBSANAR</v>
      </c>
    </row>
    <row r="74" spans="1:43" ht="13.2" x14ac:dyDescent="0.25">
      <c r="A74" s="403" t="s">
        <v>2156</v>
      </c>
      <c r="B74" s="413" t="s">
        <v>6634</v>
      </c>
      <c r="C74" s="403">
        <v>26.3</v>
      </c>
      <c r="D74" s="407" t="s">
        <v>376</v>
      </c>
      <c r="E74" s="403" t="s">
        <v>6705</v>
      </c>
      <c r="F74" s="403" t="s">
        <v>6706</v>
      </c>
      <c r="G74" s="403" t="s">
        <v>658</v>
      </c>
      <c r="H74" s="403" t="s">
        <v>1201</v>
      </c>
      <c r="I74" s="413" t="str">
        <f t="shared" si="1"/>
        <v xml:space="preserve">HARVISON EUDIER VEGA MARIN </v>
      </c>
      <c r="J74" s="403" t="s">
        <v>50</v>
      </c>
      <c r="K74" s="991">
        <v>1023748750</v>
      </c>
      <c r="L74" s="404">
        <v>39085</v>
      </c>
      <c r="M74" s="406">
        <v>18</v>
      </c>
      <c r="N74" s="406" t="s">
        <v>379</v>
      </c>
      <c r="O74" s="403"/>
      <c r="P74" s="403"/>
      <c r="Q74" s="403"/>
      <c r="R74" s="403"/>
      <c r="S74" s="403" t="s">
        <v>54</v>
      </c>
      <c r="T74" s="403" t="s">
        <v>6693</v>
      </c>
      <c r="U74" s="403"/>
      <c r="V74" s="314"/>
      <c r="W74" s="314" t="s">
        <v>57</v>
      </c>
      <c r="X74" s="314"/>
      <c r="Y74" s="314"/>
      <c r="Z74" s="314"/>
      <c r="AA74" s="314"/>
      <c r="AB74" s="314"/>
      <c r="AC74" s="314"/>
      <c r="AD74" s="314"/>
      <c r="AE74" s="314"/>
      <c r="AF74" s="322"/>
      <c r="AG74" s="322"/>
      <c r="AH74" s="322"/>
      <c r="AI74" s="322"/>
      <c r="AJ74" s="322"/>
      <c r="AK74" s="322"/>
      <c r="AL74" s="322"/>
      <c r="AM74" s="322"/>
      <c r="AN74" s="322"/>
      <c r="AO74" s="358"/>
      <c r="AP74" s="322"/>
      <c r="AQ74" s="809" t="str" cm="1">
        <f t="array" ref="AQ74">IF(AD74="NO FAVORABLE","NO FAVORABLE",IF(SUMPRODUCT(--(TRIM(AF74:AK74)&lt;&gt;"SI"),--(TRIM(AF74:AK74)&lt;&gt;"NA"))&gt;0,"SUBSANAR","APROBADA CR"))</f>
        <v>SUBSANAR</v>
      </c>
    </row>
    <row r="75" spans="1:43" ht="13.8" x14ac:dyDescent="0.25">
      <c r="A75" s="403" t="s">
        <v>2156</v>
      </c>
      <c r="B75" s="413" t="s">
        <v>6634</v>
      </c>
      <c r="C75" s="403">
        <v>27</v>
      </c>
      <c r="D75" s="407" t="s">
        <v>45</v>
      </c>
      <c r="E75" s="403" t="s">
        <v>984</v>
      </c>
      <c r="F75" s="403" t="s">
        <v>116</v>
      </c>
      <c r="G75" s="403" t="s">
        <v>88</v>
      </c>
      <c r="H75" s="403"/>
      <c r="I75" s="415" t="str">
        <f t="shared" si="1"/>
        <v xml:space="preserve">LILIA DE JESUS GARCIA </v>
      </c>
      <c r="J75" s="403" t="s">
        <v>50</v>
      </c>
      <c r="K75" s="991">
        <v>21508156</v>
      </c>
      <c r="L75" s="404">
        <v>17654</v>
      </c>
      <c r="M75" s="405">
        <v>77</v>
      </c>
      <c r="N75" s="406" t="s">
        <v>51</v>
      </c>
      <c r="O75" s="403">
        <v>3146405712</v>
      </c>
      <c r="P75" s="403"/>
      <c r="Q75" s="403" t="s">
        <v>1997</v>
      </c>
      <c r="R75" s="403" t="s">
        <v>53</v>
      </c>
      <c r="S75" s="405" t="s">
        <v>54</v>
      </c>
      <c r="T75" s="403" t="s">
        <v>6700</v>
      </c>
      <c r="U75" s="403"/>
      <c r="V75" s="370" t="s">
        <v>57</v>
      </c>
      <c r="W75" s="370" t="s">
        <v>57</v>
      </c>
      <c r="X75" s="370" t="s">
        <v>57</v>
      </c>
      <c r="Y75" s="314"/>
      <c r="Z75" s="314"/>
      <c r="AA75" s="314"/>
      <c r="AB75" s="314"/>
      <c r="AC75" s="314"/>
      <c r="AD75" s="422" t="s">
        <v>6641</v>
      </c>
      <c r="AE75" s="314"/>
      <c r="AF75" s="887" t="s">
        <v>59</v>
      </c>
      <c r="AG75" s="887" t="s">
        <v>57</v>
      </c>
      <c r="AH75" s="887" t="s">
        <v>59</v>
      </c>
      <c r="AI75" s="887" t="s">
        <v>59</v>
      </c>
      <c r="AJ75" s="887" t="s">
        <v>59</v>
      </c>
      <c r="AK75" s="887" t="s">
        <v>59</v>
      </c>
      <c r="AL75" s="887" t="s">
        <v>70</v>
      </c>
      <c r="AM75" s="322"/>
      <c r="AN75" s="322"/>
      <c r="AO75" s="322" t="s">
        <v>393</v>
      </c>
      <c r="AP75" s="322"/>
      <c r="AQ75" s="809" t="str" cm="1">
        <f t="array" ref="AQ75">IF(AD75="NO FAVORABLE","NO FAVORABLE",IF(SUMPRODUCT(--(TRIM(AF75:AK75)&lt;&gt;"SI"),--(TRIM(AF75:AK75)&lt;&gt;"NA"))&gt;0,"SUBSANAR","APROBADA CR"))</f>
        <v>APROBADA CR</v>
      </c>
    </row>
    <row r="76" spans="1:43" ht="13.8" x14ac:dyDescent="0.25">
      <c r="A76" s="403" t="s">
        <v>2156</v>
      </c>
      <c r="B76" s="413" t="s">
        <v>6634</v>
      </c>
      <c r="C76" s="403">
        <v>28</v>
      </c>
      <c r="D76" s="407" t="s">
        <v>45</v>
      </c>
      <c r="E76" s="403" t="s">
        <v>1432</v>
      </c>
      <c r="F76" s="403" t="s">
        <v>666</v>
      </c>
      <c r="G76" s="403" t="s">
        <v>222</v>
      </c>
      <c r="H76" s="403" t="s">
        <v>1536</v>
      </c>
      <c r="I76" s="415" t="str">
        <f t="shared" si="1"/>
        <v>LILIANA  MARIA  MUÑOZ MORENO</v>
      </c>
      <c r="J76" s="403" t="s">
        <v>50</v>
      </c>
      <c r="K76" s="991">
        <v>21509560</v>
      </c>
      <c r="L76" s="404">
        <v>30305</v>
      </c>
      <c r="M76" s="405">
        <v>42</v>
      </c>
      <c r="N76" s="406" t="s">
        <v>51</v>
      </c>
      <c r="O76" s="403">
        <v>3186750244</v>
      </c>
      <c r="P76" s="430" t="s">
        <v>6707</v>
      </c>
      <c r="Q76" s="403" t="s">
        <v>6708</v>
      </c>
      <c r="R76" s="403" t="s">
        <v>53</v>
      </c>
      <c r="S76" s="405" t="s">
        <v>54</v>
      </c>
      <c r="T76" s="403" t="s">
        <v>845</v>
      </c>
      <c r="U76" s="403"/>
      <c r="V76" s="370" t="s">
        <v>57</v>
      </c>
      <c r="W76" s="370" t="s">
        <v>57</v>
      </c>
      <c r="X76" s="370" t="s">
        <v>57</v>
      </c>
      <c r="Y76" s="314"/>
      <c r="Z76" s="314"/>
      <c r="AA76" s="314"/>
      <c r="AB76" s="314"/>
      <c r="AC76" s="314"/>
      <c r="AD76" s="422" t="s">
        <v>6641</v>
      </c>
      <c r="AE76" s="314"/>
      <c r="AF76" s="887" t="s">
        <v>59</v>
      </c>
      <c r="AG76" s="887" t="s">
        <v>57</v>
      </c>
      <c r="AH76" s="887" t="s">
        <v>59</v>
      </c>
      <c r="AI76" s="887" t="s">
        <v>59</v>
      </c>
      <c r="AJ76" s="887" t="s">
        <v>59</v>
      </c>
      <c r="AK76" s="887" t="s">
        <v>59</v>
      </c>
      <c r="AL76" s="887" t="s">
        <v>258</v>
      </c>
      <c r="AM76" s="322"/>
      <c r="AN76" s="322"/>
      <c r="AO76" s="322" t="s">
        <v>393</v>
      </c>
      <c r="AP76" s="322"/>
      <c r="AQ76" s="809" t="str" cm="1">
        <f t="array" ref="AQ76">IF(AD76="NO FAVORABLE","NO FAVORABLE",IF(SUMPRODUCT(--(TRIM(AF76:AK76)&lt;&gt;"SI"),--(TRIM(AF76:AK76)&lt;&gt;"NA"))&gt;0,"SUBSANAR","APROBADA CR"))</f>
        <v>APROBADA CR</v>
      </c>
    </row>
    <row r="77" spans="1:43" ht="13.2" x14ac:dyDescent="0.25">
      <c r="A77" s="403" t="s">
        <v>2156</v>
      </c>
      <c r="B77" s="413" t="s">
        <v>6634</v>
      </c>
      <c r="C77" s="403">
        <v>28.1</v>
      </c>
      <c r="D77" s="407" t="s">
        <v>376</v>
      </c>
      <c r="E77" s="403" t="s">
        <v>2837</v>
      </c>
      <c r="F77" s="403" t="s">
        <v>4891</v>
      </c>
      <c r="G77" s="403" t="s">
        <v>1653</v>
      </c>
      <c r="H77" s="403" t="s">
        <v>222</v>
      </c>
      <c r="I77" s="413" t="str">
        <f t="shared" si="1"/>
        <v>JOHAN  SEBASTIAN  RIVERA  MUÑOZ</v>
      </c>
      <c r="J77" s="403" t="s">
        <v>50</v>
      </c>
      <c r="K77" s="991">
        <v>1023748342</v>
      </c>
      <c r="L77" s="404">
        <v>38426</v>
      </c>
      <c r="M77" s="405">
        <v>20</v>
      </c>
      <c r="N77" s="406" t="s">
        <v>379</v>
      </c>
      <c r="O77" s="403"/>
      <c r="P77" s="403"/>
      <c r="Q77" s="403"/>
      <c r="R77" s="403"/>
      <c r="S77" s="403" t="s">
        <v>54</v>
      </c>
      <c r="T77" s="403" t="s">
        <v>839</v>
      </c>
      <c r="U77" s="403"/>
      <c r="V77" s="314"/>
      <c r="W77" s="314" t="s">
        <v>57</v>
      </c>
      <c r="X77" s="314"/>
      <c r="Y77" s="314"/>
      <c r="Z77" s="314"/>
      <c r="AA77" s="314"/>
      <c r="AB77" s="314"/>
      <c r="AC77" s="314"/>
      <c r="AD77" s="314"/>
      <c r="AE77" s="314"/>
      <c r="AF77" s="322"/>
      <c r="AG77" s="322"/>
      <c r="AH77" s="322"/>
      <c r="AI77" s="322"/>
      <c r="AJ77" s="322"/>
      <c r="AK77" s="322"/>
      <c r="AL77" s="322"/>
      <c r="AM77" s="322"/>
      <c r="AN77" s="322"/>
      <c r="AO77" s="358"/>
      <c r="AP77" s="322"/>
      <c r="AQ77" s="809" t="str" cm="1">
        <f t="array" ref="AQ77">IF(AD77="NO FAVORABLE","NO FAVORABLE",IF(SUMPRODUCT(--(TRIM(AF77:AK77)&lt;&gt;"SI"),--(TRIM(AF77:AK77)&lt;&gt;"NA"))&gt;0,"SUBSANAR","APROBADA CR"))</f>
        <v>SUBSANAR</v>
      </c>
    </row>
    <row r="78" spans="1:43" ht="13.2" x14ac:dyDescent="0.25">
      <c r="A78" s="403" t="s">
        <v>2156</v>
      </c>
      <c r="B78" s="413" t="s">
        <v>6634</v>
      </c>
      <c r="C78" s="403">
        <v>28.2</v>
      </c>
      <c r="D78" s="407" t="s">
        <v>376</v>
      </c>
      <c r="E78" s="403" t="s">
        <v>2121</v>
      </c>
      <c r="F78" s="403" t="s">
        <v>378</v>
      </c>
      <c r="G78" s="403" t="s">
        <v>177</v>
      </c>
      <c r="H78" s="403" t="s">
        <v>222</v>
      </c>
      <c r="I78" s="413" t="str">
        <f t="shared" si="1"/>
        <v>CRISTIAN  DAVID RIVERA MUÑOZ</v>
      </c>
      <c r="J78" s="403" t="s">
        <v>50</v>
      </c>
      <c r="K78" s="991">
        <v>1023750809</v>
      </c>
      <c r="L78" s="404">
        <v>43508</v>
      </c>
      <c r="M78" s="406">
        <v>6</v>
      </c>
      <c r="N78" s="406" t="s">
        <v>379</v>
      </c>
      <c r="O78" s="403"/>
      <c r="P78" s="403"/>
      <c r="Q78" s="403"/>
      <c r="R78" s="403"/>
      <c r="S78" s="403" t="s">
        <v>54</v>
      </c>
      <c r="T78" s="403" t="s">
        <v>839</v>
      </c>
      <c r="U78" s="403"/>
      <c r="V78" s="314"/>
      <c r="W78" s="314" t="s">
        <v>57</v>
      </c>
      <c r="X78" s="314"/>
      <c r="Y78" s="314"/>
      <c r="Z78" s="314"/>
      <c r="AA78" s="314"/>
      <c r="AB78" s="314"/>
      <c r="AC78" s="314"/>
      <c r="AD78" s="314"/>
      <c r="AE78" s="314"/>
      <c r="AF78" s="322"/>
      <c r="AG78" s="322"/>
      <c r="AH78" s="322"/>
      <c r="AI78" s="322"/>
      <c r="AJ78" s="322"/>
      <c r="AK78" s="322"/>
      <c r="AL78" s="322"/>
      <c r="AM78" s="322"/>
      <c r="AN78" s="322"/>
      <c r="AO78" s="358"/>
      <c r="AP78" s="322"/>
      <c r="AQ78" s="809" t="str" cm="1">
        <f t="array" ref="AQ78">IF(AD78="NO FAVORABLE","NO FAVORABLE",IF(SUMPRODUCT(--(TRIM(AF78:AK78)&lt;&gt;"SI"),--(TRIM(AF78:AK78)&lt;&gt;"NA"))&gt;0,"SUBSANAR","APROBADA CR"))</f>
        <v>SUBSANAR</v>
      </c>
    </row>
    <row r="79" spans="1:43" ht="13.8" x14ac:dyDescent="0.25">
      <c r="A79" s="403" t="s">
        <v>2156</v>
      </c>
      <c r="B79" s="413" t="s">
        <v>6634</v>
      </c>
      <c r="C79" s="403">
        <v>29</v>
      </c>
      <c r="D79" s="407" t="s">
        <v>45</v>
      </c>
      <c r="E79" s="403" t="s">
        <v>2873</v>
      </c>
      <c r="F79" s="403"/>
      <c r="G79" s="403" t="s">
        <v>485</v>
      </c>
      <c r="H79" s="403" t="s">
        <v>1693</v>
      </c>
      <c r="I79" s="415" t="str">
        <f t="shared" si="1"/>
        <v>ELIZABETH   SERNA PRESIGA</v>
      </c>
      <c r="J79" s="403" t="s">
        <v>50</v>
      </c>
      <c r="K79" s="991">
        <v>1042354412</v>
      </c>
      <c r="L79" s="404">
        <v>34982</v>
      </c>
      <c r="M79" s="406">
        <v>30</v>
      </c>
      <c r="N79" s="406" t="s">
        <v>51</v>
      </c>
      <c r="O79" s="403">
        <v>3045728048</v>
      </c>
      <c r="P79" s="430" t="s">
        <v>6709</v>
      </c>
      <c r="Q79" s="403" t="s">
        <v>1987</v>
      </c>
      <c r="R79" s="403" t="s">
        <v>53</v>
      </c>
      <c r="S79" s="405" t="s">
        <v>54</v>
      </c>
      <c r="T79" s="403" t="s">
        <v>6685</v>
      </c>
      <c r="U79" s="403"/>
      <c r="V79" s="370" t="s">
        <v>57</v>
      </c>
      <c r="W79" s="370" t="s">
        <v>57</v>
      </c>
      <c r="X79" s="370" t="s">
        <v>57</v>
      </c>
      <c r="Y79" s="314"/>
      <c r="Z79" s="314"/>
      <c r="AA79" s="314"/>
      <c r="AB79" s="314"/>
      <c r="AC79" s="314"/>
      <c r="AD79" s="422" t="s">
        <v>6641</v>
      </c>
      <c r="AE79" s="314"/>
      <c r="AF79" s="322" t="s">
        <v>59</v>
      </c>
      <c r="AG79" s="322" t="s">
        <v>57</v>
      </c>
      <c r="AH79" s="322" t="s">
        <v>59</v>
      </c>
      <c r="AI79" s="322" t="s">
        <v>59</v>
      </c>
      <c r="AJ79" s="322" t="s">
        <v>59</v>
      </c>
      <c r="AK79" s="322" t="s">
        <v>626</v>
      </c>
      <c r="AL79" s="322" t="s">
        <v>626</v>
      </c>
      <c r="AM79" s="322"/>
      <c r="AN79" s="322"/>
      <c r="AO79" s="322" t="s">
        <v>393</v>
      </c>
      <c r="AP79" s="322" t="s">
        <v>6710</v>
      </c>
      <c r="AQ79" s="809" t="str" cm="1">
        <f t="array" ref="AQ79">IF(AD79="NO FAVORABLE","NO FAVORABLE",IF(SUMPRODUCT(--(TRIM(AF79:AK79)&lt;&gt;"SI"),--(TRIM(AF79:AK79)&lt;&gt;"NA"))&gt;0,"SUBSANAR","APROBADA CR"))</f>
        <v>SUBSANAR</v>
      </c>
    </row>
    <row r="80" spans="1:43" ht="13.2" x14ac:dyDescent="0.25">
      <c r="A80" s="403" t="s">
        <v>2156</v>
      </c>
      <c r="B80" s="413" t="s">
        <v>6634</v>
      </c>
      <c r="C80" s="403">
        <v>29.1</v>
      </c>
      <c r="D80" s="407" t="s">
        <v>376</v>
      </c>
      <c r="E80" s="403" t="s">
        <v>4834</v>
      </c>
      <c r="F80" s="403" t="s">
        <v>384</v>
      </c>
      <c r="G80" s="403" t="s">
        <v>675</v>
      </c>
      <c r="H80" s="403" t="s">
        <v>65</v>
      </c>
      <c r="I80" s="413" t="str">
        <f t="shared" si="1"/>
        <v>ARMANDO  JOSE SOSA BUSTAMANTE</v>
      </c>
      <c r="J80" s="403" t="s">
        <v>50</v>
      </c>
      <c r="K80" s="991">
        <v>1042346994</v>
      </c>
      <c r="L80" s="404">
        <v>31761</v>
      </c>
      <c r="M80" s="405">
        <v>38</v>
      </c>
      <c r="N80" s="406" t="s">
        <v>379</v>
      </c>
      <c r="O80" s="403"/>
      <c r="P80" s="403"/>
      <c r="Q80" s="403"/>
      <c r="R80" s="403"/>
      <c r="S80" s="403" t="s">
        <v>54</v>
      </c>
      <c r="T80" s="403" t="s">
        <v>6685</v>
      </c>
      <c r="U80" s="403"/>
      <c r="V80" s="314"/>
      <c r="W80" s="314" t="s">
        <v>57</v>
      </c>
      <c r="X80" s="314"/>
      <c r="Y80" s="314"/>
      <c r="Z80" s="314"/>
      <c r="AA80" s="314"/>
      <c r="AB80" s="314"/>
      <c r="AC80" s="314"/>
      <c r="AD80" s="314"/>
      <c r="AE80" s="314"/>
      <c r="AF80" s="322"/>
      <c r="AG80" s="322"/>
      <c r="AH80" s="322"/>
      <c r="AI80" s="322"/>
      <c r="AJ80" s="322"/>
      <c r="AK80" s="322"/>
      <c r="AL80" s="322"/>
      <c r="AM80" s="322"/>
      <c r="AN80" s="322"/>
      <c r="AO80" s="358"/>
      <c r="AP80" s="322"/>
      <c r="AQ80" s="809" t="str" cm="1">
        <f t="array" ref="AQ80">IF(AD80="NO FAVORABLE","NO FAVORABLE",IF(SUMPRODUCT(--(TRIM(AF80:AK80)&lt;&gt;"SI"),--(TRIM(AF80:AK80)&lt;&gt;"NA"))&gt;0,"SUBSANAR","APROBADA CR"))</f>
        <v>SUBSANAR</v>
      </c>
    </row>
    <row r="81" spans="1:43" ht="13.2" x14ac:dyDescent="0.25">
      <c r="A81" s="403" t="s">
        <v>2156</v>
      </c>
      <c r="B81" s="413" t="s">
        <v>6634</v>
      </c>
      <c r="C81" s="403">
        <v>29.2</v>
      </c>
      <c r="D81" s="407" t="s">
        <v>376</v>
      </c>
      <c r="E81" s="403" t="s">
        <v>5143</v>
      </c>
      <c r="F81" s="403" t="s">
        <v>424</v>
      </c>
      <c r="G81" s="403" t="s">
        <v>675</v>
      </c>
      <c r="H81" s="403" t="s">
        <v>485</v>
      </c>
      <c r="I81" s="413" t="str">
        <f t="shared" si="1"/>
        <v>SANTIAGO  ANDRES SOSA SERNA</v>
      </c>
      <c r="J81" s="403" t="s">
        <v>431</v>
      </c>
      <c r="K81" s="991">
        <v>1013368235</v>
      </c>
      <c r="L81" s="403"/>
      <c r="M81" s="405">
        <v>7</v>
      </c>
      <c r="N81" s="406" t="s">
        <v>379</v>
      </c>
      <c r="O81" s="403"/>
      <c r="P81" s="403"/>
      <c r="Q81" s="403"/>
      <c r="R81" s="403"/>
      <c r="S81" s="403" t="s">
        <v>54</v>
      </c>
      <c r="T81" s="403" t="s">
        <v>6685</v>
      </c>
      <c r="U81" s="403"/>
      <c r="V81" s="314"/>
      <c r="W81" s="314" t="s">
        <v>57</v>
      </c>
      <c r="X81" s="314"/>
      <c r="Y81" s="314"/>
      <c r="Z81" s="314"/>
      <c r="AA81" s="314"/>
      <c r="AB81" s="314"/>
      <c r="AC81" s="314"/>
      <c r="AD81" s="314"/>
      <c r="AE81" s="314"/>
      <c r="AF81" s="322"/>
      <c r="AG81" s="322"/>
      <c r="AH81" s="322"/>
      <c r="AI81" s="322"/>
      <c r="AJ81" s="322"/>
      <c r="AK81" s="322"/>
      <c r="AL81" s="322"/>
      <c r="AM81" s="322"/>
      <c r="AN81" s="322"/>
      <c r="AO81" s="358"/>
      <c r="AP81" s="322"/>
      <c r="AQ81" s="809" t="str" cm="1">
        <f t="array" ref="AQ81">IF(AD81="NO FAVORABLE","NO FAVORABLE",IF(SUMPRODUCT(--(TRIM(AF81:AK81)&lt;&gt;"SI"),--(TRIM(AF81:AK81)&lt;&gt;"NA"))&gt;0,"SUBSANAR","APROBADA CR"))</f>
        <v>SUBSANAR</v>
      </c>
    </row>
    <row r="82" spans="1:43" ht="13.2" x14ac:dyDescent="0.25">
      <c r="A82" s="403" t="s">
        <v>2156</v>
      </c>
      <c r="B82" s="413" t="s">
        <v>6634</v>
      </c>
      <c r="C82" s="403">
        <v>29.3</v>
      </c>
      <c r="D82" s="407" t="s">
        <v>376</v>
      </c>
      <c r="E82" s="403" t="s">
        <v>6711</v>
      </c>
      <c r="F82" s="403" t="s">
        <v>384</v>
      </c>
      <c r="G82" s="403" t="s">
        <v>675</v>
      </c>
      <c r="H82" s="403" t="s">
        <v>1236</v>
      </c>
      <c r="I82" s="413" t="str">
        <f t="shared" si="1"/>
        <v xml:space="preserve">GERONIMO  JOSE SOSA SERNA </v>
      </c>
      <c r="J82" s="403" t="s">
        <v>431</v>
      </c>
      <c r="K82" s="991">
        <v>1023751117</v>
      </c>
      <c r="L82" s="403"/>
      <c r="M82" s="405">
        <v>3</v>
      </c>
      <c r="N82" s="406" t="s">
        <v>379</v>
      </c>
      <c r="O82" s="403"/>
      <c r="P82" s="403"/>
      <c r="Q82" s="403"/>
      <c r="R82" s="403"/>
      <c r="S82" s="403" t="s">
        <v>54</v>
      </c>
      <c r="T82" s="403" t="s">
        <v>6685</v>
      </c>
      <c r="U82" s="403"/>
      <c r="V82" s="314"/>
      <c r="W82" s="314" t="s">
        <v>57</v>
      </c>
      <c r="X82" s="314"/>
      <c r="Y82" s="314"/>
      <c r="Z82" s="314"/>
      <c r="AA82" s="314"/>
      <c r="AB82" s="314"/>
      <c r="AC82" s="314"/>
      <c r="AD82" s="314"/>
      <c r="AE82" s="314"/>
      <c r="AF82" s="322"/>
      <c r="AG82" s="322"/>
      <c r="AH82" s="322"/>
      <c r="AI82" s="322"/>
      <c r="AJ82" s="322"/>
      <c r="AK82" s="322"/>
      <c r="AL82" s="322"/>
      <c r="AM82" s="322"/>
      <c r="AN82" s="322"/>
      <c r="AO82" s="358"/>
      <c r="AP82" s="322"/>
      <c r="AQ82" s="809" t="str" cm="1">
        <f t="array" ref="AQ82">IF(AD82="NO FAVORABLE","NO FAVORABLE",IF(SUMPRODUCT(--(TRIM(AF82:AK82)&lt;&gt;"SI"),--(TRIM(AF82:AK82)&lt;&gt;"NA"))&gt;0,"SUBSANAR","APROBADA CR"))</f>
        <v>SUBSANAR</v>
      </c>
    </row>
    <row r="83" spans="1:43" ht="13.8" x14ac:dyDescent="0.25">
      <c r="A83" s="403" t="s">
        <v>2156</v>
      </c>
      <c r="B83" s="413" t="s">
        <v>6634</v>
      </c>
      <c r="C83" s="403">
        <v>30</v>
      </c>
      <c r="D83" s="407" t="s">
        <v>45</v>
      </c>
      <c r="E83" s="403" t="s">
        <v>3335</v>
      </c>
      <c r="F83" s="403"/>
      <c r="G83" s="403" t="s">
        <v>239</v>
      </c>
      <c r="H83" s="403" t="s">
        <v>88</v>
      </c>
      <c r="I83" s="415" t="str">
        <f t="shared" si="1"/>
        <v>YANELY   OSPINA GARCIA</v>
      </c>
      <c r="J83" s="403" t="s">
        <v>50</v>
      </c>
      <c r="K83" s="991">
        <v>1045492062</v>
      </c>
      <c r="L83" s="404">
        <v>34150</v>
      </c>
      <c r="M83" s="405">
        <v>32</v>
      </c>
      <c r="N83" s="406" t="s">
        <v>51</v>
      </c>
      <c r="O83" s="403">
        <v>3153218356</v>
      </c>
      <c r="P83" s="403"/>
      <c r="Q83" s="403" t="s">
        <v>1783</v>
      </c>
      <c r="R83" s="403" t="s">
        <v>53</v>
      </c>
      <c r="S83" s="405" t="s">
        <v>54</v>
      </c>
      <c r="T83" s="403"/>
      <c r="U83" s="403"/>
      <c r="V83" s="370" t="s">
        <v>57</v>
      </c>
      <c r="W83" s="370" t="s">
        <v>57</v>
      </c>
      <c r="X83" s="370" t="s">
        <v>57</v>
      </c>
      <c r="Y83" s="314"/>
      <c r="Z83" s="314"/>
      <c r="AA83" s="314"/>
      <c r="AB83" s="314"/>
      <c r="AC83" s="314"/>
      <c r="AD83" s="422" t="s">
        <v>6641</v>
      </c>
      <c r="AE83" s="314"/>
      <c r="AF83" s="322" t="s">
        <v>59</v>
      </c>
      <c r="AG83" s="322" t="s">
        <v>57</v>
      </c>
      <c r="AH83" s="322" t="s">
        <v>59</v>
      </c>
      <c r="AI83" s="322" t="s">
        <v>59</v>
      </c>
      <c r="AJ83" s="322" t="s">
        <v>59</v>
      </c>
      <c r="AK83" s="322" t="s">
        <v>59</v>
      </c>
      <c r="AL83" s="322" t="s">
        <v>194</v>
      </c>
      <c r="AM83" s="322"/>
      <c r="AN83" s="322"/>
      <c r="AO83" s="322" t="s">
        <v>393</v>
      </c>
      <c r="AP83" s="322"/>
      <c r="AQ83" s="809" t="str" cm="1">
        <f t="array" ref="AQ83">IF(AD83="NO FAVORABLE","NO FAVORABLE",IF(SUMPRODUCT(--(TRIM(AF83:AK83)&lt;&gt;"SI"),--(TRIM(AF83:AK83)&lt;&gt;"NA"))&gt;0,"SUBSANAR","APROBADA CR"))</f>
        <v>APROBADA CR</v>
      </c>
    </row>
    <row r="84" spans="1:43" ht="13.2" x14ac:dyDescent="0.25">
      <c r="A84" s="403" t="s">
        <v>2156</v>
      </c>
      <c r="B84" s="413" t="s">
        <v>6634</v>
      </c>
      <c r="C84" s="403">
        <v>31.1</v>
      </c>
      <c r="D84" s="407" t="s">
        <v>376</v>
      </c>
      <c r="E84" s="403" t="s">
        <v>6712</v>
      </c>
      <c r="F84" s="403" t="s">
        <v>628</v>
      </c>
      <c r="G84" s="403" t="s">
        <v>153</v>
      </c>
      <c r="H84" s="403" t="s">
        <v>239</v>
      </c>
      <c r="I84" s="413" t="str">
        <f t="shared" si="1"/>
        <v>NILTON  HERNAN MARTINEZ OSPINA</v>
      </c>
      <c r="J84" s="403" t="s">
        <v>390</v>
      </c>
      <c r="K84" s="991">
        <v>1027799799</v>
      </c>
      <c r="L84" s="404">
        <v>39550</v>
      </c>
      <c r="M84" s="406">
        <v>17</v>
      </c>
      <c r="N84" s="406" t="s">
        <v>379</v>
      </c>
      <c r="O84" s="403"/>
      <c r="P84" s="403"/>
      <c r="Q84" s="403"/>
      <c r="R84" s="403"/>
      <c r="S84" s="403" t="s">
        <v>54</v>
      </c>
      <c r="T84" s="403"/>
      <c r="U84" s="403"/>
      <c r="V84" s="314"/>
      <c r="W84" s="314" t="s">
        <v>57</v>
      </c>
      <c r="X84" s="314"/>
      <c r="Y84" s="314"/>
      <c r="Z84" s="314"/>
      <c r="AA84" s="314"/>
      <c r="AB84" s="314"/>
      <c r="AC84" s="314"/>
      <c r="AD84" s="314"/>
      <c r="AE84" s="314"/>
      <c r="AF84" s="322"/>
      <c r="AG84" s="322"/>
      <c r="AH84" s="322"/>
      <c r="AI84" s="322"/>
      <c r="AJ84" s="322"/>
      <c r="AK84" s="322"/>
      <c r="AL84" s="322"/>
      <c r="AM84" s="322"/>
      <c r="AN84" s="322"/>
      <c r="AO84" s="358"/>
      <c r="AP84" s="322"/>
      <c r="AQ84" s="809" t="str" cm="1">
        <f t="array" ref="AQ84">IF(AD84="NO FAVORABLE","NO FAVORABLE",IF(SUMPRODUCT(--(TRIM(AF84:AK84)&lt;&gt;"SI"),--(TRIM(AF84:AK84)&lt;&gt;"NA"))&gt;0,"SUBSANAR","APROBADA CR"))</f>
        <v>SUBSANAR</v>
      </c>
    </row>
    <row r="85" spans="1:43" ht="13.2" x14ac:dyDescent="0.25">
      <c r="A85" s="403" t="s">
        <v>2156</v>
      </c>
      <c r="B85" s="413" t="s">
        <v>6634</v>
      </c>
      <c r="C85" s="403">
        <v>31.2</v>
      </c>
      <c r="D85" s="407" t="s">
        <v>376</v>
      </c>
      <c r="E85" s="403" t="s">
        <v>1644</v>
      </c>
      <c r="F85" s="403" t="s">
        <v>1079</v>
      </c>
      <c r="G85" s="403" t="s">
        <v>153</v>
      </c>
      <c r="H85" s="403" t="s">
        <v>239</v>
      </c>
      <c r="I85" s="413" t="str">
        <f t="shared" si="1"/>
        <v>LUIS  ANGEL MARTINEZ OSPINA</v>
      </c>
      <c r="J85" s="403" t="s">
        <v>390</v>
      </c>
      <c r="K85" s="991">
        <v>1028009837</v>
      </c>
      <c r="L85" s="404">
        <v>40373</v>
      </c>
      <c r="M85" s="405">
        <v>15</v>
      </c>
      <c r="N85" s="406" t="s">
        <v>379</v>
      </c>
      <c r="O85" s="403"/>
      <c r="P85" s="403"/>
      <c r="Q85" s="403"/>
      <c r="R85" s="403"/>
      <c r="S85" s="403" t="s">
        <v>54</v>
      </c>
      <c r="T85" s="403"/>
      <c r="U85" s="403"/>
      <c r="V85" s="314"/>
      <c r="W85" s="314" t="s">
        <v>57</v>
      </c>
      <c r="X85" s="314"/>
      <c r="Y85" s="314"/>
      <c r="Z85" s="314"/>
      <c r="AA85" s="314"/>
      <c r="AB85" s="314"/>
      <c r="AC85" s="314"/>
      <c r="AD85" s="314"/>
      <c r="AE85" s="314"/>
      <c r="AF85" s="322"/>
      <c r="AG85" s="322"/>
      <c r="AH85" s="322"/>
      <c r="AI85" s="322"/>
      <c r="AJ85" s="322"/>
      <c r="AK85" s="322"/>
      <c r="AL85" s="322"/>
      <c r="AM85" s="322"/>
      <c r="AN85" s="322"/>
      <c r="AO85" s="358"/>
      <c r="AP85" s="322"/>
      <c r="AQ85" s="809" t="str" cm="1">
        <f t="array" ref="AQ85">IF(AD85="NO FAVORABLE","NO FAVORABLE",IF(SUMPRODUCT(--(TRIM(AF85:AK85)&lt;&gt;"SI"),--(TRIM(AF85:AK85)&lt;&gt;"NA"))&gt;0,"SUBSANAR","APROBADA CR"))</f>
        <v>SUBSANAR</v>
      </c>
    </row>
    <row r="86" spans="1:43" ht="13.2" x14ac:dyDescent="0.25">
      <c r="A86" s="403" t="s">
        <v>2156</v>
      </c>
      <c r="B86" s="413" t="s">
        <v>6634</v>
      </c>
      <c r="C86" s="403">
        <v>31.3</v>
      </c>
      <c r="D86" s="407" t="s">
        <v>376</v>
      </c>
      <c r="E86" s="403" t="s">
        <v>6713</v>
      </c>
      <c r="F86" s="403" t="s">
        <v>404</v>
      </c>
      <c r="G86" s="403" t="s">
        <v>6714</v>
      </c>
      <c r="H86" s="403" t="s">
        <v>239</v>
      </c>
      <c r="I86" s="413" t="str">
        <f t="shared" si="1"/>
        <v>JEILIS  DANIELA LLORENTE OSPINA</v>
      </c>
      <c r="J86" s="403" t="s">
        <v>390</v>
      </c>
      <c r="K86" s="991">
        <v>1041268600</v>
      </c>
      <c r="L86" s="404">
        <v>42021</v>
      </c>
      <c r="M86" s="406">
        <v>10</v>
      </c>
      <c r="N86" s="406" t="s">
        <v>51</v>
      </c>
      <c r="O86" s="403"/>
      <c r="P86" s="403"/>
      <c r="Q86" s="403"/>
      <c r="R86" s="403"/>
      <c r="S86" s="403" t="s">
        <v>54</v>
      </c>
      <c r="T86" s="403"/>
      <c r="U86" s="403"/>
      <c r="V86" s="314"/>
      <c r="W86" s="314" t="s">
        <v>57</v>
      </c>
      <c r="X86" s="314"/>
      <c r="Y86" s="314"/>
      <c r="Z86" s="314"/>
      <c r="AA86" s="314"/>
      <c r="AB86" s="314"/>
      <c r="AC86" s="314"/>
      <c r="AD86" s="314"/>
      <c r="AE86" s="314"/>
      <c r="AF86" s="322"/>
      <c r="AG86" s="322"/>
      <c r="AH86" s="322"/>
      <c r="AI86" s="322"/>
      <c r="AJ86" s="322"/>
      <c r="AK86" s="322"/>
      <c r="AL86" s="322"/>
      <c r="AM86" s="322"/>
      <c r="AN86" s="322"/>
      <c r="AO86" s="358"/>
      <c r="AP86" s="322"/>
      <c r="AQ86" s="809" t="str" cm="1">
        <f t="array" ref="AQ86">IF(AD86="NO FAVORABLE","NO FAVORABLE",IF(SUMPRODUCT(--(TRIM(AF86:AK86)&lt;&gt;"SI"),--(TRIM(AF86:AK86)&lt;&gt;"NA"))&gt;0,"SUBSANAR","APROBADA CR"))</f>
        <v>SUBSANAR</v>
      </c>
    </row>
    <row r="87" spans="1:43" ht="13.2" x14ac:dyDescent="0.25">
      <c r="A87" s="403" t="s">
        <v>2156</v>
      </c>
      <c r="B87" s="413" t="s">
        <v>6634</v>
      </c>
      <c r="C87" s="403">
        <v>31.2</v>
      </c>
      <c r="D87" s="407" t="s">
        <v>376</v>
      </c>
      <c r="E87" s="403" t="s">
        <v>6715</v>
      </c>
      <c r="F87" s="403"/>
      <c r="G87" s="403" t="s">
        <v>6714</v>
      </c>
      <c r="H87" s="403" t="s">
        <v>239</v>
      </c>
      <c r="I87" s="413" t="str">
        <f t="shared" si="1"/>
        <v>YICELL  LLORENTE OSPINA</v>
      </c>
      <c r="J87" s="403" t="s">
        <v>390</v>
      </c>
      <c r="K87" s="991">
        <v>1041270643</v>
      </c>
      <c r="L87" s="404">
        <v>43017</v>
      </c>
      <c r="M87" s="405">
        <v>8</v>
      </c>
      <c r="N87" s="406" t="s">
        <v>51</v>
      </c>
      <c r="O87" s="403"/>
      <c r="P87" s="403"/>
      <c r="Q87" s="403"/>
      <c r="R87" s="403"/>
      <c r="S87" s="403" t="s">
        <v>54</v>
      </c>
      <c r="T87" s="403"/>
      <c r="U87" s="403"/>
      <c r="V87" s="314"/>
      <c r="W87" s="314" t="s">
        <v>57</v>
      </c>
      <c r="X87" s="314"/>
      <c r="Y87" s="314"/>
      <c r="Z87" s="314"/>
      <c r="AA87" s="314"/>
      <c r="AB87" s="314"/>
      <c r="AC87" s="314"/>
      <c r="AD87" s="314"/>
      <c r="AE87" s="314"/>
      <c r="AF87" s="322"/>
      <c r="AG87" s="322"/>
      <c r="AH87" s="322"/>
      <c r="AI87" s="322"/>
      <c r="AJ87" s="322"/>
      <c r="AK87" s="322"/>
      <c r="AL87" s="322"/>
      <c r="AM87" s="322"/>
      <c r="AN87" s="322"/>
      <c r="AO87" s="358"/>
      <c r="AP87" s="322"/>
      <c r="AQ87" s="809" t="str" cm="1">
        <f t="array" ref="AQ87">IF(AD87="NO FAVORABLE","NO FAVORABLE",IF(SUMPRODUCT(--(TRIM(AF87:AK87)&lt;&gt;"SI"),--(TRIM(AF87:AK87)&lt;&gt;"NA"))&gt;0,"SUBSANAR","APROBADA CR"))</f>
        <v>SUBSANAR</v>
      </c>
    </row>
    <row r="88" spans="1:43" ht="13.8" x14ac:dyDescent="0.25">
      <c r="A88" s="403" t="s">
        <v>2156</v>
      </c>
      <c r="B88" s="413" t="s">
        <v>6634</v>
      </c>
      <c r="C88" s="403">
        <v>32</v>
      </c>
      <c r="D88" s="407" t="s">
        <v>45</v>
      </c>
      <c r="E88" s="403" t="s">
        <v>62</v>
      </c>
      <c r="F88" s="403" t="s">
        <v>6716</v>
      </c>
      <c r="G88" s="403" t="s">
        <v>415</v>
      </c>
      <c r="H88" s="403"/>
      <c r="I88" s="415" t="str">
        <f t="shared" si="1"/>
        <v xml:space="preserve">MARIA ACENED GONZALEZ </v>
      </c>
      <c r="J88" s="403" t="s">
        <v>50</v>
      </c>
      <c r="K88" s="991">
        <v>21509457</v>
      </c>
      <c r="L88" s="404">
        <v>28972</v>
      </c>
      <c r="M88" s="406">
        <v>46</v>
      </c>
      <c r="N88" s="406" t="s">
        <v>51</v>
      </c>
      <c r="O88" s="403">
        <v>3332803390</v>
      </c>
      <c r="P88" s="403" t="s">
        <v>6717</v>
      </c>
      <c r="Q88" s="403" t="s">
        <v>505</v>
      </c>
      <c r="R88" s="403" t="s">
        <v>53</v>
      </c>
      <c r="S88" s="405" t="s">
        <v>54</v>
      </c>
      <c r="T88" s="403" t="s">
        <v>6718</v>
      </c>
      <c r="U88" s="403"/>
      <c r="V88" s="370" t="s">
        <v>57</v>
      </c>
      <c r="W88" s="370" t="s">
        <v>57</v>
      </c>
      <c r="X88" s="370" t="s">
        <v>57</v>
      </c>
      <c r="Y88" s="314"/>
      <c r="Z88" s="314"/>
      <c r="AA88" s="314"/>
      <c r="AB88" s="314"/>
      <c r="AC88" s="314"/>
      <c r="AD88" s="422" t="s">
        <v>6641</v>
      </c>
      <c r="AE88" s="314"/>
      <c r="AF88" s="322" t="s">
        <v>59</v>
      </c>
      <c r="AG88" s="322" t="s">
        <v>57</v>
      </c>
      <c r="AH88" s="322" t="s">
        <v>59</v>
      </c>
      <c r="AI88" s="322" t="s">
        <v>59</v>
      </c>
      <c r="AJ88" s="322" t="s">
        <v>59</v>
      </c>
      <c r="AK88" s="322" t="s">
        <v>59</v>
      </c>
      <c r="AL88" s="322" t="s">
        <v>114</v>
      </c>
      <c r="AM88" s="322"/>
      <c r="AN88" s="322"/>
      <c r="AO88" s="322" t="s">
        <v>393</v>
      </c>
      <c r="AP88" s="322"/>
      <c r="AQ88" s="809" t="str" cm="1">
        <f t="array" ref="AQ88">IF(AD88="NO FAVORABLE","NO FAVORABLE",IF(SUMPRODUCT(--(TRIM(AF88:AK88)&lt;&gt;"SI"),--(TRIM(AF88:AK88)&lt;&gt;"NA"))&gt;0,"SUBSANAR","APROBADA CR"))</f>
        <v>APROBADA CR</v>
      </c>
    </row>
    <row r="89" spans="1:43" ht="13.8" x14ac:dyDescent="0.25">
      <c r="A89" s="403" t="s">
        <v>2156</v>
      </c>
      <c r="B89" s="413" t="s">
        <v>6634</v>
      </c>
      <c r="C89" s="403">
        <v>32.1</v>
      </c>
      <c r="D89" s="407" t="s">
        <v>376</v>
      </c>
      <c r="E89" s="403" t="s">
        <v>6554</v>
      </c>
      <c r="F89" s="403" t="s">
        <v>1529</v>
      </c>
      <c r="G89" s="403" t="s">
        <v>415</v>
      </c>
      <c r="H89" s="403"/>
      <c r="I89" s="413" t="str">
        <f t="shared" si="1"/>
        <v xml:space="preserve">EDUARD CRISTOBAL GONZALEZ </v>
      </c>
      <c r="J89" s="403" t="s">
        <v>50</v>
      </c>
      <c r="K89" s="991">
        <v>1000766315</v>
      </c>
      <c r="L89" s="404">
        <v>36826</v>
      </c>
      <c r="M89" s="405">
        <v>25</v>
      </c>
      <c r="N89" s="406" t="s">
        <v>379</v>
      </c>
      <c r="O89" s="403"/>
      <c r="P89" s="403"/>
      <c r="Q89" s="403"/>
      <c r="R89" s="403"/>
      <c r="S89" s="403" t="s">
        <v>54</v>
      </c>
      <c r="T89" s="403" t="s">
        <v>6718</v>
      </c>
      <c r="U89" s="403"/>
      <c r="V89" s="314"/>
      <c r="W89" s="314" t="s">
        <v>57</v>
      </c>
      <c r="X89" s="314"/>
      <c r="Y89" s="314"/>
      <c r="Z89" s="314"/>
      <c r="AA89" s="314"/>
      <c r="AB89" s="314"/>
      <c r="AC89" s="314"/>
      <c r="AD89" s="314"/>
      <c r="AE89" s="314"/>
      <c r="AF89" s="322"/>
      <c r="AG89" s="322"/>
      <c r="AH89" s="322"/>
      <c r="AI89" s="320"/>
      <c r="AJ89" s="322"/>
      <c r="AK89" s="322"/>
      <c r="AL89" s="322"/>
      <c r="AM89" s="322"/>
      <c r="AN89" s="322"/>
      <c r="AO89" s="322"/>
      <c r="AP89" s="322"/>
      <c r="AQ89" s="809" t="str" cm="1">
        <f t="array" ref="AQ89">IF(AD89="NO FAVORABLE","NO FAVORABLE",IF(SUMPRODUCT(--(TRIM(AF89:AK89)&lt;&gt;"SI"),--(TRIM(AF89:AK89)&lt;&gt;"NA"))&gt;0,"SUBSANAR","APROBADA CR"))</f>
        <v>SUBSANAR</v>
      </c>
    </row>
    <row r="90" spans="1:43" ht="13.2" x14ac:dyDescent="0.25">
      <c r="A90" s="403" t="s">
        <v>2156</v>
      </c>
      <c r="B90" s="413" t="s">
        <v>6634</v>
      </c>
      <c r="C90" s="403">
        <v>32.200000000000003</v>
      </c>
      <c r="D90" s="407" t="s">
        <v>376</v>
      </c>
      <c r="E90" s="403" t="s">
        <v>5211</v>
      </c>
      <c r="F90" s="403" t="s">
        <v>1129</v>
      </c>
      <c r="G90" s="403" t="s">
        <v>2203</v>
      </c>
      <c r="H90" s="403" t="s">
        <v>415</v>
      </c>
      <c r="I90" s="413" t="str">
        <f t="shared" si="1"/>
        <v>YOJAN  SEBASTIAN CUADROS GONZALEZ</v>
      </c>
      <c r="J90" s="403" t="s">
        <v>50</v>
      </c>
      <c r="K90" s="991">
        <v>1000766576</v>
      </c>
      <c r="L90" s="404">
        <v>37552</v>
      </c>
      <c r="M90" s="405">
        <v>23</v>
      </c>
      <c r="N90" s="406" t="s">
        <v>379</v>
      </c>
      <c r="O90" s="403"/>
      <c r="P90" s="403"/>
      <c r="Q90" s="403"/>
      <c r="R90" s="403"/>
      <c r="S90" s="403" t="s">
        <v>54</v>
      </c>
      <c r="T90" s="403" t="s">
        <v>6718</v>
      </c>
      <c r="U90" s="403"/>
      <c r="V90" s="314"/>
      <c r="W90" s="314" t="s">
        <v>57</v>
      </c>
      <c r="X90" s="314"/>
      <c r="Y90" s="314"/>
      <c r="Z90" s="314"/>
      <c r="AA90" s="314"/>
      <c r="AB90" s="314"/>
      <c r="AC90" s="314"/>
      <c r="AD90" s="314"/>
      <c r="AE90" s="314"/>
      <c r="AF90" s="322"/>
      <c r="AG90" s="322"/>
      <c r="AH90" s="322"/>
      <c r="AI90" s="322"/>
      <c r="AJ90" s="322"/>
      <c r="AK90" s="322"/>
      <c r="AL90" s="322"/>
      <c r="AM90" s="322"/>
      <c r="AN90" s="322"/>
      <c r="AO90" s="358"/>
      <c r="AP90" s="322"/>
      <c r="AQ90" s="809" t="str" cm="1">
        <f t="array" ref="AQ90">IF(AD90="NO FAVORABLE","NO FAVORABLE",IF(SUMPRODUCT(--(TRIM(AF90:AK90)&lt;&gt;"SI"),--(TRIM(AF90:AK90)&lt;&gt;"NA"))&gt;0,"SUBSANAR","APROBADA CR"))</f>
        <v>SUBSANAR</v>
      </c>
    </row>
    <row r="91" spans="1:43" ht="13.2" x14ac:dyDescent="0.25">
      <c r="A91" s="403" t="s">
        <v>2156</v>
      </c>
      <c r="B91" s="413" t="s">
        <v>6634</v>
      </c>
      <c r="C91" s="403">
        <v>33.200000000000003</v>
      </c>
      <c r="D91" s="407" t="s">
        <v>376</v>
      </c>
      <c r="E91" s="403" t="s">
        <v>2060</v>
      </c>
      <c r="F91" s="403"/>
      <c r="G91" s="403" t="s">
        <v>1688</v>
      </c>
      <c r="H91" s="403" t="s">
        <v>415</v>
      </c>
      <c r="I91" s="413" t="str">
        <f t="shared" si="1"/>
        <v>YAQUELINE   MACHADO GONZALEZ</v>
      </c>
      <c r="J91" s="403" t="s">
        <v>50</v>
      </c>
      <c r="K91" s="991">
        <v>1023750095</v>
      </c>
      <c r="L91" s="404">
        <v>41549</v>
      </c>
      <c r="M91" s="406">
        <v>12</v>
      </c>
      <c r="N91" s="406" t="s">
        <v>51</v>
      </c>
      <c r="O91" s="403"/>
      <c r="P91" s="403"/>
      <c r="Q91" s="403"/>
      <c r="R91" s="403"/>
      <c r="S91" s="403" t="s">
        <v>54</v>
      </c>
      <c r="T91" s="403" t="s">
        <v>6718</v>
      </c>
      <c r="U91" s="403"/>
      <c r="V91" s="314"/>
      <c r="W91" s="314" t="s">
        <v>57</v>
      </c>
      <c r="X91" s="314"/>
      <c r="Y91" s="314"/>
      <c r="Z91" s="314"/>
      <c r="AA91" s="314"/>
      <c r="AB91" s="314"/>
      <c r="AC91" s="314"/>
      <c r="AD91" s="314"/>
      <c r="AE91" s="314"/>
      <c r="AF91" s="322"/>
      <c r="AG91" s="322"/>
      <c r="AH91" s="322"/>
      <c r="AI91" s="322"/>
      <c r="AJ91" s="322"/>
      <c r="AK91" s="322"/>
      <c r="AL91" s="322"/>
      <c r="AM91" s="322"/>
      <c r="AN91" s="322"/>
      <c r="AO91" s="358"/>
      <c r="AP91" s="322"/>
      <c r="AQ91" s="809" t="str" cm="1">
        <f t="array" ref="AQ91">IF(AD91="NO FAVORABLE","NO FAVORABLE",IF(SUMPRODUCT(--(TRIM(AF91:AK91)&lt;&gt;"SI"),--(TRIM(AF91:AK91)&lt;&gt;"NA"))&gt;0,"SUBSANAR","APROBADA CR"))</f>
        <v>SUBSANAR</v>
      </c>
    </row>
    <row r="92" spans="1:43" ht="13.8" x14ac:dyDescent="0.25">
      <c r="A92" s="403" t="s">
        <v>2156</v>
      </c>
      <c r="B92" s="413" t="s">
        <v>6634</v>
      </c>
      <c r="C92" s="403">
        <v>34</v>
      </c>
      <c r="D92" s="407" t="s">
        <v>45</v>
      </c>
      <c r="E92" s="403" t="s">
        <v>1348</v>
      </c>
      <c r="F92" s="403" t="s">
        <v>855</v>
      </c>
      <c r="G92" s="403" t="s">
        <v>1236</v>
      </c>
      <c r="H92" s="403" t="s">
        <v>290</v>
      </c>
      <c r="I92" s="415" t="str">
        <f t="shared" si="1"/>
        <v>LUZ  DARY SERNA  ZAPATA</v>
      </c>
      <c r="J92" s="403" t="s">
        <v>50</v>
      </c>
      <c r="K92" s="991">
        <v>43718069</v>
      </c>
      <c r="L92" s="404">
        <v>28427</v>
      </c>
      <c r="M92" s="405">
        <v>48</v>
      </c>
      <c r="N92" s="406" t="s">
        <v>51</v>
      </c>
      <c r="O92" s="403">
        <v>3136678305</v>
      </c>
      <c r="P92" s="403" t="s">
        <v>6719</v>
      </c>
      <c r="Q92" s="403" t="s">
        <v>2001</v>
      </c>
      <c r="R92" s="403" t="s">
        <v>53</v>
      </c>
      <c r="S92" s="405" t="s">
        <v>54</v>
      </c>
      <c r="T92" s="403" t="s">
        <v>6718</v>
      </c>
      <c r="U92" s="403"/>
      <c r="V92" s="370" t="s">
        <v>57</v>
      </c>
      <c r="W92" s="370" t="s">
        <v>57</v>
      </c>
      <c r="X92" s="370" t="s">
        <v>57</v>
      </c>
      <c r="Y92" s="314"/>
      <c r="Z92" s="314"/>
      <c r="AA92" s="314"/>
      <c r="AB92" s="314"/>
      <c r="AC92" s="314"/>
      <c r="AD92" s="422" t="s">
        <v>6641</v>
      </c>
      <c r="AE92" s="314"/>
      <c r="AF92" s="322" t="s">
        <v>59</v>
      </c>
      <c r="AG92" s="322" t="s">
        <v>57</v>
      </c>
      <c r="AH92" s="322" t="s">
        <v>59</v>
      </c>
      <c r="AI92" s="322" t="s">
        <v>59</v>
      </c>
      <c r="AJ92" s="322" t="s">
        <v>59</v>
      </c>
      <c r="AK92" s="322" t="s">
        <v>59</v>
      </c>
      <c r="AL92" s="322" t="s">
        <v>194</v>
      </c>
      <c r="AM92" s="322"/>
      <c r="AN92" s="322"/>
      <c r="AO92" s="322" t="s">
        <v>393</v>
      </c>
      <c r="AP92" s="322"/>
      <c r="AQ92" s="809" t="str" cm="1">
        <f t="array" ref="AQ92">IF(AD92="NO FAVORABLE","NO FAVORABLE",IF(SUMPRODUCT(--(TRIM(AF92:AK92)&lt;&gt;"SI"),--(TRIM(AF92:AK92)&lt;&gt;"NA"))&gt;0,"SUBSANAR","APROBADA CR"))</f>
        <v>APROBADA CR</v>
      </c>
    </row>
    <row r="93" spans="1:43" ht="13.2" x14ac:dyDescent="0.25">
      <c r="A93" s="403" t="s">
        <v>2156</v>
      </c>
      <c r="B93" s="413" t="s">
        <v>6634</v>
      </c>
      <c r="C93" s="403">
        <v>34.1</v>
      </c>
      <c r="D93" s="407" t="s">
        <v>376</v>
      </c>
      <c r="E93" s="403" t="s">
        <v>6720</v>
      </c>
      <c r="F93" s="403"/>
      <c r="G93" s="403" t="s">
        <v>412</v>
      </c>
      <c r="H93" s="403" t="s">
        <v>103</v>
      </c>
      <c r="I93" s="413" t="str">
        <f t="shared" si="1"/>
        <v>WBE  VARGAS ESTRADA</v>
      </c>
      <c r="J93" s="403" t="s">
        <v>50</v>
      </c>
      <c r="K93" s="991">
        <v>71053007</v>
      </c>
      <c r="L93" s="404">
        <v>27192</v>
      </c>
      <c r="M93" s="405">
        <v>52</v>
      </c>
      <c r="N93" s="406" t="s">
        <v>379</v>
      </c>
      <c r="O93" s="403"/>
      <c r="P93" s="403"/>
      <c r="Q93" s="403"/>
      <c r="R93" s="403"/>
      <c r="S93" s="403" t="s">
        <v>54</v>
      </c>
      <c r="T93" s="403" t="s">
        <v>6718</v>
      </c>
      <c r="U93" s="403"/>
      <c r="V93" s="314"/>
      <c r="W93" s="314" t="s">
        <v>57</v>
      </c>
      <c r="X93" s="314"/>
      <c r="Y93" s="314"/>
      <c r="Z93" s="314"/>
      <c r="AA93" s="314"/>
      <c r="AB93" s="314"/>
      <c r="AC93" s="314"/>
      <c r="AD93" s="314"/>
      <c r="AE93" s="314"/>
      <c r="AF93" s="322"/>
      <c r="AG93" s="322"/>
      <c r="AH93" s="322"/>
      <c r="AI93" s="322"/>
      <c r="AJ93" s="322"/>
      <c r="AK93" s="322"/>
      <c r="AL93" s="322"/>
      <c r="AM93" s="322"/>
      <c r="AN93" s="322"/>
      <c r="AO93" s="322"/>
      <c r="AP93" s="322"/>
      <c r="AQ93" s="809" t="str" cm="1">
        <f t="array" ref="AQ93">IF(AD93="NO FAVORABLE","NO FAVORABLE",IF(SUMPRODUCT(--(TRIM(AF93:AK93)&lt;&gt;"SI"),--(TRIM(AF93:AK93)&lt;&gt;"NA"))&gt;0,"SUBSANAR","APROBADA CR"))</f>
        <v>SUBSANAR</v>
      </c>
    </row>
    <row r="94" spans="1:43" ht="13.2" x14ac:dyDescent="0.25">
      <c r="A94" s="403" t="s">
        <v>2156</v>
      </c>
      <c r="B94" s="413" t="s">
        <v>6634</v>
      </c>
      <c r="C94" s="403">
        <v>34.200000000000003</v>
      </c>
      <c r="D94" s="407" t="s">
        <v>376</v>
      </c>
      <c r="E94" s="403" t="s">
        <v>933</v>
      </c>
      <c r="F94" s="403"/>
      <c r="G94" s="403" t="s">
        <v>412</v>
      </c>
      <c r="H94" s="403" t="s">
        <v>485</v>
      </c>
      <c r="I94" s="413" t="str">
        <f t="shared" si="1"/>
        <v>NATALI  VARGAS SERNA</v>
      </c>
      <c r="J94" s="403" t="s">
        <v>50</v>
      </c>
      <c r="K94" s="991">
        <v>1023749916</v>
      </c>
      <c r="L94" s="404">
        <v>41578</v>
      </c>
      <c r="M94" s="406">
        <v>13</v>
      </c>
      <c r="N94" s="406" t="s">
        <v>51</v>
      </c>
      <c r="O94" s="403"/>
      <c r="P94" s="403"/>
      <c r="Q94" s="403"/>
      <c r="R94" s="403"/>
      <c r="S94" s="403" t="s">
        <v>54</v>
      </c>
      <c r="T94" s="403" t="s">
        <v>6718</v>
      </c>
      <c r="U94" s="403"/>
      <c r="V94" s="314"/>
      <c r="W94" s="314" t="s">
        <v>57</v>
      </c>
      <c r="X94" s="314"/>
      <c r="Y94" s="314"/>
      <c r="Z94" s="314"/>
      <c r="AA94" s="314"/>
      <c r="AB94" s="314"/>
      <c r="AC94" s="314"/>
      <c r="AD94" s="314"/>
      <c r="AE94" s="314"/>
      <c r="AF94" s="322"/>
      <c r="AG94" s="322"/>
      <c r="AH94" s="322"/>
      <c r="AI94" s="322"/>
      <c r="AJ94" s="322"/>
      <c r="AK94" s="322"/>
      <c r="AL94" s="322"/>
      <c r="AM94" s="322"/>
      <c r="AN94" s="322"/>
      <c r="AO94" s="322"/>
      <c r="AP94" s="322"/>
      <c r="AQ94" s="809" t="str" cm="1">
        <f t="array" ref="AQ94">IF(AD94="NO FAVORABLE","NO FAVORABLE",IF(SUMPRODUCT(--(TRIM(AF94:AK94)&lt;&gt;"SI"),--(TRIM(AF94:AK94)&lt;&gt;"NA"))&gt;0,"SUBSANAR","APROBADA CR"))</f>
        <v>SUBSANAR</v>
      </c>
    </row>
    <row r="95" spans="1:43" ht="13.2" x14ac:dyDescent="0.25">
      <c r="A95" s="403" t="s">
        <v>2156</v>
      </c>
      <c r="B95" s="413" t="s">
        <v>6634</v>
      </c>
      <c r="C95" s="403">
        <v>34.299999999999997</v>
      </c>
      <c r="D95" s="407" t="s">
        <v>376</v>
      </c>
      <c r="E95" s="403" t="s">
        <v>1540</v>
      </c>
      <c r="F95" s="403" t="s">
        <v>424</v>
      </c>
      <c r="G95" s="403" t="s">
        <v>412</v>
      </c>
      <c r="H95" s="403" t="s">
        <v>485</v>
      </c>
      <c r="I95" s="413" t="str">
        <f t="shared" si="1"/>
        <v>DILAN ANDRES VARGAS SERNA</v>
      </c>
      <c r="J95" s="403" t="s">
        <v>50</v>
      </c>
      <c r="K95" s="991">
        <v>1023750829</v>
      </c>
      <c r="L95" s="404">
        <v>43615</v>
      </c>
      <c r="M95" s="406">
        <v>6</v>
      </c>
      <c r="N95" s="406" t="s">
        <v>379</v>
      </c>
      <c r="O95" s="403"/>
      <c r="P95" s="403"/>
      <c r="Q95" s="403"/>
      <c r="R95" s="403"/>
      <c r="S95" s="403" t="s">
        <v>54</v>
      </c>
      <c r="T95" s="403" t="s">
        <v>6718</v>
      </c>
      <c r="U95" s="403"/>
      <c r="V95" s="314"/>
      <c r="W95" s="314" t="s">
        <v>57</v>
      </c>
      <c r="X95" s="314"/>
      <c r="Y95" s="314"/>
      <c r="Z95" s="314"/>
      <c r="AA95" s="314"/>
      <c r="AB95" s="314"/>
      <c r="AC95" s="314"/>
      <c r="AD95" s="314"/>
      <c r="AE95" s="314"/>
      <c r="AF95" s="322"/>
      <c r="AG95" s="322"/>
      <c r="AH95" s="322"/>
      <c r="AI95" s="322"/>
      <c r="AJ95" s="322"/>
      <c r="AK95" s="322"/>
      <c r="AL95" s="322"/>
      <c r="AM95" s="322"/>
      <c r="AN95" s="322"/>
      <c r="AO95" s="322"/>
      <c r="AP95" s="322"/>
      <c r="AQ95" s="809" t="str" cm="1">
        <f t="array" ref="AQ95">IF(AD95="NO FAVORABLE","NO FAVORABLE",IF(SUMPRODUCT(--(TRIM(AF95:AK95)&lt;&gt;"SI"),--(TRIM(AF95:AK95)&lt;&gt;"NA"))&gt;0,"SUBSANAR","APROBADA CR"))</f>
        <v>SUBSANAR</v>
      </c>
    </row>
    <row r="96" spans="1:43" ht="13.8" x14ac:dyDescent="0.25">
      <c r="A96" s="403" t="s">
        <v>2156</v>
      </c>
      <c r="B96" s="413" t="s">
        <v>6634</v>
      </c>
      <c r="C96" s="403">
        <v>35</v>
      </c>
      <c r="D96" s="407" t="s">
        <v>45</v>
      </c>
      <c r="E96" s="403" t="s">
        <v>1972</v>
      </c>
      <c r="F96" s="403" t="s">
        <v>878</v>
      </c>
      <c r="G96" s="403" t="s">
        <v>1536</v>
      </c>
      <c r="H96" s="403" t="s">
        <v>134</v>
      </c>
      <c r="I96" s="415" t="str">
        <f t="shared" si="1"/>
        <v>SANDRA  MILENA MORENO MONTOYA</v>
      </c>
      <c r="J96" s="403" t="s">
        <v>50</v>
      </c>
      <c r="K96" s="991">
        <v>1000105706</v>
      </c>
      <c r="L96" s="404">
        <v>37711</v>
      </c>
      <c r="M96" s="405">
        <v>22</v>
      </c>
      <c r="N96" s="406" t="s">
        <v>51</v>
      </c>
      <c r="O96" s="403">
        <v>3194310912</v>
      </c>
      <c r="P96" s="403" t="s">
        <v>6721</v>
      </c>
      <c r="Q96" s="403"/>
      <c r="R96" s="403" t="s">
        <v>53</v>
      </c>
      <c r="S96" s="405" t="s">
        <v>54</v>
      </c>
      <c r="T96" s="403" t="s">
        <v>6722</v>
      </c>
      <c r="U96" s="403"/>
      <c r="V96" s="370" t="s">
        <v>57</v>
      </c>
      <c r="W96" s="370" t="s">
        <v>57</v>
      </c>
      <c r="X96" s="370" t="s">
        <v>57</v>
      </c>
      <c r="Y96" s="314"/>
      <c r="Z96" s="314"/>
      <c r="AA96" s="314"/>
      <c r="AB96" s="314"/>
      <c r="AC96" s="314"/>
      <c r="AD96" s="422" t="s">
        <v>6641</v>
      </c>
      <c r="AE96" s="314"/>
      <c r="AF96" s="322" t="s">
        <v>59</v>
      </c>
      <c r="AG96" s="322" t="s">
        <v>57</v>
      </c>
      <c r="AH96" s="322" t="s">
        <v>59</v>
      </c>
      <c r="AI96" s="322" t="s">
        <v>59</v>
      </c>
      <c r="AJ96" s="322" t="s">
        <v>59</v>
      </c>
      <c r="AK96" s="322" t="s">
        <v>59</v>
      </c>
      <c r="AL96" s="322" t="s">
        <v>114</v>
      </c>
      <c r="AM96" s="322"/>
      <c r="AN96" s="322"/>
      <c r="AO96" s="322" t="s">
        <v>393</v>
      </c>
      <c r="AP96" s="322"/>
      <c r="AQ96" s="809" t="str" cm="1">
        <f t="array" ref="AQ96">IF(AD96="NO FAVORABLE","NO FAVORABLE",IF(SUMPRODUCT(--(TRIM(AF96:AK96)&lt;&gt;"SI"),--(TRIM(AF96:AK96)&lt;&gt;"NA"))&gt;0,"SUBSANAR","APROBADA CR"))</f>
        <v>APROBADA CR</v>
      </c>
    </row>
    <row r="97" spans="1:43" ht="13.2" x14ac:dyDescent="0.25">
      <c r="A97" s="403" t="s">
        <v>2156</v>
      </c>
      <c r="B97" s="413" t="s">
        <v>6634</v>
      </c>
      <c r="C97" s="403">
        <v>35.1</v>
      </c>
      <c r="D97" s="407" t="s">
        <v>376</v>
      </c>
      <c r="E97" s="403" t="s">
        <v>424</v>
      </c>
      <c r="F97" s="403" t="s">
        <v>5867</v>
      </c>
      <c r="G97" s="403" t="s">
        <v>1923</v>
      </c>
      <c r="H97" s="403" t="s">
        <v>996</v>
      </c>
      <c r="I97" s="413" t="str">
        <f t="shared" si="1"/>
        <v>ANDRES ADOLFO ORTIZ  ORTIZ</v>
      </c>
      <c r="J97" s="403" t="s">
        <v>50</v>
      </c>
      <c r="K97" s="991">
        <v>1000766765</v>
      </c>
      <c r="L97" s="404">
        <v>34717</v>
      </c>
      <c r="M97" s="406">
        <v>30</v>
      </c>
      <c r="N97" s="406" t="s">
        <v>379</v>
      </c>
      <c r="O97" s="403">
        <v>3194310912</v>
      </c>
      <c r="P97" s="403"/>
      <c r="Q97" s="403"/>
      <c r="R97" s="403"/>
      <c r="S97" s="403" t="s">
        <v>54</v>
      </c>
      <c r="T97" s="403" t="s">
        <v>6722</v>
      </c>
      <c r="U97" s="403"/>
      <c r="V97" s="314"/>
      <c r="W97" s="314" t="s">
        <v>57</v>
      </c>
      <c r="X97" s="314"/>
      <c r="Y97" s="314"/>
      <c r="Z97" s="314"/>
      <c r="AA97" s="314"/>
      <c r="AB97" s="314"/>
      <c r="AC97" s="314"/>
      <c r="AD97" s="314"/>
      <c r="AE97" s="314"/>
      <c r="AF97" s="322"/>
      <c r="AG97" s="322"/>
      <c r="AH97" s="322"/>
      <c r="AI97" s="322"/>
      <c r="AJ97" s="322"/>
      <c r="AK97" s="322"/>
      <c r="AL97" s="322"/>
      <c r="AM97" s="322"/>
      <c r="AN97" s="322"/>
      <c r="AO97" s="322"/>
      <c r="AP97" s="322"/>
      <c r="AQ97" s="809" t="str" cm="1">
        <f t="array" ref="AQ97">IF(AD97="NO FAVORABLE","NO FAVORABLE",IF(SUMPRODUCT(--(TRIM(AF97:AK97)&lt;&gt;"SI"),--(TRIM(AF97:AK97)&lt;&gt;"NA"))&gt;0,"SUBSANAR","APROBADA CR"))</f>
        <v>SUBSANAR</v>
      </c>
    </row>
    <row r="98" spans="1:43" ht="13.8" x14ac:dyDescent="0.25">
      <c r="A98" s="403" t="s">
        <v>2156</v>
      </c>
      <c r="B98" s="413" t="s">
        <v>6634</v>
      </c>
      <c r="C98" s="403">
        <v>36</v>
      </c>
      <c r="D98" s="407" t="s">
        <v>45</v>
      </c>
      <c r="E98" s="403" t="s">
        <v>318</v>
      </c>
      <c r="F98" s="403" t="s">
        <v>816</v>
      </c>
      <c r="G98" s="403" t="s">
        <v>1093</v>
      </c>
      <c r="H98" s="403" t="s">
        <v>222</v>
      </c>
      <c r="I98" s="415" t="str">
        <f t="shared" si="1"/>
        <v>CARMEN ALICIA TAMAYO MUÑOZ</v>
      </c>
      <c r="J98" s="403" t="s">
        <v>50</v>
      </c>
      <c r="K98" s="991">
        <v>1023748785</v>
      </c>
      <c r="L98" s="404">
        <v>32441</v>
      </c>
      <c r="M98" s="405">
        <v>37</v>
      </c>
      <c r="N98" s="406" t="s">
        <v>51</v>
      </c>
      <c r="O98" s="403">
        <v>3147867811</v>
      </c>
      <c r="P98" s="403" t="s">
        <v>6723</v>
      </c>
      <c r="Q98" s="403"/>
      <c r="R98" s="403" t="s">
        <v>53</v>
      </c>
      <c r="S98" s="405" t="s">
        <v>54</v>
      </c>
      <c r="T98" s="403"/>
      <c r="U98" s="403"/>
      <c r="V98" s="370" t="s">
        <v>57</v>
      </c>
      <c r="W98" s="370" t="s">
        <v>57</v>
      </c>
      <c r="X98" s="370" t="s">
        <v>57</v>
      </c>
      <c r="Y98" s="314"/>
      <c r="Z98" s="314"/>
      <c r="AA98" s="314"/>
      <c r="AB98" s="314"/>
      <c r="AC98" s="314"/>
      <c r="AD98" s="422" t="s">
        <v>6641</v>
      </c>
      <c r="AE98" s="314"/>
      <c r="AF98" s="322"/>
      <c r="AG98" s="322"/>
      <c r="AH98" s="322"/>
      <c r="AI98" s="322"/>
      <c r="AJ98" s="322"/>
      <c r="AK98" s="322"/>
      <c r="AL98" s="322"/>
      <c r="AM98" s="322"/>
      <c r="AN98" s="322"/>
      <c r="AO98" s="322" t="s">
        <v>393</v>
      </c>
      <c r="AP98" s="322"/>
      <c r="AQ98" s="809" t="str" cm="1">
        <f t="array" ref="AQ98">IF(AD98="NO FAVORABLE","NO FAVORABLE",IF(SUMPRODUCT(--(TRIM(AF98:AK98)&lt;&gt;"SI"),--(TRIM(AF98:AK98)&lt;&gt;"NA"))&gt;0,"SUBSANAR","APROBADA CR"))</f>
        <v>SUBSANAR</v>
      </c>
    </row>
    <row r="99" spans="1:43" ht="13.2" x14ac:dyDescent="0.25">
      <c r="A99" s="403" t="s">
        <v>2156</v>
      </c>
      <c r="B99" s="413" t="s">
        <v>6634</v>
      </c>
      <c r="C99" s="403">
        <v>36.1</v>
      </c>
      <c r="D99" s="407" t="s">
        <v>376</v>
      </c>
      <c r="E99" s="403" t="s">
        <v>1794</v>
      </c>
      <c r="F99" s="403"/>
      <c r="G99" s="403" t="s">
        <v>295</v>
      </c>
      <c r="H99" s="403" t="s">
        <v>1093</v>
      </c>
      <c r="I99" s="413" t="str">
        <f t="shared" si="1"/>
        <v>SUSANA  VELEZ TAMAYO</v>
      </c>
      <c r="J99" s="403" t="s">
        <v>50</v>
      </c>
      <c r="K99" s="991">
        <v>10115955650</v>
      </c>
      <c r="L99" s="404">
        <v>41597</v>
      </c>
      <c r="M99" s="406">
        <v>12</v>
      </c>
      <c r="N99" s="406" t="s">
        <v>51</v>
      </c>
      <c r="O99" s="403"/>
      <c r="P99" s="403"/>
      <c r="Q99" s="403"/>
      <c r="R99" s="403"/>
      <c r="S99" s="403" t="s">
        <v>54</v>
      </c>
      <c r="T99" s="403"/>
      <c r="U99" s="403"/>
      <c r="V99" s="314"/>
      <c r="W99" s="314" t="s">
        <v>57</v>
      </c>
      <c r="X99" s="314"/>
      <c r="Y99" s="314"/>
      <c r="Z99" s="314"/>
      <c r="AA99" s="314"/>
      <c r="AB99" s="314"/>
      <c r="AC99" s="314"/>
      <c r="AD99" s="314"/>
      <c r="AE99" s="314"/>
      <c r="AF99" s="322"/>
      <c r="AG99" s="322"/>
      <c r="AH99" s="322"/>
      <c r="AI99" s="322"/>
      <c r="AJ99" s="322"/>
      <c r="AK99" s="322"/>
      <c r="AL99" s="322"/>
      <c r="AM99" s="322"/>
      <c r="AN99" s="322"/>
      <c r="AO99" s="322"/>
      <c r="AP99" s="322"/>
      <c r="AQ99" s="809" t="str" cm="1">
        <f t="array" ref="AQ99">IF(AD99="NO FAVORABLE","NO FAVORABLE",IF(SUMPRODUCT(--(TRIM(AF99:AK99)&lt;&gt;"SI"),--(TRIM(AF99:AK99)&lt;&gt;"NA"))&gt;0,"SUBSANAR","APROBADA CR"))</f>
        <v>SUBSANAR</v>
      </c>
    </row>
    <row r="100" spans="1:43" ht="13.2" x14ac:dyDescent="0.25">
      <c r="A100" s="403" t="s">
        <v>2156</v>
      </c>
      <c r="B100" s="413" t="s">
        <v>6634</v>
      </c>
      <c r="C100" s="403">
        <v>36.200000000000003</v>
      </c>
      <c r="D100" s="407" t="s">
        <v>376</v>
      </c>
      <c r="E100" s="403" t="s">
        <v>679</v>
      </c>
      <c r="F100" s="403"/>
      <c r="G100" s="403" t="s">
        <v>1310</v>
      </c>
      <c r="H100" s="403" t="s">
        <v>1093</v>
      </c>
      <c r="I100" s="413" t="str">
        <f t="shared" si="1"/>
        <v>DEIBY  VELEZ  TAMAYO</v>
      </c>
      <c r="J100" s="403" t="s">
        <v>50</v>
      </c>
      <c r="K100" s="991">
        <v>1011598315</v>
      </c>
      <c r="L100" s="404">
        <v>44935</v>
      </c>
      <c r="M100" s="405">
        <v>2</v>
      </c>
      <c r="N100" s="406" t="s">
        <v>379</v>
      </c>
      <c r="O100" s="403"/>
      <c r="P100" s="403"/>
      <c r="Q100" s="403"/>
      <c r="R100" s="403"/>
      <c r="S100" s="403" t="s">
        <v>54</v>
      </c>
      <c r="T100" s="403"/>
      <c r="U100" s="403"/>
      <c r="V100" s="314"/>
      <c r="W100" s="314" t="s">
        <v>57</v>
      </c>
      <c r="X100" s="314"/>
      <c r="Y100" s="314"/>
      <c r="Z100" s="314"/>
      <c r="AA100" s="314"/>
      <c r="AB100" s="314"/>
      <c r="AC100" s="314"/>
      <c r="AD100" s="314"/>
      <c r="AE100" s="314"/>
      <c r="AF100" s="322"/>
      <c r="AG100" s="322"/>
      <c r="AH100" s="322"/>
      <c r="AI100" s="322"/>
      <c r="AJ100" s="322"/>
      <c r="AK100" s="322"/>
      <c r="AL100" s="322"/>
      <c r="AM100" s="322"/>
      <c r="AN100" s="322"/>
      <c r="AO100" s="322"/>
      <c r="AP100" s="322"/>
      <c r="AQ100" s="809" t="str" cm="1">
        <f t="array" ref="AQ100">IF(AD100="NO FAVORABLE","NO FAVORABLE",IF(SUMPRODUCT(--(TRIM(AF100:AK100)&lt;&gt;"SI"),--(TRIM(AF100:AK100)&lt;&gt;"NA"))&gt;0,"SUBSANAR","APROBADA CR"))</f>
        <v>SUBSANAR</v>
      </c>
    </row>
    <row r="101" spans="1:43" ht="13.8" x14ac:dyDescent="0.25">
      <c r="A101" s="403" t="s">
        <v>2156</v>
      </c>
      <c r="B101" s="413" t="s">
        <v>6634</v>
      </c>
      <c r="C101" s="403">
        <v>37</v>
      </c>
      <c r="D101" s="407" t="s">
        <v>45</v>
      </c>
      <c r="E101" s="403" t="s">
        <v>1348</v>
      </c>
      <c r="F101" s="403" t="s">
        <v>169</v>
      </c>
      <c r="G101" s="403" t="s">
        <v>1923</v>
      </c>
      <c r="H101" s="403" t="s">
        <v>126</v>
      </c>
      <c r="I101" s="415" t="str">
        <f t="shared" si="1"/>
        <v>LUZ  MARY ORTIZ  VELASQUEZ</v>
      </c>
      <c r="J101" s="403" t="s">
        <v>50</v>
      </c>
      <c r="K101" s="991">
        <v>21509330</v>
      </c>
      <c r="L101" s="404">
        <v>28703</v>
      </c>
      <c r="M101" s="405">
        <v>47</v>
      </c>
      <c r="N101" s="406" t="s">
        <v>51</v>
      </c>
      <c r="O101" s="403">
        <v>3234911503</v>
      </c>
      <c r="P101" s="403" t="s">
        <v>6724</v>
      </c>
      <c r="Q101" s="403" t="s">
        <v>1778</v>
      </c>
      <c r="R101" s="403" t="s">
        <v>53</v>
      </c>
      <c r="S101" s="405" t="s">
        <v>54</v>
      </c>
      <c r="T101" s="403" t="s">
        <v>6725</v>
      </c>
      <c r="U101" s="403"/>
      <c r="V101" s="370" t="s">
        <v>57</v>
      </c>
      <c r="W101" s="370" t="s">
        <v>57</v>
      </c>
      <c r="X101" s="370" t="s">
        <v>57</v>
      </c>
      <c r="Y101" s="314"/>
      <c r="Z101" s="314"/>
      <c r="AA101" s="314"/>
      <c r="AB101" s="314"/>
      <c r="AC101" s="314"/>
      <c r="AD101" s="422" t="s">
        <v>6641</v>
      </c>
      <c r="AE101" s="314"/>
      <c r="AF101" s="887" t="s">
        <v>59</v>
      </c>
      <c r="AG101" s="887" t="s">
        <v>57</v>
      </c>
      <c r="AH101" s="887" t="s">
        <v>59</v>
      </c>
      <c r="AI101" s="887" t="s">
        <v>59</v>
      </c>
      <c r="AJ101" s="887" t="s">
        <v>59</v>
      </c>
      <c r="AK101" s="887" t="s">
        <v>59</v>
      </c>
      <c r="AL101" s="887" t="s">
        <v>182</v>
      </c>
      <c r="AM101" s="322"/>
      <c r="AN101" s="322"/>
      <c r="AO101" s="322" t="s">
        <v>393</v>
      </c>
      <c r="AP101" s="322"/>
      <c r="AQ101" s="809" t="str" cm="1">
        <f t="array" ref="AQ101">IF(AD101="NO FAVORABLE","NO FAVORABLE",IF(SUMPRODUCT(--(TRIM(AF101:AK101)&lt;&gt;"SI"),--(TRIM(AF101:AK101)&lt;&gt;"NA"))&gt;0,"SUBSANAR","APROBADA CR"))</f>
        <v>APROBADA CR</v>
      </c>
    </row>
    <row r="102" spans="1:43" ht="13.2" x14ac:dyDescent="0.25">
      <c r="A102" s="403" t="s">
        <v>2156</v>
      </c>
      <c r="B102" s="413" t="s">
        <v>6634</v>
      </c>
      <c r="C102" s="403">
        <v>37.1</v>
      </c>
      <c r="D102" s="407" t="s">
        <v>376</v>
      </c>
      <c r="E102" s="403" t="s">
        <v>2773</v>
      </c>
      <c r="F102" s="403" t="s">
        <v>1482</v>
      </c>
      <c r="G102" s="403" t="s">
        <v>1923</v>
      </c>
      <c r="H102" s="403" t="s">
        <v>126</v>
      </c>
      <c r="I102" s="413" t="str">
        <f t="shared" si="1"/>
        <v>KAREN  YULIETH ORTIZ  VELASQUEZ</v>
      </c>
      <c r="J102" s="403" t="s">
        <v>390</v>
      </c>
      <c r="K102" s="991">
        <v>1046668450</v>
      </c>
      <c r="L102" s="404">
        <v>40770</v>
      </c>
      <c r="M102" s="406">
        <v>14</v>
      </c>
      <c r="N102" s="406" t="s">
        <v>51</v>
      </c>
      <c r="O102" s="403"/>
      <c r="P102" s="403"/>
      <c r="Q102" s="403"/>
      <c r="R102" s="403"/>
      <c r="S102" s="403" t="s">
        <v>54</v>
      </c>
      <c r="T102" s="403"/>
      <c r="U102" s="403"/>
      <c r="V102" s="314"/>
      <c r="W102" s="314" t="s">
        <v>57</v>
      </c>
      <c r="X102" s="314"/>
      <c r="Y102" s="314"/>
      <c r="Z102" s="314"/>
      <c r="AA102" s="314"/>
      <c r="AB102" s="314"/>
      <c r="AC102" s="314"/>
      <c r="AD102" s="314"/>
      <c r="AE102" s="314"/>
      <c r="AF102" s="322"/>
      <c r="AG102" s="322"/>
      <c r="AH102" s="322"/>
      <c r="AI102" s="322"/>
      <c r="AJ102" s="322"/>
      <c r="AK102" s="322"/>
      <c r="AL102" s="322"/>
      <c r="AM102" s="322"/>
      <c r="AN102" s="322"/>
      <c r="AO102" s="322"/>
      <c r="AP102" s="322"/>
      <c r="AQ102" s="809" t="str" cm="1">
        <f t="array" ref="AQ102">IF(AD102="NO FAVORABLE","NO FAVORABLE",IF(SUMPRODUCT(--(TRIM(AF102:AK102)&lt;&gt;"SI"),--(TRIM(AF102:AK102)&lt;&gt;"NA"))&gt;0,"SUBSANAR","APROBADA CR"))</f>
        <v>SUBSANAR</v>
      </c>
    </row>
    <row r="103" spans="1:43" s="232" customFormat="1" ht="13.8" x14ac:dyDescent="0.25">
      <c r="A103" s="403" t="s">
        <v>2156</v>
      </c>
      <c r="B103" s="413" t="s">
        <v>6634</v>
      </c>
      <c r="C103" s="661">
        <v>38</v>
      </c>
      <c r="D103" s="662" t="s">
        <v>45</v>
      </c>
      <c r="E103" s="403" t="s">
        <v>62</v>
      </c>
      <c r="F103" s="403" t="s">
        <v>166</v>
      </c>
      <c r="G103" s="403" t="s">
        <v>946</v>
      </c>
      <c r="H103" s="403" t="s">
        <v>110</v>
      </c>
      <c r="I103" s="415" t="str">
        <f t="shared" si="1"/>
        <v>MARIA DE LA CRUZ HERNANDEZ SANCHEZ</v>
      </c>
      <c r="J103" s="403" t="s">
        <v>50</v>
      </c>
      <c r="K103" s="992">
        <v>21509287</v>
      </c>
      <c r="L103" s="404">
        <v>25866</v>
      </c>
      <c r="M103" s="405">
        <v>55</v>
      </c>
      <c r="N103" s="406" t="s">
        <v>51</v>
      </c>
      <c r="O103" s="403">
        <v>3175798786</v>
      </c>
      <c r="P103" s="403" t="s">
        <v>6726</v>
      </c>
      <c r="Q103" s="403" t="s">
        <v>1783</v>
      </c>
      <c r="R103" s="403" t="s">
        <v>53</v>
      </c>
      <c r="S103" s="405" t="s">
        <v>54</v>
      </c>
      <c r="T103" s="661" t="s">
        <v>6727</v>
      </c>
      <c r="U103" s="403"/>
      <c r="V103" s="370" t="s">
        <v>57</v>
      </c>
      <c r="W103" s="370" t="s">
        <v>57</v>
      </c>
      <c r="X103" s="370" t="s">
        <v>57</v>
      </c>
      <c r="Y103" s="314"/>
      <c r="Z103" s="314"/>
      <c r="AA103" s="314"/>
      <c r="AB103" s="314"/>
      <c r="AC103" s="314"/>
      <c r="AD103" s="422" t="s">
        <v>6641</v>
      </c>
      <c r="AE103" s="314"/>
      <c r="AF103" s="663" t="s">
        <v>59</v>
      </c>
      <c r="AG103" s="663" t="s">
        <v>57</v>
      </c>
      <c r="AH103" s="663" t="s">
        <v>59</v>
      </c>
      <c r="AI103" s="660" t="s">
        <v>626</v>
      </c>
      <c r="AJ103" s="663" t="s">
        <v>59</v>
      </c>
      <c r="AK103" s="663" t="s">
        <v>59</v>
      </c>
      <c r="AL103" s="663" t="s">
        <v>220</v>
      </c>
      <c r="AM103" s="663"/>
      <c r="AN103" s="663"/>
      <c r="AO103" s="663" t="s">
        <v>393</v>
      </c>
      <c r="AP103" s="660" t="s">
        <v>6728</v>
      </c>
      <c r="AQ103" s="809" t="str" cm="1">
        <f t="array" ref="AQ103">IF(AD103="NO FAVORABLE","NO FAVORABLE",IF(SUMPRODUCT(--(TRIM(AF103:AK103)&lt;&gt;"SI"),--(TRIM(AF103:AK103)&lt;&gt;"NA"))&gt;0,"SUBSANAR","APROBADA CR"))</f>
        <v>SUBSANAR</v>
      </c>
    </row>
    <row r="104" spans="1:43" ht="13.2" x14ac:dyDescent="0.25">
      <c r="A104" s="403" t="s">
        <v>2156</v>
      </c>
      <c r="B104" s="413" t="s">
        <v>6634</v>
      </c>
      <c r="C104" s="403">
        <v>38.1</v>
      </c>
      <c r="D104" s="407" t="s">
        <v>376</v>
      </c>
      <c r="E104" s="403" t="s">
        <v>4700</v>
      </c>
      <c r="F104" s="403" t="s">
        <v>62</v>
      </c>
      <c r="G104" s="403" t="s">
        <v>110</v>
      </c>
      <c r="H104" s="403" t="s">
        <v>126</v>
      </c>
      <c r="I104" s="413" t="str">
        <f t="shared" si="1"/>
        <v>MANUEL  MARIA SANCHEZ VELASQUEZ</v>
      </c>
      <c r="J104" s="403" t="s">
        <v>50</v>
      </c>
      <c r="K104" s="991">
        <v>98460741</v>
      </c>
      <c r="L104" s="404">
        <v>23609</v>
      </c>
      <c r="M104" s="405">
        <v>61</v>
      </c>
      <c r="N104" s="406" t="s">
        <v>379</v>
      </c>
      <c r="O104" s="403"/>
      <c r="P104" s="403"/>
      <c r="Q104" s="403"/>
      <c r="R104" s="403"/>
      <c r="S104" s="403" t="s">
        <v>54</v>
      </c>
      <c r="T104" s="403" t="s">
        <v>6727</v>
      </c>
      <c r="U104" s="403"/>
      <c r="V104" s="314"/>
      <c r="W104" s="314" t="s">
        <v>57</v>
      </c>
      <c r="X104" s="314"/>
      <c r="Y104" s="314"/>
      <c r="Z104" s="314"/>
      <c r="AA104" s="314"/>
      <c r="AB104" s="314"/>
      <c r="AC104" s="314"/>
      <c r="AD104" s="314"/>
      <c r="AE104" s="314"/>
      <c r="AF104" s="322"/>
      <c r="AG104" s="322"/>
      <c r="AH104" s="322"/>
      <c r="AI104" s="322"/>
      <c r="AJ104" s="322"/>
      <c r="AK104" s="322"/>
      <c r="AL104" s="322"/>
      <c r="AM104" s="322"/>
      <c r="AN104" s="322"/>
      <c r="AO104" s="322"/>
      <c r="AP104" s="322"/>
      <c r="AQ104" s="809" t="str" cm="1">
        <f t="array" ref="AQ104">IF(AD104="NO FAVORABLE","NO FAVORABLE",IF(SUMPRODUCT(--(TRIM(AF104:AK104)&lt;&gt;"SI"),--(TRIM(AF104:AK104)&lt;&gt;"NA"))&gt;0,"SUBSANAR","APROBADA CR"))</f>
        <v>SUBSANAR</v>
      </c>
    </row>
    <row r="105" spans="1:43" ht="13.2" x14ac:dyDescent="0.25">
      <c r="A105" s="403" t="s">
        <v>2156</v>
      </c>
      <c r="B105" s="413" t="s">
        <v>6634</v>
      </c>
      <c r="C105" s="403">
        <v>38.200000000000003</v>
      </c>
      <c r="D105" s="407" t="s">
        <v>376</v>
      </c>
      <c r="E105" s="403" t="s">
        <v>1561</v>
      </c>
      <c r="F105" s="403" t="s">
        <v>316</v>
      </c>
      <c r="G105" s="403" t="s">
        <v>110</v>
      </c>
      <c r="H105" s="403" t="s">
        <v>946</v>
      </c>
      <c r="I105" s="413" t="str">
        <f t="shared" si="1"/>
        <v>SINDY PAOLA SANCHEZ HERNANDEZ</v>
      </c>
      <c r="J105" s="403" t="s">
        <v>50</v>
      </c>
      <c r="K105" s="991">
        <v>1023750598</v>
      </c>
      <c r="L105" s="404">
        <v>36072</v>
      </c>
      <c r="M105" s="405">
        <v>27</v>
      </c>
      <c r="N105" s="406" t="s">
        <v>51</v>
      </c>
      <c r="O105" s="403"/>
      <c r="P105" s="403"/>
      <c r="Q105" s="403"/>
      <c r="R105" s="403"/>
      <c r="S105" s="403" t="s">
        <v>54</v>
      </c>
      <c r="T105" s="403" t="s">
        <v>6727</v>
      </c>
      <c r="U105" s="403"/>
      <c r="V105" s="314"/>
      <c r="W105" s="314" t="s">
        <v>57</v>
      </c>
      <c r="X105" s="314"/>
      <c r="Y105" s="314"/>
      <c r="Z105" s="314"/>
      <c r="AA105" s="314"/>
      <c r="AB105" s="314"/>
      <c r="AC105" s="314"/>
      <c r="AD105" s="314"/>
      <c r="AE105" s="314"/>
      <c r="AF105" s="322"/>
      <c r="AG105" s="322"/>
      <c r="AH105" s="322"/>
      <c r="AI105" s="322"/>
      <c r="AJ105" s="322"/>
      <c r="AK105" s="322"/>
      <c r="AL105" s="322"/>
      <c r="AM105" s="322"/>
      <c r="AN105" s="322"/>
      <c r="AO105" s="322"/>
      <c r="AP105" s="322"/>
      <c r="AQ105" s="809" t="str" cm="1">
        <f t="array" ref="AQ105">IF(AD105="NO FAVORABLE","NO FAVORABLE",IF(SUMPRODUCT(--(TRIM(AF105:AK105)&lt;&gt;"SI"),--(TRIM(AF105:AK105)&lt;&gt;"NA"))&gt;0,"SUBSANAR","APROBADA CR"))</f>
        <v>SUBSANAR</v>
      </c>
    </row>
    <row r="106" spans="1:43" s="439" customFormat="1" ht="13.2" x14ac:dyDescent="0.25">
      <c r="A106" s="995" t="s">
        <v>2156</v>
      </c>
      <c r="B106" s="996" t="s">
        <v>6634</v>
      </c>
      <c r="C106" s="995">
        <v>39</v>
      </c>
      <c r="D106" s="997" t="s">
        <v>45</v>
      </c>
      <c r="E106" s="995" t="s">
        <v>6729</v>
      </c>
      <c r="F106" s="995" t="s">
        <v>116</v>
      </c>
      <c r="G106" s="995" t="s">
        <v>787</v>
      </c>
      <c r="H106" s="995" t="s">
        <v>542</v>
      </c>
      <c r="I106" s="998" t="str">
        <f t="shared" si="1"/>
        <v>ACEDE DE JESUS CANO JARAMILLO</v>
      </c>
      <c r="J106" s="995" t="s">
        <v>50</v>
      </c>
      <c r="K106" s="999">
        <v>21509022</v>
      </c>
      <c r="L106" s="1003">
        <v>26203</v>
      </c>
      <c r="M106" s="1000">
        <v>54</v>
      </c>
      <c r="N106" s="1001" t="s">
        <v>51</v>
      </c>
      <c r="O106" s="995">
        <v>3123722814</v>
      </c>
      <c r="P106" s="1004"/>
      <c r="Q106" s="995" t="s">
        <v>1783</v>
      </c>
      <c r="R106" s="995" t="s">
        <v>53</v>
      </c>
      <c r="S106" s="1000" t="s">
        <v>54</v>
      </c>
      <c r="T106" s="995" t="s">
        <v>6730</v>
      </c>
      <c r="U106" s="995" t="s">
        <v>6690</v>
      </c>
      <c r="V106" s="453" t="s">
        <v>57</v>
      </c>
      <c r="W106" s="453" t="s">
        <v>57</v>
      </c>
      <c r="X106" s="453" t="s">
        <v>57</v>
      </c>
      <c r="Y106" s="438"/>
      <c r="Z106" s="438"/>
      <c r="AA106" s="438"/>
      <c r="AB106" s="438"/>
      <c r="AC106" s="438"/>
      <c r="AD106" s="168" t="s">
        <v>76</v>
      </c>
      <c r="AE106" s="438"/>
      <c r="AF106" s="437" t="s">
        <v>59</v>
      </c>
      <c r="AG106" s="437" t="s">
        <v>57</v>
      </c>
      <c r="AH106" s="437" t="s">
        <v>59</v>
      </c>
      <c r="AI106" s="437" t="s">
        <v>59</v>
      </c>
      <c r="AJ106" s="437" t="s">
        <v>59</v>
      </c>
      <c r="AK106" s="437" t="s">
        <v>59</v>
      </c>
      <c r="AL106" s="437" t="s">
        <v>258</v>
      </c>
      <c r="AM106" s="438"/>
      <c r="AN106" s="438"/>
      <c r="AO106" s="438" t="s">
        <v>393</v>
      </c>
      <c r="AP106" s="438"/>
      <c r="AQ106" s="1002" t="str" cm="1">
        <f t="array" ref="AQ106">IF(AD106="NO FAVORABLE","NO FAVORABLE",IF(SUMPRODUCT(--(TRIM(AF106:AK106)&lt;&gt;"SI"),--(TRIM(AF106:AK106)&lt;&gt;"NA"))&gt;0,"SUBSANAR","APROBADA CR"))</f>
        <v>NO FAVORABLE</v>
      </c>
    </row>
    <row r="107" spans="1:43" ht="13.2" x14ac:dyDescent="0.25">
      <c r="A107" s="403" t="s">
        <v>2156</v>
      </c>
      <c r="B107" s="413" t="s">
        <v>6634</v>
      </c>
      <c r="C107" s="403">
        <v>39.1</v>
      </c>
      <c r="D107" s="407" t="s">
        <v>376</v>
      </c>
      <c r="E107" s="403" t="s">
        <v>1814</v>
      </c>
      <c r="F107" s="403" t="s">
        <v>638</v>
      </c>
      <c r="G107" s="403" t="s">
        <v>496</v>
      </c>
      <c r="H107" s="403" t="s">
        <v>4737</v>
      </c>
      <c r="I107" s="413" t="str">
        <f t="shared" si="1"/>
        <v>PEDRO PABLO RAMIREZ NAVARRO</v>
      </c>
      <c r="J107" s="403" t="s">
        <v>50</v>
      </c>
      <c r="K107" s="991">
        <v>1036626296</v>
      </c>
      <c r="L107" s="404">
        <v>32813</v>
      </c>
      <c r="M107" s="405">
        <v>36</v>
      </c>
      <c r="N107" s="406" t="s">
        <v>379</v>
      </c>
      <c r="O107" s="403"/>
      <c r="P107" s="403"/>
      <c r="Q107" s="403"/>
      <c r="R107" s="403"/>
      <c r="S107" s="403" t="s">
        <v>54</v>
      </c>
      <c r="T107" s="403"/>
      <c r="U107" s="403"/>
      <c r="V107" s="314"/>
      <c r="W107" s="314" t="s">
        <v>57</v>
      </c>
      <c r="X107" s="314"/>
      <c r="Y107" s="314"/>
      <c r="Z107" s="314"/>
      <c r="AA107" s="314"/>
      <c r="AB107" s="314"/>
      <c r="AC107" s="314"/>
      <c r="AD107" s="314"/>
      <c r="AE107" s="314"/>
      <c r="AF107" s="322"/>
      <c r="AG107" s="322"/>
      <c r="AH107" s="322"/>
      <c r="AI107" s="322"/>
      <c r="AJ107" s="322"/>
      <c r="AK107" s="322"/>
      <c r="AL107" s="322"/>
      <c r="AM107" s="322"/>
      <c r="AN107" s="322"/>
      <c r="AO107" s="358"/>
      <c r="AP107" s="322"/>
      <c r="AQ107" s="809" t="str" cm="1">
        <f t="array" ref="AQ107">IF(AD107="NO FAVORABLE","NO FAVORABLE",IF(SUMPRODUCT(--(TRIM(AF107:AK107)&lt;&gt;"SI"),--(TRIM(AF107:AK107)&lt;&gt;"NA"))&gt;0,"SUBSANAR","APROBADA CR"))</f>
        <v>SUBSANAR</v>
      </c>
    </row>
    <row r="108" spans="1:43" ht="13.8" x14ac:dyDescent="0.25">
      <c r="A108" s="403" t="s">
        <v>2156</v>
      </c>
      <c r="B108" s="413" t="s">
        <v>6634</v>
      </c>
      <c r="C108" s="403">
        <v>40</v>
      </c>
      <c r="D108" s="407" t="s">
        <v>45</v>
      </c>
      <c r="E108" s="403" t="s">
        <v>1313</v>
      </c>
      <c r="F108" s="403" t="s">
        <v>3006</v>
      </c>
      <c r="G108" s="403" t="s">
        <v>554</v>
      </c>
      <c r="H108" s="403" t="s">
        <v>899</v>
      </c>
      <c r="I108" s="415" t="str">
        <f t="shared" si="1"/>
        <v>NANCY  SIRLEY GOMEZ PENAGOS</v>
      </c>
      <c r="J108" s="403" t="s">
        <v>50</v>
      </c>
      <c r="K108" s="991">
        <v>1018372392</v>
      </c>
      <c r="L108" s="404">
        <v>31474</v>
      </c>
      <c r="M108" s="406">
        <v>39</v>
      </c>
      <c r="N108" s="406" t="s">
        <v>51</v>
      </c>
      <c r="O108" s="403">
        <v>3122468777</v>
      </c>
      <c r="P108" s="403"/>
      <c r="Q108" s="403" t="s">
        <v>2001</v>
      </c>
      <c r="R108" s="403" t="s">
        <v>53</v>
      </c>
      <c r="S108" s="405" t="s">
        <v>54</v>
      </c>
      <c r="T108" s="403" t="s">
        <v>6679</v>
      </c>
      <c r="U108" s="403" t="s">
        <v>6731</v>
      </c>
      <c r="V108" s="370" t="s">
        <v>57</v>
      </c>
      <c r="W108" s="370" t="s">
        <v>57</v>
      </c>
      <c r="X108" s="370" t="s">
        <v>57</v>
      </c>
      <c r="Y108" s="314"/>
      <c r="Z108" s="314"/>
      <c r="AA108" s="314"/>
      <c r="AB108" s="314"/>
      <c r="AC108" s="314"/>
      <c r="AD108" s="422" t="s">
        <v>6641</v>
      </c>
      <c r="AE108" s="314"/>
      <c r="AF108" s="322" t="s">
        <v>59</v>
      </c>
      <c r="AG108" s="322" t="s">
        <v>57</v>
      </c>
      <c r="AH108" s="322" t="s">
        <v>59</v>
      </c>
      <c r="AI108" s="322" t="s">
        <v>59</v>
      </c>
      <c r="AJ108" s="322" t="s">
        <v>59</v>
      </c>
      <c r="AK108" s="322" t="s">
        <v>59</v>
      </c>
      <c r="AL108" s="322" t="s">
        <v>243</v>
      </c>
      <c r="AM108" s="322"/>
      <c r="AN108" s="322"/>
      <c r="AO108" s="322" t="s">
        <v>393</v>
      </c>
      <c r="AP108" s="322"/>
      <c r="AQ108" s="809" t="str" cm="1">
        <f t="array" ref="AQ108">IF(AD108="NO FAVORABLE","NO FAVORABLE",IF(SUMPRODUCT(--(TRIM(AF108:AK108)&lt;&gt;"SI"),--(TRIM(AF108:AK108)&lt;&gt;"NA"))&gt;0,"SUBSANAR","APROBADA CR"))</f>
        <v>APROBADA CR</v>
      </c>
    </row>
    <row r="109" spans="1:43" ht="13.2" x14ac:dyDescent="0.25">
      <c r="A109" s="403" t="s">
        <v>2156</v>
      </c>
      <c r="B109" s="413" t="s">
        <v>6634</v>
      </c>
      <c r="C109" s="403">
        <v>40.1</v>
      </c>
      <c r="D109" s="407" t="s">
        <v>376</v>
      </c>
      <c r="E109" s="403" t="s">
        <v>4318</v>
      </c>
      <c r="F109" s="403" t="s">
        <v>795</v>
      </c>
      <c r="G109" s="403" t="s">
        <v>415</v>
      </c>
      <c r="H109" s="403" t="s">
        <v>554</v>
      </c>
      <c r="I109" s="413" t="str">
        <f t="shared" si="1"/>
        <v>ERIKA  CATALINA GONZALEZ GOMEZ</v>
      </c>
      <c r="J109" s="403" t="s">
        <v>50</v>
      </c>
      <c r="K109" s="991">
        <v>1193583848</v>
      </c>
      <c r="L109" s="404">
        <v>37498</v>
      </c>
      <c r="M109" s="405">
        <v>23</v>
      </c>
      <c r="N109" s="406" t="s">
        <v>51</v>
      </c>
      <c r="O109" s="403"/>
      <c r="P109" s="403"/>
      <c r="Q109" s="403"/>
      <c r="R109" s="403"/>
      <c r="S109" s="403" t="s">
        <v>54</v>
      </c>
      <c r="T109" s="403" t="s">
        <v>6679</v>
      </c>
      <c r="U109" s="403"/>
      <c r="V109" s="314"/>
      <c r="W109" s="314" t="s">
        <v>57</v>
      </c>
      <c r="X109" s="314"/>
      <c r="Y109" s="314"/>
      <c r="Z109" s="314"/>
      <c r="AA109" s="314"/>
      <c r="AB109" s="314"/>
      <c r="AC109" s="314"/>
      <c r="AD109" s="314"/>
      <c r="AE109" s="314"/>
      <c r="AF109" s="322"/>
      <c r="AG109" s="322"/>
      <c r="AH109" s="322"/>
      <c r="AI109" s="322"/>
      <c r="AJ109" s="322"/>
      <c r="AK109" s="322"/>
      <c r="AL109" s="322"/>
      <c r="AM109" s="322"/>
      <c r="AN109" s="322"/>
      <c r="AO109" s="322"/>
      <c r="AP109" s="322"/>
      <c r="AQ109" s="809" t="str" cm="1">
        <f t="array" ref="AQ109">IF(AD109="NO FAVORABLE","NO FAVORABLE",IF(SUMPRODUCT(--(TRIM(AF109:AK109)&lt;&gt;"SI"),--(TRIM(AF109:AK109)&lt;&gt;"NA"))&gt;0,"SUBSANAR","APROBADA CR"))</f>
        <v>SUBSANAR</v>
      </c>
    </row>
    <row r="110" spans="1:43" ht="13.2" x14ac:dyDescent="0.25">
      <c r="A110" s="403" t="s">
        <v>2156</v>
      </c>
      <c r="B110" s="413" t="s">
        <v>6634</v>
      </c>
      <c r="C110" s="403">
        <v>40.200000000000003</v>
      </c>
      <c r="D110" s="407" t="s">
        <v>376</v>
      </c>
      <c r="E110" s="403" t="s">
        <v>897</v>
      </c>
      <c r="F110" s="403" t="s">
        <v>2751</v>
      </c>
      <c r="G110" s="403" t="s">
        <v>415</v>
      </c>
      <c r="H110" s="403" t="s">
        <v>554</v>
      </c>
      <c r="I110" s="413" t="str">
        <f t="shared" si="1"/>
        <v>MARIANA LUCRECIA GONZALEZ GOMEZ</v>
      </c>
      <c r="J110" s="403" t="s">
        <v>50</v>
      </c>
      <c r="K110" s="991">
        <v>1023748825</v>
      </c>
      <c r="L110" s="404">
        <v>39178</v>
      </c>
      <c r="M110" s="405">
        <v>18</v>
      </c>
      <c r="N110" s="406" t="s">
        <v>51</v>
      </c>
      <c r="O110" s="403"/>
      <c r="P110" s="403"/>
      <c r="Q110" s="403"/>
      <c r="R110" s="403"/>
      <c r="S110" s="403" t="s">
        <v>54</v>
      </c>
      <c r="T110" s="403" t="s">
        <v>6679</v>
      </c>
      <c r="U110" s="403"/>
      <c r="V110" s="314"/>
      <c r="W110" s="314" t="s">
        <v>57</v>
      </c>
      <c r="X110" s="314"/>
      <c r="Y110" s="314"/>
      <c r="Z110" s="314"/>
      <c r="AA110" s="314"/>
      <c r="AB110" s="314"/>
      <c r="AC110" s="314"/>
      <c r="AD110" s="314"/>
      <c r="AE110" s="314"/>
      <c r="AF110" s="322"/>
      <c r="AG110" s="322"/>
      <c r="AH110" s="322"/>
      <c r="AI110" s="322"/>
      <c r="AJ110" s="322"/>
      <c r="AK110" s="322"/>
      <c r="AL110" s="322"/>
      <c r="AM110" s="322"/>
      <c r="AN110" s="322"/>
      <c r="AO110" s="322"/>
      <c r="AP110" s="322"/>
      <c r="AQ110" s="809" t="str" cm="1">
        <f t="array" ref="AQ110">IF(AD110="NO FAVORABLE","NO FAVORABLE",IF(SUMPRODUCT(--(TRIM(AF110:AK110)&lt;&gt;"SI"),--(TRIM(AF110:AK110)&lt;&gt;"NA"))&gt;0,"SUBSANAR","APROBADA CR"))</f>
        <v>SUBSANAR</v>
      </c>
    </row>
    <row r="111" spans="1:43" ht="13.8" x14ac:dyDescent="0.25">
      <c r="A111" s="403" t="s">
        <v>2156</v>
      </c>
      <c r="B111" s="413" t="s">
        <v>6634</v>
      </c>
      <c r="C111" s="403">
        <v>41</v>
      </c>
      <c r="D111" s="407" t="s">
        <v>45</v>
      </c>
      <c r="E111" s="432" t="s">
        <v>1480</v>
      </c>
      <c r="F111" s="403" t="s">
        <v>101</v>
      </c>
      <c r="G111" s="432" t="s">
        <v>95</v>
      </c>
      <c r="H111" s="403" t="s">
        <v>110</v>
      </c>
      <c r="I111" s="415" t="str">
        <f t="shared" si="1"/>
        <v>SANDRA MARCELA GALLEGO SANCHEZ</v>
      </c>
      <c r="J111" s="403" t="s">
        <v>50</v>
      </c>
      <c r="K111" s="991">
        <v>1023749079</v>
      </c>
      <c r="L111" s="404">
        <v>32514</v>
      </c>
      <c r="M111" s="405">
        <v>36</v>
      </c>
      <c r="N111" s="406" t="s">
        <v>51</v>
      </c>
      <c r="O111" s="403">
        <v>3194103406</v>
      </c>
      <c r="P111" s="403"/>
      <c r="Q111" s="403" t="s">
        <v>1783</v>
      </c>
      <c r="R111" s="403" t="s">
        <v>53</v>
      </c>
      <c r="S111" s="405" t="s">
        <v>54</v>
      </c>
      <c r="T111" s="403"/>
      <c r="U111" s="403"/>
      <c r="V111" s="370" t="s">
        <v>57</v>
      </c>
      <c r="W111" s="370" t="s">
        <v>57</v>
      </c>
      <c r="X111" s="370" t="s">
        <v>57</v>
      </c>
      <c r="Y111" s="314"/>
      <c r="Z111" s="314"/>
      <c r="AA111" s="314"/>
      <c r="AB111" s="314"/>
      <c r="AC111" s="314"/>
      <c r="AD111" s="422" t="s">
        <v>6641</v>
      </c>
      <c r="AE111" s="314"/>
      <c r="AF111" s="322" t="s">
        <v>626</v>
      </c>
      <c r="AG111" s="322" t="s">
        <v>57</v>
      </c>
      <c r="AH111" s="322" t="s">
        <v>59</v>
      </c>
      <c r="AI111" s="322" t="s">
        <v>59</v>
      </c>
      <c r="AJ111" s="322" t="s">
        <v>59</v>
      </c>
      <c r="AK111" s="322" t="s">
        <v>59</v>
      </c>
      <c r="AL111" s="322" t="s">
        <v>194</v>
      </c>
      <c r="AM111" s="322"/>
      <c r="AN111" s="322"/>
      <c r="AO111" s="322" t="s">
        <v>393</v>
      </c>
      <c r="AP111" s="322" t="s">
        <v>5180</v>
      </c>
      <c r="AQ111" s="809" t="str" cm="1">
        <f t="array" ref="AQ111">IF(AD111="NO FAVORABLE","NO FAVORABLE",IF(SUMPRODUCT(--(TRIM(AF111:AK111)&lt;&gt;"SI"),--(TRIM(AF111:AK111)&lt;&gt;"NA"))&gt;0,"SUBSANAR","APROBADA CR"))</f>
        <v>SUBSANAR</v>
      </c>
    </row>
    <row r="112" spans="1:43" ht="13.2" x14ac:dyDescent="0.25">
      <c r="A112" s="403" t="s">
        <v>2156</v>
      </c>
      <c r="B112" s="413" t="s">
        <v>6634</v>
      </c>
      <c r="C112" s="403">
        <v>41.1</v>
      </c>
      <c r="D112" s="407" t="s">
        <v>376</v>
      </c>
      <c r="E112" s="403" t="s">
        <v>2089</v>
      </c>
      <c r="F112" s="403" t="s">
        <v>340</v>
      </c>
      <c r="G112" s="403" t="s">
        <v>110</v>
      </c>
      <c r="H112" s="403" t="s">
        <v>95</v>
      </c>
      <c r="I112" s="413" t="str">
        <f t="shared" si="1"/>
        <v>CINDY TATIANA SANCHEZ GALLEGO</v>
      </c>
      <c r="J112" s="403" t="s">
        <v>390</v>
      </c>
      <c r="K112" s="991">
        <v>1023749254</v>
      </c>
      <c r="L112" s="404">
        <v>40038</v>
      </c>
      <c r="M112" s="406">
        <v>16</v>
      </c>
      <c r="N112" s="406" t="s">
        <v>51</v>
      </c>
      <c r="O112" s="403"/>
      <c r="P112" s="403"/>
      <c r="Q112" s="403"/>
      <c r="R112" s="403"/>
      <c r="S112" s="403" t="s">
        <v>54</v>
      </c>
      <c r="T112" s="403"/>
      <c r="U112" s="403"/>
      <c r="V112" s="314"/>
      <c r="W112" s="314" t="s">
        <v>57</v>
      </c>
      <c r="X112" s="314"/>
      <c r="Y112" s="314"/>
      <c r="Z112" s="314"/>
      <c r="AA112" s="314"/>
      <c r="AB112" s="314"/>
      <c r="AC112" s="314"/>
      <c r="AD112" s="314"/>
      <c r="AE112" s="314"/>
      <c r="AF112" s="322"/>
      <c r="AG112" s="322"/>
      <c r="AH112" s="322"/>
      <c r="AI112" s="322"/>
      <c r="AJ112" s="322"/>
      <c r="AK112" s="322"/>
      <c r="AL112" s="322"/>
      <c r="AM112" s="322"/>
      <c r="AN112" s="322"/>
      <c r="AO112" s="358"/>
      <c r="AP112" s="322"/>
      <c r="AQ112" s="809" t="str" cm="1">
        <f t="array" ref="AQ112">IF(AD112="NO FAVORABLE","NO FAVORABLE",IF(SUMPRODUCT(--(TRIM(AF112:AK112)&lt;&gt;"SI"),--(TRIM(AF112:AK112)&lt;&gt;"NA"))&gt;0,"SUBSANAR","APROBADA CR"))</f>
        <v>SUBSANAR</v>
      </c>
    </row>
    <row r="113" spans="1:43" ht="13.2" x14ac:dyDescent="0.25">
      <c r="A113" s="403" t="s">
        <v>2156</v>
      </c>
      <c r="B113" s="413" t="s">
        <v>6634</v>
      </c>
      <c r="C113" s="403">
        <v>41.2</v>
      </c>
      <c r="D113" s="407" t="s">
        <v>376</v>
      </c>
      <c r="E113" s="403" t="s">
        <v>377</v>
      </c>
      <c r="F113" s="403" t="s">
        <v>895</v>
      </c>
      <c r="G113" s="403" t="s">
        <v>110</v>
      </c>
      <c r="H113" s="403" t="s">
        <v>95</v>
      </c>
      <c r="I113" s="413" t="str">
        <f t="shared" si="1"/>
        <v>JUAN FELIPE SANCHEZ GALLEGO</v>
      </c>
      <c r="J113" s="403" t="s">
        <v>390</v>
      </c>
      <c r="K113" s="991">
        <v>1023749548</v>
      </c>
      <c r="L113" s="404">
        <v>40587</v>
      </c>
      <c r="M113" s="406">
        <v>14</v>
      </c>
      <c r="N113" s="406" t="s">
        <v>379</v>
      </c>
      <c r="O113" s="403"/>
      <c r="P113" s="403"/>
      <c r="Q113" s="403"/>
      <c r="R113" s="403"/>
      <c r="S113" s="403" t="s">
        <v>54</v>
      </c>
      <c r="T113" s="403"/>
      <c r="U113" s="403"/>
      <c r="V113" s="314"/>
      <c r="W113" s="314" t="s">
        <v>57</v>
      </c>
      <c r="X113" s="314"/>
      <c r="Y113" s="314"/>
      <c r="Z113" s="314"/>
      <c r="AA113" s="314"/>
      <c r="AB113" s="314"/>
      <c r="AC113" s="314"/>
      <c r="AD113" s="314"/>
      <c r="AE113" s="314"/>
      <c r="AF113" s="322"/>
      <c r="AG113" s="322"/>
      <c r="AH113" s="322"/>
      <c r="AI113" s="322"/>
      <c r="AJ113" s="322"/>
      <c r="AK113" s="322"/>
      <c r="AL113" s="322"/>
      <c r="AM113" s="322"/>
      <c r="AN113" s="322"/>
      <c r="AO113" s="358"/>
      <c r="AP113" s="322"/>
      <c r="AQ113" s="809" t="str" cm="1">
        <f t="array" ref="AQ113">IF(AD113="NO FAVORABLE","NO FAVORABLE",IF(SUMPRODUCT(--(TRIM(AF113:AK113)&lt;&gt;"SI"),--(TRIM(AF113:AK113)&lt;&gt;"NA"))&gt;0,"SUBSANAR","APROBADA CR"))</f>
        <v>SUBSANAR</v>
      </c>
    </row>
    <row r="114" spans="1:43" ht="13.2" x14ac:dyDescent="0.25">
      <c r="A114" s="403" t="s">
        <v>2156</v>
      </c>
      <c r="B114" s="413" t="s">
        <v>6634</v>
      </c>
      <c r="C114" s="403">
        <v>41.3</v>
      </c>
      <c r="D114" s="407" t="s">
        <v>376</v>
      </c>
      <c r="E114" s="403" t="s">
        <v>2821</v>
      </c>
      <c r="F114" s="403"/>
      <c r="G114" s="403" t="s">
        <v>790</v>
      </c>
      <c r="H114" s="403" t="s">
        <v>95</v>
      </c>
      <c r="I114" s="413" t="str">
        <f t="shared" si="1"/>
        <v>ORIANA  GUERRA GALLEGO</v>
      </c>
      <c r="J114" s="403" t="s">
        <v>390</v>
      </c>
      <c r="K114" s="991">
        <v>1023750197</v>
      </c>
      <c r="L114" s="404">
        <v>41743</v>
      </c>
      <c r="M114" s="406">
        <v>11</v>
      </c>
      <c r="N114" s="406" t="s">
        <v>51</v>
      </c>
      <c r="O114" s="403"/>
      <c r="P114" s="403"/>
      <c r="Q114" s="403"/>
      <c r="R114" s="403"/>
      <c r="S114" s="403" t="s">
        <v>54</v>
      </c>
      <c r="T114" s="403"/>
      <c r="U114" s="403"/>
      <c r="V114" s="314"/>
      <c r="W114" s="314" t="s">
        <v>57</v>
      </c>
      <c r="X114" s="314"/>
      <c r="Y114" s="314"/>
      <c r="Z114" s="314"/>
      <c r="AA114" s="314"/>
      <c r="AB114" s="314"/>
      <c r="AC114" s="314"/>
      <c r="AD114" s="314"/>
      <c r="AE114" s="314"/>
      <c r="AF114" s="322"/>
      <c r="AG114" s="322"/>
      <c r="AH114" s="322"/>
      <c r="AI114" s="322"/>
      <c r="AJ114" s="322"/>
      <c r="AK114" s="322"/>
      <c r="AL114" s="322"/>
      <c r="AM114" s="322"/>
      <c r="AN114" s="322"/>
      <c r="AO114" s="358"/>
      <c r="AP114" s="322"/>
      <c r="AQ114" s="809" t="str" cm="1">
        <f t="array" ref="AQ114">IF(AD114="NO FAVORABLE","NO FAVORABLE",IF(SUMPRODUCT(--(TRIM(AF114:AK114)&lt;&gt;"SI"),--(TRIM(AF114:AK114)&lt;&gt;"NA"))&gt;0,"SUBSANAR","APROBADA CR"))</f>
        <v>SUBSANAR</v>
      </c>
    </row>
    <row r="115" spans="1:43" ht="13.2" x14ac:dyDescent="0.25">
      <c r="A115" s="403" t="s">
        <v>2156</v>
      </c>
      <c r="B115" s="413" t="s">
        <v>6634</v>
      </c>
      <c r="C115" s="403">
        <v>41.4</v>
      </c>
      <c r="D115" s="407" t="s">
        <v>376</v>
      </c>
      <c r="E115" s="403" t="s">
        <v>6732</v>
      </c>
      <c r="F115" s="403"/>
      <c r="G115" s="403" t="s">
        <v>1267</v>
      </c>
      <c r="H115" s="403" t="s">
        <v>95</v>
      </c>
      <c r="I115" s="413" t="str">
        <f t="shared" si="1"/>
        <v>RENATA  HERNANDEZ  GALLEGO</v>
      </c>
      <c r="J115" s="403" t="s">
        <v>431</v>
      </c>
      <c r="K115" s="991">
        <v>1023754066</v>
      </c>
      <c r="L115" s="403"/>
      <c r="M115" s="406">
        <v>3</v>
      </c>
      <c r="N115" s="406" t="s">
        <v>51</v>
      </c>
      <c r="O115" s="403"/>
      <c r="P115" s="403"/>
      <c r="Q115" s="403"/>
      <c r="R115" s="403"/>
      <c r="S115" s="403" t="s">
        <v>54</v>
      </c>
      <c r="T115" s="403"/>
      <c r="U115" s="403"/>
      <c r="V115" s="314"/>
      <c r="W115" s="314" t="s">
        <v>57</v>
      </c>
      <c r="X115" s="314"/>
      <c r="Y115" s="314"/>
      <c r="Z115" s="314"/>
      <c r="AA115" s="314"/>
      <c r="AB115" s="314"/>
      <c r="AC115" s="314"/>
      <c r="AD115" s="314"/>
      <c r="AE115" s="314"/>
      <c r="AF115" s="322"/>
      <c r="AG115" s="322"/>
      <c r="AH115" s="322"/>
      <c r="AI115" s="322"/>
      <c r="AJ115" s="322"/>
      <c r="AK115" s="322"/>
      <c r="AL115" s="322"/>
      <c r="AM115" s="322"/>
      <c r="AN115" s="322"/>
      <c r="AO115" s="358"/>
      <c r="AP115" s="322"/>
      <c r="AQ115" s="809" t="str" cm="1">
        <f t="array" ref="AQ115">IF(AD115="NO FAVORABLE","NO FAVORABLE",IF(SUMPRODUCT(--(TRIM(AF115:AK115)&lt;&gt;"SI"),--(TRIM(AF115:AK115)&lt;&gt;"NA"))&gt;0,"SUBSANAR","APROBADA CR"))</f>
        <v>SUBSANAR</v>
      </c>
    </row>
    <row r="116" spans="1:43" ht="13.8" x14ac:dyDescent="0.25">
      <c r="A116" s="403" t="s">
        <v>2156</v>
      </c>
      <c r="B116" s="413" t="s">
        <v>6634</v>
      </c>
      <c r="C116" s="403">
        <v>42</v>
      </c>
      <c r="D116" s="407" t="s">
        <v>45</v>
      </c>
      <c r="E116" s="403" t="s">
        <v>1911</v>
      </c>
      <c r="F116" s="403" t="s">
        <v>62</v>
      </c>
      <c r="G116" s="403" t="s">
        <v>1267</v>
      </c>
      <c r="H116" s="403" t="s">
        <v>790</v>
      </c>
      <c r="I116" s="415" t="str">
        <f t="shared" si="1"/>
        <v>ANA  MARIA HERNANDEZ  GUERRA</v>
      </c>
      <c r="J116" s="403" t="s">
        <v>50</v>
      </c>
      <c r="K116" s="991">
        <v>1023749799</v>
      </c>
      <c r="L116" s="404">
        <v>34418</v>
      </c>
      <c r="M116" s="405">
        <v>31</v>
      </c>
      <c r="N116" s="406" t="s">
        <v>51</v>
      </c>
      <c r="O116" s="403">
        <v>3194103406</v>
      </c>
      <c r="P116" s="430" t="s">
        <v>6733</v>
      </c>
      <c r="Q116" s="403" t="s">
        <v>1783</v>
      </c>
      <c r="R116" s="403" t="s">
        <v>53</v>
      </c>
      <c r="S116" s="405" t="s">
        <v>54</v>
      </c>
      <c r="T116" s="403" t="s">
        <v>6675</v>
      </c>
      <c r="U116" s="403"/>
      <c r="V116" s="370" t="s">
        <v>57</v>
      </c>
      <c r="W116" s="370" t="s">
        <v>57</v>
      </c>
      <c r="X116" s="370" t="s">
        <v>57</v>
      </c>
      <c r="Y116" s="314"/>
      <c r="Z116" s="314"/>
      <c r="AA116" s="314"/>
      <c r="AB116" s="314"/>
      <c r="AC116" s="314"/>
      <c r="AD116" s="422" t="s">
        <v>6641</v>
      </c>
      <c r="AE116" s="314"/>
      <c r="AF116" s="322" t="s">
        <v>59</v>
      </c>
      <c r="AG116" s="322" t="s">
        <v>57</v>
      </c>
      <c r="AH116" s="322" t="s">
        <v>59</v>
      </c>
      <c r="AI116" s="322" t="s">
        <v>59</v>
      </c>
      <c r="AJ116" s="322" t="s">
        <v>59</v>
      </c>
      <c r="AK116" s="322" t="s">
        <v>59</v>
      </c>
      <c r="AL116" s="322" t="s">
        <v>174</v>
      </c>
      <c r="AM116" s="322"/>
      <c r="AN116" s="322"/>
      <c r="AO116" s="322" t="s">
        <v>393</v>
      </c>
      <c r="AP116" s="322"/>
      <c r="AQ116" s="809" t="str" cm="1">
        <f t="array" ref="AQ116">IF(AD116="NO FAVORABLE","NO FAVORABLE",IF(SUMPRODUCT(--(TRIM(AF116:AK116)&lt;&gt;"SI"),--(TRIM(AF116:AK116)&lt;&gt;"NA"))&gt;0,"SUBSANAR","APROBADA CR"))</f>
        <v>APROBADA CR</v>
      </c>
    </row>
    <row r="117" spans="1:43" ht="13.2" x14ac:dyDescent="0.25">
      <c r="A117" s="403" t="s">
        <v>2156</v>
      </c>
      <c r="B117" s="413" t="s">
        <v>6634</v>
      </c>
      <c r="C117" s="403">
        <v>42.1</v>
      </c>
      <c r="D117" s="407" t="s">
        <v>376</v>
      </c>
      <c r="E117" s="403" t="s">
        <v>6734</v>
      </c>
      <c r="F117" s="403" t="s">
        <v>450</v>
      </c>
      <c r="G117" s="403" t="s">
        <v>134</v>
      </c>
      <c r="H117" s="403" t="s">
        <v>946</v>
      </c>
      <c r="I117" s="413" t="str">
        <f t="shared" si="1"/>
        <v>YEIDER NICOLAS MONTOYA HERNANDEZ</v>
      </c>
      <c r="J117" s="403" t="s">
        <v>390</v>
      </c>
      <c r="K117" s="991">
        <v>1023749927</v>
      </c>
      <c r="L117" s="404">
        <v>41240</v>
      </c>
      <c r="M117" s="406">
        <v>12</v>
      </c>
      <c r="N117" s="406" t="s">
        <v>379</v>
      </c>
      <c r="O117" s="403"/>
      <c r="P117" s="403"/>
      <c r="Q117" s="403"/>
      <c r="R117" s="403"/>
      <c r="S117" s="403" t="s">
        <v>54</v>
      </c>
      <c r="T117" s="403"/>
      <c r="U117" s="403"/>
      <c r="V117" s="314"/>
      <c r="W117" s="314" t="s">
        <v>57</v>
      </c>
      <c r="X117" s="314"/>
      <c r="Y117" s="314"/>
      <c r="Z117" s="314"/>
      <c r="AA117" s="314"/>
      <c r="AB117" s="314"/>
      <c r="AC117" s="314"/>
      <c r="AD117" s="314"/>
      <c r="AE117" s="314"/>
      <c r="AF117" s="322"/>
      <c r="AG117" s="322"/>
      <c r="AH117" s="322"/>
      <c r="AI117" s="322"/>
      <c r="AJ117" s="322"/>
      <c r="AK117" s="322"/>
      <c r="AL117" s="322"/>
      <c r="AM117" s="322"/>
      <c r="AN117" s="322"/>
      <c r="AO117" s="358"/>
      <c r="AP117" s="322"/>
      <c r="AQ117" s="809" t="str" cm="1">
        <f t="array" ref="AQ117">IF(AD117="NO FAVORABLE","NO FAVORABLE",IF(SUMPRODUCT(--(TRIM(AF117:AK117)&lt;&gt;"SI"),--(TRIM(AF117:AK117)&lt;&gt;"NA"))&gt;0,"SUBSANAR","APROBADA CR"))</f>
        <v>SUBSANAR</v>
      </c>
    </row>
    <row r="118" spans="1:43" ht="13.2" x14ac:dyDescent="0.25">
      <c r="A118" s="403" t="s">
        <v>2156</v>
      </c>
      <c r="B118" s="413" t="s">
        <v>6634</v>
      </c>
      <c r="C118" s="403">
        <v>42.2</v>
      </c>
      <c r="D118" s="407" t="s">
        <v>376</v>
      </c>
      <c r="E118" s="403" t="s">
        <v>6735</v>
      </c>
      <c r="F118" s="403"/>
      <c r="G118" s="403" t="s">
        <v>134</v>
      </c>
      <c r="H118" s="403" t="s">
        <v>946</v>
      </c>
      <c r="I118" s="413" t="str">
        <f t="shared" si="1"/>
        <v>JERALDIN  MONTOYA HERNANDEZ</v>
      </c>
      <c r="J118" s="403" t="s">
        <v>431</v>
      </c>
      <c r="K118" s="991">
        <v>1023751055</v>
      </c>
      <c r="L118" s="404">
        <v>44549</v>
      </c>
      <c r="M118" s="406">
        <v>3</v>
      </c>
      <c r="N118" s="406" t="s">
        <v>51</v>
      </c>
      <c r="O118" s="403"/>
      <c r="P118" s="403"/>
      <c r="Q118" s="403"/>
      <c r="R118" s="403"/>
      <c r="S118" s="403" t="s">
        <v>54</v>
      </c>
      <c r="T118" s="403"/>
      <c r="U118" s="403"/>
      <c r="V118" s="314"/>
      <c r="W118" s="314" t="s">
        <v>57</v>
      </c>
      <c r="X118" s="314"/>
      <c r="Y118" s="314"/>
      <c r="Z118" s="314"/>
      <c r="AA118" s="314"/>
      <c r="AB118" s="314"/>
      <c r="AC118" s="314"/>
      <c r="AD118" s="314"/>
      <c r="AE118" s="314"/>
      <c r="AF118" s="322"/>
      <c r="AG118" s="322"/>
      <c r="AH118" s="322"/>
      <c r="AI118" s="322"/>
      <c r="AJ118" s="322"/>
      <c r="AK118" s="322"/>
      <c r="AL118" s="322"/>
      <c r="AM118" s="322"/>
      <c r="AN118" s="322"/>
      <c r="AO118" s="358"/>
      <c r="AP118" s="322"/>
      <c r="AQ118" s="809" t="str" cm="1">
        <f t="array" ref="AQ118">IF(AD118="NO FAVORABLE","NO FAVORABLE",IF(SUMPRODUCT(--(TRIM(AF118:AK118)&lt;&gt;"SI"),--(TRIM(AF118:AK118)&lt;&gt;"NA"))&gt;0,"SUBSANAR","APROBADA CR"))</f>
        <v>SUBSANAR</v>
      </c>
    </row>
    <row r="119" spans="1:43" ht="13.2" x14ac:dyDescent="0.25">
      <c r="A119" s="403" t="s">
        <v>2156</v>
      </c>
      <c r="B119" s="413" t="s">
        <v>6634</v>
      </c>
      <c r="C119" s="403">
        <v>42.3</v>
      </c>
      <c r="D119" s="407" t="s">
        <v>376</v>
      </c>
      <c r="E119" s="403" t="s">
        <v>6736</v>
      </c>
      <c r="F119" s="403" t="s">
        <v>6737</v>
      </c>
      <c r="G119" s="403" t="s">
        <v>134</v>
      </c>
      <c r="H119" s="403" t="s">
        <v>946</v>
      </c>
      <c r="I119" s="413" t="str">
        <f t="shared" si="1"/>
        <v>LENCY YIRLESA MONTOYA HERNANDEZ</v>
      </c>
      <c r="J119" s="403" t="s">
        <v>390</v>
      </c>
      <c r="K119" s="991">
        <v>1023750624</v>
      </c>
      <c r="L119" s="404">
        <v>42780</v>
      </c>
      <c r="M119" s="406">
        <v>8</v>
      </c>
      <c r="N119" s="406" t="s">
        <v>51</v>
      </c>
      <c r="O119" s="403"/>
      <c r="P119" s="403"/>
      <c r="Q119" s="403"/>
      <c r="R119" s="403"/>
      <c r="S119" s="403" t="s">
        <v>54</v>
      </c>
      <c r="T119" s="403"/>
      <c r="U119" s="403"/>
      <c r="V119" s="314"/>
      <c r="W119" s="314" t="s">
        <v>57</v>
      </c>
      <c r="X119" s="314"/>
      <c r="Y119" s="314"/>
      <c r="Z119" s="314"/>
      <c r="AA119" s="314"/>
      <c r="AB119" s="314"/>
      <c r="AC119" s="314"/>
      <c r="AD119" s="314"/>
      <c r="AE119" s="314"/>
      <c r="AF119" s="322"/>
      <c r="AG119" s="322"/>
      <c r="AH119" s="322"/>
      <c r="AI119" s="322"/>
      <c r="AJ119" s="322"/>
      <c r="AK119" s="322"/>
      <c r="AL119" s="322"/>
      <c r="AM119" s="322"/>
      <c r="AN119" s="322"/>
      <c r="AO119" s="358"/>
      <c r="AP119" s="322"/>
      <c r="AQ119" s="809" t="str" cm="1">
        <f t="array" ref="AQ119">IF(AD119="NO FAVORABLE","NO FAVORABLE",IF(SUMPRODUCT(--(TRIM(AF119:AK119)&lt;&gt;"SI"),--(TRIM(AF119:AK119)&lt;&gt;"NA"))&gt;0,"SUBSANAR","APROBADA CR"))</f>
        <v>SUBSANAR</v>
      </c>
    </row>
    <row r="120" spans="1:43" ht="13.8" x14ac:dyDescent="0.25">
      <c r="A120" s="403" t="s">
        <v>2156</v>
      </c>
      <c r="B120" s="413" t="s">
        <v>6634</v>
      </c>
      <c r="C120" s="403">
        <v>43</v>
      </c>
      <c r="D120" s="407" t="s">
        <v>45</v>
      </c>
      <c r="E120" s="403" t="s">
        <v>277</v>
      </c>
      <c r="F120" s="403" t="s">
        <v>984</v>
      </c>
      <c r="G120" s="403" t="s">
        <v>996</v>
      </c>
      <c r="H120" s="403" t="s">
        <v>95</v>
      </c>
      <c r="I120" s="415" t="str">
        <f t="shared" si="1"/>
        <v>OLGA LILIA ORTIZ GALLEGO</v>
      </c>
      <c r="J120" s="403" t="s">
        <v>50</v>
      </c>
      <c r="K120" s="991">
        <v>21509345</v>
      </c>
      <c r="L120" s="404">
        <v>27226</v>
      </c>
      <c r="M120" s="405">
        <v>51</v>
      </c>
      <c r="N120" s="406" t="s">
        <v>51</v>
      </c>
      <c r="O120" s="403">
        <v>3104685705</v>
      </c>
      <c r="P120" s="430" t="s">
        <v>6738</v>
      </c>
      <c r="Q120" s="403" t="s">
        <v>1809</v>
      </c>
      <c r="R120" s="403" t="s">
        <v>53</v>
      </c>
      <c r="S120" s="405" t="s">
        <v>54</v>
      </c>
      <c r="T120" s="403" t="s">
        <v>6739</v>
      </c>
      <c r="U120" s="403"/>
      <c r="V120" s="370" t="s">
        <v>57</v>
      </c>
      <c r="W120" s="370" t="s">
        <v>57</v>
      </c>
      <c r="X120" s="370" t="s">
        <v>57</v>
      </c>
      <c r="Y120" s="314"/>
      <c r="Z120" s="314"/>
      <c r="AA120" s="314"/>
      <c r="AB120" s="314"/>
      <c r="AC120" s="314"/>
      <c r="AD120" s="422" t="s">
        <v>6641</v>
      </c>
      <c r="AE120" s="314"/>
      <c r="AF120" s="322" t="s">
        <v>59</v>
      </c>
      <c r="AG120" s="322" t="s">
        <v>57</v>
      </c>
      <c r="AH120" s="322" t="s">
        <v>59</v>
      </c>
      <c r="AI120" s="322" t="s">
        <v>59</v>
      </c>
      <c r="AJ120" s="322" t="s">
        <v>59</v>
      </c>
      <c r="AK120" s="322" t="s">
        <v>59</v>
      </c>
      <c r="AL120" s="322" t="s">
        <v>114</v>
      </c>
      <c r="AM120" s="322"/>
      <c r="AN120" s="322"/>
      <c r="AO120" s="322" t="s">
        <v>393</v>
      </c>
      <c r="AP120" s="322"/>
      <c r="AQ120" s="809" t="str" cm="1">
        <f t="array" ref="AQ120">IF(AD120="NO FAVORABLE","NO FAVORABLE",IF(SUMPRODUCT(--(TRIM(AF120:AK120)&lt;&gt;"SI"),--(TRIM(AF120:AK120)&lt;&gt;"NA"))&gt;0,"SUBSANAR","APROBADA CR"))</f>
        <v>APROBADA CR</v>
      </c>
    </row>
    <row r="121" spans="1:43" ht="13.2" x14ac:dyDescent="0.25">
      <c r="A121" s="403" t="s">
        <v>2156</v>
      </c>
      <c r="B121" s="413" t="s">
        <v>6634</v>
      </c>
      <c r="C121" s="403">
        <v>43.1</v>
      </c>
      <c r="D121" s="407" t="s">
        <v>376</v>
      </c>
      <c r="E121" s="403" t="s">
        <v>2360</v>
      </c>
      <c r="F121" s="403" t="s">
        <v>1543</v>
      </c>
      <c r="G121" s="403" t="s">
        <v>790</v>
      </c>
      <c r="H121" s="403" t="s">
        <v>996</v>
      </c>
      <c r="I121" s="413" t="str">
        <f t="shared" si="1"/>
        <v>FABER ORLEY GUERRA ORTIZ</v>
      </c>
      <c r="J121" s="403" t="s">
        <v>50</v>
      </c>
      <c r="K121" s="991">
        <v>1000766190</v>
      </c>
      <c r="L121" s="404">
        <v>36650</v>
      </c>
      <c r="M121" s="406">
        <v>25</v>
      </c>
      <c r="N121" s="406" t="s">
        <v>379</v>
      </c>
      <c r="O121" s="403"/>
      <c r="P121" s="403"/>
      <c r="Q121" s="403"/>
      <c r="R121" s="403"/>
      <c r="S121" s="403" t="s">
        <v>54</v>
      </c>
      <c r="T121" s="403"/>
      <c r="U121" s="403"/>
      <c r="V121" s="314"/>
      <c r="W121" s="314" t="s">
        <v>57</v>
      </c>
      <c r="X121" s="314"/>
      <c r="Y121" s="314"/>
      <c r="Z121" s="314"/>
      <c r="AA121" s="314"/>
      <c r="AB121" s="314"/>
      <c r="AC121" s="314"/>
      <c r="AD121" s="314"/>
      <c r="AE121" s="314"/>
      <c r="AF121" s="322"/>
      <c r="AG121" s="322"/>
      <c r="AH121" s="322"/>
      <c r="AI121" s="322"/>
      <c r="AJ121" s="322"/>
      <c r="AK121" s="322"/>
      <c r="AL121" s="322"/>
      <c r="AM121" s="322"/>
      <c r="AN121" s="322"/>
      <c r="AO121" s="358"/>
      <c r="AP121" s="322"/>
      <c r="AQ121" s="809" t="str" cm="1">
        <f t="array" ref="AQ121">IF(AD121="NO FAVORABLE","NO FAVORABLE",IF(SUMPRODUCT(--(TRIM(AF121:AK121)&lt;&gt;"SI"),--(TRIM(AF121:AK121)&lt;&gt;"NA"))&gt;0,"SUBSANAR","APROBADA CR"))</f>
        <v>SUBSANAR</v>
      </c>
    </row>
    <row r="122" spans="1:43" ht="13.2" x14ac:dyDescent="0.25">
      <c r="A122" s="403" t="s">
        <v>2156</v>
      </c>
      <c r="B122" s="413" t="s">
        <v>6634</v>
      </c>
      <c r="C122" s="403">
        <v>43.2</v>
      </c>
      <c r="D122" s="407" t="s">
        <v>376</v>
      </c>
      <c r="E122" s="403" t="s">
        <v>454</v>
      </c>
      <c r="F122" s="403" t="s">
        <v>3611</v>
      </c>
      <c r="G122" s="403" t="s">
        <v>790</v>
      </c>
      <c r="H122" s="403" t="s">
        <v>996</v>
      </c>
      <c r="I122" s="413" t="str">
        <f t="shared" si="1"/>
        <v>LUIS GONZALO GUERRA ORTIZ</v>
      </c>
      <c r="J122" s="403" t="s">
        <v>50</v>
      </c>
      <c r="K122" s="991">
        <v>1025888462</v>
      </c>
      <c r="L122" s="404">
        <v>38907</v>
      </c>
      <c r="M122" s="406">
        <v>19</v>
      </c>
      <c r="N122" s="406" t="s">
        <v>379</v>
      </c>
      <c r="O122" s="403"/>
      <c r="P122" s="403"/>
      <c r="Q122" s="403"/>
      <c r="R122" s="403"/>
      <c r="S122" s="403" t="s">
        <v>54</v>
      </c>
      <c r="T122" s="403"/>
      <c r="U122" s="403"/>
      <c r="V122" s="314"/>
      <c r="W122" s="314" t="s">
        <v>57</v>
      </c>
      <c r="X122" s="314"/>
      <c r="Y122" s="314"/>
      <c r="Z122" s="314"/>
      <c r="AA122" s="314"/>
      <c r="AB122" s="314"/>
      <c r="AC122" s="314"/>
      <c r="AD122" s="314"/>
      <c r="AE122" s="314"/>
      <c r="AF122" s="322"/>
      <c r="AG122" s="322"/>
      <c r="AH122" s="322"/>
      <c r="AI122" s="322"/>
      <c r="AJ122" s="322"/>
      <c r="AK122" s="322"/>
      <c r="AL122" s="322"/>
      <c r="AM122" s="322"/>
      <c r="AN122" s="322"/>
      <c r="AO122" s="358"/>
      <c r="AP122" s="322"/>
      <c r="AQ122" s="809" t="str" cm="1">
        <f t="array" ref="AQ122">IF(AD122="NO FAVORABLE","NO FAVORABLE",IF(SUMPRODUCT(--(TRIM(AF122:AK122)&lt;&gt;"SI"),--(TRIM(AF122:AK122)&lt;&gt;"NA"))&gt;0,"SUBSANAR","APROBADA CR"))</f>
        <v>SUBSANAR</v>
      </c>
    </row>
    <row r="123" spans="1:43" ht="13.8" x14ac:dyDescent="0.25">
      <c r="A123" s="403" t="s">
        <v>2156</v>
      </c>
      <c r="B123" s="413" t="s">
        <v>6634</v>
      </c>
      <c r="C123" s="403">
        <v>44</v>
      </c>
      <c r="D123" s="407" t="s">
        <v>45</v>
      </c>
      <c r="E123" s="403" t="s">
        <v>62</v>
      </c>
      <c r="F123" s="403" t="s">
        <v>156</v>
      </c>
      <c r="G123" s="403" t="s">
        <v>1658</v>
      </c>
      <c r="H123" s="403" t="s">
        <v>2122</v>
      </c>
      <c r="I123" s="415" t="str">
        <f t="shared" si="1"/>
        <v>MARIA ELENA ARTEAGA  BOLIVAR</v>
      </c>
      <c r="J123" s="403" t="s">
        <v>50</v>
      </c>
      <c r="K123" s="991">
        <v>21509540</v>
      </c>
      <c r="L123" s="404">
        <v>28750</v>
      </c>
      <c r="M123" s="406">
        <v>47</v>
      </c>
      <c r="N123" s="406" t="s">
        <v>51</v>
      </c>
      <c r="O123" s="403">
        <v>3196228560</v>
      </c>
      <c r="P123" s="403"/>
      <c r="Q123" s="403" t="s">
        <v>2001</v>
      </c>
      <c r="R123" s="403" t="s">
        <v>53</v>
      </c>
      <c r="S123" s="405" t="s">
        <v>54</v>
      </c>
      <c r="T123" s="403" t="s">
        <v>6740</v>
      </c>
      <c r="U123" s="403"/>
      <c r="V123" s="370" t="s">
        <v>57</v>
      </c>
      <c r="W123" s="370" t="s">
        <v>57</v>
      </c>
      <c r="X123" s="370" t="s">
        <v>57</v>
      </c>
      <c r="Y123" s="314"/>
      <c r="Z123" s="314"/>
      <c r="AA123" s="314"/>
      <c r="AB123" s="314"/>
      <c r="AC123" s="314"/>
      <c r="AD123" s="422" t="s">
        <v>6641</v>
      </c>
      <c r="AE123" s="314"/>
      <c r="AF123" s="322" t="s">
        <v>59</v>
      </c>
      <c r="AG123" s="322" t="s">
        <v>57</v>
      </c>
      <c r="AH123" s="322" t="s">
        <v>59</v>
      </c>
      <c r="AI123" s="322" t="s">
        <v>59</v>
      </c>
      <c r="AJ123" s="322" t="s">
        <v>59</v>
      </c>
      <c r="AK123" s="322" t="s">
        <v>59</v>
      </c>
      <c r="AL123" s="322" t="s">
        <v>70</v>
      </c>
      <c r="AM123" s="322"/>
      <c r="AN123" s="322"/>
      <c r="AO123" s="322" t="s">
        <v>393</v>
      </c>
      <c r="AP123" s="322"/>
      <c r="AQ123" s="809" t="str" cm="1">
        <f t="array" ref="AQ123">IF(AD123="NO FAVORABLE","NO FAVORABLE",IF(SUMPRODUCT(--(TRIM(AF123:AK123)&lt;&gt;"SI"),--(TRIM(AF123:AK123)&lt;&gt;"NA"))&gt;0,"SUBSANAR","APROBADA CR"))</f>
        <v>APROBADA CR</v>
      </c>
    </row>
    <row r="124" spans="1:43" ht="13.2" x14ac:dyDescent="0.25">
      <c r="A124" s="403" t="s">
        <v>2156</v>
      </c>
      <c r="B124" s="413" t="s">
        <v>6634</v>
      </c>
      <c r="C124" s="403">
        <v>44.1</v>
      </c>
      <c r="D124" s="407" t="s">
        <v>376</v>
      </c>
      <c r="E124" s="403" t="s">
        <v>389</v>
      </c>
      <c r="F124" s="403"/>
      <c r="G124" s="403" t="s">
        <v>400</v>
      </c>
      <c r="H124" s="403" t="s">
        <v>2124</v>
      </c>
      <c r="I124" s="413" t="str">
        <f t="shared" si="1"/>
        <v>DANIEL  PEREZ ARTEAGA</v>
      </c>
      <c r="J124" s="403" t="s">
        <v>390</v>
      </c>
      <c r="K124" s="991">
        <v>1011596570</v>
      </c>
      <c r="L124" s="404">
        <v>42376</v>
      </c>
      <c r="M124" s="406">
        <v>9</v>
      </c>
      <c r="N124" s="406" t="s">
        <v>379</v>
      </c>
      <c r="O124" s="403"/>
      <c r="P124" s="403"/>
      <c r="Q124" s="403"/>
      <c r="R124" s="403"/>
      <c r="S124" s="403" t="s">
        <v>54</v>
      </c>
      <c r="T124" s="403"/>
      <c r="U124" s="403"/>
      <c r="V124" s="314"/>
      <c r="W124" s="314" t="s">
        <v>57</v>
      </c>
      <c r="X124" s="314"/>
      <c r="Y124" s="314"/>
      <c r="Z124" s="314"/>
      <c r="AA124" s="314"/>
      <c r="AB124" s="314"/>
      <c r="AC124" s="314"/>
      <c r="AD124" s="314"/>
      <c r="AE124" s="314"/>
      <c r="AF124" s="322"/>
      <c r="AG124" s="322"/>
      <c r="AH124" s="322"/>
      <c r="AI124" s="322"/>
      <c r="AJ124" s="322"/>
      <c r="AK124" s="322"/>
      <c r="AL124" s="322"/>
      <c r="AM124" s="322"/>
      <c r="AN124" s="322"/>
      <c r="AO124" s="358"/>
      <c r="AP124" s="322"/>
      <c r="AQ124" s="809" t="str" cm="1">
        <f t="array" ref="AQ124">IF(AD124="NO FAVORABLE","NO FAVORABLE",IF(SUMPRODUCT(--(TRIM(AF124:AK124)&lt;&gt;"SI"),--(TRIM(AF124:AK124)&lt;&gt;"NA"))&gt;0,"SUBSANAR","APROBADA CR"))</f>
        <v>SUBSANAR</v>
      </c>
    </row>
    <row r="125" spans="1:43" ht="13.8" x14ac:dyDescent="0.25">
      <c r="A125" s="403" t="s">
        <v>2156</v>
      </c>
      <c r="B125" s="413" t="s">
        <v>6634</v>
      </c>
      <c r="C125" s="403">
        <v>45</v>
      </c>
      <c r="D125" s="407" t="s">
        <v>45</v>
      </c>
      <c r="E125" s="403" t="s">
        <v>246</v>
      </c>
      <c r="F125" s="403" t="s">
        <v>72</v>
      </c>
      <c r="G125" s="403" t="s">
        <v>996</v>
      </c>
      <c r="H125" s="403" t="s">
        <v>95</v>
      </c>
      <c r="I125" s="415" t="str">
        <f t="shared" si="1"/>
        <v>MARTHA INES ORTIZ GALLEGO</v>
      </c>
      <c r="J125" s="403" t="s">
        <v>50</v>
      </c>
      <c r="K125" s="991">
        <v>21508416</v>
      </c>
      <c r="L125" s="404">
        <v>21631</v>
      </c>
      <c r="M125" s="406">
        <v>66</v>
      </c>
      <c r="N125" s="406" t="s">
        <v>51</v>
      </c>
      <c r="O125" s="403">
        <v>3235700469</v>
      </c>
      <c r="P125" s="403"/>
      <c r="Q125" s="403" t="s">
        <v>2001</v>
      </c>
      <c r="R125" s="403" t="s">
        <v>53</v>
      </c>
      <c r="S125" s="405" t="s">
        <v>54</v>
      </c>
      <c r="T125" s="403" t="s">
        <v>6741</v>
      </c>
      <c r="U125" s="403"/>
      <c r="V125" s="370" t="s">
        <v>57</v>
      </c>
      <c r="W125" s="370" t="s">
        <v>57</v>
      </c>
      <c r="X125" s="370" t="s">
        <v>57</v>
      </c>
      <c r="Y125" s="314"/>
      <c r="Z125" s="314"/>
      <c r="AA125" s="314"/>
      <c r="AB125" s="314"/>
      <c r="AC125" s="314"/>
      <c r="AD125" s="422" t="s">
        <v>6641</v>
      </c>
      <c r="AE125" s="314"/>
      <c r="AF125" s="322" t="s">
        <v>59</v>
      </c>
      <c r="AG125" s="322" t="s">
        <v>57</v>
      </c>
      <c r="AH125" s="322" t="s">
        <v>59</v>
      </c>
      <c r="AI125" s="322" t="s">
        <v>59</v>
      </c>
      <c r="AJ125" s="322" t="s">
        <v>59</v>
      </c>
      <c r="AK125" s="322" t="s">
        <v>59</v>
      </c>
      <c r="AL125" s="322" t="s">
        <v>83</v>
      </c>
      <c r="AM125" s="322"/>
      <c r="AN125" s="322"/>
      <c r="AO125" s="322" t="s">
        <v>393</v>
      </c>
      <c r="AP125" s="322"/>
      <c r="AQ125" s="809" t="str" cm="1">
        <f t="array" ref="AQ125">IF(AD125="NO FAVORABLE","NO FAVORABLE",IF(SUMPRODUCT(--(TRIM(AF125:AK125)&lt;&gt;"SI"),--(TRIM(AF125:AK125)&lt;&gt;"NA"))&gt;0,"SUBSANAR","APROBADA CR"))</f>
        <v>APROBADA CR</v>
      </c>
    </row>
    <row r="126" spans="1:43" ht="13.2" x14ac:dyDescent="0.25">
      <c r="A126" s="403" t="s">
        <v>2156</v>
      </c>
      <c r="B126" s="413" t="s">
        <v>6634</v>
      </c>
      <c r="C126" s="403">
        <v>45.1</v>
      </c>
      <c r="D126" s="407" t="s">
        <v>376</v>
      </c>
      <c r="E126" s="403" t="s">
        <v>246</v>
      </c>
      <c r="F126" s="403" t="s">
        <v>774</v>
      </c>
      <c r="G126" s="403" t="s">
        <v>996</v>
      </c>
      <c r="H126" s="403" t="s">
        <v>996</v>
      </c>
      <c r="I126" s="413" t="str">
        <f t="shared" si="1"/>
        <v>MARTHA AURORA ORTIZ ORTIZ</v>
      </c>
      <c r="J126" s="403" t="s">
        <v>50</v>
      </c>
      <c r="K126" s="991">
        <v>21509382</v>
      </c>
      <c r="L126" s="404">
        <v>28973</v>
      </c>
      <c r="M126" s="406">
        <v>46</v>
      </c>
      <c r="N126" s="406" t="s">
        <v>51</v>
      </c>
      <c r="O126" s="403"/>
      <c r="P126" s="403"/>
      <c r="Q126" s="403"/>
      <c r="R126" s="403"/>
      <c r="S126" s="403" t="s">
        <v>54</v>
      </c>
      <c r="T126" s="403"/>
      <c r="U126" s="403"/>
      <c r="V126" s="314"/>
      <c r="W126" s="314" t="s">
        <v>57</v>
      </c>
      <c r="X126" s="314"/>
      <c r="Y126" s="314"/>
      <c r="Z126" s="314"/>
      <c r="AA126" s="314"/>
      <c r="AB126" s="314"/>
      <c r="AC126" s="314"/>
      <c r="AD126" s="314"/>
      <c r="AE126" s="314"/>
      <c r="AF126" s="322"/>
      <c r="AG126" s="322"/>
      <c r="AH126" s="322"/>
      <c r="AI126" s="322"/>
      <c r="AJ126" s="322"/>
      <c r="AK126" s="322"/>
      <c r="AL126" s="322"/>
      <c r="AM126" s="322"/>
      <c r="AN126" s="322"/>
      <c r="AO126" s="358"/>
      <c r="AP126" s="322"/>
      <c r="AQ126" s="809" t="str" cm="1">
        <f t="array" ref="AQ126">IF(AD126="NO FAVORABLE","NO FAVORABLE",IF(SUMPRODUCT(--(TRIM(AF126:AK126)&lt;&gt;"SI"),--(TRIM(AF126:AK126)&lt;&gt;"NA"))&gt;0,"SUBSANAR","APROBADA CR"))</f>
        <v>SUBSANAR</v>
      </c>
    </row>
    <row r="127" spans="1:43" ht="13.2" x14ac:dyDescent="0.25">
      <c r="A127" s="403" t="s">
        <v>2156</v>
      </c>
      <c r="B127" s="413" t="s">
        <v>6634</v>
      </c>
      <c r="C127" s="403">
        <v>45.2</v>
      </c>
      <c r="D127" s="407" t="s">
        <v>376</v>
      </c>
      <c r="E127" s="403" t="s">
        <v>1556</v>
      </c>
      <c r="F127" s="403"/>
      <c r="G127" s="403" t="s">
        <v>1829</v>
      </c>
      <c r="H127" s="403"/>
      <c r="I127" s="413" t="str">
        <f t="shared" si="1"/>
        <v xml:space="preserve">MANUEL  CONTRERAS </v>
      </c>
      <c r="J127" s="403" t="s">
        <v>50</v>
      </c>
      <c r="K127" s="991">
        <v>15670463</v>
      </c>
      <c r="L127" s="404">
        <v>24784</v>
      </c>
      <c r="M127" s="405">
        <v>58</v>
      </c>
      <c r="N127" s="406" t="s">
        <v>379</v>
      </c>
      <c r="O127" s="403"/>
      <c r="P127" s="403"/>
      <c r="Q127" s="403"/>
      <c r="R127" s="403"/>
      <c r="S127" s="403" t="s">
        <v>54</v>
      </c>
      <c r="T127" s="403"/>
      <c r="U127" s="403"/>
      <c r="V127" s="314"/>
      <c r="W127" s="314" t="s">
        <v>57</v>
      </c>
      <c r="X127" s="314"/>
      <c r="Y127" s="314"/>
      <c r="Z127" s="314"/>
      <c r="AA127" s="314"/>
      <c r="AB127" s="314"/>
      <c r="AC127" s="314"/>
      <c r="AD127" s="314"/>
      <c r="AE127" s="314"/>
      <c r="AF127" s="322"/>
      <c r="AG127" s="322"/>
      <c r="AH127" s="322"/>
      <c r="AI127" s="322"/>
      <c r="AJ127" s="322"/>
      <c r="AK127" s="322"/>
      <c r="AL127" s="322"/>
      <c r="AM127" s="322"/>
      <c r="AN127" s="322"/>
      <c r="AO127" s="358"/>
      <c r="AP127" s="322"/>
      <c r="AQ127" s="809" t="str" cm="1">
        <f t="array" ref="AQ127">IF(AD127="NO FAVORABLE","NO FAVORABLE",IF(SUMPRODUCT(--(TRIM(AF127:AK127)&lt;&gt;"SI"),--(TRIM(AF127:AK127)&lt;&gt;"NA"))&gt;0,"SUBSANAR","APROBADA CR"))</f>
        <v>SUBSANAR</v>
      </c>
    </row>
    <row r="128" spans="1:43" ht="13.8" x14ac:dyDescent="0.25">
      <c r="A128" s="403" t="s">
        <v>2156</v>
      </c>
      <c r="B128" s="413" t="s">
        <v>6634</v>
      </c>
      <c r="C128" s="403">
        <v>46</v>
      </c>
      <c r="D128" s="407" t="s">
        <v>45</v>
      </c>
      <c r="E128" s="403" t="s">
        <v>2376</v>
      </c>
      <c r="F128" s="403" t="s">
        <v>985</v>
      </c>
      <c r="G128" s="403" t="s">
        <v>222</v>
      </c>
      <c r="H128" s="403" t="s">
        <v>302</v>
      </c>
      <c r="I128" s="415" t="str">
        <f t="shared" si="1"/>
        <v>YENY ALEJANDRA MUÑOZ BEDOYA</v>
      </c>
      <c r="J128" s="403" t="s">
        <v>50</v>
      </c>
      <c r="K128" s="991">
        <v>43347634</v>
      </c>
      <c r="L128" s="404">
        <v>30179</v>
      </c>
      <c r="M128" s="406">
        <v>43</v>
      </c>
      <c r="N128" s="406" t="s">
        <v>51</v>
      </c>
      <c r="O128" s="403">
        <v>3188207960</v>
      </c>
      <c r="P128" s="403"/>
      <c r="Q128" s="403" t="s">
        <v>1783</v>
      </c>
      <c r="R128" s="403" t="s">
        <v>53</v>
      </c>
      <c r="S128" s="405" t="s">
        <v>54</v>
      </c>
      <c r="T128" s="403" t="s">
        <v>6742</v>
      </c>
      <c r="U128" s="403"/>
      <c r="V128" s="370" t="s">
        <v>57</v>
      </c>
      <c r="W128" s="370" t="s">
        <v>57</v>
      </c>
      <c r="X128" s="370" t="s">
        <v>57</v>
      </c>
      <c r="Y128" s="314"/>
      <c r="Z128" s="314"/>
      <c r="AA128" s="314"/>
      <c r="AB128" s="314"/>
      <c r="AC128" s="314"/>
      <c r="AD128" s="422" t="s">
        <v>6641</v>
      </c>
      <c r="AE128" s="314"/>
      <c r="AF128" s="322"/>
      <c r="AG128" s="322"/>
      <c r="AH128" s="322"/>
      <c r="AI128" s="322"/>
      <c r="AJ128" s="322"/>
      <c r="AK128" s="322"/>
      <c r="AL128" s="322"/>
      <c r="AM128" s="322"/>
      <c r="AN128" s="322"/>
      <c r="AO128" s="322" t="s">
        <v>393</v>
      </c>
      <c r="AP128" s="322"/>
      <c r="AQ128" s="809" t="str" cm="1">
        <f t="array" ref="AQ128">IF(AD128="NO FAVORABLE","NO FAVORABLE",IF(SUMPRODUCT(--(TRIM(AF128:AK128)&lt;&gt;"SI"),--(TRIM(AF128:AK128)&lt;&gt;"NA"))&gt;0,"SUBSANAR","APROBADA CR"))</f>
        <v>SUBSANAR</v>
      </c>
    </row>
    <row r="129" spans="1:43" ht="13.2" x14ac:dyDescent="0.25">
      <c r="A129" s="403" t="s">
        <v>2156</v>
      </c>
      <c r="B129" s="413" t="s">
        <v>6634</v>
      </c>
      <c r="C129" s="403">
        <v>46.1</v>
      </c>
      <c r="D129" s="407" t="s">
        <v>376</v>
      </c>
      <c r="E129" s="403" t="s">
        <v>1483</v>
      </c>
      <c r="F129" s="403"/>
      <c r="G129" s="403" t="s">
        <v>222</v>
      </c>
      <c r="H129" s="403" t="s">
        <v>302</v>
      </c>
      <c r="I129" s="413" t="str">
        <f t="shared" si="1"/>
        <v>ANTHONY  MUÑOZ BEDOYA</v>
      </c>
      <c r="J129" s="403" t="s">
        <v>390</v>
      </c>
      <c r="K129" s="991">
        <v>1020495923</v>
      </c>
      <c r="L129" s="404">
        <v>43042</v>
      </c>
      <c r="M129" s="406">
        <v>8</v>
      </c>
      <c r="N129" s="406" t="s">
        <v>379</v>
      </c>
      <c r="O129" s="403"/>
      <c r="P129" s="403"/>
      <c r="Q129" s="403"/>
      <c r="R129" s="403"/>
      <c r="S129" s="403"/>
      <c r="T129" s="403"/>
      <c r="U129" s="403"/>
      <c r="V129" s="314"/>
      <c r="W129" s="314" t="s">
        <v>57</v>
      </c>
      <c r="X129" s="314"/>
      <c r="Y129" s="314"/>
      <c r="Z129" s="314"/>
      <c r="AA129" s="314"/>
      <c r="AB129" s="314"/>
      <c r="AC129" s="314"/>
      <c r="AD129" s="314"/>
      <c r="AE129" s="314"/>
      <c r="AF129" s="322"/>
      <c r="AG129" s="322"/>
      <c r="AH129" s="322"/>
      <c r="AI129" s="322"/>
      <c r="AJ129" s="322"/>
      <c r="AK129" s="322"/>
      <c r="AL129" s="322"/>
      <c r="AM129" s="322"/>
      <c r="AN129" s="322"/>
      <c r="AO129" s="358"/>
      <c r="AP129" s="322"/>
      <c r="AQ129" s="809" t="str" cm="1">
        <f t="array" ref="AQ129">IF(AD129="NO FAVORABLE","NO FAVORABLE",IF(SUMPRODUCT(--(TRIM(AF129:AK129)&lt;&gt;"SI"),--(TRIM(AF129:AK129)&lt;&gt;"NA"))&gt;0,"SUBSANAR","APROBADA CR"))</f>
        <v>SUBSANAR</v>
      </c>
    </row>
    <row r="130" spans="1:43" ht="13.2" x14ac:dyDescent="0.25">
      <c r="A130" s="403" t="s">
        <v>2156</v>
      </c>
      <c r="B130" s="413" t="s">
        <v>6634</v>
      </c>
      <c r="C130" s="403">
        <v>46.2</v>
      </c>
      <c r="D130" s="407" t="s">
        <v>376</v>
      </c>
      <c r="E130" s="403" t="s">
        <v>629</v>
      </c>
      <c r="F130" s="403"/>
      <c r="G130" s="403" t="s">
        <v>222</v>
      </c>
      <c r="H130" s="403"/>
      <c r="I130" s="413" t="str">
        <f t="shared" si="1"/>
        <v xml:space="preserve">DARIO  MUÑOZ </v>
      </c>
      <c r="J130" s="403" t="s">
        <v>50</v>
      </c>
      <c r="K130" s="991">
        <v>3394012</v>
      </c>
      <c r="L130" s="403"/>
      <c r="M130" s="405"/>
      <c r="N130" s="406" t="s">
        <v>379</v>
      </c>
      <c r="O130" s="403"/>
      <c r="P130" s="403"/>
      <c r="Q130" s="403"/>
      <c r="R130" s="403"/>
      <c r="S130" s="403"/>
      <c r="T130" s="403"/>
      <c r="U130" s="403"/>
      <c r="V130" s="314"/>
      <c r="W130" s="314" t="s">
        <v>57</v>
      </c>
      <c r="X130" s="314"/>
      <c r="Y130" s="314"/>
      <c r="Z130" s="314"/>
      <c r="AA130" s="314"/>
      <c r="AB130" s="314"/>
      <c r="AC130" s="314"/>
      <c r="AD130" s="314"/>
      <c r="AE130" s="314"/>
      <c r="AF130" s="322"/>
      <c r="AG130" s="322"/>
      <c r="AH130" s="322"/>
      <c r="AI130" s="322"/>
      <c r="AJ130" s="322"/>
      <c r="AK130" s="322"/>
      <c r="AL130" s="322"/>
      <c r="AM130" s="322"/>
      <c r="AN130" s="322"/>
      <c r="AO130" s="358"/>
      <c r="AP130" s="322"/>
      <c r="AQ130" s="809" t="str" cm="1">
        <f t="array" ref="AQ130">IF(AD130="NO FAVORABLE","NO FAVORABLE",IF(SUMPRODUCT(--(TRIM(AF130:AK130)&lt;&gt;"SI"),--(TRIM(AF130:AK130)&lt;&gt;"NA"))&gt;0,"SUBSANAR","APROBADA CR"))</f>
        <v>SUBSANAR</v>
      </c>
    </row>
    <row r="131" spans="1:43" ht="13.8" x14ac:dyDescent="0.25">
      <c r="A131" s="403" t="s">
        <v>2156</v>
      </c>
      <c r="B131" s="413" t="s">
        <v>6634</v>
      </c>
      <c r="C131" s="403">
        <v>47</v>
      </c>
      <c r="D131" s="407" t="s">
        <v>45</v>
      </c>
      <c r="E131" s="403" t="s">
        <v>1756</v>
      </c>
      <c r="F131" s="403"/>
      <c r="G131" s="403" t="s">
        <v>681</v>
      </c>
      <c r="H131" s="403" t="s">
        <v>134</v>
      </c>
      <c r="I131" s="415" t="str">
        <f t="shared" ref="I131:I194" si="2">CONCATENATE(E131," ",F131," ",G131," ",H131)</f>
        <v>KATHERINE  URREGO MONTOYA</v>
      </c>
      <c r="J131" s="403" t="s">
        <v>50</v>
      </c>
      <c r="K131" s="991">
        <v>1023833478</v>
      </c>
      <c r="L131" s="404">
        <v>36238</v>
      </c>
      <c r="M131" s="406">
        <v>26</v>
      </c>
      <c r="N131" s="406" t="s">
        <v>51</v>
      </c>
      <c r="O131" s="403">
        <v>3233734479</v>
      </c>
      <c r="P131" s="403"/>
      <c r="Q131" s="403" t="s">
        <v>1870</v>
      </c>
      <c r="R131" s="403" t="s">
        <v>53</v>
      </c>
      <c r="S131" s="405" t="s">
        <v>54</v>
      </c>
      <c r="T131" s="403" t="s">
        <v>6644</v>
      </c>
      <c r="U131" s="403"/>
      <c r="V131" s="370" t="s">
        <v>57</v>
      </c>
      <c r="W131" s="370" t="s">
        <v>57</v>
      </c>
      <c r="X131" s="370" t="s">
        <v>57</v>
      </c>
      <c r="Y131" s="314"/>
      <c r="Z131" s="314"/>
      <c r="AA131" s="314"/>
      <c r="AB131" s="314"/>
      <c r="AC131" s="314"/>
      <c r="AD131" s="422" t="s">
        <v>6641</v>
      </c>
      <c r="AE131" s="314"/>
      <c r="AF131" s="887" t="s">
        <v>59</v>
      </c>
      <c r="AG131" s="887" t="s">
        <v>57</v>
      </c>
      <c r="AH131" s="887" t="s">
        <v>59</v>
      </c>
      <c r="AI131" s="887" t="s">
        <v>59</v>
      </c>
      <c r="AJ131" s="887" t="s">
        <v>59</v>
      </c>
      <c r="AK131" s="887" t="s">
        <v>59</v>
      </c>
      <c r="AL131" s="887" t="s">
        <v>194</v>
      </c>
      <c r="AM131" s="322"/>
      <c r="AN131" s="322"/>
      <c r="AO131" s="322" t="s">
        <v>393</v>
      </c>
      <c r="AP131" s="322"/>
      <c r="AQ131" s="809" t="str" cm="1">
        <f t="array" ref="AQ131">IF(AD131="NO FAVORABLE","NO FAVORABLE",IF(SUMPRODUCT(--(TRIM(AF131:AK131)&lt;&gt;"SI"),--(TRIM(AF131:AK131)&lt;&gt;"NA"))&gt;0,"SUBSANAR","APROBADA CR"))</f>
        <v>APROBADA CR</v>
      </c>
    </row>
    <row r="132" spans="1:43" ht="13.8" x14ac:dyDescent="0.25">
      <c r="A132" s="403" t="s">
        <v>2156</v>
      </c>
      <c r="B132" s="413" t="s">
        <v>6634</v>
      </c>
      <c r="C132" s="403">
        <v>48</v>
      </c>
      <c r="D132" s="407" t="s">
        <v>45</v>
      </c>
      <c r="E132" s="403" t="s">
        <v>3210</v>
      </c>
      <c r="F132" s="403" t="s">
        <v>62</v>
      </c>
      <c r="G132" s="403" t="s">
        <v>1215</v>
      </c>
      <c r="H132" s="403" t="s">
        <v>1697</v>
      </c>
      <c r="I132" s="415" t="str">
        <f t="shared" si="2"/>
        <v>LEDYS MARIA VARGAS  RUEDA</v>
      </c>
      <c r="J132" s="403" t="s">
        <v>50</v>
      </c>
      <c r="K132" s="991">
        <v>1128428545</v>
      </c>
      <c r="L132" s="404">
        <v>32632</v>
      </c>
      <c r="M132" s="406">
        <v>36</v>
      </c>
      <c r="N132" s="406" t="s">
        <v>51</v>
      </c>
      <c r="O132" s="403">
        <v>3192521767</v>
      </c>
      <c r="P132" s="430" t="s">
        <v>6743</v>
      </c>
      <c r="Q132" s="403" t="s">
        <v>1870</v>
      </c>
      <c r="R132" s="403" t="s">
        <v>53</v>
      </c>
      <c r="S132" s="405" t="s">
        <v>54</v>
      </c>
      <c r="T132" s="403" t="s">
        <v>6744</v>
      </c>
      <c r="U132" s="403"/>
      <c r="V132" s="370" t="s">
        <v>57</v>
      </c>
      <c r="W132" s="370" t="s">
        <v>57</v>
      </c>
      <c r="X132" s="370" t="s">
        <v>57</v>
      </c>
      <c r="Y132" s="314"/>
      <c r="Z132" s="314"/>
      <c r="AA132" s="314"/>
      <c r="AB132" s="314"/>
      <c r="AC132" s="314"/>
      <c r="AD132" s="422" t="s">
        <v>6641</v>
      </c>
      <c r="AE132" s="314"/>
      <c r="AF132" s="322"/>
      <c r="AG132" s="322"/>
      <c r="AH132" s="322"/>
      <c r="AI132" s="322"/>
      <c r="AJ132" s="322"/>
      <c r="AK132" s="322"/>
      <c r="AL132" s="322"/>
      <c r="AM132" s="322"/>
      <c r="AN132" s="322"/>
      <c r="AO132" s="322" t="s">
        <v>393</v>
      </c>
      <c r="AP132" s="322"/>
      <c r="AQ132" s="809" t="str" cm="1">
        <f t="array" ref="AQ132">IF(AD132="NO FAVORABLE","NO FAVORABLE",IF(SUMPRODUCT(--(TRIM(AF132:AK132)&lt;&gt;"SI"),--(TRIM(AF132:AK132)&lt;&gt;"NA"))&gt;0,"SUBSANAR","APROBADA CR"))</f>
        <v>SUBSANAR</v>
      </c>
    </row>
    <row r="133" spans="1:43" ht="13.2" x14ac:dyDescent="0.25">
      <c r="A133" s="403" t="s">
        <v>2156</v>
      </c>
      <c r="B133" s="413" t="s">
        <v>6634</v>
      </c>
      <c r="C133" s="403">
        <v>48.1</v>
      </c>
      <c r="D133" s="407" t="s">
        <v>376</v>
      </c>
      <c r="E133" s="403" t="s">
        <v>3213</v>
      </c>
      <c r="F133" s="403" t="s">
        <v>1497</v>
      </c>
      <c r="G133" s="403" t="s">
        <v>1704</v>
      </c>
      <c r="H133" s="403" t="s">
        <v>412</v>
      </c>
      <c r="I133" s="413" t="str">
        <f t="shared" si="2"/>
        <v>MICHELL DAHIANA ARAQUE VARGAS</v>
      </c>
      <c r="J133" s="403" t="s">
        <v>50</v>
      </c>
      <c r="K133" s="991">
        <v>1033182115</v>
      </c>
      <c r="L133" s="404">
        <v>39259</v>
      </c>
      <c r="M133" s="406">
        <v>18</v>
      </c>
      <c r="N133" s="406" t="s">
        <v>51</v>
      </c>
      <c r="O133" s="403"/>
      <c r="P133" s="431"/>
      <c r="Q133" s="403"/>
      <c r="R133" s="403"/>
      <c r="S133" s="403" t="s">
        <v>54</v>
      </c>
      <c r="T133" s="403"/>
      <c r="U133" s="403"/>
      <c r="V133" s="314"/>
      <c r="W133" s="314" t="s">
        <v>57</v>
      </c>
      <c r="X133" s="314"/>
      <c r="Y133" s="314"/>
      <c r="Z133" s="314"/>
      <c r="AA133" s="314"/>
      <c r="AB133" s="314"/>
      <c r="AC133" s="314"/>
      <c r="AD133" s="314"/>
      <c r="AE133" s="314"/>
      <c r="AF133" s="322"/>
      <c r="AG133" s="322"/>
      <c r="AH133" s="322"/>
      <c r="AI133" s="322"/>
      <c r="AJ133" s="322"/>
      <c r="AK133" s="322"/>
      <c r="AL133" s="322"/>
      <c r="AM133" s="322"/>
      <c r="AN133" s="322"/>
      <c r="AO133" s="358"/>
      <c r="AP133" s="322"/>
      <c r="AQ133" s="809" t="str" cm="1">
        <f t="array" ref="AQ133">IF(AD133="NO FAVORABLE","NO FAVORABLE",IF(SUMPRODUCT(--(TRIM(AF133:AK133)&lt;&gt;"SI"),--(TRIM(AF133:AK133)&lt;&gt;"NA"))&gt;0,"SUBSANAR","APROBADA CR"))</f>
        <v>SUBSANAR</v>
      </c>
    </row>
    <row r="134" spans="1:43" ht="13.2" x14ac:dyDescent="0.25">
      <c r="A134" s="403" t="s">
        <v>2156</v>
      </c>
      <c r="B134" s="413" t="s">
        <v>6634</v>
      </c>
      <c r="C134" s="403">
        <v>48.2</v>
      </c>
      <c r="D134" s="407" t="s">
        <v>376</v>
      </c>
      <c r="E134" s="403" t="s">
        <v>377</v>
      </c>
      <c r="F134" s="403" t="s">
        <v>529</v>
      </c>
      <c r="G134" s="403" t="s">
        <v>2647</v>
      </c>
      <c r="H134" s="403" t="s">
        <v>412</v>
      </c>
      <c r="I134" s="413" t="str">
        <f t="shared" si="2"/>
        <v>JUAN DIEGO CAMPERO VARGAS</v>
      </c>
      <c r="J134" s="403" t="s">
        <v>390</v>
      </c>
      <c r="K134" s="991">
        <v>1036657140</v>
      </c>
      <c r="L134" s="404">
        <v>41298</v>
      </c>
      <c r="M134" s="406">
        <v>12</v>
      </c>
      <c r="N134" s="406" t="s">
        <v>379</v>
      </c>
      <c r="O134" s="403"/>
      <c r="P134" s="431"/>
      <c r="Q134" s="403"/>
      <c r="R134" s="403"/>
      <c r="S134" s="403" t="s">
        <v>54</v>
      </c>
      <c r="T134" s="403"/>
      <c r="U134" s="403"/>
      <c r="V134" s="314"/>
      <c r="W134" s="314" t="s">
        <v>57</v>
      </c>
      <c r="X134" s="314"/>
      <c r="Y134" s="314"/>
      <c r="Z134" s="314"/>
      <c r="AA134" s="314"/>
      <c r="AB134" s="314"/>
      <c r="AC134" s="314"/>
      <c r="AD134" s="314"/>
      <c r="AE134" s="314"/>
      <c r="AF134" s="322"/>
      <c r="AG134" s="322"/>
      <c r="AH134" s="322"/>
      <c r="AI134" s="322"/>
      <c r="AJ134" s="322"/>
      <c r="AK134" s="322"/>
      <c r="AL134" s="322"/>
      <c r="AM134" s="322"/>
      <c r="AN134" s="322"/>
      <c r="AO134" s="358"/>
      <c r="AP134" s="322"/>
      <c r="AQ134" s="809" t="str" cm="1">
        <f t="array" ref="AQ134">IF(AD134="NO FAVORABLE","NO FAVORABLE",IF(SUMPRODUCT(--(TRIM(AF134:AK134)&lt;&gt;"SI"),--(TRIM(AF134:AK134)&lt;&gt;"NA"))&gt;0,"SUBSANAR","APROBADA CR"))</f>
        <v>SUBSANAR</v>
      </c>
    </row>
    <row r="135" spans="1:43" ht="13.2" x14ac:dyDescent="0.25">
      <c r="A135" s="403" t="s">
        <v>2156</v>
      </c>
      <c r="B135" s="413" t="s">
        <v>6634</v>
      </c>
      <c r="C135" s="403">
        <v>48.3</v>
      </c>
      <c r="D135" s="407" t="s">
        <v>376</v>
      </c>
      <c r="E135" s="403" t="s">
        <v>1542</v>
      </c>
      <c r="F135" s="403"/>
      <c r="G135" s="403" t="s">
        <v>1215</v>
      </c>
      <c r="H135" s="403" t="s">
        <v>1697</v>
      </c>
      <c r="I135" s="413" t="str">
        <f t="shared" si="2"/>
        <v>GISELA  VARGAS  RUEDA</v>
      </c>
      <c r="J135" s="403" t="s">
        <v>390</v>
      </c>
      <c r="K135" s="991">
        <v>1011593343</v>
      </c>
      <c r="L135" s="404">
        <v>39855</v>
      </c>
      <c r="M135" s="406">
        <v>16</v>
      </c>
      <c r="N135" s="406" t="s">
        <v>51</v>
      </c>
      <c r="O135" s="403"/>
      <c r="P135" s="431"/>
      <c r="Q135" s="403"/>
      <c r="R135" s="403"/>
      <c r="S135" s="403" t="s">
        <v>54</v>
      </c>
      <c r="T135" s="403"/>
      <c r="U135" s="403"/>
      <c r="V135" s="314"/>
      <c r="W135" s="314" t="s">
        <v>57</v>
      </c>
      <c r="X135" s="314"/>
      <c r="Y135" s="314"/>
      <c r="Z135" s="314"/>
      <c r="AA135" s="314"/>
      <c r="AB135" s="314"/>
      <c r="AC135" s="314"/>
      <c r="AD135" s="314"/>
      <c r="AE135" s="314"/>
      <c r="AF135" s="322"/>
      <c r="AG135" s="322"/>
      <c r="AH135" s="322"/>
      <c r="AI135" s="322"/>
      <c r="AJ135" s="322"/>
      <c r="AK135" s="322"/>
      <c r="AL135" s="322"/>
      <c r="AM135" s="322"/>
      <c r="AN135" s="322"/>
      <c r="AO135" s="358"/>
      <c r="AP135" s="322"/>
      <c r="AQ135" s="809" t="str" cm="1">
        <f t="array" ref="AQ135">IF(AD135="NO FAVORABLE","NO FAVORABLE",IF(SUMPRODUCT(--(TRIM(AF135:AK135)&lt;&gt;"SI"),--(TRIM(AF135:AK135)&lt;&gt;"NA"))&gt;0,"SUBSANAR","APROBADA CR"))</f>
        <v>SUBSANAR</v>
      </c>
    </row>
    <row r="136" spans="1:43" ht="13.8" x14ac:dyDescent="0.25">
      <c r="A136" s="403" t="s">
        <v>2156</v>
      </c>
      <c r="B136" s="413" t="s">
        <v>6634</v>
      </c>
      <c r="C136" s="403">
        <v>49</v>
      </c>
      <c r="D136" s="407" t="s">
        <v>45</v>
      </c>
      <c r="E136" s="403" t="s">
        <v>227</v>
      </c>
      <c r="F136" s="403" t="s">
        <v>1806</v>
      </c>
      <c r="G136" s="403" t="s">
        <v>103</v>
      </c>
      <c r="H136" s="403" t="s">
        <v>1568</v>
      </c>
      <c r="I136" s="415" t="str">
        <f t="shared" si="2"/>
        <v>DORA EMILCEN ESTRADA GONZALES</v>
      </c>
      <c r="J136" s="403" t="s">
        <v>50</v>
      </c>
      <c r="K136" s="991">
        <v>43717955</v>
      </c>
      <c r="L136" s="404">
        <v>29946</v>
      </c>
      <c r="M136" s="406">
        <v>42</v>
      </c>
      <c r="N136" s="406" t="s">
        <v>51</v>
      </c>
      <c r="O136" s="403">
        <v>3194418310</v>
      </c>
      <c r="P136" s="430" t="s">
        <v>6745</v>
      </c>
      <c r="Q136" s="403" t="s">
        <v>2001</v>
      </c>
      <c r="R136" s="403" t="s">
        <v>53</v>
      </c>
      <c r="S136" s="405" t="s">
        <v>54</v>
      </c>
      <c r="T136" s="403" t="s">
        <v>6718</v>
      </c>
      <c r="U136" s="403"/>
      <c r="V136" s="370" t="s">
        <v>57</v>
      </c>
      <c r="W136" s="370" t="s">
        <v>57</v>
      </c>
      <c r="X136" s="370" t="s">
        <v>57</v>
      </c>
      <c r="Y136" s="314"/>
      <c r="Z136" s="314"/>
      <c r="AA136" s="314"/>
      <c r="AB136" s="314"/>
      <c r="AC136" s="314"/>
      <c r="AD136" s="422" t="s">
        <v>6641</v>
      </c>
      <c r="AE136" s="314"/>
      <c r="AF136" s="322" t="s">
        <v>59</v>
      </c>
      <c r="AG136" s="322" t="s">
        <v>57</v>
      </c>
      <c r="AH136" s="322" t="s">
        <v>59</v>
      </c>
      <c r="AI136" s="322" t="s">
        <v>59</v>
      </c>
      <c r="AJ136" s="322" t="s">
        <v>59</v>
      </c>
      <c r="AK136" s="322" t="s">
        <v>59</v>
      </c>
      <c r="AL136" s="322" t="s">
        <v>220</v>
      </c>
      <c r="AM136" s="322"/>
      <c r="AN136" s="322"/>
      <c r="AO136" s="322" t="s">
        <v>393</v>
      </c>
      <c r="AP136" s="322"/>
      <c r="AQ136" s="809" t="str" cm="1">
        <f t="array" ref="AQ136">IF(AD136="NO FAVORABLE","NO FAVORABLE",IF(SUMPRODUCT(--(TRIM(AF136:AK136)&lt;&gt;"SI"),--(TRIM(AF136:AK136)&lt;&gt;"NA"))&gt;0,"SUBSANAR","APROBADA CR"))</f>
        <v>APROBADA CR</v>
      </c>
    </row>
    <row r="137" spans="1:43" ht="13.2" x14ac:dyDescent="0.25">
      <c r="A137" s="403" t="s">
        <v>2156</v>
      </c>
      <c r="B137" s="413" t="s">
        <v>6634</v>
      </c>
      <c r="C137" s="403">
        <v>49.1</v>
      </c>
      <c r="D137" s="407" t="s">
        <v>376</v>
      </c>
      <c r="E137" s="403" t="s">
        <v>250</v>
      </c>
      <c r="F137" s="403" t="s">
        <v>807</v>
      </c>
      <c r="G137" s="403" t="s">
        <v>1215</v>
      </c>
      <c r="H137" s="403" t="s">
        <v>103</v>
      </c>
      <c r="I137" s="413" t="str">
        <f t="shared" si="2"/>
        <v>DEISY VALENTINA VARGAS  ESTRADA</v>
      </c>
      <c r="J137" s="403" t="s">
        <v>50</v>
      </c>
      <c r="K137" s="991">
        <v>1007814081</v>
      </c>
      <c r="L137" s="404">
        <v>37112</v>
      </c>
      <c r="M137" s="406">
        <v>24</v>
      </c>
      <c r="N137" s="406" t="s">
        <v>51</v>
      </c>
      <c r="O137" s="403"/>
      <c r="P137" s="403"/>
      <c r="Q137" s="403"/>
      <c r="R137" s="403"/>
      <c r="S137" s="403" t="s">
        <v>54</v>
      </c>
      <c r="T137" s="403"/>
      <c r="U137" s="403"/>
      <c r="V137" s="314"/>
      <c r="W137" s="314" t="s">
        <v>57</v>
      </c>
      <c r="X137" s="314"/>
      <c r="Y137" s="314"/>
      <c r="Z137" s="314"/>
      <c r="AA137" s="314"/>
      <c r="AB137" s="314"/>
      <c r="AC137" s="314"/>
      <c r="AD137" s="314"/>
      <c r="AE137" s="314"/>
      <c r="AF137" s="322"/>
      <c r="AG137" s="322"/>
      <c r="AH137" s="322"/>
      <c r="AI137" s="322"/>
      <c r="AJ137" s="322"/>
      <c r="AK137" s="322"/>
      <c r="AL137" s="322"/>
      <c r="AM137" s="322"/>
      <c r="AN137" s="322"/>
      <c r="AO137" s="358"/>
      <c r="AP137" s="322"/>
      <c r="AQ137" s="809" t="str" cm="1">
        <f t="array" ref="AQ137">IF(AD137="NO FAVORABLE","NO FAVORABLE",IF(SUMPRODUCT(--(TRIM(AF137:AK137)&lt;&gt;"SI"),--(TRIM(AF137:AK137)&lt;&gt;"NA"))&gt;0,"SUBSANAR","APROBADA CR"))</f>
        <v>SUBSANAR</v>
      </c>
    </row>
    <row r="138" spans="1:43" ht="13.2" x14ac:dyDescent="0.25">
      <c r="A138" s="403" t="s">
        <v>2156</v>
      </c>
      <c r="B138" s="413" t="s">
        <v>6634</v>
      </c>
      <c r="C138" s="403">
        <v>49.2</v>
      </c>
      <c r="D138" s="407" t="s">
        <v>376</v>
      </c>
      <c r="E138" s="403" t="s">
        <v>2851</v>
      </c>
      <c r="F138" s="403" t="s">
        <v>2955</v>
      </c>
      <c r="G138" s="403" t="s">
        <v>1215</v>
      </c>
      <c r="H138" s="403" t="s">
        <v>103</v>
      </c>
      <c r="I138" s="413" t="str">
        <f t="shared" si="2"/>
        <v>DENIS YISEL VARGAS  ESTRADA</v>
      </c>
      <c r="J138" s="403" t="s">
        <v>390</v>
      </c>
      <c r="K138" s="991">
        <v>1011592742</v>
      </c>
      <c r="L138" s="404">
        <v>39579</v>
      </c>
      <c r="M138" s="406">
        <v>17</v>
      </c>
      <c r="N138" s="406" t="s">
        <v>51</v>
      </c>
      <c r="O138" s="403"/>
      <c r="P138" s="403"/>
      <c r="Q138" s="403"/>
      <c r="R138" s="403"/>
      <c r="S138" s="403" t="s">
        <v>54</v>
      </c>
      <c r="T138" s="403"/>
      <c r="U138" s="403"/>
      <c r="V138" s="314"/>
      <c r="W138" s="314" t="s">
        <v>57</v>
      </c>
      <c r="X138" s="314"/>
      <c r="Y138" s="314"/>
      <c r="Z138" s="314"/>
      <c r="AA138" s="314"/>
      <c r="AB138" s="314"/>
      <c r="AC138" s="314"/>
      <c r="AD138" s="314"/>
      <c r="AE138" s="314"/>
      <c r="AF138" s="322"/>
      <c r="AG138" s="322"/>
      <c r="AH138" s="322"/>
      <c r="AI138" s="322"/>
      <c r="AJ138" s="322"/>
      <c r="AK138" s="322"/>
      <c r="AL138" s="322"/>
      <c r="AM138" s="322"/>
      <c r="AN138" s="322"/>
      <c r="AO138" s="358"/>
      <c r="AP138" s="322"/>
      <c r="AQ138" s="809" t="str" cm="1">
        <f t="array" ref="AQ138">IF(AD138="NO FAVORABLE","NO FAVORABLE",IF(SUMPRODUCT(--(TRIM(AF138:AK138)&lt;&gt;"SI"),--(TRIM(AF138:AK138)&lt;&gt;"NA"))&gt;0,"SUBSANAR","APROBADA CR"))</f>
        <v>SUBSANAR</v>
      </c>
    </row>
    <row r="139" spans="1:43" ht="13.2" x14ac:dyDescent="0.25">
      <c r="A139" s="403" t="s">
        <v>2156</v>
      </c>
      <c r="B139" s="413" t="s">
        <v>6634</v>
      </c>
      <c r="C139" s="403">
        <v>49.3</v>
      </c>
      <c r="D139" s="407" t="s">
        <v>376</v>
      </c>
      <c r="E139" s="403" t="s">
        <v>552</v>
      </c>
      <c r="F139" s="403"/>
      <c r="G139" s="403" t="s">
        <v>1215</v>
      </c>
      <c r="H139" s="403" t="s">
        <v>103</v>
      </c>
      <c r="I139" s="413" t="str">
        <f t="shared" si="2"/>
        <v>EMANUEL  VARGAS  ESTRADA</v>
      </c>
      <c r="J139" s="403" t="s">
        <v>431</v>
      </c>
      <c r="K139" s="991">
        <v>1023750993</v>
      </c>
      <c r="L139" s="404">
        <v>44284</v>
      </c>
      <c r="M139" s="405">
        <v>4</v>
      </c>
      <c r="N139" s="406" t="s">
        <v>379</v>
      </c>
      <c r="O139" s="403"/>
      <c r="P139" s="403"/>
      <c r="Q139" s="403"/>
      <c r="R139" s="403"/>
      <c r="S139" s="403" t="s">
        <v>54</v>
      </c>
      <c r="T139" s="403"/>
      <c r="U139" s="403"/>
      <c r="V139" s="314"/>
      <c r="W139" s="314" t="s">
        <v>57</v>
      </c>
      <c r="X139" s="314"/>
      <c r="Y139" s="314"/>
      <c r="Z139" s="314"/>
      <c r="AA139" s="314"/>
      <c r="AB139" s="314"/>
      <c r="AC139" s="314"/>
      <c r="AD139" s="314"/>
      <c r="AE139" s="314"/>
      <c r="AF139" s="322"/>
      <c r="AG139" s="322"/>
      <c r="AH139" s="322"/>
      <c r="AI139" s="322"/>
      <c r="AJ139" s="322"/>
      <c r="AK139" s="322"/>
      <c r="AL139" s="322"/>
      <c r="AM139" s="322"/>
      <c r="AN139" s="322"/>
      <c r="AO139" s="358"/>
      <c r="AP139" s="322"/>
      <c r="AQ139" s="809" t="str" cm="1">
        <f t="array" ref="AQ139">IF(AD139="NO FAVORABLE","NO FAVORABLE",IF(SUMPRODUCT(--(TRIM(AF139:AK139)&lt;&gt;"SI"),--(TRIM(AF139:AK139)&lt;&gt;"NA"))&gt;0,"SUBSANAR","APROBADA CR"))</f>
        <v>SUBSANAR</v>
      </c>
    </row>
    <row r="140" spans="1:43" ht="13.8" x14ac:dyDescent="0.25">
      <c r="A140" s="403" t="s">
        <v>2156</v>
      </c>
      <c r="B140" s="413" t="s">
        <v>6634</v>
      </c>
      <c r="C140" s="403">
        <v>50</v>
      </c>
      <c r="D140" s="407" t="s">
        <v>45</v>
      </c>
      <c r="E140" s="403" t="s">
        <v>2376</v>
      </c>
      <c r="F140" s="403" t="s">
        <v>6746</v>
      </c>
      <c r="G140" s="403" t="s">
        <v>6747</v>
      </c>
      <c r="H140" s="403" t="s">
        <v>554</v>
      </c>
      <c r="I140" s="415" t="str">
        <f t="shared" si="2"/>
        <v>YENY FERDAMARIS JARMAILLO GOMEZ</v>
      </c>
      <c r="J140" s="403" t="s">
        <v>50</v>
      </c>
      <c r="K140" s="991">
        <v>1023749965</v>
      </c>
      <c r="L140" s="404">
        <v>34666</v>
      </c>
      <c r="M140" s="405">
        <v>30</v>
      </c>
      <c r="N140" s="406" t="s">
        <v>51</v>
      </c>
      <c r="O140" s="403">
        <v>3117853905</v>
      </c>
      <c r="P140" s="430" t="s">
        <v>6748</v>
      </c>
      <c r="Q140" s="403" t="s">
        <v>1783</v>
      </c>
      <c r="R140" s="403" t="s">
        <v>53</v>
      </c>
      <c r="S140" s="405" t="s">
        <v>54</v>
      </c>
      <c r="T140" s="403" t="s">
        <v>6718</v>
      </c>
      <c r="U140" s="403"/>
      <c r="V140" s="370" t="s">
        <v>57</v>
      </c>
      <c r="W140" s="370" t="s">
        <v>57</v>
      </c>
      <c r="X140" s="370" t="s">
        <v>57</v>
      </c>
      <c r="Y140" s="314"/>
      <c r="Z140" s="314"/>
      <c r="AA140" s="314"/>
      <c r="AB140" s="314"/>
      <c r="AC140" s="314"/>
      <c r="AD140" s="422" t="s">
        <v>6641</v>
      </c>
      <c r="AE140" s="314"/>
      <c r="AF140" s="322" t="s">
        <v>59</v>
      </c>
      <c r="AG140" s="322" t="s">
        <v>57</v>
      </c>
      <c r="AH140" s="322" t="s">
        <v>59</v>
      </c>
      <c r="AI140" s="322" t="s">
        <v>59</v>
      </c>
      <c r="AJ140" s="322" t="s">
        <v>59</v>
      </c>
      <c r="AK140" s="322" t="s">
        <v>59</v>
      </c>
      <c r="AL140" s="322" t="s">
        <v>220</v>
      </c>
      <c r="AM140" s="322"/>
      <c r="AN140" s="322"/>
      <c r="AO140" s="322" t="s">
        <v>393</v>
      </c>
      <c r="AP140" s="322"/>
      <c r="AQ140" s="809" t="str" cm="1">
        <f t="array" ref="AQ140">IF(AD140="NO FAVORABLE","NO FAVORABLE",IF(SUMPRODUCT(--(TRIM(AF140:AK140)&lt;&gt;"SI"),--(TRIM(AF140:AK140)&lt;&gt;"NA"))&gt;0,"SUBSANAR","APROBADA CR"))</f>
        <v>APROBADA CR</v>
      </c>
    </row>
    <row r="141" spans="1:43" ht="13.2" x14ac:dyDescent="0.25">
      <c r="A141" s="403" t="s">
        <v>2156</v>
      </c>
      <c r="B141" s="413" t="s">
        <v>6634</v>
      </c>
      <c r="C141" s="403">
        <v>50.1</v>
      </c>
      <c r="D141" s="407" t="s">
        <v>376</v>
      </c>
      <c r="E141" s="403" t="s">
        <v>3359</v>
      </c>
      <c r="F141" s="403" t="s">
        <v>5868</v>
      </c>
      <c r="G141" s="403" t="s">
        <v>1215</v>
      </c>
      <c r="H141" s="403" t="s">
        <v>542</v>
      </c>
      <c r="I141" s="413" t="str">
        <f t="shared" si="2"/>
        <v>SARA  YIRLEY VARGAS  JARAMILLO</v>
      </c>
      <c r="J141" s="403" t="s">
        <v>390</v>
      </c>
      <c r="K141" s="991">
        <v>1023750163</v>
      </c>
      <c r="L141" s="404">
        <v>41674</v>
      </c>
      <c r="M141" s="406">
        <v>11</v>
      </c>
      <c r="N141" s="406" t="s">
        <v>51</v>
      </c>
      <c r="O141" s="403"/>
      <c r="P141" s="403"/>
      <c r="Q141" s="403"/>
      <c r="R141" s="403"/>
      <c r="S141" s="403"/>
      <c r="T141" s="403"/>
      <c r="U141" s="403"/>
      <c r="V141" s="314"/>
      <c r="W141" s="314" t="s">
        <v>57</v>
      </c>
      <c r="X141" s="314"/>
      <c r="Y141" s="314"/>
      <c r="Z141" s="314"/>
      <c r="AA141" s="314"/>
      <c r="AB141" s="314"/>
      <c r="AC141" s="314"/>
      <c r="AD141" s="314"/>
      <c r="AE141" s="314"/>
      <c r="AF141" s="322"/>
      <c r="AG141" s="322"/>
      <c r="AH141" s="322"/>
      <c r="AI141" s="322"/>
      <c r="AJ141" s="322"/>
      <c r="AK141" s="322"/>
      <c r="AL141" s="322"/>
      <c r="AM141" s="322"/>
      <c r="AN141" s="322"/>
      <c r="AO141" s="358"/>
      <c r="AP141" s="322"/>
      <c r="AQ141" s="809" t="str" cm="1">
        <f t="array" ref="AQ141">IF(AD141="NO FAVORABLE","NO FAVORABLE",IF(SUMPRODUCT(--(TRIM(AF141:AK141)&lt;&gt;"SI"),--(TRIM(AF141:AK141)&lt;&gt;"NA"))&gt;0,"SUBSANAR","APROBADA CR"))</f>
        <v>SUBSANAR</v>
      </c>
    </row>
    <row r="142" spans="1:43" ht="13.2" x14ac:dyDescent="0.25">
      <c r="A142" s="403" t="s">
        <v>2156</v>
      </c>
      <c r="B142" s="413" t="s">
        <v>6634</v>
      </c>
      <c r="C142" s="403">
        <v>50.2</v>
      </c>
      <c r="D142" s="407" t="s">
        <v>376</v>
      </c>
      <c r="E142" s="403" t="s">
        <v>151</v>
      </c>
      <c r="F142" s="403"/>
      <c r="G142" s="403" t="s">
        <v>1215</v>
      </c>
      <c r="H142" s="403" t="s">
        <v>542</v>
      </c>
      <c r="I142" s="413" t="str">
        <f t="shared" si="2"/>
        <v>ISABELA  VARGAS  JARAMILLO</v>
      </c>
      <c r="J142" s="403" t="s">
        <v>390</v>
      </c>
      <c r="K142" s="991">
        <v>1023750742</v>
      </c>
      <c r="L142" s="404">
        <v>43216</v>
      </c>
      <c r="M142" s="406">
        <v>7</v>
      </c>
      <c r="N142" s="406" t="s">
        <v>51</v>
      </c>
      <c r="O142" s="403"/>
      <c r="P142" s="403"/>
      <c r="Q142" s="403"/>
      <c r="R142" s="403"/>
      <c r="S142" s="403"/>
      <c r="T142" s="403"/>
      <c r="U142" s="403"/>
      <c r="V142" s="314"/>
      <c r="W142" s="314" t="s">
        <v>57</v>
      </c>
      <c r="X142" s="314"/>
      <c r="Y142" s="314"/>
      <c r="Z142" s="314"/>
      <c r="AA142" s="314"/>
      <c r="AB142" s="314"/>
      <c r="AC142" s="314"/>
      <c r="AD142" s="314"/>
      <c r="AE142" s="314"/>
      <c r="AF142" s="322"/>
      <c r="AG142" s="322"/>
      <c r="AH142" s="322"/>
      <c r="AI142" s="322"/>
      <c r="AJ142" s="322"/>
      <c r="AK142" s="322"/>
      <c r="AL142" s="322"/>
      <c r="AM142" s="322"/>
      <c r="AN142" s="322"/>
      <c r="AO142" s="358"/>
      <c r="AP142" s="322"/>
      <c r="AQ142" s="809" t="str" cm="1">
        <f t="array" ref="AQ142">IF(AD142="NO FAVORABLE","NO FAVORABLE",IF(SUMPRODUCT(--(TRIM(AF142:AK142)&lt;&gt;"SI"),--(TRIM(AF142:AK142)&lt;&gt;"NA"))&gt;0,"SUBSANAR","APROBADA CR"))</f>
        <v>SUBSANAR</v>
      </c>
    </row>
    <row r="143" spans="1:43" ht="13.8" x14ac:dyDescent="0.25">
      <c r="A143" s="403" t="s">
        <v>2156</v>
      </c>
      <c r="B143" s="413" t="s">
        <v>6634</v>
      </c>
      <c r="C143" s="403">
        <v>51</v>
      </c>
      <c r="D143" s="407" t="s">
        <v>45</v>
      </c>
      <c r="E143" s="403" t="s">
        <v>2083</v>
      </c>
      <c r="F143" s="403" t="s">
        <v>6749</v>
      </c>
      <c r="G143" s="403" t="s">
        <v>251</v>
      </c>
      <c r="H143" s="403" t="s">
        <v>654</v>
      </c>
      <c r="I143" s="415" t="str">
        <f t="shared" si="2"/>
        <v>SILVANA SLEDY QUINTERO AVENDAÑO</v>
      </c>
      <c r="J143" s="403" t="s">
        <v>50</v>
      </c>
      <c r="K143" s="991">
        <v>1020436921</v>
      </c>
      <c r="L143" s="404">
        <v>33226</v>
      </c>
      <c r="M143" s="406">
        <v>34</v>
      </c>
      <c r="N143" s="406" t="s">
        <v>51</v>
      </c>
      <c r="O143" s="403">
        <v>3166319848</v>
      </c>
      <c r="P143" s="403"/>
      <c r="Q143" s="403" t="s">
        <v>1870</v>
      </c>
      <c r="R143" s="403" t="s">
        <v>53</v>
      </c>
      <c r="S143" s="405" t="s">
        <v>54</v>
      </c>
      <c r="T143" s="403" t="s">
        <v>6750</v>
      </c>
      <c r="U143" s="403"/>
      <c r="V143" s="370" t="s">
        <v>57</v>
      </c>
      <c r="W143" s="370" t="s">
        <v>57</v>
      </c>
      <c r="X143" s="370" t="s">
        <v>57</v>
      </c>
      <c r="Y143" s="314"/>
      <c r="Z143" s="314"/>
      <c r="AA143" s="314"/>
      <c r="AB143" s="314"/>
      <c r="AC143" s="314"/>
      <c r="AD143" s="422" t="s">
        <v>6641</v>
      </c>
      <c r="AE143" s="314"/>
      <c r="AF143" s="322" t="s">
        <v>59</v>
      </c>
      <c r="AG143" s="322" t="s">
        <v>57</v>
      </c>
      <c r="AH143" s="322" t="s">
        <v>59</v>
      </c>
      <c r="AI143" s="322" t="s">
        <v>59</v>
      </c>
      <c r="AJ143" s="322" t="s">
        <v>59</v>
      </c>
      <c r="AK143" s="322" t="s">
        <v>59</v>
      </c>
      <c r="AL143" s="322" t="s">
        <v>194</v>
      </c>
      <c r="AM143" s="322"/>
      <c r="AN143" s="322"/>
      <c r="AO143" s="322" t="s">
        <v>393</v>
      </c>
      <c r="AP143" s="322"/>
      <c r="AQ143" s="809" t="str" cm="1">
        <f t="array" ref="AQ143">IF(AD143="NO FAVORABLE","NO FAVORABLE",IF(SUMPRODUCT(--(TRIM(AF143:AK143)&lt;&gt;"SI"),--(TRIM(AF143:AK143)&lt;&gt;"NA"))&gt;0,"SUBSANAR","APROBADA CR"))</f>
        <v>APROBADA CR</v>
      </c>
    </row>
    <row r="144" spans="1:43" ht="13.2" x14ac:dyDescent="0.25">
      <c r="A144" s="403" t="s">
        <v>2156</v>
      </c>
      <c r="B144" s="413" t="s">
        <v>6634</v>
      </c>
      <c r="C144" s="403">
        <v>51.1</v>
      </c>
      <c r="D144" s="407" t="s">
        <v>376</v>
      </c>
      <c r="E144" s="403" t="s">
        <v>807</v>
      </c>
      <c r="F144" s="403"/>
      <c r="G144" s="403" t="s">
        <v>689</v>
      </c>
      <c r="H144" s="403" t="s">
        <v>251</v>
      </c>
      <c r="I144" s="413" t="str">
        <f t="shared" si="2"/>
        <v>VALENTINA  TORRES QUINTERO</v>
      </c>
      <c r="J144" s="403" t="s">
        <v>390</v>
      </c>
      <c r="K144" s="991">
        <v>1031943260</v>
      </c>
      <c r="L144" s="404">
        <v>42212</v>
      </c>
      <c r="M144" s="406">
        <v>10</v>
      </c>
      <c r="N144" s="406" t="s">
        <v>51</v>
      </c>
      <c r="O144" s="403"/>
      <c r="P144" s="403"/>
      <c r="Q144" s="403"/>
      <c r="R144" s="403"/>
      <c r="S144" s="403"/>
      <c r="T144" s="403"/>
      <c r="U144" s="403"/>
      <c r="V144" s="314"/>
      <c r="W144" s="314" t="s">
        <v>57</v>
      </c>
      <c r="X144" s="314"/>
      <c r="Y144" s="314"/>
      <c r="Z144" s="314"/>
      <c r="AA144" s="314"/>
      <c r="AB144" s="314"/>
      <c r="AC144" s="314"/>
      <c r="AD144" s="314"/>
      <c r="AE144" s="314"/>
      <c r="AF144" s="322"/>
      <c r="AG144" s="322"/>
      <c r="AH144" s="322"/>
      <c r="AI144" s="322"/>
      <c r="AJ144" s="322"/>
      <c r="AK144" s="322"/>
      <c r="AL144" s="322"/>
      <c r="AM144" s="322"/>
      <c r="AN144" s="322"/>
      <c r="AO144" s="358"/>
      <c r="AP144" s="322"/>
      <c r="AQ144" s="809" t="str" cm="1">
        <f t="array" ref="AQ144">IF(AD144="NO FAVORABLE","NO FAVORABLE",IF(SUMPRODUCT(--(TRIM(AF144:AK144)&lt;&gt;"SI"),--(TRIM(AF144:AK144)&lt;&gt;"NA"))&gt;0,"SUBSANAR","APROBADA CR"))</f>
        <v>SUBSANAR</v>
      </c>
    </row>
    <row r="145" spans="1:43" ht="13.2" x14ac:dyDescent="0.25">
      <c r="A145" s="403" t="s">
        <v>2156</v>
      </c>
      <c r="B145" s="413" t="s">
        <v>6634</v>
      </c>
      <c r="C145" s="403">
        <v>51.2</v>
      </c>
      <c r="D145" s="407" t="s">
        <v>376</v>
      </c>
      <c r="E145" s="403" t="s">
        <v>438</v>
      </c>
      <c r="F145" s="403"/>
      <c r="G145" s="403" t="s">
        <v>689</v>
      </c>
      <c r="H145" s="403" t="s">
        <v>251</v>
      </c>
      <c r="I145" s="413" t="str">
        <f t="shared" si="2"/>
        <v>SOFIA  TORRES QUINTERO</v>
      </c>
      <c r="J145" s="403" t="s">
        <v>390</v>
      </c>
      <c r="K145" s="991">
        <v>1031942822</v>
      </c>
      <c r="L145" s="404">
        <v>41475</v>
      </c>
      <c r="M145" s="406">
        <v>12</v>
      </c>
      <c r="N145" s="406" t="s">
        <v>51</v>
      </c>
      <c r="O145" s="403"/>
      <c r="P145" s="403"/>
      <c r="Q145" s="403"/>
      <c r="R145" s="403"/>
      <c r="S145" s="403"/>
      <c r="T145" s="403"/>
      <c r="U145" s="403"/>
      <c r="V145" s="314"/>
      <c r="W145" s="314" t="s">
        <v>57</v>
      </c>
      <c r="X145" s="314"/>
      <c r="Y145" s="314"/>
      <c r="Z145" s="314"/>
      <c r="AA145" s="314"/>
      <c r="AB145" s="314"/>
      <c r="AC145" s="314"/>
      <c r="AD145" s="314"/>
      <c r="AE145" s="314"/>
      <c r="AF145" s="322"/>
      <c r="AG145" s="322"/>
      <c r="AH145" s="322"/>
      <c r="AI145" s="322"/>
      <c r="AJ145" s="322"/>
      <c r="AK145" s="322"/>
      <c r="AL145" s="322"/>
      <c r="AM145" s="322"/>
      <c r="AN145" s="322"/>
      <c r="AO145" s="358"/>
      <c r="AP145" s="322"/>
      <c r="AQ145" s="809" t="str" cm="1">
        <f t="array" ref="AQ145">IF(AD145="NO FAVORABLE","NO FAVORABLE",IF(SUMPRODUCT(--(TRIM(AF145:AK145)&lt;&gt;"SI"),--(TRIM(AF145:AK145)&lt;&gt;"NA"))&gt;0,"SUBSANAR","APROBADA CR"))</f>
        <v>SUBSANAR</v>
      </c>
    </row>
    <row r="146" spans="1:43" ht="13.8" x14ac:dyDescent="0.25">
      <c r="A146" s="403" t="s">
        <v>2156</v>
      </c>
      <c r="B146" s="413" t="s">
        <v>6634</v>
      </c>
      <c r="C146" s="403">
        <v>52</v>
      </c>
      <c r="D146" s="407" t="s">
        <v>45</v>
      </c>
      <c r="E146" s="403" t="s">
        <v>886</v>
      </c>
      <c r="F146" s="403" t="s">
        <v>116</v>
      </c>
      <c r="G146" s="403" t="s">
        <v>1215</v>
      </c>
      <c r="H146" s="403" t="s">
        <v>1697</v>
      </c>
      <c r="I146" s="415" t="str">
        <f t="shared" si="2"/>
        <v>SILVIA DE JESUS VARGAS  RUEDA</v>
      </c>
      <c r="J146" s="403" t="s">
        <v>50</v>
      </c>
      <c r="K146" s="991">
        <v>21509320</v>
      </c>
      <c r="L146" s="404">
        <v>27787</v>
      </c>
      <c r="M146" s="406">
        <v>49</v>
      </c>
      <c r="N146" s="406" t="s">
        <v>51</v>
      </c>
      <c r="O146" s="403">
        <v>3104711540</v>
      </c>
      <c r="P146" s="403"/>
      <c r="Q146" s="403" t="s">
        <v>2001</v>
      </c>
      <c r="R146" s="403" t="s">
        <v>53</v>
      </c>
      <c r="S146" s="405" t="s">
        <v>54</v>
      </c>
      <c r="T146" s="403" t="s">
        <v>6744</v>
      </c>
      <c r="U146" s="403"/>
      <c r="V146" s="370" t="s">
        <v>57</v>
      </c>
      <c r="W146" s="370" t="s">
        <v>57</v>
      </c>
      <c r="X146" s="370" t="s">
        <v>57</v>
      </c>
      <c r="Y146" s="314"/>
      <c r="Z146" s="314"/>
      <c r="AA146" s="314"/>
      <c r="AB146" s="314"/>
      <c r="AC146" s="314"/>
      <c r="AD146" s="422" t="s">
        <v>6641</v>
      </c>
      <c r="AE146" s="314"/>
      <c r="AF146" s="322" t="s">
        <v>59</v>
      </c>
      <c r="AG146" s="322" t="s">
        <v>57</v>
      </c>
      <c r="AH146" s="322" t="s">
        <v>59</v>
      </c>
      <c r="AI146" s="322" t="s">
        <v>59</v>
      </c>
      <c r="AJ146" s="322" t="s">
        <v>59</v>
      </c>
      <c r="AK146" s="322" t="s">
        <v>59</v>
      </c>
      <c r="AL146" s="322" t="s">
        <v>114</v>
      </c>
      <c r="AM146" s="322"/>
      <c r="AN146" s="322"/>
      <c r="AO146" s="322" t="s">
        <v>393</v>
      </c>
      <c r="AP146" s="322"/>
      <c r="AQ146" s="809" t="str" cm="1">
        <f t="array" ref="AQ146">IF(AD146="NO FAVORABLE","NO FAVORABLE",IF(SUMPRODUCT(--(TRIM(AF146:AK146)&lt;&gt;"SI"),--(TRIM(AF146:AK146)&lt;&gt;"NA"))&gt;0,"SUBSANAR","APROBADA CR"))</f>
        <v>APROBADA CR</v>
      </c>
    </row>
    <row r="147" spans="1:43" ht="13.2" x14ac:dyDescent="0.25">
      <c r="A147" s="403" t="s">
        <v>2156</v>
      </c>
      <c r="B147" s="413" t="s">
        <v>6634</v>
      </c>
      <c r="C147" s="403">
        <v>52.1</v>
      </c>
      <c r="D147" s="407" t="s">
        <v>376</v>
      </c>
      <c r="E147" s="403" t="s">
        <v>483</v>
      </c>
      <c r="F147" s="403" t="s">
        <v>1556</v>
      </c>
      <c r="G147" s="403" t="s">
        <v>1693</v>
      </c>
      <c r="H147" s="403" t="s">
        <v>412</v>
      </c>
      <c r="I147" s="413" t="str">
        <f t="shared" si="2"/>
        <v>VICTOR MANUEL PRESIGA VARGAS</v>
      </c>
      <c r="J147" s="403" t="s">
        <v>390</v>
      </c>
      <c r="K147" s="991">
        <v>1023750133</v>
      </c>
      <c r="L147" s="404">
        <v>41621</v>
      </c>
      <c r="M147" s="406">
        <v>11</v>
      </c>
      <c r="N147" s="406" t="s">
        <v>379</v>
      </c>
      <c r="O147" s="403"/>
      <c r="P147" s="403"/>
      <c r="Q147" s="403"/>
      <c r="R147" s="403"/>
      <c r="S147" s="403"/>
      <c r="T147" s="403"/>
      <c r="U147" s="403"/>
      <c r="V147" s="314"/>
      <c r="W147" s="314" t="s">
        <v>57</v>
      </c>
      <c r="X147" s="314"/>
      <c r="Y147" s="314"/>
      <c r="Z147" s="314"/>
      <c r="AA147" s="314"/>
      <c r="AB147" s="314"/>
      <c r="AC147" s="314"/>
      <c r="AD147" s="314"/>
      <c r="AE147" s="314"/>
      <c r="AF147" s="322"/>
      <c r="AG147" s="322"/>
      <c r="AH147" s="322"/>
      <c r="AI147" s="322"/>
      <c r="AJ147" s="322"/>
      <c r="AK147" s="322"/>
      <c r="AL147" s="322"/>
      <c r="AM147" s="322"/>
      <c r="AN147" s="322"/>
      <c r="AO147" s="358"/>
      <c r="AP147" s="322"/>
      <c r="AQ147" s="809" t="str" cm="1">
        <f t="array" ref="AQ147">IF(AD147="NO FAVORABLE","NO FAVORABLE",IF(SUMPRODUCT(--(TRIM(AF147:AK147)&lt;&gt;"SI"),--(TRIM(AF147:AK147)&lt;&gt;"NA"))&gt;0,"SUBSANAR","APROBADA CR"))</f>
        <v>SUBSANAR</v>
      </c>
    </row>
    <row r="148" spans="1:43" ht="13.8" x14ac:dyDescent="0.25">
      <c r="A148" s="403" t="s">
        <v>2156</v>
      </c>
      <c r="B148" s="413" t="s">
        <v>6634</v>
      </c>
      <c r="C148" s="403">
        <v>53</v>
      </c>
      <c r="D148" s="407" t="s">
        <v>45</v>
      </c>
      <c r="E148" s="403" t="s">
        <v>6751</v>
      </c>
      <c r="F148" s="403" t="s">
        <v>145</v>
      </c>
      <c r="G148" s="403" t="s">
        <v>200</v>
      </c>
      <c r="H148" s="403" t="s">
        <v>412</v>
      </c>
      <c r="I148" s="415" t="str">
        <f t="shared" si="2"/>
        <v>GLARYS CECILIA PULGARIN VARGAS</v>
      </c>
      <c r="J148" s="403" t="s">
        <v>50</v>
      </c>
      <c r="K148" s="991">
        <v>21509289</v>
      </c>
      <c r="L148" s="404">
        <v>28081</v>
      </c>
      <c r="M148" s="406">
        <v>49</v>
      </c>
      <c r="N148" s="406" t="s">
        <v>51</v>
      </c>
      <c r="O148" s="403">
        <v>3192622258</v>
      </c>
      <c r="P148" s="430" t="s">
        <v>6752</v>
      </c>
      <c r="Q148" s="403" t="s">
        <v>1783</v>
      </c>
      <c r="R148" s="403" t="s">
        <v>53</v>
      </c>
      <c r="S148" s="405" t="s">
        <v>54</v>
      </c>
      <c r="T148" s="403" t="s">
        <v>6718</v>
      </c>
      <c r="U148" s="403"/>
      <c r="V148" s="370" t="s">
        <v>57</v>
      </c>
      <c r="W148" s="370" t="s">
        <v>57</v>
      </c>
      <c r="X148" s="370" t="s">
        <v>57</v>
      </c>
      <c r="Y148" s="314"/>
      <c r="Z148" s="314"/>
      <c r="AA148" s="314"/>
      <c r="AB148" s="314"/>
      <c r="AC148" s="314"/>
      <c r="AD148" s="422" t="s">
        <v>6641</v>
      </c>
      <c r="AE148" s="314"/>
      <c r="AF148" s="322" t="s">
        <v>59</v>
      </c>
      <c r="AG148" s="322" t="s">
        <v>57</v>
      </c>
      <c r="AH148" s="322" t="s">
        <v>59</v>
      </c>
      <c r="AI148" s="322" t="s">
        <v>59</v>
      </c>
      <c r="AJ148" s="322" t="s">
        <v>59</v>
      </c>
      <c r="AK148" s="322" t="s">
        <v>59</v>
      </c>
      <c r="AL148" s="322" t="s">
        <v>283</v>
      </c>
      <c r="AM148" s="322"/>
      <c r="AN148" s="322"/>
      <c r="AO148" s="322" t="s">
        <v>393</v>
      </c>
      <c r="AP148" s="322"/>
      <c r="AQ148" s="809" t="str" cm="1">
        <f t="array" ref="AQ148">IF(AD148="NO FAVORABLE","NO FAVORABLE",IF(SUMPRODUCT(--(TRIM(AF148:AK148)&lt;&gt;"SI"),--(TRIM(AF148:AK148)&lt;&gt;"NA"))&gt;0,"SUBSANAR","APROBADA CR"))</f>
        <v>APROBADA CR</v>
      </c>
    </row>
    <row r="149" spans="1:43" ht="13.2" x14ac:dyDescent="0.25">
      <c r="A149" s="403" t="s">
        <v>2156</v>
      </c>
      <c r="B149" s="413" t="s">
        <v>6634</v>
      </c>
      <c r="C149" s="403">
        <v>53.1</v>
      </c>
      <c r="D149" s="407" t="s">
        <v>376</v>
      </c>
      <c r="E149" s="403" t="s">
        <v>1520</v>
      </c>
      <c r="F149" s="403" t="s">
        <v>571</v>
      </c>
      <c r="G149" s="403" t="s">
        <v>200</v>
      </c>
      <c r="H149" s="403" t="s">
        <v>412</v>
      </c>
      <c r="I149" s="413" t="str">
        <f t="shared" si="2"/>
        <v>JAIME ALBERTO PULGARIN VARGAS</v>
      </c>
      <c r="J149" s="403" t="s">
        <v>50</v>
      </c>
      <c r="K149" s="991">
        <v>1000765935</v>
      </c>
      <c r="L149" s="404">
        <v>34778</v>
      </c>
      <c r="M149" s="406">
        <v>30</v>
      </c>
      <c r="N149" s="406" t="s">
        <v>379</v>
      </c>
      <c r="O149" s="403"/>
      <c r="P149" s="403"/>
      <c r="Q149" s="403"/>
      <c r="R149" s="403"/>
      <c r="S149" s="403"/>
      <c r="T149" s="403"/>
      <c r="U149" s="403"/>
      <c r="V149" s="314"/>
      <c r="W149" s="314" t="s">
        <v>57</v>
      </c>
      <c r="X149" s="314"/>
      <c r="Y149" s="314"/>
      <c r="Z149" s="314"/>
      <c r="AA149" s="314"/>
      <c r="AB149" s="314"/>
      <c r="AC149" s="314"/>
      <c r="AD149" s="314"/>
      <c r="AE149" s="314"/>
      <c r="AF149" s="322"/>
      <c r="AG149" s="322"/>
      <c r="AH149" s="322"/>
      <c r="AI149" s="322"/>
      <c r="AJ149" s="322"/>
      <c r="AK149" s="322"/>
      <c r="AL149" s="322"/>
      <c r="AM149" s="322"/>
      <c r="AN149" s="322"/>
      <c r="AO149" s="358"/>
      <c r="AP149" s="322"/>
      <c r="AQ149" s="809" t="str" cm="1">
        <f t="array" ref="AQ149">IF(AD149="NO FAVORABLE","NO FAVORABLE",IF(SUMPRODUCT(--(TRIM(AF149:AK149)&lt;&gt;"SI"),--(TRIM(AF149:AK149)&lt;&gt;"NA"))&gt;0,"SUBSANAR","APROBADA CR"))</f>
        <v>SUBSANAR</v>
      </c>
    </row>
    <row r="150" spans="1:43" ht="13.2" x14ac:dyDescent="0.25">
      <c r="A150" s="403" t="s">
        <v>2156</v>
      </c>
      <c r="B150" s="413" t="s">
        <v>6634</v>
      </c>
      <c r="C150" s="403">
        <v>53.2</v>
      </c>
      <c r="D150" s="407" t="s">
        <v>376</v>
      </c>
      <c r="E150" s="403" t="s">
        <v>6753</v>
      </c>
      <c r="F150" s="403" t="s">
        <v>6754</v>
      </c>
      <c r="G150" s="403"/>
      <c r="H150" s="403"/>
      <c r="I150" s="413" t="str">
        <f t="shared" si="2"/>
        <v xml:space="preserve">MAUREN NAYARIDT  </v>
      </c>
      <c r="J150" s="403" t="s">
        <v>390</v>
      </c>
      <c r="K150" s="991">
        <v>1045050514</v>
      </c>
      <c r="L150" s="404">
        <v>42183</v>
      </c>
      <c r="M150" s="406">
        <v>10</v>
      </c>
      <c r="N150" s="406" t="s">
        <v>51</v>
      </c>
      <c r="O150" s="403"/>
      <c r="P150" s="403"/>
      <c r="Q150" s="403"/>
      <c r="R150" s="403"/>
      <c r="S150" s="403"/>
      <c r="T150" s="403"/>
      <c r="U150" s="403"/>
      <c r="V150" s="314"/>
      <c r="W150" s="314" t="s">
        <v>57</v>
      </c>
      <c r="X150" s="314"/>
      <c r="Y150" s="314"/>
      <c r="Z150" s="314"/>
      <c r="AA150" s="314"/>
      <c r="AB150" s="314"/>
      <c r="AC150" s="314"/>
      <c r="AD150" s="314"/>
      <c r="AE150" s="314"/>
      <c r="AF150" s="322"/>
      <c r="AG150" s="322"/>
      <c r="AH150" s="322"/>
      <c r="AI150" s="322"/>
      <c r="AJ150" s="322"/>
      <c r="AK150" s="322"/>
      <c r="AL150" s="322"/>
      <c r="AM150" s="322"/>
      <c r="AN150" s="322"/>
      <c r="AO150" s="358"/>
      <c r="AP150" s="322"/>
      <c r="AQ150" s="809" t="str" cm="1">
        <f t="array" ref="AQ150">IF(AD150="NO FAVORABLE","NO FAVORABLE",IF(SUMPRODUCT(--(TRIM(AF150:AK150)&lt;&gt;"SI"),--(TRIM(AF150:AK150)&lt;&gt;"NA"))&gt;0,"SUBSANAR","APROBADA CR"))</f>
        <v>SUBSANAR</v>
      </c>
    </row>
    <row r="151" spans="1:43" ht="13.8" x14ac:dyDescent="0.25">
      <c r="A151" s="403" t="s">
        <v>2156</v>
      </c>
      <c r="B151" s="413" t="s">
        <v>6634</v>
      </c>
      <c r="C151" s="403">
        <v>54</v>
      </c>
      <c r="D151" s="407" t="s">
        <v>45</v>
      </c>
      <c r="E151" s="403" t="s">
        <v>340</v>
      </c>
      <c r="F151" s="403" t="s">
        <v>471</v>
      </c>
      <c r="G151" s="403" t="s">
        <v>542</v>
      </c>
      <c r="H151" s="403" t="s">
        <v>6755</v>
      </c>
      <c r="I151" s="415" t="str">
        <f t="shared" si="2"/>
        <v>TATIANA VANESSA JARAMILLO TARRAZ</v>
      </c>
      <c r="J151" s="403" t="s">
        <v>50</v>
      </c>
      <c r="K151" s="991">
        <v>1045416904</v>
      </c>
      <c r="L151" s="404">
        <v>38057</v>
      </c>
      <c r="M151" s="406">
        <v>21</v>
      </c>
      <c r="N151" s="406" t="s">
        <v>51</v>
      </c>
      <c r="O151" s="403">
        <v>3104754648</v>
      </c>
      <c r="P151" s="430" t="s">
        <v>6756</v>
      </c>
      <c r="Q151" s="403" t="s">
        <v>505</v>
      </c>
      <c r="R151" s="403" t="s">
        <v>53</v>
      </c>
      <c r="S151" s="405" t="s">
        <v>54</v>
      </c>
      <c r="T151" s="403" t="s">
        <v>3686</v>
      </c>
      <c r="U151" s="403"/>
      <c r="V151" s="370" t="s">
        <v>57</v>
      </c>
      <c r="W151" s="370" t="s">
        <v>57</v>
      </c>
      <c r="X151" s="370" t="s">
        <v>57</v>
      </c>
      <c r="Y151" s="314"/>
      <c r="Z151" s="314"/>
      <c r="AA151" s="314"/>
      <c r="AB151" s="314"/>
      <c r="AC151" s="314"/>
      <c r="AD151" s="422" t="s">
        <v>6641</v>
      </c>
      <c r="AE151" s="314"/>
      <c r="AF151" s="322"/>
      <c r="AG151" s="322"/>
      <c r="AH151" s="322"/>
      <c r="AI151" s="322"/>
      <c r="AJ151" s="322"/>
      <c r="AK151" s="322"/>
      <c r="AL151" s="322"/>
      <c r="AM151" s="322"/>
      <c r="AN151" s="322"/>
      <c r="AO151" s="322" t="s">
        <v>393</v>
      </c>
      <c r="AP151" s="322"/>
      <c r="AQ151" s="809" t="str" cm="1">
        <f t="array" ref="AQ151">IF(AD151="NO FAVORABLE","NO FAVORABLE",IF(SUMPRODUCT(--(TRIM(AF151:AK151)&lt;&gt;"SI"),--(TRIM(AF151:AK151)&lt;&gt;"NA"))&gt;0,"SUBSANAR","APROBADA CR"))</f>
        <v>SUBSANAR</v>
      </c>
    </row>
    <row r="152" spans="1:43" ht="13.8" x14ac:dyDescent="0.25">
      <c r="A152" s="403" t="s">
        <v>2156</v>
      </c>
      <c r="B152" s="413" t="s">
        <v>6634</v>
      </c>
      <c r="C152" s="403">
        <v>55</v>
      </c>
      <c r="D152" s="407" t="s">
        <v>45</v>
      </c>
      <c r="E152" s="403" t="s">
        <v>1702</v>
      </c>
      <c r="F152" s="403" t="s">
        <v>878</v>
      </c>
      <c r="G152" s="403" t="s">
        <v>103</v>
      </c>
      <c r="H152" s="403" t="s">
        <v>415</v>
      </c>
      <c r="I152" s="415" t="str">
        <f t="shared" si="2"/>
        <v>YUDI MILENA ESTRADA GONZALEZ</v>
      </c>
      <c r="J152" s="403" t="s">
        <v>50</v>
      </c>
      <c r="K152" s="991">
        <v>1023749007</v>
      </c>
      <c r="L152" s="404">
        <v>32886</v>
      </c>
      <c r="M152" s="405">
        <v>35</v>
      </c>
      <c r="N152" s="406" t="s">
        <v>51</v>
      </c>
      <c r="O152" s="403">
        <v>3157237072</v>
      </c>
      <c r="P152" s="430" t="s">
        <v>6757</v>
      </c>
      <c r="Q152" s="403" t="s">
        <v>505</v>
      </c>
      <c r="R152" s="403" t="s">
        <v>53</v>
      </c>
      <c r="S152" s="405" t="s">
        <v>54</v>
      </c>
      <c r="T152" s="403" t="s">
        <v>6718</v>
      </c>
      <c r="U152" s="403"/>
      <c r="V152" s="370" t="s">
        <v>57</v>
      </c>
      <c r="W152" s="370" t="s">
        <v>57</v>
      </c>
      <c r="X152" s="370" t="s">
        <v>57</v>
      </c>
      <c r="Y152" s="314"/>
      <c r="Z152" s="314"/>
      <c r="AA152" s="314"/>
      <c r="AB152" s="314"/>
      <c r="AC152" s="314"/>
      <c r="AD152" s="422" t="s">
        <v>6641</v>
      </c>
      <c r="AE152" s="314"/>
      <c r="AF152" s="322" t="s">
        <v>59</v>
      </c>
      <c r="AG152" s="322" t="s">
        <v>57</v>
      </c>
      <c r="AH152" s="322" t="s">
        <v>59</v>
      </c>
      <c r="AI152" s="322" t="s">
        <v>59</v>
      </c>
      <c r="AJ152" s="322" t="s">
        <v>59</v>
      </c>
      <c r="AK152" s="322" t="s">
        <v>59</v>
      </c>
      <c r="AL152" s="322" t="s">
        <v>194</v>
      </c>
      <c r="AM152" s="322"/>
      <c r="AN152" s="322"/>
      <c r="AO152" s="322" t="s">
        <v>393</v>
      </c>
      <c r="AP152" s="322"/>
      <c r="AQ152" s="809" t="str" cm="1">
        <f t="array" ref="AQ152">IF(AD152="NO FAVORABLE","NO FAVORABLE",IF(SUMPRODUCT(--(TRIM(AF152:AK152)&lt;&gt;"SI"),--(TRIM(AF152:AK152)&lt;&gt;"NA"))&gt;0,"SUBSANAR","APROBADA CR"))</f>
        <v>APROBADA CR</v>
      </c>
    </row>
    <row r="153" spans="1:43" ht="13.2" x14ac:dyDescent="0.25">
      <c r="A153" s="403" t="s">
        <v>2156</v>
      </c>
      <c r="B153" s="413" t="s">
        <v>6634</v>
      </c>
      <c r="C153" s="403">
        <v>55.1</v>
      </c>
      <c r="D153" s="407" t="s">
        <v>376</v>
      </c>
      <c r="E153" s="403" t="s">
        <v>2069</v>
      </c>
      <c r="F153" s="403" t="s">
        <v>343</v>
      </c>
      <c r="G153" s="403" t="s">
        <v>295</v>
      </c>
      <c r="H153" s="403" t="s">
        <v>103</v>
      </c>
      <c r="I153" s="413" t="str">
        <f t="shared" si="2"/>
        <v>YASMIN ANDREA VELEZ ESTRADA</v>
      </c>
      <c r="J153" s="403" t="s">
        <v>50</v>
      </c>
      <c r="K153" s="991">
        <v>1023748843</v>
      </c>
      <c r="L153" s="404">
        <v>39245</v>
      </c>
      <c r="M153" s="406">
        <v>18</v>
      </c>
      <c r="N153" s="406" t="s">
        <v>51</v>
      </c>
      <c r="O153" s="403"/>
      <c r="P153" s="403"/>
      <c r="Q153" s="403"/>
      <c r="R153" s="403"/>
      <c r="S153" s="403"/>
      <c r="T153" s="403"/>
      <c r="U153" s="403"/>
      <c r="V153" s="314"/>
      <c r="W153" s="314" t="s">
        <v>57</v>
      </c>
      <c r="X153" s="314"/>
      <c r="Y153" s="314"/>
      <c r="Z153" s="314"/>
      <c r="AA153" s="314"/>
      <c r="AB153" s="314"/>
      <c r="AC153" s="314"/>
      <c r="AD153" s="314"/>
      <c r="AE153" s="314"/>
      <c r="AF153" s="322"/>
      <c r="AG153" s="322"/>
      <c r="AH153" s="322"/>
      <c r="AI153" s="322"/>
      <c r="AJ153" s="322"/>
      <c r="AK153" s="322"/>
      <c r="AL153" s="322"/>
      <c r="AM153" s="322"/>
      <c r="AN153" s="322"/>
      <c r="AO153" s="358"/>
      <c r="AP153" s="322"/>
      <c r="AQ153" s="809" t="str" cm="1">
        <f t="array" ref="AQ153">IF(AD153="NO FAVORABLE","NO FAVORABLE",IF(SUMPRODUCT(--(TRIM(AF153:AK153)&lt;&gt;"SI"),--(TRIM(AF153:AK153)&lt;&gt;"NA"))&gt;0,"SUBSANAR","APROBADA CR"))</f>
        <v>SUBSANAR</v>
      </c>
    </row>
    <row r="154" spans="1:43" ht="13.2" x14ac:dyDescent="0.25">
      <c r="A154" s="403" t="s">
        <v>2156</v>
      </c>
      <c r="B154" s="413" t="s">
        <v>6634</v>
      </c>
      <c r="C154" s="403">
        <v>55.2</v>
      </c>
      <c r="D154" s="407" t="s">
        <v>376</v>
      </c>
      <c r="E154" s="403" t="s">
        <v>6758</v>
      </c>
      <c r="F154" s="403" t="s">
        <v>424</v>
      </c>
      <c r="G154" s="403" t="s">
        <v>2174</v>
      </c>
      <c r="H154" s="403" t="s">
        <v>103</v>
      </c>
      <c r="I154" s="413" t="str">
        <f t="shared" si="2"/>
        <v>FEIDER ANDRES BELEN ESTRADA</v>
      </c>
      <c r="J154" s="403" t="s">
        <v>390</v>
      </c>
      <c r="K154" s="991">
        <v>10153333551</v>
      </c>
      <c r="L154" s="404">
        <v>40889</v>
      </c>
      <c r="M154" s="406">
        <v>14</v>
      </c>
      <c r="N154" s="406" t="s">
        <v>379</v>
      </c>
      <c r="O154" s="403"/>
      <c r="P154" s="403"/>
      <c r="Q154" s="403"/>
      <c r="R154" s="403"/>
      <c r="S154" s="403"/>
      <c r="T154" s="403"/>
      <c r="U154" s="403"/>
      <c r="V154" s="314"/>
      <c r="W154" s="314" t="s">
        <v>57</v>
      </c>
      <c r="X154" s="314"/>
      <c r="Y154" s="314"/>
      <c r="Z154" s="314"/>
      <c r="AA154" s="314"/>
      <c r="AB154" s="314"/>
      <c r="AC154" s="314"/>
      <c r="AD154" s="314"/>
      <c r="AE154" s="314"/>
      <c r="AF154" s="322"/>
      <c r="AG154" s="322"/>
      <c r="AH154" s="322"/>
      <c r="AI154" s="322"/>
      <c r="AJ154" s="322"/>
      <c r="AK154" s="322"/>
      <c r="AL154" s="322"/>
      <c r="AM154" s="322"/>
      <c r="AN154" s="322"/>
      <c r="AO154" s="358"/>
      <c r="AP154" s="322"/>
      <c r="AQ154" s="809" t="str" cm="1">
        <f t="array" ref="AQ154">IF(AD154="NO FAVORABLE","NO FAVORABLE",IF(SUMPRODUCT(--(TRIM(AF154:AK154)&lt;&gt;"SI"),--(TRIM(AF154:AK154)&lt;&gt;"NA"))&gt;0,"SUBSANAR","APROBADA CR"))</f>
        <v>SUBSANAR</v>
      </c>
    </row>
    <row r="155" spans="1:43" ht="13.2" x14ac:dyDescent="0.25">
      <c r="A155" s="403" t="s">
        <v>2156</v>
      </c>
      <c r="B155" s="413" t="s">
        <v>6634</v>
      </c>
      <c r="C155" s="403">
        <v>55.3</v>
      </c>
      <c r="D155" s="407" t="s">
        <v>376</v>
      </c>
      <c r="E155" s="403" t="s">
        <v>6759</v>
      </c>
      <c r="F155" s="403"/>
      <c r="G155" s="403" t="s">
        <v>295</v>
      </c>
      <c r="H155" s="403" t="s">
        <v>103</v>
      </c>
      <c r="I155" s="413" t="str">
        <f t="shared" si="2"/>
        <v>ANYELIN  VELEZ ESTRADA</v>
      </c>
      <c r="J155" s="403" t="s">
        <v>390</v>
      </c>
      <c r="K155" s="991">
        <v>1018377245</v>
      </c>
      <c r="L155" s="404">
        <v>43281</v>
      </c>
      <c r="M155" s="406">
        <v>7</v>
      </c>
      <c r="N155" s="406" t="s">
        <v>51</v>
      </c>
      <c r="O155" s="403"/>
      <c r="P155" s="403"/>
      <c r="Q155" s="403"/>
      <c r="R155" s="403"/>
      <c r="S155" s="403"/>
      <c r="T155" s="403"/>
      <c r="U155" s="403"/>
      <c r="V155" s="314"/>
      <c r="W155" s="314" t="s">
        <v>57</v>
      </c>
      <c r="X155" s="314"/>
      <c r="Y155" s="314"/>
      <c r="Z155" s="314"/>
      <c r="AA155" s="314"/>
      <c r="AB155" s="314"/>
      <c r="AC155" s="314"/>
      <c r="AD155" s="314"/>
      <c r="AE155" s="314"/>
      <c r="AF155" s="322"/>
      <c r="AG155" s="322"/>
      <c r="AH155" s="322"/>
      <c r="AI155" s="322"/>
      <c r="AJ155" s="322"/>
      <c r="AK155" s="322"/>
      <c r="AL155" s="322"/>
      <c r="AM155" s="322"/>
      <c r="AN155" s="322"/>
      <c r="AO155" s="358"/>
      <c r="AP155" s="322"/>
      <c r="AQ155" s="809" t="str" cm="1">
        <f t="array" ref="AQ155">IF(AD155="NO FAVORABLE","NO FAVORABLE",IF(SUMPRODUCT(--(TRIM(AF155:AK155)&lt;&gt;"SI"),--(TRIM(AF155:AK155)&lt;&gt;"NA"))&gt;0,"SUBSANAR","APROBADA CR"))</f>
        <v>SUBSANAR</v>
      </c>
    </row>
    <row r="156" spans="1:43" ht="13.8" x14ac:dyDescent="0.25">
      <c r="A156" s="403" t="s">
        <v>2156</v>
      </c>
      <c r="B156" s="413" t="s">
        <v>6634</v>
      </c>
      <c r="C156" s="403">
        <v>56</v>
      </c>
      <c r="D156" s="407" t="s">
        <v>45</v>
      </c>
      <c r="E156" s="403" t="s">
        <v>6760</v>
      </c>
      <c r="F156" s="403"/>
      <c r="G156" s="403" t="s">
        <v>103</v>
      </c>
      <c r="H156" s="403" t="s">
        <v>415</v>
      </c>
      <c r="I156" s="415" t="str">
        <f t="shared" si="2"/>
        <v>ISMARIA  ESTRADA GONZALEZ</v>
      </c>
      <c r="J156" s="403" t="s">
        <v>50</v>
      </c>
      <c r="K156" s="991">
        <v>1023748642</v>
      </c>
      <c r="L156" s="404">
        <v>32108</v>
      </c>
      <c r="M156" s="406">
        <v>37</v>
      </c>
      <c r="N156" s="406" t="s">
        <v>51</v>
      </c>
      <c r="O156" s="403">
        <v>3187213871</v>
      </c>
      <c r="P156" s="430" t="s">
        <v>6761</v>
      </c>
      <c r="Q156" s="403" t="s">
        <v>505</v>
      </c>
      <c r="R156" s="403" t="s">
        <v>53</v>
      </c>
      <c r="S156" s="405" t="s">
        <v>54</v>
      </c>
      <c r="T156" s="403" t="s">
        <v>6718</v>
      </c>
      <c r="U156" s="403"/>
      <c r="V156" s="370" t="s">
        <v>57</v>
      </c>
      <c r="W156" s="370" t="s">
        <v>57</v>
      </c>
      <c r="X156" s="370" t="s">
        <v>57</v>
      </c>
      <c r="Y156" s="314"/>
      <c r="Z156" s="314"/>
      <c r="AA156" s="314"/>
      <c r="AB156" s="314"/>
      <c r="AC156" s="314"/>
      <c r="AD156" s="422" t="s">
        <v>6641</v>
      </c>
      <c r="AE156" s="314"/>
      <c r="AF156" s="322" t="s">
        <v>59</v>
      </c>
      <c r="AG156" s="322" t="s">
        <v>57</v>
      </c>
      <c r="AH156" s="322" t="s">
        <v>59</v>
      </c>
      <c r="AI156" s="322" t="s">
        <v>59</v>
      </c>
      <c r="AJ156" s="322" t="s">
        <v>59</v>
      </c>
      <c r="AK156" s="322" t="s">
        <v>59</v>
      </c>
      <c r="AL156" s="322" t="s">
        <v>70</v>
      </c>
      <c r="AM156" s="322"/>
      <c r="AN156" s="322"/>
      <c r="AO156" s="322" t="s">
        <v>393</v>
      </c>
      <c r="AP156" s="322"/>
      <c r="AQ156" s="809" t="str" cm="1">
        <f t="array" ref="AQ156">IF(AD156="NO FAVORABLE","NO FAVORABLE",IF(SUMPRODUCT(--(TRIM(AF156:AK156)&lt;&gt;"SI"),--(TRIM(AF156:AK156)&lt;&gt;"NA"))&gt;0,"SUBSANAR","APROBADA CR"))</f>
        <v>APROBADA CR</v>
      </c>
    </row>
    <row r="157" spans="1:43" ht="13.2" x14ac:dyDescent="0.25">
      <c r="A157" s="403" t="s">
        <v>2156</v>
      </c>
      <c r="B157" s="413" t="s">
        <v>6634</v>
      </c>
      <c r="C157" s="403">
        <v>56.1</v>
      </c>
      <c r="D157" s="407" t="s">
        <v>376</v>
      </c>
      <c r="E157" s="403" t="s">
        <v>6762</v>
      </c>
      <c r="F157" s="403" t="s">
        <v>3670</v>
      </c>
      <c r="G157" s="403" t="s">
        <v>787</v>
      </c>
      <c r="H157" s="403" t="s">
        <v>103</v>
      </c>
      <c r="I157" s="413" t="str">
        <f t="shared" si="2"/>
        <v>HEYNER DUVIAN CANO ESTRADA</v>
      </c>
      <c r="J157" s="403" t="s">
        <v>390</v>
      </c>
      <c r="K157" s="991">
        <v>1023749955</v>
      </c>
      <c r="L157" s="404">
        <v>41288</v>
      </c>
      <c r="M157" s="406">
        <v>12</v>
      </c>
      <c r="N157" s="406" t="s">
        <v>379</v>
      </c>
      <c r="O157" s="403"/>
      <c r="P157" s="403"/>
      <c r="Q157" s="403"/>
      <c r="R157" s="403"/>
      <c r="S157" s="403"/>
      <c r="T157" s="403"/>
      <c r="U157" s="403"/>
      <c r="V157" s="314"/>
      <c r="W157" s="314" t="s">
        <v>57</v>
      </c>
      <c r="X157" s="314"/>
      <c r="Y157" s="314"/>
      <c r="Z157" s="314"/>
      <c r="AA157" s="314"/>
      <c r="AB157" s="314"/>
      <c r="AC157" s="314"/>
      <c r="AD157" s="314"/>
      <c r="AE157" s="314"/>
      <c r="AF157" s="322"/>
      <c r="AG157" s="322"/>
      <c r="AH157" s="322"/>
      <c r="AI157" s="322"/>
      <c r="AJ157" s="322"/>
      <c r="AK157" s="322"/>
      <c r="AL157" s="322"/>
      <c r="AM157" s="322"/>
      <c r="AN157" s="322"/>
      <c r="AO157" s="358"/>
      <c r="AP157" s="322"/>
      <c r="AQ157" s="809" t="str" cm="1">
        <f t="array" ref="AQ157">IF(AD157="NO FAVORABLE","NO FAVORABLE",IF(SUMPRODUCT(--(TRIM(AF157:AK157)&lt;&gt;"SI"),--(TRIM(AF157:AK157)&lt;&gt;"NA"))&gt;0,"SUBSANAR","APROBADA CR"))</f>
        <v>SUBSANAR</v>
      </c>
    </row>
    <row r="158" spans="1:43" ht="13.2" x14ac:dyDescent="0.25">
      <c r="A158" s="403" t="s">
        <v>2156</v>
      </c>
      <c r="B158" s="413" t="s">
        <v>6634</v>
      </c>
      <c r="C158" s="403">
        <v>56.2</v>
      </c>
      <c r="D158" s="407" t="s">
        <v>376</v>
      </c>
      <c r="E158" s="403" t="s">
        <v>5410</v>
      </c>
      <c r="F158" s="403" t="s">
        <v>541</v>
      </c>
      <c r="G158" s="403" t="s">
        <v>103</v>
      </c>
      <c r="H158" s="403"/>
      <c r="I158" s="413" t="str">
        <f t="shared" si="2"/>
        <v xml:space="preserve">LUIZ EDUARDO ESTRADA </v>
      </c>
      <c r="J158" s="403" t="s">
        <v>50</v>
      </c>
      <c r="K158" s="991">
        <v>3394099</v>
      </c>
      <c r="L158" s="404">
        <v>21835</v>
      </c>
      <c r="M158" s="406">
        <v>66</v>
      </c>
      <c r="N158" s="406" t="s">
        <v>379</v>
      </c>
      <c r="O158" s="403"/>
      <c r="P158" s="403"/>
      <c r="Q158" s="403"/>
      <c r="R158" s="403"/>
      <c r="S158" s="403"/>
      <c r="T158" s="403"/>
      <c r="U158" s="403"/>
      <c r="V158" s="314"/>
      <c r="W158" s="314" t="s">
        <v>57</v>
      </c>
      <c r="X158" s="314"/>
      <c r="Y158" s="314"/>
      <c r="Z158" s="314"/>
      <c r="AA158" s="314"/>
      <c r="AB158" s="314"/>
      <c r="AC158" s="314"/>
      <c r="AD158" s="314"/>
      <c r="AE158" s="314"/>
      <c r="AF158" s="322"/>
      <c r="AG158" s="322"/>
      <c r="AH158" s="322"/>
      <c r="AI158" s="322"/>
      <c r="AJ158" s="322"/>
      <c r="AK158" s="322"/>
      <c r="AL158" s="322"/>
      <c r="AM158" s="322"/>
      <c r="AN158" s="322"/>
      <c r="AO158" s="358"/>
      <c r="AP158" s="322"/>
      <c r="AQ158" s="809" t="str" cm="1">
        <f t="array" ref="AQ158">IF(AD158="NO FAVORABLE","NO FAVORABLE",IF(SUMPRODUCT(--(TRIM(AF158:AK158)&lt;&gt;"SI"),--(TRIM(AF158:AK158)&lt;&gt;"NA"))&gt;0,"SUBSANAR","APROBADA CR"))</f>
        <v>SUBSANAR</v>
      </c>
    </row>
    <row r="159" spans="1:43" ht="13.8" x14ac:dyDescent="0.25">
      <c r="A159" s="403" t="s">
        <v>2156</v>
      </c>
      <c r="B159" s="413" t="s">
        <v>6634</v>
      </c>
      <c r="C159" s="403">
        <v>57</v>
      </c>
      <c r="D159" s="407" t="s">
        <v>45</v>
      </c>
      <c r="E159" s="403" t="s">
        <v>391</v>
      </c>
      <c r="F159" s="403"/>
      <c r="G159" s="403" t="s">
        <v>110</v>
      </c>
      <c r="H159" s="403" t="s">
        <v>2122</v>
      </c>
      <c r="I159" s="415" t="str">
        <f t="shared" si="2"/>
        <v>PATRICIA  SANCHEZ BOLIVAR</v>
      </c>
      <c r="J159" s="403" t="s">
        <v>50</v>
      </c>
      <c r="K159" s="991">
        <v>21509444</v>
      </c>
      <c r="L159" s="404">
        <v>29690</v>
      </c>
      <c r="M159" s="406">
        <v>44</v>
      </c>
      <c r="N159" s="406" t="s">
        <v>51</v>
      </c>
      <c r="O159" s="403">
        <v>3195176569</v>
      </c>
      <c r="P159" s="403"/>
      <c r="Q159" s="403" t="s">
        <v>505</v>
      </c>
      <c r="R159" s="403" t="s">
        <v>53</v>
      </c>
      <c r="S159" s="405" t="s">
        <v>54</v>
      </c>
      <c r="T159" s="403" t="s">
        <v>6675</v>
      </c>
      <c r="U159" s="403"/>
      <c r="V159" s="370" t="s">
        <v>57</v>
      </c>
      <c r="W159" s="370" t="s">
        <v>57</v>
      </c>
      <c r="X159" s="370" t="s">
        <v>57</v>
      </c>
      <c r="Y159" s="314"/>
      <c r="Z159" s="314"/>
      <c r="AA159" s="314"/>
      <c r="AB159" s="314"/>
      <c r="AC159" s="314"/>
      <c r="AD159" s="422" t="s">
        <v>6641</v>
      </c>
      <c r="AE159" s="314"/>
      <c r="AF159" s="322" t="s">
        <v>59</v>
      </c>
      <c r="AG159" s="322" t="s">
        <v>57</v>
      </c>
      <c r="AH159" s="322" t="s">
        <v>59</v>
      </c>
      <c r="AI159" s="322" t="s">
        <v>59</v>
      </c>
      <c r="AJ159" s="322" t="s">
        <v>59</v>
      </c>
      <c r="AK159" s="322" t="s">
        <v>59</v>
      </c>
      <c r="AL159" s="322" t="s">
        <v>114</v>
      </c>
      <c r="AM159" s="322"/>
      <c r="AN159" s="322"/>
      <c r="AO159" s="322" t="s">
        <v>393</v>
      </c>
      <c r="AP159" s="322"/>
      <c r="AQ159" s="809" t="str" cm="1">
        <f t="array" ref="AQ159">IF(AD159="NO FAVORABLE","NO FAVORABLE",IF(SUMPRODUCT(--(TRIM(AF159:AK159)&lt;&gt;"SI"),--(TRIM(AF159:AK159)&lt;&gt;"NA"))&gt;0,"SUBSANAR","APROBADA CR"))</f>
        <v>APROBADA CR</v>
      </c>
    </row>
    <row r="160" spans="1:43" ht="13.8" x14ac:dyDescent="0.25">
      <c r="A160" s="403" t="s">
        <v>2156</v>
      </c>
      <c r="B160" s="413" t="s">
        <v>6634</v>
      </c>
      <c r="C160" s="403">
        <v>58</v>
      </c>
      <c r="D160" s="407" t="s">
        <v>45</v>
      </c>
      <c r="E160" s="403" t="s">
        <v>559</v>
      </c>
      <c r="F160" s="403" t="s">
        <v>391</v>
      </c>
      <c r="G160" s="403" t="s">
        <v>547</v>
      </c>
      <c r="H160" s="403" t="s">
        <v>729</v>
      </c>
      <c r="I160" s="415" t="str">
        <f t="shared" si="2"/>
        <v>EDILMA PATRICIA RUA GARZON</v>
      </c>
      <c r="J160" s="403" t="s">
        <v>50</v>
      </c>
      <c r="K160" s="991">
        <v>21509464</v>
      </c>
      <c r="L160" s="404">
        <v>29633</v>
      </c>
      <c r="M160" s="406">
        <v>44</v>
      </c>
      <c r="N160" s="406" t="s">
        <v>51</v>
      </c>
      <c r="O160" s="403">
        <v>3135166013</v>
      </c>
      <c r="P160" s="403"/>
      <c r="Q160" s="403" t="s">
        <v>505</v>
      </c>
      <c r="R160" s="403" t="s">
        <v>53</v>
      </c>
      <c r="S160" s="405" t="s">
        <v>54</v>
      </c>
      <c r="T160" s="403" t="s">
        <v>6744</v>
      </c>
      <c r="U160" s="403"/>
      <c r="V160" s="370" t="s">
        <v>57</v>
      </c>
      <c r="W160" s="370" t="s">
        <v>57</v>
      </c>
      <c r="X160" s="370" t="s">
        <v>57</v>
      </c>
      <c r="Y160" s="314"/>
      <c r="Z160" s="314"/>
      <c r="AA160" s="314"/>
      <c r="AB160" s="314"/>
      <c r="AC160" s="314"/>
      <c r="AD160" s="422" t="s">
        <v>6641</v>
      </c>
      <c r="AE160" s="314"/>
      <c r="AF160" s="322" t="s">
        <v>59</v>
      </c>
      <c r="AG160" s="322" t="s">
        <v>57</v>
      </c>
      <c r="AH160" s="322" t="s">
        <v>59</v>
      </c>
      <c r="AI160" s="322" t="s">
        <v>59</v>
      </c>
      <c r="AJ160" s="322" t="s">
        <v>59</v>
      </c>
      <c r="AK160" s="322" t="s">
        <v>59</v>
      </c>
      <c r="AL160" s="322" t="s">
        <v>143</v>
      </c>
      <c r="AM160" s="322"/>
      <c r="AN160" s="322"/>
      <c r="AO160" s="322" t="s">
        <v>393</v>
      </c>
      <c r="AP160" s="322"/>
      <c r="AQ160" s="809" t="str" cm="1">
        <f t="array" ref="AQ160">IF(AD160="NO FAVORABLE","NO FAVORABLE",IF(SUMPRODUCT(--(TRIM(AF160:AK160)&lt;&gt;"SI"),--(TRIM(AF160:AK160)&lt;&gt;"NA"))&gt;0,"SUBSANAR","APROBADA CR"))</f>
        <v>APROBADA CR</v>
      </c>
    </row>
    <row r="161" spans="1:43" ht="13.2" x14ac:dyDescent="0.25">
      <c r="A161" s="403" t="s">
        <v>2156</v>
      </c>
      <c r="B161" s="413" t="s">
        <v>6634</v>
      </c>
      <c r="C161" s="403">
        <v>58.1</v>
      </c>
      <c r="D161" s="407" t="s">
        <v>376</v>
      </c>
      <c r="E161" s="403" t="s">
        <v>279</v>
      </c>
      <c r="F161" s="403" t="s">
        <v>101</v>
      </c>
      <c r="G161" s="403" t="s">
        <v>485</v>
      </c>
      <c r="H161" s="403" t="s">
        <v>547</v>
      </c>
      <c r="I161" s="413" t="str">
        <f t="shared" si="2"/>
        <v>DIANA MARCELA SERNA RUA</v>
      </c>
      <c r="J161" s="403" t="s">
        <v>50</v>
      </c>
      <c r="K161" s="991">
        <v>1000766109</v>
      </c>
      <c r="L161" s="404">
        <v>36212</v>
      </c>
      <c r="M161" s="406">
        <v>26</v>
      </c>
      <c r="N161" s="406" t="s">
        <v>51</v>
      </c>
      <c r="O161" s="403"/>
      <c r="P161" s="403"/>
      <c r="Q161" s="403"/>
      <c r="R161" s="403"/>
      <c r="S161" s="403"/>
      <c r="T161" s="403"/>
      <c r="U161" s="403"/>
      <c r="V161" s="314"/>
      <c r="W161" s="314" t="s">
        <v>57</v>
      </c>
      <c r="X161" s="314"/>
      <c r="Y161" s="314"/>
      <c r="Z161" s="314"/>
      <c r="AA161" s="314"/>
      <c r="AB161" s="314"/>
      <c r="AC161" s="314"/>
      <c r="AD161" s="314"/>
      <c r="AE161" s="314"/>
      <c r="AF161" s="322"/>
      <c r="AG161" s="322"/>
      <c r="AH161" s="322"/>
      <c r="AI161" s="322"/>
      <c r="AJ161" s="322"/>
      <c r="AK161" s="322"/>
      <c r="AL161" s="322"/>
      <c r="AM161" s="322"/>
      <c r="AN161" s="322"/>
      <c r="AO161" s="358"/>
      <c r="AP161" s="322"/>
      <c r="AQ161" s="809" t="str" cm="1">
        <f t="array" ref="AQ161">IF(AD161="NO FAVORABLE","NO FAVORABLE",IF(SUMPRODUCT(--(TRIM(AF161:AK161)&lt;&gt;"SI"),--(TRIM(AF161:AK161)&lt;&gt;"NA"))&gt;0,"SUBSANAR","APROBADA CR"))</f>
        <v>SUBSANAR</v>
      </c>
    </row>
    <row r="162" spans="1:43" ht="13.2" x14ac:dyDescent="0.25">
      <c r="A162" s="403" t="s">
        <v>2156</v>
      </c>
      <c r="B162" s="413" t="s">
        <v>6634</v>
      </c>
      <c r="C162" s="403">
        <v>58.2</v>
      </c>
      <c r="D162" s="407" t="s">
        <v>376</v>
      </c>
      <c r="E162" s="403" t="s">
        <v>1619</v>
      </c>
      <c r="F162" s="403" t="s">
        <v>571</v>
      </c>
      <c r="G162" s="403" t="s">
        <v>485</v>
      </c>
      <c r="H162" s="403" t="s">
        <v>547</v>
      </c>
      <c r="I162" s="413" t="str">
        <f t="shared" si="2"/>
        <v>JULIO ALBERTO SERNA RUA</v>
      </c>
      <c r="J162" s="403" t="s">
        <v>390</v>
      </c>
      <c r="K162" s="991">
        <v>1023750164</v>
      </c>
      <c r="L162" s="404">
        <v>41691</v>
      </c>
      <c r="M162" s="406">
        <v>11</v>
      </c>
      <c r="N162" s="406" t="s">
        <v>379</v>
      </c>
      <c r="O162" s="403"/>
      <c r="P162" s="403"/>
      <c r="Q162" s="403"/>
      <c r="R162" s="403"/>
      <c r="S162" s="403"/>
      <c r="T162" s="403"/>
      <c r="U162" s="403"/>
      <c r="V162" s="314"/>
      <c r="W162" s="314" t="s">
        <v>57</v>
      </c>
      <c r="X162" s="314"/>
      <c r="Y162" s="314"/>
      <c r="Z162" s="314"/>
      <c r="AA162" s="314"/>
      <c r="AB162" s="314"/>
      <c r="AC162" s="314"/>
      <c r="AD162" s="314"/>
      <c r="AE162" s="314"/>
      <c r="AF162" s="322"/>
      <c r="AG162" s="322"/>
      <c r="AH162" s="322"/>
      <c r="AI162" s="322"/>
      <c r="AJ162" s="322"/>
      <c r="AK162" s="322"/>
      <c r="AL162" s="322"/>
      <c r="AM162" s="322"/>
      <c r="AN162" s="322"/>
      <c r="AO162" s="358"/>
      <c r="AP162" s="322"/>
      <c r="AQ162" s="809" t="str" cm="1">
        <f t="array" ref="AQ162">IF(AD162="NO FAVORABLE","NO FAVORABLE",IF(SUMPRODUCT(--(TRIM(AF162:AK162)&lt;&gt;"SI"),--(TRIM(AF162:AK162)&lt;&gt;"NA"))&gt;0,"SUBSANAR","APROBADA CR"))</f>
        <v>SUBSANAR</v>
      </c>
    </row>
    <row r="163" spans="1:43" ht="13.8" x14ac:dyDescent="0.25">
      <c r="A163" s="403" t="s">
        <v>2156</v>
      </c>
      <c r="B163" s="413" t="s">
        <v>6634</v>
      </c>
      <c r="C163" s="403">
        <v>59</v>
      </c>
      <c r="D163" s="407" t="s">
        <v>45</v>
      </c>
      <c r="E163" s="403" t="s">
        <v>1480</v>
      </c>
      <c r="F163" s="403" t="s">
        <v>632</v>
      </c>
      <c r="G163" s="403" t="s">
        <v>134</v>
      </c>
      <c r="H163" s="403" t="s">
        <v>2204</v>
      </c>
      <c r="I163" s="415" t="str">
        <f t="shared" si="2"/>
        <v>SANDRA LUCIA MONTOYA CHAVARRIAGA</v>
      </c>
      <c r="J163" s="403" t="s">
        <v>50</v>
      </c>
      <c r="K163" s="991">
        <v>43718014</v>
      </c>
      <c r="L163" s="404">
        <v>29526</v>
      </c>
      <c r="M163" s="406">
        <v>45</v>
      </c>
      <c r="N163" s="406" t="s">
        <v>51</v>
      </c>
      <c r="O163" s="403">
        <v>3104032142</v>
      </c>
      <c r="P163" s="430" t="s">
        <v>6763</v>
      </c>
      <c r="Q163" s="403" t="s">
        <v>1783</v>
      </c>
      <c r="R163" s="403" t="s">
        <v>53</v>
      </c>
      <c r="S163" s="405" t="s">
        <v>54</v>
      </c>
      <c r="T163" s="403" t="s">
        <v>6640</v>
      </c>
      <c r="U163" s="403"/>
      <c r="V163" s="370" t="s">
        <v>57</v>
      </c>
      <c r="W163" s="370" t="s">
        <v>57</v>
      </c>
      <c r="X163" s="370" t="s">
        <v>57</v>
      </c>
      <c r="Y163" s="314"/>
      <c r="Z163" s="314"/>
      <c r="AA163" s="314"/>
      <c r="AB163" s="314"/>
      <c r="AC163" s="314"/>
      <c r="AD163" s="422" t="s">
        <v>6641</v>
      </c>
      <c r="AE163" s="314"/>
      <c r="AF163" s="322" t="s">
        <v>59</v>
      </c>
      <c r="AG163" s="322" t="s">
        <v>57</v>
      </c>
      <c r="AH163" s="322" t="s">
        <v>59</v>
      </c>
      <c r="AI163" s="322" t="s">
        <v>59</v>
      </c>
      <c r="AJ163" s="322" t="s">
        <v>59</v>
      </c>
      <c r="AK163" s="322" t="s">
        <v>59</v>
      </c>
      <c r="AL163" s="322" t="s">
        <v>283</v>
      </c>
      <c r="AM163" s="322"/>
      <c r="AN163" s="322"/>
      <c r="AO163" s="322" t="s">
        <v>393</v>
      </c>
      <c r="AP163" s="322"/>
      <c r="AQ163" s="809" t="str" cm="1">
        <f t="array" ref="AQ163">IF(AD163="NO FAVORABLE","NO FAVORABLE",IF(SUMPRODUCT(--(TRIM(AF163:AK163)&lt;&gt;"SI"),--(TRIM(AF163:AK163)&lt;&gt;"NA"))&gt;0,"SUBSANAR","APROBADA CR"))</f>
        <v>APROBADA CR</v>
      </c>
    </row>
    <row r="164" spans="1:43" ht="13.2" x14ac:dyDescent="0.25">
      <c r="A164" s="403" t="s">
        <v>2156</v>
      </c>
      <c r="B164" s="413" t="s">
        <v>6634</v>
      </c>
      <c r="C164" s="403">
        <v>59.1</v>
      </c>
      <c r="D164" s="407" t="s">
        <v>376</v>
      </c>
      <c r="E164" s="403" t="s">
        <v>377</v>
      </c>
      <c r="F164" s="403" t="s">
        <v>424</v>
      </c>
      <c r="G164" s="403" t="s">
        <v>292</v>
      </c>
      <c r="H164" s="403" t="s">
        <v>134</v>
      </c>
      <c r="I164" s="413" t="str">
        <f t="shared" si="2"/>
        <v>JUAN ANDRES ALVAREZ MONTOYA</v>
      </c>
      <c r="J164" s="403" t="s">
        <v>50</v>
      </c>
      <c r="K164" s="991">
        <v>1025645204</v>
      </c>
      <c r="L164" s="404">
        <v>38586</v>
      </c>
      <c r="M164" s="405">
        <v>20</v>
      </c>
      <c r="N164" s="406" t="s">
        <v>379</v>
      </c>
      <c r="O164" s="403"/>
      <c r="P164" s="403"/>
      <c r="Q164" s="403"/>
      <c r="R164" s="403"/>
      <c r="S164" s="403"/>
      <c r="T164" s="403"/>
      <c r="U164" s="403"/>
      <c r="V164" s="314"/>
      <c r="W164" s="314" t="s">
        <v>57</v>
      </c>
      <c r="X164" s="314"/>
      <c r="Y164" s="314"/>
      <c r="Z164" s="314"/>
      <c r="AA164" s="314"/>
      <c r="AB164" s="314"/>
      <c r="AC164" s="314"/>
      <c r="AD164" s="314"/>
      <c r="AE164" s="314"/>
      <c r="AF164" s="322"/>
      <c r="AG164" s="322"/>
      <c r="AH164" s="322"/>
      <c r="AI164" s="322"/>
      <c r="AJ164" s="322"/>
      <c r="AK164" s="322"/>
      <c r="AL164" s="322"/>
      <c r="AM164" s="322"/>
      <c r="AN164" s="322"/>
      <c r="AO164" s="358"/>
      <c r="AP164" s="322"/>
      <c r="AQ164" s="809" t="str" cm="1">
        <f t="array" ref="AQ164">IF(AD164="NO FAVORABLE","NO FAVORABLE",IF(SUMPRODUCT(--(TRIM(AF164:AK164)&lt;&gt;"SI"),--(TRIM(AF164:AK164)&lt;&gt;"NA"))&gt;0,"SUBSANAR","APROBADA CR"))</f>
        <v>SUBSANAR</v>
      </c>
    </row>
    <row r="165" spans="1:43" ht="13.2" x14ac:dyDescent="0.25">
      <c r="A165" s="403" t="s">
        <v>2156</v>
      </c>
      <c r="B165" s="413" t="s">
        <v>6634</v>
      </c>
      <c r="C165" s="403">
        <v>59.2</v>
      </c>
      <c r="D165" s="407" t="s">
        <v>376</v>
      </c>
      <c r="E165" s="403" t="s">
        <v>897</v>
      </c>
      <c r="F165" s="403"/>
      <c r="G165" s="403" t="s">
        <v>292</v>
      </c>
      <c r="H165" s="403" t="s">
        <v>134</v>
      </c>
      <c r="I165" s="413" t="str">
        <f t="shared" si="2"/>
        <v>MARIANA  ALVAREZ MONTOYA</v>
      </c>
      <c r="J165" s="403" t="s">
        <v>390</v>
      </c>
      <c r="K165" s="991">
        <v>1023750233</v>
      </c>
      <c r="L165" s="404">
        <v>41816</v>
      </c>
      <c r="M165" s="406">
        <v>11</v>
      </c>
      <c r="N165" s="406" t="s">
        <v>51</v>
      </c>
      <c r="O165" s="403"/>
      <c r="P165" s="403"/>
      <c r="Q165" s="403"/>
      <c r="R165" s="403"/>
      <c r="S165" s="403"/>
      <c r="T165" s="403"/>
      <c r="U165" s="403"/>
      <c r="V165" s="314"/>
      <c r="W165" s="314" t="s">
        <v>57</v>
      </c>
      <c r="X165" s="314"/>
      <c r="Y165" s="314"/>
      <c r="Z165" s="314"/>
      <c r="AA165" s="314"/>
      <c r="AB165" s="314"/>
      <c r="AC165" s="314"/>
      <c r="AD165" s="314"/>
      <c r="AE165" s="314"/>
      <c r="AF165" s="322"/>
      <c r="AG165" s="322"/>
      <c r="AH165" s="322"/>
      <c r="AI165" s="322"/>
      <c r="AJ165" s="322"/>
      <c r="AK165" s="322"/>
      <c r="AL165" s="322"/>
      <c r="AM165" s="322"/>
      <c r="AN165" s="322"/>
      <c r="AO165" s="358"/>
      <c r="AP165" s="322"/>
      <c r="AQ165" s="809" t="str" cm="1">
        <f t="array" ref="AQ165">IF(AD165="NO FAVORABLE","NO FAVORABLE",IF(SUMPRODUCT(--(TRIM(AF165:AK165)&lt;&gt;"SI"),--(TRIM(AF165:AK165)&lt;&gt;"NA"))&gt;0,"SUBSANAR","APROBADA CR"))</f>
        <v>SUBSANAR</v>
      </c>
    </row>
    <row r="166" spans="1:43" ht="13.8" x14ac:dyDescent="0.25">
      <c r="A166" s="403" t="s">
        <v>2156</v>
      </c>
      <c r="B166" s="413" t="s">
        <v>6634</v>
      </c>
      <c r="C166" s="403">
        <v>60</v>
      </c>
      <c r="D166" s="407" t="s">
        <v>45</v>
      </c>
      <c r="E166" s="403" t="s">
        <v>1092</v>
      </c>
      <c r="F166" s="403"/>
      <c r="G166" s="403" t="s">
        <v>87</v>
      </c>
      <c r="H166" s="403" t="s">
        <v>222</v>
      </c>
      <c r="I166" s="415" t="str">
        <f t="shared" si="2"/>
        <v>XIMENA  POSADA MUÑOZ</v>
      </c>
      <c r="J166" s="403" t="s">
        <v>50</v>
      </c>
      <c r="K166" s="991">
        <v>1005253740</v>
      </c>
      <c r="L166" s="404">
        <v>36474</v>
      </c>
      <c r="M166" s="406">
        <v>26</v>
      </c>
      <c r="N166" s="406" t="s">
        <v>51</v>
      </c>
      <c r="O166" s="403">
        <v>3196741490</v>
      </c>
      <c r="P166" s="430" t="s">
        <v>6764</v>
      </c>
      <c r="Q166" s="403" t="s">
        <v>505</v>
      </c>
      <c r="R166" s="403" t="s">
        <v>53</v>
      </c>
      <c r="S166" s="405" t="s">
        <v>54</v>
      </c>
      <c r="T166" s="403" t="s">
        <v>6765</v>
      </c>
      <c r="U166" s="403"/>
      <c r="V166" s="370" t="s">
        <v>57</v>
      </c>
      <c r="W166" s="370" t="s">
        <v>57</v>
      </c>
      <c r="X166" s="370" t="s">
        <v>57</v>
      </c>
      <c r="Y166" s="314"/>
      <c r="Z166" s="314"/>
      <c r="AA166" s="314"/>
      <c r="AB166" s="314"/>
      <c r="AC166" s="314"/>
      <c r="AD166" s="422" t="s">
        <v>6641</v>
      </c>
      <c r="AE166" s="314"/>
      <c r="AF166" s="322" t="s">
        <v>59</v>
      </c>
      <c r="AG166" s="322" t="s">
        <v>57</v>
      </c>
      <c r="AH166" s="322" t="s">
        <v>59</v>
      </c>
      <c r="AI166" s="322" t="s">
        <v>626</v>
      </c>
      <c r="AJ166" s="322" t="s">
        <v>59</v>
      </c>
      <c r="AK166" s="322" t="s">
        <v>626</v>
      </c>
      <c r="AL166" s="322" t="s">
        <v>70</v>
      </c>
      <c r="AM166" s="322"/>
      <c r="AN166" s="322"/>
      <c r="AO166" s="322" t="s">
        <v>393</v>
      </c>
      <c r="AP166" s="322" t="s">
        <v>6766</v>
      </c>
      <c r="AQ166" s="809" t="str" cm="1">
        <f t="array" ref="AQ166">IF(AD166="NO FAVORABLE","NO FAVORABLE",IF(SUMPRODUCT(--(TRIM(AF166:AK166)&lt;&gt;"SI"),--(TRIM(AF166:AK166)&lt;&gt;"NA"))&gt;0,"SUBSANAR","APROBADA CR"))</f>
        <v>SUBSANAR</v>
      </c>
    </row>
    <row r="167" spans="1:43" ht="13.2" x14ac:dyDescent="0.25">
      <c r="A167" s="403" t="s">
        <v>2156</v>
      </c>
      <c r="B167" s="413" t="s">
        <v>6634</v>
      </c>
      <c r="C167" s="403">
        <v>60.1</v>
      </c>
      <c r="D167" s="407" t="s">
        <v>376</v>
      </c>
      <c r="E167" s="403" t="s">
        <v>454</v>
      </c>
      <c r="F167" s="403" t="s">
        <v>1079</v>
      </c>
      <c r="G167" s="403" t="s">
        <v>134</v>
      </c>
      <c r="H167" s="403" t="s">
        <v>211</v>
      </c>
      <c r="I167" s="413" t="str">
        <f t="shared" si="2"/>
        <v>LUIS ANGEL MONTOYA QUIROZ</v>
      </c>
      <c r="J167" s="403" t="s">
        <v>50</v>
      </c>
      <c r="K167" s="991">
        <v>1000766644</v>
      </c>
      <c r="L167" s="404">
        <v>35621</v>
      </c>
      <c r="M167" s="406">
        <v>28</v>
      </c>
      <c r="N167" s="406" t="s">
        <v>379</v>
      </c>
      <c r="O167" s="403"/>
      <c r="P167" s="403"/>
      <c r="Q167" s="403"/>
      <c r="R167" s="403"/>
      <c r="S167" s="403"/>
      <c r="T167" s="403"/>
      <c r="U167" s="403"/>
      <c r="V167" s="314"/>
      <c r="W167" s="314" t="s">
        <v>57</v>
      </c>
      <c r="X167" s="314"/>
      <c r="Y167" s="314"/>
      <c r="Z167" s="314"/>
      <c r="AA167" s="314"/>
      <c r="AB167" s="314"/>
      <c r="AC167" s="314"/>
      <c r="AD167" s="314"/>
      <c r="AE167" s="314"/>
      <c r="AF167" s="322"/>
      <c r="AG167" s="322"/>
      <c r="AH167" s="322"/>
      <c r="AI167" s="322"/>
      <c r="AJ167" s="322"/>
      <c r="AK167" s="322"/>
      <c r="AL167" s="322"/>
      <c r="AM167" s="322"/>
      <c r="AN167" s="322"/>
      <c r="AO167" s="358"/>
      <c r="AP167" s="322"/>
      <c r="AQ167" s="809" t="str" cm="1">
        <f t="array" ref="AQ167">IF(AD167="NO FAVORABLE","NO FAVORABLE",IF(SUMPRODUCT(--(TRIM(AF167:AK167)&lt;&gt;"SI"),--(TRIM(AF167:AK167)&lt;&gt;"NA"))&gt;0,"SUBSANAR","APROBADA CR"))</f>
        <v>SUBSANAR</v>
      </c>
    </row>
    <row r="168" spans="1:43" ht="13.2" x14ac:dyDescent="0.25">
      <c r="A168" s="403" t="s">
        <v>2156</v>
      </c>
      <c r="B168" s="413" t="s">
        <v>6634</v>
      </c>
      <c r="C168" s="403">
        <v>60.2</v>
      </c>
      <c r="D168" s="407" t="s">
        <v>376</v>
      </c>
      <c r="E168" s="403" t="s">
        <v>1090</v>
      </c>
      <c r="F168" s="403"/>
      <c r="G168" s="403" t="s">
        <v>134</v>
      </c>
      <c r="H168" s="403" t="s">
        <v>87</v>
      </c>
      <c r="I168" s="413" t="str">
        <f t="shared" si="2"/>
        <v>EMILIA  MONTOYA POSADA</v>
      </c>
      <c r="J168" s="403" t="s">
        <v>431</v>
      </c>
      <c r="K168" s="991">
        <v>1013384980</v>
      </c>
      <c r="L168" s="404">
        <v>45544</v>
      </c>
      <c r="M168" s="406">
        <v>1</v>
      </c>
      <c r="N168" s="406" t="s">
        <v>51</v>
      </c>
      <c r="O168" s="403"/>
      <c r="P168" s="403"/>
      <c r="Q168" s="403"/>
      <c r="R168" s="403"/>
      <c r="S168" s="403"/>
      <c r="T168" s="403"/>
      <c r="U168" s="403"/>
      <c r="V168" s="314"/>
      <c r="W168" s="314" t="s">
        <v>57</v>
      </c>
      <c r="X168" s="314"/>
      <c r="Y168" s="314"/>
      <c r="Z168" s="314"/>
      <c r="AA168" s="314"/>
      <c r="AB168" s="314"/>
      <c r="AC168" s="314"/>
      <c r="AD168" s="314"/>
      <c r="AE168" s="314"/>
      <c r="AF168" s="322"/>
      <c r="AG168" s="322"/>
      <c r="AH168" s="322"/>
      <c r="AI168" s="322"/>
      <c r="AJ168" s="322"/>
      <c r="AK168" s="322"/>
      <c r="AL168" s="322"/>
      <c r="AM168" s="322"/>
      <c r="AN168" s="322"/>
      <c r="AO168" s="358"/>
      <c r="AP168" s="322"/>
      <c r="AQ168" s="809" t="str" cm="1">
        <f t="array" ref="AQ168">IF(AD168="NO FAVORABLE","NO FAVORABLE",IF(SUMPRODUCT(--(TRIM(AF168:AK168)&lt;&gt;"SI"),--(TRIM(AF168:AK168)&lt;&gt;"NA"))&gt;0,"SUBSANAR","APROBADA CR"))</f>
        <v>SUBSANAR</v>
      </c>
    </row>
    <row r="169" spans="1:43" ht="13.8" x14ac:dyDescent="0.25">
      <c r="A169" s="403" t="s">
        <v>2156</v>
      </c>
      <c r="B169" s="413" t="s">
        <v>6634</v>
      </c>
      <c r="C169" s="403">
        <v>61</v>
      </c>
      <c r="D169" s="407" t="s">
        <v>45</v>
      </c>
      <c r="E169" s="403" t="s">
        <v>107</v>
      </c>
      <c r="F169" s="403" t="s">
        <v>6767</v>
      </c>
      <c r="G169" s="403" t="s">
        <v>110</v>
      </c>
      <c r="H169" s="403" t="s">
        <v>88</v>
      </c>
      <c r="I169" s="415" t="str">
        <f t="shared" si="2"/>
        <v>LUZ ELIDER SANCHEZ GARCIA</v>
      </c>
      <c r="J169" s="403" t="s">
        <v>50</v>
      </c>
      <c r="K169" s="991">
        <v>21509161</v>
      </c>
      <c r="L169" s="404">
        <v>25629</v>
      </c>
      <c r="M169" s="406">
        <v>55</v>
      </c>
      <c r="N169" s="406" t="s">
        <v>51</v>
      </c>
      <c r="O169" s="403">
        <v>3142522972</v>
      </c>
      <c r="P169" s="403"/>
      <c r="Q169" s="403" t="s">
        <v>1783</v>
      </c>
      <c r="R169" s="403" t="s">
        <v>53</v>
      </c>
      <c r="S169" s="405" t="s">
        <v>54</v>
      </c>
      <c r="T169" s="403" t="s">
        <v>6675</v>
      </c>
      <c r="U169" s="403"/>
      <c r="V169" s="370" t="s">
        <v>57</v>
      </c>
      <c r="W169" s="370" t="s">
        <v>57</v>
      </c>
      <c r="X169" s="370" t="s">
        <v>57</v>
      </c>
      <c r="Y169" s="314"/>
      <c r="Z169" s="314"/>
      <c r="AA169" s="314"/>
      <c r="AB169" s="314"/>
      <c r="AC169" s="314"/>
      <c r="AD169" s="422" t="s">
        <v>6641</v>
      </c>
      <c r="AE169" s="314"/>
      <c r="AF169" s="322" t="s">
        <v>59</v>
      </c>
      <c r="AG169" s="322" t="s">
        <v>57</v>
      </c>
      <c r="AH169" s="322" t="s">
        <v>59</v>
      </c>
      <c r="AI169" s="322" t="s">
        <v>59</v>
      </c>
      <c r="AJ169" s="322" t="s">
        <v>59</v>
      </c>
      <c r="AK169" s="322" t="s">
        <v>59</v>
      </c>
      <c r="AL169" s="322" t="s">
        <v>283</v>
      </c>
      <c r="AM169" s="322"/>
      <c r="AN169" s="322"/>
      <c r="AO169" s="322" t="s">
        <v>393</v>
      </c>
      <c r="AP169" s="322"/>
      <c r="AQ169" s="809" t="str" cm="1">
        <f t="array" ref="AQ169">IF(AD169="NO FAVORABLE","NO FAVORABLE",IF(SUMPRODUCT(--(TRIM(AF169:AK169)&lt;&gt;"SI"),--(TRIM(AF169:AK169)&lt;&gt;"NA"))&gt;0,"SUBSANAR","APROBADA CR"))</f>
        <v>APROBADA CR</v>
      </c>
    </row>
    <row r="170" spans="1:43" ht="13.8" x14ac:dyDescent="0.25">
      <c r="A170" s="403" t="s">
        <v>2156</v>
      </c>
      <c r="B170" s="413" t="s">
        <v>6634</v>
      </c>
      <c r="C170" s="403">
        <v>62</v>
      </c>
      <c r="D170" s="407" t="s">
        <v>45</v>
      </c>
      <c r="E170" s="403" t="s">
        <v>1092</v>
      </c>
      <c r="F170" s="403"/>
      <c r="G170" s="403" t="s">
        <v>996</v>
      </c>
      <c r="H170" s="403" t="s">
        <v>485</v>
      </c>
      <c r="I170" s="415" t="str">
        <f t="shared" si="2"/>
        <v>XIMENA  ORTIZ SERNA</v>
      </c>
      <c r="J170" s="403" t="s">
        <v>50</v>
      </c>
      <c r="K170" s="991">
        <v>1023748733</v>
      </c>
      <c r="L170" s="404">
        <v>39012</v>
      </c>
      <c r="M170" s="406">
        <v>19</v>
      </c>
      <c r="N170" s="406" t="s">
        <v>51</v>
      </c>
      <c r="O170" s="403">
        <v>3194778922</v>
      </c>
      <c r="P170" s="430" t="s">
        <v>6768</v>
      </c>
      <c r="Q170" s="403" t="s">
        <v>4690</v>
      </c>
      <c r="R170" s="403" t="s">
        <v>53</v>
      </c>
      <c r="S170" s="405" t="s">
        <v>54</v>
      </c>
      <c r="T170" s="403" t="s">
        <v>6718</v>
      </c>
      <c r="U170" s="403"/>
      <c r="V170" s="370" t="s">
        <v>57</v>
      </c>
      <c r="W170" s="370" t="s">
        <v>57</v>
      </c>
      <c r="X170" s="370" t="s">
        <v>57</v>
      </c>
      <c r="Y170" s="314"/>
      <c r="Z170" s="314"/>
      <c r="AA170" s="314"/>
      <c r="AB170" s="314"/>
      <c r="AC170" s="314"/>
      <c r="AD170" s="422" t="s">
        <v>6641</v>
      </c>
      <c r="AE170" s="314"/>
      <c r="AF170" s="322" t="s">
        <v>59</v>
      </c>
      <c r="AG170" s="322" t="s">
        <v>57</v>
      </c>
      <c r="AH170" s="322" t="s">
        <v>59</v>
      </c>
      <c r="AI170" s="322" t="s">
        <v>59</v>
      </c>
      <c r="AJ170" s="322" t="s">
        <v>59</v>
      </c>
      <c r="AK170" s="322" t="s">
        <v>59</v>
      </c>
      <c r="AL170" s="322" t="s">
        <v>143</v>
      </c>
      <c r="AM170" s="322"/>
      <c r="AN170" s="322"/>
      <c r="AO170" s="322" t="s">
        <v>393</v>
      </c>
      <c r="AP170" s="322"/>
      <c r="AQ170" s="809" t="str" cm="1">
        <f t="array" ref="AQ170">IF(AD170="NO FAVORABLE","NO FAVORABLE",IF(SUMPRODUCT(--(TRIM(AF170:AK170)&lt;&gt;"SI"),--(TRIM(AF170:AK170)&lt;&gt;"NA"))&gt;0,"SUBSANAR","APROBADA CR"))</f>
        <v>APROBADA CR</v>
      </c>
    </row>
    <row r="171" spans="1:43" ht="13.8" x14ac:dyDescent="0.25">
      <c r="A171" s="403" t="s">
        <v>2156</v>
      </c>
      <c r="B171" s="413" t="s">
        <v>6634</v>
      </c>
      <c r="C171" s="403">
        <v>63</v>
      </c>
      <c r="D171" s="407" t="s">
        <v>45</v>
      </c>
      <c r="E171" s="403" t="s">
        <v>107</v>
      </c>
      <c r="F171" s="403" t="s">
        <v>132</v>
      </c>
      <c r="G171" s="403" t="s">
        <v>1865</v>
      </c>
      <c r="H171" s="403" t="s">
        <v>416</v>
      </c>
      <c r="I171" s="415" t="str">
        <f t="shared" si="2"/>
        <v>LUZ MARINA ROLDAN RODRIGUEZ</v>
      </c>
      <c r="J171" s="403" t="s">
        <v>50</v>
      </c>
      <c r="K171" s="991">
        <v>22009489</v>
      </c>
      <c r="L171" s="404">
        <v>30586</v>
      </c>
      <c r="M171" s="406">
        <v>42</v>
      </c>
      <c r="N171" s="406" t="s">
        <v>51</v>
      </c>
      <c r="O171" s="403">
        <v>3127068935</v>
      </c>
      <c r="P171" s="403"/>
      <c r="Q171" s="403" t="s">
        <v>505</v>
      </c>
      <c r="R171" s="403" t="s">
        <v>53</v>
      </c>
      <c r="S171" s="405" t="s">
        <v>54</v>
      </c>
      <c r="T171" s="403" t="s">
        <v>6730</v>
      </c>
      <c r="U171" s="403"/>
      <c r="V171" s="370" t="s">
        <v>57</v>
      </c>
      <c r="W171" s="370" t="s">
        <v>57</v>
      </c>
      <c r="X171" s="370" t="s">
        <v>57</v>
      </c>
      <c r="Y171" s="314"/>
      <c r="Z171" s="314"/>
      <c r="AA171" s="314"/>
      <c r="AB171" s="314"/>
      <c r="AC171" s="314"/>
      <c r="AD171" s="422" t="s">
        <v>6641</v>
      </c>
      <c r="AE171" s="314"/>
      <c r="AF171" s="322"/>
      <c r="AG171" s="322"/>
      <c r="AH171" s="322"/>
      <c r="AI171" s="322"/>
      <c r="AJ171" s="322"/>
      <c r="AK171" s="322"/>
      <c r="AL171" s="322"/>
      <c r="AM171" s="322"/>
      <c r="AN171" s="322"/>
      <c r="AO171" s="322" t="s">
        <v>393</v>
      </c>
      <c r="AP171" s="322"/>
      <c r="AQ171" s="809" t="str" cm="1">
        <f t="array" ref="AQ171">IF(AD171="NO FAVORABLE","NO FAVORABLE",IF(SUMPRODUCT(--(TRIM(AF171:AK171)&lt;&gt;"SI"),--(TRIM(AF171:AK171)&lt;&gt;"NA"))&gt;0,"SUBSANAR","APROBADA CR"))</f>
        <v>SUBSANAR</v>
      </c>
    </row>
    <row r="172" spans="1:43" ht="13.2" x14ac:dyDescent="0.25">
      <c r="A172" s="403" t="s">
        <v>2156</v>
      </c>
      <c r="B172" s="413" t="s">
        <v>6634</v>
      </c>
      <c r="C172" s="403">
        <v>63.1</v>
      </c>
      <c r="D172" s="407" t="s">
        <v>376</v>
      </c>
      <c r="E172" s="403" t="s">
        <v>3423</v>
      </c>
      <c r="F172" s="403" t="s">
        <v>565</v>
      </c>
      <c r="G172" s="403" t="s">
        <v>88</v>
      </c>
      <c r="H172" s="403" t="s">
        <v>1865</v>
      </c>
      <c r="I172" s="413" t="str">
        <f t="shared" si="2"/>
        <v>WENDY JOHANA GARCIA ROLDAN</v>
      </c>
      <c r="J172" s="403" t="s">
        <v>390</v>
      </c>
      <c r="K172" s="991">
        <v>1023749038</v>
      </c>
      <c r="L172" s="404">
        <v>39610</v>
      </c>
      <c r="M172" s="406">
        <v>17</v>
      </c>
      <c r="N172" s="406" t="s">
        <v>51</v>
      </c>
      <c r="O172" s="403"/>
      <c r="P172" s="403"/>
      <c r="Q172" s="403"/>
      <c r="R172" s="403"/>
      <c r="S172" s="403"/>
      <c r="T172" s="403"/>
      <c r="U172" s="403"/>
      <c r="V172" s="314"/>
      <c r="W172" s="314" t="s">
        <v>57</v>
      </c>
      <c r="X172" s="314"/>
      <c r="Y172" s="314"/>
      <c r="Z172" s="314"/>
      <c r="AA172" s="314"/>
      <c r="AB172" s="314"/>
      <c r="AC172" s="314"/>
      <c r="AD172" s="314"/>
      <c r="AE172" s="314"/>
      <c r="AF172" s="322"/>
      <c r="AG172" s="322"/>
      <c r="AH172" s="322"/>
      <c r="AI172" s="322"/>
      <c r="AJ172" s="322"/>
      <c r="AK172" s="322"/>
      <c r="AL172" s="322"/>
      <c r="AM172" s="322"/>
      <c r="AN172" s="322"/>
      <c r="AO172" s="358"/>
      <c r="AP172" s="322"/>
      <c r="AQ172" s="809" t="str" cm="1">
        <f t="array" ref="AQ172">IF(AD172="NO FAVORABLE","NO FAVORABLE",IF(SUMPRODUCT(--(TRIM(AF172:AK172)&lt;&gt;"SI"),--(TRIM(AF172:AK172)&lt;&gt;"NA"))&gt;0,"SUBSANAR","APROBADA CR"))</f>
        <v>SUBSANAR</v>
      </c>
    </row>
    <row r="173" spans="1:43" ht="13.2" x14ac:dyDescent="0.25">
      <c r="A173" s="403" t="s">
        <v>2156</v>
      </c>
      <c r="B173" s="413" t="s">
        <v>6634</v>
      </c>
      <c r="C173" s="403">
        <v>63.2</v>
      </c>
      <c r="D173" s="407" t="s">
        <v>376</v>
      </c>
      <c r="E173" s="403" t="s">
        <v>2083</v>
      </c>
      <c r="F173" s="403"/>
      <c r="G173" s="403" t="s">
        <v>252</v>
      </c>
      <c r="H173" s="403" t="s">
        <v>1865</v>
      </c>
      <c r="I173" s="413" t="str">
        <f t="shared" si="2"/>
        <v>SILVANA  LOPEZ ROLDAN</v>
      </c>
      <c r="J173" s="403" t="s">
        <v>431</v>
      </c>
      <c r="K173" s="991">
        <v>1023750895</v>
      </c>
      <c r="L173" s="404">
        <v>43906</v>
      </c>
      <c r="M173" s="406">
        <v>5</v>
      </c>
      <c r="N173" s="406" t="s">
        <v>51</v>
      </c>
      <c r="O173" s="403"/>
      <c r="P173" s="403"/>
      <c r="Q173" s="403"/>
      <c r="R173" s="403"/>
      <c r="S173" s="403"/>
      <c r="T173" s="403"/>
      <c r="U173" s="403"/>
      <c r="V173" s="314"/>
      <c r="W173" s="314" t="s">
        <v>57</v>
      </c>
      <c r="X173" s="314"/>
      <c r="Y173" s="314"/>
      <c r="Z173" s="314"/>
      <c r="AA173" s="314"/>
      <c r="AB173" s="314"/>
      <c r="AC173" s="314"/>
      <c r="AD173" s="314"/>
      <c r="AE173" s="314"/>
      <c r="AF173" s="322"/>
      <c r="AG173" s="322"/>
      <c r="AH173" s="322"/>
      <c r="AI173" s="322"/>
      <c r="AJ173" s="322"/>
      <c r="AK173" s="322"/>
      <c r="AL173" s="322"/>
      <c r="AM173" s="322"/>
      <c r="AN173" s="322"/>
      <c r="AO173" s="358"/>
      <c r="AP173" s="322"/>
      <c r="AQ173" s="809" t="str" cm="1">
        <f t="array" ref="AQ173">IF(AD173="NO FAVORABLE","NO FAVORABLE",IF(SUMPRODUCT(--(TRIM(AF173:AK173)&lt;&gt;"SI"),--(TRIM(AF173:AK173)&lt;&gt;"NA"))&gt;0,"SUBSANAR","APROBADA CR"))</f>
        <v>SUBSANAR</v>
      </c>
    </row>
    <row r="174" spans="1:43" ht="13.2" x14ac:dyDescent="0.25">
      <c r="A174" s="403" t="s">
        <v>2156</v>
      </c>
      <c r="B174" s="413" t="s">
        <v>6634</v>
      </c>
      <c r="C174" s="403">
        <v>63.3</v>
      </c>
      <c r="D174" s="407" t="s">
        <v>376</v>
      </c>
      <c r="E174" s="403" t="s">
        <v>614</v>
      </c>
      <c r="F174" s="403" t="s">
        <v>1079</v>
      </c>
      <c r="G174" s="403" t="s">
        <v>252</v>
      </c>
      <c r="H174" s="403" t="s">
        <v>1865</v>
      </c>
      <c r="I174" s="413" t="str">
        <f t="shared" si="2"/>
        <v>MIGUEL ANGEL LOPEZ ROLDAN</v>
      </c>
      <c r="J174" s="403" t="s">
        <v>431</v>
      </c>
      <c r="K174" s="991">
        <v>1023751114</v>
      </c>
      <c r="L174" s="404">
        <v>44856</v>
      </c>
      <c r="M174" s="406">
        <v>3</v>
      </c>
      <c r="N174" s="406" t="s">
        <v>379</v>
      </c>
      <c r="O174" s="403"/>
      <c r="P174" s="403"/>
      <c r="Q174" s="403"/>
      <c r="R174" s="403"/>
      <c r="S174" s="403"/>
      <c r="T174" s="403"/>
      <c r="U174" s="403"/>
      <c r="V174" s="314"/>
      <c r="W174" s="314" t="s">
        <v>57</v>
      </c>
      <c r="X174" s="314"/>
      <c r="Y174" s="314"/>
      <c r="Z174" s="314"/>
      <c r="AA174" s="314"/>
      <c r="AB174" s="314"/>
      <c r="AC174" s="314"/>
      <c r="AD174" s="314"/>
      <c r="AE174" s="314"/>
      <c r="AF174" s="322"/>
      <c r="AG174" s="322"/>
      <c r="AH174" s="322"/>
      <c r="AI174" s="322"/>
      <c r="AJ174" s="322"/>
      <c r="AK174" s="322"/>
      <c r="AL174" s="322"/>
      <c r="AM174" s="322"/>
      <c r="AN174" s="322"/>
      <c r="AO174" s="358"/>
      <c r="AP174" s="322"/>
      <c r="AQ174" s="809" t="str" cm="1">
        <f t="array" ref="AQ174">IF(AD174="NO FAVORABLE","NO FAVORABLE",IF(SUMPRODUCT(--(TRIM(AF174:AK174)&lt;&gt;"SI"),--(TRIM(AF174:AK174)&lt;&gt;"NA"))&gt;0,"SUBSANAR","APROBADA CR"))</f>
        <v>SUBSANAR</v>
      </c>
    </row>
    <row r="175" spans="1:43" ht="13.8" x14ac:dyDescent="0.25">
      <c r="A175" s="403" t="s">
        <v>2156</v>
      </c>
      <c r="B175" s="413" t="s">
        <v>6634</v>
      </c>
      <c r="C175" s="403">
        <v>64</v>
      </c>
      <c r="D175" s="407" t="s">
        <v>45</v>
      </c>
      <c r="E175" s="403" t="s">
        <v>62</v>
      </c>
      <c r="F175" s="403" t="s">
        <v>6769</v>
      </c>
      <c r="G175" s="403" t="s">
        <v>88</v>
      </c>
      <c r="H175" s="403"/>
      <c r="I175" s="415" t="str">
        <f t="shared" si="2"/>
        <v xml:space="preserve">MARIA TEODOLINDA GARCIA </v>
      </c>
      <c r="J175" s="403" t="s">
        <v>50</v>
      </c>
      <c r="K175" s="991">
        <v>32541292</v>
      </c>
      <c r="L175" s="404">
        <v>21120</v>
      </c>
      <c r="M175" s="406">
        <v>68</v>
      </c>
      <c r="N175" s="406" t="s">
        <v>51</v>
      </c>
      <c r="O175" s="403">
        <v>3136989273</v>
      </c>
      <c r="P175" s="403"/>
      <c r="Q175" s="403" t="s">
        <v>1783</v>
      </c>
      <c r="R175" s="403" t="s">
        <v>53</v>
      </c>
      <c r="S175" s="405" t="s">
        <v>54</v>
      </c>
      <c r="T175" s="403" t="s">
        <v>6730</v>
      </c>
      <c r="U175" s="403"/>
      <c r="V175" s="370" t="s">
        <v>57</v>
      </c>
      <c r="W175" s="370" t="s">
        <v>57</v>
      </c>
      <c r="X175" s="370" t="s">
        <v>57</v>
      </c>
      <c r="Y175" s="314"/>
      <c r="Z175" s="314"/>
      <c r="AA175" s="314"/>
      <c r="AB175" s="314"/>
      <c r="AC175" s="314"/>
      <c r="AD175" s="422" t="s">
        <v>6641</v>
      </c>
      <c r="AE175" s="314"/>
      <c r="AF175" s="322" t="s">
        <v>59</v>
      </c>
      <c r="AG175" s="322" t="s">
        <v>57</v>
      </c>
      <c r="AH175" s="322" t="s">
        <v>59</v>
      </c>
      <c r="AI175" s="322" t="s">
        <v>59</v>
      </c>
      <c r="AJ175" s="322" t="s">
        <v>59</v>
      </c>
      <c r="AK175" s="322" t="s">
        <v>59</v>
      </c>
      <c r="AL175" s="322" t="s">
        <v>283</v>
      </c>
      <c r="AM175" s="322"/>
      <c r="AN175" s="322"/>
      <c r="AO175" s="322" t="s">
        <v>393</v>
      </c>
      <c r="AP175" s="322"/>
      <c r="AQ175" s="809" t="str" cm="1">
        <f t="array" ref="AQ175">IF(AD175="NO FAVORABLE","NO FAVORABLE",IF(SUMPRODUCT(--(TRIM(AF175:AK175)&lt;&gt;"SI"),--(TRIM(AF175:AK175)&lt;&gt;"NA"))&gt;0,"SUBSANAR","APROBADA CR"))</f>
        <v>APROBADA CR</v>
      </c>
    </row>
    <row r="176" spans="1:43" ht="13.8" x14ac:dyDescent="0.25">
      <c r="A176" s="403" t="s">
        <v>2156</v>
      </c>
      <c r="B176" s="413" t="s">
        <v>6634</v>
      </c>
      <c r="C176" s="403">
        <v>65</v>
      </c>
      <c r="D176" s="407" t="s">
        <v>45</v>
      </c>
      <c r="E176" s="403" t="s">
        <v>107</v>
      </c>
      <c r="F176" s="403" t="s">
        <v>3307</v>
      </c>
      <c r="G176" s="403" t="s">
        <v>554</v>
      </c>
      <c r="H176" s="403" t="s">
        <v>542</v>
      </c>
      <c r="I176" s="415" t="str">
        <f t="shared" si="2"/>
        <v>LUZ ENEIDA GOMEZ JARAMILLO</v>
      </c>
      <c r="J176" s="403" t="s">
        <v>50</v>
      </c>
      <c r="K176" s="991">
        <v>21509220</v>
      </c>
      <c r="L176" s="404">
        <v>25277</v>
      </c>
      <c r="M176" s="405">
        <v>56</v>
      </c>
      <c r="N176" s="406" t="s">
        <v>51</v>
      </c>
      <c r="O176" s="403">
        <v>3225819126</v>
      </c>
      <c r="P176" s="403"/>
      <c r="Q176" s="403" t="s">
        <v>1783</v>
      </c>
      <c r="R176" s="403" t="s">
        <v>53</v>
      </c>
      <c r="S176" s="405" t="s">
        <v>54</v>
      </c>
      <c r="T176" s="403" t="s">
        <v>6718</v>
      </c>
      <c r="U176" s="403"/>
      <c r="V176" s="370" t="s">
        <v>57</v>
      </c>
      <c r="W176" s="370" t="s">
        <v>57</v>
      </c>
      <c r="X176" s="370" t="s">
        <v>57</v>
      </c>
      <c r="Y176" s="314"/>
      <c r="Z176" s="314"/>
      <c r="AA176" s="314"/>
      <c r="AB176" s="314"/>
      <c r="AC176" s="314"/>
      <c r="AD176" s="422" t="s">
        <v>6641</v>
      </c>
      <c r="AE176" s="314"/>
      <c r="AF176" s="322" t="s">
        <v>59</v>
      </c>
      <c r="AG176" s="322" t="s">
        <v>57</v>
      </c>
      <c r="AH176" s="322" t="s">
        <v>59</v>
      </c>
      <c r="AI176" s="322" t="s">
        <v>59</v>
      </c>
      <c r="AJ176" s="322" t="s">
        <v>59</v>
      </c>
      <c r="AK176" s="322" t="s">
        <v>59</v>
      </c>
      <c r="AL176" s="322" t="s">
        <v>114</v>
      </c>
      <c r="AM176" s="322"/>
      <c r="AN176" s="322"/>
      <c r="AO176" s="322" t="s">
        <v>393</v>
      </c>
      <c r="AP176" s="322"/>
      <c r="AQ176" s="809" t="str" cm="1">
        <f t="array" ref="AQ176">IF(AD176="NO FAVORABLE","NO FAVORABLE",IF(SUMPRODUCT(--(TRIM(AF176:AK176)&lt;&gt;"SI"),--(TRIM(AF176:AK176)&lt;&gt;"NA"))&gt;0,"SUBSANAR","APROBADA CR"))</f>
        <v>APROBADA CR</v>
      </c>
    </row>
    <row r="177" spans="1:43" ht="13.2" x14ac:dyDescent="0.25">
      <c r="A177" s="403" t="s">
        <v>2156</v>
      </c>
      <c r="B177" s="413" t="s">
        <v>6634</v>
      </c>
      <c r="C177" s="403">
        <v>65.5</v>
      </c>
      <c r="D177" s="407" t="s">
        <v>376</v>
      </c>
      <c r="E177" s="403" t="s">
        <v>388</v>
      </c>
      <c r="F177" s="403" t="s">
        <v>571</v>
      </c>
      <c r="G177" s="403" t="s">
        <v>542</v>
      </c>
      <c r="H177" s="403"/>
      <c r="I177" s="413" t="str">
        <f t="shared" si="2"/>
        <v xml:space="preserve">CARLOS ALBERTO JARAMILLO </v>
      </c>
      <c r="J177" s="403" t="s">
        <v>50</v>
      </c>
      <c r="K177" s="991">
        <v>3393890</v>
      </c>
      <c r="L177" s="404">
        <v>22757</v>
      </c>
      <c r="M177" s="406">
        <v>63</v>
      </c>
      <c r="N177" s="406" t="s">
        <v>379</v>
      </c>
      <c r="O177" s="403"/>
      <c r="P177" s="403"/>
      <c r="Q177" s="403"/>
      <c r="R177" s="403"/>
      <c r="S177" s="403"/>
      <c r="T177" s="403"/>
      <c r="U177" s="403"/>
      <c r="V177" s="314"/>
      <c r="W177" s="314" t="s">
        <v>57</v>
      </c>
      <c r="X177" s="314"/>
      <c r="Y177" s="314"/>
      <c r="Z177" s="314"/>
      <c r="AA177" s="314"/>
      <c r="AB177" s="314"/>
      <c r="AC177" s="314"/>
      <c r="AD177" s="314"/>
      <c r="AE177" s="314"/>
      <c r="AF177" s="322"/>
      <c r="AG177" s="322"/>
      <c r="AH177" s="322"/>
      <c r="AI177" s="322"/>
      <c r="AJ177" s="322"/>
      <c r="AK177" s="322"/>
      <c r="AL177" s="322"/>
      <c r="AM177" s="322"/>
      <c r="AN177" s="322"/>
      <c r="AO177" s="358"/>
      <c r="AP177" s="322"/>
      <c r="AQ177" s="809" t="str" cm="1">
        <f t="array" ref="AQ177">IF(AD177="NO FAVORABLE","NO FAVORABLE",IF(SUMPRODUCT(--(TRIM(AF177:AK177)&lt;&gt;"SI"),--(TRIM(AF177:AK177)&lt;&gt;"NA"))&gt;0,"SUBSANAR","APROBADA CR"))</f>
        <v>SUBSANAR</v>
      </c>
    </row>
    <row r="178" spans="1:43" ht="13.8" x14ac:dyDescent="0.25">
      <c r="A178" s="403" t="s">
        <v>2156</v>
      </c>
      <c r="B178" s="413" t="s">
        <v>6634</v>
      </c>
      <c r="C178" s="403">
        <v>66</v>
      </c>
      <c r="D178" s="407" t="s">
        <v>45</v>
      </c>
      <c r="E178" s="403" t="s">
        <v>1810</v>
      </c>
      <c r="F178" s="403"/>
      <c r="G178" s="403" t="s">
        <v>2119</v>
      </c>
      <c r="H178" s="403" t="s">
        <v>278</v>
      </c>
      <c r="I178" s="415" t="str">
        <f t="shared" si="2"/>
        <v>YESSICA  GUISAO USUGA</v>
      </c>
      <c r="J178" s="403" t="s">
        <v>50</v>
      </c>
      <c r="K178" s="991">
        <v>1035700037</v>
      </c>
      <c r="L178" s="404">
        <v>37989</v>
      </c>
      <c r="M178" s="406">
        <v>21</v>
      </c>
      <c r="N178" s="406" t="s">
        <v>51</v>
      </c>
      <c r="O178" s="403">
        <v>3243705325</v>
      </c>
      <c r="P178" s="430" t="s">
        <v>6770</v>
      </c>
      <c r="Q178" s="403" t="s">
        <v>505</v>
      </c>
      <c r="R178" s="403" t="s">
        <v>53</v>
      </c>
      <c r="S178" s="405" t="s">
        <v>54</v>
      </c>
      <c r="T178" s="403" t="s">
        <v>6689</v>
      </c>
      <c r="U178" s="403"/>
      <c r="V178" s="370" t="s">
        <v>57</v>
      </c>
      <c r="W178" s="370" t="s">
        <v>57</v>
      </c>
      <c r="X178" s="370" t="s">
        <v>57</v>
      </c>
      <c r="Y178" s="314"/>
      <c r="Z178" s="314"/>
      <c r="AA178" s="314"/>
      <c r="AB178" s="314"/>
      <c r="AC178" s="314"/>
      <c r="AD178" s="422" t="s">
        <v>6641</v>
      </c>
      <c r="AE178" s="314"/>
      <c r="AF178" s="322" t="s">
        <v>59</v>
      </c>
      <c r="AG178" s="322" t="s">
        <v>57</v>
      </c>
      <c r="AH178" s="322" t="s">
        <v>59</v>
      </c>
      <c r="AI178" s="322" t="s">
        <v>59</v>
      </c>
      <c r="AJ178" s="322" t="s">
        <v>59</v>
      </c>
      <c r="AK178" s="322" t="s">
        <v>59</v>
      </c>
      <c r="AL178" s="322" t="s">
        <v>70</v>
      </c>
      <c r="AM178" s="322"/>
      <c r="AN178" s="322"/>
      <c r="AO178" s="322" t="s">
        <v>393</v>
      </c>
      <c r="AP178" s="322"/>
      <c r="AQ178" s="809" t="str" cm="1">
        <f t="array" ref="AQ178">IF(AD178="NO FAVORABLE","NO FAVORABLE",IF(SUMPRODUCT(--(TRIM(AF178:AK178)&lt;&gt;"SI"),--(TRIM(AF178:AK178)&lt;&gt;"NA"))&gt;0,"SUBSANAR","APROBADA CR"))</f>
        <v>APROBADA CR</v>
      </c>
    </row>
    <row r="179" spans="1:43" ht="13.2" x14ac:dyDescent="0.25">
      <c r="A179" s="403" t="s">
        <v>2156</v>
      </c>
      <c r="B179" s="413" t="s">
        <v>6634</v>
      </c>
      <c r="C179" s="403">
        <v>66.099999999999994</v>
      </c>
      <c r="D179" s="407" t="s">
        <v>376</v>
      </c>
      <c r="E179" s="403" t="s">
        <v>6771</v>
      </c>
      <c r="F179" s="403"/>
      <c r="G179" s="403" t="s">
        <v>658</v>
      </c>
      <c r="H179" s="403" t="s">
        <v>2119</v>
      </c>
      <c r="I179" s="413" t="str">
        <f t="shared" si="2"/>
        <v>ALAIA  VEGA GUISAO</v>
      </c>
      <c r="J179" s="403" t="s">
        <v>431</v>
      </c>
      <c r="K179" s="991">
        <v>1023751214</v>
      </c>
      <c r="L179" s="404">
        <v>45501</v>
      </c>
      <c r="M179" s="406">
        <v>1</v>
      </c>
      <c r="N179" s="406" t="s">
        <v>51</v>
      </c>
      <c r="O179" s="403"/>
      <c r="P179" s="431"/>
      <c r="Q179" s="403"/>
      <c r="R179" s="403"/>
      <c r="S179" s="403"/>
      <c r="T179" s="403"/>
      <c r="U179" s="403"/>
      <c r="V179" s="314"/>
      <c r="W179" s="314" t="s">
        <v>57</v>
      </c>
      <c r="X179" s="314"/>
      <c r="Y179" s="314"/>
      <c r="Z179" s="314"/>
      <c r="AA179" s="314"/>
      <c r="AB179" s="314"/>
      <c r="AC179" s="314"/>
      <c r="AD179" s="314"/>
      <c r="AE179" s="314"/>
      <c r="AF179" s="322"/>
      <c r="AG179" s="322"/>
      <c r="AH179" s="322"/>
      <c r="AI179" s="322"/>
      <c r="AJ179" s="322"/>
      <c r="AK179" s="322"/>
      <c r="AL179" s="322"/>
      <c r="AM179" s="322"/>
      <c r="AN179" s="322"/>
      <c r="AO179" s="358"/>
      <c r="AP179" s="322"/>
      <c r="AQ179" s="809" t="str" cm="1">
        <f t="array" ref="AQ179">IF(AD179="NO FAVORABLE","NO FAVORABLE",IF(SUMPRODUCT(--(TRIM(AF179:AK179)&lt;&gt;"SI"),--(TRIM(AF179:AK179)&lt;&gt;"NA"))&gt;0,"SUBSANAR","APROBADA CR"))</f>
        <v>SUBSANAR</v>
      </c>
    </row>
    <row r="180" spans="1:43" ht="13.8" x14ac:dyDescent="0.25">
      <c r="A180" s="403" t="s">
        <v>2156</v>
      </c>
      <c r="B180" s="413" t="s">
        <v>6634</v>
      </c>
      <c r="C180" s="403">
        <v>67</v>
      </c>
      <c r="D180" s="407" t="s">
        <v>45</v>
      </c>
      <c r="E180" s="403" t="s">
        <v>62</v>
      </c>
      <c r="F180" s="403" t="s">
        <v>725</v>
      </c>
      <c r="G180" s="403" t="s">
        <v>538</v>
      </c>
      <c r="H180" s="403"/>
      <c r="I180" s="415" t="str">
        <f t="shared" si="2"/>
        <v xml:space="preserve">MARIA IMELDA FLOREZ </v>
      </c>
      <c r="J180" s="403" t="s">
        <v>50</v>
      </c>
      <c r="K180" s="991">
        <v>21508417</v>
      </c>
      <c r="L180" s="403"/>
      <c r="M180" s="405"/>
      <c r="N180" s="406" t="s">
        <v>51</v>
      </c>
      <c r="O180" s="403">
        <v>3105364318</v>
      </c>
      <c r="P180" s="403"/>
      <c r="Q180" s="403" t="s">
        <v>6772</v>
      </c>
      <c r="R180" s="403" t="s">
        <v>53</v>
      </c>
      <c r="S180" s="405" t="s">
        <v>54</v>
      </c>
      <c r="T180" s="403" t="s">
        <v>6773</v>
      </c>
      <c r="U180" s="403"/>
      <c r="V180" s="370" t="s">
        <v>57</v>
      </c>
      <c r="W180" s="370" t="s">
        <v>57</v>
      </c>
      <c r="X180" s="370" t="s">
        <v>57</v>
      </c>
      <c r="Y180" s="314"/>
      <c r="Z180" s="314"/>
      <c r="AA180" s="314"/>
      <c r="AB180" s="314"/>
      <c r="AC180" s="314"/>
      <c r="AD180" s="422" t="s">
        <v>6641</v>
      </c>
      <c r="AE180" s="314"/>
      <c r="AF180" s="322"/>
      <c r="AG180" s="322"/>
      <c r="AH180" s="322"/>
      <c r="AI180" s="322"/>
      <c r="AJ180" s="322"/>
      <c r="AK180" s="322"/>
      <c r="AL180" s="322"/>
      <c r="AM180" s="322"/>
      <c r="AN180" s="322"/>
      <c r="AO180" s="322" t="s">
        <v>393</v>
      </c>
      <c r="AP180" s="322"/>
      <c r="AQ180" s="809" t="str" cm="1">
        <f t="array" ref="AQ180">IF(AD180="NO FAVORABLE","NO FAVORABLE",IF(SUMPRODUCT(--(TRIM(AF180:AK180)&lt;&gt;"SI"),--(TRIM(AF180:AK180)&lt;&gt;"NA"))&gt;0,"SUBSANAR","APROBADA CR"))</f>
        <v>SUBSANAR</v>
      </c>
    </row>
    <row r="181" spans="1:43" ht="13.8" x14ac:dyDescent="0.25">
      <c r="A181" s="403" t="s">
        <v>2156</v>
      </c>
      <c r="B181" s="413" t="s">
        <v>6634</v>
      </c>
      <c r="C181" s="403">
        <v>68</v>
      </c>
      <c r="D181" s="407" t="s">
        <v>45</v>
      </c>
      <c r="E181" s="403" t="s">
        <v>233</v>
      </c>
      <c r="F181" s="403" t="s">
        <v>116</v>
      </c>
      <c r="G181" s="403" t="s">
        <v>416</v>
      </c>
      <c r="H181" s="403" t="s">
        <v>292</v>
      </c>
      <c r="I181" s="415" t="str">
        <f t="shared" si="2"/>
        <v>OMAIRA DE JESUS RODRIGUEZ ALVAREZ</v>
      </c>
      <c r="J181" s="403" t="s">
        <v>50</v>
      </c>
      <c r="K181" s="991">
        <v>21509363</v>
      </c>
      <c r="L181" s="403"/>
      <c r="M181" s="405"/>
      <c r="N181" s="406" t="s">
        <v>51</v>
      </c>
      <c r="O181" s="403">
        <v>3182282886</v>
      </c>
      <c r="P181" s="403"/>
      <c r="Q181" s="403" t="s">
        <v>1783</v>
      </c>
      <c r="R181" s="403" t="s">
        <v>53</v>
      </c>
      <c r="S181" s="405" t="s">
        <v>54</v>
      </c>
      <c r="T181" s="403" t="s">
        <v>6773</v>
      </c>
      <c r="U181" s="403"/>
      <c r="V181" s="370" t="s">
        <v>57</v>
      </c>
      <c r="W181" s="370" t="s">
        <v>57</v>
      </c>
      <c r="X181" s="370" t="s">
        <v>57</v>
      </c>
      <c r="Y181" s="314"/>
      <c r="Z181" s="314"/>
      <c r="AA181" s="314"/>
      <c r="AB181" s="314"/>
      <c r="AC181" s="314"/>
      <c r="AD181" s="422" t="s">
        <v>6641</v>
      </c>
      <c r="AE181" s="314"/>
      <c r="AF181" s="322" t="s">
        <v>59</v>
      </c>
      <c r="AG181" s="322" t="s">
        <v>57</v>
      </c>
      <c r="AH181" s="322" t="s">
        <v>59</v>
      </c>
      <c r="AI181" s="322" t="s">
        <v>59</v>
      </c>
      <c r="AJ181" s="322" t="s">
        <v>59</v>
      </c>
      <c r="AK181" s="322" t="s">
        <v>59</v>
      </c>
      <c r="AL181" s="322" t="s">
        <v>194</v>
      </c>
      <c r="AM181" s="322"/>
      <c r="AN181" s="322"/>
      <c r="AO181" s="322" t="s">
        <v>393</v>
      </c>
      <c r="AP181" s="322"/>
      <c r="AQ181" s="809" t="str" cm="1">
        <f t="array" ref="AQ181">IF(AD181="NO FAVORABLE","NO FAVORABLE",IF(SUMPRODUCT(--(TRIM(AF181:AK181)&lt;&gt;"SI"),--(TRIM(AF181:AK181)&lt;&gt;"NA"))&gt;0,"SUBSANAR","APROBADA CR"))</f>
        <v>APROBADA CR</v>
      </c>
    </row>
    <row r="182" spans="1:43" ht="13.8" x14ac:dyDescent="0.25">
      <c r="A182" s="403" t="s">
        <v>2156</v>
      </c>
      <c r="B182" s="413" t="s">
        <v>6634</v>
      </c>
      <c r="C182" s="403">
        <v>69</v>
      </c>
      <c r="D182" s="407" t="s">
        <v>45</v>
      </c>
      <c r="E182" s="403" t="s">
        <v>246</v>
      </c>
      <c r="F182" s="403" t="s">
        <v>107</v>
      </c>
      <c r="G182" s="403" t="s">
        <v>2159</v>
      </c>
      <c r="H182" s="403" t="s">
        <v>416</v>
      </c>
      <c r="I182" s="415" t="str">
        <f t="shared" si="2"/>
        <v>MARTHA LUZ MENA RODRIGUEZ</v>
      </c>
      <c r="J182" s="403" t="s">
        <v>50</v>
      </c>
      <c r="K182" s="991">
        <v>21508552</v>
      </c>
      <c r="L182" s="403"/>
      <c r="M182" s="405"/>
      <c r="N182" s="406" t="s">
        <v>51</v>
      </c>
      <c r="O182" s="403">
        <v>3173416210</v>
      </c>
      <c r="P182" s="403"/>
      <c r="Q182" s="403" t="s">
        <v>1809</v>
      </c>
      <c r="R182" s="403" t="s">
        <v>53</v>
      </c>
      <c r="S182" s="405" t="s">
        <v>54</v>
      </c>
      <c r="T182" s="403" t="s">
        <v>6773</v>
      </c>
      <c r="U182" s="403"/>
      <c r="V182" s="370" t="s">
        <v>57</v>
      </c>
      <c r="W182" s="370" t="s">
        <v>57</v>
      </c>
      <c r="X182" s="370" t="s">
        <v>6774</v>
      </c>
      <c r="Y182" s="314"/>
      <c r="Z182" s="314"/>
      <c r="AA182" s="314"/>
      <c r="AB182" s="314"/>
      <c r="AC182" s="314"/>
      <c r="AD182" s="422" t="s">
        <v>6641</v>
      </c>
      <c r="AE182" s="314"/>
      <c r="AF182" s="322"/>
      <c r="AG182" s="322"/>
      <c r="AH182" s="322"/>
      <c r="AI182" s="322"/>
      <c r="AJ182" s="322"/>
      <c r="AK182" s="322"/>
      <c r="AL182" s="322"/>
      <c r="AM182" s="322"/>
      <c r="AN182" s="322"/>
      <c r="AO182" s="322" t="s">
        <v>393</v>
      </c>
      <c r="AP182" s="322"/>
      <c r="AQ182" s="809" t="str" cm="1">
        <f t="array" ref="AQ182">IF(AD182="NO FAVORABLE","NO FAVORABLE",IF(SUMPRODUCT(--(TRIM(AF182:AK182)&lt;&gt;"SI"),--(TRIM(AF182:AK182)&lt;&gt;"NA"))&gt;0,"SUBSANAR","APROBADA CR"))</f>
        <v>SUBSANAR</v>
      </c>
    </row>
    <row r="183" spans="1:43" ht="13.2" x14ac:dyDescent="0.25">
      <c r="A183" s="403" t="s">
        <v>2156</v>
      </c>
      <c r="B183" s="413" t="s">
        <v>6634</v>
      </c>
      <c r="C183" s="403">
        <v>70</v>
      </c>
      <c r="D183" s="407" t="s">
        <v>45</v>
      </c>
      <c r="E183" s="403" t="s">
        <v>62</v>
      </c>
      <c r="F183" s="403" t="s">
        <v>158</v>
      </c>
      <c r="G183" s="403" t="s">
        <v>134</v>
      </c>
      <c r="H183" s="403" t="s">
        <v>681</v>
      </c>
      <c r="I183" s="415" t="str">
        <f t="shared" si="2"/>
        <v>MARIA TERESA MONTOYA URREGO</v>
      </c>
      <c r="J183" s="403" t="s">
        <v>50</v>
      </c>
      <c r="K183" s="991">
        <v>21508433</v>
      </c>
      <c r="L183" s="403"/>
      <c r="M183" s="405"/>
      <c r="N183" s="406" t="s">
        <v>51</v>
      </c>
      <c r="O183" s="403">
        <v>3225114716</v>
      </c>
      <c r="P183" s="403"/>
      <c r="Q183" s="403" t="s">
        <v>1870</v>
      </c>
      <c r="R183" s="403" t="s">
        <v>53</v>
      </c>
      <c r="S183" s="405" t="s">
        <v>54</v>
      </c>
      <c r="T183" s="403" t="s">
        <v>6773</v>
      </c>
      <c r="U183" s="403"/>
      <c r="V183" s="166" t="s">
        <v>57</v>
      </c>
      <c r="W183" s="223" t="s">
        <v>6703</v>
      </c>
      <c r="X183" s="314" t="s">
        <v>6775</v>
      </c>
      <c r="Y183" s="314"/>
      <c r="Z183" s="314"/>
      <c r="AA183" s="314"/>
      <c r="AB183" s="314"/>
      <c r="AC183" s="314"/>
      <c r="AD183" s="295" t="s">
        <v>76</v>
      </c>
      <c r="AE183" s="314"/>
      <c r="AF183" s="322"/>
      <c r="AG183" s="322"/>
      <c r="AH183" s="322"/>
      <c r="AI183" s="322"/>
      <c r="AJ183" s="322"/>
      <c r="AK183" s="322"/>
      <c r="AL183" s="322"/>
      <c r="AM183" s="322"/>
      <c r="AN183" s="322"/>
      <c r="AO183" s="223" t="s">
        <v>6776</v>
      </c>
      <c r="AP183" s="322"/>
      <c r="AQ183" s="809" t="str" cm="1">
        <f t="array" ref="AQ183">IF(AD183="NO FAVORABLE","NO FAVORABLE",IF(SUMPRODUCT(--(TRIM(AF183:AK183)&lt;&gt;"SI"),--(TRIM(AF183:AK183)&lt;&gt;"NA"))&gt;0,"SUBSANAR","APROBADA CR"))</f>
        <v>NO FAVORABLE</v>
      </c>
    </row>
    <row r="184" spans="1:43" ht="13.8" x14ac:dyDescent="0.25">
      <c r="A184" s="403" t="s">
        <v>2156</v>
      </c>
      <c r="B184" s="413" t="s">
        <v>6634</v>
      </c>
      <c r="C184" s="403">
        <v>71</v>
      </c>
      <c r="D184" s="407" t="s">
        <v>45</v>
      </c>
      <c r="E184" s="403" t="s">
        <v>62</v>
      </c>
      <c r="F184" s="403" t="s">
        <v>156</v>
      </c>
      <c r="G184" s="403" t="s">
        <v>2159</v>
      </c>
      <c r="H184" s="403"/>
      <c r="I184" s="415" t="str">
        <f t="shared" si="2"/>
        <v xml:space="preserve">MARIA ELENA MENA </v>
      </c>
      <c r="J184" s="403" t="s">
        <v>50</v>
      </c>
      <c r="K184" s="991">
        <v>21508959</v>
      </c>
      <c r="L184" s="403"/>
      <c r="M184" s="405"/>
      <c r="N184" s="406" t="s">
        <v>51</v>
      </c>
      <c r="O184" s="403">
        <v>3158877112</v>
      </c>
      <c r="P184" s="403"/>
      <c r="Q184" s="403" t="s">
        <v>2001</v>
      </c>
      <c r="R184" s="403" t="s">
        <v>53</v>
      </c>
      <c r="S184" s="405" t="s">
        <v>54</v>
      </c>
      <c r="T184" s="403" t="s">
        <v>6773</v>
      </c>
      <c r="U184" s="403"/>
      <c r="V184" s="370" t="s">
        <v>57</v>
      </c>
      <c r="W184" s="370" t="s">
        <v>57</v>
      </c>
      <c r="X184" s="370" t="s">
        <v>57</v>
      </c>
      <c r="Y184" s="314"/>
      <c r="Z184" s="314"/>
      <c r="AA184" s="314"/>
      <c r="AB184" s="314"/>
      <c r="AC184" s="314"/>
      <c r="AD184" s="422" t="s">
        <v>6641</v>
      </c>
      <c r="AE184" s="314"/>
      <c r="AF184" s="322"/>
      <c r="AG184" s="322"/>
      <c r="AH184" s="322"/>
      <c r="AI184" s="322"/>
      <c r="AJ184" s="322"/>
      <c r="AK184" s="322"/>
      <c r="AL184" s="322"/>
      <c r="AM184" s="322"/>
      <c r="AN184" s="322"/>
      <c r="AO184" s="322" t="s">
        <v>393</v>
      </c>
      <c r="AP184" s="322"/>
      <c r="AQ184" s="809" t="str" cm="1">
        <f t="array" ref="AQ184">IF(AD184="NO FAVORABLE","NO FAVORABLE",IF(SUMPRODUCT(--(TRIM(AF184:AK184)&lt;&gt;"SI"),--(TRIM(AF184:AK184)&lt;&gt;"NA"))&gt;0,"SUBSANAR","APROBADA CR"))</f>
        <v>SUBSANAR</v>
      </c>
    </row>
    <row r="185" spans="1:43" ht="13.8" x14ac:dyDescent="0.25">
      <c r="A185" s="403" t="s">
        <v>2156</v>
      </c>
      <c r="B185" s="413" t="s">
        <v>6634</v>
      </c>
      <c r="C185" s="403">
        <v>72</v>
      </c>
      <c r="D185" s="407" t="s">
        <v>45</v>
      </c>
      <c r="E185" s="403" t="s">
        <v>6777</v>
      </c>
      <c r="F185" s="403" t="s">
        <v>156</v>
      </c>
      <c r="G185" s="403" t="s">
        <v>787</v>
      </c>
      <c r="H185" s="403" t="s">
        <v>658</v>
      </c>
      <c r="I185" s="415" t="str">
        <f t="shared" si="2"/>
        <v>GADIS ELENA CANO VEGA</v>
      </c>
      <c r="J185" s="403" t="s">
        <v>50</v>
      </c>
      <c r="K185" s="991">
        <v>43201104</v>
      </c>
      <c r="L185" s="403"/>
      <c r="M185" s="405"/>
      <c r="N185" s="406" t="s">
        <v>51</v>
      </c>
      <c r="O185" s="403">
        <v>3117580511</v>
      </c>
      <c r="P185" s="403"/>
      <c r="Q185" s="403" t="s">
        <v>1737</v>
      </c>
      <c r="R185" s="403" t="s">
        <v>53</v>
      </c>
      <c r="S185" s="405" t="s">
        <v>54</v>
      </c>
      <c r="T185" s="403" t="s">
        <v>6773</v>
      </c>
      <c r="U185" s="403"/>
      <c r="V185" s="370" t="s">
        <v>57</v>
      </c>
      <c r="W185" s="370" t="s">
        <v>57</v>
      </c>
      <c r="X185" s="370" t="s">
        <v>57</v>
      </c>
      <c r="Y185" s="314"/>
      <c r="Z185" s="314"/>
      <c r="AA185" s="314"/>
      <c r="AB185" s="314"/>
      <c r="AC185" s="314"/>
      <c r="AD185" s="422" t="s">
        <v>6641</v>
      </c>
      <c r="AE185" s="314"/>
      <c r="AF185" s="322"/>
      <c r="AG185" s="322"/>
      <c r="AH185" s="322"/>
      <c r="AI185" s="322"/>
      <c r="AJ185" s="322"/>
      <c r="AK185" s="322"/>
      <c r="AL185" s="322"/>
      <c r="AM185" s="322"/>
      <c r="AN185" s="322"/>
      <c r="AO185" s="322" t="s">
        <v>393</v>
      </c>
      <c r="AP185" s="322"/>
      <c r="AQ185" s="809" t="str" cm="1">
        <f t="array" ref="AQ185">IF(AD185="NO FAVORABLE","NO FAVORABLE",IF(SUMPRODUCT(--(TRIM(AF185:AK185)&lt;&gt;"SI"),--(TRIM(AF185:AK185)&lt;&gt;"NA"))&gt;0,"SUBSANAR","APROBADA CR"))</f>
        <v>SUBSANAR</v>
      </c>
    </row>
    <row r="186" spans="1:43" ht="13.2" x14ac:dyDescent="0.25">
      <c r="A186" s="403" t="s">
        <v>2156</v>
      </c>
      <c r="B186" s="413" t="s">
        <v>6634</v>
      </c>
      <c r="C186" s="403">
        <v>73</v>
      </c>
      <c r="D186" s="407" t="s">
        <v>45</v>
      </c>
      <c r="E186" s="403" t="s">
        <v>62</v>
      </c>
      <c r="F186" s="403" t="s">
        <v>1105</v>
      </c>
      <c r="G186" s="403" t="s">
        <v>1215</v>
      </c>
      <c r="H186" s="403" t="s">
        <v>1514</v>
      </c>
      <c r="I186" s="415" t="str">
        <f t="shared" si="2"/>
        <v>MARIA MERCEDES VARGAS  VARELA</v>
      </c>
      <c r="J186" s="403" t="s">
        <v>50</v>
      </c>
      <c r="K186" s="991">
        <v>21676508</v>
      </c>
      <c r="L186" s="403"/>
      <c r="M186" s="405"/>
      <c r="N186" s="406" t="s">
        <v>51</v>
      </c>
      <c r="O186" s="403">
        <v>3167836295</v>
      </c>
      <c r="P186" s="403"/>
      <c r="Q186" s="403" t="s">
        <v>505</v>
      </c>
      <c r="R186" s="403" t="s">
        <v>53</v>
      </c>
      <c r="S186" s="405" t="s">
        <v>54</v>
      </c>
      <c r="T186" s="403" t="s">
        <v>6740</v>
      </c>
      <c r="U186" s="403"/>
      <c r="V186" s="166" t="s">
        <v>57</v>
      </c>
      <c r="W186" s="166" t="s">
        <v>57</v>
      </c>
      <c r="X186" s="223" t="s">
        <v>6778</v>
      </c>
      <c r="Y186" s="314"/>
      <c r="Z186" s="314"/>
      <c r="AA186" s="314"/>
      <c r="AB186" s="314"/>
      <c r="AC186" s="314"/>
      <c r="AD186" s="295" t="s">
        <v>76</v>
      </c>
      <c r="AE186" s="314"/>
      <c r="AF186" s="322"/>
      <c r="AG186" s="322"/>
      <c r="AH186" s="322"/>
      <c r="AI186" s="322"/>
      <c r="AJ186" s="322"/>
      <c r="AK186" s="322"/>
      <c r="AL186" s="322"/>
      <c r="AM186" s="322"/>
      <c r="AN186" s="322"/>
      <c r="AO186" s="223" t="s">
        <v>6779</v>
      </c>
      <c r="AP186" s="322"/>
      <c r="AQ186" s="809" t="str" cm="1">
        <f t="array" ref="AQ186">IF(AD186="NO FAVORABLE","NO FAVORABLE",IF(SUMPRODUCT(--(TRIM(AF186:AK186)&lt;&gt;"SI"),--(TRIM(AF186:AK186)&lt;&gt;"NA"))&gt;0,"SUBSANAR","APROBADA CR"))</f>
        <v>NO FAVORABLE</v>
      </c>
    </row>
    <row r="187" spans="1:43" ht="13.8" x14ac:dyDescent="0.25">
      <c r="A187" s="403" t="s">
        <v>2156</v>
      </c>
      <c r="B187" s="413" t="s">
        <v>6634</v>
      </c>
      <c r="C187" s="403">
        <v>74</v>
      </c>
      <c r="D187" s="407" t="s">
        <v>45</v>
      </c>
      <c r="E187" s="403" t="s">
        <v>62</v>
      </c>
      <c r="F187" s="403" t="s">
        <v>124</v>
      </c>
      <c r="G187" s="403" t="s">
        <v>110</v>
      </c>
      <c r="H187" s="403" t="s">
        <v>1640</v>
      </c>
      <c r="I187" s="415" t="str">
        <f t="shared" si="2"/>
        <v>MARIA DEL SOCORRO SANCHEZ CARO</v>
      </c>
      <c r="J187" s="403" t="s">
        <v>50</v>
      </c>
      <c r="K187" s="991">
        <v>21508916</v>
      </c>
      <c r="L187" s="403"/>
      <c r="M187" s="405"/>
      <c r="N187" s="406" t="s">
        <v>51</v>
      </c>
      <c r="O187" s="403">
        <v>3183572715</v>
      </c>
      <c r="P187" s="403"/>
      <c r="Q187" s="403" t="s">
        <v>1783</v>
      </c>
      <c r="R187" s="403" t="s">
        <v>53</v>
      </c>
      <c r="S187" s="405" t="s">
        <v>54</v>
      </c>
      <c r="T187" s="403" t="s">
        <v>6740</v>
      </c>
      <c r="U187" s="403"/>
      <c r="V187" s="370" t="s">
        <v>57</v>
      </c>
      <c r="W187" s="370" t="s">
        <v>57</v>
      </c>
      <c r="X187" s="370" t="s">
        <v>57</v>
      </c>
      <c r="Y187" s="314"/>
      <c r="Z187" s="314"/>
      <c r="AA187" s="314"/>
      <c r="AB187" s="314"/>
      <c r="AC187" s="314"/>
      <c r="AD187" s="422" t="s">
        <v>6641</v>
      </c>
      <c r="AE187" s="314"/>
      <c r="AF187" s="322"/>
      <c r="AG187" s="322"/>
      <c r="AH187" s="322"/>
      <c r="AI187" s="322"/>
      <c r="AJ187" s="322"/>
      <c r="AK187" s="322"/>
      <c r="AL187" s="322"/>
      <c r="AM187" s="322"/>
      <c r="AN187" s="322"/>
      <c r="AO187" s="322" t="s">
        <v>393</v>
      </c>
      <c r="AP187" s="322"/>
      <c r="AQ187" s="809" t="str" cm="1">
        <f t="array" ref="AQ187">IF(AD187="NO FAVORABLE","NO FAVORABLE",IF(SUMPRODUCT(--(TRIM(AF187:AK187)&lt;&gt;"SI"),--(TRIM(AF187:AK187)&lt;&gt;"NA"))&gt;0,"SUBSANAR","APROBADA CR"))</f>
        <v>SUBSANAR</v>
      </c>
    </row>
    <row r="188" spans="1:43" ht="13.8" x14ac:dyDescent="0.25">
      <c r="A188" s="403" t="s">
        <v>2156</v>
      </c>
      <c r="B188" s="413" t="s">
        <v>6634</v>
      </c>
      <c r="C188" s="403">
        <v>75</v>
      </c>
      <c r="D188" s="407" t="s">
        <v>45</v>
      </c>
      <c r="E188" s="403" t="s">
        <v>62</v>
      </c>
      <c r="F188" s="403" t="s">
        <v>785</v>
      </c>
      <c r="G188" s="403" t="s">
        <v>1640</v>
      </c>
      <c r="H188" s="403" t="s">
        <v>946</v>
      </c>
      <c r="I188" s="415" t="str">
        <f t="shared" si="2"/>
        <v>MARIA ESPERANZA CARO HERNANDEZ</v>
      </c>
      <c r="J188" s="403" t="s">
        <v>50</v>
      </c>
      <c r="K188" s="991">
        <v>43344776</v>
      </c>
      <c r="L188" s="403"/>
      <c r="M188" s="405"/>
      <c r="N188" s="406" t="s">
        <v>51</v>
      </c>
      <c r="O188" s="403">
        <v>3185806831</v>
      </c>
      <c r="P188" s="403"/>
      <c r="Q188" s="403" t="s">
        <v>6772</v>
      </c>
      <c r="R188" s="403" t="s">
        <v>53</v>
      </c>
      <c r="S188" s="405" t="s">
        <v>54</v>
      </c>
      <c r="T188" s="403" t="s">
        <v>6740</v>
      </c>
      <c r="U188" s="403"/>
      <c r="V188" s="370" t="s">
        <v>57</v>
      </c>
      <c r="W188" s="370" t="s">
        <v>57</v>
      </c>
      <c r="X188" s="370" t="s">
        <v>57</v>
      </c>
      <c r="Y188" s="314"/>
      <c r="Z188" s="314"/>
      <c r="AA188" s="314"/>
      <c r="AB188" s="314"/>
      <c r="AC188" s="314"/>
      <c r="AD188" s="422" t="s">
        <v>6641</v>
      </c>
      <c r="AE188" s="314"/>
      <c r="AF188" s="322" t="s">
        <v>59</v>
      </c>
      <c r="AG188" s="322" t="s">
        <v>57</v>
      </c>
      <c r="AH188" s="322" t="s">
        <v>59</v>
      </c>
      <c r="AI188" s="322" t="s">
        <v>59</v>
      </c>
      <c r="AJ188" s="322" t="s">
        <v>59</v>
      </c>
      <c r="AK188" s="322" t="s">
        <v>59</v>
      </c>
      <c r="AL188" s="322" t="s">
        <v>143</v>
      </c>
      <c r="AM188" s="322"/>
      <c r="AN188" s="322"/>
      <c r="AO188" s="322" t="s">
        <v>393</v>
      </c>
      <c r="AP188" s="322"/>
      <c r="AQ188" s="809" t="str" cm="1">
        <f t="array" ref="AQ188">IF(AD188="NO FAVORABLE","NO FAVORABLE",IF(SUMPRODUCT(--(TRIM(AF188:AK188)&lt;&gt;"SI"),--(TRIM(AF188:AK188)&lt;&gt;"NA"))&gt;0,"SUBSANAR","APROBADA CR"))</f>
        <v>APROBADA CR</v>
      </c>
    </row>
    <row r="189" spans="1:43" ht="13.8" x14ac:dyDescent="0.25">
      <c r="A189" s="403" t="s">
        <v>2156</v>
      </c>
      <c r="B189" s="413" t="s">
        <v>6634</v>
      </c>
      <c r="C189" s="403">
        <v>76</v>
      </c>
      <c r="D189" s="407" t="s">
        <v>45</v>
      </c>
      <c r="E189" s="403" t="s">
        <v>2885</v>
      </c>
      <c r="F189" s="403" t="s">
        <v>62</v>
      </c>
      <c r="G189" s="403" t="s">
        <v>996</v>
      </c>
      <c r="H189" s="403" t="s">
        <v>658</v>
      </c>
      <c r="I189" s="415" t="str">
        <f t="shared" si="2"/>
        <v>SOR  MARIA ORTIZ VEGA</v>
      </c>
      <c r="J189" s="403" t="s">
        <v>50</v>
      </c>
      <c r="K189" s="991">
        <v>43186200</v>
      </c>
      <c r="L189" s="403"/>
      <c r="M189" s="405"/>
      <c r="N189" s="406" t="s">
        <v>51</v>
      </c>
      <c r="O189" s="403">
        <v>3168556324</v>
      </c>
      <c r="P189" s="403"/>
      <c r="Q189" s="403" t="s">
        <v>505</v>
      </c>
      <c r="R189" s="403" t="s">
        <v>53</v>
      </c>
      <c r="S189" s="405" t="s">
        <v>54</v>
      </c>
      <c r="T189" s="403" t="s">
        <v>3686</v>
      </c>
      <c r="U189" s="403"/>
      <c r="V189" s="370" t="s">
        <v>57</v>
      </c>
      <c r="W189" s="370" t="s">
        <v>57</v>
      </c>
      <c r="X189" s="370" t="s">
        <v>57</v>
      </c>
      <c r="Y189" s="314"/>
      <c r="Z189" s="314"/>
      <c r="AA189" s="314"/>
      <c r="AB189" s="314"/>
      <c r="AC189" s="314"/>
      <c r="AD189" s="422" t="s">
        <v>6641</v>
      </c>
      <c r="AE189" s="314"/>
      <c r="AF189" s="322" t="s">
        <v>59</v>
      </c>
      <c r="AG189" s="322" t="s">
        <v>57</v>
      </c>
      <c r="AH189" s="322" t="s">
        <v>59</v>
      </c>
      <c r="AI189" s="322" t="s">
        <v>59</v>
      </c>
      <c r="AJ189" s="322" t="s">
        <v>59</v>
      </c>
      <c r="AK189" s="322" t="s">
        <v>59</v>
      </c>
      <c r="AL189" s="322" t="s">
        <v>194</v>
      </c>
      <c r="AM189" s="322"/>
      <c r="AN189" s="322"/>
      <c r="AO189" s="322" t="s">
        <v>393</v>
      </c>
      <c r="AP189" s="322"/>
      <c r="AQ189" s="809" t="str" cm="1">
        <f t="array" ref="AQ189">IF(AD189="NO FAVORABLE","NO FAVORABLE",IF(SUMPRODUCT(--(TRIM(AF189:AK189)&lt;&gt;"SI"),--(TRIM(AF189:AK189)&lt;&gt;"NA"))&gt;0,"SUBSANAR","APROBADA CR"))</f>
        <v>APROBADA CR</v>
      </c>
    </row>
    <row r="190" spans="1:43" ht="13.8" x14ac:dyDescent="0.25">
      <c r="A190" s="403" t="s">
        <v>2156</v>
      </c>
      <c r="B190" s="413" t="s">
        <v>6634</v>
      </c>
      <c r="C190" s="403">
        <v>77</v>
      </c>
      <c r="D190" s="407" t="s">
        <v>45</v>
      </c>
      <c r="E190" s="403" t="s">
        <v>2866</v>
      </c>
      <c r="F190" s="403"/>
      <c r="G190" s="403" t="s">
        <v>419</v>
      </c>
      <c r="H190" s="403" t="s">
        <v>6780</v>
      </c>
      <c r="I190" s="415" t="str">
        <f t="shared" si="2"/>
        <v>MELIDA  BETANCUR DEL RIO</v>
      </c>
      <c r="J190" s="403" t="s">
        <v>50</v>
      </c>
      <c r="K190" s="991">
        <v>43089733</v>
      </c>
      <c r="L190" s="404">
        <v>23743</v>
      </c>
      <c r="M190" s="405">
        <v>60</v>
      </c>
      <c r="N190" s="406" t="s">
        <v>51</v>
      </c>
      <c r="O190" s="403">
        <v>3136162527</v>
      </c>
      <c r="P190" s="403"/>
      <c r="Q190" s="403" t="s">
        <v>1783</v>
      </c>
      <c r="R190" s="403" t="s">
        <v>53</v>
      </c>
      <c r="S190" s="405" t="s">
        <v>54</v>
      </c>
      <c r="T190" s="403" t="s">
        <v>6718</v>
      </c>
      <c r="U190" s="403"/>
      <c r="V190" s="370" t="s">
        <v>57</v>
      </c>
      <c r="W190" s="370" t="s">
        <v>57</v>
      </c>
      <c r="X190" s="370" t="s">
        <v>57</v>
      </c>
      <c r="Y190" s="314"/>
      <c r="Z190" s="314"/>
      <c r="AA190" s="314"/>
      <c r="AB190" s="314"/>
      <c r="AC190" s="314"/>
      <c r="AD190" s="422" t="s">
        <v>6641</v>
      </c>
      <c r="AE190" s="314"/>
      <c r="AF190" s="322" t="s">
        <v>59</v>
      </c>
      <c r="AG190" s="322" t="s">
        <v>57</v>
      </c>
      <c r="AH190" s="322" t="s">
        <v>59</v>
      </c>
      <c r="AI190" s="322" t="s">
        <v>59</v>
      </c>
      <c r="AJ190" s="322" t="s">
        <v>59</v>
      </c>
      <c r="AK190" s="322" t="s">
        <v>59</v>
      </c>
      <c r="AL190" s="322" t="s">
        <v>283</v>
      </c>
      <c r="AM190" s="322"/>
      <c r="AN190" s="322"/>
      <c r="AO190" s="322" t="s">
        <v>393</v>
      </c>
      <c r="AP190" s="322"/>
      <c r="AQ190" s="809" t="str" cm="1">
        <f t="array" ref="AQ190">IF(AD190="NO FAVORABLE","NO FAVORABLE",IF(SUMPRODUCT(--(TRIM(AF190:AK190)&lt;&gt;"SI"),--(TRIM(AF190:AK190)&lt;&gt;"NA"))&gt;0,"SUBSANAR","APROBADA CR"))</f>
        <v>APROBADA CR</v>
      </c>
    </row>
    <row r="191" spans="1:43" ht="13.8" x14ac:dyDescent="0.25">
      <c r="A191" s="403" t="s">
        <v>2156</v>
      </c>
      <c r="B191" s="413" t="s">
        <v>6634</v>
      </c>
      <c r="C191" s="403">
        <v>78</v>
      </c>
      <c r="D191" s="407" t="s">
        <v>45</v>
      </c>
      <c r="E191" s="403" t="s">
        <v>62</v>
      </c>
      <c r="F191" s="403" t="s">
        <v>4708</v>
      </c>
      <c r="G191" s="403" t="s">
        <v>1713</v>
      </c>
      <c r="H191" s="403" t="s">
        <v>597</v>
      </c>
      <c r="I191" s="415" t="str">
        <f t="shared" si="2"/>
        <v>MARIA NEILA URAN PATIÑO</v>
      </c>
      <c r="J191" s="403" t="s">
        <v>50</v>
      </c>
      <c r="K191" s="991">
        <v>21560669</v>
      </c>
      <c r="L191" s="403"/>
      <c r="M191" s="405"/>
      <c r="N191" s="406" t="s">
        <v>51</v>
      </c>
      <c r="O191" s="403">
        <v>3226618835</v>
      </c>
      <c r="P191" s="403"/>
      <c r="Q191" s="403" t="s">
        <v>6772</v>
      </c>
      <c r="R191" s="403" t="s">
        <v>53</v>
      </c>
      <c r="S191" s="405" t="s">
        <v>54</v>
      </c>
      <c r="T191" s="403" t="s">
        <v>6640</v>
      </c>
      <c r="U191" s="403"/>
      <c r="V191" s="370" t="s">
        <v>57</v>
      </c>
      <c r="W191" s="370" t="s">
        <v>57</v>
      </c>
      <c r="X191" s="370" t="s">
        <v>57</v>
      </c>
      <c r="Y191" s="314"/>
      <c r="Z191" s="314"/>
      <c r="AA191" s="314"/>
      <c r="AB191" s="314"/>
      <c r="AC191" s="314"/>
      <c r="AD191" s="422" t="s">
        <v>6641</v>
      </c>
      <c r="AE191" s="314"/>
      <c r="AF191" s="322"/>
      <c r="AG191" s="322"/>
      <c r="AH191" s="322"/>
      <c r="AI191" s="322"/>
      <c r="AJ191" s="322"/>
      <c r="AK191" s="322"/>
      <c r="AL191" s="322"/>
      <c r="AM191" s="322"/>
      <c r="AN191" s="322"/>
      <c r="AO191" s="322" t="s">
        <v>393</v>
      </c>
      <c r="AP191" s="322"/>
      <c r="AQ191" s="809" t="str" cm="1">
        <f t="array" ref="AQ191">IF(AD191="NO FAVORABLE","NO FAVORABLE",IF(SUMPRODUCT(--(TRIM(AF191:AK191)&lt;&gt;"SI"),--(TRIM(AF191:AK191)&lt;&gt;"NA"))&gt;0,"SUBSANAR","APROBADA CR"))</f>
        <v>SUBSANAR</v>
      </c>
    </row>
    <row r="192" spans="1:43" ht="13.8" x14ac:dyDescent="0.25">
      <c r="A192" s="403" t="s">
        <v>2156</v>
      </c>
      <c r="B192" s="413" t="s">
        <v>6634</v>
      </c>
      <c r="C192" s="403">
        <v>79</v>
      </c>
      <c r="D192" s="407" t="s">
        <v>45</v>
      </c>
      <c r="E192" s="403" t="s">
        <v>1480</v>
      </c>
      <c r="F192" s="403" t="s">
        <v>878</v>
      </c>
      <c r="G192" s="403" t="s">
        <v>88</v>
      </c>
      <c r="H192" s="403"/>
      <c r="I192" s="415" t="str">
        <f t="shared" si="2"/>
        <v xml:space="preserve">SANDRA MILENA GARCIA </v>
      </c>
      <c r="J192" s="403" t="s">
        <v>50</v>
      </c>
      <c r="K192" s="991">
        <v>32104737</v>
      </c>
      <c r="L192" s="403"/>
      <c r="M192" s="405"/>
      <c r="N192" s="406" t="s">
        <v>51</v>
      </c>
      <c r="O192" s="403">
        <v>3128053514</v>
      </c>
      <c r="P192" s="403"/>
      <c r="Q192" s="403"/>
      <c r="R192" s="403" t="s">
        <v>53</v>
      </c>
      <c r="S192" s="405" t="s">
        <v>54</v>
      </c>
      <c r="T192" s="403" t="s">
        <v>6781</v>
      </c>
      <c r="U192" s="403"/>
      <c r="V192" s="370" t="s">
        <v>57</v>
      </c>
      <c r="W192" s="370" t="s">
        <v>57</v>
      </c>
      <c r="X192" s="370" t="s">
        <v>57</v>
      </c>
      <c r="Y192" s="314"/>
      <c r="Z192" s="314"/>
      <c r="AA192" s="314"/>
      <c r="AB192" s="314"/>
      <c r="AC192" s="314"/>
      <c r="AD192" s="422" t="s">
        <v>6641</v>
      </c>
      <c r="AE192" s="314"/>
      <c r="AF192" s="322"/>
      <c r="AG192" s="322"/>
      <c r="AH192" s="322"/>
      <c r="AI192" s="322"/>
      <c r="AJ192" s="322"/>
      <c r="AK192" s="322"/>
      <c r="AL192" s="322"/>
      <c r="AM192" s="322"/>
      <c r="AN192" s="322"/>
      <c r="AO192" s="322" t="s">
        <v>393</v>
      </c>
      <c r="AP192" s="322"/>
      <c r="AQ192" s="809" t="str" cm="1">
        <f t="array" ref="AQ192">IF(AD192="NO FAVORABLE","NO FAVORABLE",IF(SUMPRODUCT(--(TRIM(AF192:AK192)&lt;&gt;"SI"),--(TRIM(AF192:AK192)&lt;&gt;"NA"))&gt;0,"SUBSANAR","APROBADA CR"))</f>
        <v>SUBSANAR</v>
      </c>
    </row>
    <row r="193" spans="1:43" ht="13.8" x14ac:dyDescent="0.25">
      <c r="A193" s="403" t="s">
        <v>2156</v>
      </c>
      <c r="B193" s="413" t="s">
        <v>6634</v>
      </c>
      <c r="C193" s="403">
        <v>80</v>
      </c>
      <c r="D193" s="407" t="s">
        <v>45</v>
      </c>
      <c r="E193" s="403" t="s">
        <v>488</v>
      </c>
      <c r="F193" s="403" t="s">
        <v>1151</v>
      </c>
      <c r="G193" s="403" t="s">
        <v>416</v>
      </c>
      <c r="H193" s="403" t="s">
        <v>496</v>
      </c>
      <c r="I193" s="415" t="str">
        <f t="shared" si="2"/>
        <v>ROSA ELVIRA RODRIGUEZ RAMIREZ</v>
      </c>
      <c r="J193" s="403" t="s">
        <v>50</v>
      </c>
      <c r="K193" s="991">
        <v>21507806</v>
      </c>
      <c r="L193" s="403"/>
      <c r="M193" s="405"/>
      <c r="N193" s="406" t="s">
        <v>51</v>
      </c>
      <c r="O193" s="403">
        <v>3172976721</v>
      </c>
      <c r="P193" s="403"/>
      <c r="Q193" s="403"/>
      <c r="R193" s="403" t="s">
        <v>53</v>
      </c>
      <c r="S193" s="405" t="s">
        <v>54</v>
      </c>
      <c r="T193" s="403" t="s">
        <v>6781</v>
      </c>
      <c r="U193" s="403"/>
      <c r="V193" s="370" t="s">
        <v>57</v>
      </c>
      <c r="W193" s="370" t="s">
        <v>57</v>
      </c>
      <c r="X193" s="370" t="s">
        <v>57</v>
      </c>
      <c r="Y193" s="314"/>
      <c r="Z193" s="314"/>
      <c r="AA193" s="314"/>
      <c r="AB193" s="314"/>
      <c r="AC193" s="314"/>
      <c r="AD193" s="422" t="s">
        <v>6641</v>
      </c>
      <c r="AE193" s="314"/>
      <c r="AF193" s="322"/>
      <c r="AG193" s="322"/>
      <c r="AH193" s="322"/>
      <c r="AI193" s="322"/>
      <c r="AJ193" s="322"/>
      <c r="AK193" s="322"/>
      <c r="AL193" s="322"/>
      <c r="AM193" s="322"/>
      <c r="AN193" s="322"/>
      <c r="AO193" s="322" t="s">
        <v>393</v>
      </c>
      <c r="AP193" s="322"/>
      <c r="AQ193" s="809" t="str" cm="1">
        <f t="array" ref="AQ193">IF(AD193="NO FAVORABLE","NO FAVORABLE",IF(SUMPRODUCT(--(TRIM(AF193:AK193)&lt;&gt;"SI"),--(TRIM(AF193:AK193)&lt;&gt;"NA"))&gt;0,"SUBSANAR","APROBADA CR"))</f>
        <v>SUBSANAR</v>
      </c>
    </row>
    <row r="194" spans="1:43" ht="13.8" x14ac:dyDescent="0.25">
      <c r="A194" s="403" t="s">
        <v>2156</v>
      </c>
      <c r="B194" s="413" t="s">
        <v>6634</v>
      </c>
      <c r="C194" s="403">
        <v>81</v>
      </c>
      <c r="D194" s="407" t="s">
        <v>45</v>
      </c>
      <c r="E194" s="403" t="s">
        <v>1755</v>
      </c>
      <c r="F194" s="403" t="s">
        <v>124</v>
      </c>
      <c r="G194" s="403" t="s">
        <v>416</v>
      </c>
      <c r="H194" s="403" t="s">
        <v>1093</v>
      </c>
      <c r="I194" s="415" t="str">
        <f t="shared" si="2"/>
        <v>MARLY DEL SOCORRO RODRIGUEZ TAMAYO</v>
      </c>
      <c r="J194" s="403" t="s">
        <v>50</v>
      </c>
      <c r="K194" s="991">
        <v>21509190</v>
      </c>
      <c r="L194" s="403"/>
      <c r="M194" s="405"/>
      <c r="N194" s="406" t="s">
        <v>51</v>
      </c>
      <c r="O194" s="403">
        <v>3146085326</v>
      </c>
      <c r="P194" s="403"/>
      <c r="Q194" s="403"/>
      <c r="R194" s="403" t="s">
        <v>53</v>
      </c>
      <c r="S194" s="405" t="s">
        <v>54</v>
      </c>
      <c r="T194" s="403" t="s">
        <v>6781</v>
      </c>
      <c r="U194" s="403"/>
      <c r="V194" s="370" t="s">
        <v>57</v>
      </c>
      <c r="W194" s="370" t="s">
        <v>57</v>
      </c>
      <c r="X194" s="370" t="s">
        <v>57</v>
      </c>
      <c r="Y194" s="314"/>
      <c r="Z194" s="314"/>
      <c r="AA194" s="314"/>
      <c r="AB194" s="314"/>
      <c r="AC194" s="314"/>
      <c r="AD194" s="422" t="s">
        <v>6641</v>
      </c>
      <c r="AE194" s="314"/>
      <c r="AF194" s="322"/>
      <c r="AG194" s="322"/>
      <c r="AH194" s="322"/>
      <c r="AI194" s="322"/>
      <c r="AJ194" s="322"/>
      <c r="AK194" s="322"/>
      <c r="AL194" s="322"/>
      <c r="AM194" s="322"/>
      <c r="AN194" s="322"/>
      <c r="AO194" s="322" t="s">
        <v>393</v>
      </c>
      <c r="AP194" s="322"/>
      <c r="AQ194" s="809" t="str" cm="1">
        <f t="array" ref="AQ194">IF(AD194="NO FAVORABLE","NO FAVORABLE",IF(SUMPRODUCT(--(TRIM(AF194:AK194)&lt;&gt;"SI"),--(TRIM(AF194:AK194)&lt;&gt;"NA"))&gt;0,"SUBSANAR","APROBADA CR"))</f>
        <v>SUBSANAR</v>
      </c>
    </row>
    <row r="195" spans="1:43" s="439" customFormat="1" ht="13.2" x14ac:dyDescent="0.25">
      <c r="A195" s="995" t="s">
        <v>2156</v>
      </c>
      <c r="B195" s="996" t="s">
        <v>6634</v>
      </c>
      <c r="C195" s="995">
        <v>82</v>
      </c>
      <c r="D195" s="997" t="s">
        <v>45</v>
      </c>
      <c r="E195" s="995" t="s">
        <v>62</v>
      </c>
      <c r="F195" s="995" t="s">
        <v>1579</v>
      </c>
      <c r="G195" s="995" t="s">
        <v>416</v>
      </c>
      <c r="H195" s="995"/>
      <c r="I195" s="998" t="str">
        <f t="shared" ref="I195:I244" si="3">CONCATENATE(E195," ",F195," ",G195," ",H195)</f>
        <v xml:space="preserve">MARIA LUCELY RODRIGUEZ </v>
      </c>
      <c r="J195" s="995" t="s">
        <v>50</v>
      </c>
      <c r="K195" s="999">
        <v>21508400</v>
      </c>
      <c r="L195" s="995"/>
      <c r="M195" s="1000"/>
      <c r="N195" s="1001" t="s">
        <v>51</v>
      </c>
      <c r="O195" s="995">
        <v>3235172035</v>
      </c>
      <c r="P195" s="995"/>
      <c r="Q195" s="995"/>
      <c r="R195" s="995" t="s">
        <v>53</v>
      </c>
      <c r="S195" s="1000" t="s">
        <v>54</v>
      </c>
      <c r="T195" s="995" t="s">
        <v>6781</v>
      </c>
      <c r="U195" s="995"/>
      <c r="V195" s="453" t="s">
        <v>57</v>
      </c>
      <c r="W195" s="453" t="s">
        <v>57</v>
      </c>
      <c r="X195" s="453" t="s">
        <v>57</v>
      </c>
      <c r="Y195" s="438"/>
      <c r="Z195" s="438"/>
      <c r="AA195" s="438"/>
      <c r="AB195" s="438"/>
      <c r="AC195" s="438"/>
      <c r="AD195" s="295" t="s">
        <v>76</v>
      </c>
      <c r="AE195" s="438"/>
      <c r="AF195" s="437" t="s">
        <v>59</v>
      </c>
      <c r="AG195" s="437" t="s">
        <v>57</v>
      </c>
      <c r="AH195" s="437" t="s">
        <v>59</v>
      </c>
      <c r="AI195" s="437" t="s">
        <v>59</v>
      </c>
      <c r="AJ195" s="437" t="s">
        <v>59</v>
      </c>
      <c r="AK195" s="437" t="s">
        <v>59</v>
      </c>
      <c r="AL195" s="437" t="s">
        <v>83</v>
      </c>
      <c r="AM195" s="438"/>
      <c r="AN195" s="438"/>
      <c r="AO195" s="438" t="s">
        <v>393</v>
      </c>
      <c r="AP195" s="438" t="s">
        <v>6782</v>
      </c>
      <c r="AQ195" s="1002" t="str" cm="1">
        <f t="array" ref="AQ195">IF(AD195="NO FAVORABLE","NO FAVORABLE",IF(SUMPRODUCT(--(TRIM(AF195:AK195)&lt;&gt;"SI"),--(TRIM(AF195:AK195)&lt;&gt;"NA"))&gt;0,"SUBSANAR","APROBADA CR"))</f>
        <v>NO FAVORABLE</v>
      </c>
    </row>
    <row r="196" spans="1:43" ht="13.8" x14ac:dyDescent="0.25">
      <c r="A196" s="403" t="s">
        <v>2156</v>
      </c>
      <c r="B196" s="413" t="s">
        <v>6634</v>
      </c>
      <c r="C196" s="403">
        <v>83</v>
      </c>
      <c r="D196" s="407" t="s">
        <v>45</v>
      </c>
      <c r="E196" s="403" t="s">
        <v>62</v>
      </c>
      <c r="F196" s="403" t="s">
        <v>93</v>
      </c>
      <c r="G196" s="403" t="s">
        <v>222</v>
      </c>
      <c r="H196" s="403"/>
      <c r="I196" s="415" t="str">
        <f t="shared" si="3"/>
        <v xml:space="preserve">MARIA ISABEL MUÑOZ </v>
      </c>
      <c r="J196" s="403" t="s">
        <v>50</v>
      </c>
      <c r="K196" s="991">
        <v>21508497</v>
      </c>
      <c r="L196" s="403"/>
      <c r="M196" s="405"/>
      <c r="N196" s="406" t="s">
        <v>51</v>
      </c>
      <c r="O196" s="403">
        <v>3113949276</v>
      </c>
      <c r="P196" s="403"/>
      <c r="Q196" s="403"/>
      <c r="R196" s="403" t="s">
        <v>53</v>
      </c>
      <c r="S196" s="405" t="s">
        <v>54</v>
      </c>
      <c r="T196" s="403" t="s">
        <v>6781</v>
      </c>
      <c r="U196" s="403"/>
      <c r="V196" s="370" t="s">
        <v>57</v>
      </c>
      <c r="W196" s="370" t="s">
        <v>57</v>
      </c>
      <c r="X196" s="370" t="s">
        <v>57</v>
      </c>
      <c r="Y196" s="314"/>
      <c r="Z196" s="314"/>
      <c r="AA196" s="314"/>
      <c r="AB196" s="314"/>
      <c r="AC196" s="314"/>
      <c r="AD196" s="422" t="s">
        <v>6641</v>
      </c>
      <c r="AE196" s="314"/>
      <c r="AF196" s="887" t="s">
        <v>59</v>
      </c>
      <c r="AG196" s="887" t="s">
        <v>57</v>
      </c>
      <c r="AH196" s="887" t="s">
        <v>59</v>
      </c>
      <c r="AI196" s="887" t="s">
        <v>59</v>
      </c>
      <c r="AJ196" s="887" t="s">
        <v>59</v>
      </c>
      <c r="AK196" s="887" t="s">
        <v>59</v>
      </c>
      <c r="AL196" s="887" t="s">
        <v>220</v>
      </c>
      <c r="AM196" s="322"/>
      <c r="AN196" s="322"/>
      <c r="AO196" s="322" t="s">
        <v>393</v>
      </c>
      <c r="AP196" s="322"/>
      <c r="AQ196" s="809" t="str" cm="1">
        <f t="array" ref="AQ196">IF(AD196="NO FAVORABLE","NO FAVORABLE",IF(SUMPRODUCT(--(TRIM(AF196:AK196)&lt;&gt;"SI"),--(TRIM(AF196:AK196)&lt;&gt;"NA"))&gt;0,"SUBSANAR","APROBADA CR"))</f>
        <v>APROBADA CR</v>
      </c>
    </row>
    <row r="197" spans="1:43" ht="13.8" x14ac:dyDescent="0.25">
      <c r="A197" s="403" t="s">
        <v>2156</v>
      </c>
      <c r="B197" s="413" t="s">
        <v>6634</v>
      </c>
      <c r="C197" s="403">
        <v>84</v>
      </c>
      <c r="D197" s="407" t="s">
        <v>45</v>
      </c>
      <c r="E197" s="403" t="s">
        <v>62</v>
      </c>
      <c r="F197" s="403" t="s">
        <v>6783</v>
      </c>
      <c r="G197" s="403" t="s">
        <v>1007</v>
      </c>
      <c r="H197" s="403"/>
      <c r="I197" s="415" t="str">
        <f t="shared" si="3"/>
        <v xml:space="preserve">MARIA ANTOLINA CARTAGENA </v>
      </c>
      <c r="J197" s="403" t="s">
        <v>50</v>
      </c>
      <c r="K197" s="991">
        <v>21508060</v>
      </c>
      <c r="L197" s="403"/>
      <c r="M197" s="405"/>
      <c r="N197" s="406" t="s">
        <v>51</v>
      </c>
      <c r="O197" s="403">
        <v>3129515487</v>
      </c>
      <c r="P197" s="403"/>
      <c r="Q197" s="403"/>
      <c r="R197" s="403" t="s">
        <v>53</v>
      </c>
      <c r="S197" s="405" t="s">
        <v>54</v>
      </c>
      <c r="T197" s="403" t="s">
        <v>6781</v>
      </c>
      <c r="U197" s="403"/>
      <c r="V197" s="370" t="s">
        <v>57</v>
      </c>
      <c r="W197" s="370" t="s">
        <v>57</v>
      </c>
      <c r="X197" s="370" t="s">
        <v>57</v>
      </c>
      <c r="Y197" s="314"/>
      <c r="Z197" s="314"/>
      <c r="AA197" s="314"/>
      <c r="AB197" s="314"/>
      <c r="AC197" s="314"/>
      <c r="AD197" s="422" t="s">
        <v>6641</v>
      </c>
      <c r="AE197" s="314"/>
      <c r="AF197" s="322"/>
      <c r="AG197" s="322"/>
      <c r="AH197" s="322"/>
      <c r="AI197" s="322"/>
      <c r="AJ197" s="322"/>
      <c r="AK197" s="322"/>
      <c r="AL197" s="322"/>
      <c r="AM197" s="322"/>
      <c r="AN197" s="322"/>
      <c r="AO197" s="322" t="s">
        <v>393</v>
      </c>
      <c r="AP197" s="322"/>
      <c r="AQ197" s="809" t="str" cm="1">
        <f t="array" ref="AQ197">IF(AD197="NO FAVORABLE","NO FAVORABLE",IF(SUMPRODUCT(--(TRIM(AF197:AK197)&lt;&gt;"SI"),--(TRIM(AF197:AK197)&lt;&gt;"NA"))&gt;0,"SUBSANAR","APROBADA CR"))</f>
        <v>SUBSANAR</v>
      </c>
    </row>
    <row r="198" spans="1:43" ht="13.8" x14ac:dyDescent="0.25">
      <c r="A198" s="403" t="s">
        <v>2156</v>
      </c>
      <c r="B198" s="413" t="s">
        <v>6634</v>
      </c>
      <c r="C198" s="403">
        <v>85</v>
      </c>
      <c r="D198" s="407" t="s">
        <v>45</v>
      </c>
      <c r="E198" s="403" t="s">
        <v>1684</v>
      </c>
      <c r="F198" s="403" t="s">
        <v>124</v>
      </c>
      <c r="G198" s="403" t="s">
        <v>2183</v>
      </c>
      <c r="H198" s="403" t="s">
        <v>775</v>
      </c>
      <c r="I198" s="415" t="str">
        <f t="shared" si="3"/>
        <v>MAGNOLIA DEL SOCORRO TILANO ESCOBAR</v>
      </c>
      <c r="J198" s="403" t="s">
        <v>50</v>
      </c>
      <c r="K198" s="991">
        <v>21508666</v>
      </c>
      <c r="L198" s="404">
        <v>23688</v>
      </c>
      <c r="M198" s="405">
        <v>61</v>
      </c>
      <c r="N198" s="406" t="s">
        <v>51</v>
      </c>
      <c r="O198" s="403">
        <v>3127729752</v>
      </c>
      <c r="P198" s="430" t="s">
        <v>6784</v>
      </c>
      <c r="Q198" s="403" t="s">
        <v>505</v>
      </c>
      <c r="R198" s="403" t="s">
        <v>53</v>
      </c>
      <c r="S198" s="405" t="s">
        <v>54</v>
      </c>
      <c r="T198" s="403" t="s">
        <v>6781</v>
      </c>
      <c r="U198" s="403"/>
      <c r="V198" s="370" t="s">
        <v>57</v>
      </c>
      <c r="W198" s="370" t="s">
        <v>57</v>
      </c>
      <c r="X198" s="370" t="s">
        <v>57</v>
      </c>
      <c r="Y198" s="314"/>
      <c r="Z198" s="314"/>
      <c r="AA198" s="314"/>
      <c r="AB198" s="314"/>
      <c r="AC198" s="314"/>
      <c r="AD198" s="422" t="s">
        <v>6641</v>
      </c>
      <c r="AE198" s="314"/>
      <c r="AF198" s="322"/>
      <c r="AG198" s="322"/>
      <c r="AH198" s="322"/>
      <c r="AI198" s="322"/>
      <c r="AJ198" s="322"/>
      <c r="AK198" s="322"/>
      <c r="AL198" s="322"/>
      <c r="AM198" s="322"/>
      <c r="AN198" s="322"/>
      <c r="AO198" s="322" t="s">
        <v>393</v>
      </c>
      <c r="AP198" s="322"/>
      <c r="AQ198" s="809" t="str" cm="1">
        <f t="array" ref="AQ198">IF(AD198="NO FAVORABLE","NO FAVORABLE",IF(SUMPRODUCT(--(TRIM(AF198:AK198)&lt;&gt;"SI"),--(TRIM(AF198:AK198)&lt;&gt;"NA"))&gt;0,"SUBSANAR","APROBADA CR"))</f>
        <v>SUBSANAR</v>
      </c>
    </row>
    <row r="199" spans="1:43" ht="13.8" x14ac:dyDescent="0.25">
      <c r="A199" s="403" t="s">
        <v>2156</v>
      </c>
      <c r="B199" s="413" t="s">
        <v>6634</v>
      </c>
      <c r="C199" s="403">
        <v>86</v>
      </c>
      <c r="D199" s="407" t="s">
        <v>45</v>
      </c>
      <c r="E199" s="403" t="s">
        <v>107</v>
      </c>
      <c r="F199" s="403" t="s">
        <v>6785</v>
      </c>
      <c r="G199" s="403" t="s">
        <v>1822</v>
      </c>
      <c r="H199" s="403"/>
      <c r="I199" s="415" t="str">
        <f t="shared" si="3"/>
        <v xml:space="preserve">LUZ MYRIAN ESCUDERO </v>
      </c>
      <c r="J199" s="403" t="s">
        <v>50</v>
      </c>
      <c r="K199" s="991">
        <v>21508326</v>
      </c>
      <c r="L199" s="403"/>
      <c r="M199" s="405"/>
      <c r="N199" s="406" t="s">
        <v>51</v>
      </c>
      <c r="O199" s="403">
        <v>3148481057</v>
      </c>
      <c r="P199" s="403"/>
      <c r="Q199" s="403"/>
      <c r="R199" s="403" t="s">
        <v>53</v>
      </c>
      <c r="S199" s="405" t="s">
        <v>54</v>
      </c>
      <c r="T199" s="403" t="s">
        <v>6781</v>
      </c>
      <c r="U199" s="403"/>
      <c r="V199" s="370" t="s">
        <v>57</v>
      </c>
      <c r="W199" s="370" t="s">
        <v>57</v>
      </c>
      <c r="X199" s="370" t="s">
        <v>57</v>
      </c>
      <c r="Y199" s="314"/>
      <c r="Z199" s="314"/>
      <c r="AA199" s="314"/>
      <c r="AB199" s="314"/>
      <c r="AC199" s="314"/>
      <c r="AD199" s="422" t="s">
        <v>6641</v>
      </c>
      <c r="AE199" s="314"/>
      <c r="AF199" s="322"/>
      <c r="AG199" s="322"/>
      <c r="AH199" s="322"/>
      <c r="AI199" s="322"/>
      <c r="AJ199" s="322"/>
      <c r="AK199" s="322"/>
      <c r="AL199" s="322"/>
      <c r="AM199" s="322"/>
      <c r="AN199" s="322"/>
      <c r="AO199" s="322" t="s">
        <v>393</v>
      </c>
      <c r="AP199" s="322"/>
      <c r="AQ199" s="809" t="str" cm="1">
        <f t="array" ref="AQ199">IF(AD199="NO FAVORABLE","NO FAVORABLE",IF(SUMPRODUCT(--(TRIM(AF199:AK199)&lt;&gt;"SI"),--(TRIM(AF199:AK199)&lt;&gt;"NA"))&gt;0,"SUBSANAR","APROBADA CR"))</f>
        <v>SUBSANAR</v>
      </c>
    </row>
    <row r="200" spans="1:43" ht="13.8" x14ac:dyDescent="0.25">
      <c r="A200" s="403" t="s">
        <v>2156</v>
      </c>
      <c r="B200" s="413" t="s">
        <v>6634</v>
      </c>
      <c r="C200" s="403">
        <v>87</v>
      </c>
      <c r="D200" s="407" t="s">
        <v>45</v>
      </c>
      <c r="E200" s="403" t="s">
        <v>349</v>
      </c>
      <c r="F200" s="403" t="s">
        <v>107</v>
      </c>
      <c r="G200" s="403" t="s">
        <v>126</v>
      </c>
      <c r="H200" s="403"/>
      <c r="I200" s="415" t="str">
        <f t="shared" si="3"/>
        <v xml:space="preserve">ALBA LUZ VELASQUEZ </v>
      </c>
      <c r="J200" s="403" t="s">
        <v>50</v>
      </c>
      <c r="K200" s="991">
        <v>21509366</v>
      </c>
      <c r="L200" s="403"/>
      <c r="M200" s="405"/>
      <c r="N200" s="406" t="s">
        <v>51</v>
      </c>
      <c r="O200" s="403">
        <v>3128883599</v>
      </c>
      <c r="P200" s="403"/>
      <c r="Q200" s="403"/>
      <c r="R200" s="403" t="s">
        <v>53</v>
      </c>
      <c r="S200" s="405" t="s">
        <v>54</v>
      </c>
      <c r="T200" s="403" t="s">
        <v>6781</v>
      </c>
      <c r="U200" s="403"/>
      <c r="V200" s="370" t="s">
        <v>57</v>
      </c>
      <c r="W200" s="370" t="s">
        <v>57</v>
      </c>
      <c r="X200" s="370" t="s">
        <v>57</v>
      </c>
      <c r="Y200" s="314"/>
      <c r="Z200" s="314"/>
      <c r="AA200" s="314"/>
      <c r="AB200" s="314"/>
      <c r="AC200" s="314"/>
      <c r="AD200" s="422" t="s">
        <v>6641</v>
      </c>
      <c r="AE200" s="314"/>
      <c r="AF200" s="322"/>
      <c r="AG200" s="322"/>
      <c r="AH200" s="322"/>
      <c r="AI200" s="322"/>
      <c r="AJ200" s="322"/>
      <c r="AK200" s="322"/>
      <c r="AL200" s="322"/>
      <c r="AM200" s="322"/>
      <c r="AN200" s="322"/>
      <c r="AO200" s="322" t="s">
        <v>393</v>
      </c>
      <c r="AP200" s="322"/>
      <c r="AQ200" s="809" t="str" cm="1">
        <f t="array" ref="AQ200">IF(AD200="NO FAVORABLE","NO FAVORABLE",IF(SUMPRODUCT(--(TRIM(AF200:AK200)&lt;&gt;"SI"),--(TRIM(AF200:AK200)&lt;&gt;"NA"))&gt;0,"SUBSANAR","APROBADA CR"))</f>
        <v>SUBSANAR</v>
      </c>
    </row>
    <row r="201" spans="1:43" ht="13.8" x14ac:dyDescent="0.25">
      <c r="A201" s="403" t="s">
        <v>2156</v>
      </c>
      <c r="B201" s="413" t="s">
        <v>6634</v>
      </c>
      <c r="C201" s="403">
        <v>88</v>
      </c>
      <c r="D201" s="407" t="s">
        <v>45</v>
      </c>
      <c r="E201" s="403" t="s">
        <v>4431</v>
      </c>
      <c r="F201" s="403" t="s">
        <v>2637</v>
      </c>
      <c r="G201" s="403" t="s">
        <v>222</v>
      </c>
      <c r="H201" s="403" t="s">
        <v>3909</v>
      </c>
      <c r="I201" s="415" t="str">
        <f t="shared" si="3"/>
        <v>ANGY YURANY MUÑOZ BALLESTEROS</v>
      </c>
      <c r="J201" s="403" t="s">
        <v>50</v>
      </c>
      <c r="K201" s="991">
        <v>1000765883</v>
      </c>
      <c r="L201" s="403"/>
      <c r="M201" s="405"/>
      <c r="N201" s="406" t="s">
        <v>51</v>
      </c>
      <c r="O201" s="403">
        <v>3196637507</v>
      </c>
      <c r="P201" s="403"/>
      <c r="Q201" s="403"/>
      <c r="R201" s="403" t="s">
        <v>53</v>
      </c>
      <c r="S201" s="405" t="s">
        <v>54</v>
      </c>
      <c r="T201" s="403" t="s">
        <v>6781</v>
      </c>
      <c r="U201" s="403"/>
      <c r="V201" s="370" t="s">
        <v>57</v>
      </c>
      <c r="W201" s="370" t="s">
        <v>57</v>
      </c>
      <c r="X201" s="370" t="s">
        <v>57</v>
      </c>
      <c r="Y201" s="314"/>
      <c r="Z201" s="314"/>
      <c r="AA201" s="314"/>
      <c r="AB201" s="314"/>
      <c r="AC201" s="314"/>
      <c r="AD201" s="422" t="s">
        <v>6641</v>
      </c>
      <c r="AE201" s="314"/>
      <c r="AF201" s="322" t="s">
        <v>59</v>
      </c>
      <c r="AG201" s="322" t="s">
        <v>57</v>
      </c>
      <c r="AH201" s="322" t="s">
        <v>59</v>
      </c>
      <c r="AI201" s="322" t="s">
        <v>59</v>
      </c>
      <c r="AJ201" s="322" t="s">
        <v>59</v>
      </c>
      <c r="AK201" s="322" t="s">
        <v>59</v>
      </c>
      <c r="AL201" s="322" t="s">
        <v>138</v>
      </c>
      <c r="AM201" s="322"/>
      <c r="AN201" s="322"/>
      <c r="AO201" s="322" t="s">
        <v>393</v>
      </c>
      <c r="AP201" s="322"/>
      <c r="AQ201" s="809" t="str" cm="1">
        <f t="array" ref="AQ201">IF(AD201="NO FAVORABLE","NO FAVORABLE",IF(SUMPRODUCT(--(TRIM(AF201:AK201)&lt;&gt;"SI"),--(TRIM(AF201:AK201)&lt;&gt;"NA"))&gt;0,"SUBSANAR","APROBADA CR"))</f>
        <v>APROBADA CR</v>
      </c>
    </row>
    <row r="202" spans="1:43" ht="13.8" x14ac:dyDescent="0.25">
      <c r="A202" s="403" t="s">
        <v>2156</v>
      </c>
      <c r="B202" s="413" t="s">
        <v>6634</v>
      </c>
      <c r="C202" s="403">
        <v>89</v>
      </c>
      <c r="D202" s="407" t="s">
        <v>45</v>
      </c>
      <c r="E202" s="403" t="s">
        <v>639</v>
      </c>
      <c r="F202" s="403" t="s">
        <v>62</v>
      </c>
      <c r="G202" s="403" t="s">
        <v>48</v>
      </c>
      <c r="H202" s="403" t="s">
        <v>6786</v>
      </c>
      <c r="I202" s="415" t="str">
        <f t="shared" si="3"/>
        <v>ELIANA MARIA CORREA VELASUQEZ</v>
      </c>
      <c r="J202" s="403" t="s">
        <v>50</v>
      </c>
      <c r="K202" s="991">
        <v>1023749462</v>
      </c>
      <c r="L202" s="403"/>
      <c r="M202" s="405"/>
      <c r="N202" s="406" t="s">
        <v>51</v>
      </c>
      <c r="O202" s="403">
        <v>3104118428</v>
      </c>
      <c r="P202" s="403"/>
      <c r="Q202" s="403"/>
      <c r="R202" s="403" t="s">
        <v>53</v>
      </c>
      <c r="S202" s="405" t="s">
        <v>54</v>
      </c>
      <c r="T202" s="403" t="s">
        <v>6781</v>
      </c>
      <c r="U202" s="403"/>
      <c r="V202" s="370" t="s">
        <v>57</v>
      </c>
      <c r="W202" s="370" t="s">
        <v>57</v>
      </c>
      <c r="X202" s="370" t="s">
        <v>57</v>
      </c>
      <c r="Y202" s="314"/>
      <c r="Z202" s="314"/>
      <c r="AA202" s="314"/>
      <c r="AB202" s="314"/>
      <c r="AC202" s="314"/>
      <c r="AD202" s="422" t="s">
        <v>6641</v>
      </c>
      <c r="AE202" s="314"/>
      <c r="AF202" s="322"/>
      <c r="AG202" s="322"/>
      <c r="AH202" s="322"/>
      <c r="AI202" s="322"/>
      <c r="AJ202" s="322"/>
      <c r="AK202" s="322"/>
      <c r="AL202" s="322"/>
      <c r="AM202" s="322"/>
      <c r="AN202" s="322"/>
      <c r="AO202" s="322" t="s">
        <v>393</v>
      </c>
      <c r="AP202" s="322"/>
      <c r="AQ202" s="809" t="str" cm="1">
        <f t="array" ref="AQ202">IF(AD202="NO FAVORABLE","NO FAVORABLE",IF(SUMPRODUCT(--(TRIM(AF202:AK202)&lt;&gt;"SI"),--(TRIM(AF202:AK202)&lt;&gt;"NA"))&gt;0,"SUBSANAR","APROBADA CR"))</f>
        <v>SUBSANAR</v>
      </c>
    </row>
    <row r="203" spans="1:43" ht="13.8" x14ac:dyDescent="0.25">
      <c r="A203" s="403" t="s">
        <v>2156</v>
      </c>
      <c r="B203" s="413" t="s">
        <v>6634</v>
      </c>
      <c r="C203" s="403">
        <v>90</v>
      </c>
      <c r="D203" s="407" t="s">
        <v>45</v>
      </c>
      <c r="E203" s="403" t="s">
        <v>62</v>
      </c>
      <c r="F203" s="403" t="s">
        <v>6787</v>
      </c>
      <c r="G203" s="403" t="s">
        <v>556</v>
      </c>
      <c r="H203" s="403" t="s">
        <v>1514</v>
      </c>
      <c r="I203" s="415" t="str">
        <f t="shared" si="3"/>
        <v>MARIA ROSAELENA SEPULVEDA VARELA</v>
      </c>
      <c r="J203" s="403" t="s">
        <v>50</v>
      </c>
      <c r="K203" s="991">
        <v>32117865</v>
      </c>
      <c r="L203" s="403"/>
      <c r="M203" s="405"/>
      <c r="N203" s="406" t="s">
        <v>51</v>
      </c>
      <c r="O203" s="403">
        <v>3166319554</v>
      </c>
      <c r="P203" s="403"/>
      <c r="Q203" s="403"/>
      <c r="R203" s="403" t="s">
        <v>53</v>
      </c>
      <c r="S203" s="405" t="s">
        <v>54</v>
      </c>
      <c r="T203" s="403" t="s">
        <v>6740</v>
      </c>
      <c r="U203" s="403"/>
      <c r="V203" s="370" t="s">
        <v>57</v>
      </c>
      <c r="W203" s="370" t="s">
        <v>57</v>
      </c>
      <c r="X203" s="370" t="s">
        <v>57</v>
      </c>
      <c r="Y203" s="314"/>
      <c r="Z203" s="314"/>
      <c r="AA203" s="314"/>
      <c r="AB203" s="314"/>
      <c r="AC203" s="314"/>
      <c r="AD203" s="422" t="s">
        <v>6641</v>
      </c>
      <c r="AE203" s="314"/>
      <c r="AF203" s="322" t="s">
        <v>59</v>
      </c>
      <c r="AG203" s="322" t="s">
        <v>57</v>
      </c>
      <c r="AH203" s="322" t="s">
        <v>59</v>
      </c>
      <c r="AI203" s="322" t="s">
        <v>59</v>
      </c>
      <c r="AJ203" s="322" t="s">
        <v>59</v>
      </c>
      <c r="AK203" s="322" t="s">
        <v>59</v>
      </c>
      <c r="AL203" s="322" t="s">
        <v>138</v>
      </c>
      <c r="AM203" s="322"/>
      <c r="AN203" s="322"/>
      <c r="AO203" s="322" t="s">
        <v>393</v>
      </c>
      <c r="AP203" s="322"/>
      <c r="AQ203" s="809" t="str" cm="1">
        <f t="array" ref="AQ203">IF(AD203="NO FAVORABLE","NO FAVORABLE",IF(SUMPRODUCT(--(TRIM(AF203:AK203)&lt;&gt;"SI"),--(TRIM(AF203:AK203)&lt;&gt;"NA"))&gt;0,"SUBSANAR","APROBADA CR"))</f>
        <v>APROBADA CR</v>
      </c>
    </row>
    <row r="204" spans="1:43" ht="13.2" x14ac:dyDescent="0.25">
      <c r="A204" s="403" t="s">
        <v>2156</v>
      </c>
      <c r="B204" s="413" t="s">
        <v>6634</v>
      </c>
      <c r="C204" s="403">
        <v>91</v>
      </c>
      <c r="D204" s="407" t="s">
        <v>45</v>
      </c>
      <c r="E204" s="403" t="s">
        <v>2377</v>
      </c>
      <c r="F204" s="403" t="s">
        <v>343</v>
      </c>
      <c r="G204" s="403" t="s">
        <v>292</v>
      </c>
      <c r="H204" s="403" t="s">
        <v>1007</v>
      </c>
      <c r="I204" s="415" t="str">
        <f t="shared" si="3"/>
        <v>MARICELA ANDREA ALVAREZ CARTAGENA</v>
      </c>
      <c r="J204" s="403" t="s">
        <v>50</v>
      </c>
      <c r="K204" s="991">
        <v>1023749371</v>
      </c>
      <c r="L204" s="404">
        <v>33341</v>
      </c>
      <c r="M204" s="406">
        <v>34</v>
      </c>
      <c r="N204" s="406" t="s">
        <v>51</v>
      </c>
      <c r="O204" s="403">
        <v>3014554292</v>
      </c>
      <c r="P204" s="430" t="s">
        <v>6788</v>
      </c>
      <c r="Q204" s="403" t="s">
        <v>1783</v>
      </c>
      <c r="R204" s="403" t="s">
        <v>53</v>
      </c>
      <c r="S204" s="405" t="s">
        <v>54</v>
      </c>
      <c r="T204" s="403" t="s">
        <v>6789</v>
      </c>
      <c r="U204" s="403"/>
      <c r="V204" s="166" t="s">
        <v>57</v>
      </c>
      <c r="W204" s="223" t="s">
        <v>6703</v>
      </c>
      <c r="X204" s="314" t="s">
        <v>57</v>
      </c>
      <c r="Y204" s="314"/>
      <c r="Z204" s="314"/>
      <c r="AA204" s="314"/>
      <c r="AB204" s="314"/>
      <c r="AC204" s="314"/>
      <c r="AD204" s="295" t="s">
        <v>76</v>
      </c>
      <c r="AE204" s="314"/>
      <c r="AF204" s="322"/>
      <c r="AG204" s="322"/>
      <c r="AH204" s="322"/>
      <c r="AI204" s="322"/>
      <c r="AJ204" s="322"/>
      <c r="AK204" s="322"/>
      <c r="AL204" s="322"/>
      <c r="AM204" s="322"/>
      <c r="AN204" s="322"/>
      <c r="AO204" s="322" t="s">
        <v>393</v>
      </c>
      <c r="AP204" s="322"/>
      <c r="AQ204" s="809" t="str" cm="1">
        <f t="array" ref="AQ204">IF(AD204="NO FAVORABLE","NO FAVORABLE",IF(SUMPRODUCT(--(TRIM(AF204:AK204)&lt;&gt;"SI"),--(TRIM(AF204:AK204)&lt;&gt;"NA"))&gt;0,"SUBSANAR","APROBADA CR"))</f>
        <v>NO FAVORABLE</v>
      </c>
    </row>
    <row r="205" spans="1:43" ht="13.2" x14ac:dyDescent="0.25">
      <c r="A205" s="403" t="s">
        <v>2156</v>
      </c>
      <c r="B205" s="413" t="s">
        <v>6634</v>
      </c>
      <c r="C205" s="403">
        <v>91.1</v>
      </c>
      <c r="D205" s="407" t="s">
        <v>376</v>
      </c>
      <c r="E205" s="403" t="s">
        <v>424</v>
      </c>
      <c r="F205" s="403"/>
      <c r="G205" s="403" t="s">
        <v>292</v>
      </c>
      <c r="H205" s="403" t="s">
        <v>1007</v>
      </c>
      <c r="I205" s="413" t="str">
        <f t="shared" si="3"/>
        <v>ANDRES  ALVAREZ CARTAGENA</v>
      </c>
      <c r="J205" s="403" t="s">
        <v>390</v>
      </c>
      <c r="K205" s="991">
        <v>1017206004</v>
      </c>
      <c r="L205" s="404">
        <v>40409</v>
      </c>
      <c r="M205" s="406">
        <v>15</v>
      </c>
      <c r="N205" s="406" t="s">
        <v>379</v>
      </c>
      <c r="O205" s="403"/>
      <c r="P205" s="403"/>
      <c r="Q205" s="403"/>
      <c r="R205" s="403"/>
      <c r="S205" s="403"/>
      <c r="T205" s="403"/>
      <c r="U205" s="403"/>
      <c r="V205" s="314"/>
      <c r="W205" s="166" t="s">
        <v>57</v>
      </c>
      <c r="X205" s="314"/>
      <c r="Y205" s="314"/>
      <c r="Z205" s="314"/>
      <c r="AA205" s="314"/>
      <c r="AB205" s="314"/>
      <c r="AC205" s="314"/>
      <c r="AD205" s="314"/>
      <c r="AE205" s="314"/>
      <c r="AF205" s="322"/>
      <c r="AG205" s="322"/>
      <c r="AH205" s="322"/>
      <c r="AI205" s="322"/>
      <c r="AJ205" s="322"/>
      <c r="AK205" s="322"/>
      <c r="AL205" s="322"/>
      <c r="AM205" s="322"/>
      <c r="AN205" s="322"/>
      <c r="AO205" s="358"/>
      <c r="AP205" s="322"/>
      <c r="AQ205" s="809" t="str" cm="1">
        <f t="array" ref="AQ205">IF(AD205="NO FAVORABLE","NO FAVORABLE",IF(SUMPRODUCT(--(TRIM(AF205:AK205)&lt;&gt;"SI"),--(TRIM(AF205:AK205)&lt;&gt;"NA"))&gt;0,"SUBSANAR","APROBADA CR"))</f>
        <v>SUBSANAR</v>
      </c>
    </row>
    <row r="206" spans="1:43" ht="13.2" x14ac:dyDescent="0.25">
      <c r="A206" s="403" t="s">
        <v>2156</v>
      </c>
      <c r="B206" s="413" t="s">
        <v>6634</v>
      </c>
      <c r="C206" s="403">
        <v>91.2</v>
      </c>
      <c r="D206" s="407" t="s">
        <v>376</v>
      </c>
      <c r="E206" s="403" t="s">
        <v>637</v>
      </c>
      <c r="F206" s="403"/>
      <c r="G206" s="403" t="s">
        <v>2262</v>
      </c>
      <c r="H206" s="403" t="s">
        <v>292</v>
      </c>
      <c r="I206" s="413" t="str">
        <f t="shared" si="3"/>
        <v>SAMUEL  CAÑOLA ALVAREZ</v>
      </c>
      <c r="J206" s="403" t="s">
        <v>390</v>
      </c>
      <c r="K206" s="991">
        <v>1021809231</v>
      </c>
      <c r="L206" s="404">
        <v>41204</v>
      </c>
      <c r="M206" s="405">
        <v>13</v>
      </c>
      <c r="N206" s="406" t="s">
        <v>379</v>
      </c>
      <c r="O206" s="403"/>
      <c r="P206" s="403"/>
      <c r="Q206" s="403"/>
      <c r="R206" s="403"/>
      <c r="S206" s="403"/>
      <c r="T206" s="403"/>
      <c r="U206" s="403"/>
      <c r="V206" s="314"/>
      <c r="W206" s="166" t="s">
        <v>57</v>
      </c>
      <c r="X206" s="314"/>
      <c r="Y206" s="314"/>
      <c r="Z206" s="314"/>
      <c r="AA206" s="314"/>
      <c r="AB206" s="314"/>
      <c r="AC206" s="314"/>
      <c r="AD206" s="314"/>
      <c r="AE206" s="314"/>
      <c r="AF206" s="322"/>
      <c r="AG206" s="322"/>
      <c r="AH206" s="322"/>
      <c r="AI206" s="322"/>
      <c r="AJ206" s="322"/>
      <c r="AK206" s="322"/>
      <c r="AL206" s="322"/>
      <c r="AM206" s="322"/>
      <c r="AN206" s="322"/>
      <c r="AO206" s="358"/>
      <c r="AP206" s="322"/>
      <c r="AQ206" s="809" t="str" cm="1">
        <f t="array" ref="AQ206">IF(AD206="NO FAVORABLE","NO FAVORABLE",IF(SUMPRODUCT(--(TRIM(AF206:AK206)&lt;&gt;"SI"),--(TRIM(AF206:AK206)&lt;&gt;"NA"))&gt;0,"SUBSANAR","APROBADA CR"))</f>
        <v>SUBSANAR</v>
      </c>
    </row>
    <row r="207" spans="1:43" ht="13.8" x14ac:dyDescent="0.25">
      <c r="A207" s="403" t="s">
        <v>2156</v>
      </c>
      <c r="B207" s="413" t="s">
        <v>6634</v>
      </c>
      <c r="C207" s="403">
        <v>92</v>
      </c>
      <c r="D207" s="407" t="s">
        <v>45</v>
      </c>
      <c r="E207" s="403" t="s">
        <v>107</v>
      </c>
      <c r="F207" s="403" t="s">
        <v>458</v>
      </c>
      <c r="G207" s="403" t="s">
        <v>177</v>
      </c>
      <c r="H207" s="403" t="s">
        <v>1697</v>
      </c>
      <c r="I207" s="415" t="str">
        <f t="shared" si="3"/>
        <v>LUZ MERY RIVERA RUEDA</v>
      </c>
      <c r="J207" s="403" t="s">
        <v>50</v>
      </c>
      <c r="K207" s="991">
        <v>43715654</v>
      </c>
      <c r="L207" s="403"/>
      <c r="M207" s="405"/>
      <c r="N207" s="406" t="s">
        <v>51</v>
      </c>
      <c r="O207" s="403">
        <v>3150060229</v>
      </c>
      <c r="P207" s="403"/>
      <c r="Q207" s="403"/>
      <c r="R207" s="403" t="s">
        <v>53</v>
      </c>
      <c r="S207" s="405" t="s">
        <v>54</v>
      </c>
      <c r="T207" s="403" t="s">
        <v>6790</v>
      </c>
      <c r="U207" s="403"/>
      <c r="V207" s="370" t="s">
        <v>57</v>
      </c>
      <c r="W207" s="370" t="s">
        <v>57</v>
      </c>
      <c r="X207" s="370" t="s">
        <v>57</v>
      </c>
      <c r="Y207" s="314"/>
      <c r="Z207" s="314"/>
      <c r="AA207" s="314"/>
      <c r="AB207" s="314"/>
      <c r="AC207" s="314"/>
      <c r="AD207" s="422" t="s">
        <v>6641</v>
      </c>
      <c r="AE207" s="314"/>
      <c r="AF207" s="322" t="s">
        <v>59</v>
      </c>
      <c r="AG207" s="322" t="s">
        <v>57</v>
      </c>
      <c r="AH207" s="322" t="s">
        <v>59</v>
      </c>
      <c r="AI207" s="322" t="s">
        <v>59</v>
      </c>
      <c r="AJ207" s="322" t="s">
        <v>59</v>
      </c>
      <c r="AK207" s="322" t="s">
        <v>59</v>
      </c>
      <c r="AL207" s="322" t="s">
        <v>138</v>
      </c>
      <c r="AM207" s="322"/>
      <c r="AN207" s="322"/>
      <c r="AO207" s="322" t="s">
        <v>393</v>
      </c>
      <c r="AP207" s="322"/>
      <c r="AQ207" s="809" t="str" cm="1">
        <f t="array" ref="AQ207">IF(AD207="NO FAVORABLE","NO FAVORABLE",IF(SUMPRODUCT(--(TRIM(AF207:AK207)&lt;&gt;"SI"),--(TRIM(AF207:AK207)&lt;&gt;"NA"))&gt;0,"SUBSANAR","APROBADA CR"))</f>
        <v>APROBADA CR</v>
      </c>
    </row>
    <row r="208" spans="1:43" ht="13.8" x14ac:dyDescent="0.25">
      <c r="A208" s="403" t="s">
        <v>2156</v>
      </c>
      <c r="B208" s="413" t="s">
        <v>6634</v>
      </c>
      <c r="C208" s="403">
        <v>93</v>
      </c>
      <c r="D208" s="407" t="s">
        <v>45</v>
      </c>
      <c r="E208" s="403" t="s">
        <v>970</v>
      </c>
      <c r="F208" s="403" t="s">
        <v>6791</v>
      </c>
      <c r="G208" s="403" t="s">
        <v>292</v>
      </c>
      <c r="H208" s="403" t="s">
        <v>542</v>
      </c>
      <c r="I208" s="415" t="str">
        <f t="shared" si="3"/>
        <v>BERTA LIBE ALVAREZ JARAMILLO</v>
      </c>
      <c r="J208" s="403" t="s">
        <v>50</v>
      </c>
      <c r="K208" s="991">
        <v>43344730</v>
      </c>
      <c r="L208" s="404">
        <v>26241</v>
      </c>
      <c r="M208" s="405">
        <v>54</v>
      </c>
      <c r="N208" s="406" t="s">
        <v>51</v>
      </c>
      <c r="O208" s="403">
        <v>3019545394</v>
      </c>
      <c r="P208" s="430" t="s">
        <v>6792</v>
      </c>
      <c r="Q208" s="403" t="s">
        <v>4690</v>
      </c>
      <c r="R208" s="403" t="s">
        <v>53</v>
      </c>
      <c r="S208" s="405" t="s">
        <v>54</v>
      </c>
      <c r="T208" s="403" t="s">
        <v>6793</v>
      </c>
      <c r="U208" s="403"/>
      <c r="V208" s="370" t="s">
        <v>57</v>
      </c>
      <c r="W208" s="370" t="s">
        <v>57</v>
      </c>
      <c r="X208" s="370" t="s">
        <v>57</v>
      </c>
      <c r="Y208" s="314"/>
      <c r="Z208" s="314"/>
      <c r="AA208" s="314"/>
      <c r="AB208" s="314"/>
      <c r="AC208" s="314"/>
      <c r="AD208" s="422" t="s">
        <v>6641</v>
      </c>
      <c r="AE208" s="314"/>
      <c r="AF208" s="322" t="s">
        <v>59</v>
      </c>
      <c r="AG208" s="322" t="s">
        <v>57</v>
      </c>
      <c r="AH208" s="322" t="s">
        <v>59</v>
      </c>
      <c r="AI208" s="322" t="s">
        <v>59</v>
      </c>
      <c r="AJ208" s="322" t="s">
        <v>59</v>
      </c>
      <c r="AK208" s="322" t="s">
        <v>59</v>
      </c>
      <c r="AL208" s="322" t="s">
        <v>258</v>
      </c>
      <c r="AM208" s="322"/>
      <c r="AN208" s="322"/>
      <c r="AO208" s="322" t="s">
        <v>393</v>
      </c>
      <c r="AP208" s="322"/>
      <c r="AQ208" s="809" t="str" cm="1">
        <f t="array" ref="AQ208">IF(AD208="NO FAVORABLE","NO FAVORABLE",IF(SUMPRODUCT(--(TRIM(AF208:AK208)&lt;&gt;"SI"),--(TRIM(AF208:AK208)&lt;&gt;"NA"))&gt;0,"SUBSANAR","APROBADA CR"))</f>
        <v>APROBADA CR</v>
      </c>
    </row>
    <row r="209" spans="1:43" ht="13.2" x14ac:dyDescent="0.25">
      <c r="A209" s="403" t="s">
        <v>2156</v>
      </c>
      <c r="B209" s="413" t="s">
        <v>6634</v>
      </c>
      <c r="C209" s="403">
        <v>93.1</v>
      </c>
      <c r="D209" s="407" t="s">
        <v>376</v>
      </c>
      <c r="E209" s="403" t="s">
        <v>4710</v>
      </c>
      <c r="F209" s="403" t="s">
        <v>468</v>
      </c>
      <c r="G209" s="403" t="s">
        <v>2204</v>
      </c>
      <c r="H209" s="403" t="s">
        <v>1536</v>
      </c>
      <c r="I209" s="413" t="str">
        <f t="shared" si="3"/>
        <v>ONORIO ANTONIO CHAVARRIAGA MORENO</v>
      </c>
      <c r="J209" s="403" t="s">
        <v>50</v>
      </c>
      <c r="K209" s="991">
        <v>6695760</v>
      </c>
      <c r="L209" s="404">
        <v>22888</v>
      </c>
      <c r="M209" s="406">
        <v>63</v>
      </c>
      <c r="N209" s="406" t="s">
        <v>379</v>
      </c>
      <c r="O209" s="403"/>
      <c r="P209" s="403"/>
      <c r="Q209" s="403"/>
      <c r="R209" s="403"/>
      <c r="S209" s="403"/>
      <c r="T209" s="403"/>
      <c r="U209" s="403"/>
      <c r="V209" s="314"/>
      <c r="W209" s="314" t="s">
        <v>57</v>
      </c>
      <c r="X209" s="314"/>
      <c r="Y209" s="314"/>
      <c r="Z209" s="314"/>
      <c r="AA209" s="314"/>
      <c r="AB209" s="314"/>
      <c r="AC209" s="314"/>
      <c r="AD209" s="314"/>
      <c r="AE209" s="314"/>
      <c r="AF209" s="322"/>
      <c r="AG209" s="322"/>
      <c r="AH209" s="322"/>
      <c r="AI209" s="322"/>
      <c r="AJ209" s="322"/>
      <c r="AK209" s="322"/>
      <c r="AL209" s="322"/>
      <c r="AM209" s="322"/>
      <c r="AN209" s="322"/>
      <c r="AO209" s="358"/>
      <c r="AP209" s="322"/>
      <c r="AQ209" s="809" t="str" cm="1">
        <f t="array" ref="AQ209">IF(AD209="NO FAVORABLE","NO FAVORABLE",IF(SUMPRODUCT(--(TRIM(AF209:AK209)&lt;&gt;"SI"),--(TRIM(AF209:AK209)&lt;&gt;"NA"))&gt;0,"SUBSANAR","APROBADA CR"))</f>
        <v>SUBSANAR</v>
      </c>
    </row>
    <row r="210" spans="1:43" ht="13.2" x14ac:dyDescent="0.25">
      <c r="A210" s="403" t="s">
        <v>2156</v>
      </c>
      <c r="B210" s="413" t="s">
        <v>6634</v>
      </c>
      <c r="C210" s="403">
        <v>93.2</v>
      </c>
      <c r="D210" s="407" t="s">
        <v>376</v>
      </c>
      <c r="E210" s="403" t="s">
        <v>384</v>
      </c>
      <c r="F210" s="403" t="s">
        <v>385</v>
      </c>
      <c r="G210" s="403" t="s">
        <v>2204</v>
      </c>
      <c r="H210" s="403" t="s">
        <v>292</v>
      </c>
      <c r="I210" s="413" t="str">
        <f t="shared" si="3"/>
        <v>JOSE ALFREDO CHAVARRIAGA ALVAREZ</v>
      </c>
      <c r="J210" s="403" t="s">
        <v>50</v>
      </c>
      <c r="K210" s="991">
        <v>1048020534</v>
      </c>
      <c r="L210" s="404">
        <v>35460</v>
      </c>
      <c r="M210" s="406">
        <v>28</v>
      </c>
      <c r="N210" s="406" t="s">
        <v>379</v>
      </c>
      <c r="O210" s="403"/>
      <c r="P210" s="403"/>
      <c r="Q210" s="403"/>
      <c r="R210" s="403"/>
      <c r="S210" s="403"/>
      <c r="T210" s="403"/>
      <c r="U210" s="403"/>
      <c r="V210" s="314"/>
      <c r="W210" s="314" t="s">
        <v>57</v>
      </c>
      <c r="X210" s="314"/>
      <c r="Y210" s="314"/>
      <c r="Z210" s="314"/>
      <c r="AA210" s="314"/>
      <c r="AB210" s="314"/>
      <c r="AC210" s="314"/>
      <c r="AD210" s="314"/>
      <c r="AE210" s="314"/>
      <c r="AF210" s="322"/>
      <c r="AG210" s="322"/>
      <c r="AH210" s="322"/>
      <c r="AI210" s="322"/>
      <c r="AJ210" s="322"/>
      <c r="AK210" s="322"/>
      <c r="AL210" s="322"/>
      <c r="AM210" s="322"/>
      <c r="AN210" s="322"/>
      <c r="AO210" s="358"/>
      <c r="AP210" s="322"/>
      <c r="AQ210" s="809" t="str" cm="1">
        <f t="array" ref="AQ210">IF(AD210="NO FAVORABLE","NO FAVORABLE",IF(SUMPRODUCT(--(TRIM(AF210:AK210)&lt;&gt;"SI"),--(TRIM(AF210:AK210)&lt;&gt;"NA"))&gt;0,"SUBSANAR","APROBADA CR"))</f>
        <v>SUBSANAR</v>
      </c>
    </row>
    <row r="211" spans="1:43" ht="13.8" x14ac:dyDescent="0.25">
      <c r="A211" s="403" t="s">
        <v>2156</v>
      </c>
      <c r="B211" s="413" t="s">
        <v>6634</v>
      </c>
      <c r="C211" s="403">
        <v>94</v>
      </c>
      <c r="D211" s="407" t="s">
        <v>45</v>
      </c>
      <c r="E211" s="403" t="s">
        <v>62</v>
      </c>
      <c r="F211" s="403" t="s">
        <v>156</v>
      </c>
      <c r="G211" s="403" t="s">
        <v>415</v>
      </c>
      <c r="H211" s="403"/>
      <c r="I211" s="415" t="str">
        <f t="shared" si="3"/>
        <v xml:space="preserve">MARIA ELENA GONZALEZ </v>
      </c>
      <c r="J211" s="403" t="s">
        <v>50</v>
      </c>
      <c r="K211" s="991">
        <v>42925063</v>
      </c>
      <c r="L211" s="404">
        <v>21957</v>
      </c>
      <c r="M211" s="406">
        <v>65</v>
      </c>
      <c r="N211" s="406" t="s">
        <v>51</v>
      </c>
      <c r="O211" s="403">
        <v>3246008550</v>
      </c>
      <c r="P211" s="403"/>
      <c r="Q211" s="403" t="s">
        <v>1809</v>
      </c>
      <c r="R211" s="403" t="s">
        <v>53</v>
      </c>
      <c r="S211" s="405" t="s">
        <v>54</v>
      </c>
      <c r="T211" s="403" t="s">
        <v>6794</v>
      </c>
      <c r="U211" s="403"/>
      <c r="V211" s="370" t="s">
        <v>57</v>
      </c>
      <c r="W211" s="370" t="s">
        <v>57</v>
      </c>
      <c r="X211" s="370" t="s">
        <v>57</v>
      </c>
      <c r="Y211" s="314"/>
      <c r="Z211" s="314"/>
      <c r="AA211" s="314"/>
      <c r="AB211" s="314"/>
      <c r="AC211" s="314"/>
      <c r="AD211" s="422" t="s">
        <v>6641</v>
      </c>
      <c r="AE211" s="314"/>
      <c r="AF211" s="322" t="s">
        <v>59</v>
      </c>
      <c r="AG211" s="322" t="s">
        <v>57</v>
      </c>
      <c r="AH211" s="322" t="s">
        <v>59</v>
      </c>
      <c r="AI211" s="322" t="s">
        <v>59</v>
      </c>
      <c r="AJ211" s="322" t="s">
        <v>59</v>
      </c>
      <c r="AK211" s="322" t="s">
        <v>59</v>
      </c>
      <c r="AL211" s="322" t="s">
        <v>70</v>
      </c>
      <c r="AM211" s="322"/>
      <c r="AN211" s="322"/>
      <c r="AO211" s="322" t="s">
        <v>393</v>
      </c>
      <c r="AP211" s="322"/>
      <c r="AQ211" s="809" t="str" cm="1">
        <f t="array" ref="AQ211">IF(AD211="NO FAVORABLE","NO FAVORABLE",IF(SUMPRODUCT(--(TRIM(AF211:AK211)&lt;&gt;"SI"),--(TRIM(AF211:AK211)&lt;&gt;"NA"))&gt;0,"SUBSANAR","APROBADA CR"))</f>
        <v>APROBADA CR</v>
      </c>
    </row>
    <row r="212" spans="1:43" ht="13.2" x14ac:dyDescent="0.25">
      <c r="A212" s="403" t="s">
        <v>2156</v>
      </c>
      <c r="B212" s="413" t="s">
        <v>6634</v>
      </c>
      <c r="C212" s="403">
        <v>94.1</v>
      </c>
      <c r="D212" s="407" t="s">
        <v>376</v>
      </c>
      <c r="E212" s="403" t="s">
        <v>377</v>
      </c>
      <c r="F212" s="403" t="s">
        <v>914</v>
      </c>
      <c r="G212" s="403" t="s">
        <v>496</v>
      </c>
      <c r="H212" s="403" t="s">
        <v>415</v>
      </c>
      <c r="I212" s="413" t="str">
        <f t="shared" si="3"/>
        <v>JUAN CAMILO RAMIREZ GONZALEZ</v>
      </c>
      <c r="J212" s="403" t="s">
        <v>50</v>
      </c>
      <c r="K212" s="991">
        <v>1023750134</v>
      </c>
      <c r="L212" s="404">
        <v>34995</v>
      </c>
      <c r="M212" s="406">
        <v>30</v>
      </c>
      <c r="N212" s="406" t="s">
        <v>379</v>
      </c>
      <c r="O212" s="403"/>
      <c r="P212" s="403"/>
      <c r="Q212" s="403"/>
      <c r="R212" s="403"/>
      <c r="S212" s="403"/>
      <c r="T212" s="403"/>
      <c r="U212" s="403"/>
      <c r="V212" s="314"/>
      <c r="W212" s="314" t="s">
        <v>57</v>
      </c>
      <c r="X212" s="314"/>
      <c r="Y212" s="314"/>
      <c r="Z212" s="314"/>
      <c r="AA212" s="314"/>
      <c r="AB212" s="314"/>
      <c r="AC212" s="314"/>
      <c r="AD212" s="314"/>
      <c r="AE212" s="314"/>
      <c r="AF212" s="322"/>
      <c r="AG212" s="322"/>
      <c r="AH212" s="322"/>
      <c r="AI212" s="322"/>
      <c r="AJ212" s="322"/>
      <c r="AK212" s="322"/>
      <c r="AL212" s="322"/>
      <c r="AM212" s="322"/>
      <c r="AN212" s="322"/>
      <c r="AO212" s="358"/>
      <c r="AP212" s="322"/>
      <c r="AQ212" s="809" t="str" cm="1">
        <f t="array" ref="AQ212">IF(AD212="NO FAVORABLE","NO FAVORABLE",IF(SUMPRODUCT(--(TRIM(AF212:AK212)&lt;&gt;"SI"),--(TRIM(AF212:AK212)&lt;&gt;"NA"))&gt;0,"SUBSANAR","APROBADA CR"))</f>
        <v>SUBSANAR</v>
      </c>
    </row>
    <row r="213" spans="1:43" ht="13.2" x14ac:dyDescent="0.25">
      <c r="A213" s="403" t="s">
        <v>2156</v>
      </c>
      <c r="B213" s="413" t="s">
        <v>6634</v>
      </c>
      <c r="C213" s="403">
        <v>94.2</v>
      </c>
      <c r="D213" s="407" t="s">
        <v>376</v>
      </c>
      <c r="E213" s="403" t="s">
        <v>6795</v>
      </c>
      <c r="F213" s="403" t="s">
        <v>1575</v>
      </c>
      <c r="G213" s="403" t="s">
        <v>496</v>
      </c>
      <c r="H213" s="403" t="s">
        <v>415</v>
      </c>
      <c r="I213" s="413" t="str">
        <f t="shared" si="3"/>
        <v>RODRIGO  ALFONSO RAMIREZ GONZALEZ</v>
      </c>
      <c r="J213" s="403" t="s">
        <v>50</v>
      </c>
      <c r="K213" s="991">
        <v>71054491</v>
      </c>
      <c r="L213" s="404">
        <v>28952</v>
      </c>
      <c r="M213" s="406">
        <v>46</v>
      </c>
      <c r="N213" s="406" t="s">
        <v>379</v>
      </c>
      <c r="O213" s="403"/>
      <c r="P213" s="403"/>
      <c r="Q213" s="403"/>
      <c r="R213" s="403"/>
      <c r="S213" s="403"/>
      <c r="T213" s="403"/>
      <c r="U213" s="403"/>
      <c r="V213" s="314"/>
      <c r="W213" s="314" t="s">
        <v>57</v>
      </c>
      <c r="X213" s="314"/>
      <c r="Y213" s="314"/>
      <c r="Z213" s="314"/>
      <c r="AA213" s="314"/>
      <c r="AB213" s="314"/>
      <c r="AC213" s="314"/>
      <c r="AD213" s="314"/>
      <c r="AE213" s="314"/>
      <c r="AF213" s="322"/>
      <c r="AG213" s="322"/>
      <c r="AH213" s="322"/>
      <c r="AI213" s="322"/>
      <c r="AJ213" s="322"/>
      <c r="AK213" s="322"/>
      <c r="AL213" s="322"/>
      <c r="AM213" s="322"/>
      <c r="AN213" s="322"/>
      <c r="AO213" s="358"/>
      <c r="AP213" s="322"/>
      <c r="AQ213" s="809" t="str" cm="1">
        <f t="array" ref="AQ213">IF(AD213="NO FAVORABLE","NO FAVORABLE",IF(SUMPRODUCT(--(TRIM(AF213:AK213)&lt;&gt;"SI"),--(TRIM(AF213:AK213)&lt;&gt;"NA"))&gt;0,"SUBSANAR","APROBADA CR"))</f>
        <v>SUBSANAR</v>
      </c>
    </row>
    <row r="214" spans="1:43" ht="13.2" x14ac:dyDescent="0.25">
      <c r="A214" s="403" t="s">
        <v>2156</v>
      </c>
      <c r="B214" s="413" t="s">
        <v>6634</v>
      </c>
      <c r="C214" s="403">
        <v>94.3</v>
      </c>
      <c r="D214" s="407" t="s">
        <v>376</v>
      </c>
      <c r="E214" s="403" t="s">
        <v>1820</v>
      </c>
      <c r="F214" s="403" t="s">
        <v>629</v>
      </c>
      <c r="G214" s="403" t="s">
        <v>496</v>
      </c>
      <c r="H214" s="403" t="s">
        <v>415</v>
      </c>
      <c r="I214" s="413" t="str">
        <f t="shared" si="3"/>
        <v>EDGAR DARIO RAMIREZ GONZALEZ</v>
      </c>
      <c r="J214" s="403" t="s">
        <v>50</v>
      </c>
      <c r="K214" s="991">
        <v>1023748051</v>
      </c>
      <c r="L214" s="404">
        <v>31369</v>
      </c>
      <c r="M214" s="406">
        <v>40</v>
      </c>
      <c r="N214" s="406" t="s">
        <v>379</v>
      </c>
      <c r="O214" s="403"/>
      <c r="P214" s="403"/>
      <c r="Q214" s="403"/>
      <c r="R214" s="403"/>
      <c r="S214" s="403"/>
      <c r="T214" s="403"/>
      <c r="U214" s="403"/>
      <c r="V214" s="314"/>
      <c r="W214" s="314" t="s">
        <v>57</v>
      </c>
      <c r="X214" s="314"/>
      <c r="Y214" s="314"/>
      <c r="Z214" s="314"/>
      <c r="AA214" s="314"/>
      <c r="AB214" s="314"/>
      <c r="AC214" s="314"/>
      <c r="AD214" s="314"/>
      <c r="AE214" s="314"/>
      <c r="AF214" s="322"/>
      <c r="AG214" s="322"/>
      <c r="AH214" s="322"/>
      <c r="AI214" s="322"/>
      <c r="AJ214" s="322"/>
      <c r="AK214" s="322"/>
      <c r="AL214" s="322"/>
      <c r="AM214" s="322"/>
      <c r="AN214" s="322"/>
      <c r="AO214" s="358"/>
      <c r="AP214" s="322"/>
      <c r="AQ214" s="809" t="str" cm="1">
        <f t="array" ref="AQ214">IF(AD214="NO FAVORABLE","NO FAVORABLE",IF(SUMPRODUCT(--(TRIM(AF214:AK214)&lt;&gt;"SI"),--(TRIM(AF214:AK214)&lt;&gt;"NA"))&gt;0,"SUBSANAR","APROBADA CR"))</f>
        <v>SUBSANAR</v>
      </c>
    </row>
    <row r="215" spans="1:43" ht="13.2" x14ac:dyDescent="0.25">
      <c r="A215" s="403" t="s">
        <v>2156</v>
      </c>
      <c r="B215" s="413" t="s">
        <v>6634</v>
      </c>
      <c r="C215" s="403">
        <v>95</v>
      </c>
      <c r="D215" s="407" t="s">
        <v>45</v>
      </c>
      <c r="E215" s="403" t="s">
        <v>816</v>
      </c>
      <c r="F215" s="403" t="s">
        <v>116</v>
      </c>
      <c r="G215" s="403" t="s">
        <v>419</v>
      </c>
      <c r="H215" s="403"/>
      <c r="I215" s="415" t="str">
        <f t="shared" si="3"/>
        <v xml:space="preserve">ALICIA DE JESUS BETANCUR </v>
      </c>
      <c r="J215" s="403" t="s">
        <v>50</v>
      </c>
      <c r="K215" s="991">
        <v>42925199</v>
      </c>
      <c r="L215" s="404">
        <v>22239</v>
      </c>
      <c r="M215" s="406">
        <v>65</v>
      </c>
      <c r="N215" s="406" t="s">
        <v>51</v>
      </c>
      <c r="O215" s="403"/>
      <c r="P215" s="403"/>
      <c r="Q215" s="403"/>
      <c r="R215" s="403"/>
      <c r="S215" s="405"/>
      <c r="T215" s="403"/>
      <c r="U215" s="403"/>
      <c r="V215" s="223" t="s">
        <v>5831</v>
      </c>
      <c r="W215" s="314" t="s">
        <v>57</v>
      </c>
      <c r="X215" s="314" t="s">
        <v>57</v>
      </c>
      <c r="Y215" s="314"/>
      <c r="Z215" s="314"/>
      <c r="AA215" s="314"/>
      <c r="AB215" s="314"/>
      <c r="AC215" s="314"/>
      <c r="AD215" s="295" t="s">
        <v>76</v>
      </c>
      <c r="AE215" s="314"/>
      <c r="AF215" s="322"/>
      <c r="AG215" s="322"/>
      <c r="AH215" s="322"/>
      <c r="AI215" s="322"/>
      <c r="AJ215" s="322"/>
      <c r="AK215" s="322"/>
      <c r="AL215" s="322"/>
      <c r="AM215" s="322"/>
      <c r="AN215" s="322"/>
      <c r="AO215" s="322" t="s">
        <v>393</v>
      </c>
      <c r="AP215" s="322"/>
      <c r="AQ215" s="809" t="str" cm="1">
        <f t="array" ref="AQ215">IF(AD215="NO FAVORABLE","NO FAVORABLE",IF(SUMPRODUCT(--(TRIM(AF215:AK215)&lt;&gt;"SI"),--(TRIM(AF215:AK215)&lt;&gt;"NA"))&gt;0,"SUBSANAR","APROBADA CR"))</f>
        <v>NO FAVORABLE</v>
      </c>
    </row>
    <row r="216" spans="1:43" ht="13.8" x14ac:dyDescent="0.25">
      <c r="A216" s="403" t="s">
        <v>2156</v>
      </c>
      <c r="B216" s="413" t="s">
        <v>6634</v>
      </c>
      <c r="C216" s="403">
        <v>96</v>
      </c>
      <c r="D216" s="407" t="s">
        <v>45</v>
      </c>
      <c r="E216" s="403" t="s">
        <v>175</v>
      </c>
      <c r="F216" s="403" t="s">
        <v>156</v>
      </c>
      <c r="G216" s="403" t="s">
        <v>496</v>
      </c>
      <c r="H216" s="403" t="s">
        <v>415</v>
      </c>
      <c r="I216" s="415" t="str">
        <f t="shared" si="3"/>
        <v>BLANCA ELENA RAMIREZ GONZALEZ</v>
      </c>
      <c r="J216" s="403" t="s">
        <v>50</v>
      </c>
      <c r="K216" s="991">
        <v>43717711</v>
      </c>
      <c r="L216" s="404">
        <v>29286</v>
      </c>
      <c r="M216" s="406">
        <v>45</v>
      </c>
      <c r="N216" s="406" t="s">
        <v>51</v>
      </c>
      <c r="O216" s="403">
        <v>3226509635</v>
      </c>
      <c r="P216" s="403"/>
      <c r="Q216" s="403" t="s">
        <v>1809</v>
      </c>
      <c r="R216" s="403" t="s">
        <v>53</v>
      </c>
      <c r="S216" s="405" t="s">
        <v>54</v>
      </c>
      <c r="T216" s="403" t="s">
        <v>6794</v>
      </c>
      <c r="U216" s="403"/>
      <c r="V216" s="370" t="s">
        <v>57</v>
      </c>
      <c r="W216" s="370" t="s">
        <v>57</v>
      </c>
      <c r="X216" s="370" t="s">
        <v>57</v>
      </c>
      <c r="Y216" s="314"/>
      <c r="Z216" s="314"/>
      <c r="AA216" s="314"/>
      <c r="AB216" s="314"/>
      <c r="AC216" s="314"/>
      <c r="AD216" s="422" t="s">
        <v>6641</v>
      </c>
      <c r="AE216" s="314"/>
      <c r="AF216" s="322" t="s">
        <v>59</v>
      </c>
      <c r="AG216" s="322" t="s">
        <v>57</v>
      </c>
      <c r="AH216" s="322" t="s">
        <v>59</v>
      </c>
      <c r="AI216" s="322" t="s">
        <v>59</v>
      </c>
      <c r="AJ216" s="322" t="s">
        <v>59</v>
      </c>
      <c r="AK216" s="322" t="s">
        <v>59</v>
      </c>
      <c r="AL216" s="322" t="s">
        <v>114</v>
      </c>
      <c r="AM216" s="322"/>
      <c r="AN216" s="322"/>
      <c r="AO216" s="322" t="s">
        <v>393</v>
      </c>
      <c r="AP216" s="322"/>
      <c r="AQ216" s="809" t="str" cm="1">
        <f t="array" ref="AQ216">IF(AD216="NO FAVORABLE","NO FAVORABLE",IF(SUMPRODUCT(--(TRIM(AF216:AK216)&lt;&gt;"SI"),--(TRIM(AF216:AK216)&lt;&gt;"NA"))&gt;0,"SUBSANAR","APROBADA CR"))</f>
        <v>APROBADA CR</v>
      </c>
    </row>
    <row r="217" spans="1:43" ht="13.2" x14ac:dyDescent="0.25">
      <c r="A217" s="403" t="s">
        <v>2156</v>
      </c>
      <c r="B217" s="413" t="s">
        <v>6634</v>
      </c>
      <c r="C217" s="403">
        <v>96.1</v>
      </c>
      <c r="D217" s="407" t="s">
        <v>376</v>
      </c>
      <c r="E217" s="403" t="s">
        <v>62</v>
      </c>
      <c r="F217" s="403" t="s">
        <v>93</v>
      </c>
      <c r="G217" s="403" t="s">
        <v>475</v>
      </c>
      <c r="H217" s="403" t="s">
        <v>496</v>
      </c>
      <c r="I217" s="413" t="str">
        <f t="shared" si="3"/>
        <v>MARIA ISABEL MARIN RAMIREZ</v>
      </c>
      <c r="J217" s="403" t="s">
        <v>390</v>
      </c>
      <c r="K217" s="991">
        <v>1023750519</v>
      </c>
      <c r="L217" s="404">
        <v>42556</v>
      </c>
      <c r="M217" s="406">
        <v>9</v>
      </c>
      <c r="N217" s="406" t="s">
        <v>51</v>
      </c>
      <c r="O217" s="403"/>
      <c r="P217" s="403"/>
      <c r="Q217" s="403"/>
      <c r="R217" s="403"/>
      <c r="S217" s="403"/>
      <c r="T217" s="403"/>
      <c r="U217" s="403"/>
      <c r="V217" s="314"/>
      <c r="W217" s="314" t="s">
        <v>57</v>
      </c>
      <c r="X217" s="314"/>
      <c r="Y217" s="314"/>
      <c r="Z217" s="314"/>
      <c r="AA217" s="314"/>
      <c r="AB217" s="314"/>
      <c r="AC217" s="314"/>
      <c r="AD217" s="314"/>
      <c r="AE217" s="314"/>
      <c r="AF217" s="322"/>
      <c r="AG217" s="322"/>
      <c r="AH217" s="322"/>
      <c r="AI217" s="322"/>
      <c r="AJ217" s="322"/>
      <c r="AK217" s="322"/>
      <c r="AL217" s="322"/>
      <c r="AM217" s="322"/>
      <c r="AN217" s="322"/>
      <c r="AO217" s="358"/>
      <c r="AP217" s="322"/>
      <c r="AQ217" s="809" t="str" cm="1">
        <f t="array" ref="AQ217">IF(AD217="NO FAVORABLE","NO FAVORABLE",IF(SUMPRODUCT(--(TRIM(AF217:AK217)&lt;&gt;"SI"),--(TRIM(AF217:AK217)&lt;&gt;"NA"))&gt;0,"SUBSANAR","APROBADA CR"))</f>
        <v>SUBSANAR</v>
      </c>
    </row>
    <row r="218" spans="1:43" ht="13.2" x14ac:dyDescent="0.25">
      <c r="A218" s="403" t="s">
        <v>2156</v>
      </c>
      <c r="B218" s="413" t="s">
        <v>6634</v>
      </c>
      <c r="C218" s="403">
        <v>96.2</v>
      </c>
      <c r="D218" s="407" t="s">
        <v>376</v>
      </c>
      <c r="E218" s="403" t="s">
        <v>445</v>
      </c>
      <c r="F218" s="403" t="s">
        <v>316</v>
      </c>
      <c r="G218" s="403" t="s">
        <v>475</v>
      </c>
      <c r="H218" s="403" t="s">
        <v>496</v>
      </c>
      <c r="I218" s="413" t="str">
        <f t="shared" si="3"/>
        <v>ANLLY PAOLA MARIN RAMIREZ</v>
      </c>
      <c r="J218" s="403" t="s">
        <v>50</v>
      </c>
      <c r="K218" s="991">
        <v>1023748724</v>
      </c>
      <c r="L218" s="404">
        <v>39004</v>
      </c>
      <c r="M218" s="406">
        <v>19</v>
      </c>
      <c r="N218" s="406" t="s">
        <v>51</v>
      </c>
      <c r="O218" s="403"/>
      <c r="P218" s="403"/>
      <c r="Q218" s="403"/>
      <c r="R218" s="403"/>
      <c r="S218" s="403"/>
      <c r="T218" s="403"/>
      <c r="U218" s="403"/>
      <c r="V218" s="314"/>
      <c r="W218" s="314" t="s">
        <v>57</v>
      </c>
      <c r="X218" s="314"/>
      <c r="Y218" s="314"/>
      <c r="Z218" s="314"/>
      <c r="AA218" s="314"/>
      <c r="AB218" s="314"/>
      <c r="AC218" s="314"/>
      <c r="AD218" s="314"/>
      <c r="AE218" s="314"/>
      <c r="AF218" s="322"/>
      <c r="AG218" s="322"/>
      <c r="AH218" s="322"/>
      <c r="AI218" s="322"/>
      <c r="AJ218" s="322"/>
      <c r="AK218" s="322"/>
      <c r="AL218" s="322"/>
      <c r="AM218" s="322"/>
      <c r="AN218" s="322"/>
      <c r="AO218" s="358"/>
      <c r="AP218" s="322"/>
      <c r="AQ218" s="809" t="str" cm="1">
        <f t="array" ref="AQ218">IF(AD218="NO FAVORABLE","NO FAVORABLE",IF(SUMPRODUCT(--(TRIM(AF218:AK218)&lt;&gt;"SI"),--(TRIM(AF218:AK218)&lt;&gt;"NA"))&gt;0,"SUBSANAR","APROBADA CR"))</f>
        <v>SUBSANAR</v>
      </c>
    </row>
    <row r="219" spans="1:43" ht="13.8" x14ac:dyDescent="0.25">
      <c r="A219" s="403" t="s">
        <v>2156</v>
      </c>
      <c r="B219" s="413" t="s">
        <v>6634</v>
      </c>
      <c r="C219" s="403">
        <v>97</v>
      </c>
      <c r="D219" s="407" t="s">
        <v>45</v>
      </c>
      <c r="E219" s="403" t="s">
        <v>199</v>
      </c>
      <c r="F219" s="403" t="s">
        <v>702</v>
      </c>
      <c r="G219" s="403" t="s">
        <v>292</v>
      </c>
      <c r="H219" s="403"/>
      <c r="I219" s="415" t="str">
        <f t="shared" si="3"/>
        <v xml:space="preserve">ANA RUTH ALVAREZ </v>
      </c>
      <c r="J219" s="403" t="s">
        <v>50</v>
      </c>
      <c r="K219" s="991">
        <v>21511231</v>
      </c>
      <c r="L219" s="404">
        <v>15360</v>
      </c>
      <c r="M219" s="405">
        <v>83</v>
      </c>
      <c r="N219" s="406" t="s">
        <v>51</v>
      </c>
      <c r="O219" s="403">
        <v>3196126824</v>
      </c>
      <c r="P219" s="403"/>
      <c r="Q219" s="403" t="s">
        <v>6796</v>
      </c>
      <c r="R219" s="403" t="s">
        <v>53</v>
      </c>
      <c r="S219" s="405" t="s">
        <v>54</v>
      </c>
      <c r="T219" s="403" t="s">
        <v>6797</v>
      </c>
      <c r="U219" s="403"/>
      <c r="V219" s="370" t="s">
        <v>57</v>
      </c>
      <c r="W219" s="370" t="s">
        <v>57</v>
      </c>
      <c r="X219" s="370" t="s">
        <v>57</v>
      </c>
      <c r="Y219" s="314"/>
      <c r="Z219" s="314"/>
      <c r="AA219" s="314"/>
      <c r="AB219" s="314"/>
      <c r="AC219" s="314"/>
      <c r="AD219" s="422" t="s">
        <v>6641</v>
      </c>
      <c r="AE219" s="314"/>
      <c r="AF219" s="322" t="s">
        <v>59</v>
      </c>
      <c r="AG219" s="322" t="s">
        <v>57</v>
      </c>
      <c r="AH219" s="322" t="s">
        <v>59</v>
      </c>
      <c r="AI219" s="322" t="s">
        <v>59</v>
      </c>
      <c r="AJ219" s="322" t="s">
        <v>59</v>
      </c>
      <c r="AK219" s="322" t="s">
        <v>59</v>
      </c>
      <c r="AL219" s="322" t="s">
        <v>114</v>
      </c>
      <c r="AM219" s="322"/>
      <c r="AN219" s="322"/>
      <c r="AO219" s="322" t="s">
        <v>393</v>
      </c>
      <c r="AP219" s="322"/>
      <c r="AQ219" s="809" t="str" cm="1">
        <f t="array" ref="AQ219">IF(AD219="NO FAVORABLE","NO FAVORABLE",IF(SUMPRODUCT(--(TRIM(AF219:AK219)&lt;&gt;"SI"),--(TRIM(AF219:AK219)&lt;&gt;"NA"))&gt;0,"SUBSANAR","APROBADA CR"))</f>
        <v>APROBADA CR</v>
      </c>
    </row>
    <row r="220" spans="1:43" ht="13.8" x14ac:dyDescent="0.25">
      <c r="A220" s="403" t="s">
        <v>2156</v>
      </c>
      <c r="B220" s="413" t="s">
        <v>6634</v>
      </c>
      <c r="C220" s="403">
        <v>98</v>
      </c>
      <c r="D220" s="407" t="s">
        <v>45</v>
      </c>
      <c r="E220" s="403" t="s">
        <v>175</v>
      </c>
      <c r="F220" s="403" t="s">
        <v>774</v>
      </c>
      <c r="G220" s="403" t="s">
        <v>88</v>
      </c>
      <c r="H220" s="403" t="s">
        <v>400</v>
      </c>
      <c r="I220" s="415" t="str">
        <f t="shared" si="3"/>
        <v>BLANCA AURORA GARCIA PEREZ</v>
      </c>
      <c r="J220" s="403" t="s">
        <v>50</v>
      </c>
      <c r="K220" s="991">
        <v>21508826</v>
      </c>
      <c r="L220" s="403"/>
      <c r="M220" s="405"/>
      <c r="N220" s="406" t="s">
        <v>51</v>
      </c>
      <c r="O220" s="403"/>
      <c r="P220" s="403"/>
      <c r="Q220" s="403"/>
      <c r="R220" s="403" t="s">
        <v>53</v>
      </c>
      <c r="S220" s="405" t="s">
        <v>54</v>
      </c>
      <c r="T220" s="403" t="s">
        <v>6689</v>
      </c>
      <c r="U220" s="403"/>
      <c r="V220" s="370" t="s">
        <v>57</v>
      </c>
      <c r="W220" s="370" t="s">
        <v>57</v>
      </c>
      <c r="X220" s="370" t="s">
        <v>57</v>
      </c>
      <c r="Y220" s="314"/>
      <c r="Z220" s="314"/>
      <c r="AA220" s="314"/>
      <c r="AB220" s="314"/>
      <c r="AC220" s="314"/>
      <c r="AD220" s="422" t="s">
        <v>6641</v>
      </c>
      <c r="AE220" s="314"/>
      <c r="AF220" s="322" t="s">
        <v>59</v>
      </c>
      <c r="AG220" s="322" t="s">
        <v>57</v>
      </c>
      <c r="AH220" s="322" t="s">
        <v>59</v>
      </c>
      <c r="AI220" s="322" t="s">
        <v>59</v>
      </c>
      <c r="AJ220" s="322" t="s">
        <v>59</v>
      </c>
      <c r="AK220" s="322" t="s">
        <v>59</v>
      </c>
      <c r="AL220" s="322" t="s">
        <v>114</v>
      </c>
      <c r="AM220" s="322"/>
      <c r="AN220" s="322"/>
      <c r="AO220" s="322" t="s">
        <v>393</v>
      </c>
      <c r="AP220" s="322"/>
      <c r="AQ220" s="809" t="str" cm="1">
        <f t="array" ref="AQ220">IF(AD220="NO FAVORABLE","NO FAVORABLE",IF(SUMPRODUCT(--(TRIM(AF220:AK220)&lt;&gt;"SI"),--(TRIM(AF220:AK220)&lt;&gt;"NA"))&gt;0,"SUBSANAR","APROBADA CR"))</f>
        <v>APROBADA CR</v>
      </c>
    </row>
    <row r="221" spans="1:43" ht="13.8" x14ac:dyDescent="0.25">
      <c r="A221" s="403" t="s">
        <v>2156</v>
      </c>
      <c r="B221" s="413" t="s">
        <v>6634</v>
      </c>
      <c r="C221" s="403">
        <v>99</v>
      </c>
      <c r="D221" s="407" t="s">
        <v>45</v>
      </c>
      <c r="E221" s="403" t="s">
        <v>3005</v>
      </c>
      <c r="F221" s="403" t="s">
        <v>1530</v>
      </c>
      <c r="G221" s="403" t="s">
        <v>1007</v>
      </c>
      <c r="H221" s="403" t="s">
        <v>222</v>
      </c>
      <c r="I221" s="415" t="str">
        <f t="shared" si="3"/>
        <v>DEISSY LORENA CARTAGENA MUÑOZ</v>
      </c>
      <c r="J221" s="403" t="s">
        <v>50</v>
      </c>
      <c r="K221" s="991">
        <v>1000765922</v>
      </c>
      <c r="L221" s="403"/>
      <c r="M221" s="405"/>
      <c r="N221" s="406" t="s">
        <v>51</v>
      </c>
      <c r="O221" s="403">
        <v>3195475741</v>
      </c>
      <c r="P221" s="403"/>
      <c r="Q221" s="403"/>
      <c r="R221" s="403" t="s">
        <v>53</v>
      </c>
      <c r="S221" s="405" t="s">
        <v>54</v>
      </c>
      <c r="T221" s="403" t="s">
        <v>6689</v>
      </c>
      <c r="U221" s="403"/>
      <c r="V221" s="370" t="s">
        <v>57</v>
      </c>
      <c r="W221" s="370" t="s">
        <v>57</v>
      </c>
      <c r="X221" s="370" t="s">
        <v>57</v>
      </c>
      <c r="Y221" s="314"/>
      <c r="Z221" s="314"/>
      <c r="AA221" s="314"/>
      <c r="AB221" s="314"/>
      <c r="AC221" s="314"/>
      <c r="AD221" s="422" t="s">
        <v>6641</v>
      </c>
      <c r="AE221" s="314"/>
      <c r="AF221" s="322" t="s">
        <v>59</v>
      </c>
      <c r="AG221" s="322" t="s">
        <v>59</v>
      </c>
      <c r="AH221" s="322" t="s">
        <v>59</v>
      </c>
      <c r="AI221" s="322" t="s">
        <v>626</v>
      </c>
      <c r="AJ221" s="322" t="s">
        <v>626</v>
      </c>
      <c r="AK221" s="322" t="s">
        <v>626</v>
      </c>
      <c r="AL221" s="322" t="s">
        <v>283</v>
      </c>
      <c r="AM221" s="322"/>
      <c r="AN221" s="322"/>
      <c r="AO221" s="322" t="s">
        <v>393</v>
      </c>
      <c r="AP221" s="322" t="s">
        <v>6798</v>
      </c>
      <c r="AQ221" s="809" t="str" cm="1">
        <f t="array" ref="AQ221">IF(AD221="NO FAVORABLE","NO FAVORABLE",IF(SUMPRODUCT(--(TRIM(AF221:AK221)&lt;&gt;"SI"),--(TRIM(AF221:AK221)&lt;&gt;"NA"))&gt;0,"SUBSANAR","APROBADA CR"))</f>
        <v>SUBSANAR</v>
      </c>
    </row>
    <row r="222" spans="1:43" ht="13.2" x14ac:dyDescent="0.25">
      <c r="A222" s="403" t="s">
        <v>2156</v>
      </c>
      <c r="B222" s="413" t="s">
        <v>6634</v>
      </c>
      <c r="C222" s="403">
        <v>100</v>
      </c>
      <c r="D222" s="407" t="s">
        <v>45</v>
      </c>
      <c r="E222" s="403" t="s">
        <v>1794</v>
      </c>
      <c r="F222" s="403" t="s">
        <v>152</v>
      </c>
      <c r="G222" s="403" t="s">
        <v>102</v>
      </c>
      <c r="H222" s="403" t="s">
        <v>1640</v>
      </c>
      <c r="I222" s="415" t="str">
        <f t="shared" si="3"/>
        <v>SUSANA CRISTINA VASQUEZ CARO</v>
      </c>
      <c r="J222" s="403" t="s">
        <v>50</v>
      </c>
      <c r="K222" s="991">
        <v>1000765944</v>
      </c>
      <c r="L222" s="403"/>
      <c r="M222" s="405"/>
      <c r="N222" s="406" t="s">
        <v>51</v>
      </c>
      <c r="O222" s="403">
        <v>3233692290</v>
      </c>
      <c r="P222" s="403"/>
      <c r="Q222" s="403"/>
      <c r="R222" s="403" t="s">
        <v>53</v>
      </c>
      <c r="S222" s="405" t="s">
        <v>54</v>
      </c>
      <c r="T222" s="403" t="s">
        <v>6689</v>
      </c>
      <c r="U222" s="403"/>
      <c r="V222" s="314" t="s">
        <v>57</v>
      </c>
      <c r="W222" s="223" t="s">
        <v>6703</v>
      </c>
      <c r="X222" s="166" t="s">
        <v>57</v>
      </c>
      <c r="Y222" s="314"/>
      <c r="Z222" s="314"/>
      <c r="AA222" s="314"/>
      <c r="AB222" s="314"/>
      <c r="AC222" s="314"/>
      <c r="AD222" s="295" t="s">
        <v>76</v>
      </c>
      <c r="AE222" s="314"/>
      <c r="AF222" s="322"/>
      <c r="AG222" s="322"/>
      <c r="AH222" s="322"/>
      <c r="AI222" s="322"/>
      <c r="AJ222" s="322"/>
      <c r="AK222" s="322"/>
      <c r="AL222" s="322"/>
      <c r="AM222" s="322"/>
      <c r="AN222" s="322"/>
      <c r="AO222" s="322" t="s">
        <v>393</v>
      </c>
      <c r="AP222" s="322"/>
      <c r="AQ222" s="809" t="str" cm="1">
        <f t="array" ref="AQ222">IF(AD222="NO FAVORABLE","NO FAVORABLE",IF(SUMPRODUCT(--(TRIM(AF222:AK222)&lt;&gt;"SI"),--(TRIM(AF222:AK222)&lt;&gt;"NA"))&gt;0,"SUBSANAR","APROBADA CR"))</f>
        <v>NO FAVORABLE</v>
      </c>
    </row>
    <row r="223" spans="1:43" ht="13.8" x14ac:dyDescent="0.25">
      <c r="A223" s="403" t="s">
        <v>2156</v>
      </c>
      <c r="B223" s="413" t="s">
        <v>6634</v>
      </c>
      <c r="C223" s="403">
        <v>101</v>
      </c>
      <c r="D223" s="407" t="s">
        <v>45</v>
      </c>
      <c r="E223" s="403" t="s">
        <v>1480</v>
      </c>
      <c r="F223" s="403" t="s">
        <v>878</v>
      </c>
      <c r="G223" s="403" t="s">
        <v>681</v>
      </c>
      <c r="H223" s="403" t="s">
        <v>1640</v>
      </c>
      <c r="I223" s="415" t="str">
        <f t="shared" si="3"/>
        <v>SANDRA MILENA URREGO CARO</v>
      </c>
      <c r="J223" s="403" t="s">
        <v>50</v>
      </c>
      <c r="K223" s="991">
        <v>1077464324</v>
      </c>
      <c r="L223" s="403"/>
      <c r="M223" s="405"/>
      <c r="N223" s="406" t="s">
        <v>51</v>
      </c>
      <c r="O223" s="403">
        <v>3225419520</v>
      </c>
      <c r="P223" s="403"/>
      <c r="Q223" s="403"/>
      <c r="R223" s="403" t="s">
        <v>53</v>
      </c>
      <c r="S223" s="405" t="s">
        <v>54</v>
      </c>
      <c r="T223" s="403" t="s">
        <v>6689</v>
      </c>
      <c r="U223" s="403"/>
      <c r="V223" s="370" t="s">
        <v>57</v>
      </c>
      <c r="W223" s="370" t="s">
        <v>57</v>
      </c>
      <c r="X223" s="370" t="s">
        <v>57</v>
      </c>
      <c r="Y223" s="314"/>
      <c r="Z223" s="314"/>
      <c r="AA223" s="314"/>
      <c r="AB223" s="314"/>
      <c r="AC223" s="314"/>
      <c r="AD223" s="422" t="s">
        <v>6641</v>
      </c>
      <c r="AE223" s="314"/>
      <c r="AF223" s="322" t="s">
        <v>59</v>
      </c>
      <c r="AG223" s="322" t="s">
        <v>57</v>
      </c>
      <c r="AH223" s="322" t="s">
        <v>59</v>
      </c>
      <c r="AI223" s="322" t="s">
        <v>59</v>
      </c>
      <c r="AJ223" s="322" t="s">
        <v>59</v>
      </c>
      <c r="AK223" s="322" t="s">
        <v>59</v>
      </c>
      <c r="AL223" s="322" t="s">
        <v>243</v>
      </c>
      <c r="AM223" s="322"/>
      <c r="AN223" s="322"/>
      <c r="AO223" s="322" t="s">
        <v>393</v>
      </c>
      <c r="AP223" s="322"/>
      <c r="AQ223" s="809" t="str" cm="1">
        <f t="array" ref="AQ223">IF(AD223="NO FAVORABLE","NO FAVORABLE",IF(SUMPRODUCT(--(TRIM(AF223:AK223)&lt;&gt;"SI"),--(TRIM(AF223:AK223)&lt;&gt;"NA"))&gt;0,"SUBSANAR","APROBADA CR"))</f>
        <v>APROBADA CR</v>
      </c>
    </row>
    <row r="224" spans="1:43" ht="13.8" x14ac:dyDescent="0.25">
      <c r="A224" s="403" t="s">
        <v>2156</v>
      </c>
      <c r="B224" s="413" t="s">
        <v>6634</v>
      </c>
      <c r="C224" s="403">
        <v>102</v>
      </c>
      <c r="D224" s="407" t="s">
        <v>45</v>
      </c>
      <c r="E224" s="403" t="s">
        <v>2336</v>
      </c>
      <c r="F224" s="403" t="s">
        <v>124</v>
      </c>
      <c r="G224" s="403" t="s">
        <v>554</v>
      </c>
      <c r="H224" s="403"/>
      <c r="I224" s="415" t="str">
        <f t="shared" si="3"/>
        <v xml:space="preserve">MARLENY DEL SOCORRO GOMEZ </v>
      </c>
      <c r="J224" s="403" t="s">
        <v>50</v>
      </c>
      <c r="K224" s="991">
        <v>21511438</v>
      </c>
      <c r="L224" s="403"/>
      <c r="M224" s="405"/>
      <c r="N224" s="406" t="s">
        <v>51</v>
      </c>
      <c r="O224" s="403">
        <v>3196037443</v>
      </c>
      <c r="P224" s="403"/>
      <c r="Q224" s="403"/>
      <c r="R224" s="403" t="s">
        <v>53</v>
      </c>
      <c r="S224" s="405" t="s">
        <v>54</v>
      </c>
      <c r="T224" s="403" t="s">
        <v>6689</v>
      </c>
      <c r="U224" s="403"/>
      <c r="V224" s="370" t="s">
        <v>57</v>
      </c>
      <c r="W224" s="370" t="s">
        <v>57</v>
      </c>
      <c r="X224" s="370" t="s">
        <v>57</v>
      </c>
      <c r="Y224" s="314"/>
      <c r="Z224" s="314"/>
      <c r="AA224" s="314"/>
      <c r="AB224" s="314"/>
      <c r="AC224" s="314"/>
      <c r="AD224" s="422" t="s">
        <v>6641</v>
      </c>
      <c r="AE224" s="314"/>
      <c r="AF224" s="322"/>
      <c r="AG224" s="322"/>
      <c r="AH224" s="322"/>
      <c r="AI224" s="322"/>
      <c r="AJ224" s="322"/>
      <c r="AK224" s="322"/>
      <c r="AL224" s="322"/>
      <c r="AM224" s="322"/>
      <c r="AN224" s="322"/>
      <c r="AO224" s="322" t="s">
        <v>393</v>
      </c>
      <c r="AP224" s="322"/>
      <c r="AQ224" s="809" t="str" cm="1">
        <f t="array" ref="AQ224">IF(AD224="NO FAVORABLE","NO FAVORABLE",IF(SUMPRODUCT(--(TRIM(AF224:AK224)&lt;&gt;"SI"),--(TRIM(AF224:AK224)&lt;&gt;"NA"))&gt;0,"SUBSANAR","APROBADA CR"))</f>
        <v>SUBSANAR</v>
      </c>
    </row>
    <row r="225" spans="1:43" ht="13.8" x14ac:dyDescent="0.25">
      <c r="A225" s="403" t="s">
        <v>2156</v>
      </c>
      <c r="B225" s="413" t="s">
        <v>6634</v>
      </c>
      <c r="C225" s="403">
        <v>103</v>
      </c>
      <c r="D225" s="407" t="s">
        <v>45</v>
      </c>
      <c r="E225" s="403" t="s">
        <v>62</v>
      </c>
      <c r="F225" s="403" t="s">
        <v>63</v>
      </c>
      <c r="G225" s="403" t="s">
        <v>456</v>
      </c>
      <c r="H225" s="403" t="s">
        <v>222</v>
      </c>
      <c r="I225" s="415" t="str">
        <f t="shared" si="3"/>
        <v>MARIA CONSUELO ARANGO MUÑOZ</v>
      </c>
      <c r="J225" s="403" t="s">
        <v>50</v>
      </c>
      <c r="K225" s="991">
        <v>21976319</v>
      </c>
      <c r="L225" s="403"/>
      <c r="M225" s="405"/>
      <c r="N225" s="406" t="s">
        <v>51</v>
      </c>
      <c r="O225" s="403">
        <v>3157066697</v>
      </c>
      <c r="P225" s="403"/>
      <c r="Q225" s="403"/>
      <c r="R225" s="403" t="s">
        <v>53</v>
      </c>
      <c r="S225" s="405" t="s">
        <v>54</v>
      </c>
      <c r="T225" s="403" t="s">
        <v>6689</v>
      </c>
      <c r="U225" s="403"/>
      <c r="V225" s="370" t="s">
        <v>57</v>
      </c>
      <c r="W225" s="370" t="s">
        <v>57</v>
      </c>
      <c r="X225" s="370" t="s">
        <v>57</v>
      </c>
      <c r="Y225" s="314"/>
      <c r="Z225" s="314"/>
      <c r="AA225" s="314"/>
      <c r="AB225" s="314"/>
      <c r="AC225" s="314"/>
      <c r="AD225" s="422" t="s">
        <v>6641</v>
      </c>
      <c r="AE225" s="314"/>
      <c r="AF225" s="322" t="s">
        <v>59</v>
      </c>
      <c r="AG225" s="322" t="s">
        <v>57</v>
      </c>
      <c r="AH225" s="322" t="s">
        <v>59</v>
      </c>
      <c r="AI225" s="322" t="s">
        <v>59</v>
      </c>
      <c r="AJ225" s="322" t="s">
        <v>59</v>
      </c>
      <c r="AK225" s="322" t="s">
        <v>59</v>
      </c>
      <c r="AL225" s="322" t="s">
        <v>243</v>
      </c>
      <c r="AM225" s="322"/>
      <c r="AN225" s="322"/>
      <c r="AO225" s="322" t="s">
        <v>393</v>
      </c>
      <c r="AP225" s="322"/>
      <c r="AQ225" s="809" t="str" cm="1">
        <f t="array" ref="AQ225">IF(AD225="NO FAVORABLE","NO FAVORABLE",IF(SUMPRODUCT(--(TRIM(AF225:AK225)&lt;&gt;"SI"),--(TRIM(AF225:AK225)&lt;&gt;"NA"))&gt;0,"SUBSANAR","APROBADA CR"))</f>
        <v>APROBADA CR</v>
      </c>
    </row>
    <row r="226" spans="1:43" ht="13.8" x14ac:dyDescent="0.25">
      <c r="A226" s="403" t="s">
        <v>2156</v>
      </c>
      <c r="B226" s="413" t="s">
        <v>6634</v>
      </c>
      <c r="C226" s="403">
        <v>104</v>
      </c>
      <c r="D226" s="407" t="s">
        <v>45</v>
      </c>
      <c r="E226" s="403" t="s">
        <v>565</v>
      </c>
      <c r="F226" s="403" t="s">
        <v>343</v>
      </c>
      <c r="G226" s="403" t="s">
        <v>102</v>
      </c>
      <c r="H226" s="403"/>
      <c r="I226" s="415" t="str">
        <f t="shared" si="3"/>
        <v xml:space="preserve">JOHANA ANDREA VASQUEZ </v>
      </c>
      <c r="J226" s="403" t="s">
        <v>50</v>
      </c>
      <c r="K226" s="991">
        <v>1017150531</v>
      </c>
      <c r="L226" s="403"/>
      <c r="M226" s="405"/>
      <c r="N226" s="406" t="s">
        <v>51</v>
      </c>
      <c r="O226" s="403">
        <v>3165444553</v>
      </c>
      <c r="P226" s="403"/>
      <c r="Q226" s="403"/>
      <c r="R226" s="403" t="s">
        <v>53</v>
      </c>
      <c r="S226" s="405" t="s">
        <v>54</v>
      </c>
      <c r="T226" s="403" t="s">
        <v>6689</v>
      </c>
      <c r="U226" s="403"/>
      <c r="V226" s="370" t="s">
        <v>57</v>
      </c>
      <c r="W226" s="370" t="s">
        <v>57</v>
      </c>
      <c r="X226" s="370" t="s">
        <v>57</v>
      </c>
      <c r="Y226" s="314"/>
      <c r="Z226" s="314"/>
      <c r="AA226" s="314"/>
      <c r="AB226" s="314"/>
      <c r="AC226" s="314"/>
      <c r="AD226" s="422" t="s">
        <v>6641</v>
      </c>
      <c r="AE226" s="314"/>
      <c r="AF226" s="322" t="s">
        <v>59</v>
      </c>
      <c r="AG226" s="322" t="s">
        <v>57</v>
      </c>
      <c r="AH226" s="322" t="s">
        <v>59</v>
      </c>
      <c r="AI226" s="322" t="s">
        <v>59</v>
      </c>
      <c r="AJ226" s="322" t="s">
        <v>59</v>
      </c>
      <c r="AK226" s="322" t="s">
        <v>59</v>
      </c>
      <c r="AL226" s="322" t="s">
        <v>114</v>
      </c>
      <c r="AM226" s="322"/>
      <c r="AN226" s="322"/>
      <c r="AO226" s="322" t="s">
        <v>393</v>
      </c>
      <c r="AP226" s="322"/>
      <c r="AQ226" s="809" t="str" cm="1">
        <f t="array" ref="AQ226">IF(AD226="NO FAVORABLE","NO FAVORABLE",IF(SUMPRODUCT(--(TRIM(AF226:AK226)&lt;&gt;"SI"),--(TRIM(AF226:AK226)&lt;&gt;"NA"))&gt;0,"SUBSANAR","APROBADA CR"))</f>
        <v>APROBADA CR</v>
      </c>
    </row>
    <row r="227" spans="1:43" ht="13.8" x14ac:dyDescent="0.25">
      <c r="A227" s="403" t="s">
        <v>2156</v>
      </c>
      <c r="B227" s="413" t="s">
        <v>6634</v>
      </c>
      <c r="C227" s="403">
        <v>105</v>
      </c>
      <c r="D227" s="407" t="s">
        <v>45</v>
      </c>
      <c r="E227" s="403" t="s">
        <v>2129</v>
      </c>
      <c r="F227" s="403" t="s">
        <v>488</v>
      </c>
      <c r="G227" s="403" t="s">
        <v>1640</v>
      </c>
      <c r="H227" s="403" t="s">
        <v>6799</v>
      </c>
      <c r="I227" s="415" t="str">
        <f t="shared" si="3"/>
        <v>ALBINA ROSA CARO DE QUICENO</v>
      </c>
      <c r="J227" s="403" t="s">
        <v>50</v>
      </c>
      <c r="K227" s="991">
        <v>21511318</v>
      </c>
      <c r="L227" s="403"/>
      <c r="M227" s="405"/>
      <c r="N227" s="406" t="s">
        <v>51</v>
      </c>
      <c r="O227" s="403">
        <v>3113452894</v>
      </c>
      <c r="P227" s="403"/>
      <c r="Q227" s="403"/>
      <c r="R227" s="403" t="s">
        <v>53</v>
      </c>
      <c r="S227" s="405" t="s">
        <v>54</v>
      </c>
      <c r="T227" s="403" t="s">
        <v>6689</v>
      </c>
      <c r="U227" s="403"/>
      <c r="V227" s="370" t="s">
        <v>57</v>
      </c>
      <c r="W227" s="370" t="s">
        <v>57</v>
      </c>
      <c r="X227" s="370" t="s">
        <v>57</v>
      </c>
      <c r="Y227" s="314"/>
      <c r="Z227" s="314"/>
      <c r="AA227" s="314"/>
      <c r="AB227" s="314"/>
      <c r="AC227" s="314"/>
      <c r="AD227" s="422" t="s">
        <v>6641</v>
      </c>
      <c r="AE227" s="314"/>
      <c r="AF227" s="322" t="s">
        <v>59</v>
      </c>
      <c r="AG227" s="322" t="s">
        <v>57</v>
      </c>
      <c r="AH227" s="322" t="s">
        <v>59</v>
      </c>
      <c r="AI227" s="322" t="s">
        <v>59</v>
      </c>
      <c r="AJ227" s="322" t="s">
        <v>59</v>
      </c>
      <c r="AK227" s="322" t="s">
        <v>59</v>
      </c>
      <c r="AL227" s="322" t="s">
        <v>70</v>
      </c>
      <c r="AM227" s="322"/>
      <c r="AN227" s="322"/>
      <c r="AO227" s="322" t="s">
        <v>393</v>
      </c>
      <c r="AP227" s="322"/>
      <c r="AQ227" s="809" t="str" cm="1">
        <f t="array" ref="AQ227">IF(AD227="NO FAVORABLE","NO FAVORABLE",IF(SUMPRODUCT(--(TRIM(AF227:AK227)&lt;&gt;"SI"),--(TRIM(AF227:AK227)&lt;&gt;"NA"))&gt;0,"SUBSANAR","APROBADA CR"))</f>
        <v>APROBADA CR</v>
      </c>
    </row>
    <row r="228" spans="1:43" ht="13.8" x14ac:dyDescent="0.25">
      <c r="A228" s="403" t="s">
        <v>2156</v>
      </c>
      <c r="B228" s="413" t="s">
        <v>6634</v>
      </c>
      <c r="C228" s="403">
        <v>106</v>
      </c>
      <c r="D228" s="407" t="s">
        <v>45</v>
      </c>
      <c r="E228" s="403" t="s">
        <v>438</v>
      </c>
      <c r="F228" s="403"/>
      <c r="G228" s="403" t="s">
        <v>416</v>
      </c>
      <c r="H228" s="403" t="s">
        <v>1093</v>
      </c>
      <c r="I228" s="415" t="str">
        <f t="shared" si="3"/>
        <v>SOFIA  RODRIGUEZ TAMAYO</v>
      </c>
      <c r="J228" s="403" t="s">
        <v>50</v>
      </c>
      <c r="K228" s="991">
        <v>1000766451</v>
      </c>
      <c r="L228" s="404">
        <v>36885</v>
      </c>
      <c r="M228" s="406">
        <v>24</v>
      </c>
      <c r="N228" s="406" t="s">
        <v>51</v>
      </c>
      <c r="O228" s="403">
        <v>3205705423</v>
      </c>
      <c r="P228" s="430" t="s">
        <v>6800</v>
      </c>
      <c r="Q228" s="403" t="s">
        <v>1778</v>
      </c>
      <c r="R228" s="403" t="s">
        <v>53</v>
      </c>
      <c r="S228" s="405" t="s">
        <v>54</v>
      </c>
      <c r="T228" s="403" t="s">
        <v>6781</v>
      </c>
      <c r="U228" s="403"/>
      <c r="V228" s="370" t="s">
        <v>57</v>
      </c>
      <c r="W228" s="370" t="s">
        <v>57</v>
      </c>
      <c r="X228" s="370" t="s">
        <v>57</v>
      </c>
      <c r="Y228" s="314"/>
      <c r="Z228" s="314"/>
      <c r="AA228" s="314"/>
      <c r="AB228" s="314"/>
      <c r="AC228" s="314"/>
      <c r="AD228" s="422" t="s">
        <v>6641</v>
      </c>
      <c r="AE228" s="314"/>
      <c r="AF228" s="322"/>
      <c r="AG228" s="322"/>
      <c r="AH228" s="322"/>
      <c r="AI228" s="322"/>
      <c r="AJ228" s="322"/>
      <c r="AK228" s="322"/>
      <c r="AL228" s="322"/>
      <c r="AM228" s="322"/>
      <c r="AN228" s="322"/>
      <c r="AO228" s="322" t="s">
        <v>393</v>
      </c>
      <c r="AP228" s="322"/>
      <c r="AQ228" s="809" t="str" cm="1">
        <f t="array" ref="AQ228">IF(AD228="NO FAVORABLE","NO FAVORABLE",IF(SUMPRODUCT(--(TRIM(AF228:AK228)&lt;&gt;"SI"),--(TRIM(AF228:AK228)&lt;&gt;"NA"))&gt;0,"SUBSANAR","APROBADA CR"))</f>
        <v>SUBSANAR</v>
      </c>
    </row>
    <row r="229" spans="1:43" ht="13.2" x14ac:dyDescent="0.25">
      <c r="A229" s="403" t="s">
        <v>2156</v>
      </c>
      <c r="B229" s="413" t="s">
        <v>6634</v>
      </c>
      <c r="C229" s="403">
        <v>106.1</v>
      </c>
      <c r="D229" s="407" t="s">
        <v>376</v>
      </c>
      <c r="E229" s="403" t="s">
        <v>199</v>
      </c>
      <c r="F229" s="403" t="s">
        <v>632</v>
      </c>
      <c r="G229" s="403" t="s">
        <v>1267</v>
      </c>
      <c r="H229" s="403" t="s">
        <v>416</v>
      </c>
      <c r="I229" s="413" t="str">
        <f t="shared" si="3"/>
        <v>ANA LUCIA HERNANDEZ  RODRIGUEZ</v>
      </c>
      <c r="J229" s="403" t="s">
        <v>431</v>
      </c>
      <c r="K229" s="991">
        <v>1023751129</v>
      </c>
      <c r="L229" s="404">
        <v>44902</v>
      </c>
      <c r="M229" s="406">
        <v>2</v>
      </c>
      <c r="N229" s="406" t="s">
        <v>51</v>
      </c>
      <c r="O229" s="403"/>
      <c r="P229" s="403"/>
      <c r="Q229" s="403"/>
      <c r="R229" s="403"/>
      <c r="S229" s="403"/>
      <c r="T229" s="403"/>
      <c r="U229" s="403"/>
      <c r="V229" s="314"/>
      <c r="W229" s="314" t="s">
        <v>57</v>
      </c>
      <c r="X229" s="314"/>
      <c r="Y229" s="314"/>
      <c r="Z229" s="314"/>
      <c r="AA229" s="314"/>
      <c r="AB229" s="314"/>
      <c r="AC229" s="314"/>
      <c r="AD229" s="314"/>
      <c r="AE229" s="314"/>
      <c r="AF229" s="322"/>
      <c r="AG229" s="322"/>
      <c r="AH229" s="322"/>
      <c r="AI229" s="322"/>
      <c r="AJ229" s="322"/>
      <c r="AK229" s="322"/>
      <c r="AL229" s="322"/>
      <c r="AM229" s="322"/>
      <c r="AN229" s="322"/>
      <c r="AO229" s="358"/>
      <c r="AP229" s="322"/>
      <c r="AQ229" s="809" t="str" cm="1">
        <f t="array" ref="AQ229">IF(AD229="NO FAVORABLE","NO FAVORABLE",IF(SUMPRODUCT(--(TRIM(AF229:AK229)&lt;&gt;"SI"),--(TRIM(AF229:AK229)&lt;&gt;"NA"))&gt;0,"SUBSANAR","APROBADA CR"))</f>
        <v>SUBSANAR</v>
      </c>
    </row>
    <row r="230" spans="1:43" ht="13.2" x14ac:dyDescent="0.25">
      <c r="A230" s="403" t="s">
        <v>2156</v>
      </c>
      <c r="B230" s="413" t="s">
        <v>6634</v>
      </c>
      <c r="C230" s="403">
        <v>106.2</v>
      </c>
      <c r="D230" s="407" t="s">
        <v>376</v>
      </c>
      <c r="E230" s="403" t="s">
        <v>2260</v>
      </c>
      <c r="F230" s="403" t="s">
        <v>343</v>
      </c>
      <c r="G230" s="403" t="s">
        <v>421</v>
      </c>
      <c r="H230" s="403" t="s">
        <v>416</v>
      </c>
      <c r="I230" s="413" t="str">
        <f t="shared" si="3"/>
        <v>ALISON ANDREA PALACIO RODRIGUEZ</v>
      </c>
      <c r="J230" s="403" t="s">
        <v>390</v>
      </c>
      <c r="K230" s="991">
        <v>1023651887</v>
      </c>
      <c r="L230" s="404">
        <v>42519</v>
      </c>
      <c r="M230" s="406">
        <v>9</v>
      </c>
      <c r="N230" s="406" t="s">
        <v>51</v>
      </c>
      <c r="O230" s="403"/>
      <c r="P230" s="403"/>
      <c r="Q230" s="403"/>
      <c r="R230" s="403"/>
      <c r="S230" s="403"/>
      <c r="T230" s="403"/>
      <c r="U230" s="403"/>
      <c r="V230" s="314"/>
      <c r="W230" s="314" t="s">
        <v>57</v>
      </c>
      <c r="X230" s="314"/>
      <c r="Y230" s="314"/>
      <c r="Z230" s="314"/>
      <c r="AA230" s="314"/>
      <c r="AB230" s="314"/>
      <c r="AC230" s="314"/>
      <c r="AD230" s="314"/>
      <c r="AE230" s="314"/>
      <c r="AF230" s="322"/>
      <c r="AG230" s="322"/>
      <c r="AH230" s="322"/>
      <c r="AI230" s="322"/>
      <c r="AJ230" s="322"/>
      <c r="AK230" s="322"/>
      <c r="AL230" s="322"/>
      <c r="AM230" s="322"/>
      <c r="AN230" s="322"/>
      <c r="AO230" s="358"/>
      <c r="AP230" s="322"/>
      <c r="AQ230" s="809" t="str" cm="1">
        <f t="array" ref="AQ230">IF(AD230="NO FAVORABLE","NO FAVORABLE",IF(SUMPRODUCT(--(TRIM(AF230:AK230)&lt;&gt;"SI"),--(TRIM(AF230:AK230)&lt;&gt;"NA"))&gt;0,"SUBSANAR","APROBADA CR"))</f>
        <v>SUBSANAR</v>
      </c>
    </row>
    <row r="231" spans="1:43" ht="13.8" x14ac:dyDescent="0.25">
      <c r="A231" s="403" t="s">
        <v>2156</v>
      </c>
      <c r="B231" s="413" t="s">
        <v>6634</v>
      </c>
      <c r="C231" s="403">
        <v>107</v>
      </c>
      <c r="D231" s="407" t="s">
        <v>45</v>
      </c>
      <c r="E231" s="403" t="s">
        <v>199</v>
      </c>
      <c r="F231" s="403" t="s">
        <v>567</v>
      </c>
      <c r="G231" s="403" t="s">
        <v>88</v>
      </c>
      <c r="H231" s="403"/>
      <c r="I231" s="415" t="str">
        <f t="shared" si="3"/>
        <v xml:space="preserve">ANA ANGELICA GARCIA </v>
      </c>
      <c r="J231" s="403" t="s">
        <v>50</v>
      </c>
      <c r="K231" s="991">
        <v>21595185</v>
      </c>
      <c r="L231" s="403"/>
      <c r="M231" s="405"/>
      <c r="N231" s="406" t="s">
        <v>51</v>
      </c>
      <c r="O231" s="403"/>
      <c r="P231" s="403"/>
      <c r="Q231" s="403"/>
      <c r="R231" s="403" t="s">
        <v>53</v>
      </c>
      <c r="S231" s="405" t="s">
        <v>54</v>
      </c>
      <c r="T231" s="403" t="s">
        <v>6644</v>
      </c>
      <c r="U231" s="403"/>
      <c r="V231" s="370" t="s">
        <v>57</v>
      </c>
      <c r="W231" s="370" t="s">
        <v>57</v>
      </c>
      <c r="X231" s="370" t="s">
        <v>57</v>
      </c>
      <c r="Y231" s="314"/>
      <c r="Z231" s="314"/>
      <c r="AA231" s="314"/>
      <c r="AB231" s="314"/>
      <c r="AC231" s="314"/>
      <c r="AD231" s="422" t="s">
        <v>6641</v>
      </c>
      <c r="AE231" s="314"/>
      <c r="AF231" s="322" t="s">
        <v>59</v>
      </c>
      <c r="AG231" s="322" t="s">
        <v>57</v>
      </c>
      <c r="AH231" s="322" t="s">
        <v>59</v>
      </c>
      <c r="AI231" s="322" t="s">
        <v>59</v>
      </c>
      <c r="AJ231" s="322" t="s">
        <v>59</v>
      </c>
      <c r="AK231" s="322" t="s">
        <v>59</v>
      </c>
      <c r="AL231" s="322" t="s">
        <v>114</v>
      </c>
      <c r="AM231" s="322"/>
      <c r="AN231" s="322"/>
      <c r="AO231" s="322" t="s">
        <v>393</v>
      </c>
      <c r="AP231" s="322"/>
      <c r="AQ231" s="809" t="str" cm="1">
        <f t="array" ref="AQ231">IF(AD231="NO FAVORABLE","NO FAVORABLE",IF(SUMPRODUCT(--(TRIM(AF231:AK231)&lt;&gt;"SI"),--(TRIM(AF231:AK231)&lt;&gt;"NA"))&gt;0,"SUBSANAR","APROBADA CR"))</f>
        <v>APROBADA CR</v>
      </c>
    </row>
    <row r="232" spans="1:43" ht="13.8" x14ac:dyDescent="0.25">
      <c r="A232" s="403" t="s">
        <v>2156</v>
      </c>
      <c r="B232" s="413" t="s">
        <v>6634</v>
      </c>
      <c r="C232" s="403">
        <v>108</v>
      </c>
      <c r="D232" s="407" t="s">
        <v>45</v>
      </c>
      <c r="E232" s="403" t="s">
        <v>199</v>
      </c>
      <c r="F232" s="403" t="s">
        <v>3623</v>
      </c>
      <c r="G232" s="403" t="s">
        <v>421</v>
      </c>
      <c r="H232" s="403" t="s">
        <v>214</v>
      </c>
      <c r="I232" s="415" t="str">
        <f t="shared" si="3"/>
        <v>ANA DE DIOS PALACIO TABARES</v>
      </c>
      <c r="J232" s="403" t="s">
        <v>50</v>
      </c>
      <c r="K232" s="991">
        <v>21594416</v>
      </c>
      <c r="L232" s="403"/>
      <c r="M232" s="405"/>
      <c r="N232" s="406" t="s">
        <v>51</v>
      </c>
      <c r="O232" s="403">
        <v>3126506566</v>
      </c>
      <c r="P232" s="403"/>
      <c r="Q232" s="403"/>
      <c r="R232" s="403" t="s">
        <v>53</v>
      </c>
      <c r="S232" s="405" t="s">
        <v>54</v>
      </c>
      <c r="T232" s="403" t="s">
        <v>6644</v>
      </c>
      <c r="U232" s="403"/>
      <c r="V232" s="370" t="s">
        <v>57</v>
      </c>
      <c r="W232" s="370" t="s">
        <v>57</v>
      </c>
      <c r="X232" s="370" t="s">
        <v>57</v>
      </c>
      <c r="Y232" s="314"/>
      <c r="Z232" s="314"/>
      <c r="AA232" s="314"/>
      <c r="AB232" s="314"/>
      <c r="AC232" s="314"/>
      <c r="AD232" s="422" t="s">
        <v>6641</v>
      </c>
      <c r="AE232" s="314"/>
      <c r="AF232" s="887" t="s">
        <v>59</v>
      </c>
      <c r="AG232" s="887" t="s">
        <v>57</v>
      </c>
      <c r="AH232" s="887" t="s">
        <v>59</v>
      </c>
      <c r="AI232" s="887" t="s">
        <v>59</v>
      </c>
      <c r="AJ232" s="887" t="s">
        <v>59</v>
      </c>
      <c r="AK232" s="887" t="s">
        <v>59</v>
      </c>
      <c r="AL232" s="887" t="s">
        <v>194</v>
      </c>
      <c r="AM232" s="322"/>
      <c r="AN232" s="322"/>
      <c r="AO232" s="322" t="s">
        <v>393</v>
      </c>
      <c r="AP232" s="322"/>
      <c r="AQ232" s="809" t="str" cm="1">
        <f t="array" ref="AQ232">IF(AD232="NO FAVORABLE","NO FAVORABLE",IF(SUMPRODUCT(--(TRIM(AF232:AK232)&lt;&gt;"SI"),--(TRIM(AF232:AK232)&lt;&gt;"NA"))&gt;0,"SUBSANAR","APROBADA CR"))</f>
        <v>APROBADA CR</v>
      </c>
    </row>
    <row r="233" spans="1:43" ht="13.8" x14ac:dyDescent="0.25">
      <c r="A233" s="403" t="s">
        <v>2156</v>
      </c>
      <c r="B233" s="413" t="s">
        <v>6634</v>
      </c>
      <c r="C233" s="403">
        <v>109</v>
      </c>
      <c r="D233" s="407" t="s">
        <v>45</v>
      </c>
      <c r="E233" s="403" t="s">
        <v>6801</v>
      </c>
      <c r="F233" s="403"/>
      <c r="G233" s="403" t="s">
        <v>292</v>
      </c>
      <c r="H233" s="403" t="s">
        <v>554</v>
      </c>
      <c r="I233" s="415" t="str">
        <f t="shared" si="3"/>
        <v>ERCILIA  ALVAREZ GOMEZ</v>
      </c>
      <c r="J233" s="403" t="s">
        <v>50</v>
      </c>
      <c r="K233" s="991">
        <v>21595807</v>
      </c>
      <c r="L233" s="403"/>
      <c r="M233" s="405"/>
      <c r="N233" s="406" t="s">
        <v>51</v>
      </c>
      <c r="O233" s="403">
        <v>3182763430</v>
      </c>
      <c r="P233" s="403"/>
      <c r="Q233" s="403"/>
      <c r="R233" s="403" t="s">
        <v>53</v>
      </c>
      <c r="S233" s="405" t="s">
        <v>54</v>
      </c>
      <c r="T233" s="403" t="s">
        <v>6644</v>
      </c>
      <c r="U233" s="403"/>
      <c r="V233" s="370" t="s">
        <v>57</v>
      </c>
      <c r="W233" s="370" t="s">
        <v>57</v>
      </c>
      <c r="X233" s="370" t="s">
        <v>57</v>
      </c>
      <c r="Y233" s="314"/>
      <c r="Z233" s="314"/>
      <c r="AA233" s="314"/>
      <c r="AB233" s="314"/>
      <c r="AC233" s="314"/>
      <c r="AD233" s="422" t="s">
        <v>6641</v>
      </c>
      <c r="AE233" s="314"/>
      <c r="AF233" s="887" t="s">
        <v>59</v>
      </c>
      <c r="AG233" s="887" t="s">
        <v>57</v>
      </c>
      <c r="AH233" s="887" t="s">
        <v>59</v>
      </c>
      <c r="AI233" s="887" t="s">
        <v>59</v>
      </c>
      <c r="AJ233" s="887" t="s">
        <v>59</v>
      </c>
      <c r="AK233" s="887" t="s">
        <v>59</v>
      </c>
      <c r="AL233" s="887" t="s">
        <v>114</v>
      </c>
      <c r="AM233" s="322"/>
      <c r="AN233" s="322"/>
      <c r="AO233" s="322" t="s">
        <v>393</v>
      </c>
      <c r="AP233" s="322"/>
      <c r="AQ233" s="809" t="str" cm="1">
        <f t="array" ref="AQ233">IF(AD233="NO FAVORABLE","NO FAVORABLE",IF(SUMPRODUCT(--(TRIM(AF233:AK233)&lt;&gt;"SI"),--(TRIM(AF233:AK233)&lt;&gt;"NA"))&gt;0,"SUBSANAR","APROBADA CR"))</f>
        <v>APROBADA CR</v>
      </c>
    </row>
    <row r="234" spans="1:43" ht="13.8" x14ac:dyDescent="0.25">
      <c r="A234" s="403" t="s">
        <v>2156</v>
      </c>
      <c r="B234" s="413" t="s">
        <v>6634</v>
      </c>
      <c r="C234" s="403">
        <v>110</v>
      </c>
      <c r="D234" s="407" t="s">
        <v>45</v>
      </c>
      <c r="E234" s="403" t="s">
        <v>6802</v>
      </c>
      <c r="F234" s="403" t="s">
        <v>336</v>
      </c>
      <c r="G234" s="403" t="s">
        <v>1935</v>
      </c>
      <c r="H234" s="403" t="s">
        <v>1301</v>
      </c>
      <c r="I234" s="415" t="str">
        <f t="shared" si="3"/>
        <v>KIMBERLI YANETH OQUENDO CHAVERRA</v>
      </c>
      <c r="J234" s="403" t="s">
        <v>50</v>
      </c>
      <c r="K234" s="991">
        <v>1022099305</v>
      </c>
      <c r="L234" s="403"/>
      <c r="M234" s="405"/>
      <c r="N234" s="406" t="s">
        <v>51</v>
      </c>
      <c r="O234" s="403">
        <v>3239466363</v>
      </c>
      <c r="P234" s="403"/>
      <c r="Q234" s="403"/>
      <c r="R234" s="403" t="s">
        <v>53</v>
      </c>
      <c r="S234" s="405" t="s">
        <v>54</v>
      </c>
      <c r="T234" s="403" t="s">
        <v>6644</v>
      </c>
      <c r="U234" s="403"/>
      <c r="V234" s="370" t="s">
        <v>57</v>
      </c>
      <c r="W234" s="370" t="s">
        <v>57</v>
      </c>
      <c r="X234" s="370" t="s">
        <v>57</v>
      </c>
      <c r="Y234" s="314"/>
      <c r="Z234" s="314"/>
      <c r="AA234" s="314"/>
      <c r="AB234" s="314"/>
      <c r="AC234" s="314"/>
      <c r="AD234" s="422" t="s">
        <v>6641</v>
      </c>
      <c r="AE234" s="314"/>
      <c r="AF234" s="887" t="s">
        <v>59</v>
      </c>
      <c r="AG234" s="887" t="s">
        <v>57</v>
      </c>
      <c r="AH234" s="887" t="s">
        <v>59</v>
      </c>
      <c r="AI234" s="887" t="s">
        <v>59</v>
      </c>
      <c r="AJ234" s="887" t="s">
        <v>59</v>
      </c>
      <c r="AK234" s="887" t="s">
        <v>59</v>
      </c>
      <c r="AL234" s="887" t="s">
        <v>138</v>
      </c>
      <c r="AM234" s="322"/>
      <c r="AN234" s="322"/>
      <c r="AO234" s="322" t="s">
        <v>393</v>
      </c>
      <c r="AP234" s="322"/>
      <c r="AQ234" s="809" t="str" cm="1">
        <f t="array" ref="AQ234">IF(AD234="NO FAVORABLE","NO FAVORABLE",IF(SUMPRODUCT(--(TRIM(AF234:AK234)&lt;&gt;"SI"),--(TRIM(AF234:AK234)&lt;&gt;"NA"))&gt;0,"SUBSANAR","APROBADA CR"))</f>
        <v>APROBADA CR</v>
      </c>
    </row>
    <row r="235" spans="1:43" ht="13.8" x14ac:dyDescent="0.25">
      <c r="A235" s="403" t="s">
        <v>2156</v>
      </c>
      <c r="B235" s="413" t="s">
        <v>6634</v>
      </c>
      <c r="C235" s="403">
        <v>111</v>
      </c>
      <c r="D235" s="407" t="s">
        <v>45</v>
      </c>
      <c r="E235" s="403" t="s">
        <v>1306</v>
      </c>
      <c r="F235" s="403" t="s">
        <v>116</v>
      </c>
      <c r="G235" s="403" t="s">
        <v>787</v>
      </c>
      <c r="H235" s="403" t="s">
        <v>134</v>
      </c>
      <c r="I235" s="415" t="str">
        <f t="shared" si="3"/>
        <v>MATILDE DE JESUS CANO MONTOYA</v>
      </c>
      <c r="J235" s="403" t="s">
        <v>50</v>
      </c>
      <c r="K235" s="991">
        <v>21508765</v>
      </c>
      <c r="L235" s="403"/>
      <c r="M235" s="405"/>
      <c r="N235" s="406" t="s">
        <v>51</v>
      </c>
      <c r="O235" s="403">
        <v>3209298840</v>
      </c>
      <c r="P235" s="403"/>
      <c r="Q235" s="403"/>
      <c r="R235" s="403" t="s">
        <v>53</v>
      </c>
      <c r="S235" s="405" t="s">
        <v>54</v>
      </c>
      <c r="T235" s="403" t="s">
        <v>6644</v>
      </c>
      <c r="U235" s="403"/>
      <c r="V235" s="370" t="s">
        <v>57</v>
      </c>
      <c r="W235" s="370" t="s">
        <v>57</v>
      </c>
      <c r="X235" s="370" t="s">
        <v>6803</v>
      </c>
      <c r="Y235" s="314"/>
      <c r="Z235" s="314"/>
      <c r="AA235" s="314"/>
      <c r="AB235" s="314"/>
      <c r="AC235" s="314"/>
      <c r="AD235" s="422" t="s">
        <v>6641</v>
      </c>
      <c r="AE235" s="314"/>
      <c r="AF235" s="322"/>
      <c r="AG235" s="322"/>
      <c r="AH235" s="322"/>
      <c r="AI235" s="322"/>
      <c r="AJ235" s="322"/>
      <c r="AK235" s="322"/>
      <c r="AL235" s="322"/>
      <c r="AM235" s="322"/>
      <c r="AN235" s="322"/>
      <c r="AO235" s="322" t="s">
        <v>6804</v>
      </c>
      <c r="AP235" s="322"/>
      <c r="AQ235" s="809" t="str" cm="1">
        <f t="array" ref="AQ235">IF(AD235="NO FAVORABLE","NO FAVORABLE",IF(SUMPRODUCT(--(TRIM(AF235:AK235)&lt;&gt;"SI"),--(TRIM(AF235:AK235)&lt;&gt;"NA"))&gt;0,"SUBSANAR","APROBADA CR"))</f>
        <v>SUBSANAR</v>
      </c>
    </row>
    <row r="236" spans="1:43" ht="13.8" x14ac:dyDescent="0.25">
      <c r="A236" s="403" t="s">
        <v>2156</v>
      </c>
      <c r="B236" s="413" t="s">
        <v>6634</v>
      </c>
      <c r="C236" s="403">
        <v>112</v>
      </c>
      <c r="D236" s="407" t="s">
        <v>45</v>
      </c>
      <c r="E236" s="403" t="s">
        <v>92</v>
      </c>
      <c r="F236" s="403" t="s">
        <v>62</v>
      </c>
      <c r="G236" s="403" t="s">
        <v>222</v>
      </c>
      <c r="H236" s="403" t="s">
        <v>899</v>
      </c>
      <c r="I236" s="415" t="str">
        <f t="shared" si="3"/>
        <v>GLORIA MARIA MUÑOZ PENAGOS</v>
      </c>
      <c r="J236" s="403" t="s">
        <v>50</v>
      </c>
      <c r="K236" s="991">
        <v>42925463</v>
      </c>
      <c r="L236" s="403"/>
      <c r="M236" s="405"/>
      <c r="N236" s="406" t="s">
        <v>51</v>
      </c>
      <c r="O236" s="403">
        <v>3043789516</v>
      </c>
      <c r="P236" s="403"/>
      <c r="Q236" s="403"/>
      <c r="R236" s="403" t="s">
        <v>53</v>
      </c>
      <c r="S236" s="405" t="s">
        <v>54</v>
      </c>
      <c r="T236" s="403" t="s">
        <v>6316</v>
      </c>
      <c r="U236" s="403"/>
      <c r="V236" s="370" t="s">
        <v>57</v>
      </c>
      <c r="W236" s="370" t="s">
        <v>57</v>
      </c>
      <c r="X236" s="370" t="s">
        <v>57</v>
      </c>
      <c r="Y236" s="314"/>
      <c r="Z236" s="314"/>
      <c r="AA236" s="314"/>
      <c r="AB236" s="314"/>
      <c r="AC236" s="314"/>
      <c r="AD236" s="422" t="s">
        <v>6641</v>
      </c>
      <c r="AE236" s="314"/>
      <c r="AF236" s="322" t="s">
        <v>59</v>
      </c>
      <c r="AG236" s="322" t="s">
        <v>57</v>
      </c>
      <c r="AH236" s="322" t="s">
        <v>59</v>
      </c>
      <c r="AI236" s="322" t="s">
        <v>59</v>
      </c>
      <c r="AJ236" s="322" t="s">
        <v>59</v>
      </c>
      <c r="AK236" s="322" t="s">
        <v>59</v>
      </c>
      <c r="AL236" s="322" t="s">
        <v>138</v>
      </c>
      <c r="AM236" s="322"/>
      <c r="AN236" s="322"/>
      <c r="AO236" s="322" t="s">
        <v>393</v>
      </c>
      <c r="AP236" s="322"/>
      <c r="AQ236" s="809" t="str" cm="1">
        <f t="array" ref="AQ236">IF(AD236="NO FAVORABLE","NO FAVORABLE",IF(SUMPRODUCT(--(TRIM(AF236:AK236)&lt;&gt;"SI"),--(TRIM(AF236:AK236)&lt;&gt;"NA"))&gt;0,"SUBSANAR","APROBADA CR"))</f>
        <v>APROBADA CR</v>
      </c>
    </row>
    <row r="237" spans="1:43" ht="13.8" x14ac:dyDescent="0.25">
      <c r="A237" s="403" t="s">
        <v>2156</v>
      </c>
      <c r="B237" s="413" t="s">
        <v>6634</v>
      </c>
      <c r="C237" s="403">
        <v>113</v>
      </c>
      <c r="D237" s="407" t="s">
        <v>45</v>
      </c>
      <c r="E237" s="403" t="s">
        <v>62</v>
      </c>
      <c r="F237" s="403" t="s">
        <v>1475</v>
      </c>
      <c r="G237" s="403" t="s">
        <v>787</v>
      </c>
      <c r="H237" s="403" t="s">
        <v>787</v>
      </c>
      <c r="I237" s="415" t="str">
        <f t="shared" si="3"/>
        <v>MARIA ESMERALDA CANO CANO</v>
      </c>
      <c r="J237" s="403" t="s">
        <v>50</v>
      </c>
      <c r="K237" s="991">
        <v>43716289</v>
      </c>
      <c r="L237" s="403"/>
      <c r="M237" s="405"/>
      <c r="N237" s="406" t="s">
        <v>51</v>
      </c>
      <c r="O237" s="403">
        <v>3012299985</v>
      </c>
      <c r="P237" s="403"/>
      <c r="Q237" s="403"/>
      <c r="R237" s="403" t="s">
        <v>53</v>
      </c>
      <c r="S237" s="405" t="s">
        <v>54</v>
      </c>
      <c r="T237" s="403" t="s">
        <v>6316</v>
      </c>
      <c r="U237" s="403"/>
      <c r="V237" s="370" t="s">
        <v>57</v>
      </c>
      <c r="W237" s="370" t="s">
        <v>57</v>
      </c>
      <c r="X237" s="370" t="s">
        <v>57</v>
      </c>
      <c r="Y237" s="314"/>
      <c r="Z237" s="314"/>
      <c r="AA237" s="314"/>
      <c r="AB237" s="314"/>
      <c r="AC237" s="314"/>
      <c r="AD237" s="422" t="s">
        <v>6641</v>
      </c>
      <c r="AE237" s="314"/>
      <c r="AF237" s="322"/>
      <c r="AG237" s="322"/>
      <c r="AH237" s="322"/>
      <c r="AI237" s="322"/>
      <c r="AJ237" s="322"/>
      <c r="AK237" s="322"/>
      <c r="AL237" s="322"/>
      <c r="AM237" s="322"/>
      <c r="AN237" s="322"/>
      <c r="AO237" s="322" t="s">
        <v>393</v>
      </c>
      <c r="AP237" s="322"/>
      <c r="AQ237" s="809" t="str" cm="1">
        <f t="array" ref="AQ237">IF(AD237="NO FAVORABLE","NO FAVORABLE",IF(SUMPRODUCT(--(TRIM(AF237:AK237)&lt;&gt;"SI"),--(TRIM(AF237:AK237)&lt;&gt;"NA"))&gt;0,"SUBSANAR","APROBADA CR"))</f>
        <v>SUBSANAR</v>
      </c>
    </row>
    <row r="238" spans="1:43" ht="13.8" x14ac:dyDescent="0.25">
      <c r="A238" s="403" t="s">
        <v>2156</v>
      </c>
      <c r="B238" s="413" t="s">
        <v>6634</v>
      </c>
      <c r="C238" s="403">
        <v>114</v>
      </c>
      <c r="D238" s="407" t="s">
        <v>45</v>
      </c>
      <c r="E238" s="403" t="s">
        <v>62</v>
      </c>
      <c r="F238" s="403" t="s">
        <v>361</v>
      </c>
      <c r="G238" s="403" t="s">
        <v>787</v>
      </c>
      <c r="H238" s="403" t="s">
        <v>787</v>
      </c>
      <c r="I238" s="415" t="str">
        <f t="shared" si="3"/>
        <v>MARIA MARGARITA CANO CANO</v>
      </c>
      <c r="J238" s="403" t="s">
        <v>50</v>
      </c>
      <c r="K238" s="991">
        <v>21562392</v>
      </c>
      <c r="L238" s="403"/>
      <c r="M238" s="405"/>
      <c r="N238" s="406" t="s">
        <v>51</v>
      </c>
      <c r="O238" s="403">
        <v>3116130182</v>
      </c>
      <c r="P238" s="403"/>
      <c r="Q238" s="403"/>
      <c r="R238" s="403" t="s">
        <v>53</v>
      </c>
      <c r="S238" s="405" t="s">
        <v>54</v>
      </c>
      <c r="T238" s="403" t="s">
        <v>6316</v>
      </c>
      <c r="U238" s="403"/>
      <c r="V238" s="370" t="s">
        <v>57</v>
      </c>
      <c r="W238" s="370" t="s">
        <v>57</v>
      </c>
      <c r="X238" s="370" t="s">
        <v>57</v>
      </c>
      <c r="Y238" s="314"/>
      <c r="Z238" s="314"/>
      <c r="AA238" s="314"/>
      <c r="AB238" s="314"/>
      <c r="AC238" s="314"/>
      <c r="AD238" s="422" t="s">
        <v>6641</v>
      </c>
      <c r="AE238" s="314"/>
      <c r="AF238" s="322"/>
      <c r="AG238" s="322"/>
      <c r="AH238" s="322"/>
      <c r="AI238" s="322"/>
      <c r="AJ238" s="322"/>
      <c r="AK238" s="322"/>
      <c r="AL238" s="322"/>
      <c r="AM238" s="322"/>
      <c r="AN238" s="322"/>
      <c r="AO238" s="322" t="s">
        <v>393</v>
      </c>
      <c r="AP238" s="322"/>
      <c r="AQ238" s="809" t="str" cm="1">
        <f t="array" ref="AQ238">IF(AD238="NO FAVORABLE","NO FAVORABLE",IF(SUMPRODUCT(--(TRIM(AF238:AK238)&lt;&gt;"SI"),--(TRIM(AF238:AK238)&lt;&gt;"NA"))&gt;0,"SUBSANAR","APROBADA CR"))</f>
        <v>SUBSANAR</v>
      </c>
    </row>
    <row r="239" spans="1:43" ht="13.8" x14ac:dyDescent="0.25">
      <c r="A239" s="403" t="s">
        <v>2156</v>
      </c>
      <c r="B239" s="413" t="s">
        <v>6634</v>
      </c>
      <c r="C239" s="403">
        <v>115</v>
      </c>
      <c r="D239" s="407" t="s">
        <v>45</v>
      </c>
      <c r="E239" s="403" t="s">
        <v>107</v>
      </c>
      <c r="F239" s="403" t="s">
        <v>132</v>
      </c>
      <c r="G239" s="403" t="s">
        <v>292</v>
      </c>
      <c r="H239" s="403"/>
      <c r="I239" s="415" t="str">
        <f t="shared" si="3"/>
        <v xml:space="preserve">LUZ MARINA ALVAREZ </v>
      </c>
      <c r="J239" s="403" t="s">
        <v>50</v>
      </c>
      <c r="K239" s="993">
        <v>42925513</v>
      </c>
      <c r="L239" s="403"/>
      <c r="M239" s="405"/>
      <c r="N239" s="406" t="s">
        <v>51</v>
      </c>
      <c r="O239" s="403">
        <v>3225422194</v>
      </c>
      <c r="P239" s="403"/>
      <c r="Q239" s="403"/>
      <c r="R239" s="403" t="s">
        <v>53</v>
      </c>
      <c r="S239" s="405" t="s">
        <v>54</v>
      </c>
      <c r="T239" s="403" t="s">
        <v>6316</v>
      </c>
      <c r="U239" s="403"/>
      <c r="V239" s="370" t="s">
        <v>57</v>
      </c>
      <c r="W239" s="370" t="s">
        <v>57</v>
      </c>
      <c r="X239" s="370" t="s">
        <v>6805</v>
      </c>
      <c r="Y239" s="314"/>
      <c r="Z239" s="314"/>
      <c r="AA239" s="314"/>
      <c r="AB239" s="314"/>
      <c r="AC239" s="314"/>
      <c r="AD239" s="422" t="s">
        <v>6641</v>
      </c>
      <c r="AE239" s="314"/>
      <c r="AF239" s="322"/>
      <c r="AG239" s="322"/>
      <c r="AH239" s="322"/>
      <c r="AI239" s="322"/>
      <c r="AJ239" s="322"/>
      <c r="AK239" s="322"/>
      <c r="AL239" s="322"/>
      <c r="AM239" s="322"/>
      <c r="AN239" s="322"/>
      <c r="AO239" s="322" t="s">
        <v>6806</v>
      </c>
      <c r="AP239" s="322"/>
      <c r="AQ239" s="809" t="str" cm="1">
        <f t="array" ref="AQ239">IF(AD239="NO FAVORABLE","NO FAVORABLE",IF(SUMPRODUCT(--(TRIM(AF239:AK239)&lt;&gt;"SI"),--(TRIM(AF239:AK239)&lt;&gt;"NA"))&gt;0,"SUBSANAR","APROBADA CR"))</f>
        <v>SUBSANAR</v>
      </c>
    </row>
    <row r="240" spans="1:43" ht="13.8" x14ac:dyDescent="0.25">
      <c r="A240" s="403" t="s">
        <v>2156</v>
      </c>
      <c r="B240" s="413" t="s">
        <v>6634</v>
      </c>
      <c r="C240" s="403">
        <v>116</v>
      </c>
      <c r="D240" s="407" t="s">
        <v>45</v>
      </c>
      <c r="E240" s="403" t="s">
        <v>107</v>
      </c>
      <c r="F240" s="403" t="s">
        <v>169</v>
      </c>
      <c r="G240" s="403" t="s">
        <v>899</v>
      </c>
      <c r="H240" s="403" t="s">
        <v>222</v>
      </c>
      <c r="I240" s="415" t="str">
        <f t="shared" si="3"/>
        <v>LUZ MARY PENAGOS MUÑOZ</v>
      </c>
      <c r="J240" s="403" t="s">
        <v>50</v>
      </c>
      <c r="K240" s="991">
        <v>43716136</v>
      </c>
      <c r="L240" s="403"/>
      <c r="M240" s="405"/>
      <c r="N240" s="406" t="s">
        <v>51</v>
      </c>
      <c r="O240" s="403">
        <v>3022525812</v>
      </c>
      <c r="P240" s="403"/>
      <c r="Q240" s="403"/>
      <c r="R240" s="403" t="s">
        <v>53</v>
      </c>
      <c r="S240" s="405" t="s">
        <v>54</v>
      </c>
      <c r="T240" s="403" t="s">
        <v>6316</v>
      </c>
      <c r="U240" s="403"/>
      <c r="V240" s="370" t="s">
        <v>57</v>
      </c>
      <c r="W240" s="370" t="s">
        <v>57</v>
      </c>
      <c r="X240" s="370" t="s">
        <v>57</v>
      </c>
      <c r="Y240" s="314"/>
      <c r="Z240" s="314"/>
      <c r="AA240" s="314"/>
      <c r="AB240" s="314"/>
      <c r="AC240" s="314"/>
      <c r="AD240" s="422" t="s">
        <v>6641</v>
      </c>
      <c r="AE240" s="314"/>
      <c r="AF240" s="322"/>
      <c r="AG240" s="322"/>
      <c r="AH240" s="322"/>
      <c r="AI240" s="322"/>
      <c r="AJ240" s="322"/>
      <c r="AK240" s="322"/>
      <c r="AL240" s="322"/>
      <c r="AM240" s="322"/>
      <c r="AN240" s="322"/>
      <c r="AO240" s="322" t="s">
        <v>393</v>
      </c>
      <c r="AP240" s="322"/>
      <c r="AQ240" s="809" t="str" cm="1">
        <f t="array" ref="AQ240">IF(AD240="NO FAVORABLE","NO FAVORABLE",IF(SUMPRODUCT(--(TRIM(AF240:AK240)&lt;&gt;"SI"),--(TRIM(AF240:AK240)&lt;&gt;"NA"))&gt;0,"SUBSANAR","APROBADA CR"))</f>
        <v>SUBSANAR</v>
      </c>
    </row>
    <row r="241" spans="1:43" ht="13.8" x14ac:dyDescent="0.25">
      <c r="A241" s="403" t="s">
        <v>2156</v>
      </c>
      <c r="B241" s="413" t="s">
        <v>6634</v>
      </c>
      <c r="C241" s="403">
        <v>117</v>
      </c>
      <c r="D241" s="407" t="s">
        <v>45</v>
      </c>
      <c r="E241" s="403" t="s">
        <v>62</v>
      </c>
      <c r="F241" s="403" t="s">
        <v>595</v>
      </c>
      <c r="G241" s="403" t="s">
        <v>206</v>
      </c>
      <c r="H241" s="403" t="s">
        <v>899</v>
      </c>
      <c r="I241" s="415" t="str">
        <f t="shared" si="3"/>
        <v>MARIA ELPIDIA PARRA PENAGOS</v>
      </c>
      <c r="J241" s="403" t="s">
        <v>50</v>
      </c>
      <c r="K241" s="991">
        <v>42925320</v>
      </c>
      <c r="L241" s="403"/>
      <c r="M241" s="405"/>
      <c r="N241" s="406" t="s">
        <v>51</v>
      </c>
      <c r="O241" s="403">
        <v>3014959253</v>
      </c>
      <c r="P241" s="403"/>
      <c r="Q241" s="403"/>
      <c r="R241" s="403" t="s">
        <v>53</v>
      </c>
      <c r="S241" s="405" t="s">
        <v>54</v>
      </c>
      <c r="T241" s="403" t="s">
        <v>6316</v>
      </c>
      <c r="U241" s="403"/>
      <c r="V241" s="370" t="s">
        <v>57</v>
      </c>
      <c r="W241" s="370" t="s">
        <v>57</v>
      </c>
      <c r="X241" s="370" t="s">
        <v>57</v>
      </c>
      <c r="Y241" s="314"/>
      <c r="Z241" s="314"/>
      <c r="AA241" s="314"/>
      <c r="AB241" s="314"/>
      <c r="AC241" s="314"/>
      <c r="AD241" s="422" t="s">
        <v>6641</v>
      </c>
      <c r="AE241" s="314"/>
      <c r="AF241" s="322"/>
      <c r="AG241" s="322"/>
      <c r="AH241" s="322"/>
      <c r="AI241" s="322"/>
      <c r="AJ241" s="322"/>
      <c r="AK241" s="322"/>
      <c r="AL241" s="322"/>
      <c r="AM241" s="322"/>
      <c r="AN241" s="322"/>
      <c r="AO241" s="322" t="s">
        <v>393</v>
      </c>
      <c r="AP241" s="322"/>
      <c r="AQ241" s="809" t="str" cm="1">
        <f t="array" ref="AQ241">IF(AD241="NO FAVORABLE","NO FAVORABLE",IF(SUMPRODUCT(--(TRIM(AF241:AK241)&lt;&gt;"SI"),--(TRIM(AF241:AK241)&lt;&gt;"NA"))&gt;0,"SUBSANAR","APROBADA CR"))</f>
        <v>SUBSANAR</v>
      </c>
    </row>
    <row r="242" spans="1:43" ht="13.8" x14ac:dyDescent="0.25">
      <c r="A242" s="403" t="s">
        <v>2156</v>
      </c>
      <c r="B242" s="413" t="s">
        <v>6634</v>
      </c>
      <c r="C242" s="403">
        <v>118</v>
      </c>
      <c r="D242" s="407" t="s">
        <v>45</v>
      </c>
      <c r="E242" s="403" t="s">
        <v>324</v>
      </c>
      <c r="F242" s="403" t="s">
        <v>391</v>
      </c>
      <c r="G242" s="403" t="s">
        <v>496</v>
      </c>
      <c r="H242" s="403" t="s">
        <v>415</v>
      </c>
      <c r="I242" s="415" t="str">
        <f t="shared" si="3"/>
        <v>CLAUDIA PATRICIA RAMIREZ GONZALEZ</v>
      </c>
      <c r="J242" s="403" t="s">
        <v>50</v>
      </c>
      <c r="K242" s="991">
        <v>1023749488</v>
      </c>
      <c r="L242" s="404">
        <v>33735</v>
      </c>
      <c r="M242" s="405">
        <v>33</v>
      </c>
      <c r="N242" s="406" t="s">
        <v>51</v>
      </c>
      <c r="O242" s="403">
        <v>3174587216</v>
      </c>
      <c r="P242" s="430" t="s">
        <v>6807</v>
      </c>
      <c r="Q242" s="403"/>
      <c r="R242" s="403" t="s">
        <v>53</v>
      </c>
      <c r="S242" s="405" t="s">
        <v>54</v>
      </c>
      <c r="T242" s="403" t="s">
        <v>6808</v>
      </c>
      <c r="U242" s="403"/>
      <c r="V242" s="370" t="s">
        <v>57</v>
      </c>
      <c r="W242" s="370" t="s">
        <v>57</v>
      </c>
      <c r="X242" s="370" t="s">
        <v>57</v>
      </c>
      <c r="Y242" s="314"/>
      <c r="Z242" s="314"/>
      <c r="AA242" s="314"/>
      <c r="AB242" s="314"/>
      <c r="AC242" s="314"/>
      <c r="AD242" s="422" t="s">
        <v>6641</v>
      </c>
      <c r="AE242" s="314"/>
      <c r="AF242" s="322" t="s">
        <v>59</v>
      </c>
      <c r="AG242" s="322" t="s">
        <v>57</v>
      </c>
      <c r="AH242" s="322" t="s">
        <v>59</v>
      </c>
      <c r="AI242" s="322" t="s">
        <v>59</v>
      </c>
      <c r="AJ242" s="322" t="s">
        <v>59</v>
      </c>
      <c r="AK242" s="322" t="s">
        <v>59</v>
      </c>
      <c r="AL242" s="322" t="s">
        <v>283</v>
      </c>
      <c r="AM242" s="322"/>
      <c r="AN242" s="322"/>
      <c r="AO242" s="322" t="s">
        <v>393</v>
      </c>
      <c r="AP242" s="322"/>
      <c r="AQ242" s="809" t="str" cm="1">
        <f t="array" ref="AQ242">IF(AD242="NO FAVORABLE","NO FAVORABLE",IF(SUMPRODUCT(--(TRIM(AF242:AK242)&lt;&gt;"SI"),--(TRIM(AF242:AK242)&lt;&gt;"NA"))&gt;0,"SUBSANAR","APROBADA CR"))</f>
        <v>APROBADA CR</v>
      </c>
    </row>
    <row r="243" spans="1:43" ht="13.2" x14ac:dyDescent="0.25">
      <c r="A243" s="403" t="s">
        <v>2156</v>
      </c>
      <c r="B243" s="413" t="s">
        <v>6634</v>
      </c>
      <c r="C243" s="403">
        <v>118.1</v>
      </c>
      <c r="D243" s="407" t="s">
        <v>376</v>
      </c>
      <c r="E243" s="403" t="s">
        <v>1180</v>
      </c>
      <c r="F243" s="403" t="s">
        <v>1574</v>
      </c>
      <c r="G243" s="403" t="s">
        <v>292</v>
      </c>
      <c r="H243" s="403"/>
      <c r="I243" s="413" t="str">
        <f t="shared" si="3"/>
        <v xml:space="preserve">CESAR AUGUSTO ALVAREZ </v>
      </c>
      <c r="J243" s="403" t="s">
        <v>50</v>
      </c>
      <c r="K243" s="991">
        <v>1023748692</v>
      </c>
      <c r="L243" s="404">
        <v>32337</v>
      </c>
      <c r="M243" s="406">
        <v>37</v>
      </c>
      <c r="N243" s="406" t="s">
        <v>379</v>
      </c>
      <c r="O243" s="403"/>
      <c r="P243" s="403"/>
      <c r="Q243" s="403"/>
      <c r="R243" s="403"/>
      <c r="S243" s="403"/>
      <c r="T243" s="403"/>
      <c r="U243" s="403"/>
      <c r="V243" s="314"/>
      <c r="W243" s="314" t="s">
        <v>57</v>
      </c>
      <c r="X243" s="314"/>
      <c r="Y243" s="314"/>
      <c r="Z243" s="314"/>
      <c r="AA243" s="314"/>
      <c r="AB243" s="314"/>
      <c r="AC243" s="314"/>
      <c r="AD243" s="314"/>
      <c r="AE243" s="314"/>
      <c r="AF243" s="322"/>
      <c r="AG243" s="322"/>
      <c r="AH243" s="322"/>
      <c r="AI243" s="322"/>
      <c r="AJ243" s="322"/>
      <c r="AK243" s="322"/>
      <c r="AL243" s="322"/>
      <c r="AM243" s="322"/>
      <c r="AN243" s="322"/>
      <c r="AO243" s="358"/>
      <c r="AP243" s="322"/>
      <c r="AQ243" s="809" t="str" cm="1">
        <f t="array" ref="AQ243">IF(AD243="NO FAVORABLE","NO FAVORABLE",IF(SUMPRODUCT(--(TRIM(AF243:AK243)&lt;&gt;"SI"),--(TRIM(AF243:AK243)&lt;&gt;"NA"))&gt;0,"SUBSANAR","APROBADA CR"))</f>
        <v>SUBSANAR</v>
      </c>
    </row>
    <row r="244" spans="1:43" ht="13.2" x14ac:dyDescent="0.25">
      <c r="A244" s="403" t="s">
        <v>2156</v>
      </c>
      <c r="B244" s="413" t="s">
        <v>6634</v>
      </c>
      <c r="C244" s="403">
        <v>118.2</v>
      </c>
      <c r="D244" s="407" t="s">
        <v>376</v>
      </c>
      <c r="E244" s="403" t="s">
        <v>6809</v>
      </c>
      <c r="F244" s="403"/>
      <c r="G244" s="403" t="s">
        <v>292</v>
      </c>
      <c r="H244" s="403" t="s">
        <v>496</v>
      </c>
      <c r="I244" s="413" t="str">
        <f t="shared" si="3"/>
        <v>ZEINEP  ALVAREZ RAMIREZ</v>
      </c>
      <c r="J244" s="403" t="s">
        <v>431</v>
      </c>
      <c r="K244" s="991">
        <v>1023750878</v>
      </c>
      <c r="L244" s="404">
        <v>43835</v>
      </c>
      <c r="M244" s="406">
        <v>5</v>
      </c>
      <c r="N244" s="406" t="s">
        <v>51</v>
      </c>
      <c r="O244" s="403"/>
      <c r="P244" s="403"/>
      <c r="Q244" s="403"/>
      <c r="R244" s="403"/>
      <c r="S244" s="403"/>
      <c r="T244" s="403"/>
      <c r="U244" s="403"/>
      <c r="V244" s="314"/>
      <c r="W244" s="314" t="s">
        <v>57</v>
      </c>
      <c r="X244" s="314"/>
      <c r="Y244" s="314"/>
      <c r="Z244" s="314"/>
      <c r="AA244" s="314"/>
      <c r="AB244" s="314"/>
      <c r="AC244" s="314"/>
      <c r="AD244" s="314"/>
      <c r="AE244" s="314"/>
      <c r="AF244" s="322"/>
      <c r="AG244" s="322"/>
      <c r="AH244" s="322"/>
      <c r="AI244" s="322"/>
      <c r="AJ244" s="322"/>
      <c r="AK244" s="322"/>
      <c r="AL244" s="322"/>
      <c r="AM244" s="322"/>
      <c r="AN244" s="322"/>
      <c r="AO244" s="358"/>
      <c r="AP244" s="322"/>
      <c r="AQ244" s="809" t="str" cm="1">
        <f t="array" ref="AQ244">IF(AD244="NO FAVORABLE","NO FAVORABLE",IF(SUMPRODUCT(--(TRIM(AF244:AK244)&lt;&gt;"SI"),--(TRIM(AF244:AK244)&lt;&gt;"NA"))&gt;0,"SUBSANAR","APROBADA CR"))</f>
        <v>SUBSANAR</v>
      </c>
    </row>
    <row r="245" spans="1:43" ht="13.2" x14ac:dyDescent="0.25">
      <c r="A245" s="403" t="s">
        <v>2156</v>
      </c>
      <c r="B245" s="413" t="s">
        <v>6634</v>
      </c>
      <c r="C245" s="403">
        <v>119</v>
      </c>
      <c r="D245" s="407" t="s">
        <v>45</v>
      </c>
      <c r="E245" s="403" t="s">
        <v>62</v>
      </c>
      <c r="F245" s="403" t="s">
        <v>819</v>
      </c>
      <c r="G245" s="403" t="s">
        <v>996</v>
      </c>
      <c r="H245" s="403" t="s">
        <v>1697</v>
      </c>
      <c r="I245" s="407" t="s">
        <v>6810</v>
      </c>
      <c r="J245" s="403" t="s">
        <v>50</v>
      </c>
      <c r="K245" s="991">
        <v>43715595</v>
      </c>
      <c r="L245" s="404">
        <v>25910</v>
      </c>
      <c r="M245" s="433">
        <v>54</v>
      </c>
      <c r="N245" s="433" t="s">
        <v>51</v>
      </c>
      <c r="O245" s="403">
        <v>3147957600</v>
      </c>
      <c r="P245" s="430" t="s">
        <v>6811</v>
      </c>
      <c r="Q245" s="403" t="s">
        <v>5431</v>
      </c>
      <c r="R245" s="403" t="s">
        <v>53</v>
      </c>
      <c r="S245" s="405" t="s">
        <v>54</v>
      </c>
      <c r="T245" s="403" t="s">
        <v>6812</v>
      </c>
      <c r="U245" s="403" t="s">
        <v>6813</v>
      </c>
      <c r="V245" s="223" t="s">
        <v>5697</v>
      </c>
      <c r="W245" s="314" t="s">
        <v>57</v>
      </c>
      <c r="X245" s="314" t="s">
        <v>57</v>
      </c>
      <c r="Y245" s="314" t="s">
        <v>375</v>
      </c>
      <c r="Z245" s="314" t="s">
        <v>375</v>
      </c>
      <c r="AA245" s="314" t="s">
        <v>375</v>
      </c>
      <c r="AB245" s="314" t="s">
        <v>375</v>
      </c>
      <c r="AC245" s="314" t="s">
        <v>375</v>
      </c>
      <c r="AD245" s="295" t="s">
        <v>76</v>
      </c>
      <c r="AE245" s="314" t="s">
        <v>375</v>
      </c>
      <c r="AF245" s="322" t="s">
        <v>375</v>
      </c>
      <c r="AG245" s="322" t="s">
        <v>375</v>
      </c>
      <c r="AH245" s="322" t="s">
        <v>375</v>
      </c>
      <c r="AI245" s="322" t="s">
        <v>375</v>
      </c>
      <c r="AJ245" s="322" t="s">
        <v>375</v>
      </c>
      <c r="AK245" s="322" t="s">
        <v>375</v>
      </c>
      <c r="AL245" s="322"/>
      <c r="AM245" s="322" t="s">
        <v>375</v>
      </c>
      <c r="AN245" s="322" t="s">
        <v>375</v>
      </c>
      <c r="AO245" s="322" t="s">
        <v>393</v>
      </c>
      <c r="AP245" s="322"/>
      <c r="AQ245" s="809" t="str" cm="1">
        <f t="array" ref="AQ245">IF(AD245="NO FAVORABLE","NO FAVORABLE",IF(SUMPRODUCT(--(TRIM(AF245:AK245)&lt;&gt;"SI"),--(TRIM(AF245:AK245)&lt;&gt;"NA"))&gt;0,"SUBSANAR","APROBADA CR"))</f>
        <v>NO FAVORABLE</v>
      </c>
    </row>
    <row r="246" spans="1:43" ht="13.2" x14ac:dyDescent="0.25">
      <c r="A246" s="403" t="s">
        <v>2156</v>
      </c>
      <c r="B246" s="413" t="s">
        <v>6634</v>
      </c>
      <c r="C246" s="403">
        <v>119.1</v>
      </c>
      <c r="D246" s="407" t="s">
        <v>376</v>
      </c>
      <c r="E246" s="403" t="s">
        <v>1300</v>
      </c>
      <c r="F246" s="403" t="s">
        <v>116</v>
      </c>
      <c r="G246" s="403" t="s">
        <v>996</v>
      </c>
      <c r="H246" s="403" t="s">
        <v>1697</v>
      </c>
      <c r="I246" s="403" t="s">
        <v>6814</v>
      </c>
      <c r="J246" s="403" t="s">
        <v>50</v>
      </c>
      <c r="K246" s="991">
        <v>43716680</v>
      </c>
      <c r="L246" s="404">
        <v>27821</v>
      </c>
      <c r="M246" s="403">
        <v>49</v>
      </c>
      <c r="N246" s="433" t="s">
        <v>51</v>
      </c>
      <c r="O246" s="403" t="s">
        <v>375</v>
      </c>
      <c r="P246" s="403" t="s">
        <v>375</v>
      </c>
      <c r="Q246" s="403" t="s">
        <v>375</v>
      </c>
      <c r="R246" s="403" t="s">
        <v>375</v>
      </c>
      <c r="S246" s="403" t="s">
        <v>375</v>
      </c>
      <c r="T246" s="403" t="s">
        <v>375</v>
      </c>
      <c r="U246" s="403" t="s">
        <v>375</v>
      </c>
      <c r="V246" s="314" t="s">
        <v>375</v>
      </c>
      <c r="W246" s="314" t="s">
        <v>57</v>
      </c>
      <c r="X246" s="314" t="s">
        <v>375</v>
      </c>
      <c r="Y246" s="314" t="s">
        <v>375</v>
      </c>
      <c r="Z246" s="314" t="s">
        <v>375</v>
      </c>
      <c r="AA246" s="314" t="s">
        <v>375</v>
      </c>
      <c r="AB246" s="314" t="s">
        <v>375</v>
      </c>
      <c r="AC246" s="314" t="s">
        <v>375</v>
      </c>
      <c r="AD246" s="314" t="s">
        <v>375</v>
      </c>
      <c r="AE246" s="314" t="s">
        <v>375</v>
      </c>
      <c r="AF246" s="322" t="s">
        <v>375</v>
      </c>
      <c r="AG246" s="322" t="s">
        <v>375</v>
      </c>
      <c r="AH246" s="322" t="s">
        <v>375</v>
      </c>
      <c r="AI246" s="322" t="s">
        <v>375</v>
      </c>
      <c r="AJ246" s="322" t="s">
        <v>375</v>
      </c>
      <c r="AK246" s="322" t="s">
        <v>375</v>
      </c>
      <c r="AL246" s="322"/>
      <c r="AM246" s="322" t="s">
        <v>375</v>
      </c>
      <c r="AN246" s="322" t="s">
        <v>375</v>
      </c>
      <c r="AO246" s="358" t="s">
        <v>375</v>
      </c>
      <c r="AP246" s="322"/>
      <c r="AQ246" s="809" t="str" cm="1">
        <f t="array" ref="AQ246">IF(AD246="NO FAVORABLE","NO FAVORABLE",IF(SUMPRODUCT(--(TRIM(AF246:AK246)&lt;&gt;"SI"),--(TRIM(AF246:AK246)&lt;&gt;"NA"))&gt;0,"SUBSANAR","APROBADA CR"))</f>
        <v>SUBSANAR</v>
      </c>
    </row>
    <row r="247" spans="1:43" ht="13.2" x14ac:dyDescent="0.25">
      <c r="A247" s="403" t="s">
        <v>2156</v>
      </c>
      <c r="B247" s="413" t="s">
        <v>6634</v>
      </c>
      <c r="C247" s="403">
        <v>119.2</v>
      </c>
      <c r="D247" s="407" t="s">
        <v>376</v>
      </c>
      <c r="E247" s="403" t="s">
        <v>639</v>
      </c>
      <c r="F247" s="403" t="s">
        <v>62</v>
      </c>
      <c r="G247" s="403" t="s">
        <v>996</v>
      </c>
      <c r="H247" s="403" t="s">
        <v>1697</v>
      </c>
      <c r="I247" s="403" t="s">
        <v>6815</v>
      </c>
      <c r="J247" s="403" t="s">
        <v>50</v>
      </c>
      <c r="K247" s="991">
        <v>43717615</v>
      </c>
      <c r="L247" s="404">
        <v>29168</v>
      </c>
      <c r="M247" s="433">
        <v>46</v>
      </c>
      <c r="N247" s="433" t="s">
        <v>51</v>
      </c>
      <c r="O247" s="403" t="s">
        <v>375</v>
      </c>
      <c r="P247" s="403" t="s">
        <v>375</v>
      </c>
      <c r="Q247" s="403" t="s">
        <v>375</v>
      </c>
      <c r="R247" s="403" t="s">
        <v>375</v>
      </c>
      <c r="S247" s="403" t="s">
        <v>375</v>
      </c>
      <c r="T247" s="403" t="s">
        <v>375</v>
      </c>
      <c r="U247" s="403" t="s">
        <v>375</v>
      </c>
      <c r="V247" s="314" t="s">
        <v>375</v>
      </c>
      <c r="W247" s="314" t="s">
        <v>57</v>
      </c>
      <c r="X247" s="314" t="s">
        <v>375</v>
      </c>
      <c r="Y247" s="314" t="s">
        <v>375</v>
      </c>
      <c r="Z247" s="314" t="s">
        <v>375</v>
      </c>
      <c r="AA247" s="314" t="s">
        <v>375</v>
      </c>
      <c r="AB247" s="314" t="s">
        <v>375</v>
      </c>
      <c r="AC247" s="314" t="s">
        <v>375</v>
      </c>
      <c r="AD247" s="314" t="s">
        <v>375</v>
      </c>
      <c r="AE247" s="314" t="s">
        <v>375</v>
      </c>
      <c r="AF247" s="322" t="s">
        <v>375</v>
      </c>
      <c r="AG247" s="322" t="s">
        <v>375</v>
      </c>
      <c r="AH247" s="322" t="s">
        <v>375</v>
      </c>
      <c r="AI247" s="322" t="s">
        <v>375</v>
      </c>
      <c r="AJ247" s="322" t="s">
        <v>375</v>
      </c>
      <c r="AK247" s="322" t="s">
        <v>375</v>
      </c>
      <c r="AL247" s="322"/>
      <c r="AM247" s="322" t="s">
        <v>375</v>
      </c>
      <c r="AN247" s="322" t="s">
        <v>375</v>
      </c>
      <c r="AO247" s="358" t="s">
        <v>375</v>
      </c>
      <c r="AP247" s="322"/>
      <c r="AQ247" s="809" t="str" cm="1">
        <f t="array" ref="AQ247">IF(AD247="NO FAVORABLE","NO FAVORABLE",IF(SUMPRODUCT(--(TRIM(AF247:AK247)&lt;&gt;"SI"),--(TRIM(AF247:AK247)&lt;&gt;"NA"))&gt;0,"SUBSANAR","APROBADA CR"))</f>
        <v>SUBSANAR</v>
      </c>
    </row>
    <row r="248" spans="1:43" ht="13.8" x14ac:dyDescent="0.25">
      <c r="A248" s="403" t="s">
        <v>2156</v>
      </c>
      <c r="B248" s="413" t="s">
        <v>6634</v>
      </c>
      <c r="C248" s="403">
        <v>120</v>
      </c>
      <c r="D248" s="407" t="s">
        <v>45</v>
      </c>
      <c r="E248" s="403" t="s">
        <v>107</v>
      </c>
      <c r="F248" s="403" t="s">
        <v>156</v>
      </c>
      <c r="G248" s="403" t="s">
        <v>290</v>
      </c>
      <c r="H248" s="403" t="s">
        <v>375</v>
      </c>
      <c r="I248" s="407" t="s">
        <v>6816</v>
      </c>
      <c r="J248" s="403" t="s">
        <v>50</v>
      </c>
      <c r="K248" s="991">
        <v>21508577</v>
      </c>
      <c r="L248" s="404">
        <v>22555</v>
      </c>
      <c r="M248" s="403">
        <v>64</v>
      </c>
      <c r="N248" s="433" t="s">
        <v>51</v>
      </c>
      <c r="O248" s="403">
        <v>3145370328</v>
      </c>
      <c r="P248" s="403" t="s">
        <v>375</v>
      </c>
      <c r="Q248" s="403" t="s">
        <v>2729</v>
      </c>
      <c r="R248" s="403" t="s">
        <v>53</v>
      </c>
      <c r="S248" s="405" t="s">
        <v>54</v>
      </c>
      <c r="T248" s="403" t="s">
        <v>6817</v>
      </c>
      <c r="U248" s="403" t="s">
        <v>6818</v>
      </c>
      <c r="V248" s="370" t="s">
        <v>57</v>
      </c>
      <c r="W248" s="370" t="s">
        <v>57</v>
      </c>
      <c r="X248" s="370" t="s">
        <v>57</v>
      </c>
      <c r="Y248" s="314" t="s">
        <v>375</v>
      </c>
      <c r="Z248" s="314" t="s">
        <v>375</v>
      </c>
      <c r="AA248" s="314" t="s">
        <v>375</v>
      </c>
      <c r="AB248" s="314" t="s">
        <v>375</v>
      </c>
      <c r="AC248" s="314" t="s">
        <v>375</v>
      </c>
      <c r="AD248" s="422" t="s">
        <v>6641</v>
      </c>
      <c r="AE248" s="314" t="s">
        <v>375</v>
      </c>
      <c r="AF248" s="322" t="s">
        <v>375</v>
      </c>
      <c r="AG248" s="322" t="s">
        <v>375</v>
      </c>
      <c r="AH248" s="322" t="s">
        <v>375</v>
      </c>
      <c r="AI248" s="322" t="s">
        <v>375</v>
      </c>
      <c r="AJ248" s="322" t="s">
        <v>375</v>
      </c>
      <c r="AK248" s="322" t="s">
        <v>375</v>
      </c>
      <c r="AL248" s="322" t="s">
        <v>70</v>
      </c>
      <c r="AM248" s="322" t="s">
        <v>375</v>
      </c>
      <c r="AN248" s="322" t="s">
        <v>375</v>
      </c>
      <c r="AO248" s="322" t="s">
        <v>393</v>
      </c>
      <c r="AP248" s="322"/>
      <c r="AQ248" s="809" t="str" cm="1">
        <f t="array" ref="AQ248">IF(AD248="NO FAVORABLE","NO FAVORABLE",IF(SUMPRODUCT(--(TRIM(AF248:AK248)&lt;&gt;"SI"),--(TRIM(AF248:AK248)&lt;&gt;"NA"))&gt;0,"SUBSANAR","APROBADA CR"))</f>
        <v>SUBSANAR</v>
      </c>
    </row>
    <row r="249" spans="1:43" ht="13.2" x14ac:dyDescent="0.25">
      <c r="A249" s="403" t="s">
        <v>2156</v>
      </c>
      <c r="B249" s="413" t="s">
        <v>6634</v>
      </c>
      <c r="C249" s="403">
        <v>120.1</v>
      </c>
      <c r="D249" s="407" t="s">
        <v>376</v>
      </c>
      <c r="E249" s="403" t="s">
        <v>478</v>
      </c>
      <c r="F249" s="403" t="s">
        <v>1486</v>
      </c>
      <c r="G249" s="403" t="s">
        <v>416</v>
      </c>
      <c r="H249" s="403" t="s">
        <v>1822</v>
      </c>
      <c r="I249" s="403" t="s">
        <v>6819</v>
      </c>
      <c r="J249" s="403" t="s">
        <v>50</v>
      </c>
      <c r="K249" s="991">
        <v>3393869</v>
      </c>
      <c r="L249" s="404">
        <v>21569</v>
      </c>
      <c r="M249" s="403">
        <v>66</v>
      </c>
      <c r="N249" s="433" t="s">
        <v>379</v>
      </c>
      <c r="O249" s="403" t="s">
        <v>375</v>
      </c>
      <c r="P249" s="403" t="s">
        <v>375</v>
      </c>
      <c r="Q249" s="403" t="s">
        <v>375</v>
      </c>
      <c r="R249" s="403" t="s">
        <v>375</v>
      </c>
      <c r="S249" s="403" t="s">
        <v>375</v>
      </c>
      <c r="T249" s="403" t="s">
        <v>375</v>
      </c>
      <c r="U249" s="403" t="s">
        <v>375</v>
      </c>
      <c r="V249" s="314" t="s">
        <v>375</v>
      </c>
      <c r="W249" s="314" t="s">
        <v>57</v>
      </c>
      <c r="X249" s="314" t="s">
        <v>375</v>
      </c>
      <c r="Y249" s="314" t="s">
        <v>375</v>
      </c>
      <c r="Z249" s="314" t="s">
        <v>375</v>
      </c>
      <c r="AA249" s="314" t="s">
        <v>375</v>
      </c>
      <c r="AB249" s="314" t="s">
        <v>375</v>
      </c>
      <c r="AC249" s="314" t="s">
        <v>375</v>
      </c>
      <c r="AD249" s="314" t="s">
        <v>375</v>
      </c>
      <c r="AE249" s="314" t="s">
        <v>375</v>
      </c>
      <c r="AF249" s="322" t="s">
        <v>375</v>
      </c>
      <c r="AG249" s="322" t="s">
        <v>375</v>
      </c>
      <c r="AH249" s="322" t="s">
        <v>375</v>
      </c>
      <c r="AI249" s="322" t="s">
        <v>375</v>
      </c>
      <c r="AJ249" s="322" t="s">
        <v>375</v>
      </c>
      <c r="AK249" s="322" t="s">
        <v>375</v>
      </c>
      <c r="AL249" s="322"/>
      <c r="AM249" s="322" t="s">
        <v>375</v>
      </c>
      <c r="AN249" s="322" t="s">
        <v>375</v>
      </c>
      <c r="AO249" s="358" t="s">
        <v>375</v>
      </c>
      <c r="AP249" s="322"/>
      <c r="AQ249" s="809" t="str" cm="1">
        <f t="array" ref="AQ249">IF(AD249="NO FAVORABLE","NO FAVORABLE",IF(SUMPRODUCT(--(TRIM(AF249:AK249)&lt;&gt;"SI"),--(TRIM(AF249:AK249)&lt;&gt;"NA"))&gt;0,"SUBSANAR","APROBADA CR"))</f>
        <v>SUBSANAR</v>
      </c>
    </row>
    <row r="250" spans="1:43" ht="13.8" x14ac:dyDescent="0.25">
      <c r="A250" s="403" t="s">
        <v>2156</v>
      </c>
      <c r="B250" s="413" t="s">
        <v>6634</v>
      </c>
      <c r="C250" s="403">
        <v>121</v>
      </c>
      <c r="D250" s="407" t="s">
        <v>45</v>
      </c>
      <c r="E250" s="403" t="s">
        <v>120</v>
      </c>
      <c r="F250" s="403" t="s">
        <v>375</v>
      </c>
      <c r="G250" s="403" t="s">
        <v>485</v>
      </c>
      <c r="H250" s="403" t="s">
        <v>412</v>
      </c>
      <c r="I250" s="407" t="s">
        <v>6820</v>
      </c>
      <c r="J250" s="403" t="s">
        <v>50</v>
      </c>
      <c r="K250" s="991">
        <v>1007102654</v>
      </c>
      <c r="L250" s="404">
        <v>36140</v>
      </c>
      <c r="M250" s="403">
        <v>26</v>
      </c>
      <c r="N250" s="433" t="s">
        <v>51</v>
      </c>
      <c r="O250" s="403">
        <v>3126489661</v>
      </c>
      <c r="P250" s="430" t="s">
        <v>6821</v>
      </c>
      <c r="Q250" s="403" t="s">
        <v>442</v>
      </c>
      <c r="R250" s="403" t="s">
        <v>53</v>
      </c>
      <c r="S250" s="405" t="s">
        <v>54</v>
      </c>
      <c r="T250" s="403" t="s">
        <v>6822</v>
      </c>
      <c r="U250" s="403" t="s">
        <v>6823</v>
      </c>
      <c r="V250" s="370" t="s">
        <v>57</v>
      </c>
      <c r="W250" s="370" t="s">
        <v>57</v>
      </c>
      <c r="X250" s="370" t="s">
        <v>57</v>
      </c>
      <c r="Y250" s="314" t="s">
        <v>375</v>
      </c>
      <c r="Z250" s="314" t="s">
        <v>375</v>
      </c>
      <c r="AA250" s="314" t="s">
        <v>375</v>
      </c>
      <c r="AB250" s="314" t="s">
        <v>375</v>
      </c>
      <c r="AC250" s="314" t="s">
        <v>375</v>
      </c>
      <c r="AD250" s="422" t="s">
        <v>6641</v>
      </c>
      <c r="AE250" s="314" t="s">
        <v>375</v>
      </c>
      <c r="AF250" s="322" t="s">
        <v>59</v>
      </c>
      <c r="AG250" s="322" t="s">
        <v>57</v>
      </c>
      <c r="AH250" s="322" t="s">
        <v>59</v>
      </c>
      <c r="AI250" s="322" t="s">
        <v>59</v>
      </c>
      <c r="AJ250" s="322" t="s">
        <v>59</v>
      </c>
      <c r="AK250" s="322" t="s">
        <v>59</v>
      </c>
      <c r="AL250" s="322" t="s">
        <v>194</v>
      </c>
      <c r="AM250" s="322" t="s">
        <v>375</v>
      </c>
      <c r="AN250" s="322" t="s">
        <v>375</v>
      </c>
      <c r="AO250" s="322" t="s">
        <v>393</v>
      </c>
      <c r="AP250" s="322"/>
      <c r="AQ250" s="809" t="str" cm="1">
        <f t="array" ref="AQ250">IF(AD250="NO FAVORABLE","NO FAVORABLE",IF(SUMPRODUCT(--(TRIM(AF250:AK250)&lt;&gt;"SI"),--(TRIM(AF250:AK250)&lt;&gt;"NA"))&gt;0,"SUBSANAR","APROBADA CR"))</f>
        <v>APROBADA CR</v>
      </c>
    </row>
    <row r="251" spans="1:43" ht="13.2" x14ac:dyDescent="0.25">
      <c r="A251" s="403" t="s">
        <v>2156</v>
      </c>
      <c r="B251" s="413" t="s">
        <v>6634</v>
      </c>
      <c r="C251" s="403">
        <v>121.1</v>
      </c>
      <c r="D251" s="407" t="s">
        <v>376</v>
      </c>
      <c r="E251" s="403" t="s">
        <v>2836</v>
      </c>
      <c r="F251" s="403" t="s">
        <v>406</v>
      </c>
      <c r="G251" s="403" t="s">
        <v>229</v>
      </c>
      <c r="H251" s="403" t="s">
        <v>485</v>
      </c>
      <c r="I251" s="403" t="s">
        <v>6824</v>
      </c>
      <c r="J251" s="403" t="s">
        <v>390</v>
      </c>
      <c r="K251" s="991">
        <v>1033657341</v>
      </c>
      <c r="L251" s="404">
        <v>42517</v>
      </c>
      <c r="M251" s="433">
        <v>9</v>
      </c>
      <c r="N251" s="433" t="s">
        <v>379</v>
      </c>
      <c r="O251" s="403" t="s">
        <v>375</v>
      </c>
      <c r="P251" s="403" t="s">
        <v>375</v>
      </c>
      <c r="Q251" s="403" t="s">
        <v>375</v>
      </c>
      <c r="R251" s="403" t="s">
        <v>375</v>
      </c>
      <c r="S251" s="403" t="s">
        <v>375</v>
      </c>
      <c r="T251" s="403" t="s">
        <v>375</v>
      </c>
      <c r="U251" s="403" t="s">
        <v>375</v>
      </c>
      <c r="V251" s="314" t="s">
        <v>375</v>
      </c>
      <c r="W251" s="314" t="s">
        <v>57</v>
      </c>
      <c r="X251" s="314" t="s">
        <v>375</v>
      </c>
      <c r="Y251" s="314" t="s">
        <v>375</v>
      </c>
      <c r="Z251" s="314" t="s">
        <v>375</v>
      </c>
      <c r="AA251" s="314" t="s">
        <v>375</v>
      </c>
      <c r="AB251" s="314" t="s">
        <v>375</v>
      </c>
      <c r="AC251" s="314" t="s">
        <v>375</v>
      </c>
      <c r="AD251" s="314" t="s">
        <v>375</v>
      </c>
      <c r="AE251" s="314" t="s">
        <v>375</v>
      </c>
      <c r="AF251" s="322" t="s">
        <v>375</v>
      </c>
      <c r="AG251" s="322" t="s">
        <v>375</v>
      </c>
      <c r="AH251" s="322" t="s">
        <v>375</v>
      </c>
      <c r="AI251" s="322" t="s">
        <v>375</v>
      </c>
      <c r="AJ251" s="322" t="s">
        <v>375</v>
      </c>
      <c r="AK251" s="322" t="s">
        <v>375</v>
      </c>
      <c r="AL251" s="322"/>
      <c r="AM251" s="322" t="s">
        <v>375</v>
      </c>
      <c r="AN251" s="322" t="s">
        <v>375</v>
      </c>
      <c r="AO251" s="358" t="s">
        <v>375</v>
      </c>
      <c r="AP251" s="322"/>
      <c r="AQ251" s="809" t="str" cm="1">
        <f t="array" ref="AQ251">IF(AD251="NO FAVORABLE","NO FAVORABLE",IF(SUMPRODUCT(--(TRIM(AF251:AK251)&lt;&gt;"SI"),--(TRIM(AF251:AK251)&lt;&gt;"NA"))&gt;0,"SUBSANAR","APROBADA CR"))</f>
        <v>SUBSANAR</v>
      </c>
    </row>
    <row r="252" spans="1:43" ht="13.2" x14ac:dyDescent="0.25">
      <c r="A252" s="403" t="s">
        <v>2156</v>
      </c>
      <c r="B252" s="413" t="s">
        <v>6634</v>
      </c>
      <c r="C252" s="403">
        <v>121.2</v>
      </c>
      <c r="D252" s="407" t="s">
        <v>376</v>
      </c>
      <c r="E252" s="403" t="s">
        <v>6825</v>
      </c>
      <c r="F252" s="403" t="s">
        <v>486</v>
      </c>
      <c r="G252" s="403" t="s">
        <v>229</v>
      </c>
      <c r="H252" s="403" t="s">
        <v>485</v>
      </c>
      <c r="I252" s="403" t="s">
        <v>6826</v>
      </c>
      <c r="J252" s="403" t="s">
        <v>390</v>
      </c>
      <c r="K252" s="991">
        <v>1198963360</v>
      </c>
      <c r="L252" s="404">
        <v>43301</v>
      </c>
      <c r="M252" s="433">
        <v>7</v>
      </c>
      <c r="N252" s="433" t="s">
        <v>51</v>
      </c>
      <c r="O252" s="403" t="s">
        <v>375</v>
      </c>
      <c r="P252" s="403" t="s">
        <v>375</v>
      </c>
      <c r="Q252" s="403" t="s">
        <v>375</v>
      </c>
      <c r="R252" s="403" t="s">
        <v>375</v>
      </c>
      <c r="S252" s="403" t="s">
        <v>375</v>
      </c>
      <c r="T252" s="403" t="s">
        <v>375</v>
      </c>
      <c r="U252" s="403" t="s">
        <v>375</v>
      </c>
      <c r="V252" s="314" t="s">
        <v>375</v>
      </c>
      <c r="W252" s="314" t="s">
        <v>57</v>
      </c>
      <c r="X252" s="314" t="s">
        <v>375</v>
      </c>
      <c r="Y252" s="314" t="s">
        <v>375</v>
      </c>
      <c r="Z252" s="314" t="s">
        <v>375</v>
      </c>
      <c r="AA252" s="314" t="s">
        <v>375</v>
      </c>
      <c r="AB252" s="314" t="s">
        <v>375</v>
      </c>
      <c r="AC252" s="314" t="s">
        <v>375</v>
      </c>
      <c r="AD252" s="314" t="s">
        <v>375</v>
      </c>
      <c r="AE252" s="314" t="s">
        <v>375</v>
      </c>
      <c r="AF252" s="322" t="s">
        <v>375</v>
      </c>
      <c r="AG252" s="322" t="s">
        <v>375</v>
      </c>
      <c r="AH252" s="322" t="s">
        <v>375</v>
      </c>
      <c r="AI252" s="322" t="s">
        <v>375</v>
      </c>
      <c r="AJ252" s="322" t="s">
        <v>375</v>
      </c>
      <c r="AK252" s="322" t="s">
        <v>375</v>
      </c>
      <c r="AL252" s="322"/>
      <c r="AM252" s="322" t="s">
        <v>375</v>
      </c>
      <c r="AN252" s="322" t="s">
        <v>375</v>
      </c>
      <c r="AO252" s="358" t="s">
        <v>375</v>
      </c>
      <c r="AP252" s="322"/>
      <c r="AQ252" s="809" t="str" cm="1">
        <f t="array" ref="AQ252">IF(AD252="NO FAVORABLE","NO FAVORABLE",IF(SUMPRODUCT(--(TRIM(AF252:AK252)&lt;&gt;"SI"),--(TRIM(AF252:AK252)&lt;&gt;"NA"))&gt;0,"SUBSANAR","APROBADA CR"))</f>
        <v>SUBSANAR</v>
      </c>
    </row>
    <row r="253" spans="1:43" ht="13.2" x14ac:dyDescent="0.25">
      <c r="A253" s="403" t="s">
        <v>2156</v>
      </c>
      <c r="B253" s="413" t="s">
        <v>6634</v>
      </c>
      <c r="C253" s="403">
        <v>122</v>
      </c>
      <c r="D253" s="407" t="s">
        <v>45</v>
      </c>
      <c r="E253" s="403" t="s">
        <v>361</v>
      </c>
      <c r="F253" s="403" t="s">
        <v>116</v>
      </c>
      <c r="G253" s="403" t="s">
        <v>996</v>
      </c>
      <c r="H253" s="403" t="s">
        <v>95</v>
      </c>
      <c r="I253" s="407" t="s">
        <v>6827</v>
      </c>
      <c r="J253" s="403" t="s">
        <v>50</v>
      </c>
      <c r="K253" s="991">
        <v>21509062</v>
      </c>
      <c r="L253" s="404">
        <v>26058</v>
      </c>
      <c r="M253" s="433">
        <v>54</v>
      </c>
      <c r="N253" s="433" t="s">
        <v>51</v>
      </c>
      <c r="O253" s="403">
        <v>3195119514</v>
      </c>
      <c r="P253" s="430" t="s">
        <v>6828</v>
      </c>
      <c r="Q253" s="403" t="s">
        <v>2214</v>
      </c>
      <c r="R253" s="403" t="s">
        <v>53</v>
      </c>
      <c r="S253" s="405" t="s">
        <v>54</v>
      </c>
      <c r="T253" s="403" t="s">
        <v>6829</v>
      </c>
      <c r="U253" s="403" t="s">
        <v>6830</v>
      </c>
      <c r="V253" s="223" t="s">
        <v>5700</v>
      </c>
      <c r="W253" s="314" t="s">
        <v>57</v>
      </c>
      <c r="X253" s="314" t="s">
        <v>57</v>
      </c>
      <c r="Y253" s="314" t="s">
        <v>375</v>
      </c>
      <c r="Z253" s="314" t="s">
        <v>375</v>
      </c>
      <c r="AA253" s="314" t="s">
        <v>375</v>
      </c>
      <c r="AB253" s="314" t="s">
        <v>375</v>
      </c>
      <c r="AC253" s="314" t="s">
        <v>375</v>
      </c>
      <c r="AD253" s="295" t="s">
        <v>76</v>
      </c>
      <c r="AE253" s="314" t="s">
        <v>375</v>
      </c>
      <c r="AF253" s="322" t="s">
        <v>375</v>
      </c>
      <c r="AG253" s="322" t="s">
        <v>375</v>
      </c>
      <c r="AH253" s="322" t="s">
        <v>375</v>
      </c>
      <c r="AI253" s="322" t="s">
        <v>375</v>
      </c>
      <c r="AJ253" s="322" t="s">
        <v>375</v>
      </c>
      <c r="AK253" s="322" t="s">
        <v>375</v>
      </c>
      <c r="AL253" s="322"/>
      <c r="AM253" s="322" t="s">
        <v>375</v>
      </c>
      <c r="AN253" s="322" t="s">
        <v>375</v>
      </c>
      <c r="AO253" s="322" t="s">
        <v>393</v>
      </c>
      <c r="AP253" s="322"/>
      <c r="AQ253" s="809" t="str" cm="1">
        <f t="array" ref="AQ253">IF(AD253="NO FAVORABLE","NO FAVORABLE",IF(SUMPRODUCT(--(TRIM(AF253:AK253)&lt;&gt;"SI"),--(TRIM(AF253:AK253)&lt;&gt;"NA"))&gt;0,"SUBSANAR","APROBADA CR"))</f>
        <v>NO FAVORABLE</v>
      </c>
    </row>
    <row r="254" spans="1:43" ht="13.2" x14ac:dyDescent="0.25">
      <c r="A254" s="403" t="s">
        <v>2156</v>
      </c>
      <c r="B254" s="413" t="s">
        <v>6634</v>
      </c>
      <c r="C254" s="403">
        <v>122.1</v>
      </c>
      <c r="D254" s="407" t="s">
        <v>376</v>
      </c>
      <c r="E254" s="403" t="s">
        <v>794</v>
      </c>
      <c r="F254" s="403" t="s">
        <v>116</v>
      </c>
      <c r="G254" s="403" t="s">
        <v>110</v>
      </c>
      <c r="H254" s="403" t="s">
        <v>996</v>
      </c>
      <c r="I254" s="403" t="s">
        <v>6831</v>
      </c>
      <c r="J254" s="403" t="s">
        <v>50</v>
      </c>
      <c r="K254" s="991">
        <v>1023748262</v>
      </c>
      <c r="L254" s="404">
        <v>38318</v>
      </c>
      <c r="M254" s="403">
        <v>20</v>
      </c>
      <c r="N254" s="433" t="s">
        <v>51</v>
      </c>
      <c r="O254" s="403" t="s">
        <v>375</v>
      </c>
      <c r="P254" s="403" t="s">
        <v>375</v>
      </c>
      <c r="Q254" s="403" t="s">
        <v>375</v>
      </c>
      <c r="R254" s="403" t="s">
        <v>375</v>
      </c>
      <c r="S254" s="403" t="s">
        <v>375</v>
      </c>
      <c r="T254" s="403" t="s">
        <v>375</v>
      </c>
      <c r="U254" s="403" t="s">
        <v>375</v>
      </c>
      <c r="V254" s="314" t="s">
        <v>375</v>
      </c>
      <c r="W254" s="314" t="s">
        <v>57</v>
      </c>
      <c r="X254" s="314" t="s">
        <v>375</v>
      </c>
      <c r="Y254" s="314" t="s">
        <v>375</v>
      </c>
      <c r="Z254" s="314" t="s">
        <v>375</v>
      </c>
      <c r="AA254" s="314" t="s">
        <v>375</v>
      </c>
      <c r="AB254" s="314" t="s">
        <v>375</v>
      </c>
      <c r="AC254" s="314" t="s">
        <v>375</v>
      </c>
      <c r="AD254" s="314" t="s">
        <v>375</v>
      </c>
      <c r="AE254" s="314" t="s">
        <v>375</v>
      </c>
      <c r="AF254" s="322" t="s">
        <v>375</v>
      </c>
      <c r="AG254" s="322" t="s">
        <v>375</v>
      </c>
      <c r="AH254" s="322" t="s">
        <v>375</v>
      </c>
      <c r="AI254" s="322" t="s">
        <v>375</v>
      </c>
      <c r="AJ254" s="322" t="s">
        <v>375</v>
      </c>
      <c r="AK254" s="322" t="s">
        <v>375</v>
      </c>
      <c r="AL254" s="322"/>
      <c r="AM254" s="322" t="s">
        <v>375</v>
      </c>
      <c r="AN254" s="322" t="s">
        <v>375</v>
      </c>
      <c r="AO254" s="358" t="s">
        <v>375</v>
      </c>
      <c r="AP254" s="322"/>
      <c r="AQ254" s="809" t="str" cm="1">
        <f t="array" ref="AQ254">IF(AD254="NO FAVORABLE","NO FAVORABLE",IF(SUMPRODUCT(--(TRIM(AF254:AK254)&lt;&gt;"SI"),--(TRIM(AF254:AK254)&lt;&gt;"NA"))&gt;0,"SUBSANAR","APROBADA CR"))</f>
        <v>SUBSANAR</v>
      </c>
    </row>
    <row r="255" spans="1:43" ht="13.8" x14ac:dyDescent="0.25">
      <c r="A255" s="403" t="s">
        <v>2156</v>
      </c>
      <c r="B255" s="413" t="s">
        <v>6634</v>
      </c>
      <c r="C255" s="403">
        <v>123</v>
      </c>
      <c r="D255" s="407" t="s">
        <v>45</v>
      </c>
      <c r="E255" s="403" t="s">
        <v>169</v>
      </c>
      <c r="F255" s="403" t="s">
        <v>1768</v>
      </c>
      <c r="G255" s="403" t="s">
        <v>1267</v>
      </c>
      <c r="H255" s="403" t="s">
        <v>2193</v>
      </c>
      <c r="I255" s="407" t="s">
        <v>6832</v>
      </c>
      <c r="J255" s="403" t="s">
        <v>50</v>
      </c>
      <c r="K255" s="991">
        <v>1023749014</v>
      </c>
      <c r="L255" s="404">
        <v>32772</v>
      </c>
      <c r="M255" s="403">
        <v>36</v>
      </c>
      <c r="N255" s="433" t="s">
        <v>51</v>
      </c>
      <c r="O255" s="403">
        <v>3187893939</v>
      </c>
      <c r="P255" s="403" t="s">
        <v>375</v>
      </c>
      <c r="Q255" s="403" t="s">
        <v>2713</v>
      </c>
      <c r="R255" s="403" t="s">
        <v>53</v>
      </c>
      <c r="S255" s="405" t="s">
        <v>54</v>
      </c>
      <c r="T255" s="403" t="s">
        <v>6773</v>
      </c>
      <c r="U255" s="403" t="s">
        <v>2362</v>
      </c>
      <c r="V255" s="370" t="s">
        <v>57</v>
      </c>
      <c r="W255" s="370" t="s">
        <v>57</v>
      </c>
      <c r="X255" s="370" t="s">
        <v>57</v>
      </c>
      <c r="Y255" s="314" t="s">
        <v>375</v>
      </c>
      <c r="Z255" s="314" t="s">
        <v>375</v>
      </c>
      <c r="AA255" s="314" t="s">
        <v>375</v>
      </c>
      <c r="AB255" s="314" t="s">
        <v>375</v>
      </c>
      <c r="AC255" s="314" t="s">
        <v>375</v>
      </c>
      <c r="AD255" s="422" t="s">
        <v>6641</v>
      </c>
      <c r="AE255" s="314" t="s">
        <v>375</v>
      </c>
      <c r="AF255" s="322" t="s">
        <v>59</v>
      </c>
      <c r="AG255" s="322" t="s">
        <v>57</v>
      </c>
      <c r="AH255" s="322" t="s">
        <v>59</v>
      </c>
      <c r="AI255" s="322" t="s">
        <v>59</v>
      </c>
      <c r="AJ255" s="322" t="s">
        <v>59</v>
      </c>
      <c r="AK255" s="322" t="s">
        <v>59</v>
      </c>
      <c r="AL255" s="322" t="s">
        <v>138</v>
      </c>
      <c r="AM255" s="322" t="s">
        <v>375</v>
      </c>
      <c r="AN255" s="322" t="s">
        <v>375</v>
      </c>
      <c r="AO255" s="322" t="s">
        <v>393</v>
      </c>
      <c r="AP255" s="322"/>
      <c r="AQ255" s="809" t="str" cm="1">
        <f t="array" ref="AQ255">IF(AD255="NO FAVORABLE","NO FAVORABLE",IF(SUMPRODUCT(--(TRIM(AF255:AK255)&lt;&gt;"SI"),--(TRIM(AF255:AK255)&lt;&gt;"NA"))&gt;0,"SUBSANAR","APROBADA CR"))</f>
        <v>APROBADA CR</v>
      </c>
    </row>
    <row r="256" spans="1:43" ht="13.2" x14ac:dyDescent="0.25">
      <c r="A256" s="403" t="s">
        <v>2156</v>
      </c>
      <c r="B256" s="413" t="s">
        <v>6634</v>
      </c>
      <c r="C256" s="403">
        <v>123.1</v>
      </c>
      <c r="D256" s="407" t="s">
        <v>376</v>
      </c>
      <c r="E256" s="403" t="s">
        <v>1180</v>
      </c>
      <c r="F256" s="403" t="s">
        <v>6833</v>
      </c>
      <c r="G256" s="403" t="s">
        <v>2159</v>
      </c>
      <c r="H256" s="403" t="s">
        <v>538</v>
      </c>
      <c r="I256" s="403" t="s">
        <v>6834</v>
      </c>
      <c r="J256" s="403" t="s">
        <v>50</v>
      </c>
      <c r="K256" s="991">
        <v>98461559</v>
      </c>
      <c r="L256" s="404">
        <v>29937</v>
      </c>
      <c r="M256" s="403">
        <v>44</v>
      </c>
      <c r="N256" s="433" t="s">
        <v>379</v>
      </c>
      <c r="O256" s="403" t="s">
        <v>375</v>
      </c>
      <c r="P256" s="403" t="s">
        <v>375</v>
      </c>
      <c r="Q256" s="403" t="s">
        <v>375</v>
      </c>
      <c r="R256" s="403" t="s">
        <v>375</v>
      </c>
      <c r="S256" s="403" t="s">
        <v>375</v>
      </c>
      <c r="T256" s="403" t="s">
        <v>375</v>
      </c>
      <c r="U256" s="403" t="s">
        <v>375</v>
      </c>
      <c r="V256" s="314" t="s">
        <v>375</v>
      </c>
      <c r="W256" s="314" t="s">
        <v>57</v>
      </c>
      <c r="X256" s="314" t="s">
        <v>375</v>
      </c>
      <c r="Y256" s="314" t="s">
        <v>375</v>
      </c>
      <c r="Z256" s="314" t="s">
        <v>375</v>
      </c>
      <c r="AA256" s="314" t="s">
        <v>375</v>
      </c>
      <c r="AB256" s="314" t="s">
        <v>375</v>
      </c>
      <c r="AC256" s="314" t="s">
        <v>375</v>
      </c>
      <c r="AD256" s="314" t="s">
        <v>375</v>
      </c>
      <c r="AE256" s="314" t="s">
        <v>375</v>
      </c>
      <c r="AF256" s="322" t="s">
        <v>375</v>
      </c>
      <c r="AG256" s="322" t="s">
        <v>375</v>
      </c>
      <c r="AH256" s="322" t="s">
        <v>375</v>
      </c>
      <c r="AI256" s="322" t="s">
        <v>375</v>
      </c>
      <c r="AJ256" s="322" t="s">
        <v>375</v>
      </c>
      <c r="AK256" s="322" t="s">
        <v>375</v>
      </c>
      <c r="AL256" s="322"/>
      <c r="AM256" s="322" t="s">
        <v>375</v>
      </c>
      <c r="AN256" s="322" t="s">
        <v>375</v>
      </c>
      <c r="AO256" s="358" t="s">
        <v>375</v>
      </c>
      <c r="AP256" s="322"/>
      <c r="AQ256" s="809" t="str" cm="1">
        <f t="array" ref="AQ256">IF(AD256="NO FAVORABLE","NO FAVORABLE",IF(SUMPRODUCT(--(TRIM(AF256:AK256)&lt;&gt;"SI"),--(TRIM(AF256:AK256)&lt;&gt;"NA"))&gt;0,"SUBSANAR","APROBADA CR"))</f>
        <v>SUBSANAR</v>
      </c>
    </row>
    <row r="257" spans="1:43" ht="13.2" x14ac:dyDescent="0.25">
      <c r="A257" s="403" t="s">
        <v>2156</v>
      </c>
      <c r="B257" s="413" t="s">
        <v>6634</v>
      </c>
      <c r="C257" s="403">
        <v>123.2</v>
      </c>
      <c r="D257" s="407" t="s">
        <v>376</v>
      </c>
      <c r="E257" s="403" t="s">
        <v>794</v>
      </c>
      <c r="F257" s="403" t="s">
        <v>375</v>
      </c>
      <c r="G257" s="403" t="s">
        <v>2159</v>
      </c>
      <c r="H257" s="403" t="s">
        <v>946</v>
      </c>
      <c r="I257" s="403" t="s">
        <v>6835</v>
      </c>
      <c r="J257" s="403" t="s">
        <v>50</v>
      </c>
      <c r="K257" s="991">
        <v>1023748873</v>
      </c>
      <c r="L257" s="404">
        <v>39255</v>
      </c>
      <c r="M257" s="403">
        <v>18</v>
      </c>
      <c r="N257" s="433" t="s">
        <v>379</v>
      </c>
      <c r="O257" s="403" t="s">
        <v>375</v>
      </c>
      <c r="P257" s="403" t="s">
        <v>375</v>
      </c>
      <c r="Q257" s="403" t="s">
        <v>375</v>
      </c>
      <c r="R257" s="403" t="s">
        <v>375</v>
      </c>
      <c r="S257" s="403" t="s">
        <v>375</v>
      </c>
      <c r="T257" s="403" t="s">
        <v>375</v>
      </c>
      <c r="U257" s="403" t="s">
        <v>375</v>
      </c>
      <c r="V257" s="314" t="s">
        <v>375</v>
      </c>
      <c r="W257" s="314" t="s">
        <v>57</v>
      </c>
      <c r="X257" s="314" t="s">
        <v>375</v>
      </c>
      <c r="Y257" s="314" t="s">
        <v>375</v>
      </c>
      <c r="Z257" s="314" t="s">
        <v>375</v>
      </c>
      <c r="AA257" s="314" t="s">
        <v>375</v>
      </c>
      <c r="AB257" s="314" t="s">
        <v>375</v>
      </c>
      <c r="AC257" s="314" t="s">
        <v>375</v>
      </c>
      <c r="AD257" s="314" t="s">
        <v>375</v>
      </c>
      <c r="AE257" s="314" t="s">
        <v>375</v>
      </c>
      <c r="AF257" s="322" t="s">
        <v>375</v>
      </c>
      <c r="AG257" s="322" t="s">
        <v>375</v>
      </c>
      <c r="AH257" s="322" t="s">
        <v>375</v>
      </c>
      <c r="AI257" s="322" t="s">
        <v>375</v>
      </c>
      <c r="AJ257" s="322" t="s">
        <v>375</v>
      </c>
      <c r="AK257" s="322" t="s">
        <v>375</v>
      </c>
      <c r="AL257" s="322"/>
      <c r="AM257" s="322" t="s">
        <v>375</v>
      </c>
      <c r="AN257" s="322" t="s">
        <v>375</v>
      </c>
      <c r="AO257" s="358" t="s">
        <v>375</v>
      </c>
      <c r="AP257" s="322"/>
      <c r="AQ257" s="809" t="str" cm="1">
        <f t="array" ref="AQ257">IF(AD257="NO FAVORABLE","NO FAVORABLE",IF(SUMPRODUCT(--(TRIM(AF257:AK257)&lt;&gt;"SI"),--(TRIM(AF257:AK257)&lt;&gt;"NA"))&gt;0,"SUBSANAR","APROBADA CR"))</f>
        <v>SUBSANAR</v>
      </c>
    </row>
    <row r="258" spans="1:43" ht="13.2" x14ac:dyDescent="0.25">
      <c r="A258" s="403" t="s">
        <v>2156</v>
      </c>
      <c r="B258" s="413" t="s">
        <v>6634</v>
      </c>
      <c r="C258" s="403">
        <v>123.3</v>
      </c>
      <c r="D258" s="407" t="s">
        <v>376</v>
      </c>
      <c r="E258" s="403" t="s">
        <v>6836</v>
      </c>
      <c r="F258" s="403" t="s">
        <v>375</v>
      </c>
      <c r="G258" s="403" t="s">
        <v>2159</v>
      </c>
      <c r="H258" s="403" t="s">
        <v>946</v>
      </c>
      <c r="I258" s="403" t="s">
        <v>6837</v>
      </c>
      <c r="J258" s="403" t="s">
        <v>50</v>
      </c>
      <c r="K258" s="991">
        <v>1023748278</v>
      </c>
      <c r="L258" s="404">
        <v>38342</v>
      </c>
      <c r="M258" s="403">
        <v>21</v>
      </c>
      <c r="N258" s="433" t="s">
        <v>51</v>
      </c>
      <c r="O258" s="403" t="s">
        <v>375</v>
      </c>
      <c r="P258" s="403" t="s">
        <v>375</v>
      </c>
      <c r="Q258" s="403" t="s">
        <v>375</v>
      </c>
      <c r="R258" s="403" t="s">
        <v>375</v>
      </c>
      <c r="S258" s="403" t="s">
        <v>375</v>
      </c>
      <c r="T258" s="403" t="s">
        <v>375</v>
      </c>
      <c r="U258" s="403" t="s">
        <v>375</v>
      </c>
      <c r="V258" s="314" t="s">
        <v>375</v>
      </c>
      <c r="W258" s="314" t="s">
        <v>57</v>
      </c>
      <c r="X258" s="314" t="s">
        <v>375</v>
      </c>
      <c r="Y258" s="314" t="s">
        <v>375</v>
      </c>
      <c r="Z258" s="314" t="s">
        <v>375</v>
      </c>
      <c r="AA258" s="314" t="s">
        <v>375</v>
      </c>
      <c r="AB258" s="314" t="s">
        <v>375</v>
      </c>
      <c r="AC258" s="314" t="s">
        <v>375</v>
      </c>
      <c r="AD258" s="314" t="s">
        <v>375</v>
      </c>
      <c r="AE258" s="314" t="s">
        <v>375</v>
      </c>
      <c r="AF258" s="322" t="s">
        <v>375</v>
      </c>
      <c r="AG258" s="322" t="s">
        <v>375</v>
      </c>
      <c r="AH258" s="322" t="s">
        <v>375</v>
      </c>
      <c r="AI258" s="322" t="s">
        <v>375</v>
      </c>
      <c r="AJ258" s="322" t="s">
        <v>375</v>
      </c>
      <c r="AK258" s="322" t="s">
        <v>375</v>
      </c>
      <c r="AL258" s="322"/>
      <c r="AM258" s="322" t="s">
        <v>375</v>
      </c>
      <c r="AN258" s="322" t="s">
        <v>375</v>
      </c>
      <c r="AO258" s="358" t="s">
        <v>375</v>
      </c>
      <c r="AP258" s="322"/>
      <c r="AQ258" s="809" t="str" cm="1">
        <f t="array" ref="AQ258">IF(AD258="NO FAVORABLE","NO FAVORABLE",IF(SUMPRODUCT(--(TRIM(AF258:AK258)&lt;&gt;"SI"),--(TRIM(AF258:AK258)&lt;&gt;"NA"))&gt;0,"SUBSANAR","APROBADA CR"))</f>
        <v>SUBSANAR</v>
      </c>
    </row>
    <row r="259" spans="1:43" ht="13.8" x14ac:dyDescent="0.25">
      <c r="A259" s="403" t="s">
        <v>2156</v>
      </c>
      <c r="B259" s="413" t="s">
        <v>6634</v>
      </c>
      <c r="C259" s="403">
        <v>124</v>
      </c>
      <c r="D259" s="407" t="s">
        <v>45</v>
      </c>
      <c r="E259" s="403" t="s">
        <v>277</v>
      </c>
      <c r="F259" s="403" t="s">
        <v>632</v>
      </c>
      <c r="G259" s="403" t="s">
        <v>1536</v>
      </c>
      <c r="H259" s="403" t="s">
        <v>222</v>
      </c>
      <c r="I259" s="407" t="s">
        <v>6838</v>
      </c>
      <c r="J259" s="403" t="s">
        <v>50</v>
      </c>
      <c r="K259" s="991">
        <v>21508992</v>
      </c>
      <c r="L259" s="404">
        <v>24858</v>
      </c>
      <c r="M259" s="403">
        <v>57</v>
      </c>
      <c r="N259" s="433" t="s">
        <v>51</v>
      </c>
      <c r="O259" s="403">
        <v>3192327269</v>
      </c>
      <c r="P259" s="403" t="s">
        <v>375</v>
      </c>
      <c r="Q259" s="403" t="s">
        <v>2729</v>
      </c>
      <c r="R259" s="403" t="s">
        <v>53</v>
      </c>
      <c r="S259" s="405" t="s">
        <v>54</v>
      </c>
      <c r="T259" s="403" t="s">
        <v>6839</v>
      </c>
      <c r="U259" s="403" t="s">
        <v>6840</v>
      </c>
      <c r="V259" s="370" t="s">
        <v>57</v>
      </c>
      <c r="W259" s="370" t="s">
        <v>57</v>
      </c>
      <c r="X259" s="370" t="s">
        <v>57</v>
      </c>
      <c r="Y259" s="314" t="s">
        <v>375</v>
      </c>
      <c r="Z259" s="314" t="s">
        <v>375</v>
      </c>
      <c r="AA259" s="314" t="s">
        <v>375</v>
      </c>
      <c r="AB259" s="314" t="s">
        <v>375</v>
      </c>
      <c r="AC259" s="314" t="s">
        <v>375</v>
      </c>
      <c r="AD259" s="422" t="s">
        <v>6641</v>
      </c>
      <c r="AE259" s="314" t="s">
        <v>375</v>
      </c>
      <c r="AF259" s="887" t="s">
        <v>59</v>
      </c>
      <c r="AG259" s="887" t="s">
        <v>57</v>
      </c>
      <c r="AH259" s="887" t="s">
        <v>59</v>
      </c>
      <c r="AI259" s="887" t="s">
        <v>59</v>
      </c>
      <c r="AJ259" s="887" t="s">
        <v>59</v>
      </c>
      <c r="AK259" s="887" t="s">
        <v>59</v>
      </c>
      <c r="AL259" s="887" t="s">
        <v>138</v>
      </c>
      <c r="AM259" s="322" t="s">
        <v>375</v>
      </c>
      <c r="AN259" s="322" t="s">
        <v>375</v>
      </c>
      <c r="AO259" s="322" t="s">
        <v>393</v>
      </c>
      <c r="AP259" s="322"/>
      <c r="AQ259" s="809" t="str" cm="1">
        <f t="array" ref="AQ259">IF(AD259="NO FAVORABLE","NO FAVORABLE",IF(SUMPRODUCT(--(TRIM(AF259:AK259)&lt;&gt;"SI"),--(TRIM(AF259:AK259)&lt;&gt;"NA"))&gt;0,"SUBSANAR","APROBADA CR"))</f>
        <v>APROBADA CR</v>
      </c>
    </row>
    <row r="260" spans="1:43" ht="13.2" x14ac:dyDescent="0.25">
      <c r="A260" s="403" t="s">
        <v>2156</v>
      </c>
      <c r="B260" s="413" t="s">
        <v>6634</v>
      </c>
      <c r="C260" s="403">
        <v>124.1</v>
      </c>
      <c r="D260" s="407" t="s">
        <v>376</v>
      </c>
      <c r="E260" s="403" t="s">
        <v>6841</v>
      </c>
      <c r="F260" s="403" t="s">
        <v>468</v>
      </c>
      <c r="G260" s="403" t="s">
        <v>996</v>
      </c>
      <c r="H260" s="403" t="s">
        <v>251</v>
      </c>
      <c r="I260" s="403" t="s">
        <v>6842</v>
      </c>
      <c r="J260" s="403" t="s">
        <v>50</v>
      </c>
      <c r="K260" s="991">
        <v>98460948</v>
      </c>
      <c r="L260" s="404">
        <v>25368</v>
      </c>
      <c r="M260" s="403">
        <v>56</v>
      </c>
      <c r="N260" s="433" t="s">
        <v>379</v>
      </c>
      <c r="O260" s="403" t="s">
        <v>375</v>
      </c>
      <c r="P260" s="403" t="s">
        <v>375</v>
      </c>
      <c r="Q260" s="403" t="s">
        <v>375</v>
      </c>
      <c r="R260" s="403" t="s">
        <v>375</v>
      </c>
      <c r="S260" s="403" t="s">
        <v>375</v>
      </c>
      <c r="T260" s="403" t="s">
        <v>375</v>
      </c>
      <c r="U260" s="403" t="s">
        <v>375</v>
      </c>
      <c r="V260" s="314" t="s">
        <v>375</v>
      </c>
      <c r="W260" s="314" t="s">
        <v>57</v>
      </c>
      <c r="X260" s="314" t="s">
        <v>375</v>
      </c>
      <c r="Y260" s="314" t="s">
        <v>375</v>
      </c>
      <c r="Z260" s="314" t="s">
        <v>375</v>
      </c>
      <c r="AA260" s="314" t="s">
        <v>375</v>
      </c>
      <c r="AB260" s="314" t="s">
        <v>375</v>
      </c>
      <c r="AC260" s="314" t="s">
        <v>375</v>
      </c>
      <c r="AD260" s="314" t="s">
        <v>375</v>
      </c>
      <c r="AE260" s="314" t="s">
        <v>375</v>
      </c>
      <c r="AF260" s="322" t="s">
        <v>375</v>
      </c>
      <c r="AG260" s="322" t="s">
        <v>375</v>
      </c>
      <c r="AH260" s="322" t="s">
        <v>375</v>
      </c>
      <c r="AI260" s="322" t="s">
        <v>375</v>
      </c>
      <c r="AJ260" s="322" t="s">
        <v>375</v>
      </c>
      <c r="AK260" s="322" t="s">
        <v>375</v>
      </c>
      <c r="AL260" s="322"/>
      <c r="AM260" s="322" t="s">
        <v>375</v>
      </c>
      <c r="AN260" s="322" t="s">
        <v>375</v>
      </c>
      <c r="AO260" s="358" t="s">
        <v>375</v>
      </c>
      <c r="AP260" s="322"/>
      <c r="AQ260" s="809" t="str" cm="1">
        <f t="array" ref="AQ260">IF(AD260="NO FAVORABLE","NO FAVORABLE",IF(SUMPRODUCT(--(TRIM(AF260:AK260)&lt;&gt;"SI"),--(TRIM(AF260:AK260)&lt;&gt;"NA"))&gt;0,"SUBSANAR","APROBADA CR"))</f>
        <v>SUBSANAR</v>
      </c>
    </row>
    <row r="261" spans="1:43" ht="13.8" x14ac:dyDescent="0.25">
      <c r="A261" s="403" t="s">
        <v>2156</v>
      </c>
      <c r="B261" s="413" t="s">
        <v>6634</v>
      </c>
      <c r="C261" s="403">
        <v>125</v>
      </c>
      <c r="D261" s="407" t="s">
        <v>45</v>
      </c>
      <c r="E261" s="403" t="s">
        <v>107</v>
      </c>
      <c r="F261" s="403" t="s">
        <v>311</v>
      </c>
      <c r="G261" s="403" t="s">
        <v>1215</v>
      </c>
      <c r="H261" s="403" t="s">
        <v>542</v>
      </c>
      <c r="I261" s="407" t="s">
        <v>6843</v>
      </c>
      <c r="J261" s="403" t="s">
        <v>50</v>
      </c>
      <c r="K261" s="991">
        <v>21509610</v>
      </c>
      <c r="L261" s="404">
        <v>30419</v>
      </c>
      <c r="M261" s="403">
        <v>42</v>
      </c>
      <c r="N261" s="433" t="s">
        <v>51</v>
      </c>
      <c r="O261" s="403">
        <v>3234129588</v>
      </c>
      <c r="P261" s="430" t="s">
        <v>6844</v>
      </c>
      <c r="Q261" s="403" t="s">
        <v>2729</v>
      </c>
      <c r="R261" s="403" t="s">
        <v>53</v>
      </c>
      <c r="S261" s="405" t="s">
        <v>54</v>
      </c>
      <c r="T261" s="403" t="s">
        <v>6718</v>
      </c>
      <c r="U261" s="403" t="s">
        <v>6813</v>
      </c>
      <c r="V261" s="370" t="s">
        <v>57</v>
      </c>
      <c r="W261" s="370" t="s">
        <v>57</v>
      </c>
      <c r="X261" s="370" t="s">
        <v>6845</v>
      </c>
      <c r="Y261" s="314" t="s">
        <v>375</v>
      </c>
      <c r="Z261" s="314" t="s">
        <v>375</v>
      </c>
      <c r="AA261" s="314" t="s">
        <v>375</v>
      </c>
      <c r="AB261" s="314" t="s">
        <v>375</v>
      </c>
      <c r="AC261" s="314" t="s">
        <v>375</v>
      </c>
      <c r="AD261" s="422" t="s">
        <v>6641</v>
      </c>
      <c r="AE261" s="314" t="s">
        <v>375</v>
      </c>
      <c r="AF261" s="322" t="s">
        <v>59</v>
      </c>
      <c r="AG261" s="322" t="s">
        <v>57</v>
      </c>
      <c r="AH261" s="322" t="s">
        <v>59</v>
      </c>
      <c r="AI261" s="322" t="s">
        <v>59</v>
      </c>
      <c r="AJ261" s="322" t="s">
        <v>59</v>
      </c>
      <c r="AK261" s="322" t="s">
        <v>59</v>
      </c>
      <c r="AL261" s="322" t="s">
        <v>114</v>
      </c>
      <c r="AM261" s="322" t="s">
        <v>375</v>
      </c>
      <c r="AN261" s="322" t="s">
        <v>375</v>
      </c>
      <c r="AO261" s="322" t="s">
        <v>6846</v>
      </c>
      <c r="AP261" s="322"/>
      <c r="AQ261" s="809" t="str" cm="1">
        <f t="array" ref="AQ261">IF(AD261="NO FAVORABLE","NO FAVORABLE",IF(SUMPRODUCT(--(TRIM(AF261:AK261)&lt;&gt;"SI"),--(TRIM(AF261:AK261)&lt;&gt;"NA"))&gt;0,"SUBSANAR","APROBADA CR"))</f>
        <v>APROBADA CR</v>
      </c>
    </row>
    <row r="262" spans="1:43" ht="13.2" x14ac:dyDescent="0.25">
      <c r="A262" s="403" t="s">
        <v>2156</v>
      </c>
      <c r="B262" s="413" t="s">
        <v>6634</v>
      </c>
      <c r="C262" s="403">
        <v>126</v>
      </c>
      <c r="D262" s="407" t="s">
        <v>45</v>
      </c>
      <c r="E262" s="403" t="s">
        <v>107</v>
      </c>
      <c r="F262" s="403" t="s">
        <v>3307</v>
      </c>
      <c r="G262" s="403" t="s">
        <v>556</v>
      </c>
      <c r="H262" s="403" t="s">
        <v>383</v>
      </c>
      <c r="I262" s="407" t="s">
        <v>6847</v>
      </c>
      <c r="J262" s="403" t="s">
        <v>50</v>
      </c>
      <c r="K262" s="991">
        <v>43717933</v>
      </c>
      <c r="L262" s="404">
        <v>29118</v>
      </c>
      <c r="M262" s="433">
        <v>46</v>
      </c>
      <c r="N262" s="433" t="s">
        <v>51</v>
      </c>
      <c r="O262" s="403">
        <v>3116635057</v>
      </c>
      <c r="P262" s="430" t="s">
        <v>6848</v>
      </c>
      <c r="Q262" s="403" t="s">
        <v>2729</v>
      </c>
      <c r="R262" s="403" t="s">
        <v>53</v>
      </c>
      <c r="S262" s="405" t="s">
        <v>54</v>
      </c>
      <c r="T262" s="403" t="s">
        <v>6849</v>
      </c>
      <c r="U262" s="403" t="s">
        <v>6823</v>
      </c>
      <c r="V262" s="223" t="s">
        <v>5697</v>
      </c>
      <c r="W262" s="314" t="s">
        <v>57</v>
      </c>
      <c r="X262" s="314" t="s">
        <v>57</v>
      </c>
      <c r="Y262" s="314" t="s">
        <v>375</v>
      </c>
      <c r="Z262" s="314" t="s">
        <v>375</v>
      </c>
      <c r="AA262" s="314" t="s">
        <v>375</v>
      </c>
      <c r="AB262" s="314" t="s">
        <v>375</v>
      </c>
      <c r="AC262" s="314" t="s">
        <v>375</v>
      </c>
      <c r="AD262" s="295" t="s">
        <v>76</v>
      </c>
      <c r="AE262" s="314" t="s">
        <v>375</v>
      </c>
      <c r="AF262" s="322" t="s">
        <v>375</v>
      </c>
      <c r="AG262" s="322" t="s">
        <v>375</v>
      </c>
      <c r="AH262" s="322" t="s">
        <v>375</v>
      </c>
      <c r="AI262" s="322" t="s">
        <v>375</v>
      </c>
      <c r="AJ262" s="322" t="s">
        <v>375</v>
      </c>
      <c r="AK262" s="322" t="s">
        <v>375</v>
      </c>
      <c r="AL262" s="322"/>
      <c r="AM262" s="322" t="s">
        <v>375</v>
      </c>
      <c r="AN262" s="322" t="s">
        <v>375</v>
      </c>
      <c r="AO262" s="322" t="s">
        <v>393</v>
      </c>
      <c r="AP262" s="322"/>
      <c r="AQ262" s="809" t="str" cm="1">
        <f t="array" ref="AQ262">IF(AD262="NO FAVORABLE","NO FAVORABLE",IF(SUMPRODUCT(--(TRIM(AF262:AK262)&lt;&gt;"SI"),--(TRIM(AF262:AK262)&lt;&gt;"NA"))&gt;0,"SUBSANAR","APROBADA CR"))</f>
        <v>NO FAVORABLE</v>
      </c>
    </row>
    <row r="263" spans="1:43" ht="13.2" x14ac:dyDescent="0.25">
      <c r="A263" s="403" t="s">
        <v>2156</v>
      </c>
      <c r="B263" s="413" t="s">
        <v>6634</v>
      </c>
      <c r="C263" s="403">
        <v>126.1</v>
      </c>
      <c r="D263" s="407" t="s">
        <v>376</v>
      </c>
      <c r="E263" s="403" t="s">
        <v>6850</v>
      </c>
      <c r="F263" s="403" t="s">
        <v>375</v>
      </c>
      <c r="G263" s="403" t="s">
        <v>2257</v>
      </c>
      <c r="H263" s="403" t="s">
        <v>556</v>
      </c>
      <c r="I263" s="403" t="s">
        <v>6851</v>
      </c>
      <c r="J263" s="403" t="s">
        <v>390</v>
      </c>
      <c r="K263" s="991">
        <v>1023749315</v>
      </c>
      <c r="L263" s="404">
        <v>40133</v>
      </c>
      <c r="M263" s="403">
        <v>16</v>
      </c>
      <c r="N263" s="433" t="s">
        <v>51</v>
      </c>
      <c r="O263" s="403" t="s">
        <v>375</v>
      </c>
      <c r="P263" s="403" t="s">
        <v>375</v>
      </c>
      <c r="Q263" s="403" t="s">
        <v>375</v>
      </c>
      <c r="R263" s="403" t="s">
        <v>375</v>
      </c>
      <c r="S263" s="403" t="s">
        <v>375</v>
      </c>
      <c r="T263" s="403" t="s">
        <v>375</v>
      </c>
      <c r="U263" s="403" t="s">
        <v>375</v>
      </c>
      <c r="V263" s="314" t="s">
        <v>375</v>
      </c>
      <c r="W263" s="314" t="s">
        <v>57</v>
      </c>
      <c r="X263" s="314" t="s">
        <v>375</v>
      </c>
      <c r="Y263" s="314" t="s">
        <v>375</v>
      </c>
      <c r="Z263" s="314" t="s">
        <v>375</v>
      </c>
      <c r="AA263" s="314" t="s">
        <v>375</v>
      </c>
      <c r="AB263" s="314" t="s">
        <v>375</v>
      </c>
      <c r="AC263" s="314" t="s">
        <v>375</v>
      </c>
      <c r="AD263" s="314" t="s">
        <v>375</v>
      </c>
      <c r="AE263" s="314" t="s">
        <v>375</v>
      </c>
      <c r="AF263" s="322" t="s">
        <v>375</v>
      </c>
      <c r="AG263" s="322" t="s">
        <v>375</v>
      </c>
      <c r="AH263" s="322" t="s">
        <v>375</v>
      </c>
      <c r="AI263" s="322" t="s">
        <v>375</v>
      </c>
      <c r="AJ263" s="322" t="s">
        <v>375</v>
      </c>
      <c r="AK263" s="322" t="s">
        <v>375</v>
      </c>
      <c r="AL263" s="322"/>
      <c r="AM263" s="322" t="s">
        <v>375</v>
      </c>
      <c r="AN263" s="322" t="s">
        <v>375</v>
      </c>
      <c r="AO263" s="358" t="s">
        <v>375</v>
      </c>
      <c r="AP263" s="322"/>
      <c r="AQ263" s="809" t="str" cm="1">
        <f t="array" ref="AQ263">IF(AD263="NO FAVORABLE","NO FAVORABLE",IF(SUMPRODUCT(--(TRIM(AF263:AK263)&lt;&gt;"SI"),--(TRIM(AF263:AK263)&lt;&gt;"NA"))&gt;0,"SUBSANAR","APROBADA CR"))</f>
        <v>SUBSANAR</v>
      </c>
    </row>
    <row r="264" spans="1:43" ht="13.2" x14ac:dyDescent="0.25">
      <c r="A264" s="403" t="s">
        <v>2156</v>
      </c>
      <c r="B264" s="413" t="s">
        <v>6634</v>
      </c>
      <c r="C264" s="403">
        <v>126.2</v>
      </c>
      <c r="D264" s="407" t="s">
        <v>376</v>
      </c>
      <c r="E264" s="403" t="s">
        <v>1814</v>
      </c>
      <c r="F264" s="403" t="s">
        <v>468</v>
      </c>
      <c r="G264" s="403" t="s">
        <v>134</v>
      </c>
      <c r="H264" s="403" t="s">
        <v>787</v>
      </c>
      <c r="I264" s="403" t="s">
        <v>6852</v>
      </c>
      <c r="J264" s="403" t="s">
        <v>50</v>
      </c>
      <c r="K264" s="991">
        <v>1023749626</v>
      </c>
      <c r="L264" s="404">
        <v>34134</v>
      </c>
      <c r="M264" s="433">
        <v>32</v>
      </c>
      <c r="N264" s="433" t="s">
        <v>379</v>
      </c>
      <c r="O264" s="403" t="s">
        <v>375</v>
      </c>
      <c r="P264" s="403" t="s">
        <v>375</v>
      </c>
      <c r="Q264" s="403" t="s">
        <v>375</v>
      </c>
      <c r="R264" s="403" t="s">
        <v>375</v>
      </c>
      <c r="S264" s="403" t="s">
        <v>375</v>
      </c>
      <c r="T264" s="403" t="s">
        <v>375</v>
      </c>
      <c r="U264" s="403" t="s">
        <v>375</v>
      </c>
      <c r="V264" s="314" t="s">
        <v>375</v>
      </c>
      <c r="W264" s="314" t="s">
        <v>57</v>
      </c>
      <c r="X264" s="314" t="s">
        <v>375</v>
      </c>
      <c r="Y264" s="314" t="s">
        <v>375</v>
      </c>
      <c r="Z264" s="314" t="s">
        <v>375</v>
      </c>
      <c r="AA264" s="314" t="s">
        <v>375</v>
      </c>
      <c r="AB264" s="314" t="s">
        <v>375</v>
      </c>
      <c r="AC264" s="314" t="s">
        <v>375</v>
      </c>
      <c r="AD264" s="314" t="s">
        <v>375</v>
      </c>
      <c r="AE264" s="314" t="s">
        <v>375</v>
      </c>
      <c r="AF264" s="322" t="s">
        <v>375</v>
      </c>
      <c r="AG264" s="322" t="s">
        <v>375</v>
      </c>
      <c r="AH264" s="322" t="s">
        <v>375</v>
      </c>
      <c r="AI264" s="322" t="s">
        <v>375</v>
      </c>
      <c r="AJ264" s="322" t="s">
        <v>375</v>
      </c>
      <c r="AK264" s="322" t="s">
        <v>375</v>
      </c>
      <c r="AL264" s="322"/>
      <c r="AM264" s="322" t="s">
        <v>375</v>
      </c>
      <c r="AN264" s="322" t="s">
        <v>375</v>
      </c>
      <c r="AO264" s="358" t="s">
        <v>375</v>
      </c>
      <c r="AP264" s="322"/>
      <c r="AQ264" s="809" t="str" cm="1">
        <f t="array" ref="AQ264">IF(AD264="NO FAVORABLE","NO FAVORABLE",IF(SUMPRODUCT(--(TRIM(AF264:AK264)&lt;&gt;"SI"),--(TRIM(AF264:AK264)&lt;&gt;"NA"))&gt;0,"SUBSANAR","APROBADA CR"))</f>
        <v>SUBSANAR</v>
      </c>
    </row>
    <row r="265" spans="1:43" ht="13.8" x14ac:dyDescent="0.25">
      <c r="A265" s="403" t="s">
        <v>2156</v>
      </c>
      <c r="B265" s="413" t="s">
        <v>6634</v>
      </c>
      <c r="C265" s="403">
        <v>127</v>
      </c>
      <c r="D265" s="407" t="s">
        <v>45</v>
      </c>
      <c r="E265" s="403" t="s">
        <v>246</v>
      </c>
      <c r="F265" s="403" t="s">
        <v>632</v>
      </c>
      <c r="G265" s="403" t="s">
        <v>400</v>
      </c>
      <c r="H265" s="403" t="s">
        <v>2122</v>
      </c>
      <c r="I265" s="407" t="s">
        <v>6853</v>
      </c>
      <c r="J265" s="403" t="s">
        <v>50</v>
      </c>
      <c r="K265" s="991">
        <v>21509368</v>
      </c>
      <c r="L265" s="403" t="s">
        <v>375</v>
      </c>
      <c r="M265" s="403" t="s">
        <v>375</v>
      </c>
      <c r="N265" s="403" t="s">
        <v>375</v>
      </c>
      <c r="O265" s="403">
        <v>3217114102</v>
      </c>
      <c r="P265" s="403" t="s">
        <v>375</v>
      </c>
      <c r="Q265" s="403" t="s">
        <v>375</v>
      </c>
      <c r="R265" s="403" t="s">
        <v>53</v>
      </c>
      <c r="S265" s="405" t="s">
        <v>54</v>
      </c>
      <c r="T265" s="403" t="s">
        <v>6854</v>
      </c>
      <c r="U265" s="403" t="s">
        <v>6830</v>
      </c>
      <c r="V265" s="370" t="s">
        <v>57</v>
      </c>
      <c r="W265" s="370" t="s">
        <v>57</v>
      </c>
      <c r="X265" s="370" t="s">
        <v>57</v>
      </c>
      <c r="Y265" s="314" t="s">
        <v>375</v>
      </c>
      <c r="Z265" s="314" t="s">
        <v>375</v>
      </c>
      <c r="AA265" s="314" t="s">
        <v>375</v>
      </c>
      <c r="AB265" s="314" t="s">
        <v>375</v>
      </c>
      <c r="AC265" s="314" t="s">
        <v>375</v>
      </c>
      <c r="AD265" s="422" t="s">
        <v>6641</v>
      </c>
      <c r="AE265" s="314" t="s">
        <v>375</v>
      </c>
      <c r="AF265" s="322" t="s">
        <v>375</v>
      </c>
      <c r="AG265" s="322" t="s">
        <v>375</v>
      </c>
      <c r="AH265" s="322" t="s">
        <v>375</v>
      </c>
      <c r="AI265" s="322" t="s">
        <v>375</v>
      </c>
      <c r="AJ265" s="322" t="s">
        <v>375</v>
      </c>
      <c r="AK265" s="322" t="s">
        <v>375</v>
      </c>
      <c r="AL265" s="322"/>
      <c r="AM265" s="322" t="s">
        <v>375</v>
      </c>
      <c r="AN265" s="322" t="s">
        <v>375</v>
      </c>
      <c r="AO265" s="322" t="s">
        <v>393</v>
      </c>
      <c r="AP265" s="322"/>
      <c r="AQ265" s="809" t="str" cm="1">
        <f t="array" ref="AQ265">IF(AD265="NO FAVORABLE","NO FAVORABLE",IF(SUMPRODUCT(--(TRIM(AF265:AK265)&lt;&gt;"SI"),--(TRIM(AF265:AK265)&lt;&gt;"NA"))&gt;0,"SUBSANAR","APROBADA CR"))</f>
        <v>SUBSANAR</v>
      </c>
    </row>
    <row r="266" spans="1:43" ht="13.8" x14ac:dyDescent="0.25">
      <c r="A266" s="403" t="s">
        <v>2156</v>
      </c>
      <c r="B266" s="413" t="s">
        <v>6634</v>
      </c>
      <c r="C266" s="403">
        <v>128</v>
      </c>
      <c r="D266" s="407" t="s">
        <v>45</v>
      </c>
      <c r="E266" s="403" t="s">
        <v>62</v>
      </c>
      <c r="F266" s="403" t="s">
        <v>3853</v>
      </c>
      <c r="G266" s="403" t="s">
        <v>496</v>
      </c>
      <c r="H266" s="403" t="s">
        <v>375</v>
      </c>
      <c r="I266" s="407" t="s">
        <v>6855</v>
      </c>
      <c r="J266" s="403" t="s">
        <v>50</v>
      </c>
      <c r="K266" s="991">
        <v>21511273</v>
      </c>
      <c r="L266" s="404">
        <v>15905</v>
      </c>
      <c r="M266" s="403">
        <v>82</v>
      </c>
      <c r="N266" s="433" t="s">
        <v>51</v>
      </c>
      <c r="O266" s="403">
        <v>3177724999</v>
      </c>
      <c r="P266" s="403" t="s">
        <v>375</v>
      </c>
      <c r="Q266" s="403" t="s">
        <v>6856</v>
      </c>
      <c r="R266" s="403" t="s">
        <v>53</v>
      </c>
      <c r="S266" s="405" t="s">
        <v>54</v>
      </c>
      <c r="T266" s="403" t="s">
        <v>6854</v>
      </c>
      <c r="U266" s="403" t="s">
        <v>6830</v>
      </c>
      <c r="V266" s="370" t="s">
        <v>57</v>
      </c>
      <c r="W266" s="370" t="s">
        <v>57</v>
      </c>
      <c r="X266" s="370" t="s">
        <v>57</v>
      </c>
      <c r="Y266" s="314" t="s">
        <v>375</v>
      </c>
      <c r="Z266" s="314" t="s">
        <v>375</v>
      </c>
      <c r="AA266" s="314" t="s">
        <v>375</v>
      </c>
      <c r="AB266" s="314" t="s">
        <v>375</v>
      </c>
      <c r="AC266" s="314" t="s">
        <v>375</v>
      </c>
      <c r="AD266" s="422" t="s">
        <v>6641</v>
      </c>
      <c r="AE266" s="314" t="s">
        <v>375</v>
      </c>
      <c r="AF266" s="322" t="s">
        <v>59</v>
      </c>
      <c r="AG266" s="322" t="s">
        <v>57</v>
      </c>
      <c r="AH266" s="322" t="s">
        <v>59</v>
      </c>
      <c r="AI266" s="322" t="s">
        <v>59</v>
      </c>
      <c r="AJ266" s="322" t="s">
        <v>59</v>
      </c>
      <c r="AK266" s="322" t="s">
        <v>59</v>
      </c>
      <c r="AL266" s="322" t="s">
        <v>70</v>
      </c>
      <c r="AM266" s="322" t="s">
        <v>375</v>
      </c>
      <c r="AN266" s="322" t="s">
        <v>375</v>
      </c>
      <c r="AO266" s="322" t="s">
        <v>393</v>
      </c>
      <c r="AP266" s="322"/>
      <c r="AQ266" s="809" t="str" cm="1">
        <f t="array" ref="AQ266">IF(AD266="NO FAVORABLE","NO FAVORABLE",IF(SUMPRODUCT(--(TRIM(AF266:AK266)&lt;&gt;"SI"),--(TRIM(AF266:AK266)&lt;&gt;"NA"))&gt;0,"SUBSANAR","APROBADA CR"))</f>
        <v>APROBADA CR</v>
      </c>
    </row>
    <row r="267" spans="1:43" ht="13.8" x14ac:dyDescent="0.25">
      <c r="A267" s="403" t="s">
        <v>2156</v>
      </c>
      <c r="B267" s="413" t="s">
        <v>6634</v>
      </c>
      <c r="C267" s="403">
        <v>129</v>
      </c>
      <c r="D267" s="407" t="s">
        <v>45</v>
      </c>
      <c r="E267" s="403" t="s">
        <v>356</v>
      </c>
      <c r="F267" s="403" t="s">
        <v>62</v>
      </c>
      <c r="G267" s="403" t="s">
        <v>1215</v>
      </c>
      <c r="H267" s="403" t="s">
        <v>383</v>
      </c>
      <c r="I267" s="407" t="s">
        <v>6857</v>
      </c>
      <c r="J267" s="403" t="s">
        <v>50</v>
      </c>
      <c r="K267" s="991">
        <v>42925207</v>
      </c>
      <c r="L267" s="404">
        <v>22026</v>
      </c>
      <c r="M267" s="403">
        <v>65</v>
      </c>
      <c r="N267" s="433" t="s">
        <v>51</v>
      </c>
      <c r="O267" s="403">
        <v>3168642597</v>
      </c>
      <c r="P267" s="430" t="s">
        <v>6858</v>
      </c>
      <c r="Q267" s="403" t="s">
        <v>2729</v>
      </c>
      <c r="R267" s="403" t="s">
        <v>53</v>
      </c>
      <c r="S267" s="405" t="s">
        <v>54</v>
      </c>
      <c r="T267" s="403" t="s">
        <v>6744</v>
      </c>
      <c r="U267" s="403" t="s">
        <v>6813</v>
      </c>
      <c r="V267" s="370" t="s">
        <v>57</v>
      </c>
      <c r="W267" s="370" t="s">
        <v>57</v>
      </c>
      <c r="X267" s="370" t="s">
        <v>57</v>
      </c>
      <c r="Y267" s="314" t="s">
        <v>375</v>
      </c>
      <c r="Z267" s="314" t="s">
        <v>375</v>
      </c>
      <c r="AA267" s="314" t="s">
        <v>375</v>
      </c>
      <c r="AB267" s="314" t="s">
        <v>375</v>
      </c>
      <c r="AC267" s="314" t="s">
        <v>375</v>
      </c>
      <c r="AD267" s="422" t="s">
        <v>6641</v>
      </c>
      <c r="AE267" s="314" t="s">
        <v>375</v>
      </c>
      <c r="AF267" s="322" t="s">
        <v>59</v>
      </c>
      <c r="AG267" s="322" t="s">
        <v>57</v>
      </c>
      <c r="AH267" s="322" t="s">
        <v>59</v>
      </c>
      <c r="AI267" s="322" t="s">
        <v>59</v>
      </c>
      <c r="AJ267" s="322" t="s">
        <v>59</v>
      </c>
      <c r="AK267" s="322" t="s">
        <v>59</v>
      </c>
      <c r="AL267" s="322" t="s">
        <v>220</v>
      </c>
      <c r="AM267" s="322" t="s">
        <v>375</v>
      </c>
      <c r="AN267" s="322" t="s">
        <v>375</v>
      </c>
      <c r="AO267" s="322" t="s">
        <v>393</v>
      </c>
      <c r="AP267" s="322"/>
      <c r="AQ267" s="809" t="str" cm="1">
        <f t="array" ref="AQ267">IF(AD267="NO FAVORABLE","NO FAVORABLE",IF(SUMPRODUCT(--(TRIM(AF267:AK267)&lt;&gt;"SI"),--(TRIM(AF267:AK267)&lt;&gt;"NA"))&gt;0,"SUBSANAR","APROBADA CR"))</f>
        <v>APROBADA CR</v>
      </c>
    </row>
    <row r="268" spans="1:43" ht="13.8" x14ac:dyDescent="0.25">
      <c r="A268" s="403" t="s">
        <v>2156</v>
      </c>
      <c r="B268" s="413" t="s">
        <v>6634</v>
      </c>
      <c r="C268" s="403">
        <v>130</v>
      </c>
      <c r="D268" s="407" t="s">
        <v>45</v>
      </c>
      <c r="E268" s="403" t="s">
        <v>107</v>
      </c>
      <c r="F268" s="403" t="s">
        <v>493</v>
      </c>
      <c r="G268" s="403" t="s">
        <v>1215</v>
      </c>
      <c r="H268" s="403" t="s">
        <v>1007</v>
      </c>
      <c r="I268" s="407" t="s">
        <v>6859</v>
      </c>
      <c r="J268" s="403" t="s">
        <v>50</v>
      </c>
      <c r="K268" s="991">
        <v>1023749707</v>
      </c>
      <c r="L268" s="404">
        <v>34279</v>
      </c>
      <c r="M268" s="433">
        <v>32</v>
      </c>
      <c r="N268" s="433" t="s">
        <v>51</v>
      </c>
      <c r="O268" s="403">
        <v>3168642597</v>
      </c>
      <c r="P268" s="430" t="s">
        <v>6860</v>
      </c>
      <c r="Q268" s="403" t="s">
        <v>2713</v>
      </c>
      <c r="R268" s="403" t="s">
        <v>53</v>
      </c>
      <c r="S268" s="405" t="s">
        <v>54</v>
      </c>
      <c r="T268" s="403" t="s">
        <v>6718</v>
      </c>
      <c r="U268" s="403" t="s">
        <v>6813</v>
      </c>
      <c r="V268" s="370" t="s">
        <v>57</v>
      </c>
      <c r="W268" s="370" t="s">
        <v>57</v>
      </c>
      <c r="X268" s="370" t="s">
        <v>57</v>
      </c>
      <c r="Y268" s="314" t="s">
        <v>375</v>
      </c>
      <c r="Z268" s="314" t="s">
        <v>375</v>
      </c>
      <c r="AA268" s="314" t="s">
        <v>375</v>
      </c>
      <c r="AB268" s="314" t="s">
        <v>375</v>
      </c>
      <c r="AC268" s="314" t="s">
        <v>375</v>
      </c>
      <c r="AD268" s="422" t="s">
        <v>6641</v>
      </c>
      <c r="AE268" s="314" t="s">
        <v>375</v>
      </c>
      <c r="AF268" s="322" t="s">
        <v>59</v>
      </c>
      <c r="AG268" s="322" t="s">
        <v>57</v>
      </c>
      <c r="AH268" s="322" t="s">
        <v>59</v>
      </c>
      <c r="AI268" s="322" t="s">
        <v>59</v>
      </c>
      <c r="AJ268" s="322" t="s">
        <v>59</v>
      </c>
      <c r="AK268" s="322" t="s">
        <v>59</v>
      </c>
      <c r="AL268" s="322" t="s">
        <v>220</v>
      </c>
      <c r="AM268" s="322" t="s">
        <v>375</v>
      </c>
      <c r="AN268" s="322" t="s">
        <v>375</v>
      </c>
      <c r="AO268" s="322" t="s">
        <v>393</v>
      </c>
      <c r="AP268" s="322"/>
      <c r="AQ268" s="809" t="str" cm="1">
        <f t="array" ref="AQ268">IF(AD268="NO FAVORABLE","NO FAVORABLE",IF(SUMPRODUCT(--(TRIM(AF268:AK268)&lt;&gt;"SI"),--(TRIM(AF268:AK268)&lt;&gt;"NA"))&gt;0,"SUBSANAR","APROBADA CR"))</f>
        <v>APROBADA CR</v>
      </c>
    </row>
    <row r="269" spans="1:43" ht="13.8" x14ac:dyDescent="0.25">
      <c r="A269" s="403" t="s">
        <v>2156</v>
      </c>
      <c r="B269" s="413" t="s">
        <v>6634</v>
      </c>
      <c r="C269" s="403">
        <v>131</v>
      </c>
      <c r="D269" s="407" t="s">
        <v>45</v>
      </c>
      <c r="E269" s="403" t="s">
        <v>209</v>
      </c>
      <c r="F269" s="403" t="s">
        <v>62</v>
      </c>
      <c r="G269" s="403" t="s">
        <v>475</v>
      </c>
      <c r="H269" s="403" t="s">
        <v>110</v>
      </c>
      <c r="I269" s="407" t="s">
        <v>6861</v>
      </c>
      <c r="J269" s="403" t="s">
        <v>50</v>
      </c>
      <c r="K269" s="991">
        <v>1193213919</v>
      </c>
      <c r="L269" s="404">
        <v>37624</v>
      </c>
      <c r="M269" s="403">
        <v>22</v>
      </c>
      <c r="N269" s="433" t="s">
        <v>51</v>
      </c>
      <c r="O269" s="403">
        <v>3145794507</v>
      </c>
      <c r="P269" s="430" t="s">
        <v>6862</v>
      </c>
      <c r="Q269" s="403" t="s">
        <v>2713</v>
      </c>
      <c r="R269" s="403" t="s">
        <v>53</v>
      </c>
      <c r="S269" s="405" t="s">
        <v>54</v>
      </c>
      <c r="T269" s="403" t="s">
        <v>3686</v>
      </c>
      <c r="U269" s="403" t="s">
        <v>6863</v>
      </c>
      <c r="V269" s="370" t="s">
        <v>57</v>
      </c>
      <c r="W269" s="370" t="s">
        <v>57</v>
      </c>
      <c r="X269" s="370" t="s">
        <v>57</v>
      </c>
      <c r="Y269" s="314" t="s">
        <v>375</v>
      </c>
      <c r="Z269" s="314" t="s">
        <v>375</v>
      </c>
      <c r="AA269" s="314" t="s">
        <v>375</v>
      </c>
      <c r="AB269" s="314" t="s">
        <v>375</v>
      </c>
      <c r="AC269" s="314" t="s">
        <v>375</v>
      </c>
      <c r="AD269" s="422" t="s">
        <v>6641</v>
      </c>
      <c r="AE269" s="314" t="s">
        <v>375</v>
      </c>
      <c r="AF269" s="322" t="s">
        <v>59</v>
      </c>
      <c r="AG269" s="322" t="s">
        <v>57</v>
      </c>
      <c r="AH269" s="322" t="s">
        <v>59</v>
      </c>
      <c r="AI269" s="223" t="s">
        <v>626</v>
      </c>
      <c r="AJ269" s="322" t="s">
        <v>59</v>
      </c>
      <c r="AK269" s="322" t="s">
        <v>59</v>
      </c>
      <c r="AL269" s="322" t="s">
        <v>70</v>
      </c>
      <c r="AM269" s="322" t="s">
        <v>375</v>
      </c>
      <c r="AN269" s="322" t="s">
        <v>375</v>
      </c>
      <c r="AO269" s="322" t="s">
        <v>393</v>
      </c>
      <c r="AP269" s="322" t="s">
        <v>6864</v>
      </c>
      <c r="AQ269" s="809" t="str" cm="1">
        <f t="array" ref="AQ269">IF(AD269="NO FAVORABLE","NO FAVORABLE",IF(SUMPRODUCT(--(TRIM(AF269:AK269)&lt;&gt;"SI"),--(TRIM(AF269:AK269)&lt;&gt;"NA"))&gt;0,"SUBSANAR","APROBADA CR"))</f>
        <v>SUBSANAR</v>
      </c>
    </row>
    <row r="270" spans="1:43" ht="13.2" x14ac:dyDescent="0.25">
      <c r="A270" s="403" t="s">
        <v>2156</v>
      </c>
      <c r="B270" s="413" t="s">
        <v>6634</v>
      </c>
      <c r="C270" s="403">
        <v>131.1</v>
      </c>
      <c r="D270" s="407" t="s">
        <v>376</v>
      </c>
      <c r="E270" s="403" t="s">
        <v>2092</v>
      </c>
      <c r="F270" s="403" t="s">
        <v>375</v>
      </c>
      <c r="G270" s="403" t="s">
        <v>320</v>
      </c>
      <c r="H270" s="403" t="s">
        <v>475</v>
      </c>
      <c r="I270" s="403" t="s">
        <v>6865</v>
      </c>
      <c r="J270" s="403" t="s">
        <v>431</v>
      </c>
      <c r="K270" s="991">
        <v>1023751109</v>
      </c>
      <c r="L270" s="404">
        <v>44781</v>
      </c>
      <c r="M270" s="403">
        <v>3</v>
      </c>
      <c r="N270" s="433" t="s">
        <v>51</v>
      </c>
      <c r="O270" s="403" t="s">
        <v>375</v>
      </c>
      <c r="P270" s="403" t="s">
        <v>375</v>
      </c>
      <c r="Q270" s="403" t="s">
        <v>375</v>
      </c>
      <c r="R270" s="403" t="s">
        <v>375</v>
      </c>
      <c r="S270" s="403" t="s">
        <v>375</v>
      </c>
      <c r="T270" s="403" t="s">
        <v>375</v>
      </c>
      <c r="U270" s="403" t="s">
        <v>375</v>
      </c>
      <c r="V270" s="314" t="s">
        <v>375</v>
      </c>
      <c r="W270" s="314" t="s">
        <v>57</v>
      </c>
      <c r="X270" s="314" t="s">
        <v>375</v>
      </c>
      <c r="Y270" s="314" t="s">
        <v>375</v>
      </c>
      <c r="Z270" s="314" t="s">
        <v>375</v>
      </c>
      <c r="AA270" s="314" t="s">
        <v>375</v>
      </c>
      <c r="AB270" s="314" t="s">
        <v>375</v>
      </c>
      <c r="AC270" s="314" t="s">
        <v>375</v>
      </c>
      <c r="AD270" s="314" t="s">
        <v>375</v>
      </c>
      <c r="AE270" s="314" t="s">
        <v>375</v>
      </c>
      <c r="AF270" s="322" t="s">
        <v>375</v>
      </c>
      <c r="AG270" s="322" t="s">
        <v>375</v>
      </c>
      <c r="AH270" s="322" t="s">
        <v>375</v>
      </c>
      <c r="AI270" s="322" t="s">
        <v>375</v>
      </c>
      <c r="AJ270" s="322" t="s">
        <v>375</v>
      </c>
      <c r="AK270" s="322" t="s">
        <v>375</v>
      </c>
      <c r="AL270" s="322"/>
      <c r="AM270" s="322" t="s">
        <v>375</v>
      </c>
      <c r="AN270" s="322" t="s">
        <v>375</v>
      </c>
      <c r="AO270" s="358" t="s">
        <v>375</v>
      </c>
      <c r="AP270" s="322"/>
      <c r="AQ270" s="105"/>
    </row>
    <row r="271" spans="1:43" ht="13.2" x14ac:dyDescent="0.25">
      <c r="A271" s="403" t="s">
        <v>2156</v>
      </c>
      <c r="B271" s="413" t="s">
        <v>6634</v>
      </c>
      <c r="C271" s="403">
        <v>132</v>
      </c>
      <c r="D271" s="407" t="s">
        <v>45</v>
      </c>
      <c r="E271" s="403" t="s">
        <v>662</v>
      </c>
      <c r="F271" s="403" t="s">
        <v>340</v>
      </c>
      <c r="G271" s="403" t="s">
        <v>2262</v>
      </c>
      <c r="H271" s="403" t="s">
        <v>375</v>
      </c>
      <c r="I271" s="407" t="s">
        <v>6866</v>
      </c>
      <c r="J271" s="403" t="s">
        <v>50</v>
      </c>
      <c r="K271" s="991">
        <v>1000401527</v>
      </c>
      <c r="L271" s="404">
        <v>37269</v>
      </c>
      <c r="M271" s="433">
        <v>23</v>
      </c>
      <c r="N271" s="433" t="s">
        <v>51</v>
      </c>
      <c r="O271" s="403">
        <v>3226229225</v>
      </c>
      <c r="P271" s="430" t="s">
        <v>6867</v>
      </c>
      <c r="Q271" s="403" t="s">
        <v>2722</v>
      </c>
      <c r="R271" s="403" t="s">
        <v>53</v>
      </c>
      <c r="S271" s="405" t="s">
        <v>54</v>
      </c>
      <c r="T271" s="403" t="s">
        <v>6868</v>
      </c>
      <c r="U271" s="403" t="s">
        <v>6823</v>
      </c>
      <c r="V271" s="314" t="s">
        <v>57</v>
      </c>
      <c r="W271" s="223" t="s">
        <v>6869</v>
      </c>
      <c r="X271" s="314" t="s">
        <v>57</v>
      </c>
      <c r="Y271" s="314" t="s">
        <v>375</v>
      </c>
      <c r="Z271" s="314" t="s">
        <v>375</v>
      </c>
      <c r="AA271" s="314" t="s">
        <v>375</v>
      </c>
      <c r="AB271" s="314" t="s">
        <v>375</v>
      </c>
      <c r="AC271" s="314" t="s">
        <v>375</v>
      </c>
      <c r="AD271" s="295" t="s">
        <v>76</v>
      </c>
      <c r="AE271" s="314" t="s">
        <v>375</v>
      </c>
      <c r="AF271" s="322" t="s">
        <v>375</v>
      </c>
      <c r="AG271" s="322" t="s">
        <v>375</v>
      </c>
      <c r="AH271" s="322" t="s">
        <v>375</v>
      </c>
      <c r="AI271" s="322" t="s">
        <v>375</v>
      </c>
      <c r="AJ271" s="322" t="s">
        <v>375</v>
      </c>
      <c r="AK271" s="322" t="s">
        <v>375</v>
      </c>
      <c r="AL271" s="322"/>
      <c r="AM271" s="322" t="s">
        <v>375</v>
      </c>
      <c r="AN271" s="322" t="s">
        <v>375</v>
      </c>
      <c r="AO271" s="322" t="s">
        <v>393</v>
      </c>
      <c r="AP271" s="322"/>
      <c r="AQ271" s="809" t="str" cm="1">
        <f t="array" ref="AQ271">IF(AD271="NO FAVORABLE","NO FAVORABLE",IF(SUMPRODUCT(--(TRIM(AF271:AK271)&lt;&gt;"SI"),--(TRIM(AF271:AK271)&lt;&gt;"NA"))&gt;0,"SUBSANAR","APROBADA CR"))</f>
        <v>NO FAVORABLE</v>
      </c>
    </row>
    <row r="272" spans="1:43" ht="13.2" x14ac:dyDescent="0.25">
      <c r="A272" s="403" t="s">
        <v>2156</v>
      </c>
      <c r="B272" s="413" t="s">
        <v>6634</v>
      </c>
      <c r="C272" s="403">
        <v>132.1</v>
      </c>
      <c r="D272" s="407" t="s">
        <v>376</v>
      </c>
      <c r="E272" s="403" t="s">
        <v>1507</v>
      </c>
      <c r="F272" s="403" t="s">
        <v>424</v>
      </c>
      <c r="G272" s="403" t="s">
        <v>739</v>
      </c>
      <c r="H272" s="403" t="s">
        <v>6870</v>
      </c>
      <c r="I272" s="403" t="s">
        <v>6871</v>
      </c>
      <c r="J272" s="403" t="s">
        <v>431</v>
      </c>
      <c r="K272" s="991">
        <v>1023750917</v>
      </c>
      <c r="L272" s="404">
        <v>44002</v>
      </c>
      <c r="M272" s="433">
        <v>5</v>
      </c>
      <c r="N272" s="433" t="s">
        <v>379</v>
      </c>
      <c r="O272" s="403" t="s">
        <v>375</v>
      </c>
      <c r="P272" s="403" t="s">
        <v>375</v>
      </c>
      <c r="Q272" s="403" t="s">
        <v>375</v>
      </c>
      <c r="R272" s="403" t="s">
        <v>375</v>
      </c>
      <c r="S272" s="403" t="s">
        <v>375</v>
      </c>
      <c r="T272" s="403" t="s">
        <v>375</v>
      </c>
      <c r="U272" s="403" t="s">
        <v>375</v>
      </c>
      <c r="V272" s="314" t="s">
        <v>375</v>
      </c>
      <c r="W272" s="314" t="s">
        <v>57</v>
      </c>
      <c r="X272" s="314" t="s">
        <v>375</v>
      </c>
      <c r="Y272" s="314" t="s">
        <v>375</v>
      </c>
      <c r="Z272" s="314" t="s">
        <v>375</v>
      </c>
      <c r="AA272" s="314" t="s">
        <v>375</v>
      </c>
      <c r="AB272" s="314" t="s">
        <v>375</v>
      </c>
      <c r="AC272" s="314" t="s">
        <v>375</v>
      </c>
      <c r="AD272" s="314" t="s">
        <v>375</v>
      </c>
      <c r="AE272" s="314" t="s">
        <v>375</v>
      </c>
      <c r="AF272" s="322" t="s">
        <v>375</v>
      </c>
      <c r="AG272" s="322" t="s">
        <v>375</v>
      </c>
      <c r="AH272" s="322" t="s">
        <v>375</v>
      </c>
      <c r="AI272" s="322" t="s">
        <v>375</v>
      </c>
      <c r="AJ272" s="322" t="s">
        <v>375</v>
      </c>
      <c r="AK272" s="322" t="s">
        <v>375</v>
      </c>
      <c r="AL272" s="322"/>
      <c r="AM272" s="322" t="s">
        <v>375</v>
      </c>
      <c r="AN272" s="322" t="s">
        <v>375</v>
      </c>
      <c r="AO272" s="358" t="s">
        <v>375</v>
      </c>
      <c r="AP272" s="322"/>
      <c r="AQ272" s="105"/>
    </row>
    <row r="273" spans="1:43" ht="13.8" x14ac:dyDescent="0.25">
      <c r="A273" s="403" t="s">
        <v>2156</v>
      </c>
      <c r="B273" s="413" t="s">
        <v>6634</v>
      </c>
      <c r="C273" s="403">
        <v>133</v>
      </c>
      <c r="D273" s="407" t="s">
        <v>45</v>
      </c>
      <c r="E273" s="403" t="s">
        <v>199</v>
      </c>
      <c r="F273" s="403" t="s">
        <v>116</v>
      </c>
      <c r="G273" s="403" t="s">
        <v>292</v>
      </c>
      <c r="H273" s="403" t="s">
        <v>204</v>
      </c>
      <c r="I273" s="407" t="s">
        <v>6872</v>
      </c>
      <c r="J273" s="403" t="s">
        <v>50</v>
      </c>
      <c r="K273" s="991">
        <v>21562090</v>
      </c>
      <c r="L273" s="404">
        <v>15778</v>
      </c>
      <c r="M273" s="433">
        <v>82</v>
      </c>
      <c r="N273" s="433" t="s">
        <v>51</v>
      </c>
      <c r="O273" s="403">
        <v>3205345396</v>
      </c>
      <c r="P273" s="430" t="s">
        <v>6873</v>
      </c>
      <c r="Q273" s="403" t="s">
        <v>2729</v>
      </c>
      <c r="R273" s="403" t="s">
        <v>53</v>
      </c>
      <c r="S273" s="405" t="s">
        <v>54</v>
      </c>
      <c r="T273" s="403" t="s">
        <v>6750</v>
      </c>
      <c r="U273" s="403" t="s">
        <v>6823</v>
      </c>
      <c r="V273" s="370" t="s">
        <v>57</v>
      </c>
      <c r="W273" s="370" t="s">
        <v>57</v>
      </c>
      <c r="X273" s="370" t="s">
        <v>6874</v>
      </c>
      <c r="Y273" s="314" t="s">
        <v>375</v>
      </c>
      <c r="Z273" s="314" t="s">
        <v>375</v>
      </c>
      <c r="AA273" s="314" t="s">
        <v>375</v>
      </c>
      <c r="AB273" s="314" t="s">
        <v>375</v>
      </c>
      <c r="AC273" s="314" t="s">
        <v>375</v>
      </c>
      <c r="AD273" s="422" t="s">
        <v>6641</v>
      </c>
      <c r="AE273" s="314" t="s">
        <v>375</v>
      </c>
      <c r="AF273" s="322" t="s">
        <v>59</v>
      </c>
      <c r="AG273" s="322" t="s">
        <v>57</v>
      </c>
      <c r="AH273" s="322" t="s">
        <v>59</v>
      </c>
      <c r="AI273" s="322" t="s">
        <v>59</v>
      </c>
      <c r="AJ273" s="322" t="s">
        <v>59</v>
      </c>
      <c r="AK273" s="322" t="s">
        <v>59</v>
      </c>
      <c r="AL273" s="322" t="s">
        <v>182</v>
      </c>
      <c r="AM273" s="322" t="s">
        <v>375</v>
      </c>
      <c r="AN273" s="322" t="s">
        <v>375</v>
      </c>
      <c r="AO273" s="322" t="s">
        <v>6875</v>
      </c>
      <c r="AP273" s="322"/>
      <c r="AQ273" s="809" t="str" cm="1">
        <f t="array" ref="AQ273">IF(AD273="NO FAVORABLE","NO FAVORABLE",IF(SUMPRODUCT(--(TRIM(AF273:AK273)&lt;&gt;"SI"),--(TRIM(AF273:AK273)&lt;&gt;"NA"))&gt;0,"SUBSANAR","APROBADA CR"))</f>
        <v>APROBADA CR</v>
      </c>
    </row>
    <row r="274" spans="1:43" ht="13.2" x14ac:dyDescent="0.25">
      <c r="A274" s="403" t="s">
        <v>2156</v>
      </c>
      <c r="B274" s="413" t="s">
        <v>6634</v>
      </c>
      <c r="C274" s="403">
        <v>133.1</v>
      </c>
      <c r="D274" s="407" t="s">
        <v>376</v>
      </c>
      <c r="E274" s="403" t="s">
        <v>614</v>
      </c>
      <c r="F274" s="403" t="s">
        <v>1079</v>
      </c>
      <c r="G274" s="403" t="s">
        <v>739</v>
      </c>
      <c r="H274" s="403" t="s">
        <v>2055</v>
      </c>
      <c r="I274" s="403" t="s">
        <v>6876</v>
      </c>
      <c r="J274" s="403" t="s">
        <v>50</v>
      </c>
      <c r="K274" s="991">
        <v>3413398</v>
      </c>
      <c r="L274" s="404">
        <v>14437</v>
      </c>
      <c r="M274" s="433">
        <v>86</v>
      </c>
      <c r="N274" s="433" t="s">
        <v>379</v>
      </c>
      <c r="O274" s="403" t="s">
        <v>375</v>
      </c>
      <c r="P274" s="403" t="s">
        <v>375</v>
      </c>
      <c r="Q274" s="403" t="s">
        <v>375</v>
      </c>
      <c r="R274" s="403" t="s">
        <v>375</v>
      </c>
      <c r="S274" s="403" t="s">
        <v>375</v>
      </c>
      <c r="T274" s="403" t="s">
        <v>375</v>
      </c>
      <c r="U274" s="403" t="s">
        <v>375</v>
      </c>
      <c r="V274" s="314" t="s">
        <v>375</v>
      </c>
      <c r="W274" s="314" t="s">
        <v>57</v>
      </c>
      <c r="X274" s="314" t="s">
        <v>375</v>
      </c>
      <c r="Y274" s="314" t="s">
        <v>375</v>
      </c>
      <c r="Z274" s="314" t="s">
        <v>375</v>
      </c>
      <c r="AA274" s="314" t="s">
        <v>375</v>
      </c>
      <c r="AB274" s="314" t="s">
        <v>375</v>
      </c>
      <c r="AC274" s="314" t="s">
        <v>375</v>
      </c>
      <c r="AD274" s="314" t="s">
        <v>375</v>
      </c>
      <c r="AE274" s="314" t="s">
        <v>375</v>
      </c>
      <c r="AF274" s="322" t="s">
        <v>375</v>
      </c>
      <c r="AG274" s="322" t="s">
        <v>375</v>
      </c>
      <c r="AH274" s="322" t="s">
        <v>375</v>
      </c>
      <c r="AI274" s="322" t="s">
        <v>375</v>
      </c>
      <c r="AJ274" s="322" t="s">
        <v>375</v>
      </c>
      <c r="AK274" s="322" t="s">
        <v>375</v>
      </c>
      <c r="AL274" s="322"/>
      <c r="AM274" s="322" t="s">
        <v>375</v>
      </c>
      <c r="AN274" s="322" t="s">
        <v>375</v>
      </c>
      <c r="AO274" s="358" t="s">
        <v>375</v>
      </c>
      <c r="AP274" s="322"/>
      <c r="AQ274" s="105"/>
    </row>
    <row r="275" spans="1:43" ht="13.2" x14ac:dyDescent="0.25">
      <c r="A275" s="403" t="s">
        <v>2156</v>
      </c>
      <c r="B275" s="413" t="s">
        <v>6634</v>
      </c>
      <c r="C275" s="403">
        <v>132.19999999999999</v>
      </c>
      <c r="D275" s="407" t="s">
        <v>376</v>
      </c>
      <c r="E275" s="403" t="s">
        <v>361</v>
      </c>
      <c r="F275" s="403" t="s">
        <v>62</v>
      </c>
      <c r="G275" s="403" t="s">
        <v>739</v>
      </c>
      <c r="H275" s="403" t="s">
        <v>292</v>
      </c>
      <c r="I275" s="403" t="s">
        <v>6877</v>
      </c>
      <c r="J275" s="403" t="s">
        <v>50</v>
      </c>
      <c r="K275" s="991">
        <v>43717032</v>
      </c>
      <c r="L275" s="404">
        <v>28347</v>
      </c>
      <c r="M275" s="403">
        <v>48</v>
      </c>
      <c r="N275" s="433" t="s">
        <v>51</v>
      </c>
      <c r="O275" s="403" t="s">
        <v>375</v>
      </c>
      <c r="P275" s="403" t="s">
        <v>375</v>
      </c>
      <c r="Q275" s="403" t="s">
        <v>375</v>
      </c>
      <c r="R275" s="403" t="s">
        <v>375</v>
      </c>
      <c r="S275" s="403" t="s">
        <v>375</v>
      </c>
      <c r="T275" s="403" t="s">
        <v>375</v>
      </c>
      <c r="U275" s="403" t="s">
        <v>375</v>
      </c>
      <c r="V275" s="314" t="s">
        <v>375</v>
      </c>
      <c r="W275" s="314" t="s">
        <v>57</v>
      </c>
      <c r="X275" s="314" t="s">
        <v>375</v>
      </c>
      <c r="Y275" s="314" t="s">
        <v>375</v>
      </c>
      <c r="Z275" s="314" t="s">
        <v>375</v>
      </c>
      <c r="AA275" s="314" t="s">
        <v>375</v>
      </c>
      <c r="AB275" s="314" t="s">
        <v>375</v>
      </c>
      <c r="AC275" s="314" t="s">
        <v>375</v>
      </c>
      <c r="AD275" s="314" t="s">
        <v>375</v>
      </c>
      <c r="AE275" s="314" t="s">
        <v>375</v>
      </c>
      <c r="AF275" s="322" t="s">
        <v>375</v>
      </c>
      <c r="AG275" s="322" t="s">
        <v>375</v>
      </c>
      <c r="AH275" s="322" t="s">
        <v>375</v>
      </c>
      <c r="AI275" s="322" t="s">
        <v>375</v>
      </c>
      <c r="AJ275" s="322" t="s">
        <v>375</v>
      </c>
      <c r="AK275" s="322" t="s">
        <v>375</v>
      </c>
      <c r="AL275" s="322"/>
      <c r="AM275" s="322" t="s">
        <v>375</v>
      </c>
      <c r="AN275" s="322" t="s">
        <v>375</v>
      </c>
      <c r="AO275" s="358" t="s">
        <v>375</v>
      </c>
      <c r="AP275" s="322"/>
      <c r="AQ275" s="105"/>
    </row>
    <row r="276" spans="1:43" ht="13.8" x14ac:dyDescent="0.25">
      <c r="A276" s="403" t="s">
        <v>2156</v>
      </c>
      <c r="B276" s="413" t="s">
        <v>6634</v>
      </c>
      <c r="C276" s="403">
        <v>134</v>
      </c>
      <c r="D276" s="407" t="s">
        <v>45</v>
      </c>
      <c r="E276" s="403" t="s">
        <v>62</v>
      </c>
      <c r="F276" s="403" t="s">
        <v>2871</v>
      </c>
      <c r="G276" s="403" t="s">
        <v>1865</v>
      </c>
      <c r="H276" s="403" t="s">
        <v>200</v>
      </c>
      <c r="I276" s="407" t="s">
        <v>6878</v>
      </c>
      <c r="J276" s="403" t="s">
        <v>50</v>
      </c>
      <c r="K276" s="991">
        <v>43525078</v>
      </c>
      <c r="L276" s="404">
        <v>23734</v>
      </c>
      <c r="M276" s="433">
        <v>61</v>
      </c>
      <c r="N276" s="433" t="s">
        <v>51</v>
      </c>
      <c r="O276" s="403">
        <v>3178367246</v>
      </c>
      <c r="P276" s="403" t="s">
        <v>375</v>
      </c>
      <c r="Q276" s="403" t="s">
        <v>2722</v>
      </c>
      <c r="R276" s="403" t="s">
        <v>53</v>
      </c>
      <c r="S276" s="405" t="s">
        <v>54</v>
      </c>
      <c r="T276" s="403" t="s">
        <v>6879</v>
      </c>
      <c r="U276" s="403" t="s">
        <v>6880</v>
      </c>
      <c r="V276" s="370" t="s">
        <v>57</v>
      </c>
      <c r="W276" s="370" t="s">
        <v>57</v>
      </c>
      <c r="X276" s="370" t="s">
        <v>57</v>
      </c>
      <c r="Y276" s="314" t="s">
        <v>375</v>
      </c>
      <c r="Z276" s="314" t="s">
        <v>375</v>
      </c>
      <c r="AA276" s="314" t="s">
        <v>375</v>
      </c>
      <c r="AB276" s="314" t="s">
        <v>375</v>
      </c>
      <c r="AC276" s="314" t="s">
        <v>375</v>
      </c>
      <c r="AD276" s="422" t="s">
        <v>6641</v>
      </c>
      <c r="AE276" s="314" t="s">
        <v>375</v>
      </c>
      <c r="AF276" s="322" t="s">
        <v>375</v>
      </c>
      <c r="AG276" s="322" t="s">
        <v>375</v>
      </c>
      <c r="AH276" s="322" t="s">
        <v>375</v>
      </c>
      <c r="AI276" s="322" t="s">
        <v>375</v>
      </c>
      <c r="AJ276" s="322" t="s">
        <v>375</v>
      </c>
      <c r="AK276" s="322" t="s">
        <v>375</v>
      </c>
      <c r="AL276" s="322"/>
      <c r="AM276" s="322" t="s">
        <v>375</v>
      </c>
      <c r="AN276" s="322" t="s">
        <v>375</v>
      </c>
      <c r="AO276" s="322" t="s">
        <v>393</v>
      </c>
      <c r="AP276" s="322"/>
      <c r="AQ276" s="809" t="str" cm="1">
        <f t="array" ref="AQ276">IF(AD276="NO FAVORABLE","NO FAVORABLE",IF(SUMPRODUCT(--(TRIM(AF276:AK276)&lt;&gt;"SI"),--(TRIM(AF276:AK276)&lt;&gt;"NA"))&gt;0,"SUBSANAR","APROBADA CR"))</f>
        <v>SUBSANAR</v>
      </c>
    </row>
    <row r="277" spans="1:43" ht="13.2" x14ac:dyDescent="0.25">
      <c r="A277" s="403" t="s">
        <v>2156</v>
      </c>
      <c r="B277" s="413" t="s">
        <v>6634</v>
      </c>
      <c r="C277" s="403">
        <v>134.1</v>
      </c>
      <c r="D277" s="407" t="s">
        <v>376</v>
      </c>
      <c r="E277" s="403" t="s">
        <v>6881</v>
      </c>
      <c r="F277" s="403" t="s">
        <v>375</v>
      </c>
      <c r="G277" s="403" t="s">
        <v>3209</v>
      </c>
      <c r="H277" s="403" t="s">
        <v>375</v>
      </c>
      <c r="I277" s="403" t="s">
        <v>6882</v>
      </c>
      <c r="J277" s="403" t="s">
        <v>50</v>
      </c>
      <c r="K277" s="991">
        <v>71630979</v>
      </c>
      <c r="L277" s="404">
        <v>22400</v>
      </c>
      <c r="M277" s="433">
        <v>64</v>
      </c>
      <c r="N277" s="433" t="s">
        <v>379</v>
      </c>
      <c r="O277" s="403">
        <v>3178367246</v>
      </c>
      <c r="P277" s="403" t="s">
        <v>375</v>
      </c>
      <c r="Q277" s="403" t="s">
        <v>375</v>
      </c>
      <c r="R277" s="403" t="s">
        <v>375</v>
      </c>
      <c r="S277" s="403" t="s">
        <v>375</v>
      </c>
      <c r="T277" s="403" t="s">
        <v>375</v>
      </c>
      <c r="U277" s="403" t="s">
        <v>375</v>
      </c>
      <c r="V277" s="314" t="s">
        <v>375</v>
      </c>
      <c r="W277" s="314" t="s">
        <v>57</v>
      </c>
      <c r="X277" s="314" t="s">
        <v>375</v>
      </c>
      <c r="Y277" s="314" t="s">
        <v>375</v>
      </c>
      <c r="Z277" s="314" t="s">
        <v>375</v>
      </c>
      <c r="AA277" s="314" t="s">
        <v>375</v>
      </c>
      <c r="AB277" s="314" t="s">
        <v>375</v>
      </c>
      <c r="AC277" s="314" t="s">
        <v>375</v>
      </c>
      <c r="AD277" s="314" t="s">
        <v>375</v>
      </c>
      <c r="AE277" s="314" t="s">
        <v>375</v>
      </c>
      <c r="AF277" s="322" t="s">
        <v>375</v>
      </c>
      <c r="AG277" s="322" t="s">
        <v>375</v>
      </c>
      <c r="AH277" s="322" t="s">
        <v>375</v>
      </c>
      <c r="AI277" s="322" t="s">
        <v>375</v>
      </c>
      <c r="AJ277" s="322" t="s">
        <v>375</v>
      </c>
      <c r="AK277" s="322" t="s">
        <v>375</v>
      </c>
      <c r="AL277" s="322"/>
      <c r="AM277" s="322" t="s">
        <v>375</v>
      </c>
      <c r="AN277" s="322" t="s">
        <v>375</v>
      </c>
      <c r="AO277" s="358" t="s">
        <v>375</v>
      </c>
      <c r="AP277" s="322"/>
      <c r="AQ277" s="105"/>
    </row>
    <row r="278" spans="1:43" ht="13.8" x14ac:dyDescent="0.25">
      <c r="A278" s="403" t="s">
        <v>2156</v>
      </c>
      <c r="B278" s="413" t="s">
        <v>6634</v>
      </c>
      <c r="C278" s="403">
        <v>135</v>
      </c>
      <c r="D278" s="407" t="s">
        <v>45</v>
      </c>
      <c r="E278" s="403" t="s">
        <v>107</v>
      </c>
      <c r="F278" s="403" t="s">
        <v>3128</v>
      </c>
      <c r="G278" s="403" t="s">
        <v>1187</v>
      </c>
      <c r="H278" s="403" t="s">
        <v>1187</v>
      </c>
      <c r="I278" s="407" t="s">
        <v>6883</v>
      </c>
      <c r="J278" s="403" t="s">
        <v>50</v>
      </c>
      <c r="K278" s="991">
        <v>21509516</v>
      </c>
      <c r="L278" s="404">
        <v>29575</v>
      </c>
      <c r="M278" s="433">
        <v>44</v>
      </c>
      <c r="N278" s="433" t="s">
        <v>51</v>
      </c>
      <c r="O278" s="403">
        <v>3165099733</v>
      </c>
      <c r="P278" s="430" t="s">
        <v>6884</v>
      </c>
      <c r="Q278" s="403" t="s">
        <v>2722</v>
      </c>
      <c r="R278" s="403" t="s">
        <v>53</v>
      </c>
      <c r="S278" s="405" t="s">
        <v>54</v>
      </c>
      <c r="T278" s="403" t="s">
        <v>6730</v>
      </c>
      <c r="U278" s="403" t="s">
        <v>6885</v>
      </c>
      <c r="V278" s="370" t="s">
        <v>57</v>
      </c>
      <c r="W278" s="370" t="s">
        <v>57</v>
      </c>
      <c r="X278" s="370" t="s">
        <v>57</v>
      </c>
      <c r="Y278" s="314" t="s">
        <v>375</v>
      </c>
      <c r="Z278" s="314" t="s">
        <v>375</v>
      </c>
      <c r="AA278" s="314" t="s">
        <v>375</v>
      </c>
      <c r="AB278" s="314" t="s">
        <v>375</v>
      </c>
      <c r="AC278" s="314" t="s">
        <v>375</v>
      </c>
      <c r="AD278" s="422" t="s">
        <v>6641</v>
      </c>
      <c r="AE278" s="314" t="s">
        <v>375</v>
      </c>
      <c r="AF278" s="322" t="s">
        <v>375</v>
      </c>
      <c r="AG278" s="322" t="s">
        <v>375</v>
      </c>
      <c r="AH278" s="322" t="s">
        <v>375</v>
      </c>
      <c r="AI278" s="322" t="s">
        <v>375</v>
      </c>
      <c r="AJ278" s="322" t="s">
        <v>375</v>
      </c>
      <c r="AK278" s="322" t="s">
        <v>375</v>
      </c>
      <c r="AL278" s="322"/>
      <c r="AM278" s="322" t="s">
        <v>375</v>
      </c>
      <c r="AN278" s="322" t="s">
        <v>375</v>
      </c>
      <c r="AO278" s="322" t="s">
        <v>393</v>
      </c>
      <c r="AP278" s="322"/>
      <c r="AQ278" s="809" t="str" cm="1">
        <f t="array" ref="AQ278">IF(AD278="NO FAVORABLE","NO FAVORABLE",IF(SUMPRODUCT(--(TRIM(AF278:AK278)&lt;&gt;"SI"),--(TRIM(AF278:AK278)&lt;&gt;"NA"))&gt;0,"SUBSANAR","APROBADA CR"))</f>
        <v>SUBSANAR</v>
      </c>
    </row>
    <row r="279" spans="1:43" ht="13.2" x14ac:dyDescent="0.25">
      <c r="A279" s="403" t="s">
        <v>2156</v>
      </c>
      <c r="B279" s="413" t="s">
        <v>6634</v>
      </c>
      <c r="C279" s="403">
        <v>135.1</v>
      </c>
      <c r="D279" s="407" t="s">
        <v>376</v>
      </c>
      <c r="E279" s="403" t="s">
        <v>829</v>
      </c>
      <c r="F279" s="403" t="s">
        <v>116</v>
      </c>
      <c r="G279" s="403" t="s">
        <v>1215</v>
      </c>
      <c r="H279" s="403" t="s">
        <v>1697</v>
      </c>
      <c r="I279" s="403" t="s">
        <v>6886</v>
      </c>
      <c r="J279" s="403" t="s">
        <v>50</v>
      </c>
      <c r="K279" s="991">
        <v>71052952</v>
      </c>
      <c r="L279" s="404">
        <v>27294</v>
      </c>
      <c r="M279" s="433">
        <v>51</v>
      </c>
      <c r="N279" s="433" t="s">
        <v>379</v>
      </c>
      <c r="O279" s="403" t="s">
        <v>375</v>
      </c>
      <c r="P279" s="403" t="s">
        <v>375</v>
      </c>
      <c r="Q279" s="403" t="s">
        <v>375</v>
      </c>
      <c r="R279" s="403" t="s">
        <v>375</v>
      </c>
      <c r="S279" s="403" t="s">
        <v>375</v>
      </c>
      <c r="T279" s="403" t="s">
        <v>375</v>
      </c>
      <c r="U279" s="403" t="s">
        <v>375</v>
      </c>
      <c r="V279" s="314" t="s">
        <v>375</v>
      </c>
      <c r="W279" s="314" t="s">
        <v>57</v>
      </c>
      <c r="X279" s="314" t="s">
        <v>375</v>
      </c>
      <c r="Y279" s="314" t="s">
        <v>375</v>
      </c>
      <c r="Z279" s="314" t="s">
        <v>375</v>
      </c>
      <c r="AA279" s="314" t="s">
        <v>375</v>
      </c>
      <c r="AB279" s="314" t="s">
        <v>375</v>
      </c>
      <c r="AC279" s="314" t="s">
        <v>375</v>
      </c>
      <c r="AD279" s="314" t="s">
        <v>375</v>
      </c>
      <c r="AE279" s="314" t="s">
        <v>375</v>
      </c>
      <c r="AF279" s="322" t="s">
        <v>375</v>
      </c>
      <c r="AG279" s="322" t="s">
        <v>375</v>
      </c>
      <c r="AH279" s="322" t="s">
        <v>375</v>
      </c>
      <c r="AI279" s="322" t="s">
        <v>375</v>
      </c>
      <c r="AJ279" s="322" t="s">
        <v>375</v>
      </c>
      <c r="AK279" s="322" t="s">
        <v>375</v>
      </c>
      <c r="AL279" s="322"/>
      <c r="AM279" s="322" t="s">
        <v>375</v>
      </c>
      <c r="AN279" s="322" t="s">
        <v>375</v>
      </c>
      <c r="AO279" s="358" t="s">
        <v>375</v>
      </c>
      <c r="AP279" s="322"/>
      <c r="AQ279" s="105"/>
    </row>
    <row r="280" spans="1:43" ht="13.8" x14ac:dyDescent="0.25">
      <c r="A280" s="403" t="s">
        <v>2156</v>
      </c>
      <c r="B280" s="413" t="s">
        <v>6634</v>
      </c>
      <c r="C280" s="403">
        <v>136</v>
      </c>
      <c r="D280" s="407" t="s">
        <v>45</v>
      </c>
      <c r="E280" s="403" t="s">
        <v>62</v>
      </c>
      <c r="F280" s="403" t="s">
        <v>2171</v>
      </c>
      <c r="G280" s="403" t="s">
        <v>2204</v>
      </c>
      <c r="H280" s="403" t="s">
        <v>1640</v>
      </c>
      <c r="I280" s="407" t="s">
        <v>6887</v>
      </c>
      <c r="J280" s="403" t="s">
        <v>50</v>
      </c>
      <c r="K280" s="991">
        <v>21511411</v>
      </c>
      <c r="L280" s="404">
        <v>21827</v>
      </c>
      <c r="M280" s="433">
        <v>66</v>
      </c>
      <c r="N280" s="433" t="s">
        <v>51</v>
      </c>
      <c r="O280" s="403">
        <v>3117562009</v>
      </c>
      <c r="P280" s="430" t="s">
        <v>6888</v>
      </c>
      <c r="Q280" s="403" t="s">
        <v>5567</v>
      </c>
      <c r="R280" s="403" t="s">
        <v>53</v>
      </c>
      <c r="S280" s="405" t="s">
        <v>54</v>
      </c>
      <c r="T280" s="403" t="s">
        <v>1102</v>
      </c>
      <c r="U280" s="403" t="s">
        <v>2848</v>
      </c>
      <c r="V280" s="370" t="s">
        <v>57</v>
      </c>
      <c r="W280" s="370" t="s">
        <v>57</v>
      </c>
      <c r="X280" s="370" t="s">
        <v>57</v>
      </c>
      <c r="Y280" s="314" t="s">
        <v>375</v>
      </c>
      <c r="Z280" s="314" t="s">
        <v>375</v>
      </c>
      <c r="AA280" s="314" t="s">
        <v>375</v>
      </c>
      <c r="AB280" s="314" t="s">
        <v>375</v>
      </c>
      <c r="AC280" s="314" t="s">
        <v>375</v>
      </c>
      <c r="AD280" s="422" t="s">
        <v>6641</v>
      </c>
      <c r="AE280" s="314" t="s">
        <v>375</v>
      </c>
      <c r="AF280" s="322" t="s">
        <v>59</v>
      </c>
      <c r="AG280" s="322" t="s">
        <v>57</v>
      </c>
      <c r="AH280" s="322" t="s">
        <v>59</v>
      </c>
      <c r="AI280" s="322" t="s">
        <v>59</v>
      </c>
      <c r="AJ280" s="322" t="s">
        <v>59</v>
      </c>
      <c r="AK280" s="322" t="s">
        <v>59</v>
      </c>
      <c r="AL280" s="322" t="s">
        <v>258</v>
      </c>
      <c r="AM280" s="322" t="s">
        <v>375</v>
      </c>
      <c r="AN280" s="322" t="s">
        <v>375</v>
      </c>
      <c r="AO280" s="322" t="s">
        <v>393</v>
      </c>
      <c r="AP280" s="322"/>
      <c r="AQ280" s="809" t="str" cm="1">
        <f t="array" ref="AQ280">IF(AD280="NO FAVORABLE","NO FAVORABLE",IF(SUMPRODUCT(--(TRIM(AF280:AK280)&lt;&gt;"SI"),--(TRIM(AF280:AK280)&lt;&gt;"NA"))&gt;0,"SUBSANAR","APROBADA CR"))</f>
        <v>APROBADA CR</v>
      </c>
    </row>
    <row r="281" spans="1:43" ht="13.2" x14ac:dyDescent="0.25">
      <c r="A281" s="403" t="s">
        <v>2156</v>
      </c>
      <c r="B281" s="413" t="s">
        <v>6634</v>
      </c>
      <c r="C281" s="403">
        <v>136.1</v>
      </c>
      <c r="D281" s="407" t="s">
        <v>376</v>
      </c>
      <c r="E281" s="403" t="s">
        <v>454</v>
      </c>
      <c r="F281" s="403" t="s">
        <v>1129</v>
      </c>
      <c r="G281" s="403" t="s">
        <v>134</v>
      </c>
      <c r="H281" s="403" t="s">
        <v>2204</v>
      </c>
      <c r="I281" s="403" t="s">
        <v>6889</v>
      </c>
      <c r="J281" s="403" t="s">
        <v>50</v>
      </c>
      <c r="K281" s="991">
        <v>1023750546</v>
      </c>
      <c r="L281" s="404">
        <v>36072</v>
      </c>
      <c r="M281" s="433">
        <v>27</v>
      </c>
      <c r="N281" s="433" t="s">
        <v>379</v>
      </c>
      <c r="O281" s="403" t="s">
        <v>375</v>
      </c>
      <c r="P281" s="403" t="s">
        <v>375</v>
      </c>
      <c r="Q281" s="403" t="s">
        <v>375</v>
      </c>
      <c r="R281" s="403" t="s">
        <v>375</v>
      </c>
      <c r="S281" s="403" t="s">
        <v>375</v>
      </c>
      <c r="T281" s="403" t="s">
        <v>375</v>
      </c>
      <c r="U281" s="403" t="s">
        <v>375</v>
      </c>
      <c r="V281" s="314" t="s">
        <v>375</v>
      </c>
      <c r="W281" s="314" t="s">
        <v>57</v>
      </c>
      <c r="X281" s="314" t="s">
        <v>375</v>
      </c>
      <c r="Y281" s="314" t="s">
        <v>375</v>
      </c>
      <c r="Z281" s="314" t="s">
        <v>375</v>
      </c>
      <c r="AA281" s="314" t="s">
        <v>375</v>
      </c>
      <c r="AB281" s="314" t="s">
        <v>375</v>
      </c>
      <c r="AC281" s="314" t="s">
        <v>375</v>
      </c>
      <c r="AD281" s="314" t="s">
        <v>375</v>
      </c>
      <c r="AE281" s="314" t="s">
        <v>375</v>
      </c>
      <c r="AF281" s="322" t="s">
        <v>375</v>
      </c>
      <c r="AG281" s="322" t="s">
        <v>375</v>
      </c>
      <c r="AH281" s="322" t="s">
        <v>375</v>
      </c>
      <c r="AI281" s="322" t="s">
        <v>375</v>
      </c>
      <c r="AJ281" s="322" t="s">
        <v>375</v>
      </c>
      <c r="AK281" s="322" t="s">
        <v>375</v>
      </c>
      <c r="AL281" s="322"/>
      <c r="AM281" s="322" t="s">
        <v>375</v>
      </c>
      <c r="AN281" s="322" t="s">
        <v>375</v>
      </c>
      <c r="AO281" s="358" t="s">
        <v>375</v>
      </c>
      <c r="AP281" s="322"/>
      <c r="AQ281" s="105"/>
    </row>
    <row r="282" spans="1:43" ht="13.8" x14ac:dyDescent="0.25">
      <c r="A282" s="403" t="s">
        <v>2156</v>
      </c>
      <c r="B282" s="413" t="s">
        <v>6634</v>
      </c>
      <c r="C282" s="403">
        <v>137</v>
      </c>
      <c r="D282" s="407" t="s">
        <v>45</v>
      </c>
      <c r="E282" s="403" t="s">
        <v>316</v>
      </c>
      <c r="F282" s="403" t="s">
        <v>343</v>
      </c>
      <c r="G282" s="403" t="s">
        <v>1536</v>
      </c>
      <c r="H282" s="403" t="s">
        <v>134</v>
      </c>
      <c r="I282" s="407" t="s">
        <v>6890</v>
      </c>
      <c r="J282" s="403" t="s">
        <v>50</v>
      </c>
      <c r="K282" s="991">
        <v>1000766404</v>
      </c>
      <c r="L282" s="404">
        <v>36693</v>
      </c>
      <c r="M282" s="433">
        <v>25</v>
      </c>
      <c r="N282" s="433" t="s">
        <v>51</v>
      </c>
      <c r="O282" s="403">
        <v>3195814129</v>
      </c>
      <c r="P282" s="403" t="s">
        <v>375</v>
      </c>
      <c r="Q282" s="403" t="s">
        <v>2713</v>
      </c>
      <c r="R282" s="403" t="s">
        <v>53</v>
      </c>
      <c r="S282" s="405" t="s">
        <v>54</v>
      </c>
      <c r="T282" s="403" t="s">
        <v>1102</v>
      </c>
      <c r="U282" s="403" t="s">
        <v>2848</v>
      </c>
      <c r="V282" s="370" t="s">
        <v>57</v>
      </c>
      <c r="W282" s="370" t="s">
        <v>57</v>
      </c>
      <c r="X282" s="370" t="s">
        <v>57</v>
      </c>
      <c r="Y282" s="314" t="s">
        <v>375</v>
      </c>
      <c r="Z282" s="314" t="s">
        <v>375</v>
      </c>
      <c r="AA282" s="314" t="s">
        <v>375</v>
      </c>
      <c r="AB282" s="314" t="s">
        <v>375</v>
      </c>
      <c r="AC282" s="314" t="s">
        <v>375</v>
      </c>
      <c r="AD282" s="422" t="s">
        <v>6641</v>
      </c>
      <c r="AE282" s="314" t="s">
        <v>375</v>
      </c>
      <c r="AF282" s="322" t="s">
        <v>59</v>
      </c>
      <c r="AG282" s="322" t="s">
        <v>57</v>
      </c>
      <c r="AH282" s="322" t="s">
        <v>59</v>
      </c>
      <c r="AI282" s="322" t="s">
        <v>59</v>
      </c>
      <c r="AJ282" s="322" t="s">
        <v>59</v>
      </c>
      <c r="AK282" s="322" t="s">
        <v>59</v>
      </c>
      <c r="AL282" s="322" t="s">
        <v>114</v>
      </c>
      <c r="AM282" s="322" t="s">
        <v>375</v>
      </c>
      <c r="AN282" s="322" t="s">
        <v>375</v>
      </c>
      <c r="AO282" s="322" t="s">
        <v>393</v>
      </c>
      <c r="AP282" s="322"/>
      <c r="AQ282" s="809" t="str" cm="1">
        <f t="array" ref="AQ282">IF(AD282="NO FAVORABLE","NO FAVORABLE",IF(SUMPRODUCT(--(TRIM(AF282:AK282)&lt;&gt;"SI"),--(TRIM(AF282:AK282)&lt;&gt;"NA"))&gt;0,"SUBSANAR","APROBADA CR"))</f>
        <v>APROBADA CR</v>
      </c>
    </row>
    <row r="283" spans="1:43" ht="13.2" x14ac:dyDescent="0.25">
      <c r="A283" s="403" t="s">
        <v>2156</v>
      </c>
      <c r="B283" s="413" t="s">
        <v>6634</v>
      </c>
      <c r="C283" s="403">
        <v>137.1</v>
      </c>
      <c r="D283" s="407" t="s">
        <v>376</v>
      </c>
      <c r="E283" s="403" t="s">
        <v>1467</v>
      </c>
      <c r="F283" s="403" t="s">
        <v>375</v>
      </c>
      <c r="G283" s="403" t="s">
        <v>496</v>
      </c>
      <c r="H283" s="403" t="s">
        <v>1536</v>
      </c>
      <c r="I283" s="403" t="s">
        <v>6891</v>
      </c>
      <c r="J283" s="403" t="s">
        <v>431</v>
      </c>
      <c r="K283" s="991">
        <v>1023750996</v>
      </c>
      <c r="L283" s="404">
        <v>44296</v>
      </c>
      <c r="M283" s="433">
        <v>4</v>
      </c>
      <c r="N283" s="433" t="s">
        <v>51</v>
      </c>
      <c r="O283" s="403" t="s">
        <v>375</v>
      </c>
      <c r="P283" s="403" t="s">
        <v>375</v>
      </c>
      <c r="Q283" s="403" t="s">
        <v>375</v>
      </c>
      <c r="R283" s="403" t="s">
        <v>375</v>
      </c>
      <c r="S283" s="403" t="s">
        <v>375</v>
      </c>
      <c r="T283" s="403" t="s">
        <v>375</v>
      </c>
      <c r="U283" s="403" t="s">
        <v>375</v>
      </c>
      <c r="V283" s="314" t="s">
        <v>375</v>
      </c>
      <c r="W283" s="314" t="s">
        <v>57</v>
      </c>
      <c r="X283" s="314" t="s">
        <v>375</v>
      </c>
      <c r="Y283" s="314" t="s">
        <v>375</v>
      </c>
      <c r="Z283" s="314" t="s">
        <v>375</v>
      </c>
      <c r="AA283" s="314" t="s">
        <v>375</v>
      </c>
      <c r="AB283" s="314" t="s">
        <v>375</v>
      </c>
      <c r="AC283" s="314" t="s">
        <v>375</v>
      </c>
      <c r="AD283" s="314" t="s">
        <v>375</v>
      </c>
      <c r="AE283" s="314" t="s">
        <v>375</v>
      </c>
      <c r="AF283" s="322" t="s">
        <v>375</v>
      </c>
      <c r="AG283" s="322" t="s">
        <v>375</v>
      </c>
      <c r="AH283" s="322" t="s">
        <v>375</v>
      </c>
      <c r="AI283" s="322" t="s">
        <v>375</v>
      </c>
      <c r="AJ283" s="322" t="s">
        <v>375</v>
      </c>
      <c r="AK283" s="322" t="s">
        <v>375</v>
      </c>
      <c r="AL283" s="322"/>
      <c r="AM283" s="322" t="s">
        <v>375</v>
      </c>
      <c r="AN283" s="322" t="s">
        <v>375</v>
      </c>
      <c r="AO283" s="358" t="s">
        <v>375</v>
      </c>
      <c r="AP283" s="322"/>
      <c r="AQ283" s="105"/>
    </row>
    <row r="284" spans="1:43" ht="13.8" x14ac:dyDescent="0.25">
      <c r="A284" s="403" t="s">
        <v>2156</v>
      </c>
      <c r="B284" s="413" t="s">
        <v>6634</v>
      </c>
      <c r="C284" s="403">
        <v>138</v>
      </c>
      <c r="D284" s="407" t="s">
        <v>45</v>
      </c>
      <c r="E284" s="403" t="s">
        <v>3687</v>
      </c>
      <c r="F284" s="403" t="s">
        <v>116</v>
      </c>
      <c r="G284" s="403" t="s">
        <v>383</v>
      </c>
      <c r="H284" s="403" t="s">
        <v>996</v>
      </c>
      <c r="I284" s="407" t="s">
        <v>6892</v>
      </c>
      <c r="J284" s="403" t="s">
        <v>50</v>
      </c>
      <c r="K284" s="991">
        <v>21508946</v>
      </c>
      <c r="L284" s="404">
        <v>24142</v>
      </c>
      <c r="M284" s="403">
        <v>59</v>
      </c>
      <c r="N284" s="433" t="s">
        <v>51</v>
      </c>
      <c r="O284" s="403">
        <v>3136923499</v>
      </c>
      <c r="P284" s="403" t="s">
        <v>375</v>
      </c>
      <c r="Q284" s="403" t="s">
        <v>375</v>
      </c>
      <c r="R284" s="403" t="s">
        <v>53</v>
      </c>
      <c r="S284" s="405" t="s">
        <v>54</v>
      </c>
      <c r="T284" s="403" t="s">
        <v>6718</v>
      </c>
      <c r="U284" s="403" t="s">
        <v>6813</v>
      </c>
      <c r="V284" s="370" t="s">
        <v>57</v>
      </c>
      <c r="W284" s="370" t="s">
        <v>57</v>
      </c>
      <c r="X284" s="370" t="s">
        <v>57</v>
      </c>
      <c r="Y284" s="314" t="s">
        <v>375</v>
      </c>
      <c r="Z284" s="314" t="s">
        <v>375</v>
      </c>
      <c r="AA284" s="314" t="s">
        <v>375</v>
      </c>
      <c r="AB284" s="314" t="s">
        <v>375</v>
      </c>
      <c r="AC284" s="314" t="s">
        <v>375</v>
      </c>
      <c r="AD284" s="422" t="s">
        <v>6641</v>
      </c>
      <c r="AE284" s="314" t="s">
        <v>375</v>
      </c>
      <c r="AF284" s="322" t="s">
        <v>59</v>
      </c>
      <c r="AG284" s="322" t="s">
        <v>57</v>
      </c>
      <c r="AH284" s="322" t="s">
        <v>59</v>
      </c>
      <c r="AI284" s="322" t="s">
        <v>59</v>
      </c>
      <c r="AJ284" s="322" t="s">
        <v>59</v>
      </c>
      <c r="AK284" s="322" t="s">
        <v>59</v>
      </c>
      <c r="AL284" s="322" t="s">
        <v>114</v>
      </c>
      <c r="AM284" s="322" t="s">
        <v>375</v>
      </c>
      <c r="AN284" s="322" t="s">
        <v>375</v>
      </c>
      <c r="AO284" s="322" t="s">
        <v>393</v>
      </c>
      <c r="AP284" s="322"/>
      <c r="AQ284" s="809" t="str" cm="1">
        <f t="array" ref="AQ284">IF(AD284="NO FAVORABLE","NO FAVORABLE",IF(SUMPRODUCT(--(TRIM(AF284:AK284)&lt;&gt;"SI"),--(TRIM(AF284:AK284)&lt;&gt;"NA"))&gt;0,"SUBSANAR","APROBADA CR"))</f>
        <v>APROBADA CR</v>
      </c>
    </row>
    <row r="285" spans="1:43" ht="13.8" x14ac:dyDescent="0.25">
      <c r="A285" s="403" t="s">
        <v>2156</v>
      </c>
      <c r="B285" s="413" t="s">
        <v>6634</v>
      </c>
      <c r="C285" s="403">
        <v>139</v>
      </c>
      <c r="D285" s="407" t="s">
        <v>45</v>
      </c>
      <c r="E285" s="403" t="s">
        <v>961</v>
      </c>
      <c r="F285" s="403" t="s">
        <v>375</v>
      </c>
      <c r="G285" s="403" t="s">
        <v>1215</v>
      </c>
      <c r="H285" s="403" t="s">
        <v>294</v>
      </c>
      <c r="I285" s="407" t="s">
        <v>6893</v>
      </c>
      <c r="J285" s="403" t="s">
        <v>50</v>
      </c>
      <c r="K285" s="991">
        <v>1023750274</v>
      </c>
      <c r="L285" s="404">
        <v>35311</v>
      </c>
      <c r="M285" s="433">
        <v>29</v>
      </c>
      <c r="N285" s="433" t="s">
        <v>51</v>
      </c>
      <c r="O285" s="403">
        <v>3505199578</v>
      </c>
      <c r="P285" s="430" t="s">
        <v>6894</v>
      </c>
      <c r="Q285" s="403" t="s">
        <v>2734</v>
      </c>
      <c r="R285" s="403" t="s">
        <v>53</v>
      </c>
      <c r="S285" s="405" t="s">
        <v>54</v>
      </c>
      <c r="T285" s="403" t="s">
        <v>839</v>
      </c>
      <c r="U285" s="403" t="s">
        <v>6895</v>
      </c>
      <c r="V285" s="370" t="s">
        <v>57</v>
      </c>
      <c r="W285" s="370" t="s">
        <v>57</v>
      </c>
      <c r="X285" s="370" t="s">
        <v>57</v>
      </c>
      <c r="Y285" s="314" t="s">
        <v>375</v>
      </c>
      <c r="Z285" s="314" t="s">
        <v>375</v>
      </c>
      <c r="AA285" s="314" t="s">
        <v>375</v>
      </c>
      <c r="AB285" s="314" t="s">
        <v>375</v>
      </c>
      <c r="AC285" s="314" t="s">
        <v>375</v>
      </c>
      <c r="AD285" s="422" t="s">
        <v>6641</v>
      </c>
      <c r="AE285" s="314" t="s">
        <v>375</v>
      </c>
      <c r="AF285" s="322" t="s">
        <v>626</v>
      </c>
      <c r="AG285" s="322" t="s">
        <v>57</v>
      </c>
      <c r="AH285" s="322" t="s">
        <v>59</v>
      </c>
      <c r="AI285" s="322" t="s">
        <v>59</v>
      </c>
      <c r="AJ285" s="322" t="s">
        <v>59</v>
      </c>
      <c r="AK285" s="322" t="s">
        <v>59</v>
      </c>
      <c r="AL285" s="322" t="s">
        <v>143</v>
      </c>
      <c r="AM285" s="322" t="s">
        <v>375</v>
      </c>
      <c r="AN285" s="322" t="s">
        <v>375</v>
      </c>
      <c r="AO285" s="322" t="s">
        <v>393</v>
      </c>
      <c r="AP285" s="322" t="s">
        <v>6896</v>
      </c>
      <c r="AQ285" s="809" t="str" cm="1">
        <f t="array" ref="AQ285">IF(AD285="NO FAVORABLE","NO FAVORABLE",IF(SUMPRODUCT(--(TRIM(AF285:AK285)&lt;&gt;"SI"),--(TRIM(AF285:AK285)&lt;&gt;"NA"))&gt;0,"SUBSANAR","APROBADA CR"))</f>
        <v>SUBSANAR</v>
      </c>
    </row>
    <row r="286" spans="1:43" ht="13.2" x14ac:dyDescent="0.25">
      <c r="A286" s="403" t="s">
        <v>2156</v>
      </c>
      <c r="B286" s="413" t="s">
        <v>6634</v>
      </c>
      <c r="C286" s="403">
        <v>139.1</v>
      </c>
      <c r="D286" s="407" t="s">
        <v>376</v>
      </c>
      <c r="E286" s="403" t="s">
        <v>6897</v>
      </c>
      <c r="F286" s="403" t="s">
        <v>375</v>
      </c>
      <c r="G286" s="403" t="s">
        <v>1215</v>
      </c>
      <c r="H286" s="403" t="s">
        <v>556</v>
      </c>
      <c r="I286" s="403" t="s">
        <v>6898</v>
      </c>
      <c r="J286" s="403" t="s">
        <v>50</v>
      </c>
      <c r="K286" s="991">
        <v>7247828</v>
      </c>
      <c r="L286" s="404">
        <v>20306</v>
      </c>
      <c r="M286" s="403">
        <v>70</v>
      </c>
      <c r="N286" s="433" t="s">
        <v>379</v>
      </c>
      <c r="O286" s="403" t="s">
        <v>375</v>
      </c>
      <c r="P286" s="403" t="s">
        <v>375</v>
      </c>
      <c r="Q286" s="403" t="s">
        <v>375</v>
      </c>
      <c r="R286" s="403" t="s">
        <v>375</v>
      </c>
      <c r="S286" s="403" t="s">
        <v>375</v>
      </c>
      <c r="T286" s="403" t="s">
        <v>375</v>
      </c>
      <c r="U286" s="403" t="s">
        <v>375</v>
      </c>
      <c r="V286" s="314" t="s">
        <v>375</v>
      </c>
      <c r="W286" s="314" t="s">
        <v>57</v>
      </c>
      <c r="X286" s="314" t="s">
        <v>375</v>
      </c>
      <c r="Y286" s="314" t="s">
        <v>375</v>
      </c>
      <c r="Z286" s="314" t="s">
        <v>375</v>
      </c>
      <c r="AA286" s="314" t="s">
        <v>375</v>
      </c>
      <c r="AB286" s="314" t="s">
        <v>375</v>
      </c>
      <c r="AC286" s="314" t="s">
        <v>375</v>
      </c>
      <c r="AD286" s="314" t="s">
        <v>375</v>
      </c>
      <c r="AE286" s="314" t="s">
        <v>375</v>
      </c>
      <c r="AF286" s="322" t="s">
        <v>375</v>
      </c>
      <c r="AG286" s="322" t="s">
        <v>375</v>
      </c>
      <c r="AH286" s="322" t="s">
        <v>375</v>
      </c>
      <c r="AI286" s="322" t="s">
        <v>375</v>
      </c>
      <c r="AJ286" s="322" t="s">
        <v>375</v>
      </c>
      <c r="AK286" s="322" t="s">
        <v>375</v>
      </c>
      <c r="AL286" s="322"/>
      <c r="AM286" s="322" t="s">
        <v>375</v>
      </c>
      <c r="AN286" s="322" t="s">
        <v>375</v>
      </c>
      <c r="AO286" s="358" t="s">
        <v>375</v>
      </c>
      <c r="AP286" s="322"/>
      <c r="AQ286" s="105"/>
    </row>
    <row r="287" spans="1:43" ht="13.2" x14ac:dyDescent="0.25">
      <c r="A287" s="403" t="s">
        <v>2156</v>
      </c>
      <c r="B287" s="413" t="s">
        <v>6634</v>
      </c>
      <c r="C287" s="403">
        <v>139.19999999999999</v>
      </c>
      <c r="D287" s="407" t="s">
        <v>376</v>
      </c>
      <c r="E287" s="403" t="s">
        <v>6899</v>
      </c>
      <c r="F287" s="403" t="s">
        <v>384</v>
      </c>
      <c r="G287" s="403" t="s">
        <v>1564</v>
      </c>
      <c r="H287" s="403" t="s">
        <v>375</v>
      </c>
      <c r="I287" s="403" t="s">
        <v>6900</v>
      </c>
      <c r="J287" s="403" t="s">
        <v>50</v>
      </c>
      <c r="K287" s="991">
        <v>1038435323</v>
      </c>
      <c r="L287" s="404">
        <v>31765</v>
      </c>
      <c r="M287" s="433">
        <v>38</v>
      </c>
      <c r="N287" s="433" t="s">
        <v>379</v>
      </c>
      <c r="O287" s="403" t="s">
        <v>375</v>
      </c>
      <c r="P287" s="403" t="s">
        <v>375</v>
      </c>
      <c r="Q287" s="403" t="s">
        <v>375</v>
      </c>
      <c r="R287" s="403" t="s">
        <v>375</v>
      </c>
      <c r="S287" s="403" t="s">
        <v>375</v>
      </c>
      <c r="T287" s="403" t="s">
        <v>375</v>
      </c>
      <c r="U287" s="403" t="s">
        <v>375</v>
      </c>
      <c r="V287" s="314" t="s">
        <v>375</v>
      </c>
      <c r="W287" s="314" t="s">
        <v>57</v>
      </c>
      <c r="X287" s="314" t="s">
        <v>375</v>
      </c>
      <c r="Y287" s="314" t="s">
        <v>375</v>
      </c>
      <c r="Z287" s="314" t="s">
        <v>375</v>
      </c>
      <c r="AA287" s="314" t="s">
        <v>375</v>
      </c>
      <c r="AB287" s="314" t="s">
        <v>375</v>
      </c>
      <c r="AC287" s="314" t="s">
        <v>375</v>
      </c>
      <c r="AD287" s="314" t="s">
        <v>375</v>
      </c>
      <c r="AE287" s="314" t="s">
        <v>375</v>
      </c>
      <c r="AF287" s="322" t="s">
        <v>375</v>
      </c>
      <c r="AG287" s="322" t="s">
        <v>375</v>
      </c>
      <c r="AH287" s="322" t="s">
        <v>375</v>
      </c>
      <c r="AI287" s="322" t="s">
        <v>375</v>
      </c>
      <c r="AJ287" s="322" t="s">
        <v>375</v>
      </c>
      <c r="AK287" s="322" t="s">
        <v>375</v>
      </c>
      <c r="AL287" s="322"/>
      <c r="AM287" s="322" t="s">
        <v>375</v>
      </c>
      <c r="AN287" s="322" t="s">
        <v>375</v>
      </c>
      <c r="AO287" s="358" t="s">
        <v>375</v>
      </c>
      <c r="AP287" s="322"/>
      <c r="AQ287" s="105"/>
    </row>
    <row r="288" spans="1:43" ht="13.2" x14ac:dyDescent="0.25">
      <c r="A288" s="403" t="s">
        <v>2156</v>
      </c>
      <c r="B288" s="413" t="s">
        <v>6634</v>
      </c>
      <c r="C288" s="403">
        <v>139.30000000000001</v>
      </c>
      <c r="D288" s="407" t="s">
        <v>376</v>
      </c>
      <c r="E288" s="403" t="s">
        <v>3006</v>
      </c>
      <c r="F288" s="403" t="s">
        <v>6901</v>
      </c>
      <c r="G288" s="403" t="s">
        <v>485</v>
      </c>
      <c r="H288" s="403" t="s">
        <v>294</v>
      </c>
      <c r="I288" s="403" t="s">
        <v>6902</v>
      </c>
      <c r="J288" s="403" t="s">
        <v>390</v>
      </c>
      <c r="K288" s="991">
        <v>1023749989</v>
      </c>
      <c r="L288" s="404">
        <v>41329</v>
      </c>
      <c r="M288" s="433">
        <v>12</v>
      </c>
      <c r="N288" s="433" t="s">
        <v>51</v>
      </c>
      <c r="O288" s="403" t="s">
        <v>375</v>
      </c>
      <c r="P288" s="403" t="s">
        <v>375</v>
      </c>
      <c r="Q288" s="403" t="s">
        <v>375</v>
      </c>
      <c r="R288" s="403" t="s">
        <v>375</v>
      </c>
      <c r="S288" s="403" t="s">
        <v>375</v>
      </c>
      <c r="T288" s="403" t="s">
        <v>375</v>
      </c>
      <c r="U288" s="403" t="s">
        <v>375</v>
      </c>
      <c r="V288" s="314" t="s">
        <v>375</v>
      </c>
      <c r="W288" s="314" t="s">
        <v>57</v>
      </c>
      <c r="X288" s="314" t="s">
        <v>375</v>
      </c>
      <c r="Y288" s="314" t="s">
        <v>375</v>
      </c>
      <c r="Z288" s="314" t="s">
        <v>375</v>
      </c>
      <c r="AA288" s="314" t="s">
        <v>375</v>
      </c>
      <c r="AB288" s="314" t="s">
        <v>375</v>
      </c>
      <c r="AC288" s="314" t="s">
        <v>375</v>
      </c>
      <c r="AD288" s="314" t="s">
        <v>375</v>
      </c>
      <c r="AE288" s="314" t="s">
        <v>375</v>
      </c>
      <c r="AF288" s="322" t="s">
        <v>375</v>
      </c>
      <c r="AG288" s="322" t="s">
        <v>375</v>
      </c>
      <c r="AH288" s="322" t="s">
        <v>375</v>
      </c>
      <c r="AI288" s="322" t="s">
        <v>375</v>
      </c>
      <c r="AJ288" s="322" t="s">
        <v>375</v>
      </c>
      <c r="AK288" s="322" t="s">
        <v>375</v>
      </c>
      <c r="AL288" s="322"/>
      <c r="AM288" s="322" t="s">
        <v>375</v>
      </c>
      <c r="AN288" s="322" t="s">
        <v>375</v>
      </c>
      <c r="AO288" s="358" t="s">
        <v>375</v>
      </c>
      <c r="AP288" s="322"/>
      <c r="AQ288" s="105"/>
    </row>
    <row r="289" spans="1:43" ht="13.2" x14ac:dyDescent="0.25">
      <c r="A289" s="403" t="s">
        <v>2156</v>
      </c>
      <c r="B289" s="413" t="s">
        <v>6634</v>
      </c>
      <c r="C289" s="403">
        <v>138.4</v>
      </c>
      <c r="D289" s="407" t="s">
        <v>376</v>
      </c>
      <c r="E289" s="403" t="s">
        <v>2904</v>
      </c>
      <c r="F289" s="403" t="s">
        <v>1088</v>
      </c>
      <c r="G289" s="403" t="s">
        <v>1564</v>
      </c>
      <c r="H289" s="403" t="s">
        <v>412</v>
      </c>
      <c r="I289" s="403" t="s">
        <v>6903</v>
      </c>
      <c r="J289" s="403" t="s">
        <v>431</v>
      </c>
      <c r="K289" s="991">
        <v>1039707386</v>
      </c>
      <c r="L289" s="404">
        <v>43724</v>
      </c>
      <c r="M289" s="433">
        <v>6</v>
      </c>
      <c r="N289" s="433" t="s">
        <v>379</v>
      </c>
      <c r="O289" s="403" t="s">
        <v>375</v>
      </c>
      <c r="P289" s="403" t="s">
        <v>375</v>
      </c>
      <c r="Q289" s="403" t="s">
        <v>375</v>
      </c>
      <c r="R289" s="403" t="s">
        <v>375</v>
      </c>
      <c r="S289" s="403" t="s">
        <v>375</v>
      </c>
      <c r="T289" s="403" t="s">
        <v>375</v>
      </c>
      <c r="U289" s="403" t="s">
        <v>375</v>
      </c>
      <c r="V289" s="314" t="s">
        <v>375</v>
      </c>
      <c r="W289" s="314" t="s">
        <v>57</v>
      </c>
      <c r="X289" s="314" t="s">
        <v>375</v>
      </c>
      <c r="Y289" s="314" t="s">
        <v>375</v>
      </c>
      <c r="Z289" s="314" t="s">
        <v>375</v>
      </c>
      <c r="AA289" s="314" t="s">
        <v>375</v>
      </c>
      <c r="AB289" s="314" t="s">
        <v>375</v>
      </c>
      <c r="AC289" s="314" t="s">
        <v>375</v>
      </c>
      <c r="AD289" s="314" t="s">
        <v>375</v>
      </c>
      <c r="AE289" s="314" t="s">
        <v>375</v>
      </c>
      <c r="AF289" s="322" t="s">
        <v>375</v>
      </c>
      <c r="AG289" s="322" t="s">
        <v>375</v>
      </c>
      <c r="AH289" s="322" t="s">
        <v>375</v>
      </c>
      <c r="AI289" s="322" t="s">
        <v>375</v>
      </c>
      <c r="AJ289" s="322" t="s">
        <v>375</v>
      </c>
      <c r="AK289" s="322" t="s">
        <v>375</v>
      </c>
      <c r="AL289" s="322"/>
      <c r="AM289" s="322" t="s">
        <v>375</v>
      </c>
      <c r="AN289" s="322" t="s">
        <v>375</v>
      </c>
      <c r="AO289" s="358" t="s">
        <v>375</v>
      </c>
      <c r="AP289" s="322"/>
      <c r="AQ289" s="105"/>
    </row>
    <row r="290" spans="1:43" ht="13.8" x14ac:dyDescent="0.25">
      <c r="A290" s="403" t="s">
        <v>2156</v>
      </c>
      <c r="B290" s="413" t="s">
        <v>6634</v>
      </c>
      <c r="C290" s="403">
        <v>140</v>
      </c>
      <c r="D290" s="407" t="s">
        <v>45</v>
      </c>
      <c r="E290" s="403" t="s">
        <v>107</v>
      </c>
      <c r="F290" s="403" t="s">
        <v>349</v>
      </c>
      <c r="G290" s="403" t="s">
        <v>292</v>
      </c>
      <c r="H290" s="403" t="s">
        <v>375</v>
      </c>
      <c r="I290" s="407" t="s">
        <v>6904</v>
      </c>
      <c r="J290" s="403" t="s">
        <v>50</v>
      </c>
      <c r="K290" s="991">
        <v>42925413</v>
      </c>
      <c r="L290" s="404">
        <v>19872</v>
      </c>
      <c r="M290" s="433">
        <v>71</v>
      </c>
      <c r="N290" s="433" t="s">
        <v>51</v>
      </c>
      <c r="O290" s="403">
        <v>3153616732</v>
      </c>
      <c r="P290" s="403" t="s">
        <v>375</v>
      </c>
      <c r="Q290" s="403" t="s">
        <v>2729</v>
      </c>
      <c r="R290" s="403" t="s">
        <v>53</v>
      </c>
      <c r="S290" s="405" t="s">
        <v>54</v>
      </c>
      <c r="T290" s="403" t="s">
        <v>6905</v>
      </c>
      <c r="U290" s="403" t="s">
        <v>2848</v>
      </c>
      <c r="V290" s="370" t="s">
        <v>57</v>
      </c>
      <c r="W290" s="370" t="s">
        <v>57</v>
      </c>
      <c r="X290" s="370" t="s">
        <v>57</v>
      </c>
      <c r="Y290" s="314" t="s">
        <v>375</v>
      </c>
      <c r="Z290" s="314" t="s">
        <v>375</v>
      </c>
      <c r="AA290" s="314" t="s">
        <v>375</v>
      </c>
      <c r="AB290" s="314" t="s">
        <v>375</v>
      </c>
      <c r="AC290" s="314" t="s">
        <v>375</v>
      </c>
      <c r="AD290" s="422" t="s">
        <v>6641</v>
      </c>
      <c r="AE290" s="314" t="s">
        <v>375</v>
      </c>
      <c r="AF290" s="322" t="s">
        <v>59</v>
      </c>
      <c r="AG290" s="322" t="s">
        <v>57</v>
      </c>
      <c r="AH290" s="322" t="s">
        <v>59</v>
      </c>
      <c r="AI290" s="322" t="s">
        <v>59</v>
      </c>
      <c r="AJ290" s="322" t="s">
        <v>59</v>
      </c>
      <c r="AK290" s="322" t="s">
        <v>59</v>
      </c>
      <c r="AL290" s="322" t="s">
        <v>194</v>
      </c>
      <c r="AM290" s="322" t="s">
        <v>375</v>
      </c>
      <c r="AN290" s="322" t="s">
        <v>375</v>
      </c>
      <c r="AO290" s="322" t="s">
        <v>393</v>
      </c>
      <c r="AP290" s="322"/>
      <c r="AQ290" s="809" t="str" cm="1">
        <f t="array" ref="AQ290">IF(AD290="NO FAVORABLE","NO FAVORABLE",IF(SUMPRODUCT(--(TRIM(AF290:AK290)&lt;&gt;"SI"),--(TRIM(AF290:AK290)&lt;&gt;"NA"))&gt;0,"SUBSANAR","APROBADA CR"))</f>
        <v>APROBADA CR</v>
      </c>
    </row>
    <row r="291" spans="1:43" ht="13.8" x14ac:dyDescent="0.25">
      <c r="A291" s="403" t="s">
        <v>2156</v>
      </c>
      <c r="B291" s="413" t="s">
        <v>6634</v>
      </c>
      <c r="C291" s="403">
        <v>141</v>
      </c>
      <c r="D291" s="407" t="s">
        <v>45</v>
      </c>
      <c r="E291" s="403" t="s">
        <v>62</v>
      </c>
      <c r="F291" s="403" t="s">
        <v>152</v>
      </c>
      <c r="G291" s="403" t="s">
        <v>239</v>
      </c>
      <c r="H291" s="403" t="s">
        <v>2203</v>
      </c>
      <c r="I291" s="407" t="s">
        <v>6906</v>
      </c>
      <c r="J291" s="403" t="s">
        <v>50</v>
      </c>
      <c r="K291" s="991">
        <v>1023750035</v>
      </c>
      <c r="L291" s="404">
        <v>34844</v>
      </c>
      <c r="M291" s="433">
        <v>30</v>
      </c>
      <c r="N291" s="433" t="s">
        <v>51</v>
      </c>
      <c r="O291" s="403">
        <v>3128404137</v>
      </c>
      <c r="P291" s="430" t="s">
        <v>6907</v>
      </c>
      <c r="Q291" s="403" t="s">
        <v>2713</v>
      </c>
      <c r="R291" s="403" t="s">
        <v>53</v>
      </c>
      <c r="S291" s="405" t="s">
        <v>54</v>
      </c>
      <c r="T291" s="403" t="s">
        <v>6781</v>
      </c>
      <c r="U291" s="403" t="s">
        <v>6885</v>
      </c>
      <c r="V291" s="370" t="s">
        <v>57</v>
      </c>
      <c r="W291" s="370" t="s">
        <v>57</v>
      </c>
      <c r="X291" s="370" t="s">
        <v>57</v>
      </c>
      <c r="Y291" s="314" t="s">
        <v>375</v>
      </c>
      <c r="Z291" s="314" t="s">
        <v>375</v>
      </c>
      <c r="AA291" s="314" t="s">
        <v>375</v>
      </c>
      <c r="AB291" s="314" t="s">
        <v>375</v>
      </c>
      <c r="AC291" s="314" t="s">
        <v>375</v>
      </c>
      <c r="AD291" s="422" t="s">
        <v>6641</v>
      </c>
      <c r="AE291" s="314" t="s">
        <v>375</v>
      </c>
      <c r="AF291" s="322" t="s">
        <v>375</v>
      </c>
      <c r="AG291" s="322" t="s">
        <v>375</v>
      </c>
      <c r="AH291" s="322" t="s">
        <v>375</v>
      </c>
      <c r="AI291" s="322" t="s">
        <v>375</v>
      </c>
      <c r="AJ291" s="322" t="s">
        <v>375</v>
      </c>
      <c r="AK291" s="322" t="s">
        <v>375</v>
      </c>
      <c r="AL291" s="322"/>
      <c r="AM291" s="322" t="s">
        <v>375</v>
      </c>
      <c r="AN291" s="322" t="s">
        <v>375</v>
      </c>
      <c r="AO291" s="322" t="s">
        <v>393</v>
      </c>
      <c r="AP291" s="322"/>
      <c r="AQ291" s="809" t="str" cm="1">
        <f t="array" ref="AQ291">IF(AD291="NO FAVORABLE","NO FAVORABLE",IF(SUMPRODUCT(--(TRIM(AF291:AK291)&lt;&gt;"SI"),--(TRIM(AF291:AK291)&lt;&gt;"NA"))&gt;0,"SUBSANAR","APROBADA CR"))</f>
        <v>SUBSANAR</v>
      </c>
    </row>
    <row r="292" spans="1:43" ht="13.8" x14ac:dyDescent="0.25">
      <c r="A292" s="403" t="s">
        <v>2156</v>
      </c>
      <c r="B292" s="413" t="s">
        <v>6634</v>
      </c>
      <c r="C292" s="403">
        <v>142</v>
      </c>
      <c r="D292" s="407" t="s">
        <v>45</v>
      </c>
      <c r="E292" s="403" t="s">
        <v>107</v>
      </c>
      <c r="F292" s="403" t="s">
        <v>6908</v>
      </c>
      <c r="G292" s="403" t="s">
        <v>223</v>
      </c>
      <c r="H292" s="403" t="s">
        <v>292</v>
      </c>
      <c r="I292" s="407" t="s">
        <v>6909</v>
      </c>
      <c r="J292" s="403" t="s">
        <v>50</v>
      </c>
      <c r="K292" s="991">
        <v>1011591372</v>
      </c>
      <c r="L292" s="404">
        <v>38817</v>
      </c>
      <c r="M292" s="433">
        <v>19</v>
      </c>
      <c r="N292" s="433" t="s">
        <v>51</v>
      </c>
      <c r="O292" s="403">
        <v>3242976945</v>
      </c>
      <c r="P292" s="430" t="s">
        <v>6910</v>
      </c>
      <c r="Q292" s="403" t="s">
        <v>2713</v>
      </c>
      <c r="R292" s="403" t="s">
        <v>53</v>
      </c>
      <c r="S292" s="405" t="s">
        <v>54</v>
      </c>
      <c r="T292" s="403" t="s">
        <v>6316</v>
      </c>
      <c r="U292" s="403" t="s">
        <v>6911</v>
      </c>
      <c r="V292" s="370" t="s">
        <v>57</v>
      </c>
      <c r="W292" s="370" t="s">
        <v>57</v>
      </c>
      <c r="X292" s="370" t="s">
        <v>57</v>
      </c>
      <c r="Y292" s="314" t="s">
        <v>375</v>
      </c>
      <c r="Z292" s="314" t="s">
        <v>375</v>
      </c>
      <c r="AA292" s="314" t="s">
        <v>375</v>
      </c>
      <c r="AB292" s="314" t="s">
        <v>375</v>
      </c>
      <c r="AC292" s="314" t="s">
        <v>375</v>
      </c>
      <c r="AD292" s="422" t="s">
        <v>6641</v>
      </c>
      <c r="AE292" s="314" t="s">
        <v>375</v>
      </c>
      <c r="AF292" s="322" t="s">
        <v>59</v>
      </c>
      <c r="AG292" s="322" t="s">
        <v>57</v>
      </c>
      <c r="AH292" s="322" t="s">
        <v>59</v>
      </c>
      <c r="AI292" s="322" t="s">
        <v>59</v>
      </c>
      <c r="AJ292" s="322" t="s">
        <v>59</v>
      </c>
      <c r="AK292" s="322" t="s">
        <v>59</v>
      </c>
      <c r="AL292" s="322" t="s">
        <v>138</v>
      </c>
      <c r="AM292" s="322" t="s">
        <v>375</v>
      </c>
      <c r="AN292" s="322" t="s">
        <v>375</v>
      </c>
      <c r="AO292" s="322" t="s">
        <v>393</v>
      </c>
      <c r="AP292" s="322"/>
      <c r="AQ292" s="809" t="str" cm="1">
        <f t="array" ref="AQ292">IF(AD292="NO FAVORABLE","NO FAVORABLE",IF(SUMPRODUCT(--(TRIM(AF292:AK292)&lt;&gt;"SI"),--(TRIM(AF292:AK292)&lt;&gt;"NA"))&gt;0,"SUBSANAR","APROBADA CR"))</f>
        <v>APROBADA CR</v>
      </c>
    </row>
    <row r="293" spans="1:43" ht="13.2" x14ac:dyDescent="0.25">
      <c r="A293" s="403" t="s">
        <v>2156</v>
      </c>
      <c r="B293" s="413" t="s">
        <v>6634</v>
      </c>
      <c r="C293" s="403">
        <v>142.1</v>
      </c>
      <c r="D293" s="407" t="s">
        <v>376</v>
      </c>
      <c r="E293" s="403" t="s">
        <v>2091</v>
      </c>
      <c r="F293" s="403" t="s">
        <v>1497</v>
      </c>
      <c r="G293" s="403" t="s">
        <v>206</v>
      </c>
      <c r="H293" s="403" t="s">
        <v>223</v>
      </c>
      <c r="I293" s="403" t="s">
        <v>6912</v>
      </c>
      <c r="J293" s="403" t="s">
        <v>431</v>
      </c>
      <c r="K293" s="991">
        <v>1023750966</v>
      </c>
      <c r="L293" s="404">
        <v>44162</v>
      </c>
      <c r="M293" s="433">
        <v>4</v>
      </c>
      <c r="N293" s="433" t="s">
        <v>51</v>
      </c>
      <c r="O293" s="403" t="s">
        <v>375</v>
      </c>
      <c r="P293" s="403" t="s">
        <v>375</v>
      </c>
      <c r="Q293" s="403" t="s">
        <v>375</v>
      </c>
      <c r="R293" s="403" t="s">
        <v>375</v>
      </c>
      <c r="S293" s="403" t="s">
        <v>375</v>
      </c>
      <c r="T293" s="403" t="s">
        <v>375</v>
      </c>
      <c r="U293" s="403" t="s">
        <v>375</v>
      </c>
      <c r="V293" s="314" t="s">
        <v>375</v>
      </c>
      <c r="W293" s="314" t="s">
        <v>57</v>
      </c>
      <c r="X293" s="314" t="s">
        <v>375</v>
      </c>
      <c r="Y293" s="314" t="s">
        <v>375</v>
      </c>
      <c r="Z293" s="314" t="s">
        <v>375</v>
      </c>
      <c r="AA293" s="314" t="s">
        <v>375</v>
      </c>
      <c r="AB293" s="314" t="s">
        <v>375</v>
      </c>
      <c r="AC293" s="314" t="s">
        <v>375</v>
      </c>
      <c r="AD293" s="314" t="s">
        <v>375</v>
      </c>
      <c r="AE293" s="314" t="s">
        <v>375</v>
      </c>
      <c r="AF293" s="322" t="s">
        <v>375</v>
      </c>
      <c r="AG293" s="322" t="s">
        <v>375</v>
      </c>
      <c r="AH293" s="322" t="s">
        <v>375</v>
      </c>
      <c r="AI293" s="322" t="s">
        <v>375</v>
      </c>
      <c r="AJ293" s="322" t="s">
        <v>375</v>
      </c>
      <c r="AK293" s="322" t="s">
        <v>375</v>
      </c>
      <c r="AL293" s="322"/>
      <c r="AM293" s="322" t="s">
        <v>375</v>
      </c>
      <c r="AN293" s="322" t="s">
        <v>375</v>
      </c>
      <c r="AO293" s="358" t="s">
        <v>375</v>
      </c>
      <c r="AP293" s="322"/>
      <c r="AQ293" s="105"/>
    </row>
    <row r="294" spans="1:43" ht="13.2" x14ac:dyDescent="0.25">
      <c r="A294" s="403" t="s">
        <v>2156</v>
      </c>
      <c r="B294" s="413" t="s">
        <v>6634</v>
      </c>
      <c r="C294" s="403">
        <v>142.19999999999999</v>
      </c>
      <c r="D294" s="407" t="s">
        <v>376</v>
      </c>
      <c r="E294" s="403" t="s">
        <v>630</v>
      </c>
      <c r="F294" s="403" t="s">
        <v>1502</v>
      </c>
      <c r="G294" s="403" t="s">
        <v>206</v>
      </c>
      <c r="H294" s="403" t="s">
        <v>223</v>
      </c>
      <c r="I294" s="403" t="s">
        <v>6913</v>
      </c>
      <c r="J294" s="403" t="s">
        <v>431</v>
      </c>
      <c r="K294" s="991">
        <v>1023751253</v>
      </c>
      <c r="L294" s="404">
        <v>45772</v>
      </c>
      <c r="M294" s="433">
        <v>0</v>
      </c>
      <c r="N294" s="433" t="s">
        <v>379</v>
      </c>
      <c r="O294" s="403" t="s">
        <v>375</v>
      </c>
      <c r="P294" s="403" t="s">
        <v>375</v>
      </c>
      <c r="Q294" s="403" t="s">
        <v>375</v>
      </c>
      <c r="R294" s="403" t="s">
        <v>375</v>
      </c>
      <c r="S294" s="403" t="s">
        <v>375</v>
      </c>
      <c r="T294" s="403" t="s">
        <v>375</v>
      </c>
      <c r="U294" s="403" t="s">
        <v>375</v>
      </c>
      <c r="V294" s="314" t="s">
        <v>375</v>
      </c>
      <c r="W294" s="314" t="s">
        <v>57</v>
      </c>
      <c r="X294" s="314" t="s">
        <v>375</v>
      </c>
      <c r="Y294" s="314" t="s">
        <v>375</v>
      </c>
      <c r="Z294" s="314" t="s">
        <v>375</v>
      </c>
      <c r="AA294" s="314" t="s">
        <v>375</v>
      </c>
      <c r="AB294" s="314" t="s">
        <v>375</v>
      </c>
      <c r="AC294" s="314" t="s">
        <v>375</v>
      </c>
      <c r="AD294" s="314" t="s">
        <v>375</v>
      </c>
      <c r="AE294" s="314" t="s">
        <v>375</v>
      </c>
      <c r="AF294" s="322" t="s">
        <v>375</v>
      </c>
      <c r="AG294" s="322" t="s">
        <v>375</v>
      </c>
      <c r="AH294" s="322" t="s">
        <v>375</v>
      </c>
      <c r="AI294" s="322" t="s">
        <v>375</v>
      </c>
      <c r="AJ294" s="322" t="s">
        <v>375</v>
      </c>
      <c r="AK294" s="322" t="s">
        <v>375</v>
      </c>
      <c r="AL294" s="322"/>
      <c r="AM294" s="322" t="s">
        <v>375</v>
      </c>
      <c r="AN294" s="322" t="s">
        <v>375</v>
      </c>
      <c r="AO294" s="358" t="s">
        <v>375</v>
      </c>
      <c r="AP294" s="322"/>
      <c r="AQ294" s="105"/>
    </row>
    <row r="295" spans="1:43" ht="13.8" x14ac:dyDescent="0.25">
      <c r="A295" s="403" t="s">
        <v>2156</v>
      </c>
      <c r="B295" s="413" t="s">
        <v>6634</v>
      </c>
      <c r="C295" s="403">
        <v>147</v>
      </c>
      <c r="D295" s="407" t="s">
        <v>45</v>
      </c>
      <c r="E295" s="403" t="s">
        <v>324</v>
      </c>
      <c r="F295" s="403" t="s">
        <v>878</v>
      </c>
      <c r="G295" s="403" t="s">
        <v>2183</v>
      </c>
      <c r="H295" s="403" t="s">
        <v>2183</v>
      </c>
      <c r="I295" s="407" t="s">
        <v>6914</v>
      </c>
      <c r="J295" s="403" t="s">
        <v>50</v>
      </c>
      <c r="K295" s="991">
        <v>21501440</v>
      </c>
      <c r="L295" s="404">
        <v>31317</v>
      </c>
      <c r="M295" s="433">
        <v>40</v>
      </c>
      <c r="N295" s="433" t="s">
        <v>51</v>
      </c>
      <c r="O295" s="403">
        <v>3103988542</v>
      </c>
      <c r="P295" s="430" t="s">
        <v>6915</v>
      </c>
      <c r="Q295" s="403" t="s">
        <v>2734</v>
      </c>
      <c r="R295" s="403" t="s">
        <v>53</v>
      </c>
      <c r="S295" s="405" t="s">
        <v>54</v>
      </c>
      <c r="T295" s="403" t="s">
        <v>6916</v>
      </c>
      <c r="U295" s="403" t="s">
        <v>6885</v>
      </c>
      <c r="V295" s="370" t="s">
        <v>57</v>
      </c>
      <c r="W295" s="370" t="s">
        <v>57</v>
      </c>
      <c r="X295" s="370" t="s">
        <v>57</v>
      </c>
      <c r="Y295" s="314" t="s">
        <v>375</v>
      </c>
      <c r="Z295" s="314" t="s">
        <v>375</v>
      </c>
      <c r="AA295" s="314" t="s">
        <v>375</v>
      </c>
      <c r="AB295" s="314" t="s">
        <v>375</v>
      </c>
      <c r="AC295" s="314" t="s">
        <v>375</v>
      </c>
      <c r="AD295" s="422" t="s">
        <v>6641</v>
      </c>
      <c r="AE295" s="314" t="s">
        <v>375</v>
      </c>
      <c r="AF295" s="322" t="s">
        <v>59</v>
      </c>
      <c r="AG295" s="322" t="s">
        <v>57</v>
      </c>
      <c r="AH295" s="322" t="s">
        <v>59</v>
      </c>
      <c r="AI295" s="322" t="s">
        <v>59</v>
      </c>
      <c r="AJ295" s="322" t="s">
        <v>59</v>
      </c>
      <c r="AK295" s="322" t="s">
        <v>59</v>
      </c>
      <c r="AL295" s="322" t="s">
        <v>83</v>
      </c>
      <c r="AM295" s="322" t="s">
        <v>375</v>
      </c>
      <c r="AN295" s="322" t="s">
        <v>375</v>
      </c>
      <c r="AO295" s="322" t="s">
        <v>393</v>
      </c>
      <c r="AP295" s="322"/>
      <c r="AQ295" s="809" t="str" cm="1">
        <f t="array" ref="AQ295">IF(AD295="NO FAVORABLE","NO FAVORABLE",IF(SUMPRODUCT(--(TRIM(AF295:AK295)&lt;&gt;"SI"),--(TRIM(AF295:AK295)&lt;&gt;"NA"))&gt;0,"SUBSANAR","APROBADA CR"))</f>
        <v>APROBADA CR</v>
      </c>
    </row>
    <row r="296" spans="1:43" ht="13.2" x14ac:dyDescent="0.25">
      <c r="A296" s="403" t="s">
        <v>2156</v>
      </c>
      <c r="B296" s="413" t="s">
        <v>6634</v>
      </c>
      <c r="C296" s="403">
        <v>147.1</v>
      </c>
      <c r="D296" s="407" t="s">
        <v>376</v>
      </c>
      <c r="E296" s="403" t="s">
        <v>1063</v>
      </c>
      <c r="F296" s="403" t="s">
        <v>375</v>
      </c>
      <c r="G296" s="403" t="s">
        <v>2183</v>
      </c>
      <c r="H296" s="403" t="s">
        <v>375</v>
      </c>
      <c r="I296" s="403" t="s">
        <v>6917</v>
      </c>
      <c r="J296" s="403" t="s">
        <v>375</v>
      </c>
      <c r="K296" s="991" t="s">
        <v>375</v>
      </c>
      <c r="L296" s="403" t="s">
        <v>375</v>
      </c>
      <c r="M296" s="403" t="s">
        <v>375</v>
      </c>
      <c r="N296" s="403" t="s">
        <v>375</v>
      </c>
      <c r="O296" s="403" t="s">
        <v>375</v>
      </c>
      <c r="P296" s="431" t="s">
        <v>375</v>
      </c>
      <c r="Q296" s="403" t="s">
        <v>375</v>
      </c>
      <c r="R296" s="403" t="s">
        <v>375</v>
      </c>
      <c r="S296" s="403" t="s">
        <v>375</v>
      </c>
      <c r="T296" s="403" t="s">
        <v>375</v>
      </c>
      <c r="U296" s="403" t="s">
        <v>375</v>
      </c>
      <c r="V296" s="314" t="s">
        <v>375</v>
      </c>
      <c r="W296" s="314" t="s">
        <v>57</v>
      </c>
      <c r="X296" s="314" t="s">
        <v>375</v>
      </c>
      <c r="Y296" s="314" t="s">
        <v>375</v>
      </c>
      <c r="Z296" s="314" t="s">
        <v>375</v>
      </c>
      <c r="AA296" s="314" t="s">
        <v>375</v>
      </c>
      <c r="AB296" s="314" t="s">
        <v>375</v>
      </c>
      <c r="AC296" s="314" t="s">
        <v>375</v>
      </c>
      <c r="AD296" s="314" t="s">
        <v>375</v>
      </c>
      <c r="AE296" s="314" t="s">
        <v>375</v>
      </c>
      <c r="AF296" s="322" t="s">
        <v>375</v>
      </c>
      <c r="AG296" s="322" t="s">
        <v>375</v>
      </c>
      <c r="AH296" s="322" t="s">
        <v>375</v>
      </c>
      <c r="AI296" s="322" t="s">
        <v>375</v>
      </c>
      <c r="AJ296" s="322" t="s">
        <v>375</v>
      </c>
      <c r="AK296" s="322" t="s">
        <v>375</v>
      </c>
      <c r="AL296" s="322"/>
      <c r="AM296" s="322" t="s">
        <v>375</v>
      </c>
      <c r="AN296" s="322" t="s">
        <v>375</v>
      </c>
      <c r="AO296" s="358" t="s">
        <v>375</v>
      </c>
      <c r="AP296" s="322"/>
      <c r="AQ296" s="105"/>
    </row>
    <row r="297" spans="1:43" ht="13.2" x14ac:dyDescent="0.25">
      <c r="A297" s="403" t="s">
        <v>2156</v>
      </c>
      <c r="B297" s="413" t="s">
        <v>6634</v>
      </c>
      <c r="C297" s="403">
        <v>147.19999999999999</v>
      </c>
      <c r="D297" s="407" t="s">
        <v>376</v>
      </c>
      <c r="E297" s="403" t="s">
        <v>634</v>
      </c>
      <c r="F297" s="403" t="s">
        <v>530</v>
      </c>
      <c r="G297" s="403" t="s">
        <v>950</v>
      </c>
      <c r="H297" s="403" t="s">
        <v>375</v>
      </c>
      <c r="I297" s="403" t="s">
        <v>6918</v>
      </c>
      <c r="J297" s="403" t="s">
        <v>375</v>
      </c>
      <c r="K297" s="991" t="s">
        <v>375</v>
      </c>
      <c r="L297" s="403" t="s">
        <v>375</v>
      </c>
      <c r="M297" s="403" t="s">
        <v>375</v>
      </c>
      <c r="N297" s="403" t="s">
        <v>375</v>
      </c>
      <c r="O297" s="403" t="s">
        <v>375</v>
      </c>
      <c r="P297" s="431" t="s">
        <v>375</v>
      </c>
      <c r="Q297" s="403" t="s">
        <v>375</v>
      </c>
      <c r="R297" s="403" t="s">
        <v>375</v>
      </c>
      <c r="S297" s="403" t="s">
        <v>375</v>
      </c>
      <c r="T297" s="403" t="s">
        <v>375</v>
      </c>
      <c r="U297" s="403" t="s">
        <v>375</v>
      </c>
      <c r="V297" s="314" t="s">
        <v>375</v>
      </c>
      <c r="W297" s="314" t="s">
        <v>57</v>
      </c>
      <c r="X297" s="314" t="s">
        <v>375</v>
      </c>
      <c r="Y297" s="314" t="s">
        <v>375</v>
      </c>
      <c r="Z297" s="314" t="s">
        <v>375</v>
      </c>
      <c r="AA297" s="314" t="s">
        <v>375</v>
      </c>
      <c r="AB297" s="314" t="s">
        <v>375</v>
      </c>
      <c r="AC297" s="314" t="s">
        <v>375</v>
      </c>
      <c r="AD297" s="314" t="s">
        <v>375</v>
      </c>
      <c r="AE297" s="314" t="s">
        <v>375</v>
      </c>
      <c r="AF297" s="322" t="s">
        <v>375</v>
      </c>
      <c r="AG297" s="322" t="s">
        <v>375</v>
      </c>
      <c r="AH297" s="322" t="s">
        <v>375</v>
      </c>
      <c r="AI297" s="322" t="s">
        <v>375</v>
      </c>
      <c r="AJ297" s="322" t="s">
        <v>375</v>
      </c>
      <c r="AK297" s="322" t="s">
        <v>375</v>
      </c>
      <c r="AL297" s="322"/>
      <c r="AM297" s="322" t="s">
        <v>375</v>
      </c>
      <c r="AN297" s="322" t="s">
        <v>375</v>
      </c>
      <c r="AO297" s="358" t="s">
        <v>375</v>
      </c>
      <c r="AP297" s="322"/>
      <c r="AQ297" s="105"/>
    </row>
    <row r="298" spans="1:43" ht="13.2" x14ac:dyDescent="0.25">
      <c r="A298" s="403" t="s">
        <v>2156</v>
      </c>
      <c r="B298" s="413" t="s">
        <v>6634</v>
      </c>
      <c r="C298" s="403">
        <v>147.30000000000001</v>
      </c>
      <c r="D298" s="407" t="s">
        <v>376</v>
      </c>
      <c r="E298" s="403" t="s">
        <v>638</v>
      </c>
      <c r="F298" s="403" t="s">
        <v>1486</v>
      </c>
      <c r="G298" s="403" t="s">
        <v>950</v>
      </c>
      <c r="H298" s="403" t="s">
        <v>375</v>
      </c>
      <c r="I298" s="403" t="s">
        <v>6919</v>
      </c>
      <c r="J298" s="403" t="s">
        <v>375</v>
      </c>
      <c r="K298" s="991" t="s">
        <v>375</v>
      </c>
      <c r="L298" s="403" t="s">
        <v>375</v>
      </c>
      <c r="M298" s="403" t="s">
        <v>375</v>
      </c>
      <c r="N298" s="403" t="s">
        <v>375</v>
      </c>
      <c r="O298" s="403" t="s">
        <v>375</v>
      </c>
      <c r="P298" s="431" t="s">
        <v>375</v>
      </c>
      <c r="Q298" s="403" t="s">
        <v>375</v>
      </c>
      <c r="R298" s="403" t="s">
        <v>375</v>
      </c>
      <c r="S298" s="403" t="s">
        <v>375</v>
      </c>
      <c r="T298" s="403" t="s">
        <v>375</v>
      </c>
      <c r="U298" s="403" t="s">
        <v>375</v>
      </c>
      <c r="V298" s="314" t="s">
        <v>375</v>
      </c>
      <c r="W298" s="314" t="s">
        <v>57</v>
      </c>
      <c r="X298" s="314" t="s">
        <v>375</v>
      </c>
      <c r="Y298" s="314" t="s">
        <v>375</v>
      </c>
      <c r="Z298" s="314" t="s">
        <v>375</v>
      </c>
      <c r="AA298" s="314" t="s">
        <v>375</v>
      </c>
      <c r="AB298" s="314" t="s">
        <v>375</v>
      </c>
      <c r="AC298" s="314" t="s">
        <v>375</v>
      </c>
      <c r="AD298" s="314" t="s">
        <v>375</v>
      </c>
      <c r="AE298" s="314" t="s">
        <v>375</v>
      </c>
      <c r="AF298" s="322" t="s">
        <v>375</v>
      </c>
      <c r="AG298" s="322" t="s">
        <v>375</v>
      </c>
      <c r="AH298" s="322" t="s">
        <v>375</v>
      </c>
      <c r="AI298" s="322" t="s">
        <v>375</v>
      </c>
      <c r="AJ298" s="322" t="s">
        <v>375</v>
      </c>
      <c r="AK298" s="322" t="s">
        <v>375</v>
      </c>
      <c r="AL298" s="322"/>
      <c r="AM298" s="322" t="s">
        <v>375</v>
      </c>
      <c r="AN298" s="322" t="s">
        <v>375</v>
      </c>
      <c r="AO298" s="358" t="s">
        <v>375</v>
      </c>
      <c r="AP298" s="322"/>
      <c r="AQ298" s="105"/>
    </row>
    <row r="299" spans="1:43" ht="13.8" x14ac:dyDescent="0.25">
      <c r="A299" s="403" t="s">
        <v>2156</v>
      </c>
      <c r="B299" s="413" t="s">
        <v>6634</v>
      </c>
      <c r="C299" s="403">
        <v>145</v>
      </c>
      <c r="D299" s="407" t="s">
        <v>45</v>
      </c>
      <c r="E299" s="403" t="s">
        <v>233</v>
      </c>
      <c r="F299" s="403" t="s">
        <v>375</v>
      </c>
      <c r="G299" s="403" t="s">
        <v>502</v>
      </c>
      <c r="H299" s="403" t="s">
        <v>496</v>
      </c>
      <c r="I299" s="407" t="s">
        <v>6920</v>
      </c>
      <c r="J299" s="403" t="s">
        <v>50</v>
      </c>
      <c r="K299" s="991">
        <v>1020400182</v>
      </c>
      <c r="L299" s="404">
        <v>31540</v>
      </c>
      <c r="M299" s="433">
        <v>39</v>
      </c>
      <c r="N299" s="433" t="s">
        <v>51</v>
      </c>
      <c r="O299" s="403">
        <v>3107009058</v>
      </c>
      <c r="P299" s="403" t="s">
        <v>375</v>
      </c>
      <c r="Q299" s="403" t="s">
        <v>2713</v>
      </c>
      <c r="R299" s="403" t="s">
        <v>53</v>
      </c>
      <c r="S299" s="405" t="s">
        <v>54</v>
      </c>
      <c r="T299" s="403" t="s">
        <v>6921</v>
      </c>
      <c r="U299" s="403" t="s">
        <v>6863</v>
      </c>
      <c r="V299" s="370" t="s">
        <v>57</v>
      </c>
      <c r="W299" s="370" t="s">
        <v>57</v>
      </c>
      <c r="X299" s="370" t="s">
        <v>57</v>
      </c>
      <c r="Y299" s="314" t="s">
        <v>375</v>
      </c>
      <c r="Z299" s="314" t="s">
        <v>375</v>
      </c>
      <c r="AA299" s="314" t="s">
        <v>375</v>
      </c>
      <c r="AB299" s="314" t="s">
        <v>375</v>
      </c>
      <c r="AC299" s="314" t="s">
        <v>375</v>
      </c>
      <c r="AD299" s="422" t="s">
        <v>6641</v>
      </c>
      <c r="AE299" s="314" t="s">
        <v>375</v>
      </c>
      <c r="AF299" s="322" t="s">
        <v>59</v>
      </c>
      <c r="AG299" s="322" t="s">
        <v>57</v>
      </c>
      <c r="AH299" s="322" t="s">
        <v>59</v>
      </c>
      <c r="AI299" s="322" t="s">
        <v>59</v>
      </c>
      <c r="AJ299" s="322" t="s">
        <v>59</v>
      </c>
      <c r="AK299" s="322" t="s">
        <v>59</v>
      </c>
      <c r="AL299" s="322" t="s">
        <v>138</v>
      </c>
      <c r="AM299" s="322" t="s">
        <v>375</v>
      </c>
      <c r="AN299" s="322" t="s">
        <v>375</v>
      </c>
      <c r="AO299" s="322" t="s">
        <v>393</v>
      </c>
      <c r="AP299" s="322"/>
      <c r="AQ299" s="809" t="str" cm="1">
        <f t="array" ref="AQ299">IF(AD299="NO FAVORABLE","NO FAVORABLE",IF(SUMPRODUCT(--(TRIM(AF299:AK299)&lt;&gt;"SI"),--(TRIM(AF299:AK299)&lt;&gt;"NA"))&gt;0,"SUBSANAR","APROBADA CR"))</f>
        <v>APROBADA CR</v>
      </c>
    </row>
    <row r="300" spans="1:43" ht="13.2" x14ac:dyDescent="0.25">
      <c r="A300" s="403" t="s">
        <v>2156</v>
      </c>
      <c r="B300" s="413" t="s">
        <v>6634</v>
      </c>
      <c r="C300" s="403">
        <v>145.1</v>
      </c>
      <c r="D300" s="407" t="s">
        <v>376</v>
      </c>
      <c r="E300" s="403" t="s">
        <v>6922</v>
      </c>
      <c r="F300" s="403" t="s">
        <v>671</v>
      </c>
      <c r="G300" s="403" t="s">
        <v>929</v>
      </c>
      <c r="H300" s="403" t="s">
        <v>502</v>
      </c>
      <c r="I300" s="403" t="s">
        <v>6923</v>
      </c>
      <c r="J300" s="403" t="s">
        <v>390</v>
      </c>
      <c r="K300" s="991">
        <v>1023750297</v>
      </c>
      <c r="L300" s="403" t="s">
        <v>375</v>
      </c>
      <c r="M300" s="433">
        <v>11</v>
      </c>
      <c r="N300" s="403" t="s">
        <v>375</v>
      </c>
      <c r="O300" s="403" t="s">
        <v>375</v>
      </c>
      <c r="P300" s="403" t="s">
        <v>375</v>
      </c>
      <c r="Q300" s="403" t="s">
        <v>375</v>
      </c>
      <c r="R300" s="403" t="s">
        <v>375</v>
      </c>
      <c r="S300" s="403" t="s">
        <v>375</v>
      </c>
      <c r="T300" s="403" t="s">
        <v>375</v>
      </c>
      <c r="U300" s="403" t="s">
        <v>375</v>
      </c>
      <c r="V300" s="314" t="s">
        <v>375</v>
      </c>
      <c r="W300" s="314" t="s">
        <v>57</v>
      </c>
      <c r="X300" s="314" t="s">
        <v>375</v>
      </c>
      <c r="Y300" s="314" t="s">
        <v>375</v>
      </c>
      <c r="Z300" s="314" t="s">
        <v>375</v>
      </c>
      <c r="AA300" s="314" t="s">
        <v>375</v>
      </c>
      <c r="AB300" s="314" t="s">
        <v>375</v>
      </c>
      <c r="AC300" s="314" t="s">
        <v>375</v>
      </c>
      <c r="AD300" s="314" t="s">
        <v>375</v>
      </c>
      <c r="AE300" s="314" t="s">
        <v>375</v>
      </c>
      <c r="AF300" s="322" t="s">
        <v>375</v>
      </c>
      <c r="AG300" s="322" t="s">
        <v>375</v>
      </c>
      <c r="AH300" s="322" t="s">
        <v>375</v>
      </c>
      <c r="AI300" s="322" t="s">
        <v>375</v>
      </c>
      <c r="AJ300" s="322" t="s">
        <v>375</v>
      </c>
      <c r="AK300" s="322" t="s">
        <v>375</v>
      </c>
      <c r="AL300" s="322"/>
      <c r="AM300" s="322" t="s">
        <v>375</v>
      </c>
      <c r="AN300" s="322" t="s">
        <v>375</v>
      </c>
      <c r="AO300" s="358" t="s">
        <v>375</v>
      </c>
      <c r="AP300" s="322"/>
      <c r="AQ300" s="105"/>
    </row>
    <row r="301" spans="1:43" ht="13.2" x14ac:dyDescent="0.25">
      <c r="A301" s="403" t="s">
        <v>2156</v>
      </c>
      <c r="B301" s="413" t="s">
        <v>6634</v>
      </c>
      <c r="C301" s="403">
        <v>145.19999999999999</v>
      </c>
      <c r="D301" s="407" t="s">
        <v>376</v>
      </c>
      <c r="E301" s="403" t="s">
        <v>377</v>
      </c>
      <c r="F301" s="403" t="s">
        <v>1129</v>
      </c>
      <c r="G301" s="403" t="s">
        <v>929</v>
      </c>
      <c r="H301" s="403" t="s">
        <v>375</v>
      </c>
      <c r="I301" s="403" t="s">
        <v>6924</v>
      </c>
      <c r="J301" s="403" t="s">
        <v>390</v>
      </c>
      <c r="K301" s="991">
        <v>102374909450</v>
      </c>
      <c r="L301" s="403" t="s">
        <v>375</v>
      </c>
      <c r="M301" s="433">
        <v>15</v>
      </c>
      <c r="N301" s="403" t="s">
        <v>375</v>
      </c>
      <c r="O301" s="403" t="s">
        <v>375</v>
      </c>
      <c r="P301" s="403" t="s">
        <v>375</v>
      </c>
      <c r="Q301" s="403" t="s">
        <v>375</v>
      </c>
      <c r="R301" s="403" t="s">
        <v>375</v>
      </c>
      <c r="S301" s="403" t="s">
        <v>375</v>
      </c>
      <c r="T301" s="403" t="s">
        <v>375</v>
      </c>
      <c r="U301" s="403" t="s">
        <v>375</v>
      </c>
      <c r="V301" s="314" t="s">
        <v>375</v>
      </c>
      <c r="W301" s="314" t="s">
        <v>57</v>
      </c>
      <c r="X301" s="314" t="s">
        <v>375</v>
      </c>
      <c r="Y301" s="314" t="s">
        <v>375</v>
      </c>
      <c r="Z301" s="314" t="s">
        <v>375</v>
      </c>
      <c r="AA301" s="314" t="s">
        <v>375</v>
      </c>
      <c r="AB301" s="314" t="s">
        <v>375</v>
      </c>
      <c r="AC301" s="314" t="s">
        <v>375</v>
      </c>
      <c r="AD301" s="314" t="s">
        <v>375</v>
      </c>
      <c r="AE301" s="314" t="s">
        <v>375</v>
      </c>
      <c r="AF301" s="322" t="s">
        <v>375</v>
      </c>
      <c r="AG301" s="322" t="s">
        <v>375</v>
      </c>
      <c r="AH301" s="322" t="s">
        <v>375</v>
      </c>
      <c r="AI301" s="322" t="s">
        <v>375</v>
      </c>
      <c r="AJ301" s="322" t="s">
        <v>375</v>
      </c>
      <c r="AK301" s="322" t="s">
        <v>375</v>
      </c>
      <c r="AL301" s="322"/>
      <c r="AM301" s="322" t="s">
        <v>375</v>
      </c>
      <c r="AN301" s="322" t="s">
        <v>375</v>
      </c>
      <c r="AO301" s="358" t="s">
        <v>375</v>
      </c>
      <c r="AP301" s="322"/>
      <c r="AQ301" s="105"/>
    </row>
    <row r="302" spans="1:43" ht="13.2" x14ac:dyDescent="0.25">
      <c r="A302" s="403" t="s">
        <v>2156</v>
      </c>
      <c r="B302" s="413" t="s">
        <v>6634</v>
      </c>
      <c r="C302" s="403">
        <v>145.30000000000001</v>
      </c>
      <c r="D302" s="407" t="s">
        <v>376</v>
      </c>
      <c r="E302" s="403" t="s">
        <v>6925</v>
      </c>
      <c r="F302" s="403" t="s">
        <v>375</v>
      </c>
      <c r="G302" s="403" t="s">
        <v>929</v>
      </c>
      <c r="H302" s="403" t="s">
        <v>375</v>
      </c>
      <c r="I302" s="403" t="s">
        <v>6926</v>
      </c>
      <c r="J302" s="403" t="s">
        <v>50</v>
      </c>
      <c r="K302" s="991">
        <v>1023748728</v>
      </c>
      <c r="L302" s="403" t="s">
        <v>375</v>
      </c>
      <c r="M302" s="433">
        <v>37</v>
      </c>
      <c r="N302" s="403" t="s">
        <v>375</v>
      </c>
      <c r="O302" s="403" t="s">
        <v>375</v>
      </c>
      <c r="P302" s="403" t="s">
        <v>375</v>
      </c>
      <c r="Q302" s="403" t="s">
        <v>375</v>
      </c>
      <c r="R302" s="403" t="s">
        <v>375</v>
      </c>
      <c r="S302" s="403" t="s">
        <v>375</v>
      </c>
      <c r="T302" s="403" t="s">
        <v>375</v>
      </c>
      <c r="U302" s="403" t="s">
        <v>375</v>
      </c>
      <c r="V302" s="314" t="s">
        <v>375</v>
      </c>
      <c r="W302" s="314" t="s">
        <v>57</v>
      </c>
      <c r="X302" s="314" t="s">
        <v>375</v>
      </c>
      <c r="Y302" s="314" t="s">
        <v>375</v>
      </c>
      <c r="Z302" s="314" t="s">
        <v>375</v>
      </c>
      <c r="AA302" s="314" t="s">
        <v>375</v>
      </c>
      <c r="AB302" s="314" t="s">
        <v>375</v>
      </c>
      <c r="AC302" s="314" t="s">
        <v>375</v>
      </c>
      <c r="AD302" s="314" t="s">
        <v>375</v>
      </c>
      <c r="AE302" s="314" t="s">
        <v>375</v>
      </c>
      <c r="AF302" s="322" t="s">
        <v>375</v>
      </c>
      <c r="AG302" s="322" t="s">
        <v>375</v>
      </c>
      <c r="AH302" s="322" t="s">
        <v>375</v>
      </c>
      <c r="AI302" s="322" t="s">
        <v>375</v>
      </c>
      <c r="AJ302" s="322" t="s">
        <v>375</v>
      </c>
      <c r="AK302" s="322" t="s">
        <v>375</v>
      </c>
      <c r="AL302" s="322"/>
      <c r="AM302" s="322" t="s">
        <v>375</v>
      </c>
      <c r="AN302" s="322" t="s">
        <v>375</v>
      </c>
      <c r="AO302" s="358" t="s">
        <v>375</v>
      </c>
      <c r="AP302" s="322"/>
      <c r="AQ302" s="105"/>
    </row>
    <row r="303" spans="1:43" ht="13.8" x14ac:dyDescent="0.25">
      <c r="A303" s="403" t="s">
        <v>2156</v>
      </c>
      <c r="B303" s="413" t="s">
        <v>6634</v>
      </c>
      <c r="C303" s="403">
        <v>146</v>
      </c>
      <c r="D303" s="407" t="s">
        <v>45</v>
      </c>
      <c r="E303" s="403" t="s">
        <v>886</v>
      </c>
      <c r="F303" s="403" t="s">
        <v>493</v>
      </c>
      <c r="G303" s="403" t="s">
        <v>1267</v>
      </c>
      <c r="H303" s="403" t="s">
        <v>95</v>
      </c>
      <c r="I303" s="407" t="s">
        <v>6927</v>
      </c>
      <c r="J303" s="403" t="s">
        <v>50</v>
      </c>
      <c r="K303" s="991">
        <v>1023750240</v>
      </c>
      <c r="L303" s="404">
        <v>35149</v>
      </c>
      <c r="M303" s="433">
        <v>29</v>
      </c>
      <c r="N303" s="433" t="s">
        <v>51</v>
      </c>
      <c r="O303" s="403">
        <v>3192621157</v>
      </c>
      <c r="P303" s="403" t="s">
        <v>375</v>
      </c>
      <c r="Q303" s="403" t="s">
        <v>2714</v>
      </c>
      <c r="R303" s="403" t="s">
        <v>53</v>
      </c>
      <c r="S303" s="405" t="s">
        <v>54</v>
      </c>
      <c r="T303" s="403" t="s">
        <v>6675</v>
      </c>
      <c r="U303" s="403" t="s">
        <v>3020</v>
      </c>
      <c r="V303" s="370" t="s">
        <v>57</v>
      </c>
      <c r="W303" s="370" t="s">
        <v>57</v>
      </c>
      <c r="X303" s="370" t="s">
        <v>57</v>
      </c>
      <c r="Y303" s="314" t="s">
        <v>375</v>
      </c>
      <c r="Z303" s="314" t="s">
        <v>375</v>
      </c>
      <c r="AA303" s="314" t="s">
        <v>375</v>
      </c>
      <c r="AB303" s="314" t="s">
        <v>375</v>
      </c>
      <c r="AC303" s="314" t="s">
        <v>375</v>
      </c>
      <c r="AD303" s="422" t="s">
        <v>6641</v>
      </c>
      <c r="AE303" s="314" t="s">
        <v>375</v>
      </c>
      <c r="AF303" s="322" t="s">
        <v>59</v>
      </c>
      <c r="AG303" s="322" t="s">
        <v>57</v>
      </c>
      <c r="AH303" s="322" t="s">
        <v>59</v>
      </c>
      <c r="AI303" s="322" t="s">
        <v>59</v>
      </c>
      <c r="AJ303" s="322" t="s">
        <v>59</v>
      </c>
      <c r="AK303" s="322" t="s">
        <v>59</v>
      </c>
      <c r="AL303" s="322" t="s">
        <v>283</v>
      </c>
      <c r="AM303" s="322" t="s">
        <v>375</v>
      </c>
      <c r="AN303" s="322" t="s">
        <v>375</v>
      </c>
      <c r="AO303" s="322" t="s">
        <v>393</v>
      </c>
      <c r="AP303" s="322"/>
      <c r="AQ303" s="809" t="str" cm="1">
        <f t="array" ref="AQ303">IF(AD303="NO FAVORABLE","NO FAVORABLE",IF(SUMPRODUCT(--(TRIM(AF303:AK303)&lt;&gt;"SI"),--(TRIM(AF303:AK303)&lt;&gt;"NA"))&gt;0,"SUBSANAR","APROBADA CR"))</f>
        <v>APROBADA CR</v>
      </c>
    </row>
    <row r="304" spans="1:43" ht="13.2" x14ac:dyDescent="0.25">
      <c r="A304" s="403" t="s">
        <v>2156</v>
      </c>
      <c r="B304" s="413" t="s">
        <v>6634</v>
      </c>
      <c r="C304" s="403">
        <v>146.1</v>
      </c>
      <c r="D304" s="407" t="s">
        <v>376</v>
      </c>
      <c r="E304" s="403" t="s">
        <v>3574</v>
      </c>
      <c r="F304" s="403" t="s">
        <v>429</v>
      </c>
      <c r="G304" s="403" t="s">
        <v>1697</v>
      </c>
      <c r="H304" s="403" t="s">
        <v>946</v>
      </c>
      <c r="I304" s="403" t="s">
        <v>6928</v>
      </c>
      <c r="J304" s="403" t="s">
        <v>390</v>
      </c>
      <c r="K304" s="991">
        <v>1023750091</v>
      </c>
      <c r="L304" s="404">
        <v>41541</v>
      </c>
      <c r="M304" s="433">
        <v>12</v>
      </c>
      <c r="N304" s="433" t="s">
        <v>379</v>
      </c>
      <c r="O304" s="403" t="s">
        <v>375</v>
      </c>
      <c r="P304" s="403" t="s">
        <v>375</v>
      </c>
      <c r="Q304" s="403" t="s">
        <v>375</v>
      </c>
      <c r="R304" s="403" t="s">
        <v>375</v>
      </c>
      <c r="S304" s="403" t="s">
        <v>375</v>
      </c>
      <c r="T304" s="403" t="s">
        <v>375</v>
      </c>
      <c r="U304" s="403" t="s">
        <v>375</v>
      </c>
      <c r="V304" s="314" t="s">
        <v>375</v>
      </c>
      <c r="W304" s="314" t="s">
        <v>57</v>
      </c>
      <c r="X304" s="314" t="s">
        <v>375</v>
      </c>
      <c r="Y304" s="314" t="s">
        <v>375</v>
      </c>
      <c r="Z304" s="314" t="s">
        <v>375</v>
      </c>
      <c r="AA304" s="314" t="s">
        <v>375</v>
      </c>
      <c r="AB304" s="314" t="s">
        <v>375</v>
      </c>
      <c r="AC304" s="314" t="s">
        <v>375</v>
      </c>
      <c r="AD304" s="314" t="s">
        <v>375</v>
      </c>
      <c r="AE304" s="314" t="s">
        <v>375</v>
      </c>
      <c r="AF304" s="322" t="s">
        <v>375</v>
      </c>
      <c r="AG304" s="322" t="s">
        <v>375</v>
      </c>
      <c r="AH304" s="322" t="s">
        <v>375</v>
      </c>
      <c r="AI304" s="322" t="s">
        <v>375</v>
      </c>
      <c r="AJ304" s="322" t="s">
        <v>375</v>
      </c>
      <c r="AK304" s="322" t="s">
        <v>375</v>
      </c>
      <c r="AL304" s="322"/>
      <c r="AM304" s="322" t="s">
        <v>375</v>
      </c>
      <c r="AN304" s="322" t="s">
        <v>375</v>
      </c>
      <c r="AO304" s="358" t="s">
        <v>375</v>
      </c>
      <c r="AP304" s="322"/>
      <c r="AQ304" s="105"/>
    </row>
    <row r="305" spans="1:43" ht="13.8" x14ac:dyDescent="0.25">
      <c r="A305" s="403" t="s">
        <v>2156</v>
      </c>
      <c r="B305" s="413" t="s">
        <v>6634</v>
      </c>
      <c r="C305" s="403">
        <v>147</v>
      </c>
      <c r="D305" s="407" t="s">
        <v>45</v>
      </c>
      <c r="E305" s="403" t="s">
        <v>62</v>
      </c>
      <c r="F305" s="403" t="s">
        <v>2400</v>
      </c>
      <c r="G305" s="403" t="s">
        <v>290</v>
      </c>
      <c r="H305" s="403" t="s">
        <v>1768</v>
      </c>
      <c r="I305" s="407" t="s">
        <v>6929</v>
      </c>
      <c r="J305" s="403" t="s">
        <v>50</v>
      </c>
      <c r="K305" s="991">
        <v>21508908</v>
      </c>
      <c r="L305" s="404">
        <v>24929</v>
      </c>
      <c r="M305" s="433">
        <v>57</v>
      </c>
      <c r="N305" s="433" t="s">
        <v>51</v>
      </c>
      <c r="O305" s="403">
        <v>3148847056</v>
      </c>
      <c r="P305" s="430" t="s">
        <v>6930</v>
      </c>
      <c r="Q305" s="403" t="s">
        <v>2734</v>
      </c>
      <c r="R305" s="403" t="s">
        <v>53</v>
      </c>
      <c r="S305" s="405" t="s">
        <v>54</v>
      </c>
      <c r="T305" s="403" t="s">
        <v>6931</v>
      </c>
      <c r="U305" s="403" t="s">
        <v>6895</v>
      </c>
      <c r="V305" s="370" t="s">
        <v>57</v>
      </c>
      <c r="W305" s="370" t="s">
        <v>57</v>
      </c>
      <c r="X305" s="370" t="s">
        <v>57</v>
      </c>
      <c r="Y305" s="314" t="s">
        <v>375</v>
      </c>
      <c r="Z305" s="314" t="s">
        <v>375</v>
      </c>
      <c r="AA305" s="314" t="s">
        <v>375</v>
      </c>
      <c r="AB305" s="314" t="s">
        <v>375</v>
      </c>
      <c r="AC305" s="314" t="s">
        <v>375</v>
      </c>
      <c r="AD305" s="422" t="s">
        <v>6641</v>
      </c>
      <c r="AE305" s="314" t="s">
        <v>375</v>
      </c>
      <c r="AF305" s="322" t="s">
        <v>59</v>
      </c>
      <c r="AG305" s="322" t="s">
        <v>57</v>
      </c>
      <c r="AH305" s="322" t="s">
        <v>59</v>
      </c>
      <c r="AI305" s="322" t="s">
        <v>59</v>
      </c>
      <c r="AJ305" s="322" t="s">
        <v>59</v>
      </c>
      <c r="AK305" s="322" t="s">
        <v>59</v>
      </c>
      <c r="AL305" s="322" t="s">
        <v>220</v>
      </c>
      <c r="AM305" s="322" t="s">
        <v>375</v>
      </c>
      <c r="AN305" s="322" t="s">
        <v>375</v>
      </c>
      <c r="AO305" s="322" t="s">
        <v>393</v>
      </c>
      <c r="AP305" s="322"/>
      <c r="AQ305" s="809" t="str" cm="1">
        <f t="array" ref="AQ305">IF(AD305="NO FAVORABLE","NO FAVORABLE",IF(SUMPRODUCT(--(TRIM(AF305:AK305)&lt;&gt;"SI"),--(TRIM(AF305:AK305)&lt;&gt;"NA"))&gt;0,"SUBSANAR","APROBADA CR"))</f>
        <v>APROBADA CR</v>
      </c>
    </row>
    <row r="306" spans="1:43" ht="13.2" x14ac:dyDescent="0.25">
      <c r="A306" s="403" t="s">
        <v>2156</v>
      </c>
      <c r="B306" s="413" t="s">
        <v>6634</v>
      </c>
      <c r="C306" s="403">
        <v>147.1</v>
      </c>
      <c r="D306" s="407" t="s">
        <v>376</v>
      </c>
      <c r="E306" s="403" t="s">
        <v>555</v>
      </c>
      <c r="F306" s="403" t="s">
        <v>116</v>
      </c>
      <c r="G306" s="403" t="s">
        <v>331</v>
      </c>
      <c r="H306" s="403" t="s">
        <v>375</v>
      </c>
      <c r="I306" s="403" t="s">
        <v>6932</v>
      </c>
      <c r="J306" s="403" t="s">
        <v>50</v>
      </c>
      <c r="K306" s="991">
        <v>3393901</v>
      </c>
      <c r="L306" s="404">
        <v>22343</v>
      </c>
      <c r="M306" s="433">
        <v>64</v>
      </c>
      <c r="N306" s="433" t="s">
        <v>379</v>
      </c>
      <c r="O306" s="403" t="s">
        <v>375</v>
      </c>
      <c r="P306" s="403" t="s">
        <v>375</v>
      </c>
      <c r="Q306" s="403" t="s">
        <v>375</v>
      </c>
      <c r="R306" s="403" t="s">
        <v>375</v>
      </c>
      <c r="S306" s="403" t="s">
        <v>375</v>
      </c>
      <c r="T306" s="403" t="s">
        <v>375</v>
      </c>
      <c r="U306" s="403" t="s">
        <v>375</v>
      </c>
      <c r="V306" s="314" t="s">
        <v>375</v>
      </c>
      <c r="W306" s="314" t="s">
        <v>57</v>
      </c>
      <c r="X306" s="314" t="s">
        <v>375</v>
      </c>
      <c r="Y306" s="314" t="s">
        <v>375</v>
      </c>
      <c r="Z306" s="314" t="s">
        <v>375</v>
      </c>
      <c r="AA306" s="314" t="s">
        <v>375</v>
      </c>
      <c r="AB306" s="314" t="s">
        <v>375</v>
      </c>
      <c r="AC306" s="314" t="s">
        <v>375</v>
      </c>
      <c r="AD306" s="314" t="s">
        <v>375</v>
      </c>
      <c r="AE306" s="314" t="s">
        <v>375</v>
      </c>
      <c r="AF306" s="322" t="s">
        <v>375</v>
      </c>
      <c r="AG306" s="322" t="s">
        <v>375</v>
      </c>
      <c r="AH306" s="322" t="s">
        <v>375</v>
      </c>
      <c r="AI306" s="322" t="s">
        <v>375</v>
      </c>
      <c r="AJ306" s="322" t="s">
        <v>375</v>
      </c>
      <c r="AK306" s="322" t="s">
        <v>375</v>
      </c>
      <c r="AL306" s="322"/>
      <c r="AM306" s="322" t="s">
        <v>375</v>
      </c>
      <c r="AN306" s="322" t="s">
        <v>375</v>
      </c>
      <c r="AO306" s="358" t="s">
        <v>375</v>
      </c>
      <c r="AP306" s="322"/>
      <c r="AQ306" s="105"/>
    </row>
    <row r="307" spans="1:43" ht="13.2" x14ac:dyDescent="0.25">
      <c r="A307" s="403" t="s">
        <v>2156</v>
      </c>
      <c r="B307" s="413" t="s">
        <v>6634</v>
      </c>
      <c r="C307" s="403">
        <v>1472</v>
      </c>
      <c r="D307" s="407" t="s">
        <v>376</v>
      </c>
      <c r="E307" s="403" t="s">
        <v>530</v>
      </c>
      <c r="F307" s="403" t="s">
        <v>375</v>
      </c>
      <c r="G307" s="403" t="s">
        <v>331</v>
      </c>
      <c r="H307" s="403" t="s">
        <v>290</v>
      </c>
      <c r="I307" s="403" t="s">
        <v>6933</v>
      </c>
      <c r="J307" s="403" t="s">
        <v>50</v>
      </c>
      <c r="K307" s="991">
        <v>10237485256</v>
      </c>
      <c r="L307" s="404">
        <v>38697</v>
      </c>
      <c r="M307" s="433">
        <v>19</v>
      </c>
      <c r="N307" s="433" t="s">
        <v>379</v>
      </c>
      <c r="O307" s="403" t="s">
        <v>375</v>
      </c>
      <c r="P307" s="403" t="s">
        <v>375</v>
      </c>
      <c r="Q307" s="403" t="s">
        <v>375</v>
      </c>
      <c r="R307" s="403" t="s">
        <v>375</v>
      </c>
      <c r="S307" s="403" t="s">
        <v>375</v>
      </c>
      <c r="T307" s="403" t="s">
        <v>375</v>
      </c>
      <c r="U307" s="403" t="s">
        <v>375</v>
      </c>
      <c r="V307" s="314" t="s">
        <v>375</v>
      </c>
      <c r="W307" s="314" t="s">
        <v>57</v>
      </c>
      <c r="X307" s="314" t="s">
        <v>375</v>
      </c>
      <c r="Y307" s="314" t="s">
        <v>375</v>
      </c>
      <c r="Z307" s="314" t="s">
        <v>375</v>
      </c>
      <c r="AA307" s="314" t="s">
        <v>375</v>
      </c>
      <c r="AB307" s="314" t="s">
        <v>375</v>
      </c>
      <c r="AC307" s="314" t="s">
        <v>375</v>
      </c>
      <c r="AD307" s="314" t="s">
        <v>375</v>
      </c>
      <c r="AE307" s="314" t="s">
        <v>375</v>
      </c>
      <c r="AF307" s="322" t="s">
        <v>375</v>
      </c>
      <c r="AG307" s="322" t="s">
        <v>375</v>
      </c>
      <c r="AH307" s="322" t="s">
        <v>375</v>
      </c>
      <c r="AI307" s="322" t="s">
        <v>375</v>
      </c>
      <c r="AJ307" s="322" t="s">
        <v>375</v>
      </c>
      <c r="AK307" s="322" t="s">
        <v>375</v>
      </c>
      <c r="AL307" s="322"/>
      <c r="AM307" s="322" t="s">
        <v>375</v>
      </c>
      <c r="AN307" s="322" t="s">
        <v>375</v>
      </c>
      <c r="AO307" s="358" t="s">
        <v>375</v>
      </c>
      <c r="AP307" s="322"/>
      <c r="AQ307" s="105"/>
    </row>
    <row r="308" spans="1:43" ht="13.8" x14ac:dyDescent="0.25">
      <c r="A308" s="403" t="s">
        <v>2156</v>
      </c>
      <c r="B308" s="413" t="s">
        <v>6634</v>
      </c>
      <c r="C308" s="403">
        <v>148</v>
      </c>
      <c r="D308" s="407" t="s">
        <v>45</v>
      </c>
      <c r="E308" s="403" t="s">
        <v>62</v>
      </c>
      <c r="F308" s="403" t="s">
        <v>1477</v>
      </c>
      <c r="G308" s="403" t="s">
        <v>1093</v>
      </c>
      <c r="H308" s="403" t="s">
        <v>2654</v>
      </c>
      <c r="I308" s="407" t="s">
        <v>6934</v>
      </c>
      <c r="J308" s="403" t="s">
        <v>50</v>
      </c>
      <c r="K308" s="991">
        <v>39417165</v>
      </c>
      <c r="L308" s="404">
        <v>25384</v>
      </c>
      <c r="M308" s="433">
        <v>56</v>
      </c>
      <c r="N308" s="433" t="s">
        <v>51</v>
      </c>
      <c r="O308" s="403">
        <v>3207628093</v>
      </c>
      <c r="P308" s="403" t="s">
        <v>375</v>
      </c>
      <c r="Q308" s="403" t="s">
        <v>2722</v>
      </c>
      <c r="R308" s="403" t="s">
        <v>53</v>
      </c>
      <c r="S308" s="405" t="s">
        <v>54</v>
      </c>
      <c r="T308" s="403" t="s">
        <v>6781</v>
      </c>
      <c r="U308" s="403" t="s">
        <v>6885</v>
      </c>
      <c r="V308" s="370" t="s">
        <v>57</v>
      </c>
      <c r="W308" s="370" t="s">
        <v>57</v>
      </c>
      <c r="X308" s="370" t="s">
        <v>57</v>
      </c>
      <c r="Y308" s="314" t="s">
        <v>375</v>
      </c>
      <c r="Z308" s="314" t="s">
        <v>375</v>
      </c>
      <c r="AA308" s="314" t="s">
        <v>375</v>
      </c>
      <c r="AB308" s="314" t="s">
        <v>375</v>
      </c>
      <c r="AC308" s="314" t="s">
        <v>375</v>
      </c>
      <c r="AD308" s="422" t="s">
        <v>6641</v>
      </c>
      <c r="AE308" s="314" t="s">
        <v>375</v>
      </c>
      <c r="AF308" s="322" t="s">
        <v>375</v>
      </c>
      <c r="AG308" s="322" t="s">
        <v>375</v>
      </c>
      <c r="AH308" s="322" t="s">
        <v>375</v>
      </c>
      <c r="AI308" s="322" t="s">
        <v>375</v>
      </c>
      <c r="AJ308" s="322" t="s">
        <v>375</v>
      </c>
      <c r="AK308" s="322" t="s">
        <v>375</v>
      </c>
      <c r="AL308" s="322"/>
      <c r="AM308" s="322" t="s">
        <v>375</v>
      </c>
      <c r="AN308" s="322" t="s">
        <v>375</v>
      </c>
      <c r="AO308" s="322" t="s">
        <v>393</v>
      </c>
      <c r="AP308" s="322"/>
      <c r="AQ308" s="809" t="str" cm="1">
        <f t="array" ref="AQ308">IF(AD308="NO FAVORABLE","NO FAVORABLE",IF(SUMPRODUCT(--(TRIM(AF308:AK308)&lt;&gt;"SI"),--(TRIM(AF308:AK308)&lt;&gt;"NA"))&gt;0,"SUBSANAR","APROBADA CR"))</f>
        <v>SUBSANAR</v>
      </c>
    </row>
    <row r="309" spans="1:43" ht="13.8" x14ac:dyDescent="0.25">
      <c r="A309" s="403" t="s">
        <v>2156</v>
      </c>
      <c r="B309" s="413" t="s">
        <v>6634</v>
      </c>
      <c r="C309" s="403">
        <v>149</v>
      </c>
      <c r="D309" s="407" t="s">
        <v>45</v>
      </c>
      <c r="E309" s="403" t="s">
        <v>92</v>
      </c>
      <c r="F309" s="403" t="s">
        <v>253</v>
      </c>
      <c r="G309" s="403" t="s">
        <v>290</v>
      </c>
      <c r="H309" s="403" t="s">
        <v>1768</v>
      </c>
      <c r="I309" s="407" t="s">
        <v>6935</v>
      </c>
      <c r="J309" s="403" t="s">
        <v>50</v>
      </c>
      <c r="K309" s="991">
        <v>21509481</v>
      </c>
      <c r="L309" s="404">
        <v>29267</v>
      </c>
      <c r="M309" s="433">
        <v>45</v>
      </c>
      <c r="N309" s="433" t="s">
        <v>51</v>
      </c>
      <c r="O309" s="403">
        <v>3196715821</v>
      </c>
      <c r="P309" s="430" t="s">
        <v>6936</v>
      </c>
      <c r="Q309" s="403" t="s">
        <v>2734</v>
      </c>
      <c r="R309" s="403" t="s">
        <v>53</v>
      </c>
      <c r="S309" s="405" t="s">
        <v>54</v>
      </c>
      <c r="T309" s="403" t="s">
        <v>839</v>
      </c>
      <c r="U309" s="403" t="s">
        <v>6895</v>
      </c>
      <c r="V309" s="370" t="s">
        <v>57</v>
      </c>
      <c r="W309" s="370" t="s">
        <v>57</v>
      </c>
      <c r="X309" s="370" t="s">
        <v>57</v>
      </c>
      <c r="Y309" s="314" t="s">
        <v>375</v>
      </c>
      <c r="Z309" s="314" t="s">
        <v>375</v>
      </c>
      <c r="AA309" s="314" t="s">
        <v>375</v>
      </c>
      <c r="AB309" s="314" t="s">
        <v>375</v>
      </c>
      <c r="AC309" s="314" t="s">
        <v>375</v>
      </c>
      <c r="AD309" s="422" t="s">
        <v>6641</v>
      </c>
      <c r="AE309" s="314" t="s">
        <v>375</v>
      </c>
      <c r="AF309" s="322" t="s">
        <v>59</v>
      </c>
      <c r="AG309" s="322" t="s">
        <v>57</v>
      </c>
      <c r="AH309" s="322" t="s">
        <v>59</v>
      </c>
      <c r="AI309" s="322" t="s">
        <v>59</v>
      </c>
      <c r="AJ309" s="322" t="s">
        <v>59</v>
      </c>
      <c r="AK309" s="322" t="s">
        <v>626</v>
      </c>
      <c r="AL309" s="322" t="s">
        <v>70</v>
      </c>
      <c r="AM309" s="322" t="s">
        <v>375</v>
      </c>
      <c r="AN309" s="322" t="s">
        <v>375</v>
      </c>
      <c r="AO309" s="322" t="s">
        <v>393</v>
      </c>
      <c r="AP309" s="322" t="s">
        <v>6937</v>
      </c>
      <c r="AQ309" s="809" t="str" cm="1">
        <f t="array" ref="AQ309">IF(AD309="NO FAVORABLE","NO FAVORABLE",IF(SUMPRODUCT(--(TRIM(AF309:AK309)&lt;&gt;"SI"),--(TRIM(AF309:AK309)&lt;&gt;"NA"))&gt;0,"SUBSANAR","APROBADA CR"))</f>
        <v>SUBSANAR</v>
      </c>
    </row>
    <row r="310" spans="1:43" ht="13.2" x14ac:dyDescent="0.25">
      <c r="A310" s="403" t="s">
        <v>2156</v>
      </c>
      <c r="B310" s="413" t="s">
        <v>6634</v>
      </c>
      <c r="C310" s="403">
        <v>149.1</v>
      </c>
      <c r="D310" s="407" t="s">
        <v>376</v>
      </c>
      <c r="E310" s="403" t="s">
        <v>943</v>
      </c>
      <c r="F310" s="403" t="s">
        <v>62</v>
      </c>
      <c r="G310" s="403" t="s">
        <v>475</v>
      </c>
      <c r="H310" s="403" t="s">
        <v>290</v>
      </c>
      <c r="I310" s="403" t="s">
        <v>6938</v>
      </c>
      <c r="J310" s="403" t="s">
        <v>390</v>
      </c>
      <c r="K310" s="991">
        <v>1023750003</v>
      </c>
      <c r="L310" s="404">
        <v>41355</v>
      </c>
      <c r="M310" s="433">
        <v>12</v>
      </c>
      <c r="N310" s="433" t="s">
        <v>51</v>
      </c>
      <c r="O310" s="403" t="s">
        <v>375</v>
      </c>
      <c r="P310" s="403" t="s">
        <v>375</v>
      </c>
      <c r="Q310" s="403" t="s">
        <v>375</v>
      </c>
      <c r="R310" s="403" t="s">
        <v>375</v>
      </c>
      <c r="S310" s="403" t="s">
        <v>375</v>
      </c>
      <c r="T310" s="403" t="s">
        <v>375</v>
      </c>
      <c r="U310" s="403" t="s">
        <v>375</v>
      </c>
      <c r="V310" s="314" t="s">
        <v>375</v>
      </c>
      <c r="W310" s="314" t="s">
        <v>57</v>
      </c>
      <c r="X310" s="314" t="s">
        <v>375</v>
      </c>
      <c r="Y310" s="314" t="s">
        <v>375</v>
      </c>
      <c r="Z310" s="314" t="s">
        <v>375</v>
      </c>
      <c r="AA310" s="314" t="s">
        <v>375</v>
      </c>
      <c r="AB310" s="314" t="s">
        <v>375</v>
      </c>
      <c r="AC310" s="314" t="s">
        <v>375</v>
      </c>
      <c r="AD310" s="314" t="s">
        <v>375</v>
      </c>
      <c r="AE310" s="314" t="s">
        <v>375</v>
      </c>
      <c r="AF310" s="322" t="s">
        <v>375</v>
      </c>
      <c r="AG310" s="322" t="s">
        <v>375</v>
      </c>
      <c r="AH310" s="322" t="s">
        <v>375</v>
      </c>
      <c r="AI310" s="322" t="s">
        <v>375</v>
      </c>
      <c r="AJ310" s="322" t="s">
        <v>375</v>
      </c>
      <c r="AK310" s="322" t="s">
        <v>375</v>
      </c>
      <c r="AL310" s="322"/>
      <c r="AM310" s="322" t="s">
        <v>375</v>
      </c>
      <c r="AN310" s="322" t="s">
        <v>375</v>
      </c>
      <c r="AO310" s="358" t="s">
        <v>375</v>
      </c>
      <c r="AP310" s="322"/>
      <c r="AQ310" s="105"/>
    </row>
    <row r="311" spans="1:43" ht="13.2" x14ac:dyDescent="0.25">
      <c r="A311" s="403" t="s">
        <v>2156</v>
      </c>
      <c r="B311" s="413" t="s">
        <v>6634</v>
      </c>
      <c r="C311" s="403">
        <v>149.19999999999999</v>
      </c>
      <c r="D311" s="407" t="s">
        <v>376</v>
      </c>
      <c r="E311" s="403" t="s">
        <v>1512</v>
      </c>
      <c r="F311" s="403" t="s">
        <v>280</v>
      </c>
      <c r="G311" s="403" t="s">
        <v>475</v>
      </c>
      <c r="H311" s="403" t="s">
        <v>290</v>
      </c>
      <c r="I311" s="403" t="s">
        <v>6939</v>
      </c>
      <c r="J311" s="403" t="s">
        <v>390</v>
      </c>
      <c r="K311" s="991">
        <v>1026141253</v>
      </c>
      <c r="L311" s="404">
        <v>39716</v>
      </c>
      <c r="M311" s="433">
        <v>17</v>
      </c>
      <c r="N311" s="433" t="s">
        <v>51</v>
      </c>
      <c r="O311" s="403" t="s">
        <v>375</v>
      </c>
      <c r="P311" s="403" t="s">
        <v>375</v>
      </c>
      <c r="Q311" s="403" t="s">
        <v>375</v>
      </c>
      <c r="R311" s="403" t="s">
        <v>375</v>
      </c>
      <c r="S311" s="403" t="s">
        <v>375</v>
      </c>
      <c r="T311" s="403" t="s">
        <v>375</v>
      </c>
      <c r="U311" s="403" t="s">
        <v>375</v>
      </c>
      <c r="V311" s="314" t="s">
        <v>375</v>
      </c>
      <c r="W311" s="314" t="s">
        <v>57</v>
      </c>
      <c r="X311" s="314" t="s">
        <v>375</v>
      </c>
      <c r="Y311" s="314" t="s">
        <v>375</v>
      </c>
      <c r="Z311" s="314" t="s">
        <v>375</v>
      </c>
      <c r="AA311" s="314" t="s">
        <v>375</v>
      </c>
      <c r="AB311" s="314" t="s">
        <v>375</v>
      </c>
      <c r="AC311" s="314" t="s">
        <v>375</v>
      </c>
      <c r="AD311" s="314" t="s">
        <v>375</v>
      </c>
      <c r="AE311" s="314" t="s">
        <v>375</v>
      </c>
      <c r="AF311" s="322" t="s">
        <v>375</v>
      </c>
      <c r="AG311" s="322" t="s">
        <v>375</v>
      </c>
      <c r="AH311" s="322" t="s">
        <v>375</v>
      </c>
      <c r="AI311" s="322" t="s">
        <v>375</v>
      </c>
      <c r="AJ311" s="322" t="s">
        <v>375</v>
      </c>
      <c r="AK311" s="322" t="s">
        <v>375</v>
      </c>
      <c r="AL311" s="322"/>
      <c r="AM311" s="322" t="s">
        <v>375</v>
      </c>
      <c r="AN311" s="322" t="s">
        <v>375</v>
      </c>
      <c r="AO311" s="358" t="s">
        <v>375</v>
      </c>
      <c r="AP311" s="322"/>
      <c r="AQ311" s="105"/>
    </row>
    <row r="312" spans="1:43" ht="13.2" x14ac:dyDescent="0.25">
      <c r="A312" s="403" t="s">
        <v>2156</v>
      </c>
      <c r="B312" s="413" t="s">
        <v>6634</v>
      </c>
      <c r="C312" s="403">
        <v>149.30000000000001</v>
      </c>
      <c r="D312" s="407" t="s">
        <v>376</v>
      </c>
      <c r="E312" s="403" t="s">
        <v>100</v>
      </c>
      <c r="F312" s="403" t="s">
        <v>101</v>
      </c>
      <c r="G312" s="403" t="s">
        <v>475</v>
      </c>
      <c r="H312" s="403" t="s">
        <v>290</v>
      </c>
      <c r="I312" s="403" t="s">
        <v>6940</v>
      </c>
      <c r="J312" s="403" t="s">
        <v>50</v>
      </c>
      <c r="K312" s="991">
        <v>1038263158</v>
      </c>
      <c r="L312" s="404">
        <v>39033</v>
      </c>
      <c r="M312" s="433">
        <v>19</v>
      </c>
      <c r="N312" s="433" t="s">
        <v>51</v>
      </c>
      <c r="O312" s="403" t="s">
        <v>375</v>
      </c>
      <c r="P312" s="403" t="s">
        <v>375</v>
      </c>
      <c r="Q312" s="403" t="s">
        <v>375</v>
      </c>
      <c r="R312" s="403" t="s">
        <v>375</v>
      </c>
      <c r="S312" s="403" t="s">
        <v>375</v>
      </c>
      <c r="T312" s="403" t="s">
        <v>375</v>
      </c>
      <c r="U312" s="403" t="s">
        <v>375</v>
      </c>
      <c r="V312" s="314" t="s">
        <v>375</v>
      </c>
      <c r="W312" s="314" t="s">
        <v>57</v>
      </c>
      <c r="X312" s="314" t="s">
        <v>375</v>
      </c>
      <c r="Y312" s="314" t="s">
        <v>375</v>
      </c>
      <c r="Z312" s="314" t="s">
        <v>375</v>
      </c>
      <c r="AA312" s="314" t="s">
        <v>375</v>
      </c>
      <c r="AB312" s="314" t="s">
        <v>375</v>
      </c>
      <c r="AC312" s="314" t="s">
        <v>375</v>
      </c>
      <c r="AD312" s="314" t="s">
        <v>375</v>
      </c>
      <c r="AE312" s="314" t="s">
        <v>375</v>
      </c>
      <c r="AF312" s="322" t="s">
        <v>375</v>
      </c>
      <c r="AG312" s="322" t="s">
        <v>375</v>
      </c>
      <c r="AH312" s="322" t="s">
        <v>375</v>
      </c>
      <c r="AI312" s="322" t="s">
        <v>375</v>
      </c>
      <c r="AJ312" s="322" t="s">
        <v>375</v>
      </c>
      <c r="AK312" s="322" t="s">
        <v>375</v>
      </c>
      <c r="AL312" s="322"/>
      <c r="AM312" s="322" t="s">
        <v>375</v>
      </c>
      <c r="AN312" s="322" t="s">
        <v>375</v>
      </c>
      <c r="AO312" s="358" t="s">
        <v>375</v>
      </c>
      <c r="AP312" s="322"/>
      <c r="AQ312" s="105"/>
    </row>
    <row r="313" spans="1:43" ht="13.8" x14ac:dyDescent="0.25">
      <c r="A313" s="403" t="s">
        <v>2156</v>
      </c>
      <c r="B313" s="413" t="s">
        <v>6634</v>
      </c>
      <c r="C313" s="403">
        <v>150</v>
      </c>
      <c r="D313" s="407" t="s">
        <v>45</v>
      </c>
      <c r="E313" s="403" t="s">
        <v>120</v>
      </c>
      <c r="F313" s="403" t="s">
        <v>62</v>
      </c>
      <c r="G313" s="403" t="s">
        <v>1640</v>
      </c>
      <c r="H313" s="403" t="s">
        <v>400</v>
      </c>
      <c r="I313" s="407" t="s">
        <v>6941</v>
      </c>
      <c r="J313" s="403" t="s">
        <v>50</v>
      </c>
      <c r="K313" s="991">
        <v>1023749667</v>
      </c>
      <c r="L313" s="404">
        <v>34067</v>
      </c>
      <c r="M313" s="433">
        <v>32</v>
      </c>
      <c r="N313" s="433" t="s">
        <v>51</v>
      </c>
      <c r="O313" s="403">
        <v>3113344486</v>
      </c>
      <c r="P313" s="430" t="s">
        <v>6942</v>
      </c>
      <c r="Q313" s="403" t="s">
        <v>2734</v>
      </c>
      <c r="R313" s="403" t="s">
        <v>53</v>
      </c>
      <c r="S313" s="405" t="s">
        <v>54</v>
      </c>
      <c r="T313" s="403" t="s">
        <v>6943</v>
      </c>
      <c r="U313" s="403" t="s">
        <v>6830</v>
      </c>
      <c r="V313" s="370" t="s">
        <v>57</v>
      </c>
      <c r="W313" s="370" t="s">
        <v>57</v>
      </c>
      <c r="X313" s="370" t="s">
        <v>57</v>
      </c>
      <c r="Y313" s="314" t="s">
        <v>375</v>
      </c>
      <c r="Z313" s="314" t="s">
        <v>375</v>
      </c>
      <c r="AA313" s="314" t="s">
        <v>375</v>
      </c>
      <c r="AB313" s="314" t="s">
        <v>375</v>
      </c>
      <c r="AC313" s="314" t="s">
        <v>375</v>
      </c>
      <c r="AD313" s="422" t="s">
        <v>6641</v>
      </c>
      <c r="AE313" s="314" t="s">
        <v>375</v>
      </c>
      <c r="AF313" s="322" t="s">
        <v>375</v>
      </c>
      <c r="AG313" s="322" t="s">
        <v>375</v>
      </c>
      <c r="AH313" s="322" t="s">
        <v>375</v>
      </c>
      <c r="AI313" s="322" t="s">
        <v>375</v>
      </c>
      <c r="AJ313" s="322" t="s">
        <v>375</v>
      </c>
      <c r="AK313" s="322" t="s">
        <v>375</v>
      </c>
      <c r="AL313" s="322"/>
      <c r="AM313" s="322" t="s">
        <v>375</v>
      </c>
      <c r="AN313" s="322" t="s">
        <v>375</v>
      </c>
      <c r="AO313" s="322" t="s">
        <v>393</v>
      </c>
      <c r="AP313" s="322"/>
      <c r="AQ313" s="809" t="str" cm="1">
        <f t="array" ref="AQ313">IF(AD313="NO FAVORABLE","NO FAVORABLE",IF(SUMPRODUCT(--(TRIM(AF313:AK313)&lt;&gt;"SI"),--(TRIM(AF313:AK313)&lt;&gt;"NA"))&gt;0,"SUBSANAR","APROBADA CR"))</f>
        <v>SUBSANAR</v>
      </c>
    </row>
    <row r="314" spans="1:43" ht="13.2" x14ac:dyDescent="0.25">
      <c r="A314" s="403" t="s">
        <v>2156</v>
      </c>
      <c r="B314" s="413" t="s">
        <v>6634</v>
      </c>
      <c r="C314" s="403">
        <v>150.1</v>
      </c>
      <c r="D314" s="407" t="s">
        <v>376</v>
      </c>
      <c r="E314" s="403" t="s">
        <v>614</v>
      </c>
      <c r="F314" s="403" t="s">
        <v>1079</v>
      </c>
      <c r="G314" s="403" t="s">
        <v>587</v>
      </c>
      <c r="H314" s="403" t="s">
        <v>1640</v>
      </c>
      <c r="I314" s="403" t="s">
        <v>6944</v>
      </c>
      <c r="J314" s="403" t="s">
        <v>390</v>
      </c>
      <c r="K314" s="991">
        <v>1020312659</v>
      </c>
      <c r="L314" s="404">
        <v>41110</v>
      </c>
      <c r="M314" s="433">
        <v>13</v>
      </c>
      <c r="N314" s="433" t="s">
        <v>379</v>
      </c>
      <c r="O314" s="403" t="s">
        <v>375</v>
      </c>
      <c r="P314" s="403" t="s">
        <v>375</v>
      </c>
      <c r="Q314" s="403" t="s">
        <v>375</v>
      </c>
      <c r="R314" s="403" t="s">
        <v>375</v>
      </c>
      <c r="S314" s="403" t="s">
        <v>375</v>
      </c>
      <c r="T314" s="403" t="s">
        <v>375</v>
      </c>
      <c r="U314" s="403" t="s">
        <v>375</v>
      </c>
      <c r="V314" s="314" t="s">
        <v>375</v>
      </c>
      <c r="W314" s="314" t="s">
        <v>57</v>
      </c>
      <c r="X314" s="314" t="s">
        <v>375</v>
      </c>
      <c r="Y314" s="314" t="s">
        <v>375</v>
      </c>
      <c r="Z314" s="314" t="s">
        <v>375</v>
      </c>
      <c r="AA314" s="314" t="s">
        <v>375</v>
      </c>
      <c r="AB314" s="314" t="s">
        <v>375</v>
      </c>
      <c r="AC314" s="314" t="s">
        <v>375</v>
      </c>
      <c r="AD314" s="314" t="s">
        <v>375</v>
      </c>
      <c r="AE314" s="314" t="s">
        <v>375</v>
      </c>
      <c r="AF314" s="322" t="s">
        <v>375</v>
      </c>
      <c r="AG314" s="322" t="s">
        <v>375</v>
      </c>
      <c r="AH314" s="322" t="s">
        <v>375</v>
      </c>
      <c r="AI314" s="322" t="s">
        <v>375</v>
      </c>
      <c r="AJ314" s="322" t="s">
        <v>375</v>
      </c>
      <c r="AK314" s="322" t="s">
        <v>375</v>
      </c>
      <c r="AL314" s="322"/>
      <c r="AM314" s="322" t="s">
        <v>375</v>
      </c>
      <c r="AN314" s="322" t="s">
        <v>375</v>
      </c>
      <c r="AO314" s="358" t="s">
        <v>375</v>
      </c>
      <c r="AP314" s="322"/>
      <c r="AQ314" s="105"/>
    </row>
    <row r="315" spans="1:43" ht="13.2" x14ac:dyDescent="0.25">
      <c r="A315" s="403" t="s">
        <v>2156</v>
      </c>
      <c r="B315" s="413" t="s">
        <v>6634</v>
      </c>
      <c r="C315" s="403">
        <v>150.19999999999999</v>
      </c>
      <c r="D315" s="407" t="s">
        <v>376</v>
      </c>
      <c r="E315" s="403" t="s">
        <v>6572</v>
      </c>
      <c r="F315" s="403" t="s">
        <v>438</v>
      </c>
      <c r="G315" s="403" t="s">
        <v>587</v>
      </c>
      <c r="H315" s="403" t="s">
        <v>1640</v>
      </c>
      <c r="I315" s="403" t="s">
        <v>6945</v>
      </c>
      <c r="J315" s="403" t="s">
        <v>390</v>
      </c>
      <c r="K315" s="991">
        <v>1011596994</v>
      </c>
      <c r="L315" s="404">
        <v>42901</v>
      </c>
      <c r="M315" s="433">
        <v>8</v>
      </c>
      <c r="N315" s="433" t="s">
        <v>51</v>
      </c>
      <c r="O315" s="403" t="s">
        <v>375</v>
      </c>
      <c r="P315" s="403" t="s">
        <v>375</v>
      </c>
      <c r="Q315" s="403" t="s">
        <v>375</v>
      </c>
      <c r="R315" s="403" t="s">
        <v>375</v>
      </c>
      <c r="S315" s="403" t="s">
        <v>375</v>
      </c>
      <c r="T315" s="403" t="s">
        <v>375</v>
      </c>
      <c r="U315" s="403" t="s">
        <v>375</v>
      </c>
      <c r="V315" s="314" t="s">
        <v>375</v>
      </c>
      <c r="W315" s="314" t="s">
        <v>57</v>
      </c>
      <c r="X315" s="314" t="s">
        <v>375</v>
      </c>
      <c r="Y315" s="314" t="s">
        <v>375</v>
      </c>
      <c r="Z315" s="314" t="s">
        <v>375</v>
      </c>
      <c r="AA315" s="314" t="s">
        <v>375</v>
      </c>
      <c r="AB315" s="314" t="s">
        <v>375</v>
      </c>
      <c r="AC315" s="314" t="s">
        <v>375</v>
      </c>
      <c r="AD315" s="314" t="s">
        <v>375</v>
      </c>
      <c r="AE315" s="314" t="s">
        <v>375</v>
      </c>
      <c r="AF315" s="322" t="s">
        <v>375</v>
      </c>
      <c r="AG315" s="322" t="s">
        <v>375</v>
      </c>
      <c r="AH315" s="322" t="s">
        <v>375</v>
      </c>
      <c r="AI315" s="322" t="s">
        <v>375</v>
      </c>
      <c r="AJ315" s="322" t="s">
        <v>375</v>
      </c>
      <c r="AK315" s="322" t="s">
        <v>375</v>
      </c>
      <c r="AL315" s="322"/>
      <c r="AM315" s="322" t="s">
        <v>375</v>
      </c>
      <c r="AN315" s="322" t="s">
        <v>375</v>
      </c>
      <c r="AO315" s="358" t="s">
        <v>375</v>
      </c>
      <c r="AP315" s="322"/>
      <c r="AQ315" s="105"/>
    </row>
    <row r="316" spans="1:43" ht="13.8" x14ac:dyDescent="0.25">
      <c r="A316" s="403" t="s">
        <v>2156</v>
      </c>
      <c r="B316" s="413" t="s">
        <v>6634</v>
      </c>
      <c r="C316" s="403">
        <v>151</v>
      </c>
      <c r="D316" s="407" t="s">
        <v>45</v>
      </c>
      <c r="E316" s="403" t="s">
        <v>6946</v>
      </c>
      <c r="F316" s="403" t="s">
        <v>375</v>
      </c>
      <c r="G316" s="403" t="s">
        <v>294</v>
      </c>
      <c r="H316" s="403" t="s">
        <v>864</v>
      </c>
      <c r="I316" s="407" t="s">
        <v>6947</v>
      </c>
      <c r="J316" s="403" t="s">
        <v>50</v>
      </c>
      <c r="K316" s="991">
        <v>43654403</v>
      </c>
      <c r="L316" s="404">
        <v>27460</v>
      </c>
      <c r="M316" s="433">
        <v>50</v>
      </c>
      <c r="N316" s="433" t="s">
        <v>51</v>
      </c>
      <c r="O316" s="403">
        <v>3505199578</v>
      </c>
      <c r="P316" s="403" t="s">
        <v>375</v>
      </c>
      <c r="Q316" s="403" t="s">
        <v>2719</v>
      </c>
      <c r="R316" s="403" t="s">
        <v>53</v>
      </c>
      <c r="S316" s="405" t="s">
        <v>54</v>
      </c>
      <c r="T316" s="403" t="s">
        <v>839</v>
      </c>
      <c r="U316" s="403" t="s">
        <v>6895</v>
      </c>
      <c r="V316" s="370" t="s">
        <v>57</v>
      </c>
      <c r="W316" s="370" t="s">
        <v>57</v>
      </c>
      <c r="X316" s="370" t="s">
        <v>57</v>
      </c>
      <c r="Y316" s="314" t="s">
        <v>375</v>
      </c>
      <c r="Z316" s="314" t="s">
        <v>375</v>
      </c>
      <c r="AA316" s="314" t="s">
        <v>375</v>
      </c>
      <c r="AB316" s="314" t="s">
        <v>375</v>
      </c>
      <c r="AC316" s="314" t="s">
        <v>375</v>
      </c>
      <c r="AD316" s="422" t="s">
        <v>6641</v>
      </c>
      <c r="AE316" s="314" t="s">
        <v>375</v>
      </c>
      <c r="AF316" s="322" t="s">
        <v>59</v>
      </c>
      <c r="AG316" s="322" t="s">
        <v>57</v>
      </c>
      <c r="AH316" s="322" t="s">
        <v>59</v>
      </c>
      <c r="AI316" s="322" t="s">
        <v>59</v>
      </c>
      <c r="AJ316" s="322" t="s">
        <v>59</v>
      </c>
      <c r="AK316" s="322" t="s">
        <v>59</v>
      </c>
      <c r="AL316" s="322" t="s">
        <v>283</v>
      </c>
      <c r="AM316" s="322" t="s">
        <v>375</v>
      </c>
      <c r="AN316" s="322" t="s">
        <v>375</v>
      </c>
      <c r="AO316" s="322" t="s">
        <v>393</v>
      </c>
      <c r="AP316" s="322"/>
      <c r="AQ316" s="809" t="str" cm="1">
        <f t="array" ref="AQ316">IF(AD316="NO FAVORABLE","NO FAVORABLE",IF(SUMPRODUCT(--(TRIM(AF316:AK316)&lt;&gt;"SI"),--(TRIM(AF316:AK316)&lt;&gt;"NA"))&gt;0,"SUBSANAR","APROBADA CR"))</f>
        <v>APROBADA CR</v>
      </c>
    </row>
    <row r="317" spans="1:43" ht="13.2" x14ac:dyDescent="0.25">
      <c r="A317" s="403" t="s">
        <v>2156</v>
      </c>
      <c r="B317" s="413" t="s">
        <v>6634</v>
      </c>
      <c r="C317" s="403">
        <v>151</v>
      </c>
      <c r="D317" s="407" t="s">
        <v>376</v>
      </c>
      <c r="E317" s="403" t="s">
        <v>454</v>
      </c>
      <c r="F317" s="403" t="s">
        <v>468</v>
      </c>
      <c r="G317" s="403" t="s">
        <v>6948</v>
      </c>
      <c r="H317" s="403" t="s">
        <v>1620</v>
      </c>
      <c r="I317" s="403" t="s">
        <v>6949</v>
      </c>
      <c r="J317" s="403" t="s">
        <v>50</v>
      </c>
      <c r="K317" s="991">
        <v>78115022</v>
      </c>
      <c r="L317" s="404">
        <v>30248</v>
      </c>
      <c r="M317" s="433">
        <v>43</v>
      </c>
      <c r="N317" s="433" t="s">
        <v>379</v>
      </c>
      <c r="O317" s="403" t="s">
        <v>375</v>
      </c>
      <c r="P317" s="403" t="s">
        <v>375</v>
      </c>
      <c r="Q317" s="403" t="s">
        <v>375</v>
      </c>
      <c r="R317" s="403" t="s">
        <v>375</v>
      </c>
      <c r="S317" s="403" t="s">
        <v>375</v>
      </c>
      <c r="T317" s="403" t="s">
        <v>375</v>
      </c>
      <c r="U317" s="403" t="s">
        <v>375</v>
      </c>
      <c r="V317" s="314" t="s">
        <v>375</v>
      </c>
      <c r="W317" s="314" t="s">
        <v>57</v>
      </c>
      <c r="X317" s="314" t="s">
        <v>375</v>
      </c>
      <c r="Y317" s="314" t="s">
        <v>375</v>
      </c>
      <c r="Z317" s="314" t="s">
        <v>375</v>
      </c>
      <c r="AA317" s="314" t="s">
        <v>375</v>
      </c>
      <c r="AB317" s="314" t="s">
        <v>375</v>
      </c>
      <c r="AC317" s="314" t="s">
        <v>375</v>
      </c>
      <c r="AD317" s="314" t="s">
        <v>375</v>
      </c>
      <c r="AE317" s="314" t="s">
        <v>375</v>
      </c>
      <c r="AF317" s="322" t="s">
        <v>375</v>
      </c>
      <c r="AG317" s="322" t="s">
        <v>375</v>
      </c>
      <c r="AH317" s="322" t="s">
        <v>375</v>
      </c>
      <c r="AI317" s="322" t="s">
        <v>375</v>
      </c>
      <c r="AJ317" s="322" t="s">
        <v>375</v>
      </c>
      <c r="AK317" s="322" t="s">
        <v>375</v>
      </c>
      <c r="AL317" s="322"/>
      <c r="AM317" s="322" t="s">
        <v>375</v>
      </c>
      <c r="AN317" s="322" t="s">
        <v>375</v>
      </c>
      <c r="AO317" s="358" t="s">
        <v>375</v>
      </c>
      <c r="AP317" s="322"/>
      <c r="AQ317" s="105"/>
    </row>
    <row r="318" spans="1:43" ht="13.8" x14ac:dyDescent="0.25">
      <c r="A318" s="403" t="s">
        <v>2156</v>
      </c>
      <c r="B318" s="413" t="s">
        <v>6634</v>
      </c>
      <c r="C318" s="403">
        <v>152</v>
      </c>
      <c r="D318" s="407" t="s">
        <v>45</v>
      </c>
      <c r="E318" s="403" t="s">
        <v>62</v>
      </c>
      <c r="F318" s="403" t="s">
        <v>2665</v>
      </c>
      <c r="G318" s="403" t="s">
        <v>658</v>
      </c>
      <c r="H318" s="403" t="s">
        <v>946</v>
      </c>
      <c r="I318" s="407" t="s">
        <v>6950</v>
      </c>
      <c r="J318" s="403" t="s">
        <v>50</v>
      </c>
      <c r="K318" s="991">
        <v>21508454</v>
      </c>
      <c r="L318" s="404">
        <v>18855</v>
      </c>
      <c r="M318" s="403">
        <v>74</v>
      </c>
      <c r="N318" s="433" t="s">
        <v>51</v>
      </c>
      <c r="O318" s="403">
        <v>3164702495</v>
      </c>
      <c r="P318" s="403" t="s">
        <v>375</v>
      </c>
      <c r="Q318" s="403" t="s">
        <v>2714</v>
      </c>
      <c r="R318" s="403" t="s">
        <v>53</v>
      </c>
      <c r="S318" s="405" t="s">
        <v>54</v>
      </c>
      <c r="T318" s="403" t="s">
        <v>6854</v>
      </c>
      <c r="U318" s="403" t="s">
        <v>6830</v>
      </c>
      <c r="V318" s="370" t="s">
        <v>57</v>
      </c>
      <c r="W318" s="370" t="s">
        <v>57</v>
      </c>
      <c r="X318" s="370" t="s">
        <v>57</v>
      </c>
      <c r="Y318" s="314" t="s">
        <v>375</v>
      </c>
      <c r="Z318" s="314" t="s">
        <v>375</v>
      </c>
      <c r="AA318" s="314" t="s">
        <v>375</v>
      </c>
      <c r="AB318" s="314" t="s">
        <v>375</v>
      </c>
      <c r="AC318" s="314" t="s">
        <v>375</v>
      </c>
      <c r="AD318" s="422" t="s">
        <v>6641</v>
      </c>
      <c r="AE318" s="314" t="s">
        <v>375</v>
      </c>
      <c r="AF318" s="322" t="s">
        <v>375</v>
      </c>
      <c r="AG318" s="322" t="s">
        <v>375</v>
      </c>
      <c r="AH318" s="322" t="s">
        <v>375</v>
      </c>
      <c r="AI318" s="322" t="s">
        <v>375</v>
      </c>
      <c r="AJ318" s="322" t="s">
        <v>375</v>
      </c>
      <c r="AK318" s="322" t="s">
        <v>375</v>
      </c>
      <c r="AL318" s="322"/>
      <c r="AM318" s="322" t="s">
        <v>375</v>
      </c>
      <c r="AN318" s="322" t="s">
        <v>375</v>
      </c>
      <c r="AO318" s="322" t="s">
        <v>393</v>
      </c>
      <c r="AP318" s="322"/>
      <c r="AQ318" s="809" t="str" cm="1">
        <f t="array" ref="AQ318">IF(AD318="NO FAVORABLE","NO FAVORABLE",IF(SUMPRODUCT(--(TRIM(AF318:AK318)&lt;&gt;"SI"),--(TRIM(AF318:AK318)&lt;&gt;"NA"))&gt;0,"SUBSANAR","APROBADA CR"))</f>
        <v>SUBSANAR</v>
      </c>
    </row>
    <row r="319" spans="1:43" ht="13.2" x14ac:dyDescent="0.25">
      <c r="A319" s="403" t="s">
        <v>2156</v>
      </c>
      <c r="B319" s="413" t="s">
        <v>6634</v>
      </c>
      <c r="C319" s="403">
        <v>152.1</v>
      </c>
      <c r="D319" s="407" t="s">
        <v>376</v>
      </c>
      <c r="E319" s="403" t="s">
        <v>2664</v>
      </c>
      <c r="F319" s="403" t="s">
        <v>6951</v>
      </c>
      <c r="G319" s="403" t="s">
        <v>996</v>
      </c>
      <c r="H319" s="403" t="s">
        <v>658</v>
      </c>
      <c r="I319" s="403" t="s">
        <v>6952</v>
      </c>
      <c r="J319" s="403" t="s">
        <v>50</v>
      </c>
      <c r="K319" s="991">
        <v>43601842</v>
      </c>
      <c r="L319" s="404">
        <v>27471</v>
      </c>
      <c r="M319" s="433">
        <v>50</v>
      </c>
      <c r="N319" s="433" t="s">
        <v>51</v>
      </c>
      <c r="O319" s="403" t="s">
        <v>375</v>
      </c>
      <c r="P319" s="403" t="s">
        <v>375</v>
      </c>
      <c r="Q319" s="403" t="s">
        <v>375</v>
      </c>
      <c r="R319" s="403" t="s">
        <v>375</v>
      </c>
      <c r="S319" s="403" t="s">
        <v>375</v>
      </c>
      <c r="T319" s="403" t="s">
        <v>375</v>
      </c>
      <c r="U319" s="403" t="s">
        <v>375</v>
      </c>
      <c r="V319" s="314" t="s">
        <v>375</v>
      </c>
      <c r="W319" s="314" t="s">
        <v>57</v>
      </c>
      <c r="X319" s="314" t="s">
        <v>375</v>
      </c>
      <c r="Y319" s="314" t="s">
        <v>375</v>
      </c>
      <c r="Z319" s="314" t="s">
        <v>375</v>
      </c>
      <c r="AA319" s="314" t="s">
        <v>375</v>
      </c>
      <c r="AB319" s="314" t="s">
        <v>375</v>
      </c>
      <c r="AC319" s="314" t="s">
        <v>375</v>
      </c>
      <c r="AD319" s="314" t="s">
        <v>375</v>
      </c>
      <c r="AE319" s="314" t="s">
        <v>375</v>
      </c>
      <c r="AF319" s="322" t="s">
        <v>375</v>
      </c>
      <c r="AG319" s="322" t="s">
        <v>375</v>
      </c>
      <c r="AH319" s="322" t="s">
        <v>375</v>
      </c>
      <c r="AI319" s="322" t="s">
        <v>375</v>
      </c>
      <c r="AJ319" s="322" t="s">
        <v>375</v>
      </c>
      <c r="AK319" s="322" t="s">
        <v>375</v>
      </c>
      <c r="AL319" s="322"/>
      <c r="AM319" s="322" t="s">
        <v>375</v>
      </c>
      <c r="AN319" s="322" t="s">
        <v>375</v>
      </c>
      <c r="AO319" s="358" t="s">
        <v>375</v>
      </c>
      <c r="AP319" s="322"/>
      <c r="AQ319" s="105"/>
    </row>
    <row r="320" spans="1:43" ht="13.8" x14ac:dyDescent="0.25">
      <c r="A320" s="403" t="s">
        <v>2156</v>
      </c>
      <c r="B320" s="413" t="s">
        <v>6634</v>
      </c>
      <c r="C320" s="403">
        <v>153</v>
      </c>
      <c r="D320" s="407" t="s">
        <v>45</v>
      </c>
      <c r="E320" s="403" t="s">
        <v>851</v>
      </c>
      <c r="F320" s="403" t="s">
        <v>62</v>
      </c>
      <c r="G320" s="403" t="s">
        <v>1693</v>
      </c>
      <c r="H320" s="403" t="s">
        <v>1713</v>
      </c>
      <c r="I320" s="407" t="s">
        <v>6953</v>
      </c>
      <c r="J320" s="403" t="s">
        <v>50</v>
      </c>
      <c r="K320" s="991">
        <v>43718326</v>
      </c>
      <c r="L320" s="404">
        <v>30577</v>
      </c>
      <c r="M320" s="433">
        <v>42</v>
      </c>
      <c r="N320" s="433" t="s">
        <v>51</v>
      </c>
      <c r="O320" s="403">
        <v>3014554292</v>
      </c>
      <c r="P320" s="403" t="s">
        <v>6954</v>
      </c>
      <c r="Q320" s="403" t="s">
        <v>2713</v>
      </c>
      <c r="R320" s="403" t="s">
        <v>53</v>
      </c>
      <c r="S320" s="405" t="s">
        <v>54</v>
      </c>
      <c r="T320" s="403" t="s">
        <v>6879</v>
      </c>
      <c r="U320" s="403" t="s">
        <v>6880</v>
      </c>
      <c r="V320" s="370" t="s">
        <v>57</v>
      </c>
      <c r="W320" s="370" t="s">
        <v>57</v>
      </c>
      <c r="X320" s="370" t="s">
        <v>57</v>
      </c>
      <c r="Y320" s="314" t="s">
        <v>375</v>
      </c>
      <c r="Z320" s="314" t="s">
        <v>375</v>
      </c>
      <c r="AA320" s="314" t="s">
        <v>375</v>
      </c>
      <c r="AB320" s="314" t="s">
        <v>375</v>
      </c>
      <c r="AC320" s="314" t="s">
        <v>375</v>
      </c>
      <c r="AD320" s="422" t="s">
        <v>6641</v>
      </c>
      <c r="AE320" s="314" t="s">
        <v>375</v>
      </c>
      <c r="AF320" s="322" t="s">
        <v>59</v>
      </c>
      <c r="AG320" s="322" t="s">
        <v>57</v>
      </c>
      <c r="AH320" s="322" t="s">
        <v>59</v>
      </c>
      <c r="AI320" s="322" t="s">
        <v>59</v>
      </c>
      <c r="AJ320" s="322" t="s">
        <v>59</v>
      </c>
      <c r="AK320" s="322" t="s">
        <v>59</v>
      </c>
      <c r="AL320" s="322" t="s">
        <v>143</v>
      </c>
      <c r="AM320" s="322" t="s">
        <v>375</v>
      </c>
      <c r="AN320" s="322" t="s">
        <v>375</v>
      </c>
      <c r="AO320" s="322" t="s">
        <v>393</v>
      </c>
      <c r="AP320" s="322"/>
      <c r="AQ320" s="809" t="str" cm="1">
        <f t="array" ref="AQ320">IF(AD320="NO FAVORABLE","NO FAVORABLE",IF(SUMPRODUCT(--(TRIM(AF320:AK320)&lt;&gt;"SI"),--(TRIM(AF320:AK320)&lt;&gt;"NA"))&gt;0,"SUBSANAR","APROBADA CR"))</f>
        <v>APROBADA CR</v>
      </c>
    </row>
    <row r="321" spans="1:43" ht="13.2" x14ac:dyDescent="0.25">
      <c r="A321" s="403" t="s">
        <v>2156</v>
      </c>
      <c r="B321" s="413" t="s">
        <v>6634</v>
      </c>
      <c r="C321" s="403">
        <v>153.1</v>
      </c>
      <c r="D321" s="407" t="s">
        <v>376</v>
      </c>
      <c r="E321" s="403" t="s">
        <v>1558</v>
      </c>
      <c r="F321" s="403" t="s">
        <v>659</v>
      </c>
      <c r="G321" s="403" t="s">
        <v>177</v>
      </c>
      <c r="H321" s="403" t="s">
        <v>1693</v>
      </c>
      <c r="I321" s="403" t="s">
        <v>6955</v>
      </c>
      <c r="J321" s="403" t="s">
        <v>390</v>
      </c>
      <c r="K321" s="991">
        <v>1023749779</v>
      </c>
      <c r="L321" s="404">
        <v>40969</v>
      </c>
      <c r="M321" s="433">
        <v>13</v>
      </c>
      <c r="N321" s="433" t="s">
        <v>379</v>
      </c>
      <c r="O321" s="403" t="s">
        <v>375</v>
      </c>
      <c r="P321" s="403" t="s">
        <v>375</v>
      </c>
      <c r="Q321" s="403" t="s">
        <v>375</v>
      </c>
      <c r="R321" s="403" t="s">
        <v>375</v>
      </c>
      <c r="S321" s="403" t="s">
        <v>375</v>
      </c>
      <c r="T321" s="403" t="s">
        <v>375</v>
      </c>
      <c r="U321" s="403" t="s">
        <v>375</v>
      </c>
      <c r="V321" s="314" t="s">
        <v>375</v>
      </c>
      <c r="W321" s="314" t="s">
        <v>57</v>
      </c>
      <c r="X321" s="314" t="s">
        <v>375</v>
      </c>
      <c r="Y321" s="314" t="s">
        <v>375</v>
      </c>
      <c r="Z321" s="314" t="s">
        <v>375</v>
      </c>
      <c r="AA321" s="314" t="s">
        <v>375</v>
      </c>
      <c r="AB321" s="314" t="s">
        <v>375</v>
      </c>
      <c r="AC321" s="314" t="s">
        <v>375</v>
      </c>
      <c r="AD321" s="314" t="s">
        <v>375</v>
      </c>
      <c r="AE321" s="314" t="s">
        <v>375</v>
      </c>
      <c r="AF321" s="322" t="s">
        <v>375</v>
      </c>
      <c r="AG321" s="322" t="s">
        <v>375</v>
      </c>
      <c r="AH321" s="322" t="s">
        <v>375</v>
      </c>
      <c r="AI321" s="322" t="s">
        <v>375</v>
      </c>
      <c r="AJ321" s="322" t="s">
        <v>375</v>
      </c>
      <c r="AK321" s="322" t="s">
        <v>375</v>
      </c>
      <c r="AL321" s="322"/>
      <c r="AM321" s="322" t="s">
        <v>375</v>
      </c>
      <c r="AN321" s="322" t="s">
        <v>375</v>
      </c>
      <c r="AO321" s="358" t="s">
        <v>375</v>
      </c>
      <c r="AP321" s="322"/>
      <c r="AQ321" s="105"/>
    </row>
    <row r="322" spans="1:43" ht="13.2" x14ac:dyDescent="0.25">
      <c r="A322" s="403" t="s">
        <v>2156</v>
      </c>
      <c r="B322" s="413" t="s">
        <v>6634</v>
      </c>
      <c r="C322" s="403">
        <v>153.19999999999999</v>
      </c>
      <c r="D322" s="407" t="s">
        <v>376</v>
      </c>
      <c r="E322" s="403" t="s">
        <v>3664</v>
      </c>
      <c r="F322" s="403" t="s">
        <v>2263</v>
      </c>
      <c r="G322" s="403" t="s">
        <v>88</v>
      </c>
      <c r="H322" s="403" t="s">
        <v>1693</v>
      </c>
      <c r="I322" s="403" t="s">
        <v>6956</v>
      </c>
      <c r="J322" s="403" t="s">
        <v>390</v>
      </c>
      <c r="K322" s="991">
        <v>1023750634</v>
      </c>
      <c r="L322" s="404">
        <v>42819</v>
      </c>
      <c r="M322" s="433">
        <v>8</v>
      </c>
      <c r="N322" s="433" t="s">
        <v>51</v>
      </c>
      <c r="O322" s="403" t="s">
        <v>375</v>
      </c>
      <c r="P322" s="403" t="s">
        <v>375</v>
      </c>
      <c r="Q322" s="403" t="s">
        <v>375</v>
      </c>
      <c r="R322" s="403" t="s">
        <v>375</v>
      </c>
      <c r="S322" s="403" t="s">
        <v>375</v>
      </c>
      <c r="T322" s="403" t="s">
        <v>375</v>
      </c>
      <c r="U322" s="403" t="s">
        <v>375</v>
      </c>
      <c r="V322" s="314" t="s">
        <v>375</v>
      </c>
      <c r="W322" s="314" t="s">
        <v>57</v>
      </c>
      <c r="X322" s="314" t="s">
        <v>375</v>
      </c>
      <c r="Y322" s="314" t="s">
        <v>375</v>
      </c>
      <c r="Z322" s="314" t="s">
        <v>375</v>
      </c>
      <c r="AA322" s="314" t="s">
        <v>375</v>
      </c>
      <c r="AB322" s="314" t="s">
        <v>375</v>
      </c>
      <c r="AC322" s="314" t="s">
        <v>375</v>
      </c>
      <c r="AD322" s="314" t="s">
        <v>375</v>
      </c>
      <c r="AE322" s="314" t="s">
        <v>375</v>
      </c>
      <c r="AF322" s="322" t="s">
        <v>375</v>
      </c>
      <c r="AG322" s="322" t="s">
        <v>375</v>
      </c>
      <c r="AH322" s="322" t="s">
        <v>375</v>
      </c>
      <c r="AI322" s="322" t="s">
        <v>375</v>
      </c>
      <c r="AJ322" s="322" t="s">
        <v>375</v>
      </c>
      <c r="AK322" s="322" t="s">
        <v>375</v>
      </c>
      <c r="AL322" s="322"/>
      <c r="AM322" s="322" t="s">
        <v>375</v>
      </c>
      <c r="AN322" s="322" t="s">
        <v>375</v>
      </c>
      <c r="AO322" s="358" t="s">
        <v>375</v>
      </c>
      <c r="AP322" s="322"/>
      <c r="AQ322" s="105"/>
    </row>
    <row r="323" spans="1:43" ht="13.8" x14ac:dyDescent="0.25">
      <c r="A323" s="403" t="s">
        <v>2156</v>
      </c>
      <c r="B323" s="413" t="s">
        <v>6634</v>
      </c>
      <c r="C323" s="403">
        <v>154</v>
      </c>
      <c r="D323" s="407" t="s">
        <v>45</v>
      </c>
      <c r="E323" s="403" t="s">
        <v>2871</v>
      </c>
      <c r="F323" s="403" t="s">
        <v>375</v>
      </c>
      <c r="G323" s="403" t="s">
        <v>134</v>
      </c>
      <c r="H323" s="403" t="s">
        <v>375</v>
      </c>
      <c r="I323" s="407" t="s">
        <v>6957</v>
      </c>
      <c r="J323" s="403" t="s">
        <v>50</v>
      </c>
      <c r="K323" s="991">
        <v>21595935</v>
      </c>
      <c r="L323" s="404">
        <v>30135</v>
      </c>
      <c r="M323" s="433">
        <v>43</v>
      </c>
      <c r="N323" s="433" t="s">
        <v>51</v>
      </c>
      <c r="O323" s="403">
        <v>3197804865</v>
      </c>
      <c r="P323" s="403" t="s">
        <v>375</v>
      </c>
      <c r="Q323" s="403" t="s">
        <v>2720</v>
      </c>
      <c r="R323" s="403" t="s">
        <v>53</v>
      </c>
      <c r="S323" s="405" t="s">
        <v>54</v>
      </c>
      <c r="T323" s="403" t="s">
        <v>6644</v>
      </c>
      <c r="U323" s="403" t="s">
        <v>5829</v>
      </c>
      <c r="V323" s="370" t="s">
        <v>57</v>
      </c>
      <c r="W323" s="370" t="s">
        <v>57</v>
      </c>
      <c r="X323" s="370" t="s">
        <v>57</v>
      </c>
      <c r="Y323" s="314" t="s">
        <v>375</v>
      </c>
      <c r="Z323" s="314" t="s">
        <v>375</v>
      </c>
      <c r="AA323" s="314" t="s">
        <v>375</v>
      </c>
      <c r="AB323" s="314" t="s">
        <v>375</v>
      </c>
      <c r="AC323" s="314" t="s">
        <v>375</v>
      </c>
      <c r="AD323" s="422" t="s">
        <v>6641</v>
      </c>
      <c r="AE323" s="314" t="s">
        <v>375</v>
      </c>
      <c r="AF323" s="322" t="s">
        <v>59</v>
      </c>
      <c r="AG323" s="322" t="s">
        <v>57</v>
      </c>
      <c r="AH323" s="322" t="s">
        <v>59</v>
      </c>
      <c r="AI323" s="322" t="s">
        <v>59</v>
      </c>
      <c r="AJ323" s="322" t="s">
        <v>59</v>
      </c>
      <c r="AK323" s="322" t="s">
        <v>59</v>
      </c>
      <c r="AL323" s="322" t="s">
        <v>194</v>
      </c>
      <c r="AM323" s="322" t="s">
        <v>375</v>
      </c>
      <c r="AN323" s="322" t="s">
        <v>375</v>
      </c>
      <c r="AO323" s="322" t="s">
        <v>393</v>
      </c>
      <c r="AP323" s="322"/>
      <c r="AQ323" s="809" t="str" cm="1">
        <f t="array" ref="AQ323">IF(AD323="NO FAVORABLE","NO FAVORABLE",IF(SUMPRODUCT(--(TRIM(AF323:AK323)&lt;&gt;"SI"),--(TRIM(AF323:AK323)&lt;&gt;"NA"))&gt;0,"SUBSANAR","APROBADA CR"))</f>
        <v>APROBADA CR</v>
      </c>
    </row>
    <row r="324" spans="1:43" ht="13.2" x14ac:dyDescent="0.25">
      <c r="A324" s="403" t="s">
        <v>2156</v>
      </c>
      <c r="B324" s="413" t="s">
        <v>6634</v>
      </c>
      <c r="C324" s="403">
        <v>154.1</v>
      </c>
      <c r="D324" s="407" t="s">
        <v>376</v>
      </c>
      <c r="E324" s="403" t="s">
        <v>429</v>
      </c>
      <c r="F324" s="403" t="s">
        <v>375</v>
      </c>
      <c r="G324" s="403" t="s">
        <v>2122</v>
      </c>
      <c r="H324" s="403" t="s">
        <v>375</v>
      </c>
      <c r="I324" s="403" t="s">
        <v>6958</v>
      </c>
      <c r="J324" s="403" t="s">
        <v>390</v>
      </c>
      <c r="K324" s="991">
        <v>1011594305</v>
      </c>
      <c r="L324" s="403" t="s">
        <v>375</v>
      </c>
      <c r="M324" s="403" t="s">
        <v>375</v>
      </c>
      <c r="N324" s="433" t="s">
        <v>379</v>
      </c>
      <c r="O324" s="403" t="s">
        <v>375</v>
      </c>
      <c r="P324" s="403" t="s">
        <v>375</v>
      </c>
      <c r="Q324" s="403" t="s">
        <v>375</v>
      </c>
      <c r="R324" s="403" t="s">
        <v>375</v>
      </c>
      <c r="S324" s="403" t="s">
        <v>375</v>
      </c>
      <c r="T324" s="403" t="s">
        <v>375</v>
      </c>
      <c r="U324" s="403" t="s">
        <v>375</v>
      </c>
      <c r="V324" s="314" t="s">
        <v>375</v>
      </c>
      <c r="W324" s="314" t="s">
        <v>57</v>
      </c>
      <c r="X324" s="314" t="s">
        <v>375</v>
      </c>
      <c r="Y324" s="314" t="s">
        <v>375</v>
      </c>
      <c r="Z324" s="314" t="s">
        <v>375</v>
      </c>
      <c r="AA324" s="314" t="s">
        <v>375</v>
      </c>
      <c r="AB324" s="314" t="s">
        <v>375</v>
      </c>
      <c r="AC324" s="314" t="s">
        <v>375</v>
      </c>
      <c r="AD324" s="314" t="s">
        <v>375</v>
      </c>
      <c r="AE324" s="314" t="s">
        <v>375</v>
      </c>
      <c r="AF324" s="322" t="s">
        <v>375</v>
      </c>
      <c r="AG324" s="322" t="s">
        <v>375</v>
      </c>
      <c r="AH324" s="322" t="s">
        <v>375</v>
      </c>
      <c r="AI324" s="322" t="s">
        <v>375</v>
      </c>
      <c r="AJ324" s="322" t="s">
        <v>375</v>
      </c>
      <c r="AK324" s="322" t="s">
        <v>375</v>
      </c>
      <c r="AL324" s="322"/>
      <c r="AM324" s="322" t="s">
        <v>375</v>
      </c>
      <c r="AN324" s="322" t="s">
        <v>375</v>
      </c>
      <c r="AO324" s="358" t="s">
        <v>375</v>
      </c>
      <c r="AP324" s="322"/>
      <c r="AQ324" s="105"/>
    </row>
    <row r="325" spans="1:43" ht="13.2" x14ac:dyDescent="0.25">
      <c r="A325" s="403" t="s">
        <v>2156</v>
      </c>
      <c r="B325" s="413" t="s">
        <v>6634</v>
      </c>
      <c r="C325" s="403">
        <v>154.19999999999999</v>
      </c>
      <c r="D325" s="407" t="s">
        <v>376</v>
      </c>
      <c r="E325" s="403" t="s">
        <v>6959</v>
      </c>
      <c r="F325" s="403" t="s">
        <v>375</v>
      </c>
      <c r="G325" s="403" t="s">
        <v>1267</v>
      </c>
      <c r="H325" s="403" t="s">
        <v>375</v>
      </c>
      <c r="I325" s="403" t="s">
        <v>6960</v>
      </c>
      <c r="J325" s="403" t="s">
        <v>431</v>
      </c>
      <c r="K325" s="991">
        <v>1023751182</v>
      </c>
      <c r="L325" s="403" t="s">
        <v>375</v>
      </c>
      <c r="M325" s="403" t="s">
        <v>375</v>
      </c>
      <c r="N325" s="433" t="s">
        <v>51</v>
      </c>
      <c r="O325" s="403" t="s">
        <v>375</v>
      </c>
      <c r="P325" s="403" t="s">
        <v>375</v>
      </c>
      <c r="Q325" s="403" t="s">
        <v>375</v>
      </c>
      <c r="R325" s="403" t="s">
        <v>375</v>
      </c>
      <c r="S325" s="403" t="s">
        <v>375</v>
      </c>
      <c r="T325" s="403" t="s">
        <v>375</v>
      </c>
      <c r="U325" s="403" t="s">
        <v>375</v>
      </c>
      <c r="V325" s="314" t="s">
        <v>375</v>
      </c>
      <c r="W325" s="314" t="s">
        <v>57</v>
      </c>
      <c r="X325" s="314" t="s">
        <v>375</v>
      </c>
      <c r="Y325" s="314" t="s">
        <v>375</v>
      </c>
      <c r="Z325" s="314" t="s">
        <v>375</v>
      </c>
      <c r="AA325" s="314" t="s">
        <v>375</v>
      </c>
      <c r="AB325" s="314" t="s">
        <v>375</v>
      </c>
      <c r="AC325" s="314" t="s">
        <v>375</v>
      </c>
      <c r="AD325" s="314" t="s">
        <v>375</v>
      </c>
      <c r="AE325" s="314" t="s">
        <v>375</v>
      </c>
      <c r="AF325" s="322" t="s">
        <v>375</v>
      </c>
      <c r="AG325" s="322" t="s">
        <v>375</v>
      </c>
      <c r="AH325" s="322" t="s">
        <v>375</v>
      </c>
      <c r="AI325" s="322" t="s">
        <v>375</v>
      </c>
      <c r="AJ325" s="322" t="s">
        <v>375</v>
      </c>
      <c r="AK325" s="322" t="s">
        <v>375</v>
      </c>
      <c r="AL325" s="322"/>
      <c r="AM325" s="322" t="s">
        <v>375</v>
      </c>
      <c r="AN325" s="322" t="s">
        <v>375</v>
      </c>
      <c r="AO325" s="358" t="s">
        <v>375</v>
      </c>
      <c r="AP325" s="322"/>
      <c r="AQ325" s="105"/>
    </row>
    <row r="326" spans="1:43" ht="13.8" x14ac:dyDescent="0.25">
      <c r="A326" s="403" t="s">
        <v>2156</v>
      </c>
      <c r="B326" s="413" t="s">
        <v>6634</v>
      </c>
      <c r="C326" s="403">
        <v>155</v>
      </c>
      <c r="D326" s="407" t="s">
        <v>45</v>
      </c>
      <c r="E326" s="403" t="s">
        <v>897</v>
      </c>
      <c r="F326" s="403" t="s">
        <v>375</v>
      </c>
      <c r="G326" s="403" t="s">
        <v>239</v>
      </c>
      <c r="H326" s="403" t="s">
        <v>375</v>
      </c>
      <c r="I326" s="407" t="s">
        <v>6961</v>
      </c>
      <c r="J326" s="403" t="s">
        <v>50</v>
      </c>
      <c r="K326" s="991">
        <v>1023748363</v>
      </c>
      <c r="L326" s="404">
        <v>38405</v>
      </c>
      <c r="M326" s="433">
        <v>20</v>
      </c>
      <c r="N326" s="433" t="s">
        <v>51</v>
      </c>
      <c r="O326" s="403">
        <v>3197804865</v>
      </c>
      <c r="P326" s="430" t="s">
        <v>6962</v>
      </c>
      <c r="Q326" s="403" t="s">
        <v>2713</v>
      </c>
      <c r="R326" s="403" t="s">
        <v>53</v>
      </c>
      <c r="S326" s="405" t="s">
        <v>54</v>
      </c>
      <c r="T326" s="403" t="s">
        <v>6644</v>
      </c>
      <c r="U326" s="403" t="s">
        <v>5829</v>
      </c>
      <c r="V326" s="370" t="s">
        <v>57</v>
      </c>
      <c r="W326" s="370" t="s">
        <v>57</v>
      </c>
      <c r="X326" s="370" t="s">
        <v>57</v>
      </c>
      <c r="Y326" s="314" t="s">
        <v>375</v>
      </c>
      <c r="Z326" s="314" t="s">
        <v>375</v>
      </c>
      <c r="AA326" s="314" t="s">
        <v>375</v>
      </c>
      <c r="AB326" s="314" t="s">
        <v>375</v>
      </c>
      <c r="AC326" s="314" t="s">
        <v>375</v>
      </c>
      <c r="AD326" s="422" t="s">
        <v>6641</v>
      </c>
      <c r="AE326" s="314" t="s">
        <v>375</v>
      </c>
      <c r="AF326" s="322" t="s">
        <v>59</v>
      </c>
      <c r="AG326" s="322" t="s">
        <v>57</v>
      </c>
      <c r="AH326" s="322" t="s">
        <v>59</v>
      </c>
      <c r="AI326" s="322" t="s">
        <v>59</v>
      </c>
      <c r="AJ326" s="322" t="s">
        <v>59</v>
      </c>
      <c r="AK326" s="322" t="s">
        <v>59</v>
      </c>
      <c r="AL326" s="322" t="s">
        <v>194</v>
      </c>
      <c r="AM326" s="322" t="s">
        <v>375</v>
      </c>
      <c r="AN326" s="322" t="s">
        <v>375</v>
      </c>
      <c r="AO326" s="322" t="s">
        <v>393</v>
      </c>
      <c r="AP326" s="322"/>
      <c r="AQ326" s="809" t="str" cm="1">
        <f t="array" ref="AQ326">IF(AD326="NO FAVORABLE","NO FAVORABLE",IF(SUMPRODUCT(--(TRIM(AF326:AK326)&lt;&gt;"SI"),--(TRIM(AF326:AK326)&lt;&gt;"NA"))&gt;0,"SUBSANAR","APROBADA CR"))</f>
        <v>APROBADA CR</v>
      </c>
    </row>
    <row r="327" spans="1:43" ht="13.2" x14ac:dyDescent="0.25">
      <c r="A327" s="403" t="s">
        <v>2156</v>
      </c>
      <c r="B327" s="413" t="s">
        <v>6634</v>
      </c>
      <c r="C327" s="403">
        <v>155.1</v>
      </c>
      <c r="D327" s="407" t="s">
        <v>376</v>
      </c>
      <c r="E327" s="403" t="s">
        <v>2190</v>
      </c>
      <c r="F327" s="403" t="s">
        <v>375</v>
      </c>
      <c r="G327" s="403" t="s">
        <v>239</v>
      </c>
      <c r="H327" s="403" t="s">
        <v>126</v>
      </c>
      <c r="I327" s="403" t="s">
        <v>6963</v>
      </c>
      <c r="J327" s="403" t="s">
        <v>431</v>
      </c>
      <c r="K327" s="991">
        <v>1023833765</v>
      </c>
      <c r="L327" s="404">
        <v>44094</v>
      </c>
      <c r="M327" s="433">
        <v>5</v>
      </c>
      <c r="N327" s="433" t="s">
        <v>51</v>
      </c>
      <c r="O327" s="403" t="s">
        <v>375</v>
      </c>
      <c r="P327" s="403" t="s">
        <v>375</v>
      </c>
      <c r="Q327" s="403" t="s">
        <v>375</v>
      </c>
      <c r="R327" s="403" t="s">
        <v>375</v>
      </c>
      <c r="S327" s="403" t="s">
        <v>375</v>
      </c>
      <c r="T327" s="403" t="s">
        <v>375</v>
      </c>
      <c r="U327" s="403" t="s">
        <v>375</v>
      </c>
      <c r="V327" s="314" t="s">
        <v>375</v>
      </c>
      <c r="W327" s="314" t="s">
        <v>57</v>
      </c>
      <c r="X327" s="314" t="s">
        <v>375</v>
      </c>
      <c r="Y327" s="314" t="s">
        <v>375</v>
      </c>
      <c r="Z327" s="314" t="s">
        <v>375</v>
      </c>
      <c r="AA327" s="314" t="s">
        <v>375</v>
      </c>
      <c r="AB327" s="314" t="s">
        <v>375</v>
      </c>
      <c r="AC327" s="314" t="s">
        <v>375</v>
      </c>
      <c r="AD327" s="314" t="s">
        <v>375</v>
      </c>
      <c r="AE327" s="314" t="s">
        <v>375</v>
      </c>
      <c r="AF327" s="322" t="s">
        <v>375</v>
      </c>
      <c r="AG327" s="322" t="s">
        <v>375</v>
      </c>
      <c r="AH327" s="322" t="s">
        <v>375</v>
      </c>
      <c r="AI327" s="322" t="s">
        <v>375</v>
      </c>
      <c r="AJ327" s="322" t="s">
        <v>375</v>
      </c>
      <c r="AK327" s="322" t="s">
        <v>375</v>
      </c>
      <c r="AL327" s="322"/>
      <c r="AM327" s="322" t="s">
        <v>375</v>
      </c>
      <c r="AN327" s="322" t="s">
        <v>375</v>
      </c>
      <c r="AO327" s="358" t="s">
        <v>375</v>
      </c>
      <c r="AP327" s="322"/>
      <c r="AQ327" s="105"/>
    </row>
    <row r="328" spans="1:43" ht="13.2" x14ac:dyDescent="0.25">
      <c r="A328" s="403" t="s">
        <v>2156</v>
      </c>
      <c r="B328" s="413" t="s">
        <v>6634</v>
      </c>
      <c r="C328" s="403">
        <v>155.19999999999999</v>
      </c>
      <c r="D328" s="407" t="s">
        <v>376</v>
      </c>
      <c r="E328" s="403" t="s">
        <v>6964</v>
      </c>
      <c r="F328" s="403" t="s">
        <v>375</v>
      </c>
      <c r="G328" s="403" t="s">
        <v>292</v>
      </c>
      <c r="H328" s="403" t="s">
        <v>239</v>
      </c>
      <c r="I328" s="403" t="s">
        <v>6965</v>
      </c>
      <c r="J328" s="403" t="s">
        <v>431</v>
      </c>
      <c r="K328" s="991">
        <v>1023751157</v>
      </c>
      <c r="L328" s="404">
        <v>45135</v>
      </c>
      <c r="M328" s="433">
        <v>2</v>
      </c>
      <c r="N328" s="433" t="s">
        <v>379</v>
      </c>
      <c r="O328" s="403" t="s">
        <v>375</v>
      </c>
      <c r="P328" s="403" t="s">
        <v>375</v>
      </c>
      <c r="Q328" s="403" t="s">
        <v>375</v>
      </c>
      <c r="R328" s="403" t="s">
        <v>375</v>
      </c>
      <c r="S328" s="403" t="s">
        <v>375</v>
      </c>
      <c r="T328" s="403" t="s">
        <v>375</v>
      </c>
      <c r="U328" s="403" t="s">
        <v>375</v>
      </c>
      <c r="V328" s="314" t="s">
        <v>375</v>
      </c>
      <c r="W328" s="314" t="s">
        <v>57</v>
      </c>
      <c r="X328" s="314" t="s">
        <v>375</v>
      </c>
      <c r="Y328" s="314" t="s">
        <v>375</v>
      </c>
      <c r="Z328" s="314" t="s">
        <v>375</v>
      </c>
      <c r="AA328" s="314" t="s">
        <v>375</v>
      </c>
      <c r="AB328" s="314" t="s">
        <v>375</v>
      </c>
      <c r="AC328" s="314" t="s">
        <v>375</v>
      </c>
      <c r="AD328" s="314" t="s">
        <v>375</v>
      </c>
      <c r="AE328" s="314" t="s">
        <v>375</v>
      </c>
      <c r="AF328" s="322" t="s">
        <v>375</v>
      </c>
      <c r="AG328" s="322" t="s">
        <v>375</v>
      </c>
      <c r="AH328" s="322" t="s">
        <v>375</v>
      </c>
      <c r="AI328" s="322" t="s">
        <v>375</v>
      </c>
      <c r="AJ328" s="322" t="s">
        <v>375</v>
      </c>
      <c r="AK328" s="322" t="s">
        <v>375</v>
      </c>
      <c r="AL328" s="322"/>
      <c r="AM328" s="322" t="s">
        <v>375</v>
      </c>
      <c r="AN328" s="322" t="s">
        <v>375</v>
      </c>
      <c r="AO328" s="358" t="s">
        <v>375</v>
      </c>
      <c r="AP328" s="322"/>
      <c r="AQ328" s="105"/>
    </row>
    <row r="329" spans="1:43" ht="13.2" x14ac:dyDescent="0.25">
      <c r="A329" s="403" t="s">
        <v>2156</v>
      </c>
      <c r="B329" s="413" t="s">
        <v>6634</v>
      </c>
      <c r="C329" s="403">
        <v>156</v>
      </c>
      <c r="D329" s="407" t="s">
        <v>45</v>
      </c>
      <c r="E329" s="403" t="s">
        <v>340</v>
      </c>
      <c r="F329" s="403" t="s">
        <v>124</v>
      </c>
      <c r="G329" s="403" t="s">
        <v>1686</v>
      </c>
      <c r="H329" s="403" t="s">
        <v>1799</v>
      </c>
      <c r="I329" s="407" t="s">
        <v>6966</v>
      </c>
      <c r="J329" s="403" t="s">
        <v>50</v>
      </c>
      <c r="K329" s="991">
        <v>1001385783</v>
      </c>
      <c r="L329" s="404">
        <v>36361</v>
      </c>
      <c r="M329" s="433">
        <v>26</v>
      </c>
      <c r="N329" s="433" t="s">
        <v>51</v>
      </c>
      <c r="O329" s="403">
        <v>3197804865</v>
      </c>
      <c r="P329" s="403" t="s">
        <v>375</v>
      </c>
      <c r="Q329" s="403" t="s">
        <v>2714</v>
      </c>
      <c r="R329" s="403" t="s">
        <v>53</v>
      </c>
      <c r="S329" s="405" t="s">
        <v>54</v>
      </c>
      <c r="T329" s="403" t="s">
        <v>6644</v>
      </c>
      <c r="U329" s="403" t="s">
        <v>5829</v>
      </c>
      <c r="V329" s="314" t="s">
        <v>57</v>
      </c>
      <c r="W329" s="223" t="s">
        <v>5686</v>
      </c>
      <c r="X329" s="314" t="s">
        <v>57</v>
      </c>
      <c r="Y329" s="314" t="s">
        <v>375</v>
      </c>
      <c r="Z329" s="314" t="s">
        <v>375</v>
      </c>
      <c r="AA329" s="314" t="s">
        <v>375</v>
      </c>
      <c r="AB329" s="314" t="s">
        <v>375</v>
      </c>
      <c r="AC329" s="314" t="s">
        <v>375</v>
      </c>
      <c r="AD329" s="295" t="s">
        <v>76</v>
      </c>
      <c r="AE329" s="314" t="s">
        <v>375</v>
      </c>
      <c r="AF329" s="322" t="s">
        <v>375</v>
      </c>
      <c r="AG329" s="322" t="s">
        <v>375</v>
      </c>
      <c r="AH329" s="322" t="s">
        <v>375</v>
      </c>
      <c r="AI329" s="322" t="s">
        <v>375</v>
      </c>
      <c r="AJ329" s="322" t="s">
        <v>375</v>
      </c>
      <c r="AK329" s="322" t="s">
        <v>375</v>
      </c>
      <c r="AL329" s="322"/>
      <c r="AM329" s="322" t="s">
        <v>375</v>
      </c>
      <c r="AN329" s="322" t="s">
        <v>375</v>
      </c>
      <c r="AO329" s="322" t="s">
        <v>393</v>
      </c>
      <c r="AP329" s="322"/>
      <c r="AQ329" s="809" t="str" cm="1">
        <f t="array" ref="AQ329">IF(AD329="NO FAVORABLE","NO FAVORABLE",IF(SUMPRODUCT(--(TRIM(AF329:AK329)&lt;&gt;"SI"),--(TRIM(AF329:AK329)&lt;&gt;"NA"))&gt;0,"SUBSANAR","APROBADA CR"))</f>
        <v>NO FAVORABLE</v>
      </c>
    </row>
    <row r="330" spans="1:43" ht="13.2" x14ac:dyDescent="0.25">
      <c r="A330" s="403" t="s">
        <v>2156</v>
      </c>
      <c r="B330" s="413" t="s">
        <v>6634</v>
      </c>
      <c r="C330" s="403">
        <v>156.1</v>
      </c>
      <c r="D330" s="407" t="s">
        <v>376</v>
      </c>
      <c r="E330" s="403" t="s">
        <v>581</v>
      </c>
      <c r="F330" s="403" t="s">
        <v>424</v>
      </c>
      <c r="G330" s="403" t="s">
        <v>1691</v>
      </c>
      <c r="H330" s="403" t="s">
        <v>1686</v>
      </c>
      <c r="I330" s="403" t="s">
        <v>6967</v>
      </c>
      <c r="J330" s="403" t="s">
        <v>390</v>
      </c>
      <c r="K330" s="991">
        <v>1035284013</v>
      </c>
      <c r="L330" s="404">
        <v>42489</v>
      </c>
      <c r="M330" s="433">
        <v>9</v>
      </c>
      <c r="N330" s="433" t="s">
        <v>379</v>
      </c>
      <c r="O330" s="403" t="s">
        <v>375</v>
      </c>
      <c r="P330" s="403" t="s">
        <v>375</v>
      </c>
      <c r="Q330" s="403" t="s">
        <v>375</v>
      </c>
      <c r="R330" s="403" t="s">
        <v>375</v>
      </c>
      <c r="S330" s="403" t="s">
        <v>375</v>
      </c>
      <c r="T330" s="403" t="s">
        <v>375</v>
      </c>
      <c r="U330" s="403" t="s">
        <v>375</v>
      </c>
      <c r="V330" s="314" t="s">
        <v>375</v>
      </c>
      <c r="W330" s="314" t="s">
        <v>57</v>
      </c>
      <c r="X330" s="314" t="s">
        <v>375</v>
      </c>
      <c r="Y330" s="314" t="s">
        <v>375</v>
      </c>
      <c r="Z330" s="314" t="s">
        <v>375</v>
      </c>
      <c r="AA330" s="314" t="s">
        <v>375</v>
      </c>
      <c r="AB330" s="314" t="s">
        <v>375</v>
      </c>
      <c r="AC330" s="314" t="s">
        <v>375</v>
      </c>
      <c r="AD330" s="314" t="s">
        <v>375</v>
      </c>
      <c r="AE330" s="314" t="s">
        <v>375</v>
      </c>
      <c r="AF330" s="322" t="s">
        <v>375</v>
      </c>
      <c r="AG330" s="322" t="s">
        <v>375</v>
      </c>
      <c r="AH330" s="322" t="s">
        <v>375</v>
      </c>
      <c r="AI330" s="322" t="s">
        <v>375</v>
      </c>
      <c r="AJ330" s="322" t="s">
        <v>375</v>
      </c>
      <c r="AK330" s="322" t="s">
        <v>375</v>
      </c>
      <c r="AL330" s="322"/>
      <c r="AM330" s="322" t="s">
        <v>375</v>
      </c>
      <c r="AN330" s="322" t="s">
        <v>375</v>
      </c>
      <c r="AO330" s="358" t="s">
        <v>375</v>
      </c>
      <c r="AP330" s="322"/>
      <c r="AQ330" s="105"/>
    </row>
    <row r="331" spans="1:43" ht="13.2" x14ac:dyDescent="0.25">
      <c r="A331" s="403" t="s">
        <v>2156</v>
      </c>
      <c r="B331" s="413" t="s">
        <v>6634</v>
      </c>
      <c r="C331" s="403">
        <v>156.19999999999999</v>
      </c>
      <c r="D331" s="407" t="s">
        <v>376</v>
      </c>
      <c r="E331" s="403" t="s">
        <v>1533</v>
      </c>
      <c r="F331" s="403" t="s">
        <v>375</v>
      </c>
      <c r="G331" s="403" t="s">
        <v>1865</v>
      </c>
      <c r="H331" s="403" t="s">
        <v>1686</v>
      </c>
      <c r="I331" s="403" t="s">
        <v>6968</v>
      </c>
      <c r="J331" s="403" t="s">
        <v>431</v>
      </c>
      <c r="K331" s="991">
        <v>1035284711</v>
      </c>
      <c r="L331" s="404">
        <v>45324</v>
      </c>
      <c r="M331" s="433">
        <v>1</v>
      </c>
      <c r="N331" s="433" t="s">
        <v>51</v>
      </c>
      <c r="O331" s="403" t="s">
        <v>375</v>
      </c>
      <c r="P331" s="403" t="s">
        <v>375</v>
      </c>
      <c r="Q331" s="403" t="s">
        <v>375</v>
      </c>
      <c r="R331" s="403" t="s">
        <v>375</v>
      </c>
      <c r="S331" s="403" t="s">
        <v>375</v>
      </c>
      <c r="T331" s="403" t="s">
        <v>375</v>
      </c>
      <c r="U331" s="403" t="s">
        <v>375</v>
      </c>
      <c r="V331" s="314" t="s">
        <v>375</v>
      </c>
      <c r="W331" s="314" t="s">
        <v>57</v>
      </c>
      <c r="X331" s="314" t="s">
        <v>375</v>
      </c>
      <c r="Y331" s="314" t="s">
        <v>375</v>
      </c>
      <c r="Z331" s="314" t="s">
        <v>375</v>
      </c>
      <c r="AA331" s="314" t="s">
        <v>375</v>
      </c>
      <c r="AB331" s="314" t="s">
        <v>375</v>
      </c>
      <c r="AC331" s="314" t="s">
        <v>375</v>
      </c>
      <c r="AD331" s="314" t="s">
        <v>375</v>
      </c>
      <c r="AE331" s="314" t="s">
        <v>375</v>
      </c>
      <c r="AF331" s="322" t="s">
        <v>375</v>
      </c>
      <c r="AG331" s="322" t="s">
        <v>375</v>
      </c>
      <c r="AH331" s="322" t="s">
        <v>375</v>
      </c>
      <c r="AI331" s="322" t="s">
        <v>375</v>
      </c>
      <c r="AJ331" s="322" t="s">
        <v>375</v>
      </c>
      <c r="AK331" s="322" t="s">
        <v>375</v>
      </c>
      <c r="AL331" s="322"/>
      <c r="AM331" s="322" t="s">
        <v>375</v>
      </c>
      <c r="AN331" s="322" t="s">
        <v>375</v>
      </c>
      <c r="AO331" s="358" t="s">
        <v>375</v>
      </c>
      <c r="AP331" s="322"/>
      <c r="AQ331" s="105"/>
    </row>
    <row r="332" spans="1:43" ht="13.8" x14ac:dyDescent="0.25">
      <c r="A332" s="403" t="s">
        <v>2156</v>
      </c>
      <c r="B332" s="413" t="s">
        <v>6634</v>
      </c>
      <c r="C332" s="403">
        <v>157</v>
      </c>
      <c r="D332" s="407" t="s">
        <v>45</v>
      </c>
      <c r="E332" s="403" t="s">
        <v>120</v>
      </c>
      <c r="F332" s="403" t="s">
        <v>375</v>
      </c>
      <c r="G332" s="403" t="s">
        <v>554</v>
      </c>
      <c r="H332" s="403" t="s">
        <v>554</v>
      </c>
      <c r="I332" s="407" t="s">
        <v>6969</v>
      </c>
      <c r="J332" s="403" t="s">
        <v>50</v>
      </c>
      <c r="K332" s="991">
        <v>1000771943</v>
      </c>
      <c r="L332" s="404">
        <v>36118</v>
      </c>
      <c r="M332" s="433">
        <v>27</v>
      </c>
      <c r="N332" s="433" t="s">
        <v>51</v>
      </c>
      <c r="O332" s="403">
        <v>3197804865</v>
      </c>
      <c r="P332" s="403" t="s">
        <v>375</v>
      </c>
      <c r="Q332" s="403" t="s">
        <v>2729</v>
      </c>
      <c r="R332" s="403" t="s">
        <v>53</v>
      </c>
      <c r="S332" s="405" t="s">
        <v>54</v>
      </c>
      <c r="T332" s="403" t="s">
        <v>6644</v>
      </c>
      <c r="U332" s="403" t="s">
        <v>5829</v>
      </c>
      <c r="V332" s="370" t="s">
        <v>57</v>
      </c>
      <c r="W332" s="370" t="s">
        <v>57</v>
      </c>
      <c r="X332" s="370" t="s">
        <v>57</v>
      </c>
      <c r="Y332" s="314" t="s">
        <v>375</v>
      </c>
      <c r="Z332" s="314" t="s">
        <v>375</v>
      </c>
      <c r="AA332" s="314" t="s">
        <v>375</v>
      </c>
      <c r="AB332" s="314" t="s">
        <v>375</v>
      </c>
      <c r="AC332" s="314" t="s">
        <v>375</v>
      </c>
      <c r="AD332" s="422" t="s">
        <v>6641</v>
      </c>
      <c r="AE332" s="314" t="s">
        <v>375</v>
      </c>
      <c r="AF332" s="322" t="s">
        <v>59</v>
      </c>
      <c r="AG332" s="322" t="s">
        <v>57</v>
      </c>
      <c r="AH332" s="322" t="s">
        <v>59</v>
      </c>
      <c r="AI332" s="322" t="s">
        <v>59</v>
      </c>
      <c r="AJ332" s="322" t="s">
        <v>59</v>
      </c>
      <c r="AK332" s="322" t="s">
        <v>59</v>
      </c>
      <c r="AL332" s="322" t="s">
        <v>83</v>
      </c>
      <c r="AM332" s="322" t="s">
        <v>375</v>
      </c>
      <c r="AN332" s="322" t="s">
        <v>375</v>
      </c>
      <c r="AO332" s="322" t="s">
        <v>393</v>
      </c>
      <c r="AP332" s="322"/>
      <c r="AQ332" s="809" t="str" cm="1">
        <f t="array" ref="AQ332">IF(AD332="NO FAVORABLE","NO FAVORABLE",IF(SUMPRODUCT(--(TRIM(AF332:AK332)&lt;&gt;"SI"),--(TRIM(AF332:AK332)&lt;&gt;"NA"))&gt;0,"SUBSANAR","APROBADA CR"))</f>
        <v>APROBADA CR</v>
      </c>
    </row>
    <row r="333" spans="1:43" ht="13.2" x14ac:dyDescent="0.25">
      <c r="A333" s="403" t="s">
        <v>2156</v>
      </c>
      <c r="B333" s="413" t="s">
        <v>6634</v>
      </c>
      <c r="C333" s="403">
        <v>157.1</v>
      </c>
      <c r="D333" s="407" t="s">
        <v>376</v>
      </c>
      <c r="E333" s="403" t="s">
        <v>3214</v>
      </c>
      <c r="F333" s="403" t="s">
        <v>1092</v>
      </c>
      <c r="G333" s="403" t="s">
        <v>554</v>
      </c>
      <c r="H333" s="403" t="s">
        <v>554</v>
      </c>
      <c r="I333" s="403" t="s">
        <v>6970</v>
      </c>
      <c r="J333" s="403" t="s">
        <v>390</v>
      </c>
      <c r="K333" s="991">
        <v>1023832822</v>
      </c>
      <c r="L333" s="404">
        <v>41857</v>
      </c>
      <c r="M333" s="433">
        <v>11</v>
      </c>
      <c r="N333" s="433" t="s">
        <v>51</v>
      </c>
      <c r="O333" s="403" t="s">
        <v>375</v>
      </c>
      <c r="P333" s="403" t="s">
        <v>375</v>
      </c>
      <c r="Q333" s="403" t="s">
        <v>375</v>
      </c>
      <c r="R333" s="403" t="s">
        <v>375</v>
      </c>
      <c r="S333" s="403" t="s">
        <v>375</v>
      </c>
      <c r="T333" s="403" t="s">
        <v>375</v>
      </c>
      <c r="U333" s="403" t="s">
        <v>375</v>
      </c>
      <c r="V333" s="314" t="s">
        <v>375</v>
      </c>
      <c r="W333" s="314" t="s">
        <v>57</v>
      </c>
      <c r="X333" s="314" t="s">
        <v>375</v>
      </c>
      <c r="Y333" s="314" t="s">
        <v>375</v>
      </c>
      <c r="Z333" s="314" t="s">
        <v>375</v>
      </c>
      <c r="AA333" s="314" t="s">
        <v>375</v>
      </c>
      <c r="AB333" s="314" t="s">
        <v>375</v>
      </c>
      <c r="AC333" s="314" t="s">
        <v>375</v>
      </c>
      <c r="AD333" s="314" t="s">
        <v>375</v>
      </c>
      <c r="AE333" s="314" t="s">
        <v>375</v>
      </c>
      <c r="AF333" s="322" t="s">
        <v>375</v>
      </c>
      <c r="AG333" s="322" t="s">
        <v>375</v>
      </c>
      <c r="AH333" s="322" t="s">
        <v>375</v>
      </c>
      <c r="AI333" s="322" t="s">
        <v>375</v>
      </c>
      <c r="AJ333" s="322" t="s">
        <v>375</v>
      </c>
      <c r="AK333" s="322" t="s">
        <v>375</v>
      </c>
      <c r="AL333" s="322"/>
      <c r="AM333" s="322" t="s">
        <v>375</v>
      </c>
      <c r="AN333" s="322" t="s">
        <v>375</v>
      </c>
      <c r="AO333" s="358" t="s">
        <v>375</v>
      </c>
      <c r="AP333" s="322"/>
      <c r="AQ333" s="105"/>
    </row>
    <row r="334" spans="1:43" ht="13.2" x14ac:dyDescent="0.25">
      <c r="A334" s="403" t="s">
        <v>2156</v>
      </c>
      <c r="B334" s="413" t="s">
        <v>6634</v>
      </c>
      <c r="C334" s="403">
        <v>157.19999999999999</v>
      </c>
      <c r="D334" s="407" t="s">
        <v>376</v>
      </c>
      <c r="E334" s="403" t="s">
        <v>1540</v>
      </c>
      <c r="F334" s="403" t="s">
        <v>501</v>
      </c>
      <c r="G334" s="403" t="s">
        <v>177</v>
      </c>
      <c r="H334" s="403" t="s">
        <v>554</v>
      </c>
      <c r="I334" s="403" t="s">
        <v>6971</v>
      </c>
      <c r="J334" s="403" t="s">
        <v>390</v>
      </c>
      <c r="K334" s="991">
        <v>1023833338</v>
      </c>
      <c r="L334" s="404">
        <v>42776</v>
      </c>
      <c r="M334" s="433">
        <v>8</v>
      </c>
      <c r="N334" s="433" t="s">
        <v>379</v>
      </c>
      <c r="O334" s="403" t="s">
        <v>375</v>
      </c>
      <c r="P334" s="403" t="s">
        <v>375</v>
      </c>
      <c r="Q334" s="403" t="s">
        <v>375</v>
      </c>
      <c r="R334" s="403" t="s">
        <v>375</v>
      </c>
      <c r="S334" s="403" t="s">
        <v>375</v>
      </c>
      <c r="T334" s="403" t="s">
        <v>375</v>
      </c>
      <c r="U334" s="403" t="s">
        <v>375</v>
      </c>
      <c r="V334" s="314" t="s">
        <v>375</v>
      </c>
      <c r="W334" s="314" t="s">
        <v>57</v>
      </c>
      <c r="X334" s="314" t="s">
        <v>375</v>
      </c>
      <c r="Y334" s="314" t="s">
        <v>375</v>
      </c>
      <c r="Z334" s="314" t="s">
        <v>375</v>
      </c>
      <c r="AA334" s="314" t="s">
        <v>375</v>
      </c>
      <c r="AB334" s="314" t="s">
        <v>375</v>
      </c>
      <c r="AC334" s="314" t="s">
        <v>375</v>
      </c>
      <c r="AD334" s="314" t="s">
        <v>375</v>
      </c>
      <c r="AE334" s="314" t="s">
        <v>375</v>
      </c>
      <c r="AF334" s="322" t="s">
        <v>375</v>
      </c>
      <c r="AG334" s="322" t="s">
        <v>375</v>
      </c>
      <c r="AH334" s="322" t="s">
        <v>375</v>
      </c>
      <c r="AI334" s="322" t="s">
        <v>375</v>
      </c>
      <c r="AJ334" s="322" t="s">
        <v>375</v>
      </c>
      <c r="AK334" s="322" t="s">
        <v>375</v>
      </c>
      <c r="AL334" s="322"/>
      <c r="AM334" s="322" t="s">
        <v>375</v>
      </c>
      <c r="AN334" s="322" t="s">
        <v>375</v>
      </c>
      <c r="AO334" s="358" t="s">
        <v>375</v>
      </c>
      <c r="AP334" s="322"/>
      <c r="AQ334" s="105"/>
    </row>
    <row r="335" spans="1:43" ht="13.8" x14ac:dyDescent="0.25">
      <c r="A335" s="403" t="s">
        <v>2156</v>
      </c>
      <c r="B335" s="413" t="s">
        <v>6634</v>
      </c>
      <c r="C335" s="403">
        <v>158</v>
      </c>
      <c r="D335" s="407" t="s">
        <v>45</v>
      </c>
      <c r="E335" s="403" t="s">
        <v>279</v>
      </c>
      <c r="F335" s="403" t="s">
        <v>101</v>
      </c>
      <c r="G335" s="403" t="s">
        <v>542</v>
      </c>
      <c r="H335" s="403" t="s">
        <v>375</v>
      </c>
      <c r="I335" s="407" t="s">
        <v>6972</v>
      </c>
      <c r="J335" s="403" t="s">
        <v>50</v>
      </c>
      <c r="K335" s="991">
        <v>1000766058</v>
      </c>
      <c r="L335" s="404">
        <v>33035</v>
      </c>
      <c r="M335" s="433">
        <v>35</v>
      </c>
      <c r="N335" s="433" t="s">
        <v>51</v>
      </c>
      <c r="O335" s="403">
        <v>3123170061</v>
      </c>
      <c r="P335" s="403" t="s">
        <v>375</v>
      </c>
      <c r="Q335" s="403" t="s">
        <v>2722</v>
      </c>
      <c r="R335" s="403" t="s">
        <v>53</v>
      </c>
      <c r="S335" s="405" t="s">
        <v>54</v>
      </c>
      <c r="T335" s="403" t="s">
        <v>839</v>
      </c>
      <c r="U335" s="403" t="s">
        <v>6895</v>
      </c>
      <c r="V335" s="370" t="s">
        <v>57</v>
      </c>
      <c r="W335" s="370" t="s">
        <v>57</v>
      </c>
      <c r="X335" s="370" t="s">
        <v>57</v>
      </c>
      <c r="Y335" s="314" t="s">
        <v>375</v>
      </c>
      <c r="Z335" s="314" t="s">
        <v>375</v>
      </c>
      <c r="AA335" s="314" t="s">
        <v>375</v>
      </c>
      <c r="AB335" s="314" t="s">
        <v>375</v>
      </c>
      <c r="AC335" s="314" t="s">
        <v>375</v>
      </c>
      <c r="AD335" s="422" t="s">
        <v>6641</v>
      </c>
      <c r="AE335" s="314" t="s">
        <v>375</v>
      </c>
      <c r="AF335" s="322" t="s">
        <v>375</v>
      </c>
      <c r="AG335" s="322" t="s">
        <v>375</v>
      </c>
      <c r="AH335" s="322" t="s">
        <v>375</v>
      </c>
      <c r="AI335" s="322" t="s">
        <v>375</v>
      </c>
      <c r="AJ335" s="322" t="s">
        <v>375</v>
      </c>
      <c r="AK335" s="322" t="s">
        <v>375</v>
      </c>
      <c r="AL335" s="322"/>
      <c r="AM335" s="322" t="s">
        <v>375</v>
      </c>
      <c r="AN335" s="322" t="s">
        <v>375</v>
      </c>
      <c r="AO335" s="322" t="s">
        <v>393</v>
      </c>
      <c r="AP335" s="322"/>
      <c r="AQ335" s="809" t="str" cm="1">
        <f t="array" ref="AQ335">IF(AD335="NO FAVORABLE","NO FAVORABLE",IF(SUMPRODUCT(--(TRIM(AF335:AK335)&lt;&gt;"SI"),--(TRIM(AF335:AK335)&lt;&gt;"NA"))&gt;0,"SUBSANAR","APROBADA CR"))</f>
        <v>SUBSANAR</v>
      </c>
    </row>
    <row r="336" spans="1:43" ht="13.8" x14ac:dyDescent="0.25">
      <c r="A336" s="403" t="s">
        <v>2156</v>
      </c>
      <c r="B336" s="413" t="s">
        <v>6634</v>
      </c>
      <c r="C336" s="403">
        <v>159</v>
      </c>
      <c r="D336" s="407" t="s">
        <v>45</v>
      </c>
      <c r="E336" s="403" t="s">
        <v>432</v>
      </c>
      <c r="F336" s="403" t="s">
        <v>375</v>
      </c>
      <c r="G336" s="403" t="s">
        <v>485</v>
      </c>
      <c r="H336" s="403" t="s">
        <v>547</v>
      </c>
      <c r="I336" s="407" t="s">
        <v>6973</v>
      </c>
      <c r="J336" s="403" t="s">
        <v>50</v>
      </c>
      <c r="K336" s="991">
        <v>1000766511</v>
      </c>
      <c r="L336" s="404">
        <v>36918</v>
      </c>
      <c r="M336" s="433">
        <v>24</v>
      </c>
      <c r="N336" s="433" t="s">
        <v>51</v>
      </c>
      <c r="O336" s="403">
        <v>3197977712</v>
      </c>
      <c r="P336" s="430" t="s">
        <v>6974</v>
      </c>
      <c r="Q336" s="403" t="s">
        <v>2722</v>
      </c>
      <c r="R336" s="403" t="s">
        <v>53</v>
      </c>
      <c r="S336" s="405" t="s">
        <v>54</v>
      </c>
      <c r="T336" s="403" t="s">
        <v>6879</v>
      </c>
      <c r="U336" s="403" t="s">
        <v>6880</v>
      </c>
      <c r="V336" s="370" t="s">
        <v>57</v>
      </c>
      <c r="W336" s="370" t="s">
        <v>57</v>
      </c>
      <c r="X336" s="370" t="s">
        <v>57</v>
      </c>
      <c r="Y336" s="314" t="s">
        <v>375</v>
      </c>
      <c r="Z336" s="314" t="s">
        <v>375</v>
      </c>
      <c r="AA336" s="314" t="s">
        <v>375</v>
      </c>
      <c r="AB336" s="314" t="s">
        <v>375</v>
      </c>
      <c r="AC336" s="314" t="s">
        <v>375</v>
      </c>
      <c r="AD336" s="422" t="s">
        <v>6641</v>
      </c>
      <c r="AE336" s="314" t="s">
        <v>375</v>
      </c>
      <c r="AF336" s="322" t="s">
        <v>59</v>
      </c>
      <c r="AG336" s="322" t="s">
        <v>57</v>
      </c>
      <c r="AH336" s="322" t="s">
        <v>59</v>
      </c>
      <c r="AI336" s="322" t="s">
        <v>59</v>
      </c>
      <c r="AJ336" s="322" t="s">
        <v>59</v>
      </c>
      <c r="AK336" s="322" t="s">
        <v>59</v>
      </c>
      <c r="AL336" s="322" t="s">
        <v>220</v>
      </c>
      <c r="AM336" s="322" t="s">
        <v>375</v>
      </c>
      <c r="AN336" s="322" t="s">
        <v>375</v>
      </c>
      <c r="AO336" s="322" t="s">
        <v>393</v>
      </c>
      <c r="AP336" s="322"/>
      <c r="AQ336" s="809" t="str" cm="1">
        <f t="array" ref="AQ336">IF(AD336="NO FAVORABLE","NO FAVORABLE",IF(SUMPRODUCT(--(TRIM(AF336:AK336)&lt;&gt;"SI"),--(TRIM(AF336:AK336)&lt;&gt;"NA"))&gt;0,"SUBSANAR","APROBADA CR"))</f>
        <v>APROBADA CR</v>
      </c>
    </row>
    <row r="337" spans="1:43" ht="13.2" x14ac:dyDescent="0.25">
      <c r="A337" s="403" t="s">
        <v>2156</v>
      </c>
      <c r="B337" s="413" t="s">
        <v>6634</v>
      </c>
      <c r="C337" s="403">
        <v>159.1</v>
      </c>
      <c r="D337" s="407" t="s">
        <v>376</v>
      </c>
      <c r="E337" s="403" t="s">
        <v>1850</v>
      </c>
      <c r="F337" s="403" t="s">
        <v>375</v>
      </c>
      <c r="G337" s="403" t="s">
        <v>485</v>
      </c>
      <c r="H337" s="403" t="s">
        <v>485</v>
      </c>
      <c r="I337" s="403" t="s">
        <v>6975</v>
      </c>
      <c r="J337" s="403" t="s">
        <v>431</v>
      </c>
      <c r="K337" s="991">
        <v>1023750937</v>
      </c>
      <c r="L337" s="404">
        <v>44084</v>
      </c>
      <c r="M337" s="433">
        <v>5</v>
      </c>
      <c r="N337" s="433" t="s">
        <v>379</v>
      </c>
      <c r="O337" s="403" t="s">
        <v>375</v>
      </c>
      <c r="P337" s="403" t="s">
        <v>375</v>
      </c>
      <c r="Q337" s="403" t="s">
        <v>375</v>
      </c>
      <c r="R337" s="403" t="s">
        <v>375</v>
      </c>
      <c r="S337" s="403" t="s">
        <v>375</v>
      </c>
      <c r="T337" s="403" t="s">
        <v>375</v>
      </c>
      <c r="U337" s="403" t="s">
        <v>375</v>
      </c>
      <c r="V337" s="314" t="s">
        <v>375</v>
      </c>
      <c r="W337" s="314" t="s">
        <v>57</v>
      </c>
      <c r="X337" s="314" t="s">
        <v>375</v>
      </c>
      <c r="Y337" s="314" t="s">
        <v>375</v>
      </c>
      <c r="Z337" s="314" t="s">
        <v>375</v>
      </c>
      <c r="AA337" s="314" t="s">
        <v>375</v>
      </c>
      <c r="AB337" s="314" t="s">
        <v>375</v>
      </c>
      <c r="AC337" s="314" t="s">
        <v>375</v>
      </c>
      <c r="AD337" s="314" t="s">
        <v>375</v>
      </c>
      <c r="AE337" s="314" t="s">
        <v>375</v>
      </c>
      <c r="AF337" s="322" t="s">
        <v>375</v>
      </c>
      <c r="AG337" s="322" t="s">
        <v>375</v>
      </c>
      <c r="AH337" s="322" t="s">
        <v>375</v>
      </c>
      <c r="AI337" s="322" t="s">
        <v>375</v>
      </c>
      <c r="AJ337" s="322" t="s">
        <v>375</v>
      </c>
      <c r="AK337" s="322" t="s">
        <v>375</v>
      </c>
      <c r="AL337" s="322"/>
      <c r="AM337" s="322" t="s">
        <v>375</v>
      </c>
      <c r="AN337" s="322" t="s">
        <v>375</v>
      </c>
      <c r="AO337" s="358" t="s">
        <v>375</v>
      </c>
      <c r="AP337" s="322"/>
      <c r="AQ337" s="105"/>
    </row>
    <row r="338" spans="1:43" ht="13.8" x14ac:dyDescent="0.25">
      <c r="A338" s="403" t="s">
        <v>2156</v>
      </c>
      <c r="B338" s="413" t="s">
        <v>6634</v>
      </c>
      <c r="C338" s="403">
        <v>160</v>
      </c>
      <c r="D338" s="407" t="s">
        <v>45</v>
      </c>
      <c r="E338" s="403" t="s">
        <v>203</v>
      </c>
      <c r="F338" s="403" t="s">
        <v>62</v>
      </c>
      <c r="G338" s="403" t="s">
        <v>485</v>
      </c>
      <c r="H338" s="403" t="s">
        <v>2847</v>
      </c>
      <c r="I338" s="407" t="s">
        <v>6976</v>
      </c>
      <c r="J338" s="403" t="s">
        <v>50</v>
      </c>
      <c r="K338" s="991">
        <v>43824225</v>
      </c>
      <c r="L338" s="403" t="s">
        <v>375</v>
      </c>
      <c r="M338" s="433">
        <v>56</v>
      </c>
      <c r="N338" s="433" t="s">
        <v>51</v>
      </c>
      <c r="O338" s="403">
        <v>3507280464</v>
      </c>
      <c r="P338" s="430" t="s">
        <v>6977</v>
      </c>
      <c r="Q338" s="403" t="s">
        <v>2713</v>
      </c>
      <c r="R338" s="403" t="s">
        <v>53</v>
      </c>
      <c r="S338" s="405" t="s">
        <v>54</v>
      </c>
      <c r="T338" s="403" t="s">
        <v>6808</v>
      </c>
      <c r="U338" s="403" t="s">
        <v>6978</v>
      </c>
      <c r="V338" s="370" t="s">
        <v>57</v>
      </c>
      <c r="W338" s="370" t="s">
        <v>57</v>
      </c>
      <c r="X338" s="370" t="s">
        <v>57</v>
      </c>
      <c r="Y338" s="314" t="s">
        <v>375</v>
      </c>
      <c r="Z338" s="314" t="s">
        <v>375</v>
      </c>
      <c r="AA338" s="314" t="s">
        <v>375</v>
      </c>
      <c r="AB338" s="314" t="s">
        <v>375</v>
      </c>
      <c r="AC338" s="314" t="s">
        <v>375</v>
      </c>
      <c r="AD338" s="422" t="s">
        <v>6641</v>
      </c>
      <c r="AE338" s="314" t="s">
        <v>375</v>
      </c>
      <c r="AF338" s="322" t="s">
        <v>59</v>
      </c>
      <c r="AG338" s="322" t="s">
        <v>57</v>
      </c>
      <c r="AH338" s="322" t="s">
        <v>59</v>
      </c>
      <c r="AI338" s="322" t="s">
        <v>59</v>
      </c>
      <c r="AJ338" s="322" t="s">
        <v>59</v>
      </c>
      <c r="AK338" s="322" t="s">
        <v>59</v>
      </c>
      <c r="AL338" s="322" t="s">
        <v>138</v>
      </c>
      <c r="AM338" s="322" t="s">
        <v>375</v>
      </c>
      <c r="AN338" s="322" t="s">
        <v>375</v>
      </c>
      <c r="AO338" s="322" t="s">
        <v>393</v>
      </c>
      <c r="AP338" s="322"/>
      <c r="AQ338" s="809" t="str" cm="1">
        <f t="array" ref="AQ338">IF(AD338="NO FAVORABLE","NO FAVORABLE",IF(SUMPRODUCT(--(TRIM(AF338:AK338)&lt;&gt;"SI"),--(TRIM(AF338:AK338)&lt;&gt;"NA"))&gt;0,"SUBSANAR","APROBADA CR"))</f>
        <v>APROBADA CR</v>
      </c>
    </row>
    <row r="339" spans="1:43" ht="13.2" x14ac:dyDescent="0.25">
      <c r="A339" s="403" t="s">
        <v>2156</v>
      </c>
      <c r="B339" s="413" t="s">
        <v>6634</v>
      </c>
      <c r="C339" s="403">
        <v>160.1</v>
      </c>
      <c r="D339" s="407" t="s">
        <v>376</v>
      </c>
      <c r="E339" s="403" t="s">
        <v>1556</v>
      </c>
      <c r="F339" s="403" t="s">
        <v>528</v>
      </c>
      <c r="G339" s="403" t="s">
        <v>810</v>
      </c>
      <c r="H339" s="403" t="s">
        <v>485</v>
      </c>
      <c r="I339" s="403" t="s">
        <v>6979</v>
      </c>
      <c r="J339" s="403" t="s">
        <v>50</v>
      </c>
      <c r="K339" s="991">
        <v>1023748047</v>
      </c>
      <c r="L339" s="404">
        <v>38043</v>
      </c>
      <c r="M339" s="433">
        <v>21</v>
      </c>
      <c r="N339" s="433" t="s">
        <v>379</v>
      </c>
      <c r="O339" s="403" t="s">
        <v>375</v>
      </c>
      <c r="P339" s="403" t="s">
        <v>375</v>
      </c>
      <c r="Q339" s="403" t="s">
        <v>375</v>
      </c>
      <c r="R339" s="403" t="s">
        <v>375</v>
      </c>
      <c r="S339" s="403" t="s">
        <v>375</v>
      </c>
      <c r="T339" s="403" t="s">
        <v>375</v>
      </c>
      <c r="U339" s="403" t="s">
        <v>375</v>
      </c>
      <c r="V339" s="314" t="s">
        <v>375</v>
      </c>
      <c r="W339" s="314" t="s">
        <v>57</v>
      </c>
      <c r="X339" s="314" t="s">
        <v>375</v>
      </c>
      <c r="Y339" s="314" t="s">
        <v>375</v>
      </c>
      <c r="Z339" s="314" t="s">
        <v>375</v>
      </c>
      <c r="AA339" s="314" t="s">
        <v>375</v>
      </c>
      <c r="AB339" s="314" t="s">
        <v>375</v>
      </c>
      <c r="AC339" s="314" t="s">
        <v>375</v>
      </c>
      <c r="AD339" s="314" t="s">
        <v>375</v>
      </c>
      <c r="AE339" s="314" t="s">
        <v>375</v>
      </c>
      <c r="AF339" s="322" t="s">
        <v>375</v>
      </c>
      <c r="AG339" s="322" t="s">
        <v>375</v>
      </c>
      <c r="AH339" s="322" t="s">
        <v>375</v>
      </c>
      <c r="AI339" s="322" t="s">
        <v>375</v>
      </c>
      <c r="AJ339" s="322" t="s">
        <v>375</v>
      </c>
      <c r="AK339" s="322" t="s">
        <v>375</v>
      </c>
      <c r="AL339" s="322"/>
      <c r="AM339" s="322" t="s">
        <v>375</v>
      </c>
      <c r="AN339" s="322" t="s">
        <v>375</v>
      </c>
      <c r="AO339" s="358" t="s">
        <v>375</v>
      </c>
      <c r="AP339" s="322"/>
      <c r="AQ339" s="105"/>
    </row>
    <row r="340" spans="1:43" ht="13.2" x14ac:dyDescent="0.25">
      <c r="A340" s="403" t="s">
        <v>2156</v>
      </c>
      <c r="B340" s="413" t="s">
        <v>6634</v>
      </c>
      <c r="C340" s="403">
        <v>160.19999999999999</v>
      </c>
      <c r="D340" s="407" t="s">
        <v>376</v>
      </c>
      <c r="E340" s="403" t="s">
        <v>991</v>
      </c>
      <c r="F340" s="403" t="s">
        <v>375</v>
      </c>
      <c r="G340" s="403" t="s">
        <v>810</v>
      </c>
      <c r="H340" s="403" t="s">
        <v>485</v>
      </c>
      <c r="I340" s="403" t="s">
        <v>6980</v>
      </c>
      <c r="J340" s="403" t="s">
        <v>390</v>
      </c>
      <c r="K340" s="991">
        <v>1023749179</v>
      </c>
      <c r="L340" s="404">
        <v>39850</v>
      </c>
      <c r="M340" s="433">
        <v>16</v>
      </c>
      <c r="N340" s="433" t="s">
        <v>51</v>
      </c>
      <c r="O340" s="403" t="s">
        <v>375</v>
      </c>
      <c r="P340" s="403" t="s">
        <v>375</v>
      </c>
      <c r="Q340" s="403" t="s">
        <v>375</v>
      </c>
      <c r="R340" s="403" t="s">
        <v>375</v>
      </c>
      <c r="S340" s="403" t="s">
        <v>375</v>
      </c>
      <c r="T340" s="403" t="s">
        <v>375</v>
      </c>
      <c r="U340" s="403" t="s">
        <v>375</v>
      </c>
      <c r="V340" s="314" t="s">
        <v>375</v>
      </c>
      <c r="W340" s="314" t="s">
        <v>57</v>
      </c>
      <c r="X340" s="314" t="s">
        <v>375</v>
      </c>
      <c r="Y340" s="314" t="s">
        <v>375</v>
      </c>
      <c r="Z340" s="314" t="s">
        <v>375</v>
      </c>
      <c r="AA340" s="314" t="s">
        <v>375</v>
      </c>
      <c r="AB340" s="314" t="s">
        <v>375</v>
      </c>
      <c r="AC340" s="314" t="s">
        <v>375</v>
      </c>
      <c r="AD340" s="314" t="s">
        <v>375</v>
      </c>
      <c r="AE340" s="314" t="s">
        <v>375</v>
      </c>
      <c r="AF340" s="322" t="s">
        <v>375</v>
      </c>
      <c r="AG340" s="322" t="s">
        <v>375</v>
      </c>
      <c r="AH340" s="322" t="s">
        <v>375</v>
      </c>
      <c r="AI340" s="322" t="s">
        <v>375</v>
      </c>
      <c r="AJ340" s="322" t="s">
        <v>375</v>
      </c>
      <c r="AK340" s="322" t="s">
        <v>375</v>
      </c>
      <c r="AL340" s="322"/>
      <c r="AM340" s="322" t="s">
        <v>375</v>
      </c>
      <c r="AN340" s="322" t="s">
        <v>375</v>
      </c>
      <c r="AO340" s="358" t="s">
        <v>375</v>
      </c>
      <c r="AP340" s="322"/>
      <c r="AQ340" s="105"/>
    </row>
    <row r="341" spans="1:43" ht="13.8" x14ac:dyDescent="0.25">
      <c r="A341" s="403" t="s">
        <v>2156</v>
      </c>
      <c r="B341" s="413" t="s">
        <v>6634</v>
      </c>
      <c r="C341" s="403">
        <v>161</v>
      </c>
      <c r="D341" s="407" t="s">
        <v>45</v>
      </c>
      <c r="E341" s="403" t="s">
        <v>62</v>
      </c>
      <c r="F341" s="403" t="s">
        <v>609</v>
      </c>
      <c r="G341" s="403" t="s">
        <v>556</v>
      </c>
      <c r="H341" s="403" t="s">
        <v>204</v>
      </c>
      <c r="I341" s="407" t="s">
        <v>6981</v>
      </c>
      <c r="J341" s="403" t="s">
        <v>50</v>
      </c>
      <c r="K341" s="991">
        <v>1011591460</v>
      </c>
      <c r="L341" s="404">
        <v>37685</v>
      </c>
      <c r="M341" s="433">
        <v>19</v>
      </c>
      <c r="N341" s="433" t="s">
        <v>51</v>
      </c>
      <c r="O341" s="403">
        <v>3148167463</v>
      </c>
      <c r="P341" s="403" t="s">
        <v>375</v>
      </c>
      <c r="Q341" s="403" t="s">
        <v>2713</v>
      </c>
      <c r="R341" s="403" t="s">
        <v>53</v>
      </c>
      <c r="S341" s="405" t="s">
        <v>54</v>
      </c>
      <c r="T341" s="403" t="s">
        <v>6781</v>
      </c>
      <c r="U341" s="403" t="s">
        <v>6885</v>
      </c>
      <c r="V341" s="370" t="s">
        <v>57</v>
      </c>
      <c r="W341" s="370" t="s">
        <v>57</v>
      </c>
      <c r="X341" s="370" t="s">
        <v>57</v>
      </c>
      <c r="Y341" s="314" t="s">
        <v>375</v>
      </c>
      <c r="Z341" s="314" t="s">
        <v>375</v>
      </c>
      <c r="AA341" s="314" t="s">
        <v>375</v>
      </c>
      <c r="AB341" s="314" t="s">
        <v>375</v>
      </c>
      <c r="AC341" s="314" t="s">
        <v>375</v>
      </c>
      <c r="AD341" s="422" t="s">
        <v>6641</v>
      </c>
      <c r="AE341" s="314" t="s">
        <v>375</v>
      </c>
      <c r="AF341" s="322" t="s">
        <v>375</v>
      </c>
      <c r="AG341" s="322" t="s">
        <v>375</v>
      </c>
      <c r="AH341" s="322" t="s">
        <v>375</v>
      </c>
      <c r="AI341" s="322" t="s">
        <v>375</v>
      </c>
      <c r="AJ341" s="322" t="s">
        <v>375</v>
      </c>
      <c r="AK341" s="322" t="s">
        <v>375</v>
      </c>
      <c r="AL341" s="322"/>
      <c r="AM341" s="322" t="s">
        <v>375</v>
      </c>
      <c r="AN341" s="322" t="s">
        <v>375</v>
      </c>
      <c r="AO341" s="322" t="s">
        <v>393</v>
      </c>
      <c r="AP341" s="322"/>
      <c r="AQ341" s="809" t="str" cm="1">
        <f t="array" ref="AQ341">IF(AD341="NO FAVORABLE","NO FAVORABLE",IF(SUMPRODUCT(--(TRIM(AF341:AK341)&lt;&gt;"SI"),--(TRIM(AF341:AK341)&lt;&gt;"NA"))&gt;0,"SUBSANAR","APROBADA CR"))</f>
        <v>SUBSANAR</v>
      </c>
    </row>
    <row r="342" spans="1:43" ht="13.2" x14ac:dyDescent="0.25">
      <c r="A342" s="403" t="s">
        <v>2156</v>
      </c>
      <c r="B342" s="413" t="s">
        <v>6634</v>
      </c>
      <c r="C342" s="403">
        <v>161.1</v>
      </c>
      <c r="D342" s="407" t="s">
        <v>376</v>
      </c>
      <c r="E342" s="403" t="s">
        <v>594</v>
      </c>
      <c r="F342" s="403" t="s">
        <v>375</v>
      </c>
      <c r="G342" s="403" t="s">
        <v>6982</v>
      </c>
      <c r="H342" s="403" t="s">
        <v>556</v>
      </c>
      <c r="I342" s="403" t="s">
        <v>6983</v>
      </c>
      <c r="J342" s="403" t="s">
        <v>431</v>
      </c>
      <c r="K342" s="991">
        <v>1023750958</v>
      </c>
      <c r="L342" s="404">
        <v>44166</v>
      </c>
      <c r="M342" s="433">
        <v>4</v>
      </c>
      <c r="N342" s="433" t="s">
        <v>379</v>
      </c>
      <c r="O342" s="403" t="s">
        <v>375</v>
      </c>
      <c r="P342" s="403" t="s">
        <v>375</v>
      </c>
      <c r="Q342" s="403" t="s">
        <v>375</v>
      </c>
      <c r="R342" s="403" t="s">
        <v>375</v>
      </c>
      <c r="S342" s="403" t="s">
        <v>375</v>
      </c>
      <c r="T342" s="403" t="s">
        <v>375</v>
      </c>
      <c r="U342" s="403" t="s">
        <v>375</v>
      </c>
      <c r="V342" s="314" t="s">
        <v>375</v>
      </c>
      <c r="W342" s="314" t="s">
        <v>57</v>
      </c>
      <c r="X342" s="314" t="s">
        <v>375</v>
      </c>
      <c r="Y342" s="314" t="s">
        <v>375</v>
      </c>
      <c r="Z342" s="314" t="s">
        <v>375</v>
      </c>
      <c r="AA342" s="314" t="s">
        <v>375</v>
      </c>
      <c r="AB342" s="314" t="s">
        <v>375</v>
      </c>
      <c r="AC342" s="314" t="s">
        <v>375</v>
      </c>
      <c r="AD342" s="314" t="s">
        <v>375</v>
      </c>
      <c r="AE342" s="314" t="s">
        <v>375</v>
      </c>
      <c r="AF342" s="322" t="s">
        <v>375</v>
      </c>
      <c r="AG342" s="322" t="s">
        <v>375</v>
      </c>
      <c r="AH342" s="322" t="s">
        <v>375</v>
      </c>
      <c r="AI342" s="322" t="s">
        <v>375</v>
      </c>
      <c r="AJ342" s="322" t="s">
        <v>375</v>
      </c>
      <c r="AK342" s="322" t="s">
        <v>375</v>
      </c>
      <c r="AL342" s="322"/>
      <c r="AM342" s="322" t="s">
        <v>375</v>
      </c>
      <c r="AN342" s="322" t="s">
        <v>375</v>
      </c>
      <c r="AO342" s="358" t="s">
        <v>375</v>
      </c>
      <c r="AP342" s="322"/>
      <c r="AQ342" s="105"/>
    </row>
    <row r="343" spans="1:43" ht="13.8" x14ac:dyDescent="0.25">
      <c r="A343" s="403" t="s">
        <v>2156</v>
      </c>
      <c r="B343" s="413" t="s">
        <v>6634</v>
      </c>
      <c r="C343" s="403">
        <v>162</v>
      </c>
      <c r="D343" s="407" t="s">
        <v>45</v>
      </c>
      <c r="E343" s="403" t="s">
        <v>280</v>
      </c>
      <c r="F343" s="403" t="s">
        <v>375</v>
      </c>
      <c r="G343" s="403" t="s">
        <v>2159</v>
      </c>
      <c r="H343" s="403" t="s">
        <v>538</v>
      </c>
      <c r="I343" s="407" t="s">
        <v>6984</v>
      </c>
      <c r="J343" s="403" t="s">
        <v>50</v>
      </c>
      <c r="K343" s="991">
        <v>1023748602</v>
      </c>
      <c r="L343" s="404">
        <v>31819</v>
      </c>
      <c r="M343" s="433">
        <v>38</v>
      </c>
      <c r="N343" s="433" t="s">
        <v>51</v>
      </c>
      <c r="O343" s="403">
        <v>3105364318</v>
      </c>
      <c r="P343" s="430" t="s">
        <v>6985</v>
      </c>
      <c r="Q343" s="403" t="s">
        <v>2719</v>
      </c>
      <c r="R343" s="403" t="s">
        <v>53</v>
      </c>
      <c r="S343" s="405" t="s">
        <v>54</v>
      </c>
      <c r="T343" s="403" t="s">
        <v>6854</v>
      </c>
      <c r="U343" s="403" t="s">
        <v>6830</v>
      </c>
      <c r="V343" s="370" t="s">
        <v>57</v>
      </c>
      <c r="W343" s="370" t="s">
        <v>57</v>
      </c>
      <c r="X343" s="370" t="s">
        <v>57</v>
      </c>
      <c r="Y343" s="314" t="s">
        <v>375</v>
      </c>
      <c r="Z343" s="314" t="s">
        <v>375</v>
      </c>
      <c r="AA343" s="314" t="s">
        <v>375</v>
      </c>
      <c r="AB343" s="314" t="s">
        <v>375</v>
      </c>
      <c r="AC343" s="314" t="s">
        <v>375</v>
      </c>
      <c r="AD343" s="422" t="s">
        <v>6641</v>
      </c>
      <c r="AE343" s="314" t="s">
        <v>375</v>
      </c>
      <c r="AF343" s="322" t="s">
        <v>59</v>
      </c>
      <c r="AG343" s="322" t="s">
        <v>57</v>
      </c>
      <c r="AH343" s="322" t="s">
        <v>59</v>
      </c>
      <c r="AI343" s="322" t="s">
        <v>59</v>
      </c>
      <c r="AJ343" s="322" t="s">
        <v>59</v>
      </c>
      <c r="AK343" s="322" t="s">
        <v>59</v>
      </c>
      <c r="AL343" s="322" t="s">
        <v>138</v>
      </c>
      <c r="AM343" s="322" t="s">
        <v>375</v>
      </c>
      <c r="AN343" s="322" t="s">
        <v>375</v>
      </c>
      <c r="AO343" s="322" t="s">
        <v>393</v>
      </c>
      <c r="AP343" s="322"/>
      <c r="AQ343" s="809" t="str" cm="1">
        <f t="array" ref="AQ343">IF(AD343="NO FAVORABLE","NO FAVORABLE",IF(SUMPRODUCT(--(TRIM(AF343:AK343)&lt;&gt;"SI"),--(TRIM(AF343:AK343)&lt;&gt;"NA"))&gt;0,"SUBSANAR","APROBADA CR"))</f>
        <v>APROBADA CR</v>
      </c>
    </row>
    <row r="344" spans="1:43" ht="13.2" x14ac:dyDescent="0.25">
      <c r="A344" s="403" t="s">
        <v>2156</v>
      </c>
      <c r="B344" s="413" t="s">
        <v>6634</v>
      </c>
      <c r="C344" s="403">
        <v>1621</v>
      </c>
      <c r="D344" s="407" t="s">
        <v>376</v>
      </c>
      <c r="E344" s="403" t="s">
        <v>1864</v>
      </c>
      <c r="F344" s="403" t="s">
        <v>807</v>
      </c>
      <c r="G344" s="403" t="s">
        <v>1267</v>
      </c>
      <c r="H344" s="403" t="s">
        <v>2159</v>
      </c>
      <c r="I344" s="403" t="s">
        <v>6986</v>
      </c>
      <c r="J344" s="403" t="s">
        <v>50</v>
      </c>
      <c r="K344" s="991">
        <v>1011512917</v>
      </c>
      <c r="L344" s="404">
        <v>39416</v>
      </c>
      <c r="M344" s="433">
        <v>17</v>
      </c>
      <c r="N344" s="433" t="s">
        <v>51</v>
      </c>
      <c r="O344" s="403" t="s">
        <v>375</v>
      </c>
      <c r="P344" s="403" t="s">
        <v>375</v>
      </c>
      <c r="Q344" s="403" t="s">
        <v>375</v>
      </c>
      <c r="R344" s="403" t="s">
        <v>375</v>
      </c>
      <c r="S344" s="403" t="s">
        <v>375</v>
      </c>
      <c r="T344" s="403" t="s">
        <v>375</v>
      </c>
      <c r="U344" s="403" t="s">
        <v>375</v>
      </c>
      <c r="V344" s="314" t="s">
        <v>375</v>
      </c>
      <c r="W344" s="314" t="s">
        <v>57</v>
      </c>
      <c r="X344" s="314" t="s">
        <v>375</v>
      </c>
      <c r="Y344" s="314" t="s">
        <v>375</v>
      </c>
      <c r="Z344" s="314" t="s">
        <v>375</v>
      </c>
      <c r="AA344" s="314" t="s">
        <v>375</v>
      </c>
      <c r="AB344" s="314" t="s">
        <v>375</v>
      </c>
      <c r="AC344" s="314" t="s">
        <v>375</v>
      </c>
      <c r="AD344" s="314" t="s">
        <v>375</v>
      </c>
      <c r="AE344" s="314" t="s">
        <v>375</v>
      </c>
      <c r="AF344" s="322" t="s">
        <v>375</v>
      </c>
      <c r="AG344" s="322" t="s">
        <v>375</v>
      </c>
      <c r="AH344" s="322" t="s">
        <v>375</v>
      </c>
      <c r="AI344" s="322" t="s">
        <v>375</v>
      </c>
      <c r="AJ344" s="322" t="s">
        <v>375</v>
      </c>
      <c r="AK344" s="322" t="s">
        <v>375</v>
      </c>
      <c r="AL344" s="322"/>
      <c r="AM344" s="322" t="s">
        <v>375</v>
      </c>
      <c r="AN344" s="322" t="s">
        <v>375</v>
      </c>
      <c r="AO344" s="358" t="s">
        <v>375</v>
      </c>
      <c r="AP344" s="322"/>
      <c r="AQ344" s="105"/>
    </row>
    <row r="345" spans="1:43" ht="13.2" x14ac:dyDescent="0.25">
      <c r="A345" s="403" t="s">
        <v>2156</v>
      </c>
      <c r="B345" s="413" t="s">
        <v>6634</v>
      </c>
      <c r="C345" s="403">
        <v>1622</v>
      </c>
      <c r="D345" s="407" t="s">
        <v>376</v>
      </c>
      <c r="E345" s="403" t="s">
        <v>637</v>
      </c>
      <c r="F345" s="403" t="s">
        <v>375</v>
      </c>
      <c r="G345" s="403" t="s">
        <v>6987</v>
      </c>
      <c r="H345" s="403" t="s">
        <v>2159</v>
      </c>
      <c r="I345" s="403" t="s">
        <v>6988</v>
      </c>
      <c r="J345" s="403" t="s">
        <v>431</v>
      </c>
      <c r="K345" s="991">
        <v>1031032737</v>
      </c>
      <c r="L345" s="404">
        <v>43468</v>
      </c>
      <c r="M345" s="433">
        <v>6</v>
      </c>
      <c r="N345" s="433" t="s">
        <v>379</v>
      </c>
      <c r="O345" s="403" t="s">
        <v>375</v>
      </c>
      <c r="P345" s="403" t="s">
        <v>375</v>
      </c>
      <c r="Q345" s="403" t="s">
        <v>375</v>
      </c>
      <c r="R345" s="403" t="s">
        <v>375</v>
      </c>
      <c r="S345" s="403" t="s">
        <v>375</v>
      </c>
      <c r="T345" s="403" t="s">
        <v>375</v>
      </c>
      <c r="U345" s="403" t="s">
        <v>375</v>
      </c>
      <c r="V345" s="314" t="s">
        <v>375</v>
      </c>
      <c r="W345" s="314" t="s">
        <v>57</v>
      </c>
      <c r="X345" s="314" t="s">
        <v>375</v>
      </c>
      <c r="Y345" s="314" t="s">
        <v>375</v>
      </c>
      <c r="Z345" s="314" t="s">
        <v>375</v>
      </c>
      <c r="AA345" s="314" t="s">
        <v>375</v>
      </c>
      <c r="AB345" s="314" t="s">
        <v>375</v>
      </c>
      <c r="AC345" s="314" t="s">
        <v>375</v>
      </c>
      <c r="AD345" s="314" t="s">
        <v>375</v>
      </c>
      <c r="AE345" s="314" t="s">
        <v>375</v>
      </c>
      <c r="AF345" s="322" t="s">
        <v>375</v>
      </c>
      <c r="AG345" s="322" t="s">
        <v>375</v>
      </c>
      <c r="AH345" s="322" t="s">
        <v>375</v>
      </c>
      <c r="AI345" s="322" t="s">
        <v>375</v>
      </c>
      <c r="AJ345" s="322" t="s">
        <v>375</v>
      </c>
      <c r="AK345" s="322" t="s">
        <v>375</v>
      </c>
      <c r="AL345" s="322"/>
      <c r="AM345" s="322" t="s">
        <v>375</v>
      </c>
      <c r="AN345" s="322" t="s">
        <v>375</v>
      </c>
      <c r="AO345" s="358" t="s">
        <v>375</v>
      </c>
      <c r="AP345" s="322"/>
      <c r="AQ345" s="105"/>
    </row>
    <row r="346" spans="1:43" ht="13.8" x14ac:dyDescent="0.25">
      <c r="A346" s="403" t="s">
        <v>2156</v>
      </c>
      <c r="B346" s="413" t="s">
        <v>6634</v>
      </c>
      <c r="C346" s="403">
        <v>163</v>
      </c>
      <c r="D346" s="407" t="s">
        <v>45</v>
      </c>
      <c r="E346" s="403" t="s">
        <v>6611</v>
      </c>
      <c r="F346" s="403" t="s">
        <v>375</v>
      </c>
      <c r="G346" s="403" t="s">
        <v>299</v>
      </c>
      <c r="H346" s="403" t="s">
        <v>88</v>
      </c>
      <c r="I346" s="407" t="s">
        <v>6989</v>
      </c>
      <c r="J346" s="403" t="s">
        <v>50</v>
      </c>
      <c r="K346" s="991">
        <v>1104942955</v>
      </c>
      <c r="L346" s="404">
        <v>35598</v>
      </c>
      <c r="M346" s="433">
        <v>27</v>
      </c>
      <c r="N346" s="433" t="s">
        <v>51</v>
      </c>
      <c r="O346" s="403">
        <v>3246284902</v>
      </c>
      <c r="P346" s="430" t="s">
        <v>6990</v>
      </c>
      <c r="Q346" s="403" t="s">
        <v>2713</v>
      </c>
      <c r="R346" s="403" t="s">
        <v>53</v>
      </c>
      <c r="S346" s="405" t="s">
        <v>54</v>
      </c>
      <c r="T346" s="403" t="s">
        <v>6822</v>
      </c>
      <c r="U346" s="403" t="s">
        <v>6823</v>
      </c>
      <c r="V346" s="370" t="s">
        <v>57</v>
      </c>
      <c r="W346" s="370" t="s">
        <v>57</v>
      </c>
      <c r="X346" s="370" t="s">
        <v>57</v>
      </c>
      <c r="Y346" s="314" t="s">
        <v>375</v>
      </c>
      <c r="Z346" s="314" t="s">
        <v>375</v>
      </c>
      <c r="AA346" s="314" t="s">
        <v>375</v>
      </c>
      <c r="AB346" s="314" t="s">
        <v>375</v>
      </c>
      <c r="AC346" s="314" t="s">
        <v>375</v>
      </c>
      <c r="AD346" s="422" t="s">
        <v>6641</v>
      </c>
      <c r="AE346" s="314" t="s">
        <v>375</v>
      </c>
      <c r="AF346" s="322" t="s">
        <v>59</v>
      </c>
      <c r="AG346" s="322" t="s">
        <v>57</v>
      </c>
      <c r="AH346" s="322" t="s">
        <v>59</v>
      </c>
      <c r="AI346" s="322" t="s">
        <v>59</v>
      </c>
      <c r="AJ346" s="322" t="s">
        <v>59</v>
      </c>
      <c r="AK346" s="322" t="s">
        <v>59</v>
      </c>
      <c r="AL346" s="322" t="s">
        <v>194</v>
      </c>
      <c r="AM346" s="322" t="s">
        <v>375</v>
      </c>
      <c r="AN346" s="322" t="s">
        <v>375</v>
      </c>
      <c r="AO346" s="322" t="s">
        <v>393</v>
      </c>
      <c r="AP346" s="322"/>
      <c r="AQ346" s="809" t="str" cm="1">
        <f t="array" ref="AQ346">IF(AD346="NO FAVORABLE","NO FAVORABLE",IF(SUMPRODUCT(--(TRIM(AF346:AK346)&lt;&gt;"SI"),--(TRIM(AF346:AK346)&lt;&gt;"NA"))&gt;0,"SUBSANAR","APROBADA CR"))</f>
        <v>APROBADA CR</v>
      </c>
    </row>
    <row r="347" spans="1:43" ht="13.2" x14ac:dyDescent="0.25">
      <c r="A347" s="403" t="s">
        <v>2156</v>
      </c>
      <c r="B347" s="413" t="s">
        <v>6634</v>
      </c>
      <c r="C347" s="403">
        <v>1631</v>
      </c>
      <c r="D347" s="407" t="s">
        <v>376</v>
      </c>
      <c r="E347" s="403" t="s">
        <v>645</v>
      </c>
      <c r="F347" s="403" t="s">
        <v>571</v>
      </c>
      <c r="G347" s="403" t="s">
        <v>556</v>
      </c>
      <c r="H347" s="403" t="s">
        <v>88</v>
      </c>
      <c r="I347" s="403" t="s">
        <v>6991</v>
      </c>
      <c r="J347" s="403" t="s">
        <v>50</v>
      </c>
      <c r="K347" s="991">
        <v>71054981</v>
      </c>
      <c r="L347" s="404">
        <v>30144</v>
      </c>
      <c r="M347" s="433">
        <v>43</v>
      </c>
      <c r="N347" s="433" t="s">
        <v>379</v>
      </c>
      <c r="O347" s="403" t="s">
        <v>375</v>
      </c>
      <c r="P347" s="403" t="s">
        <v>375</v>
      </c>
      <c r="Q347" s="403" t="s">
        <v>375</v>
      </c>
      <c r="R347" s="403" t="s">
        <v>375</v>
      </c>
      <c r="S347" s="403" t="s">
        <v>375</v>
      </c>
      <c r="T347" s="403" t="s">
        <v>375</v>
      </c>
      <c r="U347" s="403" t="s">
        <v>375</v>
      </c>
      <c r="V347" s="314" t="s">
        <v>375</v>
      </c>
      <c r="W347" s="314" t="s">
        <v>57</v>
      </c>
      <c r="X347" s="314" t="s">
        <v>375</v>
      </c>
      <c r="Y347" s="314" t="s">
        <v>375</v>
      </c>
      <c r="Z347" s="314" t="s">
        <v>375</v>
      </c>
      <c r="AA347" s="314" t="s">
        <v>375</v>
      </c>
      <c r="AB347" s="314" t="s">
        <v>375</v>
      </c>
      <c r="AC347" s="314" t="s">
        <v>375</v>
      </c>
      <c r="AD347" s="314" t="s">
        <v>375</v>
      </c>
      <c r="AE347" s="314" t="s">
        <v>375</v>
      </c>
      <c r="AF347" s="322" t="s">
        <v>375</v>
      </c>
      <c r="AG347" s="322" t="s">
        <v>375</v>
      </c>
      <c r="AH347" s="322" t="s">
        <v>375</v>
      </c>
      <c r="AI347" s="322" t="s">
        <v>375</v>
      </c>
      <c r="AJ347" s="322" t="s">
        <v>375</v>
      </c>
      <c r="AK347" s="322" t="s">
        <v>375</v>
      </c>
      <c r="AL347" s="322"/>
      <c r="AM347" s="322" t="s">
        <v>375</v>
      </c>
      <c r="AN347" s="322" t="s">
        <v>375</v>
      </c>
      <c r="AO347" s="358" t="s">
        <v>375</v>
      </c>
      <c r="AP347" s="322"/>
      <c r="AQ347" s="105"/>
    </row>
    <row r="348" spans="1:43" ht="13.2" x14ac:dyDescent="0.25">
      <c r="A348" s="403" t="s">
        <v>2156</v>
      </c>
      <c r="B348" s="413" t="s">
        <v>6634</v>
      </c>
      <c r="C348" s="403">
        <v>1632</v>
      </c>
      <c r="D348" s="407" t="s">
        <v>376</v>
      </c>
      <c r="E348" s="403" t="s">
        <v>237</v>
      </c>
      <c r="F348" s="403" t="s">
        <v>375</v>
      </c>
      <c r="G348" s="403" t="s">
        <v>556</v>
      </c>
      <c r="H348" s="403" t="s">
        <v>299</v>
      </c>
      <c r="I348" s="403" t="s">
        <v>6992</v>
      </c>
      <c r="J348" s="403" t="s">
        <v>431</v>
      </c>
      <c r="K348" s="991">
        <v>1023750798</v>
      </c>
      <c r="L348" s="404">
        <v>43449</v>
      </c>
      <c r="M348" s="433">
        <v>6</v>
      </c>
      <c r="N348" s="433" t="s">
        <v>51</v>
      </c>
      <c r="O348" s="403" t="s">
        <v>375</v>
      </c>
      <c r="P348" s="403" t="s">
        <v>375</v>
      </c>
      <c r="Q348" s="403" t="s">
        <v>375</v>
      </c>
      <c r="R348" s="403" t="s">
        <v>375</v>
      </c>
      <c r="S348" s="403" t="s">
        <v>375</v>
      </c>
      <c r="T348" s="403" t="s">
        <v>375</v>
      </c>
      <c r="U348" s="403" t="s">
        <v>375</v>
      </c>
      <c r="V348" s="314" t="s">
        <v>375</v>
      </c>
      <c r="W348" s="314" t="s">
        <v>57</v>
      </c>
      <c r="X348" s="314" t="s">
        <v>375</v>
      </c>
      <c r="Y348" s="314" t="s">
        <v>375</v>
      </c>
      <c r="Z348" s="314" t="s">
        <v>375</v>
      </c>
      <c r="AA348" s="314" t="s">
        <v>375</v>
      </c>
      <c r="AB348" s="314" t="s">
        <v>375</v>
      </c>
      <c r="AC348" s="314" t="s">
        <v>375</v>
      </c>
      <c r="AD348" s="314" t="s">
        <v>375</v>
      </c>
      <c r="AE348" s="314" t="s">
        <v>375</v>
      </c>
      <c r="AF348" s="322" t="s">
        <v>375</v>
      </c>
      <c r="AG348" s="322" t="s">
        <v>375</v>
      </c>
      <c r="AH348" s="322" t="s">
        <v>375</v>
      </c>
      <c r="AI348" s="322" t="s">
        <v>375</v>
      </c>
      <c r="AJ348" s="322" t="s">
        <v>375</v>
      </c>
      <c r="AK348" s="322" t="s">
        <v>375</v>
      </c>
      <c r="AL348" s="322"/>
      <c r="AM348" s="322" t="s">
        <v>375</v>
      </c>
      <c r="AN348" s="322" t="s">
        <v>375</v>
      </c>
      <c r="AO348" s="358" t="s">
        <v>375</v>
      </c>
      <c r="AP348" s="322"/>
      <c r="AQ348" s="105"/>
    </row>
    <row r="349" spans="1:43" ht="13.2" x14ac:dyDescent="0.25">
      <c r="A349" s="403" t="s">
        <v>2156</v>
      </c>
      <c r="B349" s="413" t="s">
        <v>6634</v>
      </c>
      <c r="C349" s="403">
        <v>1633</v>
      </c>
      <c r="D349" s="407" t="s">
        <v>376</v>
      </c>
      <c r="E349" s="403" t="s">
        <v>5683</v>
      </c>
      <c r="F349" s="403" t="s">
        <v>375</v>
      </c>
      <c r="G349" s="403" t="s">
        <v>556</v>
      </c>
      <c r="H349" s="403" t="s">
        <v>299</v>
      </c>
      <c r="I349" s="403" t="s">
        <v>6993</v>
      </c>
      <c r="J349" s="403" t="s">
        <v>431</v>
      </c>
      <c r="K349" s="991">
        <v>1023751208</v>
      </c>
      <c r="L349" s="404">
        <v>45441</v>
      </c>
      <c r="M349" s="433">
        <v>1</v>
      </c>
      <c r="N349" s="433" t="s">
        <v>51</v>
      </c>
      <c r="O349" s="403" t="s">
        <v>375</v>
      </c>
      <c r="P349" s="403" t="s">
        <v>375</v>
      </c>
      <c r="Q349" s="403" t="s">
        <v>375</v>
      </c>
      <c r="R349" s="403" t="s">
        <v>375</v>
      </c>
      <c r="S349" s="403" t="s">
        <v>375</v>
      </c>
      <c r="T349" s="403" t="s">
        <v>375</v>
      </c>
      <c r="U349" s="403" t="s">
        <v>375</v>
      </c>
      <c r="V349" s="314" t="s">
        <v>375</v>
      </c>
      <c r="W349" s="314" t="s">
        <v>57</v>
      </c>
      <c r="X349" s="314" t="s">
        <v>375</v>
      </c>
      <c r="Y349" s="314" t="s">
        <v>375</v>
      </c>
      <c r="Z349" s="314" t="s">
        <v>375</v>
      </c>
      <c r="AA349" s="314" t="s">
        <v>375</v>
      </c>
      <c r="AB349" s="314" t="s">
        <v>375</v>
      </c>
      <c r="AC349" s="314" t="s">
        <v>375</v>
      </c>
      <c r="AD349" s="314" t="s">
        <v>375</v>
      </c>
      <c r="AE349" s="314" t="s">
        <v>375</v>
      </c>
      <c r="AF349" s="322" t="s">
        <v>375</v>
      </c>
      <c r="AG349" s="322" t="s">
        <v>375</v>
      </c>
      <c r="AH349" s="322" t="s">
        <v>375</v>
      </c>
      <c r="AI349" s="322" t="s">
        <v>375</v>
      </c>
      <c r="AJ349" s="322" t="s">
        <v>375</v>
      </c>
      <c r="AK349" s="322" t="s">
        <v>375</v>
      </c>
      <c r="AL349" s="322"/>
      <c r="AM349" s="322" t="s">
        <v>375</v>
      </c>
      <c r="AN349" s="322" t="s">
        <v>375</v>
      </c>
      <c r="AO349" s="358" t="s">
        <v>375</v>
      </c>
      <c r="AP349" s="322"/>
      <c r="AQ349" s="105"/>
    </row>
    <row r="350" spans="1:43" ht="13.8" x14ac:dyDescent="0.25">
      <c r="A350" s="403" t="s">
        <v>2156</v>
      </c>
      <c r="B350" s="413" t="s">
        <v>6634</v>
      </c>
      <c r="C350" s="403">
        <v>164</v>
      </c>
      <c r="D350" s="407" t="s">
        <v>45</v>
      </c>
      <c r="E350" s="403" t="s">
        <v>297</v>
      </c>
      <c r="F350" s="403" t="s">
        <v>343</v>
      </c>
      <c r="G350" s="403" t="s">
        <v>485</v>
      </c>
      <c r="H350" s="403" t="s">
        <v>496</v>
      </c>
      <c r="I350" s="407" t="s">
        <v>6994</v>
      </c>
      <c r="J350" s="403" t="s">
        <v>50</v>
      </c>
      <c r="K350" s="991">
        <v>43718595</v>
      </c>
      <c r="L350" s="404">
        <v>31110</v>
      </c>
      <c r="M350" s="433">
        <v>40</v>
      </c>
      <c r="N350" s="433" t="s">
        <v>51</v>
      </c>
      <c r="O350" s="403">
        <v>3024075045</v>
      </c>
      <c r="P350" s="430" t="s">
        <v>6995</v>
      </c>
      <c r="Q350" s="403" t="s">
        <v>2729</v>
      </c>
      <c r="R350" s="403" t="s">
        <v>53</v>
      </c>
      <c r="S350" s="405" t="s">
        <v>54</v>
      </c>
      <c r="T350" s="403" t="s">
        <v>6879</v>
      </c>
      <c r="U350" s="403" t="s">
        <v>6880</v>
      </c>
      <c r="V350" s="370" t="s">
        <v>57</v>
      </c>
      <c r="W350" s="370" t="s">
        <v>57</v>
      </c>
      <c r="X350" s="370" t="s">
        <v>57</v>
      </c>
      <c r="Y350" s="314" t="s">
        <v>375</v>
      </c>
      <c r="Z350" s="314" t="s">
        <v>375</v>
      </c>
      <c r="AA350" s="314" t="s">
        <v>375</v>
      </c>
      <c r="AB350" s="314" t="s">
        <v>375</v>
      </c>
      <c r="AC350" s="314" t="s">
        <v>375</v>
      </c>
      <c r="AD350" s="422" t="s">
        <v>6641</v>
      </c>
      <c r="AE350" s="314" t="s">
        <v>375</v>
      </c>
      <c r="AF350" s="322" t="s">
        <v>59</v>
      </c>
      <c r="AG350" s="322" t="s">
        <v>57</v>
      </c>
      <c r="AH350" s="322" t="s">
        <v>59</v>
      </c>
      <c r="AI350" s="322" t="s">
        <v>59</v>
      </c>
      <c r="AJ350" s="322" t="s">
        <v>59</v>
      </c>
      <c r="AK350" s="322" t="s">
        <v>59</v>
      </c>
      <c r="AL350" s="322" t="s">
        <v>194</v>
      </c>
      <c r="AM350" s="322" t="s">
        <v>375</v>
      </c>
      <c r="AN350" s="322" t="s">
        <v>375</v>
      </c>
      <c r="AO350" s="322" t="s">
        <v>393</v>
      </c>
      <c r="AP350" s="322"/>
      <c r="AQ350" s="809" t="str" cm="1">
        <f t="array" ref="AQ350">IF(AD350="NO FAVORABLE","NO FAVORABLE",IF(SUMPRODUCT(--(TRIM(AF350:AK350)&lt;&gt;"SI"),--(TRIM(AF350:AK350)&lt;&gt;"NA"))&gt;0,"SUBSANAR","APROBADA CR"))</f>
        <v>APROBADA CR</v>
      </c>
    </row>
    <row r="351" spans="1:43" ht="13.2" x14ac:dyDescent="0.25">
      <c r="A351" s="403" t="s">
        <v>2156</v>
      </c>
      <c r="B351" s="413" t="s">
        <v>6634</v>
      </c>
      <c r="C351" s="403">
        <v>1641</v>
      </c>
      <c r="D351" s="407" t="s">
        <v>376</v>
      </c>
      <c r="E351" s="403" t="s">
        <v>2741</v>
      </c>
      <c r="F351" s="403" t="s">
        <v>375</v>
      </c>
      <c r="G351" s="403" t="s">
        <v>787</v>
      </c>
      <c r="H351" s="403" t="s">
        <v>485</v>
      </c>
      <c r="I351" s="403" t="s">
        <v>6996</v>
      </c>
      <c r="J351" s="403" t="s">
        <v>390</v>
      </c>
      <c r="K351" s="991">
        <v>1023639781</v>
      </c>
      <c r="L351" s="404">
        <v>39955</v>
      </c>
      <c r="M351" s="433">
        <v>16</v>
      </c>
      <c r="N351" s="433" t="s">
        <v>51</v>
      </c>
      <c r="O351" s="403" t="s">
        <v>375</v>
      </c>
      <c r="P351" s="403" t="s">
        <v>375</v>
      </c>
      <c r="Q351" s="403" t="s">
        <v>375</v>
      </c>
      <c r="R351" s="403" t="s">
        <v>375</v>
      </c>
      <c r="S351" s="403" t="s">
        <v>375</v>
      </c>
      <c r="T351" s="403" t="s">
        <v>375</v>
      </c>
      <c r="U351" s="403" t="s">
        <v>375</v>
      </c>
      <c r="V351" s="314" t="s">
        <v>375</v>
      </c>
      <c r="W351" s="314" t="s">
        <v>57</v>
      </c>
      <c r="X351" s="314" t="s">
        <v>375</v>
      </c>
      <c r="Y351" s="314" t="s">
        <v>375</v>
      </c>
      <c r="Z351" s="314" t="s">
        <v>375</v>
      </c>
      <c r="AA351" s="314" t="s">
        <v>375</v>
      </c>
      <c r="AB351" s="314" t="s">
        <v>375</v>
      </c>
      <c r="AC351" s="314" t="s">
        <v>375</v>
      </c>
      <c r="AD351" s="314" t="s">
        <v>375</v>
      </c>
      <c r="AE351" s="314" t="s">
        <v>375</v>
      </c>
      <c r="AF351" s="322" t="s">
        <v>375</v>
      </c>
      <c r="AG351" s="322" t="s">
        <v>375</v>
      </c>
      <c r="AH351" s="322" t="s">
        <v>375</v>
      </c>
      <c r="AI351" s="322" t="s">
        <v>375</v>
      </c>
      <c r="AJ351" s="322" t="s">
        <v>375</v>
      </c>
      <c r="AK351" s="322" t="s">
        <v>375</v>
      </c>
      <c r="AL351" s="322"/>
      <c r="AM351" s="322" t="s">
        <v>375</v>
      </c>
      <c r="AN351" s="322" t="s">
        <v>375</v>
      </c>
      <c r="AO351" s="358" t="s">
        <v>375</v>
      </c>
      <c r="AP351" s="322"/>
      <c r="AQ351" s="105"/>
    </row>
    <row r="352" spans="1:43" ht="13.2" x14ac:dyDescent="0.25">
      <c r="A352" s="403" t="s">
        <v>2156</v>
      </c>
      <c r="B352" s="413" t="s">
        <v>6634</v>
      </c>
      <c r="C352" s="403">
        <v>1642</v>
      </c>
      <c r="D352" s="407" t="s">
        <v>376</v>
      </c>
      <c r="E352" s="403" t="s">
        <v>507</v>
      </c>
      <c r="F352" s="403" t="s">
        <v>375</v>
      </c>
      <c r="G352" s="403" t="s">
        <v>787</v>
      </c>
      <c r="H352" s="403" t="s">
        <v>485</v>
      </c>
      <c r="I352" s="403" t="s">
        <v>6997</v>
      </c>
      <c r="J352" s="403" t="s">
        <v>390</v>
      </c>
      <c r="K352" s="991">
        <v>1023750124</v>
      </c>
      <c r="L352" s="404">
        <v>40784</v>
      </c>
      <c r="M352" s="433">
        <v>14</v>
      </c>
      <c r="N352" s="433" t="s">
        <v>51</v>
      </c>
      <c r="O352" s="403" t="s">
        <v>375</v>
      </c>
      <c r="P352" s="403" t="s">
        <v>375</v>
      </c>
      <c r="Q352" s="403" t="s">
        <v>375</v>
      </c>
      <c r="R352" s="403" t="s">
        <v>375</v>
      </c>
      <c r="S352" s="403" t="s">
        <v>375</v>
      </c>
      <c r="T352" s="403" t="s">
        <v>375</v>
      </c>
      <c r="U352" s="403" t="s">
        <v>375</v>
      </c>
      <c r="V352" s="314" t="s">
        <v>375</v>
      </c>
      <c r="W352" s="314" t="s">
        <v>57</v>
      </c>
      <c r="X352" s="314" t="s">
        <v>375</v>
      </c>
      <c r="Y352" s="314" t="s">
        <v>375</v>
      </c>
      <c r="Z352" s="314" t="s">
        <v>375</v>
      </c>
      <c r="AA352" s="314" t="s">
        <v>375</v>
      </c>
      <c r="AB352" s="314" t="s">
        <v>375</v>
      </c>
      <c r="AC352" s="314" t="s">
        <v>375</v>
      </c>
      <c r="AD352" s="314" t="s">
        <v>375</v>
      </c>
      <c r="AE352" s="314" t="s">
        <v>375</v>
      </c>
      <c r="AF352" s="322" t="s">
        <v>375</v>
      </c>
      <c r="AG352" s="322" t="s">
        <v>375</v>
      </c>
      <c r="AH352" s="322" t="s">
        <v>375</v>
      </c>
      <c r="AI352" s="322" t="s">
        <v>375</v>
      </c>
      <c r="AJ352" s="322" t="s">
        <v>375</v>
      </c>
      <c r="AK352" s="322" t="s">
        <v>375</v>
      </c>
      <c r="AL352" s="322"/>
      <c r="AM352" s="322" t="s">
        <v>375</v>
      </c>
      <c r="AN352" s="322" t="s">
        <v>375</v>
      </c>
      <c r="AO352" s="358" t="s">
        <v>375</v>
      </c>
      <c r="AP352" s="322"/>
      <c r="AQ352" s="105"/>
    </row>
    <row r="353" spans="1:43" ht="13.8" x14ac:dyDescent="0.25">
      <c r="A353" s="403" t="s">
        <v>2156</v>
      </c>
      <c r="B353" s="413" t="s">
        <v>6634</v>
      </c>
      <c r="C353" s="403">
        <v>165</v>
      </c>
      <c r="D353" s="407" t="s">
        <v>45</v>
      </c>
      <c r="E353" s="403" t="s">
        <v>336</v>
      </c>
      <c r="F353" s="403" t="s">
        <v>375</v>
      </c>
      <c r="G353" s="403" t="s">
        <v>1640</v>
      </c>
      <c r="H353" s="403" t="s">
        <v>375</v>
      </c>
      <c r="I353" s="407" t="s">
        <v>6998</v>
      </c>
      <c r="J353" s="403" t="s">
        <v>50</v>
      </c>
      <c r="K353" s="991">
        <v>21509681</v>
      </c>
      <c r="L353" s="404">
        <v>31242</v>
      </c>
      <c r="M353" s="433">
        <v>40</v>
      </c>
      <c r="N353" s="433" t="s">
        <v>51</v>
      </c>
      <c r="O353" s="403">
        <v>3196276476</v>
      </c>
      <c r="P353" s="430" t="s">
        <v>6999</v>
      </c>
      <c r="Q353" s="403" t="s">
        <v>2729</v>
      </c>
      <c r="R353" s="403" t="s">
        <v>53</v>
      </c>
      <c r="S353" s="405" t="s">
        <v>54</v>
      </c>
      <c r="T353" s="403" t="s">
        <v>3686</v>
      </c>
      <c r="U353" s="403" t="s">
        <v>6863</v>
      </c>
      <c r="V353" s="370" t="s">
        <v>57</v>
      </c>
      <c r="W353" s="370" t="s">
        <v>57</v>
      </c>
      <c r="X353" s="370" t="s">
        <v>57</v>
      </c>
      <c r="Y353" s="314" t="s">
        <v>375</v>
      </c>
      <c r="Z353" s="314" t="s">
        <v>375</v>
      </c>
      <c r="AA353" s="314" t="s">
        <v>375</v>
      </c>
      <c r="AB353" s="314" t="s">
        <v>375</v>
      </c>
      <c r="AC353" s="314" t="s">
        <v>375</v>
      </c>
      <c r="AD353" s="422" t="s">
        <v>6641</v>
      </c>
      <c r="AE353" s="314" t="s">
        <v>375</v>
      </c>
      <c r="AF353" s="322" t="s">
        <v>59</v>
      </c>
      <c r="AG353" s="322" t="s">
        <v>57</v>
      </c>
      <c r="AH353" s="322" t="s">
        <v>59</v>
      </c>
      <c r="AI353" s="322" t="s">
        <v>59</v>
      </c>
      <c r="AJ353" s="322" t="s">
        <v>59</v>
      </c>
      <c r="AK353" s="322" t="s">
        <v>59</v>
      </c>
      <c r="AL353" s="322" t="s">
        <v>174</v>
      </c>
      <c r="AM353" s="322" t="s">
        <v>375</v>
      </c>
      <c r="AN353" s="322" t="s">
        <v>375</v>
      </c>
      <c r="AO353" s="322" t="s">
        <v>393</v>
      </c>
      <c r="AP353" s="322"/>
      <c r="AQ353" s="809" t="str" cm="1">
        <f t="array" ref="AQ353">IF(AD353="NO FAVORABLE","NO FAVORABLE",IF(SUMPRODUCT(--(TRIM(AF353:AK353)&lt;&gt;"SI"),--(TRIM(AF353:AK353)&lt;&gt;"NA"))&gt;0,"SUBSANAR","APROBADA CR"))</f>
        <v>APROBADA CR</v>
      </c>
    </row>
    <row r="354" spans="1:43" ht="13.2" x14ac:dyDescent="0.25">
      <c r="A354" s="403" t="s">
        <v>2156</v>
      </c>
      <c r="B354" s="413" t="s">
        <v>6634</v>
      </c>
      <c r="C354" s="403">
        <v>1651</v>
      </c>
      <c r="D354" s="407" t="s">
        <v>376</v>
      </c>
      <c r="E354" s="403" t="s">
        <v>1582</v>
      </c>
      <c r="F354" s="403" t="s">
        <v>110</v>
      </c>
      <c r="G354" s="403" t="s">
        <v>1640</v>
      </c>
      <c r="H354" s="403" t="s">
        <v>375</v>
      </c>
      <c r="I354" s="403" t="s">
        <v>7000</v>
      </c>
      <c r="J354" s="403" t="s">
        <v>390</v>
      </c>
      <c r="K354" s="991" t="s">
        <v>375</v>
      </c>
      <c r="L354" s="404">
        <v>41620</v>
      </c>
      <c r="M354" s="433">
        <v>12</v>
      </c>
      <c r="N354" s="433" t="s">
        <v>51</v>
      </c>
      <c r="O354" s="403" t="s">
        <v>375</v>
      </c>
      <c r="P354" s="403" t="s">
        <v>375</v>
      </c>
      <c r="Q354" s="403" t="s">
        <v>375</v>
      </c>
      <c r="R354" s="403" t="s">
        <v>375</v>
      </c>
      <c r="S354" s="403" t="s">
        <v>375</v>
      </c>
      <c r="T354" s="403" t="s">
        <v>375</v>
      </c>
      <c r="U354" s="403" t="s">
        <v>375</v>
      </c>
      <c r="V354" s="314" t="s">
        <v>375</v>
      </c>
      <c r="W354" s="314" t="s">
        <v>57</v>
      </c>
      <c r="X354" s="314" t="s">
        <v>375</v>
      </c>
      <c r="Y354" s="314" t="s">
        <v>375</v>
      </c>
      <c r="Z354" s="314" t="s">
        <v>375</v>
      </c>
      <c r="AA354" s="314" t="s">
        <v>375</v>
      </c>
      <c r="AB354" s="314" t="s">
        <v>375</v>
      </c>
      <c r="AC354" s="314" t="s">
        <v>375</v>
      </c>
      <c r="AD354" s="314" t="s">
        <v>375</v>
      </c>
      <c r="AE354" s="314" t="s">
        <v>375</v>
      </c>
      <c r="AF354" s="322" t="s">
        <v>375</v>
      </c>
      <c r="AG354" s="322" t="s">
        <v>375</v>
      </c>
      <c r="AH354" s="322" t="s">
        <v>375</v>
      </c>
      <c r="AI354" s="322" t="s">
        <v>375</v>
      </c>
      <c r="AJ354" s="322" t="s">
        <v>375</v>
      </c>
      <c r="AK354" s="322" t="s">
        <v>375</v>
      </c>
      <c r="AL354" s="322"/>
      <c r="AM354" s="322" t="s">
        <v>375</v>
      </c>
      <c r="AN354" s="322" t="s">
        <v>375</v>
      </c>
      <c r="AO354" s="358" t="s">
        <v>375</v>
      </c>
      <c r="AP354" s="322"/>
      <c r="AQ354" s="105"/>
    </row>
    <row r="355" spans="1:43" ht="13.2" x14ac:dyDescent="0.25">
      <c r="A355" s="403" t="s">
        <v>2156</v>
      </c>
      <c r="B355" s="413" t="s">
        <v>6634</v>
      </c>
      <c r="C355" s="403">
        <v>1652</v>
      </c>
      <c r="D355" s="407" t="s">
        <v>376</v>
      </c>
      <c r="E355" s="403" t="s">
        <v>450</v>
      </c>
      <c r="F355" s="403" t="s">
        <v>809</v>
      </c>
      <c r="G355" s="403" t="s">
        <v>110</v>
      </c>
      <c r="H355" s="403" t="s">
        <v>1640</v>
      </c>
      <c r="I355" s="403" t="s">
        <v>7001</v>
      </c>
      <c r="J355" s="403" t="s">
        <v>431</v>
      </c>
      <c r="K355" s="991">
        <v>1023751118</v>
      </c>
      <c r="L355" s="434">
        <v>44856</v>
      </c>
      <c r="M355" s="433">
        <v>3</v>
      </c>
      <c r="N355" s="433" t="s">
        <v>379</v>
      </c>
      <c r="O355" s="403" t="s">
        <v>375</v>
      </c>
      <c r="P355" s="403" t="s">
        <v>375</v>
      </c>
      <c r="Q355" s="403" t="s">
        <v>375</v>
      </c>
      <c r="R355" s="403" t="s">
        <v>375</v>
      </c>
      <c r="S355" s="403" t="s">
        <v>375</v>
      </c>
      <c r="T355" s="403" t="s">
        <v>375</v>
      </c>
      <c r="U355" s="403" t="s">
        <v>375</v>
      </c>
      <c r="V355" s="314" t="s">
        <v>375</v>
      </c>
      <c r="W355" s="314" t="s">
        <v>57</v>
      </c>
      <c r="X355" s="314" t="s">
        <v>375</v>
      </c>
      <c r="Y355" s="314" t="s">
        <v>375</v>
      </c>
      <c r="Z355" s="314" t="s">
        <v>375</v>
      </c>
      <c r="AA355" s="314" t="s">
        <v>375</v>
      </c>
      <c r="AB355" s="314" t="s">
        <v>375</v>
      </c>
      <c r="AC355" s="314" t="s">
        <v>375</v>
      </c>
      <c r="AD355" s="314" t="s">
        <v>375</v>
      </c>
      <c r="AE355" s="314" t="s">
        <v>375</v>
      </c>
      <c r="AF355" s="322" t="s">
        <v>375</v>
      </c>
      <c r="AG355" s="322" t="s">
        <v>375</v>
      </c>
      <c r="AH355" s="322" t="s">
        <v>375</v>
      </c>
      <c r="AI355" s="322" t="s">
        <v>375</v>
      </c>
      <c r="AJ355" s="322" t="s">
        <v>375</v>
      </c>
      <c r="AK355" s="322" t="s">
        <v>375</v>
      </c>
      <c r="AL355" s="322"/>
      <c r="AM355" s="322" t="s">
        <v>375</v>
      </c>
      <c r="AN355" s="322" t="s">
        <v>375</v>
      </c>
      <c r="AO355" s="358" t="s">
        <v>375</v>
      </c>
      <c r="AP355" s="322"/>
      <c r="AQ355" s="105"/>
    </row>
    <row r="356" spans="1:43" ht="13.2" x14ac:dyDescent="0.25">
      <c r="A356" s="403" t="s">
        <v>2156</v>
      </c>
      <c r="B356" s="413" t="s">
        <v>6634</v>
      </c>
      <c r="C356" s="403">
        <v>1653</v>
      </c>
      <c r="D356" s="407" t="s">
        <v>376</v>
      </c>
      <c r="E356" s="403" t="s">
        <v>7002</v>
      </c>
      <c r="F356" s="403" t="s">
        <v>375</v>
      </c>
      <c r="G356" s="403" t="s">
        <v>110</v>
      </c>
      <c r="H356" s="403" t="s">
        <v>475</v>
      </c>
      <c r="I356" s="403" t="s">
        <v>7003</v>
      </c>
      <c r="J356" s="403" t="s">
        <v>50</v>
      </c>
      <c r="K356" s="991" t="s">
        <v>375</v>
      </c>
      <c r="L356" s="404">
        <v>32765</v>
      </c>
      <c r="M356" s="433">
        <v>36</v>
      </c>
      <c r="N356" s="433" t="s">
        <v>51</v>
      </c>
      <c r="O356" s="403" t="s">
        <v>375</v>
      </c>
      <c r="P356" s="403" t="s">
        <v>375</v>
      </c>
      <c r="Q356" s="403" t="s">
        <v>375</v>
      </c>
      <c r="R356" s="403" t="s">
        <v>375</v>
      </c>
      <c r="S356" s="403" t="s">
        <v>375</v>
      </c>
      <c r="T356" s="403" t="s">
        <v>375</v>
      </c>
      <c r="U356" s="403" t="s">
        <v>375</v>
      </c>
      <c r="V356" s="314" t="s">
        <v>375</v>
      </c>
      <c r="W356" s="314" t="s">
        <v>57</v>
      </c>
      <c r="X356" s="314" t="s">
        <v>375</v>
      </c>
      <c r="Y356" s="314" t="s">
        <v>375</v>
      </c>
      <c r="Z356" s="314" t="s">
        <v>375</v>
      </c>
      <c r="AA356" s="314" t="s">
        <v>375</v>
      </c>
      <c r="AB356" s="314" t="s">
        <v>375</v>
      </c>
      <c r="AC356" s="314" t="s">
        <v>375</v>
      </c>
      <c r="AD356" s="314" t="s">
        <v>375</v>
      </c>
      <c r="AE356" s="314" t="s">
        <v>375</v>
      </c>
      <c r="AF356" s="322" t="s">
        <v>375</v>
      </c>
      <c r="AG356" s="322" t="s">
        <v>375</v>
      </c>
      <c r="AH356" s="322" t="s">
        <v>375</v>
      </c>
      <c r="AI356" s="322" t="s">
        <v>375</v>
      </c>
      <c r="AJ356" s="322" t="s">
        <v>375</v>
      </c>
      <c r="AK356" s="322" t="s">
        <v>375</v>
      </c>
      <c r="AL356" s="322"/>
      <c r="AM356" s="322" t="s">
        <v>375</v>
      </c>
      <c r="AN356" s="322" t="s">
        <v>375</v>
      </c>
      <c r="AO356" s="358" t="s">
        <v>375</v>
      </c>
      <c r="AP356" s="322"/>
      <c r="AQ356" s="105"/>
    </row>
    <row r="357" spans="1:43" ht="13.8" x14ac:dyDescent="0.25">
      <c r="A357" s="403" t="s">
        <v>2156</v>
      </c>
      <c r="B357" s="413" t="s">
        <v>6634</v>
      </c>
      <c r="C357" s="403">
        <v>166</v>
      </c>
      <c r="D357" s="407" t="s">
        <v>45</v>
      </c>
      <c r="E357" s="403" t="s">
        <v>7004</v>
      </c>
      <c r="F357" s="403" t="s">
        <v>124</v>
      </c>
      <c r="G357" s="403" t="s">
        <v>1536</v>
      </c>
      <c r="H357" s="403" t="s">
        <v>134</v>
      </c>
      <c r="I357" s="407" t="s">
        <v>7005</v>
      </c>
      <c r="J357" s="403" t="s">
        <v>50</v>
      </c>
      <c r="K357" s="991">
        <v>21509263</v>
      </c>
      <c r="L357" s="404">
        <v>27763</v>
      </c>
      <c r="M357" s="433">
        <v>49</v>
      </c>
      <c r="N357" s="433" t="s">
        <v>51</v>
      </c>
      <c r="O357" s="403">
        <v>3192131395</v>
      </c>
      <c r="P357" s="430" t="s">
        <v>7006</v>
      </c>
      <c r="Q357" s="403" t="s">
        <v>2719</v>
      </c>
      <c r="R357" s="403" t="s">
        <v>53</v>
      </c>
      <c r="S357" s="405" t="s">
        <v>54</v>
      </c>
      <c r="T357" s="403" t="s">
        <v>1102</v>
      </c>
      <c r="U357" s="403" t="s">
        <v>2848</v>
      </c>
      <c r="V357" s="370" t="s">
        <v>57</v>
      </c>
      <c r="W357" s="370" t="s">
        <v>57</v>
      </c>
      <c r="X357" s="370" t="s">
        <v>57</v>
      </c>
      <c r="Y357" s="314" t="s">
        <v>375</v>
      </c>
      <c r="Z357" s="314" t="s">
        <v>375</v>
      </c>
      <c r="AA357" s="314" t="s">
        <v>375</v>
      </c>
      <c r="AB357" s="314" t="s">
        <v>375</v>
      </c>
      <c r="AC357" s="314" t="s">
        <v>375</v>
      </c>
      <c r="AD357" s="422" t="s">
        <v>6641</v>
      </c>
      <c r="AE357" s="314" t="s">
        <v>375</v>
      </c>
      <c r="AF357" s="322" t="s">
        <v>59</v>
      </c>
      <c r="AG357" s="322" t="s">
        <v>57</v>
      </c>
      <c r="AH357" s="322" t="s">
        <v>59</v>
      </c>
      <c r="AI357" s="322" t="s">
        <v>59</v>
      </c>
      <c r="AJ357" s="322" t="s">
        <v>59</v>
      </c>
      <c r="AK357" s="322" t="s">
        <v>59</v>
      </c>
      <c r="AL357" s="322" t="s">
        <v>70</v>
      </c>
      <c r="AM357" s="322" t="s">
        <v>375</v>
      </c>
      <c r="AN357" s="322" t="s">
        <v>375</v>
      </c>
      <c r="AO357" s="322" t="s">
        <v>393</v>
      </c>
      <c r="AP357" s="322"/>
      <c r="AQ357" s="809" t="str" cm="1">
        <f t="array" ref="AQ357">IF(AD357="NO FAVORABLE","NO FAVORABLE",IF(SUMPRODUCT(--(TRIM(AF357:AK357)&lt;&gt;"SI"),--(TRIM(AF357:AK357)&lt;&gt;"NA"))&gt;0,"SUBSANAR","APROBADA CR"))</f>
        <v>APROBADA CR</v>
      </c>
    </row>
    <row r="358" spans="1:43" ht="13.2" x14ac:dyDescent="0.25">
      <c r="A358" s="403" t="s">
        <v>2156</v>
      </c>
      <c r="B358" s="413" t="s">
        <v>6634</v>
      </c>
      <c r="C358" s="403">
        <v>1661</v>
      </c>
      <c r="D358" s="407" t="s">
        <v>376</v>
      </c>
      <c r="E358" s="403" t="s">
        <v>943</v>
      </c>
      <c r="F358" s="403" t="s">
        <v>375</v>
      </c>
      <c r="G358" s="403" t="s">
        <v>2204</v>
      </c>
      <c r="H358" s="403" t="s">
        <v>1536</v>
      </c>
      <c r="I358" s="403" t="s">
        <v>7007</v>
      </c>
      <c r="J358" s="403" t="s">
        <v>50</v>
      </c>
      <c r="K358" s="991">
        <v>1023748429</v>
      </c>
      <c r="L358" s="404">
        <v>38589</v>
      </c>
      <c r="M358" s="433">
        <v>20</v>
      </c>
      <c r="N358" s="433" t="s">
        <v>51</v>
      </c>
      <c r="O358" s="403" t="s">
        <v>375</v>
      </c>
      <c r="P358" s="403" t="s">
        <v>375</v>
      </c>
      <c r="Q358" s="403" t="s">
        <v>375</v>
      </c>
      <c r="R358" s="403" t="s">
        <v>375</v>
      </c>
      <c r="S358" s="403" t="s">
        <v>375</v>
      </c>
      <c r="T358" s="403" t="s">
        <v>375</v>
      </c>
      <c r="U358" s="403" t="s">
        <v>375</v>
      </c>
      <c r="V358" s="314" t="s">
        <v>375</v>
      </c>
      <c r="W358" s="314" t="s">
        <v>57</v>
      </c>
      <c r="X358" s="314" t="s">
        <v>375</v>
      </c>
      <c r="Y358" s="314" t="s">
        <v>375</v>
      </c>
      <c r="Z358" s="314" t="s">
        <v>375</v>
      </c>
      <c r="AA358" s="314" t="s">
        <v>375</v>
      </c>
      <c r="AB358" s="314" t="s">
        <v>375</v>
      </c>
      <c r="AC358" s="314" t="s">
        <v>375</v>
      </c>
      <c r="AD358" s="314" t="s">
        <v>375</v>
      </c>
      <c r="AE358" s="314" t="s">
        <v>375</v>
      </c>
      <c r="AF358" s="322" t="s">
        <v>375</v>
      </c>
      <c r="AG358" s="322" t="s">
        <v>375</v>
      </c>
      <c r="AH358" s="322" t="s">
        <v>375</v>
      </c>
      <c r="AI358" s="322" t="s">
        <v>375</v>
      </c>
      <c r="AJ358" s="322" t="s">
        <v>375</v>
      </c>
      <c r="AK358" s="322" t="s">
        <v>375</v>
      </c>
      <c r="AL358" s="322"/>
      <c r="AM358" s="322" t="s">
        <v>375</v>
      </c>
      <c r="AN358" s="322" t="s">
        <v>375</v>
      </c>
      <c r="AO358" s="358" t="s">
        <v>375</v>
      </c>
      <c r="AP358" s="322"/>
      <c r="AQ358" s="105"/>
    </row>
    <row r="359" spans="1:43" ht="13.2" x14ac:dyDescent="0.25">
      <c r="A359" s="403" t="s">
        <v>2156</v>
      </c>
      <c r="B359" s="413" t="s">
        <v>6634</v>
      </c>
      <c r="C359" s="403">
        <v>1662</v>
      </c>
      <c r="D359" s="407" t="s">
        <v>376</v>
      </c>
      <c r="E359" s="403" t="s">
        <v>530</v>
      </c>
      <c r="F359" s="403" t="s">
        <v>375</v>
      </c>
      <c r="G359" s="403" t="s">
        <v>2204</v>
      </c>
      <c r="H359" s="403" t="s">
        <v>1536</v>
      </c>
      <c r="I359" s="403" t="s">
        <v>7008</v>
      </c>
      <c r="J359" s="403" t="s">
        <v>390</v>
      </c>
      <c r="K359" s="991">
        <v>1023748990</v>
      </c>
      <c r="L359" s="404">
        <v>39511</v>
      </c>
      <c r="M359" s="433">
        <v>17</v>
      </c>
      <c r="N359" s="433" t="s">
        <v>379</v>
      </c>
      <c r="O359" s="403" t="s">
        <v>375</v>
      </c>
      <c r="P359" s="403" t="s">
        <v>375</v>
      </c>
      <c r="Q359" s="403" t="s">
        <v>375</v>
      </c>
      <c r="R359" s="403" t="s">
        <v>375</v>
      </c>
      <c r="S359" s="403" t="s">
        <v>375</v>
      </c>
      <c r="T359" s="403" t="s">
        <v>375</v>
      </c>
      <c r="U359" s="403" t="s">
        <v>375</v>
      </c>
      <c r="V359" s="314" t="s">
        <v>375</v>
      </c>
      <c r="W359" s="314" t="s">
        <v>57</v>
      </c>
      <c r="X359" s="314" t="s">
        <v>375</v>
      </c>
      <c r="Y359" s="314" t="s">
        <v>375</v>
      </c>
      <c r="Z359" s="314" t="s">
        <v>375</v>
      </c>
      <c r="AA359" s="314" t="s">
        <v>375</v>
      </c>
      <c r="AB359" s="314" t="s">
        <v>375</v>
      </c>
      <c r="AC359" s="314" t="s">
        <v>375</v>
      </c>
      <c r="AD359" s="314" t="s">
        <v>375</v>
      </c>
      <c r="AE359" s="314" t="s">
        <v>375</v>
      </c>
      <c r="AF359" s="322" t="s">
        <v>375</v>
      </c>
      <c r="AG359" s="322" t="s">
        <v>375</v>
      </c>
      <c r="AH359" s="322" t="s">
        <v>375</v>
      </c>
      <c r="AI359" s="322" t="s">
        <v>375</v>
      </c>
      <c r="AJ359" s="322" t="s">
        <v>375</v>
      </c>
      <c r="AK359" s="322" t="s">
        <v>375</v>
      </c>
      <c r="AL359" s="322"/>
      <c r="AM359" s="322" t="s">
        <v>375</v>
      </c>
      <c r="AN359" s="322" t="s">
        <v>375</v>
      </c>
      <c r="AO359" s="358" t="s">
        <v>375</v>
      </c>
      <c r="AP359" s="322"/>
      <c r="AQ359" s="105"/>
    </row>
    <row r="360" spans="1:43" ht="13.2" x14ac:dyDescent="0.25">
      <c r="A360" s="403" t="s">
        <v>2156</v>
      </c>
      <c r="B360" s="413" t="s">
        <v>6634</v>
      </c>
      <c r="C360" s="403">
        <v>1663</v>
      </c>
      <c r="D360" s="407" t="s">
        <v>376</v>
      </c>
      <c r="E360" s="403" t="s">
        <v>897</v>
      </c>
      <c r="F360" s="403" t="s">
        <v>375</v>
      </c>
      <c r="G360" s="403" t="s">
        <v>2204</v>
      </c>
      <c r="H360" s="403" t="s">
        <v>1536</v>
      </c>
      <c r="I360" s="403" t="s">
        <v>7009</v>
      </c>
      <c r="J360" s="403" t="s">
        <v>390</v>
      </c>
      <c r="K360" s="991">
        <v>1023749467</v>
      </c>
      <c r="L360" s="404">
        <v>40415</v>
      </c>
      <c r="M360" s="433">
        <v>15</v>
      </c>
      <c r="N360" s="433" t="s">
        <v>51</v>
      </c>
      <c r="O360" s="403" t="s">
        <v>375</v>
      </c>
      <c r="P360" s="403" t="s">
        <v>375</v>
      </c>
      <c r="Q360" s="403" t="s">
        <v>375</v>
      </c>
      <c r="R360" s="403" t="s">
        <v>375</v>
      </c>
      <c r="S360" s="403" t="s">
        <v>375</v>
      </c>
      <c r="T360" s="403" t="s">
        <v>375</v>
      </c>
      <c r="U360" s="403" t="s">
        <v>375</v>
      </c>
      <c r="V360" s="314" t="s">
        <v>375</v>
      </c>
      <c r="W360" s="314" t="s">
        <v>57</v>
      </c>
      <c r="X360" s="314" t="s">
        <v>375</v>
      </c>
      <c r="Y360" s="314" t="s">
        <v>375</v>
      </c>
      <c r="Z360" s="314" t="s">
        <v>375</v>
      </c>
      <c r="AA360" s="314" t="s">
        <v>375</v>
      </c>
      <c r="AB360" s="314" t="s">
        <v>375</v>
      </c>
      <c r="AC360" s="314" t="s">
        <v>375</v>
      </c>
      <c r="AD360" s="314" t="s">
        <v>375</v>
      </c>
      <c r="AE360" s="314" t="s">
        <v>375</v>
      </c>
      <c r="AF360" s="322" t="s">
        <v>375</v>
      </c>
      <c r="AG360" s="322" t="s">
        <v>375</v>
      </c>
      <c r="AH360" s="322" t="s">
        <v>375</v>
      </c>
      <c r="AI360" s="322" t="s">
        <v>375</v>
      </c>
      <c r="AJ360" s="322" t="s">
        <v>375</v>
      </c>
      <c r="AK360" s="322" t="s">
        <v>375</v>
      </c>
      <c r="AL360" s="322"/>
      <c r="AM360" s="322" t="s">
        <v>375</v>
      </c>
      <c r="AN360" s="322" t="s">
        <v>375</v>
      </c>
      <c r="AO360" s="358" t="s">
        <v>375</v>
      </c>
      <c r="AP360" s="322"/>
      <c r="AQ360" s="105"/>
    </row>
    <row r="361" spans="1:43" ht="13.2" x14ac:dyDescent="0.25">
      <c r="A361" s="403" t="s">
        <v>2156</v>
      </c>
      <c r="B361" s="413" t="s">
        <v>6634</v>
      </c>
      <c r="C361" s="403">
        <v>1664</v>
      </c>
      <c r="D361" s="407" t="s">
        <v>376</v>
      </c>
      <c r="E361" s="403" t="s">
        <v>671</v>
      </c>
      <c r="F361" s="403" t="s">
        <v>375</v>
      </c>
      <c r="G361" s="403" t="s">
        <v>2204</v>
      </c>
      <c r="H361" s="403" t="s">
        <v>1536</v>
      </c>
      <c r="I361" s="403" t="s">
        <v>7010</v>
      </c>
      <c r="J361" s="403" t="s">
        <v>390</v>
      </c>
      <c r="K361" s="991">
        <v>1023749971</v>
      </c>
      <c r="L361" s="404">
        <v>41297</v>
      </c>
      <c r="M361" s="433">
        <v>12</v>
      </c>
      <c r="N361" s="433" t="s">
        <v>51</v>
      </c>
      <c r="O361" s="403" t="s">
        <v>375</v>
      </c>
      <c r="P361" s="403" t="s">
        <v>375</v>
      </c>
      <c r="Q361" s="403" t="s">
        <v>375</v>
      </c>
      <c r="R361" s="403" t="s">
        <v>375</v>
      </c>
      <c r="S361" s="403" t="s">
        <v>375</v>
      </c>
      <c r="T361" s="403" t="s">
        <v>375</v>
      </c>
      <c r="U361" s="403" t="s">
        <v>375</v>
      </c>
      <c r="V361" s="314" t="s">
        <v>375</v>
      </c>
      <c r="W361" s="314" t="s">
        <v>57</v>
      </c>
      <c r="X361" s="314" t="s">
        <v>375</v>
      </c>
      <c r="Y361" s="314" t="s">
        <v>375</v>
      </c>
      <c r="Z361" s="314" t="s">
        <v>375</v>
      </c>
      <c r="AA361" s="314" t="s">
        <v>375</v>
      </c>
      <c r="AB361" s="314" t="s">
        <v>375</v>
      </c>
      <c r="AC361" s="314" t="s">
        <v>375</v>
      </c>
      <c r="AD361" s="314" t="s">
        <v>375</v>
      </c>
      <c r="AE361" s="314" t="s">
        <v>375</v>
      </c>
      <c r="AF361" s="322" t="s">
        <v>375</v>
      </c>
      <c r="AG361" s="322" t="s">
        <v>375</v>
      </c>
      <c r="AH361" s="322" t="s">
        <v>375</v>
      </c>
      <c r="AI361" s="322" t="s">
        <v>375</v>
      </c>
      <c r="AJ361" s="322" t="s">
        <v>375</v>
      </c>
      <c r="AK361" s="322" t="s">
        <v>375</v>
      </c>
      <c r="AL361" s="322"/>
      <c r="AM361" s="322" t="s">
        <v>375</v>
      </c>
      <c r="AN361" s="322" t="s">
        <v>375</v>
      </c>
      <c r="AO361" s="358" t="s">
        <v>375</v>
      </c>
      <c r="AP361" s="322"/>
      <c r="AQ361" s="105"/>
    </row>
    <row r="362" spans="1:43" ht="13.2" x14ac:dyDescent="0.25">
      <c r="A362" s="403" t="s">
        <v>2156</v>
      </c>
      <c r="B362" s="413" t="s">
        <v>6634</v>
      </c>
      <c r="C362" s="403">
        <v>1665</v>
      </c>
      <c r="D362" s="407" t="s">
        <v>376</v>
      </c>
      <c r="E362" s="403" t="s">
        <v>7011</v>
      </c>
      <c r="F362" s="403" t="s">
        <v>375</v>
      </c>
      <c r="G362" s="403" t="s">
        <v>2204</v>
      </c>
      <c r="H362" s="403" t="s">
        <v>1536</v>
      </c>
      <c r="I362" s="403" t="s">
        <v>7012</v>
      </c>
      <c r="J362" s="403" t="s">
        <v>390</v>
      </c>
      <c r="K362" s="991">
        <v>1023750468</v>
      </c>
      <c r="L362" s="404">
        <v>42380</v>
      </c>
      <c r="M362" s="433">
        <v>9</v>
      </c>
      <c r="N362" s="433" t="s">
        <v>51</v>
      </c>
      <c r="O362" s="403" t="s">
        <v>375</v>
      </c>
      <c r="P362" s="403" t="s">
        <v>375</v>
      </c>
      <c r="Q362" s="403" t="s">
        <v>375</v>
      </c>
      <c r="R362" s="403" t="s">
        <v>375</v>
      </c>
      <c r="S362" s="403" t="s">
        <v>375</v>
      </c>
      <c r="T362" s="403" t="s">
        <v>375</v>
      </c>
      <c r="U362" s="403" t="s">
        <v>375</v>
      </c>
      <c r="V362" s="314" t="s">
        <v>375</v>
      </c>
      <c r="W362" s="314" t="s">
        <v>57</v>
      </c>
      <c r="X362" s="314" t="s">
        <v>375</v>
      </c>
      <c r="Y362" s="314" t="s">
        <v>375</v>
      </c>
      <c r="Z362" s="314" t="s">
        <v>375</v>
      </c>
      <c r="AA362" s="314" t="s">
        <v>375</v>
      </c>
      <c r="AB362" s="314" t="s">
        <v>375</v>
      </c>
      <c r="AC362" s="314" t="s">
        <v>375</v>
      </c>
      <c r="AD362" s="314" t="s">
        <v>375</v>
      </c>
      <c r="AE362" s="314" t="s">
        <v>375</v>
      </c>
      <c r="AF362" s="322" t="s">
        <v>375</v>
      </c>
      <c r="AG362" s="322" t="s">
        <v>375</v>
      </c>
      <c r="AH362" s="322" t="s">
        <v>375</v>
      </c>
      <c r="AI362" s="322" t="s">
        <v>375</v>
      </c>
      <c r="AJ362" s="322" t="s">
        <v>375</v>
      </c>
      <c r="AK362" s="322" t="s">
        <v>375</v>
      </c>
      <c r="AL362" s="322"/>
      <c r="AM362" s="322" t="s">
        <v>375</v>
      </c>
      <c r="AN362" s="322" t="s">
        <v>375</v>
      </c>
      <c r="AO362" s="358" t="s">
        <v>375</v>
      </c>
      <c r="AP362" s="322"/>
      <c r="AQ362" s="105"/>
    </row>
    <row r="363" spans="1:43" ht="13.2" x14ac:dyDescent="0.25">
      <c r="A363" s="403" t="s">
        <v>2156</v>
      </c>
      <c r="B363" s="413" t="s">
        <v>6634</v>
      </c>
      <c r="C363" s="403">
        <v>1666</v>
      </c>
      <c r="D363" s="407" t="s">
        <v>376</v>
      </c>
      <c r="E363" s="403" t="s">
        <v>639</v>
      </c>
      <c r="F363" s="403" t="s">
        <v>375</v>
      </c>
      <c r="G363" s="403" t="s">
        <v>2204</v>
      </c>
      <c r="H363" s="403" t="s">
        <v>1536</v>
      </c>
      <c r="I363" s="403" t="s">
        <v>7013</v>
      </c>
      <c r="J363" s="403" t="s">
        <v>431</v>
      </c>
      <c r="K363" s="991">
        <v>1232438313</v>
      </c>
      <c r="L363" s="404">
        <v>43193</v>
      </c>
      <c r="M363" s="433">
        <v>7</v>
      </c>
      <c r="N363" s="433" t="s">
        <v>51</v>
      </c>
      <c r="O363" s="403" t="s">
        <v>375</v>
      </c>
      <c r="P363" s="403" t="s">
        <v>375</v>
      </c>
      <c r="Q363" s="403" t="s">
        <v>375</v>
      </c>
      <c r="R363" s="403" t="s">
        <v>375</v>
      </c>
      <c r="S363" s="403" t="s">
        <v>375</v>
      </c>
      <c r="T363" s="403" t="s">
        <v>375</v>
      </c>
      <c r="U363" s="403" t="s">
        <v>375</v>
      </c>
      <c r="V363" s="314" t="s">
        <v>375</v>
      </c>
      <c r="W363" s="314" t="s">
        <v>57</v>
      </c>
      <c r="X363" s="314" t="s">
        <v>375</v>
      </c>
      <c r="Y363" s="314" t="s">
        <v>375</v>
      </c>
      <c r="Z363" s="314" t="s">
        <v>375</v>
      </c>
      <c r="AA363" s="314" t="s">
        <v>375</v>
      </c>
      <c r="AB363" s="314" t="s">
        <v>375</v>
      </c>
      <c r="AC363" s="314" t="s">
        <v>375</v>
      </c>
      <c r="AD363" s="314" t="s">
        <v>375</v>
      </c>
      <c r="AE363" s="314" t="s">
        <v>375</v>
      </c>
      <c r="AF363" s="322" t="s">
        <v>375</v>
      </c>
      <c r="AG363" s="322" t="s">
        <v>375</v>
      </c>
      <c r="AH363" s="322" t="s">
        <v>375</v>
      </c>
      <c r="AI363" s="322" t="s">
        <v>375</v>
      </c>
      <c r="AJ363" s="322" t="s">
        <v>375</v>
      </c>
      <c r="AK363" s="322" t="s">
        <v>375</v>
      </c>
      <c r="AL363" s="322"/>
      <c r="AM363" s="322" t="s">
        <v>375</v>
      </c>
      <c r="AN363" s="322" t="s">
        <v>375</v>
      </c>
      <c r="AO363" s="358" t="s">
        <v>375</v>
      </c>
      <c r="AP363" s="322"/>
      <c r="AQ363" s="105"/>
    </row>
    <row r="364" spans="1:43" ht="13.2" x14ac:dyDescent="0.25">
      <c r="A364" s="403" t="s">
        <v>2156</v>
      </c>
      <c r="B364" s="413" t="s">
        <v>6634</v>
      </c>
      <c r="C364" s="403">
        <v>1667</v>
      </c>
      <c r="D364" s="407" t="s">
        <v>376</v>
      </c>
      <c r="E364" s="403" t="s">
        <v>7014</v>
      </c>
      <c r="F364" s="403" t="s">
        <v>375</v>
      </c>
      <c r="G364" s="403" t="s">
        <v>2204</v>
      </c>
      <c r="H364" s="403" t="s">
        <v>1536</v>
      </c>
      <c r="I364" s="403" t="s">
        <v>7015</v>
      </c>
      <c r="J364" s="403" t="s">
        <v>431</v>
      </c>
      <c r="K364" s="991">
        <v>1023751065</v>
      </c>
      <c r="L364" s="404">
        <v>44568</v>
      </c>
      <c r="M364" s="433">
        <v>3</v>
      </c>
      <c r="N364" s="433" t="s">
        <v>379</v>
      </c>
      <c r="O364" s="403" t="s">
        <v>375</v>
      </c>
      <c r="P364" s="403" t="s">
        <v>375</v>
      </c>
      <c r="Q364" s="403" t="s">
        <v>375</v>
      </c>
      <c r="R364" s="403" t="s">
        <v>375</v>
      </c>
      <c r="S364" s="403" t="s">
        <v>375</v>
      </c>
      <c r="T364" s="403" t="s">
        <v>375</v>
      </c>
      <c r="U364" s="403" t="s">
        <v>375</v>
      </c>
      <c r="V364" s="314" t="s">
        <v>375</v>
      </c>
      <c r="W364" s="314" t="s">
        <v>57</v>
      </c>
      <c r="X364" s="314" t="s">
        <v>375</v>
      </c>
      <c r="Y364" s="314" t="s">
        <v>375</v>
      </c>
      <c r="Z364" s="314" t="s">
        <v>375</v>
      </c>
      <c r="AA364" s="314" t="s">
        <v>375</v>
      </c>
      <c r="AB364" s="314" t="s">
        <v>375</v>
      </c>
      <c r="AC364" s="314" t="s">
        <v>375</v>
      </c>
      <c r="AD364" s="314" t="s">
        <v>375</v>
      </c>
      <c r="AE364" s="314" t="s">
        <v>375</v>
      </c>
      <c r="AF364" s="322" t="s">
        <v>375</v>
      </c>
      <c r="AG364" s="322" t="s">
        <v>375</v>
      </c>
      <c r="AH364" s="322" t="s">
        <v>375</v>
      </c>
      <c r="AI364" s="322" t="s">
        <v>375</v>
      </c>
      <c r="AJ364" s="322" t="s">
        <v>375</v>
      </c>
      <c r="AK364" s="322" t="s">
        <v>375</v>
      </c>
      <c r="AL364" s="322"/>
      <c r="AM364" s="322" t="s">
        <v>375</v>
      </c>
      <c r="AN364" s="322" t="s">
        <v>375</v>
      </c>
      <c r="AO364" s="358" t="s">
        <v>375</v>
      </c>
      <c r="AP364" s="322"/>
      <c r="AQ364" s="105"/>
    </row>
    <row r="365" spans="1:43" ht="13.8" x14ac:dyDescent="0.25">
      <c r="A365" s="403" t="s">
        <v>2156</v>
      </c>
      <c r="B365" s="413" t="s">
        <v>6634</v>
      </c>
      <c r="C365" s="403">
        <v>167</v>
      </c>
      <c r="D365" s="407" t="s">
        <v>45</v>
      </c>
      <c r="E365" s="403" t="s">
        <v>62</v>
      </c>
      <c r="F365" s="403" t="s">
        <v>2356</v>
      </c>
      <c r="G365" s="403" t="s">
        <v>400</v>
      </c>
      <c r="H365" s="403" t="s">
        <v>496</v>
      </c>
      <c r="I365" s="407" t="s">
        <v>7016</v>
      </c>
      <c r="J365" s="403" t="s">
        <v>50</v>
      </c>
      <c r="K365" s="991">
        <v>1023750725</v>
      </c>
      <c r="L365" s="404">
        <v>36425</v>
      </c>
      <c r="M365" s="433">
        <v>26</v>
      </c>
      <c r="N365" s="433" t="s">
        <v>51</v>
      </c>
      <c r="O365" s="403">
        <v>3170350990</v>
      </c>
      <c r="P365" s="430" t="s">
        <v>7017</v>
      </c>
      <c r="Q365" s="403" t="s">
        <v>2719</v>
      </c>
      <c r="R365" s="403" t="s">
        <v>53</v>
      </c>
      <c r="S365" s="405" t="s">
        <v>54</v>
      </c>
      <c r="T365" s="403" t="s">
        <v>7018</v>
      </c>
      <c r="U365" s="403" t="s">
        <v>7019</v>
      </c>
      <c r="V365" s="370" t="s">
        <v>57</v>
      </c>
      <c r="W365" s="370" t="s">
        <v>57</v>
      </c>
      <c r="X365" s="370" t="s">
        <v>57</v>
      </c>
      <c r="Y365" s="314" t="s">
        <v>375</v>
      </c>
      <c r="Z365" s="314" t="s">
        <v>375</v>
      </c>
      <c r="AA365" s="314" t="s">
        <v>375</v>
      </c>
      <c r="AB365" s="314" t="s">
        <v>375</v>
      </c>
      <c r="AC365" s="314" t="s">
        <v>375</v>
      </c>
      <c r="AD365" s="422" t="s">
        <v>6641</v>
      </c>
      <c r="AE365" s="314" t="s">
        <v>375</v>
      </c>
      <c r="AF365" s="322" t="s">
        <v>375</v>
      </c>
      <c r="AG365" s="322" t="s">
        <v>375</v>
      </c>
      <c r="AH365" s="322" t="s">
        <v>375</v>
      </c>
      <c r="AI365" s="322" t="s">
        <v>375</v>
      </c>
      <c r="AJ365" s="322" t="s">
        <v>375</v>
      </c>
      <c r="AK365" s="322" t="s">
        <v>375</v>
      </c>
      <c r="AL365" s="322"/>
      <c r="AM365" s="322" t="s">
        <v>375</v>
      </c>
      <c r="AN365" s="322" t="s">
        <v>375</v>
      </c>
      <c r="AO365" s="322" t="s">
        <v>393</v>
      </c>
      <c r="AP365" s="322"/>
      <c r="AQ365" s="809" t="str" cm="1">
        <f t="array" ref="AQ365">IF(AD365="NO FAVORABLE","NO FAVORABLE",IF(SUMPRODUCT(--(TRIM(AF365:AK365)&lt;&gt;"SI"),--(TRIM(AF365:AK365)&lt;&gt;"NA"))&gt;0,"SUBSANAR","APROBADA CR"))</f>
        <v>SUBSANAR</v>
      </c>
    </row>
    <row r="366" spans="1:43" ht="13.2" x14ac:dyDescent="0.25">
      <c r="A366" s="403" t="s">
        <v>2156</v>
      </c>
      <c r="B366" s="413" t="s">
        <v>6634</v>
      </c>
      <c r="C366" s="403">
        <v>1671</v>
      </c>
      <c r="D366" s="407" t="s">
        <v>376</v>
      </c>
      <c r="E366" s="403" t="s">
        <v>7020</v>
      </c>
      <c r="F366" s="403" t="s">
        <v>895</v>
      </c>
      <c r="G366" s="403" t="s">
        <v>2122</v>
      </c>
      <c r="H366" s="403" t="s">
        <v>252</v>
      </c>
      <c r="I366" s="403" t="s">
        <v>7021</v>
      </c>
      <c r="J366" s="403" t="s">
        <v>50</v>
      </c>
      <c r="K366" s="991">
        <v>1023750700</v>
      </c>
      <c r="L366" s="404">
        <v>36416</v>
      </c>
      <c r="M366" s="433">
        <v>26</v>
      </c>
      <c r="N366" s="433" t="s">
        <v>379</v>
      </c>
      <c r="O366" s="403" t="s">
        <v>375</v>
      </c>
      <c r="P366" s="403" t="s">
        <v>375</v>
      </c>
      <c r="Q366" s="403" t="s">
        <v>375</v>
      </c>
      <c r="R366" s="403" t="s">
        <v>375</v>
      </c>
      <c r="S366" s="403" t="s">
        <v>375</v>
      </c>
      <c r="T366" s="403" t="s">
        <v>375</v>
      </c>
      <c r="U366" s="403" t="s">
        <v>375</v>
      </c>
      <c r="V366" s="314" t="s">
        <v>375</v>
      </c>
      <c r="W366" s="314" t="s">
        <v>57</v>
      </c>
      <c r="X366" s="314" t="s">
        <v>375</v>
      </c>
      <c r="Y366" s="314" t="s">
        <v>375</v>
      </c>
      <c r="Z366" s="314" t="s">
        <v>375</v>
      </c>
      <c r="AA366" s="314" t="s">
        <v>375</v>
      </c>
      <c r="AB366" s="314" t="s">
        <v>375</v>
      </c>
      <c r="AC366" s="314" t="s">
        <v>375</v>
      </c>
      <c r="AD366" s="314" t="s">
        <v>375</v>
      </c>
      <c r="AE366" s="314" t="s">
        <v>375</v>
      </c>
      <c r="AF366" s="322" t="s">
        <v>375</v>
      </c>
      <c r="AG366" s="322" t="s">
        <v>375</v>
      </c>
      <c r="AH366" s="322" t="s">
        <v>375</v>
      </c>
      <c r="AI366" s="322" t="s">
        <v>375</v>
      </c>
      <c r="AJ366" s="322" t="s">
        <v>375</v>
      </c>
      <c r="AK366" s="322" t="s">
        <v>375</v>
      </c>
      <c r="AL366" s="322"/>
      <c r="AM366" s="322" t="s">
        <v>375</v>
      </c>
      <c r="AN366" s="322" t="s">
        <v>375</v>
      </c>
      <c r="AO366" s="358" t="s">
        <v>375</v>
      </c>
      <c r="AP366" s="322"/>
      <c r="AQ366" s="105"/>
    </row>
    <row r="367" spans="1:43" ht="13.8" x14ac:dyDescent="0.25">
      <c r="A367" s="403" t="s">
        <v>2156</v>
      </c>
      <c r="B367" s="413" t="s">
        <v>6634</v>
      </c>
      <c r="C367" s="403">
        <v>168</v>
      </c>
      <c r="D367" s="407" t="s">
        <v>45</v>
      </c>
      <c r="E367" s="403" t="s">
        <v>1719</v>
      </c>
      <c r="F367" s="403" t="s">
        <v>343</v>
      </c>
      <c r="G367" s="403" t="s">
        <v>211</v>
      </c>
      <c r="H367" s="403" t="s">
        <v>1865</v>
      </c>
      <c r="I367" s="407" t="s">
        <v>7022</v>
      </c>
      <c r="J367" s="403" t="s">
        <v>50</v>
      </c>
      <c r="K367" s="991">
        <v>1023749772</v>
      </c>
      <c r="L367" s="404">
        <v>34379</v>
      </c>
      <c r="M367" s="433">
        <v>31</v>
      </c>
      <c r="N367" s="433" t="s">
        <v>51</v>
      </c>
      <c r="O367" s="403">
        <v>3188821105</v>
      </c>
      <c r="P367" s="403" t="s">
        <v>375</v>
      </c>
      <c r="Q367" s="403" t="s">
        <v>2713</v>
      </c>
      <c r="R367" s="403" t="s">
        <v>53</v>
      </c>
      <c r="S367" s="405" t="s">
        <v>54</v>
      </c>
      <c r="T367" s="403" t="s">
        <v>839</v>
      </c>
      <c r="U367" s="403" t="s">
        <v>6895</v>
      </c>
      <c r="V367" s="370" t="s">
        <v>57</v>
      </c>
      <c r="W367" s="370" t="s">
        <v>57</v>
      </c>
      <c r="X367" s="370" t="s">
        <v>57</v>
      </c>
      <c r="Y367" s="314" t="s">
        <v>375</v>
      </c>
      <c r="Z367" s="314" t="s">
        <v>375</v>
      </c>
      <c r="AA367" s="314" t="s">
        <v>375</v>
      </c>
      <c r="AB367" s="314" t="s">
        <v>375</v>
      </c>
      <c r="AC367" s="314" t="s">
        <v>375</v>
      </c>
      <c r="AD367" s="422" t="s">
        <v>6641</v>
      </c>
      <c r="AE367" s="314" t="s">
        <v>375</v>
      </c>
      <c r="AF367" s="167" t="s">
        <v>59</v>
      </c>
      <c r="AG367" s="167" t="s">
        <v>57</v>
      </c>
      <c r="AH367" s="167" t="s">
        <v>59</v>
      </c>
      <c r="AI367" s="167" t="s">
        <v>59</v>
      </c>
      <c r="AJ367" s="167" t="s">
        <v>59</v>
      </c>
      <c r="AK367" s="167" t="s">
        <v>59</v>
      </c>
      <c r="AL367" s="322" t="s">
        <v>174</v>
      </c>
      <c r="AM367" s="322" t="s">
        <v>375</v>
      </c>
      <c r="AN367" s="322" t="s">
        <v>375</v>
      </c>
      <c r="AO367" s="322" t="s">
        <v>393</v>
      </c>
      <c r="AP367" s="322"/>
      <c r="AQ367" s="809" t="str" cm="1">
        <f t="array" ref="AQ367">IF(AD367="NO FAVORABLE","NO FAVORABLE",IF(SUMPRODUCT(--(TRIM(AF367:AK367)&lt;&gt;"SI"),--(TRIM(AF367:AK367)&lt;&gt;"NA"))&gt;0,"SUBSANAR","APROBADA CR"))</f>
        <v>APROBADA CR</v>
      </c>
    </row>
    <row r="368" spans="1:43" ht="13.2" x14ac:dyDescent="0.25">
      <c r="A368" s="403" t="s">
        <v>2156</v>
      </c>
      <c r="B368" s="413" t="s">
        <v>6634</v>
      </c>
      <c r="C368" s="403">
        <v>1681</v>
      </c>
      <c r="D368" s="407" t="s">
        <v>376</v>
      </c>
      <c r="E368" s="403" t="s">
        <v>152</v>
      </c>
      <c r="F368" s="403" t="s">
        <v>375</v>
      </c>
      <c r="G368" s="403" t="s">
        <v>485</v>
      </c>
      <c r="H368" s="403" t="s">
        <v>211</v>
      </c>
      <c r="I368" s="403" t="s">
        <v>7023</v>
      </c>
      <c r="J368" s="403" t="s">
        <v>390</v>
      </c>
      <c r="K368" s="991">
        <v>1023750294</v>
      </c>
      <c r="L368" s="404">
        <v>41948</v>
      </c>
      <c r="M368" s="433">
        <v>11</v>
      </c>
      <c r="N368" s="433" t="s">
        <v>51</v>
      </c>
      <c r="O368" s="403" t="s">
        <v>375</v>
      </c>
      <c r="P368" s="403" t="s">
        <v>375</v>
      </c>
      <c r="Q368" s="403" t="s">
        <v>375</v>
      </c>
      <c r="R368" s="403" t="s">
        <v>375</v>
      </c>
      <c r="S368" s="403" t="s">
        <v>375</v>
      </c>
      <c r="T368" s="403" t="s">
        <v>375</v>
      </c>
      <c r="U368" s="403" t="s">
        <v>375</v>
      </c>
      <c r="V368" s="314" t="s">
        <v>375</v>
      </c>
      <c r="W368" s="314" t="s">
        <v>57</v>
      </c>
      <c r="X368" s="314" t="s">
        <v>375</v>
      </c>
      <c r="Y368" s="314" t="s">
        <v>375</v>
      </c>
      <c r="Z368" s="314" t="s">
        <v>375</v>
      </c>
      <c r="AA368" s="314" t="s">
        <v>375</v>
      </c>
      <c r="AB368" s="314" t="s">
        <v>375</v>
      </c>
      <c r="AC368" s="314" t="s">
        <v>375</v>
      </c>
      <c r="AD368" s="314" t="s">
        <v>375</v>
      </c>
      <c r="AE368" s="314" t="s">
        <v>375</v>
      </c>
      <c r="AF368" s="322" t="s">
        <v>375</v>
      </c>
      <c r="AG368" s="322" t="s">
        <v>375</v>
      </c>
      <c r="AH368" s="322" t="s">
        <v>375</v>
      </c>
      <c r="AI368" s="322" t="s">
        <v>375</v>
      </c>
      <c r="AJ368" s="322" t="s">
        <v>375</v>
      </c>
      <c r="AK368" s="322" t="s">
        <v>375</v>
      </c>
      <c r="AL368" s="322"/>
      <c r="AM368" s="322" t="s">
        <v>375</v>
      </c>
      <c r="AN368" s="322" t="s">
        <v>375</v>
      </c>
      <c r="AO368" s="358" t="s">
        <v>375</v>
      </c>
      <c r="AP368" s="322"/>
      <c r="AQ368" s="105"/>
    </row>
    <row r="369" spans="1:43" ht="13.2" x14ac:dyDescent="0.25">
      <c r="A369" s="403" t="s">
        <v>2156</v>
      </c>
      <c r="B369" s="413" t="s">
        <v>6634</v>
      </c>
      <c r="C369" s="403">
        <v>1682</v>
      </c>
      <c r="D369" s="407" t="s">
        <v>376</v>
      </c>
      <c r="E369" s="403" t="s">
        <v>5878</v>
      </c>
      <c r="F369" s="403" t="s">
        <v>807</v>
      </c>
      <c r="G369" s="403" t="s">
        <v>887</v>
      </c>
      <c r="H369" s="403" t="s">
        <v>211</v>
      </c>
      <c r="I369" s="403" t="s">
        <v>7024</v>
      </c>
      <c r="J369" s="403" t="s">
        <v>431</v>
      </c>
      <c r="K369" s="991">
        <v>1023750892</v>
      </c>
      <c r="L369" s="404">
        <v>43880</v>
      </c>
      <c r="M369" s="433">
        <v>5</v>
      </c>
      <c r="N369" s="433" t="s">
        <v>51</v>
      </c>
      <c r="O369" s="403" t="s">
        <v>375</v>
      </c>
      <c r="P369" s="403" t="s">
        <v>375</v>
      </c>
      <c r="Q369" s="403" t="s">
        <v>375</v>
      </c>
      <c r="R369" s="403" t="s">
        <v>375</v>
      </c>
      <c r="S369" s="403" t="s">
        <v>375</v>
      </c>
      <c r="T369" s="403" t="s">
        <v>375</v>
      </c>
      <c r="U369" s="403" t="s">
        <v>375</v>
      </c>
      <c r="V369" s="314" t="s">
        <v>375</v>
      </c>
      <c r="W369" s="314" t="s">
        <v>57</v>
      </c>
      <c r="X369" s="314" t="s">
        <v>375</v>
      </c>
      <c r="Y369" s="314" t="s">
        <v>375</v>
      </c>
      <c r="Z369" s="314" t="s">
        <v>375</v>
      </c>
      <c r="AA369" s="314" t="s">
        <v>375</v>
      </c>
      <c r="AB369" s="314" t="s">
        <v>375</v>
      </c>
      <c r="AC369" s="314" t="s">
        <v>375</v>
      </c>
      <c r="AD369" s="314" t="s">
        <v>375</v>
      </c>
      <c r="AE369" s="314" t="s">
        <v>375</v>
      </c>
      <c r="AF369" s="322" t="s">
        <v>375</v>
      </c>
      <c r="AG369" s="322" t="s">
        <v>375</v>
      </c>
      <c r="AH369" s="322" t="s">
        <v>375</v>
      </c>
      <c r="AI369" s="322" t="s">
        <v>375</v>
      </c>
      <c r="AJ369" s="322" t="s">
        <v>375</v>
      </c>
      <c r="AK369" s="322" t="s">
        <v>375</v>
      </c>
      <c r="AL369" s="322"/>
      <c r="AM369" s="322" t="s">
        <v>375</v>
      </c>
      <c r="AN369" s="322" t="s">
        <v>375</v>
      </c>
      <c r="AO369" s="358" t="s">
        <v>375</v>
      </c>
      <c r="AP369" s="322"/>
      <c r="AQ369" s="105"/>
    </row>
    <row r="370" spans="1:43" ht="13.2" x14ac:dyDescent="0.25">
      <c r="A370" s="403" t="s">
        <v>2156</v>
      </c>
      <c r="B370" s="413" t="s">
        <v>6634</v>
      </c>
      <c r="C370" s="403">
        <v>1683</v>
      </c>
      <c r="D370" s="407" t="s">
        <v>376</v>
      </c>
      <c r="E370" s="403" t="s">
        <v>217</v>
      </c>
      <c r="F370" s="403" t="s">
        <v>152</v>
      </c>
      <c r="G370" s="403" t="s">
        <v>1865</v>
      </c>
      <c r="H370" s="403" t="s">
        <v>200</v>
      </c>
      <c r="I370" s="403" t="s">
        <v>7025</v>
      </c>
      <c r="J370" s="403" t="s">
        <v>50</v>
      </c>
      <c r="K370" s="991">
        <v>43717141</v>
      </c>
      <c r="L370" s="404">
        <v>27016</v>
      </c>
      <c r="M370" s="433">
        <v>52</v>
      </c>
      <c r="N370" s="433" t="s">
        <v>51</v>
      </c>
      <c r="O370" s="403" t="s">
        <v>375</v>
      </c>
      <c r="P370" s="403" t="s">
        <v>375</v>
      </c>
      <c r="Q370" s="403" t="s">
        <v>375</v>
      </c>
      <c r="R370" s="403" t="s">
        <v>375</v>
      </c>
      <c r="S370" s="403" t="s">
        <v>375</v>
      </c>
      <c r="T370" s="403" t="s">
        <v>375</v>
      </c>
      <c r="U370" s="403" t="s">
        <v>375</v>
      </c>
      <c r="V370" s="314" t="s">
        <v>375</v>
      </c>
      <c r="W370" s="314" t="s">
        <v>57</v>
      </c>
      <c r="X370" s="314" t="s">
        <v>375</v>
      </c>
      <c r="Y370" s="314" t="s">
        <v>375</v>
      </c>
      <c r="Z370" s="314" t="s">
        <v>375</v>
      </c>
      <c r="AA370" s="314" t="s">
        <v>375</v>
      </c>
      <c r="AB370" s="314" t="s">
        <v>375</v>
      </c>
      <c r="AC370" s="314" t="s">
        <v>375</v>
      </c>
      <c r="AD370" s="314" t="s">
        <v>375</v>
      </c>
      <c r="AE370" s="314" t="s">
        <v>375</v>
      </c>
      <c r="AF370" s="322" t="s">
        <v>375</v>
      </c>
      <c r="AG370" s="322" t="s">
        <v>375</v>
      </c>
      <c r="AH370" s="322" t="s">
        <v>375</v>
      </c>
      <c r="AI370" s="322" t="s">
        <v>375</v>
      </c>
      <c r="AJ370" s="322" t="s">
        <v>375</v>
      </c>
      <c r="AK370" s="322" t="s">
        <v>375</v>
      </c>
      <c r="AL370" s="322"/>
      <c r="AM370" s="322" t="s">
        <v>375</v>
      </c>
      <c r="AN370" s="322" t="s">
        <v>375</v>
      </c>
      <c r="AO370" s="358" t="s">
        <v>375</v>
      </c>
      <c r="AP370" s="322"/>
      <c r="AQ370" s="105"/>
    </row>
    <row r="371" spans="1:43" ht="13.8" x14ac:dyDescent="0.25">
      <c r="A371" s="403" t="s">
        <v>2156</v>
      </c>
      <c r="B371" s="413" t="s">
        <v>6634</v>
      </c>
      <c r="C371" s="403">
        <v>169</v>
      </c>
      <c r="D371" s="407" t="s">
        <v>45</v>
      </c>
      <c r="E371" s="403" t="s">
        <v>1480</v>
      </c>
      <c r="F371" s="403" t="s">
        <v>62</v>
      </c>
      <c r="G371" s="403" t="s">
        <v>2365</v>
      </c>
      <c r="H371" s="403" t="s">
        <v>347</v>
      </c>
      <c r="I371" s="407" t="s">
        <v>7026</v>
      </c>
      <c r="J371" s="403" t="s">
        <v>50</v>
      </c>
      <c r="K371" s="991">
        <v>1038802543</v>
      </c>
      <c r="L371" s="404">
        <v>32374</v>
      </c>
      <c r="M371" s="433">
        <v>37</v>
      </c>
      <c r="N371" s="433" t="s">
        <v>51</v>
      </c>
      <c r="O371" s="403">
        <v>3197804865</v>
      </c>
      <c r="P371" s="403" t="s">
        <v>375</v>
      </c>
      <c r="Q371" s="403" t="s">
        <v>2713</v>
      </c>
      <c r="R371" s="403" t="s">
        <v>53</v>
      </c>
      <c r="S371" s="405" t="s">
        <v>54</v>
      </c>
      <c r="T371" s="403" t="s">
        <v>6644</v>
      </c>
      <c r="U371" s="403" t="s">
        <v>5829</v>
      </c>
      <c r="V371" s="370" t="s">
        <v>57</v>
      </c>
      <c r="W371" s="370" t="s">
        <v>57</v>
      </c>
      <c r="X371" s="370" t="s">
        <v>57</v>
      </c>
      <c r="Y371" s="314" t="s">
        <v>375</v>
      </c>
      <c r="Z371" s="314" t="s">
        <v>375</v>
      </c>
      <c r="AA371" s="314" t="s">
        <v>375</v>
      </c>
      <c r="AB371" s="314" t="s">
        <v>375</v>
      </c>
      <c r="AC371" s="314" t="s">
        <v>375</v>
      </c>
      <c r="AD371" s="422" t="s">
        <v>6641</v>
      </c>
      <c r="AE371" s="314" t="s">
        <v>375</v>
      </c>
      <c r="AF371" s="167" t="s">
        <v>59</v>
      </c>
      <c r="AG371" s="167" t="s">
        <v>57</v>
      </c>
      <c r="AH371" s="167" t="s">
        <v>59</v>
      </c>
      <c r="AI371" s="167" t="s">
        <v>59</v>
      </c>
      <c r="AJ371" s="167" t="s">
        <v>59</v>
      </c>
      <c r="AK371" s="167" t="s">
        <v>59</v>
      </c>
      <c r="AL371" s="322" t="s">
        <v>194</v>
      </c>
      <c r="AM371" s="322" t="s">
        <v>375</v>
      </c>
      <c r="AN371" s="322" t="s">
        <v>375</v>
      </c>
      <c r="AO371" s="322" t="s">
        <v>393</v>
      </c>
      <c r="AP371" s="322"/>
      <c r="AQ371" s="809" t="str" cm="1">
        <f t="array" ref="AQ371">IF(AD371="NO FAVORABLE","NO FAVORABLE",IF(SUMPRODUCT(--(TRIM(AF371:AK371)&lt;&gt;"SI"),--(TRIM(AF371:AK371)&lt;&gt;"NA"))&gt;0,"SUBSANAR","APROBADA CR"))</f>
        <v>APROBADA CR</v>
      </c>
    </row>
    <row r="372" spans="1:43" ht="13.2" x14ac:dyDescent="0.25">
      <c r="A372" s="403" t="s">
        <v>2156</v>
      </c>
      <c r="B372" s="413" t="s">
        <v>6634</v>
      </c>
      <c r="C372" s="403">
        <v>1691</v>
      </c>
      <c r="D372" s="407" t="s">
        <v>376</v>
      </c>
      <c r="E372" s="403" t="s">
        <v>62</v>
      </c>
      <c r="F372" s="403" t="s">
        <v>938</v>
      </c>
      <c r="G372" s="403" t="s">
        <v>1007</v>
      </c>
      <c r="H372" s="403" t="s">
        <v>2365</v>
      </c>
      <c r="I372" s="403" t="s">
        <v>7027</v>
      </c>
      <c r="J372" s="403" t="s">
        <v>431</v>
      </c>
      <c r="K372" s="991">
        <v>1031945977</v>
      </c>
      <c r="L372" s="404">
        <v>43865</v>
      </c>
      <c r="M372" s="433">
        <v>5</v>
      </c>
      <c r="N372" s="433" t="s">
        <v>51</v>
      </c>
      <c r="O372" s="403" t="s">
        <v>375</v>
      </c>
      <c r="P372" s="403" t="s">
        <v>375</v>
      </c>
      <c r="Q372" s="403" t="s">
        <v>375</v>
      </c>
      <c r="R372" s="403" t="s">
        <v>375</v>
      </c>
      <c r="S372" s="403" t="s">
        <v>375</v>
      </c>
      <c r="T372" s="403" t="s">
        <v>375</v>
      </c>
      <c r="U372" s="403" t="s">
        <v>375</v>
      </c>
      <c r="V372" s="314" t="s">
        <v>375</v>
      </c>
      <c r="W372" s="314" t="s">
        <v>57</v>
      </c>
      <c r="X372" s="314" t="s">
        <v>375</v>
      </c>
      <c r="Y372" s="314" t="s">
        <v>375</v>
      </c>
      <c r="Z372" s="314" t="s">
        <v>375</v>
      </c>
      <c r="AA372" s="314" t="s">
        <v>375</v>
      </c>
      <c r="AB372" s="314" t="s">
        <v>375</v>
      </c>
      <c r="AC372" s="314" t="s">
        <v>375</v>
      </c>
      <c r="AD372" s="314" t="s">
        <v>375</v>
      </c>
      <c r="AE372" s="314" t="s">
        <v>375</v>
      </c>
      <c r="AF372" s="322" t="s">
        <v>375</v>
      </c>
      <c r="AG372" s="322" t="s">
        <v>375</v>
      </c>
      <c r="AH372" s="322" t="s">
        <v>375</v>
      </c>
      <c r="AI372" s="322" t="s">
        <v>375</v>
      </c>
      <c r="AJ372" s="322" t="s">
        <v>375</v>
      </c>
      <c r="AK372" s="322" t="s">
        <v>375</v>
      </c>
      <c r="AL372" s="322"/>
      <c r="AM372" s="322" t="s">
        <v>375</v>
      </c>
      <c r="AN372" s="322" t="s">
        <v>375</v>
      </c>
      <c r="AO372" s="358" t="s">
        <v>375</v>
      </c>
      <c r="AP372" s="322"/>
      <c r="AQ372" s="105"/>
    </row>
    <row r="373" spans="1:43" ht="13.2" x14ac:dyDescent="0.25">
      <c r="A373" s="403" t="s">
        <v>2156</v>
      </c>
      <c r="B373" s="413" t="s">
        <v>6634</v>
      </c>
      <c r="C373" s="403">
        <v>1692</v>
      </c>
      <c r="D373" s="407" t="s">
        <v>376</v>
      </c>
      <c r="E373" s="403" t="s">
        <v>62</v>
      </c>
      <c r="F373" s="403" t="s">
        <v>985</v>
      </c>
      <c r="G373" s="403" t="s">
        <v>2638</v>
      </c>
      <c r="H373" s="403" t="s">
        <v>2365</v>
      </c>
      <c r="I373" s="403" t="s">
        <v>7028</v>
      </c>
      <c r="J373" s="403" t="s">
        <v>50</v>
      </c>
      <c r="K373" s="991">
        <v>1037120852</v>
      </c>
      <c r="L373" s="404">
        <v>38783</v>
      </c>
      <c r="M373" s="433">
        <v>19</v>
      </c>
      <c r="N373" s="433" t="s">
        <v>51</v>
      </c>
      <c r="O373" s="403" t="s">
        <v>375</v>
      </c>
      <c r="P373" s="403" t="s">
        <v>375</v>
      </c>
      <c r="Q373" s="403" t="s">
        <v>375</v>
      </c>
      <c r="R373" s="403" t="s">
        <v>375</v>
      </c>
      <c r="S373" s="403" t="s">
        <v>375</v>
      </c>
      <c r="T373" s="403" t="s">
        <v>375</v>
      </c>
      <c r="U373" s="403" t="s">
        <v>375</v>
      </c>
      <c r="V373" s="314" t="s">
        <v>375</v>
      </c>
      <c r="W373" s="314" t="s">
        <v>57</v>
      </c>
      <c r="X373" s="314" t="s">
        <v>375</v>
      </c>
      <c r="Y373" s="314" t="s">
        <v>375</v>
      </c>
      <c r="Z373" s="314" t="s">
        <v>375</v>
      </c>
      <c r="AA373" s="314" t="s">
        <v>375</v>
      </c>
      <c r="AB373" s="314" t="s">
        <v>375</v>
      </c>
      <c r="AC373" s="314" t="s">
        <v>375</v>
      </c>
      <c r="AD373" s="314" t="s">
        <v>375</v>
      </c>
      <c r="AE373" s="314" t="s">
        <v>375</v>
      </c>
      <c r="AF373" s="322" t="s">
        <v>375</v>
      </c>
      <c r="AG373" s="322" t="s">
        <v>375</v>
      </c>
      <c r="AH373" s="322" t="s">
        <v>375</v>
      </c>
      <c r="AI373" s="322" t="s">
        <v>375</v>
      </c>
      <c r="AJ373" s="322" t="s">
        <v>375</v>
      </c>
      <c r="AK373" s="322" t="s">
        <v>375</v>
      </c>
      <c r="AL373" s="322"/>
      <c r="AM373" s="322" t="s">
        <v>375</v>
      </c>
      <c r="AN373" s="322" t="s">
        <v>375</v>
      </c>
      <c r="AO373" s="358" t="s">
        <v>375</v>
      </c>
      <c r="AP373" s="322"/>
      <c r="AQ373" s="105"/>
    </row>
    <row r="374" spans="1:43" ht="13.8" x14ac:dyDescent="0.25">
      <c r="A374" s="403" t="s">
        <v>2156</v>
      </c>
      <c r="B374" s="413" t="s">
        <v>6634</v>
      </c>
      <c r="C374" s="403">
        <v>170</v>
      </c>
      <c r="D374" s="407" t="s">
        <v>45</v>
      </c>
      <c r="E374" s="403" t="s">
        <v>175</v>
      </c>
      <c r="F374" s="403" t="s">
        <v>364</v>
      </c>
      <c r="G374" s="403" t="s">
        <v>496</v>
      </c>
      <c r="H374" s="403" t="s">
        <v>421</v>
      </c>
      <c r="I374" s="407" t="s">
        <v>7029</v>
      </c>
      <c r="J374" s="403" t="s">
        <v>50</v>
      </c>
      <c r="K374" s="991">
        <v>21509348</v>
      </c>
      <c r="L374" s="403" t="s">
        <v>375</v>
      </c>
      <c r="M374" s="433">
        <v>58</v>
      </c>
      <c r="N374" s="433" t="s">
        <v>51</v>
      </c>
      <c r="O374" s="403">
        <v>3175425241</v>
      </c>
      <c r="P374" s="403" t="s">
        <v>375</v>
      </c>
      <c r="Q374" s="403" t="s">
        <v>2713</v>
      </c>
      <c r="R374" s="403" t="s">
        <v>53</v>
      </c>
      <c r="S374" s="405" t="s">
        <v>54</v>
      </c>
      <c r="T374" s="403" t="s">
        <v>6839</v>
      </c>
      <c r="U374" s="403" t="s">
        <v>6840</v>
      </c>
      <c r="V374" s="370" t="s">
        <v>57</v>
      </c>
      <c r="W374" s="370" t="s">
        <v>57</v>
      </c>
      <c r="X374" s="370" t="s">
        <v>57</v>
      </c>
      <c r="Y374" s="314" t="s">
        <v>375</v>
      </c>
      <c r="Z374" s="314" t="s">
        <v>375</v>
      </c>
      <c r="AA374" s="314" t="s">
        <v>375</v>
      </c>
      <c r="AB374" s="314" t="s">
        <v>375</v>
      </c>
      <c r="AC374" s="314" t="s">
        <v>375</v>
      </c>
      <c r="AD374" s="422" t="s">
        <v>6641</v>
      </c>
      <c r="AE374" s="314" t="s">
        <v>375</v>
      </c>
      <c r="AF374" s="322" t="s">
        <v>375</v>
      </c>
      <c r="AG374" s="322" t="s">
        <v>375</v>
      </c>
      <c r="AH374" s="322" t="s">
        <v>375</v>
      </c>
      <c r="AI374" s="322" t="s">
        <v>375</v>
      </c>
      <c r="AJ374" s="322" t="s">
        <v>375</v>
      </c>
      <c r="AK374" s="322" t="s">
        <v>375</v>
      </c>
      <c r="AL374" s="322"/>
      <c r="AM374" s="322" t="s">
        <v>375</v>
      </c>
      <c r="AN374" s="322" t="s">
        <v>375</v>
      </c>
      <c r="AO374" s="322" t="s">
        <v>393</v>
      </c>
      <c r="AP374" s="322"/>
      <c r="AQ374" s="809" t="str" cm="1">
        <f t="array" ref="AQ374">IF(AD374="NO FAVORABLE","NO FAVORABLE",IF(SUMPRODUCT(--(TRIM(AF374:AK374)&lt;&gt;"SI"),--(TRIM(AF374:AK374)&lt;&gt;"NA"))&gt;0,"SUBSANAR","APROBADA CR"))</f>
        <v>SUBSANAR</v>
      </c>
    </row>
    <row r="375" spans="1:43" ht="13.2" x14ac:dyDescent="0.25">
      <c r="A375" s="403" t="s">
        <v>2156</v>
      </c>
      <c r="B375" s="413" t="s">
        <v>6634</v>
      </c>
      <c r="C375" s="403">
        <v>170.1</v>
      </c>
      <c r="D375" s="407" t="s">
        <v>376</v>
      </c>
      <c r="E375" s="403" t="s">
        <v>555</v>
      </c>
      <c r="F375" s="403" t="s">
        <v>375</v>
      </c>
      <c r="G375" s="403" t="s">
        <v>222</v>
      </c>
      <c r="H375" s="403" t="s">
        <v>292</v>
      </c>
      <c r="I375" s="403" t="s">
        <v>7030</v>
      </c>
      <c r="J375" s="403" t="s">
        <v>50</v>
      </c>
      <c r="K375" s="991">
        <v>394119</v>
      </c>
      <c r="L375" s="403" t="s">
        <v>375</v>
      </c>
      <c r="M375" s="433">
        <v>58</v>
      </c>
      <c r="N375" s="433" t="s">
        <v>379</v>
      </c>
      <c r="O375" s="403" t="s">
        <v>375</v>
      </c>
      <c r="P375" s="403" t="s">
        <v>375</v>
      </c>
      <c r="Q375" s="403" t="s">
        <v>375</v>
      </c>
      <c r="R375" s="403" t="s">
        <v>375</v>
      </c>
      <c r="S375" s="403" t="s">
        <v>375</v>
      </c>
      <c r="T375" s="403" t="s">
        <v>375</v>
      </c>
      <c r="U375" s="403" t="s">
        <v>375</v>
      </c>
      <c r="V375" s="314" t="s">
        <v>375</v>
      </c>
      <c r="W375" s="314" t="s">
        <v>57</v>
      </c>
      <c r="X375" s="314" t="s">
        <v>375</v>
      </c>
      <c r="Y375" s="314" t="s">
        <v>375</v>
      </c>
      <c r="Z375" s="314" t="s">
        <v>375</v>
      </c>
      <c r="AA375" s="314" t="s">
        <v>375</v>
      </c>
      <c r="AB375" s="314" t="s">
        <v>375</v>
      </c>
      <c r="AC375" s="314" t="s">
        <v>375</v>
      </c>
      <c r="AD375" s="314" t="s">
        <v>375</v>
      </c>
      <c r="AE375" s="314" t="s">
        <v>375</v>
      </c>
      <c r="AF375" s="322" t="s">
        <v>375</v>
      </c>
      <c r="AG375" s="322" t="s">
        <v>375</v>
      </c>
      <c r="AH375" s="322" t="s">
        <v>375</v>
      </c>
      <c r="AI375" s="322" t="s">
        <v>375</v>
      </c>
      <c r="AJ375" s="322" t="s">
        <v>375</v>
      </c>
      <c r="AK375" s="322" t="s">
        <v>375</v>
      </c>
      <c r="AL375" s="322"/>
      <c r="AM375" s="322" t="s">
        <v>375</v>
      </c>
      <c r="AN375" s="322" t="s">
        <v>375</v>
      </c>
      <c r="AO375" s="358" t="s">
        <v>375</v>
      </c>
      <c r="AP375" s="322"/>
      <c r="AQ375" s="105"/>
    </row>
    <row r="376" spans="1:43" ht="13.2" x14ac:dyDescent="0.25">
      <c r="A376" s="403" t="s">
        <v>2156</v>
      </c>
      <c r="B376" s="413" t="s">
        <v>6634</v>
      </c>
      <c r="C376" s="403">
        <v>170.2</v>
      </c>
      <c r="D376" s="407" t="s">
        <v>376</v>
      </c>
      <c r="E376" s="403" t="s">
        <v>377</v>
      </c>
      <c r="F376" s="403" t="s">
        <v>378</v>
      </c>
      <c r="G376" s="403" t="s">
        <v>222</v>
      </c>
      <c r="H376" s="403" t="s">
        <v>496</v>
      </c>
      <c r="I376" s="403" t="s">
        <v>7031</v>
      </c>
      <c r="J376" s="403" t="s">
        <v>50</v>
      </c>
      <c r="K376" s="991">
        <v>1000105649</v>
      </c>
      <c r="L376" s="403" t="s">
        <v>375</v>
      </c>
      <c r="M376" s="433">
        <v>23</v>
      </c>
      <c r="N376" s="433" t="s">
        <v>379</v>
      </c>
      <c r="O376" s="403" t="s">
        <v>375</v>
      </c>
      <c r="P376" s="403" t="s">
        <v>375</v>
      </c>
      <c r="Q376" s="403" t="s">
        <v>375</v>
      </c>
      <c r="R376" s="403" t="s">
        <v>375</v>
      </c>
      <c r="S376" s="403" t="s">
        <v>375</v>
      </c>
      <c r="T376" s="403" t="s">
        <v>375</v>
      </c>
      <c r="U376" s="403" t="s">
        <v>375</v>
      </c>
      <c r="V376" s="314" t="s">
        <v>375</v>
      </c>
      <c r="W376" s="314" t="s">
        <v>57</v>
      </c>
      <c r="X376" s="314" t="s">
        <v>375</v>
      </c>
      <c r="Y376" s="314" t="s">
        <v>375</v>
      </c>
      <c r="Z376" s="314" t="s">
        <v>375</v>
      </c>
      <c r="AA376" s="314" t="s">
        <v>375</v>
      </c>
      <c r="AB376" s="314" t="s">
        <v>375</v>
      </c>
      <c r="AC376" s="314" t="s">
        <v>375</v>
      </c>
      <c r="AD376" s="314" t="s">
        <v>375</v>
      </c>
      <c r="AE376" s="314" t="s">
        <v>375</v>
      </c>
      <c r="AF376" s="322" t="s">
        <v>375</v>
      </c>
      <c r="AG376" s="322" t="s">
        <v>375</v>
      </c>
      <c r="AH376" s="322" t="s">
        <v>375</v>
      </c>
      <c r="AI376" s="322" t="s">
        <v>375</v>
      </c>
      <c r="AJ376" s="322" t="s">
        <v>375</v>
      </c>
      <c r="AK376" s="322" t="s">
        <v>375</v>
      </c>
      <c r="AL376" s="322"/>
      <c r="AM376" s="322" t="s">
        <v>375</v>
      </c>
      <c r="AN376" s="322" t="s">
        <v>375</v>
      </c>
      <c r="AO376" s="358" t="s">
        <v>375</v>
      </c>
      <c r="AP376" s="322"/>
      <c r="AQ376" s="105"/>
    </row>
    <row r="377" spans="1:43" ht="13.2" x14ac:dyDescent="0.25">
      <c r="A377" s="403" t="s">
        <v>2156</v>
      </c>
      <c r="B377" s="413" t="s">
        <v>6634</v>
      </c>
      <c r="C377" s="403">
        <v>170.3</v>
      </c>
      <c r="D377" s="407" t="s">
        <v>376</v>
      </c>
      <c r="E377" s="403" t="s">
        <v>1521</v>
      </c>
      <c r="F377" s="403" t="s">
        <v>116</v>
      </c>
      <c r="G377" s="403" t="s">
        <v>222</v>
      </c>
      <c r="H377" s="403" t="s">
        <v>496</v>
      </c>
      <c r="I377" s="403" t="s">
        <v>7032</v>
      </c>
      <c r="J377" s="403" t="s">
        <v>50</v>
      </c>
      <c r="K377" s="991">
        <v>1023749756</v>
      </c>
      <c r="L377" s="403" t="s">
        <v>375</v>
      </c>
      <c r="M377" s="433">
        <v>29</v>
      </c>
      <c r="N377" s="433" t="s">
        <v>379</v>
      </c>
      <c r="O377" s="403" t="s">
        <v>375</v>
      </c>
      <c r="P377" s="403" t="s">
        <v>375</v>
      </c>
      <c r="Q377" s="403" t="s">
        <v>375</v>
      </c>
      <c r="R377" s="403" t="s">
        <v>375</v>
      </c>
      <c r="S377" s="403" t="s">
        <v>375</v>
      </c>
      <c r="T377" s="403" t="s">
        <v>375</v>
      </c>
      <c r="U377" s="403" t="s">
        <v>375</v>
      </c>
      <c r="V377" s="314" t="s">
        <v>375</v>
      </c>
      <c r="W377" s="314" t="s">
        <v>57</v>
      </c>
      <c r="X377" s="314" t="s">
        <v>375</v>
      </c>
      <c r="Y377" s="314" t="s">
        <v>375</v>
      </c>
      <c r="Z377" s="314" t="s">
        <v>375</v>
      </c>
      <c r="AA377" s="314" t="s">
        <v>375</v>
      </c>
      <c r="AB377" s="314" t="s">
        <v>375</v>
      </c>
      <c r="AC377" s="314" t="s">
        <v>375</v>
      </c>
      <c r="AD377" s="314" t="s">
        <v>375</v>
      </c>
      <c r="AE377" s="314" t="s">
        <v>375</v>
      </c>
      <c r="AF377" s="322" t="s">
        <v>375</v>
      </c>
      <c r="AG377" s="322" t="s">
        <v>375</v>
      </c>
      <c r="AH377" s="322" t="s">
        <v>375</v>
      </c>
      <c r="AI377" s="322" t="s">
        <v>375</v>
      </c>
      <c r="AJ377" s="322" t="s">
        <v>375</v>
      </c>
      <c r="AK377" s="322" t="s">
        <v>375</v>
      </c>
      <c r="AL377" s="322"/>
      <c r="AM377" s="322" t="s">
        <v>375</v>
      </c>
      <c r="AN377" s="322" t="s">
        <v>375</v>
      </c>
      <c r="AO377" s="358" t="s">
        <v>375</v>
      </c>
      <c r="AP377" s="322"/>
      <c r="AQ377" s="105"/>
    </row>
    <row r="378" spans="1:43" ht="13.2" x14ac:dyDescent="0.25">
      <c r="A378" s="403" t="s">
        <v>2156</v>
      </c>
      <c r="B378" s="413" t="s">
        <v>6634</v>
      </c>
      <c r="C378" s="403">
        <v>1704</v>
      </c>
      <c r="D378" s="407" t="s">
        <v>376</v>
      </c>
      <c r="E378" s="403" t="s">
        <v>2102</v>
      </c>
      <c r="F378" s="403" t="s">
        <v>1056</v>
      </c>
      <c r="G378" s="403" t="s">
        <v>222</v>
      </c>
      <c r="H378" s="403" t="s">
        <v>496</v>
      </c>
      <c r="I378" s="403" t="s">
        <v>7033</v>
      </c>
      <c r="J378" s="403" t="s">
        <v>50</v>
      </c>
      <c r="K378" s="991">
        <v>102375057926</v>
      </c>
      <c r="L378" s="403" t="s">
        <v>375</v>
      </c>
      <c r="M378" s="403" t="s">
        <v>375</v>
      </c>
      <c r="N378" s="433" t="s">
        <v>379</v>
      </c>
      <c r="O378" s="403" t="s">
        <v>375</v>
      </c>
      <c r="P378" s="403" t="s">
        <v>375</v>
      </c>
      <c r="Q378" s="403" t="s">
        <v>375</v>
      </c>
      <c r="R378" s="403" t="s">
        <v>375</v>
      </c>
      <c r="S378" s="403" t="s">
        <v>375</v>
      </c>
      <c r="T378" s="403" t="s">
        <v>375</v>
      </c>
      <c r="U378" s="403" t="s">
        <v>375</v>
      </c>
      <c r="V378" s="314" t="s">
        <v>375</v>
      </c>
      <c r="W378" s="314" t="s">
        <v>57</v>
      </c>
      <c r="X378" s="314" t="s">
        <v>375</v>
      </c>
      <c r="Y378" s="314" t="s">
        <v>375</v>
      </c>
      <c r="Z378" s="314" t="s">
        <v>375</v>
      </c>
      <c r="AA378" s="314" t="s">
        <v>375</v>
      </c>
      <c r="AB378" s="314" t="s">
        <v>375</v>
      </c>
      <c r="AC378" s="314" t="s">
        <v>375</v>
      </c>
      <c r="AD378" s="314" t="s">
        <v>375</v>
      </c>
      <c r="AE378" s="314" t="s">
        <v>375</v>
      </c>
      <c r="AF378" s="322" t="s">
        <v>375</v>
      </c>
      <c r="AG378" s="322" t="s">
        <v>375</v>
      </c>
      <c r="AH378" s="322" t="s">
        <v>375</v>
      </c>
      <c r="AI378" s="322" t="s">
        <v>375</v>
      </c>
      <c r="AJ378" s="322" t="s">
        <v>375</v>
      </c>
      <c r="AK378" s="322" t="s">
        <v>375</v>
      </c>
      <c r="AL378" s="322"/>
      <c r="AM378" s="322" t="s">
        <v>375</v>
      </c>
      <c r="AN378" s="322" t="s">
        <v>375</v>
      </c>
      <c r="AO378" s="358" t="s">
        <v>375</v>
      </c>
      <c r="AP378" s="322"/>
      <c r="AQ378" s="105"/>
    </row>
    <row r="379" spans="1:43" ht="13.8" x14ac:dyDescent="0.25">
      <c r="A379" s="403" t="s">
        <v>2156</v>
      </c>
      <c r="B379" s="413" t="s">
        <v>6634</v>
      </c>
      <c r="C379" s="403">
        <v>171</v>
      </c>
      <c r="D379" s="407" t="s">
        <v>45</v>
      </c>
      <c r="E379" s="403" t="s">
        <v>62</v>
      </c>
      <c r="F379" s="403" t="s">
        <v>933</v>
      </c>
      <c r="G379" s="403" t="s">
        <v>496</v>
      </c>
      <c r="H379" s="403" t="s">
        <v>222</v>
      </c>
      <c r="I379" s="407" t="s">
        <v>7034</v>
      </c>
      <c r="J379" s="403" t="s">
        <v>50</v>
      </c>
      <c r="K379" s="991">
        <v>1007539110</v>
      </c>
      <c r="L379" s="404">
        <v>35477</v>
      </c>
      <c r="M379" s="433">
        <v>28</v>
      </c>
      <c r="N379" s="433" t="s">
        <v>51</v>
      </c>
      <c r="O379" s="403">
        <v>3011101492</v>
      </c>
      <c r="P379" s="403" t="s">
        <v>375</v>
      </c>
      <c r="Q379" s="403" t="s">
        <v>2713</v>
      </c>
      <c r="R379" s="403" t="s">
        <v>53</v>
      </c>
      <c r="S379" s="405" t="s">
        <v>54</v>
      </c>
      <c r="T379" s="403" t="s">
        <v>6316</v>
      </c>
      <c r="U379" s="403" t="s">
        <v>6911</v>
      </c>
      <c r="V379" s="370" t="s">
        <v>57</v>
      </c>
      <c r="W379" s="370" t="s">
        <v>57</v>
      </c>
      <c r="X379" s="370" t="s">
        <v>57</v>
      </c>
      <c r="Y379" s="314" t="s">
        <v>375</v>
      </c>
      <c r="Z379" s="314" t="s">
        <v>375</v>
      </c>
      <c r="AA379" s="314" t="s">
        <v>375</v>
      </c>
      <c r="AB379" s="314" t="s">
        <v>375</v>
      </c>
      <c r="AC379" s="314" t="s">
        <v>375</v>
      </c>
      <c r="AD379" s="422" t="s">
        <v>6641</v>
      </c>
      <c r="AE379" s="314" t="s">
        <v>375</v>
      </c>
      <c r="AF379" s="322" t="s">
        <v>375</v>
      </c>
      <c r="AG379" s="322" t="s">
        <v>375</v>
      </c>
      <c r="AH379" s="322" t="s">
        <v>375</v>
      </c>
      <c r="AI379" s="322" t="s">
        <v>375</v>
      </c>
      <c r="AJ379" s="322" t="s">
        <v>375</v>
      </c>
      <c r="AK379" s="322" t="s">
        <v>375</v>
      </c>
      <c r="AL379" s="322"/>
      <c r="AM379" s="322" t="s">
        <v>375</v>
      </c>
      <c r="AN379" s="322" t="s">
        <v>375</v>
      </c>
      <c r="AO379" s="322" t="s">
        <v>393</v>
      </c>
      <c r="AP379" s="322"/>
      <c r="AQ379" s="809" t="str" cm="1">
        <f t="array" ref="AQ379">IF(AD379="NO FAVORABLE","NO FAVORABLE",IF(SUMPRODUCT(--(TRIM(AF379:AK379)&lt;&gt;"SI"),--(TRIM(AF379:AK379)&lt;&gt;"NA"))&gt;0,"SUBSANAR","APROBADA CR"))</f>
        <v>SUBSANAR</v>
      </c>
    </row>
    <row r="380" spans="1:43" ht="13.8" x14ac:dyDescent="0.25">
      <c r="A380" s="403" t="s">
        <v>2156</v>
      </c>
      <c r="B380" s="413" t="s">
        <v>6634</v>
      </c>
      <c r="C380" s="403">
        <v>172</v>
      </c>
      <c r="D380" s="407" t="s">
        <v>45</v>
      </c>
      <c r="E380" s="403" t="s">
        <v>308</v>
      </c>
      <c r="F380" s="403" t="s">
        <v>1434</v>
      </c>
      <c r="G380" s="403" t="s">
        <v>294</v>
      </c>
      <c r="H380" s="403" t="s">
        <v>864</v>
      </c>
      <c r="I380" s="407" t="s">
        <v>7035</v>
      </c>
      <c r="J380" s="403" t="s">
        <v>50</v>
      </c>
      <c r="K380" s="991">
        <v>1023748908</v>
      </c>
      <c r="L380" s="404">
        <v>32712</v>
      </c>
      <c r="M380" s="433">
        <v>36</v>
      </c>
      <c r="N380" s="433" t="s">
        <v>51</v>
      </c>
      <c r="O380" s="403">
        <v>3013542387</v>
      </c>
      <c r="P380" s="430" t="s">
        <v>7036</v>
      </c>
      <c r="Q380" s="403" t="s">
        <v>2714</v>
      </c>
      <c r="R380" s="403" t="s">
        <v>53</v>
      </c>
      <c r="S380" s="405" t="s">
        <v>54</v>
      </c>
      <c r="T380" s="403" t="s">
        <v>7037</v>
      </c>
      <c r="U380" s="403" t="s">
        <v>6895</v>
      </c>
      <c r="V380" s="370" t="s">
        <v>57</v>
      </c>
      <c r="W380" s="370" t="s">
        <v>57</v>
      </c>
      <c r="X380" s="370" t="s">
        <v>57</v>
      </c>
      <c r="Y380" s="314" t="s">
        <v>375</v>
      </c>
      <c r="Z380" s="314" t="s">
        <v>375</v>
      </c>
      <c r="AA380" s="314" t="s">
        <v>375</v>
      </c>
      <c r="AB380" s="314" t="s">
        <v>375</v>
      </c>
      <c r="AC380" s="314" t="s">
        <v>375</v>
      </c>
      <c r="AD380" s="422" t="s">
        <v>6641</v>
      </c>
      <c r="AE380" s="314" t="s">
        <v>375</v>
      </c>
      <c r="AF380" s="167" t="s">
        <v>59</v>
      </c>
      <c r="AG380" s="167" t="s">
        <v>57</v>
      </c>
      <c r="AH380" s="167" t="s">
        <v>59</v>
      </c>
      <c r="AI380" s="167" t="s">
        <v>59</v>
      </c>
      <c r="AJ380" s="167" t="s">
        <v>59</v>
      </c>
      <c r="AK380" s="167" t="s">
        <v>59</v>
      </c>
      <c r="AL380" s="322" t="s">
        <v>182</v>
      </c>
      <c r="AM380" s="322" t="s">
        <v>375</v>
      </c>
      <c r="AN380" s="322" t="s">
        <v>375</v>
      </c>
      <c r="AO380" s="322" t="s">
        <v>393</v>
      </c>
      <c r="AP380" s="322"/>
      <c r="AQ380" s="809" t="str" cm="1">
        <f t="array" ref="AQ380">IF(AD380="NO FAVORABLE","NO FAVORABLE",IF(SUMPRODUCT(--(TRIM(AF380:AK380)&lt;&gt;"SI"),--(TRIM(AF380:AK380)&lt;&gt;"NA"))&gt;0,"SUBSANAR","APROBADA CR"))</f>
        <v>APROBADA CR</v>
      </c>
    </row>
    <row r="381" spans="1:43" ht="13.2" x14ac:dyDescent="0.25">
      <c r="A381" s="403" t="s">
        <v>2156</v>
      </c>
      <c r="B381" s="413" t="s">
        <v>6634</v>
      </c>
      <c r="C381" s="403">
        <v>1721</v>
      </c>
      <c r="D381" s="407" t="s">
        <v>376</v>
      </c>
      <c r="E381" s="403" t="s">
        <v>614</v>
      </c>
      <c r="F381" s="403" t="s">
        <v>1079</v>
      </c>
      <c r="G381" s="403" t="s">
        <v>2364</v>
      </c>
      <c r="H381" s="403" t="s">
        <v>294</v>
      </c>
      <c r="I381" s="403" t="s">
        <v>7038</v>
      </c>
      <c r="J381" s="403" t="s">
        <v>390</v>
      </c>
      <c r="K381" s="991">
        <v>1201470121</v>
      </c>
      <c r="L381" s="404">
        <v>42286</v>
      </c>
      <c r="M381" s="433">
        <v>10</v>
      </c>
      <c r="N381" s="433" t="s">
        <v>379</v>
      </c>
      <c r="O381" s="403" t="s">
        <v>375</v>
      </c>
      <c r="P381" s="403" t="s">
        <v>375</v>
      </c>
      <c r="Q381" s="403" t="s">
        <v>375</v>
      </c>
      <c r="R381" s="403" t="s">
        <v>375</v>
      </c>
      <c r="S381" s="403" t="s">
        <v>375</v>
      </c>
      <c r="T381" s="403" t="s">
        <v>375</v>
      </c>
      <c r="U381" s="403" t="s">
        <v>375</v>
      </c>
      <c r="V381" s="314" t="s">
        <v>375</v>
      </c>
      <c r="W381" s="314" t="s">
        <v>57</v>
      </c>
      <c r="X381" s="314" t="s">
        <v>375</v>
      </c>
      <c r="Y381" s="314" t="s">
        <v>375</v>
      </c>
      <c r="Z381" s="314" t="s">
        <v>375</v>
      </c>
      <c r="AA381" s="314" t="s">
        <v>375</v>
      </c>
      <c r="AB381" s="314" t="s">
        <v>375</v>
      </c>
      <c r="AC381" s="314" t="s">
        <v>375</v>
      </c>
      <c r="AD381" s="314" t="s">
        <v>375</v>
      </c>
      <c r="AE381" s="314" t="s">
        <v>375</v>
      </c>
      <c r="AF381" s="322" t="s">
        <v>375</v>
      </c>
      <c r="AG381" s="322" t="s">
        <v>375</v>
      </c>
      <c r="AH381" s="322" t="s">
        <v>375</v>
      </c>
      <c r="AI381" s="322" t="s">
        <v>375</v>
      </c>
      <c r="AJ381" s="322" t="s">
        <v>375</v>
      </c>
      <c r="AK381" s="322" t="s">
        <v>375</v>
      </c>
      <c r="AL381" s="322"/>
      <c r="AM381" s="322" t="s">
        <v>375</v>
      </c>
      <c r="AN381" s="322" t="s">
        <v>375</v>
      </c>
      <c r="AO381" s="358" t="s">
        <v>375</v>
      </c>
      <c r="AP381" s="322"/>
      <c r="AQ381" s="105"/>
    </row>
    <row r="382" spans="1:43" ht="13.8" x14ac:dyDescent="0.25">
      <c r="A382" s="403" t="s">
        <v>2156</v>
      </c>
      <c r="B382" s="413" t="s">
        <v>6634</v>
      </c>
      <c r="C382" s="403">
        <v>173</v>
      </c>
      <c r="D382" s="407" t="s">
        <v>45</v>
      </c>
      <c r="E382" s="403" t="s">
        <v>851</v>
      </c>
      <c r="F382" s="403" t="s">
        <v>802</v>
      </c>
      <c r="G382" s="403" t="s">
        <v>222</v>
      </c>
      <c r="H382" s="403" t="s">
        <v>102</v>
      </c>
      <c r="I382" s="407" t="s">
        <v>7039</v>
      </c>
      <c r="J382" s="403" t="s">
        <v>50</v>
      </c>
      <c r="K382" s="991">
        <v>1023749447</v>
      </c>
      <c r="L382" s="404">
        <v>33757</v>
      </c>
      <c r="M382" s="433">
        <v>33</v>
      </c>
      <c r="N382" s="433" t="s">
        <v>51</v>
      </c>
      <c r="O382" s="403">
        <v>3196428471</v>
      </c>
      <c r="P382" s="430" t="s">
        <v>7040</v>
      </c>
      <c r="Q382" s="403" t="s">
        <v>2726</v>
      </c>
      <c r="R382" s="403" t="s">
        <v>53</v>
      </c>
      <c r="S382" s="405" t="s">
        <v>54</v>
      </c>
      <c r="T382" s="403" t="s">
        <v>6742</v>
      </c>
      <c r="U382" s="403" t="s">
        <v>2848</v>
      </c>
      <c r="V382" s="370" t="s">
        <v>57</v>
      </c>
      <c r="W382" s="370" t="s">
        <v>57</v>
      </c>
      <c r="X382" s="370" t="s">
        <v>57</v>
      </c>
      <c r="Y382" s="314" t="s">
        <v>375</v>
      </c>
      <c r="Z382" s="314" t="s">
        <v>375</v>
      </c>
      <c r="AA382" s="314" t="s">
        <v>375</v>
      </c>
      <c r="AB382" s="314" t="s">
        <v>375</v>
      </c>
      <c r="AC382" s="314" t="s">
        <v>375</v>
      </c>
      <c r="AD382" s="422" t="s">
        <v>6641</v>
      </c>
      <c r="AE382" s="314" t="s">
        <v>375</v>
      </c>
      <c r="AF382" s="322" t="s">
        <v>59</v>
      </c>
      <c r="AG382" s="322" t="s">
        <v>57</v>
      </c>
      <c r="AH382" s="322" t="s">
        <v>59</v>
      </c>
      <c r="AI382" s="322" t="s">
        <v>59</v>
      </c>
      <c r="AJ382" s="322" t="s">
        <v>59</v>
      </c>
      <c r="AK382" s="322" t="s">
        <v>59</v>
      </c>
      <c r="AL382" s="322" t="s">
        <v>220</v>
      </c>
      <c r="AM382" s="322" t="s">
        <v>375</v>
      </c>
      <c r="AN382" s="322" t="s">
        <v>375</v>
      </c>
      <c r="AO382" s="322" t="s">
        <v>393</v>
      </c>
      <c r="AP382" s="322"/>
      <c r="AQ382" s="809" t="str" cm="1">
        <f t="array" ref="AQ382">IF(AD382="NO FAVORABLE","NO FAVORABLE",IF(SUMPRODUCT(--(TRIM(AF382:AK382)&lt;&gt;"SI"),--(TRIM(AF382:AK382)&lt;&gt;"NA"))&gt;0,"SUBSANAR","APROBADA CR"))</f>
        <v>APROBADA CR</v>
      </c>
    </row>
    <row r="383" spans="1:43" ht="13.2" x14ac:dyDescent="0.25">
      <c r="A383" s="403" t="s">
        <v>2156</v>
      </c>
      <c r="B383" s="413" t="s">
        <v>6634</v>
      </c>
      <c r="C383" s="403">
        <v>1731</v>
      </c>
      <c r="D383" s="407" t="s">
        <v>376</v>
      </c>
      <c r="E383" s="403" t="s">
        <v>2828</v>
      </c>
      <c r="F383" s="403" t="s">
        <v>375</v>
      </c>
      <c r="G383" s="403" t="s">
        <v>134</v>
      </c>
      <c r="H383" s="403" t="s">
        <v>222</v>
      </c>
      <c r="I383" s="403" t="s">
        <v>7041</v>
      </c>
      <c r="J383" s="403" t="s">
        <v>431</v>
      </c>
      <c r="K383" s="991">
        <v>1023750319</v>
      </c>
      <c r="L383" s="404">
        <v>42034</v>
      </c>
      <c r="M383" s="403">
        <v>10</v>
      </c>
      <c r="N383" s="403" t="s">
        <v>51</v>
      </c>
      <c r="O383" s="403" t="s">
        <v>375</v>
      </c>
      <c r="P383" s="403" t="s">
        <v>375</v>
      </c>
      <c r="Q383" s="403" t="s">
        <v>375</v>
      </c>
      <c r="R383" s="403" t="s">
        <v>375</v>
      </c>
      <c r="S383" s="403" t="s">
        <v>375</v>
      </c>
      <c r="T383" s="403" t="s">
        <v>375</v>
      </c>
      <c r="U383" s="403" t="s">
        <v>375</v>
      </c>
      <c r="V383" s="314" t="s">
        <v>375</v>
      </c>
      <c r="W383" s="314" t="s">
        <v>57</v>
      </c>
      <c r="X383" s="314" t="s">
        <v>375</v>
      </c>
      <c r="Y383" s="314" t="s">
        <v>375</v>
      </c>
      <c r="Z383" s="314" t="s">
        <v>375</v>
      </c>
      <c r="AA383" s="314" t="s">
        <v>375</v>
      </c>
      <c r="AB383" s="314" t="s">
        <v>375</v>
      </c>
      <c r="AC383" s="314" t="s">
        <v>375</v>
      </c>
      <c r="AD383" s="314" t="s">
        <v>375</v>
      </c>
      <c r="AE383" s="314" t="s">
        <v>375</v>
      </c>
      <c r="AF383" s="322" t="s">
        <v>375</v>
      </c>
      <c r="AG383" s="322" t="s">
        <v>375</v>
      </c>
      <c r="AH383" s="322" t="s">
        <v>375</v>
      </c>
      <c r="AI383" s="322" t="s">
        <v>375</v>
      </c>
      <c r="AJ383" s="322" t="s">
        <v>375</v>
      </c>
      <c r="AK383" s="322" t="s">
        <v>375</v>
      </c>
      <c r="AL383" s="322"/>
      <c r="AM383" s="322" t="s">
        <v>375</v>
      </c>
      <c r="AN383" s="322" t="s">
        <v>375</v>
      </c>
      <c r="AO383" s="322" t="s">
        <v>375</v>
      </c>
      <c r="AP383" s="322"/>
      <c r="AQ383" s="121" t="s">
        <v>375</v>
      </c>
    </row>
    <row r="384" spans="1:43" ht="13.8" x14ac:dyDescent="0.25">
      <c r="A384" s="403" t="s">
        <v>2156</v>
      </c>
      <c r="B384" s="413" t="s">
        <v>6634</v>
      </c>
      <c r="C384" s="403">
        <v>174</v>
      </c>
      <c r="D384" s="407" t="s">
        <v>45</v>
      </c>
      <c r="E384" s="403" t="s">
        <v>62</v>
      </c>
      <c r="F384" s="403" t="s">
        <v>247</v>
      </c>
      <c r="G384" s="403" t="s">
        <v>2122</v>
      </c>
      <c r="H384" s="403" t="s">
        <v>658</v>
      </c>
      <c r="I384" s="407" t="s">
        <v>7042</v>
      </c>
      <c r="J384" s="403" t="s">
        <v>50</v>
      </c>
      <c r="K384" s="991">
        <v>21508213</v>
      </c>
      <c r="L384" s="403">
        <v>16432</v>
      </c>
      <c r="M384" s="403">
        <v>81</v>
      </c>
      <c r="N384" s="403" t="s">
        <v>51</v>
      </c>
      <c r="O384" s="403">
        <v>3196656539</v>
      </c>
      <c r="P384" s="430" t="s">
        <v>7043</v>
      </c>
      <c r="Q384" s="403">
        <v>230000</v>
      </c>
      <c r="R384" s="403" t="s">
        <v>53</v>
      </c>
      <c r="S384" s="405" t="s">
        <v>54</v>
      </c>
      <c r="T384" s="403" t="s">
        <v>6854</v>
      </c>
      <c r="U384" s="403" t="s">
        <v>6830</v>
      </c>
      <c r="V384" s="370" t="s">
        <v>57</v>
      </c>
      <c r="W384" s="370" t="s">
        <v>57</v>
      </c>
      <c r="X384" s="370" t="s">
        <v>57</v>
      </c>
      <c r="Y384" s="314" t="s">
        <v>375</v>
      </c>
      <c r="Z384" s="314" t="s">
        <v>375</v>
      </c>
      <c r="AA384" s="314" t="s">
        <v>375</v>
      </c>
      <c r="AB384" s="314" t="s">
        <v>375</v>
      </c>
      <c r="AC384" s="314" t="s">
        <v>375</v>
      </c>
      <c r="AD384" s="422" t="s">
        <v>6641</v>
      </c>
      <c r="AE384" s="314" t="s">
        <v>375</v>
      </c>
      <c r="AF384" s="322" t="s">
        <v>59</v>
      </c>
      <c r="AG384" s="322" t="s">
        <v>57</v>
      </c>
      <c r="AH384" s="322" t="s">
        <v>59</v>
      </c>
      <c r="AI384" s="322" t="s">
        <v>59</v>
      </c>
      <c r="AJ384" s="322" t="s">
        <v>59</v>
      </c>
      <c r="AK384" s="322" t="s">
        <v>59</v>
      </c>
      <c r="AL384" s="322" t="s">
        <v>70</v>
      </c>
      <c r="AM384" s="322" t="s">
        <v>375</v>
      </c>
      <c r="AN384" s="322" t="s">
        <v>375</v>
      </c>
      <c r="AO384" s="322" t="s">
        <v>393</v>
      </c>
      <c r="AP384" s="322"/>
      <c r="AQ384" s="809" t="str" cm="1">
        <f t="array" ref="AQ384">IF(AD384="NO FAVORABLE","NO FAVORABLE",IF(SUMPRODUCT(--(TRIM(AF384:AK384)&lt;&gt;"SI"),--(TRIM(AF384:AK384)&lt;&gt;"NA"))&gt;0,"SUBSANAR","APROBADA CR"))</f>
        <v>APROBADA CR</v>
      </c>
    </row>
    <row r="385" spans="1:43" ht="13.8" x14ac:dyDescent="0.25">
      <c r="A385" s="403" t="s">
        <v>2156</v>
      </c>
      <c r="B385" s="413" t="s">
        <v>6634</v>
      </c>
      <c r="C385" s="403">
        <v>175</v>
      </c>
      <c r="D385" s="407" t="s">
        <v>45</v>
      </c>
      <c r="E385" s="403" t="s">
        <v>1864</v>
      </c>
      <c r="F385" s="403" t="s">
        <v>796</v>
      </c>
      <c r="G385" s="403" t="s">
        <v>416</v>
      </c>
      <c r="H385" s="403" t="s">
        <v>416</v>
      </c>
      <c r="I385" s="407" t="s">
        <v>7044</v>
      </c>
      <c r="J385" s="403" t="s">
        <v>50</v>
      </c>
      <c r="K385" s="991">
        <v>1023748365</v>
      </c>
      <c r="L385" s="404">
        <v>31837</v>
      </c>
      <c r="M385" s="433">
        <v>38</v>
      </c>
      <c r="N385" s="433" t="s">
        <v>51</v>
      </c>
      <c r="O385" s="403">
        <v>3137676643</v>
      </c>
      <c r="P385" s="403" t="s">
        <v>7045</v>
      </c>
      <c r="Q385" s="403" t="s">
        <v>2734</v>
      </c>
      <c r="R385" s="403" t="s">
        <v>53</v>
      </c>
      <c r="S385" s="405" t="s">
        <v>54</v>
      </c>
      <c r="T385" s="403" t="s">
        <v>6781</v>
      </c>
      <c r="U385" s="403" t="s">
        <v>6885</v>
      </c>
      <c r="V385" s="370" t="s">
        <v>57</v>
      </c>
      <c r="W385" s="370" t="s">
        <v>57</v>
      </c>
      <c r="X385" s="370" t="s">
        <v>57</v>
      </c>
      <c r="Y385" s="314" t="s">
        <v>375</v>
      </c>
      <c r="Z385" s="314" t="s">
        <v>375</v>
      </c>
      <c r="AA385" s="314" t="s">
        <v>375</v>
      </c>
      <c r="AB385" s="314" t="s">
        <v>375</v>
      </c>
      <c r="AC385" s="314" t="s">
        <v>375</v>
      </c>
      <c r="AD385" s="422" t="s">
        <v>6641</v>
      </c>
      <c r="AE385" s="314" t="s">
        <v>375</v>
      </c>
      <c r="AF385" s="322" t="s">
        <v>59</v>
      </c>
      <c r="AG385" s="322" t="s">
        <v>57</v>
      </c>
      <c r="AH385" s="322" t="s">
        <v>59</v>
      </c>
      <c r="AI385" s="322" t="s">
        <v>59</v>
      </c>
      <c r="AJ385" s="322" t="s">
        <v>59</v>
      </c>
      <c r="AK385" s="322" t="s">
        <v>59</v>
      </c>
      <c r="AL385" s="322" t="s">
        <v>70</v>
      </c>
      <c r="AM385" s="322" t="s">
        <v>375</v>
      </c>
      <c r="AN385" s="322" t="s">
        <v>375</v>
      </c>
      <c r="AO385" s="322" t="s">
        <v>393</v>
      </c>
      <c r="AP385" s="322"/>
      <c r="AQ385" s="809" t="str" cm="1">
        <f t="array" ref="AQ385">IF(AD385="NO FAVORABLE","NO FAVORABLE",IF(SUMPRODUCT(--(TRIM(AF385:AK385)&lt;&gt;"SI"),--(TRIM(AF385:AK385)&lt;&gt;"NA"))&gt;0,"SUBSANAR","APROBADA CR"))</f>
        <v>APROBADA CR</v>
      </c>
    </row>
    <row r="386" spans="1:43" ht="13.8" x14ac:dyDescent="0.25">
      <c r="A386" s="403" t="s">
        <v>2156</v>
      </c>
      <c r="B386" s="413" t="s">
        <v>6634</v>
      </c>
      <c r="C386" s="403">
        <v>176</v>
      </c>
      <c r="D386" s="407" t="s">
        <v>45</v>
      </c>
      <c r="E386" s="403" t="s">
        <v>62</v>
      </c>
      <c r="F386" s="403" t="s">
        <v>643</v>
      </c>
      <c r="G386" s="403" t="s">
        <v>400</v>
      </c>
      <c r="H386" s="403" t="s">
        <v>222</v>
      </c>
      <c r="I386" s="407" t="s">
        <v>7046</v>
      </c>
      <c r="J386" s="403" t="s">
        <v>50</v>
      </c>
      <c r="K386" s="991">
        <v>21509545</v>
      </c>
      <c r="L386" s="404">
        <v>29297</v>
      </c>
      <c r="M386" s="433">
        <v>45</v>
      </c>
      <c r="N386" s="433" t="s">
        <v>51</v>
      </c>
      <c r="O386" s="403">
        <v>3122523561</v>
      </c>
      <c r="P386" s="403" t="s">
        <v>375</v>
      </c>
      <c r="Q386" s="403" t="s">
        <v>2729</v>
      </c>
      <c r="R386" s="403" t="s">
        <v>53</v>
      </c>
      <c r="S386" s="405" t="s">
        <v>54</v>
      </c>
      <c r="T386" s="403" t="s">
        <v>6740</v>
      </c>
      <c r="U386" s="403" t="s">
        <v>7047</v>
      </c>
      <c r="V386" s="370" t="s">
        <v>57</v>
      </c>
      <c r="W386" s="370" t="s">
        <v>57</v>
      </c>
      <c r="X386" s="370" t="s">
        <v>57</v>
      </c>
      <c r="Y386" s="314" t="s">
        <v>375</v>
      </c>
      <c r="Z386" s="314" t="s">
        <v>375</v>
      </c>
      <c r="AA386" s="314" t="s">
        <v>375</v>
      </c>
      <c r="AB386" s="314" t="s">
        <v>375</v>
      </c>
      <c r="AC386" s="314" t="s">
        <v>375</v>
      </c>
      <c r="AD386" s="422" t="s">
        <v>6641</v>
      </c>
      <c r="AE386" s="314" t="s">
        <v>375</v>
      </c>
      <c r="AF386" s="322" t="s">
        <v>59</v>
      </c>
      <c r="AG386" s="322" t="s">
        <v>57</v>
      </c>
      <c r="AH386" s="322" t="s">
        <v>59</v>
      </c>
      <c r="AI386" s="322" t="s">
        <v>59</v>
      </c>
      <c r="AJ386" s="322" t="s">
        <v>59</v>
      </c>
      <c r="AK386" s="322" t="s">
        <v>59</v>
      </c>
      <c r="AL386" s="322" t="s">
        <v>138</v>
      </c>
      <c r="AM386" s="322" t="s">
        <v>375</v>
      </c>
      <c r="AN386" s="322" t="s">
        <v>375</v>
      </c>
      <c r="AO386" s="322" t="s">
        <v>393</v>
      </c>
      <c r="AP386" s="322"/>
      <c r="AQ386" s="809" t="str" cm="1">
        <f t="array" ref="AQ386">IF(AD386="NO FAVORABLE","NO FAVORABLE",IF(SUMPRODUCT(--(TRIM(AF386:AK386)&lt;&gt;"SI"),--(TRIM(AF386:AK386)&lt;&gt;"NA"))&gt;0,"SUBSANAR","APROBADA CR"))</f>
        <v>APROBADA CR</v>
      </c>
    </row>
    <row r="387" spans="1:43" ht="13.8" x14ac:dyDescent="0.25">
      <c r="A387" s="403" t="s">
        <v>2156</v>
      </c>
      <c r="B387" s="413" t="s">
        <v>6634</v>
      </c>
      <c r="C387" s="403">
        <v>177</v>
      </c>
      <c r="D387" s="407" t="s">
        <v>45</v>
      </c>
      <c r="E387" s="403" t="s">
        <v>7048</v>
      </c>
      <c r="F387" s="403" t="s">
        <v>124</v>
      </c>
      <c r="G387" s="403" t="s">
        <v>830</v>
      </c>
      <c r="H387" s="403" t="s">
        <v>375</v>
      </c>
      <c r="I387" s="407" t="s">
        <v>7049</v>
      </c>
      <c r="J387" s="403" t="s">
        <v>50</v>
      </c>
      <c r="K387" s="991">
        <v>1023748204</v>
      </c>
      <c r="L387" s="404">
        <v>25864</v>
      </c>
      <c r="M387" s="433">
        <v>55</v>
      </c>
      <c r="N387" s="433" t="s">
        <v>379</v>
      </c>
      <c r="O387" s="403">
        <v>3192286801</v>
      </c>
      <c r="P387" s="403" t="s">
        <v>375</v>
      </c>
      <c r="Q387" s="403" t="s">
        <v>2722</v>
      </c>
      <c r="R387" s="403" t="s">
        <v>53</v>
      </c>
      <c r="S387" s="405" t="s">
        <v>54</v>
      </c>
      <c r="T387" s="403" t="s">
        <v>6740</v>
      </c>
      <c r="U387" s="403" t="s">
        <v>7047</v>
      </c>
      <c r="V387" s="370" t="s">
        <v>57</v>
      </c>
      <c r="W387" s="370" t="s">
        <v>57</v>
      </c>
      <c r="X387" s="370" t="s">
        <v>57</v>
      </c>
      <c r="Y387" s="314" t="s">
        <v>375</v>
      </c>
      <c r="Z387" s="314" t="s">
        <v>375</v>
      </c>
      <c r="AA387" s="314" t="s">
        <v>375</v>
      </c>
      <c r="AB387" s="314" t="s">
        <v>375</v>
      </c>
      <c r="AC387" s="314" t="s">
        <v>375</v>
      </c>
      <c r="AD387" s="422" t="s">
        <v>6641</v>
      </c>
      <c r="AE387" s="314" t="s">
        <v>375</v>
      </c>
      <c r="AF387" s="322" t="s">
        <v>59</v>
      </c>
      <c r="AG387" s="322" t="s">
        <v>57</v>
      </c>
      <c r="AH387" s="322" t="s">
        <v>59</v>
      </c>
      <c r="AI387" s="322" t="s">
        <v>59</v>
      </c>
      <c r="AJ387" s="322" t="s">
        <v>59</v>
      </c>
      <c r="AK387" s="322" t="s">
        <v>59</v>
      </c>
      <c r="AL387" s="322" t="s">
        <v>70</v>
      </c>
      <c r="AM387" s="322" t="s">
        <v>375</v>
      </c>
      <c r="AN387" s="322" t="s">
        <v>375</v>
      </c>
      <c r="AO387" s="322" t="s">
        <v>393</v>
      </c>
      <c r="AP387" s="322"/>
      <c r="AQ387" s="809" t="str" cm="1">
        <f t="array" ref="AQ387">IF(AD387="NO FAVORABLE","NO FAVORABLE",IF(SUMPRODUCT(--(TRIM(AF387:AK387)&lt;&gt;"SI"),--(TRIM(AF387:AK387)&lt;&gt;"NA"))&gt;0,"SUBSANAR","APROBADA CR"))</f>
        <v>APROBADA CR</v>
      </c>
    </row>
    <row r="388" spans="1:43" ht="13.8" x14ac:dyDescent="0.25">
      <c r="A388" s="403" t="s">
        <v>2156</v>
      </c>
      <c r="B388" s="413" t="s">
        <v>6634</v>
      </c>
      <c r="C388" s="403">
        <v>178</v>
      </c>
      <c r="D388" s="407" t="s">
        <v>45</v>
      </c>
      <c r="E388" s="403" t="s">
        <v>432</v>
      </c>
      <c r="F388" s="403" t="s">
        <v>116</v>
      </c>
      <c r="G388" s="403" t="s">
        <v>416</v>
      </c>
      <c r="H388" s="403" t="s">
        <v>375</v>
      </c>
      <c r="I388" s="407" t="s">
        <v>7050</v>
      </c>
      <c r="J388" s="403" t="s">
        <v>50</v>
      </c>
      <c r="K388" s="991">
        <v>21508649</v>
      </c>
      <c r="L388" s="404">
        <v>23465</v>
      </c>
      <c r="M388" s="433">
        <v>61</v>
      </c>
      <c r="N388" s="433" t="s">
        <v>51</v>
      </c>
      <c r="O388" s="403">
        <v>3206662987</v>
      </c>
      <c r="P388" s="430" t="s">
        <v>7051</v>
      </c>
      <c r="Q388" s="403" t="s">
        <v>442</v>
      </c>
      <c r="R388" s="403" t="s">
        <v>53</v>
      </c>
      <c r="S388" s="405" t="s">
        <v>54</v>
      </c>
      <c r="T388" s="403" t="s">
        <v>6730</v>
      </c>
      <c r="U388" s="403" t="s">
        <v>6885</v>
      </c>
      <c r="V388" s="370" t="s">
        <v>57</v>
      </c>
      <c r="W388" s="370" t="s">
        <v>57</v>
      </c>
      <c r="X388" s="370" t="s">
        <v>57</v>
      </c>
      <c r="Y388" s="314" t="s">
        <v>375</v>
      </c>
      <c r="Z388" s="314" t="s">
        <v>375</v>
      </c>
      <c r="AA388" s="314" t="s">
        <v>375</v>
      </c>
      <c r="AB388" s="314" t="s">
        <v>375</v>
      </c>
      <c r="AC388" s="314" t="s">
        <v>375</v>
      </c>
      <c r="AD388" s="422" t="s">
        <v>6641</v>
      </c>
      <c r="AE388" s="314" t="s">
        <v>375</v>
      </c>
      <c r="AF388" s="322" t="s">
        <v>59</v>
      </c>
      <c r="AG388" s="322" t="s">
        <v>57</v>
      </c>
      <c r="AH388" s="322" t="s">
        <v>59</v>
      </c>
      <c r="AI388" s="322" t="s">
        <v>59</v>
      </c>
      <c r="AJ388" s="322" t="s">
        <v>59</v>
      </c>
      <c r="AK388" s="322" t="s">
        <v>59</v>
      </c>
      <c r="AL388" s="322" t="s">
        <v>70</v>
      </c>
      <c r="AM388" s="322" t="s">
        <v>375</v>
      </c>
      <c r="AN388" s="322" t="s">
        <v>375</v>
      </c>
      <c r="AO388" s="322" t="s">
        <v>393</v>
      </c>
      <c r="AP388" s="322"/>
      <c r="AQ388" s="809" t="str" cm="1">
        <f t="array" ref="AQ388">IF(AD388="NO FAVORABLE","NO FAVORABLE",IF(SUMPRODUCT(--(TRIM(AF388:AK388)&lt;&gt;"SI"),--(TRIM(AF388:AK388)&lt;&gt;"NA"))&gt;0,"SUBSANAR","APROBADA CR"))</f>
        <v>APROBADA CR</v>
      </c>
    </row>
    <row r="389" spans="1:43" ht="13.2" x14ac:dyDescent="0.25">
      <c r="A389" s="403" t="s">
        <v>2156</v>
      </c>
      <c r="B389" s="413" t="s">
        <v>6634</v>
      </c>
      <c r="C389" s="403">
        <v>178.1</v>
      </c>
      <c r="D389" s="407" t="s">
        <v>376</v>
      </c>
      <c r="E389" s="403" t="s">
        <v>582</v>
      </c>
      <c r="F389" s="403" t="s">
        <v>468</v>
      </c>
      <c r="G389" s="403" t="s">
        <v>416</v>
      </c>
      <c r="H389" s="403" t="s">
        <v>375</v>
      </c>
      <c r="I389" s="403" t="s">
        <v>7052</v>
      </c>
      <c r="J389" s="403" t="s">
        <v>50</v>
      </c>
      <c r="K389" s="991">
        <v>3393887</v>
      </c>
      <c r="L389" s="404">
        <v>22633</v>
      </c>
      <c r="M389" s="433">
        <v>63</v>
      </c>
      <c r="N389" s="433" t="s">
        <v>379</v>
      </c>
      <c r="O389" s="403" t="s">
        <v>375</v>
      </c>
      <c r="P389" s="403" t="s">
        <v>375</v>
      </c>
      <c r="Q389" s="403" t="s">
        <v>375</v>
      </c>
      <c r="R389" s="403" t="s">
        <v>375</v>
      </c>
      <c r="S389" s="403" t="s">
        <v>375</v>
      </c>
      <c r="T389" s="403" t="s">
        <v>375</v>
      </c>
      <c r="U389" s="403" t="s">
        <v>375</v>
      </c>
      <c r="V389" s="314" t="s">
        <v>375</v>
      </c>
      <c r="W389" s="314" t="s">
        <v>57</v>
      </c>
      <c r="X389" s="314" t="s">
        <v>375</v>
      </c>
      <c r="Y389" s="314" t="s">
        <v>375</v>
      </c>
      <c r="Z389" s="314" t="s">
        <v>375</v>
      </c>
      <c r="AA389" s="314" t="s">
        <v>375</v>
      </c>
      <c r="AB389" s="314" t="s">
        <v>375</v>
      </c>
      <c r="AC389" s="314" t="s">
        <v>375</v>
      </c>
      <c r="AD389" s="314" t="s">
        <v>375</v>
      </c>
      <c r="AE389" s="314" t="s">
        <v>375</v>
      </c>
      <c r="AF389" s="322" t="s">
        <v>375</v>
      </c>
      <c r="AG389" s="322" t="s">
        <v>375</v>
      </c>
      <c r="AH389" s="322" t="s">
        <v>375</v>
      </c>
      <c r="AI389" s="322" t="s">
        <v>375</v>
      </c>
      <c r="AJ389" s="322" t="s">
        <v>375</v>
      </c>
      <c r="AK389" s="322" t="s">
        <v>375</v>
      </c>
      <c r="AL389" s="322"/>
      <c r="AM389" s="322" t="s">
        <v>375</v>
      </c>
      <c r="AN389" s="322" t="s">
        <v>375</v>
      </c>
      <c r="AO389" s="358" t="s">
        <v>375</v>
      </c>
      <c r="AP389" s="322"/>
      <c r="AQ389" s="105"/>
    </row>
    <row r="390" spans="1:43" ht="13.8" x14ac:dyDescent="0.25">
      <c r="A390" s="403" t="s">
        <v>2156</v>
      </c>
      <c r="B390" s="413" t="s">
        <v>6634</v>
      </c>
      <c r="C390" s="403">
        <v>179</v>
      </c>
      <c r="D390" s="407" t="s">
        <v>45</v>
      </c>
      <c r="E390" s="403" t="s">
        <v>62</v>
      </c>
      <c r="F390" s="403" t="s">
        <v>985</v>
      </c>
      <c r="G390" s="403" t="s">
        <v>1865</v>
      </c>
      <c r="H390" s="403" t="s">
        <v>375</v>
      </c>
      <c r="I390" s="407" t="s">
        <v>7053</v>
      </c>
      <c r="J390" s="403" t="s">
        <v>50</v>
      </c>
      <c r="K390" s="991">
        <v>1023749562</v>
      </c>
      <c r="L390" s="404">
        <v>33973</v>
      </c>
      <c r="M390" s="433">
        <v>32</v>
      </c>
      <c r="N390" s="433" t="s">
        <v>51</v>
      </c>
      <c r="O390" s="403">
        <v>3165245061</v>
      </c>
      <c r="P390" s="430" t="s">
        <v>7054</v>
      </c>
      <c r="Q390" s="403" t="s">
        <v>2714</v>
      </c>
      <c r="R390" s="403" t="s">
        <v>53</v>
      </c>
      <c r="S390" s="405" t="s">
        <v>54</v>
      </c>
      <c r="T390" s="403" t="s">
        <v>6817</v>
      </c>
      <c r="U390" s="403" t="s">
        <v>6818</v>
      </c>
      <c r="V390" s="370" t="s">
        <v>57</v>
      </c>
      <c r="W390" s="370" t="s">
        <v>57</v>
      </c>
      <c r="X390" s="370" t="s">
        <v>57</v>
      </c>
      <c r="Y390" s="314" t="s">
        <v>375</v>
      </c>
      <c r="Z390" s="314" t="s">
        <v>375</v>
      </c>
      <c r="AA390" s="314" t="s">
        <v>375</v>
      </c>
      <c r="AB390" s="314" t="s">
        <v>375</v>
      </c>
      <c r="AC390" s="314" t="s">
        <v>375</v>
      </c>
      <c r="AD390" s="422" t="s">
        <v>6641</v>
      </c>
      <c r="AE390" s="314" t="s">
        <v>375</v>
      </c>
      <c r="AF390" s="167" t="s">
        <v>59</v>
      </c>
      <c r="AG390" s="167" t="s">
        <v>57</v>
      </c>
      <c r="AH390" s="167" t="s">
        <v>59</v>
      </c>
      <c r="AI390" s="167" t="s">
        <v>59</v>
      </c>
      <c r="AJ390" s="167" t="s">
        <v>59</v>
      </c>
      <c r="AK390" s="167" t="s">
        <v>59</v>
      </c>
      <c r="AL390" s="322" t="s">
        <v>138</v>
      </c>
      <c r="AM390" s="322" t="s">
        <v>375</v>
      </c>
      <c r="AN390" s="322" t="s">
        <v>375</v>
      </c>
      <c r="AO390" s="322" t="s">
        <v>393</v>
      </c>
      <c r="AP390" s="322"/>
      <c r="AQ390" s="809" t="str" cm="1">
        <f t="array" ref="AQ390">IF(AD390="NO FAVORABLE","NO FAVORABLE",IF(SUMPRODUCT(--(TRIM(AF390:AK390)&lt;&gt;"SI"),--(TRIM(AF390:AK390)&lt;&gt;"NA"))&gt;0,"SUBSANAR","APROBADA CR"))</f>
        <v>APROBADA CR</v>
      </c>
    </row>
    <row r="391" spans="1:43" ht="13.2" x14ac:dyDescent="0.25">
      <c r="A391" s="403" t="s">
        <v>2156</v>
      </c>
      <c r="B391" s="413" t="s">
        <v>6634</v>
      </c>
      <c r="C391" s="403">
        <v>179.1</v>
      </c>
      <c r="D391" s="407" t="s">
        <v>376</v>
      </c>
      <c r="E391" s="403" t="s">
        <v>384</v>
      </c>
      <c r="F391" s="403" t="s">
        <v>1521</v>
      </c>
      <c r="G391" s="403" t="s">
        <v>415</v>
      </c>
      <c r="H391" s="403" t="s">
        <v>375</v>
      </c>
      <c r="I391" s="403" t="s">
        <v>7055</v>
      </c>
      <c r="J391" s="403" t="s">
        <v>50</v>
      </c>
      <c r="K391" s="991">
        <v>9846414</v>
      </c>
      <c r="L391" s="404">
        <v>27309</v>
      </c>
      <c r="M391" s="433">
        <v>51</v>
      </c>
      <c r="N391" s="433" t="s">
        <v>379</v>
      </c>
      <c r="O391" s="403" t="s">
        <v>375</v>
      </c>
      <c r="P391" s="403" t="s">
        <v>375</v>
      </c>
      <c r="Q391" s="403" t="s">
        <v>375</v>
      </c>
      <c r="R391" s="403" t="s">
        <v>375</v>
      </c>
      <c r="S391" s="403" t="s">
        <v>375</v>
      </c>
      <c r="T391" s="403" t="s">
        <v>375</v>
      </c>
      <c r="U391" s="403" t="s">
        <v>375</v>
      </c>
      <c r="V391" s="314" t="s">
        <v>375</v>
      </c>
      <c r="W391" s="314" t="s">
        <v>57</v>
      </c>
      <c r="X391" s="314" t="s">
        <v>375</v>
      </c>
      <c r="Y391" s="314" t="s">
        <v>375</v>
      </c>
      <c r="Z391" s="314" t="s">
        <v>375</v>
      </c>
      <c r="AA391" s="314" t="s">
        <v>375</v>
      </c>
      <c r="AB391" s="314" t="s">
        <v>375</v>
      </c>
      <c r="AC391" s="314" t="s">
        <v>375</v>
      </c>
      <c r="AD391" s="314" t="s">
        <v>375</v>
      </c>
      <c r="AE391" s="314" t="s">
        <v>375</v>
      </c>
      <c r="AF391" s="322" t="s">
        <v>375</v>
      </c>
      <c r="AG391" s="322" t="s">
        <v>375</v>
      </c>
      <c r="AH391" s="322" t="s">
        <v>375</v>
      </c>
      <c r="AI391" s="322" t="s">
        <v>375</v>
      </c>
      <c r="AJ391" s="322" t="s">
        <v>375</v>
      </c>
      <c r="AK391" s="322" t="s">
        <v>375</v>
      </c>
      <c r="AL391" s="322"/>
      <c r="AM391" s="322" t="s">
        <v>375</v>
      </c>
      <c r="AN391" s="322" t="s">
        <v>375</v>
      </c>
      <c r="AO391" s="358" t="s">
        <v>375</v>
      </c>
      <c r="AP391" s="322"/>
      <c r="AQ391" s="105"/>
    </row>
    <row r="392" spans="1:43" ht="13.2" x14ac:dyDescent="0.25">
      <c r="A392" s="403" t="s">
        <v>2156</v>
      </c>
      <c r="B392" s="413" t="s">
        <v>6634</v>
      </c>
      <c r="C392" s="403">
        <v>179.2</v>
      </c>
      <c r="D392" s="407" t="s">
        <v>376</v>
      </c>
      <c r="E392" s="403" t="s">
        <v>636</v>
      </c>
      <c r="F392" s="403" t="s">
        <v>375</v>
      </c>
      <c r="G392" s="403" t="s">
        <v>415</v>
      </c>
      <c r="H392" s="403" t="s">
        <v>1865</v>
      </c>
      <c r="I392" s="403" t="s">
        <v>7056</v>
      </c>
      <c r="J392" s="403" t="s">
        <v>390</v>
      </c>
      <c r="K392" s="991">
        <v>1023749969</v>
      </c>
      <c r="L392" s="404">
        <v>41309</v>
      </c>
      <c r="M392" s="433">
        <v>12</v>
      </c>
      <c r="N392" s="433" t="s">
        <v>51</v>
      </c>
      <c r="O392" s="403" t="s">
        <v>375</v>
      </c>
      <c r="P392" s="403" t="s">
        <v>375</v>
      </c>
      <c r="Q392" s="403" t="s">
        <v>375</v>
      </c>
      <c r="R392" s="403" t="s">
        <v>375</v>
      </c>
      <c r="S392" s="403" t="s">
        <v>375</v>
      </c>
      <c r="T392" s="403" t="s">
        <v>375</v>
      </c>
      <c r="U392" s="403" t="s">
        <v>375</v>
      </c>
      <c r="V392" s="314" t="s">
        <v>375</v>
      </c>
      <c r="W392" s="314" t="s">
        <v>57</v>
      </c>
      <c r="X392" s="314" t="s">
        <v>375</v>
      </c>
      <c r="Y392" s="314" t="s">
        <v>375</v>
      </c>
      <c r="Z392" s="314" t="s">
        <v>375</v>
      </c>
      <c r="AA392" s="314" t="s">
        <v>375</v>
      </c>
      <c r="AB392" s="314" t="s">
        <v>375</v>
      </c>
      <c r="AC392" s="314" t="s">
        <v>375</v>
      </c>
      <c r="AD392" s="314" t="s">
        <v>375</v>
      </c>
      <c r="AE392" s="314" t="s">
        <v>375</v>
      </c>
      <c r="AF392" s="322" t="s">
        <v>375</v>
      </c>
      <c r="AG392" s="322" t="s">
        <v>375</v>
      </c>
      <c r="AH392" s="322" t="s">
        <v>375</v>
      </c>
      <c r="AI392" s="322" t="s">
        <v>375</v>
      </c>
      <c r="AJ392" s="322" t="s">
        <v>375</v>
      </c>
      <c r="AK392" s="322" t="s">
        <v>375</v>
      </c>
      <c r="AL392" s="322"/>
      <c r="AM392" s="322" t="s">
        <v>375</v>
      </c>
      <c r="AN392" s="322" t="s">
        <v>375</v>
      </c>
      <c r="AO392" s="358" t="s">
        <v>375</v>
      </c>
      <c r="AP392" s="322"/>
      <c r="AQ392" s="105"/>
    </row>
    <row r="393" spans="1:43" ht="13.2" x14ac:dyDescent="0.25">
      <c r="A393" s="403" t="s">
        <v>2156</v>
      </c>
      <c r="B393" s="413" t="s">
        <v>6634</v>
      </c>
      <c r="C393" s="403">
        <v>1793</v>
      </c>
      <c r="D393" s="407" t="s">
        <v>376</v>
      </c>
      <c r="E393" s="403" t="s">
        <v>279</v>
      </c>
      <c r="F393" s="403" t="s">
        <v>101</v>
      </c>
      <c r="G393" s="403" t="s">
        <v>415</v>
      </c>
      <c r="H393" s="403" t="s">
        <v>375</v>
      </c>
      <c r="I393" s="403" t="s">
        <v>7057</v>
      </c>
      <c r="J393" s="403" t="s">
        <v>390</v>
      </c>
      <c r="K393" s="991">
        <v>1023749425</v>
      </c>
      <c r="L393" s="404">
        <v>40341</v>
      </c>
      <c r="M393" s="433">
        <v>15</v>
      </c>
      <c r="N393" s="433" t="s">
        <v>51</v>
      </c>
      <c r="O393" s="403" t="s">
        <v>375</v>
      </c>
      <c r="P393" s="403" t="s">
        <v>375</v>
      </c>
      <c r="Q393" s="403" t="s">
        <v>375</v>
      </c>
      <c r="R393" s="403" t="s">
        <v>375</v>
      </c>
      <c r="S393" s="403" t="s">
        <v>375</v>
      </c>
      <c r="T393" s="403" t="s">
        <v>375</v>
      </c>
      <c r="U393" s="403" t="s">
        <v>375</v>
      </c>
      <c r="V393" s="314" t="s">
        <v>375</v>
      </c>
      <c r="W393" s="314" t="s">
        <v>57</v>
      </c>
      <c r="X393" s="314" t="s">
        <v>375</v>
      </c>
      <c r="Y393" s="314" t="s">
        <v>375</v>
      </c>
      <c r="Z393" s="314" t="s">
        <v>375</v>
      </c>
      <c r="AA393" s="314" t="s">
        <v>375</v>
      </c>
      <c r="AB393" s="314" t="s">
        <v>375</v>
      </c>
      <c r="AC393" s="314" t="s">
        <v>375</v>
      </c>
      <c r="AD393" s="314" t="s">
        <v>375</v>
      </c>
      <c r="AE393" s="314" t="s">
        <v>375</v>
      </c>
      <c r="AF393" s="322" t="s">
        <v>375</v>
      </c>
      <c r="AG393" s="322" t="s">
        <v>375</v>
      </c>
      <c r="AH393" s="322" t="s">
        <v>375</v>
      </c>
      <c r="AI393" s="322" t="s">
        <v>375</v>
      </c>
      <c r="AJ393" s="322" t="s">
        <v>375</v>
      </c>
      <c r="AK393" s="322" t="s">
        <v>375</v>
      </c>
      <c r="AL393" s="322"/>
      <c r="AM393" s="322" t="s">
        <v>375</v>
      </c>
      <c r="AN393" s="322" t="s">
        <v>375</v>
      </c>
      <c r="AO393" s="358" t="s">
        <v>375</v>
      </c>
      <c r="AP393" s="322"/>
      <c r="AQ393" s="105"/>
    </row>
    <row r="394" spans="1:43" ht="13.8" x14ac:dyDescent="0.25">
      <c r="A394" s="403" t="s">
        <v>2156</v>
      </c>
      <c r="B394" s="413" t="s">
        <v>6634</v>
      </c>
      <c r="C394" s="403">
        <v>180</v>
      </c>
      <c r="D394" s="407" t="s">
        <v>45</v>
      </c>
      <c r="E394" s="403" t="s">
        <v>666</v>
      </c>
      <c r="F394" s="403" t="s">
        <v>156</v>
      </c>
      <c r="G394" s="403" t="s">
        <v>126</v>
      </c>
      <c r="H394" s="403" t="s">
        <v>375</v>
      </c>
      <c r="I394" s="407" t="s">
        <v>7058</v>
      </c>
      <c r="J394" s="403" t="s">
        <v>50</v>
      </c>
      <c r="K394" s="991">
        <v>21509318</v>
      </c>
      <c r="L394" s="404">
        <v>28505</v>
      </c>
      <c r="M394" s="433">
        <v>47</v>
      </c>
      <c r="N394" s="433" t="s">
        <v>379</v>
      </c>
      <c r="O394" s="403">
        <v>3127347457</v>
      </c>
      <c r="P394" s="403" t="s">
        <v>375</v>
      </c>
      <c r="Q394" s="403" t="s">
        <v>2713</v>
      </c>
      <c r="R394" s="403" t="s">
        <v>53</v>
      </c>
      <c r="S394" s="405" t="s">
        <v>54</v>
      </c>
      <c r="T394" s="403" t="s">
        <v>6675</v>
      </c>
      <c r="U394" s="403" t="s">
        <v>3020</v>
      </c>
      <c r="V394" s="370" t="s">
        <v>57</v>
      </c>
      <c r="W394" s="370" t="s">
        <v>57</v>
      </c>
      <c r="X394" s="370" t="s">
        <v>57</v>
      </c>
      <c r="Y394" s="314" t="s">
        <v>375</v>
      </c>
      <c r="Z394" s="314" t="s">
        <v>375</v>
      </c>
      <c r="AA394" s="314" t="s">
        <v>375</v>
      </c>
      <c r="AB394" s="314" t="s">
        <v>375</v>
      </c>
      <c r="AC394" s="314" t="s">
        <v>375</v>
      </c>
      <c r="AD394" s="422" t="s">
        <v>6641</v>
      </c>
      <c r="AE394" s="314" t="s">
        <v>375</v>
      </c>
      <c r="AF394" s="167" t="s">
        <v>59</v>
      </c>
      <c r="AG394" s="167" t="s">
        <v>57</v>
      </c>
      <c r="AH394" s="167" t="s">
        <v>59</v>
      </c>
      <c r="AI394" s="167" t="s">
        <v>59</v>
      </c>
      <c r="AJ394" s="167" t="s">
        <v>59</v>
      </c>
      <c r="AK394" s="167" t="s">
        <v>59</v>
      </c>
      <c r="AL394" s="322" t="s">
        <v>243</v>
      </c>
      <c r="AM394" s="322" t="s">
        <v>375</v>
      </c>
      <c r="AN394" s="322" t="s">
        <v>375</v>
      </c>
      <c r="AO394" s="322" t="s">
        <v>393</v>
      </c>
      <c r="AP394" s="322"/>
      <c r="AQ394" s="809" t="str" cm="1">
        <f t="array" ref="AQ394">IF(AD394="NO FAVORABLE","NO FAVORABLE",IF(SUMPRODUCT(--(TRIM(AF394:AK394)&lt;&gt;"SI"),--(TRIM(AF394:AK394)&lt;&gt;"NA"))&gt;0,"SUBSANAR","APROBADA CR"))</f>
        <v>APROBADA CR</v>
      </c>
    </row>
    <row r="395" spans="1:43" ht="13.8" x14ac:dyDescent="0.25">
      <c r="A395" s="403" t="s">
        <v>2156</v>
      </c>
      <c r="B395" s="413" t="s">
        <v>6634</v>
      </c>
      <c r="C395" s="403">
        <v>181</v>
      </c>
      <c r="D395" s="407" t="s">
        <v>45</v>
      </c>
      <c r="E395" s="403" t="s">
        <v>361</v>
      </c>
      <c r="F395" s="403" t="s">
        <v>643</v>
      </c>
      <c r="G395" s="403" t="s">
        <v>1267</v>
      </c>
      <c r="H395" s="403" t="s">
        <v>790</v>
      </c>
      <c r="I395" s="407" t="s">
        <v>7059</v>
      </c>
      <c r="J395" s="403" t="s">
        <v>50</v>
      </c>
      <c r="K395" s="991">
        <v>1023750186</v>
      </c>
      <c r="L395" s="404">
        <v>35131</v>
      </c>
      <c r="M395" s="433">
        <v>29</v>
      </c>
      <c r="N395" s="433" t="s">
        <v>51</v>
      </c>
      <c r="O395" s="403">
        <v>3016023184</v>
      </c>
      <c r="P395" s="403" t="s">
        <v>375</v>
      </c>
      <c r="Q395" s="403" t="s">
        <v>2722</v>
      </c>
      <c r="R395" s="403" t="s">
        <v>53</v>
      </c>
      <c r="S395" s="405" t="s">
        <v>54</v>
      </c>
      <c r="T395" s="403" t="s">
        <v>6675</v>
      </c>
      <c r="U395" s="403" t="s">
        <v>3020</v>
      </c>
      <c r="V395" s="370" t="s">
        <v>57</v>
      </c>
      <c r="W395" s="370" t="s">
        <v>57</v>
      </c>
      <c r="X395" s="370" t="s">
        <v>57</v>
      </c>
      <c r="Y395" s="314" t="s">
        <v>375</v>
      </c>
      <c r="Z395" s="314" t="s">
        <v>375</v>
      </c>
      <c r="AA395" s="314" t="s">
        <v>375</v>
      </c>
      <c r="AB395" s="314" t="s">
        <v>375</v>
      </c>
      <c r="AC395" s="314" t="s">
        <v>375</v>
      </c>
      <c r="AD395" s="422" t="s">
        <v>6641</v>
      </c>
      <c r="AE395" s="314" t="s">
        <v>375</v>
      </c>
      <c r="AF395" s="167" t="s">
        <v>59</v>
      </c>
      <c r="AG395" s="167" t="s">
        <v>57</v>
      </c>
      <c r="AH395" s="167" t="s">
        <v>59</v>
      </c>
      <c r="AI395" s="167" t="s">
        <v>59</v>
      </c>
      <c r="AJ395" s="167" t="s">
        <v>59</v>
      </c>
      <c r="AK395" s="167" t="s">
        <v>59</v>
      </c>
      <c r="AL395" s="322" t="s">
        <v>194</v>
      </c>
      <c r="AM395" s="322" t="s">
        <v>375</v>
      </c>
      <c r="AN395" s="322" t="s">
        <v>375</v>
      </c>
      <c r="AO395" s="322" t="s">
        <v>393</v>
      </c>
      <c r="AP395" s="322"/>
      <c r="AQ395" s="809" t="str" cm="1">
        <f t="array" ref="AQ395">IF(AD395="NO FAVORABLE","NO FAVORABLE",IF(SUMPRODUCT(--(TRIM(AF395:AK395)&lt;&gt;"SI"),--(TRIM(AF395:AK395)&lt;&gt;"NA"))&gt;0,"SUBSANAR","APROBADA CR"))</f>
        <v>APROBADA CR</v>
      </c>
    </row>
    <row r="396" spans="1:43" ht="13.2" x14ac:dyDescent="0.25">
      <c r="A396" s="403" t="s">
        <v>2156</v>
      </c>
      <c r="B396" s="413" t="s">
        <v>6634</v>
      </c>
      <c r="C396" s="403">
        <v>181.1</v>
      </c>
      <c r="D396" s="407" t="s">
        <v>376</v>
      </c>
      <c r="E396" s="403" t="s">
        <v>377</v>
      </c>
      <c r="F396" s="403" t="s">
        <v>378</v>
      </c>
      <c r="G396" s="403" t="s">
        <v>395</v>
      </c>
      <c r="H396" s="403" t="s">
        <v>2860</v>
      </c>
      <c r="I396" s="403" t="s">
        <v>7060</v>
      </c>
      <c r="J396" s="403" t="s">
        <v>431</v>
      </c>
      <c r="K396" s="991">
        <v>1035988177</v>
      </c>
      <c r="L396" s="404">
        <v>44627</v>
      </c>
      <c r="M396" s="433">
        <v>3</v>
      </c>
      <c r="N396" s="433" t="s">
        <v>379</v>
      </c>
      <c r="O396" s="403" t="s">
        <v>375</v>
      </c>
      <c r="P396" s="403" t="s">
        <v>375</v>
      </c>
      <c r="Q396" s="403" t="s">
        <v>375</v>
      </c>
      <c r="R396" s="403" t="s">
        <v>375</v>
      </c>
      <c r="S396" s="403" t="s">
        <v>375</v>
      </c>
      <c r="T396" s="403" t="s">
        <v>375</v>
      </c>
      <c r="U396" s="403" t="s">
        <v>375</v>
      </c>
      <c r="V396" s="314" t="s">
        <v>375</v>
      </c>
      <c r="W396" s="314" t="s">
        <v>57</v>
      </c>
      <c r="X396" s="314" t="s">
        <v>375</v>
      </c>
      <c r="Y396" s="314" t="s">
        <v>375</v>
      </c>
      <c r="Z396" s="314" t="s">
        <v>375</v>
      </c>
      <c r="AA396" s="314" t="s">
        <v>375</v>
      </c>
      <c r="AB396" s="314" t="s">
        <v>375</v>
      </c>
      <c r="AC396" s="314" t="s">
        <v>375</v>
      </c>
      <c r="AD396" s="314" t="s">
        <v>375</v>
      </c>
      <c r="AE396" s="314" t="s">
        <v>375</v>
      </c>
      <c r="AF396" s="322" t="s">
        <v>375</v>
      </c>
      <c r="AG396" s="322" t="s">
        <v>375</v>
      </c>
      <c r="AH396" s="322" t="s">
        <v>375</v>
      </c>
      <c r="AI396" s="322" t="s">
        <v>375</v>
      </c>
      <c r="AJ396" s="322" t="s">
        <v>375</v>
      </c>
      <c r="AK396" s="322" t="s">
        <v>375</v>
      </c>
      <c r="AL396" s="322"/>
      <c r="AM396" s="322" t="s">
        <v>375</v>
      </c>
      <c r="AN396" s="322" t="s">
        <v>375</v>
      </c>
      <c r="AO396" s="358" t="s">
        <v>375</v>
      </c>
      <c r="AP396" s="322"/>
      <c r="AQ396" s="105"/>
    </row>
    <row r="397" spans="1:43" ht="13.8" x14ac:dyDescent="0.25">
      <c r="A397" s="403" t="s">
        <v>2156</v>
      </c>
      <c r="B397" s="413" t="s">
        <v>6634</v>
      </c>
      <c r="C397" s="403">
        <v>182</v>
      </c>
      <c r="D397" s="407" t="s">
        <v>45</v>
      </c>
      <c r="E397" s="403" t="s">
        <v>7061</v>
      </c>
      <c r="F397" s="403" t="s">
        <v>7062</v>
      </c>
      <c r="G397" s="403" t="s">
        <v>790</v>
      </c>
      <c r="H397" s="403" t="s">
        <v>1697</v>
      </c>
      <c r="I397" s="407" t="s">
        <v>7063</v>
      </c>
      <c r="J397" s="403" t="s">
        <v>50</v>
      </c>
      <c r="K397" s="991">
        <v>21509605</v>
      </c>
      <c r="L397" s="404">
        <v>30489</v>
      </c>
      <c r="M397" s="433">
        <v>42</v>
      </c>
      <c r="N397" s="433" t="s">
        <v>51</v>
      </c>
      <c r="O397" s="403">
        <v>3196400460</v>
      </c>
      <c r="P397" s="430" t="s">
        <v>7064</v>
      </c>
      <c r="Q397" s="403" t="s">
        <v>2729</v>
      </c>
      <c r="R397" s="403" t="s">
        <v>53</v>
      </c>
      <c r="S397" s="405" t="s">
        <v>54</v>
      </c>
      <c r="T397" s="403" t="s">
        <v>6675</v>
      </c>
      <c r="U397" s="403" t="s">
        <v>3020</v>
      </c>
      <c r="V397" s="370" t="s">
        <v>57</v>
      </c>
      <c r="W397" s="370" t="s">
        <v>57</v>
      </c>
      <c r="X397" s="370" t="s">
        <v>57</v>
      </c>
      <c r="Y397" s="314" t="s">
        <v>375</v>
      </c>
      <c r="Z397" s="314" t="s">
        <v>375</v>
      </c>
      <c r="AA397" s="314" t="s">
        <v>375</v>
      </c>
      <c r="AB397" s="314" t="s">
        <v>375</v>
      </c>
      <c r="AC397" s="314" t="s">
        <v>375</v>
      </c>
      <c r="AD397" s="422" t="s">
        <v>6641</v>
      </c>
      <c r="AE397" s="314" t="s">
        <v>375</v>
      </c>
      <c r="AF397" s="322" t="s">
        <v>59</v>
      </c>
      <c r="AG397" s="322" t="s">
        <v>57</v>
      </c>
      <c r="AH397" s="322" t="s">
        <v>59</v>
      </c>
      <c r="AI397" s="322" t="s">
        <v>59</v>
      </c>
      <c r="AJ397" s="322" t="s">
        <v>59</v>
      </c>
      <c r="AK397" s="322" t="s">
        <v>59</v>
      </c>
      <c r="AL397" s="322" t="s">
        <v>138</v>
      </c>
      <c r="AM397" s="322" t="s">
        <v>375</v>
      </c>
      <c r="AN397" s="322" t="s">
        <v>375</v>
      </c>
      <c r="AO397" s="322" t="s">
        <v>393</v>
      </c>
      <c r="AP397" s="322"/>
      <c r="AQ397" s="809" t="str" cm="1">
        <f t="array" ref="AQ397">IF(AD397="NO FAVORABLE","NO FAVORABLE",IF(SUMPRODUCT(--(TRIM(AF397:AK397)&lt;&gt;"SI"),--(TRIM(AF397:AK397)&lt;&gt;"NA"))&gt;0,"SUBSANAR","APROBADA CR"))</f>
        <v>APROBADA CR</v>
      </c>
    </row>
    <row r="398" spans="1:43" ht="13.2" x14ac:dyDescent="0.25">
      <c r="A398" s="403" t="s">
        <v>2156</v>
      </c>
      <c r="B398" s="413" t="s">
        <v>6634</v>
      </c>
      <c r="C398" s="403">
        <v>182.1</v>
      </c>
      <c r="D398" s="407" t="s">
        <v>376</v>
      </c>
      <c r="E398" s="403" t="s">
        <v>623</v>
      </c>
      <c r="F398" s="403" t="s">
        <v>375</v>
      </c>
      <c r="G398" s="403" t="s">
        <v>2204</v>
      </c>
      <c r="H398" s="403" t="s">
        <v>790</v>
      </c>
      <c r="I398" s="403" t="s">
        <v>7065</v>
      </c>
      <c r="J398" s="403" t="s">
        <v>375</v>
      </c>
      <c r="K398" s="991" t="s">
        <v>375</v>
      </c>
      <c r="L398" s="403" t="s">
        <v>375</v>
      </c>
      <c r="M398" s="403" t="s">
        <v>375</v>
      </c>
      <c r="N398" s="403" t="s">
        <v>375</v>
      </c>
      <c r="O398" s="403" t="s">
        <v>375</v>
      </c>
      <c r="P398" s="403" t="s">
        <v>375</v>
      </c>
      <c r="Q398" s="403" t="s">
        <v>375</v>
      </c>
      <c r="R398" s="403" t="s">
        <v>375</v>
      </c>
      <c r="S398" s="403" t="s">
        <v>375</v>
      </c>
      <c r="T398" s="403" t="s">
        <v>375</v>
      </c>
      <c r="U398" s="403" t="s">
        <v>375</v>
      </c>
      <c r="V398" s="314" t="s">
        <v>375</v>
      </c>
      <c r="W398" s="314" t="s">
        <v>57</v>
      </c>
      <c r="X398" s="314" t="s">
        <v>375</v>
      </c>
      <c r="Y398" s="314" t="s">
        <v>375</v>
      </c>
      <c r="Z398" s="314" t="s">
        <v>375</v>
      </c>
      <c r="AA398" s="314" t="s">
        <v>375</v>
      </c>
      <c r="AB398" s="314" t="s">
        <v>375</v>
      </c>
      <c r="AC398" s="314" t="s">
        <v>375</v>
      </c>
      <c r="AD398" s="314" t="s">
        <v>375</v>
      </c>
      <c r="AE398" s="314" t="s">
        <v>375</v>
      </c>
      <c r="AF398" s="322" t="s">
        <v>375</v>
      </c>
      <c r="AG398" s="322" t="s">
        <v>375</v>
      </c>
      <c r="AH398" s="322" t="s">
        <v>375</v>
      </c>
      <c r="AI398" s="322" t="s">
        <v>375</v>
      </c>
      <c r="AJ398" s="322" t="s">
        <v>375</v>
      </c>
      <c r="AK398" s="322" t="s">
        <v>375</v>
      </c>
      <c r="AL398" s="322"/>
      <c r="AM398" s="322" t="s">
        <v>375</v>
      </c>
      <c r="AN398" s="322" t="s">
        <v>375</v>
      </c>
      <c r="AO398" s="358" t="s">
        <v>375</v>
      </c>
      <c r="AP398" s="322"/>
      <c r="AQ398" s="105"/>
    </row>
    <row r="399" spans="1:43" ht="13.2" x14ac:dyDescent="0.25">
      <c r="A399" s="403" t="s">
        <v>2156</v>
      </c>
      <c r="B399" s="413" t="s">
        <v>6634</v>
      </c>
      <c r="C399" s="403">
        <v>182.2</v>
      </c>
      <c r="D399" s="407" t="s">
        <v>376</v>
      </c>
      <c r="E399" s="403" t="s">
        <v>794</v>
      </c>
      <c r="F399" s="403" t="s">
        <v>457</v>
      </c>
      <c r="G399" s="403" t="s">
        <v>110</v>
      </c>
      <c r="H399" s="403" t="s">
        <v>790</v>
      </c>
      <c r="I399" s="403" t="s">
        <v>7066</v>
      </c>
      <c r="J399" s="403" t="s">
        <v>375</v>
      </c>
      <c r="K399" s="991" t="s">
        <v>375</v>
      </c>
      <c r="L399" s="403" t="s">
        <v>375</v>
      </c>
      <c r="M399" s="403" t="s">
        <v>375</v>
      </c>
      <c r="N399" s="403" t="s">
        <v>375</v>
      </c>
      <c r="O399" s="403" t="s">
        <v>375</v>
      </c>
      <c r="P399" s="403" t="s">
        <v>375</v>
      </c>
      <c r="Q399" s="403" t="s">
        <v>375</v>
      </c>
      <c r="R399" s="403" t="s">
        <v>375</v>
      </c>
      <c r="S399" s="403" t="s">
        <v>375</v>
      </c>
      <c r="T399" s="403" t="s">
        <v>375</v>
      </c>
      <c r="U399" s="403" t="s">
        <v>375</v>
      </c>
      <c r="V399" s="314" t="s">
        <v>375</v>
      </c>
      <c r="W399" s="314" t="s">
        <v>57</v>
      </c>
      <c r="X399" s="314" t="s">
        <v>375</v>
      </c>
      <c r="Y399" s="314" t="s">
        <v>375</v>
      </c>
      <c r="Z399" s="314" t="s">
        <v>375</v>
      </c>
      <c r="AA399" s="314" t="s">
        <v>375</v>
      </c>
      <c r="AB399" s="314" t="s">
        <v>375</v>
      </c>
      <c r="AC399" s="314" t="s">
        <v>375</v>
      </c>
      <c r="AD399" s="314" t="s">
        <v>375</v>
      </c>
      <c r="AE399" s="314" t="s">
        <v>375</v>
      </c>
      <c r="AF399" s="322" t="s">
        <v>375</v>
      </c>
      <c r="AG399" s="322" t="s">
        <v>375</v>
      </c>
      <c r="AH399" s="322" t="s">
        <v>375</v>
      </c>
      <c r="AI399" s="322" t="s">
        <v>375</v>
      </c>
      <c r="AJ399" s="322" t="s">
        <v>375</v>
      </c>
      <c r="AK399" s="322" t="s">
        <v>375</v>
      </c>
      <c r="AL399" s="322"/>
      <c r="AM399" s="322" t="s">
        <v>375</v>
      </c>
      <c r="AN399" s="322" t="s">
        <v>375</v>
      </c>
      <c r="AO399" s="358" t="s">
        <v>375</v>
      </c>
      <c r="AP399" s="322"/>
      <c r="AQ399" s="105"/>
    </row>
    <row r="400" spans="1:43" ht="13.8" x14ac:dyDescent="0.25">
      <c r="A400" s="403" t="s">
        <v>2156</v>
      </c>
      <c r="B400" s="413" t="s">
        <v>6634</v>
      </c>
      <c r="C400" s="403">
        <v>183</v>
      </c>
      <c r="D400" s="407" t="s">
        <v>45</v>
      </c>
      <c r="E400" s="403" t="s">
        <v>62</v>
      </c>
      <c r="F400" s="403" t="s">
        <v>843</v>
      </c>
      <c r="G400" s="403" t="s">
        <v>134</v>
      </c>
      <c r="H400" s="403" t="s">
        <v>485</v>
      </c>
      <c r="I400" s="407" t="s">
        <v>7067</v>
      </c>
      <c r="J400" s="403" t="s">
        <v>50</v>
      </c>
      <c r="K400" s="991">
        <v>21508464</v>
      </c>
      <c r="L400" s="404">
        <v>17116</v>
      </c>
      <c r="M400" s="403">
        <v>79</v>
      </c>
      <c r="N400" s="433" t="s">
        <v>51</v>
      </c>
      <c r="O400" s="403">
        <v>3174420300</v>
      </c>
      <c r="P400" s="403" t="s">
        <v>375</v>
      </c>
      <c r="Q400" s="403" t="s">
        <v>3828</v>
      </c>
      <c r="R400" s="403" t="s">
        <v>53</v>
      </c>
      <c r="S400" s="405" t="s">
        <v>54</v>
      </c>
      <c r="T400" s="403" t="s">
        <v>7068</v>
      </c>
      <c r="U400" s="403" t="s">
        <v>6830</v>
      </c>
      <c r="V400" s="370" t="s">
        <v>57</v>
      </c>
      <c r="W400" s="370" t="s">
        <v>57</v>
      </c>
      <c r="X400" s="370" t="s">
        <v>57</v>
      </c>
      <c r="Y400" s="314" t="s">
        <v>375</v>
      </c>
      <c r="Z400" s="314" t="s">
        <v>375</v>
      </c>
      <c r="AA400" s="314" t="s">
        <v>375</v>
      </c>
      <c r="AB400" s="314" t="s">
        <v>375</v>
      </c>
      <c r="AC400" s="314" t="s">
        <v>375</v>
      </c>
      <c r="AD400" s="422" t="s">
        <v>6641</v>
      </c>
      <c r="AE400" s="314" t="s">
        <v>375</v>
      </c>
      <c r="AF400" s="322" t="s">
        <v>59</v>
      </c>
      <c r="AG400" s="322" t="s">
        <v>57</v>
      </c>
      <c r="AH400" s="322" t="s">
        <v>59</v>
      </c>
      <c r="AI400" s="322" t="s">
        <v>59</v>
      </c>
      <c r="AJ400" s="322" t="s">
        <v>59</v>
      </c>
      <c r="AK400" s="322" t="s">
        <v>59</v>
      </c>
      <c r="AL400" s="322" t="s">
        <v>194</v>
      </c>
      <c r="AM400" s="322" t="s">
        <v>375</v>
      </c>
      <c r="AN400" s="322" t="s">
        <v>375</v>
      </c>
      <c r="AO400" s="322" t="s">
        <v>393</v>
      </c>
      <c r="AP400" s="322"/>
      <c r="AQ400" s="809" t="str" cm="1">
        <f t="array" ref="AQ400">IF(AD400="NO FAVORABLE","NO FAVORABLE",IF(SUMPRODUCT(--(TRIM(AF400:AK400)&lt;&gt;"SI"),--(TRIM(AF400:AK400)&lt;&gt;"NA"))&gt;0,"SUBSANAR","APROBADA CR"))</f>
        <v>APROBADA CR</v>
      </c>
    </row>
    <row r="401" spans="1:43" ht="13.2" x14ac:dyDescent="0.25">
      <c r="A401" s="403" t="s">
        <v>2156</v>
      </c>
      <c r="B401" s="413" t="s">
        <v>6634</v>
      </c>
      <c r="C401" s="403">
        <v>183.1</v>
      </c>
      <c r="D401" s="407" t="s">
        <v>376</v>
      </c>
      <c r="E401" s="403" t="s">
        <v>2200</v>
      </c>
      <c r="F401" s="403" t="s">
        <v>375</v>
      </c>
      <c r="G401" s="403" t="s">
        <v>252</v>
      </c>
      <c r="H401" s="403" t="s">
        <v>554</v>
      </c>
      <c r="I401" s="403" t="s">
        <v>7069</v>
      </c>
      <c r="J401" s="403" t="s">
        <v>50</v>
      </c>
      <c r="K401" s="991">
        <v>33933374</v>
      </c>
      <c r="L401" s="404">
        <v>15471</v>
      </c>
      <c r="M401" s="433">
        <v>82</v>
      </c>
      <c r="N401" s="433" t="s">
        <v>379</v>
      </c>
      <c r="O401" s="403" t="s">
        <v>375</v>
      </c>
      <c r="P401" s="403" t="s">
        <v>375</v>
      </c>
      <c r="Q401" s="403" t="s">
        <v>375</v>
      </c>
      <c r="R401" s="403" t="s">
        <v>375</v>
      </c>
      <c r="S401" s="403" t="s">
        <v>375</v>
      </c>
      <c r="T401" s="403" t="s">
        <v>375</v>
      </c>
      <c r="U401" s="403" t="s">
        <v>375</v>
      </c>
      <c r="V401" s="314" t="s">
        <v>375</v>
      </c>
      <c r="W401" s="314" t="s">
        <v>57</v>
      </c>
      <c r="X401" s="314" t="s">
        <v>375</v>
      </c>
      <c r="Y401" s="314" t="s">
        <v>375</v>
      </c>
      <c r="Z401" s="314" t="s">
        <v>375</v>
      </c>
      <c r="AA401" s="314" t="s">
        <v>375</v>
      </c>
      <c r="AB401" s="314" t="s">
        <v>375</v>
      </c>
      <c r="AC401" s="314" t="s">
        <v>375</v>
      </c>
      <c r="AD401" s="314" t="s">
        <v>375</v>
      </c>
      <c r="AE401" s="314" t="s">
        <v>375</v>
      </c>
      <c r="AF401" s="322" t="s">
        <v>375</v>
      </c>
      <c r="AG401" s="322" t="s">
        <v>375</v>
      </c>
      <c r="AH401" s="322" t="s">
        <v>375</v>
      </c>
      <c r="AI401" s="322" t="s">
        <v>375</v>
      </c>
      <c r="AJ401" s="322" t="s">
        <v>375</v>
      </c>
      <c r="AK401" s="322" t="s">
        <v>375</v>
      </c>
      <c r="AL401" s="322"/>
      <c r="AM401" s="322" t="s">
        <v>375</v>
      </c>
      <c r="AN401" s="322" t="s">
        <v>375</v>
      </c>
      <c r="AO401" s="358" t="s">
        <v>375</v>
      </c>
      <c r="AP401" s="322"/>
      <c r="AQ401" s="105"/>
    </row>
    <row r="402" spans="1:43" ht="13.2" x14ac:dyDescent="0.25">
      <c r="A402" s="403" t="s">
        <v>2156</v>
      </c>
      <c r="B402" s="413" t="s">
        <v>6634</v>
      </c>
      <c r="C402" s="403">
        <v>183.2</v>
      </c>
      <c r="D402" s="407" t="s">
        <v>376</v>
      </c>
      <c r="E402" s="403" t="s">
        <v>581</v>
      </c>
      <c r="F402" s="403" t="s">
        <v>116</v>
      </c>
      <c r="G402" s="403" t="s">
        <v>252</v>
      </c>
      <c r="H402" s="403" t="s">
        <v>134</v>
      </c>
      <c r="I402" s="403" t="s">
        <v>7070</v>
      </c>
      <c r="J402" s="403" t="s">
        <v>50</v>
      </c>
      <c r="K402" s="991">
        <v>71495797</v>
      </c>
      <c r="L402" s="404">
        <v>31343</v>
      </c>
      <c r="M402" s="433">
        <v>40</v>
      </c>
      <c r="N402" s="433" t="s">
        <v>379</v>
      </c>
      <c r="O402" s="403" t="s">
        <v>375</v>
      </c>
      <c r="P402" s="403" t="s">
        <v>375</v>
      </c>
      <c r="Q402" s="403" t="s">
        <v>375</v>
      </c>
      <c r="R402" s="403" t="s">
        <v>375</v>
      </c>
      <c r="S402" s="403" t="s">
        <v>375</v>
      </c>
      <c r="T402" s="403" t="s">
        <v>375</v>
      </c>
      <c r="U402" s="403" t="s">
        <v>375</v>
      </c>
      <c r="V402" s="314" t="s">
        <v>375</v>
      </c>
      <c r="W402" s="314" t="s">
        <v>57</v>
      </c>
      <c r="X402" s="314" t="s">
        <v>375</v>
      </c>
      <c r="Y402" s="314" t="s">
        <v>375</v>
      </c>
      <c r="Z402" s="314" t="s">
        <v>375</v>
      </c>
      <c r="AA402" s="314" t="s">
        <v>375</v>
      </c>
      <c r="AB402" s="314" t="s">
        <v>375</v>
      </c>
      <c r="AC402" s="314" t="s">
        <v>375</v>
      </c>
      <c r="AD402" s="314" t="s">
        <v>375</v>
      </c>
      <c r="AE402" s="314" t="s">
        <v>375</v>
      </c>
      <c r="AF402" s="322" t="s">
        <v>375</v>
      </c>
      <c r="AG402" s="322" t="s">
        <v>375</v>
      </c>
      <c r="AH402" s="322" t="s">
        <v>375</v>
      </c>
      <c r="AI402" s="322" t="s">
        <v>375</v>
      </c>
      <c r="AJ402" s="322" t="s">
        <v>375</v>
      </c>
      <c r="AK402" s="322" t="s">
        <v>375</v>
      </c>
      <c r="AL402" s="322"/>
      <c r="AM402" s="322" t="s">
        <v>375</v>
      </c>
      <c r="AN402" s="322" t="s">
        <v>375</v>
      </c>
      <c r="AO402" s="358" t="s">
        <v>375</v>
      </c>
      <c r="AP402" s="322"/>
      <c r="AQ402" s="105"/>
    </row>
    <row r="403" spans="1:43" ht="13.8" x14ac:dyDescent="0.25">
      <c r="A403" s="403" t="s">
        <v>2156</v>
      </c>
      <c r="B403" s="413" t="s">
        <v>6634</v>
      </c>
      <c r="C403" s="403">
        <v>184</v>
      </c>
      <c r="D403" s="407" t="s">
        <v>45</v>
      </c>
      <c r="E403" s="403" t="s">
        <v>62</v>
      </c>
      <c r="F403" s="403" t="s">
        <v>1488</v>
      </c>
      <c r="G403" s="403" t="s">
        <v>95</v>
      </c>
      <c r="H403" s="403" t="s">
        <v>126</v>
      </c>
      <c r="I403" s="407" t="s">
        <v>7071</v>
      </c>
      <c r="J403" s="403" t="s">
        <v>50</v>
      </c>
      <c r="K403" s="991">
        <v>21508738</v>
      </c>
      <c r="L403" s="404">
        <v>23652</v>
      </c>
      <c r="M403" s="433">
        <v>61</v>
      </c>
      <c r="N403" s="433" t="s">
        <v>51</v>
      </c>
      <c r="O403" s="403">
        <v>3146583864</v>
      </c>
      <c r="P403" s="403" t="s">
        <v>375</v>
      </c>
      <c r="Q403" s="403" t="s">
        <v>2729</v>
      </c>
      <c r="R403" s="403" t="s">
        <v>53</v>
      </c>
      <c r="S403" s="405" t="s">
        <v>54</v>
      </c>
      <c r="T403" s="403" t="s">
        <v>6675</v>
      </c>
      <c r="U403" s="403" t="s">
        <v>3020</v>
      </c>
      <c r="V403" s="370" t="s">
        <v>57</v>
      </c>
      <c r="W403" s="370" t="s">
        <v>57</v>
      </c>
      <c r="X403" s="370" t="s">
        <v>57</v>
      </c>
      <c r="Y403" s="314" t="s">
        <v>375</v>
      </c>
      <c r="Z403" s="314" t="s">
        <v>375</v>
      </c>
      <c r="AA403" s="314" t="s">
        <v>375</v>
      </c>
      <c r="AB403" s="314" t="s">
        <v>375</v>
      </c>
      <c r="AC403" s="314" t="s">
        <v>375</v>
      </c>
      <c r="AD403" s="422" t="s">
        <v>6641</v>
      </c>
      <c r="AE403" s="314" t="s">
        <v>375</v>
      </c>
      <c r="AF403" s="322" t="s">
        <v>59</v>
      </c>
      <c r="AG403" s="322" t="s">
        <v>57</v>
      </c>
      <c r="AH403" s="322" t="s">
        <v>59</v>
      </c>
      <c r="AI403" s="322" t="s">
        <v>59</v>
      </c>
      <c r="AJ403" s="322" t="s">
        <v>59</v>
      </c>
      <c r="AK403" s="322" t="s">
        <v>59</v>
      </c>
      <c r="AL403" s="322" t="s">
        <v>243</v>
      </c>
      <c r="AM403" s="322" t="s">
        <v>375</v>
      </c>
      <c r="AN403" s="322" t="s">
        <v>375</v>
      </c>
      <c r="AO403" s="322" t="s">
        <v>393</v>
      </c>
      <c r="AP403" s="322"/>
      <c r="AQ403" s="809" t="str" cm="1">
        <f t="array" ref="AQ403">IF(AD403="NO FAVORABLE","NO FAVORABLE",IF(SUMPRODUCT(--(TRIM(AF403:AK403)&lt;&gt;"SI"),--(TRIM(AF403:AK403)&lt;&gt;"NA"))&gt;0,"SUBSANAR","APROBADA CR"))</f>
        <v>APROBADA CR</v>
      </c>
    </row>
    <row r="404" spans="1:43" ht="13.8" x14ac:dyDescent="0.25">
      <c r="A404" s="403" t="s">
        <v>2156</v>
      </c>
      <c r="B404" s="413" t="s">
        <v>6634</v>
      </c>
      <c r="C404" s="403">
        <v>185</v>
      </c>
      <c r="D404" s="407" t="s">
        <v>45</v>
      </c>
      <c r="E404" s="403" t="s">
        <v>609</v>
      </c>
      <c r="F404" s="403" t="s">
        <v>985</v>
      </c>
      <c r="G404" s="403" t="s">
        <v>252</v>
      </c>
      <c r="H404" s="403" t="s">
        <v>1536</v>
      </c>
      <c r="I404" s="407" t="s">
        <v>7072</v>
      </c>
      <c r="J404" s="403" t="s">
        <v>50</v>
      </c>
      <c r="K404" s="991">
        <v>1023749670</v>
      </c>
      <c r="L404" s="404">
        <v>33876</v>
      </c>
      <c r="M404" s="433">
        <v>33</v>
      </c>
      <c r="N404" s="433" t="s">
        <v>51</v>
      </c>
      <c r="O404" s="403">
        <v>3167350866</v>
      </c>
      <c r="P404" s="403" t="s">
        <v>375</v>
      </c>
      <c r="Q404" s="403" t="s">
        <v>2729</v>
      </c>
      <c r="R404" s="403" t="s">
        <v>53</v>
      </c>
      <c r="S404" s="405" t="s">
        <v>54</v>
      </c>
      <c r="T404" s="403" t="s">
        <v>6675</v>
      </c>
      <c r="U404" s="403" t="s">
        <v>3020</v>
      </c>
      <c r="V404" s="370" t="s">
        <v>57</v>
      </c>
      <c r="W404" s="370" t="s">
        <v>57</v>
      </c>
      <c r="X404" s="370" t="s">
        <v>57</v>
      </c>
      <c r="Y404" s="314" t="s">
        <v>375</v>
      </c>
      <c r="Z404" s="314" t="s">
        <v>375</v>
      </c>
      <c r="AA404" s="314" t="s">
        <v>375</v>
      </c>
      <c r="AB404" s="314" t="s">
        <v>375</v>
      </c>
      <c r="AC404" s="314" t="s">
        <v>375</v>
      </c>
      <c r="AD404" s="422" t="s">
        <v>6641</v>
      </c>
      <c r="AE404" s="314" t="s">
        <v>375</v>
      </c>
      <c r="AF404" s="322" t="s">
        <v>59</v>
      </c>
      <c r="AG404" s="322" t="s">
        <v>57</v>
      </c>
      <c r="AH404" s="322" t="s">
        <v>59</v>
      </c>
      <c r="AI404" s="322" t="s">
        <v>59</v>
      </c>
      <c r="AJ404" s="322" t="s">
        <v>59</v>
      </c>
      <c r="AK404" s="322" t="s">
        <v>59</v>
      </c>
      <c r="AL404" s="322" t="s">
        <v>283</v>
      </c>
      <c r="AM404" s="322" t="s">
        <v>375</v>
      </c>
      <c r="AN404" s="322" t="s">
        <v>375</v>
      </c>
      <c r="AO404" s="322" t="s">
        <v>393</v>
      </c>
      <c r="AP404" s="322"/>
      <c r="AQ404" s="809" t="str" cm="1">
        <f t="array" ref="AQ404">IF(AD404="NO FAVORABLE","NO FAVORABLE",IF(SUMPRODUCT(--(TRIM(AF404:AK404)&lt;&gt;"SI"),--(TRIM(AF404:AK404)&lt;&gt;"NA"))&gt;0,"SUBSANAR","APROBADA CR"))</f>
        <v>APROBADA CR</v>
      </c>
    </row>
    <row r="405" spans="1:43" ht="13.2" x14ac:dyDescent="0.25">
      <c r="A405" s="403" t="s">
        <v>2156</v>
      </c>
      <c r="B405" s="413" t="s">
        <v>6634</v>
      </c>
      <c r="C405" s="403">
        <v>1851</v>
      </c>
      <c r="D405" s="407" t="s">
        <v>376</v>
      </c>
      <c r="E405" s="403" t="s">
        <v>384</v>
      </c>
      <c r="F405" s="403" t="s">
        <v>530</v>
      </c>
      <c r="G405" s="403" t="s">
        <v>658</v>
      </c>
      <c r="H405" s="403" t="s">
        <v>2860</v>
      </c>
      <c r="I405" s="403" t="s">
        <v>7073</v>
      </c>
      <c r="J405" s="403" t="s">
        <v>50</v>
      </c>
      <c r="K405" s="991">
        <v>1023748662</v>
      </c>
      <c r="L405" s="404">
        <v>32273</v>
      </c>
      <c r="M405" s="433">
        <v>37</v>
      </c>
      <c r="N405" s="433" t="s">
        <v>379</v>
      </c>
      <c r="O405" s="403" t="s">
        <v>375</v>
      </c>
      <c r="P405" s="403" t="s">
        <v>375</v>
      </c>
      <c r="Q405" s="403" t="s">
        <v>375</v>
      </c>
      <c r="R405" s="403" t="s">
        <v>375</v>
      </c>
      <c r="S405" s="403" t="s">
        <v>375</v>
      </c>
      <c r="T405" s="403" t="s">
        <v>375</v>
      </c>
      <c r="U405" s="403" t="s">
        <v>375</v>
      </c>
      <c r="V405" s="314" t="s">
        <v>375</v>
      </c>
      <c r="W405" s="314" t="s">
        <v>57</v>
      </c>
      <c r="X405" s="314" t="s">
        <v>375</v>
      </c>
      <c r="Y405" s="314" t="s">
        <v>375</v>
      </c>
      <c r="Z405" s="314" t="s">
        <v>375</v>
      </c>
      <c r="AA405" s="314" t="s">
        <v>375</v>
      </c>
      <c r="AB405" s="314" t="s">
        <v>375</v>
      </c>
      <c r="AC405" s="314" t="s">
        <v>375</v>
      </c>
      <c r="AD405" s="314" t="s">
        <v>375</v>
      </c>
      <c r="AE405" s="314" t="s">
        <v>375</v>
      </c>
      <c r="AF405" s="322" t="s">
        <v>375</v>
      </c>
      <c r="AG405" s="322" t="s">
        <v>375</v>
      </c>
      <c r="AH405" s="322" t="s">
        <v>375</v>
      </c>
      <c r="AI405" s="322" t="s">
        <v>375</v>
      </c>
      <c r="AJ405" s="322" t="s">
        <v>375</v>
      </c>
      <c r="AK405" s="322" t="s">
        <v>375</v>
      </c>
      <c r="AL405" s="322"/>
      <c r="AM405" s="322" t="s">
        <v>375</v>
      </c>
      <c r="AN405" s="322" t="s">
        <v>375</v>
      </c>
      <c r="AO405" s="358" t="s">
        <v>375</v>
      </c>
      <c r="AP405" s="322"/>
      <c r="AQ405" s="105"/>
    </row>
    <row r="406" spans="1:43" ht="13.8" x14ac:dyDescent="0.25">
      <c r="A406" s="403" t="s">
        <v>2156</v>
      </c>
      <c r="B406" s="413" t="s">
        <v>6634</v>
      </c>
      <c r="C406" s="403">
        <v>186</v>
      </c>
      <c r="D406" s="407" t="s">
        <v>45</v>
      </c>
      <c r="E406" s="403" t="s">
        <v>897</v>
      </c>
      <c r="F406" s="403" t="s">
        <v>375</v>
      </c>
      <c r="G406" s="403" t="s">
        <v>110</v>
      </c>
      <c r="H406" s="403" t="s">
        <v>95</v>
      </c>
      <c r="I406" s="407" t="s">
        <v>7074</v>
      </c>
      <c r="J406" s="403" t="s">
        <v>50</v>
      </c>
      <c r="K406" s="991">
        <v>1023748717</v>
      </c>
      <c r="L406" s="404">
        <v>39034</v>
      </c>
      <c r="M406" s="433">
        <v>19</v>
      </c>
      <c r="N406" s="433" t="s">
        <v>51</v>
      </c>
      <c r="O406" s="403">
        <v>3217913625</v>
      </c>
      <c r="P406" s="403" t="s">
        <v>375</v>
      </c>
      <c r="Q406" s="403" t="s">
        <v>2713</v>
      </c>
      <c r="R406" s="403" t="s">
        <v>53</v>
      </c>
      <c r="S406" s="405" t="s">
        <v>54</v>
      </c>
      <c r="T406" s="403" t="s">
        <v>6675</v>
      </c>
      <c r="U406" s="403" t="s">
        <v>3020</v>
      </c>
      <c r="V406" s="370" t="s">
        <v>57</v>
      </c>
      <c r="W406" s="370" t="s">
        <v>57</v>
      </c>
      <c r="X406" s="370" t="s">
        <v>57</v>
      </c>
      <c r="Y406" s="314" t="s">
        <v>375</v>
      </c>
      <c r="Z406" s="314" t="s">
        <v>375</v>
      </c>
      <c r="AA406" s="314" t="s">
        <v>375</v>
      </c>
      <c r="AB406" s="314" t="s">
        <v>375</v>
      </c>
      <c r="AC406" s="314" t="s">
        <v>375</v>
      </c>
      <c r="AD406" s="422" t="s">
        <v>6641</v>
      </c>
      <c r="AE406" s="314" t="s">
        <v>375</v>
      </c>
      <c r="AF406" s="322" t="s">
        <v>59</v>
      </c>
      <c r="AG406" s="322" t="s">
        <v>57</v>
      </c>
      <c r="AH406" s="322" t="s">
        <v>59</v>
      </c>
      <c r="AI406" s="322" t="s">
        <v>59</v>
      </c>
      <c r="AJ406" s="322" t="s">
        <v>59</v>
      </c>
      <c r="AK406" s="322" t="s">
        <v>59</v>
      </c>
      <c r="AL406" s="322" t="s">
        <v>194</v>
      </c>
      <c r="AM406" s="322" t="s">
        <v>375</v>
      </c>
      <c r="AN406" s="322" t="s">
        <v>375</v>
      </c>
      <c r="AO406" s="322" t="s">
        <v>393</v>
      </c>
      <c r="AP406" s="322"/>
      <c r="AQ406" s="809" t="str" cm="1">
        <f t="array" ref="AQ406">IF(AD406="NO FAVORABLE","NO FAVORABLE",IF(SUMPRODUCT(--(TRIM(AF406:AK406)&lt;&gt;"SI"),--(TRIM(AF406:AK406)&lt;&gt;"NA"))&gt;0,"SUBSANAR","APROBADA CR"))</f>
        <v>APROBADA CR</v>
      </c>
    </row>
    <row r="407" spans="1:43" ht="13.2" x14ac:dyDescent="0.25">
      <c r="A407" s="403" t="s">
        <v>2156</v>
      </c>
      <c r="B407" s="413" t="s">
        <v>6634</v>
      </c>
      <c r="C407" s="403">
        <v>1861</v>
      </c>
      <c r="D407" s="407" t="s">
        <v>376</v>
      </c>
      <c r="E407" s="403" t="s">
        <v>7075</v>
      </c>
      <c r="F407" s="403" t="s">
        <v>4855</v>
      </c>
      <c r="G407" s="403" t="s">
        <v>332</v>
      </c>
      <c r="H407" s="403" t="s">
        <v>2122</v>
      </c>
      <c r="I407" s="403" t="s">
        <v>7076</v>
      </c>
      <c r="J407" s="403" t="s">
        <v>50</v>
      </c>
      <c r="K407" s="991">
        <v>1000766231</v>
      </c>
      <c r="L407" s="404">
        <v>36991</v>
      </c>
      <c r="M407" s="433">
        <v>24</v>
      </c>
      <c r="N407" s="433" t="s">
        <v>379</v>
      </c>
      <c r="O407" s="403" t="s">
        <v>375</v>
      </c>
      <c r="P407" s="403" t="s">
        <v>375</v>
      </c>
      <c r="Q407" s="403" t="s">
        <v>375</v>
      </c>
      <c r="R407" s="403" t="s">
        <v>375</v>
      </c>
      <c r="S407" s="403" t="s">
        <v>375</v>
      </c>
      <c r="T407" s="403" t="s">
        <v>375</v>
      </c>
      <c r="U407" s="403" t="s">
        <v>375</v>
      </c>
      <c r="V407" s="314" t="s">
        <v>375</v>
      </c>
      <c r="W407" s="314" t="s">
        <v>57</v>
      </c>
      <c r="X407" s="314" t="s">
        <v>375</v>
      </c>
      <c r="Y407" s="314" t="s">
        <v>375</v>
      </c>
      <c r="Z407" s="314" t="s">
        <v>375</v>
      </c>
      <c r="AA407" s="314" t="s">
        <v>375</v>
      </c>
      <c r="AB407" s="314" t="s">
        <v>375</v>
      </c>
      <c r="AC407" s="314" t="s">
        <v>375</v>
      </c>
      <c r="AD407" s="314" t="s">
        <v>375</v>
      </c>
      <c r="AE407" s="314" t="s">
        <v>375</v>
      </c>
      <c r="AF407" s="322" t="s">
        <v>375</v>
      </c>
      <c r="AG407" s="322" t="s">
        <v>375</v>
      </c>
      <c r="AH407" s="322" t="s">
        <v>375</v>
      </c>
      <c r="AI407" s="322" t="s">
        <v>375</v>
      </c>
      <c r="AJ407" s="322" t="s">
        <v>375</v>
      </c>
      <c r="AK407" s="322" t="s">
        <v>375</v>
      </c>
      <c r="AL407" s="322"/>
      <c r="AM407" s="322" t="s">
        <v>375</v>
      </c>
      <c r="AN407" s="322" t="s">
        <v>375</v>
      </c>
      <c r="AO407" s="358" t="s">
        <v>375</v>
      </c>
      <c r="AP407" s="322"/>
      <c r="AQ407" s="105"/>
    </row>
    <row r="408" spans="1:43" ht="13.2" x14ac:dyDescent="0.25">
      <c r="A408" s="403" t="s">
        <v>2156</v>
      </c>
      <c r="B408" s="413" t="s">
        <v>6634</v>
      </c>
      <c r="C408" s="403">
        <v>1862</v>
      </c>
      <c r="D408" s="407" t="s">
        <v>376</v>
      </c>
      <c r="E408" s="403" t="s">
        <v>2199</v>
      </c>
      <c r="F408" s="403" t="s">
        <v>389</v>
      </c>
      <c r="G408" s="403" t="s">
        <v>332</v>
      </c>
      <c r="H408" s="403" t="s">
        <v>110</v>
      </c>
      <c r="I408" s="403" t="s">
        <v>7077</v>
      </c>
      <c r="J408" s="403" t="s">
        <v>431</v>
      </c>
      <c r="K408" s="991">
        <v>1023751243</v>
      </c>
      <c r="L408" s="404">
        <v>45736</v>
      </c>
      <c r="M408" s="433">
        <v>0</v>
      </c>
      <c r="N408" s="433" t="s">
        <v>379</v>
      </c>
      <c r="O408" s="403" t="s">
        <v>375</v>
      </c>
      <c r="P408" s="403" t="s">
        <v>375</v>
      </c>
      <c r="Q408" s="403" t="s">
        <v>375</v>
      </c>
      <c r="R408" s="403" t="s">
        <v>375</v>
      </c>
      <c r="S408" s="403" t="s">
        <v>375</v>
      </c>
      <c r="T408" s="403" t="s">
        <v>375</v>
      </c>
      <c r="U408" s="403" t="s">
        <v>375</v>
      </c>
      <c r="V408" s="314" t="s">
        <v>375</v>
      </c>
      <c r="W408" s="314" t="s">
        <v>57</v>
      </c>
      <c r="X408" s="314" t="s">
        <v>375</v>
      </c>
      <c r="Y408" s="314" t="s">
        <v>375</v>
      </c>
      <c r="Z408" s="314" t="s">
        <v>375</v>
      </c>
      <c r="AA408" s="314" t="s">
        <v>375</v>
      </c>
      <c r="AB408" s="314" t="s">
        <v>375</v>
      </c>
      <c r="AC408" s="314" t="s">
        <v>375</v>
      </c>
      <c r="AD408" s="314" t="s">
        <v>375</v>
      </c>
      <c r="AE408" s="314" t="s">
        <v>375</v>
      </c>
      <c r="AF408" s="322" t="s">
        <v>375</v>
      </c>
      <c r="AG408" s="322" t="s">
        <v>375</v>
      </c>
      <c r="AH408" s="322" t="s">
        <v>375</v>
      </c>
      <c r="AI408" s="322" t="s">
        <v>375</v>
      </c>
      <c r="AJ408" s="322" t="s">
        <v>375</v>
      </c>
      <c r="AK408" s="322" t="s">
        <v>375</v>
      </c>
      <c r="AL408" s="322"/>
      <c r="AM408" s="322" t="s">
        <v>375</v>
      </c>
      <c r="AN408" s="322" t="s">
        <v>375</v>
      </c>
      <c r="AO408" s="358" t="s">
        <v>375</v>
      </c>
      <c r="AP408" s="322"/>
      <c r="AQ408" s="105"/>
    </row>
    <row r="409" spans="1:43" ht="13.8" x14ac:dyDescent="0.25">
      <c r="A409" s="403" t="s">
        <v>2156</v>
      </c>
      <c r="B409" s="413" t="s">
        <v>6634</v>
      </c>
      <c r="C409" s="403">
        <v>187</v>
      </c>
      <c r="D409" s="407" t="s">
        <v>45</v>
      </c>
      <c r="E409" s="403" t="s">
        <v>2586</v>
      </c>
      <c r="F409" s="403" t="s">
        <v>488</v>
      </c>
      <c r="G409" s="403" t="s">
        <v>110</v>
      </c>
      <c r="H409" s="403" t="s">
        <v>95</v>
      </c>
      <c r="I409" s="407" t="s">
        <v>7078</v>
      </c>
      <c r="J409" s="403" t="s">
        <v>50</v>
      </c>
      <c r="K409" s="991">
        <v>42938957</v>
      </c>
      <c r="L409" s="404">
        <v>25577</v>
      </c>
      <c r="M409" s="433">
        <v>55</v>
      </c>
      <c r="N409" s="433" t="s">
        <v>51</v>
      </c>
      <c r="O409" s="403">
        <v>3164321666</v>
      </c>
      <c r="P409" s="403" t="s">
        <v>375</v>
      </c>
      <c r="Q409" s="403" t="s">
        <v>2729</v>
      </c>
      <c r="R409" s="403" t="s">
        <v>53</v>
      </c>
      <c r="S409" s="405" t="s">
        <v>54</v>
      </c>
      <c r="T409" s="403" t="s">
        <v>6675</v>
      </c>
      <c r="U409" s="403" t="s">
        <v>3020</v>
      </c>
      <c r="V409" s="370" t="s">
        <v>57</v>
      </c>
      <c r="W409" s="370" t="s">
        <v>57</v>
      </c>
      <c r="X409" s="370" t="s">
        <v>57</v>
      </c>
      <c r="Y409" s="314" t="s">
        <v>375</v>
      </c>
      <c r="Z409" s="314" t="s">
        <v>375</v>
      </c>
      <c r="AA409" s="314" t="s">
        <v>375</v>
      </c>
      <c r="AB409" s="314" t="s">
        <v>375</v>
      </c>
      <c r="AC409" s="314" t="s">
        <v>375</v>
      </c>
      <c r="AD409" s="422" t="s">
        <v>6641</v>
      </c>
      <c r="AE409" s="314" t="s">
        <v>375</v>
      </c>
      <c r="AF409" s="322" t="s">
        <v>59</v>
      </c>
      <c r="AG409" s="322" t="s">
        <v>57</v>
      </c>
      <c r="AH409" s="322" t="s">
        <v>59</v>
      </c>
      <c r="AI409" s="322" t="s">
        <v>59</v>
      </c>
      <c r="AJ409" s="322" t="s">
        <v>59</v>
      </c>
      <c r="AK409" s="322" t="s">
        <v>59</v>
      </c>
      <c r="AL409" s="322" t="s">
        <v>138</v>
      </c>
      <c r="AM409" s="322" t="s">
        <v>375</v>
      </c>
      <c r="AN409" s="322" t="s">
        <v>375</v>
      </c>
      <c r="AO409" s="322" t="s">
        <v>393</v>
      </c>
      <c r="AP409" s="322"/>
      <c r="AQ409" s="809" t="str" cm="1">
        <f t="array" ref="AQ409">IF(AD409="NO FAVORABLE","NO FAVORABLE",IF(SUMPRODUCT(--(TRIM(AF409:AK409)&lt;&gt;"SI"),--(TRIM(AF409:AK409)&lt;&gt;"NA"))&gt;0,"SUBSANAR","APROBADA CR"))</f>
        <v>APROBADA CR</v>
      </c>
    </row>
    <row r="410" spans="1:43" ht="13.2" x14ac:dyDescent="0.25">
      <c r="A410" s="403" t="s">
        <v>2156</v>
      </c>
      <c r="B410" s="413" t="s">
        <v>6634</v>
      </c>
      <c r="C410" s="403">
        <v>188</v>
      </c>
      <c r="D410" s="407" t="s">
        <v>45</v>
      </c>
      <c r="E410" s="403" t="s">
        <v>1611</v>
      </c>
      <c r="F410" s="403" t="s">
        <v>488</v>
      </c>
      <c r="G410" s="403" t="s">
        <v>658</v>
      </c>
      <c r="H410" s="403" t="s">
        <v>946</v>
      </c>
      <c r="I410" s="407" t="s">
        <v>7079</v>
      </c>
      <c r="J410" s="403" t="s">
        <v>50</v>
      </c>
      <c r="K410" s="991">
        <v>21509364</v>
      </c>
      <c r="L410" s="404">
        <v>20681</v>
      </c>
      <c r="M410" s="403">
        <v>69</v>
      </c>
      <c r="N410" s="433" t="s">
        <v>51</v>
      </c>
      <c r="O410" s="403">
        <v>3158894065</v>
      </c>
      <c r="P410" s="403" t="s">
        <v>375</v>
      </c>
      <c r="Q410" s="403" t="s">
        <v>2713</v>
      </c>
      <c r="R410" s="403" t="s">
        <v>53</v>
      </c>
      <c r="S410" s="405" t="s">
        <v>54</v>
      </c>
      <c r="T410" s="403" t="s">
        <v>3686</v>
      </c>
      <c r="U410" s="403" t="s">
        <v>6863</v>
      </c>
      <c r="V410" s="314" t="s">
        <v>57</v>
      </c>
      <c r="W410" s="223" t="s">
        <v>7080</v>
      </c>
      <c r="X410" s="314" t="s">
        <v>57</v>
      </c>
      <c r="Y410" s="314" t="s">
        <v>375</v>
      </c>
      <c r="Z410" s="314" t="s">
        <v>375</v>
      </c>
      <c r="AA410" s="314" t="s">
        <v>375</v>
      </c>
      <c r="AB410" s="314" t="s">
        <v>375</v>
      </c>
      <c r="AC410" s="314" t="s">
        <v>375</v>
      </c>
      <c r="AD410" s="295" t="s">
        <v>76</v>
      </c>
      <c r="AE410" s="314" t="s">
        <v>375</v>
      </c>
      <c r="AF410" s="322" t="s">
        <v>375</v>
      </c>
      <c r="AG410" s="322" t="s">
        <v>375</v>
      </c>
      <c r="AH410" s="322" t="s">
        <v>375</v>
      </c>
      <c r="AI410" s="322" t="s">
        <v>375</v>
      </c>
      <c r="AJ410" s="322" t="s">
        <v>375</v>
      </c>
      <c r="AK410" s="322" t="s">
        <v>375</v>
      </c>
      <c r="AL410" s="322"/>
      <c r="AM410" s="322" t="s">
        <v>375</v>
      </c>
      <c r="AN410" s="322" t="s">
        <v>375</v>
      </c>
      <c r="AO410" s="322" t="s">
        <v>393</v>
      </c>
      <c r="AP410" s="322"/>
      <c r="AQ410" s="809" t="str" cm="1">
        <f t="array" ref="AQ410">IF(AD410="NO FAVORABLE","NO FAVORABLE",IF(SUMPRODUCT(--(TRIM(AF410:AK410)&lt;&gt;"SI"),--(TRIM(AF410:AK410)&lt;&gt;"NA"))&gt;0,"SUBSANAR","APROBADA CR"))</f>
        <v>NO FAVORABLE</v>
      </c>
    </row>
    <row r="411" spans="1:43" ht="13.2" x14ac:dyDescent="0.25">
      <c r="A411" s="403" t="s">
        <v>2156</v>
      </c>
      <c r="B411" s="413" t="s">
        <v>6634</v>
      </c>
      <c r="C411" s="403">
        <v>188.1</v>
      </c>
      <c r="D411" s="407" t="s">
        <v>376</v>
      </c>
      <c r="E411" s="403" t="s">
        <v>7081</v>
      </c>
      <c r="F411" s="403" t="s">
        <v>4441</v>
      </c>
      <c r="G411" s="403" t="s">
        <v>1923</v>
      </c>
      <c r="H411" s="403" t="s">
        <v>4908</v>
      </c>
      <c r="I411" s="403" t="s">
        <v>7082</v>
      </c>
      <c r="J411" s="403" t="s">
        <v>50</v>
      </c>
      <c r="K411" s="991">
        <v>98461603</v>
      </c>
      <c r="L411" s="404">
        <v>29674</v>
      </c>
      <c r="M411" s="433">
        <v>54</v>
      </c>
      <c r="N411" s="433" t="s">
        <v>379</v>
      </c>
      <c r="O411" s="403" t="s">
        <v>375</v>
      </c>
      <c r="P411" s="403" t="s">
        <v>375</v>
      </c>
      <c r="Q411" s="403" t="s">
        <v>375</v>
      </c>
      <c r="R411" s="403" t="s">
        <v>375</v>
      </c>
      <c r="S411" s="403" t="s">
        <v>375</v>
      </c>
      <c r="T411" s="403" t="s">
        <v>375</v>
      </c>
      <c r="U411" s="403" t="s">
        <v>375</v>
      </c>
      <c r="V411" s="314" t="s">
        <v>375</v>
      </c>
      <c r="W411" s="223" t="s">
        <v>7080</v>
      </c>
      <c r="X411" s="314" t="s">
        <v>375</v>
      </c>
      <c r="Y411" s="314" t="s">
        <v>375</v>
      </c>
      <c r="Z411" s="314" t="s">
        <v>375</v>
      </c>
      <c r="AA411" s="314" t="s">
        <v>375</v>
      </c>
      <c r="AB411" s="314" t="s">
        <v>375</v>
      </c>
      <c r="AC411" s="314" t="s">
        <v>375</v>
      </c>
      <c r="AD411" s="314" t="s">
        <v>375</v>
      </c>
      <c r="AE411" s="314" t="s">
        <v>375</v>
      </c>
      <c r="AF411" s="322" t="s">
        <v>375</v>
      </c>
      <c r="AG411" s="322" t="s">
        <v>375</v>
      </c>
      <c r="AH411" s="322" t="s">
        <v>375</v>
      </c>
      <c r="AI411" s="322" t="s">
        <v>375</v>
      </c>
      <c r="AJ411" s="322" t="s">
        <v>375</v>
      </c>
      <c r="AK411" s="322" t="s">
        <v>375</v>
      </c>
      <c r="AL411" s="322"/>
      <c r="AM411" s="322" t="s">
        <v>375</v>
      </c>
      <c r="AN411" s="322" t="s">
        <v>375</v>
      </c>
      <c r="AO411" s="358" t="s">
        <v>375</v>
      </c>
      <c r="AP411" s="322"/>
      <c r="AQ411" s="105"/>
    </row>
    <row r="412" spans="1:43" ht="13.8" x14ac:dyDescent="0.25">
      <c r="A412" s="403" t="s">
        <v>2156</v>
      </c>
      <c r="B412" s="413" t="s">
        <v>6634</v>
      </c>
      <c r="C412" s="403">
        <v>189</v>
      </c>
      <c r="D412" s="407" t="s">
        <v>45</v>
      </c>
      <c r="E412" s="403" t="s">
        <v>297</v>
      </c>
      <c r="F412" s="403" t="s">
        <v>62</v>
      </c>
      <c r="G412" s="403" t="s">
        <v>2785</v>
      </c>
      <c r="H412" s="403" t="s">
        <v>1640</v>
      </c>
      <c r="I412" s="407" t="s">
        <v>7083</v>
      </c>
      <c r="J412" s="403" t="s">
        <v>50</v>
      </c>
      <c r="K412" s="991">
        <v>1020412020</v>
      </c>
      <c r="L412" s="404">
        <v>31518</v>
      </c>
      <c r="M412" s="433">
        <v>39</v>
      </c>
      <c r="N412" s="433" t="s">
        <v>51</v>
      </c>
      <c r="O412" s="403">
        <v>3193157082</v>
      </c>
      <c r="P412" s="430" t="s">
        <v>7084</v>
      </c>
      <c r="Q412" s="403" t="s">
        <v>2714</v>
      </c>
      <c r="R412" s="403" t="s">
        <v>53</v>
      </c>
      <c r="S412" s="405" t="s">
        <v>54</v>
      </c>
      <c r="T412" s="403" t="s">
        <v>1102</v>
      </c>
      <c r="U412" s="403" t="s">
        <v>6095</v>
      </c>
      <c r="V412" s="370" t="s">
        <v>57</v>
      </c>
      <c r="W412" s="370" t="s">
        <v>57</v>
      </c>
      <c r="X412" s="370" t="s">
        <v>57</v>
      </c>
      <c r="Y412" s="314" t="s">
        <v>375</v>
      </c>
      <c r="Z412" s="314" t="s">
        <v>375</v>
      </c>
      <c r="AA412" s="314" t="s">
        <v>375</v>
      </c>
      <c r="AB412" s="314" t="s">
        <v>375</v>
      </c>
      <c r="AC412" s="314" t="s">
        <v>375</v>
      </c>
      <c r="AD412" s="422" t="s">
        <v>6641</v>
      </c>
      <c r="AE412" s="314" t="s">
        <v>375</v>
      </c>
      <c r="AF412" s="322" t="s">
        <v>59</v>
      </c>
      <c r="AG412" s="322" t="s">
        <v>57</v>
      </c>
      <c r="AH412" s="322" t="s">
        <v>59</v>
      </c>
      <c r="AI412" s="322" t="s">
        <v>59</v>
      </c>
      <c r="AJ412" s="322" t="s">
        <v>59</v>
      </c>
      <c r="AK412" s="322" t="s">
        <v>59</v>
      </c>
      <c r="AL412" s="322" t="s">
        <v>243</v>
      </c>
      <c r="AM412" s="322" t="s">
        <v>375</v>
      </c>
      <c r="AN412" s="322" t="s">
        <v>375</v>
      </c>
      <c r="AO412" s="322" t="s">
        <v>393</v>
      </c>
      <c r="AP412" s="322"/>
      <c r="AQ412" s="809" t="str" cm="1">
        <f t="array" ref="AQ412">IF(AD412="NO FAVORABLE","NO FAVORABLE",IF(SUMPRODUCT(--(TRIM(AF412:AK412)&lt;&gt;"SI"),--(TRIM(AF412:AK412)&lt;&gt;"NA"))&gt;0,"SUBSANAR","APROBADA CR"))</f>
        <v>APROBADA CR</v>
      </c>
    </row>
    <row r="413" spans="1:43" ht="13.2" x14ac:dyDescent="0.25">
      <c r="A413" s="403" t="s">
        <v>2156</v>
      </c>
      <c r="B413" s="413" t="s">
        <v>6634</v>
      </c>
      <c r="C413" s="403">
        <v>1891</v>
      </c>
      <c r="D413" s="407" t="s">
        <v>376</v>
      </c>
      <c r="E413" s="403" t="s">
        <v>7085</v>
      </c>
      <c r="F413" s="403" t="s">
        <v>4917</v>
      </c>
      <c r="G413" s="403" t="s">
        <v>1852</v>
      </c>
      <c r="H413" s="403" t="s">
        <v>1246</v>
      </c>
      <c r="I413" s="403" t="s">
        <v>7086</v>
      </c>
      <c r="J413" s="403" t="s">
        <v>50</v>
      </c>
      <c r="K413" s="991">
        <v>71226814</v>
      </c>
      <c r="L413" s="404">
        <v>28907</v>
      </c>
      <c r="M413" s="433">
        <v>46</v>
      </c>
      <c r="N413" s="433" t="s">
        <v>379</v>
      </c>
      <c r="O413" s="403" t="s">
        <v>375</v>
      </c>
      <c r="P413" s="403" t="s">
        <v>375</v>
      </c>
      <c r="Q413" s="403" t="s">
        <v>375</v>
      </c>
      <c r="R413" s="403" t="s">
        <v>375</v>
      </c>
      <c r="S413" s="403" t="s">
        <v>375</v>
      </c>
      <c r="T413" s="403" t="s">
        <v>375</v>
      </c>
      <c r="U413" s="403" t="s">
        <v>375</v>
      </c>
      <c r="V413" s="314" t="s">
        <v>375</v>
      </c>
      <c r="W413" s="314" t="s">
        <v>57</v>
      </c>
      <c r="X413" s="314" t="s">
        <v>375</v>
      </c>
      <c r="Y413" s="314" t="s">
        <v>375</v>
      </c>
      <c r="Z413" s="314" t="s">
        <v>375</v>
      </c>
      <c r="AA413" s="314" t="s">
        <v>375</v>
      </c>
      <c r="AB413" s="314" t="s">
        <v>375</v>
      </c>
      <c r="AC413" s="314" t="s">
        <v>375</v>
      </c>
      <c r="AD413" s="314" t="s">
        <v>375</v>
      </c>
      <c r="AE413" s="314" t="s">
        <v>375</v>
      </c>
      <c r="AF413" s="322" t="s">
        <v>375</v>
      </c>
      <c r="AG413" s="322" t="s">
        <v>375</v>
      </c>
      <c r="AH413" s="322" t="s">
        <v>375</v>
      </c>
      <c r="AI413" s="322" t="s">
        <v>375</v>
      </c>
      <c r="AJ413" s="322" t="s">
        <v>375</v>
      </c>
      <c r="AK413" s="322" t="s">
        <v>375</v>
      </c>
      <c r="AL413" s="322"/>
      <c r="AM413" s="322" t="s">
        <v>375</v>
      </c>
      <c r="AN413" s="322" t="s">
        <v>375</v>
      </c>
      <c r="AO413" s="358" t="s">
        <v>375</v>
      </c>
      <c r="AP413" s="322"/>
      <c r="AQ413" s="105"/>
    </row>
    <row r="414" spans="1:43" ht="13.8" x14ac:dyDescent="0.25">
      <c r="A414" s="403" t="s">
        <v>2156</v>
      </c>
      <c r="B414" s="413" t="s">
        <v>6634</v>
      </c>
      <c r="C414" s="403">
        <v>190</v>
      </c>
      <c r="D414" s="407" t="s">
        <v>45</v>
      </c>
      <c r="E414" s="403" t="s">
        <v>417</v>
      </c>
      <c r="F414" s="403" t="s">
        <v>3307</v>
      </c>
      <c r="G414" s="403" t="s">
        <v>587</v>
      </c>
      <c r="H414" s="403" t="s">
        <v>292</v>
      </c>
      <c r="I414" s="407" t="s">
        <v>7087</v>
      </c>
      <c r="J414" s="403" t="s">
        <v>50</v>
      </c>
      <c r="K414" s="991">
        <v>21509027</v>
      </c>
      <c r="L414" s="404">
        <v>25506</v>
      </c>
      <c r="M414" s="433">
        <v>56</v>
      </c>
      <c r="N414" s="433" t="s">
        <v>51</v>
      </c>
      <c r="O414" s="403">
        <v>3192412548</v>
      </c>
      <c r="P414" s="430" t="s">
        <v>7088</v>
      </c>
      <c r="Q414" s="403" t="s">
        <v>442</v>
      </c>
      <c r="R414" s="403" t="s">
        <v>53</v>
      </c>
      <c r="S414" s="405" t="s">
        <v>54</v>
      </c>
      <c r="T414" s="403" t="s">
        <v>7089</v>
      </c>
      <c r="U414" s="403" t="s">
        <v>2362</v>
      </c>
      <c r="V414" s="370" t="s">
        <v>57</v>
      </c>
      <c r="W414" s="370" t="s">
        <v>57</v>
      </c>
      <c r="X414" s="370" t="s">
        <v>57</v>
      </c>
      <c r="Y414" s="314" t="s">
        <v>375</v>
      </c>
      <c r="Z414" s="314" t="s">
        <v>375</v>
      </c>
      <c r="AA414" s="314" t="s">
        <v>375</v>
      </c>
      <c r="AB414" s="314" t="s">
        <v>375</v>
      </c>
      <c r="AC414" s="314" t="s">
        <v>375</v>
      </c>
      <c r="AD414" s="422" t="s">
        <v>6641</v>
      </c>
      <c r="AE414" s="314" t="s">
        <v>375</v>
      </c>
      <c r="AF414" s="167" t="s">
        <v>59</v>
      </c>
      <c r="AG414" s="167" t="s">
        <v>57</v>
      </c>
      <c r="AH414" s="167" t="s">
        <v>59</v>
      </c>
      <c r="AI414" s="167" t="s">
        <v>59</v>
      </c>
      <c r="AJ414" s="167" t="s">
        <v>59</v>
      </c>
      <c r="AK414" s="167" t="s">
        <v>59</v>
      </c>
      <c r="AL414" s="322" t="s">
        <v>220</v>
      </c>
      <c r="AM414" s="322" t="s">
        <v>375</v>
      </c>
      <c r="AN414" s="322" t="s">
        <v>375</v>
      </c>
      <c r="AO414" s="322" t="s">
        <v>393</v>
      </c>
      <c r="AP414" s="322"/>
      <c r="AQ414" s="809" t="str" cm="1">
        <f t="array" ref="AQ414">IF(AD414="NO FAVORABLE","NO FAVORABLE",IF(SUMPRODUCT(--(TRIM(AF414:AK414)&lt;&gt;"SI"),--(TRIM(AF414:AK414)&lt;&gt;"NA"))&gt;0,"SUBSANAR","APROBADA CR"))</f>
        <v>APROBADA CR</v>
      </c>
    </row>
    <row r="415" spans="1:43" ht="13.2" x14ac:dyDescent="0.25">
      <c r="A415" s="403" t="s">
        <v>2156</v>
      </c>
      <c r="B415" s="413" t="s">
        <v>6634</v>
      </c>
      <c r="C415" s="403">
        <v>190.1</v>
      </c>
      <c r="D415" s="407" t="s">
        <v>376</v>
      </c>
      <c r="E415" s="403" t="s">
        <v>1644</v>
      </c>
      <c r="F415" s="403" t="s">
        <v>7090</v>
      </c>
      <c r="G415" s="403" t="s">
        <v>1969</v>
      </c>
      <c r="H415" s="403" t="s">
        <v>1514</v>
      </c>
      <c r="I415" s="403" t="s">
        <v>7091</v>
      </c>
      <c r="J415" s="403" t="s">
        <v>50</v>
      </c>
      <c r="K415" s="991">
        <v>98460561</v>
      </c>
      <c r="L415" s="404">
        <v>23619</v>
      </c>
      <c r="M415" s="433">
        <v>61</v>
      </c>
      <c r="N415" s="433" t="s">
        <v>379</v>
      </c>
      <c r="O415" s="403" t="s">
        <v>375</v>
      </c>
      <c r="P415" s="403" t="s">
        <v>375</v>
      </c>
      <c r="Q415" s="403" t="s">
        <v>375</v>
      </c>
      <c r="R415" s="403" t="s">
        <v>375</v>
      </c>
      <c r="S415" s="403" t="s">
        <v>375</v>
      </c>
      <c r="T415" s="403" t="s">
        <v>375</v>
      </c>
      <c r="U415" s="403" t="s">
        <v>375</v>
      </c>
      <c r="V415" s="314" t="s">
        <v>375</v>
      </c>
      <c r="W415" s="314" t="s">
        <v>57</v>
      </c>
      <c r="X415" s="314" t="s">
        <v>375</v>
      </c>
      <c r="Y415" s="314" t="s">
        <v>375</v>
      </c>
      <c r="Z415" s="314" t="s">
        <v>375</v>
      </c>
      <c r="AA415" s="314" t="s">
        <v>375</v>
      </c>
      <c r="AB415" s="314" t="s">
        <v>375</v>
      </c>
      <c r="AC415" s="314" t="s">
        <v>375</v>
      </c>
      <c r="AD415" s="314" t="s">
        <v>375</v>
      </c>
      <c r="AE415" s="314" t="s">
        <v>375</v>
      </c>
      <c r="AF415" s="322" t="s">
        <v>375</v>
      </c>
      <c r="AG415" s="322" t="s">
        <v>375</v>
      </c>
      <c r="AH415" s="322" t="s">
        <v>375</v>
      </c>
      <c r="AI415" s="322" t="s">
        <v>375</v>
      </c>
      <c r="AJ415" s="322" t="s">
        <v>375</v>
      </c>
      <c r="AK415" s="322" t="s">
        <v>375</v>
      </c>
      <c r="AL415" s="322"/>
      <c r="AM415" s="322" t="s">
        <v>375</v>
      </c>
      <c r="AN415" s="322" t="s">
        <v>375</v>
      </c>
      <c r="AO415" s="358" t="s">
        <v>375</v>
      </c>
      <c r="AP415" s="322"/>
      <c r="AQ415" s="105"/>
    </row>
    <row r="416" spans="1:43" ht="13.2" x14ac:dyDescent="0.25">
      <c r="A416" s="403" t="s">
        <v>2156</v>
      </c>
      <c r="B416" s="413" t="s">
        <v>6634</v>
      </c>
      <c r="C416" s="403">
        <v>190.2</v>
      </c>
      <c r="D416" s="407" t="s">
        <v>376</v>
      </c>
      <c r="E416" s="403" t="s">
        <v>2121</v>
      </c>
      <c r="F416" s="403" t="s">
        <v>854</v>
      </c>
      <c r="G416" s="403" t="s">
        <v>1969</v>
      </c>
      <c r="H416" s="403" t="s">
        <v>587</v>
      </c>
      <c r="I416" s="403" t="s">
        <v>7092</v>
      </c>
      <c r="J416" s="403" t="s">
        <v>50</v>
      </c>
      <c r="K416" s="991">
        <v>1023750056</v>
      </c>
      <c r="L416" s="404">
        <v>34903</v>
      </c>
      <c r="M416" s="433">
        <v>30</v>
      </c>
      <c r="N416" s="433" t="s">
        <v>379</v>
      </c>
      <c r="O416" s="403" t="s">
        <v>375</v>
      </c>
      <c r="P416" s="403" t="s">
        <v>375</v>
      </c>
      <c r="Q416" s="403" t="s">
        <v>375</v>
      </c>
      <c r="R416" s="403" t="s">
        <v>375</v>
      </c>
      <c r="S416" s="403" t="s">
        <v>375</v>
      </c>
      <c r="T416" s="403" t="s">
        <v>375</v>
      </c>
      <c r="U416" s="403" t="s">
        <v>375</v>
      </c>
      <c r="V416" s="314" t="s">
        <v>375</v>
      </c>
      <c r="W416" s="314" t="s">
        <v>57</v>
      </c>
      <c r="X416" s="314" t="s">
        <v>375</v>
      </c>
      <c r="Y416" s="314" t="s">
        <v>375</v>
      </c>
      <c r="Z416" s="314" t="s">
        <v>375</v>
      </c>
      <c r="AA416" s="314" t="s">
        <v>375</v>
      </c>
      <c r="AB416" s="314" t="s">
        <v>375</v>
      </c>
      <c r="AC416" s="314" t="s">
        <v>375</v>
      </c>
      <c r="AD416" s="314" t="s">
        <v>375</v>
      </c>
      <c r="AE416" s="314" t="s">
        <v>375</v>
      </c>
      <c r="AF416" s="322" t="s">
        <v>375</v>
      </c>
      <c r="AG416" s="322" t="s">
        <v>375</v>
      </c>
      <c r="AH416" s="322" t="s">
        <v>375</v>
      </c>
      <c r="AI416" s="322" t="s">
        <v>375</v>
      </c>
      <c r="AJ416" s="322" t="s">
        <v>375</v>
      </c>
      <c r="AK416" s="322" t="s">
        <v>375</v>
      </c>
      <c r="AL416" s="322"/>
      <c r="AM416" s="322" t="s">
        <v>375</v>
      </c>
      <c r="AN416" s="322" t="s">
        <v>375</v>
      </c>
      <c r="AO416" s="358" t="s">
        <v>375</v>
      </c>
      <c r="AP416" s="322"/>
      <c r="AQ416" s="105"/>
    </row>
    <row r="417" spans="1:43" ht="13.8" x14ac:dyDescent="0.25">
      <c r="A417" s="403" t="s">
        <v>2156</v>
      </c>
      <c r="B417" s="413" t="s">
        <v>6634</v>
      </c>
      <c r="C417" s="403">
        <v>191</v>
      </c>
      <c r="D417" s="407" t="s">
        <v>45</v>
      </c>
      <c r="E417" s="403" t="s">
        <v>2006</v>
      </c>
      <c r="F417" s="403" t="s">
        <v>116</v>
      </c>
      <c r="G417" s="403" t="s">
        <v>88</v>
      </c>
      <c r="H417" s="403" t="s">
        <v>375</v>
      </c>
      <c r="I417" s="407" t="s">
        <v>7093</v>
      </c>
      <c r="J417" s="403" t="s">
        <v>50</v>
      </c>
      <c r="K417" s="991">
        <v>32103730</v>
      </c>
      <c r="L417" s="404">
        <v>26224</v>
      </c>
      <c r="M417" s="433">
        <v>54</v>
      </c>
      <c r="N417" s="433" t="s">
        <v>51</v>
      </c>
      <c r="O417" s="403">
        <v>3225114717</v>
      </c>
      <c r="P417" s="403" t="s">
        <v>375</v>
      </c>
      <c r="Q417" s="403" t="s">
        <v>2717</v>
      </c>
      <c r="R417" s="403" t="s">
        <v>53</v>
      </c>
      <c r="S417" s="405" t="s">
        <v>54</v>
      </c>
      <c r="T417" s="403" t="s">
        <v>6700</v>
      </c>
      <c r="U417" s="403" t="s">
        <v>7094</v>
      </c>
      <c r="V417" s="370" t="s">
        <v>57</v>
      </c>
      <c r="W417" s="370" t="s">
        <v>57</v>
      </c>
      <c r="X417" s="370" t="s">
        <v>57</v>
      </c>
      <c r="Y417" s="314" t="s">
        <v>375</v>
      </c>
      <c r="Z417" s="314" t="s">
        <v>375</v>
      </c>
      <c r="AA417" s="314" t="s">
        <v>375</v>
      </c>
      <c r="AB417" s="314" t="s">
        <v>375</v>
      </c>
      <c r="AC417" s="314" t="s">
        <v>375</v>
      </c>
      <c r="AD417" s="422" t="s">
        <v>6641</v>
      </c>
      <c r="AE417" s="314" t="s">
        <v>375</v>
      </c>
      <c r="AF417" s="322" t="s">
        <v>375</v>
      </c>
      <c r="AG417" s="322" t="s">
        <v>375</v>
      </c>
      <c r="AH417" s="322" t="s">
        <v>375</v>
      </c>
      <c r="AI417" s="322" t="s">
        <v>375</v>
      </c>
      <c r="AJ417" s="322" t="s">
        <v>375</v>
      </c>
      <c r="AK417" s="322" t="s">
        <v>375</v>
      </c>
      <c r="AL417" s="322"/>
      <c r="AM417" s="322" t="s">
        <v>375</v>
      </c>
      <c r="AN417" s="322" t="s">
        <v>375</v>
      </c>
      <c r="AO417" s="322" t="s">
        <v>393</v>
      </c>
      <c r="AP417" s="322"/>
      <c r="AQ417" s="809" t="str" cm="1">
        <f t="array" ref="AQ417">IF(AD417="NO FAVORABLE","NO FAVORABLE",IF(SUMPRODUCT(--(TRIM(AF417:AK417)&lt;&gt;"SI"),--(TRIM(AF417:AK417)&lt;&gt;"NA"))&gt;0,"SUBSANAR","APROBADA CR"))</f>
        <v>SUBSANAR</v>
      </c>
    </row>
    <row r="418" spans="1:43" ht="13.2" x14ac:dyDescent="0.25">
      <c r="A418" s="403" t="s">
        <v>2156</v>
      </c>
      <c r="B418" s="413" t="s">
        <v>6634</v>
      </c>
      <c r="C418" s="403">
        <v>1911</v>
      </c>
      <c r="D418" s="407" t="s">
        <v>376</v>
      </c>
      <c r="E418" s="403" t="s">
        <v>5187</v>
      </c>
      <c r="F418" s="403" t="s">
        <v>375</v>
      </c>
      <c r="G418" s="403" t="s">
        <v>3360</v>
      </c>
      <c r="H418" s="403" t="s">
        <v>375</v>
      </c>
      <c r="I418" s="403" t="s">
        <v>7095</v>
      </c>
      <c r="J418" s="403" t="s">
        <v>390</v>
      </c>
      <c r="K418" s="991">
        <v>1011593820</v>
      </c>
      <c r="L418" s="404">
        <v>40072</v>
      </c>
      <c r="M418" s="433">
        <v>16</v>
      </c>
      <c r="N418" s="433" t="s">
        <v>379</v>
      </c>
      <c r="O418" s="403" t="s">
        <v>375</v>
      </c>
      <c r="P418" s="403" t="s">
        <v>375</v>
      </c>
      <c r="Q418" s="403" t="s">
        <v>375</v>
      </c>
      <c r="R418" s="403" t="s">
        <v>375</v>
      </c>
      <c r="S418" s="403" t="s">
        <v>375</v>
      </c>
      <c r="T418" s="403" t="s">
        <v>375</v>
      </c>
      <c r="U418" s="403" t="s">
        <v>375</v>
      </c>
      <c r="V418" s="314" t="s">
        <v>375</v>
      </c>
      <c r="W418" s="314" t="s">
        <v>57</v>
      </c>
      <c r="X418" s="314" t="s">
        <v>375</v>
      </c>
      <c r="Y418" s="314" t="s">
        <v>375</v>
      </c>
      <c r="Z418" s="314" t="s">
        <v>375</v>
      </c>
      <c r="AA418" s="314" t="s">
        <v>375</v>
      </c>
      <c r="AB418" s="314" t="s">
        <v>375</v>
      </c>
      <c r="AC418" s="314" t="s">
        <v>375</v>
      </c>
      <c r="AD418" s="314" t="s">
        <v>375</v>
      </c>
      <c r="AE418" s="314" t="s">
        <v>375</v>
      </c>
      <c r="AF418" s="322" t="s">
        <v>375</v>
      </c>
      <c r="AG418" s="322" t="s">
        <v>375</v>
      </c>
      <c r="AH418" s="322" t="s">
        <v>375</v>
      </c>
      <c r="AI418" s="322" t="s">
        <v>375</v>
      </c>
      <c r="AJ418" s="322" t="s">
        <v>375</v>
      </c>
      <c r="AK418" s="322" t="s">
        <v>375</v>
      </c>
      <c r="AL418" s="322"/>
      <c r="AM418" s="322" t="s">
        <v>375</v>
      </c>
      <c r="AN418" s="322" t="s">
        <v>375</v>
      </c>
      <c r="AO418" s="358" t="s">
        <v>375</v>
      </c>
      <c r="AP418" s="322"/>
      <c r="AQ418" s="105"/>
    </row>
    <row r="419" spans="1:43" ht="13.2" x14ac:dyDescent="0.25">
      <c r="A419" s="403" t="s">
        <v>2156</v>
      </c>
      <c r="B419" s="413" t="s">
        <v>6634</v>
      </c>
      <c r="C419" s="403">
        <v>1912</v>
      </c>
      <c r="D419" s="407" t="s">
        <v>376</v>
      </c>
      <c r="E419" s="403" t="s">
        <v>5087</v>
      </c>
      <c r="F419" s="403" t="s">
        <v>375</v>
      </c>
      <c r="G419" s="403" t="s">
        <v>3360</v>
      </c>
      <c r="H419" s="403" t="s">
        <v>375</v>
      </c>
      <c r="I419" s="403" t="s">
        <v>7096</v>
      </c>
      <c r="J419" s="403" t="s">
        <v>50</v>
      </c>
      <c r="K419" s="991">
        <v>1011591423</v>
      </c>
      <c r="L419" s="404">
        <v>35307</v>
      </c>
      <c r="M419" s="433">
        <v>29</v>
      </c>
      <c r="N419" s="433" t="s">
        <v>379</v>
      </c>
      <c r="O419" s="403" t="s">
        <v>375</v>
      </c>
      <c r="P419" s="403" t="s">
        <v>375</v>
      </c>
      <c r="Q419" s="403" t="s">
        <v>375</v>
      </c>
      <c r="R419" s="403" t="s">
        <v>375</v>
      </c>
      <c r="S419" s="403" t="s">
        <v>375</v>
      </c>
      <c r="T419" s="403" t="s">
        <v>375</v>
      </c>
      <c r="U419" s="403" t="s">
        <v>375</v>
      </c>
      <c r="V419" s="314" t="s">
        <v>375</v>
      </c>
      <c r="W419" s="314" t="s">
        <v>57</v>
      </c>
      <c r="X419" s="314" t="s">
        <v>375</v>
      </c>
      <c r="Y419" s="314" t="s">
        <v>375</v>
      </c>
      <c r="Z419" s="314" t="s">
        <v>375</v>
      </c>
      <c r="AA419" s="314" t="s">
        <v>375</v>
      </c>
      <c r="AB419" s="314" t="s">
        <v>375</v>
      </c>
      <c r="AC419" s="314" t="s">
        <v>375</v>
      </c>
      <c r="AD419" s="314" t="s">
        <v>375</v>
      </c>
      <c r="AE419" s="314" t="s">
        <v>375</v>
      </c>
      <c r="AF419" s="322" t="s">
        <v>375</v>
      </c>
      <c r="AG419" s="322" t="s">
        <v>375</v>
      </c>
      <c r="AH419" s="322" t="s">
        <v>375</v>
      </c>
      <c r="AI419" s="322" t="s">
        <v>375</v>
      </c>
      <c r="AJ419" s="322" t="s">
        <v>375</v>
      </c>
      <c r="AK419" s="322" t="s">
        <v>375</v>
      </c>
      <c r="AL419" s="322"/>
      <c r="AM419" s="322" t="s">
        <v>375</v>
      </c>
      <c r="AN419" s="322" t="s">
        <v>375</v>
      </c>
      <c r="AO419" s="358" t="s">
        <v>375</v>
      </c>
      <c r="AP419" s="322"/>
      <c r="AQ419" s="105"/>
    </row>
    <row r="420" spans="1:43" ht="13.8" x14ac:dyDescent="0.25">
      <c r="A420" s="403" t="s">
        <v>2156</v>
      </c>
      <c r="B420" s="413" t="s">
        <v>6634</v>
      </c>
      <c r="C420" s="403">
        <v>192</v>
      </c>
      <c r="D420" s="407" t="s">
        <v>45</v>
      </c>
      <c r="E420" s="403" t="s">
        <v>62</v>
      </c>
      <c r="F420" s="403" t="s">
        <v>293</v>
      </c>
      <c r="G420" s="403" t="s">
        <v>48</v>
      </c>
      <c r="H420" s="403" t="s">
        <v>1640</v>
      </c>
      <c r="I420" s="407" t="s">
        <v>7097</v>
      </c>
      <c r="J420" s="403" t="s">
        <v>50</v>
      </c>
      <c r="K420" s="991">
        <v>21562407</v>
      </c>
      <c r="L420" s="404">
        <v>19699</v>
      </c>
      <c r="M420" s="433">
        <v>71</v>
      </c>
      <c r="N420" s="433" t="s">
        <v>51</v>
      </c>
      <c r="O420" s="403">
        <v>3113214395</v>
      </c>
      <c r="P420" s="403" t="s">
        <v>375</v>
      </c>
      <c r="Q420" s="403" t="s">
        <v>2729</v>
      </c>
      <c r="R420" s="403" t="s">
        <v>53</v>
      </c>
      <c r="S420" s="405" t="s">
        <v>54</v>
      </c>
      <c r="T420" s="403" t="s">
        <v>839</v>
      </c>
      <c r="U420" s="403" t="s">
        <v>2745</v>
      </c>
      <c r="V420" s="370" t="s">
        <v>57</v>
      </c>
      <c r="W420" s="370" t="s">
        <v>57</v>
      </c>
      <c r="X420" s="370" t="s">
        <v>57</v>
      </c>
      <c r="Y420" s="314" t="s">
        <v>375</v>
      </c>
      <c r="Z420" s="314" t="s">
        <v>375</v>
      </c>
      <c r="AA420" s="314" t="s">
        <v>375</v>
      </c>
      <c r="AB420" s="314" t="s">
        <v>375</v>
      </c>
      <c r="AC420" s="314" t="s">
        <v>375</v>
      </c>
      <c r="AD420" s="422" t="s">
        <v>6641</v>
      </c>
      <c r="AE420" s="314" t="s">
        <v>375</v>
      </c>
      <c r="AF420" s="322" t="s">
        <v>375</v>
      </c>
      <c r="AG420" s="322" t="s">
        <v>375</v>
      </c>
      <c r="AH420" s="322" t="s">
        <v>375</v>
      </c>
      <c r="AI420" s="322" t="s">
        <v>375</v>
      </c>
      <c r="AJ420" s="322" t="s">
        <v>375</v>
      </c>
      <c r="AK420" s="322" t="s">
        <v>375</v>
      </c>
      <c r="AL420" s="322"/>
      <c r="AM420" s="322" t="s">
        <v>375</v>
      </c>
      <c r="AN420" s="322" t="s">
        <v>375</v>
      </c>
      <c r="AO420" s="322" t="s">
        <v>393</v>
      </c>
      <c r="AP420" s="322"/>
      <c r="AQ420" s="809" t="str" cm="1">
        <f t="array" ref="AQ420">IF(AD420="NO FAVORABLE","NO FAVORABLE",IF(SUMPRODUCT(--(TRIM(AF420:AK420)&lt;&gt;"SI"),--(TRIM(AF420:AK420)&lt;&gt;"NA"))&gt;0,"SUBSANAR","APROBADA CR"))</f>
        <v>SUBSANAR</v>
      </c>
    </row>
    <row r="421" spans="1:43" ht="13.2" x14ac:dyDescent="0.25">
      <c r="A421" s="403" t="s">
        <v>2156</v>
      </c>
      <c r="B421" s="413" t="s">
        <v>6634</v>
      </c>
      <c r="C421" s="403">
        <v>192.1</v>
      </c>
      <c r="D421" s="407" t="s">
        <v>376</v>
      </c>
      <c r="E421" s="403" t="s">
        <v>5766</v>
      </c>
      <c r="F421" s="403" t="s">
        <v>2715</v>
      </c>
      <c r="G421" s="403" t="s">
        <v>48</v>
      </c>
      <c r="H421" s="403" t="s">
        <v>1640</v>
      </c>
      <c r="I421" s="403" t="s">
        <v>7098</v>
      </c>
      <c r="J421" s="403" t="s">
        <v>50</v>
      </c>
      <c r="K421" s="991">
        <v>1018372605</v>
      </c>
      <c r="L421" s="404">
        <v>19148</v>
      </c>
      <c r="M421" s="403">
        <v>73</v>
      </c>
      <c r="N421" s="433" t="s">
        <v>379</v>
      </c>
      <c r="O421" s="403" t="s">
        <v>375</v>
      </c>
      <c r="P421" s="403" t="s">
        <v>375</v>
      </c>
      <c r="Q421" s="403" t="s">
        <v>375</v>
      </c>
      <c r="R421" s="403" t="s">
        <v>375</v>
      </c>
      <c r="S421" s="403" t="s">
        <v>375</v>
      </c>
      <c r="T421" s="403" t="s">
        <v>375</v>
      </c>
      <c r="U421" s="403" t="s">
        <v>375</v>
      </c>
      <c r="V421" s="314" t="s">
        <v>375</v>
      </c>
      <c r="W421" s="314" t="s">
        <v>57</v>
      </c>
      <c r="X421" s="314" t="s">
        <v>375</v>
      </c>
      <c r="Y421" s="314" t="s">
        <v>375</v>
      </c>
      <c r="Z421" s="314" t="s">
        <v>375</v>
      </c>
      <c r="AA421" s="314" t="s">
        <v>375</v>
      </c>
      <c r="AB421" s="314" t="s">
        <v>375</v>
      </c>
      <c r="AC421" s="314" t="s">
        <v>375</v>
      </c>
      <c r="AD421" s="314" t="s">
        <v>375</v>
      </c>
      <c r="AE421" s="314" t="s">
        <v>375</v>
      </c>
      <c r="AF421" s="322" t="s">
        <v>375</v>
      </c>
      <c r="AG421" s="322" t="s">
        <v>375</v>
      </c>
      <c r="AH421" s="322" t="s">
        <v>375</v>
      </c>
      <c r="AI421" s="322" t="s">
        <v>375</v>
      </c>
      <c r="AJ421" s="322" t="s">
        <v>375</v>
      </c>
      <c r="AK421" s="322" t="s">
        <v>375</v>
      </c>
      <c r="AL421" s="322"/>
      <c r="AM421" s="322" t="s">
        <v>375</v>
      </c>
      <c r="AN421" s="322" t="s">
        <v>375</v>
      </c>
      <c r="AO421" s="358" t="s">
        <v>375</v>
      </c>
      <c r="AP421" s="322"/>
      <c r="AQ421" s="105"/>
    </row>
    <row r="422" spans="1:43" ht="13.8" x14ac:dyDescent="0.25">
      <c r="A422" s="403" t="s">
        <v>2156</v>
      </c>
      <c r="B422" s="413" t="s">
        <v>6634</v>
      </c>
      <c r="C422" s="403">
        <v>193</v>
      </c>
      <c r="D422" s="407" t="s">
        <v>45</v>
      </c>
      <c r="E422" s="403" t="s">
        <v>7099</v>
      </c>
      <c r="F422" s="403" t="s">
        <v>1577</v>
      </c>
      <c r="G422" s="403" t="s">
        <v>554</v>
      </c>
      <c r="H422" s="403" t="s">
        <v>95</v>
      </c>
      <c r="I422" s="407" t="s">
        <v>7100</v>
      </c>
      <c r="J422" s="403" t="s">
        <v>50</v>
      </c>
      <c r="K422" s="991">
        <v>1023750615</v>
      </c>
      <c r="L422" s="404">
        <v>36117</v>
      </c>
      <c r="M422" s="433">
        <v>27</v>
      </c>
      <c r="N422" s="433" t="s">
        <v>51</v>
      </c>
      <c r="O422" s="403">
        <v>3194103406</v>
      </c>
      <c r="P422" s="403" t="s">
        <v>375</v>
      </c>
      <c r="Q422" s="403" t="s">
        <v>2714</v>
      </c>
      <c r="R422" s="403" t="s">
        <v>53</v>
      </c>
      <c r="S422" s="405" t="s">
        <v>54</v>
      </c>
      <c r="T422" s="403" t="s">
        <v>6675</v>
      </c>
      <c r="U422" s="403" t="s">
        <v>7101</v>
      </c>
      <c r="V422" s="370" t="s">
        <v>57</v>
      </c>
      <c r="W422" s="370" t="s">
        <v>57</v>
      </c>
      <c r="X422" s="370" t="s">
        <v>57</v>
      </c>
      <c r="Y422" s="314" t="s">
        <v>375</v>
      </c>
      <c r="Z422" s="314" t="s">
        <v>375</v>
      </c>
      <c r="AA422" s="314" t="s">
        <v>375</v>
      </c>
      <c r="AB422" s="314" t="s">
        <v>375</v>
      </c>
      <c r="AC422" s="314" t="s">
        <v>375</v>
      </c>
      <c r="AD422" s="422" t="s">
        <v>6641</v>
      </c>
      <c r="AE422" s="314" t="s">
        <v>375</v>
      </c>
      <c r="AF422" s="322" t="s">
        <v>59</v>
      </c>
      <c r="AG422" s="322" t="s">
        <v>57</v>
      </c>
      <c r="AH422" s="322" t="s">
        <v>59</v>
      </c>
      <c r="AI422" s="322" t="s">
        <v>59</v>
      </c>
      <c r="AJ422" s="322" t="s">
        <v>59</v>
      </c>
      <c r="AK422" s="322" t="s">
        <v>59</v>
      </c>
      <c r="AL422" s="322" t="s">
        <v>143</v>
      </c>
      <c r="AM422" s="322" t="s">
        <v>375</v>
      </c>
      <c r="AN422" s="322" t="s">
        <v>375</v>
      </c>
      <c r="AO422" s="322" t="s">
        <v>393</v>
      </c>
      <c r="AP422" s="322"/>
      <c r="AQ422" s="809" t="str" cm="1">
        <f t="array" ref="AQ422">IF(AD422="NO FAVORABLE","NO FAVORABLE",IF(SUMPRODUCT(--(TRIM(AF422:AK422)&lt;&gt;"SI"),--(TRIM(AF422:AK422)&lt;&gt;"NA"))&gt;0,"SUBSANAR","APROBADA CR"))</f>
        <v>APROBADA CR</v>
      </c>
    </row>
    <row r="423" spans="1:43" ht="13.2" x14ac:dyDescent="0.25">
      <c r="A423" s="403" t="s">
        <v>2156</v>
      </c>
      <c r="B423" s="413" t="s">
        <v>6634</v>
      </c>
      <c r="C423" s="403">
        <v>193.1</v>
      </c>
      <c r="D423" s="407" t="s">
        <v>376</v>
      </c>
      <c r="E423" s="403" t="s">
        <v>7102</v>
      </c>
      <c r="F423" s="403" t="s">
        <v>1317</v>
      </c>
      <c r="G423" s="403" t="s">
        <v>946</v>
      </c>
      <c r="H423" s="403" t="s">
        <v>95</v>
      </c>
      <c r="I423" s="403" t="s">
        <v>7103</v>
      </c>
      <c r="J423" s="403" t="s">
        <v>50</v>
      </c>
      <c r="K423" s="991">
        <v>1023749440</v>
      </c>
      <c r="L423" s="404">
        <v>33662</v>
      </c>
      <c r="M423" s="433">
        <v>33</v>
      </c>
      <c r="N423" s="433" t="s">
        <v>379</v>
      </c>
      <c r="O423" s="403" t="s">
        <v>375</v>
      </c>
      <c r="P423" s="403" t="s">
        <v>375</v>
      </c>
      <c r="Q423" s="403" t="s">
        <v>375</v>
      </c>
      <c r="R423" s="403" t="s">
        <v>375</v>
      </c>
      <c r="S423" s="403" t="s">
        <v>375</v>
      </c>
      <c r="T423" s="403" t="s">
        <v>375</v>
      </c>
      <c r="U423" s="403" t="s">
        <v>375</v>
      </c>
      <c r="V423" s="314" t="s">
        <v>375</v>
      </c>
      <c r="W423" s="314" t="s">
        <v>57</v>
      </c>
      <c r="X423" s="314" t="s">
        <v>375</v>
      </c>
      <c r="Y423" s="314" t="s">
        <v>375</v>
      </c>
      <c r="Z423" s="314" t="s">
        <v>375</v>
      </c>
      <c r="AA423" s="314" t="s">
        <v>375</v>
      </c>
      <c r="AB423" s="314" t="s">
        <v>375</v>
      </c>
      <c r="AC423" s="314" t="s">
        <v>375</v>
      </c>
      <c r="AD423" s="314" t="s">
        <v>375</v>
      </c>
      <c r="AE423" s="314" t="s">
        <v>375</v>
      </c>
      <c r="AF423" s="322" t="s">
        <v>375</v>
      </c>
      <c r="AG423" s="322" t="s">
        <v>375</v>
      </c>
      <c r="AH423" s="322" t="s">
        <v>375</v>
      </c>
      <c r="AI423" s="322" t="s">
        <v>375</v>
      </c>
      <c r="AJ423" s="322" t="s">
        <v>375</v>
      </c>
      <c r="AK423" s="322" t="s">
        <v>375</v>
      </c>
      <c r="AL423" s="322"/>
      <c r="AM423" s="322" t="s">
        <v>375</v>
      </c>
      <c r="AN423" s="322" t="s">
        <v>375</v>
      </c>
      <c r="AO423" s="358" t="s">
        <v>375</v>
      </c>
      <c r="AP423" s="322"/>
      <c r="AQ423" s="105"/>
    </row>
    <row r="424" spans="1:43" ht="13.2" x14ac:dyDescent="0.25">
      <c r="A424" s="403" t="s">
        <v>2156</v>
      </c>
      <c r="B424" s="413" t="s">
        <v>6634</v>
      </c>
      <c r="C424" s="403">
        <v>193.2</v>
      </c>
      <c r="D424" s="407" t="s">
        <v>376</v>
      </c>
      <c r="E424" s="403" t="s">
        <v>2126</v>
      </c>
      <c r="F424" s="403" t="s">
        <v>1649</v>
      </c>
      <c r="G424" s="403" t="s">
        <v>946</v>
      </c>
      <c r="H424" s="403" t="s">
        <v>554</v>
      </c>
      <c r="I424" s="403" t="s">
        <v>7104</v>
      </c>
      <c r="J424" s="403" t="s">
        <v>390</v>
      </c>
      <c r="K424" s="991">
        <v>1023749830</v>
      </c>
      <c r="L424" s="404">
        <v>41054</v>
      </c>
      <c r="M424" s="433">
        <v>13</v>
      </c>
      <c r="N424" s="433" t="s">
        <v>379</v>
      </c>
      <c r="O424" s="403" t="s">
        <v>375</v>
      </c>
      <c r="P424" s="403" t="s">
        <v>375</v>
      </c>
      <c r="Q424" s="403" t="s">
        <v>375</v>
      </c>
      <c r="R424" s="403" t="s">
        <v>375</v>
      </c>
      <c r="S424" s="403" t="s">
        <v>375</v>
      </c>
      <c r="T424" s="403" t="s">
        <v>375</v>
      </c>
      <c r="U424" s="403" t="s">
        <v>375</v>
      </c>
      <c r="V424" s="314" t="s">
        <v>375</v>
      </c>
      <c r="W424" s="314" t="s">
        <v>57</v>
      </c>
      <c r="X424" s="314" t="s">
        <v>375</v>
      </c>
      <c r="Y424" s="314" t="s">
        <v>375</v>
      </c>
      <c r="Z424" s="314" t="s">
        <v>375</v>
      </c>
      <c r="AA424" s="314" t="s">
        <v>375</v>
      </c>
      <c r="AB424" s="314" t="s">
        <v>375</v>
      </c>
      <c r="AC424" s="314" t="s">
        <v>375</v>
      </c>
      <c r="AD424" s="314" t="s">
        <v>375</v>
      </c>
      <c r="AE424" s="314" t="s">
        <v>375</v>
      </c>
      <c r="AF424" s="322" t="s">
        <v>375</v>
      </c>
      <c r="AG424" s="322" t="s">
        <v>375</v>
      </c>
      <c r="AH424" s="322" t="s">
        <v>375</v>
      </c>
      <c r="AI424" s="322" t="s">
        <v>375</v>
      </c>
      <c r="AJ424" s="322" t="s">
        <v>375</v>
      </c>
      <c r="AK424" s="322" t="s">
        <v>375</v>
      </c>
      <c r="AL424" s="322"/>
      <c r="AM424" s="322" t="s">
        <v>375</v>
      </c>
      <c r="AN424" s="322" t="s">
        <v>375</v>
      </c>
      <c r="AO424" s="358" t="s">
        <v>375</v>
      </c>
      <c r="AP424" s="322"/>
      <c r="AQ424" s="105"/>
    </row>
    <row r="425" spans="1:43" ht="13.2" x14ac:dyDescent="0.25">
      <c r="A425" s="403" t="s">
        <v>2156</v>
      </c>
      <c r="B425" s="413" t="s">
        <v>6634</v>
      </c>
      <c r="C425" s="403">
        <v>193.3</v>
      </c>
      <c r="D425" s="407" t="s">
        <v>376</v>
      </c>
      <c r="E425" s="403" t="s">
        <v>1644</v>
      </c>
      <c r="F425" s="403" t="s">
        <v>1833</v>
      </c>
      <c r="G425" s="403" t="s">
        <v>946</v>
      </c>
      <c r="H425" s="403" t="s">
        <v>554</v>
      </c>
      <c r="I425" s="403" t="s">
        <v>7105</v>
      </c>
      <c r="J425" s="403" t="s">
        <v>390</v>
      </c>
      <c r="K425" s="991">
        <v>1023751272</v>
      </c>
      <c r="L425" s="404">
        <v>45901</v>
      </c>
      <c r="M425" s="403" t="s">
        <v>7106</v>
      </c>
      <c r="N425" s="433" t="s">
        <v>379</v>
      </c>
      <c r="O425" s="403" t="s">
        <v>375</v>
      </c>
      <c r="P425" s="403" t="s">
        <v>375</v>
      </c>
      <c r="Q425" s="403" t="s">
        <v>375</v>
      </c>
      <c r="R425" s="403" t="s">
        <v>375</v>
      </c>
      <c r="S425" s="403" t="s">
        <v>375</v>
      </c>
      <c r="T425" s="403" t="s">
        <v>375</v>
      </c>
      <c r="U425" s="403" t="s">
        <v>375</v>
      </c>
      <c r="V425" s="314" t="s">
        <v>375</v>
      </c>
      <c r="W425" s="314" t="s">
        <v>57</v>
      </c>
      <c r="X425" s="314" t="s">
        <v>375</v>
      </c>
      <c r="Y425" s="314" t="s">
        <v>375</v>
      </c>
      <c r="Z425" s="314" t="s">
        <v>375</v>
      </c>
      <c r="AA425" s="314" t="s">
        <v>375</v>
      </c>
      <c r="AB425" s="314" t="s">
        <v>375</v>
      </c>
      <c r="AC425" s="314" t="s">
        <v>375</v>
      </c>
      <c r="AD425" s="314" t="s">
        <v>375</v>
      </c>
      <c r="AE425" s="314" t="s">
        <v>375</v>
      </c>
      <c r="AF425" s="322" t="s">
        <v>375</v>
      </c>
      <c r="AG425" s="322" t="s">
        <v>375</v>
      </c>
      <c r="AH425" s="322" t="s">
        <v>375</v>
      </c>
      <c r="AI425" s="322" t="s">
        <v>375</v>
      </c>
      <c r="AJ425" s="322" t="s">
        <v>375</v>
      </c>
      <c r="AK425" s="322" t="s">
        <v>375</v>
      </c>
      <c r="AL425" s="322"/>
      <c r="AM425" s="322" t="s">
        <v>375</v>
      </c>
      <c r="AN425" s="322" t="s">
        <v>375</v>
      </c>
      <c r="AO425" s="358" t="s">
        <v>375</v>
      </c>
      <c r="AP425" s="322"/>
      <c r="AQ425" s="105"/>
    </row>
    <row r="426" spans="1:43" ht="13.2" x14ac:dyDescent="0.25">
      <c r="A426" s="403" t="s">
        <v>2156</v>
      </c>
      <c r="B426" s="413" t="s">
        <v>6634</v>
      </c>
      <c r="C426" s="403">
        <v>194</v>
      </c>
      <c r="D426" s="407" t="s">
        <v>45</v>
      </c>
      <c r="E426" s="403" t="s">
        <v>5324</v>
      </c>
      <c r="F426" s="403" t="s">
        <v>1915</v>
      </c>
      <c r="G426" s="403" t="s">
        <v>110</v>
      </c>
      <c r="H426" s="403" t="s">
        <v>375</v>
      </c>
      <c r="I426" s="407" t="s">
        <v>7107</v>
      </c>
      <c r="J426" s="403" t="s">
        <v>50</v>
      </c>
      <c r="K426" s="991">
        <v>1000766786</v>
      </c>
      <c r="L426" s="404">
        <v>35164</v>
      </c>
      <c r="M426" s="433">
        <v>29</v>
      </c>
      <c r="N426" s="433" t="s">
        <v>51</v>
      </c>
      <c r="O426" s="403">
        <v>3194103406</v>
      </c>
      <c r="P426" s="403" t="s">
        <v>375</v>
      </c>
      <c r="Q426" s="403" t="s">
        <v>2713</v>
      </c>
      <c r="R426" s="403" t="s">
        <v>53</v>
      </c>
      <c r="S426" s="405" t="s">
        <v>54</v>
      </c>
      <c r="T426" s="403" t="s">
        <v>6675</v>
      </c>
      <c r="U426" s="403" t="s">
        <v>7101</v>
      </c>
      <c r="V426" s="314" t="s">
        <v>57</v>
      </c>
      <c r="W426" s="223" t="s">
        <v>6869</v>
      </c>
      <c r="X426" s="314" t="s">
        <v>57</v>
      </c>
      <c r="Y426" s="314" t="s">
        <v>375</v>
      </c>
      <c r="Z426" s="314" t="s">
        <v>375</v>
      </c>
      <c r="AA426" s="314" t="s">
        <v>375</v>
      </c>
      <c r="AB426" s="314" t="s">
        <v>375</v>
      </c>
      <c r="AC426" s="314" t="s">
        <v>375</v>
      </c>
      <c r="AD426" s="295" t="s">
        <v>76</v>
      </c>
      <c r="AE426" s="314" t="s">
        <v>375</v>
      </c>
      <c r="AF426" s="322" t="s">
        <v>375</v>
      </c>
      <c r="AG426" s="322" t="s">
        <v>375</v>
      </c>
      <c r="AH426" s="322" t="s">
        <v>375</v>
      </c>
      <c r="AI426" s="322" t="s">
        <v>375</v>
      </c>
      <c r="AJ426" s="322" t="s">
        <v>375</v>
      </c>
      <c r="AK426" s="322" t="s">
        <v>375</v>
      </c>
      <c r="AL426" s="322"/>
      <c r="AM426" s="322" t="s">
        <v>375</v>
      </c>
      <c r="AN426" s="322" t="s">
        <v>375</v>
      </c>
      <c r="AO426" s="322" t="s">
        <v>393</v>
      </c>
      <c r="AP426" s="322"/>
      <c r="AQ426" s="809" t="str" cm="1">
        <f t="array" ref="AQ426">IF(AD426="NO FAVORABLE","NO FAVORABLE",IF(SUMPRODUCT(--(TRIM(AF426:AK426)&lt;&gt;"SI"),--(TRIM(AF426:AK426)&lt;&gt;"NA"))&gt;0,"SUBSANAR","APROBADA CR"))</f>
        <v>NO FAVORABLE</v>
      </c>
    </row>
    <row r="427" spans="1:43" ht="13.2" x14ac:dyDescent="0.25">
      <c r="A427" s="403" t="s">
        <v>2156</v>
      </c>
      <c r="B427" s="413" t="s">
        <v>6634</v>
      </c>
      <c r="C427" s="403">
        <v>194.1</v>
      </c>
      <c r="D427" s="407" t="s">
        <v>376</v>
      </c>
      <c r="E427" s="403" t="s">
        <v>3671</v>
      </c>
      <c r="F427" s="403" t="s">
        <v>375</v>
      </c>
      <c r="G427" s="403" t="s">
        <v>946</v>
      </c>
      <c r="H427" s="403" t="s">
        <v>375</v>
      </c>
      <c r="I427" s="403" t="s">
        <v>7108</v>
      </c>
      <c r="J427" s="403" t="s">
        <v>50</v>
      </c>
      <c r="K427" s="991">
        <v>1023749835</v>
      </c>
      <c r="L427" s="404">
        <v>34387</v>
      </c>
      <c r="M427" s="433">
        <v>31</v>
      </c>
      <c r="N427" s="433" t="s">
        <v>379</v>
      </c>
      <c r="O427" s="403" t="s">
        <v>375</v>
      </c>
      <c r="P427" s="403" t="s">
        <v>375</v>
      </c>
      <c r="Q427" s="403" t="s">
        <v>375</v>
      </c>
      <c r="R427" s="403" t="s">
        <v>375</v>
      </c>
      <c r="S427" s="403" t="s">
        <v>375</v>
      </c>
      <c r="T427" s="403" t="s">
        <v>375</v>
      </c>
      <c r="U427" s="403" t="s">
        <v>375</v>
      </c>
      <c r="V427" s="314" t="s">
        <v>375</v>
      </c>
      <c r="W427" s="314" t="s">
        <v>57</v>
      </c>
      <c r="X427" s="314" t="s">
        <v>375</v>
      </c>
      <c r="Y427" s="314" t="s">
        <v>375</v>
      </c>
      <c r="Z427" s="314" t="s">
        <v>375</v>
      </c>
      <c r="AA427" s="314" t="s">
        <v>375</v>
      </c>
      <c r="AB427" s="314" t="s">
        <v>375</v>
      </c>
      <c r="AC427" s="314" t="s">
        <v>375</v>
      </c>
      <c r="AD427" s="314" t="s">
        <v>375</v>
      </c>
      <c r="AE427" s="314" t="s">
        <v>375</v>
      </c>
      <c r="AF427" s="322" t="s">
        <v>375</v>
      </c>
      <c r="AG427" s="322" t="s">
        <v>375</v>
      </c>
      <c r="AH427" s="322" t="s">
        <v>375</v>
      </c>
      <c r="AI427" s="322" t="s">
        <v>375</v>
      </c>
      <c r="AJ427" s="322" t="s">
        <v>375</v>
      </c>
      <c r="AK427" s="322" t="s">
        <v>375</v>
      </c>
      <c r="AL427" s="322"/>
      <c r="AM427" s="322" t="s">
        <v>375</v>
      </c>
      <c r="AN427" s="322" t="s">
        <v>375</v>
      </c>
      <c r="AO427" s="358" t="s">
        <v>375</v>
      </c>
      <c r="AP427" s="322"/>
      <c r="AQ427" s="105"/>
    </row>
    <row r="428" spans="1:43" ht="13.2" x14ac:dyDescent="0.25">
      <c r="A428" s="403" t="s">
        <v>2156</v>
      </c>
      <c r="B428" s="413" t="s">
        <v>6634</v>
      </c>
      <c r="C428" s="403">
        <v>194.2</v>
      </c>
      <c r="D428" s="407" t="s">
        <v>376</v>
      </c>
      <c r="E428" s="403" t="s">
        <v>1960</v>
      </c>
      <c r="F428" s="403" t="s">
        <v>375</v>
      </c>
      <c r="G428" s="403" t="s">
        <v>946</v>
      </c>
      <c r="H428" s="403" t="s">
        <v>110</v>
      </c>
      <c r="I428" s="403" t="s">
        <v>7109</v>
      </c>
      <c r="J428" s="403" t="s">
        <v>390</v>
      </c>
      <c r="K428" s="991">
        <v>1023750862</v>
      </c>
      <c r="L428" s="404">
        <v>43773</v>
      </c>
      <c r="M428" s="433">
        <v>6</v>
      </c>
      <c r="N428" s="433" t="s">
        <v>51</v>
      </c>
      <c r="O428" s="403" t="s">
        <v>375</v>
      </c>
      <c r="P428" s="403" t="s">
        <v>375</v>
      </c>
      <c r="Q428" s="403" t="s">
        <v>375</v>
      </c>
      <c r="R428" s="403" t="s">
        <v>375</v>
      </c>
      <c r="S428" s="403" t="s">
        <v>375</v>
      </c>
      <c r="T428" s="403" t="s">
        <v>375</v>
      </c>
      <c r="U428" s="403" t="s">
        <v>375</v>
      </c>
      <c r="V428" s="314" t="s">
        <v>375</v>
      </c>
      <c r="W428" s="314" t="s">
        <v>57</v>
      </c>
      <c r="X428" s="314" t="s">
        <v>375</v>
      </c>
      <c r="Y428" s="314" t="s">
        <v>375</v>
      </c>
      <c r="Z428" s="314" t="s">
        <v>375</v>
      </c>
      <c r="AA428" s="314" t="s">
        <v>375</v>
      </c>
      <c r="AB428" s="314" t="s">
        <v>375</v>
      </c>
      <c r="AC428" s="314" t="s">
        <v>375</v>
      </c>
      <c r="AD428" s="314" t="s">
        <v>375</v>
      </c>
      <c r="AE428" s="314" t="s">
        <v>375</v>
      </c>
      <c r="AF428" s="322" t="s">
        <v>375</v>
      </c>
      <c r="AG428" s="322" t="s">
        <v>375</v>
      </c>
      <c r="AH428" s="322" t="s">
        <v>375</v>
      </c>
      <c r="AI428" s="322" t="s">
        <v>375</v>
      </c>
      <c r="AJ428" s="322" t="s">
        <v>375</v>
      </c>
      <c r="AK428" s="322" t="s">
        <v>375</v>
      </c>
      <c r="AL428" s="322"/>
      <c r="AM428" s="322" t="s">
        <v>375</v>
      </c>
      <c r="AN428" s="322" t="s">
        <v>375</v>
      </c>
      <c r="AO428" s="358" t="s">
        <v>375</v>
      </c>
      <c r="AP428" s="322"/>
      <c r="AQ428" s="105"/>
    </row>
    <row r="429" spans="1:43" ht="13.8" x14ac:dyDescent="0.25">
      <c r="A429" s="403" t="s">
        <v>2156</v>
      </c>
      <c r="B429" s="413" t="s">
        <v>6634</v>
      </c>
      <c r="C429" s="403">
        <v>195</v>
      </c>
      <c r="D429" s="407" t="s">
        <v>45</v>
      </c>
      <c r="E429" s="403" t="s">
        <v>6500</v>
      </c>
      <c r="F429" s="403" t="s">
        <v>375</v>
      </c>
      <c r="G429" s="403" t="s">
        <v>1093</v>
      </c>
      <c r="H429" s="403" t="s">
        <v>764</v>
      </c>
      <c r="I429" s="407" t="s">
        <v>7110</v>
      </c>
      <c r="J429" s="403" t="s">
        <v>50</v>
      </c>
      <c r="K429" s="991">
        <v>1023750284</v>
      </c>
      <c r="L429" s="404">
        <v>35367</v>
      </c>
      <c r="M429" s="433">
        <v>29</v>
      </c>
      <c r="N429" s="433" t="s">
        <v>51</v>
      </c>
      <c r="O429" s="403">
        <v>3194103406</v>
      </c>
      <c r="P429" s="403" t="s">
        <v>375</v>
      </c>
      <c r="Q429" s="403" t="s">
        <v>2714</v>
      </c>
      <c r="R429" s="403" t="s">
        <v>53</v>
      </c>
      <c r="S429" s="405" t="s">
        <v>54</v>
      </c>
      <c r="T429" s="403" t="s">
        <v>3686</v>
      </c>
      <c r="U429" s="403" t="s">
        <v>6725</v>
      </c>
      <c r="V429" s="370" t="s">
        <v>57</v>
      </c>
      <c r="W429" s="370" t="s">
        <v>57</v>
      </c>
      <c r="X429" s="370" t="s">
        <v>57</v>
      </c>
      <c r="Y429" s="314" t="s">
        <v>375</v>
      </c>
      <c r="Z429" s="314" t="s">
        <v>375</v>
      </c>
      <c r="AA429" s="314" t="s">
        <v>375</v>
      </c>
      <c r="AB429" s="314" t="s">
        <v>375</v>
      </c>
      <c r="AC429" s="314" t="s">
        <v>375</v>
      </c>
      <c r="AD429" s="422" t="s">
        <v>6641</v>
      </c>
      <c r="AE429" s="314" t="s">
        <v>375</v>
      </c>
      <c r="AF429" s="167" t="s">
        <v>59</v>
      </c>
      <c r="AG429" s="167" t="s">
        <v>57</v>
      </c>
      <c r="AH429" s="167" t="s">
        <v>59</v>
      </c>
      <c r="AI429" s="167" t="s">
        <v>59</v>
      </c>
      <c r="AJ429" s="167" t="s">
        <v>59</v>
      </c>
      <c r="AK429" s="167" t="s">
        <v>59</v>
      </c>
      <c r="AL429" s="322" t="s">
        <v>243</v>
      </c>
      <c r="AM429" s="322" t="s">
        <v>375</v>
      </c>
      <c r="AN429" s="322" t="s">
        <v>375</v>
      </c>
      <c r="AO429" s="322" t="s">
        <v>393</v>
      </c>
      <c r="AP429" s="322"/>
      <c r="AQ429" s="809" t="str" cm="1">
        <f t="array" ref="AQ429">IF(AD429="NO FAVORABLE","NO FAVORABLE",IF(SUMPRODUCT(--(TRIM(AF429:AK429)&lt;&gt;"SI"),--(TRIM(AF429:AK429)&lt;&gt;"NA"))&gt;0,"SUBSANAR","APROBADA CR"))</f>
        <v>APROBADA CR</v>
      </c>
    </row>
    <row r="430" spans="1:43" ht="13.2" x14ac:dyDescent="0.25">
      <c r="A430" s="403" t="s">
        <v>2156</v>
      </c>
      <c r="B430" s="413" t="s">
        <v>6634</v>
      </c>
      <c r="C430" s="403">
        <v>195.1</v>
      </c>
      <c r="D430" s="407" t="s">
        <v>376</v>
      </c>
      <c r="E430" s="403" t="s">
        <v>4701</v>
      </c>
      <c r="F430" s="403" t="s">
        <v>666</v>
      </c>
      <c r="G430" s="403" t="s">
        <v>658</v>
      </c>
      <c r="H430" s="403" t="s">
        <v>554</v>
      </c>
      <c r="I430" s="403" t="s">
        <v>7111</v>
      </c>
      <c r="J430" s="403" t="s">
        <v>50</v>
      </c>
      <c r="K430" s="991">
        <v>1023749051</v>
      </c>
      <c r="L430" s="404">
        <v>33023</v>
      </c>
      <c r="M430" s="433">
        <v>35</v>
      </c>
      <c r="N430" s="433" t="s">
        <v>379</v>
      </c>
      <c r="O430" s="403" t="s">
        <v>375</v>
      </c>
      <c r="P430" s="403" t="s">
        <v>375</v>
      </c>
      <c r="Q430" s="403" t="s">
        <v>375</v>
      </c>
      <c r="R430" s="403" t="s">
        <v>375</v>
      </c>
      <c r="S430" s="403" t="s">
        <v>375</v>
      </c>
      <c r="T430" s="403" t="s">
        <v>375</v>
      </c>
      <c r="U430" s="403" t="s">
        <v>375</v>
      </c>
      <c r="V430" s="314" t="s">
        <v>375</v>
      </c>
      <c r="W430" s="314" t="s">
        <v>57</v>
      </c>
      <c r="X430" s="314" t="s">
        <v>375</v>
      </c>
      <c r="Y430" s="314" t="s">
        <v>375</v>
      </c>
      <c r="Z430" s="314" t="s">
        <v>375</v>
      </c>
      <c r="AA430" s="314" t="s">
        <v>375</v>
      </c>
      <c r="AB430" s="314" t="s">
        <v>375</v>
      </c>
      <c r="AC430" s="314" t="s">
        <v>375</v>
      </c>
      <c r="AD430" s="314" t="s">
        <v>375</v>
      </c>
      <c r="AE430" s="314" t="s">
        <v>375</v>
      </c>
      <c r="AF430" s="322" t="s">
        <v>375</v>
      </c>
      <c r="AG430" s="322" t="s">
        <v>375</v>
      </c>
      <c r="AH430" s="322" t="s">
        <v>375</v>
      </c>
      <c r="AI430" s="322" t="s">
        <v>375</v>
      </c>
      <c r="AJ430" s="322" t="s">
        <v>375</v>
      </c>
      <c r="AK430" s="322" t="s">
        <v>375</v>
      </c>
      <c r="AL430" s="322"/>
      <c r="AM430" s="322" t="s">
        <v>375</v>
      </c>
      <c r="AN430" s="322" t="s">
        <v>375</v>
      </c>
      <c r="AO430" s="358" t="s">
        <v>375</v>
      </c>
      <c r="AP430" s="322"/>
      <c r="AQ430" s="105"/>
    </row>
    <row r="431" spans="1:43" ht="13.2" x14ac:dyDescent="0.25">
      <c r="A431" s="403" t="s">
        <v>2156</v>
      </c>
      <c r="B431" s="413" t="s">
        <v>6634</v>
      </c>
      <c r="C431" s="403">
        <v>195.2</v>
      </c>
      <c r="D431" s="407" t="s">
        <v>376</v>
      </c>
      <c r="E431" s="403" t="s">
        <v>450</v>
      </c>
      <c r="F431" s="403" t="s">
        <v>976</v>
      </c>
      <c r="G431" s="403" t="s">
        <v>658</v>
      </c>
      <c r="H431" s="403" t="s">
        <v>1093</v>
      </c>
      <c r="I431" s="403" t="s">
        <v>7112</v>
      </c>
      <c r="J431" s="403" t="s">
        <v>390</v>
      </c>
      <c r="K431" s="991">
        <v>1023749890</v>
      </c>
      <c r="L431" s="404">
        <v>41161</v>
      </c>
      <c r="M431" s="433">
        <v>13</v>
      </c>
      <c r="N431" s="433" t="s">
        <v>379</v>
      </c>
      <c r="O431" s="403" t="s">
        <v>375</v>
      </c>
      <c r="P431" s="403" t="s">
        <v>375</v>
      </c>
      <c r="Q431" s="403" t="s">
        <v>375</v>
      </c>
      <c r="R431" s="403" t="s">
        <v>375</v>
      </c>
      <c r="S431" s="403" t="s">
        <v>375</v>
      </c>
      <c r="T431" s="403" t="s">
        <v>375</v>
      </c>
      <c r="U431" s="403" t="s">
        <v>375</v>
      </c>
      <c r="V431" s="314" t="s">
        <v>375</v>
      </c>
      <c r="W431" s="314" t="s">
        <v>57</v>
      </c>
      <c r="X431" s="314" t="s">
        <v>375</v>
      </c>
      <c r="Y431" s="314" t="s">
        <v>375</v>
      </c>
      <c r="Z431" s="314" t="s">
        <v>375</v>
      </c>
      <c r="AA431" s="314" t="s">
        <v>375</v>
      </c>
      <c r="AB431" s="314" t="s">
        <v>375</v>
      </c>
      <c r="AC431" s="314" t="s">
        <v>375</v>
      </c>
      <c r="AD431" s="314" t="s">
        <v>375</v>
      </c>
      <c r="AE431" s="314" t="s">
        <v>375</v>
      </c>
      <c r="AF431" s="322" t="s">
        <v>375</v>
      </c>
      <c r="AG431" s="322" t="s">
        <v>375</v>
      </c>
      <c r="AH431" s="322" t="s">
        <v>375</v>
      </c>
      <c r="AI431" s="322" t="s">
        <v>375</v>
      </c>
      <c r="AJ431" s="322" t="s">
        <v>375</v>
      </c>
      <c r="AK431" s="322" t="s">
        <v>375</v>
      </c>
      <c r="AL431" s="322"/>
      <c r="AM431" s="322" t="s">
        <v>375</v>
      </c>
      <c r="AN431" s="322" t="s">
        <v>375</v>
      </c>
      <c r="AO431" s="358" t="s">
        <v>375</v>
      </c>
      <c r="AP431" s="322"/>
      <c r="AQ431" s="105"/>
    </row>
    <row r="432" spans="1:43" ht="13.8" x14ac:dyDescent="0.25">
      <c r="A432" s="403" t="s">
        <v>2156</v>
      </c>
      <c r="B432" s="413" t="s">
        <v>6634</v>
      </c>
      <c r="C432" s="403">
        <v>196</v>
      </c>
      <c r="D432" s="407" t="s">
        <v>45</v>
      </c>
      <c r="E432" s="403" t="s">
        <v>62</v>
      </c>
      <c r="F432" s="403" t="s">
        <v>311</v>
      </c>
      <c r="G432" s="403" t="s">
        <v>946</v>
      </c>
      <c r="H432" s="403" t="s">
        <v>2164</v>
      </c>
      <c r="I432" s="407" t="s">
        <v>7113</v>
      </c>
      <c r="J432" s="403" t="s">
        <v>50</v>
      </c>
      <c r="K432" s="991">
        <v>21511285</v>
      </c>
      <c r="L432" s="404">
        <v>17167</v>
      </c>
      <c r="M432" s="403">
        <v>78</v>
      </c>
      <c r="N432" s="433" t="s">
        <v>51</v>
      </c>
      <c r="O432" s="403">
        <v>3194103406</v>
      </c>
      <c r="P432" s="403" t="s">
        <v>375</v>
      </c>
      <c r="Q432" s="403" t="s">
        <v>2713</v>
      </c>
      <c r="R432" s="403" t="s">
        <v>53</v>
      </c>
      <c r="S432" s="405" t="s">
        <v>54</v>
      </c>
      <c r="T432" s="403" t="s">
        <v>3686</v>
      </c>
      <c r="U432" s="403" t="s">
        <v>6725</v>
      </c>
      <c r="V432" s="370" t="s">
        <v>57</v>
      </c>
      <c r="W432" s="370" t="s">
        <v>57</v>
      </c>
      <c r="X432" s="370" t="s">
        <v>57</v>
      </c>
      <c r="Y432" s="314" t="s">
        <v>375</v>
      </c>
      <c r="Z432" s="314" t="s">
        <v>375</v>
      </c>
      <c r="AA432" s="314" t="s">
        <v>375</v>
      </c>
      <c r="AB432" s="314" t="s">
        <v>375</v>
      </c>
      <c r="AC432" s="314" t="s">
        <v>375</v>
      </c>
      <c r="AD432" s="422" t="s">
        <v>6641</v>
      </c>
      <c r="AE432" s="314" t="s">
        <v>375</v>
      </c>
      <c r="AF432" s="322" t="s">
        <v>59</v>
      </c>
      <c r="AG432" s="322" t="s">
        <v>57</v>
      </c>
      <c r="AH432" s="322" t="s">
        <v>59</v>
      </c>
      <c r="AI432" s="322" t="s">
        <v>59</v>
      </c>
      <c r="AJ432" s="322" t="s">
        <v>59</v>
      </c>
      <c r="AK432" s="322" t="s">
        <v>59</v>
      </c>
      <c r="AL432" s="322" t="s">
        <v>182</v>
      </c>
      <c r="AM432" s="322" t="s">
        <v>375</v>
      </c>
      <c r="AN432" s="322" t="s">
        <v>375</v>
      </c>
      <c r="AO432" s="322" t="s">
        <v>7114</v>
      </c>
      <c r="AP432" s="322"/>
      <c r="AQ432" s="809" t="str" cm="1">
        <f t="array" ref="AQ432">IF(AD432="NO FAVORABLE","NO FAVORABLE",IF(SUMPRODUCT(--(TRIM(AF432:AK432)&lt;&gt;"SI"),--(TRIM(AF432:AK432)&lt;&gt;"NA"))&gt;0,"SUBSANAR","APROBADA CR"))</f>
        <v>APROBADA CR</v>
      </c>
    </row>
    <row r="433" spans="1:43" ht="13.2" x14ac:dyDescent="0.25">
      <c r="A433" s="403" t="s">
        <v>2156</v>
      </c>
      <c r="B433" s="413" t="s">
        <v>6634</v>
      </c>
      <c r="C433" s="403">
        <v>196.1</v>
      </c>
      <c r="D433" s="407" t="s">
        <v>376</v>
      </c>
      <c r="E433" s="403" t="s">
        <v>1599</v>
      </c>
      <c r="F433" s="403" t="s">
        <v>2648</v>
      </c>
      <c r="G433" s="403" t="s">
        <v>996</v>
      </c>
      <c r="H433" s="403" t="s">
        <v>7115</v>
      </c>
      <c r="I433" s="403" t="s">
        <v>7116</v>
      </c>
      <c r="J433" s="403" t="s">
        <v>50</v>
      </c>
      <c r="K433" s="991">
        <v>98461522</v>
      </c>
      <c r="L433" s="404">
        <v>29367</v>
      </c>
      <c r="M433" s="433">
        <v>45</v>
      </c>
      <c r="N433" s="433" t="s">
        <v>379</v>
      </c>
      <c r="O433" s="403" t="s">
        <v>375</v>
      </c>
      <c r="P433" s="403" t="s">
        <v>375</v>
      </c>
      <c r="Q433" s="403" t="s">
        <v>375</v>
      </c>
      <c r="R433" s="403" t="s">
        <v>375</v>
      </c>
      <c r="S433" s="403" t="s">
        <v>375</v>
      </c>
      <c r="T433" s="403" t="s">
        <v>375</v>
      </c>
      <c r="U433" s="403" t="s">
        <v>375</v>
      </c>
      <c r="V433" s="314" t="s">
        <v>375</v>
      </c>
      <c r="W433" s="314" t="s">
        <v>57</v>
      </c>
      <c r="X433" s="314" t="s">
        <v>375</v>
      </c>
      <c r="Y433" s="314" t="s">
        <v>375</v>
      </c>
      <c r="Z433" s="314" t="s">
        <v>375</v>
      </c>
      <c r="AA433" s="314" t="s">
        <v>375</v>
      </c>
      <c r="AB433" s="314" t="s">
        <v>375</v>
      </c>
      <c r="AC433" s="314" t="s">
        <v>375</v>
      </c>
      <c r="AD433" s="314" t="s">
        <v>375</v>
      </c>
      <c r="AE433" s="314" t="s">
        <v>375</v>
      </c>
      <c r="AF433" s="322" t="s">
        <v>375</v>
      </c>
      <c r="AG433" s="322" t="s">
        <v>375</v>
      </c>
      <c r="AH433" s="322" t="s">
        <v>375</v>
      </c>
      <c r="AI433" s="322" t="s">
        <v>375</v>
      </c>
      <c r="AJ433" s="322" t="s">
        <v>375</v>
      </c>
      <c r="AK433" s="322" t="s">
        <v>375</v>
      </c>
      <c r="AL433" s="322"/>
      <c r="AM433" s="322" t="s">
        <v>375</v>
      </c>
      <c r="AN433" s="322" t="s">
        <v>375</v>
      </c>
      <c r="AO433" s="358" t="s">
        <v>375</v>
      </c>
      <c r="AP433" s="322"/>
      <c r="AQ433" s="105"/>
    </row>
    <row r="434" spans="1:43" ht="13.8" x14ac:dyDescent="0.25">
      <c r="A434" s="403" t="s">
        <v>2156</v>
      </c>
      <c r="B434" s="413" t="s">
        <v>6634</v>
      </c>
      <c r="C434" s="403">
        <v>197</v>
      </c>
      <c r="D434" s="407" t="s">
        <v>45</v>
      </c>
      <c r="E434" s="403" t="s">
        <v>1480</v>
      </c>
      <c r="F434" s="403" t="s">
        <v>336</v>
      </c>
      <c r="G434" s="403" t="s">
        <v>110</v>
      </c>
      <c r="H434" s="403" t="s">
        <v>210</v>
      </c>
      <c r="I434" s="407" t="s">
        <v>7117</v>
      </c>
      <c r="J434" s="403" t="s">
        <v>50</v>
      </c>
      <c r="K434" s="991">
        <v>43421968</v>
      </c>
      <c r="L434" s="404">
        <v>28342</v>
      </c>
      <c r="M434" s="433">
        <v>47</v>
      </c>
      <c r="N434" s="433" t="s">
        <v>51</v>
      </c>
      <c r="O434" s="403">
        <v>3194103406</v>
      </c>
      <c r="P434" s="403" t="s">
        <v>7118</v>
      </c>
      <c r="Q434" s="403" t="s">
        <v>2717</v>
      </c>
      <c r="R434" s="403" t="s">
        <v>53</v>
      </c>
      <c r="S434" s="405" t="s">
        <v>54</v>
      </c>
      <c r="T434" s="403" t="s">
        <v>3686</v>
      </c>
      <c r="U434" s="403" t="s">
        <v>6725</v>
      </c>
      <c r="V434" s="370" t="s">
        <v>57</v>
      </c>
      <c r="W434" s="370" t="s">
        <v>57</v>
      </c>
      <c r="X434" s="370" t="s">
        <v>57</v>
      </c>
      <c r="Y434" s="314" t="s">
        <v>375</v>
      </c>
      <c r="Z434" s="314" t="s">
        <v>375</v>
      </c>
      <c r="AA434" s="314" t="s">
        <v>375</v>
      </c>
      <c r="AB434" s="314" t="s">
        <v>375</v>
      </c>
      <c r="AC434" s="314" t="s">
        <v>375</v>
      </c>
      <c r="AD434" s="422" t="s">
        <v>6641</v>
      </c>
      <c r="AE434" s="314" t="s">
        <v>375</v>
      </c>
      <c r="AF434" s="322" t="s">
        <v>375</v>
      </c>
      <c r="AG434" s="322" t="s">
        <v>375</v>
      </c>
      <c r="AH434" s="322" t="s">
        <v>375</v>
      </c>
      <c r="AI434" s="322" t="s">
        <v>375</v>
      </c>
      <c r="AJ434" s="322" t="s">
        <v>375</v>
      </c>
      <c r="AK434" s="322" t="s">
        <v>375</v>
      </c>
      <c r="AL434" s="322"/>
      <c r="AM434" s="322" t="s">
        <v>375</v>
      </c>
      <c r="AN434" s="322" t="s">
        <v>375</v>
      </c>
      <c r="AO434" s="322" t="s">
        <v>393</v>
      </c>
      <c r="AP434" s="322"/>
      <c r="AQ434" s="809" t="str" cm="1">
        <f t="array" ref="AQ434">IF(AD434="NO FAVORABLE","NO FAVORABLE",IF(SUMPRODUCT(--(TRIM(AF434:AK434)&lt;&gt;"SI"),--(TRIM(AF434:AK434)&lt;&gt;"NA"))&gt;0,"SUBSANAR","APROBADA CR"))</f>
        <v>SUBSANAR</v>
      </c>
    </row>
    <row r="435" spans="1:43" ht="13.2" x14ac:dyDescent="0.25">
      <c r="A435" s="403" t="s">
        <v>2156</v>
      </c>
      <c r="B435" s="413" t="s">
        <v>6634</v>
      </c>
      <c r="C435" s="403">
        <v>197.1</v>
      </c>
      <c r="D435" s="407" t="s">
        <v>376</v>
      </c>
      <c r="E435" s="403" t="s">
        <v>1644</v>
      </c>
      <c r="F435" s="403" t="s">
        <v>2201</v>
      </c>
      <c r="G435" s="403" t="s">
        <v>1923</v>
      </c>
      <c r="H435" s="403" t="s">
        <v>2122</v>
      </c>
      <c r="I435" s="403" t="s">
        <v>7119</v>
      </c>
      <c r="J435" s="403" t="s">
        <v>50</v>
      </c>
      <c r="K435" s="991">
        <v>98705614</v>
      </c>
      <c r="L435" s="404">
        <v>30516</v>
      </c>
      <c r="M435" s="433">
        <v>42</v>
      </c>
      <c r="N435" s="433" t="s">
        <v>379</v>
      </c>
      <c r="O435" s="403" t="s">
        <v>375</v>
      </c>
      <c r="P435" s="403" t="s">
        <v>375</v>
      </c>
      <c r="Q435" s="403" t="s">
        <v>375</v>
      </c>
      <c r="R435" s="403" t="s">
        <v>375</v>
      </c>
      <c r="S435" s="403" t="s">
        <v>375</v>
      </c>
      <c r="T435" s="403" t="s">
        <v>375</v>
      </c>
      <c r="U435" s="403" t="s">
        <v>375</v>
      </c>
      <c r="V435" s="314" t="s">
        <v>375</v>
      </c>
      <c r="W435" s="314" t="s">
        <v>57</v>
      </c>
      <c r="X435" s="314" t="s">
        <v>375</v>
      </c>
      <c r="Y435" s="314" t="s">
        <v>375</v>
      </c>
      <c r="Z435" s="314" t="s">
        <v>375</v>
      </c>
      <c r="AA435" s="314" t="s">
        <v>375</v>
      </c>
      <c r="AB435" s="314" t="s">
        <v>375</v>
      </c>
      <c r="AC435" s="314" t="s">
        <v>375</v>
      </c>
      <c r="AD435" s="314" t="s">
        <v>375</v>
      </c>
      <c r="AE435" s="314" t="s">
        <v>375</v>
      </c>
      <c r="AF435" s="322" t="s">
        <v>375</v>
      </c>
      <c r="AG435" s="322" t="s">
        <v>375</v>
      </c>
      <c r="AH435" s="322" t="s">
        <v>375</v>
      </c>
      <c r="AI435" s="322" t="s">
        <v>375</v>
      </c>
      <c r="AJ435" s="322" t="s">
        <v>375</v>
      </c>
      <c r="AK435" s="322" t="s">
        <v>375</v>
      </c>
      <c r="AL435" s="322"/>
      <c r="AM435" s="322" t="s">
        <v>375</v>
      </c>
      <c r="AN435" s="322" t="s">
        <v>375</v>
      </c>
      <c r="AO435" s="358" t="s">
        <v>375</v>
      </c>
      <c r="AP435" s="322"/>
      <c r="AQ435" s="105"/>
    </row>
    <row r="436" spans="1:43" ht="13.2" x14ac:dyDescent="0.25">
      <c r="A436" s="403" t="s">
        <v>2156</v>
      </c>
      <c r="B436" s="413" t="s">
        <v>6634</v>
      </c>
      <c r="C436" s="403">
        <v>197.2</v>
      </c>
      <c r="D436" s="407" t="s">
        <v>376</v>
      </c>
      <c r="E436" s="403" t="s">
        <v>1644</v>
      </c>
      <c r="F436" s="403" t="s">
        <v>895</v>
      </c>
      <c r="G436" s="403" t="s">
        <v>996</v>
      </c>
      <c r="H436" s="403" t="s">
        <v>375</v>
      </c>
      <c r="I436" s="403" t="s">
        <v>7120</v>
      </c>
      <c r="J436" s="403" t="s">
        <v>390</v>
      </c>
      <c r="K436" s="991">
        <v>1025892818</v>
      </c>
      <c r="L436" s="404">
        <v>39679</v>
      </c>
      <c r="M436" s="433">
        <v>17</v>
      </c>
      <c r="N436" s="433" t="s">
        <v>379</v>
      </c>
      <c r="O436" s="403" t="s">
        <v>375</v>
      </c>
      <c r="P436" s="403" t="s">
        <v>375</v>
      </c>
      <c r="Q436" s="403" t="s">
        <v>375</v>
      </c>
      <c r="R436" s="403" t="s">
        <v>375</v>
      </c>
      <c r="S436" s="403" t="s">
        <v>375</v>
      </c>
      <c r="T436" s="403" t="s">
        <v>375</v>
      </c>
      <c r="U436" s="403" t="s">
        <v>375</v>
      </c>
      <c r="V436" s="314" t="s">
        <v>375</v>
      </c>
      <c r="W436" s="314" t="s">
        <v>57</v>
      </c>
      <c r="X436" s="314" t="s">
        <v>375</v>
      </c>
      <c r="Y436" s="314" t="s">
        <v>375</v>
      </c>
      <c r="Z436" s="314" t="s">
        <v>375</v>
      </c>
      <c r="AA436" s="314" t="s">
        <v>375</v>
      </c>
      <c r="AB436" s="314" t="s">
        <v>375</v>
      </c>
      <c r="AC436" s="314" t="s">
        <v>375</v>
      </c>
      <c r="AD436" s="314" t="s">
        <v>375</v>
      </c>
      <c r="AE436" s="314" t="s">
        <v>375</v>
      </c>
      <c r="AF436" s="322" t="s">
        <v>375</v>
      </c>
      <c r="AG436" s="322" t="s">
        <v>375</v>
      </c>
      <c r="AH436" s="322" t="s">
        <v>375</v>
      </c>
      <c r="AI436" s="322" t="s">
        <v>375</v>
      </c>
      <c r="AJ436" s="322" t="s">
        <v>375</v>
      </c>
      <c r="AK436" s="322" t="s">
        <v>375</v>
      </c>
      <c r="AL436" s="322"/>
      <c r="AM436" s="322" t="s">
        <v>375</v>
      </c>
      <c r="AN436" s="322" t="s">
        <v>375</v>
      </c>
      <c r="AO436" s="358" t="s">
        <v>375</v>
      </c>
      <c r="AP436" s="322"/>
      <c r="AQ436" s="105"/>
    </row>
    <row r="437" spans="1:43" ht="13.8" x14ac:dyDescent="0.25">
      <c r="A437" s="403" t="s">
        <v>2156</v>
      </c>
      <c r="B437" s="413" t="s">
        <v>6634</v>
      </c>
      <c r="C437" s="403">
        <v>198</v>
      </c>
      <c r="D437" s="407" t="s">
        <v>45</v>
      </c>
      <c r="E437" s="403" t="s">
        <v>356</v>
      </c>
      <c r="F437" s="403" t="s">
        <v>62</v>
      </c>
      <c r="G437" s="403" t="s">
        <v>416</v>
      </c>
      <c r="H437" s="403" t="s">
        <v>375</v>
      </c>
      <c r="I437" s="407" t="s">
        <v>7121</v>
      </c>
      <c r="J437" s="403" t="s">
        <v>50</v>
      </c>
      <c r="K437" s="991">
        <v>321039964</v>
      </c>
      <c r="L437" s="403" t="s">
        <v>375</v>
      </c>
      <c r="M437" s="403" t="s">
        <v>375</v>
      </c>
      <c r="N437" s="433" t="s">
        <v>51</v>
      </c>
      <c r="O437" s="403">
        <v>3225770995</v>
      </c>
      <c r="P437" s="403" t="s">
        <v>375</v>
      </c>
      <c r="Q437" s="403" t="s">
        <v>375</v>
      </c>
      <c r="R437" s="403" t="s">
        <v>53</v>
      </c>
      <c r="S437" s="405" t="s">
        <v>54</v>
      </c>
      <c r="T437" s="403" t="s">
        <v>6700</v>
      </c>
      <c r="U437" s="403" t="s">
        <v>7094</v>
      </c>
      <c r="V437" s="370" t="s">
        <v>57</v>
      </c>
      <c r="W437" s="370" t="s">
        <v>57</v>
      </c>
      <c r="X437" s="370" t="s">
        <v>57</v>
      </c>
      <c r="Y437" s="314" t="s">
        <v>375</v>
      </c>
      <c r="Z437" s="314" t="s">
        <v>375</v>
      </c>
      <c r="AA437" s="314" t="s">
        <v>375</v>
      </c>
      <c r="AB437" s="314" t="s">
        <v>375</v>
      </c>
      <c r="AC437" s="314" t="s">
        <v>375</v>
      </c>
      <c r="AD437" s="422" t="s">
        <v>6641</v>
      </c>
      <c r="AE437" s="314" t="s">
        <v>375</v>
      </c>
      <c r="AF437" s="322" t="s">
        <v>375</v>
      </c>
      <c r="AG437" s="322" t="s">
        <v>375</v>
      </c>
      <c r="AH437" s="322" t="s">
        <v>375</v>
      </c>
      <c r="AI437" s="322" t="s">
        <v>375</v>
      </c>
      <c r="AJ437" s="322" t="s">
        <v>375</v>
      </c>
      <c r="AK437" s="322" t="s">
        <v>375</v>
      </c>
      <c r="AL437" s="322"/>
      <c r="AM437" s="322" t="s">
        <v>375</v>
      </c>
      <c r="AN437" s="322" t="s">
        <v>375</v>
      </c>
      <c r="AO437" s="322" t="s">
        <v>393</v>
      </c>
      <c r="AP437" s="322"/>
      <c r="AQ437" s="809" t="str" cm="1">
        <f t="array" ref="AQ437">IF(AD437="NO FAVORABLE","NO FAVORABLE",IF(SUMPRODUCT(--(TRIM(AF437:AK437)&lt;&gt;"SI"),--(TRIM(AF437:AK437)&lt;&gt;"NA"))&gt;0,"SUBSANAR","APROBADA CR"))</f>
        <v>SUBSANAR</v>
      </c>
    </row>
    <row r="438" spans="1:43" ht="13.8" x14ac:dyDescent="0.25">
      <c r="A438" s="403" t="s">
        <v>2156</v>
      </c>
      <c r="B438" s="413" t="s">
        <v>6634</v>
      </c>
      <c r="C438" s="403">
        <v>199</v>
      </c>
      <c r="D438" s="407" t="s">
        <v>45</v>
      </c>
      <c r="E438" s="403" t="s">
        <v>1906</v>
      </c>
      <c r="F438" s="403" t="s">
        <v>1364</v>
      </c>
      <c r="G438" s="403" t="s">
        <v>222</v>
      </c>
      <c r="H438" s="403" t="s">
        <v>375</v>
      </c>
      <c r="I438" s="407" t="s">
        <v>7122</v>
      </c>
      <c r="J438" s="403" t="s">
        <v>50</v>
      </c>
      <c r="K438" s="991">
        <v>21508643</v>
      </c>
      <c r="L438" s="403" t="s">
        <v>375</v>
      </c>
      <c r="M438" s="403" t="s">
        <v>375</v>
      </c>
      <c r="N438" s="403" t="s">
        <v>51</v>
      </c>
      <c r="O438" s="403">
        <v>3117151968</v>
      </c>
      <c r="P438" s="403" t="s">
        <v>375</v>
      </c>
      <c r="Q438" s="403" t="s">
        <v>375</v>
      </c>
      <c r="R438" s="403" t="s">
        <v>53</v>
      </c>
      <c r="S438" s="405" t="s">
        <v>54</v>
      </c>
      <c r="T438" s="403" t="s">
        <v>6700</v>
      </c>
      <c r="U438" s="403" t="s">
        <v>7094</v>
      </c>
      <c r="V438" s="370" t="s">
        <v>57</v>
      </c>
      <c r="W438" s="370" t="s">
        <v>57</v>
      </c>
      <c r="X438" s="370" t="s">
        <v>57</v>
      </c>
      <c r="Y438" s="314" t="s">
        <v>375</v>
      </c>
      <c r="Z438" s="314" t="s">
        <v>375</v>
      </c>
      <c r="AA438" s="314" t="s">
        <v>375</v>
      </c>
      <c r="AB438" s="314" t="s">
        <v>375</v>
      </c>
      <c r="AC438" s="314" t="s">
        <v>375</v>
      </c>
      <c r="AD438" s="422" t="s">
        <v>6641</v>
      </c>
      <c r="AE438" s="314" t="s">
        <v>375</v>
      </c>
      <c r="AF438" s="322" t="s">
        <v>59</v>
      </c>
      <c r="AG438" s="322" t="s">
        <v>57</v>
      </c>
      <c r="AH438" s="322" t="s">
        <v>59</v>
      </c>
      <c r="AI438" s="322" t="s">
        <v>59</v>
      </c>
      <c r="AJ438" s="322" t="s">
        <v>59</v>
      </c>
      <c r="AK438" s="322" t="s">
        <v>59</v>
      </c>
      <c r="AL438" s="322" t="s">
        <v>283</v>
      </c>
      <c r="AM438" s="322" t="s">
        <v>375</v>
      </c>
      <c r="AN438" s="322" t="s">
        <v>375</v>
      </c>
      <c r="AO438" s="322" t="s">
        <v>393</v>
      </c>
      <c r="AP438" s="322"/>
      <c r="AQ438" s="809" t="str" cm="1">
        <f t="array" ref="AQ438">IF(AD438="NO FAVORABLE","NO FAVORABLE",IF(SUMPRODUCT(--(TRIM(AF438:AK438)&lt;&gt;"SI"),--(TRIM(AF438:AK438)&lt;&gt;"NA"))&gt;0,"SUBSANAR","APROBADA CR"))</f>
        <v>APROBADA CR</v>
      </c>
    </row>
    <row r="439" spans="1:43" ht="13.8" x14ac:dyDescent="0.25">
      <c r="A439" s="403" t="s">
        <v>2156</v>
      </c>
      <c r="B439" s="413" t="s">
        <v>6634</v>
      </c>
      <c r="C439" s="403">
        <v>200</v>
      </c>
      <c r="D439" s="407" t="s">
        <v>45</v>
      </c>
      <c r="E439" s="403" t="s">
        <v>666</v>
      </c>
      <c r="F439" s="403" t="s">
        <v>493</v>
      </c>
      <c r="G439" s="403" t="s">
        <v>416</v>
      </c>
      <c r="H439" s="403" t="s">
        <v>375</v>
      </c>
      <c r="I439" s="407" t="s">
        <v>7123</v>
      </c>
      <c r="J439" s="403" t="s">
        <v>50</v>
      </c>
      <c r="K439" s="991">
        <v>21508527</v>
      </c>
      <c r="L439" s="403" t="s">
        <v>375</v>
      </c>
      <c r="M439" s="403" t="s">
        <v>375</v>
      </c>
      <c r="N439" s="403" t="s">
        <v>375</v>
      </c>
      <c r="O439" s="403">
        <v>3117151968</v>
      </c>
      <c r="P439" s="403" t="s">
        <v>375</v>
      </c>
      <c r="Q439" s="403" t="s">
        <v>375</v>
      </c>
      <c r="R439" s="403" t="s">
        <v>53</v>
      </c>
      <c r="S439" s="405" t="s">
        <v>54</v>
      </c>
      <c r="T439" s="403" t="s">
        <v>6700</v>
      </c>
      <c r="U439" s="403" t="s">
        <v>7094</v>
      </c>
      <c r="V439" s="370" t="s">
        <v>57</v>
      </c>
      <c r="W439" s="370" t="s">
        <v>57</v>
      </c>
      <c r="X439" s="370" t="s">
        <v>57</v>
      </c>
      <c r="Y439" s="314" t="s">
        <v>375</v>
      </c>
      <c r="Z439" s="314" t="s">
        <v>375</v>
      </c>
      <c r="AA439" s="314" t="s">
        <v>375</v>
      </c>
      <c r="AB439" s="314" t="s">
        <v>375</v>
      </c>
      <c r="AC439" s="314" t="s">
        <v>375</v>
      </c>
      <c r="AD439" s="422" t="s">
        <v>6641</v>
      </c>
      <c r="AE439" s="314" t="s">
        <v>375</v>
      </c>
      <c r="AF439" s="322" t="s">
        <v>59</v>
      </c>
      <c r="AG439" s="322" t="s">
        <v>57</v>
      </c>
      <c r="AH439" s="322" t="s">
        <v>59</v>
      </c>
      <c r="AI439" s="322" t="s">
        <v>59</v>
      </c>
      <c r="AJ439" s="322" t="s">
        <v>59</v>
      </c>
      <c r="AK439" s="322" t="s">
        <v>59</v>
      </c>
      <c r="AL439" s="322" t="s">
        <v>258</v>
      </c>
      <c r="AM439" s="322" t="s">
        <v>375</v>
      </c>
      <c r="AN439" s="322" t="s">
        <v>375</v>
      </c>
      <c r="AO439" s="322" t="s">
        <v>393</v>
      </c>
      <c r="AP439" s="322"/>
      <c r="AQ439" s="809" t="str" cm="1">
        <f t="array" ref="AQ439">IF(AD439="NO FAVORABLE","NO FAVORABLE",IF(SUMPRODUCT(--(TRIM(AF439:AK439)&lt;&gt;"SI"),--(TRIM(AF439:AK439)&lt;&gt;"NA"))&gt;0,"SUBSANAR","APROBADA CR"))</f>
        <v>APROBADA CR</v>
      </c>
    </row>
    <row r="440" spans="1:43" ht="13.8" x14ac:dyDescent="0.25">
      <c r="A440" s="403" t="s">
        <v>2156</v>
      </c>
      <c r="B440" s="413" t="s">
        <v>6634</v>
      </c>
      <c r="C440" s="403">
        <v>201</v>
      </c>
      <c r="D440" s="407" t="s">
        <v>45</v>
      </c>
      <c r="E440" s="403" t="s">
        <v>62</v>
      </c>
      <c r="F440" s="403" t="s">
        <v>537</v>
      </c>
      <c r="G440" s="403" t="s">
        <v>416</v>
      </c>
      <c r="H440" s="403" t="s">
        <v>375</v>
      </c>
      <c r="I440" s="407" t="s">
        <v>7124</v>
      </c>
      <c r="J440" s="403" t="s">
        <v>50</v>
      </c>
      <c r="K440" s="991">
        <v>1023748800</v>
      </c>
      <c r="L440" s="403" t="s">
        <v>375</v>
      </c>
      <c r="M440" s="403" t="s">
        <v>375</v>
      </c>
      <c r="N440" s="403" t="s">
        <v>375</v>
      </c>
      <c r="O440" s="403">
        <v>3104626559</v>
      </c>
      <c r="P440" s="403" t="s">
        <v>375</v>
      </c>
      <c r="Q440" s="403" t="s">
        <v>375</v>
      </c>
      <c r="R440" s="403" t="s">
        <v>375</v>
      </c>
      <c r="S440" s="405" t="s">
        <v>54</v>
      </c>
      <c r="T440" s="403" t="s">
        <v>6700</v>
      </c>
      <c r="U440" s="403" t="s">
        <v>7094</v>
      </c>
      <c r="V440" s="370" t="s">
        <v>57</v>
      </c>
      <c r="W440" s="370" t="s">
        <v>57</v>
      </c>
      <c r="X440" s="370" t="s">
        <v>57</v>
      </c>
      <c r="Y440" s="314" t="s">
        <v>375</v>
      </c>
      <c r="Z440" s="314" t="s">
        <v>375</v>
      </c>
      <c r="AA440" s="314" t="s">
        <v>375</v>
      </c>
      <c r="AB440" s="314" t="s">
        <v>375</v>
      </c>
      <c r="AC440" s="314" t="s">
        <v>375</v>
      </c>
      <c r="AD440" s="422" t="s">
        <v>6641</v>
      </c>
      <c r="AE440" s="314" t="s">
        <v>375</v>
      </c>
      <c r="AF440" s="322" t="s">
        <v>59</v>
      </c>
      <c r="AG440" s="322" t="s">
        <v>57</v>
      </c>
      <c r="AH440" s="322" t="s">
        <v>59</v>
      </c>
      <c r="AI440" s="322" t="s">
        <v>59</v>
      </c>
      <c r="AJ440" s="322" t="s">
        <v>59</v>
      </c>
      <c r="AK440" s="322" t="s">
        <v>59</v>
      </c>
      <c r="AL440" s="322" t="s">
        <v>220</v>
      </c>
      <c r="AM440" s="322" t="s">
        <v>375</v>
      </c>
      <c r="AN440" s="322" t="s">
        <v>375</v>
      </c>
      <c r="AO440" s="322" t="s">
        <v>393</v>
      </c>
      <c r="AP440" s="322"/>
      <c r="AQ440" s="809" t="str" cm="1">
        <f t="array" ref="AQ440">IF(AD440="NO FAVORABLE","NO FAVORABLE",IF(SUMPRODUCT(--(TRIM(AF440:AK440)&lt;&gt;"SI"),--(TRIM(AF440:AK440)&lt;&gt;"NA"))&gt;0,"SUBSANAR","APROBADA CR"))</f>
        <v>APROBADA CR</v>
      </c>
    </row>
    <row r="441" spans="1:43" ht="13.8" x14ac:dyDescent="0.25">
      <c r="A441" s="403" t="s">
        <v>2156</v>
      </c>
      <c r="B441" s="413" t="s">
        <v>6634</v>
      </c>
      <c r="C441" s="403">
        <v>202</v>
      </c>
      <c r="D441" s="407" t="s">
        <v>45</v>
      </c>
      <c r="E441" s="403" t="s">
        <v>7125</v>
      </c>
      <c r="F441" s="403" t="s">
        <v>624</v>
      </c>
      <c r="G441" s="403" t="s">
        <v>88</v>
      </c>
      <c r="H441" s="403" t="s">
        <v>375</v>
      </c>
      <c r="I441" s="407" t="s">
        <v>7126</v>
      </c>
      <c r="J441" s="403" t="s">
        <v>50</v>
      </c>
      <c r="K441" s="991">
        <v>32100267</v>
      </c>
      <c r="L441" s="403" t="s">
        <v>375</v>
      </c>
      <c r="M441" s="403" t="s">
        <v>375</v>
      </c>
      <c r="N441" s="403" t="s">
        <v>375</v>
      </c>
      <c r="O441" s="403">
        <v>3102100555</v>
      </c>
      <c r="P441" s="403" t="s">
        <v>375</v>
      </c>
      <c r="Q441" s="403" t="s">
        <v>375</v>
      </c>
      <c r="R441" s="403" t="s">
        <v>53</v>
      </c>
      <c r="S441" s="405" t="s">
        <v>54</v>
      </c>
      <c r="T441" s="403" t="s">
        <v>6700</v>
      </c>
      <c r="U441" s="403" t="s">
        <v>7094</v>
      </c>
      <c r="V441" s="370" t="s">
        <v>57</v>
      </c>
      <c r="W441" s="370" t="s">
        <v>57</v>
      </c>
      <c r="X441" s="370" t="s">
        <v>57</v>
      </c>
      <c r="Y441" s="314" t="s">
        <v>375</v>
      </c>
      <c r="Z441" s="314" t="s">
        <v>375</v>
      </c>
      <c r="AA441" s="314" t="s">
        <v>375</v>
      </c>
      <c r="AB441" s="314" t="s">
        <v>375</v>
      </c>
      <c r="AC441" s="314" t="s">
        <v>375</v>
      </c>
      <c r="AD441" s="422" t="s">
        <v>6641</v>
      </c>
      <c r="AE441" s="314" t="s">
        <v>375</v>
      </c>
      <c r="AF441" s="322" t="s">
        <v>59</v>
      </c>
      <c r="AG441" s="322" t="s">
        <v>57</v>
      </c>
      <c r="AH441" s="322" t="s">
        <v>59</v>
      </c>
      <c r="AI441" s="322" t="s">
        <v>59</v>
      </c>
      <c r="AJ441" s="322" t="s">
        <v>59</v>
      </c>
      <c r="AK441" s="322" t="s">
        <v>59</v>
      </c>
      <c r="AL441" s="322" t="s">
        <v>70</v>
      </c>
      <c r="AM441" s="479" t="s">
        <v>375</v>
      </c>
      <c r="AN441" s="479" t="s">
        <v>375</v>
      </c>
      <c r="AO441" s="322" t="s">
        <v>393</v>
      </c>
      <c r="AP441" s="322"/>
      <c r="AQ441" s="809" t="str" cm="1">
        <f t="array" ref="AQ441">IF(AD441="NO FAVORABLE","NO FAVORABLE",IF(SUMPRODUCT(--(TRIM(AF441:AK441)&lt;&gt;"SI"),--(TRIM(AF441:AK441)&lt;&gt;"NA"))&gt;0,"SUBSANAR","APROBADA CR"))</f>
        <v>APROBADA CR</v>
      </c>
    </row>
    <row r="442" spans="1:43" ht="13.8" x14ac:dyDescent="0.25">
      <c r="A442" s="403" t="s">
        <v>2156</v>
      </c>
      <c r="B442" s="413" t="s">
        <v>6634</v>
      </c>
      <c r="C442" s="95">
        <v>203</v>
      </c>
      <c r="D442" s="82" t="s">
        <v>45</v>
      </c>
      <c r="E442" s="82" t="s">
        <v>107</v>
      </c>
      <c r="F442" s="82" t="s">
        <v>156</v>
      </c>
      <c r="G442" s="82" t="s">
        <v>1007</v>
      </c>
      <c r="H442" s="82"/>
      <c r="I442" s="82" t="s">
        <v>7127</v>
      </c>
      <c r="J442" s="82" t="s">
        <v>50</v>
      </c>
      <c r="K442" s="346">
        <v>32102547</v>
      </c>
      <c r="L442" s="102">
        <v>24432</v>
      </c>
      <c r="M442" s="82">
        <v>59</v>
      </c>
      <c r="N442" s="106" t="s">
        <v>51</v>
      </c>
      <c r="O442" s="82">
        <v>3105480434</v>
      </c>
      <c r="P442" s="82"/>
      <c r="Q442" s="82" t="s">
        <v>7128</v>
      </c>
      <c r="R442" s="82" t="s">
        <v>53</v>
      </c>
      <c r="S442" s="82" t="s">
        <v>54</v>
      </c>
      <c r="T442" s="82" t="s">
        <v>6700</v>
      </c>
      <c r="U442" s="95"/>
      <c r="V442" s="370" t="s">
        <v>57</v>
      </c>
      <c r="W442" s="370" t="s">
        <v>57</v>
      </c>
      <c r="X442" s="370" t="s">
        <v>57</v>
      </c>
      <c r="Y442" s="314"/>
      <c r="Z442" s="314"/>
      <c r="AA442" s="314"/>
      <c r="AB442" s="314"/>
      <c r="AC442" s="314"/>
      <c r="AD442" s="422" t="s">
        <v>6641</v>
      </c>
      <c r="AE442" s="314"/>
      <c r="AF442" s="322" t="s">
        <v>59</v>
      </c>
      <c r="AG442" s="322" t="s">
        <v>59</v>
      </c>
      <c r="AH442" s="322" t="s">
        <v>59</v>
      </c>
      <c r="AI442" s="322" t="s">
        <v>59</v>
      </c>
      <c r="AJ442" s="322" t="s">
        <v>59</v>
      </c>
      <c r="AK442" s="322" t="s">
        <v>59</v>
      </c>
      <c r="AL442" s="452" t="s">
        <v>138</v>
      </c>
      <c r="AM442" s="206"/>
      <c r="AN442" s="206"/>
      <c r="AO442" s="460" t="s">
        <v>393</v>
      </c>
      <c r="AP442" s="382"/>
      <c r="AQ442" s="809" t="str" cm="1">
        <f t="array" ref="AQ442">IF(AD442="NO FAVORABLE","NO FAVORABLE",IF(SUMPRODUCT(--(TRIM(AF442:AK442)&lt;&gt;"SI"),--(TRIM(AF442:AK442)&lt;&gt;"NA"))&gt;0,"SUBSANAR","APROBADA CR"))</f>
        <v>APROBADA CR</v>
      </c>
    </row>
    <row r="443" spans="1:43" ht="13.8" x14ac:dyDescent="0.25">
      <c r="A443" s="403" t="s">
        <v>2156</v>
      </c>
      <c r="B443" s="413" t="s">
        <v>6634</v>
      </c>
      <c r="C443" s="95">
        <v>204</v>
      </c>
      <c r="D443" s="82" t="s">
        <v>45</v>
      </c>
      <c r="E443" s="82" t="s">
        <v>2089</v>
      </c>
      <c r="F443" s="82" t="s">
        <v>1530</v>
      </c>
      <c r="G443" s="82" t="s">
        <v>2257</v>
      </c>
      <c r="H443" s="82" t="s">
        <v>657</v>
      </c>
      <c r="I443" s="82" t="s">
        <v>7129</v>
      </c>
      <c r="J443" s="82" t="s">
        <v>50</v>
      </c>
      <c r="K443" s="346">
        <v>1023750477</v>
      </c>
      <c r="L443" s="102">
        <v>35704</v>
      </c>
      <c r="M443" s="82">
        <v>28</v>
      </c>
      <c r="N443" s="106" t="s">
        <v>51</v>
      </c>
      <c r="O443" s="82">
        <v>3148008564</v>
      </c>
      <c r="P443" s="82"/>
      <c r="Q443" s="82" t="s">
        <v>7130</v>
      </c>
      <c r="R443" s="82" t="s">
        <v>53</v>
      </c>
      <c r="S443" s="82" t="s">
        <v>54</v>
      </c>
      <c r="T443" s="82" t="s">
        <v>6822</v>
      </c>
      <c r="U443" s="95"/>
      <c r="V443" s="370" t="s">
        <v>57</v>
      </c>
      <c r="W443" s="370" t="s">
        <v>57</v>
      </c>
      <c r="X443" s="370" t="s">
        <v>57</v>
      </c>
      <c r="Y443" s="314"/>
      <c r="Z443" s="314"/>
      <c r="AA443" s="314"/>
      <c r="AB443" s="314"/>
      <c r="AC443" s="314"/>
      <c r="AD443" s="422" t="s">
        <v>6641</v>
      </c>
      <c r="AE443" s="314"/>
      <c r="AF443" s="322" t="s">
        <v>59</v>
      </c>
      <c r="AG443" s="322" t="s">
        <v>57</v>
      </c>
      <c r="AH443" s="322" t="s">
        <v>59</v>
      </c>
      <c r="AI443" s="322" t="s">
        <v>59</v>
      </c>
      <c r="AJ443" s="322" t="s">
        <v>59</v>
      </c>
      <c r="AK443" s="322" t="s">
        <v>59</v>
      </c>
      <c r="AL443" s="452" t="s">
        <v>174</v>
      </c>
      <c r="AM443" s="206"/>
      <c r="AN443" s="206"/>
      <c r="AO443" s="460" t="s">
        <v>393</v>
      </c>
      <c r="AP443" s="382"/>
      <c r="AQ443" s="809" t="str" cm="1">
        <f t="array" ref="AQ443">IF(AD443="NO FAVORABLE","NO FAVORABLE",IF(SUMPRODUCT(--(TRIM(AF443:AK443)&lt;&gt;"SI"),--(TRIM(AF443:AK443)&lt;&gt;"NA"))&gt;0,"SUBSANAR","APROBADA CR"))</f>
        <v>APROBADA CR</v>
      </c>
    </row>
    <row r="444" spans="1:43" ht="13.8" x14ac:dyDescent="0.25">
      <c r="A444" s="403" t="s">
        <v>2156</v>
      </c>
      <c r="B444" s="413" t="s">
        <v>6634</v>
      </c>
      <c r="C444" s="95">
        <v>204.1</v>
      </c>
      <c r="D444" s="82" t="s">
        <v>376</v>
      </c>
      <c r="E444" s="82" t="s">
        <v>818</v>
      </c>
      <c r="F444" s="82"/>
      <c r="G444" s="82" t="s">
        <v>485</v>
      </c>
      <c r="H444" s="82"/>
      <c r="I444" s="82" t="s">
        <v>7131</v>
      </c>
      <c r="J444" s="82" t="s">
        <v>50</v>
      </c>
      <c r="K444" s="346">
        <v>6695255</v>
      </c>
      <c r="L444" s="102">
        <v>13908</v>
      </c>
      <c r="M444" s="82">
        <v>87</v>
      </c>
      <c r="N444" s="106" t="s">
        <v>379</v>
      </c>
      <c r="O444" s="82"/>
      <c r="P444" s="82"/>
      <c r="Q444" s="82"/>
      <c r="R444" s="82"/>
      <c r="S444" s="82"/>
      <c r="T444" s="82"/>
      <c r="U444" s="82"/>
      <c r="V444" s="383"/>
      <c r="W444" s="314"/>
      <c r="X444" s="314"/>
      <c r="Y444" s="314"/>
      <c r="Z444" s="314"/>
      <c r="AA444" s="314"/>
      <c r="AB444" s="314"/>
      <c r="AC444" s="314"/>
      <c r="AD444" s="314"/>
      <c r="AE444" s="100"/>
      <c r="AF444" s="322"/>
      <c r="AG444" s="322"/>
      <c r="AH444" s="322"/>
      <c r="AI444" s="322"/>
      <c r="AJ444" s="322"/>
      <c r="AK444" s="322"/>
      <c r="AL444" s="322"/>
      <c r="AM444" s="365"/>
      <c r="AN444" s="365"/>
      <c r="AO444" s="382"/>
      <c r="AP444" s="382"/>
    </row>
    <row r="445" spans="1:43" ht="13.8" x14ac:dyDescent="0.25">
      <c r="A445" s="403" t="s">
        <v>2156</v>
      </c>
      <c r="B445" s="413" t="s">
        <v>6634</v>
      </c>
      <c r="C445" s="95">
        <v>204.2</v>
      </c>
      <c r="D445" s="82" t="s">
        <v>376</v>
      </c>
      <c r="E445" s="82" t="s">
        <v>670</v>
      </c>
      <c r="F445" s="82" t="s">
        <v>666</v>
      </c>
      <c r="G445" s="82" t="s">
        <v>88</v>
      </c>
      <c r="H445" s="82" t="s">
        <v>211</v>
      </c>
      <c r="I445" s="82" t="s">
        <v>7132</v>
      </c>
      <c r="J445" s="82" t="s">
        <v>50</v>
      </c>
      <c r="K445" s="346">
        <v>21562109</v>
      </c>
      <c r="L445" s="102">
        <v>16610</v>
      </c>
      <c r="M445" s="82">
        <v>80</v>
      </c>
      <c r="N445" s="106" t="s">
        <v>51</v>
      </c>
      <c r="O445" s="82"/>
      <c r="P445" s="82"/>
      <c r="Q445" s="82"/>
      <c r="R445" s="82"/>
      <c r="S445" s="82"/>
      <c r="T445" s="82"/>
      <c r="U445" s="82"/>
      <c r="V445" s="383"/>
      <c r="W445" s="314"/>
      <c r="X445" s="314"/>
      <c r="Y445" s="314"/>
      <c r="Z445" s="314"/>
      <c r="AA445" s="314"/>
      <c r="AB445" s="314"/>
      <c r="AC445" s="314"/>
      <c r="AD445" s="314"/>
      <c r="AE445" s="100"/>
      <c r="AF445" s="322"/>
      <c r="AG445" s="322"/>
      <c r="AH445" s="322"/>
      <c r="AI445" s="322"/>
      <c r="AJ445" s="322"/>
      <c r="AK445" s="322"/>
      <c r="AL445" s="322"/>
      <c r="AM445" s="365"/>
      <c r="AN445" s="365"/>
      <c r="AO445" s="382"/>
      <c r="AP445" s="382"/>
    </row>
    <row r="446" spans="1:43" ht="13.8" x14ac:dyDescent="0.25">
      <c r="A446" s="403" t="s">
        <v>2156</v>
      </c>
      <c r="B446" s="413" t="s">
        <v>6634</v>
      </c>
      <c r="C446" s="379">
        <v>204.3</v>
      </c>
      <c r="D446" s="334" t="s">
        <v>376</v>
      </c>
      <c r="E446" s="334" t="s">
        <v>671</v>
      </c>
      <c r="F446" s="334"/>
      <c r="G446" s="334" t="s">
        <v>88</v>
      </c>
      <c r="H446" s="334" t="s">
        <v>2257</v>
      </c>
      <c r="I446" s="334" t="s">
        <v>7133</v>
      </c>
      <c r="J446" s="334" t="s">
        <v>390</v>
      </c>
      <c r="K446" s="994"/>
      <c r="L446" s="378">
        <v>43107</v>
      </c>
      <c r="M446" s="334">
        <v>7</v>
      </c>
      <c r="N446" s="139" t="s">
        <v>51</v>
      </c>
      <c r="O446" s="334"/>
      <c r="P446" s="334"/>
      <c r="Q446" s="334"/>
      <c r="R446" s="334"/>
      <c r="S446" s="334"/>
      <c r="T446" s="334"/>
      <c r="U446" s="334"/>
      <c r="V446" s="826"/>
      <c r="W446" s="314"/>
      <c r="X446" s="314"/>
      <c r="Y446" s="314"/>
      <c r="Z446" s="314"/>
      <c r="AA446" s="314"/>
      <c r="AB446" s="314"/>
      <c r="AC446" s="314"/>
      <c r="AD446" s="314"/>
      <c r="AE446" s="100"/>
      <c r="AF446" s="322"/>
      <c r="AG446" s="322"/>
      <c r="AH446" s="322"/>
      <c r="AI446" s="322"/>
      <c r="AJ446" s="322"/>
      <c r="AK446" s="322"/>
      <c r="AL446" s="322"/>
      <c r="AM446" s="365"/>
      <c r="AN446" s="365"/>
      <c r="AO446" s="382"/>
      <c r="AP446" s="382"/>
    </row>
    <row r="447" spans="1:43" ht="13.8" x14ac:dyDescent="0.25">
      <c r="A447" s="403" t="s">
        <v>2156</v>
      </c>
      <c r="B447" s="413" t="s">
        <v>6634</v>
      </c>
      <c r="C447" s="95">
        <v>205</v>
      </c>
      <c r="D447" s="82" t="s">
        <v>45</v>
      </c>
      <c r="E447" s="82" t="s">
        <v>5613</v>
      </c>
      <c r="F447" s="82" t="s">
        <v>985</v>
      </c>
      <c r="G447" s="82" t="s">
        <v>292</v>
      </c>
      <c r="H447" s="82" t="s">
        <v>206</v>
      </c>
      <c r="I447" s="82" t="s">
        <v>7134</v>
      </c>
      <c r="J447" s="82" t="s">
        <v>50</v>
      </c>
      <c r="K447" s="346">
        <v>43997524</v>
      </c>
      <c r="L447" s="102">
        <v>30909</v>
      </c>
      <c r="M447" s="82">
        <v>41</v>
      </c>
      <c r="N447" s="106" t="s">
        <v>51</v>
      </c>
      <c r="O447" s="82">
        <v>3116438747</v>
      </c>
      <c r="P447" s="348" t="s">
        <v>7135</v>
      </c>
      <c r="Q447" s="82" t="s">
        <v>7136</v>
      </c>
      <c r="R447" s="82" t="s">
        <v>53</v>
      </c>
      <c r="S447" s="82" t="s">
        <v>54</v>
      </c>
      <c r="T447" s="82" t="s">
        <v>839</v>
      </c>
      <c r="U447" s="95"/>
      <c r="V447" s="370" t="s">
        <v>57</v>
      </c>
      <c r="W447" s="370" t="s">
        <v>57</v>
      </c>
      <c r="X447" s="370" t="s">
        <v>57</v>
      </c>
      <c r="Y447" s="314"/>
      <c r="Z447" s="314"/>
      <c r="AA447" s="314"/>
      <c r="AB447" s="314"/>
      <c r="AC447" s="314"/>
      <c r="AD447" s="422" t="s">
        <v>6641</v>
      </c>
      <c r="AE447" s="314"/>
      <c r="AF447" s="322" t="s">
        <v>59</v>
      </c>
      <c r="AG447" s="322" t="s">
        <v>57</v>
      </c>
      <c r="AH447" s="322" t="s">
        <v>59</v>
      </c>
      <c r="AI447" s="322" t="s">
        <v>59</v>
      </c>
      <c r="AJ447" s="322" t="s">
        <v>59</v>
      </c>
      <c r="AK447" s="322" t="s">
        <v>59</v>
      </c>
      <c r="AL447" s="452" t="s">
        <v>83</v>
      </c>
      <c r="AM447" s="206"/>
      <c r="AN447" s="206"/>
      <c r="AO447" s="460" t="s">
        <v>393</v>
      </c>
      <c r="AP447" s="382"/>
      <c r="AQ447" s="809" t="str" cm="1">
        <f t="array" ref="AQ447">IF(AD447="NO FAVORABLE","NO FAVORABLE",IF(SUMPRODUCT(--(TRIM(AF447:AK447)&lt;&gt;"SI"),--(TRIM(AF447:AK447)&lt;&gt;"NA"))&gt;0,"SUBSANAR","APROBADA CR"))</f>
        <v>APROBADA CR</v>
      </c>
    </row>
    <row r="448" spans="1:43" ht="13.8" x14ac:dyDescent="0.25">
      <c r="A448" s="403" t="s">
        <v>2156</v>
      </c>
      <c r="B448" s="413" t="s">
        <v>6634</v>
      </c>
      <c r="C448" s="111">
        <v>205.1</v>
      </c>
      <c r="D448" s="122" t="s">
        <v>376</v>
      </c>
      <c r="E448" s="122" t="s">
        <v>897</v>
      </c>
      <c r="F448" s="122" t="s">
        <v>537</v>
      </c>
      <c r="G448" s="122" t="s">
        <v>475</v>
      </c>
      <c r="H448" s="122" t="s">
        <v>292</v>
      </c>
      <c r="I448" s="122" t="s">
        <v>7137</v>
      </c>
      <c r="J448" s="122" t="s">
        <v>50</v>
      </c>
      <c r="K448" s="726">
        <v>1023748290</v>
      </c>
      <c r="L448" s="985">
        <v>38370</v>
      </c>
      <c r="M448" s="122">
        <v>20</v>
      </c>
      <c r="N448" s="142" t="s">
        <v>51</v>
      </c>
      <c r="O448" s="122"/>
      <c r="P448" s="986"/>
      <c r="Q448" s="122"/>
      <c r="R448" s="122"/>
      <c r="S448" s="122"/>
      <c r="T448" s="122"/>
      <c r="U448" s="122"/>
      <c r="V448" s="907"/>
      <c r="W448" s="314"/>
      <c r="X448" s="314"/>
      <c r="Y448" s="314"/>
      <c r="Z448" s="314"/>
      <c r="AA448" s="314"/>
      <c r="AB448" s="314"/>
      <c r="AC448" s="314"/>
      <c r="AD448" s="314"/>
      <c r="AE448" s="100"/>
      <c r="AF448" s="322"/>
      <c r="AG448" s="322"/>
      <c r="AH448" s="322"/>
      <c r="AI448" s="322"/>
      <c r="AJ448" s="322"/>
      <c r="AK448" s="322"/>
      <c r="AL448" s="322"/>
      <c r="AM448" s="365"/>
      <c r="AN448" s="365"/>
      <c r="AO448" s="382"/>
      <c r="AP448" s="382"/>
    </row>
    <row r="449" spans="1:43" ht="13.8" x14ac:dyDescent="0.25">
      <c r="A449" s="403" t="s">
        <v>2156</v>
      </c>
      <c r="B449" s="413" t="s">
        <v>6634</v>
      </c>
      <c r="C449" s="95">
        <v>205.2</v>
      </c>
      <c r="D449" s="82" t="s">
        <v>376</v>
      </c>
      <c r="E449" s="82" t="s">
        <v>6922</v>
      </c>
      <c r="F449" s="82" t="s">
        <v>537</v>
      </c>
      <c r="G449" s="82" t="s">
        <v>475</v>
      </c>
      <c r="H449" s="82" t="s">
        <v>292</v>
      </c>
      <c r="I449" s="82" t="s">
        <v>7138</v>
      </c>
      <c r="J449" s="82" t="s">
        <v>50</v>
      </c>
      <c r="K449" s="346">
        <v>1023748904</v>
      </c>
      <c r="L449" s="102">
        <v>39350</v>
      </c>
      <c r="M449" s="82">
        <v>18</v>
      </c>
      <c r="N449" s="106" t="s">
        <v>51</v>
      </c>
      <c r="O449" s="82"/>
      <c r="P449" s="266"/>
      <c r="Q449" s="82"/>
      <c r="R449" s="82"/>
      <c r="S449" s="82"/>
      <c r="T449" s="82"/>
      <c r="U449" s="82"/>
      <c r="V449" s="383"/>
      <c r="W449" s="314"/>
      <c r="X449" s="314"/>
      <c r="Y449" s="314"/>
      <c r="Z449" s="314"/>
      <c r="AA449" s="314"/>
      <c r="AB449" s="314"/>
      <c r="AC449" s="314"/>
      <c r="AD449" s="314"/>
      <c r="AE449" s="100"/>
      <c r="AF449" s="322"/>
      <c r="AG449" s="322"/>
      <c r="AH449" s="322"/>
      <c r="AI449" s="322"/>
      <c r="AJ449" s="322"/>
      <c r="AK449" s="322"/>
      <c r="AL449" s="322"/>
      <c r="AM449" s="365"/>
      <c r="AN449" s="365"/>
      <c r="AO449" s="382"/>
      <c r="AP449" s="382"/>
    </row>
    <row r="450" spans="1:43" ht="13.8" x14ac:dyDescent="0.25">
      <c r="A450" s="403" t="s">
        <v>2156</v>
      </c>
      <c r="B450" s="413" t="s">
        <v>6634</v>
      </c>
      <c r="C450" s="95">
        <v>205.3</v>
      </c>
      <c r="D450" s="82" t="s">
        <v>376</v>
      </c>
      <c r="E450" s="82" t="s">
        <v>7139</v>
      </c>
      <c r="F450" s="82"/>
      <c r="G450" s="82" t="s">
        <v>206</v>
      </c>
      <c r="H450" s="82" t="s">
        <v>4737</v>
      </c>
      <c r="I450" s="82" t="s">
        <v>7140</v>
      </c>
      <c r="J450" s="82" t="s">
        <v>50</v>
      </c>
      <c r="K450" s="346">
        <v>42925074</v>
      </c>
      <c r="L450" s="102">
        <v>21446</v>
      </c>
      <c r="M450" s="82">
        <v>67</v>
      </c>
      <c r="N450" s="106" t="s">
        <v>51</v>
      </c>
      <c r="O450" s="82"/>
      <c r="P450" s="266"/>
      <c r="Q450" s="82"/>
      <c r="R450" s="82"/>
      <c r="S450" s="82"/>
      <c r="T450" s="82"/>
      <c r="U450" s="82"/>
      <c r="V450" s="383"/>
      <c r="W450" s="314"/>
      <c r="X450" s="314"/>
      <c r="Y450" s="314"/>
      <c r="Z450" s="314"/>
      <c r="AA450" s="314"/>
      <c r="AB450" s="314"/>
      <c r="AC450" s="314"/>
      <c r="AD450" s="314"/>
      <c r="AE450" s="100"/>
      <c r="AF450" s="322"/>
      <c r="AG450" s="322"/>
      <c r="AH450" s="322"/>
      <c r="AI450" s="322"/>
      <c r="AJ450" s="322"/>
      <c r="AK450" s="322"/>
      <c r="AL450" s="322"/>
      <c r="AM450" s="365"/>
      <c r="AN450" s="365"/>
      <c r="AO450" s="382"/>
      <c r="AP450" s="382"/>
    </row>
    <row r="451" spans="1:43" ht="13.8" x14ac:dyDescent="0.25">
      <c r="A451" s="403" t="s">
        <v>2156</v>
      </c>
      <c r="B451" s="413" t="s">
        <v>6634</v>
      </c>
      <c r="C451" s="95">
        <v>205.4</v>
      </c>
      <c r="D451" s="82" t="s">
        <v>376</v>
      </c>
      <c r="E451" s="82" t="s">
        <v>3671</v>
      </c>
      <c r="F451" s="82" t="s">
        <v>116</v>
      </c>
      <c r="G451" s="82" t="s">
        <v>475</v>
      </c>
      <c r="H451" s="82"/>
      <c r="I451" s="82" t="s">
        <v>7141</v>
      </c>
      <c r="J451" s="82" t="s">
        <v>50</v>
      </c>
      <c r="K451" s="346">
        <v>6695318</v>
      </c>
      <c r="L451" s="82"/>
      <c r="M451" s="82">
        <v>74</v>
      </c>
      <c r="N451" s="106" t="s">
        <v>379</v>
      </c>
      <c r="O451" s="82"/>
      <c r="P451" s="266"/>
      <c r="Q451" s="82"/>
      <c r="R451" s="82"/>
      <c r="S451" s="82"/>
      <c r="T451" s="82"/>
      <c r="U451" s="82"/>
      <c r="V451" s="383"/>
      <c r="W451" s="314"/>
      <c r="X451" s="314"/>
      <c r="Y451" s="314"/>
      <c r="Z451" s="314"/>
      <c r="AA451" s="314"/>
      <c r="AB451" s="314"/>
      <c r="AC451" s="314"/>
      <c r="AD451" s="314"/>
      <c r="AE451" s="100"/>
      <c r="AF451" s="322"/>
      <c r="AG451" s="322"/>
      <c r="AH451" s="322"/>
      <c r="AI451" s="322"/>
      <c r="AJ451" s="322"/>
      <c r="AK451" s="322"/>
      <c r="AL451" s="322"/>
      <c r="AM451" s="365"/>
      <c r="AN451" s="365"/>
      <c r="AO451" s="382"/>
      <c r="AP451" s="382"/>
    </row>
    <row r="452" spans="1:43" ht="13.8" x14ac:dyDescent="0.25">
      <c r="A452" s="403" t="s">
        <v>2156</v>
      </c>
      <c r="B452" s="413" t="s">
        <v>6634</v>
      </c>
      <c r="C452" s="95">
        <v>207</v>
      </c>
      <c r="D452" s="82" t="s">
        <v>45</v>
      </c>
      <c r="E452" s="82" t="s">
        <v>107</v>
      </c>
      <c r="F452" s="82" t="s">
        <v>1357</v>
      </c>
      <c r="G452" s="82" t="s">
        <v>474</v>
      </c>
      <c r="H452" s="82" t="s">
        <v>2843</v>
      </c>
      <c r="I452" s="82" t="s">
        <v>7142</v>
      </c>
      <c r="J452" s="82" t="s">
        <v>50</v>
      </c>
      <c r="K452" s="346">
        <v>32103084</v>
      </c>
      <c r="L452" s="102">
        <v>22525</v>
      </c>
      <c r="M452" s="82"/>
      <c r="N452" s="106" t="s">
        <v>51</v>
      </c>
      <c r="O452" s="82"/>
      <c r="P452" s="82"/>
      <c r="Q452" s="82"/>
      <c r="R452" s="82" t="s">
        <v>53</v>
      </c>
      <c r="S452" s="82" t="s">
        <v>54</v>
      </c>
      <c r="T452" s="82" t="s">
        <v>6700</v>
      </c>
      <c r="U452" s="95"/>
      <c r="V452" s="370" t="s">
        <v>57</v>
      </c>
      <c r="W452" s="370" t="s">
        <v>57</v>
      </c>
      <c r="X452" s="370" t="s">
        <v>57</v>
      </c>
      <c r="Y452" s="314"/>
      <c r="Z452" s="314"/>
      <c r="AA452" s="314"/>
      <c r="AB452" s="314"/>
      <c r="AC452" s="314"/>
      <c r="AD452" s="422" t="s">
        <v>6641</v>
      </c>
      <c r="AE452" s="314"/>
      <c r="AF452" s="322" t="s">
        <v>59</v>
      </c>
      <c r="AG452" s="322" t="s">
        <v>57</v>
      </c>
      <c r="AH452" s="322" t="s">
        <v>59</v>
      </c>
      <c r="AI452" s="322" t="s">
        <v>59</v>
      </c>
      <c r="AJ452" s="322" t="s">
        <v>59</v>
      </c>
      <c r="AK452" s="322" t="s">
        <v>59</v>
      </c>
      <c r="AL452" s="452" t="s">
        <v>70</v>
      </c>
      <c r="AM452" s="206"/>
      <c r="AN452" s="206"/>
      <c r="AO452" s="460" t="s">
        <v>393</v>
      </c>
      <c r="AP452" s="382"/>
      <c r="AQ452" s="809" t="str" cm="1">
        <f t="array" ref="AQ452">IF(AD452="NO FAVORABLE","NO FAVORABLE",IF(SUMPRODUCT(--(TRIM(AF452:AK452)&lt;&gt;"SI"),--(TRIM(AF452:AK452)&lt;&gt;"NA"))&gt;0,"SUBSANAR","APROBADA CR"))</f>
        <v>APROBADA CR</v>
      </c>
    </row>
    <row r="453" spans="1:43" ht="13.8" x14ac:dyDescent="0.25">
      <c r="A453" s="403" t="s">
        <v>2156</v>
      </c>
      <c r="B453" s="413" t="s">
        <v>6634</v>
      </c>
      <c r="C453" s="95">
        <v>208</v>
      </c>
      <c r="D453" s="82" t="s">
        <v>45</v>
      </c>
      <c r="E453" s="82" t="s">
        <v>1922</v>
      </c>
      <c r="F453" s="82" t="s">
        <v>62</v>
      </c>
      <c r="G453" s="82" t="s">
        <v>416</v>
      </c>
      <c r="H453" s="82"/>
      <c r="I453" s="82" t="s">
        <v>7143</v>
      </c>
      <c r="J453" s="82" t="s">
        <v>50</v>
      </c>
      <c r="K453" s="346">
        <v>32103964</v>
      </c>
      <c r="L453" s="102">
        <v>26200</v>
      </c>
      <c r="M453" s="82"/>
      <c r="N453" s="106" t="s">
        <v>51</v>
      </c>
      <c r="O453" s="82">
        <v>3205770995</v>
      </c>
      <c r="P453" s="82"/>
      <c r="Q453" s="82"/>
      <c r="R453" s="82" t="s">
        <v>53</v>
      </c>
      <c r="S453" s="82" t="s">
        <v>54</v>
      </c>
      <c r="T453" s="82" t="s">
        <v>6700</v>
      </c>
      <c r="U453" s="95"/>
      <c r="V453" s="370" t="s">
        <v>57</v>
      </c>
      <c r="W453" s="223" t="s">
        <v>7144</v>
      </c>
      <c r="X453" s="370" t="s">
        <v>57</v>
      </c>
      <c r="Y453" s="314"/>
      <c r="Z453" s="314"/>
      <c r="AA453" s="314"/>
      <c r="AB453" s="314"/>
      <c r="AC453" s="314"/>
      <c r="AD453" s="295" t="s">
        <v>76</v>
      </c>
      <c r="AE453" s="314"/>
      <c r="AF453" s="322"/>
      <c r="AG453" s="322"/>
      <c r="AH453" s="322"/>
      <c r="AI453" s="322"/>
      <c r="AJ453" s="322"/>
      <c r="AK453" s="322"/>
      <c r="AL453" s="452"/>
      <c r="AM453" s="206"/>
      <c r="AN453" s="206"/>
      <c r="AO453" s="460" t="s">
        <v>393</v>
      </c>
      <c r="AP453" s="382"/>
      <c r="AQ453" s="809" t="str" cm="1">
        <f t="array" ref="AQ453">IF(AD453="NO FAVORABLE","NO FAVORABLE",IF(SUMPRODUCT(--(TRIM(AF453:AK453)&lt;&gt;"SI"),--(TRIM(AF453:AK453)&lt;&gt;"NA"))&gt;0,"SUBSANAR","APROBADA CR"))</f>
        <v>NO FAVORABLE</v>
      </c>
    </row>
    <row r="454" spans="1:43" ht="13.8" x14ac:dyDescent="0.25">
      <c r="A454" s="403" t="s">
        <v>2156</v>
      </c>
      <c r="B454" s="413" t="s">
        <v>6634</v>
      </c>
      <c r="C454" s="95">
        <v>209</v>
      </c>
      <c r="D454" s="82" t="s">
        <v>45</v>
      </c>
      <c r="E454" s="82" t="s">
        <v>961</v>
      </c>
      <c r="F454" s="82"/>
      <c r="G454" s="82" t="s">
        <v>416</v>
      </c>
      <c r="H454" s="82" t="s">
        <v>252</v>
      </c>
      <c r="I454" s="82" t="s">
        <v>7145</v>
      </c>
      <c r="J454" s="82" t="s">
        <v>50</v>
      </c>
      <c r="K454" s="346">
        <v>1022095893</v>
      </c>
      <c r="L454" s="102">
        <v>33446</v>
      </c>
      <c r="M454" s="82">
        <v>34</v>
      </c>
      <c r="N454" s="106" t="s">
        <v>51</v>
      </c>
      <c r="O454" s="82">
        <v>3166810443</v>
      </c>
      <c r="P454" s="82"/>
      <c r="Q454" s="82"/>
      <c r="R454" s="82" t="s">
        <v>53</v>
      </c>
      <c r="S454" s="82" t="s">
        <v>54</v>
      </c>
      <c r="T454" s="82" t="s">
        <v>6700</v>
      </c>
      <c r="U454" s="95"/>
      <c r="V454" s="370" t="s">
        <v>57</v>
      </c>
      <c r="W454" s="370" t="s">
        <v>57</v>
      </c>
      <c r="X454" s="370" t="s">
        <v>57</v>
      </c>
      <c r="Y454" s="314"/>
      <c r="Z454" s="314"/>
      <c r="AA454" s="314"/>
      <c r="AB454" s="314"/>
      <c r="AC454" s="314"/>
      <c r="AD454" s="422" t="s">
        <v>6641</v>
      </c>
      <c r="AE454" s="314"/>
      <c r="AF454" s="322" t="s">
        <v>59</v>
      </c>
      <c r="AG454" s="322" t="s">
        <v>57</v>
      </c>
      <c r="AH454" s="322" t="s">
        <v>59</v>
      </c>
      <c r="AI454" s="322" t="s">
        <v>59</v>
      </c>
      <c r="AJ454" s="322" t="s">
        <v>59</v>
      </c>
      <c r="AK454" s="322" t="s">
        <v>59</v>
      </c>
      <c r="AL454" s="452" t="s">
        <v>114</v>
      </c>
      <c r="AM454" s="206"/>
      <c r="AN454" s="206"/>
      <c r="AO454" s="460" t="s">
        <v>393</v>
      </c>
      <c r="AP454" s="382"/>
      <c r="AQ454" s="809" t="str" cm="1">
        <f t="array" ref="AQ454">IF(AD454="NO FAVORABLE","NO FAVORABLE",IF(SUMPRODUCT(--(TRIM(AF454:AK454)&lt;&gt;"SI"),--(TRIM(AF454:AK454)&lt;&gt;"NA"))&gt;0,"SUBSANAR","APROBADA CR"))</f>
        <v>APROBADA CR</v>
      </c>
    </row>
    <row r="455" spans="1:43" ht="13.8" x14ac:dyDescent="0.25">
      <c r="A455" s="403" t="s">
        <v>2156</v>
      </c>
      <c r="B455" s="413" t="s">
        <v>6634</v>
      </c>
      <c r="C455" s="95">
        <v>209.1</v>
      </c>
      <c r="D455" s="82" t="s">
        <v>376</v>
      </c>
      <c r="E455" s="82" t="s">
        <v>2651</v>
      </c>
      <c r="F455" s="82" t="s">
        <v>406</v>
      </c>
      <c r="G455" s="82" t="s">
        <v>88</v>
      </c>
      <c r="H455" s="82" t="s">
        <v>996</v>
      </c>
      <c r="I455" s="82" t="s">
        <v>7146</v>
      </c>
      <c r="J455" s="82" t="s">
        <v>50</v>
      </c>
      <c r="K455" s="346">
        <v>1023748922</v>
      </c>
      <c r="L455" s="102">
        <v>32687</v>
      </c>
      <c r="M455" s="82">
        <v>36</v>
      </c>
      <c r="N455" s="106" t="s">
        <v>379</v>
      </c>
      <c r="O455" s="82"/>
      <c r="P455" s="82"/>
      <c r="Q455" s="82"/>
      <c r="R455" s="82"/>
      <c r="S455" s="82"/>
      <c r="T455" s="82"/>
      <c r="U455" s="95"/>
      <c r="V455" s="385"/>
      <c r="W455" s="314"/>
      <c r="X455" s="314"/>
      <c r="Y455" s="314"/>
      <c r="Z455" s="314"/>
      <c r="AA455" s="314"/>
      <c r="AB455" s="314"/>
      <c r="AC455" s="314"/>
      <c r="AD455" s="314"/>
      <c r="AE455" s="100"/>
      <c r="AF455" s="322"/>
      <c r="AG455" s="322"/>
      <c r="AH455" s="322"/>
      <c r="AI455" s="322"/>
      <c r="AJ455" s="322"/>
      <c r="AK455" s="322"/>
      <c r="AL455" s="322"/>
      <c r="AM455" s="236"/>
      <c r="AN455" s="825"/>
      <c r="AO455" s="382"/>
      <c r="AP455" s="382"/>
    </row>
    <row r="456" spans="1:43" ht="13.8" x14ac:dyDescent="0.25">
      <c r="A456" s="403" t="s">
        <v>2156</v>
      </c>
      <c r="B456" s="413" t="s">
        <v>6634</v>
      </c>
      <c r="C456" s="95">
        <v>209.2</v>
      </c>
      <c r="D456" s="82" t="s">
        <v>376</v>
      </c>
      <c r="E456" s="82" t="s">
        <v>1911</v>
      </c>
      <c r="F456" s="82" t="s">
        <v>632</v>
      </c>
      <c r="G456" s="82" t="s">
        <v>88</v>
      </c>
      <c r="H456" s="82" t="s">
        <v>416</v>
      </c>
      <c r="I456" s="82" t="s">
        <v>7147</v>
      </c>
      <c r="J456" s="82" t="s">
        <v>390</v>
      </c>
      <c r="K456" s="346">
        <v>1023750108</v>
      </c>
      <c r="L456" s="102">
        <v>41577</v>
      </c>
      <c r="M456" s="82">
        <v>12</v>
      </c>
      <c r="N456" s="106" t="s">
        <v>51</v>
      </c>
      <c r="O456" s="82"/>
      <c r="P456" s="82"/>
      <c r="Q456" s="82"/>
      <c r="R456" s="82"/>
      <c r="S456" s="82"/>
      <c r="T456" s="82"/>
      <c r="U456" s="95"/>
      <c r="V456" s="385"/>
      <c r="W456" s="314"/>
      <c r="X456" s="314"/>
      <c r="Y456" s="314"/>
      <c r="Z456" s="314"/>
      <c r="AA456" s="314"/>
      <c r="AB456" s="314"/>
      <c r="AC456" s="314"/>
      <c r="AD456" s="314"/>
      <c r="AE456" s="100"/>
      <c r="AF456" s="322"/>
      <c r="AG456" s="322"/>
      <c r="AH456" s="322"/>
      <c r="AI456" s="322"/>
      <c r="AJ456" s="322"/>
      <c r="AK456" s="322"/>
      <c r="AL456" s="322"/>
      <c r="AM456" s="736"/>
      <c r="AN456" s="389"/>
      <c r="AO456" s="382"/>
      <c r="AP456" s="382"/>
    </row>
    <row r="457" spans="1:43" ht="13.8" x14ac:dyDescent="0.25">
      <c r="A457" s="403" t="s">
        <v>2156</v>
      </c>
      <c r="B457" s="413" t="s">
        <v>6634</v>
      </c>
      <c r="C457" s="95">
        <v>210</v>
      </c>
      <c r="D457" s="82" t="s">
        <v>45</v>
      </c>
      <c r="E457" s="82" t="s">
        <v>107</v>
      </c>
      <c r="F457" s="82" t="s">
        <v>7148</v>
      </c>
      <c r="G457" s="82" t="s">
        <v>177</v>
      </c>
      <c r="H457" s="82"/>
      <c r="I457" s="82" t="s">
        <v>7149</v>
      </c>
      <c r="J457" s="82" t="s">
        <v>50</v>
      </c>
      <c r="K457" s="346">
        <v>21509340</v>
      </c>
      <c r="L457" s="102">
        <v>27666</v>
      </c>
      <c r="M457" s="82"/>
      <c r="N457" s="106" t="s">
        <v>51</v>
      </c>
      <c r="O457" s="82">
        <v>3127870965</v>
      </c>
      <c r="P457" s="82"/>
      <c r="Q457" s="82"/>
      <c r="R457" s="82" t="s">
        <v>53</v>
      </c>
      <c r="S457" s="82" t="s">
        <v>54</v>
      </c>
      <c r="T457" s="82" t="s">
        <v>6700</v>
      </c>
      <c r="U457" s="95"/>
      <c r="V457" s="370" t="s">
        <v>57</v>
      </c>
      <c r="W457" s="370" t="s">
        <v>57</v>
      </c>
      <c r="X457" s="370" t="s">
        <v>57</v>
      </c>
      <c r="Y457" s="314"/>
      <c r="Z457" s="314"/>
      <c r="AA457" s="314"/>
      <c r="AB457" s="314"/>
      <c r="AC457" s="314"/>
      <c r="AD457" s="422" t="s">
        <v>6641</v>
      </c>
      <c r="AE457" s="314"/>
      <c r="AF457" s="322" t="s">
        <v>59</v>
      </c>
      <c r="AG457" s="322" t="s">
        <v>57</v>
      </c>
      <c r="AH457" s="322" t="s">
        <v>59</v>
      </c>
      <c r="AI457" s="322" t="s">
        <v>59</v>
      </c>
      <c r="AJ457" s="322" t="s">
        <v>59</v>
      </c>
      <c r="AK457" s="322" t="s">
        <v>59</v>
      </c>
      <c r="AL457" s="452" t="s">
        <v>182</v>
      </c>
      <c r="AM457" s="206"/>
      <c r="AN457" s="206"/>
      <c r="AO457" s="460" t="s">
        <v>393</v>
      </c>
      <c r="AP457" s="382"/>
      <c r="AQ457" s="809" t="str" cm="1">
        <f t="array" ref="AQ457">IF(AD457="NO FAVORABLE","NO FAVORABLE",IF(SUMPRODUCT(--(TRIM(AF457:AK457)&lt;&gt;"SI"),--(TRIM(AF457:AK457)&lt;&gt;"NA"))&gt;0,"SUBSANAR","APROBADA CR"))</f>
        <v>APROBADA CR</v>
      </c>
    </row>
    <row r="458" spans="1:43" ht="13.8" x14ac:dyDescent="0.25">
      <c r="A458" s="403" t="s">
        <v>2156</v>
      </c>
      <c r="B458" s="413" t="s">
        <v>6634</v>
      </c>
      <c r="C458" s="95">
        <v>211</v>
      </c>
      <c r="D458" s="82" t="s">
        <v>45</v>
      </c>
      <c r="E458" s="82" t="s">
        <v>1286</v>
      </c>
      <c r="F458" s="82" t="s">
        <v>62</v>
      </c>
      <c r="G458" s="82" t="s">
        <v>412</v>
      </c>
      <c r="H458" s="82" t="s">
        <v>412</v>
      </c>
      <c r="I458" s="82" t="s">
        <v>7150</v>
      </c>
      <c r="J458" s="82" t="s">
        <v>50</v>
      </c>
      <c r="K458" s="346">
        <v>21509544</v>
      </c>
      <c r="L458" s="102">
        <v>30057</v>
      </c>
      <c r="M458" s="82">
        <v>44</v>
      </c>
      <c r="N458" s="106" t="s">
        <v>51</v>
      </c>
      <c r="O458" s="82">
        <v>3183643229</v>
      </c>
      <c r="P458" s="82"/>
      <c r="Q458" s="82" t="s">
        <v>7151</v>
      </c>
      <c r="R458" s="82" t="s">
        <v>53</v>
      </c>
      <c r="S458" s="82" t="s">
        <v>54</v>
      </c>
      <c r="T458" s="82" t="s">
        <v>839</v>
      </c>
      <c r="U458" s="95"/>
      <c r="V458" s="370" t="s">
        <v>57</v>
      </c>
      <c r="W458" s="370" t="s">
        <v>57</v>
      </c>
      <c r="X458" s="370" t="s">
        <v>57</v>
      </c>
      <c r="Y458" s="314"/>
      <c r="Z458" s="314"/>
      <c r="AA458" s="314"/>
      <c r="AB458" s="314"/>
      <c r="AC458" s="314"/>
      <c r="AD458" s="422" t="s">
        <v>6641</v>
      </c>
      <c r="AE458" s="314"/>
      <c r="AF458" s="322" t="s">
        <v>59</v>
      </c>
      <c r="AG458" s="322" t="s">
        <v>57</v>
      </c>
      <c r="AH458" s="322" t="s">
        <v>59</v>
      </c>
      <c r="AI458" s="322" t="s">
        <v>59</v>
      </c>
      <c r="AJ458" s="322" t="s">
        <v>59</v>
      </c>
      <c r="AK458" s="322" t="s">
        <v>626</v>
      </c>
      <c r="AL458" s="452" t="s">
        <v>626</v>
      </c>
      <c r="AM458" s="206"/>
      <c r="AN458" s="206"/>
      <c r="AO458" s="460" t="s">
        <v>393</v>
      </c>
      <c r="AP458" s="382" t="s">
        <v>7152</v>
      </c>
      <c r="AQ458" s="809" t="str" cm="1">
        <f t="array" ref="AQ458">IF(AD458="NO FAVORABLE","NO FAVORABLE",IF(SUMPRODUCT(--(TRIM(AF458:AK458)&lt;&gt;"SI"),--(TRIM(AF458:AK458)&lt;&gt;"NA"))&gt;0,"SUBSANAR","APROBADA CR"))</f>
        <v>SUBSANAR</v>
      </c>
    </row>
    <row r="459" spans="1:43" ht="13.8" x14ac:dyDescent="0.25">
      <c r="A459" s="403" t="s">
        <v>2156</v>
      </c>
      <c r="B459" s="413" t="s">
        <v>6634</v>
      </c>
      <c r="C459" s="95">
        <v>212</v>
      </c>
      <c r="D459" s="82" t="s">
        <v>45</v>
      </c>
      <c r="E459" s="82" t="s">
        <v>3411</v>
      </c>
      <c r="F459" s="82" t="s">
        <v>343</v>
      </c>
      <c r="G459" s="82" t="s">
        <v>292</v>
      </c>
      <c r="H459" s="82" t="s">
        <v>134</v>
      </c>
      <c r="I459" s="82" t="s">
        <v>7153</v>
      </c>
      <c r="J459" s="82" t="s">
        <v>50</v>
      </c>
      <c r="K459" s="346">
        <v>1023750570</v>
      </c>
      <c r="L459" s="102">
        <v>36073</v>
      </c>
      <c r="M459" s="82">
        <v>27</v>
      </c>
      <c r="N459" s="106" t="s">
        <v>51</v>
      </c>
      <c r="O459" s="82">
        <v>3184090729</v>
      </c>
      <c r="P459" s="82"/>
      <c r="Q459" s="82" t="s">
        <v>7154</v>
      </c>
      <c r="R459" s="82" t="s">
        <v>53</v>
      </c>
      <c r="S459" s="82" t="s">
        <v>54</v>
      </c>
      <c r="T459" s="82" t="s">
        <v>6839</v>
      </c>
      <c r="U459" s="95"/>
      <c r="V459" s="370" t="s">
        <v>57</v>
      </c>
      <c r="W459" s="370" t="s">
        <v>57</v>
      </c>
      <c r="X459" s="370" t="s">
        <v>57</v>
      </c>
      <c r="Y459" s="314"/>
      <c r="Z459" s="314"/>
      <c r="AA459" s="314"/>
      <c r="AB459" s="314"/>
      <c r="AC459" s="314"/>
      <c r="AD459" s="422" t="s">
        <v>6641</v>
      </c>
      <c r="AE459" s="314"/>
      <c r="AF459" s="322" t="s">
        <v>59</v>
      </c>
      <c r="AG459" s="322" t="s">
        <v>57</v>
      </c>
      <c r="AH459" s="322" t="s">
        <v>59</v>
      </c>
      <c r="AI459" s="322" t="s">
        <v>59</v>
      </c>
      <c r="AJ459" s="322" t="s">
        <v>59</v>
      </c>
      <c r="AK459" s="322" t="s">
        <v>59</v>
      </c>
      <c r="AL459" s="452" t="s">
        <v>59</v>
      </c>
      <c r="AM459" s="206"/>
      <c r="AN459" s="206"/>
      <c r="AO459" s="460" t="s">
        <v>393</v>
      </c>
      <c r="AP459" s="382"/>
      <c r="AQ459" s="809" t="str" cm="1">
        <f t="array" ref="AQ459">IF(AD459="NO FAVORABLE","NO FAVORABLE",IF(SUMPRODUCT(--(TRIM(AF459:AK459)&lt;&gt;"SI"),--(TRIM(AF459:AK459)&lt;&gt;"NA"))&gt;0,"SUBSANAR","APROBADA CR"))</f>
        <v>APROBADA CR</v>
      </c>
    </row>
    <row r="460" spans="1:43" ht="13.8" x14ac:dyDescent="0.25">
      <c r="A460" s="403" t="s">
        <v>2156</v>
      </c>
      <c r="B460" s="413" t="s">
        <v>6634</v>
      </c>
      <c r="C460" s="95">
        <v>212.1</v>
      </c>
      <c r="D460" s="82" t="s">
        <v>376</v>
      </c>
      <c r="E460" s="82" t="s">
        <v>7155</v>
      </c>
      <c r="F460" s="82"/>
      <c r="G460" s="82" t="s">
        <v>222</v>
      </c>
      <c r="H460" s="82" t="s">
        <v>292</v>
      </c>
      <c r="I460" s="82" t="s">
        <v>7156</v>
      </c>
      <c r="J460" s="82" t="s">
        <v>431</v>
      </c>
      <c r="K460" s="346">
        <v>1031944805</v>
      </c>
      <c r="L460" s="102">
        <v>43719</v>
      </c>
      <c r="M460" s="82">
        <v>6</v>
      </c>
      <c r="N460" s="106" t="s">
        <v>51</v>
      </c>
      <c r="O460" s="82"/>
      <c r="P460" s="82"/>
      <c r="Q460" s="82"/>
      <c r="R460" s="82"/>
      <c r="S460" s="82"/>
      <c r="T460" s="82"/>
      <c r="U460" s="95"/>
      <c r="V460" s="385"/>
      <c r="W460" s="314"/>
      <c r="X460" s="314"/>
      <c r="Y460" s="314"/>
      <c r="Z460" s="314"/>
      <c r="AA460" s="314"/>
      <c r="AB460" s="314"/>
      <c r="AC460" s="314"/>
      <c r="AD460" s="314"/>
      <c r="AE460" s="100"/>
      <c r="AF460" s="322"/>
      <c r="AG460" s="322"/>
      <c r="AH460" s="322"/>
      <c r="AI460" s="322"/>
      <c r="AJ460" s="322"/>
      <c r="AK460" s="322"/>
      <c r="AL460" s="322"/>
      <c r="AM460" s="365"/>
      <c r="AN460" s="365"/>
      <c r="AO460" s="382"/>
      <c r="AP460" s="382"/>
    </row>
    <row r="461" spans="1:43" ht="13.8" x14ac:dyDescent="0.25">
      <c r="A461" s="403" t="s">
        <v>2156</v>
      </c>
      <c r="B461" s="413" t="s">
        <v>6634</v>
      </c>
      <c r="C461" s="95">
        <v>212.2</v>
      </c>
      <c r="D461" s="82" t="s">
        <v>376</v>
      </c>
      <c r="E461" s="82" t="s">
        <v>1644</v>
      </c>
      <c r="F461" s="82" t="s">
        <v>530</v>
      </c>
      <c r="G461" s="82" t="s">
        <v>222</v>
      </c>
      <c r="H461" s="82" t="s">
        <v>110</v>
      </c>
      <c r="I461" s="82" t="s">
        <v>7157</v>
      </c>
      <c r="J461" s="82" t="s">
        <v>50</v>
      </c>
      <c r="K461" s="346">
        <v>1023750471</v>
      </c>
      <c r="L461" s="102">
        <v>35815</v>
      </c>
      <c r="M461" s="82">
        <v>28</v>
      </c>
      <c r="N461" s="106" t="s">
        <v>379</v>
      </c>
      <c r="O461" s="82"/>
      <c r="P461" s="82"/>
      <c r="Q461" s="82"/>
      <c r="R461" s="82"/>
      <c r="S461" s="82"/>
      <c r="T461" s="82"/>
      <c r="U461" s="95"/>
      <c r="V461" s="385"/>
      <c r="W461" s="314"/>
      <c r="X461" s="314"/>
      <c r="Y461" s="314"/>
      <c r="Z461" s="314"/>
      <c r="AA461" s="314"/>
      <c r="AB461" s="314"/>
      <c r="AC461" s="314"/>
      <c r="AD461" s="314"/>
      <c r="AE461" s="100"/>
      <c r="AF461" s="322"/>
      <c r="AG461" s="322"/>
      <c r="AH461" s="322"/>
      <c r="AI461" s="322"/>
      <c r="AJ461" s="322"/>
      <c r="AK461" s="322"/>
      <c r="AL461" s="322"/>
      <c r="AM461" s="365"/>
      <c r="AN461" s="365"/>
      <c r="AO461" s="382"/>
      <c r="AP461" s="382"/>
    </row>
    <row r="462" spans="1:43" ht="13.8" x14ac:dyDescent="0.25">
      <c r="A462" s="403" t="s">
        <v>2156</v>
      </c>
      <c r="B462" s="413" t="s">
        <v>6634</v>
      </c>
      <c r="C462" s="95">
        <v>213</v>
      </c>
      <c r="D462" s="82" t="s">
        <v>45</v>
      </c>
      <c r="E462" s="82" t="s">
        <v>7158</v>
      </c>
      <c r="F462" s="82"/>
      <c r="G462" s="82" t="s">
        <v>416</v>
      </c>
      <c r="H462" s="82" t="s">
        <v>88</v>
      </c>
      <c r="I462" s="82" t="s">
        <v>7159</v>
      </c>
      <c r="J462" s="82" t="s">
        <v>50</v>
      </c>
      <c r="K462" s="346">
        <v>1028027319</v>
      </c>
      <c r="L462" s="102">
        <v>35141</v>
      </c>
      <c r="M462" s="82"/>
      <c r="N462" s="106" t="s">
        <v>51</v>
      </c>
      <c r="O462" s="82"/>
      <c r="P462" s="82"/>
      <c r="Q462" s="82" t="s">
        <v>7154</v>
      </c>
      <c r="R462" s="82" t="s">
        <v>53</v>
      </c>
      <c r="S462" s="82" t="s">
        <v>54</v>
      </c>
      <c r="T462" s="82" t="s">
        <v>1102</v>
      </c>
      <c r="U462" s="95"/>
      <c r="V462" s="370" t="s">
        <v>57</v>
      </c>
      <c r="W462" s="370" t="s">
        <v>57</v>
      </c>
      <c r="X462" s="370" t="s">
        <v>57</v>
      </c>
      <c r="Y462" s="314"/>
      <c r="Z462" s="314"/>
      <c r="AA462" s="314"/>
      <c r="AB462" s="314"/>
      <c r="AC462" s="314"/>
      <c r="AD462" s="422" t="s">
        <v>6641</v>
      </c>
      <c r="AE462" s="314"/>
      <c r="AF462" s="322" t="s">
        <v>59</v>
      </c>
      <c r="AG462" s="322" t="s">
        <v>57</v>
      </c>
      <c r="AH462" s="322" t="s">
        <v>59</v>
      </c>
      <c r="AI462" s="322" t="s">
        <v>59</v>
      </c>
      <c r="AJ462" s="322" t="s">
        <v>59</v>
      </c>
      <c r="AK462" s="322" t="s">
        <v>59</v>
      </c>
      <c r="AL462" s="452" t="s">
        <v>59</v>
      </c>
      <c r="AM462" s="206"/>
      <c r="AN462" s="206"/>
      <c r="AO462" s="460" t="s">
        <v>393</v>
      </c>
      <c r="AP462" s="382"/>
      <c r="AQ462" s="809" t="str" cm="1">
        <f t="array" ref="AQ462">IF(AD462="NO FAVORABLE","NO FAVORABLE",IF(SUMPRODUCT(--(TRIM(AF462:AK462)&lt;&gt;"SI"),--(TRIM(AF462:AK462)&lt;&gt;"NA"))&gt;0,"SUBSANAR","APROBADA CR"))</f>
        <v>APROBADA CR</v>
      </c>
    </row>
    <row r="463" spans="1:43" ht="13.2" x14ac:dyDescent="0.25">
      <c r="A463" s="403" t="s">
        <v>2156</v>
      </c>
      <c r="B463" s="413" t="s">
        <v>6634</v>
      </c>
      <c r="C463" s="82">
        <v>213.1</v>
      </c>
      <c r="D463" s="82" t="s">
        <v>376</v>
      </c>
      <c r="E463" s="82" t="s">
        <v>2837</v>
      </c>
      <c r="F463" s="82" t="s">
        <v>5170</v>
      </c>
      <c r="G463" s="82" t="s">
        <v>1499</v>
      </c>
      <c r="H463" s="82" t="s">
        <v>416</v>
      </c>
      <c r="I463" s="82" t="s">
        <v>7160</v>
      </c>
      <c r="J463" s="82" t="s">
        <v>50</v>
      </c>
      <c r="K463" s="346">
        <v>1155218626</v>
      </c>
      <c r="L463" s="82"/>
      <c r="M463" s="82"/>
      <c r="N463" s="106" t="s">
        <v>379</v>
      </c>
      <c r="O463" s="82">
        <v>3166552256</v>
      </c>
      <c r="P463" s="82"/>
      <c r="Q463" s="82"/>
      <c r="R463" s="82"/>
      <c r="S463" s="82"/>
      <c r="T463" s="82"/>
      <c r="U463" s="82"/>
      <c r="V463" s="1005"/>
      <c r="W463" s="314"/>
      <c r="X463" s="314"/>
      <c r="Y463" s="314"/>
      <c r="Z463" s="314"/>
      <c r="AA463" s="314"/>
      <c r="AB463" s="314"/>
      <c r="AC463" s="314"/>
      <c r="AD463" s="314"/>
      <c r="AE463" s="100"/>
      <c r="AF463" s="322"/>
      <c r="AG463" s="322"/>
      <c r="AH463" s="322"/>
      <c r="AI463" s="322"/>
      <c r="AJ463" s="322"/>
      <c r="AK463" s="322"/>
      <c r="AL463" s="322"/>
      <c r="AM463" s="365"/>
      <c r="AN463" s="365"/>
      <c r="AO463" s="382"/>
      <c r="AP463" s="382"/>
    </row>
    <row r="464" spans="1:43" ht="13.2" x14ac:dyDescent="0.25">
      <c r="A464" s="403" t="s">
        <v>2156</v>
      </c>
      <c r="B464" s="413" t="s">
        <v>6634</v>
      </c>
      <c r="C464" s="82">
        <v>213.2</v>
      </c>
      <c r="D464" s="82" t="s">
        <v>376</v>
      </c>
      <c r="E464" s="82" t="s">
        <v>4883</v>
      </c>
      <c r="F464" s="82"/>
      <c r="G464" s="82" t="s">
        <v>222</v>
      </c>
      <c r="H464" s="82" t="s">
        <v>416</v>
      </c>
      <c r="I464" s="82" t="s">
        <v>7161</v>
      </c>
      <c r="J464" s="82" t="s">
        <v>50</v>
      </c>
      <c r="K464" s="346">
        <v>1023750819</v>
      </c>
      <c r="L464" s="82"/>
      <c r="M464" s="82"/>
      <c r="N464" s="106" t="s">
        <v>379</v>
      </c>
      <c r="O464" s="82"/>
      <c r="P464" s="82"/>
      <c r="Q464" s="82"/>
      <c r="R464" s="82"/>
      <c r="S464" s="82"/>
      <c r="T464" s="82"/>
      <c r="U464" s="82"/>
      <c r="V464" s="1005"/>
      <c r="W464" s="314"/>
      <c r="X464" s="314"/>
      <c r="Y464" s="314"/>
      <c r="Z464" s="314"/>
      <c r="AA464" s="314"/>
      <c r="AB464" s="314"/>
      <c r="AC464" s="314"/>
      <c r="AD464" s="314"/>
      <c r="AE464" s="100"/>
      <c r="AF464" s="322"/>
      <c r="AG464" s="322"/>
      <c r="AH464" s="322"/>
      <c r="AI464" s="322"/>
      <c r="AJ464" s="322"/>
      <c r="AK464" s="322"/>
      <c r="AL464" s="322"/>
      <c r="AM464" s="365"/>
      <c r="AN464" s="365"/>
      <c r="AO464" s="382"/>
      <c r="AP464" s="382"/>
    </row>
    <row r="465" spans="1:43" ht="13.2" x14ac:dyDescent="0.25">
      <c r="A465" s="403" t="s">
        <v>2156</v>
      </c>
      <c r="B465" s="413" t="s">
        <v>6634</v>
      </c>
      <c r="C465" s="82">
        <v>213.3</v>
      </c>
      <c r="D465" s="82" t="s">
        <v>376</v>
      </c>
      <c r="E465" s="82" t="s">
        <v>1911</v>
      </c>
      <c r="F465" s="82" t="s">
        <v>62</v>
      </c>
      <c r="G465" s="82" t="s">
        <v>222</v>
      </c>
      <c r="H465" s="82" t="s">
        <v>4809</v>
      </c>
      <c r="I465" s="82" t="s">
        <v>7162</v>
      </c>
      <c r="J465" s="82" t="s">
        <v>50</v>
      </c>
      <c r="K465" s="346">
        <v>1023750956</v>
      </c>
      <c r="L465" s="82"/>
      <c r="M465" s="82"/>
      <c r="N465" s="106" t="s">
        <v>51</v>
      </c>
      <c r="O465" s="82"/>
      <c r="P465" s="82"/>
      <c r="Q465" s="82"/>
      <c r="R465" s="82"/>
      <c r="S465" s="82"/>
      <c r="T465" s="82"/>
      <c r="U465" s="82"/>
      <c r="V465" s="1005"/>
      <c r="W465" s="314"/>
      <c r="X465" s="314"/>
      <c r="Y465" s="314"/>
      <c r="Z465" s="314"/>
      <c r="AA465" s="314"/>
      <c r="AB465" s="314"/>
      <c r="AC465" s="314"/>
      <c r="AD465" s="314"/>
      <c r="AE465" s="100"/>
      <c r="AF465" s="322"/>
      <c r="AG465" s="322"/>
      <c r="AH465" s="322"/>
      <c r="AI465" s="322"/>
      <c r="AJ465" s="322"/>
      <c r="AK465" s="322"/>
      <c r="AL465" s="322"/>
      <c r="AM465" s="365"/>
      <c r="AN465" s="365"/>
      <c r="AO465" s="382"/>
      <c r="AP465" s="382"/>
    </row>
    <row r="466" spans="1:43" ht="13.8" x14ac:dyDescent="0.25">
      <c r="A466" s="403" t="s">
        <v>2156</v>
      </c>
      <c r="B466" s="413" t="s">
        <v>6634</v>
      </c>
      <c r="C466" s="82">
        <v>214</v>
      </c>
      <c r="D466" s="82" t="s">
        <v>45</v>
      </c>
      <c r="E466" s="82" t="s">
        <v>62</v>
      </c>
      <c r="F466" s="82" t="s">
        <v>156</v>
      </c>
      <c r="G466" s="82" t="s">
        <v>392</v>
      </c>
      <c r="H466" s="82" t="s">
        <v>568</v>
      </c>
      <c r="I466" s="82" t="s">
        <v>7163</v>
      </c>
      <c r="J466" s="82" t="s">
        <v>50</v>
      </c>
      <c r="K466" s="346">
        <v>41870754</v>
      </c>
      <c r="L466" s="102">
        <v>28759</v>
      </c>
      <c r="M466" s="82">
        <v>47</v>
      </c>
      <c r="N466" s="106" t="s">
        <v>51</v>
      </c>
      <c r="O466" s="82">
        <v>3146230666</v>
      </c>
      <c r="P466" s="82"/>
      <c r="Q466" s="82" t="s">
        <v>7130</v>
      </c>
      <c r="R466" s="82" t="s">
        <v>53</v>
      </c>
      <c r="S466" s="82" t="s">
        <v>54</v>
      </c>
      <c r="T466" s="82" t="s">
        <v>6822</v>
      </c>
      <c r="U466" s="95"/>
      <c r="V466" s="370" t="s">
        <v>57</v>
      </c>
      <c r="W466" s="370" t="s">
        <v>57</v>
      </c>
      <c r="X466" s="370" t="s">
        <v>57</v>
      </c>
      <c r="Y466" s="314"/>
      <c r="Z466" s="314"/>
      <c r="AA466" s="314"/>
      <c r="AB466" s="314"/>
      <c r="AC466" s="314"/>
      <c r="AD466" s="422" t="s">
        <v>6641</v>
      </c>
      <c r="AE466" s="314"/>
      <c r="AF466" s="322" t="s">
        <v>59</v>
      </c>
      <c r="AG466" s="322" t="s">
        <v>57</v>
      </c>
      <c r="AH466" s="322" t="s">
        <v>59</v>
      </c>
      <c r="AI466" s="322" t="s">
        <v>59</v>
      </c>
      <c r="AJ466" s="322" t="s">
        <v>59</v>
      </c>
      <c r="AK466" s="322" t="s">
        <v>59</v>
      </c>
      <c r="AL466" s="452" t="s">
        <v>59</v>
      </c>
      <c r="AM466" s="206"/>
      <c r="AN466" s="206"/>
      <c r="AO466" s="460" t="s">
        <v>393</v>
      </c>
      <c r="AP466" s="382"/>
      <c r="AQ466" s="809" t="str" cm="1">
        <f t="array" ref="AQ466">IF(AD466="NO FAVORABLE","NO FAVORABLE",IF(SUMPRODUCT(--(TRIM(AF466:AK466)&lt;&gt;"SI"),--(TRIM(AF466:AK466)&lt;&gt;"NA"))&gt;0,"SUBSANAR","APROBADA CR"))</f>
        <v>APROBADA CR</v>
      </c>
    </row>
    <row r="467" spans="1:43" ht="13.8" x14ac:dyDescent="0.25">
      <c r="A467" s="403" t="s">
        <v>2156</v>
      </c>
      <c r="B467" s="413" t="s">
        <v>6634</v>
      </c>
      <c r="C467" s="82">
        <v>215</v>
      </c>
      <c r="D467" s="82" t="s">
        <v>45</v>
      </c>
      <c r="E467" s="82" t="s">
        <v>107</v>
      </c>
      <c r="F467" s="82" t="s">
        <v>253</v>
      </c>
      <c r="G467" s="82" t="s">
        <v>290</v>
      </c>
      <c r="H467" s="82" t="s">
        <v>586</v>
      </c>
      <c r="I467" s="82" t="s">
        <v>7164</v>
      </c>
      <c r="J467" s="82" t="s">
        <v>50</v>
      </c>
      <c r="K467" s="346">
        <v>43718112</v>
      </c>
      <c r="L467" s="102">
        <v>29885</v>
      </c>
      <c r="M467" s="82">
        <v>44</v>
      </c>
      <c r="N467" s="106" t="s">
        <v>51</v>
      </c>
      <c r="O467" s="82">
        <v>3146230666</v>
      </c>
      <c r="P467" s="82"/>
      <c r="Q467" s="82" t="s">
        <v>7165</v>
      </c>
      <c r="R467" s="82" t="s">
        <v>53</v>
      </c>
      <c r="S467" s="82" t="s">
        <v>54</v>
      </c>
      <c r="T467" s="82" t="s">
        <v>6822</v>
      </c>
      <c r="U467" s="95"/>
      <c r="V467" s="370" t="s">
        <v>57</v>
      </c>
      <c r="W467" s="370" t="s">
        <v>57</v>
      </c>
      <c r="X467" s="370" t="s">
        <v>57</v>
      </c>
      <c r="Y467" s="314"/>
      <c r="Z467" s="314"/>
      <c r="AA467" s="314"/>
      <c r="AB467" s="314"/>
      <c r="AC467" s="314"/>
      <c r="AD467" s="422" t="s">
        <v>6641</v>
      </c>
      <c r="AE467" s="314"/>
      <c r="AF467" s="322" t="s">
        <v>59</v>
      </c>
      <c r="AG467" s="322" t="s">
        <v>57</v>
      </c>
      <c r="AH467" s="322" t="s">
        <v>59</v>
      </c>
      <c r="AI467" s="322" t="s">
        <v>59</v>
      </c>
      <c r="AJ467" s="322" t="s">
        <v>59</v>
      </c>
      <c r="AK467" s="322" t="s">
        <v>59</v>
      </c>
      <c r="AL467" s="452" t="s">
        <v>59</v>
      </c>
      <c r="AM467" s="206"/>
      <c r="AN467" s="206"/>
      <c r="AO467" s="460" t="s">
        <v>393</v>
      </c>
      <c r="AP467" s="382"/>
      <c r="AQ467" s="809" t="str" cm="1">
        <f t="array" ref="AQ467">IF(AD467="NO FAVORABLE","NO FAVORABLE",IF(SUMPRODUCT(--(TRIM(AF467:AK467)&lt;&gt;"SI"),--(TRIM(AF467:AK467)&lt;&gt;"NA"))&gt;0,"SUBSANAR","APROBADA CR"))</f>
        <v>APROBADA CR</v>
      </c>
    </row>
    <row r="468" spans="1:43" ht="13.8" x14ac:dyDescent="0.25">
      <c r="A468" s="403" t="s">
        <v>2156</v>
      </c>
      <c r="B468" s="413" t="s">
        <v>6634</v>
      </c>
      <c r="C468" s="82">
        <v>216</v>
      </c>
      <c r="D468" s="82" t="s">
        <v>45</v>
      </c>
      <c r="E468" s="82" t="s">
        <v>250</v>
      </c>
      <c r="F468" s="82" t="s">
        <v>340</v>
      </c>
      <c r="G468" s="82" t="s">
        <v>739</v>
      </c>
      <c r="H468" s="82" t="s">
        <v>1536</v>
      </c>
      <c r="I468" s="82" t="s">
        <v>7166</v>
      </c>
      <c r="J468" s="82" t="s">
        <v>50</v>
      </c>
      <c r="K468" s="346">
        <v>1023750161</v>
      </c>
      <c r="L468" s="102">
        <v>35015</v>
      </c>
      <c r="M468" s="82">
        <v>30</v>
      </c>
      <c r="N468" s="106" t="s">
        <v>51</v>
      </c>
      <c r="O468" s="82">
        <v>3146230666</v>
      </c>
      <c r="P468" s="82"/>
      <c r="Q468" s="82" t="s">
        <v>7167</v>
      </c>
      <c r="R468" s="82" t="s">
        <v>53</v>
      </c>
      <c r="S468" s="82" t="s">
        <v>54</v>
      </c>
      <c r="T468" s="82" t="s">
        <v>6822</v>
      </c>
      <c r="U468" s="95"/>
      <c r="V468" s="370" t="s">
        <v>57</v>
      </c>
      <c r="W468" s="370" t="s">
        <v>57</v>
      </c>
      <c r="X468" s="370" t="s">
        <v>57</v>
      </c>
      <c r="Y468" s="314"/>
      <c r="Z468" s="314"/>
      <c r="AA468" s="314"/>
      <c r="AB468" s="314"/>
      <c r="AC468" s="314"/>
      <c r="AD468" s="422" t="s">
        <v>6641</v>
      </c>
      <c r="AE468" s="314"/>
      <c r="AF468" s="322" t="s">
        <v>59</v>
      </c>
      <c r="AG468" s="322" t="s">
        <v>57</v>
      </c>
      <c r="AH468" s="322" t="s">
        <v>59</v>
      </c>
      <c r="AI468" s="322" t="s">
        <v>59</v>
      </c>
      <c r="AJ468" s="322" t="s">
        <v>59</v>
      </c>
      <c r="AK468" s="322" t="s">
        <v>59</v>
      </c>
      <c r="AL468" s="452" t="s">
        <v>59</v>
      </c>
      <c r="AM468" s="206"/>
      <c r="AN468" s="206"/>
      <c r="AO468" s="460" t="s">
        <v>393</v>
      </c>
      <c r="AP468" s="382"/>
      <c r="AQ468" s="809" t="str" cm="1">
        <f t="array" ref="AQ468">IF(AD468="NO FAVORABLE","NO FAVORABLE",IF(SUMPRODUCT(--(TRIM(AF468:AK468)&lt;&gt;"SI"),--(TRIM(AF468:AK468)&lt;&gt;"NA"))&gt;0,"SUBSANAR","APROBADA CR"))</f>
        <v>APROBADA CR</v>
      </c>
    </row>
    <row r="469" spans="1:43" ht="13.8" x14ac:dyDescent="0.25">
      <c r="A469" s="403" t="s">
        <v>2156</v>
      </c>
      <c r="B469" s="413" t="s">
        <v>6634</v>
      </c>
      <c r="C469" s="82">
        <v>217</v>
      </c>
      <c r="D469" s="82" t="s">
        <v>45</v>
      </c>
      <c r="E469" s="82" t="s">
        <v>1291</v>
      </c>
      <c r="F469" s="82" t="s">
        <v>116</v>
      </c>
      <c r="G469" s="82" t="s">
        <v>383</v>
      </c>
      <c r="H469" s="82" t="s">
        <v>2752</v>
      </c>
      <c r="I469" s="82" t="s">
        <v>7168</v>
      </c>
      <c r="J469" s="82" t="s">
        <v>50</v>
      </c>
      <c r="K469" s="346">
        <v>42925177</v>
      </c>
      <c r="L469" s="102">
        <v>16718</v>
      </c>
      <c r="M469" s="82">
        <v>80</v>
      </c>
      <c r="N469" s="106" t="s">
        <v>51</v>
      </c>
      <c r="O469" s="82">
        <v>3124160755</v>
      </c>
      <c r="P469" s="82"/>
      <c r="Q469" s="82" t="s">
        <v>7136</v>
      </c>
      <c r="R469" s="82" t="s">
        <v>53</v>
      </c>
      <c r="S469" s="82" t="s">
        <v>54</v>
      </c>
      <c r="T469" s="82" t="s">
        <v>6822</v>
      </c>
      <c r="U469" s="95"/>
      <c r="V469" s="370" t="s">
        <v>57</v>
      </c>
      <c r="W469" s="370" t="s">
        <v>57</v>
      </c>
      <c r="X469" s="370" t="s">
        <v>57</v>
      </c>
      <c r="Y469" s="314"/>
      <c r="Z469" s="314"/>
      <c r="AA469" s="314"/>
      <c r="AB469" s="314"/>
      <c r="AC469" s="314"/>
      <c r="AD469" s="422" t="s">
        <v>6641</v>
      </c>
      <c r="AE469" s="314"/>
      <c r="AF469" s="322" t="s">
        <v>59</v>
      </c>
      <c r="AG469" s="322" t="s">
        <v>57</v>
      </c>
      <c r="AH469" s="322" t="s">
        <v>59</v>
      </c>
      <c r="AI469" s="322" t="s">
        <v>59</v>
      </c>
      <c r="AJ469" s="322" t="s">
        <v>59</v>
      </c>
      <c r="AK469" s="322" t="s">
        <v>59</v>
      </c>
      <c r="AL469" s="452" t="s">
        <v>59</v>
      </c>
      <c r="AM469" s="206"/>
      <c r="AN469" s="206"/>
      <c r="AO469" s="460" t="s">
        <v>393</v>
      </c>
      <c r="AP469" s="382"/>
      <c r="AQ469" s="809" t="str" cm="1">
        <f t="array" ref="AQ469">IF(AD469="NO FAVORABLE","NO FAVORABLE",IF(SUMPRODUCT(--(TRIM(AF469:AK469)&lt;&gt;"SI"),--(TRIM(AF469:AK469)&lt;&gt;"NA"))&gt;0,"SUBSANAR","APROBADA CR"))</f>
        <v>APROBADA CR</v>
      </c>
    </row>
    <row r="470" spans="1:43" ht="13.8" x14ac:dyDescent="0.25">
      <c r="A470" s="403" t="s">
        <v>2156</v>
      </c>
      <c r="B470" s="413" t="s">
        <v>6634</v>
      </c>
      <c r="C470" s="82">
        <v>218</v>
      </c>
      <c r="D470" s="82" t="s">
        <v>45</v>
      </c>
      <c r="E470" s="82" t="s">
        <v>564</v>
      </c>
      <c r="F470" s="82" t="s">
        <v>763</v>
      </c>
      <c r="G470" s="82" t="s">
        <v>1236</v>
      </c>
      <c r="H470" s="82" t="s">
        <v>746</v>
      </c>
      <c r="I470" s="82" t="s">
        <v>7169</v>
      </c>
      <c r="J470" s="82" t="s">
        <v>50</v>
      </c>
      <c r="K470" s="346">
        <v>1000313859</v>
      </c>
      <c r="L470" s="102">
        <v>35127</v>
      </c>
      <c r="M470" s="82">
        <v>29</v>
      </c>
      <c r="N470" s="106" t="s">
        <v>51</v>
      </c>
      <c r="O470" s="82">
        <v>3162756566</v>
      </c>
      <c r="P470" s="82"/>
      <c r="Q470" s="82" t="s">
        <v>7151</v>
      </c>
      <c r="R470" s="82" t="s">
        <v>53</v>
      </c>
      <c r="S470" s="82" t="s">
        <v>54</v>
      </c>
      <c r="T470" s="82" t="s">
        <v>7170</v>
      </c>
      <c r="U470" s="95"/>
      <c r="V470" s="370" t="s">
        <v>57</v>
      </c>
      <c r="W470" s="370" t="s">
        <v>57</v>
      </c>
      <c r="X470" s="370" t="s">
        <v>57</v>
      </c>
      <c r="Y470" s="314"/>
      <c r="Z470" s="314"/>
      <c r="AA470" s="314"/>
      <c r="AB470" s="314"/>
      <c r="AC470" s="314"/>
      <c r="AD470" s="422" t="s">
        <v>6641</v>
      </c>
      <c r="AE470" s="314"/>
      <c r="AF470" s="322" t="s">
        <v>59</v>
      </c>
      <c r="AG470" s="322" t="s">
        <v>57</v>
      </c>
      <c r="AH470" s="322" t="s">
        <v>59</v>
      </c>
      <c r="AI470" s="322" t="s">
        <v>59</v>
      </c>
      <c r="AJ470" s="322" t="s">
        <v>59</v>
      </c>
      <c r="AK470" s="322" t="s">
        <v>59</v>
      </c>
      <c r="AL470" s="452" t="s">
        <v>59</v>
      </c>
      <c r="AM470" s="206"/>
      <c r="AN470" s="206"/>
      <c r="AO470" s="460" t="s">
        <v>393</v>
      </c>
      <c r="AP470" s="382"/>
      <c r="AQ470" s="809" t="str" cm="1">
        <f t="array" ref="AQ470">IF(AD470="NO FAVORABLE","NO FAVORABLE",IF(SUMPRODUCT(--(TRIM(AF470:AK470)&lt;&gt;"SI"),--(TRIM(AF470:AK470)&lt;&gt;"NA"))&gt;0,"SUBSANAR","APROBADA CR"))</f>
        <v>APROBADA CR</v>
      </c>
    </row>
    <row r="471" spans="1:43" ht="13.2" x14ac:dyDescent="0.25">
      <c r="A471" s="403" t="s">
        <v>2156</v>
      </c>
      <c r="B471" s="413" t="s">
        <v>6634</v>
      </c>
      <c r="C471" s="82">
        <v>218.1</v>
      </c>
      <c r="D471" s="82" t="s">
        <v>376</v>
      </c>
      <c r="E471" s="82" t="s">
        <v>7171</v>
      </c>
      <c r="F471" s="82"/>
      <c r="G471" s="82" t="s">
        <v>764</v>
      </c>
      <c r="H471" s="82" t="s">
        <v>554</v>
      </c>
      <c r="I471" s="82" t="s">
        <v>7172</v>
      </c>
      <c r="J471" s="82" t="s">
        <v>50</v>
      </c>
      <c r="K471" s="346">
        <v>1007102629</v>
      </c>
      <c r="L471" s="102">
        <v>33298</v>
      </c>
      <c r="M471" s="82">
        <v>34</v>
      </c>
      <c r="N471" s="106" t="s">
        <v>379</v>
      </c>
      <c r="O471" s="82"/>
      <c r="P471" s="82"/>
      <c r="Q471" s="82"/>
      <c r="R471" s="82"/>
      <c r="S471" s="82"/>
      <c r="T471" s="82"/>
      <c r="U471" s="82"/>
      <c r="V471" s="1005"/>
      <c r="W471" s="314"/>
      <c r="X471" s="314"/>
      <c r="Y471" s="314"/>
      <c r="Z471" s="314"/>
      <c r="AA471" s="314"/>
      <c r="AB471" s="314"/>
      <c r="AC471" s="314"/>
      <c r="AD471" s="314"/>
      <c r="AE471" s="100"/>
      <c r="AF471" s="322"/>
      <c r="AG471" s="322"/>
      <c r="AH471" s="322"/>
      <c r="AI471" s="322"/>
      <c r="AJ471" s="322"/>
      <c r="AK471" s="322"/>
      <c r="AL471" s="322"/>
      <c r="AM471" s="365"/>
      <c r="AN471" s="365"/>
      <c r="AO471" s="382"/>
      <c r="AP471" s="382"/>
    </row>
    <row r="472" spans="1:43" ht="13.2" x14ac:dyDescent="0.25">
      <c r="A472" s="403" t="s">
        <v>2156</v>
      </c>
      <c r="B472" s="413" t="s">
        <v>6634</v>
      </c>
      <c r="C472" s="82">
        <v>218.2</v>
      </c>
      <c r="D472" s="82" t="s">
        <v>376</v>
      </c>
      <c r="E472" s="82" t="s">
        <v>6604</v>
      </c>
      <c r="F472" s="82" t="s">
        <v>2955</v>
      </c>
      <c r="G472" s="82" t="s">
        <v>764</v>
      </c>
      <c r="H472" s="82" t="s">
        <v>485</v>
      </c>
      <c r="I472" s="82" t="s">
        <v>7173</v>
      </c>
      <c r="J472" s="82" t="s">
        <v>390</v>
      </c>
      <c r="K472" s="346">
        <v>1023750283</v>
      </c>
      <c r="L472" s="102">
        <v>41951</v>
      </c>
      <c r="M472" s="82">
        <v>11</v>
      </c>
      <c r="N472" s="106" t="s">
        <v>51</v>
      </c>
      <c r="O472" s="82"/>
      <c r="P472" s="82"/>
      <c r="Q472" s="82"/>
      <c r="R472" s="82"/>
      <c r="S472" s="82"/>
      <c r="T472" s="82"/>
      <c r="U472" s="82"/>
      <c r="V472" s="1005"/>
      <c r="W472" s="314"/>
      <c r="X472" s="314"/>
      <c r="Y472" s="314"/>
      <c r="Z472" s="314"/>
      <c r="AA472" s="314"/>
      <c r="AB472" s="314"/>
      <c r="AC472" s="314"/>
      <c r="AD472" s="314"/>
      <c r="AE472" s="100"/>
      <c r="AF472" s="322"/>
      <c r="AG472" s="322"/>
      <c r="AH472" s="322"/>
      <c r="AI472" s="322"/>
      <c r="AJ472" s="322"/>
      <c r="AK472" s="322"/>
      <c r="AL472" s="322"/>
      <c r="AM472" s="365"/>
      <c r="AN472" s="365"/>
      <c r="AO472" s="382"/>
      <c r="AP472" s="382"/>
    </row>
    <row r="473" spans="1:43" ht="13.2" x14ac:dyDescent="0.25">
      <c r="A473" s="403" t="s">
        <v>2156</v>
      </c>
      <c r="B473" s="413" t="s">
        <v>6634</v>
      </c>
      <c r="C473" s="82">
        <v>218.3</v>
      </c>
      <c r="D473" s="82" t="s">
        <v>376</v>
      </c>
      <c r="E473" s="82" t="s">
        <v>2092</v>
      </c>
      <c r="F473" s="82" t="s">
        <v>1497</v>
      </c>
      <c r="G473" s="82" t="s">
        <v>764</v>
      </c>
      <c r="H473" s="82" t="s">
        <v>485</v>
      </c>
      <c r="I473" s="82" t="s">
        <v>7174</v>
      </c>
      <c r="J473" s="82" t="s">
        <v>390</v>
      </c>
      <c r="K473" s="346">
        <v>1023750671</v>
      </c>
      <c r="L473" s="102">
        <v>42896</v>
      </c>
      <c r="M473" s="82">
        <v>8</v>
      </c>
      <c r="N473" s="106" t="s">
        <v>51</v>
      </c>
      <c r="O473" s="82"/>
      <c r="P473" s="82"/>
      <c r="Q473" s="82"/>
      <c r="R473" s="82"/>
      <c r="S473" s="82"/>
      <c r="T473" s="82"/>
      <c r="U473" s="82"/>
      <c r="V473" s="1005"/>
      <c r="W473" s="314"/>
      <c r="X473" s="314"/>
      <c r="Y473" s="314"/>
      <c r="Z473" s="314"/>
      <c r="AA473" s="314"/>
      <c r="AB473" s="314"/>
      <c r="AC473" s="314"/>
      <c r="AD473" s="314"/>
      <c r="AE473" s="100"/>
      <c r="AF473" s="322"/>
      <c r="AG473" s="322"/>
      <c r="AH473" s="322"/>
      <c r="AI473" s="322"/>
      <c r="AJ473" s="322"/>
      <c r="AK473" s="322"/>
      <c r="AL473" s="322"/>
      <c r="AM473" s="365"/>
      <c r="AN473" s="365"/>
      <c r="AO473" s="382"/>
      <c r="AP473" s="382"/>
    </row>
    <row r="474" spans="1:43" ht="13.8" x14ac:dyDescent="0.25">
      <c r="A474" s="403" t="s">
        <v>2156</v>
      </c>
      <c r="B474" s="413" t="s">
        <v>6634</v>
      </c>
      <c r="C474" s="82">
        <v>219</v>
      </c>
      <c r="D474" s="82" t="s">
        <v>45</v>
      </c>
      <c r="E474" s="82" t="s">
        <v>1425</v>
      </c>
      <c r="F474" s="82" t="s">
        <v>116</v>
      </c>
      <c r="G474" s="82" t="s">
        <v>6677</v>
      </c>
      <c r="H474" s="82" t="s">
        <v>88</v>
      </c>
      <c r="I474" s="82" t="s">
        <v>7175</v>
      </c>
      <c r="J474" s="82" t="s">
        <v>50</v>
      </c>
      <c r="K474" s="346">
        <v>43715981</v>
      </c>
      <c r="L474" s="102">
        <v>22926</v>
      </c>
      <c r="M474" s="82">
        <v>63</v>
      </c>
      <c r="N474" s="106" t="s">
        <v>51</v>
      </c>
      <c r="O474" s="82">
        <v>3014554292</v>
      </c>
      <c r="P474" s="82"/>
      <c r="Q474" s="82" t="s">
        <v>7151</v>
      </c>
      <c r="R474" s="82" t="s">
        <v>53</v>
      </c>
      <c r="S474" s="82" t="s">
        <v>54</v>
      </c>
      <c r="T474" s="82" t="s">
        <v>7176</v>
      </c>
      <c r="U474" s="82"/>
      <c r="V474" s="370" t="s">
        <v>57</v>
      </c>
      <c r="W474" s="370" t="s">
        <v>57</v>
      </c>
      <c r="X474" s="370" t="s">
        <v>57</v>
      </c>
      <c r="Y474" s="314"/>
      <c r="Z474" s="314"/>
      <c r="AA474" s="314"/>
      <c r="AB474" s="314"/>
      <c r="AC474" s="314"/>
      <c r="AD474" s="422" t="s">
        <v>6641</v>
      </c>
      <c r="AE474" s="314"/>
      <c r="AF474" s="322" t="s">
        <v>59</v>
      </c>
      <c r="AG474" s="322" t="s">
        <v>57</v>
      </c>
      <c r="AH474" s="322" t="s">
        <v>59</v>
      </c>
      <c r="AI474" s="322" t="s">
        <v>59</v>
      </c>
      <c r="AJ474" s="322" t="s">
        <v>59</v>
      </c>
      <c r="AK474" s="322" t="s">
        <v>59</v>
      </c>
      <c r="AL474" s="452" t="s">
        <v>59</v>
      </c>
      <c r="AM474" s="206"/>
      <c r="AN474" s="206"/>
      <c r="AO474" s="460" t="s">
        <v>393</v>
      </c>
      <c r="AP474" s="382"/>
      <c r="AQ474" s="809" t="str" cm="1">
        <f t="array" ref="AQ474">IF(AD474="NO FAVORABLE","NO FAVORABLE",IF(SUMPRODUCT(--(TRIM(AF474:AK474)&lt;&gt;"SI"),--(TRIM(AF474:AK474)&lt;&gt;"NA"))&gt;0,"SUBSANAR","APROBADA CR"))</f>
        <v>APROBADA CR</v>
      </c>
    </row>
    <row r="475" spans="1:43" ht="13.8" x14ac:dyDescent="0.25">
      <c r="A475" s="403" t="s">
        <v>2156</v>
      </c>
      <c r="B475" s="413" t="s">
        <v>6634</v>
      </c>
      <c r="C475" s="82">
        <v>220</v>
      </c>
      <c r="D475" s="82" t="s">
        <v>45</v>
      </c>
      <c r="E475" s="82" t="s">
        <v>2376</v>
      </c>
      <c r="F475" s="82" t="s">
        <v>62</v>
      </c>
      <c r="G475" s="82" t="s">
        <v>48</v>
      </c>
      <c r="H475" s="82" t="s">
        <v>222</v>
      </c>
      <c r="I475" s="82" t="s">
        <v>7177</v>
      </c>
      <c r="J475" s="82" t="s">
        <v>50</v>
      </c>
      <c r="K475" s="346">
        <v>1007102700</v>
      </c>
      <c r="L475" s="102">
        <v>33310</v>
      </c>
      <c r="M475" s="82">
        <v>26</v>
      </c>
      <c r="N475" s="106" t="s">
        <v>51</v>
      </c>
      <c r="O475" s="82">
        <v>3507357150</v>
      </c>
      <c r="P475" s="82"/>
      <c r="Q475" s="82"/>
      <c r="R475" s="82" t="s">
        <v>53</v>
      </c>
      <c r="S475" s="82" t="s">
        <v>54</v>
      </c>
      <c r="T475" s="82" t="s">
        <v>7178</v>
      </c>
      <c r="U475" s="82"/>
      <c r="V475" s="370" t="s">
        <v>57</v>
      </c>
      <c r="W475" s="370" t="s">
        <v>57</v>
      </c>
      <c r="X475" s="370" t="s">
        <v>57</v>
      </c>
      <c r="Y475" s="314"/>
      <c r="Z475" s="314"/>
      <c r="AA475" s="314"/>
      <c r="AB475" s="314"/>
      <c r="AC475" s="314"/>
      <c r="AD475" s="422" t="s">
        <v>6641</v>
      </c>
      <c r="AE475" s="314"/>
      <c r="AF475" s="322" t="s">
        <v>59</v>
      </c>
      <c r="AG475" s="322" t="s">
        <v>57</v>
      </c>
      <c r="AH475" s="322" t="s">
        <v>59</v>
      </c>
      <c r="AI475" s="322" t="s">
        <v>59</v>
      </c>
      <c r="AJ475" s="322" t="s">
        <v>59</v>
      </c>
      <c r="AK475" s="322" t="s">
        <v>59</v>
      </c>
      <c r="AL475" s="452" t="s">
        <v>59</v>
      </c>
      <c r="AM475" s="206"/>
      <c r="AN475" s="206"/>
      <c r="AO475" s="460" t="s">
        <v>393</v>
      </c>
      <c r="AP475" s="382"/>
      <c r="AQ475" s="809" t="str" cm="1">
        <f t="array" ref="AQ475">IF(AD475="NO FAVORABLE","NO FAVORABLE",IF(SUMPRODUCT(--(TRIM(AF475:AK475)&lt;&gt;"SI"),--(TRIM(AF475:AK475)&lt;&gt;"NA"))&gt;0,"SUBSANAR","APROBADA CR"))</f>
        <v>APROBADA CR</v>
      </c>
    </row>
    <row r="476" spans="1:43" ht="13.8" x14ac:dyDescent="0.25">
      <c r="A476" s="403" t="s">
        <v>2156</v>
      </c>
      <c r="B476" s="413" t="s">
        <v>6634</v>
      </c>
      <c r="C476" s="82">
        <v>221</v>
      </c>
      <c r="D476" s="82" t="s">
        <v>45</v>
      </c>
      <c r="E476" s="82" t="s">
        <v>120</v>
      </c>
      <c r="F476" s="82"/>
      <c r="G476" s="82" t="s">
        <v>126</v>
      </c>
      <c r="H476" s="82" t="s">
        <v>134</v>
      </c>
      <c r="I476" s="82" t="s">
        <v>7179</v>
      </c>
      <c r="J476" s="82" t="s">
        <v>50</v>
      </c>
      <c r="K476" s="346">
        <v>1000766530</v>
      </c>
      <c r="L476" s="102">
        <v>36806</v>
      </c>
      <c r="M476" s="82">
        <v>25</v>
      </c>
      <c r="N476" s="106" t="s">
        <v>51</v>
      </c>
      <c r="O476" s="82"/>
      <c r="P476" s="82"/>
      <c r="Q476" s="82" t="s">
        <v>7151</v>
      </c>
      <c r="R476" s="82" t="s">
        <v>53</v>
      </c>
      <c r="S476" s="82" t="s">
        <v>54</v>
      </c>
      <c r="T476" s="82" t="s">
        <v>839</v>
      </c>
      <c r="U476" s="82"/>
      <c r="V476" s="370" t="s">
        <v>57</v>
      </c>
      <c r="W476" s="370" t="s">
        <v>57</v>
      </c>
      <c r="X476" s="370" t="s">
        <v>57</v>
      </c>
      <c r="Y476" s="314"/>
      <c r="Z476" s="314"/>
      <c r="AA476" s="314"/>
      <c r="AB476" s="314"/>
      <c r="AC476" s="314"/>
      <c r="AD476" s="422" t="s">
        <v>6641</v>
      </c>
      <c r="AE476" s="314"/>
      <c r="AF476" s="322" t="s">
        <v>59</v>
      </c>
      <c r="AG476" s="322" t="s">
        <v>57</v>
      </c>
      <c r="AH476" s="322" t="s">
        <v>59</v>
      </c>
      <c r="AI476" s="322" t="s">
        <v>59</v>
      </c>
      <c r="AJ476" s="322" t="s">
        <v>59</v>
      </c>
      <c r="AK476" s="322" t="s">
        <v>59</v>
      </c>
      <c r="AL476" s="452" t="s">
        <v>59</v>
      </c>
      <c r="AM476" s="206"/>
      <c r="AN476" s="206"/>
      <c r="AO476" s="460" t="s">
        <v>393</v>
      </c>
      <c r="AP476" s="382"/>
      <c r="AQ476" s="809" t="str" cm="1">
        <f t="array" ref="AQ476">IF(AD476="NO FAVORABLE","NO FAVORABLE",IF(SUMPRODUCT(--(TRIM(AF476:AK476)&lt;&gt;"SI"),--(TRIM(AF476:AK476)&lt;&gt;"NA"))&gt;0,"SUBSANAR","APROBADA CR"))</f>
        <v>APROBADA CR</v>
      </c>
    </row>
    <row r="477" spans="1:43" ht="13.8" x14ac:dyDescent="0.25">
      <c r="A477" s="403" t="s">
        <v>2156</v>
      </c>
      <c r="B477" s="413" t="s">
        <v>6634</v>
      </c>
      <c r="C477" s="82">
        <v>222</v>
      </c>
      <c r="D477" s="82" t="s">
        <v>45</v>
      </c>
      <c r="E477" s="82" t="s">
        <v>4444</v>
      </c>
      <c r="F477" s="82" t="s">
        <v>2117</v>
      </c>
      <c r="G477" s="82" t="s">
        <v>292</v>
      </c>
      <c r="H477" s="82" t="s">
        <v>456</v>
      </c>
      <c r="I477" s="82" t="s">
        <v>7180</v>
      </c>
      <c r="J477" s="82" t="s">
        <v>50</v>
      </c>
      <c r="K477" s="346">
        <v>1023748350</v>
      </c>
      <c r="L477" s="102">
        <v>38437</v>
      </c>
      <c r="M477" s="82">
        <v>20</v>
      </c>
      <c r="N477" s="106" t="s">
        <v>51</v>
      </c>
      <c r="O477" s="82"/>
      <c r="P477" s="82"/>
      <c r="Q477" s="82" t="s">
        <v>7151</v>
      </c>
      <c r="R477" s="82" t="s">
        <v>53</v>
      </c>
      <c r="S477" s="82" t="s">
        <v>54</v>
      </c>
      <c r="T477" s="82" t="s">
        <v>6808</v>
      </c>
      <c r="U477" s="82"/>
      <c r="V477" s="370" t="s">
        <v>57</v>
      </c>
      <c r="W477" s="370" t="s">
        <v>57</v>
      </c>
      <c r="X477" s="370" t="s">
        <v>57</v>
      </c>
      <c r="Y477" s="314"/>
      <c r="Z477" s="314"/>
      <c r="AA477" s="314"/>
      <c r="AB477" s="314"/>
      <c r="AC477" s="314"/>
      <c r="AD477" s="422" t="s">
        <v>6641</v>
      </c>
      <c r="AE477" s="314"/>
      <c r="AF477" s="322" t="s">
        <v>59</v>
      </c>
      <c r="AG477" s="322" t="s">
        <v>57</v>
      </c>
      <c r="AH477" s="322" t="s">
        <v>59</v>
      </c>
      <c r="AI477" s="322" t="s">
        <v>59</v>
      </c>
      <c r="AJ477" s="322" t="s">
        <v>59</v>
      </c>
      <c r="AK477" s="322" t="s">
        <v>59</v>
      </c>
      <c r="AL477" s="452" t="s">
        <v>59</v>
      </c>
      <c r="AM477" s="206"/>
      <c r="AN477" s="206"/>
      <c r="AO477" s="460" t="s">
        <v>393</v>
      </c>
      <c r="AP477" s="382"/>
      <c r="AQ477" s="809" t="str" cm="1">
        <f t="array" ref="AQ477">IF(AD477="NO FAVORABLE","NO FAVORABLE",IF(SUMPRODUCT(--(TRIM(AF477:AK477)&lt;&gt;"SI"),--(TRIM(AF477:AK477)&lt;&gt;"NA"))&gt;0,"SUBSANAR","APROBADA CR"))</f>
        <v>APROBADA CR</v>
      </c>
    </row>
    <row r="478" spans="1:43" ht="13.8" x14ac:dyDescent="0.25">
      <c r="A478" s="403" t="s">
        <v>2156</v>
      </c>
      <c r="B478" s="413" t="s">
        <v>6634</v>
      </c>
      <c r="C478" s="82">
        <v>223</v>
      </c>
      <c r="D478" s="82" t="s">
        <v>45</v>
      </c>
      <c r="E478" s="82" t="s">
        <v>7181</v>
      </c>
      <c r="F478" s="82" t="s">
        <v>763</v>
      </c>
      <c r="G478" s="82" t="s">
        <v>996</v>
      </c>
      <c r="H478" s="82" t="s">
        <v>1640</v>
      </c>
      <c r="I478" s="82" t="s">
        <v>7182</v>
      </c>
      <c r="J478" s="82" t="s">
        <v>50</v>
      </c>
      <c r="K478" s="346">
        <v>1000766321</v>
      </c>
      <c r="L478" s="102">
        <v>33493</v>
      </c>
      <c r="M478" s="82">
        <v>34</v>
      </c>
      <c r="N478" s="82" t="s">
        <v>51</v>
      </c>
      <c r="O478" s="82">
        <v>3155072613</v>
      </c>
      <c r="P478" s="82"/>
      <c r="Q478" s="82"/>
      <c r="R478" s="82" t="s">
        <v>53</v>
      </c>
      <c r="S478" s="82" t="s">
        <v>54</v>
      </c>
      <c r="T478" s="82" t="s">
        <v>6740</v>
      </c>
      <c r="U478" s="82"/>
      <c r="V478" s="370" t="s">
        <v>57</v>
      </c>
      <c r="W478" s="370" t="s">
        <v>57</v>
      </c>
      <c r="X478" s="370" t="s">
        <v>57</v>
      </c>
      <c r="Y478" s="314"/>
      <c r="Z478" s="314"/>
      <c r="AA478" s="314"/>
      <c r="AB478" s="314"/>
      <c r="AC478" s="314"/>
      <c r="AD478" s="422" t="s">
        <v>6641</v>
      </c>
      <c r="AE478" s="314"/>
      <c r="AF478" s="322" t="s">
        <v>59</v>
      </c>
      <c r="AG478" s="322" t="s">
        <v>57</v>
      </c>
      <c r="AH478" s="322" t="s">
        <v>59</v>
      </c>
      <c r="AI478" s="322" t="s">
        <v>59</v>
      </c>
      <c r="AJ478" s="322" t="s">
        <v>59</v>
      </c>
      <c r="AK478" s="322" t="s">
        <v>59</v>
      </c>
      <c r="AL478" s="452" t="s">
        <v>59</v>
      </c>
      <c r="AM478" s="206"/>
      <c r="AN478" s="206"/>
      <c r="AO478" s="460" t="s">
        <v>393</v>
      </c>
      <c r="AP478" s="382"/>
      <c r="AQ478" s="809" t="str" cm="1">
        <f t="array" ref="AQ478">IF(AD478="NO FAVORABLE","NO FAVORABLE",IF(SUMPRODUCT(--(TRIM(AF478:AK478)&lt;&gt;"SI"),--(TRIM(AF478:AK478)&lt;&gt;"NA"))&gt;0,"SUBSANAR","APROBADA CR"))</f>
        <v>APROBADA CR</v>
      </c>
    </row>
    <row r="479" spans="1:43" ht="13.2" x14ac:dyDescent="0.25">
      <c r="A479" s="403" t="s">
        <v>2156</v>
      </c>
      <c r="B479" s="413" t="s">
        <v>6634</v>
      </c>
      <c r="C479" s="82">
        <v>223.1</v>
      </c>
      <c r="D479" s="82" t="s">
        <v>376</v>
      </c>
      <c r="E479" s="82" t="s">
        <v>792</v>
      </c>
      <c r="F479" s="82" t="s">
        <v>501</v>
      </c>
      <c r="G479" s="82" t="s">
        <v>1640</v>
      </c>
      <c r="H479" s="82" t="s">
        <v>996</v>
      </c>
      <c r="I479" s="82" t="s">
        <v>7183</v>
      </c>
      <c r="J479" s="82" t="s">
        <v>390</v>
      </c>
      <c r="K479" s="346">
        <v>1023749823</v>
      </c>
      <c r="L479" s="102">
        <v>41045</v>
      </c>
      <c r="M479" s="82">
        <v>13</v>
      </c>
      <c r="N479" s="82" t="s">
        <v>379</v>
      </c>
      <c r="O479" s="82"/>
      <c r="P479" s="82"/>
      <c r="Q479" s="82"/>
      <c r="R479" s="82"/>
      <c r="S479" s="82"/>
      <c r="T479" s="82"/>
      <c r="U479" s="82"/>
      <c r="V479" s="473"/>
      <c r="W479" s="166"/>
      <c r="X479" s="166"/>
      <c r="Y479" s="314"/>
      <c r="Z479" s="314"/>
      <c r="AA479" s="314"/>
      <c r="AB479" s="314"/>
      <c r="AC479" s="314"/>
      <c r="AD479" s="100"/>
      <c r="AE479" s="100"/>
      <c r="AF479" s="167"/>
      <c r="AG479" s="167"/>
      <c r="AH479" s="167"/>
      <c r="AI479" s="167"/>
      <c r="AJ479" s="167"/>
      <c r="AK479" s="167"/>
      <c r="AL479" s="167"/>
      <c r="AM479" s="117"/>
      <c r="AN479" s="824"/>
    </row>
    <row r="480" spans="1:43" ht="13.2" x14ac:dyDescent="0.25">
      <c r="K480" s="345"/>
      <c r="V480" s="987"/>
      <c r="AM480" s="454"/>
    </row>
    <row r="481" spans="11:38" ht="13.2" x14ac:dyDescent="0.25">
      <c r="K481" s="345"/>
      <c r="W481" s="988"/>
      <c r="X481" s="988"/>
      <c r="Y481" s="229"/>
      <c r="Z481" s="229"/>
      <c r="AA481" s="229"/>
      <c r="AB481" s="229"/>
      <c r="AC481" s="229"/>
      <c r="AD481" s="229"/>
      <c r="AE481" s="229"/>
      <c r="AF481" s="229"/>
      <c r="AG481" s="229"/>
      <c r="AH481" s="229"/>
      <c r="AI481" s="229"/>
      <c r="AJ481" s="229"/>
      <c r="AK481" s="229"/>
      <c r="AL481" s="229"/>
    </row>
    <row r="482" spans="11:38" ht="13.2" x14ac:dyDescent="0.25">
      <c r="K482" s="345"/>
    </row>
    <row r="483" spans="11:38" ht="13.2" x14ac:dyDescent="0.25">
      <c r="K483" s="345"/>
    </row>
    <row r="484" spans="11:38" ht="13.2" x14ac:dyDescent="0.25">
      <c r="K484" s="345"/>
    </row>
    <row r="485" spans="11:38" ht="13.2" x14ac:dyDescent="0.25">
      <c r="K485" s="345"/>
    </row>
    <row r="486" spans="11:38" ht="13.2" x14ac:dyDescent="0.25">
      <c r="K486" s="345"/>
    </row>
    <row r="487" spans="11:38" ht="13.2" x14ac:dyDescent="0.25">
      <c r="K487" s="345"/>
    </row>
    <row r="488" spans="11:38" ht="13.2" x14ac:dyDescent="0.25">
      <c r="K488" s="345"/>
    </row>
    <row r="489" spans="11:38" ht="13.2" x14ac:dyDescent="0.25">
      <c r="K489" s="345"/>
    </row>
    <row r="490" spans="11:38" ht="13.2" x14ac:dyDescent="0.25">
      <c r="K490" s="345"/>
    </row>
    <row r="491" spans="11:38" ht="13.2" x14ac:dyDescent="0.25">
      <c r="K491" s="345"/>
    </row>
    <row r="492" spans="11:38" ht="13.2" x14ac:dyDescent="0.25">
      <c r="K492" s="345"/>
    </row>
    <row r="493" spans="11:38" ht="13.2" x14ac:dyDescent="0.25">
      <c r="K493" s="345"/>
    </row>
    <row r="494" spans="11:38" ht="13.2" x14ac:dyDescent="0.25">
      <c r="K494" s="345"/>
    </row>
    <row r="495" spans="11:38" ht="13.2" x14ac:dyDescent="0.25">
      <c r="K495" s="345"/>
    </row>
    <row r="496" spans="11:38" ht="13.2" x14ac:dyDescent="0.25">
      <c r="K496" s="345"/>
    </row>
    <row r="497" spans="11:11" ht="13.2" x14ac:dyDescent="0.25">
      <c r="K497" s="345"/>
    </row>
    <row r="498" spans="11:11" ht="13.2" x14ac:dyDescent="0.25">
      <c r="K498" s="345"/>
    </row>
    <row r="499" spans="11:11" ht="13.2" x14ac:dyDescent="0.25">
      <c r="K499" s="345"/>
    </row>
    <row r="500" spans="11:11" ht="13.2" x14ac:dyDescent="0.25">
      <c r="K500" s="345"/>
    </row>
    <row r="501" spans="11:11" ht="13.2" x14ac:dyDescent="0.25">
      <c r="K501" s="345"/>
    </row>
    <row r="502" spans="11:11" ht="13.2" x14ac:dyDescent="0.25">
      <c r="K502" s="345"/>
    </row>
    <row r="503" spans="11:11" ht="13.2" x14ac:dyDescent="0.25">
      <c r="K503" s="345"/>
    </row>
    <row r="504" spans="11:11" ht="13.2" x14ac:dyDescent="0.25">
      <c r="K504" s="345"/>
    </row>
    <row r="505" spans="11:11" ht="13.2" x14ac:dyDescent="0.25">
      <c r="K505" s="345"/>
    </row>
    <row r="506" spans="11:11" ht="13.2" x14ac:dyDescent="0.25">
      <c r="K506" s="345"/>
    </row>
    <row r="507" spans="11:11" ht="13.2" x14ac:dyDescent="0.25">
      <c r="K507" s="345"/>
    </row>
    <row r="508" spans="11:11" ht="13.2" x14ac:dyDescent="0.25">
      <c r="K508" s="345"/>
    </row>
    <row r="509" spans="11:11" ht="13.2" x14ac:dyDescent="0.25">
      <c r="K509" s="345"/>
    </row>
    <row r="510" spans="11:11" ht="13.2" x14ac:dyDescent="0.25">
      <c r="K510" s="345"/>
    </row>
    <row r="511" spans="11:11" ht="13.2" x14ac:dyDescent="0.25">
      <c r="K511" s="345"/>
    </row>
    <row r="512" spans="11:11" ht="13.2" x14ac:dyDescent="0.25">
      <c r="K512" s="345"/>
    </row>
    <row r="513" spans="11:11" ht="13.2" x14ac:dyDescent="0.25">
      <c r="K513" s="345"/>
    </row>
    <row r="514" spans="11:11" ht="13.2" x14ac:dyDescent="0.25">
      <c r="K514" s="345"/>
    </row>
    <row r="515" spans="11:11" ht="13.2" x14ac:dyDescent="0.25">
      <c r="K515" s="345"/>
    </row>
    <row r="516" spans="11:11" ht="13.2" x14ac:dyDescent="0.25">
      <c r="K516" s="345"/>
    </row>
    <row r="517" spans="11:11" ht="13.2" x14ac:dyDescent="0.25">
      <c r="K517" s="345"/>
    </row>
    <row r="518" spans="11:11" ht="13.2" x14ac:dyDescent="0.25">
      <c r="K518" s="345"/>
    </row>
    <row r="519" spans="11:11" ht="13.2" x14ac:dyDescent="0.25">
      <c r="K519" s="345"/>
    </row>
    <row r="520" spans="11:11" ht="13.2" x14ac:dyDescent="0.25">
      <c r="K520" s="345"/>
    </row>
    <row r="521" spans="11:11" ht="13.2" x14ac:dyDescent="0.25">
      <c r="K521" s="345"/>
    </row>
    <row r="522" spans="11:11" ht="13.2" x14ac:dyDescent="0.25">
      <c r="K522" s="345"/>
    </row>
    <row r="523" spans="11:11" ht="13.2" x14ac:dyDescent="0.25">
      <c r="K523" s="345"/>
    </row>
    <row r="524" spans="11:11" ht="13.2" x14ac:dyDescent="0.25">
      <c r="K524" s="345"/>
    </row>
    <row r="525" spans="11:11" ht="13.2" x14ac:dyDescent="0.25">
      <c r="K525" s="345"/>
    </row>
    <row r="526" spans="11:11" ht="13.2" x14ac:dyDescent="0.25">
      <c r="K526" s="345"/>
    </row>
  </sheetData>
  <autoFilter ref="A1:AQ479" xr:uid="{B01FAC54-2E12-4748-9D80-3B6D72FE9A4B}">
    <filterColumn colId="42">
      <filters>
        <filter val="APROBADA CR"/>
      </filters>
    </filterColumn>
    <sortState xmlns:xlrd2="http://schemas.microsoft.com/office/spreadsheetml/2017/richdata2" ref="A2:AQ479">
      <sortCondition ref="C1:C479"/>
    </sortState>
  </autoFilter>
  <conditionalFormatting sqref="K1:K1048576">
    <cfRule type="duplicateValues" dxfId="559" priority="3"/>
  </conditionalFormatting>
  <conditionalFormatting sqref="K38:K40 K44">
    <cfRule type="duplicateValues" dxfId="558" priority="34"/>
  </conditionalFormatting>
  <conditionalFormatting sqref="K480:K1048576 K1:K238 K240:K244">
    <cfRule type="duplicateValues" dxfId="557" priority="15"/>
  </conditionalFormatting>
  <conditionalFormatting sqref="K527:K1048576 K1">
    <cfRule type="duplicateValues" dxfId="556" priority="36"/>
  </conditionalFormatting>
  <conditionalFormatting sqref="K41:L43 K2:L37">
    <cfRule type="duplicateValues" dxfId="555" priority="35"/>
  </conditionalFormatting>
  <conditionalFormatting sqref="K527:L1048576 K1:L1 L480:L526">
    <cfRule type="duplicateValues" dxfId="554" priority="37"/>
  </conditionalFormatting>
  <conditionalFormatting sqref="L38:L40 L44">
    <cfRule type="duplicateValues" dxfId="553" priority="32"/>
  </conditionalFormatting>
  <conditionalFormatting sqref="AD2 AD9 AD29 AD42">
    <cfRule type="endsWith" dxfId="552" priority="30" operator="endsWith" text="NO FAVORABLE">
      <formula>RIGHT(AD2,LEN("NO FAVORABLE"))="NO FAVORABLE"</formula>
    </cfRule>
    <cfRule type="containsText" dxfId="551" priority="31" operator="containsText" text="SUBSANABLE">
      <formula>NOT(ISERROR(SEARCH("SUBSANABLE",AD2)))</formula>
    </cfRule>
  </conditionalFormatting>
  <conditionalFormatting sqref="AD14">
    <cfRule type="endsWith" dxfId="550" priority="28" operator="endsWith" text="NO FAVORABLE">
      <formula>RIGHT(AD14,LEN("NO FAVORABLE"))="NO FAVORABLE"</formula>
    </cfRule>
    <cfRule type="containsText" dxfId="549" priority="29" operator="containsText" text="SUBSANABLE">
      <formula>NOT(ISERROR(SEARCH("SUBSANABLE",AD14)))</formula>
    </cfRule>
  </conditionalFormatting>
  <conditionalFormatting sqref="AD71">
    <cfRule type="endsWith" dxfId="548" priority="26" operator="endsWith" text="NO FAVORABLE">
      <formula>RIGHT(AD71,LEN("NO FAVORABLE"))="NO FAVORABLE"</formula>
    </cfRule>
    <cfRule type="containsText" dxfId="547" priority="27" operator="containsText" text="SUBSANABLE">
      <formula>NOT(ISERROR(SEARCH("SUBSANABLE",AD71)))</formula>
    </cfRule>
  </conditionalFormatting>
  <conditionalFormatting sqref="AD183">
    <cfRule type="endsWith" dxfId="546" priority="24" operator="endsWith" text="NO FAVORABLE">
      <formula>RIGHT(AD183,LEN("NO FAVORABLE"))="NO FAVORABLE"</formula>
    </cfRule>
    <cfRule type="containsText" dxfId="545" priority="25" operator="containsText" text="SUBSANABLE">
      <formula>NOT(ISERROR(SEARCH("SUBSANABLE",AD183)))</formula>
    </cfRule>
  </conditionalFormatting>
  <conditionalFormatting sqref="AD186">
    <cfRule type="endsWith" dxfId="544" priority="22" operator="endsWith" text="NO FAVORABLE">
      <formula>RIGHT(AD186,LEN("NO FAVORABLE"))="NO FAVORABLE"</formula>
    </cfRule>
    <cfRule type="containsText" dxfId="543" priority="23" operator="containsText" text="SUBSANABLE">
      <formula>NOT(ISERROR(SEARCH("SUBSANABLE",AD186)))</formula>
    </cfRule>
  </conditionalFormatting>
  <conditionalFormatting sqref="AD195">
    <cfRule type="endsWith" dxfId="542" priority="4" operator="endsWith" text="NO FAVORABLE">
      <formula>RIGHT(AD195,LEN("NO FAVORABLE"))="NO FAVORABLE"</formula>
    </cfRule>
    <cfRule type="containsText" dxfId="541" priority="5" operator="containsText" text="SUBSANABLE">
      <formula>NOT(ISERROR(SEARCH("SUBSANABLE",AD195)))</formula>
    </cfRule>
  </conditionalFormatting>
  <conditionalFormatting sqref="AD204">
    <cfRule type="endsWith" dxfId="540" priority="20" operator="endsWith" text="NO FAVORABLE">
      <formula>RIGHT(AD204,LEN("NO FAVORABLE"))="NO FAVORABLE"</formula>
    </cfRule>
    <cfRule type="containsText" dxfId="539" priority="21" operator="containsText" text="SUBSANABLE">
      <formula>NOT(ISERROR(SEARCH("SUBSANABLE",AD204)))</formula>
    </cfRule>
  </conditionalFormatting>
  <conditionalFormatting sqref="AD215">
    <cfRule type="endsWith" dxfId="538" priority="18" operator="endsWith" text="NO FAVORABLE">
      <formula>RIGHT(AD215,LEN("NO FAVORABLE"))="NO FAVORABLE"</formula>
    </cfRule>
    <cfRule type="containsText" dxfId="537" priority="19" operator="containsText" text="SUBSANABLE">
      <formula>NOT(ISERROR(SEARCH("SUBSANABLE",AD215)))</formula>
    </cfRule>
  </conditionalFormatting>
  <conditionalFormatting sqref="AD222">
    <cfRule type="endsWith" dxfId="536" priority="16" operator="endsWith" text="NO FAVORABLE">
      <formula>RIGHT(AD222,LEN("NO FAVORABLE"))="NO FAVORABLE"</formula>
    </cfRule>
    <cfRule type="containsText" dxfId="535" priority="17" operator="containsText" text="SUBSANABLE">
      <formula>NOT(ISERROR(SEARCH("SUBSANABLE",AD222)))</formula>
    </cfRule>
  </conditionalFormatting>
  <conditionalFormatting sqref="AD245 AD253 AD262">
    <cfRule type="endsWith" dxfId="534" priority="12" operator="endsWith" text="NO FAVORABLE">
      <formula>RIGHT(AD245,LEN("NO FAVORABLE"))="NO FAVORABLE"</formula>
    </cfRule>
    <cfRule type="containsText" dxfId="533" priority="13" operator="containsText" text="SUBSANABLE">
      <formula>NOT(ISERROR(SEARCH("SUBSANABLE",AD245)))</formula>
    </cfRule>
  </conditionalFormatting>
  <conditionalFormatting sqref="AD271 AD329 AD410 AD426">
    <cfRule type="endsWith" dxfId="532" priority="10" operator="endsWith" text="NO FAVORABLE">
      <formula>RIGHT(AD271,LEN("NO FAVORABLE"))="NO FAVORABLE"</formula>
    </cfRule>
    <cfRule type="containsText" dxfId="531" priority="11" operator="containsText" text="SUBSANABLE">
      <formula>NOT(ISERROR(SEARCH("SUBSANABLE",AD271)))</formula>
    </cfRule>
  </conditionalFormatting>
  <conditionalFormatting sqref="AD453">
    <cfRule type="endsWith" dxfId="530" priority="1" operator="endsWith" text="NO FAVORABLE">
      <formula>RIGHT(AD453,LEN("NO FAVORABLE"))="NO FAVORABLE"</formula>
    </cfRule>
    <cfRule type="containsText" dxfId="529" priority="2" operator="containsText" text="SUBSANABLE">
      <formula>NOT(ISERROR(SEARCH("SUBSANABLE",AD453)))</formula>
    </cfRule>
  </conditionalFormatting>
  <conditionalFormatting sqref="AQ1:AQ269">
    <cfRule type="containsText" dxfId="528" priority="6" operator="containsText" text="SUBSANAR">
      <formula>NOT(ISERROR(SEARCH("SUBSANAR",AQ1)))</formula>
    </cfRule>
    <cfRule type="containsText" dxfId="527" priority="7" operator="containsText" text="APROBADA CR">
      <formula>NOT(ISERROR(SEARCH("APROBADA CR",AQ1)))</formula>
    </cfRule>
  </conditionalFormatting>
  <conditionalFormatting sqref="AQ271 AQ273 AQ276 AQ278 AQ280 AQ282 AQ284:AQ285 AQ290:AQ292 AQ295 AQ299 AQ303 AQ305 AQ308:AQ309 AQ313 AQ316 AQ318 AQ320 AQ323 AQ326 AQ329 AQ332 AQ335:AQ336 AQ338 AQ341 AQ343 AQ346 AQ350 AQ353 AQ357 AQ365 AQ367 AQ371 AQ374 AQ379:AQ380 AQ382 AQ384:AQ388 AQ390 AQ394:AQ395 AQ397 AQ400 AQ403:AQ404 AQ406 AQ409:AQ410 AQ412 AQ414 AQ417 AQ420 AQ422 AQ426 AQ429 AQ432 AQ434 AQ437:AQ443 AQ447 AQ452:AQ454 AQ457:AQ459 AQ462 AQ466:AQ470 AQ474:AQ478">
    <cfRule type="containsText" dxfId="526" priority="8" operator="containsText" text="SUBSANAR">
      <formula>NOT(ISERROR(SEARCH("SUBSANAR",AQ271)))</formula>
    </cfRule>
    <cfRule type="containsText" dxfId="525" priority="9" operator="containsText" text="APROBADA CR">
      <formula>NOT(ISERROR(SEARCH("APROBADA CR",AQ271)))</formula>
    </cfRule>
  </conditionalFormatting>
  <dataValidations count="10">
    <dataValidation allowBlank="1" showInputMessage="1" showErrorMessage="1" prompt="DILIGENCIE EL PRIMER NOMBRE COMPLETO DEL POSTUALDO, EN MAYUSCULA SOSTENIDA_x000a_" sqref="E16:E44 E1:E14 E480:E1048576" xr:uid="{FF2A582D-647F-4522-85D9-DD46860D96E3}"/>
    <dataValidation allowBlank="1" showInputMessage="1" showErrorMessage="1" prompt="DILIGENCIA LOS DEMÁS NOMBRES DEL POSTULADO, EN LETRA MAYÚSCULA SOSTENIDA" sqref="F16:F37 F1:F14 F41:F43 F480:F1048576" xr:uid="{449D9B9A-7D10-4638-B0CC-4E371D923574}"/>
    <dataValidation allowBlank="1" showInputMessage="1" showErrorMessage="1" prompt="DILIGENCIE PRIMER APELLIDO DEL POSTULADO EN LETRA MAYÚSCULA SOSTENIDA" sqref="G16:G44 G1:G14 G480:G1048576" xr:uid="{7813518C-F622-443F-8C37-D85DECC92C03}"/>
    <dataValidation allowBlank="1" showInputMessage="1" showErrorMessage="1" prompt="DILIGENCIE SEGUNDO APELLIDO DEL POSTULADO EN LETRA MAYÚSCULA" sqref="I2:I244 H1:I1 H16:H44 H2:H14 H480:I1048576" xr:uid="{01D168D4-81CF-4329-9C42-43CE93AC9634}"/>
    <dataValidation type="whole" allowBlank="1" showInputMessage="1" showErrorMessage="1" prompt="NO DILIGENCIAR PUNTOS O COMAS" sqref="K1 O31:O32 O41:O43 K527:K1048576 K14 K20:K23 O24:O28 K27:K29 O17:O19 K33 O34:O37 K38:K40 O2:O13 K44 L480:N1048576" xr:uid="{B32A46D3-8800-4361-B9E5-30FCBD6BF818}">
      <formula1>1</formula1>
      <formula2>9999999999</formula2>
    </dataValidation>
    <dataValidation allowBlank="1" showInputMessage="1" showErrorMessage="1" prompt="NO DILIGENCIAR PUNTOS O COMAS" sqref="L1:Q1 K2:K13 O44:P44 O14:P14 P27:P28 O15:O16 O29:P29 O33:P33 O38:P40 K15:K19 K24:K26 K30:K32 K34:K37 K41:K43 O20:P23 O30 O480:Q1048576" xr:uid="{70FCF724-5B38-485E-A44F-5972B19B4B76}"/>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T44 T480:T1048576" xr:uid="{EAB03A19-D5C9-43B3-B42C-8E7A70EC54CD}"/>
    <dataValidation allowBlank="1" showInputMessage="1" showErrorMessage="1" prompt="DILIGENCIAR EN LETRA MAYÚSCULA" sqref="P41:P43 P15:P19 P24:P26 P30:P32 P34:P37 Q2:Q43 P2:P13" xr:uid="{68236B28-1D93-4D18-AA4C-2569E6D627C0}"/>
    <dataValidation type="whole" allowBlank="1" showInputMessage="1" showErrorMessage="1" sqref="M14 M20:M23 M27:M29 M33 M38:M40 M44" xr:uid="{3C71E0E3-5F76-47C1-8F87-011938507D43}">
      <formula1>1</formula1>
      <formula2>120</formula2>
    </dataValidation>
    <dataValidation type="whole" allowBlank="1" showInputMessage="1" showErrorMessage="1" prompt="DILIGENCIAR DD-MM-AAAA " sqref="L2:L44" xr:uid="{FA5DF34E-86CC-4A8F-8356-CC0CB74E2F20}">
      <formula1>1</formula1>
      <formula2>9999999999</formula2>
    </dataValidation>
  </dataValidations>
  <hyperlinks>
    <hyperlink ref="P5" r:id="rId1" xr:uid="{A1D6FD0C-5425-4C8D-972B-DE29966DD164}"/>
    <hyperlink ref="P6:P8" r:id="rId2" display="SANRAIRENEVILLA@GMAIL.COM" xr:uid="{0CC5B508-4E56-4639-85A2-25F20DA47EA7}"/>
    <hyperlink ref="P9" r:id="rId3" xr:uid="{920E2665-FDA5-4A2D-8D0C-AEC71D7A85C2}"/>
    <hyperlink ref="P10" r:id="rId4" xr:uid="{12D51ADE-995C-4EAE-A771-068A6A13ED8F}"/>
    <hyperlink ref="P14" r:id="rId5" xr:uid="{812023B8-DC8F-4795-9DD5-FCA702095C44}"/>
    <hyperlink ref="P26" r:id="rId6" xr:uid="{F7165CD7-2E21-4120-87FA-926888D63531}"/>
    <hyperlink ref="P20" r:id="rId7" xr:uid="{CA3F5BCD-57DE-4368-90CD-DA49A6DCEFB9}"/>
    <hyperlink ref="P17" r:id="rId8" xr:uid="{E96A6BD0-AA49-407B-9312-CB06DDF08B89}"/>
    <hyperlink ref="P31" r:id="rId9" xr:uid="{AF8BCC73-D33B-41B1-BEE6-98EB61738D0C}"/>
    <hyperlink ref="P36" r:id="rId10" xr:uid="{0BD16A6B-547D-4886-BF0F-FEED9B9A91FE}"/>
    <hyperlink ref="P39" r:id="rId11" xr:uid="{8B6F12C7-917E-4865-8B93-9393929301FE}"/>
    <hyperlink ref="P2" r:id="rId12" xr:uid="{C9ED0193-FE3C-421D-8198-8C196B05479D}"/>
    <hyperlink ref="P56" r:id="rId13" xr:uid="{EBD54A46-7C19-4F1D-A295-1A0C579CB081}"/>
    <hyperlink ref="P76" r:id="rId14" xr:uid="{8504AE7D-5860-4B37-8D20-C016FB546C56}"/>
    <hyperlink ref="P79" r:id="rId15" xr:uid="{34F936B2-953C-42A4-80CC-290632310B25}"/>
    <hyperlink ref="P116" r:id="rId16" xr:uid="{06A0C288-B1DE-479C-AEF0-C9C9A8BF8711}"/>
    <hyperlink ref="P120" r:id="rId17" xr:uid="{33AC2930-2484-4ECB-9649-A421CABA2F62}"/>
    <hyperlink ref="P132" r:id="rId18" xr:uid="{BC12C0DB-3C77-4FF3-98D9-59B172E68C9F}"/>
    <hyperlink ref="P136" r:id="rId19" xr:uid="{E6D9A028-D3D0-4A8C-8A36-8AE57EA74A67}"/>
    <hyperlink ref="P140" r:id="rId20" xr:uid="{63A0AB40-E363-40B8-A56D-DBB7A6F8DD95}"/>
    <hyperlink ref="P148" r:id="rId21" xr:uid="{72E4D546-99F7-4268-9828-F3D6E6AD4772}"/>
    <hyperlink ref="P151" r:id="rId22" xr:uid="{DD13DA58-9C27-495B-BC04-CE9810CCA89A}"/>
    <hyperlink ref="P152" r:id="rId23" xr:uid="{B17E181B-1392-494D-B2FE-7A9B489E1CBD}"/>
    <hyperlink ref="P156" r:id="rId24" xr:uid="{65A4050A-A022-4355-875E-1D2F3D50C24B}"/>
    <hyperlink ref="P163" r:id="rId25" xr:uid="{C59E7E70-D9F7-4D38-9326-0CFCD44B177B}"/>
    <hyperlink ref="P166" r:id="rId26" xr:uid="{69DB0BDE-3EE7-4248-85D5-84E3A1D3B37B}"/>
    <hyperlink ref="P170" r:id="rId27" xr:uid="{EF875CB6-3FBB-487E-BEC8-79705AE1567A}"/>
    <hyperlink ref="P178" r:id="rId28" xr:uid="{FBFCEB9B-8E07-4DBC-A26E-0DA7B128C219}"/>
    <hyperlink ref="P198" r:id="rId29" xr:uid="{9B7A55BB-953E-4AAD-8B24-90A1DBE7B756}"/>
    <hyperlink ref="P204" r:id="rId30" xr:uid="{07B0AF0D-EC2C-4E2C-B3D8-1038C6673F0E}"/>
    <hyperlink ref="P208" r:id="rId31" xr:uid="{964BAF07-72DC-4EC4-9F21-D937B505FE57}"/>
    <hyperlink ref="P228" r:id="rId32" xr:uid="{D45E1735-6D9B-443C-9DE0-BC58FE83BFD5}"/>
    <hyperlink ref="P242" r:id="rId33" xr:uid="{A33E6232-971B-4E18-BA8C-06D32B09A4A7}"/>
    <hyperlink ref="P245" r:id="rId34" xr:uid="{066060AB-529E-482A-807E-EDA5F4D132CC}"/>
    <hyperlink ref="P250" r:id="rId35" xr:uid="{92D4C8F7-4EC1-4CE3-922A-6A4CAE60AC73}"/>
    <hyperlink ref="P253" r:id="rId36" xr:uid="{82CAB8C2-6361-46E2-B656-092724BF9F33}"/>
    <hyperlink ref="P261" r:id="rId37" xr:uid="{140C2FA3-0A69-482F-A674-EB20818F1D4E}"/>
    <hyperlink ref="P262" r:id="rId38" xr:uid="{9FC581E4-9AED-41FB-99E8-553D6F69A76F}"/>
    <hyperlink ref="P267" r:id="rId39" xr:uid="{CFAAB04D-BD32-4751-80B9-426F6E366F85}"/>
    <hyperlink ref="P268" r:id="rId40" xr:uid="{84ED5523-62F5-4256-BBF5-E86D2251C76F}"/>
    <hyperlink ref="P269" r:id="rId41" xr:uid="{4A31FEA2-F7B7-48C4-98EF-E70041BB0BDC}"/>
    <hyperlink ref="P271" r:id="rId42" xr:uid="{EB077E63-B145-4F46-8CA5-106B3573F9C3}"/>
    <hyperlink ref="P273" r:id="rId43" xr:uid="{A1218AFD-9A37-42F7-800A-52F043735F3E}"/>
    <hyperlink ref="P278" r:id="rId44" xr:uid="{F30B47CE-F165-4ACC-977D-EC2C73344932}"/>
    <hyperlink ref="P280" r:id="rId45" xr:uid="{D8252D65-BBCE-495F-91CC-629234E48EC9}"/>
    <hyperlink ref="P285" r:id="rId46" xr:uid="{102734E0-289B-498B-821B-8C8933370A18}"/>
    <hyperlink ref="P291" r:id="rId47" xr:uid="{79A7C176-BFE5-44E3-A629-2D2014B5D851}"/>
    <hyperlink ref="P292" r:id="rId48" xr:uid="{6DD9A12F-8B8B-4277-9EC9-9551BF6B3604}"/>
    <hyperlink ref="P295" r:id="rId49" xr:uid="{0BAC6AC0-0466-4DB7-BF67-89CA3E4BE671}"/>
    <hyperlink ref="P305" r:id="rId50" xr:uid="{769DBBD2-0C8B-4C71-83C6-FF5152285BBF}"/>
    <hyperlink ref="P309" r:id="rId51" xr:uid="{A90120F1-4920-4676-B326-A56AD1ED8A56}"/>
    <hyperlink ref="P313" r:id="rId52" xr:uid="{36926FCC-64F8-4F5A-A945-0DF5F50B080D}"/>
    <hyperlink ref="P326" r:id="rId53" xr:uid="{B80B47B6-1166-4B83-884E-2CD158C0DB27}"/>
    <hyperlink ref="P336" r:id="rId54" xr:uid="{3B7C7A61-0086-4698-8F67-84552BB76D56}"/>
    <hyperlink ref="P338" r:id="rId55" xr:uid="{A579BF01-971B-4623-B8D8-68B0BBFB959D}"/>
    <hyperlink ref="P343" r:id="rId56" xr:uid="{8B5EEAD9-048D-4258-A67E-58F7D57F8590}"/>
    <hyperlink ref="P346" r:id="rId57" xr:uid="{F3383C00-221B-4A1F-86C9-321852D1C151}"/>
    <hyperlink ref="P350" r:id="rId58" xr:uid="{93FAAA08-9ACD-477C-A8E6-9CA9EB9FDC83}"/>
    <hyperlink ref="P353" r:id="rId59" xr:uid="{8276868A-3320-45F2-9302-7DAEE75C7D94}"/>
    <hyperlink ref="P357" r:id="rId60" xr:uid="{20B3945A-FA62-42AE-9001-FBABEFEFCF2A}"/>
    <hyperlink ref="P365" r:id="rId61" xr:uid="{89A96F20-52C4-47C4-9533-6B99C4F5DEF8}"/>
    <hyperlink ref="P380" r:id="rId62" xr:uid="{0E8EB1F2-D825-4A57-A420-2FE0F0D40D9C}"/>
    <hyperlink ref="P382" r:id="rId63" xr:uid="{3725700C-64F5-448F-BF31-5329D3D6B220}"/>
    <hyperlink ref="P384" r:id="rId64" xr:uid="{42518782-BFBB-487E-A3DD-9D43188180D0}"/>
    <hyperlink ref="P388" r:id="rId65" xr:uid="{C983F8B9-1437-4659-AF04-B96827CF69D8}"/>
    <hyperlink ref="P390" r:id="rId66" xr:uid="{0C27EAA0-6C1A-4A92-9283-33193BD52292}"/>
    <hyperlink ref="P397" r:id="rId67" xr:uid="{7E21AF62-AE19-41A7-8AA3-03C6AE2422BB}"/>
    <hyperlink ref="P412" r:id="rId68" xr:uid="{72734C40-3290-488D-B686-5D850D037A52}"/>
    <hyperlink ref="P414" r:id="rId69" xr:uid="{50853718-BAD3-439B-B595-8B452B43EAC2}"/>
    <hyperlink ref="P447" r:id="rId70" xr:uid="{DB3FDD47-5A9E-4FCC-9B9D-951780696749}"/>
  </hyperlinks>
  <pageMargins left="0.7" right="0.7" top="0.75" bottom="0.75" header="0.3" footer="0.3"/>
  <pageSetup scale="10" orientation="landscape" r:id="rId71"/>
  <extLst>
    <ext xmlns:x14="http://schemas.microsoft.com/office/spreadsheetml/2009/9/main" uri="{CCE6A557-97BC-4b89-ADB6-D9C93CAAB3DF}">
      <x14:dataValidations xmlns:xm="http://schemas.microsoft.com/office/excel/2006/main" count="1">
        <x14:dataValidation type="list" allowBlank="1" showInputMessage="1" showErrorMessage="1" xr:uid="{C4FD007F-7AF9-4A98-A4A1-D763825204ED}">
          <x14:formula1>
            <xm:f>Hoja2!$A$56:$A$61</xm:f>
          </x14:formula1>
          <xm:sqref>R480:R1048576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14F7-029B-43C6-87FA-53D8C60BF66E}">
  <sheetPr filterMode="1">
    <tabColor rgb="FF00B0F0"/>
    <pageSetUpPr fitToPage="1"/>
  </sheetPr>
  <dimension ref="A1:AQ277"/>
  <sheetViews>
    <sheetView topLeftCell="AG1" zoomScale="80" zoomScaleNormal="80" zoomScaleSheetLayoutView="80" workbookViewId="0">
      <selection activeCell="AH5" sqref="A5:XFD123"/>
    </sheetView>
  </sheetViews>
  <sheetFormatPr baseColWidth="10" defaultColWidth="9.109375" defaultRowHeight="13.2" x14ac:dyDescent="0.25"/>
  <cols>
    <col min="1" max="2" width="9.109375" customWidth="1"/>
    <col min="3" max="4" width="9.109375" style="8" customWidth="1"/>
    <col min="5" max="5" width="15.33203125" style="89" customWidth="1"/>
    <col min="6" max="6" width="14.44140625" style="89" customWidth="1"/>
    <col min="7" max="7" width="15.5546875" style="89" customWidth="1"/>
    <col min="8" max="8" width="16.33203125" style="89" customWidth="1"/>
    <col min="9" max="9" width="9.109375" style="89" customWidth="1"/>
    <col min="10" max="10" width="9.109375" style="8" customWidth="1"/>
    <col min="11" max="11" width="9.109375" style="250"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style="8" customWidth="1"/>
    <col min="20" max="20" width="25.33203125" customWidth="1"/>
    <col min="21" max="21" width="23.44140625" customWidth="1"/>
    <col min="22" max="22" width="23.33203125" style="455" customWidth="1"/>
    <col min="23" max="23" width="25.5546875" style="455" customWidth="1"/>
    <col min="24" max="24" width="33.33203125" style="455" customWidth="1"/>
    <col min="25" max="25" width="14.44140625" style="455" customWidth="1"/>
    <col min="26" max="26" width="9.33203125" style="455" customWidth="1"/>
    <col min="27" max="27" width="18.6640625" style="455" customWidth="1"/>
    <col min="28" max="28" width="14.6640625" style="455" customWidth="1"/>
    <col min="29" max="29" width="13.33203125" style="455" customWidth="1"/>
    <col min="30" max="31" width="9.109375" style="455" customWidth="1"/>
    <col min="32" max="41" width="9.109375" customWidth="1"/>
    <col min="42" max="42" width="9.109375" style="30" customWidth="1"/>
    <col min="43" max="43" width="9.109375" customWidth="1"/>
  </cols>
  <sheetData>
    <row r="1" spans="1:43" s="8" customFormat="1" ht="85.5" customHeight="1" x14ac:dyDescent="0.25">
      <c r="A1" s="34" t="s">
        <v>0</v>
      </c>
      <c r="B1" s="34" t="s">
        <v>1</v>
      </c>
      <c r="C1" s="65" t="s">
        <v>2</v>
      </c>
      <c r="D1" s="93" t="s">
        <v>3</v>
      </c>
      <c r="E1" s="667" t="s">
        <v>4</v>
      </c>
      <c r="F1" s="667" t="s">
        <v>5</v>
      </c>
      <c r="G1" s="667" t="s">
        <v>6</v>
      </c>
      <c r="H1" s="667" t="s">
        <v>7</v>
      </c>
      <c r="I1" s="88" t="s">
        <v>8</v>
      </c>
      <c r="J1" s="45" t="s">
        <v>9</v>
      </c>
      <c r="K1" s="249" t="s">
        <v>10</v>
      </c>
      <c r="L1" s="36" t="s">
        <v>11</v>
      </c>
      <c r="M1" s="36" t="s">
        <v>12</v>
      </c>
      <c r="N1" s="36" t="s">
        <v>13</v>
      </c>
      <c r="O1" s="37" t="s">
        <v>14</v>
      </c>
      <c r="P1" s="37" t="s">
        <v>15</v>
      </c>
      <c r="Q1" s="38" t="s">
        <v>16</v>
      </c>
      <c r="R1" s="37" t="s">
        <v>17</v>
      </c>
      <c r="S1" s="4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313" t="s">
        <v>720</v>
      </c>
      <c r="AP1" s="920" t="s">
        <v>41</v>
      </c>
      <c r="AQ1" s="1041" t="s">
        <v>42</v>
      </c>
    </row>
    <row r="2" spans="1:43" s="1547" customFormat="1" ht="13.8" x14ac:dyDescent="0.3">
      <c r="A2" s="1777" t="s">
        <v>2156</v>
      </c>
      <c r="B2" s="1777" t="s">
        <v>2654</v>
      </c>
      <c r="C2" s="1778">
        <v>1</v>
      </c>
      <c r="D2" s="1778" t="s">
        <v>45</v>
      </c>
      <c r="E2" s="1779" t="s">
        <v>8478</v>
      </c>
      <c r="F2" s="1779" t="s">
        <v>280</v>
      </c>
      <c r="G2" s="1779" t="s">
        <v>204</v>
      </c>
      <c r="H2" s="1779" t="s">
        <v>204</v>
      </c>
      <c r="I2" s="1779" t="str">
        <f t="shared" ref="I2:I24" si="0">CONCATENATE(E2," ",F2," ",G2," ",H2)</f>
        <v>YERY CAROLINA RESTREPO RESTREPO</v>
      </c>
      <c r="J2" s="1778" t="s">
        <v>50</v>
      </c>
      <c r="K2" s="1780">
        <v>1023830752</v>
      </c>
      <c r="L2" s="1781"/>
      <c r="M2" s="1782"/>
      <c r="N2" s="1782" t="s">
        <v>51</v>
      </c>
      <c r="O2" s="1778">
        <v>3222339132</v>
      </c>
      <c r="P2" s="1778"/>
      <c r="Q2" s="1783">
        <v>400</v>
      </c>
      <c r="R2" s="1778" t="s">
        <v>53</v>
      </c>
      <c r="S2" s="1784" t="s">
        <v>54</v>
      </c>
      <c r="T2" s="1777" t="s">
        <v>8479</v>
      </c>
      <c r="U2" s="1777" t="s">
        <v>8480</v>
      </c>
      <c r="V2" s="1785" t="s">
        <v>4500</v>
      </c>
      <c r="W2" s="1785" t="s">
        <v>4500</v>
      </c>
      <c r="X2" s="1785" t="s">
        <v>4500</v>
      </c>
      <c r="Y2" s="1401"/>
      <c r="Z2" s="1401"/>
      <c r="AA2" s="1401"/>
      <c r="AB2" s="1401"/>
      <c r="AC2" s="1401"/>
      <c r="AD2" s="1401" t="s">
        <v>58</v>
      </c>
      <c r="AE2" s="1401"/>
      <c r="AF2" s="1786" t="s">
        <v>59</v>
      </c>
      <c r="AG2" s="1786" t="s">
        <v>59</v>
      </c>
      <c r="AH2" s="1786" t="s">
        <v>59</v>
      </c>
      <c r="AI2" s="1786" t="s">
        <v>59</v>
      </c>
      <c r="AJ2" s="1786" t="s">
        <v>59</v>
      </c>
      <c r="AK2" s="1786" t="s">
        <v>59</v>
      </c>
      <c r="AL2" s="1786" t="s">
        <v>243</v>
      </c>
      <c r="AM2" s="1786"/>
      <c r="AN2" s="1786"/>
      <c r="AO2" s="1787" t="s">
        <v>4455</v>
      </c>
      <c r="AP2" s="1788" t="s">
        <v>1646</v>
      </c>
      <c r="AQ2" s="1789" t="str" cm="1">
        <f t="array" ref="AQ2">IF(AD2="NO FAVORABLE","NO FAVORABLE",IF(SUMPRODUCT(--(TRIM(AF2:AK2)&lt;&gt;"SI"),--(TRIM(AF2:AK2)&lt;&gt;"NA"))&gt;0,"SUBSANAR","APROBADA CR"))</f>
        <v>APROBADA CR</v>
      </c>
    </row>
    <row r="3" spans="1:43" s="1547" customFormat="1" ht="13.8" x14ac:dyDescent="0.3">
      <c r="A3" s="1777" t="s">
        <v>2156</v>
      </c>
      <c r="B3" s="1777" t="s">
        <v>2654</v>
      </c>
      <c r="C3" s="1778">
        <v>2</v>
      </c>
      <c r="D3" s="1778" t="s">
        <v>45</v>
      </c>
      <c r="E3" s="1779" t="s">
        <v>1254</v>
      </c>
      <c r="F3" s="1779" t="s">
        <v>152</v>
      </c>
      <c r="G3" s="1779" t="s">
        <v>292</v>
      </c>
      <c r="H3" s="1779" t="s">
        <v>1353</v>
      </c>
      <c r="I3" s="1779" t="str">
        <f t="shared" si="0"/>
        <v xml:space="preserve">ALBA  CRISTINA ALVAREZ OSORIO </v>
      </c>
      <c r="J3" s="1778" t="s">
        <v>50</v>
      </c>
      <c r="K3" s="1780">
        <v>22216148</v>
      </c>
      <c r="L3" s="1781">
        <v>27567</v>
      </c>
      <c r="M3" s="1782"/>
      <c r="N3" s="1782"/>
      <c r="O3" s="1778">
        <v>3205796742</v>
      </c>
      <c r="P3" s="1778"/>
      <c r="Q3" s="1790">
        <v>400</v>
      </c>
      <c r="R3" s="1778"/>
      <c r="S3" s="1784" t="s">
        <v>54</v>
      </c>
      <c r="T3" s="1791" t="s">
        <v>8481</v>
      </c>
      <c r="U3" s="1791" t="s">
        <v>8482</v>
      </c>
      <c r="V3" s="1785" t="s">
        <v>4500</v>
      </c>
      <c r="W3" s="1785" t="s">
        <v>4500</v>
      </c>
      <c r="X3" s="1785" t="s">
        <v>4500</v>
      </c>
      <c r="Y3" s="1401"/>
      <c r="Z3" s="1401"/>
      <c r="AA3" s="1401"/>
      <c r="AB3" s="1401"/>
      <c r="AC3" s="1401"/>
      <c r="AD3" s="1401" t="s">
        <v>58</v>
      </c>
      <c r="AE3" s="1401"/>
      <c r="AF3" s="1786" t="s">
        <v>59</v>
      </c>
      <c r="AG3" s="1786" t="s">
        <v>59</v>
      </c>
      <c r="AH3" s="1786" t="s">
        <v>59</v>
      </c>
      <c r="AI3" s="1786" t="s">
        <v>59</v>
      </c>
      <c r="AJ3" s="1786" t="s">
        <v>59</v>
      </c>
      <c r="AK3" s="1786" t="s">
        <v>59</v>
      </c>
      <c r="AL3" s="1786" t="s">
        <v>220</v>
      </c>
      <c r="AM3" s="1786"/>
      <c r="AN3" s="1786"/>
      <c r="AO3" s="1787" t="s">
        <v>4455</v>
      </c>
      <c r="AP3" s="1788"/>
      <c r="AQ3" s="1789" t="str" cm="1">
        <f t="array" ref="AQ3">IF(AD3="NO FAVORABLE","NO FAVORABLE",IF(SUMPRODUCT(--(TRIM(AF3:AK3)&lt;&gt;"SI"),--(TRIM(AF3:AK3)&lt;&gt;"NA"))&gt;0,"SUBSANAR","APROBADA CR"))</f>
        <v>APROBADA CR</v>
      </c>
    </row>
    <row r="4" spans="1:43" s="1547" customFormat="1" ht="13.8" x14ac:dyDescent="0.3">
      <c r="A4" s="1777" t="s">
        <v>2156</v>
      </c>
      <c r="B4" s="1777" t="s">
        <v>2654</v>
      </c>
      <c r="C4" s="1778">
        <v>3</v>
      </c>
      <c r="D4" s="1778" t="s">
        <v>45</v>
      </c>
      <c r="E4" s="1792" t="s">
        <v>8483</v>
      </c>
      <c r="F4" s="1792" t="s">
        <v>1624</v>
      </c>
      <c r="G4" s="1792" t="s">
        <v>412</v>
      </c>
      <c r="H4" s="1792" t="s">
        <v>602</v>
      </c>
      <c r="I4" s="1779" t="str">
        <f t="shared" si="0"/>
        <v>ERIKA   BIBIANA VARGAS MURILLO</v>
      </c>
      <c r="J4" s="1778" t="s">
        <v>50</v>
      </c>
      <c r="K4" s="1780">
        <v>1023832679</v>
      </c>
      <c r="L4" s="1781"/>
      <c r="M4" s="1782"/>
      <c r="N4" s="1782" t="s">
        <v>51</v>
      </c>
      <c r="O4" s="1778">
        <v>3137452596</v>
      </c>
      <c r="P4" s="1778"/>
      <c r="Q4" s="1793">
        <v>700</v>
      </c>
      <c r="R4" s="1778" t="s">
        <v>53</v>
      </c>
      <c r="S4" s="1784" t="s">
        <v>54</v>
      </c>
      <c r="T4" s="1777" t="s">
        <v>8484</v>
      </c>
      <c r="U4" s="1777" t="s">
        <v>8482</v>
      </c>
      <c r="V4" s="1785" t="s">
        <v>8485</v>
      </c>
      <c r="W4" s="1785" t="s">
        <v>8485</v>
      </c>
      <c r="X4" s="1785" t="s">
        <v>4500</v>
      </c>
      <c r="Y4" s="1401"/>
      <c r="Z4" s="1401"/>
      <c r="AA4" s="1401"/>
      <c r="AB4" s="1401"/>
      <c r="AC4" s="1401"/>
      <c r="AD4" s="1401" t="s">
        <v>58</v>
      </c>
      <c r="AE4" s="1401"/>
      <c r="AF4" s="1786" t="s">
        <v>59</v>
      </c>
      <c r="AG4" s="1786" t="s">
        <v>59</v>
      </c>
      <c r="AH4" s="1786" t="s">
        <v>59</v>
      </c>
      <c r="AI4" s="1786" t="s">
        <v>59</v>
      </c>
      <c r="AJ4" s="1786" t="s">
        <v>59</v>
      </c>
      <c r="AK4" s="1786" t="s">
        <v>59</v>
      </c>
      <c r="AL4" s="1786" t="s">
        <v>194</v>
      </c>
      <c r="AM4" s="1786"/>
      <c r="AN4" s="1786"/>
      <c r="AO4" s="1787" t="s">
        <v>8486</v>
      </c>
      <c r="AP4" s="1788"/>
      <c r="AQ4" s="1789" t="str" cm="1">
        <f t="array" ref="AQ4">IF(AD4="NO FAVORABLE","NO FAVORABLE",IF(SUMPRODUCT(--(TRIM(AF4:AK4)&lt;&gt;"SI"),--(TRIM(AF4:AK4)&lt;&gt;"NA"))&gt;0,"SUBSANAR","APROBADA CR"))</f>
        <v>APROBADA CR</v>
      </c>
    </row>
    <row r="5" spans="1:43" s="1547" customFormat="1" ht="13.8" hidden="1" x14ac:dyDescent="0.3">
      <c r="A5" s="1777" t="s">
        <v>2156</v>
      </c>
      <c r="B5" s="1777" t="s">
        <v>2654</v>
      </c>
      <c r="C5" s="1778">
        <v>5</v>
      </c>
      <c r="D5" s="1778" t="s">
        <v>45</v>
      </c>
      <c r="E5" s="1779" t="s">
        <v>458</v>
      </c>
      <c r="F5" s="1779" t="s">
        <v>116</v>
      </c>
      <c r="G5" s="1779" t="s">
        <v>1640</v>
      </c>
      <c r="H5" s="1779" t="s">
        <v>134</v>
      </c>
      <c r="I5" s="1779" t="str">
        <f t="shared" si="0"/>
        <v>MERY DE JESUS CARO MONTOYA</v>
      </c>
      <c r="J5" s="1778" t="s">
        <v>50</v>
      </c>
      <c r="K5" s="1780">
        <v>21585024</v>
      </c>
      <c r="L5" s="1781"/>
      <c r="M5" s="1782"/>
      <c r="N5" s="1782" t="s">
        <v>51</v>
      </c>
      <c r="O5" s="1778">
        <v>3013155817</v>
      </c>
      <c r="P5" s="1778"/>
      <c r="Q5" s="1793">
        <v>500</v>
      </c>
      <c r="R5" s="1778" t="s">
        <v>53</v>
      </c>
      <c r="S5" s="1784" t="s">
        <v>54</v>
      </c>
      <c r="T5" s="1777" t="s">
        <v>8487</v>
      </c>
      <c r="U5" s="1777" t="s">
        <v>8482</v>
      </c>
      <c r="V5" s="1785" t="s">
        <v>4500</v>
      </c>
      <c r="W5" s="1785" t="s">
        <v>4500</v>
      </c>
      <c r="X5" s="1785" t="s">
        <v>4500</v>
      </c>
      <c r="Y5" s="1401"/>
      <c r="Z5" s="1401"/>
      <c r="AA5" s="1401"/>
      <c r="AB5" s="1401"/>
      <c r="AC5" s="1401"/>
      <c r="AD5" s="1401" t="s">
        <v>58</v>
      </c>
      <c r="AE5" s="1401"/>
      <c r="AF5" s="1786"/>
      <c r="AG5" s="1786"/>
      <c r="AH5" s="1786"/>
      <c r="AI5" s="1786"/>
      <c r="AJ5" s="1786"/>
      <c r="AK5" s="1786"/>
      <c r="AL5" s="1786"/>
      <c r="AM5" s="1786"/>
      <c r="AN5" s="1786"/>
      <c r="AO5" s="1787" t="s">
        <v>4455</v>
      </c>
      <c r="AP5" s="1788"/>
      <c r="AQ5" s="1789" t="str" cm="1">
        <f t="array" ref="AQ5">IF(AD5="NO FAVORABLE","NO FAVORABLE",IF(SUMPRODUCT(--(TRIM(AF5:AK5)&lt;&gt;"SI"),--(TRIM(AF5:AK5)&lt;&gt;"NA"))&gt;0,"SUBSANAR","APROBADA CR"))</f>
        <v>SUBSANAR</v>
      </c>
    </row>
    <row r="6" spans="1:43" s="1547" customFormat="1" ht="13.8" hidden="1" x14ac:dyDescent="0.3">
      <c r="A6" s="1777" t="s">
        <v>2156</v>
      </c>
      <c r="B6" s="1777" t="s">
        <v>2654</v>
      </c>
      <c r="C6" s="1778">
        <v>7</v>
      </c>
      <c r="D6" s="1778" t="s">
        <v>45</v>
      </c>
      <c r="E6" s="1779" t="s">
        <v>62</v>
      </c>
      <c r="F6" s="1779" t="s">
        <v>359</v>
      </c>
      <c r="G6" s="1779" t="s">
        <v>8488</v>
      </c>
      <c r="H6" s="1779" t="s">
        <v>422</v>
      </c>
      <c r="I6" s="1779" t="str">
        <f t="shared" si="0"/>
        <v>MARIA LUCERO DAVILA  AGUIRRE</v>
      </c>
      <c r="J6" s="1778" t="s">
        <v>50</v>
      </c>
      <c r="K6" s="1780">
        <v>1022125461</v>
      </c>
      <c r="L6" s="1781"/>
      <c r="M6" s="1782"/>
      <c r="N6" s="1782" t="s">
        <v>51</v>
      </c>
      <c r="O6" s="1778">
        <v>3012843306</v>
      </c>
      <c r="P6" s="1778"/>
      <c r="Q6" s="1790">
        <v>400</v>
      </c>
      <c r="R6" s="1778" t="s">
        <v>53</v>
      </c>
      <c r="S6" s="1784" t="s">
        <v>54</v>
      </c>
      <c r="T6" s="1791" t="s">
        <v>8487</v>
      </c>
      <c r="U6" s="1791" t="s">
        <v>8482</v>
      </c>
      <c r="V6" s="1785" t="s">
        <v>8485</v>
      </c>
      <c r="W6" s="1785" t="s">
        <v>8485</v>
      </c>
      <c r="X6" s="1785" t="s">
        <v>4500</v>
      </c>
      <c r="Y6" s="1401"/>
      <c r="Z6" s="1401"/>
      <c r="AA6" s="1401"/>
      <c r="AB6" s="1401"/>
      <c r="AC6" s="1401"/>
      <c r="AD6" s="1401" t="s">
        <v>58</v>
      </c>
      <c r="AE6" s="1401"/>
      <c r="AF6" s="1786"/>
      <c r="AG6" s="1786"/>
      <c r="AH6" s="1786"/>
      <c r="AI6" s="1786"/>
      <c r="AJ6" s="1786"/>
      <c r="AK6" s="1786"/>
      <c r="AL6" s="1786"/>
      <c r="AM6" s="1786"/>
      <c r="AN6" s="1786"/>
      <c r="AO6" s="1787" t="s">
        <v>8486</v>
      </c>
      <c r="AP6" s="1788"/>
      <c r="AQ6" s="1789" t="str" cm="1">
        <f t="array" ref="AQ6">IF(AD6="NO FAVORABLE","NO FAVORABLE",IF(SUMPRODUCT(--(TRIM(AF6:AK6)&lt;&gt;"SI"),--(TRIM(AF6:AK6)&lt;&gt;"NA"))&gt;0,"SUBSANAR","APROBADA CR"))</f>
        <v>SUBSANAR</v>
      </c>
    </row>
    <row r="7" spans="1:43" s="1547" customFormat="1" ht="13.8" hidden="1" x14ac:dyDescent="0.3">
      <c r="A7" s="1777" t="s">
        <v>2156</v>
      </c>
      <c r="B7" s="1777" t="s">
        <v>2654</v>
      </c>
      <c r="C7" s="1778">
        <v>8</v>
      </c>
      <c r="D7" s="1778" t="s">
        <v>45</v>
      </c>
      <c r="E7" s="1779" t="s">
        <v>336</v>
      </c>
      <c r="F7" s="1779" t="s">
        <v>124</v>
      </c>
      <c r="G7" s="1779" t="s">
        <v>8489</v>
      </c>
      <c r="H7" s="1779" t="s">
        <v>416</v>
      </c>
      <c r="I7" s="1779" t="str">
        <f t="shared" si="0"/>
        <v>YANETH DEL SOCORRO ROLDAQN RODRIGUEZ</v>
      </c>
      <c r="J7" s="1778" t="s">
        <v>50</v>
      </c>
      <c r="K7" s="1780">
        <v>21595787</v>
      </c>
      <c r="L7" s="1781"/>
      <c r="M7" s="1782"/>
      <c r="N7" s="1782" t="s">
        <v>51</v>
      </c>
      <c r="O7" s="1778">
        <v>3104450421</v>
      </c>
      <c r="P7" s="1778"/>
      <c r="Q7" s="1793">
        <v>600</v>
      </c>
      <c r="R7" s="1778" t="s">
        <v>53</v>
      </c>
      <c r="S7" s="1784" t="s">
        <v>54</v>
      </c>
      <c r="T7" s="1791" t="s">
        <v>8490</v>
      </c>
      <c r="U7" s="1777" t="s">
        <v>8482</v>
      </c>
      <c r="V7" s="1785" t="s">
        <v>8485</v>
      </c>
      <c r="W7" s="1785" t="s">
        <v>8485</v>
      </c>
      <c r="X7" s="1785" t="s">
        <v>4500</v>
      </c>
      <c r="Y7" s="1401"/>
      <c r="Z7" s="1401"/>
      <c r="AA7" s="1401"/>
      <c r="AB7" s="1401"/>
      <c r="AC7" s="1401"/>
      <c r="AD7" s="1401" t="s">
        <v>58</v>
      </c>
      <c r="AE7" s="1401"/>
      <c r="AF7" s="1786"/>
      <c r="AG7" s="1786"/>
      <c r="AH7" s="1786"/>
      <c r="AI7" s="1786"/>
      <c r="AJ7" s="1786"/>
      <c r="AK7" s="1786"/>
      <c r="AL7" s="1786"/>
      <c r="AM7" s="1786"/>
      <c r="AN7" s="1786"/>
      <c r="AO7" s="1787" t="s">
        <v>8486</v>
      </c>
      <c r="AP7" s="1788"/>
      <c r="AQ7" s="1789" t="str" cm="1">
        <f t="array" ref="AQ7">IF(AD7="NO FAVORABLE","NO FAVORABLE",IF(SUMPRODUCT(--(TRIM(AF7:AK7)&lt;&gt;"SI"),--(TRIM(AF7:AK7)&lt;&gt;"NA"))&gt;0,"SUBSANAR","APROBADA CR"))</f>
        <v>SUBSANAR</v>
      </c>
    </row>
    <row r="8" spans="1:43" s="1547" customFormat="1" ht="13.8" hidden="1" x14ac:dyDescent="0.3">
      <c r="A8" s="1777" t="s">
        <v>2156</v>
      </c>
      <c r="B8" s="1777" t="s">
        <v>2654</v>
      </c>
      <c r="C8" s="1794">
        <v>9</v>
      </c>
      <c r="D8" s="1794" t="s">
        <v>45</v>
      </c>
      <c r="E8" s="1795" t="s">
        <v>8483</v>
      </c>
      <c r="F8" s="1795" t="s">
        <v>1320</v>
      </c>
      <c r="G8" s="1795" t="s">
        <v>1215</v>
      </c>
      <c r="H8" s="1795" t="s">
        <v>1877</v>
      </c>
      <c r="I8" s="1795" t="str">
        <f t="shared" si="0"/>
        <v xml:space="preserve">ERIKA   BIBIANA  VARGAS  MURILLO </v>
      </c>
      <c r="J8" s="1794" t="s">
        <v>50</v>
      </c>
      <c r="K8" s="1796">
        <v>1023832679</v>
      </c>
      <c r="L8" s="1797"/>
      <c r="M8" s="1798"/>
      <c r="N8" s="1798" t="s">
        <v>51</v>
      </c>
      <c r="O8" s="1794">
        <v>3205796742</v>
      </c>
      <c r="P8" s="1794"/>
      <c r="Q8" s="1799">
        <v>300</v>
      </c>
      <c r="R8" s="1794" t="s">
        <v>53</v>
      </c>
      <c r="S8" s="1800" t="s">
        <v>54</v>
      </c>
      <c r="T8" s="1801" t="s">
        <v>8491</v>
      </c>
      <c r="U8" s="1802" t="s">
        <v>8482</v>
      </c>
      <c r="V8" s="1803" t="s">
        <v>8485</v>
      </c>
      <c r="W8" s="1803" t="s">
        <v>8485</v>
      </c>
      <c r="X8" s="1803"/>
      <c r="Y8" s="1804"/>
      <c r="Z8" s="1804"/>
      <c r="AA8" s="1804"/>
      <c r="AB8" s="1804"/>
      <c r="AC8" s="1804"/>
      <c r="AD8" s="1667" t="s">
        <v>7278</v>
      </c>
      <c r="AE8" s="1804"/>
      <c r="AF8" s="1805"/>
      <c r="AG8" s="1805"/>
      <c r="AH8" s="1805"/>
      <c r="AI8" s="1805"/>
      <c r="AJ8" s="1805"/>
      <c r="AK8" s="1805"/>
      <c r="AL8" s="1805"/>
      <c r="AM8" s="1805"/>
      <c r="AN8" s="1805"/>
      <c r="AO8" s="1806" t="s">
        <v>8492</v>
      </c>
      <c r="AP8" s="1788"/>
      <c r="AQ8" s="1789" t="str" cm="1">
        <f t="array" ref="AQ8">IF(AD8="NO FAVORABLE","NO FAVORABLE",IF(SUMPRODUCT(--(TRIM(AF8:AK8)&lt;&gt;"SI"),--(TRIM(AF8:AK8)&lt;&gt;"NA"))&gt;0,"SUBSANAR","APROBADA CR"))</f>
        <v>SUBSANAR</v>
      </c>
    </row>
    <row r="9" spans="1:43" s="1547" customFormat="1" ht="13.8" hidden="1" x14ac:dyDescent="0.3">
      <c r="A9" s="1777" t="s">
        <v>2156</v>
      </c>
      <c r="B9" s="1777" t="s">
        <v>2654</v>
      </c>
      <c r="C9" s="1778">
        <v>10</v>
      </c>
      <c r="D9" s="1778" t="s">
        <v>45</v>
      </c>
      <c r="E9" s="1779" t="s">
        <v>1915</v>
      </c>
      <c r="F9" s="1779" t="s">
        <v>343</v>
      </c>
      <c r="G9" s="1779" t="s">
        <v>831</v>
      </c>
      <c r="H9" s="1779" t="s">
        <v>1943</v>
      </c>
      <c r="I9" s="1779" t="str">
        <f t="shared" si="0"/>
        <v xml:space="preserve">JOHANA  ANDREA JIMENEZ GUZMAN </v>
      </c>
      <c r="J9" s="1778" t="s">
        <v>50</v>
      </c>
      <c r="K9" s="1780">
        <v>1000771412</v>
      </c>
      <c r="L9" s="1781"/>
      <c r="M9" s="1782"/>
      <c r="N9" s="1782" t="s">
        <v>51</v>
      </c>
      <c r="O9" s="1778">
        <v>3148409033</v>
      </c>
      <c r="P9" s="1778"/>
      <c r="Q9" s="1793">
        <v>400</v>
      </c>
      <c r="R9" s="1778" t="s">
        <v>53</v>
      </c>
      <c r="S9" s="1784" t="s">
        <v>54</v>
      </c>
      <c r="T9" s="1777" t="s">
        <v>8493</v>
      </c>
      <c r="U9" s="1777" t="s">
        <v>8482</v>
      </c>
      <c r="V9" s="1785" t="s">
        <v>4500</v>
      </c>
      <c r="W9" s="1785" t="s">
        <v>4500</v>
      </c>
      <c r="X9" s="1785" t="s">
        <v>4500</v>
      </c>
      <c r="Y9" s="1401"/>
      <c r="Z9" s="1401"/>
      <c r="AA9" s="1401"/>
      <c r="AB9" s="1401"/>
      <c r="AC9" s="1401"/>
      <c r="AD9" s="1401" t="s">
        <v>58</v>
      </c>
      <c r="AE9" s="1401"/>
      <c r="AF9" s="1786"/>
      <c r="AG9" s="1786"/>
      <c r="AH9" s="1786"/>
      <c r="AI9" s="1786"/>
      <c r="AJ9" s="1786"/>
      <c r="AK9" s="1786"/>
      <c r="AL9" s="1786"/>
      <c r="AM9" s="1786"/>
      <c r="AN9" s="1786"/>
      <c r="AO9" s="1787" t="s">
        <v>8486</v>
      </c>
      <c r="AP9" s="1788"/>
      <c r="AQ9" s="1789" t="str" cm="1">
        <f t="array" ref="AQ9">IF(AD9="NO FAVORABLE","NO FAVORABLE",IF(SUMPRODUCT(--(TRIM(AF9:AK9)&lt;&gt;"SI"),--(TRIM(AF9:AK9)&lt;&gt;"NA"))&gt;0,"SUBSANAR","APROBADA CR"))</f>
        <v>SUBSANAR</v>
      </c>
    </row>
    <row r="10" spans="1:43" s="1547" customFormat="1" ht="13.8" x14ac:dyDescent="0.3">
      <c r="A10" s="1777" t="s">
        <v>2156</v>
      </c>
      <c r="B10" s="1777" t="s">
        <v>2654</v>
      </c>
      <c r="C10" s="1778">
        <v>11</v>
      </c>
      <c r="D10" s="1778" t="s">
        <v>45</v>
      </c>
      <c r="E10" s="1779" t="s">
        <v>886</v>
      </c>
      <c r="F10" s="1779" t="s">
        <v>1249</v>
      </c>
      <c r="G10" s="1779" t="s">
        <v>1653</v>
      </c>
      <c r="H10" s="1779" t="s">
        <v>3383</v>
      </c>
      <c r="I10" s="1779" t="str">
        <f t="shared" si="0"/>
        <v xml:space="preserve">SILVIA DEL SOCORRO  RIVERA  PALACIO </v>
      </c>
      <c r="J10" s="1778" t="s">
        <v>50</v>
      </c>
      <c r="K10" s="1780">
        <v>21594384</v>
      </c>
      <c r="L10" s="1781"/>
      <c r="M10" s="1782"/>
      <c r="N10" s="1782" t="s">
        <v>51</v>
      </c>
      <c r="O10" s="1778">
        <v>3045449934</v>
      </c>
      <c r="P10" s="1778"/>
      <c r="Q10" s="1793">
        <v>500</v>
      </c>
      <c r="R10" s="1778" t="s">
        <v>53</v>
      </c>
      <c r="S10" s="1784" t="s">
        <v>54</v>
      </c>
      <c r="T10" s="1777" t="s">
        <v>8494</v>
      </c>
      <c r="U10" s="1777" t="s">
        <v>8480</v>
      </c>
      <c r="V10" s="1785" t="s">
        <v>4500</v>
      </c>
      <c r="W10" s="1785" t="s">
        <v>4500</v>
      </c>
      <c r="X10" s="1785" t="s">
        <v>4500</v>
      </c>
      <c r="Y10" s="1401"/>
      <c r="Z10" s="1401"/>
      <c r="AA10" s="1401"/>
      <c r="AB10" s="1401"/>
      <c r="AC10" s="1401"/>
      <c r="AD10" s="1401" t="s">
        <v>58</v>
      </c>
      <c r="AE10" s="1401"/>
      <c r="AF10" s="1786" t="s">
        <v>59</v>
      </c>
      <c r="AG10" s="1786" t="s">
        <v>57</v>
      </c>
      <c r="AH10" s="1786" t="s">
        <v>59</v>
      </c>
      <c r="AI10" s="1786" t="s">
        <v>59</v>
      </c>
      <c r="AJ10" s="1786" t="s">
        <v>59</v>
      </c>
      <c r="AK10" s="1786" t="s">
        <v>59</v>
      </c>
      <c r="AL10" s="1786" t="s">
        <v>283</v>
      </c>
      <c r="AM10" s="1786"/>
      <c r="AN10" s="1786"/>
      <c r="AO10" s="1787" t="s">
        <v>4455</v>
      </c>
      <c r="AP10" s="1788" t="s">
        <v>1646</v>
      </c>
      <c r="AQ10" s="1789" t="str" cm="1">
        <f t="array" ref="AQ10">IF(AD10="NO FAVORABLE","NO FAVORABLE",IF(SUMPRODUCT(--(TRIM(AF10:AK10)&lt;&gt;"SI"),--(TRIM(AF10:AK10)&lt;&gt;"NA"))&gt;0,"SUBSANAR","APROBADA CR"))</f>
        <v>APROBADA CR</v>
      </c>
    </row>
    <row r="11" spans="1:43" s="1547" customFormat="1" ht="13.8" x14ac:dyDescent="0.3">
      <c r="A11" s="1777" t="s">
        <v>2156</v>
      </c>
      <c r="B11" s="1777" t="s">
        <v>2654</v>
      </c>
      <c r="C11" s="1778">
        <v>12</v>
      </c>
      <c r="D11" s="1778" t="s">
        <v>45</v>
      </c>
      <c r="E11" s="1779" t="s">
        <v>62</v>
      </c>
      <c r="F11" s="1779" t="s">
        <v>4911</v>
      </c>
      <c r="G11" s="1779" t="s">
        <v>3342</v>
      </c>
      <c r="H11" s="1779" t="s">
        <v>1653</v>
      </c>
      <c r="I11" s="1779" t="str">
        <f t="shared" si="0"/>
        <v xml:space="preserve">MARIA ADELA  GONZALEZ  RIVERA </v>
      </c>
      <c r="J11" s="1778" t="s">
        <v>50</v>
      </c>
      <c r="K11" s="1780">
        <v>1023832673</v>
      </c>
      <c r="L11" s="1781"/>
      <c r="M11" s="1782"/>
      <c r="N11" s="1782" t="s">
        <v>51</v>
      </c>
      <c r="O11" s="1778">
        <v>3113152758</v>
      </c>
      <c r="P11" s="1778"/>
      <c r="Q11" s="1807">
        <v>600</v>
      </c>
      <c r="R11" s="1778" t="s">
        <v>53</v>
      </c>
      <c r="S11" s="1784" t="s">
        <v>54</v>
      </c>
      <c r="T11" s="1791" t="s">
        <v>8495</v>
      </c>
      <c r="U11" s="1791" t="s">
        <v>8482</v>
      </c>
      <c r="V11" s="1785" t="s">
        <v>4500</v>
      </c>
      <c r="W11" s="1785" t="s">
        <v>4500</v>
      </c>
      <c r="X11" s="1785" t="s">
        <v>4500</v>
      </c>
      <c r="Y11" s="1401"/>
      <c r="Z11" s="1401"/>
      <c r="AA11" s="1401"/>
      <c r="AB11" s="1401"/>
      <c r="AC11" s="1401"/>
      <c r="AD11" s="1401" t="s">
        <v>58</v>
      </c>
      <c r="AE11" s="1401"/>
      <c r="AF11" s="1786" t="s">
        <v>59</v>
      </c>
      <c r="AG11" s="1786" t="s">
        <v>57</v>
      </c>
      <c r="AH11" s="1786" t="s">
        <v>59</v>
      </c>
      <c r="AI11" s="1786" t="s">
        <v>59</v>
      </c>
      <c r="AJ11" s="1786" t="s">
        <v>59</v>
      </c>
      <c r="AK11" s="1786" t="s">
        <v>59</v>
      </c>
      <c r="AL11" s="1786" t="s">
        <v>70</v>
      </c>
      <c r="AM11" s="1786"/>
      <c r="AN11" s="1786"/>
      <c r="AO11" s="1787" t="s">
        <v>4455</v>
      </c>
      <c r="AP11" s="1788" t="s">
        <v>1646</v>
      </c>
      <c r="AQ11" s="1789" t="str" cm="1">
        <f t="array" ref="AQ11">IF(AD11="NO FAVORABLE","NO FAVORABLE",IF(SUMPRODUCT(--(TRIM(AF11:AK11)&lt;&gt;"SI"),--(TRIM(AF11:AK11)&lt;&gt;"NA"))&gt;0,"SUBSANAR","APROBADA CR"))</f>
        <v>APROBADA CR</v>
      </c>
    </row>
    <row r="12" spans="1:43" s="1547" customFormat="1" ht="13.8" x14ac:dyDescent="0.3">
      <c r="A12" s="1777" t="s">
        <v>2156</v>
      </c>
      <c r="B12" s="1777" t="s">
        <v>2654</v>
      </c>
      <c r="C12" s="1778">
        <v>14</v>
      </c>
      <c r="D12" s="1778" t="s">
        <v>45</v>
      </c>
      <c r="E12" s="1779" t="s">
        <v>706</v>
      </c>
      <c r="F12" s="1779" t="s">
        <v>62</v>
      </c>
      <c r="G12" s="1779" t="s">
        <v>134</v>
      </c>
      <c r="H12" s="1779" t="s">
        <v>1536</v>
      </c>
      <c r="I12" s="1779" t="str">
        <f t="shared" si="0"/>
        <v>SOR MARIA MONTOYA MORENO</v>
      </c>
      <c r="J12" s="1778" t="s">
        <v>50</v>
      </c>
      <c r="K12" s="1780">
        <v>43341352</v>
      </c>
      <c r="L12" s="1781">
        <v>23259</v>
      </c>
      <c r="M12" s="1782">
        <v>62</v>
      </c>
      <c r="N12" s="1782" t="s">
        <v>51</v>
      </c>
      <c r="O12" s="1778">
        <v>3147040093</v>
      </c>
      <c r="P12" s="1778"/>
      <c r="Q12" s="1809">
        <v>300</v>
      </c>
      <c r="R12" s="1778" t="s">
        <v>53</v>
      </c>
      <c r="S12" s="1784" t="s">
        <v>54</v>
      </c>
      <c r="T12" s="1791" t="s">
        <v>8497</v>
      </c>
      <c r="U12" s="1777" t="s">
        <v>8482</v>
      </c>
      <c r="V12" s="1785" t="s">
        <v>4500</v>
      </c>
      <c r="W12" s="1785" t="s">
        <v>4500</v>
      </c>
      <c r="X12" s="1785" t="s">
        <v>4500</v>
      </c>
      <c r="Y12" s="1401"/>
      <c r="Z12" s="1401"/>
      <c r="AA12" s="1401"/>
      <c r="AB12" s="1401"/>
      <c r="AC12" s="1401"/>
      <c r="AD12" s="1401" t="s">
        <v>58</v>
      </c>
      <c r="AE12" s="1401"/>
      <c r="AF12" s="1786" t="s">
        <v>59</v>
      </c>
      <c r="AG12" s="1786" t="s">
        <v>57</v>
      </c>
      <c r="AH12" s="1786" t="s">
        <v>59</v>
      </c>
      <c r="AI12" s="1786" t="s">
        <v>59</v>
      </c>
      <c r="AJ12" s="1786" t="s">
        <v>59</v>
      </c>
      <c r="AK12" s="1786" t="s">
        <v>59</v>
      </c>
      <c r="AL12" s="1786" t="s">
        <v>283</v>
      </c>
      <c r="AM12" s="1786"/>
      <c r="AN12" s="1786"/>
      <c r="AO12" s="1787" t="s">
        <v>4455</v>
      </c>
      <c r="AP12" s="1788" t="s">
        <v>8498</v>
      </c>
      <c r="AQ12" s="1789" t="str" cm="1">
        <f t="array" ref="AQ12">IF(AD12="NO FAVORABLE","NO FAVORABLE",IF(SUMPRODUCT(--(TRIM(AF12:AK12)&lt;&gt;"SI"),--(TRIM(AF12:AK12)&lt;&gt;"NA"))&gt;0,"SUBSANAR","APROBADA CR"))</f>
        <v>APROBADA CR</v>
      </c>
    </row>
    <row r="13" spans="1:43" s="1547" customFormat="1" ht="13.8" x14ac:dyDescent="0.3">
      <c r="A13" s="1777" t="s">
        <v>2156</v>
      </c>
      <c r="B13" s="1777" t="s">
        <v>2654</v>
      </c>
      <c r="C13" s="1778">
        <v>15</v>
      </c>
      <c r="D13" s="1778" t="s">
        <v>45</v>
      </c>
      <c r="E13" s="1779" t="s">
        <v>217</v>
      </c>
      <c r="F13" s="1779" t="s">
        <v>493</v>
      </c>
      <c r="G13" s="1779" t="s">
        <v>205</v>
      </c>
      <c r="H13" s="1779" t="s">
        <v>7698</v>
      </c>
      <c r="I13" s="1779" t="str">
        <f t="shared" si="0"/>
        <v>MARTA NELLY ZAPATA  FERRARO</v>
      </c>
      <c r="J13" s="1778" t="s">
        <v>50</v>
      </c>
      <c r="K13" s="1780">
        <v>21595240</v>
      </c>
      <c r="L13" s="1781">
        <v>25090</v>
      </c>
      <c r="M13" s="1782">
        <v>57</v>
      </c>
      <c r="N13" s="1782" t="s">
        <v>51</v>
      </c>
      <c r="O13" s="1778">
        <v>3146512252</v>
      </c>
      <c r="P13" s="1778"/>
      <c r="Q13" s="1808">
        <v>400</v>
      </c>
      <c r="R13" s="1778" t="s">
        <v>53</v>
      </c>
      <c r="S13" s="1784" t="s">
        <v>54</v>
      </c>
      <c r="T13" s="1777" t="s">
        <v>8499</v>
      </c>
      <c r="U13" s="1777" t="s">
        <v>8482</v>
      </c>
      <c r="V13" s="1785" t="s">
        <v>4500</v>
      </c>
      <c r="W13" s="1785" t="s">
        <v>4500</v>
      </c>
      <c r="X13" s="1785" t="s">
        <v>4500</v>
      </c>
      <c r="Y13" s="1401"/>
      <c r="Z13" s="1401"/>
      <c r="AA13" s="1401"/>
      <c r="AB13" s="1401"/>
      <c r="AC13" s="1401"/>
      <c r="AD13" s="1401" t="s">
        <v>58</v>
      </c>
      <c r="AE13" s="1401"/>
      <c r="AF13" s="1786" t="s">
        <v>59</v>
      </c>
      <c r="AG13" s="1786" t="s">
        <v>57</v>
      </c>
      <c r="AH13" s="1786" t="s">
        <v>59</v>
      </c>
      <c r="AI13" s="1786" t="s">
        <v>59</v>
      </c>
      <c r="AJ13" s="1786" t="s">
        <v>59</v>
      </c>
      <c r="AK13" s="1786" t="s">
        <v>59</v>
      </c>
      <c r="AL13" s="1786" t="s">
        <v>114</v>
      </c>
      <c r="AM13" s="1786"/>
      <c r="AN13" s="1786"/>
      <c r="AO13" s="1787" t="s">
        <v>4455</v>
      </c>
      <c r="AP13" s="1788" t="s">
        <v>1646</v>
      </c>
      <c r="AQ13" s="1789" t="str" cm="1">
        <f t="array" ref="AQ13">IF(AD13="NO FAVORABLE","NO FAVORABLE",IF(SUMPRODUCT(--(TRIM(AF13:AK13)&lt;&gt;"SI"),--(TRIM(AF13:AK13)&lt;&gt;"NA"))&gt;0,"SUBSANAR","APROBADA CR"))</f>
        <v>APROBADA CR</v>
      </c>
    </row>
    <row r="14" spans="1:43" s="1547" customFormat="1" ht="13.8" x14ac:dyDescent="0.3">
      <c r="A14" s="1777" t="s">
        <v>2156</v>
      </c>
      <c r="B14" s="1777" t="s">
        <v>2654</v>
      </c>
      <c r="C14" s="1778">
        <v>16</v>
      </c>
      <c r="D14" s="1778" t="s">
        <v>45</v>
      </c>
      <c r="E14" s="1779" t="s">
        <v>6133</v>
      </c>
      <c r="F14" s="1779" t="s">
        <v>1317</v>
      </c>
      <c r="G14" s="1779" t="s">
        <v>88</v>
      </c>
      <c r="H14" s="1779" t="s">
        <v>211</v>
      </c>
      <c r="I14" s="1779" t="str">
        <f t="shared" si="0"/>
        <v>ROSALIA DE JESUS  GARCIA QUIROZ</v>
      </c>
      <c r="J14" s="1778" t="s">
        <v>50</v>
      </c>
      <c r="K14" s="1780">
        <v>32100596</v>
      </c>
      <c r="L14" s="1781"/>
      <c r="M14" s="1782"/>
      <c r="N14" s="1782" t="s">
        <v>51</v>
      </c>
      <c r="O14" s="1778">
        <v>3146178371</v>
      </c>
      <c r="P14" s="1778"/>
      <c r="Q14" s="1808">
        <v>400</v>
      </c>
      <c r="R14" s="1778" t="s">
        <v>53</v>
      </c>
      <c r="S14" s="1784" t="s">
        <v>54</v>
      </c>
      <c r="T14" s="1777" t="s">
        <v>8500</v>
      </c>
      <c r="U14" s="1777" t="s">
        <v>8480</v>
      </c>
      <c r="V14" s="1785" t="s">
        <v>57</v>
      </c>
      <c r="W14" s="1785" t="s">
        <v>57</v>
      </c>
      <c r="X14" s="1785" t="s">
        <v>8501</v>
      </c>
      <c r="Y14" s="1401"/>
      <c r="Z14" s="1401"/>
      <c r="AA14" s="1401"/>
      <c r="AB14" s="1401"/>
      <c r="AC14" s="1401"/>
      <c r="AD14" s="1401" t="s">
        <v>58</v>
      </c>
      <c r="AE14" s="1401"/>
      <c r="AF14" s="1786" t="s">
        <v>59</v>
      </c>
      <c r="AG14" s="1786" t="s">
        <v>59</v>
      </c>
      <c r="AH14" s="1786" t="s">
        <v>59</v>
      </c>
      <c r="AI14" s="1786" t="s">
        <v>59</v>
      </c>
      <c r="AJ14" s="1786" t="s">
        <v>59</v>
      </c>
      <c r="AK14" s="1786" t="s">
        <v>59</v>
      </c>
      <c r="AL14" s="1786" t="s">
        <v>194</v>
      </c>
      <c r="AM14" s="1786"/>
      <c r="AN14" s="1786"/>
      <c r="AO14" s="1787" t="s">
        <v>8502</v>
      </c>
      <c r="AP14" s="1788"/>
      <c r="AQ14" s="1789" t="str" cm="1">
        <f t="array" ref="AQ14">IF(AD14="NO FAVORABLE","NO FAVORABLE",IF(SUMPRODUCT(--(TRIM(AF14:AK14)&lt;&gt;"SI"),--(TRIM(AF14:AK14)&lt;&gt;"NA"))&gt;0,"SUBSANAR","APROBADA CR"))</f>
        <v>APROBADA CR</v>
      </c>
    </row>
    <row r="15" spans="1:43" s="1547" customFormat="1" ht="13.8" x14ac:dyDescent="0.3">
      <c r="A15" s="1777" t="s">
        <v>2156</v>
      </c>
      <c r="B15" s="1777" t="s">
        <v>2654</v>
      </c>
      <c r="C15" s="1778">
        <v>17</v>
      </c>
      <c r="D15" s="1778" t="s">
        <v>45</v>
      </c>
      <c r="E15" s="1779" t="s">
        <v>92</v>
      </c>
      <c r="F15" s="1779" t="s">
        <v>391</v>
      </c>
      <c r="G15" s="1779" t="s">
        <v>831</v>
      </c>
      <c r="H15" s="1779" t="s">
        <v>210</v>
      </c>
      <c r="I15" s="1779" t="str">
        <f t="shared" si="0"/>
        <v>GLORIA PATRICIA JIMENEZ MORALES</v>
      </c>
      <c r="J15" s="1778" t="s">
        <v>50</v>
      </c>
      <c r="K15" s="1780">
        <v>32155361</v>
      </c>
      <c r="L15" s="1781">
        <v>31304</v>
      </c>
      <c r="M15" s="1782">
        <v>40</v>
      </c>
      <c r="N15" s="1782" t="s">
        <v>51</v>
      </c>
      <c r="O15" s="1778">
        <v>3235163330</v>
      </c>
      <c r="P15" s="1778"/>
      <c r="Q15" s="1808">
        <v>400</v>
      </c>
      <c r="R15" s="1778" t="s">
        <v>53</v>
      </c>
      <c r="S15" s="1784" t="s">
        <v>54</v>
      </c>
      <c r="T15" s="1777" t="s">
        <v>8503</v>
      </c>
      <c r="U15" s="1791" t="s">
        <v>8504</v>
      </c>
      <c r="V15" s="1785" t="s">
        <v>8485</v>
      </c>
      <c r="W15" s="1785" t="s">
        <v>8485</v>
      </c>
      <c r="X15" s="1785" t="s">
        <v>4500</v>
      </c>
      <c r="Y15" s="1401"/>
      <c r="Z15" s="1401"/>
      <c r="AA15" s="1401"/>
      <c r="AB15" s="1401"/>
      <c r="AC15" s="1401"/>
      <c r="AD15" s="1401" t="s">
        <v>58</v>
      </c>
      <c r="AE15" s="1401"/>
      <c r="AF15" s="1786" t="s">
        <v>59</v>
      </c>
      <c r="AG15" s="1786" t="s">
        <v>59</v>
      </c>
      <c r="AH15" s="1786" t="s">
        <v>59</v>
      </c>
      <c r="AI15" s="1786" t="s">
        <v>59</v>
      </c>
      <c r="AJ15" s="1786" t="s">
        <v>59</v>
      </c>
      <c r="AK15" s="1786" t="s">
        <v>59</v>
      </c>
      <c r="AL15" s="1786" t="s">
        <v>258</v>
      </c>
      <c r="AM15" s="1786"/>
      <c r="AN15" s="1786"/>
      <c r="AO15" s="1787" t="s">
        <v>8486</v>
      </c>
      <c r="AP15" s="1788"/>
      <c r="AQ15" s="1789" t="str" cm="1">
        <f t="array" ref="AQ15">IF(AD15="NO FAVORABLE","NO FAVORABLE",IF(SUMPRODUCT(--(TRIM(AF15:AK15)&lt;&gt;"SI"),--(TRIM(AF15:AK15)&lt;&gt;"NA"))&gt;0,"SUBSANAR","APROBADA CR"))</f>
        <v>APROBADA CR</v>
      </c>
    </row>
    <row r="16" spans="1:43" s="1547" customFormat="1" ht="13.8" x14ac:dyDescent="0.3">
      <c r="A16" s="1777" t="s">
        <v>2156</v>
      </c>
      <c r="B16" s="1777" t="s">
        <v>2654</v>
      </c>
      <c r="C16" s="1778">
        <v>18</v>
      </c>
      <c r="D16" s="1778" t="s">
        <v>45</v>
      </c>
      <c r="E16" s="1779" t="s">
        <v>1989</v>
      </c>
      <c r="F16" s="1779"/>
      <c r="G16" s="1779" t="s">
        <v>1536</v>
      </c>
      <c r="H16" s="1779" t="s">
        <v>295</v>
      </c>
      <c r="I16" s="1779" t="str">
        <f t="shared" si="0"/>
        <v>TRINIDAD   MORENO VELEZ</v>
      </c>
      <c r="J16" s="1778" t="s">
        <v>50</v>
      </c>
      <c r="K16" s="1780">
        <v>21594805</v>
      </c>
      <c r="L16" s="1781">
        <v>22723</v>
      </c>
      <c r="M16" s="1782">
        <v>63</v>
      </c>
      <c r="N16" s="1782" t="s">
        <v>51</v>
      </c>
      <c r="O16" s="1778">
        <v>3145398023</v>
      </c>
      <c r="P16" s="1778"/>
      <c r="Q16" s="1809">
        <v>300</v>
      </c>
      <c r="R16" s="1778" t="s">
        <v>53</v>
      </c>
      <c r="S16" s="1784" t="s">
        <v>54</v>
      </c>
      <c r="T16" s="1791" t="s">
        <v>8490</v>
      </c>
      <c r="U16" s="1777" t="s">
        <v>8482</v>
      </c>
      <c r="V16" s="1785" t="s">
        <v>4500</v>
      </c>
      <c r="W16" s="1785" t="s">
        <v>4500</v>
      </c>
      <c r="X16" s="1785" t="s">
        <v>4500</v>
      </c>
      <c r="Y16" s="1401"/>
      <c r="Z16" s="1401"/>
      <c r="AA16" s="1401"/>
      <c r="AB16" s="1401"/>
      <c r="AC16" s="1401"/>
      <c r="AD16" s="1401" t="s">
        <v>58</v>
      </c>
      <c r="AE16" s="1401"/>
      <c r="AF16" s="1786" t="s">
        <v>59</v>
      </c>
      <c r="AG16" s="1786" t="s">
        <v>57</v>
      </c>
      <c r="AH16" s="1786" t="s">
        <v>59</v>
      </c>
      <c r="AI16" s="1786" t="s">
        <v>59</v>
      </c>
      <c r="AJ16" s="1786" t="s">
        <v>59</v>
      </c>
      <c r="AK16" s="1786" t="s">
        <v>59</v>
      </c>
      <c r="AL16" s="1786" t="s">
        <v>283</v>
      </c>
      <c r="AM16" s="1786"/>
      <c r="AN16" s="1786"/>
      <c r="AO16" s="1787" t="s">
        <v>4455</v>
      </c>
      <c r="AP16" s="1788" t="s">
        <v>1646</v>
      </c>
      <c r="AQ16" s="1789" t="str" cm="1">
        <f t="array" ref="AQ16">IF(AD16="NO FAVORABLE","NO FAVORABLE",IF(SUMPRODUCT(--(TRIM(AF16:AK16)&lt;&gt;"SI"),--(TRIM(AF16:AK16)&lt;&gt;"NA"))&gt;0,"SUBSANAR","APROBADA CR"))</f>
        <v>APROBADA CR</v>
      </c>
    </row>
    <row r="17" spans="1:43" s="1547" customFormat="1" ht="13.8" x14ac:dyDescent="0.3">
      <c r="A17" s="1777" t="s">
        <v>2156</v>
      </c>
      <c r="B17" s="1777" t="s">
        <v>2654</v>
      </c>
      <c r="C17" s="1778">
        <v>20</v>
      </c>
      <c r="D17" s="1778" t="s">
        <v>45</v>
      </c>
      <c r="E17" s="1779" t="s">
        <v>1348</v>
      </c>
      <c r="F17" s="1779" t="s">
        <v>711</v>
      </c>
      <c r="G17" s="1779" t="s">
        <v>1536</v>
      </c>
      <c r="H17" s="1779" t="s">
        <v>485</v>
      </c>
      <c r="I17" s="1779" t="str">
        <f t="shared" si="0"/>
        <v>LUZ  MIRIAM MORENO SERNA</v>
      </c>
      <c r="J17" s="1778" t="s">
        <v>50</v>
      </c>
      <c r="K17" s="1780">
        <v>1023830116</v>
      </c>
      <c r="L17" s="1781"/>
      <c r="M17" s="1782"/>
      <c r="N17" s="1782" t="s">
        <v>51</v>
      </c>
      <c r="O17" s="1778">
        <v>3225839020</v>
      </c>
      <c r="P17" s="1778"/>
      <c r="Q17" s="1808">
        <v>400</v>
      </c>
      <c r="R17" s="1778" t="s">
        <v>53</v>
      </c>
      <c r="S17" s="1784" t="s">
        <v>54</v>
      </c>
      <c r="T17" s="1777" t="s">
        <v>8505</v>
      </c>
      <c r="U17" s="1777" t="s">
        <v>8482</v>
      </c>
      <c r="V17" s="1785" t="s">
        <v>4500</v>
      </c>
      <c r="W17" s="1785" t="s">
        <v>4500</v>
      </c>
      <c r="X17" s="1785" t="s">
        <v>4500</v>
      </c>
      <c r="Y17" s="1401"/>
      <c r="Z17" s="1401"/>
      <c r="AA17" s="1401"/>
      <c r="AB17" s="1401"/>
      <c r="AC17" s="1401"/>
      <c r="AD17" s="1401" t="s">
        <v>58</v>
      </c>
      <c r="AE17" s="1401"/>
      <c r="AF17" s="1786" t="s">
        <v>59</v>
      </c>
      <c r="AG17" s="1786" t="s">
        <v>59</v>
      </c>
      <c r="AH17" s="1786" t="s">
        <v>59</v>
      </c>
      <c r="AI17" s="1786" t="s">
        <v>59</v>
      </c>
      <c r="AJ17" s="1786" t="s">
        <v>59</v>
      </c>
      <c r="AK17" s="1786" t="s">
        <v>59</v>
      </c>
      <c r="AL17" s="1786" t="s">
        <v>70</v>
      </c>
      <c r="AM17" s="1786"/>
      <c r="AN17" s="1786"/>
      <c r="AO17" s="1787" t="s">
        <v>4455</v>
      </c>
      <c r="AP17" s="1788" t="s">
        <v>1646</v>
      </c>
      <c r="AQ17" s="1789" t="str" cm="1">
        <f t="array" ref="AQ17">IF(AD17="NO FAVORABLE","NO FAVORABLE",IF(SUMPRODUCT(--(TRIM(AF17:AK17)&lt;&gt;"SI"),--(TRIM(AF17:AK17)&lt;&gt;"NA"))&gt;0,"SUBSANAR","APROBADA CR"))</f>
        <v>APROBADA CR</v>
      </c>
    </row>
    <row r="18" spans="1:43" s="1547" customFormat="1" ht="13.8" hidden="1" x14ac:dyDescent="0.3">
      <c r="A18" s="1777" t="s">
        <v>2156</v>
      </c>
      <c r="B18" s="1777" t="s">
        <v>2654</v>
      </c>
      <c r="C18" s="1778">
        <v>21</v>
      </c>
      <c r="D18" s="1778" t="s">
        <v>45</v>
      </c>
      <c r="E18" s="1779" t="s">
        <v>954</v>
      </c>
      <c r="F18" s="1779"/>
      <c r="G18" s="1779" t="s">
        <v>134</v>
      </c>
      <c r="H18" s="1779" t="s">
        <v>946</v>
      </c>
      <c r="I18" s="1779" t="str">
        <f t="shared" si="0"/>
        <v>MARIBEL  MONTOYA HERNANDEZ</v>
      </c>
      <c r="J18" s="1778" t="s">
        <v>50</v>
      </c>
      <c r="K18" s="1780">
        <v>21595783</v>
      </c>
      <c r="L18" s="1781"/>
      <c r="M18" s="1782"/>
      <c r="N18" s="1782" t="s">
        <v>51</v>
      </c>
      <c r="O18" s="1778">
        <v>3126135669</v>
      </c>
      <c r="P18" s="1778"/>
      <c r="Q18" s="1808">
        <v>400</v>
      </c>
      <c r="R18" s="1778" t="s">
        <v>53</v>
      </c>
      <c r="S18" s="1784" t="s">
        <v>54</v>
      </c>
      <c r="T18" s="1777" t="s">
        <v>8506</v>
      </c>
      <c r="U18" s="1777" t="s">
        <v>8480</v>
      </c>
      <c r="V18" s="1785" t="s">
        <v>8485</v>
      </c>
      <c r="W18" s="1785" t="s">
        <v>8485</v>
      </c>
      <c r="X18" s="1785" t="s">
        <v>4500</v>
      </c>
      <c r="Y18" s="1401"/>
      <c r="Z18" s="1401"/>
      <c r="AA18" s="1401"/>
      <c r="AB18" s="1401"/>
      <c r="AC18" s="1401"/>
      <c r="AD18" s="1401" t="s">
        <v>58</v>
      </c>
      <c r="AE18" s="1401"/>
      <c r="AF18" s="1786"/>
      <c r="AG18" s="1786"/>
      <c r="AH18" s="1786"/>
      <c r="AI18" s="1786"/>
      <c r="AJ18" s="1786"/>
      <c r="AK18" s="1786"/>
      <c r="AL18" s="1786"/>
      <c r="AM18" s="1786"/>
      <c r="AN18" s="1786"/>
      <c r="AO18" s="1787" t="s">
        <v>8486</v>
      </c>
      <c r="AP18" s="1788"/>
      <c r="AQ18" s="1789" t="str" cm="1">
        <f t="array" ref="AQ18">IF(AD18="NO FAVORABLE","NO FAVORABLE",IF(SUMPRODUCT(--(TRIM(AF18:AK18)&lt;&gt;"SI"),--(TRIM(AF18:AK18)&lt;&gt;"NA"))&gt;0,"SUBSANAR","APROBADA CR"))</f>
        <v>SUBSANAR</v>
      </c>
    </row>
    <row r="19" spans="1:43" s="1547" customFormat="1" ht="13.8" x14ac:dyDescent="0.3">
      <c r="A19" s="1777" t="s">
        <v>2156</v>
      </c>
      <c r="B19" s="1777" t="s">
        <v>2654</v>
      </c>
      <c r="C19" s="1778">
        <v>22</v>
      </c>
      <c r="D19" s="1778" t="s">
        <v>45</v>
      </c>
      <c r="E19" s="1779" t="s">
        <v>361</v>
      </c>
      <c r="F19" s="1779"/>
      <c r="G19" s="1779" t="s">
        <v>2122</v>
      </c>
      <c r="H19" s="1779" t="s">
        <v>261</v>
      </c>
      <c r="I19" s="1779" t="str">
        <f t="shared" si="0"/>
        <v>MARGARITA  BOLIVAR LEON</v>
      </c>
      <c r="J19" s="1778" t="s">
        <v>50</v>
      </c>
      <c r="K19" s="1780">
        <v>43025346</v>
      </c>
      <c r="L19" s="1781"/>
      <c r="M19" s="1782"/>
      <c r="N19" s="1782" t="s">
        <v>51</v>
      </c>
      <c r="O19" s="1778">
        <v>3206211527</v>
      </c>
      <c r="P19" s="1778"/>
      <c r="Q19" s="1808">
        <v>400</v>
      </c>
      <c r="R19" s="1778" t="s">
        <v>53</v>
      </c>
      <c r="S19" s="1784" t="s">
        <v>54</v>
      </c>
      <c r="T19" s="1777" t="s">
        <v>8507</v>
      </c>
      <c r="U19" s="1791" t="s">
        <v>8482</v>
      </c>
      <c r="V19" s="1785" t="s">
        <v>4500</v>
      </c>
      <c r="W19" s="1785" t="s">
        <v>4500</v>
      </c>
      <c r="X19" s="1785" t="s">
        <v>4500</v>
      </c>
      <c r="Y19" s="1401"/>
      <c r="Z19" s="1401"/>
      <c r="AA19" s="1401"/>
      <c r="AB19" s="1401"/>
      <c r="AC19" s="1401"/>
      <c r="AD19" s="1401" t="s">
        <v>58</v>
      </c>
      <c r="AE19" s="1401"/>
      <c r="AF19" s="1786" t="s">
        <v>59</v>
      </c>
      <c r="AG19" s="1786" t="s">
        <v>59</v>
      </c>
      <c r="AH19" s="1786" t="s">
        <v>59</v>
      </c>
      <c r="AI19" s="1786" t="s">
        <v>59</v>
      </c>
      <c r="AJ19" s="1786" t="s">
        <v>59</v>
      </c>
      <c r="AK19" s="1786" t="s">
        <v>59</v>
      </c>
      <c r="AL19" s="1786" t="s">
        <v>83</v>
      </c>
      <c r="AM19" s="1786"/>
      <c r="AN19" s="1786"/>
      <c r="AO19" s="1787" t="s">
        <v>4455</v>
      </c>
      <c r="AP19" s="1788"/>
      <c r="AQ19" s="1789" t="str" cm="1">
        <f t="array" ref="AQ19">IF(AD19="NO FAVORABLE","NO FAVORABLE",IF(SUMPRODUCT(--(TRIM(AF19:AK19)&lt;&gt;"SI"),--(TRIM(AF19:AK19)&lt;&gt;"NA"))&gt;0,"SUBSANAR","APROBADA CR"))</f>
        <v>APROBADA CR</v>
      </c>
    </row>
    <row r="20" spans="1:43" s="1547" customFormat="1" ht="13.8" x14ac:dyDescent="0.3">
      <c r="A20" s="1777" t="s">
        <v>2156</v>
      </c>
      <c r="B20" s="1777" t="s">
        <v>2654</v>
      </c>
      <c r="C20" s="1778">
        <v>23</v>
      </c>
      <c r="D20" s="1778" t="s">
        <v>45</v>
      </c>
      <c r="E20" s="1779" t="s">
        <v>1905</v>
      </c>
      <c r="F20" s="1810" t="s">
        <v>124</v>
      </c>
      <c r="G20" s="1779" t="s">
        <v>554</v>
      </c>
      <c r="H20" s="1779" t="s">
        <v>4404</v>
      </c>
      <c r="I20" s="1779" t="str">
        <f t="shared" si="0"/>
        <v>EDILIA DEL SOCORRO GOMEZ PARDO</v>
      </c>
      <c r="J20" s="1778" t="s">
        <v>50</v>
      </c>
      <c r="K20" s="1780">
        <v>21594209</v>
      </c>
      <c r="L20" s="1781"/>
      <c r="M20" s="1782"/>
      <c r="N20" s="1782" t="s">
        <v>51</v>
      </c>
      <c r="O20" s="1778"/>
      <c r="P20" s="1778"/>
      <c r="Q20" s="1809">
        <v>500</v>
      </c>
      <c r="R20" s="1778" t="s">
        <v>53</v>
      </c>
      <c r="S20" s="1784" t="s">
        <v>54</v>
      </c>
      <c r="T20" s="1791" t="s">
        <v>8508</v>
      </c>
      <c r="U20" s="1777" t="s">
        <v>8482</v>
      </c>
      <c r="V20" s="1785" t="s">
        <v>4500</v>
      </c>
      <c r="W20" s="1785" t="s">
        <v>4500</v>
      </c>
      <c r="X20" s="1785" t="s">
        <v>4500</v>
      </c>
      <c r="Y20" s="1401"/>
      <c r="Z20" s="1401"/>
      <c r="AA20" s="1401"/>
      <c r="AB20" s="1401"/>
      <c r="AC20" s="1401"/>
      <c r="AD20" s="1401" t="s">
        <v>58</v>
      </c>
      <c r="AE20" s="1401"/>
      <c r="AF20" s="1786" t="s">
        <v>59</v>
      </c>
      <c r="AG20" s="1786" t="s">
        <v>57</v>
      </c>
      <c r="AH20" s="1786" t="s">
        <v>59</v>
      </c>
      <c r="AI20" s="1786" t="s">
        <v>59</v>
      </c>
      <c r="AJ20" s="1786" t="s">
        <v>59</v>
      </c>
      <c r="AK20" s="1786" t="s">
        <v>59</v>
      </c>
      <c r="AL20" s="1786" t="s">
        <v>182</v>
      </c>
      <c r="AM20" s="1786"/>
      <c r="AN20" s="1786"/>
      <c r="AO20" s="1787" t="s">
        <v>4455</v>
      </c>
      <c r="AP20" s="1788" t="s">
        <v>1646</v>
      </c>
      <c r="AQ20" s="1789" t="str" cm="1">
        <f t="array" ref="AQ20">IF(AD20="NO FAVORABLE","NO FAVORABLE",IF(SUMPRODUCT(--(TRIM(AF20:AK20)&lt;&gt;"SI"),--(TRIM(AF20:AK20)&lt;&gt;"NA"))&gt;0,"SUBSANAR","APROBADA CR"))</f>
        <v>APROBADA CR</v>
      </c>
    </row>
    <row r="21" spans="1:43" s="1547" customFormat="1" ht="13.8" hidden="1" x14ac:dyDescent="0.3">
      <c r="A21" s="1671" t="s">
        <v>2156</v>
      </c>
      <c r="B21" s="1777" t="s">
        <v>2654</v>
      </c>
      <c r="C21" s="1778">
        <v>25</v>
      </c>
      <c r="D21" s="1811" t="s">
        <v>45</v>
      </c>
      <c r="E21" s="1812" t="s">
        <v>1967</v>
      </c>
      <c r="F21" s="1812"/>
      <c r="G21" s="1812" t="s">
        <v>88</v>
      </c>
      <c r="H21" s="1812" t="s">
        <v>8509</v>
      </c>
      <c r="I21" s="1779" t="str">
        <f t="shared" si="0"/>
        <v>PATRICIA   GARCIA CUESTAS</v>
      </c>
      <c r="J21" s="1811" t="s">
        <v>50</v>
      </c>
      <c r="K21" s="1813">
        <v>1023830636</v>
      </c>
      <c r="L21" s="1814">
        <v>32067</v>
      </c>
      <c r="M21" s="1782">
        <v>38</v>
      </c>
      <c r="N21" s="1782" t="s">
        <v>51</v>
      </c>
      <c r="O21" s="1811">
        <v>3217053071</v>
      </c>
      <c r="P21" s="1811"/>
      <c r="Q21" s="1815">
        <v>400</v>
      </c>
      <c r="R21" s="1811" t="s">
        <v>53</v>
      </c>
      <c r="S21" s="1816" t="s">
        <v>54</v>
      </c>
      <c r="T21" s="1817" t="s">
        <v>8510</v>
      </c>
      <c r="U21" s="1671" t="s">
        <v>8482</v>
      </c>
      <c r="V21" s="1785" t="s">
        <v>4500</v>
      </c>
      <c r="W21" s="1785" t="s">
        <v>4500</v>
      </c>
      <c r="X21" s="1785" t="s">
        <v>4500</v>
      </c>
      <c r="Y21" s="1818"/>
      <c r="Z21" s="1818"/>
      <c r="AA21" s="1818"/>
      <c r="AB21" s="1818"/>
      <c r="AC21" s="1818"/>
      <c r="AD21" s="1401" t="s">
        <v>58</v>
      </c>
      <c r="AE21" s="1818"/>
      <c r="AF21" s="1819"/>
      <c r="AG21" s="1819"/>
      <c r="AH21" s="1819"/>
      <c r="AI21" s="1819"/>
      <c r="AJ21" s="1819"/>
      <c r="AK21" s="1819"/>
      <c r="AL21" s="1819"/>
      <c r="AM21" s="1819"/>
      <c r="AN21" s="1819"/>
      <c r="AO21" s="1787" t="s">
        <v>4455</v>
      </c>
      <c r="AP21" s="1820"/>
      <c r="AQ21" s="1789" t="str" cm="1">
        <f t="array" ref="AQ21">IF(AD21="NO FAVORABLE","NO FAVORABLE",IF(SUMPRODUCT(--(TRIM(AF21:AK21)&lt;&gt;"SI"),--(TRIM(AF21:AK21)&lt;&gt;"NA"))&gt;0,"SUBSANAR","APROBADA CR"))</f>
        <v>SUBSANAR</v>
      </c>
    </row>
    <row r="22" spans="1:43" s="1547" customFormat="1" ht="13.8" x14ac:dyDescent="0.3">
      <c r="A22" s="1777" t="s">
        <v>2156</v>
      </c>
      <c r="B22" s="1777" t="s">
        <v>2654</v>
      </c>
      <c r="C22" s="1778">
        <v>27</v>
      </c>
      <c r="D22" s="1778" t="s">
        <v>45</v>
      </c>
      <c r="E22" s="1779" t="s">
        <v>2876</v>
      </c>
      <c r="F22" s="1779" t="s">
        <v>8513</v>
      </c>
      <c r="G22" s="1779" t="s">
        <v>1969</v>
      </c>
      <c r="H22" s="1779" t="s">
        <v>2843</v>
      </c>
      <c r="I22" s="1779" t="str">
        <f t="shared" si="0"/>
        <v>SANDY LILI HOLGUIN  LEZCANO</v>
      </c>
      <c r="J22" s="1778" t="s">
        <v>50</v>
      </c>
      <c r="K22" s="1780">
        <v>1023830225</v>
      </c>
      <c r="L22" s="1781">
        <v>35328</v>
      </c>
      <c r="M22" s="1782">
        <v>29</v>
      </c>
      <c r="N22" s="1782" t="s">
        <v>51</v>
      </c>
      <c r="O22" s="1778">
        <v>3229754537</v>
      </c>
      <c r="P22" s="1778"/>
      <c r="Q22" s="1808">
        <v>300</v>
      </c>
      <c r="R22" s="1778" t="s">
        <v>53</v>
      </c>
      <c r="S22" s="1784" t="s">
        <v>54</v>
      </c>
      <c r="T22" s="1777" t="s">
        <v>8511</v>
      </c>
      <c r="U22" s="1791" t="s">
        <v>8482</v>
      </c>
      <c r="V22" s="1785" t="s">
        <v>4500</v>
      </c>
      <c r="W22" s="1785" t="s">
        <v>4500</v>
      </c>
      <c r="X22" s="1785" t="s">
        <v>4500</v>
      </c>
      <c r="Y22" s="1401"/>
      <c r="Z22" s="1401"/>
      <c r="AA22" s="1401"/>
      <c r="AB22" s="1401"/>
      <c r="AC22" s="1401"/>
      <c r="AD22" s="1401" t="s">
        <v>58</v>
      </c>
      <c r="AE22" s="1401"/>
      <c r="AF22" s="1786" t="s">
        <v>59</v>
      </c>
      <c r="AG22" s="1786" t="s">
        <v>59</v>
      </c>
      <c r="AH22" s="1786" t="s">
        <v>59</v>
      </c>
      <c r="AI22" s="1786" t="s">
        <v>59</v>
      </c>
      <c r="AJ22" s="1786" t="s">
        <v>59</v>
      </c>
      <c r="AK22" s="1786" t="s">
        <v>59</v>
      </c>
      <c r="AL22" s="1786" t="s">
        <v>174</v>
      </c>
      <c r="AM22" s="1786"/>
      <c r="AN22" s="1786"/>
      <c r="AO22" s="1787" t="s">
        <v>4455</v>
      </c>
      <c r="AP22" s="1788" t="s">
        <v>1646</v>
      </c>
      <c r="AQ22" s="1789" t="str" cm="1">
        <f t="array" ref="AQ22">IF(AD22="NO FAVORABLE","NO FAVORABLE",IF(SUMPRODUCT(--(TRIM(AF22:AK22)&lt;&gt;"SI"),--(TRIM(AF22:AK22)&lt;&gt;"NA"))&gt;0,"SUBSANAR","APROBADA CR"))</f>
        <v>APROBADA CR</v>
      </c>
    </row>
    <row r="23" spans="1:43" s="1547" customFormat="1" ht="13.8" hidden="1" x14ac:dyDescent="0.3">
      <c r="A23" s="1777" t="s">
        <v>2156</v>
      </c>
      <c r="B23" s="1777" t="s">
        <v>2654</v>
      </c>
      <c r="C23" s="1778">
        <v>28</v>
      </c>
      <c r="D23" s="1778" t="s">
        <v>45</v>
      </c>
      <c r="E23" s="1779" t="s">
        <v>2336</v>
      </c>
      <c r="F23" s="1779"/>
      <c r="G23" s="1779" t="s">
        <v>2843</v>
      </c>
      <c r="H23" s="1779" t="s">
        <v>211</v>
      </c>
      <c r="I23" s="1779" t="str">
        <f t="shared" si="0"/>
        <v>MARLENY  LEZCANO QUIROZ</v>
      </c>
      <c r="J23" s="1778" t="s">
        <v>50</v>
      </c>
      <c r="K23" s="1780">
        <v>1023831490</v>
      </c>
      <c r="L23" s="1781">
        <v>32638</v>
      </c>
      <c r="M23" s="1782">
        <v>36</v>
      </c>
      <c r="N23" s="1782" t="s">
        <v>51</v>
      </c>
      <c r="O23" s="1778">
        <v>3117181717</v>
      </c>
      <c r="P23" s="1778"/>
      <c r="Q23" s="1808">
        <v>300</v>
      </c>
      <c r="R23" s="1778" t="s">
        <v>53</v>
      </c>
      <c r="S23" s="1784" t="s">
        <v>54</v>
      </c>
      <c r="T23" s="1777" t="s">
        <v>8499</v>
      </c>
      <c r="U23" s="1777" t="s">
        <v>8480</v>
      </c>
      <c r="V23" s="1785" t="s">
        <v>8514</v>
      </c>
      <c r="W23" s="1785"/>
      <c r="X23" s="1785" t="s">
        <v>4500</v>
      </c>
      <c r="Y23" s="1401"/>
      <c r="Z23" s="1401"/>
      <c r="AA23" s="1401"/>
      <c r="AB23" s="1401"/>
      <c r="AC23" s="1401"/>
      <c r="AD23" s="1401" t="s">
        <v>58</v>
      </c>
      <c r="AE23" s="1401"/>
      <c r="AF23" s="1786"/>
      <c r="AG23" s="1786"/>
      <c r="AH23" s="1786"/>
      <c r="AI23" s="1786"/>
      <c r="AJ23" s="1786"/>
      <c r="AK23" s="1786"/>
      <c r="AL23" s="1786"/>
      <c r="AM23" s="1786"/>
      <c r="AN23" s="1786"/>
      <c r="AO23" s="1787" t="s">
        <v>4456</v>
      </c>
      <c r="AP23" s="1788"/>
      <c r="AQ23" s="1789" t="str" cm="1">
        <f t="array" ref="AQ23">IF(AD23="NO FAVORABLE","NO FAVORABLE",IF(SUMPRODUCT(--(TRIM(AF23:AK23)&lt;&gt;"SI"),--(TRIM(AF23:AK23)&lt;&gt;"NA"))&gt;0,"SUBSANAR","APROBADA CR"))</f>
        <v>SUBSANAR</v>
      </c>
    </row>
    <row r="24" spans="1:43" s="1547" customFormat="1" ht="13.8" x14ac:dyDescent="0.3">
      <c r="A24" s="1777" t="s">
        <v>2156</v>
      </c>
      <c r="B24" s="1777" t="s">
        <v>2654</v>
      </c>
      <c r="C24" s="1778">
        <v>29</v>
      </c>
      <c r="D24" s="1778" t="s">
        <v>45</v>
      </c>
      <c r="E24" s="1779" t="s">
        <v>1164</v>
      </c>
      <c r="F24" s="1810" t="s">
        <v>488</v>
      </c>
      <c r="G24" s="1779" t="s">
        <v>1187</v>
      </c>
      <c r="H24" s="1779" t="s">
        <v>1653</v>
      </c>
      <c r="I24" s="1779" t="str">
        <f t="shared" si="0"/>
        <v xml:space="preserve">JULIA ROSA BENITEZ RIVERA </v>
      </c>
      <c r="J24" s="1778" t="s">
        <v>50</v>
      </c>
      <c r="K24" s="1780">
        <v>21594475</v>
      </c>
      <c r="L24" s="1781">
        <v>20517</v>
      </c>
      <c r="M24" s="1782">
        <v>69</v>
      </c>
      <c r="N24" s="1782" t="s">
        <v>51</v>
      </c>
      <c r="O24" s="1778"/>
      <c r="P24" s="1778"/>
      <c r="Q24" s="1809">
        <v>300</v>
      </c>
      <c r="R24" s="1778" t="s">
        <v>53</v>
      </c>
      <c r="S24" s="1784" t="s">
        <v>54</v>
      </c>
      <c r="T24" s="1791" t="s">
        <v>8515</v>
      </c>
      <c r="U24" s="1791" t="s">
        <v>8482</v>
      </c>
      <c r="V24" s="1785" t="s">
        <v>4500</v>
      </c>
      <c r="W24" s="1785" t="s">
        <v>4500</v>
      </c>
      <c r="X24" s="1785" t="s">
        <v>4500</v>
      </c>
      <c r="Y24" s="1821"/>
      <c r="Z24" s="1821"/>
      <c r="AA24" s="1821"/>
      <c r="AB24" s="1821"/>
      <c r="AC24" s="1821"/>
      <c r="AD24" s="1401" t="s">
        <v>58</v>
      </c>
      <c r="AE24" s="1821"/>
      <c r="AF24" s="1786" t="s">
        <v>59</v>
      </c>
      <c r="AG24" s="1786" t="s">
        <v>57</v>
      </c>
      <c r="AH24" s="1786" t="s">
        <v>59</v>
      </c>
      <c r="AI24" s="1786" t="s">
        <v>59</v>
      </c>
      <c r="AJ24" s="1786" t="s">
        <v>59</v>
      </c>
      <c r="AK24" s="1786" t="s">
        <v>59</v>
      </c>
      <c r="AL24" s="1786" t="s">
        <v>243</v>
      </c>
      <c r="AM24" s="1786"/>
      <c r="AN24" s="1786"/>
      <c r="AO24" s="1787" t="s">
        <v>4455</v>
      </c>
      <c r="AP24" s="1788" t="s">
        <v>1646</v>
      </c>
      <c r="AQ24" s="1789" t="str" cm="1">
        <f t="array" ref="AQ24">IF(AD24="NO FAVORABLE","NO FAVORABLE",IF(SUMPRODUCT(--(TRIM(AF24:AK24)&lt;&gt;"SI"),--(TRIM(AF24:AK24)&lt;&gt;"NA"))&gt;0,"SUBSANAR","APROBADA CR"))</f>
        <v>APROBADA CR</v>
      </c>
    </row>
    <row r="25" spans="1:43" s="1547" customFormat="1" ht="13.8" x14ac:dyDescent="0.3">
      <c r="A25" s="1777" t="s">
        <v>2156</v>
      </c>
      <c r="B25" s="1777" t="s">
        <v>2654</v>
      </c>
      <c r="C25" s="1778">
        <v>33</v>
      </c>
      <c r="D25" s="1778" t="s">
        <v>45</v>
      </c>
      <c r="E25" s="1779" t="s">
        <v>8483</v>
      </c>
      <c r="F25" s="1779" t="s">
        <v>152</v>
      </c>
      <c r="G25" s="1779" t="s">
        <v>474</v>
      </c>
      <c r="H25" s="1779" t="s">
        <v>416</v>
      </c>
      <c r="I25" s="1779" t="str">
        <f t="shared" ref="I25:I36" si="1">CONCATENATE(E25," ",F25," ",G25," ",H25)</f>
        <v>ERIKA   CRISTINA HOLGUIN RODRIGUEZ</v>
      </c>
      <c r="J25" s="1778" t="s">
        <v>50</v>
      </c>
      <c r="K25" s="1780">
        <v>1000772142</v>
      </c>
      <c r="L25" s="1781">
        <v>37333</v>
      </c>
      <c r="M25" s="1782">
        <v>23</v>
      </c>
      <c r="N25" s="1782" t="s">
        <v>51</v>
      </c>
      <c r="O25" s="1778">
        <v>3218396365</v>
      </c>
      <c r="P25" s="1778"/>
      <c r="Q25" s="1808">
        <v>300</v>
      </c>
      <c r="R25" s="1778" t="s">
        <v>53</v>
      </c>
      <c r="S25" s="1784" t="s">
        <v>54</v>
      </c>
      <c r="T25" s="1777" t="s">
        <v>8519</v>
      </c>
      <c r="U25" s="1791" t="s">
        <v>8482</v>
      </c>
      <c r="V25" s="1785" t="s">
        <v>4500</v>
      </c>
      <c r="W25" s="1785" t="s">
        <v>4500</v>
      </c>
      <c r="X25" s="1785" t="s">
        <v>4500</v>
      </c>
      <c r="Y25" s="1401"/>
      <c r="Z25" s="1401"/>
      <c r="AA25" s="1401"/>
      <c r="AB25" s="1401"/>
      <c r="AC25" s="1401"/>
      <c r="AD25" s="1401" t="s">
        <v>58</v>
      </c>
      <c r="AE25" s="1401"/>
      <c r="AF25" s="1786" t="s">
        <v>59</v>
      </c>
      <c r="AG25" s="1786" t="s">
        <v>59</v>
      </c>
      <c r="AH25" s="1786" t="s">
        <v>59</v>
      </c>
      <c r="AI25" s="1786" t="s">
        <v>59</v>
      </c>
      <c r="AJ25" s="1786" t="s">
        <v>59</v>
      </c>
      <c r="AK25" s="1786" t="s">
        <v>59</v>
      </c>
      <c r="AL25" s="1786" t="s">
        <v>243</v>
      </c>
      <c r="AM25" s="1786"/>
      <c r="AN25" s="1786"/>
      <c r="AO25" s="1787" t="s">
        <v>4455</v>
      </c>
      <c r="AP25" s="1788" t="s">
        <v>1646</v>
      </c>
      <c r="AQ25" s="1789" t="str" cm="1">
        <f t="array" ref="AQ25">IF(AD25="NO FAVORABLE","NO FAVORABLE",IF(SUMPRODUCT(--(TRIM(AF25:AK25)&lt;&gt;"SI"),--(TRIM(AF25:AK25)&lt;&gt;"NA"))&gt;0,"SUBSANAR","APROBADA CR"))</f>
        <v>APROBADA CR</v>
      </c>
    </row>
    <row r="26" spans="1:43" s="1547" customFormat="1" ht="13.8" x14ac:dyDescent="0.3">
      <c r="A26" s="1777" t="s">
        <v>2156</v>
      </c>
      <c r="B26" s="1777" t="s">
        <v>2654</v>
      </c>
      <c r="C26" s="1778">
        <v>37</v>
      </c>
      <c r="D26" s="1778" t="s">
        <v>45</v>
      </c>
      <c r="E26" s="1779" t="s">
        <v>8520</v>
      </c>
      <c r="F26" s="1779" t="s">
        <v>961</v>
      </c>
      <c r="G26" s="1779" t="s">
        <v>205</v>
      </c>
      <c r="H26" s="1779" t="s">
        <v>602</v>
      </c>
      <c r="I26" s="1779" t="str">
        <f t="shared" si="1"/>
        <v>FARID  YULIANA ZAPATA  MURILLO</v>
      </c>
      <c r="J26" s="1778" t="s">
        <v>50</v>
      </c>
      <c r="K26" s="1780">
        <v>1023833511</v>
      </c>
      <c r="L26" s="1781">
        <v>36385</v>
      </c>
      <c r="M26" s="1782">
        <v>26</v>
      </c>
      <c r="N26" s="1782" t="s">
        <v>51</v>
      </c>
      <c r="O26" s="1778">
        <v>3023377168</v>
      </c>
      <c r="P26" s="1778"/>
      <c r="Q26" s="1808">
        <v>300</v>
      </c>
      <c r="R26" s="1778" t="s">
        <v>53</v>
      </c>
      <c r="S26" s="1784" t="s">
        <v>54</v>
      </c>
      <c r="T26" s="1777" t="s">
        <v>8521</v>
      </c>
      <c r="U26" s="1791" t="s">
        <v>8482</v>
      </c>
      <c r="V26" s="1785" t="s">
        <v>4500</v>
      </c>
      <c r="W26" s="1785" t="s">
        <v>4500</v>
      </c>
      <c r="X26" s="1785" t="s">
        <v>4500</v>
      </c>
      <c r="Y26" s="1401"/>
      <c r="Z26" s="1401"/>
      <c r="AA26" s="1401"/>
      <c r="AB26" s="1401"/>
      <c r="AC26" s="1401"/>
      <c r="AD26" s="1401" t="s">
        <v>58</v>
      </c>
      <c r="AE26" s="1401"/>
      <c r="AF26" s="1786" t="s">
        <v>59</v>
      </c>
      <c r="AG26" s="1786" t="s">
        <v>59</v>
      </c>
      <c r="AH26" s="1786" t="s">
        <v>59</v>
      </c>
      <c r="AI26" s="1786" t="s">
        <v>59</v>
      </c>
      <c r="AJ26" s="1786" t="s">
        <v>59</v>
      </c>
      <c r="AK26" s="1786" t="s">
        <v>59</v>
      </c>
      <c r="AL26" s="1786" t="s">
        <v>70</v>
      </c>
      <c r="AM26" s="1786"/>
      <c r="AN26" s="1786"/>
      <c r="AO26" s="1787" t="s">
        <v>4455</v>
      </c>
      <c r="AP26" s="1788" t="s">
        <v>1646</v>
      </c>
      <c r="AQ26" s="1789" t="str" cm="1">
        <f t="array" ref="AQ26">IF(AD26="NO FAVORABLE","NO FAVORABLE",IF(SUMPRODUCT(--(TRIM(AF26:AK26)&lt;&gt;"SI"),--(TRIM(AF26:AK26)&lt;&gt;"NA"))&gt;0,"SUBSANAR","APROBADA CR"))</f>
        <v>APROBADA CR</v>
      </c>
    </row>
    <row r="27" spans="1:43" s="1547" customFormat="1" ht="13.8" x14ac:dyDescent="0.3">
      <c r="A27" s="1777" t="s">
        <v>2156</v>
      </c>
      <c r="B27" s="1777" t="s">
        <v>2654</v>
      </c>
      <c r="C27" s="1778">
        <v>42</v>
      </c>
      <c r="D27" s="1778" t="s">
        <v>45</v>
      </c>
      <c r="E27" s="1779" t="s">
        <v>62</v>
      </c>
      <c r="F27" s="1779" t="s">
        <v>769</v>
      </c>
      <c r="G27" s="1779" t="s">
        <v>554</v>
      </c>
      <c r="H27" s="1779" t="s">
        <v>1721</v>
      </c>
      <c r="I27" s="1779" t="str">
        <f t="shared" si="1"/>
        <v>MARIA DOLLY GOMEZ DE PALACIO</v>
      </c>
      <c r="J27" s="1778" t="s">
        <v>50</v>
      </c>
      <c r="K27" s="1780">
        <v>21593943</v>
      </c>
      <c r="L27" s="1781">
        <v>17300</v>
      </c>
      <c r="M27" s="1782">
        <v>78</v>
      </c>
      <c r="N27" s="1782" t="s">
        <v>51</v>
      </c>
      <c r="O27" s="1778">
        <v>3013590119</v>
      </c>
      <c r="P27" s="1778"/>
      <c r="Q27" s="1822">
        <v>300</v>
      </c>
      <c r="R27" s="1778" t="s">
        <v>53</v>
      </c>
      <c r="S27" s="1784" t="s">
        <v>54</v>
      </c>
      <c r="T27" s="1777" t="s">
        <v>8497</v>
      </c>
      <c r="U27" s="1777" t="s">
        <v>8480</v>
      </c>
      <c r="V27" s="1785" t="s">
        <v>4500</v>
      </c>
      <c r="W27" s="1785" t="s">
        <v>4500</v>
      </c>
      <c r="X27" s="1785" t="s">
        <v>4500</v>
      </c>
      <c r="Y27" s="1401"/>
      <c r="Z27" s="1401"/>
      <c r="AA27" s="1401"/>
      <c r="AB27" s="1401"/>
      <c r="AC27" s="1401"/>
      <c r="AD27" s="1401" t="s">
        <v>58</v>
      </c>
      <c r="AE27" s="1401"/>
      <c r="AF27" s="1786" t="s">
        <v>59</v>
      </c>
      <c r="AG27" s="1786" t="s">
        <v>59</v>
      </c>
      <c r="AH27" s="1786" t="s">
        <v>59</v>
      </c>
      <c r="AI27" s="1786" t="s">
        <v>59</v>
      </c>
      <c r="AJ27" s="1786" t="s">
        <v>59</v>
      </c>
      <c r="AK27" s="1786" t="s">
        <v>59</v>
      </c>
      <c r="AL27" s="1786" t="s">
        <v>70</v>
      </c>
      <c r="AM27" s="1786"/>
      <c r="AN27" s="1786"/>
      <c r="AO27" s="1787" t="s">
        <v>4455</v>
      </c>
      <c r="AP27" s="1788" t="s">
        <v>1646</v>
      </c>
      <c r="AQ27" s="1789" t="str" cm="1">
        <f t="array" ref="AQ27">IF(AD27="NO FAVORABLE","NO FAVORABLE",IF(SUMPRODUCT(--(TRIM(AF27:AK27)&lt;&gt;"SI"),--(TRIM(AF27:AK27)&lt;&gt;"NA"))&gt;0,"SUBSANAR","APROBADA CR"))</f>
        <v>APROBADA CR</v>
      </c>
    </row>
    <row r="28" spans="1:43" s="1547" customFormat="1" ht="13.8" x14ac:dyDescent="0.3">
      <c r="A28" s="1777" t="s">
        <v>2156</v>
      </c>
      <c r="B28" s="1777" t="s">
        <v>2654</v>
      </c>
      <c r="C28" s="1778">
        <v>45</v>
      </c>
      <c r="D28" s="1778" t="s">
        <v>45</v>
      </c>
      <c r="E28" s="1779" t="s">
        <v>1571</v>
      </c>
      <c r="F28" s="1810" t="s">
        <v>124</v>
      </c>
      <c r="G28" s="1779" t="s">
        <v>1692</v>
      </c>
      <c r="H28" s="1779" t="s">
        <v>863</v>
      </c>
      <c r="I28" s="1779" t="str">
        <f t="shared" si="1"/>
        <v>ADELAIDA DEL SOCORRO CESPEDES GARCES</v>
      </c>
      <c r="J28" s="1778" t="s">
        <v>50</v>
      </c>
      <c r="K28" s="1780">
        <v>21595817</v>
      </c>
      <c r="L28" s="1781">
        <v>29716</v>
      </c>
      <c r="M28" s="1782">
        <v>44</v>
      </c>
      <c r="N28" s="1782" t="s">
        <v>51</v>
      </c>
      <c r="O28" s="1778"/>
      <c r="P28" s="1778"/>
      <c r="Q28" s="1778">
        <v>300</v>
      </c>
      <c r="R28" s="1778" t="s">
        <v>53</v>
      </c>
      <c r="S28" s="1784" t="s">
        <v>54</v>
      </c>
      <c r="T28" s="1777" t="s">
        <v>8510</v>
      </c>
      <c r="U28" s="1791" t="s">
        <v>8482</v>
      </c>
      <c r="V28" s="1785" t="s">
        <v>4500</v>
      </c>
      <c r="W28" s="1785" t="s">
        <v>4500</v>
      </c>
      <c r="X28" s="1785" t="s">
        <v>4500</v>
      </c>
      <c r="Y28" s="1401"/>
      <c r="Z28" s="1401"/>
      <c r="AA28" s="1401"/>
      <c r="AB28" s="1401"/>
      <c r="AC28" s="1401"/>
      <c r="AD28" s="1401" t="s">
        <v>58</v>
      </c>
      <c r="AE28" s="1401"/>
      <c r="AF28" s="1786" t="s">
        <v>59</v>
      </c>
      <c r="AG28" s="1786" t="s">
        <v>59</v>
      </c>
      <c r="AH28" s="1786" t="s">
        <v>59</v>
      </c>
      <c r="AI28" s="1786" t="s">
        <v>59</v>
      </c>
      <c r="AJ28" s="1786" t="s">
        <v>59</v>
      </c>
      <c r="AK28" s="1786" t="s">
        <v>59</v>
      </c>
      <c r="AL28" s="1786" t="s">
        <v>138</v>
      </c>
      <c r="AM28" s="1786"/>
      <c r="AN28" s="1786"/>
      <c r="AO28" s="1787" t="s">
        <v>4455</v>
      </c>
      <c r="AP28" s="1788" t="s">
        <v>1646</v>
      </c>
      <c r="AQ28" s="1789" t="str" cm="1">
        <f t="array" ref="AQ28">IF(AD28="NO FAVORABLE","NO FAVORABLE",IF(SUMPRODUCT(--(TRIM(AF28:AK28)&lt;&gt;"SI"),--(TRIM(AF28:AK28)&lt;&gt;"NA"))&gt;0,"SUBSANAR","APROBADA CR"))</f>
        <v>APROBADA CR</v>
      </c>
    </row>
    <row r="29" spans="1:43" s="1547" customFormat="1" ht="13.8" hidden="1" x14ac:dyDescent="0.3">
      <c r="A29" s="1777" t="s">
        <v>2156</v>
      </c>
      <c r="B29" s="1777" t="s">
        <v>2654</v>
      </c>
      <c r="C29" s="1778">
        <v>46</v>
      </c>
      <c r="D29" s="1778" t="s">
        <v>45</v>
      </c>
      <c r="E29" s="1779" t="s">
        <v>62</v>
      </c>
      <c r="F29" s="1779"/>
      <c r="G29" s="1779" t="s">
        <v>214</v>
      </c>
      <c r="H29" s="1779"/>
      <c r="I29" s="1779" t="str">
        <f t="shared" si="1"/>
        <v xml:space="preserve">MARIA  TABARES </v>
      </c>
      <c r="J29" s="1778" t="s">
        <v>50</v>
      </c>
      <c r="K29" s="1780">
        <v>21594354</v>
      </c>
      <c r="L29" s="1781">
        <v>19022</v>
      </c>
      <c r="M29" s="1782">
        <v>73</v>
      </c>
      <c r="N29" s="1782" t="s">
        <v>51</v>
      </c>
      <c r="O29" s="1778">
        <v>3147566243</v>
      </c>
      <c r="P29" s="1778"/>
      <c r="Q29" s="1822">
        <v>500</v>
      </c>
      <c r="R29" s="1778" t="s">
        <v>53</v>
      </c>
      <c r="S29" s="1784" t="s">
        <v>54</v>
      </c>
      <c r="T29" s="1777" t="s">
        <v>8524</v>
      </c>
      <c r="U29" s="1777" t="s">
        <v>8480</v>
      </c>
      <c r="V29" s="1785" t="s">
        <v>4500</v>
      </c>
      <c r="W29" s="1785" t="s">
        <v>4500</v>
      </c>
      <c r="X29" s="1785" t="s">
        <v>4500</v>
      </c>
      <c r="Y29" s="1401"/>
      <c r="Z29" s="1401"/>
      <c r="AA29" s="1401"/>
      <c r="AB29" s="1401"/>
      <c r="AC29" s="1401"/>
      <c r="AD29" s="1401" t="s">
        <v>58</v>
      </c>
      <c r="AE29" s="1401"/>
      <c r="AF29" s="1786"/>
      <c r="AG29" s="1786"/>
      <c r="AH29" s="1786"/>
      <c r="AI29" s="1786"/>
      <c r="AJ29" s="1786"/>
      <c r="AK29" s="1786"/>
      <c r="AL29" s="1786"/>
      <c r="AM29" s="1786"/>
      <c r="AN29" s="1786"/>
      <c r="AO29" s="1787" t="s">
        <v>4455</v>
      </c>
      <c r="AP29" s="1788"/>
      <c r="AQ29" s="1789" t="str" cm="1">
        <f t="array" ref="AQ29">IF(AD29="NO FAVORABLE","NO FAVORABLE",IF(SUMPRODUCT(--(TRIM(AF29:AK29)&lt;&gt;"SI"),--(TRIM(AF29:AK29)&lt;&gt;"NA"))&gt;0,"SUBSANAR","APROBADA CR"))</f>
        <v>SUBSANAR</v>
      </c>
    </row>
    <row r="30" spans="1:43" s="1547" customFormat="1" ht="13.8" hidden="1" x14ac:dyDescent="0.3">
      <c r="A30" s="1777" t="s">
        <v>2156</v>
      </c>
      <c r="B30" s="1777" t="s">
        <v>2654</v>
      </c>
      <c r="C30" s="1794">
        <v>48</v>
      </c>
      <c r="D30" s="1794" t="s">
        <v>45</v>
      </c>
      <c r="E30" s="1795" t="s">
        <v>6133</v>
      </c>
      <c r="F30" s="1795" t="s">
        <v>1317</v>
      </c>
      <c r="G30" s="1795" t="s">
        <v>88</v>
      </c>
      <c r="H30" s="1795" t="s">
        <v>211</v>
      </c>
      <c r="I30" s="1795" t="str">
        <f t="shared" si="1"/>
        <v>ROSALIA DE JESUS  GARCIA QUIROZ</v>
      </c>
      <c r="J30" s="1794" t="s">
        <v>50</v>
      </c>
      <c r="K30" s="1796">
        <v>32100596</v>
      </c>
      <c r="L30" s="1797">
        <v>24064</v>
      </c>
      <c r="M30" s="1798">
        <v>60</v>
      </c>
      <c r="N30" s="1798" t="s">
        <v>51</v>
      </c>
      <c r="O30" s="1794">
        <v>3217242921</v>
      </c>
      <c r="P30" s="1794"/>
      <c r="Q30" s="1823">
        <v>200</v>
      </c>
      <c r="R30" s="1794" t="s">
        <v>53</v>
      </c>
      <c r="S30" s="1800" t="s">
        <v>54</v>
      </c>
      <c r="T30" s="1802" t="s">
        <v>8500</v>
      </c>
      <c r="U30" s="1802" t="s">
        <v>8480</v>
      </c>
      <c r="V30" s="1803" t="s">
        <v>8485</v>
      </c>
      <c r="W30" s="1803" t="s">
        <v>8485</v>
      </c>
      <c r="X30" s="1803"/>
      <c r="Y30" s="1804"/>
      <c r="Z30" s="1804"/>
      <c r="AA30" s="1804"/>
      <c r="AB30" s="1804"/>
      <c r="AC30" s="1804"/>
      <c r="AD30" s="1667" t="s">
        <v>7278</v>
      </c>
      <c r="AE30" s="1804"/>
      <c r="AF30" s="1805"/>
      <c r="AG30" s="1805"/>
      <c r="AH30" s="1805"/>
      <c r="AI30" s="1805"/>
      <c r="AJ30" s="1805"/>
      <c r="AK30" s="1805"/>
      <c r="AL30" s="1805"/>
      <c r="AM30" s="1805"/>
      <c r="AN30" s="1805"/>
      <c r="AO30" s="1806" t="s">
        <v>8525</v>
      </c>
      <c r="AP30" s="1788"/>
      <c r="AQ30" s="1789" t="str" cm="1">
        <f t="array" ref="AQ30">IF(AD30="NO FAVORABLE","NO FAVORABLE",IF(SUMPRODUCT(--(TRIM(AF30:AK30)&lt;&gt;"SI"),--(TRIM(AF30:AK30)&lt;&gt;"NA"))&gt;0,"SUBSANAR","APROBADA CR"))</f>
        <v>SUBSANAR</v>
      </c>
    </row>
    <row r="31" spans="1:43" s="1547" customFormat="1" ht="13.8" x14ac:dyDescent="0.3">
      <c r="A31" s="1777" t="s">
        <v>2156</v>
      </c>
      <c r="B31" s="1777" t="s">
        <v>2654</v>
      </c>
      <c r="C31" s="1778">
        <v>52</v>
      </c>
      <c r="D31" s="1778" t="s">
        <v>45</v>
      </c>
      <c r="E31" s="1779" t="s">
        <v>1911</v>
      </c>
      <c r="F31" s="1779" t="s">
        <v>145</v>
      </c>
      <c r="G31" s="1779" t="s">
        <v>1187</v>
      </c>
      <c r="H31" s="1779" t="s">
        <v>1280</v>
      </c>
      <c r="I31" s="1779" t="str">
        <f t="shared" si="1"/>
        <v xml:space="preserve">ANA  CECILIA BENITEZ GARCIA </v>
      </c>
      <c r="J31" s="1778" t="s">
        <v>50</v>
      </c>
      <c r="K31" s="1780">
        <v>21585185</v>
      </c>
      <c r="L31" s="1781">
        <v>31066</v>
      </c>
      <c r="M31" s="1782">
        <v>40</v>
      </c>
      <c r="N31" s="1782" t="s">
        <v>51</v>
      </c>
      <c r="O31" s="1791">
        <v>3217989553</v>
      </c>
      <c r="P31" s="1778"/>
      <c r="Q31" s="1822">
        <v>400</v>
      </c>
      <c r="R31" s="1778" t="s">
        <v>53</v>
      </c>
      <c r="S31" s="1784" t="s">
        <v>54</v>
      </c>
      <c r="T31" s="1777" t="s">
        <v>8526</v>
      </c>
      <c r="U31" s="1777" t="s">
        <v>8480</v>
      </c>
      <c r="V31" s="1785" t="s">
        <v>4500</v>
      </c>
      <c r="W31" s="1785" t="s">
        <v>4500</v>
      </c>
      <c r="X31" s="1785" t="s">
        <v>4500</v>
      </c>
      <c r="Y31" s="1401"/>
      <c r="Z31" s="1401"/>
      <c r="AA31" s="1401"/>
      <c r="AB31" s="1401"/>
      <c r="AC31" s="1401"/>
      <c r="AD31" s="1401" t="s">
        <v>58</v>
      </c>
      <c r="AE31" s="1401"/>
      <c r="AF31" s="1786" t="s">
        <v>59</v>
      </c>
      <c r="AG31" s="1786" t="s">
        <v>59</v>
      </c>
      <c r="AH31" s="1786" t="s">
        <v>59</v>
      </c>
      <c r="AI31" s="1786" t="s">
        <v>59</v>
      </c>
      <c r="AJ31" s="1786" t="s">
        <v>59</v>
      </c>
      <c r="AK31" s="1786" t="s">
        <v>59</v>
      </c>
      <c r="AL31" s="1786" t="s">
        <v>70</v>
      </c>
      <c r="AM31" s="1786"/>
      <c r="AN31" s="1786"/>
      <c r="AO31" s="1787" t="s">
        <v>4455</v>
      </c>
      <c r="AP31" s="1788" t="s">
        <v>1646</v>
      </c>
      <c r="AQ31" s="1789" t="str" cm="1">
        <f t="array" ref="AQ31">IF(AD31="NO FAVORABLE","NO FAVORABLE",IF(SUMPRODUCT(--(TRIM(AF31:AK31)&lt;&gt;"SI"),--(TRIM(AF31:AK31)&lt;&gt;"NA"))&gt;0,"SUBSANAR","APROBADA CR"))</f>
        <v>APROBADA CR</v>
      </c>
    </row>
    <row r="32" spans="1:43" s="1547" customFormat="1" ht="13.8" hidden="1" x14ac:dyDescent="0.3">
      <c r="A32" s="1777" t="s">
        <v>2156</v>
      </c>
      <c r="B32" s="1777" t="s">
        <v>2654</v>
      </c>
      <c r="C32" s="1778">
        <v>54</v>
      </c>
      <c r="D32" s="1778" t="s">
        <v>45</v>
      </c>
      <c r="E32" s="1779" t="s">
        <v>666</v>
      </c>
      <c r="F32" s="1779" t="s">
        <v>1945</v>
      </c>
      <c r="G32" s="1779" t="s">
        <v>1215</v>
      </c>
      <c r="H32" s="1779" t="s">
        <v>8527</v>
      </c>
      <c r="I32" s="1779" t="str">
        <f t="shared" si="1"/>
        <v>MARIA  LUCILA  VARGAS  DE CARO</v>
      </c>
      <c r="J32" s="1778" t="s">
        <v>50</v>
      </c>
      <c r="K32" s="1780">
        <v>21593974</v>
      </c>
      <c r="L32" s="1781">
        <v>18943</v>
      </c>
      <c r="M32" s="1782">
        <v>74</v>
      </c>
      <c r="N32" s="1782" t="s">
        <v>51</v>
      </c>
      <c r="O32" s="1791"/>
      <c r="P32" s="1778"/>
      <c r="Q32" s="1822">
        <v>600</v>
      </c>
      <c r="R32" s="1778" t="s">
        <v>53</v>
      </c>
      <c r="S32" s="1784" t="s">
        <v>54</v>
      </c>
      <c r="T32" s="1777"/>
      <c r="U32" s="1777" t="s">
        <v>8480</v>
      </c>
      <c r="V32" s="1785" t="s">
        <v>4500</v>
      </c>
      <c r="W32" s="1785" t="s">
        <v>4500</v>
      </c>
      <c r="X32" s="1785" t="s">
        <v>4500</v>
      </c>
      <c r="Y32" s="1401"/>
      <c r="Z32" s="1401"/>
      <c r="AA32" s="1401"/>
      <c r="AB32" s="1401"/>
      <c r="AC32" s="1401"/>
      <c r="AD32" s="1401" t="s">
        <v>58</v>
      </c>
      <c r="AE32" s="1401"/>
      <c r="AF32" s="1786"/>
      <c r="AG32" s="1786"/>
      <c r="AH32" s="1786"/>
      <c r="AI32" s="1786"/>
      <c r="AJ32" s="1786"/>
      <c r="AK32" s="1786"/>
      <c r="AL32" s="1786"/>
      <c r="AM32" s="1786"/>
      <c r="AN32" s="1786"/>
      <c r="AO32" s="1787" t="s">
        <v>4455</v>
      </c>
      <c r="AP32" s="1788"/>
      <c r="AQ32" s="1789" t="str" cm="1">
        <f t="array" ref="AQ32">IF(AD32="NO FAVORABLE","NO FAVORABLE",IF(SUMPRODUCT(--(TRIM(AF32:AK32)&lt;&gt;"SI"),--(TRIM(AF32:AK32)&lt;&gt;"NA"))&gt;0,"SUBSANAR","APROBADA CR"))</f>
        <v>SUBSANAR</v>
      </c>
    </row>
    <row r="33" spans="1:43" s="1547" customFormat="1" ht="13.8" hidden="1" x14ac:dyDescent="0.3">
      <c r="A33" s="1777" t="s">
        <v>2156</v>
      </c>
      <c r="B33" s="1777" t="s">
        <v>2654</v>
      </c>
      <c r="C33" s="1778">
        <v>61</v>
      </c>
      <c r="D33" s="1778" t="s">
        <v>45</v>
      </c>
      <c r="E33" s="1779" t="s">
        <v>227</v>
      </c>
      <c r="F33" s="1779" t="s">
        <v>632</v>
      </c>
      <c r="G33" s="1779" t="s">
        <v>1640</v>
      </c>
      <c r="H33" s="1779" t="s">
        <v>1536</v>
      </c>
      <c r="I33" s="1779" t="str">
        <f t="shared" si="1"/>
        <v>DORA LUCIA CARO MORENO</v>
      </c>
      <c r="J33" s="1778" t="s">
        <v>50</v>
      </c>
      <c r="K33" s="1780">
        <v>21595048</v>
      </c>
      <c r="L33" s="1781"/>
      <c r="M33" s="1782"/>
      <c r="N33" s="1782" t="s">
        <v>51</v>
      </c>
      <c r="O33" s="1791">
        <v>3216405228</v>
      </c>
      <c r="P33" s="1778"/>
      <c r="Q33" s="1822">
        <v>500</v>
      </c>
      <c r="R33" s="1778" t="s">
        <v>53</v>
      </c>
      <c r="S33" s="1784" t="s">
        <v>54</v>
      </c>
      <c r="T33" s="1777" t="s">
        <v>8530</v>
      </c>
      <c r="U33" s="1791" t="s">
        <v>8482</v>
      </c>
      <c r="V33" s="1785" t="s">
        <v>8485</v>
      </c>
      <c r="W33" s="1785" t="s">
        <v>8485</v>
      </c>
      <c r="X33" s="1785" t="s">
        <v>4500</v>
      </c>
      <c r="Y33" s="1401"/>
      <c r="Z33" s="1401"/>
      <c r="AA33" s="1401"/>
      <c r="AB33" s="1401"/>
      <c r="AC33" s="1401"/>
      <c r="AD33" s="1401" t="s">
        <v>58</v>
      </c>
      <c r="AE33" s="1401"/>
      <c r="AF33" s="1786"/>
      <c r="AG33" s="1786"/>
      <c r="AH33" s="1786"/>
      <c r="AI33" s="1786"/>
      <c r="AJ33" s="1786"/>
      <c r="AK33" s="1786"/>
      <c r="AL33" s="1786"/>
      <c r="AM33" s="1786"/>
      <c r="AN33" s="1786"/>
      <c r="AO33" s="1787" t="s">
        <v>8486</v>
      </c>
      <c r="AP33" s="1788"/>
      <c r="AQ33" s="1789" t="str" cm="1">
        <f t="array" ref="AQ33">IF(AD33="NO FAVORABLE","NO FAVORABLE",IF(SUMPRODUCT(--(TRIM(AF33:AK33)&lt;&gt;"SI"),--(TRIM(AF33:AK33)&lt;&gt;"NA"))&gt;0,"SUBSANAR","APROBADA CR"))</f>
        <v>SUBSANAR</v>
      </c>
    </row>
    <row r="34" spans="1:43" s="1547" customFormat="1" ht="13.8" hidden="1" x14ac:dyDescent="0.3">
      <c r="A34" s="1777" t="s">
        <v>2156</v>
      </c>
      <c r="B34" s="1777" t="s">
        <v>2654</v>
      </c>
      <c r="C34" s="1778">
        <v>62</v>
      </c>
      <c r="D34" s="1778" t="s">
        <v>45</v>
      </c>
      <c r="E34" s="1779" t="s">
        <v>77</v>
      </c>
      <c r="F34" s="1779" t="s">
        <v>1927</v>
      </c>
      <c r="G34" s="1779" t="s">
        <v>554</v>
      </c>
      <c r="H34" s="1779" t="s">
        <v>681</v>
      </c>
      <c r="I34" s="1779" t="str">
        <f t="shared" si="1"/>
        <v>DORIS ELENA  GOMEZ URREGO</v>
      </c>
      <c r="J34" s="1778" t="s">
        <v>50</v>
      </c>
      <c r="K34" s="1780">
        <v>21426116</v>
      </c>
      <c r="L34" s="1781"/>
      <c r="M34" s="1782"/>
      <c r="N34" s="1782" t="s">
        <v>51</v>
      </c>
      <c r="O34" s="1791">
        <v>3122247853</v>
      </c>
      <c r="P34" s="1778"/>
      <c r="Q34" s="1822">
        <v>300</v>
      </c>
      <c r="R34" s="1778" t="s">
        <v>53</v>
      </c>
      <c r="S34" s="1784" t="s">
        <v>54</v>
      </c>
      <c r="T34" s="1777" t="s">
        <v>8515</v>
      </c>
      <c r="U34" s="1777" t="s">
        <v>8480</v>
      </c>
      <c r="V34" s="1785" t="s">
        <v>8485</v>
      </c>
      <c r="W34" s="1785" t="s">
        <v>8485</v>
      </c>
      <c r="X34" s="1785" t="s">
        <v>4500</v>
      </c>
      <c r="Y34" s="1401"/>
      <c r="Z34" s="1401"/>
      <c r="AA34" s="1401"/>
      <c r="AB34" s="1401"/>
      <c r="AC34" s="1401"/>
      <c r="AD34" s="1667" t="s">
        <v>7278</v>
      </c>
      <c r="AE34" s="1401"/>
      <c r="AF34" s="1786"/>
      <c r="AG34" s="1786"/>
      <c r="AH34" s="1786"/>
      <c r="AI34" s="1786"/>
      <c r="AJ34" s="1786"/>
      <c r="AK34" s="1786"/>
      <c r="AL34" s="1786"/>
      <c r="AM34" s="1786"/>
      <c r="AN34" s="1786"/>
      <c r="AO34" s="1824" t="s">
        <v>8531</v>
      </c>
      <c r="AP34" s="1788"/>
      <c r="AQ34" s="1789" t="str" cm="1">
        <f t="array" ref="AQ34">IF(AD34="NO FAVORABLE","NO FAVORABLE",IF(SUMPRODUCT(--(TRIM(AF34:AK34)&lt;&gt;"SI"),--(TRIM(AF34:AK34)&lt;&gt;"NA"))&gt;0,"SUBSANAR","APROBADA CR"))</f>
        <v>SUBSANAR</v>
      </c>
    </row>
    <row r="35" spans="1:43" s="1547" customFormat="1" ht="13.8" hidden="1" x14ac:dyDescent="0.3">
      <c r="A35" s="1777" t="s">
        <v>2156</v>
      </c>
      <c r="B35" s="1777" t="s">
        <v>2654</v>
      </c>
      <c r="C35" s="1778">
        <v>63</v>
      </c>
      <c r="D35" s="1778" t="s">
        <v>45</v>
      </c>
      <c r="E35" s="1779" t="s">
        <v>8532</v>
      </c>
      <c r="F35" s="1779" t="s">
        <v>124</v>
      </c>
      <c r="G35" s="1779" t="s">
        <v>474</v>
      </c>
      <c r="H35" s="1779" t="s">
        <v>189</v>
      </c>
      <c r="I35" s="1779" t="str">
        <f t="shared" si="1"/>
        <v>ELIA  DEL SOCORRO HOLGUIN DE GOMEZ</v>
      </c>
      <c r="J35" s="1778" t="s">
        <v>50</v>
      </c>
      <c r="K35" s="1780">
        <v>21593838</v>
      </c>
      <c r="L35" s="1781"/>
      <c r="M35" s="1782"/>
      <c r="N35" s="1782" t="s">
        <v>51</v>
      </c>
      <c r="O35" s="1791">
        <v>3105470710</v>
      </c>
      <c r="P35" s="1778"/>
      <c r="Q35" s="1822">
        <v>400</v>
      </c>
      <c r="R35" s="1778" t="s">
        <v>53</v>
      </c>
      <c r="S35" s="1784" t="s">
        <v>54</v>
      </c>
      <c r="T35" s="1777" t="s">
        <v>8533</v>
      </c>
      <c r="U35" s="1791" t="s">
        <v>8482</v>
      </c>
      <c r="V35" s="1825" t="s">
        <v>8514</v>
      </c>
      <c r="W35" s="1785"/>
      <c r="X35" s="1785" t="s">
        <v>4500</v>
      </c>
      <c r="Y35" s="1401"/>
      <c r="Z35" s="1401"/>
      <c r="AA35" s="1401"/>
      <c r="AB35" s="1401"/>
      <c r="AC35" s="1401"/>
      <c r="AD35" s="1667" t="s">
        <v>7278</v>
      </c>
      <c r="AE35" s="1401"/>
      <c r="AF35" s="1786"/>
      <c r="AG35" s="1786"/>
      <c r="AH35" s="1786"/>
      <c r="AI35" s="1786"/>
      <c r="AJ35" s="1786"/>
      <c r="AK35" s="1786"/>
      <c r="AL35" s="1786"/>
      <c r="AM35" s="1786"/>
      <c r="AN35" s="1786"/>
      <c r="AO35" s="1824" t="s">
        <v>8534</v>
      </c>
      <c r="AP35" s="1788"/>
      <c r="AQ35" s="1789" t="str" cm="1">
        <f t="array" ref="AQ35">IF(AD35="NO FAVORABLE","NO FAVORABLE",IF(SUMPRODUCT(--(TRIM(AF35:AK35)&lt;&gt;"SI"),--(TRIM(AF35:AK35)&lt;&gt;"NA"))&gt;0,"SUBSANAR","APROBADA CR"))</f>
        <v>SUBSANAR</v>
      </c>
    </row>
    <row r="36" spans="1:43" s="1547" customFormat="1" ht="13.8" hidden="1" x14ac:dyDescent="0.3">
      <c r="A36" s="1777" t="s">
        <v>2156</v>
      </c>
      <c r="B36" s="1777" t="s">
        <v>2654</v>
      </c>
      <c r="C36" s="1778">
        <v>64</v>
      </c>
      <c r="D36" s="1778" t="s">
        <v>45</v>
      </c>
      <c r="E36" s="1779" t="s">
        <v>92</v>
      </c>
      <c r="F36" s="1779" t="s">
        <v>493</v>
      </c>
      <c r="G36" s="1779" t="s">
        <v>917</v>
      </c>
      <c r="H36" s="1779" t="s">
        <v>210</v>
      </c>
      <c r="I36" s="1779" t="str">
        <f t="shared" si="1"/>
        <v>GLORIA NELLY CASTRO MORALES</v>
      </c>
      <c r="J36" s="1778" t="s">
        <v>50</v>
      </c>
      <c r="K36" s="1780">
        <v>21594938</v>
      </c>
      <c r="L36" s="1781"/>
      <c r="M36" s="1782"/>
      <c r="N36" s="1782" t="s">
        <v>51</v>
      </c>
      <c r="O36" s="1791">
        <v>3215750488</v>
      </c>
      <c r="P36" s="1778"/>
      <c r="Q36" s="1822">
        <v>300</v>
      </c>
      <c r="R36" s="1778" t="s">
        <v>53</v>
      </c>
      <c r="S36" s="1784" t="s">
        <v>54</v>
      </c>
      <c r="T36" s="1777" t="s">
        <v>8524</v>
      </c>
      <c r="U36" s="1777" t="s">
        <v>8480</v>
      </c>
      <c r="V36" s="1785" t="s">
        <v>4500</v>
      </c>
      <c r="W36" s="1785" t="s">
        <v>4500</v>
      </c>
      <c r="X36" s="1785" t="s">
        <v>4500</v>
      </c>
      <c r="Y36" s="1401"/>
      <c r="Z36" s="1401"/>
      <c r="AA36" s="1401"/>
      <c r="AB36" s="1401"/>
      <c r="AC36" s="1401"/>
      <c r="AD36" s="1401" t="s">
        <v>58</v>
      </c>
      <c r="AE36" s="1401"/>
      <c r="AF36" s="1786"/>
      <c r="AG36" s="1786"/>
      <c r="AH36" s="1786"/>
      <c r="AI36" s="1786"/>
      <c r="AJ36" s="1786"/>
      <c r="AK36" s="1786"/>
      <c r="AL36" s="1786"/>
      <c r="AM36" s="1786"/>
      <c r="AN36" s="1786"/>
      <c r="AO36" s="1787" t="s">
        <v>4455</v>
      </c>
      <c r="AP36" s="1788"/>
      <c r="AQ36" s="1789" t="str" cm="1">
        <f t="array" ref="AQ36">IF(AD36="NO FAVORABLE","NO FAVORABLE",IF(SUMPRODUCT(--(TRIM(AF36:AK36)&lt;&gt;"SI"),--(TRIM(AF36:AK36)&lt;&gt;"NA"))&gt;0,"SUBSANAR","APROBADA CR"))</f>
        <v>SUBSANAR</v>
      </c>
    </row>
    <row r="37" spans="1:43" s="1547" customFormat="1" ht="13.8" hidden="1" x14ac:dyDescent="0.3">
      <c r="A37" s="1777" t="s">
        <v>2156</v>
      </c>
      <c r="B37" s="1777" t="s">
        <v>2654</v>
      </c>
      <c r="C37" s="1794">
        <v>65</v>
      </c>
      <c r="D37" s="1794" t="s">
        <v>45</v>
      </c>
      <c r="E37" s="1795" t="s">
        <v>92</v>
      </c>
      <c r="F37" s="1795" t="s">
        <v>1967</v>
      </c>
      <c r="G37" s="1795" t="s">
        <v>831</v>
      </c>
      <c r="H37" s="1795" t="s">
        <v>1349</v>
      </c>
      <c r="I37" s="1795" t="str">
        <f t="shared" ref="I37:I56" si="2">CONCATENATE(E37," ",F37," ",G37," ",H37)</f>
        <v xml:space="preserve">GLORIA PATRICIA  JIMENEZ MORALES </v>
      </c>
      <c r="J37" s="1794" t="s">
        <v>50</v>
      </c>
      <c r="K37" s="1796">
        <v>32155361</v>
      </c>
      <c r="L37" s="1797"/>
      <c r="M37" s="1798"/>
      <c r="N37" s="1798" t="s">
        <v>51</v>
      </c>
      <c r="O37" s="1801">
        <v>3235163330</v>
      </c>
      <c r="P37" s="1794"/>
      <c r="Q37" s="1823">
        <v>300</v>
      </c>
      <c r="R37" s="1794" t="s">
        <v>53</v>
      </c>
      <c r="S37" s="1800" t="s">
        <v>54</v>
      </c>
      <c r="T37" s="1802" t="s">
        <v>8522</v>
      </c>
      <c r="U37" s="1801" t="s">
        <v>8482</v>
      </c>
      <c r="V37" s="1803" t="s">
        <v>8485</v>
      </c>
      <c r="W37" s="1803" t="s">
        <v>8485</v>
      </c>
      <c r="X37" s="1803"/>
      <c r="Y37" s="1804"/>
      <c r="Z37" s="1804"/>
      <c r="AA37" s="1804"/>
      <c r="AB37" s="1804"/>
      <c r="AC37" s="1804"/>
      <c r="AD37" s="1667" t="s">
        <v>7278</v>
      </c>
      <c r="AE37" s="1804"/>
      <c r="AF37" s="1805"/>
      <c r="AG37" s="1805"/>
      <c r="AH37" s="1805"/>
      <c r="AI37" s="1805"/>
      <c r="AJ37" s="1805"/>
      <c r="AK37" s="1805"/>
      <c r="AL37" s="1805"/>
      <c r="AM37" s="1805"/>
      <c r="AN37" s="1805"/>
      <c r="AO37" s="1806" t="s">
        <v>8535</v>
      </c>
      <c r="AP37" s="1788"/>
      <c r="AQ37" s="1789" t="str" cm="1">
        <f t="array" ref="AQ37">IF(AD37="NO FAVORABLE","NO FAVORABLE",IF(SUMPRODUCT(--(TRIM(AF37:AK37)&lt;&gt;"SI"),--(TRIM(AF37:AK37)&lt;&gt;"NA"))&gt;0,"SUBSANAR","APROBADA CR"))</f>
        <v>SUBSANAR</v>
      </c>
    </row>
    <row r="38" spans="1:43" s="1547" customFormat="1" ht="13.8" x14ac:dyDescent="0.3">
      <c r="A38" s="1777" t="s">
        <v>2156</v>
      </c>
      <c r="B38" s="1777" t="s">
        <v>2654</v>
      </c>
      <c r="C38" s="1778">
        <v>67</v>
      </c>
      <c r="D38" s="1778" t="s">
        <v>45</v>
      </c>
      <c r="E38" s="1779" t="s">
        <v>7266</v>
      </c>
      <c r="F38" s="1779" t="s">
        <v>3411</v>
      </c>
      <c r="G38" s="1779" t="s">
        <v>1236</v>
      </c>
      <c r="H38" s="1779" t="s">
        <v>1215</v>
      </c>
      <c r="I38" s="1779" t="str">
        <f t="shared" si="2"/>
        <v xml:space="preserve">JESICA PAOLA  SERNA  VARGAS </v>
      </c>
      <c r="J38" s="1778" t="s">
        <v>50</v>
      </c>
      <c r="K38" s="1780">
        <v>1023831883</v>
      </c>
      <c r="L38" s="1781"/>
      <c r="M38" s="1782"/>
      <c r="N38" s="1782" t="s">
        <v>51</v>
      </c>
      <c r="O38" s="1791">
        <v>3225182856</v>
      </c>
      <c r="P38" s="1778"/>
      <c r="Q38" s="1822">
        <v>300</v>
      </c>
      <c r="R38" s="1778" t="s">
        <v>53</v>
      </c>
      <c r="S38" s="1784" t="s">
        <v>54</v>
      </c>
      <c r="T38" s="1777" t="s">
        <v>8522</v>
      </c>
      <c r="U38" s="1791" t="s">
        <v>8482</v>
      </c>
      <c r="V38" s="1785" t="s">
        <v>4500</v>
      </c>
      <c r="W38" s="1785" t="s">
        <v>4500</v>
      </c>
      <c r="X38" s="1785" t="s">
        <v>4500</v>
      </c>
      <c r="Y38" s="1401"/>
      <c r="Z38" s="1401"/>
      <c r="AA38" s="1401"/>
      <c r="AB38" s="1401"/>
      <c r="AC38" s="1401"/>
      <c r="AD38" s="1401" t="s">
        <v>58</v>
      </c>
      <c r="AE38" s="1401"/>
      <c r="AF38" s="1786" t="s">
        <v>59</v>
      </c>
      <c r="AG38" s="1786" t="s">
        <v>59</v>
      </c>
      <c r="AH38" s="1786" t="s">
        <v>59</v>
      </c>
      <c r="AI38" s="1786" t="s">
        <v>59</v>
      </c>
      <c r="AJ38" s="1786" t="s">
        <v>59</v>
      </c>
      <c r="AK38" s="1786" t="s">
        <v>59</v>
      </c>
      <c r="AL38" s="1786" t="s">
        <v>283</v>
      </c>
      <c r="AM38" s="1786"/>
      <c r="AN38" s="1786"/>
      <c r="AO38" s="1787" t="s">
        <v>4455</v>
      </c>
      <c r="AP38" s="1788" t="s">
        <v>1646</v>
      </c>
      <c r="AQ38" s="1789" t="str" cm="1">
        <f t="array" ref="AQ38">IF(AD38="NO FAVORABLE","NO FAVORABLE",IF(SUMPRODUCT(--(TRIM(AF38:AK38)&lt;&gt;"SI"),--(TRIM(AF38:AK38)&lt;&gt;"NA"))&gt;0,"SUBSANAR","APROBADA CR"))</f>
        <v>APROBADA CR</v>
      </c>
    </row>
    <row r="39" spans="1:43" s="1547" customFormat="1" ht="13.8" hidden="1" x14ac:dyDescent="0.3">
      <c r="A39" s="1777" t="s">
        <v>2156</v>
      </c>
      <c r="B39" s="1777" t="s">
        <v>2654</v>
      </c>
      <c r="C39" s="1778">
        <v>68</v>
      </c>
      <c r="D39" s="1778" t="s">
        <v>45</v>
      </c>
      <c r="E39" s="1779" t="s">
        <v>1503</v>
      </c>
      <c r="F39" s="1779"/>
      <c r="G39" s="1779" t="s">
        <v>554</v>
      </c>
      <c r="H39" s="1779" t="s">
        <v>6677</v>
      </c>
      <c r="I39" s="1779" t="str">
        <f t="shared" si="2"/>
        <v xml:space="preserve">JIMENA  GOMEZ CARTAGENA </v>
      </c>
      <c r="J39" s="1778" t="s">
        <v>50</v>
      </c>
      <c r="K39" s="1780">
        <v>1023830190</v>
      </c>
      <c r="L39" s="1781"/>
      <c r="M39" s="1782"/>
      <c r="N39" s="1782" t="s">
        <v>51</v>
      </c>
      <c r="O39" s="1791">
        <v>3137336563</v>
      </c>
      <c r="P39" s="1778"/>
      <c r="Q39" s="1822">
        <v>400</v>
      </c>
      <c r="R39" s="1778" t="s">
        <v>53</v>
      </c>
      <c r="S39" s="1784" t="s">
        <v>54</v>
      </c>
      <c r="T39" s="1777" t="s">
        <v>8494</v>
      </c>
      <c r="U39" s="1777" t="s">
        <v>8480</v>
      </c>
      <c r="V39" s="1785" t="s">
        <v>4500</v>
      </c>
      <c r="W39" s="1785" t="s">
        <v>4500</v>
      </c>
      <c r="X39" s="1785" t="s">
        <v>4500</v>
      </c>
      <c r="Y39" s="1401"/>
      <c r="Z39" s="1401"/>
      <c r="AA39" s="1401"/>
      <c r="AB39" s="1401"/>
      <c r="AC39" s="1401"/>
      <c r="AD39" s="1401" t="s">
        <v>58</v>
      </c>
      <c r="AE39" s="1401"/>
      <c r="AF39" s="1786"/>
      <c r="AG39" s="1786"/>
      <c r="AH39" s="1786"/>
      <c r="AI39" s="1786"/>
      <c r="AJ39" s="1786"/>
      <c r="AK39" s="1786"/>
      <c r="AL39" s="1786"/>
      <c r="AM39" s="1786"/>
      <c r="AN39" s="1786"/>
      <c r="AO39" s="1787" t="s">
        <v>4455</v>
      </c>
      <c r="AP39" s="1788"/>
      <c r="AQ39" s="1789" t="str" cm="1">
        <f t="array" ref="AQ39">IF(AD39="NO FAVORABLE","NO FAVORABLE",IF(SUMPRODUCT(--(TRIM(AF39:AK39)&lt;&gt;"SI"),--(TRIM(AF39:AK39)&lt;&gt;"NA"))&gt;0,"SUBSANAR","APROBADA CR"))</f>
        <v>SUBSANAR</v>
      </c>
    </row>
    <row r="40" spans="1:43" s="1547" customFormat="1" ht="13.8" hidden="1" x14ac:dyDescent="0.3">
      <c r="A40" s="1777" t="s">
        <v>2156</v>
      </c>
      <c r="B40" s="1777" t="s">
        <v>2654</v>
      </c>
      <c r="C40" s="1778">
        <v>69</v>
      </c>
      <c r="D40" s="1778" t="s">
        <v>45</v>
      </c>
      <c r="E40" s="1779" t="s">
        <v>662</v>
      </c>
      <c r="F40" s="1779" t="s">
        <v>758</v>
      </c>
      <c r="G40" s="1779" t="s">
        <v>2843</v>
      </c>
      <c r="H40" s="1779" t="s">
        <v>2843</v>
      </c>
      <c r="I40" s="1779" t="str">
        <f t="shared" si="2"/>
        <v>LEIDY YURLEY LEZCANO LEZCANO</v>
      </c>
      <c r="J40" s="1778" t="s">
        <v>50</v>
      </c>
      <c r="K40" s="1780">
        <v>1023832023</v>
      </c>
      <c r="L40" s="1781"/>
      <c r="M40" s="1782"/>
      <c r="N40" s="1782" t="s">
        <v>51</v>
      </c>
      <c r="O40" s="1791">
        <v>3206201359</v>
      </c>
      <c r="P40" s="1778"/>
      <c r="Q40" s="1822">
        <v>300</v>
      </c>
      <c r="R40" s="1778" t="s">
        <v>53</v>
      </c>
      <c r="S40" s="1784" t="s">
        <v>54</v>
      </c>
      <c r="T40" s="1777" t="s">
        <v>8510</v>
      </c>
      <c r="U40" s="1791" t="s">
        <v>8482</v>
      </c>
      <c r="V40" s="1785" t="s">
        <v>4500</v>
      </c>
      <c r="W40" s="1785" t="s">
        <v>4500</v>
      </c>
      <c r="X40" s="1785" t="s">
        <v>4500</v>
      </c>
      <c r="Y40" s="1401"/>
      <c r="Z40" s="1401"/>
      <c r="AA40" s="1401"/>
      <c r="AB40" s="1401"/>
      <c r="AC40" s="1401"/>
      <c r="AD40" s="1401" t="s">
        <v>58</v>
      </c>
      <c r="AE40" s="1401"/>
      <c r="AF40" s="1786"/>
      <c r="AG40" s="1786"/>
      <c r="AH40" s="1786"/>
      <c r="AI40" s="1786"/>
      <c r="AJ40" s="1786"/>
      <c r="AK40" s="1786"/>
      <c r="AL40" s="1786"/>
      <c r="AM40" s="1786"/>
      <c r="AN40" s="1786"/>
      <c r="AO40" s="1787" t="s">
        <v>4455</v>
      </c>
      <c r="AP40" s="1788"/>
      <c r="AQ40" s="1789" t="str" cm="1">
        <f t="array" ref="AQ40">IF(AD40="NO FAVORABLE","NO FAVORABLE",IF(SUMPRODUCT(--(TRIM(AF40:AK40)&lt;&gt;"SI"),--(TRIM(AF40:AK40)&lt;&gt;"NA"))&gt;0,"SUBSANAR","APROBADA CR"))</f>
        <v>SUBSANAR</v>
      </c>
    </row>
    <row r="41" spans="1:43" s="1547" customFormat="1" ht="13.8" hidden="1" x14ac:dyDescent="0.3">
      <c r="A41" s="1777" t="s">
        <v>2156</v>
      </c>
      <c r="B41" s="1777" t="s">
        <v>2654</v>
      </c>
      <c r="C41" s="1778">
        <v>71</v>
      </c>
      <c r="D41" s="1778" t="s">
        <v>45</v>
      </c>
      <c r="E41" s="1779" t="s">
        <v>2084</v>
      </c>
      <c r="F41" s="1779" t="s">
        <v>1317</v>
      </c>
      <c r="G41" s="1779" t="s">
        <v>8536</v>
      </c>
      <c r="H41" s="1779" t="s">
        <v>996</v>
      </c>
      <c r="I41" s="1779" t="str">
        <f t="shared" si="2"/>
        <v>LILIAM DE JESUS  ARREDONDO  ORTIZ</v>
      </c>
      <c r="J41" s="1778" t="s">
        <v>50</v>
      </c>
      <c r="K41" s="1780">
        <v>21594632</v>
      </c>
      <c r="L41" s="1781"/>
      <c r="M41" s="1782"/>
      <c r="N41" s="1782" t="s">
        <v>51</v>
      </c>
      <c r="O41" s="1791">
        <v>3122368847</v>
      </c>
      <c r="P41" s="1778"/>
      <c r="Q41" s="1822">
        <v>400</v>
      </c>
      <c r="R41" s="1778" t="s">
        <v>53</v>
      </c>
      <c r="S41" s="1784" t="s">
        <v>54</v>
      </c>
      <c r="T41" s="1777" t="s">
        <v>8507</v>
      </c>
      <c r="U41" s="1791" t="s">
        <v>8482</v>
      </c>
      <c r="V41" s="1785" t="s">
        <v>4500</v>
      </c>
      <c r="W41" s="1785" t="s">
        <v>4500</v>
      </c>
      <c r="X41" s="1785" t="s">
        <v>4500</v>
      </c>
      <c r="Y41" s="1401"/>
      <c r="Z41" s="1401"/>
      <c r="AA41" s="1401"/>
      <c r="AB41" s="1401"/>
      <c r="AC41" s="1401"/>
      <c r="AD41" s="1401" t="s">
        <v>58</v>
      </c>
      <c r="AE41" s="1401"/>
      <c r="AF41" s="1786"/>
      <c r="AG41" s="1786"/>
      <c r="AH41" s="1786"/>
      <c r="AI41" s="1786"/>
      <c r="AJ41" s="1786"/>
      <c r="AK41" s="1786"/>
      <c r="AL41" s="1786"/>
      <c r="AM41" s="1786"/>
      <c r="AN41" s="1786"/>
      <c r="AO41" s="1787" t="s">
        <v>4455</v>
      </c>
      <c r="AP41" s="1788"/>
      <c r="AQ41" s="1789" t="str" cm="1">
        <f t="array" ref="AQ41">IF(AD41="NO FAVORABLE","NO FAVORABLE",IF(SUMPRODUCT(--(TRIM(AF41:AK41)&lt;&gt;"SI"),--(TRIM(AF41:AK41)&lt;&gt;"NA"))&gt;0,"SUBSANAR","APROBADA CR"))</f>
        <v>SUBSANAR</v>
      </c>
    </row>
    <row r="42" spans="1:43" s="1547" customFormat="1" ht="13.8" hidden="1" x14ac:dyDescent="0.3">
      <c r="A42" s="1777" t="s">
        <v>2156</v>
      </c>
      <c r="B42" s="1777" t="s">
        <v>2654</v>
      </c>
      <c r="C42" s="1778">
        <v>73</v>
      </c>
      <c r="D42" s="1778" t="s">
        <v>45</v>
      </c>
      <c r="E42" s="1779" t="s">
        <v>107</v>
      </c>
      <c r="F42" s="1779" t="s">
        <v>1905</v>
      </c>
      <c r="G42" s="1779" t="s">
        <v>917</v>
      </c>
      <c r="H42" s="1779" t="s">
        <v>474</v>
      </c>
      <c r="I42" s="1779" t="str">
        <f t="shared" si="2"/>
        <v>LUZ EDILIA CASTRO HOLGUIN</v>
      </c>
      <c r="J42" s="1778" t="s">
        <v>50</v>
      </c>
      <c r="K42" s="1780">
        <v>1023830380</v>
      </c>
      <c r="L42" s="1781"/>
      <c r="M42" s="1782"/>
      <c r="N42" s="1782" t="s">
        <v>51</v>
      </c>
      <c r="O42" s="1791">
        <v>3233317708</v>
      </c>
      <c r="P42" s="1778"/>
      <c r="Q42" s="1822">
        <v>400</v>
      </c>
      <c r="R42" s="1778" t="s">
        <v>53</v>
      </c>
      <c r="S42" s="1784" t="s">
        <v>54</v>
      </c>
      <c r="T42" s="1777" t="s">
        <v>8505</v>
      </c>
      <c r="U42" s="1791" t="s">
        <v>8482</v>
      </c>
      <c r="V42" s="1785" t="s">
        <v>4500</v>
      </c>
      <c r="W42" s="1785" t="s">
        <v>4500</v>
      </c>
      <c r="X42" s="1785" t="s">
        <v>4500</v>
      </c>
      <c r="Y42" s="1401"/>
      <c r="Z42" s="1401"/>
      <c r="AA42" s="1401"/>
      <c r="AB42" s="1401"/>
      <c r="AC42" s="1401"/>
      <c r="AD42" s="1401" t="s">
        <v>58</v>
      </c>
      <c r="AE42" s="1401"/>
      <c r="AF42" s="1786"/>
      <c r="AG42" s="1786"/>
      <c r="AH42" s="1786"/>
      <c r="AI42" s="1786"/>
      <c r="AJ42" s="1786"/>
      <c r="AK42" s="1786"/>
      <c r="AL42" s="1786"/>
      <c r="AM42" s="1786"/>
      <c r="AN42" s="1786"/>
      <c r="AO42" s="1787" t="s">
        <v>4455</v>
      </c>
      <c r="AP42" s="1788"/>
      <c r="AQ42" s="1789" t="str" cm="1">
        <f t="array" ref="AQ42">IF(AD42="NO FAVORABLE","NO FAVORABLE",IF(SUMPRODUCT(--(TRIM(AF42:AK42)&lt;&gt;"SI"),--(TRIM(AF42:AK42)&lt;&gt;"NA"))&gt;0,"SUBSANAR","APROBADA CR"))</f>
        <v>SUBSANAR</v>
      </c>
    </row>
    <row r="43" spans="1:43" s="1547" customFormat="1" ht="13.8" hidden="1" x14ac:dyDescent="0.3">
      <c r="A43" s="1777" t="s">
        <v>2156</v>
      </c>
      <c r="B43" s="1777" t="s">
        <v>2654</v>
      </c>
      <c r="C43" s="1778">
        <v>74</v>
      </c>
      <c r="D43" s="1778" t="s">
        <v>45</v>
      </c>
      <c r="E43" s="1779" t="s">
        <v>1274</v>
      </c>
      <c r="F43" s="1779"/>
      <c r="G43" s="1779" t="s">
        <v>602</v>
      </c>
      <c r="H43" s="1779" t="s">
        <v>5689</v>
      </c>
      <c r="I43" s="1779" t="str">
        <f t="shared" si="2"/>
        <v xml:space="preserve">MARGARITA   MURILLO HIGUITA </v>
      </c>
      <c r="J43" s="1778" t="s">
        <v>50</v>
      </c>
      <c r="K43" s="1780">
        <v>21595555</v>
      </c>
      <c r="L43" s="1781"/>
      <c r="M43" s="1782"/>
      <c r="N43" s="1782" t="s">
        <v>51</v>
      </c>
      <c r="O43" s="1791">
        <v>3123652360</v>
      </c>
      <c r="P43" s="1778"/>
      <c r="Q43" s="1822">
        <v>400</v>
      </c>
      <c r="R43" s="1778" t="s">
        <v>53</v>
      </c>
      <c r="S43" s="1784" t="s">
        <v>54</v>
      </c>
      <c r="T43" s="1777" t="s">
        <v>8522</v>
      </c>
      <c r="U43" s="1777" t="s">
        <v>8480</v>
      </c>
      <c r="V43" s="1785" t="s">
        <v>4500</v>
      </c>
      <c r="W43" s="1785" t="s">
        <v>4500</v>
      </c>
      <c r="X43" s="1785" t="s">
        <v>4500</v>
      </c>
      <c r="Y43" s="1401"/>
      <c r="Z43" s="1401"/>
      <c r="AA43" s="1401"/>
      <c r="AB43" s="1401"/>
      <c r="AC43" s="1401"/>
      <c r="AD43" s="1667" t="s">
        <v>7278</v>
      </c>
      <c r="AE43" s="1401"/>
      <c r="AF43" s="1786"/>
      <c r="AG43" s="1786"/>
      <c r="AH43" s="1786"/>
      <c r="AI43" s="1786"/>
      <c r="AJ43" s="1786"/>
      <c r="AK43" s="1786"/>
      <c r="AL43" s="1786"/>
      <c r="AM43" s="1786"/>
      <c r="AN43" s="1786"/>
      <c r="AO43" s="1824" t="s">
        <v>8537</v>
      </c>
      <c r="AP43" s="1788"/>
      <c r="AQ43" s="1789" t="str" cm="1">
        <f t="array" ref="AQ43">IF(AD43="NO FAVORABLE","NO FAVORABLE",IF(SUMPRODUCT(--(TRIM(AF43:AK43)&lt;&gt;"SI"),--(TRIM(AF43:AK43)&lt;&gt;"NA"))&gt;0,"SUBSANAR","APROBADA CR"))</f>
        <v>SUBSANAR</v>
      </c>
    </row>
    <row r="44" spans="1:43" s="1547" customFormat="1" ht="13.8" hidden="1" x14ac:dyDescent="0.3">
      <c r="A44" s="1777" t="s">
        <v>2156</v>
      </c>
      <c r="B44" s="1777" t="s">
        <v>2654</v>
      </c>
      <c r="C44" s="1778">
        <v>75</v>
      </c>
      <c r="D44" s="1778" t="s">
        <v>45</v>
      </c>
      <c r="E44" s="1779" t="s">
        <v>62</v>
      </c>
      <c r="F44" s="1779" t="s">
        <v>8538</v>
      </c>
      <c r="G44" s="1779" t="s">
        <v>2753</v>
      </c>
      <c r="H44" s="1779"/>
      <c r="I44" s="1779" t="str">
        <f t="shared" si="2"/>
        <v xml:space="preserve">MARIA GEORGINA  BRAVO </v>
      </c>
      <c r="J44" s="1778" t="s">
        <v>50</v>
      </c>
      <c r="K44" s="1780">
        <v>21595271</v>
      </c>
      <c r="L44" s="1781"/>
      <c r="M44" s="1782"/>
      <c r="N44" s="1782" t="s">
        <v>51</v>
      </c>
      <c r="O44" s="1791">
        <v>3217757178</v>
      </c>
      <c r="P44" s="1778"/>
      <c r="Q44" s="1822">
        <v>300</v>
      </c>
      <c r="R44" s="1778" t="s">
        <v>53</v>
      </c>
      <c r="S44" s="1784" t="s">
        <v>54</v>
      </c>
      <c r="T44" s="1777" t="s">
        <v>8528</v>
      </c>
      <c r="U44" s="1791" t="s">
        <v>8482</v>
      </c>
      <c r="V44" s="1785" t="s">
        <v>4500</v>
      </c>
      <c r="W44" s="1785" t="s">
        <v>4500</v>
      </c>
      <c r="X44" s="1785" t="s">
        <v>4500</v>
      </c>
      <c r="Y44" s="1401"/>
      <c r="Z44" s="1401"/>
      <c r="AA44" s="1401"/>
      <c r="AB44" s="1401"/>
      <c r="AC44" s="1401"/>
      <c r="AD44" s="1401" t="s">
        <v>58</v>
      </c>
      <c r="AE44" s="1401"/>
      <c r="AF44" s="1786"/>
      <c r="AG44" s="1786"/>
      <c r="AH44" s="1786"/>
      <c r="AI44" s="1786"/>
      <c r="AJ44" s="1786"/>
      <c r="AK44" s="1786"/>
      <c r="AL44" s="1786"/>
      <c r="AM44" s="1786"/>
      <c r="AN44" s="1786"/>
      <c r="AO44" s="1787" t="s">
        <v>4455</v>
      </c>
      <c r="AP44" s="1788"/>
      <c r="AQ44" s="1789" t="str" cm="1">
        <f t="array" ref="AQ44">IF(AD44="NO FAVORABLE","NO FAVORABLE",IF(SUMPRODUCT(--(TRIM(AF44:AK44)&lt;&gt;"SI"),--(TRIM(AF44:AK44)&lt;&gt;"NA"))&gt;0,"SUBSANAR","APROBADA CR"))</f>
        <v>SUBSANAR</v>
      </c>
    </row>
    <row r="45" spans="1:43" s="1547" customFormat="1" ht="13.8" hidden="1" x14ac:dyDescent="0.3">
      <c r="A45" s="1777" t="s">
        <v>2156</v>
      </c>
      <c r="B45" s="1777" t="s">
        <v>2654</v>
      </c>
      <c r="C45" s="1778">
        <v>76</v>
      </c>
      <c r="D45" s="1778" t="s">
        <v>45</v>
      </c>
      <c r="E45" s="1779" t="s">
        <v>666</v>
      </c>
      <c r="F45" s="1779" t="s">
        <v>341</v>
      </c>
      <c r="G45" s="1779" t="s">
        <v>3847</v>
      </c>
      <c r="H45" s="1779" t="s">
        <v>1536</v>
      </c>
      <c r="I45" s="1779" t="str">
        <f t="shared" si="2"/>
        <v>MARIA  FERNANDA COSSIO MORENO</v>
      </c>
      <c r="J45" s="1778" t="s">
        <v>50</v>
      </c>
      <c r="K45" s="1780">
        <v>1001762652</v>
      </c>
      <c r="L45" s="1781"/>
      <c r="M45" s="1782"/>
      <c r="N45" s="1782" t="s">
        <v>51</v>
      </c>
      <c r="O45" s="1791">
        <v>3105096723</v>
      </c>
      <c r="P45" s="1778"/>
      <c r="Q45" s="1822">
        <v>400</v>
      </c>
      <c r="R45" s="1778" t="s">
        <v>53</v>
      </c>
      <c r="S45" s="1784" t="s">
        <v>54</v>
      </c>
      <c r="T45" s="1777" t="s">
        <v>8523</v>
      </c>
      <c r="U45" s="1777" t="s">
        <v>8480</v>
      </c>
      <c r="V45" s="1785" t="s">
        <v>4500</v>
      </c>
      <c r="W45" s="1785" t="s">
        <v>4500</v>
      </c>
      <c r="X45" s="1785" t="s">
        <v>4500</v>
      </c>
      <c r="Y45" s="1401"/>
      <c r="Z45" s="1401"/>
      <c r="AA45" s="1401"/>
      <c r="AB45" s="1401"/>
      <c r="AC45" s="1401"/>
      <c r="AD45" s="1401" t="s">
        <v>58</v>
      </c>
      <c r="AE45" s="1401"/>
      <c r="AF45" s="1786"/>
      <c r="AG45" s="1786"/>
      <c r="AH45" s="1786"/>
      <c r="AI45" s="1786"/>
      <c r="AJ45" s="1786"/>
      <c r="AK45" s="1786"/>
      <c r="AL45" s="1786"/>
      <c r="AM45" s="1786"/>
      <c r="AN45" s="1786"/>
      <c r="AO45" s="1787" t="s">
        <v>4455</v>
      </c>
      <c r="AP45" s="1788"/>
      <c r="AQ45" s="1789" t="str" cm="1">
        <f t="array" ref="AQ45">IF(AD45="NO FAVORABLE","NO FAVORABLE",IF(SUMPRODUCT(--(TRIM(AF45:AK45)&lt;&gt;"SI"),--(TRIM(AF45:AK45)&lt;&gt;"NA"))&gt;0,"SUBSANAR","APROBADA CR"))</f>
        <v>SUBSANAR</v>
      </c>
    </row>
    <row r="46" spans="1:43" s="1547" customFormat="1" ht="13.8" hidden="1" x14ac:dyDescent="0.3">
      <c r="A46" s="1777" t="s">
        <v>2156</v>
      </c>
      <c r="B46" s="1777" t="s">
        <v>2654</v>
      </c>
      <c r="C46" s="1794">
        <v>77</v>
      </c>
      <c r="D46" s="1794" t="s">
        <v>45</v>
      </c>
      <c r="E46" s="1795" t="s">
        <v>62</v>
      </c>
      <c r="F46" s="1795" t="s">
        <v>359</v>
      </c>
      <c r="G46" s="1795" t="s">
        <v>8488</v>
      </c>
      <c r="H46" s="1795" t="s">
        <v>422</v>
      </c>
      <c r="I46" s="1795" t="str">
        <f t="shared" si="2"/>
        <v>MARIA LUCERO DAVILA  AGUIRRE</v>
      </c>
      <c r="J46" s="1794" t="s">
        <v>50</v>
      </c>
      <c r="K46" s="1796">
        <v>1022125461</v>
      </c>
      <c r="L46" s="1797"/>
      <c r="M46" s="1798"/>
      <c r="N46" s="1798" t="s">
        <v>51</v>
      </c>
      <c r="O46" s="1801">
        <v>3012843306</v>
      </c>
      <c r="P46" s="1794"/>
      <c r="Q46" s="1823">
        <v>300</v>
      </c>
      <c r="R46" s="1794" t="s">
        <v>53</v>
      </c>
      <c r="S46" s="1800" t="s">
        <v>54</v>
      </c>
      <c r="T46" s="1802" t="s">
        <v>8490</v>
      </c>
      <c r="U46" s="1801" t="s">
        <v>8482</v>
      </c>
      <c r="V46" s="1803" t="s">
        <v>8485</v>
      </c>
      <c r="W46" s="1803" t="s">
        <v>8485</v>
      </c>
      <c r="X46" s="1803"/>
      <c r="Y46" s="1804"/>
      <c r="Z46" s="1804"/>
      <c r="AA46" s="1804"/>
      <c r="AB46" s="1804"/>
      <c r="AC46" s="1804"/>
      <c r="AD46" s="1667" t="s">
        <v>7278</v>
      </c>
      <c r="AE46" s="1804"/>
      <c r="AF46" s="1805"/>
      <c r="AG46" s="1805"/>
      <c r="AH46" s="1805"/>
      <c r="AI46" s="1805"/>
      <c r="AJ46" s="1805"/>
      <c r="AK46" s="1805"/>
      <c r="AL46" s="1805"/>
      <c r="AM46" s="1805"/>
      <c r="AN46" s="1805"/>
      <c r="AO46" s="1806" t="s">
        <v>8539</v>
      </c>
      <c r="AP46" s="1788"/>
      <c r="AQ46" s="1789" t="str" cm="1">
        <f t="array" ref="AQ46">IF(AD46="NO FAVORABLE","NO FAVORABLE",IF(SUMPRODUCT(--(TRIM(AF46:AK46)&lt;&gt;"SI"),--(TRIM(AF46:AK46)&lt;&gt;"NA"))&gt;0,"SUBSANAR","APROBADA CR"))</f>
        <v>SUBSANAR</v>
      </c>
    </row>
    <row r="47" spans="1:43" s="1547" customFormat="1" ht="13.8" x14ac:dyDescent="0.3">
      <c r="A47" s="1777" t="s">
        <v>2156</v>
      </c>
      <c r="B47" s="1777" t="s">
        <v>2654</v>
      </c>
      <c r="C47" s="1778">
        <v>78</v>
      </c>
      <c r="D47" s="1778" t="s">
        <v>45</v>
      </c>
      <c r="E47" s="1779" t="s">
        <v>62</v>
      </c>
      <c r="F47" s="1779" t="s">
        <v>124</v>
      </c>
      <c r="G47" s="1779" t="s">
        <v>6211</v>
      </c>
      <c r="H47" s="1779"/>
      <c r="I47" s="1779" t="str">
        <f t="shared" si="2"/>
        <v xml:space="preserve">MARIA DEL SOCORRO FLORES </v>
      </c>
      <c r="J47" s="1778" t="s">
        <v>50</v>
      </c>
      <c r="K47" s="1780">
        <v>21594824</v>
      </c>
      <c r="L47" s="1781"/>
      <c r="M47" s="1782"/>
      <c r="N47" s="1782" t="s">
        <v>51</v>
      </c>
      <c r="O47" s="1791">
        <v>3148621048</v>
      </c>
      <c r="P47" s="1778"/>
      <c r="Q47" s="1778">
        <v>300</v>
      </c>
      <c r="R47" s="1778" t="s">
        <v>53</v>
      </c>
      <c r="S47" s="1784" t="s">
        <v>54</v>
      </c>
      <c r="T47" s="1791" t="s">
        <v>8540</v>
      </c>
      <c r="U47" s="1777" t="s">
        <v>8480</v>
      </c>
      <c r="V47" s="1785" t="s">
        <v>4500</v>
      </c>
      <c r="W47" s="1785" t="s">
        <v>4500</v>
      </c>
      <c r="X47" s="1785" t="s">
        <v>4500</v>
      </c>
      <c r="Y47" s="1401"/>
      <c r="Z47" s="1401"/>
      <c r="AA47" s="1401"/>
      <c r="AB47" s="1401"/>
      <c r="AC47" s="1401"/>
      <c r="AD47" s="1401" t="s">
        <v>58</v>
      </c>
      <c r="AE47" s="1401"/>
      <c r="AF47" s="1786" t="s">
        <v>59</v>
      </c>
      <c r="AG47" s="1786" t="s">
        <v>59</v>
      </c>
      <c r="AH47" s="1786" t="s">
        <v>59</v>
      </c>
      <c r="AI47" s="1786" t="s">
        <v>59</v>
      </c>
      <c r="AJ47" s="1786" t="s">
        <v>59</v>
      </c>
      <c r="AK47" s="1786" t="s">
        <v>59</v>
      </c>
      <c r="AL47" s="1786" t="s">
        <v>70</v>
      </c>
      <c r="AM47" s="1786"/>
      <c r="AN47" s="1786"/>
      <c r="AO47" s="1787" t="s">
        <v>4455</v>
      </c>
      <c r="AP47" s="1788" t="s">
        <v>8512</v>
      </c>
      <c r="AQ47" s="1789" t="str" cm="1">
        <f t="array" ref="AQ47">IF(AD47="NO FAVORABLE","NO FAVORABLE",IF(SUMPRODUCT(--(TRIM(AF47:AK47)&lt;&gt;"SI"),--(TRIM(AF47:AK47)&lt;&gt;"NA"))&gt;0,"SUBSANAR","APROBADA CR"))</f>
        <v>APROBADA CR</v>
      </c>
    </row>
    <row r="48" spans="1:43" s="1547" customFormat="1" ht="13.8" x14ac:dyDescent="0.3">
      <c r="A48" s="1777" t="s">
        <v>2156</v>
      </c>
      <c r="B48" s="1777" t="s">
        <v>2654</v>
      </c>
      <c r="C48" s="1778">
        <v>79</v>
      </c>
      <c r="D48" s="1778" t="s">
        <v>45</v>
      </c>
      <c r="E48" s="1779" t="s">
        <v>62</v>
      </c>
      <c r="F48" s="1779" t="s">
        <v>158</v>
      </c>
      <c r="G48" s="1779" t="s">
        <v>1865</v>
      </c>
      <c r="H48" s="1779" t="s">
        <v>1653</v>
      </c>
      <c r="I48" s="1779" t="str">
        <f t="shared" si="2"/>
        <v xml:space="preserve">MARIA TERESA ROLDAN RIVERA </v>
      </c>
      <c r="J48" s="1778" t="s">
        <v>50</v>
      </c>
      <c r="K48" s="1780">
        <v>21595964</v>
      </c>
      <c r="L48" s="1781"/>
      <c r="M48" s="1782"/>
      <c r="N48" s="1782" t="s">
        <v>51</v>
      </c>
      <c r="O48" s="1791">
        <v>3242945637</v>
      </c>
      <c r="P48" s="1778"/>
      <c r="Q48" s="1778">
        <v>300</v>
      </c>
      <c r="R48" s="1778" t="s">
        <v>53</v>
      </c>
      <c r="S48" s="1784" t="s">
        <v>54</v>
      </c>
      <c r="T48" s="1791" t="s">
        <v>8494</v>
      </c>
      <c r="U48" s="1791" t="s">
        <v>8482</v>
      </c>
      <c r="V48" s="1785" t="s">
        <v>4500</v>
      </c>
      <c r="W48" s="1785" t="s">
        <v>4500</v>
      </c>
      <c r="X48" s="1785" t="s">
        <v>4500</v>
      </c>
      <c r="Y48" s="1401"/>
      <c r="Z48" s="1401"/>
      <c r="AA48" s="1401"/>
      <c r="AB48" s="1401"/>
      <c r="AC48" s="1401"/>
      <c r="AD48" s="1401" t="s">
        <v>58</v>
      </c>
      <c r="AE48" s="1401"/>
      <c r="AF48" s="1786" t="s">
        <v>59</v>
      </c>
      <c r="AG48" s="1786" t="s">
        <v>59</v>
      </c>
      <c r="AH48" s="1786" t="s">
        <v>59</v>
      </c>
      <c r="AI48" s="1786" t="s">
        <v>59</v>
      </c>
      <c r="AJ48" s="1786" t="s">
        <v>59</v>
      </c>
      <c r="AK48" s="1786" t="s">
        <v>59</v>
      </c>
      <c r="AL48" s="1786" t="s">
        <v>114</v>
      </c>
      <c r="AM48" s="1786"/>
      <c r="AN48" s="1786"/>
      <c r="AO48" s="1787" t="s">
        <v>4455</v>
      </c>
      <c r="AP48" s="1788" t="s">
        <v>8512</v>
      </c>
      <c r="AQ48" s="1789" t="str" cm="1">
        <f t="array" ref="AQ48">IF(AD48="NO FAVORABLE","NO FAVORABLE",IF(SUMPRODUCT(--(TRIM(AF48:AK48)&lt;&gt;"SI"),--(TRIM(AF48:AK48)&lt;&gt;"NA"))&gt;0,"SUBSANAR","APROBADA CR"))</f>
        <v>APROBADA CR</v>
      </c>
    </row>
    <row r="49" spans="1:43" s="1547" customFormat="1" ht="13.8" hidden="1" x14ac:dyDescent="0.3">
      <c r="A49" s="1777" t="s">
        <v>2156</v>
      </c>
      <c r="B49" s="1777" t="s">
        <v>2654</v>
      </c>
      <c r="C49" s="1778">
        <v>81</v>
      </c>
      <c r="D49" s="1778" t="s">
        <v>45</v>
      </c>
      <c r="E49" s="1779" t="s">
        <v>1403</v>
      </c>
      <c r="F49" s="1779" t="s">
        <v>391</v>
      </c>
      <c r="G49" s="1779" t="s">
        <v>2843</v>
      </c>
      <c r="H49" s="1779" t="s">
        <v>3383</v>
      </c>
      <c r="I49" s="1779" t="str">
        <f t="shared" si="2"/>
        <v xml:space="preserve">DIANA  PATRICIA LEZCANO PALACIO </v>
      </c>
      <c r="J49" s="1778" t="s">
        <v>50</v>
      </c>
      <c r="K49" s="1780">
        <v>21595647</v>
      </c>
      <c r="L49" s="1781">
        <v>28801</v>
      </c>
      <c r="M49" s="1782">
        <v>47</v>
      </c>
      <c r="N49" s="1782" t="s">
        <v>51</v>
      </c>
      <c r="O49" s="1791">
        <v>3213965683</v>
      </c>
      <c r="P49" s="1778"/>
      <c r="Q49" s="1822">
        <v>200</v>
      </c>
      <c r="R49" s="1778" t="s">
        <v>53</v>
      </c>
      <c r="S49" s="1784" t="s">
        <v>54</v>
      </c>
      <c r="T49" s="1777" t="s">
        <v>8481</v>
      </c>
      <c r="U49" s="1791" t="s">
        <v>8482</v>
      </c>
      <c r="V49" s="1785" t="s">
        <v>4500</v>
      </c>
      <c r="W49" s="1785" t="s">
        <v>4500</v>
      </c>
      <c r="X49" s="1785" t="s">
        <v>4500</v>
      </c>
      <c r="Y49" s="1401"/>
      <c r="Z49" s="1401"/>
      <c r="AA49" s="1401"/>
      <c r="AB49" s="1401"/>
      <c r="AC49" s="1401"/>
      <c r="AD49" s="1401" t="s">
        <v>58</v>
      </c>
      <c r="AE49" s="1401"/>
      <c r="AF49" s="1786"/>
      <c r="AG49" s="1786"/>
      <c r="AH49" s="1786"/>
      <c r="AI49" s="1786"/>
      <c r="AJ49" s="1786"/>
      <c r="AK49" s="1786"/>
      <c r="AL49" s="1786"/>
      <c r="AM49" s="1786"/>
      <c r="AN49" s="1786"/>
      <c r="AO49" s="1787" t="s">
        <v>4455</v>
      </c>
      <c r="AP49" s="1788"/>
      <c r="AQ49" s="1789" t="str" cm="1">
        <f t="array" ref="AQ49">IF(AD49="NO FAVORABLE","NO FAVORABLE",IF(SUMPRODUCT(--(TRIM(AF49:AK49)&lt;&gt;"SI"),--(TRIM(AF49:AK49)&lt;&gt;"NA"))&gt;0,"SUBSANAR","APROBADA CR"))</f>
        <v>SUBSANAR</v>
      </c>
    </row>
    <row r="50" spans="1:43" s="1547" customFormat="1" ht="13.8" hidden="1" x14ac:dyDescent="0.3">
      <c r="A50" s="1777" t="s">
        <v>2156</v>
      </c>
      <c r="B50" s="1777" t="s">
        <v>2654</v>
      </c>
      <c r="C50" s="1778">
        <v>83</v>
      </c>
      <c r="D50" s="1778" t="s">
        <v>45</v>
      </c>
      <c r="E50" s="1779" t="s">
        <v>1888</v>
      </c>
      <c r="F50" s="1779" t="s">
        <v>1090</v>
      </c>
      <c r="G50" s="1779" t="s">
        <v>554</v>
      </c>
      <c r="H50" s="1779" t="s">
        <v>554</v>
      </c>
      <c r="I50" s="1779" t="str">
        <f t="shared" si="2"/>
        <v>CARMEN  EMILIA GOMEZ GOMEZ</v>
      </c>
      <c r="J50" s="1778" t="s">
        <v>50</v>
      </c>
      <c r="K50" s="1780">
        <v>1000771941</v>
      </c>
      <c r="L50" s="1781"/>
      <c r="M50" s="1782"/>
      <c r="N50" s="1782" t="s">
        <v>51</v>
      </c>
      <c r="O50" s="1791">
        <v>3234296750</v>
      </c>
      <c r="P50" s="1778"/>
      <c r="Q50" s="1822">
        <v>200</v>
      </c>
      <c r="R50" s="1778" t="s">
        <v>53</v>
      </c>
      <c r="S50" s="1784" t="s">
        <v>54</v>
      </c>
      <c r="T50" s="1777" t="s">
        <v>8518</v>
      </c>
      <c r="U50" s="1791" t="s">
        <v>8482</v>
      </c>
      <c r="V50" s="1785" t="s">
        <v>4500</v>
      </c>
      <c r="W50" s="1785" t="s">
        <v>4500</v>
      </c>
      <c r="X50" s="1785" t="s">
        <v>4500</v>
      </c>
      <c r="Y50" s="1401"/>
      <c r="Z50" s="1401"/>
      <c r="AA50" s="1401"/>
      <c r="AB50" s="1401"/>
      <c r="AC50" s="1401"/>
      <c r="AD50" s="1401" t="s">
        <v>58</v>
      </c>
      <c r="AE50" s="1401"/>
      <c r="AF50" s="1786"/>
      <c r="AG50" s="1786"/>
      <c r="AH50" s="1786"/>
      <c r="AI50" s="1786"/>
      <c r="AJ50" s="1786"/>
      <c r="AK50" s="1786"/>
      <c r="AL50" s="1786"/>
      <c r="AM50" s="1786"/>
      <c r="AN50" s="1786"/>
      <c r="AO50" s="1787" t="s">
        <v>4455</v>
      </c>
      <c r="AP50" s="1788"/>
      <c r="AQ50" s="1789" t="str" cm="1">
        <f t="array" ref="AQ50">IF(AD50="NO FAVORABLE","NO FAVORABLE",IF(SUMPRODUCT(--(TRIM(AF50:AK50)&lt;&gt;"SI"),--(TRIM(AF50:AK50)&lt;&gt;"NA"))&gt;0,"SUBSANAR","APROBADA CR"))</f>
        <v>SUBSANAR</v>
      </c>
    </row>
    <row r="51" spans="1:43" s="1547" customFormat="1" ht="13.8" hidden="1" x14ac:dyDescent="0.3">
      <c r="A51" s="1777" t="s">
        <v>2156</v>
      </c>
      <c r="B51" s="1777" t="s">
        <v>2654</v>
      </c>
      <c r="C51" s="1778">
        <v>84</v>
      </c>
      <c r="D51" s="1778" t="s">
        <v>45</v>
      </c>
      <c r="E51" s="1779" t="s">
        <v>356</v>
      </c>
      <c r="F51" s="1779" t="s">
        <v>714</v>
      </c>
      <c r="G51" s="1779" t="s">
        <v>7698</v>
      </c>
      <c r="H51" s="1779" t="s">
        <v>485</v>
      </c>
      <c r="I51" s="1779" t="str">
        <f t="shared" si="2"/>
        <v>FLOR EMILCE FERRARO SERNA</v>
      </c>
      <c r="J51" s="1778" t="s">
        <v>50</v>
      </c>
      <c r="K51" s="1780">
        <v>21595579</v>
      </c>
      <c r="L51" s="1781">
        <v>25759</v>
      </c>
      <c r="M51" s="1782">
        <v>55</v>
      </c>
      <c r="N51" s="1782" t="s">
        <v>51</v>
      </c>
      <c r="O51" s="1791">
        <v>3148087248</v>
      </c>
      <c r="P51" s="1778"/>
      <c r="Q51" s="1822">
        <v>200</v>
      </c>
      <c r="R51" s="1778" t="s">
        <v>53</v>
      </c>
      <c r="S51" s="1784" t="s">
        <v>54</v>
      </c>
      <c r="T51" s="1777" t="s">
        <v>8503</v>
      </c>
      <c r="U51" s="1777" t="s">
        <v>8480</v>
      </c>
      <c r="V51" s="1785" t="s">
        <v>8541</v>
      </c>
      <c r="W51" s="1785"/>
      <c r="X51" s="1785" t="s">
        <v>4500</v>
      </c>
      <c r="Y51" s="1401"/>
      <c r="Z51" s="1401"/>
      <c r="AA51" s="1401"/>
      <c r="AB51" s="1401"/>
      <c r="AC51" s="1401"/>
      <c r="AD51" s="1401" t="s">
        <v>58</v>
      </c>
      <c r="AE51" s="1401"/>
      <c r="AF51" s="1786"/>
      <c r="AG51" s="1786"/>
      <c r="AH51" s="1786"/>
      <c r="AI51" s="1786"/>
      <c r="AJ51" s="1786"/>
      <c r="AK51" s="1786"/>
      <c r="AL51" s="1786"/>
      <c r="AM51" s="1786"/>
      <c r="AN51" s="1786"/>
      <c r="AO51" s="1787" t="s">
        <v>4456</v>
      </c>
      <c r="AP51" s="1788"/>
      <c r="AQ51" s="1789" t="str" cm="1">
        <f t="array" ref="AQ51">IF(AD51="NO FAVORABLE","NO FAVORABLE",IF(SUMPRODUCT(--(TRIM(AF51:AK51)&lt;&gt;"SI"),--(TRIM(AF51:AK51)&lt;&gt;"NA"))&gt;0,"SUBSANAR","APROBADA CR"))</f>
        <v>SUBSANAR</v>
      </c>
    </row>
    <row r="52" spans="1:43" s="1547" customFormat="1" ht="13.8" hidden="1" x14ac:dyDescent="0.3">
      <c r="A52" s="1777" t="s">
        <v>2156</v>
      </c>
      <c r="B52" s="1777" t="s">
        <v>2654</v>
      </c>
      <c r="C52" s="1794">
        <v>87</v>
      </c>
      <c r="D52" s="1794" t="s">
        <v>45</v>
      </c>
      <c r="E52" s="1795" t="s">
        <v>954</v>
      </c>
      <c r="F52" s="1795"/>
      <c r="G52" s="1795" t="s">
        <v>1246</v>
      </c>
      <c r="H52" s="1795" t="s">
        <v>946</v>
      </c>
      <c r="I52" s="1795" t="str">
        <f t="shared" si="2"/>
        <v>MARIBEL  MONTOYA  HERNANDEZ</v>
      </c>
      <c r="J52" s="1794" t="s">
        <v>50</v>
      </c>
      <c r="K52" s="1796">
        <v>21595783</v>
      </c>
      <c r="L52" s="1797"/>
      <c r="M52" s="1798"/>
      <c r="N52" s="1798" t="s">
        <v>51</v>
      </c>
      <c r="O52" s="1801">
        <v>3126135669</v>
      </c>
      <c r="P52" s="1794"/>
      <c r="Q52" s="1823">
        <v>200</v>
      </c>
      <c r="R52" s="1794" t="s">
        <v>53</v>
      </c>
      <c r="S52" s="1800" t="s">
        <v>54</v>
      </c>
      <c r="T52" s="1802" t="s">
        <v>8528</v>
      </c>
      <c r="U52" s="1801" t="s">
        <v>8482</v>
      </c>
      <c r="V52" s="1803" t="s">
        <v>8485</v>
      </c>
      <c r="W52" s="1803" t="s">
        <v>8485</v>
      </c>
      <c r="X52" s="1803"/>
      <c r="Y52" s="1804"/>
      <c r="Z52" s="1804"/>
      <c r="AA52" s="1804"/>
      <c r="AB52" s="1804"/>
      <c r="AC52" s="1804"/>
      <c r="AD52" s="1667" t="s">
        <v>7278</v>
      </c>
      <c r="AE52" s="1804"/>
      <c r="AF52" s="1805"/>
      <c r="AG52" s="1805"/>
      <c r="AH52" s="1805"/>
      <c r="AI52" s="1805"/>
      <c r="AJ52" s="1805"/>
      <c r="AK52" s="1805"/>
      <c r="AL52" s="1805"/>
      <c r="AM52" s="1805"/>
      <c r="AN52" s="1805"/>
      <c r="AO52" s="1806" t="s">
        <v>8542</v>
      </c>
      <c r="AP52" s="1788"/>
      <c r="AQ52" s="1789" t="str" cm="1">
        <f t="array" ref="AQ52">IF(AD52="NO FAVORABLE","NO FAVORABLE",IF(SUMPRODUCT(--(TRIM(AF52:AK52)&lt;&gt;"SI"),--(TRIM(AF52:AK52)&lt;&gt;"NA"))&gt;0,"SUBSANAR","APROBADA CR"))</f>
        <v>SUBSANAR</v>
      </c>
    </row>
    <row r="53" spans="1:43" s="1547" customFormat="1" ht="13.8" hidden="1" x14ac:dyDescent="0.3">
      <c r="A53" s="1777" t="s">
        <v>2156</v>
      </c>
      <c r="B53" s="1777" t="s">
        <v>2654</v>
      </c>
      <c r="C53" s="1778">
        <v>90</v>
      </c>
      <c r="D53" s="1778" t="s">
        <v>45</v>
      </c>
      <c r="E53" s="1779" t="s">
        <v>3411</v>
      </c>
      <c r="F53" s="1779" t="s">
        <v>343</v>
      </c>
      <c r="G53" s="1779" t="s">
        <v>917</v>
      </c>
      <c r="H53" s="1779" t="s">
        <v>2841</v>
      </c>
      <c r="I53" s="1779" t="str">
        <f t="shared" si="2"/>
        <v>PAOLA  ANDREA CASTRO VIDALES</v>
      </c>
      <c r="J53" s="1778" t="s">
        <v>50</v>
      </c>
      <c r="K53" s="1780">
        <v>1000771170</v>
      </c>
      <c r="L53" s="1781"/>
      <c r="M53" s="1782"/>
      <c r="N53" s="1782" t="s">
        <v>51</v>
      </c>
      <c r="O53" s="1791">
        <v>3246396030</v>
      </c>
      <c r="P53" s="1778"/>
      <c r="Q53" s="1822">
        <v>200</v>
      </c>
      <c r="R53" s="1778" t="s">
        <v>53</v>
      </c>
      <c r="S53" s="1784" t="s">
        <v>54</v>
      </c>
      <c r="T53" s="1777" t="s">
        <v>8529</v>
      </c>
      <c r="U53" s="1777" t="s">
        <v>8480</v>
      </c>
      <c r="V53" s="1785" t="s">
        <v>4500</v>
      </c>
      <c r="W53" s="1785" t="s">
        <v>4500</v>
      </c>
      <c r="X53" s="1785" t="s">
        <v>4500</v>
      </c>
      <c r="Y53" s="1401"/>
      <c r="Z53" s="1401"/>
      <c r="AA53" s="1401"/>
      <c r="AB53" s="1401"/>
      <c r="AC53" s="1401"/>
      <c r="AD53" s="1401" t="s">
        <v>58</v>
      </c>
      <c r="AE53" s="1401"/>
      <c r="AF53" s="1786"/>
      <c r="AG53" s="1786"/>
      <c r="AH53" s="1786"/>
      <c r="AI53" s="1786"/>
      <c r="AJ53" s="1786"/>
      <c r="AK53" s="1786"/>
      <c r="AL53" s="1786"/>
      <c r="AM53" s="1786"/>
      <c r="AN53" s="1786"/>
      <c r="AO53" s="1787" t="s">
        <v>4455</v>
      </c>
      <c r="AP53" s="1788"/>
      <c r="AQ53" s="1789" t="str" cm="1">
        <f t="array" ref="AQ53">IF(AD53="NO FAVORABLE","NO FAVORABLE",IF(SUMPRODUCT(--(TRIM(AF53:AK53)&lt;&gt;"SI"),--(TRIM(AF53:AK53)&lt;&gt;"NA"))&gt;0,"SUBSANAR","APROBADA CR"))</f>
        <v>SUBSANAR</v>
      </c>
    </row>
    <row r="54" spans="1:43" s="1547" customFormat="1" ht="13.8" hidden="1" x14ac:dyDescent="0.3">
      <c r="A54" s="1777" t="s">
        <v>2156</v>
      </c>
      <c r="B54" s="1777" t="s">
        <v>2654</v>
      </c>
      <c r="C54" s="1778">
        <v>91</v>
      </c>
      <c r="D54" s="1778" t="s">
        <v>45</v>
      </c>
      <c r="E54" s="1779" t="s">
        <v>488</v>
      </c>
      <c r="F54" s="1779" t="s">
        <v>567</v>
      </c>
      <c r="G54" s="1779" t="s">
        <v>211</v>
      </c>
      <c r="H54" s="1779" t="s">
        <v>2863</v>
      </c>
      <c r="I54" s="1779" t="str">
        <f t="shared" si="2"/>
        <v>ROSA ANGELICA QUIROZ CUREQUIA</v>
      </c>
      <c r="J54" s="1778" t="s">
        <v>50</v>
      </c>
      <c r="K54" s="1780">
        <v>21595218</v>
      </c>
      <c r="L54" s="1781"/>
      <c r="M54" s="1782"/>
      <c r="N54" s="1782" t="s">
        <v>51</v>
      </c>
      <c r="O54" s="1791"/>
      <c r="P54" s="1778"/>
      <c r="Q54" s="1822">
        <v>200</v>
      </c>
      <c r="R54" s="1778" t="s">
        <v>53</v>
      </c>
      <c r="S54" s="1784" t="s">
        <v>54</v>
      </c>
      <c r="T54" s="1777" t="s">
        <v>8526</v>
      </c>
      <c r="U54" s="1791" t="s">
        <v>8482</v>
      </c>
      <c r="V54" s="1785" t="s">
        <v>4500</v>
      </c>
      <c r="W54" s="1785" t="s">
        <v>4500</v>
      </c>
      <c r="X54" s="1785" t="s">
        <v>4500</v>
      </c>
      <c r="Y54" s="1401"/>
      <c r="Z54" s="1401"/>
      <c r="AA54" s="1401"/>
      <c r="AB54" s="1401"/>
      <c r="AC54" s="1401"/>
      <c r="AD54" s="1401" t="s">
        <v>58</v>
      </c>
      <c r="AE54" s="1401"/>
      <c r="AF54" s="1786"/>
      <c r="AG54" s="1786"/>
      <c r="AH54" s="1786"/>
      <c r="AI54" s="1786"/>
      <c r="AJ54" s="1786"/>
      <c r="AK54" s="1786"/>
      <c r="AL54" s="1786"/>
      <c r="AM54" s="1786"/>
      <c r="AN54" s="1786"/>
      <c r="AO54" s="1787" t="s">
        <v>4455</v>
      </c>
      <c r="AP54" s="1788"/>
      <c r="AQ54" s="1789" t="str" cm="1">
        <f t="array" ref="AQ54">IF(AD54="NO FAVORABLE","NO FAVORABLE",IF(SUMPRODUCT(--(TRIM(AF54:AK54)&lt;&gt;"SI"),--(TRIM(AF54:AK54)&lt;&gt;"NA"))&gt;0,"SUBSANAR","APROBADA CR"))</f>
        <v>SUBSANAR</v>
      </c>
    </row>
    <row r="55" spans="1:43" s="1547" customFormat="1" ht="13.8" hidden="1" x14ac:dyDescent="0.3">
      <c r="A55" s="1777" t="s">
        <v>2156</v>
      </c>
      <c r="B55" s="1777" t="s">
        <v>2654</v>
      </c>
      <c r="C55" s="1778">
        <v>93</v>
      </c>
      <c r="D55" s="1778" t="s">
        <v>45</v>
      </c>
      <c r="E55" s="1779" t="s">
        <v>3006</v>
      </c>
      <c r="F55" s="1779" t="s">
        <v>1967</v>
      </c>
      <c r="G55" s="1779" t="s">
        <v>917</v>
      </c>
      <c r="H55" s="1779" t="s">
        <v>1246</v>
      </c>
      <c r="I55" s="1779" t="str">
        <f t="shared" si="2"/>
        <v xml:space="preserve">SIRLEY PATRICIA  CASTRO MONTOYA </v>
      </c>
      <c r="J55" s="1778" t="s">
        <v>50</v>
      </c>
      <c r="K55" s="1780">
        <v>21595959</v>
      </c>
      <c r="L55" s="1781"/>
      <c r="M55" s="1782"/>
      <c r="N55" s="1782" t="s">
        <v>51</v>
      </c>
      <c r="O55" s="1791">
        <v>3123538099</v>
      </c>
      <c r="P55" s="1778"/>
      <c r="Q55" s="1822">
        <v>200</v>
      </c>
      <c r="R55" s="1778" t="s">
        <v>53</v>
      </c>
      <c r="S55" s="1784" t="s">
        <v>54</v>
      </c>
      <c r="T55" s="1777" t="s">
        <v>8540</v>
      </c>
      <c r="U55" s="1791" t="s">
        <v>8482</v>
      </c>
      <c r="V55" s="1785" t="s">
        <v>4500</v>
      </c>
      <c r="W55" s="1785" t="s">
        <v>4500</v>
      </c>
      <c r="X55" s="1785" t="s">
        <v>4500</v>
      </c>
      <c r="Y55" s="1401"/>
      <c r="Z55" s="1401"/>
      <c r="AA55" s="1401"/>
      <c r="AB55" s="1401"/>
      <c r="AC55" s="1401"/>
      <c r="AD55" s="1401" t="s">
        <v>58</v>
      </c>
      <c r="AE55" s="1401"/>
      <c r="AF55" s="1786"/>
      <c r="AG55" s="1786"/>
      <c r="AH55" s="1786"/>
      <c r="AI55" s="1786"/>
      <c r="AJ55" s="1786"/>
      <c r="AK55" s="1786"/>
      <c r="AL55" s="1786"/>
      <c r="AM55" s="1786"/>
      <c r="AN55" s="1786"/>
      <c r="AO55" s="1787" t="s">
        <v>4455</v>
      </c>
      <c r="AP55" s="1788"/>
      <c r="AQ55" s="1789" t="str" cm="1">
        <f t="array" ref="AQ55">IF(AD55="NO FAVORABLE","NO FAVORABLE",IF(SUMPRODUCT(--(TRIM(AF55:AK55)&lt;&gt;"SI"),--(TRIM(AF55:AK55)&lt;&gt;"NA"))&gt;0,"SUBSANAR","APROBADA CR"))</f>
        <v>SUBSANAR</v>
      </c>
    </row>
    <row r="56" spans="1:43" s="1547" customFormat="1" ht="13.8" hidden="1" x14ac:dyDescent="0.3">
      <c r="A56" s="1777" t="s">
        <v>2156</v>
      </c>
      <c r="B56" s="1777" t="s">
        <v>2654</v>
      </c>
      <c r="C56" s="1794">
        <v>94</v>
      </c>
      <c r="D56" s="1794" t="s">
        <v>45</v>
      </c>
      <c r="E56" s="1795" t="s">
        <v>336</v>
      </c>
      <c r="F56" s="1795" t="s">
        <v>124</v>
      </c>
      <c r="G56" s="1795" t="s">
        <v>1865</v>
      </c>
      <c r="H56" s="1795" t="s">
        <v>416</v>
      </c>
      <c r="I56" s="1795" t="str">
        <f t="shared" si="2"/>
        <v>YANETH DEL SOCORRO ROLDAN RODRIGUEZ</v>
      </c>
      <c r="J56" s="1794" t="s">
        <v>50</v>
      </c>
      <c r="K56" s="1796">
        <v>21595787</v>
      </c>
      <c r="L56" s="1797"/>
      <c r="M56" s="1798"/>
      <c r="N56" s="1798" t="s">
        <v>51</v>
      </c>
      <c r="O56" s="1801">
        <v>3104450421</v>
      </c>
      <c r="P56" s="1794"/>
      <c r="Q56" s="1823">
        <v>300</v>
      </c>
      <c r="R56" s="1794" t="s">
        <v>53</v>
      </c>
      <c r="S56" s="1800" t="s">
        <v>54</v>
      </c>
      <c r="T56" s="1802" t="s">
        <v>8490</v>
      </c>
      <c r="U56" s="1802" t="s">
        <v>8480</v>
      </c>
      <c r="V56" s="1803" t="s">
        <v>8485</v>
      </c>
      <c r="W56" s="1803" t="s">
        <v>8485</v>
      </c>
      <c r="X56" s="1803"/>
      <c r="Y56" s="1804"/>
      <c r="Z56" s="1804"/>
      <c r="AA56" s="1804"/>
      <c r="AB56" s="1804"/>
      <c r="AC56" s="1804"/>
      <c r="AD56" s="1667" t="s">
        <v>7278</v>
      </c>
      <c r="AE56" s="1804"/>
      <c r="AF56" s="1805"/>
      <c r="AG56" s="1805"/>
      <c r="AH56" s="1805"/>
      <c r="AI56" s="1805"/>
      <c r="AJ56" s="1805"/>
      <c r="AK56" s="1805"/>
      <c r="AL56" s="1805"/>
      <c r="AM56" s="1805"/>
      <c r="AN56" s="1805"/>
      <c r="AO56" s="1806" t="s">
        <v>8543</v>
      </c>
      <c r="AP56" s="1788"/>
      <c r="AQ56" s="1789" t="str" cm="1">
        <f t="array" ref="AQ56">IF(AD56="NO FAVORABLE","NO FAVORABLE",IF(SUMPRODUCT(--(TRIM(AF56:AK56)&lt;&gt;"SI"),--(TRIM(AF56:AK56)&lt;&gt;"NA"))&gt;0,"SUBSANAR","APROBADA CR"))</f>
        <v>SUBSANAR</v>
      </c>
    </row>
    <row r="57" spans="1:43" s="1547" customFormat="1" ht="13.8" x14ac:dyDescent="0.3">
      <c r="A57" s="1777" t="s">
        <v>2156</v>
      </c>
      <c r="B57" s="1777" t="s">
        <v>2654</v>
      </c>
      <c r="C57" s="1778">
        <v>97</v>
      </c>
      <c r="D57" s="1778" t="s">
        <v>45</v>
      </c>
      <c r="E57" s="1779" t="s">
        <v>184</v>
      </c>
      <c r="F57" s="1779" t="s">
        <v>72</v>
      </c>
      <c r="G57" s="1779" t="s">
        <v>681</v>
      </c>
      <c r="H57" s="1779" t="s">
        <v>1536</v>
      </c>
      <c r="I57" s="1779" t="str">
        <f t="shared" ref="I57:I79" si="3">CONCATENATE(E57," ",F57," ",G57," ",H57)</f>
        <v>LAURA INES URREGO MORENO</v>
      </c>
      <c r="J57" s="1778" t="s">
        <v>50</v>
      </c>
      <c r="K57" s="1780">
        <v>21594986</v>
      </c>
      <c r="L57" s="1781">
        <v>24832</v>
      </c>
      <c r="M57" s="1782">
        <v>61</v>
      </c>
      <c r="N57" s="1782" t="s">
        <v>51</v>
      </c>
      <c r="O57" s="1791">
        <v>3215841411</v>
      </c>
      <c r="P57" s="1778"/>
      <c r="Q57" s="1822">
        <v>200</v>
      </c>
      <c r="R57" s="1778" t="s">
        <v>53</v>
      </c>
      <c r="S57" s="1784" t="s">
        <v>54</v>
      </c>
      <c r="T57" s="1777" t="s">
        <v>8515</v>
      </c>
      <c r="U57" s="1791" t="s">
        <v>8482</v>
      </c>
      <c r="V57" s="1785" t="s">
        <v>4500</v>
      </c>
      <c r="W57" s="1785" t="s">
        <v>4500</v>
      </c>
      <c r="X57" s="1785" t="s">
        <v>4500</v>
      </c>
      <c r="Y57" s="1401"/>
      <c r="Z57" s="1401"/>
      <c r="AA57" s="1401"/>
      <c r="AB57" s="1401"/>
      <c r="AC57" s="1401"/>
      <c r="AD57" s="1401" t="s">
        <v>58</v>
      </c>
      <c r="AE57" s="1401"/>
      <c r="AF57" s="1786" t="s">
        <v>59</v>
      </c>
      <c r="AG57" s="1786" t="s">
        <v>57</v>
      </c>
      <c r="AH57" s="1786" t="s">
        <v>59</v>
      </c>
      <c r="AI57" s="1786" t="s">
        <v>59</v>
      </c>
      <c r="AJ57" s="1786" t="s">
        <v>59</v>
      </c>
      <c r="AK57" s="1786" t="s">
        <v>59</v>
      </c>
      <c r="AL57" s="1786" t="s">
        <v>283</v>
      </c>
      <c r="AM57" s="1786"/>
      <c r="AN57" s="1786"/>
      <c r="AO57" s="1787" t="s">
        <v>4455</v>
      </c>
      <c r="AP57" s="1788" t="s">
        <v>1646</v>
      </c>
      <c r="AQ57" s="1789" t="str" cm="1">
        <f t="array" ref="AQ57">IF(AD57="NO FAVORABLE","NO FAVORABLE",IF(SUMPRODUCT(--(TRIM(AF57:AK57)&lt;&gt;"SI"),--(TRIM(AF57:AK57)&lt;&gt;"NA"))&gt;0,"SUBSANAR","APROBADA CR"))</f>
        <v>APROBADA CR</v>
      </c>
    </row>
    <row r="58" spans="1:43" s="1547" customFormat="1" ht="13.8" hidden="1" x14ac:dyDescent="0.3">
      <c r="A58" s="1777" t="s">
        <v>2156</v>
      </c>
      <c r="B58" s="1777" t="s">
        <v>2654</v>
      </c>
      <c r="C58" s="1794">
        <v>100</v>
      </c>
      <c r="D58" s="1794" t="s">
        <v>45</v>
      </c>
      <c r="E58" s="1795" t="s">
        <v>227</v>
      </c>
      <c r="F58" s="1795" t="s">
        <v>632</v>
      </c>
      <c r="G58" s="1795" t="s">
        <v>1640</v>
      </c>
      <c r="H58" s="1795" t="s">
        <v>1536</v>
      </c>
      <c r="I58" s="1795" t="str">
        <f t="shared" si="3"/>
        <v>DORA LUCIA CARO MORENO</v>
      </c>
      <c r="J58" s="1794" t="s">
        <v>50</v>
      </c>
      <c r="K58" s="1796">
        <v>21595048</v>
      </c>
      <c r="L58" s="1797">
        <v>25852</v>
      </c>
      <c r="M58" s="1798">
        <v>55</v>
      </c>
      <c r="N58" s="1798" t="s">
        <v>51</v>
      </c>
      <c r="O58" s="1801">
        <v>3216405228</v>
      </c>
      <c r="P58" s="1794"/>
      <c r="Q58" s="1823">
        <v>300</v>
      </c>
      <c r="R58" s="1794" t="s">
        <v>53</v>
      </c>
      <c r="S58" s="1800" t="s">
        <v>54</v>
      </c>
      <c r="T58" s="1802" t="s">
        <v>8530</v>
      </c>
      <c r="U58" s="1802" t="s">
        <v>8480</v>
      </c>
      <c r="V58" s="1803" t="s">
        <v>8485</v>
      </c>
      <c r="W58" s="1803" t="s">
        <v>8485</v>
      </c>
      <c r="X58" s="1803"/>
      <c r="Y58" s="1804"/>
      <c r="Z58" s="1804"/>
      <c r="AA58" s="1804"/>
      <c r="AB58" s="1804"/>
      <c r="AC58" s="1804"/>
      <c r="AD58" s="1667" t="s">
        <v>7278</v>
      </c>
      <c r="AE58" s="1804"/>
      <c r="AF58" s="1805"/>
      <c r="AG58" s="1805"/>
      <c r="AH58" s="1805"/>
      <c r="AI58" s="1805"/>
      <c r="AJ58" s="1805"/>
      <c r="AK58" s="1805"/>
      <c r="AL58" s="1805"/>
      <c r="AM58" s="1805"/>
      <c r="AN58" s="1805"/>
      <c r="AO58" s="1806" t="s">
        <v>8544</v>
      </c>
      <c r="AP58" s="1788"/>
      <c r="AQ58" s="1789" t="str" cm="1">
        <f t="array" ref="AQ58">IF(AD58="NO FAVORABLE","NO FAVORABLE",IF(SUMPRODUCT(--(TRIM(AF58:AK58)&lt;&gt;"SI"),--(TRIM(AF58:AK58)&lt;&gt;"NA"))&gt;0,"SUBSANAR","APROBADA CR"))</f>
        <v>SUBSANAR</v>
      </c>
    </row>
    <row r="59" spans="1:43" s="1547" customFormat="1" ht="13.8" hidden="1" x14ac:dyDescent="0.3">
      <c r="A59" s="1777" t="s">
        <v>2156</v>
      </c>
      <c r="B59" s="1777" t="s">
        <v>2654</v>
      </c>
      <c r="C59" s="1778">
        <v>101</v>
      </c>
      <c r="D59" s="1778" t="s">
        <v>45</v>
      </c>
      <c r="E59" s="1779" t="s">
        <v>62</v>
      </c>
      <c r="F59" s="1779" t="s">
        <v>1226</v>
      </c>
      <c r="G59" s="1779" t="s">
        <v>1931</v>
      </c>
      <c r="H59" s="1779" t="s">
        <v>588</v>
      </c>
      <c r="I59" s="1779" t="str">
        <f t="shared" si="3"/>
        <v>MARIA DEL CARMEN  PATIÑO  MOLINA</v>
      </c>
      <c r="J59" s="1778" t="s">
        <v>50</v>
      </c>
      <c r="K59" s="1780">
        <v>1128266157</v>
      </c>
      <c r="L59" s="1781">
        <v>31542</v>
      </c>
      <c r="M59" s="1782">
        <v>39</v>
      </c>
      <c r="N59" s="1782" t="s">
        <v>51</v>
      </c>
      <c r="O59" s="1791">
        <v>3213534132</v>
      </c>
      <c r="P59" s="1778"/>
      <c r="Q59" s="1822">
        <v>300</v>
      </c>
      <c r="R59" s="1778" t="s">
        <v>53</v>
      </c>
      <c r="S59" s="1784" t="s">
        <v>54</v>
      </c>
      <c r="T59" s="1777" t="s">
        <v>8516</v>
      </c>
      <c r="U59" s="1791" t="s">
        <v>8482</v>
      </c>
      <c r="V59" s="1785" t="s">
        <v>4500</v>
      </c>
      <c r="W59" s="1785" t="s">
        <v>4500</v>
      </c>
      <c r="X59" s="1785" t="s">
        <v>4500</v>
      </c>
      <c r="Y59" s="1401"/>
      <c r="Z59" s="1401"/>
      <c r="AA59" s="1401"/>
      <c r="AB59" s="1401"/>
      <c r="AC59" s="1401"/>
      <c r="AD59" s="1401" t="s">
        <v>58</v>
      </c>
      <c r="AE59" s="1401"/>
      <c r="AF59" s="1786"/>
      <c r="AG59" s="1786"/>
      <c r="AH59" s="1786"/>
      <c r="AI59" s="1786"/>
      <c r="AJ59" s="1786"/>
      <c r="AK59" s="1786"/>
      <c r="AL59" s="1786"/>
      <c r="AM59" s="1786"/>
      <c r="AN59" s="1786"/>
      <c r="AO59" s="1787" t="s">
        <v>4455</v>
      </c>
      <c r="AP59" s="1788"/>
      <c r="AQ59" s="1789" t="str" cm="1">
        <f t="array" ref="AQ59">IF(AD59="NO FAVORABLE","NO FAVORABLE",IF(SUMPRODUCT(--(TRIM(AF59:AK59)&lt;&gt;"SI"),--(TRIM(AF59:AK59)&lt;&gt;"NA"))&gt;0,"SUBSANAR","APROBADA CR"))</f>
        <v>SUBSANAR</v>
      </c>
    </row>
    <row r="60" spans="1:43" s="1547" customFormat="1" ht="13.8" hidden="1" x14ac:dyDescent="0.3">
      <c r="A60" s="1777" t="s">
        <v>2156</v>
      </c>
      <c r="B60" s="1777" t="s">
        <v>2654</v>
      </c>
      <c r="C60" s="1794">
        <v>104</v>
      </c>
      <c r="D60" s="1794" t="s">
        <v>45</v>
      </c>
      <c r="E60" s="1795" t="s">
        <v>77</v>
      </c>
      <c r="F60" s="1795" t="s">
        <v>1927</v>
      </c>
      <c r="G60" s="1795" t="s">
        <v>554</v>
      </c>
      <c r="H60" s="1795" t="s">
        <v>681</v>
      </c>
      <c r="I60" s="1795" t="str">
        <f t="shared" si="3"/>
        <v>DORIS ELENA  GOMEZ URREGO</v>
      </c>
      <c r="J60" s="1794" t="s">
        <v>50</v>
      </c>
      <c r="K60" s="1796">
        <v>21426116</v>
      </c>
      <c r="L60" s="1797">
        <v>26610</v>
      </c>
      <c r="M60" s="1798">
        <v>53</v>
      </c>
      <c r="N60" s="1798" t="s">
        <v>51</v>
      </c>
      <c r="O60" s="1801">
        <v>3122247863</v>
      </c>
      <c r="P60" s="1794"/>
      <c r="Q60" s="1823">
        <v>200</v>
      </c>
      <c r="R60" s="1794" t="s">
        <v>53</v>
      </c>
      <c r="S60" s="1800" t="s">
        <v>54</v>
      </c>
      <c r="T60" s="1802" t="s">
        <v>8515</v>
      </c>
      <c r="U60" s="1802" t="s">
        <v>8480</v>
      </c>
      <c r="V60" s="1803" t="s">
        <v>8485</v>
      </c>
      <c r="W60" s="1803" t="s">
        <v>8485</v>
      </c>
      <c r="X60" s="1803"/>
      <c r="Y60" s="1804"/>
      <c r="Z60" s="1804"/>
      <c r="AA60" s="1804"/>
      <c r="AB60" s="1804"/>
      <c r="AC60" s="1804"/>
      <c r="AD60" s="1667" t="s">
        <v>7278</v>
      </c>
      <c r="AE60" s="1804"/>
      <c r="AF60" s="1805"/>
      <c r="AG60" s="1805"/>
      <c r="AH60" s="1805"/>
      <c r="AI60" s="1805"/>
      <c r="AJ60" s="1805"/>
      <c r="AK60" s="1805"/>
      <c r="AL60" s="1805"/>
      <c r="AM60" s="1805"/>
      <c r="AN60" s="1805"/>
      <c r="AO60" s="1806" t="s">
        <v>8545</v>
      </c>
      <c r="AP60" s="1826"/>
      <c r="AQ60" s="1789" t="str" cm="1">
        <f t="array" ref="AQ60">IF(AD60="NO FAVORABLE","NO FAVORABLE",IF(SUMPRODUCT(--(TRIM(AF60:AK60)&lt;&gt;"SI"),--(TRIM(AF60:AK60)&lt;&gt;"NA"))&gt;0,"SUBSANAR","APROBADA CR"))</f>
        <v>SUBSANAR</v>
      </c>
    </row>
    <row r="61" spans="1:43" s="1547" customFormat="1" ht="13.8" x14ac:dyDescent="0.3">
      <c r="A61" s="1777" t="s">
        <v>2156</v>
      </c>
      <c r="B61" s="1777" t="s">
        <v>2654</v>
      </c>
      <c r="C61" s="1778">
        <v>106</v>
      </c>
      <c r="D61" s="1778" t="s">
        <v>45</v>
      </c>
      <c r="E61" s="1779" t="s">
        <v>1274</v>
      </c>
      <c r="F61" s="1779"/>
      <c r="G61" s="1779" t="s">
        <v>1653</v>
      </c>
      <c r="H61" s="1779" t="s">
        <v>474</v>
      </c>
      <c r="I61" s="1779" t="str">
        <f t="shared" si="3"/>
        <v>MARGARITA   RIVERA  HOLGUIN</v>
      </c>
      <c r="J61" s="1778" t="s">
        <v>50</v>
      </c>
      <c r="K61" s="1780">
        <v>21594310</v>
      </c>
      <c r="L61" s="1781"/>
      <c r="M61" s="1782"/>
      <c r="N61" s="1782" t="s">
        <v>51</v>
      </c>
      <c r="O61" s="1791">
        <v>3113152758</v>
      </c>
      <c r="P61" s="1778"/>
      <c r="Q61" s="1822">
        <v>200</v>
      </c>
      <c r="R61" s="1778" t="s">
        <v>53</v>
      </c>
      <c r="S61" s="1784" t="s">
        <v>54</v>
      </c>
      <c r="T61" s="1777" t="s">
        <v>8495</v>
      </c>
      <c r="U61" s="1791" t="s">
        <v>8482</v>
      </c>
      <c r="V61" s="1785" t="s">
        <v>4500</v>
      </c>
      <c r="W61" s="1785" t="s">
        <v>4500</v>
      </c>
      <c r="X61" s="1785" t="s">
        <v>4500</v>
      </c>
      <c r="Y61" s="1401"/>
      <c r="Z61" s="1401"/>
      <c r="AA61" s="1401"/>
      <c r="AB61" s="1401"/>
      <c r="AC61" s="1401"/>
      <c r="AD61" s="1401" t="s">
        <v>58</v>
      </c>
      <c r="AE61" s="1401"/>
      <c r="AF61" s="1786" t="s">
        <v>59</v>
      </c>
      <c r="AG61" s="1786" t="s">
        <v>57</v>
      </c>
      <c r="AH61" s="1786" t="s">
        <v>59</v>
      </c>
      <c r="AI61" s="1786" t="s">
        <v>59</v>
      </c>
      <c r="AJ61" s="1786" t="s">
        <v>59</v>
      </c>
      <c r="AK61" s="1786" t="s">
        <v>59</v>
      </c>
      <c r="AL61" s="1786" t="s">
        <v>243</v>
      </c>
      <c r="AM61" s="1786"/>
      <c r="AN61" s="1786"/>
      <c r="AO61" s="1787" t="s">
        <v>4455</v>
      </c>
      <c r="AP61" s="1788" t="s">
        <v>1646</v>
      </c>
      <c r="AQ61" s="1789" t="str" cm="1">
        <f t="array" ref="AQ61">IF(AD61="NO FAVORABLE","NO FAVORABLE",IF(SUMPRODUCT(--(TRIM(AF61:AK61)&lt;&gt;"SI"),--(TRIM(AF61:AK61)&lt;&gt;"NA"))&gt;0,"SUBSANAR","APROBADA CR"))</f>
        <v>APROBADA CR</v>
      </c>
    </row>
    <row r="62" spans="1:43" s="1547" customFormat="1" ht="13.8" x14ac:dyDescent="0.3">
      <c r="A62" s="1777" t="s">
        <v>2156</v>
      </c>
      <c r="B62" s="1777" t="s">
        <v>2654</v>
      </c>
      <c r="C62" s="1778">
        <v>107</v>
      </c>
      <c r="D62" s="1778" t="s">
        <v>45</v>
      </c>
      <c r="E62" s="1779" t="s">
        <v>666</v>
      </c>
      <c r="F62" s="1779" t="s">
        <v>1980</v>
      </c>
      <c r="G62" s="1779" t="s">
        <v>474</v>
      </c>
      <c r="H62" s="1779" t="s">
        <v>1979</v>
      </c>
      <c r="I62" s="1779" t="str">
        <f t="shared" si="3"/>
        <v xml:space="preserve">MARIA  MAGDALENA  HOLGUIN DE GOMEZ </v>
      </c>
      <c r="J62" s="1827" t="s">
        <v>50</v>
      </c>
      <c r="K62" s="1828">
        <v>21594113</v>
      </c>
      <c r="L62" s="1829">
        <v>16584</v>
      </c>
      <c r="M62" s="1782">
        <v>80</v>
      </c>
      <c r="N62" s="1782" t="s">
        <v>51</v>
      </c>
      <c r="O62" s="1791">
        <v>3136537095</v>
      </c>
      <c r="P62" s="1778"/>
      <c r="Q62" s="1822">
        <v>200</v>
      </c>
      <c r="R62" s="1778" t="s">
        <v>53</v>
      </c>
      <c r="S62" s="1784" t="s">
        <v>54</v>
      </c>
      <c r="T62" s="1777" t="s">
        <v>8515</v>
      </c>
      <c r="U62" s="1777" t="s">
        <v>8480</v>
      </c>
      <c r="V62" s="1785" t="s">
        <v>4500</v>
      </c>
      <c r="W62" s="1785" t="s">
        <v>4500</v>
      </c>
      <c r="X62" s="1785" t="s">
        <v>4500</v>
      </c>
      <c r="Y62" s="1401"/>
      <c r="Z62" s="1401"/>
      <c r="AA62" s="1401"/>
      <c r="AB62" s="1401"/>
      <c r="AC62" s="1401"/>
      <c r="AD62" s="1401" t="s">
        <v>58</v>
      </c>
      <c r="AE62" s="1401"/>
      <c r="AF62" s="1786" t="s">
        <v>59</v>
      </c>
      <c r="AG62" s="1786" t="s">
        <v>59</v>
      </c>
      <c r="AH62" s="1786" t="s">
        <v>59</v>
      </c>
      <c r="AI62" s="1786" t="s">
        <v>59</v>
      </c>
      <c r="AJ62" s="1786" t="s">
        <v>59</v>
      </c>
      <c r="AK62" s="1786" t="s">
        <v>59</v>
      </c>
      <c r="AL62" s="1786" t="s">
        <v>91</v>
      </c>
      <c r="AM62" s="1786"/>
      <c r="AN62" s="1786"/>
      <c r="AO62" s="1787" t="s">
        <v>4455</v>
      </c>
      <c r="AP62" s="1788" t="s">
        <v>1646</v>
      </c>
      <c r="AQ62" s="1789" t="str" cm="1">
        <f t="array" ref="AQ62">IF(AD62="NO FAVORABLE","NO FAVORABLE",IF(SUMPRODUCT(--(TRIM(AF62:AK62)&lt;&gt;"SI"),--(TRIM(AF62:AK62)&lt;&gt;"NA"))&gt;0,"SUBSANAR","APROBADA CR"))</f>
        <v>APROBADA CR</v>
      </c>
    </row>
    <row r="63" spans="1:43" s="1547" customFormat="1" ht="13.8" hidden="1" x14ac:dyDescent="0.3">
      <c r="A63" s="1777" t="s">
        <v>2156</v>
      </c>
      <c r="B63" s="1777" t="s">
        <v>2654</v>
      </c>
      <c r="C63" s="1778">
        <v>108</v>
      </c>
      <c r="D63" s="1830" t="s">
        <v>45</v>
      </c>
      <c r="E63" s="1672" t="s">
        <v>748</v>
      </c>
      <c r="F63" s="1672"/>
      <c r="G63" s="1672" t="s">
        <v>6677</v>
      </c>
      <c r="H63" s="1672" t="s">
        <v>6677</v>
      </c>
      <c r="I63" s="1779" t="str">
        <f t="shared" si="3"/>
        <v xml:space="preserve">RUBIELA  CARTAGENA  CARTAGENA </v>
      </c>
      <c r="J63" s="1830" t="s">
        <v>50</v>
      </c>
      <c r="K63" s="1831">
        <v>21594473</v>
      </c>
      <c r="L63" s="1661"/>
      <c r="M63" s="1777"/>
      <c r="N63" s="1777" t="s">
        <v>51</v>
      </c>
      <c r="O63" s="1661">
        <v>3205753028</v>
      </c>
      <c r="P63" s="1661"/>
      <c r="Q63" s="1661" t="s">
        <v>505</v>
      </c>
      <c r="R63" s="1661" t="s">
        <v>53</v>
      </c>
      <c r="S63" s="1830" t="s">
        <v>54</v>
      </c>
      <c r="T63" s="1661" t="s">
        <v>8547</v>
      </c>
      <c r="U63" s="1661" t="s">
        <v>2082</v>
      </c>
      <c r="V63" s="1405" t="s">
        <v>57</v>
      </c>
      <c r="W63" s="1405" t="s">
        <v>57</v>
      </c>
      <c r="X63" s="1670" t="s">
        <v>8548</v>
      </c>
      <c r="Y63" s="1668"/>
      <c r="Z63" s="1668"/>
      <c r="AA63" s="1668"/>
      <c r="AB63" s="1668"/>
      <c r="AC63" s="1668"/>
      <c r="AD63" s="1667" t="s">
        <v>7278</v>
      </c>
      <c r="AE63" s="1668"/>
      <c r="AF63" s="1406"/>
      <c r="AG63" s="1406"/>
      <c r="AH63" s="1406"/>
      <c r="AI63" s="1406"/>
      <c r="AJ63" s="1406"/>
      <c r="AK63" s="1406"/>
      <c r="AL63" s="1406"/>
      <c r="AM63" s="1406"/>
      <c r="AN63" s="1406"/>
      <c r="AO63" s="1832" t="s">
        <v>8549</v>
      </c>
      <c r="AP63" s="1788"/>
      <c r="AQ63" s="1789" t="str" cm="1">
        <f t="array" ref="AQ63">IF(AD63="NO FAVORABLE","NO FAVORABLE",IF(SUMPRODUCT(--(TRIM(AF63:AK63)&lt;&gt;"SI"),--(TRIM(AF63:AK63)&lt;&gt;"NA"))&gt;0,"SUBSANAR","APROBADA CR"))</f>
        <v>SUBSANAR</v>
      </c>
    </row>
    <row r="64" spans="1:43" s="1547" customFormat="1" ht="13.8" x14ac:dyDescent="0.3">
      <c r="A64" s="1777" t="s">
        <v>2156</v>
      </c>
      <c r="B64" s="1777" t="s">
        <v>2654</v>
      </c>
      <c r="C64" s="1778">
        <v>109</v>
      </c>
      <c r="D64" s="1830" t="s">
        <v>45</v>
      </c>
      <c r="E64" s="1672" t="s">
        <v>1922</v>
      </c>
      <c r="F64" s="1672" t="s">
        <v>7495</v>
      </c>
      <c r="G64" s="1672" t="s">
        <v>331</v>
      </c>
      <c r="H64" s="1672"/>
      <c r="I64" s="1779" t="str">
        <f t="shared" si="3"/>
        <v xml:space="preserve">FLOR  ESPERANZA  ARBOLEDA </v>
      </c>
      <c r="J64" s="1830" t="s">
        <v>50</v>
      </c>
      <c r="K64" s="1831">
        <v>43802172</v>
      </c>
      <c r="L64" s="1661"/>
      <c r="M64" s="1777"/>
      <c r="N64" s="1777" t="s">
        <v>51</v>
      </c>
      <c r="O64" s="1661">
        <v>3052039659</v>
      </c>
      <c r="P64" s="1661"/>
      <c r="Q64" s="1661" t="s">
        <v>505</v>
      </c>
      <c r="R64" s="1661" t="s">
        <v>53</v>
      </c>
      <c r="S64" s="1830" t="s">
        <v>54</v>
      </c>
      <c r="T64" s="1661" t="s">
        <v>8550</v>
      </c>
      <c r="U64" s="1661" t="s">
        <v>2082</v>
      </c>
      <c r="V64" s="1405" t="s">
        <v>57</v>
      </c>
      <c r="W64" s="1405" t="s">
        <v>57</v>
      </c>
      <c r="X64" s="1405" t="s">
        <v>57</v>
      </c>
      <c r="Y64" s="1668"/>
      <c r="Z64" s="1668"/>
      <c r="AA64" s="1668"/>
      <c r="AB64" s="1668"/>
      <c r="AC64" s="1668"/>
      <c r="AD64" s="1401" t="s">
        <v>58</v>
      </c>
      <c r="AE64" s="1668"/>
      <c r="AF64" s="1406" t="s">
        <v>59</v>
      </c>
      <c r="AG64" s="1406" t="s">
        <v>59</v>
      </c>
      <c r="AH64" s="1406" t="s">
        <v>59</v>
      </c>
      <c r="AI64" s="1406" t="s">
        <v>59</v>
      </c>
      <c r="AJ64" s="1406" t="s">
        <v>59</v>
      </c>
      <c r="AK64" s="1406" t="s">
        <v>59</v>
      </c>
      <c r="AL64" s="1406" t="s">
        <v>1030</v>
      </c>
      <c r="AM64" s="1406"/>
      <c r="AN64" s="1406"/>
      <c r="AO64" s="1833" t="s">
        <v>393</v>
      </c>
      <c r="AP64" s="1788"/>
      <c r="AQ64" s="1789" t="str" cm="1">
        <f t="array" ref="AQ64">IF(AD64="NO FAVORABLE","NO FAVORABLE",IF(SUMPRODUCT(--(TRIM(AF64:AK64)&lt;&gt;"SI"),--(TRIM(AF64:AK64)&lt;&gt;"NA"))&gt;0,"SUBSANAR","APROBADA CR"))</f>
        <v>APROBADA CR</v>
      </c>
    </row>
    <row r="65" spans="1:43" s="1547" customFormat="1" ht="13.8" hidden="1" x14ac:dyDescent="0.3">
      <c r="A65" s="1777" t="s">
        <v>2156</v>
      </c>
      <c r="B65" s="1777" t="s">
        <v>2654</v>
      </c>
      <c r="C65" s="1778">
        <v>111</v>
      </c>
      <c r="D65" s="1830" t="s">
        <v>45</v>
      </c>
      <c r="E65" s="1672" t="s">
        <v>666</v>
      </c>
      <c r="F65" s="1672" t="s">
        <v>8551</v>
      </c>
      <c r="G65" s="1672" t="s">
        <v>1693</v>
      </c>
      <c r="H65" s="1672"/>
      <c r="I65" s="1779" t="str">
        <f t="shared" si="3"/>
        <v xml:space="preserve">MARIA  CUPERTINA  PRESIGA </v>
      </c>
      <c r="J65" s="1830" t="s">
        <v>50</v>
      </c>
      <c r="K65" s="1831">
        <v>43344898</v>
      </c>
      <c r="L65" s="1661"/>
      <c r="M65" s="1777"/>
      <c r="N65" s="1777" t="s">
        <v>51</v>
      </c>
      <c r="O65" s="1661">
        <v>3233447640</v>
      </c>
      <c r="P65" s="1661"/>
      <c r="Q65" s="1661" t="s">
        <v>505</v>
      </c>
      <c r="R65" s="1661" t="s">
        <v>53</v>
      </c>
      <c r="S65" s="1830" t="s">
        <v>54</v>
      </c>
      <c r="T65" s="1661" t="s">
        <v>8552</v>
      </c>
      <c r="U65" s="1661" t="s">
        <v>2082</v>
      </c>
      <c r="V65" s="1405" t="s">
        <v>57</v>
      </c>
      <c r="W65" s="1670" t="s">
        <v>8553</v>
      </c>
      <c r="X65" s="1405" t="s">
        <v>8554</v>
      </c>
      <c r="Y65" s="1668"/>
      <c r="Z65" s="1668"/>
      <c r="AA65" s="1668"/>
      <c r="AB65" s="1668"/>
      <c r="AC65" s="1668"/>
      <c r="AD65" s="1667" t="s">
        <v>7278</v>
      </c>
      <c r="AE65" s="1668"/>
      <c r="AF65" s="1406"/>
      <c r="AG65" s="1406"/>
      <c r="AH65" s="1406"/>
      <c r="AI65" s="1406"/>
      <c r="AJ65" s="1406"/>
      <c r="AK65" s="1406"/>
      <c r="AL65" s="1406"/>
      <c r="AM65" s="1406"/>
      <c r="AN65" s="1406"/>
      <c r="AO65" s="1832" t="s">
        <v>8555</v>
      </c>
      <c r="AP65" s="1788"/>
      <c r="AQ65" s="1789" t="str" cm="1">
        <f t="array" ref="AQ65">IF(AD65="NO FAVORABLE","NO FAVORABLE",IF(SUMPRODUCT(--(TRIM(AF65:AK65)&lt;&gt;"SI"),--(TRIM(AF65:AK65)&lt;&gt;"NA"))&gt;0,"SUBSANAR","APROBADA CR"))</f>
        <v>SUBSANAR</v>
      </c>
    </row>
    <row r="66" spans="1:43" s="1547" customFormat="1" ht="13.8" hidden="1" x14ac:dyDescent="0.3">
      <c r="A66" s="1777" t="s">
        <v>2156</v>
      </c>
      <c r="B66" s="1777" t="s">
        <v>2654</v>
      </c>
      <c r="C66" s="1794">
        <v>112</v>
      </c>
      <c r="D66" s="1834" t="s">
        <v>45</v>
      </c>
      <c r="E66" s="1835" t="s">
        <v>3697</v>
      </c>
      <c r="F66" s="1835"/>
      <c r="G66" s="1835" t="s">
        <v>4228</v>
      </c>
      <c r="H66" s="1835" t="s">
        <v>556</v>
      </c>
      <c r="I66" s="1795" t="str">
        <f t="shared" si="3"/>
        <v>BERENICE    MONTOYA SEPULVEDA</v>
      </c>
      <c r="J66" s="1834" t="s">
        <v>50</v>
      </c>
      <c r="K66" s="1836">
        <v>1023832813</v>
      </c>
      <c r="L66" s="1837"/>
      <c r="M66" s="1802"/>
      <c r="N66" s="1802" t="s">
        <v>51</v>
      </c>
      <c r="O66" s="1837">
        <v>3128752619</v>
      </c>
      <c r="P66" s="1837"/>
      <c r="Q66" s="1837" t="s">
        <v>505</v>
      </c>
      <c r="R66" s="1837" t="s">
        <v>53</v>
      </c>
      <c r="S66" s="1834" t="s">
        <v>54</v>
      </c>
      <c r="T66" s="1837" t="s">
        <v>8552</v>
      </c>
      <c r="U66" s="1837" t="s">
        <v>2082</v>
      </c>
      <c r="V66" s="1837" t="s">
        <v>57</v>
      </c>
      <c r="W66" s="1837" t="s">
        <v>57</v>
      </c>
      <c r="X66" s="1837" t="s">
        <v>57</v>
      </c>
      <c r="Y66" s="1837"/>
      <c r="Z66" s="1837"/>
      <c r="AA66" s="1837"/>
      <c r="AB66" s="1837"/>
      <c r="AC66" s="1837"/>
      <c r="AD66" s="1667" t="s">
        <v>7278</v>
      </c>
      <c r="AE66" s="1837"/>
      <c r="AF66" s="1837"/>
      <c r="AG66" s="1837"/>
      <c r="AH66" s="1837"/>
      <c r="AI66" s="1837"/>
      <c r="AJ66" s="1837"/>
      <c r="AK66" s="1837"/>
      <c r="AL66" s="1837"/>
      <c r="AM66" s="1837"/>
      <c r="AN66" s="1837"/>
      <c r="AO66" s="1838" t="s">
        <v>5189</v>
      </c>
      <c r="AP66" s="1788"/>
      <c r="AQ66" s="1789" t="str" cm="1">
        <f t="array" ref="AQ66">IF(AD66="NO FAVORABLE","NO FAVORABLE",IF(SUMPRODUCT(--(TRIM(AF66:AK66)&lt;&gt;"SI"),--(TRIM(AF66:AK66)&lt;&gt;"NA"))&gt;0,"SUBSANAR","APROBADA CR"))</f>
        <v>SUBSANAR</v>
      </c>
    </row>
    <row r="67" spans="1:43" s="1547" customFormat="1" ht="13.8" hidden="1" x14ac:dyDescent="0.3">
      <c r="A67" s="1777" t="s">
        <v>2156</v>
      </c>
      <c r="B67" s="1777" t="s">
        <v>2654</v>
      </c>
      <c r="C67" s="1794">
        <v>113</v>
      </c>
      <c r="D67" s="1834" t="s">
        <v>45</v>
      </c>
      <c r="E67" s="1835" t="s">
        <v>961</v>
      </c>
      <c r="F67" s="1835"/>
      <c r="G67" s="1835" t="s">
        <v>2841</v>
      </c>
      <c r="H67" s="1835"/>
      <c r="I67" s="1795" t="str">
        <f t="shared" si="3"/>
        <v xml:space="preserve">YULIANA  VIDALES </v>
      </c>
      <c r="J67" s="1834" t="s">
        <v>50</v>
      </c>
      <c r="K67" s="1836">
        <v>1000771453</v>
      </c>
      <c r="L67" s="1837"/>
      <c r="M67" s="1802"/>
      <c r="N67" s="1802" t="s">
        <v>51</v>
      </c>
      <c r="O67" s="1837">
        <v>3105720216</v>
      </c>
      <c r="P67" s="1837"/>
      <c r="Q67" s="1837" t="s">
        <v>505</v>
      </c>
      <c r="R67" s="1837" t="s">
        <v>53</v>
      </c>
      <c r="S67" s="1834" t="s">
        <v>54</v>
      </c>
      <c r="T67" s="1837" t="s">
        <v>8556</v>
      </c>
      <c r="U67" s="1837" t="s">
        <v>2082</v>
      </c>
      <c r="V67" s="1837" t="s">
        <v>57</v>
      </c>
      <c r="W67" s="1837" t="s">
        <v>8557</v>
      </c>
      <c r="X67" s="1837" t="s">
        <v>57</v>
      </c>
      <c r="Y67" s="1837"/>
      <c r="Z67" s="1837"/>
      <c r="AA67" s="1837"/>
      <c r="AB67" s="1837"/>
      <c r="AC67" s="1837"/>
      <c r="AD67" s="1667" t="s">
        <v>7278</v>
      </c>
      <c r="AE67" s="1837"/>
      <c r="AF67" s="1837"/>
      <c r="AG67" s="1837"/>
      <c r="AH67" s="1837"/>
      <c r="AI67" s="1837"/>
      <c r="AJ67" s="1837"/>
      <c r="AK67" s="1837"/>
      <c r="AL67" s="1837"/>
      <c r="AM67" s="1837"/>
      <c r="AN67" s="1837"/>
      <c r="AO67" s="1838" t="s">
        <v>4958</v>
      </c>
      <c r="AP67" s="1788"/>
      <c r="AQ67" s="1789" t="str" cm="1">
        <f t="array" ref="AQ67">IF(AD67="NO FAVORABLE","NO FAVORABLE",IF(SUMPRODUCT(--(TRIM(AF67:AK67)&lt;&gt;"SI"),--(TRIM(AF67:AK67)&lt;&gt;"NA"))&gt;0,"SUBSANAR","APROBADA CR"))</f>
        <v>SUBSANAR</v>
      </c>
    </row>
    <row r="68" spans="1:43" s="1547" customFormat="1" ht="13.8" hidden="1" x14ac:dyDescent="0.3">
      <c r="A68" s="1777" t="s">
        <v>2156</v>
      </c>
      <c r="B68" s="1777" t="s">
        <v>2654</v>
      </c>
      <c r="C68" s="1778">
        <v>114</v>
      </c>
      <c r="D68" s="1830" t="s">
        <v>45</v>
      </c>
      <c r="E68" s="1672" t="s">
        <v>666</v>
      </c>
      <c r="F68" s="1672" t="s">
        <v>8558</v>
      </c>
      <c r="G68" s="1672" t="s">
        <v>2855</v>
      </c>
      <c r="H68" s="1672" t="s">
        <v>8559</v>
      </c>
      <c r="I68" s="1779" t="str">
        <f t="shared" si="3"/>
        <v>MARIA   ESTHER  SEPULVEDA   LEZCANO</v>
      </c>
      <c r="J68" s="1830" t="s">
        <v>50</v>
      </c>
      <c r="K68" s="1831">
        <v>21595284</v>
      </c>
      <c r="L68" s="1661"/>
      <c r="M68" s="1777"/>
      <c r="N68" s="1777" t="s">
        <v>51</v>
      </c>
      <c r="O68" s="1661">
        <v>3502319100</v>
      </c>
      <c r="P68" s="1661"/>
      <c r="Q68" s="1661" t="s">
        <v>505</v>
      </c>
      <c r="R68" s="1661" t="s">
        <v>53</v>
      </c>
      <c r="S68" s="1830" t="s">
        <v>54</v>
      </c>
      <c r="T68" s="1661" t="s">
        <v>8560</v>
      </c>
      <c r="U68" s="1661" t="s">
        <v>2082</v>
      </c>
      <c r="V68" s="1405" t="s">
        <v>57</v>
      </c>
      <c r="W68" s="1670" t="s">
        <v>8561</v>
      </c>
      <c r="X68" s="1405" t="s">
        <v>57</v>
      </c>
      <c r="Y68" s="1668"/>
      <c r="Z68" s="1668"/>
      <c r="AA68" s="1668"/>
      <c r="AB68" s="1668"/>
      <c r="AC68" s="1668"/>
      <c r="AD68" s="1667" t="s">
        <v>7278</v>
      </c>
      <c r="AE68" s="1668"/>
      <c r="AF68" s="1406"/>
      <c r="AG68" s="1406"/>
      <c r="AH68" s="1406"/>
      <c r="AI68" s="1406"/>
      <c r="AJ68" s="1406"/>
      <c r="AK68" s="1406"/>
      <c r="AL68" s="1406"/>
      <c r="AM68" s="1406"/>
      <c r="AN68" s="1406"/>
      <c r="AO68" s="1832" t="s">
        <v>393</v>
      </c>
      <c r="AP68" s="1788"/>
      <c r="AQ68" s="1789" t="str" cm="1">
        <f t="array" ref="AQ68">IF(AD68="NO FAVORABLE","NO FAVORABLE",IF(SUMPRODUCT(--(TRIM(AF68:AK68)&lt;&gt;"SI"),--(TRIM(AF68:AK68)&lt;&gt;"NA"))&gt;0,"SUBSANAR","APROBADA CR"))</f>
        <v>SUBSANAR</v>
      </c>
    </row>
    <row r="69" spans="1:43" s="1547" customFormat="1" ht="13.8" x14ac:dyDescent="0.3">
      <c r="A69" s="1777" t="s">
        <v>2156</v>
      </c>
      <c r="B69" s="1777" t="s">
        <v>2654</v>
      </c>
      <c r="C69" s="1778">
        <v>116</v>
      </c>
      <c r="D69" s="1830" t="s">
        <v>45</v>
      </c>
      <c r="E69" s="1672" t="s">
        <v>666</v>
      </c>
      <c r="F69" s="1672" t="s">
        <v>3469</v>
      </c>
      <c r="G69" s="1672" t="s">
        <v>8562</v>
      </c>
      <c r="H69" s="1672" t="s">
        <v>554</v>
      </c>
      <c r="I69" s="1779" t="str">
        <f t="shared" si="3"/>
        <v>MARIA  CONSUELO   TAMAYO  GOMEZ</v>
      </c>
      <c r="J69" s="1830" t="s">
        <v>50</v>
      </c>
      <c r="K69" s="1831">
        <v>21595389</v>
      </c>
      <c r="L69" s="1661"/>
      <c r="M69" s="1777"/>
      <c r="N69" s="1777" t="s">
        <v>51</v>
      </c>
      <c r="O69" s="1661">
        <v>3127996369</v>
      </c>
      <c r="P69" s="1661"/>
      <c r="Q69" s="1661" t="s">
        <v>505</v>
      </c>
      <c r="R69" s="1661" t="s">
        <v>53</v>
      </c>
      <c r="S69" s="1830" t="s">
        <v>54</v>
      </c>
      <c r="T69" s="1661" t="s">
        <v>8563</v>
      </c>
      <c r="U69" s="1661" t="s">
        <v>2082</v>
      </c>
      <c r="V69" s="1405" t="s">
        <v>57</v>
      </c>
      <c r="W69" s="1405" t="s">
        <v>57</v>
      </c>
      <c r="X69" s="1405" t="s">
        <v>57</v>
      </c>
      <c r="Y69" s="1668"/>
      <c r="Z69" s="1668"/>
      <c r="AA69" s="1668"/>
      <c r="AB69" s="1668"/>
      <c r="AC69" s="1668"/>
      <c r="AD69" s="1401" t="s">
        <v>58</v>
      </c>
      <c r="AE69" s="1668"/>
      <c r="AF69" s="1406" t="s">
        <v>59</v>
      </c>
      <c r="AG69" s="1406" t="s">
        <v>59</v>
      </c>
      <c r="AH69" s="1406" t="s">
        <v>59</v>
      </c>
      <c r="AI69" s="1406" t="s">
        <v>59</v>
      </c>
      <c r="AJ69" s="1406" t="s">
        <v>59</v>
      </c>
      <c r="AK69" s="1406" t="s">
        <v>59</v>
      </c>
      <c r="AL69" s="1406" t="s">
        <v>1141</v>
      </c>
      <c r="AM69" s="1406"/>
      <c r="AN69" s="1406"/>
      <c r="AO69" s="1833" t="s">
        <v>393</v>
      </c>
      <c r="AP69" s="1788"/>
      <c r="AQ69" s="1789" t="str" cm="1">
        <f t="array" ref="AQ69">IF(AD69="NO FAVORABLE","NO FAVORABLE",IF(SUMPRODUCT(--(TRIM(AF69:AK69)&lt;&gt;"SI"),--(TRIM(AF69:AK69)&lt;&gt;"NA"))&gt;0,"SUBSANAR","APROBADA CR"))</f>
        <v>APROBADA CR</v>
      </c>
    </row>
    <row r="70" spans="1:43" s="1547" customFormat="1" ht="13.8" hidden="1" x14ac:dyDescent="0.3">
      <c r="A70" s="1777" t="s">
        <v>2156</v>
      </c>
      <c r="B70" s="1777" t="s">
        <v>2654</v>
      </c>
      <c r="C70" s="1778">
        <v>117</v>
      </c>
      <c r="D70" s="1830" t="s">
        <v>45</v>
      </c>
      <c r="E70" s="1672" t="s">
        <v>2107</v>
      </c>
      <c r="F70" s="1672" t="s">
        <v>8564</v>
      </c>
      <c r="G70" s="1672" t="s">
        <v>3383</v>
      </c>
      <c r="H70" s="1672" t="s">
        <v>8565</v>
      </c>
      <c r="I70" s="1779" t="str">
        <f t="shared" si="3"/>
        <v>NOELIA DE JESÚS PALACIO CARO PALACIO   CARO</v>
      </c>
      <c r="J70" s="1830" t="s">
        <v>50</v>
      </c>
      <c r="K70" s="1831">
        <v>21595550</v>
      </c>
      <c r="L70" s="1661"/>
      <c r="M70" s="1777"/>
      <c r="N70" s="1777" t="s">
        <v>51</v>
      </c>
      <c r="O70" s="1661">
        <v>3127081303</v>
      </c>
      <c r="P70" s="1661"/>
      <c r="Q70" s="1661" t="s">
        <v>505</v>
      </c>
      <c r="R70" s="1661" t="s">
        <v>53</v>
      </c>
      <c r="S70" s="1830" t="s">
        <v>54</v>
      </c>
      <c r="T70" s="1661" t="s">
        <v>8566</v>
      </c>
      <c r="U70" s="1661" t="s">
        <v>2082</v>
      </c>
      <c r="V70" s="1405" t="s">
        <v>57</v>
      </c>
      <c r="W70" s="1405" t="s">
        <v>57</v>
      </c>
      <c r="X70" s="1670" t="s">
        <v>8567</v>
      </c>
      <c r="Y70" s="1668"/>
      <c r="Z70" s="1668"/>
      <c r="AA70" s="1668"/>
      <c r="AB70" s="1668"/>
      <c r="AC70" s="1668"/>
      <c r="AD70" s="1667" t="s">
        <v>7278</v>
      </c>
      <c r="AE70" s="1668"/>
      <c r="AF70" s="1406"/>
      <c r="AG70" s="1406"/>
      <c r="AH70" s="1406"/>
      <c r="AI70" s="1406"/>
      <c r="AJ70" s="1406"/>
      <c r="AK70" s="1406"/>
      <c r="AL70" s="1406"/>
      <c r="AM70" s="1406"/>
      <c r="AN70" s="1406"/>
      <c r="AO70" s="1832" t="s">
        <v>8568</v>
      </c>
      <c r="AP70" s="1788"/>
      <c r="AQ70" s="1789" t="str" cm="1">
        <f t="array" ref="AQ70">IF(AD70="NO FAVORABLE","NO FAVORABLE",IF(SUMPRODUCT(--(TRIM(AF70:AK70)&lt;&gt;"SI"),--(TRIM(AF70:AK70)&lt;&gt;"NA"))&gt;0,"SUBSANAR","APROBADA CR"))</f>
        <v>SUBSANAR</v>
      </c>
    </row>
    <row r="71" spans="1:43" s="1547" customFormat="1" ht="13.8" hidden="1" x14ac:dyDescent="0.3">
      <c r="A71" s="1777" t="s">
        <v>2156</v>
      </c>
      <c r="B71" s="1777" t="s">
        <v>2654</v>
      </c>
      <c r="C71" s="1778">
        <v>119</v>
      </c>
      <c r="D71" s="1830" t="s">
        <v>45</v>
      </c>
      <c r="E71" s="1672" t="s">
        <v>4477</v>
      </c>
      <c r="F71" s="1672"/>
      <c r="G71" s="1672" t="s">
        <v>8571</v>
      </c>
      <c r="H71" s="1672"/>
      <c r="I71" s="1779" t="str">
        <f t="shared" si="3"/>
        <v xml:space="preserve">YURLENY    HERNANDEZ </v>
      </c>
      <c r="J71" s="1830" t="s">
        <v>50</v>
      </c>
      <c r="K71" s="1831">
        <v>1023831701</v>
      </c>
      <c r="L71" s="1661"/>
      <c r="M71" s="1777"/>
      <c r="N71" s="1777" t="s">
        <v>51</v>
      </c>
      <c r="O71" s="1661">
        <v>3135777409</v>
      </c>
      <c r="P71" s="1661"/>
      <c r="Q71" s="1661" t="s">
        <v>505</v>
      </c>
      <c r="R71" s="1661" t="s">
        <v>53</v>
      </c>
      <c r="S71" s="1830" t="s">
        <v>54</v>
      </c>
      <c r="T71" s="1661" t="s">
        <v>8560</v>
      </c>
      <c r="U71" s="1661" t="s">
        <v>8570</v>
      </c>
      <c r="V71" s="1405" t="s">
        <v>57</v>
      </c>
      <c r="W71" s="1405" t="s">
        <v>57</v>
      </c>
      <c r="X71" s="1405" t="s">
        <v>57</v>
      </c>
      <c r="Y71" s="1668"/>
      <c r="Z71" s="1668"/>
      <c r="AA71" s="1668"/>
      <c r="AB71" s="1668"/>
      <c r="AC71" s="1668"/>
      <c r="AD71" s="1401" t="s">
        <v>58</v>
      </c>
      <c r="AE71" s="1668"/>
      <c r="AF71" s="1406"/>
      <c r="AG71" s="1406"/>
      <c r="AH71" s="1406"/>
      <c r="AI71" s="1406"/>
      <c r="AJ71" s="1406"/>
      <c r="AK71" s="1406"/>
      <c r="AL71" s="1406"/>
      <c r="AM71" s="1406"/>
      <c r="AN71" s="1406"/>
      <c r="AO71" s="1833" t="s">
        <v>393</v>
      </c>
      <c r="AP71" s="1788"/>
      <c r="AQ71" s="1789" t="str" cm="1">
        <f t="array" ref="AQ71">IF(AD71="NO FAVORABLE","NO FAVORABLE",IF(SUMPRODUCT(--(TRIM(AF71:AK71)&lt;&gt;"SI"),--(TRIM(AF71:AK71)&lt;&gt;"NA"))&gt;0,"SUBSANAR","APROBADA CR"))</f>
        <v>SUBSANAR</v>
      </c>
    </row>
    <row r="72" spans="1:43" s="1547" customFormat="1" ht="13.8" x14ac:dyDescent="0.3">
      <c r="A72" s="1777" t="s">
        <v>2156</v>
      </c>
      <c r="B72" s="1777" t="s">
        <v>2654</v>
      </c>
      <c r="C72" s="1778">
        <v>120</v>
      </c>
      <c r="D72" s="1830" t="s">
        <v>45</v>
      </c>
      <c r="E72" s="1672" t="s">
        <v>2116</v>
      </c>
      <c r="F72" s="1672" t="s">
        <v>3411</v>
      </c>
      <c r="G72" s="1672" t="s">
        <v>8572</v>
      </c>
      <c r="H72" s="1672" t="s">
        <v>8573</v>
      </c>
      <c r="I72" s="1779" t="str">
        <f t="shared" si="3"/>
        <v>ANGIE  PAOLA   URIBE   HOLGUÍN</v>
      </c>
      <c r="J72" s="1830" t="s">
        <v>50</v>
      </c>
      <c r="K72" s="1831">
        <v>1000770922</v>
      </c>
      <c r="L72" s="1661"/>
      <c r="M72" s="1777"/>
      <c r="N72" s="1777" t="s">
        <v>51</v>
      </c>
      <c r="O72" s="1661">
        <v>3052727994</v>
      </c>
      <c r="P72" s="1661"/>
      <c r="Q72" s="1661" t="s">
        <v>505</v>
      </c>
      <c r="R72" s="1661" t="s">
        <v>53</v>
      </c>
      <c r="S72" s="1830" t="s">
        <v>54</v>
      </c>
      <c r="T72" s="1661" t="s">
        <v>8574</v>
      </c>
      <c r="U72" s="1661" t="s">
        <v>8570</v>
      </c>
      <c r="V72" s="1405" t="s">
        <v>57</v>
      </c>
      <c r="W72" s="1405" t="s">
        <v>57</v>
      </c>
      <c r="X72" s="1405" t="s">
        <v>57</v>
      </c>
      <c r="Y72" s="1668"/>
      <c r="Z72" s="1668"/>
      <c r="AA72" s="1668"/>
      <c r="AB72" s="1668"/>
      <c r="AC72" s="1668"/>
      <c r="AD72" s="1401" t="s">
        <v>58</v>
      </c>
      <c r="AE72" s="1668"/>
      <c r="AF72" s="1406" t="s">
        <v>59</v>
      </c>
      <c r="AG72" s="1406" t="s">
        <v>59</v>
      </c>
      <c r="AH72" s="1406" t="s">
        <v>59</v>
      </c>
      <c r="AI72" s="1406" t="s">
        <v>59</v>
      </c>
      <c r="AJ72" s="1406" t="s">
        <v>59</v>
      </c>
      <c r="AK72" s="1406" t="s">
        <v>59</v>
      </c>
      <c r="AL72" s="1406" t="s">
        <v>283</v>
      </c>
      <c r="AM72" s="1406"/>
      <c r="AN72" s="1406"/>
      <c r="AO72" s="1833" t="s">
        <v>393</v>
      </c>
      <c r="AP72" s="1788"/>
      <c r="AQ72" s="1789" t="str" cm="1">
        <f t="array" ref="AQ72">IF(AD72="NO FAVORABLE","NO FAVORABLE",IF(SUMPRODUCT(--(TRIM(AF72:AK72)&lt;&gt;"SI"),--(TRIM(AF72:AK72)&lt;&gt;"NA"))&gt;0,"SUBSANAR","APROBADA CR"))</f>
        <v>APROBADA CR</v>
      </c>
    </row>
    <row r="73" spans="1:43" s="1547" customFormat="1" ht="13.8" hidden="1" x14ac:dyDescent="0.3">
      <c r="A73" s="1777" t="s">
        <v>2156</v>
      </c>
      <c r="B73" s="1777" t="s">
        <v>2654</v>
      </c>
      <c r="C73" s="1778">
        <v>121</v>
      </c>
      <c r="D73" s="1830" t="s">
        <v>45</v>
      </c>
      <c r="E73" s="1672" t="s">
        <v>1539</v>
      </c>
      <c r="F73" s="1672" t="s">
        <v>1915</v>
      </c>
      <c r="G73" s="1672" t="s">
        <v>1685</v>
      </c>
      <c r="H73" s="1672" t="s">
        <v>2841</v>
      </c>
      <c r="I73" s="1779" t="str">
        <f t="shared" si="3"/>
        <v>DEICY JOHANA  DURANGO VIDALES</v>
      </c>
      <c r="J73" s="1830" t="s">
        <v>50</v>
      </c>
      <c r="K73" s="1831">
        <v>1023830154</v>
      </c>
      <c r="L73" s="1661"/>
      <c r="M73" s="1777"/>
      <c r="N73" s="1777" t="s">
        <v>51</v>
      </c>
      <c r="O73" s="1661">
        <v>3113258713</v>
      </c>
      <c r="P73" s="1661"/>
      <c r="Q73" s="1661" t="s">
        <v>505</v>
      </c>
      <c r="R73" s="1661" t="s">
        <v>53</v>
      </c>
      <c r="S73" s="1830" t="s">
        <v>54</v>
      </c>
      <c r="T73" s="1661" t="s">
        <v>8574</v>
      </c>
      <c r="U73" s="1661" t="s">
        <v>8570</v>
      </c>
      <c r="V73" s="1405" t="s">
        <v>57</v>
      </c>
      <c r="W73" s="1670" t="s">
        <v>8553</v>
      </c>
      <c r="X73" s="1405" t="s">
        <v>57</v>
      </c>
      <c r="Y73" s="1668"/>
      <c r="Z73" s="1668"/>
      <c r="AA73" s="1668"/>
      <c r="AB73" s="1668"/>
      <c r="AC73" s="1668"/>
      <c r="AD73" s="1667" t="s">
        <v>7278</v>
      </c>
      <c r="AE73" s="1668"/>
      <c r="AF73" s="1406"/>
      <c r="AG73" s="1406"/>
      <c r="AH73" s="1406"/>
      <c r="AI73" s="1406"/>
      <c r="AJ73" s="1406"/>
      <c r="AK73" s="1406"/>
      <c r="AL73" s="1406"/>
      <c r="AM73" s="1406"/>
      <c r="AN73" s="1406"/>
      <c r="AO73" s="1832" t="s">
        <v>393</v>
      </c>
      <c r="AP73" s="1788"/>
      <c r="AQ73" s="1789" t="str" cm="1">
        <f t="array" ref="AQ73">IF(AD73="NO FAVORABLE","NO FAVORABLE",IF(SUMPRODUCT(--(TRIM(AF73:AK73)&lt;&gt;"SI"),--(TRIM(AF73:AK73)&lt;&gt;"NA"))&gt;0,"SUBSANAR","APROBADA CR"))</f>
        <v>SUBSANAR</v>
      </c>
    </row>
    <row r="74" spans="1:43" s="1547" customFormat="1" ht="13.8" hidden="1" x14ac:dyDescent="0.3">
      <c r="A74" s="1777" t="s">
        <v>2156</v>
      </c>
      <c r="B74" s="1777" t="s">
        <v>2654</v>
      </c>
      <c r="C74" s="1778">
        <v>123</v>
      </c>
      <c r="D74" s="1830" t="s">
        <v>45</v>
      </c>
      <c r="E74" s="1672" t="s">
        <v>107</v>
      </c>
      <c r="F74" s="1672" t="s">
        <v>1908</v>
      </c>
      <c r="G74" s="1672" t="s">
        <v>8575</v>
      </c>
      <c r="H74" s="1672" t="s">
        <v>8576</v>
      </c>
      <c r="I74" s="1779" t="str">
        <f t="shared" si="3"/>
        <v>LUZ EDILMA   HIGUITA   VELASQUEZ</v>
      </c>
      <c r="J74" s="1830" t="s">
        <v>50</v>
      </c>
      <c r="K74" s="1831">
        <v>21585159</v>
      </c>
      <c r="L74" s="1661"/>
      <c r="M74" s="1777"/>
      <c r="N74" s="1777" t="s">
        <v>51</v>
      </c>
      <c r="O74" s="1661">
        <v>3215213157</v>
      </c>
      <c r="P74" s="1661"/>
      <c r="Q74" s="1661" t="s">
        <v>505</v>
      </c>
      <c r="R74" s="1661" t="s">
        <v>53</v>
      </c>
      <c r="S74" s="1830" t="s">
        <v>54</v>
      </c>
      <c r="T74" s="1661" t="s">
        <v>8577</v>
      </c>
      <c r="U74" s="1661" t="s">
        <v>8570</v>
      </c>
      <c r="V74" s="1405" t="s">
        <v>57</v>
      </c>
      <c r="W74" s="1405" t="s">
        <v>57</v>
      </c>
      <c r="X74" s="1405" t="s">
        <v>57</v>
      </c>
      <c r="Y74" s="1668"/>
      <c r="Z74" s="1668"/>
      <c r="AA74" s="1668"/>
      <c r="AB74" s="1668"/>
      <c r="AC74" s="1668"/>
      <c r="AD74" s="1401" t="s">
        <v>58</v>
      </c>
      <c r="AE74" s="1668"/>
      <c r="AF74" s="1406"/>
      <c r="AG74" s="1406"/>
      <c r="AH74" s="1406"/>
      <c r="AI74" s="1406"/>
      <c r="AJ74" s="1406"/>
      <c r="AK74" s="1406"/>
      <c r="AL74" s="1406"/>
      <c r="AM74" s="1406"/>
      <c r="AN74" s="1406"/>
      <c r="AO74" s="1833" t="s">
        <v>393</v>
      </c>
      <c r="AP74" s="1788"/>
      <c r="AQ74" s="1789" t="str" cm="1">
        <f t="array" ref="AQ74">IF(AD74="NO FAVORABLE","NO FAVORABLE",IF(SUMPRODUCT(--(TRIM(AF74:AK74)&lt;&gt;"SI"),--(TRIM(AF74:AK74)&lt;&gt;"NA"))&gt;0,"SUBSANAR","APROBADA CR"))</f>
        <v>SUBSANAR</v>
      </c>
    </row>
    <row r="75" spans="1:43" s="1547" customFormat="1" ht="13.8" hidden="1" x14ac:dyDescent="0.3">
      <c r="A75" s="1777" t="s">
        <v>2156</v>
      </c>
      <c r="B75" s="1777" t="s">
        <v>2654</v>
      </c>
      <c r="C75" s="1778">
        <v>124</v>
      </c>
      <c r="D75" s="1830" t="s">
        <v>45</v>
      </c>
      <c r="E75" s="1672" t="s">
        <v>666</v>
      </c>
      <c r="F75" s="1672" t="s">
        <v>8578</v>
      </c>
      <c r="G75" s="1672" t="s">
        <v>8569</v>
      </c>
      <c r="H75" s="1672" t="s">
        <v>474</v>
      </c>
      <c r="I75" s="1779" t="str">
        <f t="shared" si="3"/>
        <v>MARIA   ROSMIRA LEAL  HOLGUIN</v>
      </c>
      <c r="J75" s="1830" t="s">
        <v>50</v>
      </c>
      <c r="K75" s="1831">
        <v>21594539</v>
      </c>
      <c r="L75" s="1661"/>
      <c r="M75" s="1777"/>
      <c r="N75" s="1777" t="s">
        <v>51</v>
      </c>
      <c r="O75" s="1661">
        <v>3245033786</v>
      </c>
      <c r="P75" s="1661"/>
      <c r="Q75" s="1661" t="s">
        <v>505</v>
      </c>
      <c r="R75" s="1661" t="s">
        <v>53</v>
      </c>
      <c r="S75" s="1830" t="s">
        <v>54</v>
      </c>
      <c r="T75" s="1661" t="s">
        <v>8579</v>
      </c>
      <c r="U75" s="1661" t="s">
        <v>8570</v>
      </c>
      <c r="V75" s="1405" t="s">
        <v>57</v>
      </c>
      <c r="W75" s="1405" t="s">
        <v>57</v>
      </c>
      <c r="X75" s="1405" t="s">
        <v>57</v>
      </c>
      <c r="Y75" s="1668"/>
      <c r="Z75" s="1668"/>
      <c r="AA75" s="1668"/>
      <c r="AB75" s="1668"/>
      <c r="AC75" s="1668"/>
      <c r="AD75" s="1401" t="s">
        <v>58</v>
      </c>
      <c r="AE75" s="1668"/>
      <c r="AF75" s="1406"/>
      <c r="AG75" s="1406"/>
      <c r="AH75" s="1406"/>
      <c r="AI75" s="1406"/>
      <c r="AJ75" s="1406"/>
      <c r="AK75" s="1406"/>
      <c r="AL75" s="1406"/>
      <c r="AM75" s="1406"/>
      <c r="AN75" s="1406"/>
      <c r="AO75" s="1833" t="s">
        <v>393</v>
      </c>
      <c r="AP75" s="1788"/>
      <c r="AQ75" s="1789" t="str" cm="1">
        <f t="array" ref="AQ75">IF(AD75="NO FAVORABLE","NO FAVORABLE",IF(SUMPRODUCT(--(TRIM(AF75:AK75)&lt;&gt;"SI"),--(TRIM(AF75:AK75)&lt;&gt;"NA"))&gt;0,"SUBSANAR","APROBADA CR"))</f>
        <v>SUBSANAR</v>
      </c>
    </row>
    <row r="76" spans="1:43" s="1547" customFormat="1" ht="13.8" hidden="1" x14ac:dyDescent="0.3">
      <c r="A76" s="1777" t="s">
        <v>2156</v>
      </c>
      <c r="B76" s="1777" t="s">
        <v>2654</v>
      </c>
      <c r="C76" s="1778">
        <v>125</v>
      </c>
      <c r="D76" s="1830" t="s">
        <v>45</v>
      </c>
      <c r="E76" s="1672" t="s">
        <v>666</v>
      </c>
      <c r="F76" s="1672" t="s">
        <v>8580</v>
      </c>
      <c r="G76" s="1672" t="s">
        <v>681</v>
      </c>
      <c r="H76" s="1672" t="s">
        <v>787</v>
      </c>
      <c r="I76" s="1779" t="str">
        <f t="shared" si="3"/>
        <v>MARIA   ROSA URREGO CANO</v>
      </c>
      <c r="J76" s="1830" t="s">
        <v>50</v>
      </c>
      <c r="K76" s="1831">
        <v>21595987</v>
      </c>
      <c r="L76" s="1661"/>
      <c r="M76" s="1777"/>
      <c r="N76" s="1777" t="s">
        <v>51</v>
      </c>
      <c r="O76" s="1661">
        <v>3117451592</v>
      </c>
      <c r="P76" s="1661"/>
      <c r="Q76" s="1661" t="s">
        <v>505</v>
      </c>
      <c r="R76" s="1661" t="s">
        <v>53</v>
      </c>
      <c r="S76" s="1830" t="s">
        <v>54</v>
      </c>
      <c r="T76" s="1661" t="s">
        <v>8547</v>
      </c>
      <c r="U76" s="1661" t="s">
        <v>8570</v>
      </c>
      <c r="V76" s="1405" t="s">
        <v>57</v>
      </c>
      <c r="W76" s="1405" t="s">
        <v>57</v>
      </c>
      <c r="X76" s="1405" t="s">
        <v>57</v>
      </c>
      <c r="Y76" s="1668"/>
      <c r="Z76" s="1668"/>
      <c r="AA76" s="1668"/>
      <c r="AB76" s="1668"/>
      <c r="AC76" s="1668"/>
      <c r="AD76" s="1401" t="s">
        <v>58</v>
      </c>
      <c r="AE76" s="1668"/>
      <c r="AF76" s="1406"/>
      <c r="AG76" s="1406"/>
      <c r="AH76" s="1406"/>
      <c r="AI76" s="1406"/>
      <c r="AJ76" s="1406"/>
      <c r="AK76" s="1406"/>
      <c r="AL76" s="1406"/>
      <c r="AM76" s="1406"/>
      <c r="AN76" s="1406"/>
      <c r="AO76" s="1833" t="s">
        <v>393</v>
      </c>
      <c r="AP76" s="1788"/>
      <c r="AQ76" s="1789" t="str" cm="1">
        <f t="array" ref="AQ76">IF(AD76="NO FAVORABLE","NO FAVORABLE",IF(SUMPRODUCT(--(TRIM(AF76:AK76)&lt;&gt;"SI"),--(TRIM(AF76:AK76)&lt;&gt;"NA"))&gt;0,"SUBSANAR","APROBADA CR"))</f>
        <v>SUBSANAR</v>
      </c>
    </row>
    <row r="77" spans="1:43" s="1547" customFormat="1" ht="13.8" hidden="1" x14ac:dyDescent="0.3">
      <c r="A77" s="1777" t="s">
        <v>2156</v>
      </c>
      <c r="B77" s="1777" t="s">
        <v>2654</v>
      </c>
      <c r="C77" s="1778">
        <v>126</v>
      </c>
      <c r="D77" s="1830" t="s">
        <v>45</v>
      </c>
      <c r="E77" s="1672" t="s">
        <v>1985</v>
      </c>
      <c r="F77" s="1672" t="s">
        <v>1105</v>
      </c>
      <c r="G77" s="1672" t="s">
        <v>8581</v>
      </c>
      <c r="H77" s="1672" t="s">
        <v>8582</v>
      </c>
      <c r="I77" s="1779" t="str">
        <f t="shared" si="3"/>
        <v>MAGNOLIA  MERCEDES  CARTAGENA   PIEDRAHITA</v>
      </c>
      <c r="J77" s="1830" t="s">
        <v>50</v>
      </c>
      <c r="K77" s="1831">
        <v>21595081</v>
      </c>
      <c r="L77" s="1661"/>
      <c r="M77" s="1777"/>
      <c r="N77" s="1777" t="s">
        <v>51</v>
      </c>
      <c r="O77" s="1661">
        <v>3137614391</v>
      </c>
      <c r="P77" s="1661"/>
      <c r="Q77" s="1661" t="s">
        <v>505</v>
      </c>
      <c r="R77" s="1661" t="s">
        <v>53</v>
      </c>
      <c r="S77" s="1830" t="s">
        <v>54</v>
      </c>
      <c r="T77" s="1661" t="s">
        <v>8556</v>
      </c>
      <c r="U77" s="1661" t="s">
        <v>8570</v>
      </c>
      <c r="V77" s="1405" t="s">
        <v>57</v>
      </c>
      <c r="W77" s="1670" t="s">
        <v>8553</v>
      </c>
      <c r="X77" s="1405" t="s">
        <v>57</v>
      </c>
      <c r="Y77" s="1668"/>
      <c r="Z77" s="1668"/>
      <c r="AA77" s="1668"/>
      <c r="AB77" s="1668"/>
      <c r="AC77" s="1668"/>
      <c r="AD77" s="1667" t="s">
        <v>7278</v>
      </c>
      <c r="AE77" s="1668"/>
      <c r="AF77" s="1406"/>
      <c r="AG77" s="1406"/>
      <c r="AH77" s="1406"/>
      <c r="AI77" s="1406"/>
      <c r="AJ77" s="1406"/>
      <c r="AK77" s="1406"/>
      <c r="AL77" s="1406"/>
      <c r="AM77" s="1406"/>
      <c r="AN77" s="1406"/>
      <c r="AO77" s="1832" t="s">
        <v>393</v>
      </c>
      <c r="AP77" s="1788"/>
      <c r="AQ77" s="1789" t="str" cm="1">
        <f t="array" ref="AQ77">IF(AD77="NO FAVORABLE","NO FAVORABLE",IF(SUMPRODUCT(--(TRIM(AF77:AK77)&lt;&gt;"SI"),--(TRIM(AF77:AK77)&lt;&gt;"NA"))&gt;0,"SUBSANAR","APROBADA CR"))</f>
        <v>SUBSANAR</v>
      </c>
    </row>
    <row r="78" spans="1:43" s="1547" customFormat="1" ht="13.8" hidden="1" x14ac:dyDescent="0.3">
      <c r="A78" s="1777" t="s">
        <v>2156</v>
      </c>
      <c r="B78" s="1777" t="s">
        <v>2654</v>
      </c>
      <c r="C78" s="1778">
        <v>127</v>
      </c>
      <c r="D78" s="1830" t="s">
        <v>45</v>
      </c>
      <c r="E78" s="1672" t="s">
        <v>349</v>
      </c>
      <c r="F78" s="1672" t="s">
        <v>1364</v>
      </c>
      <c r="G78" s="1672" t="s">
        <v>588</v>
      </c>
      <c r="H78" s="1672" t="s">
        <v>8583</v>
      </c>
      <c r="I78" s="1779" t="str">
        <f t="shared" si="3"/>
        <v>ALBA CECILIA  MOLINA DE GARCEZ</v>
      </c>
      <c r="J78" s="1830" t="s">
        <v>50</v>
      </c>
      <c r="K78" s="1831">
        <v>22173923</v>
      </c>
      <c r="L78" s="1666">
        <v>20231</v>
      </c>
      <c r="M78" s="1661">
        <v>70</v>
      </c>
      <c r="N78" s="1777" t="s">
        <v>51</v>
      </c>
      <c r="O78" s="1661">
        <v>3127666923</v>
      </c>
      <c r="P78" s="1661"/>
      <c r="Q78" s="1661" t="s">
        <v>505</v>
      </c>
      <c r="R78" s="1661" t="s">
        <v>53</v>
      </c>
      <c r="S78" s="1830" t="s">
        <v>54</v>
      </c>
      <c r="T78" s="1661" t="s">
        <v>8560</v>
      </c>
      <c r="U78" s="1661" t="s">
        <v>8570</v>
      </c>
      <c r="V78" s="1405" t="s">
        <v>57</v>
      </c>
      <c r="W78" s="1405" t="s">
        <v>57</v>
      </c>
      <c r="X78" s="1405" t="s">
        <v>8584</v>
      </c>
      <c r="Y78" s="1405"/>
      <c r="Z78" s="1405"/>
      <c r="AA78" s="1405"/>
      <c r="AB78" s="1405"/>
      <c r="AC78" s="1405"/>
      <c r="AD78" s="1401" t="s">
        <v>58</v>
      </c>
      <c r="AE78" s="1405"/>
      <c r="AF78" s="1406"/>
      <c r="AG78" s="1406"/>
      <c r="AH78" s="1406"/>
      <c r="AI78" s="1406"/>
      <c r="AJ78" s="1406"/>
      <c r="AK78" s="1406"/>
      <c r="AL78" s="1406"/>
      <c r="AM78" s="1406"/>
      <c r="AN78" s="1406"/>
      <c r="AO78" s="1833" t="s">
        <v>8585</v>
      </c>
      <c r="AP78" s="1788"/>
      <c r="AQ78" s="1789" t="str" cm="1">
        <f t="array" ref="AQ78">IF(AD78="NO FAVORABLE","NO FAVORABLE",IF(SUMPRODUCT(--(TRIM(AF78:AK78)&lt;&gt;"SI"),--(TRIM(AF78:AK78)&lt;&gt;"NA"))&gt;0,"SUBSANAR","APROBADA CR"))</f>
        <v>SUBSANAR</v>
      </c>
    </row>
    <row r="79" spans="1:43" s="1547" customFormat="1" ht="13.8" hidden="1" x14ac:dyDescent="0.3">
      <c r="A79" s="1777" t="s">
        <v>2156</v>
      </c>
      <c r="B79" s="1777" t="s">
        <v>2654</v>
      </c>
      <c r="C79" s="1778">
        <v>128</v>
      </c>
      <c r="D79" s="1830" t="s">
        <v>45</v>
      </c>
      <c r="E79" s="1672" t="s">
        <v>8586</v>
      </c>
      <c r="F79" s="1672"/>
      <c r="G79" s="1672" t="s">
        <v>415</v>
      </c>
      <c r="H79" s="1672"/>
      <c r="I79" s="1779" t="str">
        <f t="shared" si="3"/>
        <v xml:space="preserve">MARIELA GONZALEZ  GONZALEZ </v>
      </c>
      <c r="J79" s="1830" t="s">
        <v>50</v>
      </c>
      <c r="K79" s="1831">
        <v>21595214</v>
      </c>
      <c r="L79" s="1661"/>
      <c r="M79" s="1777"/>
      <c r="N79" s="1777" t="s">
        <v>51</v>
      </c>
      <c r="O79" s="1661">
        <v>0</v>
      </c>
      <c r="P79" s="1661"/>
      <c r="Q79" s="1661" t="s">
        <v>505</v>
      </c>
      <c r="R79" s="1661" t="s">
        <v>53</v>
      </c>
      <c r="S79" s="1830" t="s">
        <v>54</v>
      </c>
      <c r="T79" s="1661" t="s">
        <v>8587</v>
      </c>
      <c r="U79" s="1661" t="s">
        <v>8570</v>
      </c>
      <c r="V79" s="1405" t="s">
        <v>57</v>
      </c>
      <c r="W79" s="1405" t="s">
        <v>57</v>
      </c>
      <c r="X79" s="1405" t="s">
        <v>57</v>
      </c>
      <c r="Y79" s="1668"/>
      <c r="Z79" s="1668"/>
      <c r="AA79" s="1668"/>
      <c r="AB79" s="1668"/>
      <c r="AC79" s="1668"/>
      <c r="AD79" s="1401" t="s">
        <v>58</v>
      </c>
      <c r="AE79" s="1668"/>
      <c r="AF79" s="1406"/>
      <c r="AG79" s="1406"/>
      <c r="AH79" s="1406"/>
      <c r="AI79" s="1406"/>
      <c r="AJ79" s="1406"/>
      <c r="AK79" s="1406"/>
      <c r="AL79" s="1406"/>
      <c r="AM79" s="1406"/>
      <c r="AN79" s="1406"/>
      <c r="AO79" s="1833" t="s">
        <v>393</v>
      </c>
      <c r="AP79" s="1788"/>
      <c r="AQ79" s="1789" t="str" cm="1">
        <f t="array" ref="AQ79">IF(AD79="NO FAVORABLE","NO FAVORABLE",IF(SUMPRODUCT(--(TRIM(AF79:AK79)&lt;&gt;"SI"),--(TRIM(AF79:AK79)&lt;&gt;"NA"))&gt;0,"SUBSANAR","APROBADA CR"))</f>
        <v>SUBSANAR</v>
      </c>
    </row>
    <row r="80" spans="1:43" s="1547" customFormat="1" ht="13.8" hidden="1" x14ac:dyDescent="0.3">
      <c r="A80" s="1777" t="s">
        <v>2156</v>
      </c>
      <c r="B80" s="1777" t="s">
        <v>2654</v>
      </c>
      <c r="C80" s="1778">
        <v>129</v>
      </c>
      <c r="D80" s="1830" t="s">
        <v>45</v>
      </c>
      <c r="E80" s="1672" t="s">
        <v>1580</v>
      </c>
      <c r="F80" s="1672"/>
      <c r="G80" s="1672" t="s">
        <v>7818</v>
      </c>
      <c r="H80" s="1672" t="s">
        <v>1007</v>
      </c>
      <c r="I80" s="1779" t="str">
        <f t="shared" ref="I80:I114" si="4">CONCATENATE(E80," ",F80," ",G80," ",H80)</f>
        <v>OLIVIA  LEZCANO  CARTAGENA</v>
      </c>
      <c r="J80" s="1830" t="s">
        <v>50</v>
      </c>
      <c r="K80" s="1831">
        <v>21594958</v>
      </c>
      <c r="L80" s="1661"/>
      <c r="M80" s="1777"/>
      <c r="N80" s="1777" t="s">
        <v>51</v>
      </c>
      <c r="O80" s="1661">
        <v>3017810876</v>
      </c>
      <c r="P80" s="1661"/>
      <c r="Q80" s="1661" t="s">
        <v>505</v>
      </c>
      <c r="R80" s="1661" t="s">
        <v>53</v>
      </c>
      <c r="S80" s="1830" t="s">
        <v>54</v>
      </c>
      <c r="T80" s="1661" t="s">
        <v>8588</v>
      </c>
      <c r="U80" s="1661" t="s">
        <v>8570</v>
      </c>
      <c r="V80" s="1405" t="s">
        <v>57</v>
      </c>
      <c r="W80" s="1405" t="s">
        <v>57</v>
      </c>
      <c r="X80" s="1670" t="s">
        <v>8589</v>
      </c>
      <c r="Y80" s="1668"/>
      <c r="Z80" s="1668"/>
      <c r="AA80" s="1668"/>
      <c r="AB80" s="1668"/>
      <c r="AC80" s="1668"/>
      <c r="AD80" s="1667" t="s">
        <v>7278</v>
      </c>
      <c r="AE80" s="1668"/>
      <c r="AF80" s="1406"/>
      <c r="AG80" s="1406"/>
      <c r="AH80" s="1406"/>
      <c r="AI80" s="1406"/>
      <c r="AJ80" s="1406"/>
      <c r="AK80" s="1406"/>
      <c r="AL80" s="1406"/>
      <c r="AM80" s="1406"/>
      <c r="AN80" s="1406"/>
      <c r="AO80" s="1832" t="s">
        <v>8590</v>
      </c>
      <c r="AP80" s="1788"/>
      <c r="AQ80" s="1789" t="str" cm="1">
        <f t="array" ref="AQ80">IF(AD80="NO FAVORABLE","NO FAVORABLE",IF(SUMPRODUCT(--(TRIM(AF80:AK80)&lt;&gt;"SI"),--(TRIM(AF80:AK80)&lt;&gt;"NA"))&gt;0,"SUBSANAR","APROBADA CR"))</f>
        <v>SUBSANAR</v>
      </c>
    </row>
    <row r="81" spans="1:43" s="1547" customFormat="1" ht="13.8" x14ac:dyDescent="0.3">
      <c r="A81" s="1777" t="s">
        <v>2156</v>
      </c>
      <c r="B81" s="1777" t="s">
        <v>2654</v>
      </c>
      <c r="C81" s="1778">
        <v>130</v>
      </c>
      <c r="D81" s="1830" t="s">
        <v>45</v>
      </c>
      <c r="E81" s="1672" t="s">
        <v>8591</v>
      </c>
      <c r="F81" s="1672"/>
      <c r="G81" s="1672" t="s">
        <v>214</v>
      </c>
      <c r="H81" s="1672" t="s">
        <v>415</v>
      </c>
      <c r="I81" s="1779" t="str">
        <f>CONCATENATE(E81," ",F81," ",G81," ",H81)</f>
        <v>VILLANIRIS   TABARES GONZALEZ</v>
      </c>
      <c r="J81" s="1830" t="s">
        <v>50</v>
      </c>
      <c r="K81" s="1831">
        <v>1023831588</v>
      </c>
      <c r="L81" s="1661"/>
      <c r="M81" s="1777"/>
      <c r="N81" s="1777" t="s">
        <v>51</v>
      </c>
      <c r="O81" s="1661">
        <v>3178669849</v>
      </c>
      <c r="P81" s="1661"/>
      <c r="Q81" s="1661" t="s">
        <v>505</v>
      </c>
      <c r="R81" s="1661" t="s">
        <v>53</v>
      </c>
      <c r="S81" s="1830" t="s">
        <v>54</v>
      </c>
      <c r="T81" s="1661" t="s">
        <v>8592</v>
      </c>
      <c r="U81" s="1661" t="s">
        <v>8570</v>
      </c>
      <c r="V81" s="1405" t="s">
        <v>57</v>
      </c>
      <c r="W81" s="1405" t="s">
        <v>57</v>
      </c>
      <c r="X81" s="1405" t="s">
        <v>57</v>
      </c>
      <c r="Y81" s="1668"/>
      <c r="Z81" s="1668"/>
      <c r="AA81" s="1668"/>
      <c r="AB81" s="1668"/>
      <c r="AC81" s="1668"/>
      <c r="AD81" s="1401" t="s">
        <v>58</v>
      </c>
      <c r="AE81" s="1668"/>
      <c r="AF81" s="1406" t="s">
        <v>59</v>
      </c>
      <c r="AG81" s="1406" t="s">
        <v>59</v>
      </c>
      <c r="AH81" s="1406" t="s">
        <v>59</v>
      </c>
      <c r="AI81" s="1406" t="s">
        <v>59</v>
      </c>
      <c r="AJ81" s="1406" t="s">
        <v>59</v>
      </c>
      <c r="AK81" s="1406" t="s">
        <v>59</v>
      </c>
      <c r="AL81" s="1406" t="s">
        <v>138</v>
      </c>
      <c r="AM81" s="1406"/>
      <c r="AN81" s="1406"/>
      <c r="AO81" s="1833" t="s">
        <v>8593</v>
      </c>
      <c r="AP81" s="1788" t="s">
        <v>8594</v>
      </c>
      <c r="AQ81" s="1789" t="str" cm="1">
        <f t="array" ref="AQ81">IF(AD81="NO FAVORABLE","NO FAVORABLE",IF(SUMPRODUCT(--(TRIM(AF81:AK81)&lt;&gt;"SI"),--(TRIM(AF81:AK81)&lt;&gt;"NA"))&gt;0,"SUBSANAR","APROBADA CR"))</f>
        <v>APROBADA CR</v>
      </c>
    </row>
    <row r="82" spans="1:43" s="1547" customFormat="1" ht="13.8" hidden="1" x14ac:dyDescent="0.3">
      <c r="A82" s="1777" t="s">
        <v>2156</v>
      </c>
      <c r="B82" s="1777" t="s">
        <v>2654</v>
      </c>
      <c r="C82" s="1778">
        <v>131</v>
      </c>
      <c r="D82" s="1830" t="s">
        <v>45</v>
      </c>
      <c r="E82" s="1672" t="s">
        <v>4027</v>
      </c>
      <c r="F82" s="1672"/>
      <c r="G82" s="1672" t="s">
        <v>1517</v>
      </c>
      <c r="H82" s="1672" t="s">
        <v>602</v>
      </c>
      <c r="I82" s="1779" t="str">
        <f t="shared" si="4"/>
        <v>VERONICA   HOYOS MURILLO</v>
      </c>
      <c r="J82" s="1830" t="s">
        <v>50</v>
      </c>
      <c r="K82" s="1831">
        <v>1023832727</v>
      </c>
      <c r="L82" s="1661"/>
      <c r="M82" s="1777"/>
      <c r="N82" s="1777" t="s">
        <v>51</v>
      </c>
      <c r="O82" s="1661">
        <v>3105195746</v>
      </c>
      <c r="P82" s="1661"/>
      <c r="Q82" s="1661" t="s">
        <v>505</v>
      </c>
      <c r="R82" s="1661" t="s">
        <v>53</v>
      </c>
      <c r="S82" s="1830" t="s">
        <v>54</v>
      </c>
      <c r="T82" s="1661" t="s">
        <v>8560</v>
      </c>
      <c r="U82" s="1661" t="s">
        <v>8570</v>
      </c>
      <c r="V82" s="1405" t="s">
        <v>57</v>
      </c>
      <c r="W82" s="1405" t="s">
        <v>57</v>
      </c>
      <c r="X82" s="1405" t="s">
        <v>57</v>
      </c>
      <c r="Y82" s="1668"/>
      <c r="Z82" s="1668"/>
      <c r="AA82" s="1668"/>
      <c r="AB82" s="1668"/>
      <c r="AC82" s="1668"/>
      <c r="AD82" s="1401" t="s">
        <v>58</v>
      </c>
      <c r="AE82" s="1668"/>
      <c r="AF82" s="1406"/>
      <c r="AG82" s="1406"/>
      <c r="AH82" s="1406"/>
      <c r="AI82" s="1406"/>
      <c r="AJ82" s="1406"/>
      <c r="AK82" s="1406"/>
      <c r="AL82" s="1406"/>
      <c r="AM82" s="1406"/>
      <c r="AN82" s="1406"/>
      <c r="AO82" s="1833" t="s">
        <v>393</v>
      </c>
      <c r="AP82" s="1788"/>
      <c r="AQ82" s="1789" t="str" cm="1">
        <f t="array" ref="AQ82">IF(AD82="NO FAVORABLE","NO FAVORABLE",IF(SUMPRODUCT(--(TRIM(AF82:AK82)&lt;&gt;"SI"),--(TRIM(AF82:AK82)&lt;&gt;"NA"))&gt;0,"SUBSANAR","APROBADA CR"))</f>
        <v>SUBSANAR</v>
      </c>
    </row>
    <row r="83" spans="1:43" s="1547" customFormat="1" ht="13.8" hidden="1" x14ac:dyDescent="0.3">
      <c r="A83" s="1777" t="s">
        <v>2156</v>
      </c>
      <c r="B83" s="1777" t="s">
        <v>2654</v>
      </c>
      <c r="C83" s="1778">
        <v>132</v>
      </c>
      <c r="D83" s="1830" t="s">
        <v>45</v>
      </c>
      <c r="E83" s="1672" t="s">
        <v>3450</v>
      </c>
      <c r="F83" s="1672"/>
      <c r="G83" s="1672" t="s">
        <v>292</v>
      </c>
      <c r="H83" s="1672" t="s">
        <v>134</v>
      </c>
      <c r="I83" s="1779" t="str">
        <f t="shared" si="4"/>
        <v>YURANY   ALVAREZ MONTOYA</v>
      </c>
      <c r="J83" s="1830" t="s">
        <v>50</v>
      </c>
      <c r="K83" s="1831">
        <v>1023830408</v>
      </c>
      <c r="L83" s="1661"/>
      <c r="M83" s="1777"/>
      <c r="N83" s="1777"/>
      <c r="O83" s="1661">
        <v>3218089379</v>
      </c>
      <c r="P83" s="1661"/>
      <c r="Q83" s="1661" t="s">
        <v>505</v>
      </c>
      <c r="R83" s="1661" t="s">
        <v>53</v>
      </c>
      <c r="S83" s="1830" t="s">
        <v>54</v>
      </c>
      <c r="T83" s="1661" t="s">
        <v>8595</v>
      </c>
      <c r="U83" s="1661" t="s">
        <v>8570</v>
      </c>
      <c r="V83" s="1405" t="s">
        <v>57</v>
      </c>
      <c r="W83" s="1405" t="s">
        <v>57</v>
      </c>
      <c r="X83" s="1405" t="s">
        <v>57</v>
      </c>
      <c r="Y83" s="1668"/>
      <c r="Z83" s="1668"/>
      <c r="AA83" s="1668"/>
      <c r="AB83" s="1668"/>
      <c r="AC83" s="1668"/>
      <c r="AD83" s="1401" t="s">
        <v>58</v>
      </c>
      <c r="AE83" s="1668"/>
      <c r="AF83" s="1406"/>
      <c r="AG83" s="1406"/>
      <c r="AH83" s="1406"/>
      <c r="AI83" s="1406"/>
      <c r="AJ83" s="1406"/>
      <c r="AK83" s="1406"/>
      <c r="AL83" s="1406"/>
      <c r="AM83" s="1406"/>
      <c r="AN83" s="1406"/>
      <c r="AO83" s="1839" t="s">
        <v>393</v>
      </c>
      <c r="AP83" s="1788"/>
      <c r="AQ83" s="1789" t="str" cm="1">
        <f t="array" ref="AQ83">IF(AD83="NO FAVORABLE","NO FAVORABLE",IF(SUMPRODUCT(--(TRIM(AF83:AK83)&lt;&gt;"SI"),--(TRIM(AF83:AK83)&lt;&gt;"NA"))&gt;0,"SUBSANAR","APROBADA CR"))</f>
        <v>SUBSANAR</v>
      </c>
    </row>
    <row r="84" spans="1:43" s="1547" customFormat="1" ht="13.8" hidden="1" x14ac:dyDescent="0.3">
      <c r="A84" s="1661" t="s">
        <v>2156</v>
      </c>
      <c r="B84" s="1777" t="s">
        <v>2654</v>
      </c>
      <c r="C84" s="1830">
        <v>133</v>
      </c>
      <c r="D84" s="1830" t="s">
        <v>45</v>
      </c>
      <c r="E84" s="1661" t="s">
        <v>1911</v>
      </c>
      <c r="F84" s="1661" t="s">
        <v>1905</v>
      </c>
      <c r="G84" s="1661" t="s">
        <v>2856</v>
      </c>
      <c r="H84" s="1661" t="s">
        <v>1280</v>
      </c>
      <c r="I84" s="1779" t="str">
        <f t="shared" si="4"/>
        <v xml:space="preserve">ANA  EDILIA ARGAEZ GARCIA </v>
      </c>
      <c r="J84" s="1830" t="s">
        <v>50</v>
      </c>
      <c r="K84" s="1831">
        <v>21595598</v>
      </c>
      <c r="L84" s="1666">
        <v>28113</v>
      </c>
      <c r="M84" s="1667">
        <v>49</v>
      </c>
      <c r="N84" s="1667" t="s">
        <v>51</v>
      </c>
      <c r="O84" s="1661">
        <v>3103121028</v>
      </c>
      <c r="P84" s="1661"/>
      <c r="Q84" s="1662">
        <v>300</v>
      </c>
      <c r="R84" s="1661" t="s">
        <v>53</v>
      </c>
      <c r="S84" s="1830" t="s">
        <v>54</v>
      </c>
      <c r="T84" s="1661" t="s">
        <v>8546</v>
      </c>
      <c r="U84" s="1661" t="s">
        <v>8480</v>
      </c>
      <c r="V84" s="1405" t="s">
        <v>57</v>
      </c>
      <c r="W84" s="1405" t="s">
        <v>57</v>
      </c>
      <c r="X84" s="1405" t="s">
        <v>57</v>
      </c>
      <c r="Y84" s="1668"/>
      <c r="Z84" s="1668"/>
      <c r="AA84" s="1668"/>
      <c r="AB84" s="1668"/>
      <c r="AC84" s="1668"/>
      <c r="AD84" s="1401" t="s">
        <v>58</v>
      </c>
      <c r="AE84" s="1668"/>
      <c r="AF84" s="1669"/>
      <c r="AG84" s="1669"/>
      <c r="AH84" s="1669"/>
      <c r="AI84" s="1669"/>
      <c r="AJ84" s="1669"/>
      <c r="AK84" s="1669"/>
      <c r="AL84" s="1669"/>
      <c r="AM84" s="1669"/>
      <c r="AN84" s="1669"/>
      <c r="AO84" s="1839" t="s">
        <v>393</v>
      </c>
      <c r="AP84" s="1788"/>
      <c r="AQ84" s="1789" t="str" cm="1">
        <f t="array" ref="AQ84">IF(AD84="NO FAVORABLE","NO FAVORABLE",IF(SUMPRODUCT(--(TRIM(AF84:AK84)&lt;&gt;"SI"),--(TRIM(AF84:AK84)&lt;&gt;"NA"))&gt;0,"SUBSANAR","APROBADA CR"))</f>
        <v>SUBSANAR</v>
      </c>
    </row>
    <row r="85" spans="1:43" s="1547" customFormat="1" ht="13.8" hidden="1" x14ac:dyDescent="0.3">
      <c r="A85" s="1661" t="s">
        <v>2156</v>
      </c>
      <c r="B85" s="1777" t="s">
        <v>2654</v>
      </c>
      <c r="C85" s="1830">
        <v>134</v>
      </c>
      <c r="D85" s="1830" t="s">
        <v>45</v>
      </c>
      <c r="E85" s="1661" t="s">
        <v>1425</v>
      </c>
      <c r="F85" s="1661" t="s">
        <v>124</v>
      </c>
      <c r="G85" s="1661" t="s">
        <v>8569</v>
      </c>
      <c r="H85" s="1661" t="s">
        <v>8596</v>
      </c>
      <c r="I85" s="1779" t="str">
        <f t="shared" si="4"/>
        <v>MARLENY  DEL SOCORRO LEAL  ALACARAZ</v>
      </c>
      <c r="J85" s="1830" t="s">
        <v>50</v>
      </c>
      <c r="K85" s="1831">
        <v>21595687</v>
      </c>
      <c r="L85" s="1666">
        <v>28764</v>
      </c>
      <c r="M85" s="1667">
        <v>47</v>
      </c>
      <c r="N85" s="1661"/>
      <c r="O85" s="1661">
        <v>3107113749</v>
      </c>
      <c r="P85" s="1661"/>
      <c r="Q85" s="1661">
        <v>400</v>
      </c>
      <c r="R85" s="1661"/>
      <c r="S85" s="1830" t="s">
        <v>54</v>
      </c>
      <c r="T85" s="1661" t="s">
        <v>8533</v>
      </c>
      <c r="U85" s="1661" t="s">
        <v>8482</v>
      </c>
      <c r="V85" s="1405" t="s">
        <v>57</v>
      </c>
      <c r="W85" s="1405" t="s">
        <v>57</v>
      </c>
      <c r="X85" s="1405" t="s">
        <v>57</v>
      </c>
      <c r="Y85" s="1668"/>
      <c r="Z85" s="1668"/>
      <c r="AA85" s="1668"/>
      <c r="AB85" s="1668"/>
      <c r="AC85" s="1668"/>
      <c r="AD85" s="1401" t="s">
        <v>58</v>
      </c>
      <c r="AE85" s="1668"/>
      <c r="AF85" s="1669"/>
      <c r="AG85" s="1669"/>
      <c r="AH85" s="1669"/>
      <c r="AI85" s="1669"/>
      <c r="AJ85" s="1669"/>
      <c r="AK85" s="1669"/>
      <c r="AL85" s="1669"/>
      <c r="AM85" s="1669"/>
      <c r="AN85" s="1669"/>
      <c r="AO85" s="1839" t="s">
        <v>393</v>
      </c>
      <c r="AP85" s="1788"/>
      <c r="AQ85" s="1789" t="str" cm="1">
        <f t="array" ref="AQ85">IF(AD85="NO FAVORABLE","NO FAVORABLE",IF(SUMPRODUCT(--(TRIM(AF85:AK85)&lt;&gt;"SI"),--(TRIM(AF85:AK85)&lt;&gt;"NA"))&gt;0,"SUBSANAR","APROBADA CR"))</f>
        <v>SUBSANAR</v>
      </c>
    </row>
    <row r="86" spans="1:43" s="1547" customFormat="1" ht="13.8" hidden="1" x14ac:dyDescent="0.3">
      <c r="A86" s="1661" t="s">
        <v>2156</v>
      </c>
      <c r="B86" s="1777" t="s">
        <v>2654</v>
      </c>
      <c r="C86" s="1830">
        <v>135</v>
      </c>
      <c r="D86" s="1830" t="s">
        <v>45</v>
      </c>
      <c r="E86" s="1661" t="s">
        <v>107</v>
      </c>
      <c r="F86" s="1661" t="s">
        <v>8597</v>
      </c>
      <c r="G86" s="1661" t="s">
        <v>1236</v>
      </c>
      <c r="H86" s="1661" t="s">
        <v>2257</v>
      </c>
      <c r="I86" s="1779" t="str">
        <f t="shared" si="4"/>
        <v>LUZ MIRNA SERNA  BECERRA</v>
      </c>
      <c r="J86" s="1830" t="s">
        <v>50</v>
      </c>
      <c r="K86" s="1831">
        <v>21595745</v>
      </c>
      <c r="L86" s="1666">
        <v>28945</v>
      </c>
      <c r="M86" s="1661">
        <v>46</v>
      </c>
      <c r="N86" s="1667" t="s">
        <v>51</v>
      </c>
      <c r="O86" s="1661">
        <v>3148799438</v>
      </c>
      <c r="P86" s="1661"/>
      <c r="Q86" s="1661" t="s">
        <v>8598</v>
      </c>
      <c r="R86" s="1661" t="s">
        <v>53</v>
      </c>
      <c r="S86" s="1830" t="s">
        <v>54</v>
      </c>
      <c r="T86" s="1661" t="s">
        <v>3231</v>
      </c>
      <c r="U86" s="1661" t="s">
        <v>8482</v>
      </c>
      <c r="V86" s="1405" t="s">
        <v>57</v>
      </c>
      <c r="W86" s="1405" t="s">
        <v>57</v>
      </c>
      <c r="X86" s="1405" t="s">
        <v>57</v>
      </c>
      <c r="Y86" s="1668"/>
      <c r="Z86" s="1668"/>
      <c r="AA86" s="1668"/>
      <c r="AB86" s="1668"/>
      <c r="AC86" s="1668"/>
      <c r="AD86" s="1401" t="s">
        <v>58</v>
      </c>
      <c r="AE86" s="1668"/>
      <c r="AF86" s="1669"/>
      <c r="AG86" s="1669"/>
      <c r="AH86" s="1669"/>
      <c r="AI86" s="1669"/>
      <c r="AJ86" s="1669"/>
      <c r="AK86" s="1669"/>
      <c r="AL86" s="1669"/>
      <c r="AM86" s="1669"/>
      <c r="AN86" s="1669"/>
      <c r="AO86" s="1839" t="s">
        <v>393</v>
      </c>
      <c r="AP86" s="1788"/>
      <c r="AQ86" s="1789" t="str" cm="1">
        <f t="array" ref="AQ86">IF(AD86="NO FAVORABLE","NO FAVORABLE",IF(SUMPRODUCT(--(TRIM(AF86:AK86)&lt;&gt;"SI"),--(TRIM(AF86:AK86)&lt;&gt;"NA"))&gt;0,"SUBSANAR","APROBADA CR"))</f>
        <v>SUBSANAR</v>
      </c>
    </row>
    <row r="87" spans="1:43" s="1547" customFormat="1" ht="13.8" hidden="1" x14ac:dyDescent="0.3">
      <c r="A87" s="1661" t="s">
        <v>2156</v>
      </c>
      <c r="B87" s="1777" t="s">
        <v>2654</v>
      </c>
      <c r="C87" s="1830">
        <v>136</v>
      </c>
      <c r="D87" s="1830" t="s">
        <v>45</v>
      </c>
      <c r="E87" s="1661" t="s">
        <v>8599</v>
      </c>
      <c r="F87" s="1661"/>
      <c r="G87" s="1661" t="s">
        <v>496</v>
      </c>
      <c r="H87" s="1661" t="s">
        <v>2365</v>
      </c>
      <c r="I87" s="1779" t="str">
        <f t="shared" si="4"/>
        <v>ARGEMIRA   RAMIREZ HIGUITA</v>
      </c>
      <c r="J87" s="1830" t="s">
        <v>50</v>
      </c>
      <c r="K87" s="1831">
        <v>21610998</v>
      </c>
      <c r="L87" s="1666">
        <v>23270</v>
      </c>
      <c r="M87" s="1667">
        <v>60</v>
      </c>
      <c r="N87" s="1667" t="s">
        <v>51</v>
      </c>
      <c r="O87" s="1661">
        <v>3016826912</v>
      </c>
      <c r="P87" s="1661"/>
      <c r="Q87" s="1661" t="s">
        <v>8598</v>
      </c>
      <c r="R87" s="1661" t="s">
        <v>53</v>
      </c>
      <c r="S87" s="1830" t="s">
        <v>54</v>
      </c>
      <c r="T87" s="1661" t="s">
        <v>8493</v>
      </c>
      <c r="U87" s="1661" t="s">
        <v>8482</v>
      </c>
      <c r="V87" s="1405" t="s">
        <v>57</v>
      </c>
      <c r="W87" s="1670" t="s">
        <v>8600</v>
      </c>
      <c r="X87" s="1405" t="s">
        <v>57</v>
      </c>
      <c r="Y87" s="1405"/>
      <c r="Z87" s="1405"/>
      <c r="AA87" s="1405"/>
      <c r="AB87" s="1405"/>
      <c r="AC87" s="1405"/>
      <c r="AD87" s="1667" t="s">
        <v>7278</v>
      </c>
      <c r="AE87" s="1405"/>
      <c r="AF87" s="1406"/>
      <c r="AG87" s="1406"/>
      <c r="AH87" s="1406"/>
      <c r="AI87" s="1406"/>
      <c r="AJ87" s="1406"/>
      <c r="AK87" s="1406"/>
      <c r="AL87" s="1406"/>
      <c r="AM87" s="1406"/>
      <c r="AN87" s="1406"/>
      <c r="AO87" s="1839" t="s">
        <v>393</v>
      </c>
      <c r="AP87" s="1788"/>
      <c r="AQ87" s="1789" t="str" cm="1">
        <f t="array" ref="AQ87">IF(AD87="NO FAVORABLE","NO FAVORABLE",IF(SUMPRODUCT(--(TRIM(AF87:AK87)&lt;&gt;"SI"),--(TRIM(AF87:AK87)&lt;&gt;"NA"))&gt;0,"SUBSANAR","APROBADA CR"))</f>
        <v>SUBSANAR</v>
      </c>
    </row>
    <row r="88" spans="1:43" s="1547" customFormat="1" ht="13.8" hidden="1" x14ac:dyDescent="0.3">
      <c r="A88" s="1661" t="s">
        <v>2156</v>
      </c>
      <c r="B88" s="1777" t="s">
        <v>2654</v>
      </c>
      <c r="C88" s="1830">
        <v>137</v>
      </c>
      <c r="D88" s="1830" t="s">
        <v>45</v>
      </c>
      <c r="E88" s="1661" t="s">
        <v>107</v>
      </c>
      <c r="F88" s="1661" t="s">
        <v>78</v>
      </c>
      <c r="G88" s="1661" t="s">
        <v>1236</v>
      </c>
      <c r="H88" s="1661" t="s">
        <v>1686</v>
      </c>
      <c r="I88" s="1779" t="str">
        <f t="shared" si="4"/>
        <v>LUZ ORFILIA SERNA  BRAN</v>
      </c>
      <c r="J88" s="1830" t="s">
        <v>50</v>
      </c>
      <c r="K88" s="1831">
        <v>21595660</v>
      </c>
      <c r="L88" s="1666">
        <v>28330</v>
      </c>
      <c r="M88" s="1667">
        <v>47</v>
      </c>
      <c r="N88" s="1667" t="s">
        <v>51</v>
      </c>
      <c r="O88" s="1661">
        <v>3003143169</v>
      </c>
      <c r="P88" s="1661"/>
      <c r="Q88" s="1661" t="s">
        <v>8598</v>
      </c>
      <c r="R88" s="1661" t="s">
        <v>53</v>
      </c>
      <c r="S88" s="1830" t="s">
        <v>54</v>
      </c>
      <c r="T88" s="1661" t="s">
        <v>8495</v>
      </c>
      <c r="U88" s="1661" t="s">
        <v>8482</v>
      </c>
      <c r="V88" s="1405" t="s">
        <v>57</v>
      </c>
      <c r="W88" s="1405" t="s">
        <v>57</v>
      </c>
      <c r="X88" s="1405" t="s">
        <v>57</v>
      </c>
      <c r="Y88" s="1840"/>
      <c r="Z88" s="1840"/>
      <c r="AA88" s="1840"/>
      <c r="AB88" s="1840"/>
      <c r="AC88" s="1840"/>
      <c r="AD88" s="1401" t="s">
        <v>58</v>
      </c>
      <c r="AE88" s="1840"/>
      <c r="AF88" s="1841"/>
      <c r="AG88" s="1841"/>
      <c r="AH88" s="1841"/>
      <c r="AI88" s="1841"/>
      <c r="AJ88" s="1841"/>
      <c r="AK88" s="1841"/>
      <c r="AL88" s="1841"/>
      <c r="AM88" s="1841"/>
      <c r="AN88" s="1841"/>
      <c r="AO88" s="1839" t="s">
        <v>393</v>
      </c>
      <c r="AP88" s="1788"/>
      <c r="AQ88" s="1789" t="str" cm="1">
        <f t="array" ref="AQ88">IF(AD88="NO FAVORABLE","NO FAVORABLE",IF(SUMPRODUCT(--(TRIM(AF88:AK88)&lt;&gt;"SI"),--(TRIM(AF88:AK88)&lt;&gt;"NA"))&gt;0,"SUBSANAR","APROBADA CR"))</f>
        <v>SUBSANAR</v>
      </c>
    </row>
    <row r="89" spans="1:43" s="1547" customFormat="1" ht="13.8" x14ac:dyDescent="0.3">
      <c r="A89" s="1661" t="s">
        <v>2156</v>
      </c>
      <c r="B89" s="1777" t="s">
        <v>2654</v>
      </c>
      <c r="C89" s="1830">
        <v>138</v>
      </c>
      <c r="D89" s="1830" t="s">
        <v>45</v>
      </c>
      <c r="E89" s="1661" t="s">
        <v>107</v>
      </c>
      <c r="F89" s="1661" t="s">
        <v>1824</v>
      </c>
      <c r="G89" s="1661" t="s">
        <v>1093</v>
      </c>
      <c r="H89" s="1661" t="s">
        <v>2365</v>
      </c>
      <c r="I89" s="1779" t="str">
        <f t="shared" si="4"/>
        <v>LUZ CIELO TAMAYO HIGUITA</v>
      </c>
      <c r="J89" s="1830" t="s">
        <v>50</v>
      </c>
      <c r="K89" s="1831">
        <v>21594807</v>
      </c>
      <c r="L89" s="1666">
        <v>23826</v>
      </c>
      <c r="M89" s="1667">
        <v>60</v>
      </c>
      <c r="N89" s="1667" t="s">
        <v>51</v>
      </c>
      <c r="O89" s="1661">
        <v>3205245703</v>
      </c>
      <c r="P89" s="1661"/>
      <c r="Q89" s="1661" t="s">
        <v>8598</v>
      </c>
      <c r="R89" s="1661" t="s">
        <v>53</v>
      </c>
      <c r="S89" s="1830" t="s">
        <v>54</v>
      </c>
      <c r="T89" s="1661" t="s">
        <v>8517</v>
      </c>
      <c r="U89" s="1661" t="s">
        <v>8480</v>
      </c>
      <c r="V89" s="1405" t="s">
        <v>57</v>
      </c>
      <c r="W89" s="1405" t="s">
        <v>57</v>
      </c>
      <c r="X89" s="1405" t="s">
        <v>57</v>
      </c>
      <c r="Y89" s="1840"/>
      <c r="Z89" s="1840"/>
      <c r="AA89" s="1840"/>
      <c r="AB89" s="1840"/>
      <c r="AC89" s="1840"/>
      <c r="AD89" s="1401" t="s">
        <v>58</v>
      </c>
      <c r="AE89" s="1840"/>
      <c r="AF89" s="1841" t="s">
        <v>59</v>
      </c>
      <c r="AG89" s="1841" t="s">
        <v>59</v>
      </c>
      <c r="AH89" s="1841" t="s">
        <v>59</v>
      </c>
      <c r="AI89" s="1841" t="s">
        <v>59</v>
      </c>
      <c r="AJ89" s="1841" t="s">
        <v>59</v>
      </c>
      <c r="AK89" s="1841" t="s">
        <v>59</v>
      </c>
      <c r="AL89" s="1841" t="s">
        <v>283</v>
      </c>
      <c r="AM89" s="1841"/>
      <c r="AN89" s="1841"/>
      <c r="AO89" s="1839" t="s">
        <v>393</v>
      </c>
      <c r="AP89" s="1788"/>
      <c r="AQ89" s="1789" t="str" cm="1">
        <f t="array" ref="AQ89">IF(AD89="NO FAVORABLE","NO FAVORABLE",IF(SUMPRODUCT(--(TRIM(AF89:AK89)&lt;&gt;"SI"),--(TRIM(AF89:AK89)&lt;&gt;"NA"))&gt;0,"SUBSANAR","APROBADA CR"))</f>
        <v>APROBADA CR</v>
      </c>
    </row>
    <row r="90" spans="1:43" s="1547" customFormat="1" ht="13.8" hidden="1" x14ac:dyDescent="0.3">
      <c r="A90" s="1661" t="s">
        <v>2156</v>
      </c>
      <c r="B90" s="1777" t="s">
        <v>2654</v>
      </c>
      <c r="C90" s="1830">
        <v>139</v>
      </c>
      <c r="D90" s="1830" t="s">
        <v>45</v>
      </c>
      <c r="E90" s="1661" t="s">
        <v>3673</v>
      </c>
      <c r="F90" s="1661" t="s">
        <v>8601</v>
      </c>
      <c r="G90" s="1661" t="s">
        <v>421</v>
      </c>
      <c r="H90" s="1661" t="s">
        <v>2185</v>
      </c>
      <c r="I90" s="1779" t="str">
        <f t="shared" si="4"/>
        <v xml:space="preserve">NOHELIA  DE JESUS PALACIO PALACIO CARO </v>
      </c>
      <c r="J90" s="1830" t="s">
        <v>50</v>
      </c>
      <c r="K90" s="1842">
        <v>21595081</v>
      </c>
      <c r="L90" s="1661"/>
      <c r="M90" s="1661"/>
      <c r="N90" s="1667" t="s">
        <v>51</v>
      </c>
      <c r="O90" s="1661">
        <v>3127081303</v>
      </c>
      <c r="P90" s="1661"/>
      <c r="Q90" s="1661" t="s">
        <v>8602</v>
      </c>
      <c r="R90" s="1661" t="s">
        <v>53</v>
      </c>
      <c r="S90" s="1830" t="s">
        <v>54</v>
      </c>
      <c r="T90" s="1661" t="s">
        <v>8530</v>
      </c>
      <c r="U90" s="1661" t="s">
        <v>8482</v>
      </c>
      <c r="V90" s="1405" t="s">
        <v>57</v>
      </c>
      <c r="W90" s="1405"/>
      <c r="X90" s="1405" t="s">
        <v>57</v>
      </c>
      <c r="Y90" s="1840"/>
      <c r="Z90" s="1840"/>
      <c r="AA90" s="1840"/>
      <c r="AB90" s="1840"/>
      <c r="AC90" s="1840"/>
      <c r="AD90" s="1617" t="s">
        <v>296</v>
      </c>
      <c r="AE90" s="1840"/>
      <c r="AF90" s="1841"/>
      <c r="AG90" s="1841"/>
      <c r="AH90" s="1841"/>
      <c r="AI90" s="1841"/>
      <c r="AJ90" s="1841"/>
      <c r="AK90" s="1841"/>
      <c r="AL90" s="1841"/>
      <c r="AM90" s="1841"/>
      <c r="AN90" s="1841"/>
      <c r="AO90" s="1839"/>
      <c r="AP90" s="1843" t="s">
        <v>8603</v>
      </c>
      <c r="AQ90" s="1789" t="str" cm="1">
        <f t="array" ref="AQ90">IF(AD90="NO FAVORABLE","NO FAVORABLE",IF(SUMPRODUCT(--(TRIM(AF90:AK90)&lt;&gt;"SI"),--(TRIM(AF90:AK90)&lt;&gt;"NA"))&gt;0,"SUBSANAR","APROBADA CR"))</f>
        <v>SUBSANAR</v>
      </c>
    </row>
    <row r="91" spans="1:43" s="1547" customFormat="1" ht="13.8" hidden="1" x14ac:dyDescent="0.3">
      <c r="A91" s="1661" t="s">
        <v>2156</v>
      </c>
      <c r="B91" s="1777" t="s">
        <v>2654</v>
      </c>
      <c r="C91" s="1830">
        <v>140</v>
      </c>
      <c r="D91" s="1830" t="s">
        <v>45</v>
      </c>
      <c r="E91" s="1661" t="s">
        <v>1348</v>
      </c>
      <c r="F91" s="1661" t="s">
        <v>8604</v>
      </c>
      <c r="G91" s="1661" t="s">
        <v>1685</v>
      </c>
      <c r="H91" s="1661"/>
      <c r="I91" s="1779" t="str">
        <f t="shared" si="4"/>
        <v xml:space="preserve">LUZ  ENIDIA  DURANGO </v>
      </c>
      <c r="J91" s="1830" t="s">
        <v>50</v>
      </c>
      <c r="K91" s="1831">
        <v>21610570</v>
      </c>
      <c r="L91" s="1661"/>
      <c r="M91" s="1661"/>
      <c r="N91" s="1667" t="s">
        <v>51</v>
      </c>
      <c r="O91" s="1661">
        <v>3206134918</v>
      </c>
      <c r="P91" s="1661"/>
      <c r="Q91" s="1661">
        <v>300</v>
      </c>
      <c r="R91" s="1661" t="s">
        <v>53</v>
      </c>
      <c r="S91" s="1830" t="s">
        <v>54</v>
      </c>
      <c r="T91" s="1661" t="s">
        <v>8499</v>
      </c>
      <c r="U91" s="1661" t="s">
        <v>8482</v>
      </c>
      <c r="V91" s="1405" t="s">
        <v>57</v>
      </c>
      <c r="W91" s="1405" t="s">
        <v>57</v>
      </c>
      <c r="X91" s="1405" t="s">
        <v>57</v>
      </c>
      <c r="Y91" s="1840"/>
      <c r="Z91" s="1840"/>
      <c r="AA91" s="1840"/>
      <c r="AB91" s="1840"/>
      <c r="AC91" s="1840"/>
      <c r="AD91" s="1401" t="s">
        <v>58</v>
      </c>
      <c r="AE91" s="1840"/>
      <c r="AF91" s="1841"/>
      <c r="AG91" s="1841"/>
      <c r="AH91" s="1841"/>
      <c r="AI91" s="1841"/>
      <c r="AJ91" s="1841"/>
      <c r="AK91" s="1841"/>
      <c r="AL91" s="1841"/>
      <c r="AM91" s="1841"/>
      <c r="AN91" s="1841"/>
      <c r="AO91" s="1839" t="s">
        <v>393</v>
      </c>
      <c r="AP91" s="1788"/>
      <c r="AQ91" s="1789" t="str" cm="1">
        <f t="array" ref="AQ91">IF(AD91="NO FAVORABLE","NO FAVORABLE",IF(SUMPRODUCT(--(TRIM(AF91:AK91)&lt;&gt;"SI"),--(TRIM(AF91:AK91)&lt;&gt;"NA"))&gt;0,"SUBSANAR","APROBADA CR"))</f>
        <v>SUBSANAR</v>
      </c>
    </row>
    <row r="92" spans="1:43" s="1547" customFormat="1" ht="13.8" hidden="1" x14ac:dyDescent="0.3">
      <c r="A92" s="1661" t="s">
        <v>2156</v>
      </c>
      <c r="B92" s="1777" t="s">
        <v>2654</v>
      </c>
      <c r="C92" s="1830">
        <v>141</v>
      </c>
      <c r="D92" s="1830" t="s">
        <v>45</v>
      </c>
      <c r="E92" s="1661" t="s">
        <v>1906</v>
      </c>
      <c r="F92" s="1661" t="s">
        <v>1909</v>
      </c>
      <c r="G92" s="1661" t="s">
        <v>554</v>
      </c>
      <c r="H92" s="1661" t="s">
        <v>551</v>
      </c>
      <c r="I92" s="1779" t="str">
        <f t="shared" si="4"/>
        <v>MARTHA  NELLY  GOMEZ GAVIRIA</v>
      </c>
      <c r="J92" s="1830" t="s">
        <v>50</v>
      </c>
      <c r="K92" s="1831">
        <v>21594566</v>
      </c>
      <c r="L92" s="1661"/>
      <c r="M92" s="1661"/>
      <c r="N92" s="1667" t="s">
        <v>51</v>
      </c>
      <c r="O92" s="1661">
        <v>3147795523</v>
      </c>
      <c r="P92" s="1661"/>
      <c r="Q92" s="1661" t="s">
        <v>8602</v>
      </c>
      <c r="R92" s="1661" t="s">
        <v>53</v>
      </c>
      <c r="S92" s="1830" t="s">
        <v>54</v>
      </c>
      <c r="T92" s="1661" t="s">
        <v>8521</v>
      </c>
      <c r="U92" s="1661" t="s">
        <v>8482</v>
      </c>
      <c r="V92" s="1405" t="s">
        <v>57</v>
      </c>
      <c r="W92" s="1665" t="s">
        <v>8605</v>
      </c>
      <c r="X92" s="1840" t="s">
        <v>8606</v>
      </c>
      <c r="Y92" s="1840"/>
      <c r="Z92" s="1840"/>
      <c r="AA92" s="1840"/>
      <c r="AB92" s="1840"/>
      <c r="AC92" s="1840"/>
      <c r="AD92" s="1667" t="s">
        <v>7278</v>
      </c>
      <c r="AE92" s="1840"/>
      <c r="AF92" s="1841"/>
      <c r="AG92" s="1841"/>
      <c r="AH92" s="1841"/>
      <c r="AI92" s="1841"/>
      <c r="AJ92" s="1841"/>
      <c r="AK92" s="1841"/>
      <c r="AL92" s="1841"/>
      <c r="AM92" s="1841"/>
      <c r="AN92" s="1841"/>
      <c r="AO92" s="1839" t="s">
        <v>393</v>
      </c>
      <c r="AP92" s="1788"/>
      <c r="AQ92" s="1789" t="str" cm="1">
        <f t="array" ref="AQ92">IF(AD92="NO FAVORABLE","NO FAVORABLE",IF(SUMPRODUCT(--(TRIM(AF92:AK92)&lt;&gt;"SI"),--(TRIM(AF92:AK92)&lt;&gt;"NA"))&gt;0,"SUBSANAR","APROBADA CR"))</f>
        <v>SUBSANAR</v>
      </c>
    </row>
    <row r="93" spans="1:43" s="1547" customFormat="1" ht="13.8" hidden="1" x14ac:dyDescent="0.3">
      <c r="A93" s="1661" t="s">
        <v>2156</v>
      </c>
      <c r="B93" s="1777" t="s">
        <v>2654</v>
      </c>
      <c r="C93" s="1830">
        <v>142</v>
      </c>
      <c r="D93" s="1830" t="s">
        <v>45</v>
      </c>
      <c r="E93" s="1661" t="s">
        <v>1968</v>
      </c>
      <c r="F93" s="1661"/>
      <c r="G93" s="1661" t="s">
        <v>1943</v>
      </c>
      <c r="H93" s="1661" t="s">
        <v>2330</v>
      </c>
      <c r="I93" s="1779" t="str">
        <f t="shared" si="4"/>
        <v xml:space="preserve">DANIELA   GUZMAN  GARCES </v>
      </c>
      <c r="J93" s="1830" t="s">
        <v>50</v>
      </c>
      <c r="K93" s="1831">
        <v>1011591831</v>
      </c>
      <c r="L93" s="1666">
        <v>39040</v>
      </c>
      <c r="M93" s="1661">
        <v>19</v>
      </c>
      <c r="N93" s="1667" t="s">
        <v>51</v>
      </c>
      <c r="O93" s="1661">
        <v>3114054147</v>
      </c>
      <c r="P93" s="1661"/>
      <c r="Q93" s="1661" t="s">
        <v>8607</v>
      </c>
      <c r="R93" s="1661" t="s">
        <v>53</v>
      </c>
      <c r="S93" s="1830" t="s">
        <v>54</v>
      </c>
      <c r="T93" s="1661" t="s">
        <v>8546</v>
      </c>
      <c r="U93" s="1661" t="s">
        <v>8480</v>
      </c>
      <c r="V93" s="1405" t="s">
        <v>57</v>
      </c>
      <c r="W93" s="1405" t="s">
        <v>57</v>
      </c>
      <c r="X93" s="1405" t="s">
        <v>57</v>
      </c>
      <c r="Y93" s="1840"/>
      <c r="Z93" s="1840"/>
      <c r="AA93" s="1840"/>
      <c r="AB93" s="1840"/>
      <c r="AC93" s="1840"/>
      <c r="AD93" s="1401" t="s">
        <v>58</v>
      </c>
      <c r="AE93" s="1840"/>
      <c r="AF93" s="1841"/>
      <c r="AG93" s="1841"/>
      <c r="AH93" s="1841"/>
      <c r="AI93" s="1841"/>
      <c r="AJ93" s="1841"/>
      <c r="AK93" s="1841"/>
      <c r="AL93" s="1841"/>
      <c r="AM93" s="1841"/>
      <c r="AN93" s="1841"/>
      <c r="AO93" s="1839" t="s">
        <v>393</v>
      </c>
      <c r="AP93" s="1788"/>
      <c r="AQ93" s="1789" t="str" cm="1">
        <f t="array" ref="AQ93">IF(AD93="NO FAVORABLE","NO FAVORABLE",IF(SUMPRODUCT(--(TRIM(AF93:AK93)&lt;&gt;"SI"),--(TRIM(AF93:AK93)&lt;&gt;"NA"))&gt;0,"SUBSANAR","APROBADA CR"))</f>
        <v>SUBSANAR</v>
      </c>
    </row>
    <row r="94" spans="1:43" s="1547" customFormat="1" ht="13.8" hidden="1" x14ac:dyDescent="0.3">
      <c r="A94" s="1661" t="s">
        <v>2156</v>
      </c>
      <c r="B94" s="1777" t="s">
        <v>2654</v>
      </c>
      <c r="C94" s="1830">
        <v>143</v>
      </c>
      <c r="D94" s="1830" t="s">
        <v>45</v>
      </c>
      <c r="E94" s="1661" t="s">
        <v>2400</v>
      </c>
      <c r="F94" s="1661"/>
      <c r="G94" s="1661" t="s">
        <v>6004</v>
      </c>
      <c r="H94" s="1661" t="s">
        <v>1653</v>
      </c>
      <c r="I94" s="1779" t="str">
        <f t="shared" si="4"/>
        <v xml:space="preserve">EUNICE  RINCON  RIVERA </v>
      </c>
      <c r="J94" s="1830" t="s">
        <v>50</v>
      </c>
      <c r="K94" s="1831">
        <v>21595559</v>
      </c>
      <c r="L94" s="1666">
        <v>28440</v>
      </c>
      <c r="M94" s="1661">
        <v>48</v>
      </c>
      <c r="N94" s="1667" t="s">
        <v>51</v>
      </c>
      <c r="O94" s="1661">
        <v>3011490649</v>
      </c>
      <c r="P94" s="1661"/>
      <c r="Q94" s="1661" t="s">
        <v>8602</v>
      </c>
      <c r="R94" s="1661" t="s">
        <v>53</v>
      </c>
      <c r="S94" s="1830" t="s">
        <v>54</v>
      </c>
      <c r="T94" s="1661" t="s">
        <v>8546</v>
      </c>
      <c r="U94" s="1661" t="s">
        <v>8504</v>
      </c>
      <c r="V94" s="1405" t="s">
        <v>57</v>
      </c>
      <c r="W94" s="1405" t="s">
        <v>57</v>
      </c>
      <c r="X94" s="1405" t="s">
        <v>57</v>
      </c>
      <c r="Y94" s="1840"/>
      <c r="Z94" s="1840"/>
      <c r="AA94" s="1840"/>
      <c r="AB94" s="1840"/>
      <c r="AC94" s="1840"/>
      <c r="AD94" s="1401" t="s">
        <v>58</v>
      </c>
      <c r="AE94" s="1840"/>
      <c r="AF94" s="1841"/>
      <c r="AG94" s="1841"/>
      <c r="AH94" s="1841"/>
      <c r="AI94" s="1841"/>
      <c r="AJ94" s="1841"/>
      <c r="AK94" s="1841"/>
      <c r="AL94" s="1841"/>
      <c r="AM94" s="1841"/>
      <c r="AN94" s="1841"/>
      <c r="AO94" s="1839" t="s">
        <v>393</v>
      </c>
      <c r="AP94" s="1788"/>
      <c r="AQ94" s="1789" t="str" cm="1">
        <f t="array" ref="AQ94">IF(AD94="NO FAVORABLE","NO FAVORABLE",IF(SUMPRODUCT(--(TRIM(AF94:AK94)&lt;&gt;"SI"),--(TRIM(AF94:AK94)&lt;&gt;"NA"))&gt;0,"SUBSANAR","APROBADA CR"))</f>
        <v>SUBSANAR</v>
      </c>
    </row>
    <row r="95" spans="1:43" s="1547" customFormat="1" ht="13.8" hidden="1" x14ac:dyDescent="0.3">
      <c r="A95" s="1661" t="s">
        <v>2156</v>
      </c>
      <c r="B95" s="1777" t="s">
        <v>2654</v>
      </c>
      <c r="C95" s="1830">
        <v>144</v>
      </c>
      <c r="D95" s="1830" t="s">
        <v>45</v>
      </c>
      <c r="E95" s="1661" t="s">
        <v>8608</v>
      </c>
      <c r="F95" s="1661"/>
      <c r="G95" s="1661" t="s">
        <v>1640</v>
      </c>
      <c r="H95" s="1661" t="s">
        <v>1536</v>
      </c>
      <c r="I95" s="1779" t="str">
        <f t="shared" si="4"/>
        <v>LUCELY   CARO MORENO</v>
      </c>
      <c r="J95" s="1830" t="s">
        <v>50</v>
      </c>
      <c r="K95" s="1831">
        <v>21594712</v>
      </c>
      <c r="L95" s="1666">
        <v>23611</v>
      </c>
      <c r="M95" s="1661">
        <v>61</v>
      </c>
      <c r="N95" s="1667" t="s">
        <v>51</v>
      </c>
      <c r="O95" s="1661">
        <v>3122972629</v>
      </c>
      <c r="P95" s="1661"/>
      <c r="Q95" s="1661">
        <v>300</v>
      </c>
      <c r="R95" s="1661" t="s">
        <v>53</v>
      </c>
      <c r="S95" s="1830" t="s">
        <v>54</v>
      </c>
      <c r="T95" s="1661" t="s">
        <v>8530</v>
      </c>
      <c r="U95" s="1661" t="s">
        <v>8482</v>
      </c>
      <c r="V95" s="1405" t="s">
        <v>57</v>
      </c>
      <c r="W95" s="1405" t="s">
        <v>57</v>
      </c>
      <c r="X95" s="1405" t="s">
        <v>57</v>
      </c>
      <c r="Y95" s="1840"/>
      <c r="Z95" s="1840"/>
      <c r="AA95" s="1840"/>
      <c r="AB95" s="1840"/>
      <c r="AC95" s="1840"/>
      <c r="AD95" s="1401" t="s">
        <v>58</v>
      </c>
      <c r="AE95" s="1840"/>
      <c r="AF95" s="1841"/>
      <c r="AG95" s="1841"/>
      <c r="AH95" s="1841"/>
      <c r="AI95" s="1841"/>
      <c r="AJ95" s="1841"/>
      <c r="AK95" s="1841"/>
      <c r="AL95" s="1841"/>
      <c r="AM95" s="1841"/>
      <c r="AN95" s="1841"/>
      <c r="AO95" s="1839" t="s">
        <v>393</v>
      </c>
      <c r="AP95" s="1788"/>
      <c r="AQ95" s="1789" t="str" cm="1">
        <f t="array" ref="AQ95">IF(AD95="NO FAVORABLE","NO FAVORABLE",IF(SUMPRODUCT(--(TRIM(AF95:AK95)&lt;&gt;"SI"),--(TRIM(AF95:AK95)&lt;&gt;"NA"))&gt;0,"SUBSANAR","APROBADA CR"))</f>
        <v>SUBSANAR</v>
      </c>
    </row>
    <row r="96" spans="1:43" s="1547" customFormat="1" ht="13.8" hidden="1" x14ac:dyDescent="0.3">
      <c r="A96" s="1661" t="s">
        <v>2156</v>
      </c>
      <c r="B96" s="1777" t="s">
        <v>2654</v>
      </c>
      <c r="C96" s="1830">
        <v>145</v>
      </c>
      <c r="D96" s="1830" t="s">
        <v>45</v>
      </c>
      <c r="E96" s="1661" t="s">
        <v>666</v>
      </c>
      <c r="F96" s="1661" t="s">
        <v>8609</v>
      </c>
      <c r="G96" s="1661" t="s">
        <v>8569</v>
      </c>
      <c r="H96" s="1661" t="s">
        <v>474</v>
      </c>
      <c r="I96" s="1779" t="str">
        <f t="shared" si="4"/>
        <v>MARIA  HEROÍNA  LEAL  HOLGUIN</v>
      </c>
      <c r="J96" s="1830" t="s">
        <v>50</v>
      </c>
      <c r="K96" s="1831">
        <v>21595782</v>
      </c>
      <c r="L96" s="1666">
        <v>23296</v>
      </c>
      <c r="M96" s="1661">
        <v>62</v>
      </c>
      <c r="N96" s="1667" t="s">
        <v>51</v>
      </c>
      <c r="O96" s="1661">
        <v>3217785541</v>
      </c>
      <c r="P96" s="1661"/>
      <c r="Q96" s="1661" t="s">
        <v>8610</v>
      </c>
      <c r="R96" s="1661" t="s">
        <v>53</v>
      </c>
      <c r="S96" s="1830" t="s">
        <v>54</v>
      </c>
      <c r="T96" s="1661" t="s">
        <v>8495</v>
      </c>
      <c r="U96" s="1661" t="s">
        <v>8482</v>
      </c>
      <c r="V96" s="1405" t="s">
        <v>57</v>
      </c>
      <c r="W96" s="1405" t="s">
        <v>57</v>
      </c>
      <c r="X96" s="1405" t="s">
        <v>57</v>
      </c>
      <c r="Y96" s="1840"/>
      <c r="Z96" s="1840"/>
      <c r="AA96" s="1840"/>
      <c r="AB96" s="1840"/>
      <c r="AC96" s="1840"/>
      <c r="AD96" s="1401" t="s">
        <v>58</v>
      </c>
      <c r="AE96" s="1840"/>
      <c r="AF96" s="1841"/>
      <c r="AG96" s="1841"/>
      <c r="AH96" s="1841"/>
      <c r="AI96" s="1841"/>
      <c r="AJ96" s="1841"/>
      <c r="AK96" s="1841"/>
      <c r="AL96" s="1841"/>
      <c r="AM96" s="1841"/>
      <c r="AN96" s="1841"/>
      <c r="AO96" s="1839" t="s">
        <v>393</v>
      </c>
      <c r="AP96" s="1788"/>
      <c r="AQ96" s="1789" t="str" cm="1">
        <f t="array" ref="AQ96">IF(AD96="NO FAVORABLE","NO FAVORABLE",IF(SUMPRODUCT(--(TRIM(AF96:AK96)&lt;&gt;"SI"),--(TRIM(AF96:AK96)&lt;&gt;"NA"))&gt;0,"SUBSANAR","APROBADA CR"))</f>
        <v>SUBSANAR</v>
      </c>
    </row>
    <row r="97" spans="1:43" s="1547" customFormat="1" ht="13.8" hidden="1" x14ac:dyDescent="0.3">
      <c r="A97" s="1661" t="s">
        <v>2156</v>
      </c>
      <c r="B97" s="1777" t="s">
        <v>2654</v>
      </c>
      <c r="C97" s="1830">
        <v>146</v>
      </c>
      <c r="D97" s="1830" t="s">
        <v>45</v>
      </c>
      <c r="E97" s="1661" t="s">
        <v>666</v>
      </c>
      <c r="F97" s="1661" t="s">
        <v>7717</v>
      </c>
      <c r="G97" s="1661" t="s">
        <v>8611</v>
      </c>
      <c r="H97" s="1661" t="s">
        <v>295</v>
      </c>
      <c r="I97" s="1779" t="str">
        <f t="shared" si="4"/>
        <v>MARIA  CLEMIRA VRGAS VELEZ</v>
      </c>
      <c r="J97" s="1830" t="s">
        <v>50</v>
      </c>
      <c r="K97" s="1831">
        <v>21595564</v>
      </c>
      <c r="L97" s="1666">
        <v>28002</v>
      </c>
      <c r="M97" s="1667">
        <v>49</v>
      </c>
      <c r="N97" s="1667" t="s">
        <v>51</v>
      </c>
      <c r="O97" s="1661">
        <v>3136667265</v>
      </c>
      <c r="P97" s="1661"/>
      <c r="Q97" s="1661" t="s">
        <v>8598</v>
      </c>
      <c r="R97" s="1661" t="s">
        <v>53</v>
      </c>
      <c r="S97" s="1830" t="s">
        <v>54</v>
      </c>
      <c r="T97" s="1661" t="s">
        <v>8499</v>
      </c>
      <c r="U97" s="1661" t="s">
        <v>8480</v>
      </c>
      <c r="V97" s="1405" t="s">
        <v>57</v>
      </c>
      <c r="W97" s="1405" t="s">
        <v>57</v>
      </c>
      <c r="X97" s="1405" t="s">
        <v>57</v>
      </c>
      <c r="Y97" s="1840"/>
      <c r="Z97" s="1840"/>
      <c r="AA97" s="1840"/>
      <c r="AB97" s="1840"/>
      <c r="AC97" s="1840"/>
      <c r="AD97" s="1401" t="s">
        <v>58</v>
      </c>
      <c r="AE97" s="1840"/>
      <c r="AF97" s="1841"/>
      <c r="AG97" s="1841"/>
      <c r="AH97" s="1841"/>
      <c r="AI97" s="1841"/>
      <c r="AJ97" s="1841"/>
      <c r="AK97" s="1841"/>
      <c r="AL97" s="1841"/>
      <c r="AM97" s="1841"/>
      <c r="AN97" s="1841"/>
      <c r="AO97" s="1839" t="s">
        <v>393</v>
      </c>
      <c r="AP97" s="1788"/>
      <c r="AQ97" s="1789" t="str" cm="1">
        <f t="array" ref="AQ97">IF(AD97="NO FAVORABLE","NO FAVORABLE",IF(SUMPRODUCT(--(TRIM(AF97:AK97)&lt;&gt;"SI"),--(TRIM(AF97:AK97)&lt;&gt;"NA"))&gt;0,"SUBSANAR","APROBADA CR"))</f>
        <v>SUBSANAR</v>
      </c>
    </row>
    <row r="98" spans="1:43" s="1547" customFormat="1" ht="13.8" hidden="1" x14ac:dyDescent="0.3">
      <c r="A98" s="1661" t="s">
        <v>2156</v>
      </c>
      <c r="B98" s="1777" t="s">
        <v>2654</v>
      </c>
      <c r="C98" s="1830">
        <v>147</v>
      </c>
      <c r="D98" s="1830" t="s">
        <v>45</v>
      </c>
      <c r="E98" s="1661" t="s">
        <v>8612</v>
      </c>
      <c r="F98" s="1661" t="s">
        <v>8613</v>
      </c>
      <c r="G98" s="1661" t="s">
        <v>210</v>
      </c>
      <c r="H98" s="1661" t="s">
        <v>474</v>
      </c>
      <c r="I98" s="1779" t="str">
        <f t="shared" si="4"/>
        <v>VIANEY  LUVIDIA MORALES HOLGUIN</v>
      </c>
      <c r="J98" s="1830" t="s">
        <v>50</v>
      </c>
      <c r="K98" s="1831">
        <v>1000771131</v>
      </c>
      <c r="L98" s="1666">
        <v>32737</v>
      </c>
      <c r="M98" s="1661">
        <v>39</v>
      </c>
      <c r="N98" s="1667" t="s">
        <v>51</v>
      </c>
      <c r="O98" s="1661">
        <v>3146523941</v>
      </c>
      <c r="P98" s="1661"/>
      <c r="Q98" s="1661" t="s">
        <v>8602</v>
      </c>
      <c r="R98" s="1661" t="s">
        <v>53</v>
      </c>
      <c r="S98" s="1830" t="s">
        <v>54</v>
      </c>
      <c r="T98" s="1661" t="s">
        <v>8499</v>
      </c>
      <c r="U98" s="1661" t="s">
        <v>8482</v>
      </c>
      <c r="V98" s="1405" t="s">
        <v>57</v>
      </c>
      <c r="W98" s="1405" t="s">
        <v>57</v>
      </c>
      <c r="X98" s="1405" t="s">
        <v>57</v>
      </c>
      <c r="Y98" s="1840"/>
      <c r="Z98" s="1840"/>
      <c r="AA98" s="1840"/>
      <c r="AB98" s="1840"/>
      <c r="AC98" s="1840"/>
      <c r="AD98" s="1401" t="s">
        <v>58</v>
      </c>
      <c r="AE98" s="1840"/>
      <c r="AF98" s="1841"/>
      <c r="AG98" s="1841"/>
      <c r="AH98" s="1841"/>
      <c r="AI98" s="1841"/>
      <c r="AJ98" s="1841"/>
      <c r="AK98" s="1841"/>
      <c r="AL98" s="1841"/>
      <c r="AM98" s="1841"/>
      <c r="AN98" s="1841"/>
      <c r="AO98" s="1839" t="s">
        <v>393</v>
      </c>
      <c r="AP98" s="1788"/>
      <c r="AQ98" s="1789" t="str" cm="1">
        <f t="array" ref="AQ98">IF(AD98="NO FAVORABLE","NO FAVORABLE",IF(SUMPRODUCT(--(TRIM(AF98:AK98)&lt;&gt;"SI"),--(TRIM(AF98:AK98)&lt;&gt;"NA"))&gt;0,"SUBSANAR","APROBADA CR"))</f>
        <v>SUBSANAR</v>
      </c>
    </row>
    <row r="99" spans="1:43" s="1547" customFormat="1" ht="13.8" hidden="1" x14ac:dyDescent="0.3">
      <c r="A99" s="1661" t="s">
        <v>2156</v>
      </c>
      <c r="B99" s="1777" t="s">
        <v>2654</v>
      </c>
      <c r="C99" s="1830">
        <v>148</v>
      </c>
      <c r="D99" s="1830" t="s">
        <v>45</v>
      </c>
      <c r="E99" s="1661" t="s">
        <v>8614</v>
      </c>
      <c r="F99" s="1661" t="s">
        <v>1975</v>
      </c>
      <c r="G99" s="1661" t="s">
        <v>2361</v>
      </c>
      <c r="H99" s="1661" t="s">
        <v>5079</v>
      </c>
      <c r="I99" s="1779" t="str">
        <f t="shared" si="4"/>
        <v xml:space="preserve">DEIDIS TATIANA  QUINTANA RAMOS </v>
      </c>
      <c r="J99" s="1830" t="s">
        <v>50</v>
      </c>
      <c r="K99" s="1831">
        <v>1033377960</v>
      </c>
      <c r="L99" s="1666">
        <v>30018</v>
      </c>
      <c r="M99" s="1661">
        <v>43</v>
      </c>
      <c r="N99" s="1667" t="s">
        <v>51</v>
      </c>
      <c r="O99" s="1661">
        <v>3005674014</v>
      </c>
      <c r="P99" s="1661"/>
      <c r="Q99" s="1661">
        <v>200</v>
      </c>
      <c r="R99" s="1661" t="s">
        <v>53</v>
      </c>
      <c r="S99" s="1830" t="s">
        <v>54</v>
      </c>
      <c r="T99" s="1661" t="s">
        <v>8533</v>
      </c>
      <c r="U99" s="1661" t="s">
        <v>8482</v>
      </c>
      <c r="V99" s="1405" t="s">
        <v>57</v>
      </c>
      <c r="W99" s="1405" t="s">
        <v>57</v>
      </c>
      <c r="X99" s="1405" t="s">
        <v>57</v>
      </c>
      <c r="Y99" s="1405"/>
      <c r="Z99" s="1405"/>
      <c r="AA99" s="1405"/>
      <c r="AB99" s="1405"/>
      <c r="AC99" s="1405"/>
      <c r="AD99" s="1401" t="s">
        <v>58</v>
      </c>
      <c r="AE99" s="1405"/>
      <c r="AF99" s="1406"/>
      <c r="AG99" s="1406"/>
      <c r="AH99" s="1406"/>
      <c r="AI99" s="1406"/>
      <c r="AJ99" s="1406"/>
      <c r="AK99" s="1406"/>
      <c r="AL99" s="1406"/>
      <c r="AM99" s="1406"/>
      <c r="AN99" s="1406"/>
      <c r="AO99" s="1839" t="s">
        <v>393</v>
      </c>
      <c r="AP99" s="1788"/>
      <c r="AQ99" s="1789" t="str" cm="1">
        <f t="array" ref="AQ99">IF(AD99="NO FAVORABLE","NO FAVORABLE",IF(SUMPRODUCT(--(TRIM(AF99:AK99)&lt;&gt;"SI"),--(TRIM(AF99:AK99)&lt;&gt;"NA"))&gt;0,"SUBSANAR","APROBADA CR"))</f>
        <v>SUBSANAR</v>
      </c>
    </row>
    <row r="100" spans="1:43" s="1547" customFormat="1" ht="13.8" hidden="1" x14ac:dyDescent="0.3">
      <c r="A100" s="1661" t="s">
        <v>2156</v>
      </c>
      <c r="B100" s="1777" t="s">
        <v>2654</v>
      </c>
      <c r="C100" s="1830">
        <v>149</v>
      </c>
      <c r="D100" s="1830" t="s">
        <v>45</v>
      </c>
      <c r="E100" s="1661" t="s">
        <v>1091</v>
      </c>
      <c r="F100" s="1661"/>
      <c r="G100" s="1661" t="s">
        <v>313</v>
      </c>
      <c r="H100" s="1661"/>
      <c r="I100" s="1779" t="str">
        <f t="shared" si="4"/>
        <v xml:space="preserve">CELENE  VALENCIA </v>
      </c>
      <c r="J100" s="1830" t="s">
        <v>50</v>
      </c>
      <c r="K100" s="1831">
        <v>1037501062</v>
      </c>
      <c r="L100" s="1661"/>
      <c r="M100" s="1661"/>
      <c r="N100" s="1667" t="s">
        <v>51</v>
      </c>
      <c r="O100" s="1661">
        <v>3233819253</v>
      </c>
      <c r="P100" s="1661"/>
      <c r="Q100" s="1661">
        <v>200</v>
      </c>
      <c r="R100" s="1661" t="s">
        <v>53</v>
      </c>
      <c r="S100" s="1830" t="s">
        <v>54</v>
      </c>
      <c r="T100" s="1661" t="s">
        <v>8505</v>
      </c>
      <c r="U100" s="1661" t="s">
        <v>8482</v>
      </c>
      <c r="V100" s="1405" t="s">
        <v>57</v>
      </c>
      <c r="W100" s="1405" t="s">
        <v>57</v>
      </c>
      <c r="X100" s="1405" t="s">
        <v>57</v>
      </c>
      <c r="Y100" s="1405"/>
      <c r="Z100" s="1405"/>
      <c r="AA100" s="1405"/>
      <c r="AB100" s="1405"/>
      <c r="AC100" s="1405"/>
      <c r="AD100" s="1401" t="s">
        <v>58</v>
      </c>
      <c r="AE100" s="1405"/>
      <c r="AF100" s="1406"/>
      <c r="AG100" s="1406"/>
      <c r="AH100" s="1406"/>
      <c r="AI100" s="1406"/>
      <c r="AJ100" s="1406"/>
      <c r="AK100" s="1406"/>
      <c r="AL100" s="1406"/>
      <c r="AM100" s="1406"/>
      <c r="AN100" s="1406"/>
      <c r="AO100" s="1839" t="s">
        <v>393</v>
      </c>
      <c r="AP100" s="1788"/>
      <c r="AQ100" s="1789" t="str" cm="1">
        <f t="array" ref="AQ100">IF(AD100="NO FAVORABLE","NO FAVORABLE",IF(SUMPRODUCT(--(TRIM(AF100:AK100)&lt;&gt;"SI"),--(TRIM(AF100:AK100)&lt;&gt;"NA"))&gt;0,"SUBSANAR","APROBADA CR"))</f>
        <v>SUBSANAR</v>
      </c>
    </row>
    <row r="101" spans="1:43" s="1547" customFormat="1" ht="13.8" hidden="1" x14ac:dyDescent="0.3">
      <c r="A101" s="1671" t="s">
        <v>2156</v>
      </c>
      <c r="B101" s="1777" t="s">
        <v>2654</v>
      </c>
      <c r="C101" s="1830">
        <v>150</v>
      </c>
      <c r="D101" s="1815" t="s">
        <v>45</v>
      </c>
      <c r="E101" s="1671" t="s">
        <v>92</v>
      </c>
      <c r="F101" s="1671" t="s">
        <v>666</v>
      </c>
      <c r="G101" s="1671" t="s">
        <v>1640</v>
      </c>
      <c r="H101" s="1671" t="s">
        <v>1246</v>
      </c>
      <c r="I101" s="1779" t="str">
        <f t="shared" si="4"/>
        <v xml:space="preserve">GLORIA MARIA  CARO MONTOYA </v>
      </c>
      <c r="J101" s="1815" t="s">
        <v>50</v>
      </c>
      <c r="K101" s="1844">
        <v>21595513</v>
      </c>
      <c r="L101" s="1845">
        <v>27024</v>
      </c>
      <c r="M101" s="1671">
        <v>52</v>
      </c>
      <c r="N101" s="1667" t="s">
        <v>51</v>
      </c>
      <c r="O101" s="1671">
        <v>3218929524</v>
      </c>
      <c r="P101" s="1671"/>
      <c r="Q101" s="1671">
        <v>200</v>
      </c>
      <c r="R101" s="1671" t="s">
        <v>53</v>
      </c>
      <c r="S101" s="1815" t="s">
        <v>54</v>
      </c>
      <c r="T101" s="1671" t="s">
        <v>8526</v>
      </c>
      <c r="U101" s="1671" t="s">
        <v>8482</v>
      </c>
      <c r="V101" s="1405" t="s">
        <v>57</v>
      </c>
      <c r="W101" s="1405" t="s">
        <v>57</v>
      </c>
      <c r="X101" s="1405" t="s">
        <v>57</v>
      </c>
      <c r="Y101" s="1404"/>
      <c r="Z101" s="1404"/>
      <c r="AA101" s="1404"/>
      <c r="AB101" s="1404"/>
      <c r="AC101" s="1404"/>
      <c r="AD101" s="1401" t="s">
        <v>58</v>
      </c>
      <c r="AE101" s="1404"/>
      <c r="AF101" s="1820"/>
      <c r="AG101" s="1820"/>
      <c r="AH101" s="1820"/>
      <c r="AI101" s="1820"/>
      <c r="AJ101" s="1820"/>
      <c r="AK101" s="1820"/>
      <c r="AL101" s="1820"/>
      <c r="AM101" s="1820"/>
      <c r="AN101" s="1820"/>
      <c r="AO101" s="1839" t="s">
        <v>393</v>
      </c>
      <c r="AP101" s="1788"/>
      <c r="AQ101" s="1789" t="str" cm="1">
        <f t="array" ref="AQ101">IF(AD101="NO FAVORABLE","NO FAVORABLE",IF(SUMPRODUCT(--(TRIM(AF101:AK101)&lt;&gt;"SI"),--(TRIM(AF101:AK101)&lt;&gt;"NA"))&gt;0,"SUBSANAR","APROBADA CR"))</f>
        <v>SUBSANAR</v>
      </c>
    </row>
    <row r="102" spans="1:43" s="1547" customFormat="1" ht="13.8" x14ac:dyDescent="0.3">
      <c r="A102" s="1661" t="s">
        <v>2156</v>
      </c>
      <c r="B102" s="1777" t="s">
        <v>2654</v>
      </c>
      <c r="C102" s="1830">
        <v>151</v>
      </c>
      <c r="D102" s="1830" t="s">
        <v>45</v>
      </c>
      <c r="E102" s="1661" t="s">
        <v>2675</v>
      </c>
      <c r="F102" s="1661"/>
      <c r="G102" s="1661" t="s">
        <v>602</v>
      </c>
      <c r="H102" s="1661" t="s">
        <v>485</v>
      </c>
      <c r="I102" s="1779" t="str">
        <f t="shared" si="4"/>
        <v>YURLENY  MURILLO SERNA</v>
      </c>
      <c r="J102" s="1830" t="s">
        <v>50</v>
      </c>
      <c r="K102" s="1831">
        <v>1000771312</v>
      </c>
      <c r="L102" s="1666">
        <v>34128</v>
      </c>
      <c r="M102" s="1661">
        <v>32</v>
      </c>
      <c r="N102" s="1667" t="s">
        <v>51</v>
      </c>
      <c r="O102" s="1661">
        <v>3225578685</v>
      </c>
      <c r="P102" s="1661"/>
      <c r="Q102" s="1661" t="s">
        <v>8598</v>
      </c>
      <c r="R102" s="1661" t="s">
        <v>53</v>
      </c>
      <c r="S102" s="1830" t="s">
        <v>54</v>
      </c>
      <c r="T102" s="1661" t="s">
        <v>8522</v>
      </c>
      <c r="U102" s="1661" t="s">
        <v>8480</v>
      </c>
      <c r="V102" s="1405" t="s">
        <v>57</v>
      </c>
      <c r="W102" s="1405" t="s">
        <v>57</v>
      </c>
      <c r="X102" s="1405" t="s">
        <v>57</v>
      </c>
      <c r="Y102" s="1405"/>
      <c r="Z102" s="1405"/>
      <c r="AA102" s="1405"/>
      <c r="AB102" s="1405"/>
      <c r="AC102" s="1405"/>
      <c r="AD102" s="1401" t="s">
        <v>58</v>
      </c>
      <c r="AE102" s="1405"/>
      <c r="AF102" s="1406" t="s">
        <v>59</v>
      </c>
      <c r="AG102" s="1406" t="s">
        <v>59</v>
      </c>
      <c r="AH102" s="1406" t="s">
        <v>59</v>
      </c>
      <c r="AI102" s="1406" t="s">
        <v>59</v>
      </c>
      <c r="AJ102" s="1406" t="s">
        <v>59</v>
      </c>
      <c r="AK102" s="1406" t="s">
        <v>59</v>
      </c>
      <c r="AL102" s="1406" t="s">
        <v>283</v>
      </c>
      <c r="AM102" s="1406"/>
      <c r="AN102" s="1406"/>
      <c r="AO102" s="1839" t="s">
        <v>393</v>
      </c>
      <c r="AP102" s="1788"/>
      <c r="AQ102" s="1789" t="str" cm="1">
        <f t="array" ref="AQ102">IF(AD102="NO FAVORABLE","NO FAVORABLE",IF(SUMPRODUCT(--(TRIM(AF102:AK102)&lt;&gt;"SI"),--(TRIM(AF102:AK102)&lt;&gt;"NA"))&gt;0,"SUBSANAR","APROBADA CR"))</f>
        <v>APROBADA CR</v>
      </c>
    </row>
    <row r="103" spans="1:43" s="1547" customFormat="1" ht="13.8" hidden="1" x14ac:dyDescent="0.3">
      <c r="A103" s="1661" t="s">
        <v>2156</v>
      </c>
      <c r="B103" s="1777" t="s">
        <v>2654</v>
      </c>
      <c r="C103" s="1830">
        <v>152</v>
      </c>
      <c r="D103" s="1830" t="s">
        <v>45</v>
      </c>
      <c r="E103" s="1661" t="s">
        <v>92</v>
      </c>
      <c r="F103" s="1661" t="s">
        <v>948</v>
      </c>
      <c r="G103" s="1661" t="s">
        <v>126</v>
      </c>
      <c r="H103" s="1661" t="s">
        <v>689</v>
      </c>
      <c r="I103" s="1779" t="str">
        <f t="shared" si="4"/>
        <v>GLORIA EUGENIA VELASQUEZ TORRES</v>
      </c>
      <c r="J103" s="1830" t="s">
        <v>50</v>
      </c>
      <c r="K103" s="1831">
        <v>43343581</v>
      </c>
      <c r="L103" s="1666">
        <v>26198</v>
      </c>
      <c r="M103" s="1661">
        <v>53</v>
      </c>
      <c r="N103" s="1667" t="s">
        <v>51</v>
      </c>
      <c r="O103" s="1661">
        <v>3217807107</v>
      </c>
      <c r="P103" s="1661"/>
      <c r="Q103" s="1661" t="s">
        <v>8598</v>
      </c>
      <c r="R103" s="1661" t="s">
        <v>53</v>
      </c>
      <c r="S103" s="1830" t="s">
        <v>54</v>
      </c>
      <c r="T103" s="1661" t="s">
        <v>8522</v>
      </c>
      <c r="U103" s="1661" t="s">
        <v>8482</v>
      </c>
      <c r="V103" s="1405" t="s">
        <v>57</v>
      </c>
      <c r="W103" s="1405" t="s">
        <v>57</v>
      </c>
      <c r="X103" s="1670" t="s">
        <v>8615</v>
      </c>
      <c r="Y103" s="1405"/>
      <c r="Z103" s="1405"/>
      <c r="AA103" s="1405"/>
      <c r="AB103" s="1405"/>
      <c r="AC103" s="1405"/>
      <c r="AD103" s="1667" t="s">
        <v>7278</v>
      </c>
      <c r="AE103" s="1405"/>
      <c r="AF103" s="1406"/>
      <c r="AG103" s="1406"/>
      <c r="AH103" s="1406"/>
      <c r="AI103" s="1406"/>
      <c r="AJ103" s="1406"/>
      <c r="AK103" s="1406"/>
      <c r="AL103" s="1406"/>
      <c r="AM103" s="1406"/>
      <c r="AN103" s="1406"/>
      <c r="AO103" s="1832" t="s">
        <v>8616</v>
      </c>
      <c r="AP103" s="1788"/>
      <c r="AQ103" s="1789" t="str" cm="1">
        <f t="array" ref="AQ103">IF(AD103="NO FAVORABLE","NO FAVORABLE",IF(SUMPRODUCT(--(TRIM(AF103:AK103)&lt;&gt;"SI"),--(TRIM(AF103:AK103)&lt;&gt;"NA"))&gt;0,"SUBSANAR","APROBADA CR"))</f>
        <v>SUBSANAR</v>
      </c>
    </row>
    <row r="104" spans="1:43" s="1547" customFormat="1" ht="13.8" hidden="1" x14ac:dyDescent="0.3">
      <c r="A104" s="1661" t="s">
        <v>2156</v>
      </c>
      <c r="B104" s="1777" t="s">
        <v>2654</v>
      </c>
      <c r="C104" s="1830">
        <v>153</v>
      </c>
      <c r="D104" s="1830" t="s">
        <v>45</v>
      </c>
      <c r="E104" s="1661" t="s">
        <v>1549</v>
      </c>
      <c r="F104" s="1661"/>
      <c r="G104" s="1661" t="s">
        <v>452</v>
      </c>
      <c r="H104" s="1661" t="s">
        <v>252</v>
      </c>
      <c r="I104" s="1779" t="str">
        <f t="shared" si="4"/>
        <v>EMMA  CARVAJAL LOPEZ</v>
      </c>
      <c r="J104" s="1830" t="s">
        <v>50</v>
      </c>
      <c r="K104" s="1831">
        <v>32104779</v>
      </c>
      <c r="L104" s="1661"/>
      <c r="M104" s="1661"/>
      <c r="N104" s="1667" t="s">
        <v>51</v>
      </c>
      <c r="O104" s="1661">
        <v>3137664060</v>
      </c>
      <c r="P104" s="1661"/>
      <c r="Q104" s="1661" t="s">
        <v>7165</v>
      </c>
      <c r="R104" s="1661" t="s">
        <v>53</v>
      </c>
      <c r="S104" s="1830" t="s">
        <v>54</v>
      </c>
      <c r="T104" s="1661" t="s">
        <v>8523</v>
      </c>
      <c r="U104" s="1661" t="s">
        <v>8480</v>
      </c>
      <c r="V104" s="1405" t="s">
        <v>57</v>
      </c>
      <c r="W104" s="1405" t="s">
        <v>57</v>
      </c>
      <c r="X104" s="1670" t="s">
        <v>8617</v>
      </c>
      <c r="Y104" s="1405"/>
      <c r="Z104" s="1405"/>
      <c r="AA104" s="1405"/>
      <c r="AB104" s="1405"/>
      <c r="AC104" s="1405"/>
      <c r="AD104" s="1667" t="s">
        <v>7278</v>
      </c>
      <c r="AE104" s="1405"/>
      <c r="AF104" s="1406"/>
      <c r="AG104" s="1406"/>
      <c r="AH104" s="1406"/>
      <c r="AI104" s="1406"/>
      <c r="AJ104" s="1406"/>
      <c r="AK104" s="1406"/>
      <c r="AL104" s="1406"/>
      <c r="AM104" s="1406"/>
      <c r="AN104" s="1406"/>
      <c r="AO104" s="1832" t="s">
        <v>8618</v>
      </c>
      <c r="AP104" s="1788"/>
      <c r="AQ104" s="1789" t="str" cm="1">
        <f t="array" ref="AQ104">IF(AD104="NO FAVORABLE","NO FAVORABLE",IF(SUMPRODUCT(--(TRIM(AF104:AK104)&lt;&gt;"SI"),--(TRIM(AF104:AK104)&lt;&gt;"NA"))&gt;0,"SUBSANAR","APROBADA CR"))</f>
        <v>SUBSANAR</v>
      </c>
    </row>
    <row r="105" spans="1:43" s="1547" customFormat="1" ht="13.8" hidden="1" x14ac:dyDescent="0.3">
      <c r="A105" s="1661" t="s">
        <v>2156</v>
      </c>
      <c r="B105" s="1777" t="s">
        <v>2654</v>
      </c>
      <c r="C105" s="1830">
        <v>154</v>
      </c>
      <c r="D105" s="1830" t="s">
        <v>45</v>
      </c>
      <c r="E105" s="1661" t="s">
        <v>1906</v>
      </c>
      <c r="F105" s="1661" t="s">
        <v>156</v>
      </c>
      <c r="G105" s="1661" t="s">
        <v>1943</v>
      </c>
      <c r="H105" s="1661" t="s">
        <v>75</v>
      </c>
      <c r="I105" s="1779" t="str">
        <f t="shared" si="4"/>
        <v>MARTHA  ELENA GUZMAN  ARROYAVE</v>
      </c>
      <c r="J105" s="1830" t="s">
        <v>50</v>
      </c>
      <c r="K105" s="1831">
        <v>21594919</v>
      </c>
      <c r="L105" s="1661"/>
      <c r="M105" s="1661"/>
      <c r="N105" s="1667" t="s">
        <v>51</v>
      </c>
      <c r="O105" s="1661">
        <v>3206266714</v>
      </c>
      <c r="P105" s="1661"/>
      <c r="Q105" s="1661">
        <v>300</v>
      </c>
      <c r="R105" s="1661" t="s">
        <v>53</v>
      </c>
      <c r="S105" s="1830" t="s">
        <v>54</v>
      </c>
      <c r="T105" s="1661" t="s">
        <v>8523</v>
      </c>
      <c r="U105" s="1661" t="s">
        <v>8482</v>
      </c>
      <c r="V105" s="1405" t="s">
        <v>57</v>
      </c>
      <c r="W105" s="1405" t="s">
        <v>57</v>
      </c>
      <c r="X105" s="1405" t="s">
        <v>57</v>
      </c>
      <c r="Y105" s="1405"/>
      <c r="Z105" s="1405"/>
      <c r="AA105" s="1405"/>
      <c r="AB105" s="1405"/>
      <c r="AC105" s="1405"/>
      <c r="AD105" s="1401" t="s">
        <v>58</v>
      </c>
      <c r="AE105" s="1405"/>
      <c r="AF105" s="1406"/>
      <c r="AG105" s="1406"/>
      <c r="AH105" s="1406"/>
      <c r="AI105" s="1406"/>
      <c r="AJ105" s="1406"/>
      <c r="AK105" s="1406"/>
      <c r="AL105" s="1406"/>
      <c r="AM105" s="1406"/>
      <c r="AN105" s="1406"/>
      <c r="AO105" s="1839" t="s">
        <v>393</v>
      </c>
      <c r="AP105" s="1788"/>
      <c r="AQ105" s="1789" t="str" cm="1">
        <f t="array" ref="AQ105">IF(AD105="NO FAVORABLE","NO FAVORABLE",IF(SUMPRODUCT(--(TRIM(AF105:AK105)&lt;&gt;"SI"),--(TRIM(AF105:AK105)&lt;&gt;"NA"))&gt;0,"SUBSANAR","APROBADA CR"))</f>
        <v>SUBSANAR</v>
      </c>
    </row>
    <row r="106" spans="1:43" s="1547" customFormat="1" ht="13.8" hidden="1" x14ac:dyDescent="0.3">
      <c r="A106" s="1661" t="s">
        <v>2156</v>
      </c>
      <c r="B106" s="1777" t="s">
        <v>2654</v>
      </c>
      <c r="C106" s="1830">
        <v>155</v>
      </c>
      <c r="D106" s="1830" t="s">
        <v>45</v>
      </c>
      <c r="E106" s="1661" t="s">
        <v>8619</v>
      </c>
      <c r="F106" s="1661"/>
      <c r="G106" s="1661" t="s">
        <v>554</v>
      </c>
      <c r="H106" s="1661" t="s">
        <v>554</v>
      </c>
      <c r="I106" s="1779" t="str">
        <f t="shared" si="4"/>
        <v>ORFELINA   GOMEZ GOMEZ</v>
      </c>
      <c r="J106" s="1830" t="s">
        <v>50</v>
      </c>
      <c r="K106" s="1831">
        <v>21595373</v>
      </c>
      <c r="L106" s="1666">
        <v>23672</v>
      </c>
      <c r="M106" s="1661">
        <v>61</v>
      </c>
      <c r="N106" s="1667" t="s">
        <v>51</v>
      </c>
      <c r="O106" s="1661">
        <v>3146512281</v>
      </c>
      <c r="P106" s="1661"/>
      <c r="Q106" s="1661">
        <v>200</v>
      </c>
      <c r="R106" s="1661" t="s">
        <v>53</v>
      </c>
      <c r="S106" s="1830" t="s">
        <v>54</v>
      </c>
      <c r="T106" s="1661" t="s">
        <v>8518</v>
      </c>
      <c r="U106" s="1661" t="s">
        <v>8480</v>
      </c>
      <c r="V106" s="1405" t="s">
        <v>57</v>
      </c>
      <c r="W106" s="1665" t="s">
        <v>8600</v>
      </c>
      <c r="X106" s="1405" t="s">
        <v>57</v>
      </c>
      <c r="Y106" s="1840"/>
      <c r="Z106" s="1840"/>
      <c r="AA106" s="1840"/>
      <c r="AB106" s="1840"/>
      <c r="AC106" s="1840"/>
      <c r="AD106" s="1667" t="s">
        <v>7278</v>
      </c>
      <c r="AE106" s="1840"/>
      <c r="AF106" s="1841"/>
      <c r="AG106" s="1841"/>
      <c r="AH106" s="1841"/>
      <c r="AI106" s="1841"/>
      <c r="AJ106" s="1841"/>
      <c r="AK106" s="1841"/>
      <c r="AL106" s="1841"/>
      <c r="AM106" s="1841"/>
      <c r="AN106" s="1841"/>
      <c r="AO106" s="1839" t="s">
        <v>393</v>
      </c>
      <c r="AP106" s="1788"/>
      <c r="AQ106" s="1789" t="str" cm="1">
        <f t="array" ref="AQ106">IF(AD106="NO FAVORABLE","NO FAVORABLE",IF(SUMPRODUCT(--(TRIM(AF106:AK106)&lt;&gt;"SI"),--(TRIM(AF106:AK106)&lt;&gt;"NA"))&gt;0,"SUBSANAR","APROBADA CR"))</f>
        <v>SUBSANAR</v>
      </c>
    </row>
    <row r="107" spans="1:43" s="1547" customFormat="1" ht="13.8" hidden="1" x14ac:dyDescent="0.3">
      <c r="A107" s="1661" t="s">
        <v>2156</v>
      </c>
      <c r="B107" s="1777" t="s">
        <v>2654</v>
      </c>
      <c r="C107" s="1830">
        <v>156</v>
      </c>
      <c r="D107" s="1830" t="s">
        <v>45</v>
      </c>
      <c r="E107" s="1661" t="s">
        <v>1959</v>
      </c>
      <c r="F107" s="1661" t="s">
        <v>1960</v>
      </c>
      <c r="G107" s="1661" t="s">
        <v>1215</v>
      </c>
      <c r="H107" s="1661" t="s">
        <v>332</v>
      </c>
      <c r="I107" s="1779" t="str">
        <f t="shared" si="4"/>
        <v>OLGA  LUCIA  VARGAS  CORTES</v>
      </c>
      <c r="J107" s="1830" t="s">
        <v>50</v>
      </c>
      <c r="K107" s="1831">
        <v>1023831616</v>
      </c>
      <c r="L107" s="1661"/>
      <c r="M107" s="1661"/>
      <c r="N107" s="1667" t="s">
        <v>51</v>
      </c>
      <c r="O107" s="1661">
        <v>3122763900</v>
      </c>
      <c r="P107" s="1661"/>
      <c r="Q107" s="1661" t="s">
        <v>8602</v>
      </c>
      <c r="R107" s="1661" t="s">
        <v>53</v>
      </c>
      <c r="S107" s="1830" t="s">
        <v>54</v>
      </c>
      <c r="T107" s="1661" t="s">
        <v>8497</v>
      </c>
      <c r="U107" s="1661" t="s">
        <v>8482</v>
      </c>
      <c r="V107" s="1405" t="s">
        <v>57</v>
      </c>
      <c r="W107" s="1405" t="s">
        <v>57</v>
      </c>
      <c r="X107" s="1405" t="s">
        <v>57</v>
      </c>
      <c r="Y107" s="1405"/>
      <c r="Z107" s="1405"/>
      <c r="AA107" s="1405"/>
      <c r="AB107" s="1405"/>
      <c r="AC107" s="1405"/>
      <c r="AD107" s="1401" t="s">
        <v>58</v>
      </c>
      <c r="AE107" s="1405"/>
      <c r="AF107" s="1406"/>
      <c r="AG107" s="1406"/>
      <c r="AH107" s="1406"/>
      <c r="AI107" s="1406"/>
      <c r="AJ107" s="1406"/>
      <c r="AK107" s="1406"/>
      <c r="AL107" s="1406"/>
      <c r="AM107" s="1406"/>
      <c r="AN107" s="1406"/>
      <c r="AO107" s="1839" t="s">
        <v>393</v>
      </c>
      <c r="AP107" s="1788"/>
      <c r="AQ107" s="1789" t="str" cm="1">
        <f t="array" ref="AQ107">IF(AD107="NO FAVORABLE","NO FAVORABLE",IF(SUMPRODUCT(--(TRIM(AF107:AK107)&lt;&gt;"SI"),--(TRIM(AF107:AK107)&lt;&gt;"NA"))&gt;0,"SUBSANAR","APROBADA CR"))</f>
        <v>SUBSANAR</v>
      </c>
    </row>
    <row r="108" spans="1:43" s="1547" customFormat="1" ht="13.8" hidden="1" x14ac:dyDescent="0.3">
      <c r="A108" s="1661" t="s">
        <v>2156</v>
      </c>
      <c r="B108" s="1777" t="s">
        <v>2654</v>
      </c>
      <c r="C108" s="1830">
        <v>157</v>
      </c>
      <c r="D108" s="1830" t="s">
        <v>45</v>
      </c>
      <c r="E108" s="1661" t="s">
        <v>8620</v>
      </c>
      <c r="F108" s="1661"/>
      <c r="G108" s="1661" t="s">
        <v>412</v>
      </c>
      <c r="H108" s="1661" t="s">
        <v>332</v>
      </c>
      <c r="I108" s="1779" t="str">
        <f t="shared" si="4"/>
        <v>ROSAMARIA  VARGAS CORTES</v>
      </c>
      <c r="J108" s="1830" t="s">
        <v>50</v>
      </c>
      <c r="K108" s="1831">
        <v>21594234</v>
      </c>
      <c r="L108" s="1661"/>
      <c r="M108" s="1661"/>
      <c r="N108" s="1667" t="s">
        <v>51</v>
      </c>
      <c r="O108" s="1661">
        <v>3122763900</v>
      </c>
      <c r="P108" s="1661"/>
      <c r="Q108" s="1661" t="s">
        <v>8602</v>
      </c>
      <c r="R108" s="1661" t="s">
        <v>53</v>
      </c>
      <c r="S108" s="1830" t="s">
        <v>54</v>
      </c>
      <c r="T108" s="1661" t="s">
        <v>8497</v>
      </c>
      <c r="U108" s="1661" t="s">
        <v>8480</v>
      </c>
      <c r="V108" s="1405" t="s">
        <v>57</v>
      </c>
      <c r="W108" s="1405" t="s">
        <v>57</v>
      </c>
      <c r="X108" s="1405" t="s">
        <v>57</v>
      </c>
      <c r="Y108" s="1840"/>
      <c r="Z108" s="1840"/>
      <c r="AA108" s="1840"/>
      <c r="AB108" s="1840"/>
      <c r="AC108" s="1840"/>
      <c r="AD108" s="1401" t="s">
        <v>58</v>
      </c>
      <c r="AE108" s="1840"/>
      <c r="AF108" s="1841"/>
      <c r="AG108" s="1841"/>
      <c r="AH108" s="1841"/>
      <c r="AI108" s="1841"/>
      <c r="AJ108" s="1841"/>
      <c r="AK108" s="1841"/>
      <c r="AL108" s="1841"/>
      <c r="AM108" s="1841"/>
      <c r="AN108" s="1841"/>
      <c r="AO108" s="1839" t="s">
        <v>393</v>
      </c>
      <c r="AP108" s="1788"/>
      <c r="AQ108" s="1789" t="str" cm="1">
        <f t="array" ref="AQ108">IF(AD108="NO FAVORABLE","NO FAVORABLE",IF(SUMPRODUCT(--(TRIM(AF108:AK108)&lt;&gt;"SI"),--(TRIM(AF108:AK108)&lt;&gt;"NA"))&gt;0,"SUBSANAR","APROBADA CR"))</f>
        <v>SUBSANAR</v>
      </c>
    </row>
    <row r="109" spans="1:43" s="1547" customFormat="1" ht="13.8" hidden="1" x14ac:dyDescent="0.3">
      <c r="A109" s="1661" t="s">
        <v>2156</v>
      </c>
      <c r="B109" s="1777" t="s">
        <v>2654</v>
      </c>
      <c r="C109" s="1830">
        <v>158</v>
      </c>
      <c r="D109" s="1830" t="s">
        <v>45</v>
      </c>
      <c r="E109" s="1661" t="s">
        <v>8621</v>
      </c>
      <c r="F109" s="1661" t="s">
        <v>8622</v>
      </c>
      <c r="G109" s="1661" t="s">
        <v>1812</v>
      </c>
      <c r="H109" s="1661" t="s">
        <v>8569</v>
      </c>
      <c r="I109" s="1779" t="str">
        <f t="shared" si="4"/>
        <v xml:space="preserve">ELVA  ROCIO LEAL LEAL LEAL </v>
      </c>
      <c r="J109" s="1830" t="s">
        <v>50</v>
      </c>
      <c r="K109" s="1831">
        <v>1000771859</v>
      </c>
      <c r="L109" s="1666">
        <v>33476</v>
      </c>
      <c r="M109" s="1661">
        <v>33</v>
      </c>
      <c r="N109" s="1667" t="s">
        <v>51</v>
      </c>
      <c r="O109" s="1661">
        <v>3207703840</v>
      </c>
      <c r="P109" s="1661"/>
      <c r="Q109" s="1661" t="s">
        <v>8602</v>
      </c>
      <c r="R109" s="1661" t="s">
        <v>53</v>
      </c>
      <c r="S109" s="1830" t="s">
        <v>54</v>
      </c>
      <c r="T109" s="1661" t="s">
        <v>8481</v>
      </c>
      <c r="U109" s="1661" t="s">
        <v>8482</v>
      </c>
      <c r="V109" s="1405" t="s">
        <v>57</v>
      </c>
      <c r="W109" s="1405" t="s">
        <v>57</v>
      </c>
      <c r="X109" s="1405" t="s">
        <v>57</v>
      </c>
      <c r="Y109" s="1840"/>
      <c r="Z109" s="1840"/>
      <c r="AA109" s="1840"/>
      <c r="AB109" s="1840"/>
      <c r="AC109" s="1840"/>
      <c r="AD109" s="1401" t="s">
        <v>58</v>
      </c>
      <c r="AE109" s="1840"/>
      <c r="AF109" s="1841"/>
      <c r="AG109" s="1841"/>
      <c r="AH109" s="1841"/>
      <c r="AI109" s="1841"/>
      <c r="AJ109" s="1841"/>
      <c r="AK109" s="1841"/>
      <c r="AL109" s="1841"/>
      <c r="AM109" s="1841"/>
      <c r="AN109" s="1841"/>
      <c r="AO109" s="1839" t="s">
        <v>393</v>
      </c>
      <c r="AP109" s="1788"/>
      <c r="AQ109" s="1789" t="str" cm="1">
        <f t="array" ref="AQ109">IF(AD109="NO FAVORABLE","NO FAVORABLE",IF(SUMPRODUCT(--(TRIM(AF109:AK109)&lt;&gt;"SI"),--(TRIM(AF109:AK109)&lt;&gt;"NA"))&gt;0,"SUBSANAR","APROBADA CR"))</f>
        <v>SUBSANAR</v>
      </c>
    </row>
    <row r="110" spans="1:43" s="1547" customFormat="1" ht="13.8" hidden="1" x14ac:dyDescent="0.3">
      <c r="A110" s="1661" t="s">
        <v>2156</v>
      </c>
      <c r="B110" s="1777" t="s">
        <v>2654</v>
      </c>
      <c r="C110" s="1830">
        <v>159</v>
      </c>
      <c r="D110" s="1830" t="s">
        <v>45</v>
      </c>
      <c r="E110" s="1661" t="s">
        <v>107</v>
      </c>
      <c r="F110" s="1661" t="s">
        <v>711</v>
      </c>
      <c r="G110" s="1661" t="s">
        <v>2843</v>
      </c>
      <c r="H110" s="1661" t="s">
        <v>538</v>
      </c>
      <c r="I110" s="1779" t="str">
        <f t="shared" si="4"/>
        <v>LUZ MIRIAM LEZCANO FLOREZ</v>
      </c>
      <c r="J110" s="1830" t="s">
        <v>50</v>
      </c>
      <c r="K110" s="1831">
        <v>21594956</v>
      </c>
      <c r="L110" s="1666">
        <v>24285</v>
      </c>
      <c r="M110" s="1661">
        <v>59</v>
      </c>
      <c r="N110" s="1667" t="s">
        <v>51</v>
      </c>
      <c r="O110" s="1661">
        <v>3128568665</v>
      </c>
      <c r="P110" s="1661"/>
      <c r="Q110" s="1661" t="s">
        <v>8602</v>
      </c>
      <c r="R110" s="1661" t="s">
        <v>53</v>
      </c>
      <c r="S110" s="1830" t="s">
        <v>54</v>
      </c>
      <c r="T110" s="1661" t="s">
        <v>8499</v>
      </c>
      <c r="U110" s="1661" t="s">
        <v>8480</v>
      </c>
      <c r="V110" s="1405" t="s">
        <v>57</v>
      </c>
      <c r="W110" s="1405" t="s">
        <v>57</v>
      </c>
      <c r="X110" s="1405" t="s">
        <v>57</v>
      </c>
      <c r="Y110" s="1840"/>
      <c r="Z110" s="1840"/>
      <c r="AA110" s="1840"/>
      <c r="AB110" s="1840"/>
      <c r="AC110" s="1840"/>
      <c r="AD110" s="1401" t="s">
        <v>58</v>
      </c>
      <c r="AE110" s="1840"/>
      <c r="AF110" s="1841"/>
      <c r="AG110" s="1841"/>
      <c r="AH110" s="1841"/>
      <c r="AI110" s="1841"/>
      <c r="AJ110" s="1841"/>
      <c r="AK110" s="1841"/>
      <c r="AL110" s="1841"/>
      <c r="AM110" s="1841"/>
      <c r="AN110" s="1841"/>
      <c r="AO110" s="1839" t="s">
        <v>393</v>
      </c>
      <c r="AP110" s="1788"/>
      <c r="AQ110" s="1789" t="str" cm="1">
        <f t="array" ref="AQ110">IF(AD110="NO FAVORABLE","NO FAVORABLE",IF(SUMPRODUCT(--(TRIM(AF110:AK110)&lt;&gt;"SI"),--(TRIM(AF110:AK110)&lt;&gt;"NA"))&gt;0,"SUBSANAR","APROBADA CR"))</f>
        <v>SUBSANAR</v>
      </c>
    </row>
    <row r="111" spans="1:43" s="1547" customFormat="1" ht="13.8" hidden="1" x14ac:dyDescent="0.3">
      <c r="A111" s="1661" t="s">
        <v>2156</v>
      </c>
      <c r="B111" s="1777" t="s">
        <v>2654</v>
      </c>
      <c r="C111" s="1830">
        <v>160</v>
      </c>
      <c r="D111" s="1830" t="s">
        <v>45</v>
      </c>
      <c r="E111" s="1661" t="s">
        <v>2276</v>
      </c>
      <c r="F111" s="1661" t="s">
        <v>8623</v>
      </c>
      <c r="G111" s="1661" t="s">
        <v>214</v>
      </c>
      <c r="H111" s="1661" t="s">
        <v>2755</v>
      </c>
      <c r="I111" s="1779" t="str">
        <f t="shared" si="4"/>
        <v>JUANA  DE DIOS  TABARES CORTEZ</v>
      </c>
      <c r="J111" s="1830" t="s">
        <v>50</v>
      </c>
      <c r="K111" s="1831">
        <v>21593855</v>
      </c>
      <c r="L111" s="1661"/>
      <c r="M111" s="1661"/>
      <c r="N111" s="1667" t="s">
        <v>51</v>
      </c>
      <c r="O111" s="1661">
        <v>3135576696</v>
      </c>
      <c r="P111" s="1661"/>
      <c r="Q111" s="1661" t="s">
        <v>8602</v>
      </c>
      <c r="R111" s="1661" t="s">
        <v>53</v>
      </c>
      <c r="S111" s="1830" t="s">
        <v>54</v>
      </c>
      <c r="T111" s="1661" t="s">
        <v>8624</v>
      </c>
      <c r="U111" s="1661" t="s">
        <v>8482</v>
      </c>
      <c r="V111" s="1405" t="s">
        <v>57</v>
      </c>
      <c r="W111" s="1405" t="s">
        <v>57</v>
      </c>
      <c r="X111" s="1405" t="s">
        <v>8625</v>
      </c>
      <c r="Y111" s="1405"/>
      <c r="Z111" s="1405"/>
      <c r="AA111" s="1405"/>
      <c r="AB111" s="1405"/>
      <c r="AC111" s="1405"/>
      <c r="AD111" s="1401" t="s">
        <v>58</v>
      </c>
      <c r="AE111" s="1405"/>
      <c r="AF111" s="1406"/>
      <c r="AG111" s="1406"/>
      <c r="AH111" s="1406"/>
      <c r="AI111" s="1406"/>
      <c r="AJ111" s="1406"/>
      <c r="AK111" s="1406"/>
      <c r="AL111" s="1406"/>
      <c r="AM111" s="1406"/>
      <c r="AN111" s="1406"/>
      <c r="AO111" s="1846" t="s">
        <v>8626</v>
      </c>
      <c r="AP111" s="1788"/>
      <c r="AQ111" s="1789" t="str" cm="1">
        <f t="array" ref="AQ111">IF(AD111="NO FAVORABLE","NO FAVORABLE",IF(SUMPRODUCT(--(TRIM(AF111:AK111)&lt;&gt;"SI"),--(TRIM(AF111:AK111)&lt;&gt;"NA"))&gt;0,"SUBSANAR","APROBADA CR"))</f>
        <v>SUBSANAR</v>
      </c>
    </row>
    <row r="112" spans="1:43" s="1547" customFormat="1" ht="13.8" hidden="1" x14ac:dyDescent="0.3">
      <c r="A112" s="1661" t="s">
        <v>2156</v>
      </c>
      <c r="B112" s="1777" t="s">
        <v>2654</v>
      </c>
      <c r="C112" s="1830">
        <v>161</v>
      </c>
      <c r="D112" s="1830" t="s">
        <v>45</v>
      </c>
      <c r="E112" s="1661" t="s">
        <v>1906</v>
      </c>
      <c r="F112" s="1661" t="s">
        <v>462</v>
      </c>
      <c r="G112" s="1661" t="s">
        <v>214</v>
      </c>
      <c r="H112" s="1661" t="s">
        <v>415</v>
      </c>
      <c r="I112" s="1779" t="str">
        <f t="shared" si="4"/>
        <v>MARTHA  OLIVA TABARES GONZALEZ</v>
      </c>
      <c r="J112" s="1830" t="s">
        <v>50</v>
      </c>
      <c r="K112" s="1831">
        <v>21595575</v>
      </c>
      <c r="L112" s="1666">
        <v>28049</v>
      </c>
      <c r="M112" s="1661">
        <v>49</v>
      </c>
      <c r="N112" s="1667" t="s">
        <v>51</v>
      </c>
      <c r="O112" s="1661">
        <v>3178669849</v>
      </c>
      <c r="P112" s="1661"/>
      <c r="Q112" s="1661">
        <v>200</v>
      </c>
      <c r="R112" s="1661" t="s">
        <v>53</v>
      </c>
      <c r="S112" s="1830" t="s">
        <v>54</v>
      </c>
      <c r="T112" s="1661" t="s">
        <v>8627</v>
      </c>
      <c r="U112" s="1661" t="s">
        <v>8480</v>
      </c>
      <c r="V112" s="1405" t="s">
        <v>57</v>
      </c>
      <c r="W112" s="1405" t="s">
        <v>57</v>
      </c>
      <c r="X112" s="1840" t="s">
        <v>8628</v>
      </c>
      <c r="Y112" s="1840"/>
      <c r="Z112" s="1840"/>
      <c r="AA112" s="1840"/>
      <c r="AB112" s="1840"/>
      <c r="AC112" s="1840"/>
      <c r="AD112" s="1401" t="s">
        <v>58</v>
      </c>
      <c r="AE112" s="1840"/>
      <c r="AF112" s="1841"/>
      <c r="AG112" s="1841"/>
      <c r="AH112" s="1841"/>
      <c r="AI112" s="1841"/>
      <c r="AJ112" s="1841"/>
      <c r="AK112" s="1841"/>
      <c r="AL112" s="1841"/>
      <c r="AM112" s="1841"/>
      <c r="AN112" s="1841"/>
      <c r="AO112" s="1846" t="s">
        <v>8629</v>
      </c>
      <c r="AP112" s="1788"/>
      <c r="AQ112" s="1789" t="str" cm="1">
        <f t="array" ref="AQ112">IF(AD112="NO FAVORABLE","NO FAVORABLE",IF(SUMPRODUCT(--(TRIM(AF112:AK112)&lt;&gt;"SI"),--(TRIM(AF112:AK112)&lt;&gt;"NA"))&gt;0,"SUBSANAR","APROBADA CR"))</f>
        <v>SUBSANAR</v>
      </c>
    </row>
    <row r="113" spans="1:43" s="1547" customFormat="1" ht="13.8" hidden="1" x14ac:dyDescent="0.3">
      <c r="A113" s="1661" t="s">
        <v>2156</v>
      </c>
      <c r="B113" s="1777" t="s">
        <v>2654</v>
      </c>
      <c r="C113" s="1830">
        <v>162</v>
      </c>
      <c r="D113" s="1830" t="s">
        <v>45</v>
      </c>
      <c r="E113" s="1661" t="s">
        <v>62</v>
      </c>
      <c r="F113" s="1661" t="s">
        <v>948</v>
      </c>
      <c r="G113" s="1661" t="s">
        <v>1215</v>
      </c>
      <c r="H113" s="1661" t="s">
        <v>707</v>
      </c>
      <c r="I113" s="1779" t="str">
        <f t="shared" si="4"/>
        <v>MARIA EUGENIA VARGAS  VERA</v>
      </c>
      <c r="J113" s="1830" t="s">
        <v>50</v>
      </c>
      <c r="K113" s="1831">
        <v>21816192</v>
      </c>
      <c r="L113" s="1666">
        <v>25684</v>
      </c>
      <c r="M113" s="1661">
        <v>55</v>
      </c>
      <c r="N113" s="1667" t="s">
        <v>51</v>
      </c>
      <c r="O113" s="1661">
        <v>3015431437</v>
      </c>
      <c r="P113" s="1661"/>
      <c r="Q113" s="1661" t="s">
        <v>8598</v>
      </c>
      <c r="R113" s="1661" t="s">
        <v>53</v>
      </c>
      <c r="S113" s="1830" t="s">
        <v>54</v>
      </c>
      <c r="T113" s="1661" t="s">
        <v>8624</v>
      </c>
      <c r="U113" s="1661" t="s">
        <v>8482</v>
      </c>
      <c r="V113" s="1405" t="s">
        <v>57</v>
      </c>
      <c r="W113" s="1405" t="s">
        <v>57</v>
      </c>
      <c r="X113" s="1405" t="s">
        <v>57</v>
      </c>
      <c r="Y113" s="1840"/>
      <c r="Z113" s="1840"/>
      <c r="AA113" s="1840"/>
      <c r="AB113" s="1840"/>
      <c r="AC113" s="1840"/>
      <c r="AD113" s="1401" t="s">
        <v>58</v>
      </c>
      <c r="AE113" s="1840"/>
      <c r="AF113" s="1841"/>
      <c r="AG113" s="1841"/>
      <c r="AH113" s="1841"/>
      <c r="AI113" s="1841"/>
      <c r="AJ113" s="1841"/>
      <c r="AK113" s="1841"/>
      <c r="AL113" s="1841"/>
      <c r="AM113" s="1841"/>
      <c r="AN113" s="1841"/>
      <c r="AO113" s="1839" t="s">
        <v>393</v>
      </c>
      <c r="AP113" s="1788"/>
      <c r="AQ113" s="1789" t="str" cm="1">
        <f t="array" ref="AQ113">IF(AD113="NO FAVORABLE","NO FAVORABLE",IF(SUMPRODUCT(--(TRIM(AF113:AK113)&lt;&gt;"SI"),--(TRIM(AF113:AK113)&lt;&gt;"NA"))&gt;0,"SUBSANAR","APROBADA CR"))</f>
        <v>SUBSANAR</v>
      </c>
    </row>
    <row r="114" spans="1:43" s="1547" customFormat="1" ht="13.8" hidden="1" x14ac:dyDescent="0.3">
      <c r="A114" s="1661" t="s">
        <v>2156</v>
      </c>
      <c r="B114" s="1777" t="s">
        <v>2654</v>
      </c>
      <c r="C114" s="1830">
        <v>163</v>
      </c>
      <c r="D114" s="1830" t="s">
        <v>45</v>
      </c>
      <c r="E114" s="1661" t="s">
        <v>62</v>
      </c>
      <c r="F114" s="1661" t="s">
        <v>1806</v>
      </c>
      <c r="G114" s="1661" t="s">
        <v>2093</v>
      </c>
      <c r="H114" s="1661" t="s">
        <v>1653</v>
      </c>
      <c r="I114" s="1779" t="str">
        <f t="shared" si="4"/>
        <v xml:space="preserve">MARIA EMILCEN ALCARAZ RIVERA </v>
      </c>
      <c r="J114" s="1830" t="s">
        <v>50</v>
      </c>
      <c r="K114" s="1831">
        <v>43603226</v>
      </c>
      <c r="L114" s="1666">
        <v>27509</v>
      </c>
      <c r="M114" s="1661">
        <v>50</v>
      </c>
      <c r="N114" s="1667" t="s">
        <v>51</v>
      </c>
      <c r="O114" s="1661">
        <v>3234792176</v>
      </c>
      <c r="P114" s="1661"/>
      <c r="Q114" s="1661" t="s">
        <v>8602</v>
      </c>
      <c r="R114" s="1661" t="s">
        <v>53</v>
      </c>
      <c r="S114" s="1830" t="s">
        <v>54</v>
      </c>
      <c r="T114" s="1661" t="s">
        <v>8519</v>
      </c>
      <c r="U114" s="1661" t="s">
        <v>8480</v>
      </c>
      <c r="V114" s="1405" t="s">
        <v>57</v>
      </c>
      <c r="W114" s="1405" t="s">
        <v>57</v>
      </c>
      <c r="X114" s="1405" t="s">
        <v>57</v>
      </c>
      <c r="Y114" s="1840"/>
      <c r="Z114" s="1840"/>
      <c r="AA114" s="1840"/>
      <c r="AB114" s="1840"/>
      <c r="AC114" s="1840"/>
      <c r="AD114" s="1401" t="s">
        <v>58</v>
      </c>
      <c r="AE114" s="1840"/>
      <c r="AF114" s="1841"/>
      <c r="AG114" s="1841"/>
      <c r="AH114" s="1841"/>
      <c r="AI114" s="1841"/>
      <c r="AJ114" s="1841"/>
      <c r="AK114" s="1841"/>
      <c r="AL114" s="1841"/>
      <c r="AM114" s="1841"/>
      <c r="AN114" s="1841"/>
      <c r="AO114" s="1839" t="s">
        <v>393</v>
      </c>
      <c r="AP114" s="1788"/>
      <c r="AQ114" s="1789" t="str" cm="1">
        <f t="array" ref="AQ114">IF(AD114="NO FAVORABLE","NO FAVORABLE",IF(SUMPRODUCT(--(TRIM(AF114:AK114)&lt;&gt;"SI"),--(TRIM(AF114:AK114)&lt;&gt;"NA"))&gt;0,"SUBSANAR","APROBADA CR"))</f>
        <v>SUBSANAR</v>
      </c>
    </row>
    <row r="115" spans="1:43" s="1547" customFormat="1" ht="14.4" hidden="1" x14ac:dyDescent="0.3">
      <c r="A115" s="1661" t="s">
        <v>2156</v>
      </c>
      <c r="B115" s="1661" t="s">
        <v>2654</v>
      </c>
      <c r="C115" s="1621">
        <v>164</v>
      </c>
      <c r="D115" s="1661" t="s">
        <v>45</v>
      </c>
      <c r="E115" s="1621" t="s">
        <v>1110</v>
      </c>
      <c r="F115" s="1621"/>
      <c r="G115" s="1621" t="s">
        <v>1246</v>
      </c>
      <c r="H115" s="1621" t="s">
        <v>2853</v>
      </c>
      <c r="I115" s="1661" t="str">
        <f t="shared" ref="I115:I147" si="5">+CONCATENATE(E115," ",F115," ",G115," ",H115)</f>
        <v xml:space="preserve">NORALBA  MONTOYA  SILVA </v>
      </c>
      <c r="J115" s="1620" t="s">
        <v>50</v>
      </c>
      <c r="K115" s="1618">
        <v>21595756</v>
      </c>
      <c r="L115" s="1621" t="s">
        <v>8630</v>
      </c>
      <c r="M115" s="1621">
        <v>47</v>
      </c>
      <c r="N115" s="1621" t="s">
        <v>51</v>
      </c>
      <c r="O115" s="1621">
        <v>3205203169</v>
      </c>
      <c r="P115" s="1621"/>
      <c r="Q115" s="1662">
        <v>200</v>
      </c>
      <c r="R115" s="1621" t="s">
        <v>53</v>
      </c>
      <c r="S115" s="1620" t="s">
        <v>54</v>
      </c>
      <c r="T115" s="1621" t="s">
        <v>8523</v>
      </c>
      <c r="U115" s="1621" t="s">
        <v>8480</v>
      </c>
      <c r="V115" s="1405" t="s">
        <v>57</v>
      </c>
      <c r="W115" s="1405" t="s">
        <v>57</v>
      </c>
      <c r="X115" s="1405" t="s">
        <v>57</v>
      </c>
      <c r="Y115" s="1622"/>
      <c r="Z115" s="1622"/>
      <c r="AA115" s="1622"/>
      <c r="AB115" s="1622"/>
      <c r="AC115" s="1622"/>
      <c r="AD115" s="1401" t="s">
        <v>58</v>
      </c>
      <c r="AE115" s="1622"/>
      <c r="AF115" s="1623"/>
      <c r="AG115" s="1623"/>
      <c r="AH115" s="1623"/>
      <c r="AI115" s="1623"/>
      <c r="AJ115" s="1623"/>
      <c r="AK115" s="1623"/>
      <c r="AL115" s="1623"/>
      <c r="AM115" s="1623"/>
      <c r="AN115" s="1669"/>
      <c r="AO115" s="1839" t="s">
        <v>393</v>
      </c>
      <c r="AP115" s="1788"/>
      <c r="AQ115" s="1789" t="str" cm="1">
        <f t="array" ref="AQ115">IF(AD115="NO FAVORABLE","NO FAVORABLE",IF(SUMPRODUCT(--(TRIM(AF115:AK115)&lt;&gt;"SI"),--(TRIM(AF115:AK115)&lt;&gt;"NA"))&gt;0,"SUBSANAR","APROBADA CR"))</f>
        <v>SUBSANAR</v>
      </c>
    </row>
    <row r="116" spans="1:43" s="1547" customFormat="1" ht="14.4" hidden="1" x14ac:dyDescent="0.3">
      <c r="A116" s="1661" t="s">
        <v>2156</v>
      </c>
      <c r="B116" s="1661" t="s">
        <v>2654</v>
      </c>
      <c r="C116" s="1661">
        <v>165</v>
      </c>
      <c r="D116" s="1661" t="s">
        <v>45</v>
      </c>
      <c r="E116" s="1661" t="s">
        <v>1432</v>
      </c>
      <c r="F116" s="1661" t="s">
        <v>124</v>
      </c>
      <c r="G116" s="1661" t="s">
        <v>1661</v>
      </c>
      <c r="H116" s="1661" t="s">
        <v>302</v>
      </c>
      <c r="I116" s="1661" t="str">
        <f t="shared" si="5"/>
        <v>LILIANA  DEL SOCORRO URIBE BEDOYA</v>
      </c>
      <c r="J116" s="1830" t="s">
        <v>50</v>
      </c>
      <c r="K116" s="1831">
        <v>43444865</v>
      </c>
      <c r="L116" s="1661" t="s">
        <v>8631</v>
      </c>
      <c r="M116" s="1661">
        <v>52</v>
      </c>
      <c r="N116" s="1661" t="s">
        <v>51</v>
      </c>
      <c r="O116" s="1661">
        <v>3135673819</v>
      </c>
      <c r="P116" s="1661"/>
      <c r="Q116" s="1661">
        <v>200</v>
      </c>
      <c r="R116" s="1661" t="s">
        <v>8632</v>
      </c>
      <c r="S116" s="1620" t="s">
        <v>54</v>
      </c>
      <c r="T116" s="1661" t="s">
        <v>8487</v>
      </c>
      <c r="U116" s="1661" t="s">
        <v>8482</v>
      </c>
      <c r="V116" s="1405" t="s">
        <v>57</v>
      </c>
      <c r="W116" s="1405" t="s">
        <v>57</v>
      </c>
      <c r="X116" s="1405" t="s">
        <v>57</v>
      </c>
      <c r="Y116" s="1668"/>
      <c r="Z116" s="1668"/>
      <c r="AA116" s="1668"/>
      <c r="AB116" s="1668"/>
      <c r="AC116" s="1668"/>
      <c r="AD116" s="1401" t="s">
        <v>58</v>
      </c>
      <c r="AE116" s="1668"/>
      <c r="AF116" s="1669"/>
      <c r="AG116" s="1669"/>
      <c r="AH116" s="1669"/>
      <c r="AI116" s="1669"/>
      <c r="AJ116" s="1669"/>
      <c r="AK116" s="1669"/>
      <c r="AL116" s="1669"/>
      <c r="AM116" s="1669"/>
      <c r="AN116" s="1669"/>
      <c r="AO116" s="1839" t="s">
        <v>393</v>
      </c>
      <c r="AP116" s="1788"/>
      <c r="AQ116" s="1789" t="str" cm="1">
        <f t="array" ref="AQ116">IF(AD116="NO FAVORABLE","NO FAVORABLE",IF(SUMPRODUCT(--(TRIM(AF116:AK116)&lt;&gt;"SI"),--(TRIM(AF116:AK116)&lt;&gt;"NA"))&gt;0,"SUBSANAR","APROBADA CR"))</f>
        <v>SUBSANAR</v>
      </c>
    </row>
    <row r="117" spans="1:43" s="1547" customFormat="1" ht="14.4" hidden="1" x14ac:dyDescent="0.3">
      <c r="A117" s="1661" t="s">
        <v>2156</v>
      </c>
      <c r="B117" s="1661" t="s">
        <v>2654</v>
      </c>
      <c r="C117" s="1621">
        <v>166</v>
      </c>
      <c r="D117" s="1661" t="s">
        <v>45</v>
      </c>
      <c r="E117" s="1621" t="s">
        <v>2168</v>
      </c>
      <c r="F117" s="1621" t="s">
        <v>124</v>
      </c>
      <c r="G117" s="1621" t="s">
        <v>1007</v>
      </c>
      <c r="H117" s="1621" t="s">
        <v>2886</v>
      </c>
      <c r="I117" s="1661" t="str">
        <f t="shared" si="5"/>
        <v>EULALIA DEL SOCORRO CARTAGENA DE RIVERA</v>
      </c>
      <c r="J117" s="1620" t="s">
        <v>50</v>
      </c>
      <c r="K117" s="1618">
        <v>21594540</v>
      </c>
      <c r="L117" s="1624">
        <v>22053</v>
      </c>
      <c r="M117" s="1621">
        <v>65</v>
      </c>
      <c r="N117" s="1621" t="s">
        <v>51</v>
      </c>
      <c r="O117" s="1621">
        <v>3126773647</v>
      </c>
      <c r="P117" s="1621"/>
      <c r="Q117" s="1621" t="s">
        <v>8633</v>
      </c>
      <c r="R117" s="1621" t="s">
        <v>53</v>
      </c>
      <c r="S117" s="1620" t="s">
        <v>54</v>
      </c>
      <c r="T117" s="1621" t="s">
        <v>8546</v>
      </c>
      <c r="U117" s="1621" t="s">
        <v>8482</v>
      </c>
      <c r="V117" s="1405" t="s">
        <v>57</v>
      </c>
      <c r="W117" s="1405" t="s">
        <v>57</v>
      </c>
      <c r="X117" s="1626" t="s">
        <v>8634</v>
      </c>
      <c r="Y117" s="1622"/>
      <c r="Z117" s="1622"/>
      <c r="AA117" s="1622"/>
      <c r="AB117" s="1622"/>
      <c r="AC117" s="1622"/>
      <c r="AD117" s="1667" t="s">
        <v>7278</v>
      </c>
      <c r="AE117" s="1622"/>
      <c r="AF117" s="1623"/>
      <c r="AG117" s="1623"/>
      <c r="AH117" s="1623"/>
      <c r="AI117" s="1623"/>
      <c r="AJ117" s="1623"/>
      <c r="AK117" s="1623"/>
      <c r="AL117" s="1623"/>
      <c r="AM117" s="1623"/>
      <c r="AN117" s="1669"/>
      <c r="AO117" s="1625" t="s">
        <v>8635</v>
      </c>
      <c r="AP117" s="1788"/>
      <c r="AQ117" s="1789" t="str" cm="1">
        <f t="array" ref="AQ117">IF(AD117="NO FAVORABLE","NO FAVORABLE",IF(SUMPRODUCT(--(TRIM(AF117:AK117)&lt;&gt;"SI"),--(TRIM(AF117:AK117)&lt;&gt;"NA"))&gt;0,"SUBSANAR","APROBADA CR"))</f>
        <v>SUBSANAR</v>
      </c>
    </row>
    <row r="118" spans="1:43" s="1547" customFormat="1" ht="14.4" hidden="1" x14ac:dyDescent="0.3">
      <c r="A118" s="1661" t="s">
        <v>2156</v>
      </c>
      <c r="B118" s="1661" t="s">
        <v>2654</v>
      </c>
      <c r="C118" s="1661">
        <v>167</v>
      </c>
      <c r="D118" s="1661" t="s">
        <v>45</v>
      </c>
      <c r="E118" s="1621" t="s">
        <v>662</v>
      </c>
      <c r="F118" s="1621" t="s">
        <v>101</v>
      </c>
      <c r="G118" s="1621" t="s">
        <v>554</v>
      </c>
      <c r="H118" s="1621" t="s">
        <v>1007</v>
      </c>
      <c r="I118" s="1661" t="str">
        <f t="shared" si="5"/>
        <v>LEIDY MARCELA GOMEZ CARTAGENA</v>
      </c>
      <c r="J118" s="1620" t="s">
        <v>50</v>
      </c>
      <c r="K118" s="1618">
        <v>1023831346</v>
      </c>
      <c r="L118" s="1621"/>
      <c r="M118" s="1621"/>
      <c r="N118" s="1621" t="s">
        <v>51</v>
      </c>
      <c r="O118" s="1621">
        <v>3137614391</v>
      </c>
      <c r="P118" s="1621"/>
      <c r="Q118" s="1621" t="s">
        <v>8636</v>
      </c>
      <c r="R118" s="1621" t="s">
        <v>53</v>
      </c>
      <c r="S118" s="1620" t="s">
        <v>54</v>
      </c>
      <c r="T118" s="1621" t="s">
        <v>8533</v>
      </c>
      <c r="U118" s="1621" t="s">
        <v>8482</v>
      </c>
      <c r="V118" s="1405" t="s">
        <v>57</v>
      </c>
      <c r="W118" s="1405" t="s">
        <v>57</v>
      </c>
      <c r="X118" s="1405" t="s">
        <v>57</v>
      </c>
      <c r="Y118" s="1622"/>
      <c r="Z118" s="1622"/>
      <c r="AA118" s="1622"/>
      <c r="AB118" s="1622"/>
      <c r="AC118" s="1622"/>
      <c r="AD118" s="1401" t="s">
        <v>58</v>
      </c>
      <c r="AE118" s="1622"/>
      <c r="AF118" s="1623"/>
      <c r="AG118" s="1623"/>
      <c r="AH118" s="1623"/>
      <c r="AI118" s="1623"/>
      <c r="AJ118" s="1623"/>
      <c r="AK118" s="1623"/>
      <c r="AL118" s="1623"/>
      <c r="AM118" s="1623"/>
      <c r="AN118" s="1669"/>
      <c r="AO118" s="1839" t="s">
        <v>393</v>
      </c>
      <c r="AP118" s="1788"/>
      <c r="AQ118" s="1789" t="str" cm="1">
        <f t="array" ref="AQ118">IF(AD118="NO FAVORABLE","NO FAVORABLE",IF(SUMPRODUCT(--(TRIM(AF118:AK118)&lt;&gt;"SI"),--(TRIM(AF118:AK118)&lt;&gt;"NA"))&gt;0,"SUBSANAR","APROBADA CR"))</f>
        <v>SUBSANAR</v>
      </c>
    </row>
    <row r="119" spans="1:43" s="1547" customFormat="1" ht="14.4" hidden="1" x14ac:dyDescent="0.3">
      <c r="A119" s="1661" t="s">
        <v>2156</v>
      </c>
      <c r="B119" s="1661" t="s">
        <v>2654</v>
      </c>
      <c r="C119" s="1621">
        <v>168</v>
      </c>
      <c r="D119" s="1661" t="s">
        <v>45</v>
      </c>
      <c r="E119" s="1621" t="s">
        <v>660</v>
      </c>
      <c r="F119" s="1621" t="s">
        <v>116</v>
      </c>
      <c r="G119" s="1621" t="s">
        <v>2841</v>
      </c>
      <c r="H119" s="1621" t="s">
        <v>1219</v>
      </c>
      <c r="I119" s="1661" t="str">
        <f t="shared" si="5"/>
        <v xml:space="preserve">ROSMIRA DE JESUS VIDALES HERRERA </v>
      </c>
      <c r="J119" s="1620" t="s">
        <v>50</v>
      </c>
      <c r="K119" s="1618">
        <v>21594856</v>
      </c>
      <c r="L119" s="1624">
        <v>29527</v>
      </c>
      <c r="M119" s="1621">
        <v>45</v>
      </c>
      <c r="N119" s="1621" t="s">
        <v>51</v>
      </c>
      <c r="O119" s="1621">
        <v>3206650337</v>
      </c>
      <c r="P119" s="1621"/>
      <c r="Q119" s="1621" t="s">
        <v>8636</v>
      </c>
      <c r="R119" s="1621" t="s">
        <v>53</v>
      </c>
      <c r="S119" s="1620" t="s">
        <v>54</v>
      </c>
      <c r="T119" s="1621" t="s">
        <v>8524</v>
      </c>
      <c r="U119" s="1621" t="s">
        <v>8480</v>
      </c>
      <c r="V119" s="1405" t="s">
        <v>57</v>
      </c>
      <c r="W119" s="1405" t="s">
        <v>57</v>
      </c>
      <c r="X119" s="1405" t="s">
        <v>57</v>
      </c>
      <c r="Y119" s="1622"/>
      <c r="Z119" s="1622"/>
      <c r="AA119" s="1622"/>
      <c r="AB119" s="1622"/>
      <c r="AC119" s="1622"/>
      <c r="AD119" s="1617" t="s">
        <v>296</v>
      </c>
      <c r="AE119" s="1622"/>
      <c r="AF119" s="1623"/>
      <c r="AG119" s="1623"/>
      <c r="AH119" s="1623"/>
      <c r="AI119" s="1623"/>
      <c r="AJ119" s="1623"/>
      <c r="AK119" s="1623"/>
      <c r="AL119" s="1623"/>
      <c r="AM119" s="1623"/>
      <c r="AN119" s="1669"/>
      <c r="AO119" s="1847" t="s">
        <v>8637</v>
      </c>
      <c r="AP119" s="1788"/>
      <c r="AQ119" s="1789" t="str" cm="1">
        <f t="array" ref="AQ119">IF(AD119="NO FAVORABLE","NO FAVORABLE",IF(SUMPRODUCT(--(TRIM(AF119:AK119)&lt;&gt;"SI"),--(TRIM(AF119:AK119)&lt;&gt;"NA"))&gt;0,"SUBSANAR","APROBADA CR"))</f>
        <v>SUBSANAR</v>
      </c>
    </row>
    <row r="120" spans="1:43" s="1547" customFormat="1" ht="14.4" hidden="1" x14ac:dyDescent="0.3">
      <c r="A120" s="1661" t="s">
        <v>2156</v>
      </c>
      <c r="B120" s="1661" t="s">
        <v>2654</v>
      </c>
      <c r="C120" s="1661">
        <v>169</v>
      </c>
      <c r="D120" s="1661" t="s">
        <v>45</v>
      </c>
      <c r="E120" s="1661" t="s">
        <v>62</v>
      </c>
      <c r="F120" s="1661" t="s">
        <v>1715</v>
      </c>
      <c r="G120" s="1661" t="s">
        <v>2210</v>
      </c>
      <c r="H120" s="1661" t="s">
        <v>787</v>
      </c>
      <c r="I120" s="1661" t="str">
        <f t="shared" si="5"/>
        <v>MARIA DELY MOSQUERA CANO</v>
      </c>
      <c r="J120" s="1830" t="s">
        <v>50</v>
      </c>
      <c r="K120" s="1618">
        <v>39310416</v>
      </c>
      <c r="L120" s="1666">
        <v>27007</v>
      </c>
      <c r="M120" s="1661">
        <v>52</v>
      </c>
      <c r="N120" s="1621" t="s">
        <v>51</v>
      </c>
      <c r="O120" s="1661">
        <v>3216200243</v>
      </c>
      <c r="P120" s="1661"/>
      <c r="Q120" s="1661">
        <v>200</v>
      </c>
      <c r="R120" s="1621" t="s">
        <v>53</v>
      </c>
      <c r="S120" s="1620" t="s">
        <v>54</v>
      </c>
      <c r="T120" s="1661" t="s">
        <v>8524</v>
      </c>
      <c r="U120" s="1661" t="s">
        <v>8482</v>
      </c>
      <c r="V120" s="1405" t="s">
        <v>57</v>
      </c>
      <c r="W120" s="1405" t="s">
        <v>57</v>
      </c>
      <c r="X120" s="1405" t="s">
        <v>57</v>
      </c>
      <c r="Y120" s="1668"/>
      <c r="Z120" s="1668"/>
      <c r="AA120" s="1668"/>
      <c r="AB120" s="1668"/>
      <c r="AC120" s="1668"/>
      <c r="AD120" s="1401" t="s">
        <v>58</v>
      </c>
      <c r="AE120" s="1668"/>
      <c r="AF120" s="1669"/>
      <c r="AG120" s="1669"/>
      <c r="AH120" s="1669"/>
      <c r="AI120" s="1669"/>
      <c r="AJ120" s="1669"/>
      <c r="AK120" s="1669"/>
      <c r="AL120" s="1669"/>
      <c r="AM120" s="1669"/>
      <c r="AN120" s="1623"/>
      <c r="AO120" s="1839" t="s">
        <v>393</v>
      </c>
      <c r="AP120" s="1788"/>
      <c r="AQ120" s="1789" t="str" cm="1">
        <f t="array" ref="AQ120">IF(AD120="NO FAVORABLE","NO FAVORABLE",IF(SUMPRODUCT(--(TRIM(AF120:AK120)&lt;&gt;"SI"),--(TRIM(AF120:AK120)&lt;&gt;"NA"))&gt;0,"SUBSANAR","APROBADA CR"))</f>
        <v>SUBSANAR</v>
      </c>
    </row>
    <row r="121" spans="1:43" s="1547" customFormat="1" ht="14.4" hidden="1" x14ac:dyDescent="0.3">
      <c r="A121" s="1661" t="s">
        <v>2156</v>
      </c>
      <c r="B121" s="1661" t="s">
        <v>2654</v>
      </c>
      <c r="C121" s="1621">
        <v>170</v>
      </c>
      <c r="D121" s="1661" t="s">
        <v>45</v>
      </c>
      <c r="E121" s="1661" t="s">
        <v>1905</v>
      </c>
      <c r="F121" s="1661" t="s">
        <v>488</v>
      </c>
      <c r="G121" s="1661" t="s">
        <v>764</v>
      </c>
      <c r="H121" s="1661" t="s">
        <v>8638</v>
      </c>
      <c r="I121" s="1661" t="str">
        <f t="shared" si="5"/>
        <v>EDILIA ROSA QUICENO DE FORONDA</v>
      </c>
      <c r="J121" s="1830" t="s">
        <v>50</v>
      </c>
      <c r="K121" s="1618">
        <v>21577918</v>
      </c>
      <c r="L121" s="1666">
        <v>20943</v>
      </c>
      <c r="M121" s="1661">
        <v>68</v>
      </c>
      <c r="N121" s="1621" t="s">
        <v>51</v>
      </c>
      <c r="O121" s="1661" t="s">
        <v>8639</v>
      </c>
      <c r="P121" s="1661"/>
      <c r="Q121" s="1621" t="s">
        <v>8633</v>
      </c>
      <c r="R121" s="1621" t="s">
        <v>53</v>
      </c>
      <c r="S121" s="1620" t="s">
        <v>54</v>
      </c>
      <c r="T121" s="1661" t="s">
        <v>8518</v>
      </c>
      <c r="U121" s="1621" t="s">
        <v>8482</v>
      </c>
      <c r="V121" s="1405" t="s">
        <v>57</v>
      </c>
      <c r="W121" s="1625" t="s">
        <v>8640</v>
      </c>
      <c r="X121" s="1405" t="s">
        <v>57</v>
      </c>
      <c r="Y121" s="1668"/>
      <c r="Z121" s="1668"/>
      <c r="AA121" s="1668"/>
      <c r="AB121" s="1668"/>
      <c r="AC121" s="1668"/>
      <c r="AD121" s="1667" t="s">
        <v>7278</v>
      </c>
      <c r="AE121" s="1668"/>
      <c r="AF121" s="1669"/>
      <c r="AG121" s="1669"/>
      <c r="AH121" s="1669"/>
      <c r="AI121" s="1669"/>
      <c r="AJ121" s="1669"/>
      <c r="AK121" s="1669"/>
      <c r="AL121" s="1669"/>
      <c r="AM121" s="1669"/>
      <c r="AN121" s="1623"/>
      <c r="AO121" s="1839" t="s">
        <v>393</v>
      </c>
      <c r="AP121" s="1788"/>
      <c r="AQ121" s="1789" t="str" cm="1">
        <f t="array" ref="AQ121">IF(AD121="NO FAVORABLE","NO FAVORABLE",IF(SUMPRODUCT(--(TRIM(AF121:AK121)&lt;&gt;"SI"),--(TRIM(AF121:AK121)&lt;&gt;"NA"))&gt;0,"SUBSANAR","APROBADA CR"))</f>
        <v>SUBSANAR</v>
      </c>
    </row>
    <row r="122" spans="1:43" s="1547" customFormat="1" ht="14.4" hidden="1" x14ac:dyDescent="0.3">
      <c r="A122" s="1661" t="s">
        <v>2156</v>
      </c>
      <c r="B122" s="1661" t="s">
        <v>2654</v>
      </c>
      <c r="C122" s="1661">
        <v>171</v>
      </c>
      <c r="D122" s="1661" t="s">
        <v>45</v>
      </c>
      <c r="E122" s="1661" t="s">
        <v>3045</v>
      </c>
      <c r="F122" s="1661" t="s">
        <v>169</v>
      </c>
      <c r="G122" s="1661" t="s">
        <v>3394</v>
      </c>
      <c r="H122" s="1661" t="s">
        <v>412</v>
      </c>
      <c r="I122" s="1661" t="str">
        <f t="shared" si="5"/>
        <v>ILDA MARY CORTES  VARGAS</v>
      </c>
      <c r="J122" s="1830" t="s">
        <v>50</v>
      </c>
      <c r="K122" s="1618">
        <v>1000770936</v>
      </c>
      <c r="L122" s="1661"/>
      <c r="M122" s="1661"/>
      <c r="N122" s="1621" t="s">
        <v>51</v>
      </c>
      <c r="O122" s="1661">
        <v>3235904564</v>
      </c>
      <c r="P122" s="1661"/>
      <c r="Q122" s="1661">
        <v>300</v>
      </c>
      <c r="R122" s="1621" t="s">
        <v>53</v>
      </c>
      <c r="S122" s="1620" t="s">
        <v>54</v>
      </c>
      <c r="T122" s="1661" t="s">
        <v>8624</v>
      </c>
      <c r="U122" s="1621" t="s">
        <v>8482</v>
      </c>
      <c r="V122" s="1405" t="s">
        <v>57</v>
      </c>
      <c r="W122" s="1405" t="s">
        <v>57</v>
      </c>
      <c r="X122" s="1405" t="s">
        <v>57</v>
      </c>
      <c r="Y122" s="1661"/>
      <c r="Z122" s="1661"/>
      <c r="AA122" s="1661"/>
      <c r="AB122" s="1661"/>
      <c r="AC122" s="1661"/>
      <c r="AD122" s="1401" t="s">
        <v>58</v>
      </c>
      <c r="AE122" s="1661"/>
      <c r="AF122" s="1661"/>
      <c r="AG122" s="1661"/>
      <c r="AH122" s="1661"/>
      <c r="AI122" s="1661"/>
      <c r="AJ122" s="1661"/>
      <c r="AK122" s="1661"/>
      <c r="AL122" s="1661"/>
      <c r="AM122" s="1661"/>
      <c r="AN122" s="1621"/>
      <c r="AO122" s="1839" t="s">
        <v>393</v>
      </c>
      <c r="AP122" s="1788"/>
      <c r="AQ122" s="1789" t="str" cm="1">
        <f t="array" ref="AQ122">IF(AD122="NO FAVORABLE","NO FAVORABLE",IF(SUMPRODUCT(--(TRIM(AF122:AK122)&lt;&gt;"SI"),--(TRIM(AF122:AK122)&lt;&gt;"NA"))&gt;0,"SUBSANAR","APROBADA CR"))</f>
        <v>SUBSANAR</v>
      </c>
    </row>
    <row r="123" spans="1:43" s="1547" customFormat="1" ht="14.4" hidden="1" x14ac:dyDescent="0.3">
      <c r="A123" s="1661" t="s">
        <v>2156</v>
      </c>
      <c r="B123" s="1661" t="s">
        <v>2654</v>
      </c>
      <c r="C123" s="1621">
        <v>172</v>
      </c>
      <c r="D123" s="1661" t="s">
        <v>45</v>
      </c>
      <c r="E123" s="1621" t="s">
        <v>8641</v>
      </c>
      <c r="F123" s="1621" t="s">
        <v>340</v>
      </c>
      <c r="G123" s="1621" t="s">
        <v>1422</v>
      </c>
      <c r="H123" s="1621" t="s">
        <v>550</v>
      </c>
      <c r="I123" s="1661" t="str">
        <f t="shared" si="5"/>
        <v>YEICY TATIANA OCHOA SUAREZ</v>
      </c>
      <c r="J123" s="1620" t="s">
        <v>50</v>
      </c>
      <c r="K123" s="1618">
        <v>1036669527</v>
      </c>
      <c r="L123" s="1621"/>
      <c r="M123" s="1621"/>
      <c r="N123" s="1621" t="s">
        <v>51</v>
      </c>
      <c r="O123" s="1621">
        <v>3228573642</v>
      </c>
      <c r="P123" s="1621"/>
      <c r="Q123" s="1621" t="s">
        <v>8642</v>
      </c>
      <c r="R123" s="1621" t="s">
        <v>53</v>
      </c>
      <c r="S123" s="1620" t="s">
        <v>54</v>
      </c>
      <c r="T123" s="1621" t="s">
        <v>8507</v>
      </c>
      <c r="U123" s="1621" t="s">
        <v>8482</v>
      </c>
      <c r="V123" s="1405" t="s">
        <v>57</v>
      </c>
      <c r="W123" s="1405" t="s">
        <v>57</v>
      </c>
      <c r="X123" s="1405" t="s">
        <v>57</v>
      </c>
      <c r="Y123" s="1622"/>
      <c r="Z123" s="1622"/>
      <c r="AA123" s="1622"/>
      <c r="AB123" s="1622"/>
      <c r="AC123" s="1622"/>
      <c r="AD123" s="1401" t="s">
        <v>58</v>
      </c>
      <c r="AE123" s="1622"/>
      <c r="AF123" s="1623"/>
      <c r="AG123" s="1623"/>
      <c r="AH123" s="1623"/>
      <c r="AI123" s="1623"/>
      <c r="AJ123" s="1623"/>
      <c r="AK123" s="1623"/>
      <c r="AL123" s="1623"/>
      <c r="AM123" s="1623"/>
      <c r="AN123" s="1623"/>
      <c r="AO123" s="1839" t="s">
        <v>393</v>
      </c>
      <c r="AP123" s="1788"/>
      <c r="AQ123" s="1789" t="str" cm="1">
        <f t="array" ref="AQ123">IF(AD123="NO FAVORABLE","NO FAVORABLE",IF(SUMPRODUCT(--(TRIM(AF123:AK123)&lt;&gt;"SI"),--(TRIM(AF123:AK123)&lt;&gt;"NA"))&gt;0,"SUBSANAR","APROBADA CR"))</f>
        <v>SUBSANAR</v>
      </c>
    </row>
    <row r="124" spans="1:43" s="1547" customFormat="1" ht="14.4" hidden="1" x14ac:dyDescent="0.3">
      <c r="A124" s="1661" t="s">
        <v>2156</v>
      </c>
      <c r="B124" s="1661" t="s">
        <v>2654</v>
      </c>
      <c r="C124" s="1661">
        <v>173</v>
      </c>
      <c r="D124" s="1661" t="s">
        <v>45</v>
      </c>
      <c r="E124" s="1661" t="s">
        <v>2377</v>
      </c>
      <c r="F124" s="1661"/>
      <c r="G124" s="1661" t="s">
        <v>1007</v>
      </c>
      <c r="H124" s="1661" t="s">
        <v>556</v>
      </c>
      <c r="I124" s="1661" t="str">
        <f t="shared" si="5"/>
        <v>MARICELA  CARTAGENA SEPULVEDA</v>
      </c>
      <c r="J124" s="1830" t="s">
        <v>50</v>
      </c>
      <c r="K124" s="1618">
        <v>21585044</v>
      </c>
      <c r="L124" s="1661"/>
      <c r="M124" s="1661"/>
      <c r="N124" s="1621" t="s">
        <v>51</v>
      </c>
      <c r="O124" s="1661">
        <v>3107008598</v>
      </c>
      <c r="P124" s="1661"/>
      <c r="Q124" s="1661" t="s">
        <v>8633</v>
      </c>
      <c r="R124" s="1621" t="s">
        <v>53</v>
      </c>
      <c r="S124" s="1620" t="s">
        <v>54</v>
      </c>
      <c r="T124" s="1661" t="s">
        <v>8643</v>
      </c>
      <c r="U124" s="1621" t="s">
        <v>8480</v>
      </c>
      <c r="V124" s="1405" t="s">
        <v>57</v>
      </c>
      <c r="W124" s="1405" t="s">
        <v>57</v>
      </c>
      <c r="X124" s="1405" t="s">
        <v>57</v>
      </c>
      <c r="Y124" s="1668"/>
      <c r="Z124" s="1668"/>
      <c r="AA124" s="1668"/>
      <c r="AB124" s="1668"/>
      <c r="AC124" s="1668"/>
      <c r="AD124" s="1401" t="s">
        <v>58</v>
      </c>
      <c r="AE124" s="1668"/>
      <c r="AF124" s="1669"/>
      <c r="AG124" s="1669"/>
      <c r="AH124" s="1669"/>
      <c r="AI124" s="1669"/>
      <c r="AJ124" s="1669"/>
      <c r="AK124" s="1669"/>
      <c r="AL124" s="1669"/>
      <c r="AM124" s="1669"/>
      <c r="AN124" s="1669"/>
      <c r="AO124" s="1839" t="s">
        <v>393</v>
      </c>
      <c r="AP124" s="1788"/>
      <c r="AQ124" s="1789" t="str" cm="1">
        <f t="array" ref="AQ124">IF(AD124="NO FAVORABLE","NO FAVORABLE",IF(SUMPRODUCT(--(TRIM(AF124:AK124)&lt;&gt;"SI"),--(TRIM(AF124:AK124)&lt;&gt;"NA"))&gt;0,"SUBSANAR","APROBADA CR"))</f>
        <v>SUBSANAR</v>
      </c>
    </row>
    <row r="125" spans="1:43" s="1547" customFormat="1" ht="14.4" hidden="1" x14ac:dyDescent="0.3">
      <c r="A125" s="1661" t="s">
        <v>2156</v>
      </c>
      <c r="B125" s="1661" t="s">
        <v>2654</v>
      </c>
      <c r="C125" s="1621">
        <v>174</v>
      </c>
      <c r="D125" s="1661" t="s">
        <v>45</v>
      </c>
      <c r="E125" s="1661" t="s">
        <v>364</v>
      </c>
      <c r="F125" s="1661" t="s">
        <v>488</v>
      </c>
      <c r="G125" s="1661" t="s">
        <v>2191</v>
      </c>
      <c r="H125" s="1661" t="s">
        <v>496</v>
      </c>
      <c r="I125" s="1661" t="str">
        <f t="shared" si="5"/>
        <v>NUBIA ROSA GRACIANO RAMIREZ</v>
      </c>
      <c r="J125" s="1830" t="s">
        <v>50</v>
      </c>
      <c r="K125" s="1618">
        <v>1035303073</v>
      </c>
      <c r="L125" s="1661"/>
      <c r="M125" s="1661"/>
      <c r="N125" s="1621" t="s">
        <v>51</v>
      </c>
      <c r="O125" s="1661">
        <v>3217266745</v>
      </c>
      <c r="P125" s="1661"/>
      <c r="Q125" s="1661" t="s">
        <v>8644</v>
      </c>
      <c r="R125" s="1621" t="s">
        <v>53</v>
      </c>
      <c r="S125" s="1620" t="s">
        <v>54</v>
      </c>
      <c r="T125" s="1661" t="s">
        <v>8519</v>
      </c>
      <c r="U125" s="1661" t="s">
        <v>8482</v>
      </c>
      <c r="V125" s="1405" t="s">
        <v>57</v>
      </c>
      <c r="W125" s="1405" t="s">
        <v>57</v>
      </c>
      <c r="X125" s="1405" t="s">
        <v>57</v>
      </c>
      <c r="Y125" s="1668"/>
      <c r="Z125" s="1668"/>
      <c r="AA125" s="1668"/>
      <c r="AB125" s="1668"/>
      <c r="AC125" s="1668"/>
      <c r="AD125" s="1401" t="s">
        <v>58</v>
      </c>
      <c r="AE125" s="1668"/>
      <c r="AF125" s="1669"/>
      <c r="AG125" s="1669"/>
      <c r="AH125" s="1669"/>
      <c r="AI125" s="1669"/>
      <c r="AJ125" s="1669"/>
      <c r="AK125" s="1669"/>
      <c r="AL125" s="1669"/>
      <c r="AM125" s="1669"/>
      <c r="AN125" s="1669"/>
      <c r="AO125" s="1839" t="s">
        <v>393</v>
      </c>
      <c r="AP125" s="1788"/>
      <c r="AQ125" s="1789" t="str" cm="1">
        <f t="array" ref="AQ125">IF(AD125="NO FAVORABLE","NO FAVORABLE",IF(SUMPRODUCT(--(TRIM(AF125:AK125)&lt;&gt;"SI"),--(TRIM(AF125:AK125)&lt;&gt;"NA"))&gt;0,"SUBSANAR","APROBADA CR"))</f>
        <v>SUBSANAR</v>
      </c>
    </row>
    <row r="126" spans="1:43" s="1547" customFormat="1" ht="14.4" hidden="1" x14ac:dyDescent="0.3">
      <c r="A126" s="1661" t="s">
        <v>2156</v>
      </c>
      <c r="B126" s="1661" t="s">
        <v>2654</v>
      </c>
      <c r="C126" s="1661">
        <v>175</v>
      </c>
      <c r="D126" s="1661" t="s">
        <v>45</v>
      </c>
      <c r="E126" s="1661" t="s">
        <v>8483</v>
      </c>
      <c r="F126" s="1661" t="s">
        <v>985</v>
      </c>
      <c r="G126" s="1661" t="s">
        <v>485</v>
      </c>
      <c r="H126" s="1661" t="s">
        <v>1187</v>
      </c>
      <c r="I126" s="1661" t="str">
        <f t="shared" si="5"/>
        <v>ERIKA   ALEJANDRA SERNA BENITEZ</v>
      </c>
      <c r="J126" s="1620" t="s">
        <v>50</v>
      </c>
      <c r="K126" s="1618">
        <v>1000771881</v>
      </c>
      <c r="L126" s="1661"/>
      <c r="M126" s="1661"/>
      <c r="N126" s="1621" t="s">
        <v>51</v>
      </c>
      <c r="O126" s="1661">
        <v>3043205672</v>
      </c>
      <c r="P126" s="1661"/>
      <c r="Q126" s="1661" t="s">
        <v>8644</v>
      </c>
      <c r="R126" s="1621" t="s">
        <v>53</v>
      </c>
      <c r="S126" s="1620" t="s">
        <v>54</v>
      </c>
      <c r="T126" s="1661" t="s">
        <v>8524</v>
      </c>
      <c r="U126" s="1621" t="s">
        <v>8482</v>
      </c>
      <c r="V126" s="1405" t="s">
        <v>57</v>
      </c>
      <c r="W126" s="1405" t="s">
        <v>57</v>
      </c>
      <c r="X126" s="1405" t="s">
        <v>57</v>
      </c>
      <c r="Y126" s="1668"/>
      <c r="Z126" s="1668"/>
      <c r="AA126" s="1668"/>
      <c r="AB126" s="1668"/>
      <c r="AC126" s="1668"/>
      <c r="AD126" s="1401" t="s">
        <v>58</v>
      </c>
      <c r="AE126" s="1668"/>
      <c r="AF126" s="1669"/>
      <c r="AG126" s="1669"/>
      <c r="AH126" s="1669"/>
      <c r="AI126" s="1669"/>
      <c r="AJ126" s="1669"/>
      <c r="AK126" s="1669"/>
      <c r="AL126" s="1669"/>
      <c r="AM126" s="1669"/>
      <c r="AN126" s="1669"/>
      <c r="AO126" s="1839" t="s">
        <v>393</v>
      </c>
      <c r="AP126" s="1788"/>
      <c r="AQ126" s="1789" t="str" cm="1">
        <f t="array" ref="AQ126">IF(AD126="NO FAVORABLE","NO FAVORABLE",IF(SUMPRODUCT(--(TRIM(AF126:AK126)&lt;&gt;"SI"),--(TRIM(AF126:AK126)&lt;&gt;"NA"))&gt;0,"SUBSANAR","APROBADA CR"))</f>
        <v>SUBSANAR</v>
      </c>
    </row>
    <row r="127" spans="1:43" s="1547" customFormat="1" ht="14.4" hidden="1" x14ac:dyDescent="0.3">
      <c r="A127" s="1661" t="s">
        <v>2156</v>
      </c>
      <c r="B127" s="1661" t="s">
        <v>2654</v>
      </c>
      <c r="C127" s="1621">
        <v>176</v>
      </c>
      <c r="D127" s="1661" t="s">
        <v>45</v>
      </c>
      <c r="E127" s="1661" t="s">
        <v>7259</v>
      </c>
      <c r="F127" s="1661"/>
      <c r="G127" s="1661" t="s">
        <v>214</v>
      </c>
      <c r="H127" s="1661" t="s">
        <v>1185</v>
      </c>
      <c r="I127" s="1661" t="str">
        <f t="shared" si="5"/>
        <v>ROSALBINA  TABARES DE ARENAS</v>
      </c>
      <c r="J127" s="1830" t="s">
        <v>50</v>
      </c>
      <c r="K127" s="1618">
        <v>21594105</v>
      </c>
      <c r="L127" s="1661"/>
      <c r="M127" s="1661"/>
      <c r="N127" s="1621" t="s">
        <v>51</v>
      </c>
      <c r="O127" s="1661">
        <v>3136113028</v>
      </c>
      <c r="P127" s="1661"/>
      <c r="Q127" s="1661">
        <v>300</v>
      </c>
      <c r="R127" s="1621" t="s">
        <v>53</v>
      </c>
      <c r="S127" s="1620" t="s">
        <v>54</v>
      </c>
      <c r="T127" s="1661" t="s">
        <v>8496</v>
      </c>
      <c r="U127" s="1621" t="s">
        <v>8482</v>
      </c>
      <c r="V127" s="1405" t="s">
        <v>57</v>
      </c>
      <c r="W127" s="1405" t="s">
        <v>57</v>
      </c>
      <c r="X127" s="1405" t="s">
        <v>57</v>
      </c>
      <c r="Y127" s="1668"/>
      <c r="Z127" s="1668"/>
      <c r="AA127" s="1668"/>
      <c r="AB127" s="1668"/>
      <c r="AC127" s="1668"/>
      <c r="AD127" s="1401" t="s">
        <v>58</v>
      </c>
      <c r="AE127" s="1668"/>
      <c r="AF127" s="1669"/>
      <c r="AG127" s="1669"/>
      <c r="AH127" s="1669"/>
      <c r="AI127" s="1669"/>
      <c r="AJ127" s="1669"/>
      <c r="AK127" s="1669"/>
      <c r="AL127" s="1669"/>
      <c r="AM127" s="1669"/>
      <c r="AN127" s="1669"/>
      <c r="AO127" s="1839" t="s">
        <v>393</v>
      </c>
      <c r="AP127" s="1788"/>
      <c r="AQ127" s="1789" t="str" cm="1">
        <f t="array" ref="AQ127">IF(AD127="NO FAVORABLE","NO FAVORABLE",IF(SUMPRODUCT(--(TRIM(AF127:AK127)&lt;&gt;"SI"),--(TRIM(AF127:AK127)&lt;&gt;"NA"))&gt;0,"SUBSANAR","APROBADA CR"))</f>
        <v>SUBSANAR</v>
      </c>
    </row>
    <row r="128" spans="1:43" s="1547" customFormat="1" ht="14.4" hidden="1" x14ac:dyDescent="0.3">
      <c r="A128" s="1661" t="s">
        <v>2156</v>
      </c>
      <c r="B128" s="1661" t="s">
        <v>2654</v>
      </c>
      <c r="C128" s="1661">
        <v>177</v>
      </c>
      <c r="D128" s="1661" t="s">
        <v>45</v>
      </c>
      <c r="E128" s="1661" t="s">
        <v>8645</v>
      </c>
      <c r="F128" s="1661" t="s">
        <v>116</v>
      </c>
      <c r="G128" s="1661" t="s">
        <v>830</v>
      </c>
      <c r="H128" s="1661" t="s">
        <v>214</v>
      </c>
      <c r="I128" s="1661" t="str">
        <f t="shared" si="5"/>
        <v>GLADY  DE JESUS ARENAS TABARES</v>
      </c>
      <c r="J128" s="1620" t="s">
        <v>50</v>
      </c>
      <c r="K128" s="1618">
        <v>21595447</v>
      </c>
      <c r="L128" s="1661"/>
      <c r="M128" s="1661"/>
      <c r="N128" s="1621" t="s">
        <v>51</v>
      </c>
      <c r="O128" s="1661">
        <v>3148901125</v>
      </c>
      <c r="P128" s="1661"/>
      <c r="Q128" s="1661" t="s">
        <v>8644</v>
      </c>
      <c r="R128" s="1621" t="s">
        <v>53</v>
      </c>
      <c r="S128" s="1620" t="s">
        <v>54</v>
      </c>
      <c r="T128" s="1661" t="s">
        <v>8518</v>
      </c>
      <c r="U128" s="1621" t="s">
        <v>8482</v>
      </c>
      <c r="V128" s="1405" t="s">
        <v>57</v>
      </c>
      <c r="W128" s="1405" t="s">
        <v>57</v>
      </c>
      <c r="X128" s="1405" t="s">
        <v>57</v>
      </c>
      <c r="Y128" s="1668"/>
      <c r="Z128" s="1668"/>
      <c r="AA128" s="1668"/>
      <c r="AB128" s="1668"/>
      <c r="AC128" s="1668"/>
      <c r="AD128" s="1401" t="s">
        <v>58</v>
      </c>
      <c r="AE128" s="1668"/>
      <c r="AF128" s="1669"/>
      <c r="AG128" s="1669"/>
      <c r="AH128" s="1669"/>
      <c r="AI128" s="1669"/>
      <c r="AJ128" s="1669"/>
      <c r="AK128" s="1669"/>
      <c r="AL128" s="1669"/>
      <c r="AM128" s="1669"/>
      <c r="AN128" s="1669"/>
      <c r="AO128" s="1839" t="s">
        <v>393</v>
      </c>
      <c r="AP128" s="1788"/>
      <c r="AQ128" s="1789" t="str" cm="1">
        <f t="array" ref="AQ128">IF(AD128="NO FAVORABLE","NO FAVORABLE",IF(SUMPRODUCT(--(TRIM(AF128:AK128)&lt;&gt;"SI"),--(TRIM(AF128:AK128)&lt;&gt;"NA"))&gt;0,"SUBSANAR","APROBADA CR"))</f>
        <v>SUBSANAR</v>
      </c>
    </row>
    <row r="129" spans="1:43" s="1547" customFormat="1" ht="14.4" hidden="1" x14ac:dyDescent="0.3">
      <c r="A129" s="1661" t="s">
        <v>2156</v>
      </c>
      <c r="B129" s="1661" t="s">
        <v>2654</v>
      </c>
      <c r="C129" s="1621">
        <v>178</v>
      </c>
      <c r="D129" s="1661" t="s">
        <v>45</v>
      </c>
      <c r="E129" s="1661" t="s">
        <v>1338</v>
      </c>
      <c r="F129" s="1661" t="s">
        <v>1698</v>
      </c>
      <c r="G129" s="1661" t="s">
        <v>412</v>
      </c>
      <c r="H129" s="1661" t="s">
        <v>211</v>
      </c>
      <c r="I129" s="1661" t="str">
        <f t="shared" si="5"/>
        <v>CLAUDIA  ALEXANDRA VARGAS QUIROZ</v>
      </c>
      <c r="J129" s="1620" t="s">
        <v>50</v>
      </c>
      <c r="K129" s="1618">
        <v>43188266</v>
      </c>
      <c r="L129" s="1661"/>
      <c r="M129" s="1661"/>
      <c r="N129" s="1621" t="s">
        <v>51</v>
      </c>
      <c r="O129" s="1661">
        <v>3147093668</v>
      </c>
      <c r="P129" s="1661"/>
      <c r="Q129" s="1661" t="s">
        <v>8644</v>
      </c>
      <c r="R129" s="1621" t="s">
        <v>53</v>
      </c>
      <c r="S129" s="1620" t="s">
        <v>54</v>
      </c>
      <c r="T129" s="1661" t="s">
        <v>8503</v>
      </c>
      <c r="U129" s="1621" t="s">
        <v>8480</v>
      </c>
      <c r="V129" s="1405" t="s">
        <v>57</v>
      </c>
      <c r="W129" s="1405" t="s">
        <v>57</v>
      </c>
      <c r="X129" s="1405" t="s">
        <v>57</v>
      </c>
      <c r="Y129" s="1668"/>
      <c r="Z129" s="1668"/>
      <c r="AA129" s="1668"/>
      <c r="AB129" s="1668"/>
      <c r="AC129" s="1668"/>
      <c r="AD129" s="1401" t="s">
        <v>58</v>
      </c>
      <c r="AE129" s="1668"/>
      <c r="AF129" s="1669"/>
      <c r="AG129" s="1669"/>
      <c r="AH129" s="1669"/>
      <c r="AI129" s="1669"/>
      <c r="AJ129" s="1669"/>
      <c r="AK129" s="1669"/>
      <c r="AL129" s="1669"/>
      <c r="AM129" s="1669"/>
      <c r="AN129" s="1623"/>
      <c r="AO129" s="1839" t="s">
        <v>393</v>
      </c>
      <c r="AP129" s="1788"/>
      <c r="AQ129" s="1789" t="str" cm="1">
        <f t="array" ref="AQ129">IF(AD129="NO FAVORABLE","NO FAVORABLE",IF(SUMPRODUCT(--(TRIM(AF129:AK129)&lt;&gt;"SI"),--(TRIM(AF129:AK129)&lt;&gt;"NA"))&gt;0,"SUBSANAR","APROBADA CR"))</f>
        <v>SUBSANAR</v>
      </c>
    </row>
    <row r="130" spans="1:43" s="1547" customFormat="1" ht="14.4" hidden="1" x14ac:dyDescent="0.3">
      <c r="A130" s="1661" t="s">
        <v>2156</v>
      </c>
      <c r="B130" s="1661" t="s">
        <v>2654</v>
      </c>
      <c r="C130" s="1661">
        <v>179</v>
      </c>
      <c r="D130" s="1661" t="s">
        <v>45</v>
      </c>
      <c r="E130" s="1661" t="s">
        <v>1256</v>
      </c>
      <c r="F130" s="1661" t="s">
        <v>919</v>
      </c>
      <c r="G130" s="1661" t="s">
        <v>8646</v>
      </c>
      <c r="H130" s="1661" t="s">
        <v>88</v>
      </c>
      <c r="I130" s="1661" t="str">
        <f t="shared" si="5"/>
        <v>BERTHA  FANNY FERRARO  GARCIA</v>
      </c>
      <c r="J130" s="1620" t="s">
        <v>50</v>
      </c>
      <c r="K130" s="1618">
        <v>42968966</v>
      </c>
      <c r="L130" s="1661"/>
      <c r="M130" s="1661"/>
      <c r="N130" s="1621" t="s">
        <v>51</v>
      </c>
      <c r="O130" s="1661">
        <v>3136753064</v>
      </c>
      <c r="P130" s="1661"/>
      <c r="Q130" s="1661" t="s">
        <v>8644</v>
      </c>
      <c r="R130" s="1621" t="s">
        <v>53</v>
      </c>
      <c r="S130" s="1620" t="s">
        <v>54</v>
      </c>
      <c r="T130" s="1661" t="s">
        <v>8499</v>
      </c>
      <c r="U130" s="1661" t="s">
        <v>8504</v>
      </c>
      <c r="V130" s="1405" t="s">
        <v>57</v>
      </c>
      <c r="W130" s="1405" t="s">
        <v>57</v>
      </c>
      <c r="X130" s="1405" t="s">
        <v>57</v>
      </c>
      <c r="Y130" s="1668"/>
      <c r="Z130" s="1668"/>
      <c r="AA130" s="1668"/>
      <c r="AB130" s="1668"/>
      <c r="AC130" s="1668"/>
      <c r="AD130" s="1401" t="s">
        <v>58</v>
      </c>
      <c r="AE130" s="1668"/>
      <c r="AF130" s="1669"/>
      <c r="AG130" s="1669"/>
      <c r="AH130" s="1669"/>
      <c r="AI130" s="1669"/>
      <c r="AJ130" s="1669"/>
      <c r="AK130" s="1669"/>
      <c r="AL130" s="1669"/>
      <c r="AM130" s="1669"/>
      <c r="AN130" s="1623"/>
      <c r="AO130" s="1839" t="s">
        <v>393</v>
      </c>
      <c r="AP130" s="1788"/>
      <c r="AQ130" s="1789" t="str" cm="1">
        <f t="array" ref="AQ130">IF(AD130="NO FAVORABLE","NO FAVORABLE",IF(SUMPRODUCT(--(TRIM(AF130:AK130)&lt;&gt;"SI"),--(TRIM(AF130:AK130)&lt;&gt;"NA"))&gt;0,"SUBSANAR","APROBADA CR"))</f>
        <v>SUBSANAR</v>
      </c>
    </row>
    <row r="131" spans="1:43" s="1547" customFormat="1" ht="14.4" hidden="1" x14ac:dyDescent="0.3">
      <c r="A131" s="1661" t="s">
        <v>2156</v>
      </c>
      <c r="B131" s="1661" t="s">
        <v>2654</v>
      </c>
      <c r="C131" s="1621">
        <v>180</v>
      </c>
      <c r="D131" s="1661" t="s">
        <v>45</v>
      </c>
      <c r="E131" s="1661" t="s">
        <v>8647</v>
      </c>
      <c r="F131" s="1661"/>
      <c r="G131" s="1661" t="s">
        <v>496</v>
      </c>
      <c r="H131" s="1661"/>
      <c r="I131" s="1661" t="str">
        <f t="shared" si="5"/>
        <v xml:space="preserve">DEFANIFER  RAMIREZ </v>
      </c>
      <c r="J131" s="1620" t="s">
        <v>50</v>
      </c>
      <c r="K131" s="1618">
        <v>1096252284</v>
      </c>
      <c r="L131" s="1661"/>
      <c r="M131" s="1661"/>
      <c r="N131" s="1621" t="s">
        <v>51</v>
      </c>
      <c r="O131" s="1661">
        <v>3125840733</v>
      </c>
      <c r="P131" s="1661"/>
      <c r="Q131" s="1661">
        <v>300</v>
      </c>
      <c r="R131" s="1621" t="s">
        <v>53</v>
      </c>
      <c r="S131" s="1620" t="s">
        <v>54</v>
      </c>
      <c r="T131" s="1661" t="s">
        <v>8487</v>
      </c>
      <c r="U131" s="1621" t="s">
        <v>8482</v>
      </c>
      <c r="V131" s="1405" t="s">
        <v>57</v>
      </c>
      <c r="W131" s="1405" t="s">
        <v>57</v>
      </c>
      <c r="X131" s="1405" t="s">
        <v>57</v>
      </c>
      <c r="Y131" s="1668"/>
      <c r="Z131" s="1668"/>
      <c r="AA131" s="1668"/>
      <c r="AB131" s="1668"/>
      <c r="AC131" s="1668"/>
      <c r="AD131" s="1401" t="s">
        <v>58</v>
      </c>
      <c r="AE131" s="1668"/>
      <c r="AF131" s="1669"/>
      <c r="AG131" s="1669"/>
      <c r="AH131" s="1669"/>
      <c r="AI131" s="1669"/>
      <c r="AJ131" s="1669"/>
      <c r="AK131" s="1669"/>
      <c r="AL131" s="1669"/>
      <c r="AM131" s="1669"/>
      <c r="AN131" s="1669"/>
      <c r="AO131" s="1839" t="s">
        <v>393</v>
      </c>
      <c r="AP131" s="1788"/>
      <c r="AQ131" s="1789" t="str" cm="1">
        <f t="array" ref="AQ131">IF(AD131="NO FAVORABLE","NO FAVORABLE",IF(SUMPRODUCT(--(TRIM(AF131:AK131)&lt;&gt;"SI"),--(TRIM(AF131:AK131)&lt;&gt;"NA"))&gt;0,"SUBSANAR","APROBADA CR"))</f>
        <v>SUBSANAR</v>
      </c>
    </row>
    <row r="132" spans="1:43" s="1547" customFormat="1" ht="14.4" x14ac:dyDescent="0.3">
      <c r="A132" s="1661" t="s">
        <v>2156</v>
      </c>
      <c r="B132" s="1661" t="s">
        <v>2654</v>
      </c>
      <c r="C132" s="1661">
        <v>181</v>
      </c>
      <c r="D132" s="1661" t="s">
        <v>45</v>
      </c>
      <c r="E132" s="1661" t="s">
        <v>184</v>
      </c>
      <c r="F132" s="1661" t="s">
        <v>2998</v>
      </c>
      <c r="G132" s="1661" t="s">
        <v>4945</v>
      </c>
      <c r="H132" s="1661" t="s">
        <v>946</v>
      </c>
      <c r="I132" s="1661" t="str">
        <f t="shared" si="5"/>
        <v>LAURA MAYERLY LOZANO HERNANDEZ</v>
      </c>
      <c r="J132" s="1830" t="s">
        <v>50</v>
      </c>
      <c r="K132" s="1618">
        <v>1005083477</v>
      </c>
      <c r="L132" s="1666">
        <v>36923</v>
      </c>
      <c r="M132" s="1661"/>
      <c r="N132" s="1621" t="s">
        <v>51</v>
      </c>
      <c r="O132" s="1661">
        <v>3117473409</v>
      </c>
      <c r="P132" s="1661"/>
      <c r="Q132" s="1661" t="s">
        <v>8648</v>
      </c>
      <c r="R132" s="1621" t="s">
        <v>53</v>
      </c>
      <c r="S132" s="1620" t="s">
        <v>54</v>
      </c>
      <c r="T132" s="1661" t="s">
        <v>8487</v>
      </c>
      <c r="U132" s="1621" t="s">
        <v>8482</v>
      </c>
      <c r="V132" s="1405" t="s">
        <v>57</v>
      </c>
      <c r="W132" s="1405" t="s">
        <v>57</v>
      </c>
      <c r="X132" s="1405" t="s">
        <v>57</v>
      </c>
      <c r="Y132" s="1668"/>
      <c r="Z132" s="1668"/>
      <c r="AA132" s="1668"/>
      <c r="AB132" s="1668"/>
      <c r="AC132" s="1668"/>
      <c r="AD132" s="1401" t="s">
        <v>58</v>
      </c>
      <c r="AE132" s="1668"/>
      <c r="AF132" s="1669" t="s">
        <v>59</v>
      </c>
      <c r="AG132" s="1669" t="s">
        <v>59</v>
      </c>
      <c r="AH132" s="1669" t="s">
        <v>59</v>
      </c>
      <c r="AI132" s="1669" t="s">
        <v>59</v>
      </c>
      <c r="AJ132" s="1669" t="s">
        <v>59</v>
      </c>
      <c r="AK132" s="1669" t="s">
        <v>59</v>
      </c>
      <c r="AL132" s="1669" t="s">
        <v>99</v>
      </c>
      <c r="AM132" s="1669"/>
      <c r="AN132" s="1669"/>
      <c r="AO132" s="1839" t="s">
        <v>393</v>
      </c>
      <c r="AP132" s="1788"/>
      <c r="AQ132" s="1789" t="str" cm="1">
        <f t="array" ref="AQ132">IF(AD132="NO FAVORABLE","NO FAVORABLE",IF(SUMPRODUCT(--(TRIM(AF132:AK132)&lt;&gt;"SI"),--(TRIM(AF132:AK132)&lt;&gt;"NA"))&gt;0,"SUBSANAR","APROBADA CR"))</f>
        <v>APROBADA CR</v>
      </c>
    </row>
    <row r="133" spans="1:43" s="1547" customFormat="1" ht="14.4" hidden="1" x14ac:dyDescent="0.3">
      <c r="A133" s="1661" t="s">
        <v>2156</v>
      </c>
      <c r="B133" s="1661" t="s">
        <v>2654</v>
      </c>
      <c r="C133" s="1621">
        <v>182</v>
      </c>
      <c r="D133" s="1661" t="s">
        <v>45</v>
      </c>
      <c r="E133" s="1661" t="s">
        <v>1403</v>
      </c>
      <c r="F133" s="1661" t="s">
        <v>1967</v>
      </c>
      <c r="G133" s="1661" t="s">
        <v>1246</v>
      </c>
      <c r="H133" s="1661" t="s">
        <v>946</v>
      </c>
      <c r="I133" s="1661" t="str">
        <f t="shared" si="5"/>
        <v>DIANA  PATRICIA  MONTOYA  HERNANDEZ</v>
      </c>
      <c r="J133" s="1830" t="s">
        <v>50</v>
      </c>
      <c r="K133" s="1618">
        <v>21585071</v>
      </c>
      <c r="L133" s="1666">
        <v>30679</v>
      </c>
      <c r="M133" s="1661">
        <v>42</v>
      </c>
      <c r="N133" s="1621" t="s">
        <v>51</v>
      </c>
      <c r="O133" s="1661">
        <v>3108227367</v>
      </c>
      <c r="P133" s="1661"/>
      <c r="Q133" s="1661" t="s">
        <v>8644</v>
      </c>
      <c r="R133" s="1621" t="s">
        <v>53</v>
      </c>
      <c r="S133" s="1620" t="s">
        <v>54</v>
      </c>
      <c r="T133" s="1661" t="s">
        <v>8517</v>
      </c>
      <c r="U133" s="1621" t="s">
        <v>8482</v>
      </c>
      <c r="V133" s="1405" t="s">
        <v>57</v>
      </c>
      <c r="W133" s="1405" t="s">
        <v>57</v>
      </c>
      <c r="X133" s="1405" t="s">
        <v>57</v>
      </c>
      <c r="Y133" s="1668"/>
      <c r="Z133" s="1668"/>
      <c r="AA133" s="1668"/>
      <c r="AB133" s="1668"/>
      <c r="AC133" s="1668"/>
      <c r="AD133" s="1401" t="s">
        <v>58</v>
      </c>
      <c r="AE133" s="1668"/>
      <c r="AF133" s="1669"/>
      <c r="AG133" s="1669"/>
      <c r="AH133" s="1669"/>
      <c r="AI133" s="1669"/>
      <c r="AJ133" s="1669"/>
      <c r="AK133" s="1669"/>
      <c r="AL133" s="1669"/>
      <c r="AM133" s="1669"/>
      <c r="AN133" s="1669"/>
      <c r="AO133" s="1839" t="s">
        <v>393</v>
      </c>
      <c r="AP133" s="1788"/>
      <c r="AQ133" s="1789" t="str" cm="1">
        <f t="array" ref="AQ133">IF(AD133="NO FAVORABLE","NO FAVORABLE",IF(SUMPRODUCT(--(TRIM(AF133:AK133)&lt;&gt;"SI"),--(TRIM(AF133:AK133)&lt;&gt;"NA"))&gt;0,"SUBSANAR","APROBADA CR"))</f>
        <v>SUBSANAR</v>
      </c>
    </row>
    <row r="134" spans="1:43" s="1547" customFormat="1" ht="14.4" hidden="1" x14ac:dyDescent="0.3">
      <c r="A134" s="1661" t="s">
        <v>2156</v>
      </c>
      <c r="B134" s="1661" t="s">
        <v>2654</v>
      </c>
      <c r="C134" s="1661">
        <v>183</v>
      </c>
      <c r="D134" s="1661" t="s">
        <v>45</v>
      </c>
      <c r="E134" s="1661" t="s">
        <v>1938</v>
      </c>
      <c r="F134" s="1661"/>
      <c r="G134" s="1661" t="s">
        <v>8649</v>
      </c>
      <c r="H134" s="1661" t="s">
        <v>2918</v>
      </c>
      <c r="I134" s="1661" t="str">
        <f t="shared" si="5"/>
        <v>DAYANA   APARICIO GUEVARA</v>
      </c>
      <c r="J134" s="1830" t="s">
        <v>50</v>
      </c>
      <c r="K134" s="1618">
        <v>1007560896</v>
      </c>
      <c r="L134" s="1666">
        <v>37074</v>
      </c>
      <c r="M134" s="1661">
        <v>25</v>
      </c>
      <c r="N134" s="1621" t="s">
        <v>51</v>
      </c>
      <c r="O134" s="1661">
        <v>3043390476</v>
      </c>
      <c r="P134" s="1661"/>
      <c r="Q134" s="1661" t="s">
        <v>8644</v>
      </c>
      <c r="R134" s="1621" t="s">
        <v>53</v>
      </c>
      <c r="S134" s="1620" t="s">
        <v>54</v>
      </c>
      <c r="T134" s="1661" t="s">
        <v>8533</v>
      </c>
      <c r="U134" s="1621" t="s">
        <v>8480</v>
      </c>
      <c r="V134" s="1405" t="s">
        <v>57</v>
      </c>
      <c r="W134" s="1405" t="s">
        <v>57</v>
      </c>
      <c r="X134" s="1405" t="s">
        <v>57</v>
      </c>
      <c r="Y134" s="1668"/>
      <c r="Z134" s="1668"/>
      <c r="AA134" s="1668"/>
      <c r="AB134" s="1668"/>
      <c r="AC134" s="1668"/>
      <c r="AD134" s="1401" t="s">
        <v>58</v>
      </c>
      <c r="AE134" s="1668"/>
      <c r="AF134" s="1669"/>
      <c r="AG134" s="1669"/>
      <c r="AH134" s="1669"/>
      <c r="AI134" s="1669"/>
      <c r="AJ134" s="1669"/>
      <c r="AK134" s="1669"/>
      <c r="AL134" s="1669"/>
      <c r="AM134" s="1669"/>
      <c r="AN134" s="1623"/>
      <c r="AO134" s="1839" t="s">
        <v>393</v>
      </c>
      <c r="AP134" s="1788"/>
      <c r="AQ134" s="1789" t="str" cm="1">
        <f t="array" ref="AQ134">IF(AD134="NO FAVORABLE","NO FAVORABLE",IF(SUMPRODUCT(--(TRIM(AF134:AK134)&lt;&gt;"SI"),--(TRIM(AF134:AK134)&lt;&gt;"NA"))&gt;0,"SUBSANAR","APROBADA CR"))</f>
        <v>SUBSANAR</v>
      </c>
    </row>
    <row r="135" spans="1:43" s="1547" customFormat="1" ht="14.4" hidden="1" x14ac:dyDescent="0.3">
      <c r="A135" s="1661" t="s">
        <v>2156</v>
      </c>
      <c r="B135" s="1661" t="s">
        <v>2654</v>
      </c>
      <c r="C135" s="1621">
        <v>184</v>
      </c>
      <c r="D135" s="1661" t="s">
        <v>45</v>
      </c>
      <c r="E135" s="1661" t="s">
        <v>349</v>
      </c>
      <c r="F135" s="1661" t="s">
        <v>92</v>
      </c>
      <c r="G135" s="1661" t="s">
        <v>551</v>
      </c>
      <c r="H135" s="1661" t="s">
        <v>554</v>
      </c>
      <c r="I135" s="1661" t="str">
        <f t="shared" si="5"/>
        <v>ALBA GLORIA GAVIRIA GOMEZ</v>
      </c>
      <c r="J135" s="1620" t="s">
        <v>50</v>
      </c>
      <c r="K135" s="1618">
        <v>42985843</v>
      </c>
      <c r="L135" s="1666">
        <v>20013</v>
      </c>
      <c r="M135" s="1661">
        <v>71</v>
      </c>
      <c r="N135" s="1621" t="s">
        <v>51</v>
      </c>
      <c r="O135" s="1661">
        <v>3113951547</v>
      </c>
      <c r="P135" s="1661"/>
      <c r="Q135" s="1661"/>
      <c r="R135" s="1621"/>
      <c r="S135" s="1620"/>
      <c r="T135" s="1661"/>
      <c r="U135" s="1621"/>
      <c r="V135" s="1625" t="s">
        <v>8650</v>
      </c>
      <c r="W135" s="1625" t="s">
        <v>8651</v>
      </c>
      <c r="X135" s="1405" t="s">
        <v>57</v>
      </c>
      <c r="Y135" s="1668"/>
      <c r="Z135" s="1668"/>
      <c r="AA135" s="1668"/>
      <c r="AB135" s="1668"/>
      <c r="AC135" s="1668"/>
      <c r="AD135" s="1667" t="s">
        <v>7278</v>
      </c>
      <c r="AE135" s="1668"/>
      <c r="AF135" s="1669"/>
      <c r="AG135" s="1669"/>
      <c r="AH135" s="1669"/>
      <c r="AI135" s="1669"/>
      <c r="AJ135" s="1669"/>
      <c r="AK135" s="1669"/>
      <c r="AL135" s="1669"/>
      <c r="AM135" s="1669"/>
      <c r="AN135" s="1623"/>
      <c r="AO135" s="1839" t="s">
        <v>393</v>
      </c>
      <c r="AP135" s="1788"/>
      <c r="AQ135" s="1789" t="str" cm="1">
        <f t="array" ref="AQ135">IF(AD135="NO FAVORABLE","NO FAVORABLE",IF(SUMPRODUCT(--(TRIM(AF135:AK135)&lt;&gt;"SI"),--(TRIM(AF135:AK135)&lt;&gt;"NA"))&gt;0,"SUBSANAR","APROBADA CR"))</f>
        <v>SUBSANAR</v>
      </c>
    </row>
    <row r="136" spans="1:43" s="1547" customFormat="1" ht="14.4" hidden="1" x14ac:dyDescent="0.3">
      <c r="A136" s="1661" t="s">
        <v>2156</v>
      </c>
      <c r="B136" s="1661" t="s">
        <v>2654</v>
      </c>
      <c r="C136" s="1661">
        <v>185</v>
      </c>
      <c r="D136" s="1661" t="s">
        <v>45</v>
      </c>
      <c r="E136" s="1661" t="s">
        <v>62</v>
      </c>
      <c r="F136" s="1661" t="s">
        <v>2877</v>
      </c>
      <c r="G136" s="1661" t="s">
        <v>421</v>
      </c>
      <c r="H136" s="1661" t="s">
        <v>214</v>
      </c>
      <c r="I136" s="1661" t="str">
        <f t="shared" si="5"/>
        <v>MARIA JOSEFINA PALACIO TABARES</v>
      </c>
      <c r="J136" s="1620" t="s">
        <v>50</v>
      </c>
      <c r="K136" s="1618">
        <v>32496349</v>
      </c>
      <c r="L136" s="1666">
        <v>19429</v>
      </c>
      <c r="M136" s="1661">
        <v>76</v>
      </c>
      <c r="N136" s="1621" t="s">
        <v>51</v>
      </c>
      <c r="O136" s="1661">
        <v>3126943742</v>
      </c>
      <c r="P136" s="1661"/>
      <c r="Q136" s="1661" t="s">
        <v>8644</v>
      </c>
      <c r="R136" s="1621" t="s">
        <v>2108</v>
      </c>
      <c r="S136" s="1620" t="s">
        <v>54</v>
      </c>
      <c r="T136" s="1661" t="s">
        <v>8487</v>
      </c>
      <c r="U136" s="1621" t="s">
        <v>8480</v>
      </c>
      <c r="V136" s="1405" t="s">
        <v>57</v>
      </c>
      <c r="W136" s="1405" t="s">
        <v>57</v>
      </c>
      <c r="X136" s="1405" t="s">
        <v>57</v>
      </c>
      <c r="Y136" s="1668"/>
      <c r="Z136" s="1668"/>
      <c r="AA136" s="1668"/>
      <c r="AB136" s="1668"/>
      <c r="AC136" s="1668"/>
      <c r="AD136" s="1401" t="s">
        <v>58</v>
      </c>
      <c r="AE136" s="1668"/>
      <c r="AF136" s="1669"/>
      <c r="AG136" s="1669"/>
      <c r="AH136" s="1669"/>
      <c r="AI136" s="1669"/>
      <c r="AJ136" s="1669"/>
      <c r="AK136" s="1669"/>
      <c r="AL136" s="1669"/>
      <c r="AM136" s="1669"/>
      <c r="AN136" s="1623"/>
      <c r="AO136" s="1839" t="s">
        <v>393</v>
      </c>
      <c r="AP136" s="1788"/>
      <c r="AQ136" s="1789" t="str" cm="1">
        <f t="array" ref="AQ136">IF(AD136="NO FAVORABLE","NO FAVORABLE",IF(SUMPRODUCT(--(TRIM(AF136:AK136)&lt;&gt;"SI"),--(TRIM(AF136:AK136)&lt;&gt;"NA"))&gt;0,"SUBSANAR","APROBADA CR"))</f>
        <v>SUBSANAR</v>
      </c>
    </row>
    <row r="137" spans="1:43" s="1547" customFormat="1" ht="14.4" hidden="1" x14ac:dyDescent="0.3">
      <c r="A137" s="1661" t="s">
        <v>2156</v>
      </c>
      <c r="B137" s="1661" t="s">
        <v>2654</v>
      </c>
      <c r="C137" s="1621">
        <v>186</v>
      </c>
      <c r="D137" s="1661" t="s">
        <v>45</v>
      </c>
      <c r="E137" s="1661" t="s">
        <v>1906</v>
      </c>
      <c r="F137" s="1661" t="s">
        <v>756</v>
      </c>
      <c r="G137" s="1661" t="s">
        <v>681</v>
      </c>
      <c r="H137" s="1661" t="s">
        <v>681</v>
      </c>
      <c r="I137" s="1661" t="str">
        <f t="shared" si="5"/>
        <v>MARTHA  ALEIDA URREGO URREGO</v>
      </c>
      <c r="J137" s="1620" t="s">
        <v>50</v>
      </c>
      <c r="K137" s="1618">
        <v>1011592200</v>
      </c>
      <c r="L137" s="1666">
        <v>39295</v>
      </c>
      <c r="M137" s="1661">
        <v>18</v>
      </c>
      <c r="N137" s="1621" t="s">
        <v>51</v>
      </c>
      <c r="O137" s="1661">
        <v>3003677211</v>
      </c>
      <c r="P137" s="1661"/>
      <c r="Q137" s="1661" t="s">
        <v>8644</v>
      </c>
      <c r="R137" s="1621" t="s">
        <v>2108</v>
      </c>
      <c r="S137" s="1620" t="s">
        <v>54</v>
      </c>
      <c r="T137" s="1661" t="s">
        <v>8652</v>
      </c>
      <c r="U137" s="1621" t="s">
        <v>8653</v>
      </c>
      <c r="V137" s="1405" t="s">
        <v>57</v>
      </c>
      <c r="W137" s="1405" t="s">
        <v>57</v>
      </c>
      <c r="X137" s="1405" t="s">
        <v>57</v>
      </c>
      <c r="Y137" s="1668"/>
      <c r="Z137" s="1668"/>
      <c r="AA137" s="1668"/>
      <c r="AB137" s="1668"/>
      <c r="AC137" s="1668"/>
      <c r="AD137" s="1401" t="s">
        <v>58</v>
      </c>
      <c r="AE137" s="1668"/>
      <c r="AF137" s="1669"/>
      <c r="AG137" s="1669"/>
      <c r="AH137" s="1669"/>
      <c r="AI137" s="1669"/>
      <c r="AJ137" s="1669"/>
      <c r="AK137" s="1669"/>
      <c r="AL137" s="1669"/>
      <c r="AM137" s="1669"/>
      <c r="AN137" s="1623"/>
      <c r="AO137" s="1839" t="s">
        <v>393</v>
      </c>
      <c r="AP137" s="1788"/>
      <c r="AQ137" s="1789" t="str" cm="1">
        <f t="array" ref="AQ137">IF(AD137="NO FAVORABLE","NO FAVORABLE",IF(SUMPRODUCT(--(TRIM(AF137:AK137)&lt;&gt;"SI"),--(TRIM(AF137:AK137)&lt;&gt;"NA"))&gt;0,"SUBSANAR","APROBADA CR"))</f>
        <v>SUBSANAR</v>
      </c>
    </row>
    <row r="138" spans="1:43" s="1547" customFormat="1" ht="14.4" hidden="1" x14ac:dyDescent="0.3">
      <c r="A138" s="1661" t="s">
        <v>2156</v>
      </c>
      <c r="B138" s="1661" t="s">
        <v>2654</v>
      </c>
      <c r="C138" s="1661">
        <v>187</v>
      </c>
      <c r="D138" s="1661" t="s">
        <v>45</v>
      </c>
      <c r="E138" s="1661" t="s">
        <v>1911</v>
      </c>
      <c r="F138" s="1661" t="s">
        <v>2878</v>
      </c>
      <c r="G138" s="1661" t="s">
        <v>88</v>
      </c>
      <c r="H138" s="1661" t="s">
        <v>2857</v>
      </c>
      <c r="I138" s="1661" t="str">
        <f t="shared" si="5"/>
        <v>ANA  CEFORA GARCIA DE ARGAEZ</v>
      </c>
      <c r="J138" s="1620" t="s">
        <v>50</v>
      </c>
      <c r="K138" s="1618">
        <v>21594128</v>
      </c>
      <c r="L138" s="1666">
        <v>16699</v>
      </c>
      <c r="M138" s="1661">
        <v>80</v>
      </c>
      <c r="N138" s="1621" t="s">
        <v>51</v>
      </c>
      <c r="O138" s="1661">
        <v>3103121028</v>
      </c>
      <c r="P138" s="1661"/>
      <c r="Q138" s="1661" t="s">
        <v>8654</v>
      </c>
      <c r="R138" s="1621" t="s">
        <v>2108</v>
      </c>
      <c r="S138" s="1620" t="s">
        <v>54</v>
      </c>
      <c r="T138" s="1661" t="s">
        <v>8523</v>
      </c>
      <c r="U138" s="1621" t="s">
        <v>8482</v>
      </c>
      <c r="V138" s="1405" t="s">
        <v>57</v>
      </c>
      <c r="W138" s="1405" t="s">
        <v>57</v>
      </c>
      <c r="X138" s="1405" t="s">
        <v>57</v>
      </c>
      <c r="Y138" s="1668"/>
      <c r="Z138" s="1668"/>
      <c r="AA138" s="1668"/>
      <c r="AB138" s="1668"/>
      <c r="AC138" s="1668"/>
      <c r="AD138" s="1401" t="s">
        <v>58</v>
      </c>
      <c r="AE138" s="1668"/>
      <c r="AF138" s="1669"/>
      <c r="AG138" s="1669"/>
      <c r="AH138" s="1669"/>
      <c r="AI138" s="1669"/>
      <c r="AJ138" s="1669"/>
      <c r="AK138" s="1669"/>
      <c r="AL138" s="1669"/>
      <c r="AM138" s="1669"/>
      <c r="AN138" s="1623"/>
      <c r="AO138" s="1839" t="s">
        <v>393</v>
      </c>
      <c r="AP138" s="1788"/>
      <c r="AQ138" s="1789" t="str" cm="1">
        <f t="array" ref="AQ138">IF(AD138="NO FAVORABLE","NO FAVORABLE",IF(SUMPRODUCT(--(TRIM(AF138:AK138)&lt;&gt;"SI"),--(TRIM(AF138:AK138)&lt;&gt;"NA"))&gt;0,"SUBSANAR","APROBADA CR"))</f>
        <v>SUBSANAR</v>
      </c>
    </row>
    <row r="139" spans="1:43" s="1547" customFormat="1" ht="14.4" hidden="1" x14ac:dyDescent="0.3">
      <c r="A139" s="1661" t="s">
        <v>2156</v>
      </c>
      <c r="B139" s="1661" t="s">
        <v>2654</v>
      </c>
      <c r="C139" s="1621">
        <v>188</v>
      </c>
      <c r="D139" s="1661" t="s">
        <v>45</v>
      </c>
      <c r="E139" s="1661" t="s">
        <v>349</v>
      </c>
      <c r="F139" s="1661" t="s">
        <v>92</v>
      </c>
      <c r="G139" s="1661" t="s">
        <v>1267</v>
      </c>
      <c r="H139" s="1661" t="s">
        <v>332</v>
      </c>
      <c r="I139" s="1661" t="str">
        <f t="shared" si="5"/>
        <v>ALBA GLORIA HERNANDEZ  CORTES</v>
      </c>
      <c r="J139" s="1620" t="s">
        <v>50</v>
      </c>
      <c r="K139" s="1618">
        <v>21574530</v>
      </c>
      <c r="L139" s="1666">
        <v>21260</v>
      </c>
      <c r="M139" s="1661">
        <v>67</v>
      </c>
      <c r="N139" s="1621" t="s">
        <v>51</v>
      </c>
      <c r="O139" s="1661">
        <v>3233974771</v>
      </c>
      <c r="P139" s="1661"/>
      <c r="Q139" s="1661" t="s">
        <v>8644</v>
      </c>
      <c r="R139" s="1621" t="s">
        <v>53</v>
      </c>
      <c r="S139" s="1620" t="s">
        <v>54</v>
      </c>
      <c r="T139" s="1661" t="s">
        <v>8515</v>
      </c>
      <c r="U139" s="1661" t="s">
        <v>8482</v>
      </c>
      <c r="V139" s="1405" t="s">
        <v>57</v>
      </c>
      <c r="W139" s="1405" t="s">
        <v>57</v>
      </c>
      <c r="X139" s="1405" t="s">
        <v>57</v>
      </c>
      <c r="Y139" s="1668"/>
      <c r="Z139" s="1668"/>
      <c r="AA139" s="1668"/>
      <c r="AB139" s="1668"/>
      <c r="AC139" s="1668"/>
      <c r="AD139" s="1401" t="s">
        <v>58</v>
      </c>
      <c r="AE139" s="1668"/>
      <c r="AF139" s="1669"/>
      <c r="AG139" s="1669"/>
      <c r="AH139" s="1669"/>
      <c r="AI139" s="1669"/>
      <c r="AJ139" s="1669"/>
      <c r="AK139" s="1669"/>
      <c r="AL139" s="1669"/>
      <c r="AM139" s="1669"/>
      <c r="AN139" s="1669"/>
      <c r="AO139" s="1839" t="s">
        <v>393</v>
      </c>
      <c r="AP139" s="1788"/>
      <c r="AQ139" s="1789" t="str" cm="1">
        <f t="array" ref="AQ139">IF(AD139="NO FAVORABLE","NO FAVORABLE",IF(SUMPRODUCT(--(TRIM(AF139:AK139)&lt;&gt;"SI"),--(TRIM(AF139:AK139)&lt;&gt;"NA"))&gt;0,"SUBSANAR","APROBADA CR"))</f>
        <v>SUBSANAR</v>
      </c>
    </row>
    <row r="140" spans="1:43" s="1547" customFormat="1" ht="14.4" hidden="1" x14ac:dyDescent="0.3">
      <c r="A140" s="1661" t="s">
        <v>2156</v>
      </c>
      <c r="B140" s="1661" t="s">
        <v>2654</v>
      </c>
      <c r="C140" s="1661">
        <v>189</v>
      </c>
      <c r="D140" s="1661" t="s">
        <v>45</v>
      </c>
      <c r="E140" s="1661" t="s">
        <v>92</v>
      </c>
      <c r="F140" s="1661" t="s">
        <v>86</v>
      </c>
      <c r="G140" s="1661" t="s">
        <v>421</v>
      </c>
      <c r="H140" s="1661"/>
      <c r="I140" s="1661" t="str">
        <f t="shared" si="5"/>
        <v xml:space="preserve">GLORIA AMPARO PALACIO </v>
      </c>
      <c r="J140" s="1620" t="s">
        <v>50</v>
      </c>
      <c r="K140" s="1618">
        <v>21595276</v>
      </c>
      <c r="L140" s="1661"/>
      <c r="M140" s="1661"/>
      <c r="N140" s="1621" t="s">
        <v>51</v>
      </c>
      <c r="O140" s="1661">
        <v>3002660751</v>
      </c>
      <c r="P140" s="1661"/>
      <c r="Q140" s="1661" t="s">
        <v>8644</v>
      </c>
      <c r="R140" s="1621" t="s">
        <v>53</v>
      </c>
      <c r="S140" s="1620" t="s">
        <v>54</v>
      </c>
      <c r="T140" s="1661" t="s">
        <v>8497</v>
      </c>
      <c r="U140" s="1661" t="s">
        <v>8482</v>
      </c>
      <c r="V140" s="1405" t="s">
        <v>57</v>
      </c>
      <c r="W140" s="1405" t="s">
        <v>57</v>
      </c>
      <c r="X140" s="1405" t="s">
        <v>57</v>
      </c>
      <c r="Y140" s="1668"/>
      <c r="Z140" s="1668"/>
      <c r="AA140" s="1668"/>
      <c r="AB140" s="1668"/>
      <c r="AC140" s="1668"/>
      <c r="AD140" s="1401" t="s">
        <v>58</v>
      </c>
      <c r="AE140" s="1668"/>
      <c r="AF140" s="1669"/>
      <c r="AG140" s="1669"/>
      <c r="AH140" s="1669"/>
      <c r="AI140" s="1669"/>
      <c r="AJ140" s="1669"/>
      <c r="AK140" s="1669"/>
      <c r="AL140" s="1669"/>
      <c r="AM140" s="1669"/>
      <c r="AN140" s="1669"/>
      <c r="AO140" s="1839" t="s">
        <v>393</v>
      </c>
      <c r="AP140" s="1788"/>
      <c r="AQ140" s="1789" t="str" cm="1">
        <f t="array" ref="AQ140">IF(AD140="NO FAVORABLE","NO FAVORABLE",IF(SUMPRODUCT(--(TRIM(AF140:AK140)&lt;&gt;"SI"),--(TRIM(AF140:AK140)&lt;&gt;"NA"))&gt;0,"SUBSANAR","APROBADA CR"))</f>
        <v>SUBSANAR</v>
      </c>
    </row>
    <row r="141" spans="1:43" s="1547" customFormat="1" ht="14.4" hidden="1" x14ac:dyDescent="0.3">
      <c r="A141" s="1661" t="s">
        <v>2156</v>
      </c>
      <c r="B141" s="1661" t="s">
        <v>2654</v>
      </c>
      <c r="C141" s="1621">
        <v>190</v>
      </c>
      <c r="D141" s="1661" t="s">
        <v>45</v>
      </c>
      <c r="E141" s="1661" t="s">
        <v>8655</v>
      </c>
      <c r="F141" s="1661"/>
      <c r="G141" s="1661" t="s">
        <v>167</v>
      </c>
      <c r="H141" s="1661" t="s">
        <v>146</v>
      </c>
      <c r="I141" s="1661" t="str">
        <f t="shared" si="5"/>
        <v>ALEIXY  GIL USMA</v>
      </c>
      <c r="J141" s="1620" t="s">
        <v>50</v>
      </c>
      <c r="K141" s="1618">
        <v>1129576768</v>
      </c>
      <c r="L141" s="1666">
        <v>31911</v>
      </c>
      <c r="M141" s="1661"/>
      <c r="N141" s="1621" t="s">
        <v>51</v>
      </c>
      <c r="O141" s="1661">
        <v>3154393080</v>
      </c>
      <c r="P141" s="1661"/>
      <c r="Q141" s="1661" t="s">
        <v>8644</v>
      </c>
      <c r="R141" s="1621" t="s">
        <v>53</v>
      </c>
      <c r="S141" s="1620" t="s">
        <v>54</v>
      </c>
      <c r="T141" s="1661" t="s">
        <v>8511</v>
      </c>
      <c r="U141" s="1661" t="s">
        <v>8482</v>
      </c>
      <c r="V141" s="1405" t="s">
        <v>57</v>
      </c>
      <c r="W141" s="1405" t="s">
        <v>57</v>
      </c>
      <c r="X141" s="1405" t="s">
        <v>57</v>
      </c>
      <c r="Y141" s="1668"/>
      <c r="Z141" s="1668"/>
      <c r="AA141" s="1668"/>
      <c r="AB141" s="1668"/>
      <c r="AC141" s="1668"/>
      <c r="AD141" s="1401" t="s">
        <v>58</v>
      </c>
      <c r="AE141" s="1668"/>
      <c r="AF141" s="1669"/>
      <c r="AG141" s="1669"/>
      <c r="AH141" s="1669"/>
      <c r="AI141" s="1669"/>
      <c r="AJ141" s="1669"/>
      <c r="AK141" s="1669"/>
      <c r="AL141" s="1669"/>
      <c r="AM141" s="1669"/>
      <c r="AN141" s="1669"/>
      <c r="AO141" s="1839" t="s">
        <v>393</v>
      </c>
      <c r="AP141" s="1788"/>
      <c r="AQ141" s="1789" t="str" cm="1">
        <f t="array" ref="AQ141">IF(AD141="NO FAVORABLE","NO FAVORABLE",IF(SUMPRODUCT(--(TRIM(AF141:AK141)&lt;&gt;"SI"),--(TRIM(AF141:AK141)&lt;&gt;"NA"))&gt;0,"SUBSANAR","APROBADA CR"))</f>
        <v>SUBSANAR</v>
      </c>
    </row>
    <row r="142" spans="1:43" s="1547" customFormat="1" ht="14.4" hidden="1" x14ac:dyDescent="0.3">
      <c r="A142" s="1661" t="s">
        <v>2156</v>
      </c>
      <c r="B142" s="1661" t="s">
        <v>2654</v>
      </c>
      <c r="C142" s="1661">
        <v>191</v>
      </c>
      <c r="D142" s="1661" t="s">
        <v>45</v>
      </c>
      <c r="E142" s="1661" t="s">
        <v>62</v>
      </c>
      <c r="F142" s="1661" t="s">
        <v>609</v>
      </c>
      <c r="G142" s="1661" t="s">
        <v>48</v>
      </c>
      <c r="H142" s="1661" t="s">
        <v>946</v>
      </c>
      <c r="I142" s="1661" t="str">
        <f t="shared" si="5"/>
        <v>MARIA CAMILA CORREA HERNANDEZ</v>
      </c>
      <c r="J142" s="1620" t="s">
        <v>50</v>
      </c>
      <c r="K142" s="1618">
        <v>21479447</v>
      </c>
      <c r="L142" s="1661"/>
      <c r="M142" s="1661"/>
      <c r="N142" s="1621" t="s">
        <v>51</v>
      </c>
      <c r="O142" s="1661">
        <v>3135096869</v>
      </c>
      <c r="P142" s="1661"/>
      <c r="Q142" s="1661" t="s">
        <v>8644</v>
      </c>
      <c r="R142" s="1621" t="s">
        <v>53</v>
      </c>
      <c r="S142" s="1620" t="s">
        <v>54</v>
      </c>
      <c r="T142" s="1661" t="s">
        <v>8487</v>
      </c>
      <c r="U142" s="1661" t="s">
        <v>8482</v>
      </c>
      <c r="V142" s="1405" t="s">
        <v>57</v>
      </c>
      <c r="W142" s="1405" t="s">
        <v>57</v>
      </c>
      <c r="X142" s="1665" t="s">
        <v>8656</v>
      </c>
      <c r="Y142" s="1668"/>
      <c r="Z142" s="1668"/>
      <c r="AA142" s="1668"/>
      <c r="AB142" s="1668"/>
      <c r="AC142" s="1668"/>
      <c r="AD142" s="1667" t="s">
        <v>7278</v>
      </c>
      <c r="AE142" s="1668"/>
      <c r="AF142" s="1669"/>
      <c r="AG142" s="1669"/>
      <c r="AH142" s="1669"/>
      <c r="AI142" s="1669"/>
      <c r="AJ142" s="1669"/>
      <c r="AK142" s="1669"/>
      <c r="AL142" s="1669"/>
      <c r="AM142" s="1669"/>
      <c r="AN142" s="1669"/>
      <c r="AO142" s="1832" t="s">
        <v>8657</v>
      </c>
      <c r="AP142" s="1788"/>
      <c r="AQ142" s="1789" t="str" cm="1">
        <f t="array" ref="AQ142">IF(AD142="NO FAVORABLE","NO FAVORABLE",IF(SUMPRODUCT(--(TRIM(AF142:AK142)&lt;&gt;"SI"),--(TRIM(AF142:AK142)&lt;&gt;"NA"))&gt;0,"SUBSANAR","APROBADA CR"))</f>
        <v>SUBSANAR</v>
      </c>
    </row>
    <row r="143" spans="1:43" s="1547" customFormat="1" ht="14.4" hidden="1" x14ac:dyDescent="0.3">
      <c r="A143" s="1661" t="s">
        <v>2156</v>
      </c>
      <c r="B143" s="1661" t="s">
        <v>2654</v>
      </c>
      <c r="C143" s="1621">
        <v>192</v>
      </c>
      <c r="D143" s="1661" t="s">
        <v>45</v>
      </c>
      <c r="E143" s="1661" t="s">
        <v>62</v>
      </c>
      <c r="F143" s="1661" t="s">
        <v>948</v>
      </c>
      <c r="G143" s="1661" t="s">
        <v>412</v>
      </c>
      <c r="H143" s="1661" t="s">
        <v>415</v>
      </c>
      <c r="I143" s="1661" t="str">
        <f t="shared" si="5"/>
        <v>MARIA EUGENIA VARGAS GONZALEZ</v>
      </c>
      <c r="J143" s="1620" t="s">
        <v>50</v>
      </c>
      <c r="K143" s="1618">
        <v>1023830349</v>
      </c>
      <c r="L143" s="1661"/>
      <c r="M143" s="1661"/>
      <c r="N143" s="1621" t="s">
        <v>51</v>
      </c>
      <c r="O143" s="1661">
        <v>3226271614</v>
      </c>
      <c r="P143" s="1661"/>
      <c r="Q143" s="1661" t="s">
        <v>8644</v>
      </c>
      <c r="R143" s="1621" t="s">
        <v>53</v>
      </c>
      <c r="S143" s="1620" t="s">
        <v>54</v>
      </c>
      <c r="T143" s="1661" t="s">
        <v>8487</v>
      </c>
      <c r="U143" s="1661" t="s">
        <v>8482</v>
      </c>
      <c r="V143" s="1405" t="s">
        <v>57</v>
      </c>
      <c r="W143" s="1405" t="s">
        <v>57</v>
      </c>
      <c r="X143" s="1405" t="s">
        <v>57</v>
      </c>
      <c r="Y143" s="1668"/>
      <c r="Z143" s="1668"/>
      <c r="AA143" s="1668"/>
      <c r="AB143" s="1668"/>
      <c r="AC143" s="1668"/>
      <c r="AD143" s="1401" t="s">
        <v>58</v>
      </c>
      <c r="AE143" s="1668"/>
      <c r="AF143" s="1669"/>
      <c r="AG143" s="1669"/>
      <c r="AH143" s="1669"/>
      <c r="AI143" s="1669"/>
      <c r="AJ143" s="1669"/>
      <c r="AK143" s="1669"/>
      <c r="AL143" s="1669"/>
      <c r="AM143" s="1669"/>
      <c r="AN143" s="1669"/>
      <c r="AO143" s="1839" t="s">
        <v>393</v>
      </c>
      <c r="AP143" s="1788"/>
      <c r="AQ143" s="1789" t="str" cm="1">
        <f t="array" ref="AQ143">IF(AD143="NO FAVORABLE","NO FAVORABLE",IF(SUMPRODUCT(--(TRIM(AF143:AK143)&lt;&gt;"SI"),--(TRIM(AF143:AK143)&lt;&gt;"NA"))&gt;0,"SUBSANAR","APROBADA CR"))</f>
        <v>SUBSANAR</v>
      </c>
    </row>
    <row r="144" spans="1:43" s="1547" customFormat="1" ht="14.4" hidden="1" x14ac:dyDescent="0.3">
      <c r="A144" s="1661" t="s">
        <v>2156</v>
      </c>
      <c r="B144" s="1661" t="s">
        <v>2654</v>
      </c>
      <c r="C144" s="1661">
        <v>193</v>
      </c>
      <c r="D144" s="1661" t="s">
        <v>45</v>
      </c>
      <c r="E144" s="1661" t="s">
        <v>107</v>
      </c>
      <c r="F144" s="1661" t="s">
        <v>1539</v>
      </c>
      <c r="G144" s="1661" t="s">
        <v>1246</v>
      </c>
      <c r="H144" s="1661" t="s">
        <v>292</v>
      </c>
      <c r="I144" s="1661" t="str">
        <f t="shared" si="5"/>
        <v>LUZ DEICY MONTOYA  ALVAREZ</v>
      </c>
      <c r="J144" s="1620" t="s">
        <v>50</v>
      </c>
      <c r="K144" s="1618">
        <v>21594881</v>
      </c>
      <c r="L144" s="1661"/>
      <c r="M144" s="1661"/>
      <c r="N144" s="1621" t="s">
        <v>51</v>
      </c>
      <c r="O144" s="1661">
        <v>3147478075</v>
      </c>
      <c r="P144" s="1661"/>
      <c r="Q144" s="1661" t="s">
        <v>8644</v>
      </c>
      <c r="R144" s="1621" t="s">
        <v>53</v>
      </c>
      <c r="S144" s="1620" t="s">
        <v>54</v>
      </c>
      <c r="T144" s="1661" t="s">
        <v>8487</v>
      </c>
      <c r="U144" s="1661" t="s">
        <v>8482</v>
      </c>
      <c r="V144" s="1405" t="s">
        <v>57</v>
      </c>
      <c r="W144" s="1405" t="s">
        <v>57</v>
      </c>
      <c r="X144" s="1405" t="s">
        <v>57</v>
      </c>
      <c r="Y144" s="1668"/>
      <c r="Z144" s="1668"/>
      <c r="AA144" s="1668"/>
      <c r="AB144" s="1668"/>
      <c r="AC144" s="1668"/>
      <c r="AD144" s="1401" t="s">
        <v>58</v>
      </c>
      <c r="AE144" s="1668"/>
      <c r="AF144" s="1669"/>
      <c r="AG144" s="1669"/>
      <c r="AH144" s="1669"/>
      <c r="AI144" s="1669"/>
      <c r="AJ144" s="1669"/>
      <c r="AK144" s="1669"/>
      <c r="AL144" s="1669"/>
      <c r="AM144" s="1669"/>
      <c r="AN144" s="1669"/>
      <c r="AO144" s="1839" t="s">
        <v>393</v>
      </c>
      <c r="AP144" s="1788"/>
      <c r="AQ144" s="1789" t="str" cm="1">
        <f t="array" ref="AQ144">IF(AD144="NO FAVORABLE","NO FAVORABLE",IF(SUMPRODUCT(--(TRIM(AF144:AK144)&lt;&gt;"SI"),--(TRIM(AF144:AK144)&lt;&gt;"NA"))&gt;0,"SUBSANAR","APROBADA CR"))</f>
        <v>SUBSANAR</v>
      </c>
    </row>
    <row r="145" spans="1:43" s="1547" customFormat="1" ht="14.4" hidden="1" x14ac:dyDescent="0.3">
      <c r="A145" s="1661" t="s">
        <v>2156</v>
      </c>
      <c r="B145" s="1661" t="s">
        <v>2654</v>
      </c>
      <c r="C145" s="1621">
        <v>194</v>
      </c>
      <c r="D145" s="1661" t="s">
        <v>45</v>
      </c>
      <c r="E145" s="1661" t="s">
        <v>92</v>
      </c>
      <c r="F145" s="1661" t="s">
        <v>714</v>
      </c>
      <c r="G145" s="1661" t="s">
        <v>1640</v>
      </c>
      <c r="H145" s="1661" t="s">
        <v>88</v>
      </c>
      <c r="I145" s="1661" t="str">
        <f t="shared" si="5"/>
        <v>GLORIA EMILCE CARO GARCIA</v>
      </c>
      <c r="J145" s="1620" t="s">
        <v>50</v>
      </c>
      <c r="K145" s="1618">
        <v>21595891</v>
      </c>
      <c r="L145" s="1661"/>
      <c r="M145" s="1661"/>
      <c r="N145" s="1621" t="s">
        <v>51</v>
      </c>
      <c r="O145" s="1661">
        <v>3504065180</v>
      </c>
      <c r="P145" s="1661"/>
      <c r="Q145" s="1661" t="s">
        <v>8644</v>
      </c>
      <c r="R145" s="1621" t="s">
        <v>53</v>
      </c>
      <c r="S145" s="1620" t="s">
        <v>54</v>
      </c>
      <c r="T145" s="1661" t="s">
        <v>8497</v>
      </c>
      <c r="U145" s="1661" t="s">
        <v>8482</v>
      </c>
      <c r="V145" s="1405" t="s">
        <v>57</v>
      </c>
      <c r="W145" s="1405" t="s">
        <v>57</v>
      </c>
      <c r="X145" s="1405" t="s">
        <v>57</v>
      </c>
      <c r="Y145" s="1668"/>
      <c r="Z145" s="1668"/>
      <c r="AA145" s="1668"/>
      <c r="AB145" s="1668"/>
      <c r="AC145" s="1668"/>
      <c r="AD145" s="1401" t="s">
        <v>58</v>
      </c>
      <c r="AE145" s="1668"/>
      <c r="AF145" s="1669"/>
      <c r="AG145" s="1669"/>
      <c r="AH145" s="1669"/>
      <c r="AI145" s="1669"/>
      <c r="AJ145" s="1669"/>
      <c r="AK145" s="1669"/>
      <c r="AL145" s="1669"/>
      <c r="AM145" s="1669"/>
      <c r="AN145" s="1669"/>
      <c r="AO145" s="1839" t="s">
        <v>393</v>
      </c>
      <c r="AP145" s="1788"/>
      <c r="AQ145" s="1789" t="str" cm="1">
        <f t="array" ref="AQ145">IF(AD145="NO FAVORABLE","NO FAVORABLE",IF(SUMPRODUCT(--(TRIM(AF145:AK145)&lt;&gt;"SI"),--(TRIM(AF145:AK145)&lt;&gt;"NA"))&gt;0,"SUBSANAR","APROBADA CR"))</f>
        <v>SUBSANAR</v>
      </c>
    </row>
    <row r="146" spans="1:43" s="1547" customFormat="1" ht="14.4" hidden="1" x14ac:dyDescent="0.3">
      <c r="A146" s="1661" t="s">
        <v>2156</v>
      </c>
      <c r="B146" s="1661" t="s">
        <v>2654</v>
      </c>
      <c r="C146" s="1661">
        <v>195</v>
      </c>
      <c r="D146" s="1661" t="s">
        <v>45</v>
      </c>
      <c r="E146" s="1661" t="s">
        <v>62</v>
      </c>
      <c r="F146" s="1661" t="s">
        <v>599</v>
      </c>
      <c r="G146" s="1661" t="s">
        <v>294</v>
      </c>
      <c r="H146" s="1661" t="s">
        <v>1517</v>
      </c>
      <c r="I146" s="1661" t="str">
        <f t="shared" si="5"/>
        <v>MARIA YOLANDA AGUDELO HOYOS</v>
      </c>
      <c r="J146" s="1620" t="s">
        <v>50</v>
      </c>
      <c r="K146" s="1618">
        <v>43153849</v>
      </c>
      <c r="L146" s="1661"/>
      <c r="M146" s="1661"/>
      <c r="N146" s="1621" t="s">
        <v>51</v>
      </c>
      <c r="O146" s="1661">
        <v>3004389218</v>
      </c>
      <c r="P146" s="1661"/>
      <c r="Q146" s="1661" t="s">
        <v>8644</v>
      </c>
      <c r="R146" s="1621" t="s">
        <v>53</v>
      </c>
      <c r="S146" s="1620" t="s">
        <v>54</v>
      </c>
      <c r="T146" s="1661" t="s">
        <v>8487</v>
      </c>
      <c r="U146" s="1661" t="s">
        <v>8482</v>
      </c>
      <c r="V146" s="1405" t="s">
        <v>57</v>
      </c>
      <c r="W146" s="1405" t="s">
        <v>57</v>
      </c>
      <c r="X146" s="1405" t="s">
        <v>57</v>
      </c>
      <c r="Y146" s="1668"/>
      <c r="Z146" s="1668"/>
      <c r="AA146" s="1668"/>
      <c r="AB146" s="1668"/>
      <c r="AC146" s="1668"/>
      <c r="AD146" s="1617" t="s">
        <v>296</v>
      </c>
      <c r="AE146" s="1668"/>
      <c r="AF146" s="1669"/>
      <c r="AG146" s="1669"/>
      <c r="AH146" s="1669"/>
      <c r="AI146" s="1669"/>
      <c r="AJ146" s="1669"/>
      <c r="AK146" s="1669"/>
      <c r="AL146" s="1669"/>
      <c r="AM146" s="1669"/>
      <c r="AN146" s="1669"/>
      <c r="AO146" s="1847" t="s">
        <v>8658</v>
      </c>
      <c r="AP146" s="1788"/>
      <c r="AQ146" s="1789" t="str" cm="1">
        <f t="array" ref="AQ146">IF(AD146="NO FAVORABLE","NO FAVORABLE",IF(SUMPRODUCT(--(TRIM(AF146:AK146)&lt;&gt;"SI"),--(TRIM(AF146:AK146)&lt;&gt;"NA"))&gt;0,"SUBSANAR","APROBADA CR"))</f>
        <v>SUBSANAR</v>
      </c>
    </row>
    <row r="147" spans="1:43" s="1547" customFormat="1" ht="14.4" hidden="1" x14ac:dyDescent="0.3">
      <c r="A147" s="1661" t="s">
        <v>2156</v>
      </c>
      <c r="B147" s="1661" t="s">
        <v>2654</v>
      </c>
      <c r="C147" s="1621">
        <v>196</v>
      </c>
      <c r="D147" s="1661" t="s">
        <v>45</v>
      </c>
      <c r="E147" s="1661" t="s">
        <v>1906</v>
      </c>
      <c r="F147" s="1661" t="s">
        <v>632</v>
      </c>
      <c r="G147" s="1661" t="s">
        <v>251</v>
      </c>
      <c r="H147" s="1661"/>
      <c r="I147" s="1661" t="str">
        <f t="shared" si="5"/>
        <v xml:space="preserve">MARTHA  LUCIA QUINTERO </v>
      </c>
      <c r="J147" s="1620" t="s">
        <v>50</v>
      </c>
      <c r="K147" s="1618">
        <v>32220420</v>
      </c>
      <c r="L147" s="1661"/>
      <c r="M147" s="1661"/>
      <c r="N147" s="1621" t="s">
        <v>51</v>
      </c>
      <c r="O147" s="1661">
        <v>3146941554</v>
      </c>
      <c r="P147" s="1661"/>
      <c r="Q147" s="1661" t="s">
        <v>8644</v>
      </c>
      <c r="R147" s="1621" t="s">
        <v>53</v>
      </c>
      <c r="S147" s="1620" t="s">
        <v>54</v>
      </c>
      <c r="T147" s="1661" t="s">
        <v>8487</v>
      </c>
      <c r="U147" s="1661" t="s">
        <v>8482</v>
      </c>
      <c r="V147" s="1405" t="s">
        <v>57</v>
      </c>
      <c r="W147" s="1405" t="s">
        <v>57</v>
      </c>
      <c r="X147" s="1405" t="s">
        <v>57</v>
      </c>
      <c r="Y147" s="1668"/>
      <c r="Z147" s="1668"/>
      <c r="AA147" s="1668"/>
      <c r="AB147" s="1668"/>
      <c r="AC147" s="1668"/>
      <c r="AD147" s="1667" t="s">
        <v>7278</v>
      </c>
      <c r="AE147" s="1668"/>
      <c r="AF147" s="1669"/>
      <c r="AG147" s="1669"/>
      <c r="AH147" s="1669"/>
      <c r="AI147" s="1669"/>
      <c r="AJ147" s="1669"/>
      <c r="AK147" s="1669"/>
      <c r="AL147" s="1669"/>
      <c r="AM147" s="1669"/>
      <c r="AN147" s="1669"/>
      <c r="AO147" s="1847" t="s">
        <v>8659</v>
      </c>
      <c r="AP147" s="1788"/>
      <c r="AQ147" s="1789" t="str" cm="1">
        <f t="array" ref="AQ147">IF(AD147="NO FAVORABLE","NO FAVORABLE",IF(SUMPRODUCT(--(TRIM(AF147:AK147)&lt;&gt;"SI"),--(TRIM(AF147:AK147)&lt;&gt;"NA"))&gt;0,"SUBSANAR","APROBADA CR"))</f>
        <v>SUBSANAR</v>
      </c>
    </row>
    <row r="148" spans="1:43" x14ac:dyDescent="0.25">
      <c r="K148" s="1619"/>
      <c r="AF148" s="456"/>
      <c r="AG148" s="456"/>
      <c r="AH148" s="456"/>
      <c r="AI148" s="456"/>
      <c r="AJ148" s="456"/>
      <c r="AK148" s="456"/>
      <c r="AL148" s="456"/>
      <c r="AM148" s="456"/>
      <c r="AN148" s="456"/>
      <c r="AO148" s="456"/>
    </row>
    <row r="149" spans="1:43" x14ac:dyDescent="0.25">
      <c r="K149" s="1619"/>
      <c r="AF149" s="456"/>
      <c r="AG149" s="456"/>
      <c r="AH149" s="456"/>
      <c r="AI149" s="456"/>
      <c r="AJ149" s="456"/>
      <c r="AK149" s="456"/>
      <c r="AL149" s="456"/>
      <c r="AM149" s="456"/>
      <c r="AN149" s="456"/>
      <c r="AO149" s="456"/>
    </row>
    <row r="150" spans="1:43" x14ac:dyDescent="0.25">
      <c r="K150" s="1619"/>
      <c r="AF150" s="456"/>
      <c r="AG150" s="456"/>
      <c r="AH150" s="456"/>
      <c r="AI150" s="456"/>
      <c r="AJ150" s="456"/>
      <c r="AK150" s="456"/>
      <c r="AL150" s="456"/>
      <c r="AM150" s="456"/>
      <c r="AN150" s="456"/>
      <c r="AO150" s="456"/>
    </row>
    <row r="151" spans="1:43" x14ac:dyDescent="0.25">
      <c r="K151" s="1619"/>
      <c r="AF151" s="456"/>
      <c r="AG151" s="456"/>
      <c r="AH151" s="456"/>
      <c r="AI151" s="456"/>
      <c r="AJ151" s="456"/>
      <c r="AK151" s="456"/>
      <c r="AL151" s="456"/>
      <c r="AM151" s="456"/>
      <c r="AN151" s="456"/>
      <c r="AO151" s="456"/>
    </row>
    <row r="152" spans="1:43" ht="14.4" x14ac:dyDescent="0.3">
      <c r="K152" s="589"/>
      <c r="AF152" s="456"/>
      <c r="AG152" s="456"/>
      <c r="AH152" s="456"/>
      <c r="AI152" s="456"/>
      <c r="AJ152" s="456"/>
      <c r="AK152" s="456"/>
      <c r="AL152" s="456"/>
      <c r="AM152" s="456"/>
      <c r="AN152" s="456"/>
      <c r="AO152" s="456"/>
    </row>
    <row r="153" spans="1:43" ht="14.4" x14ac:dyDescent="0.3">
      <c r="K153" s="589"/>
      <c r="AF153" s="456"/>
      <c r="AG153" s="456"/>
      <c r="AH153" s="456"/>
      <c r="AI153" s="456"/>
      <c r="AJ153" s="456"/>
      <c r="AK153" s="456"/>
      <c r="AL153" s="456"/>
      <c r="AM153" s="456"/>
      <c r="AN153" s="456"/>
      <c r="AO153" s="456"/>
    </row>
    <row r="154" spans="1:43" ht="14.4" x14ac:dyDescent="0.3">
      <c r="K154" s="589"/>
      <c r="AF154" s="456"/>
      <c r="AG154" s="456"/>
      <c r="AH154" s="456"/>
      <c r="AI154" s="456"/>
      <c r="AJ154" s="456"/>
      <c r="AK154" s="456"/>
      <c r="AL154" s="456"/>
      <c r="AM154" s="456"/>
      <c r="AN154" s="456"/>
      <c r="AO154" s="456"/>
    </row>
    <row r="155" spans="1:43" ht="14.4" x14ac:dyDescent="0.3">
      <c r="K155" s="589"/>
      <c r="AF155" s="456"/>
      <c r="AG155" s="456"/>
      <c r="AH155" s="456"/>
      <c r="AI155" s="456"/>
      <c r="AJ155" s="456"/>
      <c r="AK155" s="456"/>
      <c r="AL155" s="456"/>
      <c r="AM155" s="456"/>
      <c r="AN155" s="456"/>
      <c r="AO155" s="456"/>
    </row>
    <row r="156" spans="1:43" ht="14.4" x14ac:dyDescent="0.3">
      <c r="K156" s="589"/>
      <c r="AF156" s="456"/>
      <c r="AG156" s="456"/>
      <c r="AH156" s="456"/>
      <c r="AI156" s="456"/>
      <c r="AJ156" s="456"/>
      <c r="AK156" s="456"/>
      <c r="AL156" s="456"/>
      <c r="AM156" s="456"/>
      <c r="AN156" s="456"/>
      <c r="AO156" s="456"/>
    </row>
    <row r="157" spans="1:43" ht="14.4" x14ac:dyDescent="0.3">
      <c r="K157" s="589"/>
      <c r="AF157" s="456"/>
      <c r="AG157" s="456"/>
      <c r="AH157" s="456"/>
      <c r="AI157" s="456"/>
      <c r="AJ157" s="456"/>
      <c r="AK157" s="456"/>
      <c r="AL157" s="456"/>
      <c r="AM157" s="456"/>
      <c r="AN157" s="456"/>
      <c r="AO157" s="456"/>
    </row>
    <row r="158" spans="1:43" ht="14.4" x14ac:dyDescent="0.3">
      <c r="K158" s="589"/>
      <c r="AF158" s="456"/>
      <c r="AG158" s="456"/>
      <c r="AH158" s="456"/>
      <c r="AI158" s="456"/>
      <c r="AJ158" s="456"/>
      <c r="AK158" s="456"/>
      <c r="AL158" s="456"/>
      <c r="AM158" s="456"/>
      <c r="AN158" s="456"/>
      <c r="AO158" s="456"/>
    </row>
    <row r="159" spans="1:43" ht="14.4" x14ac:dyDescent="0.3">
      <c r="K159" s="589"/>
      <c r="AF159" s="456"/>
      <c r="AG159" s="456"/>
      <c r="AH159" s="456"/>
      <c r="AI159" s="456"/>
      <c r="AJ159" s="456"/>
      <c r="AK159" s="456"/>
      <c r="AL159" s="456"/>
      <c r="AM159" s="456"/>
      <c r="AN159" s="456"/>
      <c r="AO159" s="456"/>
    </row>
    <row r="160" spans="1:43" ht="14.4" x14ac:dyDescent="0.3">
      <c r="K160" s="589"/>
      <c r="AF160" s="456"/>
      <c r="AG160" s="456"/>
      <c r="AH160" s="456"/>
      <c r="AI160" s="456"/>
      <c r="AJ160" s="456"/>
      <c r="AK160" s="456"/>
      <c r="AL160" s="456"/>
      <c r="AM160" s="456"/>
      <c r="AN160" s="456"/>
      <c r="AO160" s="456"/>
    </row>
    <row r="161" spans="11:41" ht="14.4" x14ac:dyDescent="0.3">
      <c r="K161" s="589"/>
      <c r="AF161" s="456"/>
      <c r="AG161" s="456"/>
      <c r="AH161" s="456"/>
      <c r="AI161" s="456"/>
      <c r="AJ161" s="456"/>
      <c r="AK161" s="456"/>
      <c r="AL161" s="456"/>
      <c r="AM161" s="456"/>
      <c r="AN161" s="456"/>
      <c r="AO161" s="456"/>
    </row>
    <row r="162" spans="11:41" ht="14.4" x14ac:dyDescent="0.3">
      <c r="K162" s="589"/>
      <c r="AF162" s="456"/>
      <c r="AG162" s="456"/>
      <c r="AH162" s="456"/>
      <c r="AI162" s="456"/>
      <c r="AJ162" s="456"/>
      <c r="AK162" s="456"/>
      <c r="AL162" s="456"/>
      <c r="AM162" s="456"/>
      <c r="AN162" s="456"/>
      <c r="AO162" s="456"/>
    </row>
    <row r="163" spans="11:41" ht="14.4" x14ac:dyDescent="0.3">
      <c r="K163" s="589"/>
      <c r="AF163" s="456"/>
      <c r="AG163" s="456"/>
      <c r="AH163" s="456"/>
      <c r="AI163" s="456"/>
      <c r="AJ163" s="456"/>
      <c r="AK163" s="456"/>
      <c r="AL163" s="456"/>
      <c r="AM163" s="456"/>
      <c r="AN163" s="456"/>
      <c r="AO163" s="456"/>
    </row>
    <row r="164" spans="11:41" ht="14.4" x14ac:dyDescent="0.3">
      <c r="K164" s="589"/>
      <c r="AF164" s="456"/>
      <c r="AG164" s="456"/>
      <c r="AH164" s="456"/>
      <c r="AI164" s="456"/>
      <c r="AJ164" s="456"/>
      <c r="AK164" s="456"/>
      <c r="AL164" s="456"/>
      <c r="AM164" s="456"/>
      <c r="AN164" s="456"/>
      <c r="AO164" s="456"/>
    </row>
    <row r="165" spans="11:41" ht="14.4" x14ac:dyDescent="0.3">
      <c r="K165" s="589"/>
      <c r="AF165" s="456"/>
      <c r="AG165" s="456"/>
      <c r="AH165" s="456"/>
      <c r="AI165" s="456"/>
      <c r="AJ165" s="456"/>
      <c r="AK165" s="456"/>
      <c r="AL165" s="456"/>
      <c r="AM165" s="456"/>
      <c r="AN165" s="456"/>
      <c r="AO165" s="456"/>
    </row>
    <row r="166" spans="11:41" ht="14.4" x14ac:dyDescent="0.3">
      <c r="K166" s="589"/>
      <c r="AF166" s="456"/>
      <c r="AG166" s="456"/>
      <c r="AH166" s="456"/>
      <c r="AI166" s="456"/>
      <c r="AJ166" s="456"/>
      <c r="AK166" s="456"/>
      <c r="AL166" s="456"/>
      <c r="AM166" s="456"/>
      <c r="AN166" s="456"/>
      <c r="AO166" s="456"/>
    </row>
    <row r="167" spans="11:41" ht="14.4" x14ac:dyDescent="0.3">
      <c r="K167" s="589"/>
      <c r="AF167" s="456"/>
      <c r="AG167" s="456"/>
      <c r="AH167" s="456"/>
      <c r="AI167" s="456"/>
      <c r="AJ167" s="456"/>
      <c r="AK167" s="456"/>
      <c r="AL167" s="456"/>
      <c r="AM167" s="456"/>
      <c r="AN167" s="456"/>
      <c r="AO167" s="456"/>
    </row>
    <row r="168" spans="11:41" ht="14.4" x14ac:dyDescent="0.3">
      <c r="K168" s="589"/>
      <c r="AF168" s="456"/>
      <c r="AG168" s="456"/>
      <c r="AH168" s="456"/>
      <c r="AI168" s="456"/>
      <c r="AJ168" s="456"/>
      <c r="AK168" s="456"/>
      <c r="AL168" s="456"/>
      <c r="AM168" s="456"/>
      <c r="AN168" s="456"/>
      <c r="AO168" s="456"/>
    </row>
    <row r="169" spans="11:41" ht="14.4" x14ac:dyDescent="0.3">
      <c r="K169" s="589"/>
      <c r="AF169" s="456"/>
      <c r="AG169" s="456"/>
      <c r="AH169" s="456"/>
      <c r="AI169" s="456"/>
      <c r="AJ169" s="456"/>
      <c r="AK169" s="456"/>
      <c r="AL169" s="456"/>
      <c r="AM169" s="456"/>
      <c r="AN169" s="456"/>
      <c r="AO169" s="456"/>
    </row>
    <row r="170" spans="11:41" ht="14.4" x14ac:dyDescent="0.3">
      <c r="K170" s="589"/>
      <c r="AF170" s="456"/>
      <c r="AG170" s="456"/>
      <c r="AH170" s="456"/>
      <c r="AI170" s="456"/>
      <c r="AJ170" s="456"/>
      <c r="AK170" s="456"/>
      <c r="AL170" s="456"/>
      <c r="AM170" s="456"/>
      <c r="AN170" s="456"/>
      <c r="AO170" s="456"/>
    </row>
    <row r="171" spans="11:41" ht="14.4" x14ac:dyDescent="0.3">
      <c r="K171" s="589"/>
      <c r="AF171" s="456"/>
      <c r="AG171" s="456"/>
      <c r="AH171" s="456"/>
      <c r="AI171" s="456"/>
      <c r="AJ171" s="456"/>
      <c r="AK171" s="456"/>
      <c r="AL171" s="456"/>
      <c r="AM171" s="456"/>
      <c r="AN171" s="456"/>
      <c r="AO171" s="456"/>
    </row>
    <row r="172" spans="11:41" ht="14.4" x14ac:dyDescent="0.3">
      <c r="K172" s="589"/>
      <c r="AF172" s="456"/>
      <c r="AG172" s="456"/>
      <c r="AH172" s="456"/>
      <c r="AI172" s="456"/>
      <c r="AJ172" s="456"/>
      <c r="AK172" s="456"/>
      <c r="AL172" s="456"/>
      <c r="AM172" s="456"/>
      <c r="AN172" s="456"/>
      <c r="AO172" s="456"/>
    </row>
    <row r="173" spans="11:41" ht="14.4" x14ac:dyDescent="0.3">
      <c r="K173" s="589"/>
      <c r="AF173" s="456"/>
      <c r="AG173" s="456"/>
      <c r="AH173" s="456"/>
      <c r="AI173" s="456"/>
      <c r="AJ173" s="456"/>
      <c r="AK173" s="456"/>
      <c r="AL173" s="456"/>
      <c r="AM173" s="456"/>
      <c r="AN173" s="456"/>
      <c r="AO173" s="456"/>
    </row>
    <row r="174" spans="11:41" ht="14.4" x14ac:dyDescent="0.3">
      <c r="K174" s="589"/>
      <c r="AF174" s="456"/>
      <c r="AG174" s="456"/>
      <c r="AH174" s="456"/>
      <c r="AI174" s="456"/>
      <c r="AJ174" s="456"/>
      <c r="AK174" s="456"/>
      <c r="AL174" s="456"/>
      <c r="AM174" s="456"/>
      <c r="AN174" s="456"/>
      <c r="AO174" s="456"/>
    </row>
    <row r="175" spans="11:41" ht="14.4" x14ac:dyDescent="0.3">
      <c r="K175" s="589"/>
      <c r="AF175" s="456"/>
      <c r="AG175" s="456"/>
      <c r="AH175" s="456"/>
      <c r="AI175" s="456"/>
      <c r="AJ175" s="456"/>
      <c r="AK175" s="456"/>
      <c r="AL175" s="456"/>
      <c r="AM175" s="456"/>
      <c r="AN175" s="456"/>
      <c r="AO175" s="456"/>
    </row>
    <row r="176" spans="11:41" ht="14.4" x14ac:dyDescent="0.3">
      <c r="K176" s="589"/>
      <c r="AF176" s="456"/>
      <c r="AG176" s="456"/>
      <c r="AH176" s="456"/>
      <c r="AI176" s="456"/>
      <c r="AJ176" s="456"/>
      <c r="AK176" s="456"/>
      <c r="AL176" s="456"/>
      <c r="AM176" s="456"/>
      <c r="AN176" s="456"/>
      <c r="AO176" s="456"/>
    </row>
    <row r="177" spans="11:41" ht="14.4" x14ac:dyDescent="0.3">
      <c r="K177" s="589"/>
      <c r="AF177" s="456"/>
      <c r="AG177" s="456"/>
      <c r="AH177" s="456"/>
      <c r="AI177" s="456"/>
      <c r="AJ177" s="456"/>
      <c r="AK177" s="456"/>
      <c r="AL177" s="456"/>
      <c r="AM177" s="456"/>
      <c r="AN177" s="456"/>
      <c r="AO177" s="456"/>
    </row>
    <row r="178" spans="11:41" ht="14.4" x14ac:dyDescent="0.3">
      <c r="K178" s="589"/>
      <c r="AF178" s="456"/>
      <c r="AG178" s="456"/>
      <c r="AH178" s="456"/>
      <c r="AI178" s="456"/>
      <c r="AJ178" s="456"/>
      <c r="AK178" s="456"/>
      <c r="AL178" s="456"/>
      <c r="AM178" s="456"/>
      <c r="AN178" s="456"/>
      <c r="AO178" s="456"/>
    </row>
    <row r="179" spans="11:41" ht="14.4" x14ac:dyDescent="0.3">
      <c r="K179" s="589"/>
      <c r="AF179" s="456"/>
      <c r="AG179" s="456"/>
      <c r="AH179" s="456"/>
      <c r="AI179" s="456"/>
      <c r="AJ179" s="456"/>
      <c r="AK179" s="456"/>
      <c r="AL179" s="456"/>
      <c r="AM179" s="456"/>
      <c r="AN179" s="456"/>
      <c r="AO179" s="456"/>
    </row>
    <row r="180" spans="11:41" ht="14.4" x14ac:dyDescent="0.3">
      <c r="K180" s="589"/>
      <c r="AF180" s="456"/>
      <c r="AG180" s="456"/>
      <c r="AH180" s="456"/>
      <c r="AI180" s="456"/>
      <c r="AJ180" s="456"/>
      <c r="AK180" s="456"/>
      <c r="AL180" s="456"/>
      <c r="AM180" s="456"/>
      <c r="AN180" s="456"/>
      <c r="AO180" s="456"/>
    </row>
    <row r="181" spans="11:41" ht="14.4" x14ac:dyDescent="0.3">
      <c r="K181" s="589"/>
      <c r="AF181" s="456"/>
      <c r="AG181" s="456"/>
      <c r="AH181" s="456"/>
      <c r="AI181" s="456"/>
      <c r="AJ181" s="456"/>
      <c r="AK181" s="456"/>
      <c r="AL181" s="456"/>
      <c r="AM181" s="456"/>
      <c r="AN181" s="456"/>
      <c r="AO181" s="456"/>
    </row>
    <row r="182" spans="11:41" ht="14.4" x14ac:dyDescent="0.3">
      <c r="K182" s="589"/>
      <c r="AF182" s="456"/>
      <c r="AG182" s="456"/>
      <c r="AH182" s="456"/>
      <c r="AI182" s="456"/>
      <c r="AJ182" s="456"/>
      <c r="AK182" s="456"/>
      <c r="AL182" s="456"/>
      <c r="AM182" s="456"/>
      <c r="AN182" s="456"/>
      <c r="AO182" s="456"/>
    </row>
    <row r="183" spans="11:41" ht="14.4" x14ac:dyDescent="0.3">
      <c r="K183" s="589"/>
      <c r="AF183" s="456"/>
      <c r="AG183" s="456"/>
      <c r="AH183" s="456"/>
      <c r="AI183" s="456"/>
      <c r="AJ183" s="456"/>
      <c r="AK183" s="456"/>
      <c r="AL183" s="456"/>
      <c r="AM183" s="456"/>
      <c r="AN183" s="456"/>
      <c r="AO183" s="456"/>
    </row>
    <row r="184" spans="11:41" ht="14.4" x14ac:dyDescent="0.3">
      <c r="K184" s="589"/>
      <c r="AF184" s="456"/>
      <c r="AG184" s="456"/>
      <c r="AH184" s="456"/>
      <c r="AI184" s="456"/>
      <c r="AJ184" s="456"/>
      <c r="AK184" s="456"/>
      <c r="AL184" s="456"/>
      <c r="AM184" s="456"/>
      <c r="AN184" s="456"/>
      <c r="AO184" s="456"/>
    </row>
    <row r="185" spans="11:41" ht="14.4" x14ac:dyDescent="0.3">
      <c r="K185" s="589"/>
      <c r="AF185" s="456"/>
      <c r="AG185" s="456"/>
      <c r="AH185" s="456"/>
      <c r="AI185" s="456"/>
      <c r="AJ185" s="456"/>
      <c r="AK185" s="456"/>
      <c r="AL185" s="456"/>
      <c r="AM185" s="456"/>
      <c r="AN185" s="456"/>
      <c r="AO185" s="456"/>
    </row>
    <row r="186" spans="11:41" ht="14.4" x14ac:dyDescent="0.3">
      <c r="K186" s="589"/>
      <c r="AF186" s="456"/>
      <c r="AG186" s="456"/>
      <c r="AH186" s="456"/>
      <c r="AI186" s="456"/>
      <c r="AJ186" s="456"/>
      <c r="AK186" s="456"/>
      <c r="AL186" s="456"/>
      <c r="AM186" s="456"/>
      <c r="AN186" s="456"/>
      <c r="AO186" s="456"/>
    </row>
    <row r="187" spans="11:41" ht="14.4" x14ac:dyDescent="0.3">
      <c r="K187" s="589"/>
      <c r="AF187" s="456"/>
      <c r="AG187" s="456"/>
      <c r="AH187" s="456"/>
      <c r="AI187" s="456"/>
      <c r="AJ187" s="456"/>
      <c r="AK187" s="456"/>
      <c r="AL187" s="456"/>
      <c r="AM187" s="456"/>
      <c r="AN187" s="456"/>
      <c r="AO187" s="456"/>
    </row>
    <row r="188" spans="11:41" ht="14.4" x14ac:dyDescent="0.3">
      <c r="K188" s="589"/>
      <c r="AF188" s="456"/>
      <c r="AG188" s="456"/>
      <c r="AH188" s="456"/>
      <c r="AI188" s="456"/>
      <c r="AJ188" s="456"/>
      <c r="AK188" s="456"/>
      <c r="AL188" s="456"/>
      <c r="AM188" s="456"/>
      <c r="AN188" s="456"/>
      <c r="AO188" s="456"/>
    </row>
    <row r="189" spans="11:41" ht="14.4" x14ac:dyDescent="0.3">
      <c r="K189" s="589"/>
      <c r="AF189" s="456"/>
      <c r="AG189" s="456"/>
      <c r="AH189" s="456"/>
      <c r="AI189" s="456"/>
      <c r="AJ189" s="456"/>
      <c r="AK189" s="456"/>
      <c r="AL189" s="456"/>
      <c r="AM189" s="456"/>
      <c r="AN189" s="456"/>
      <c r="AO189" s="456"/>
    </row>
    <row r="190" spans="11:41" ht="14.4" x14ac:dyDescent="0.3">
      <c r="K190" s="589"/>
      <c r="AF190" s="456"/>
      <c r="AG190" s="456"/>
      <c r="AH190" s="456"/>
      <c r="AI190" s="456"/>
      <c r="AJ190" s="456"/>
      <c r="AK190" s="456"/>
      <c r="AL190" s="456"/>
      <c r="AM190" s="456"/>
      <c r="AN190" s="456"/>
      <c r="AO190" s="456"/>
    </row>
    <row r="191" spans="11:41" ht="14.4" x14ac:dyDescent="0.3">
      <c r="K191" s="589"/>
      <c r="AF191" s="456"/>
      <c r="AG191" s="456"/>
      <c r="AH191" s="456"/>
      <c r="AI191" s="456"/>
      <c r="AJ191" s="456"/>
      <c r="AK191" s="456"/>
      <c r="AL191" s="456"/>
      <c r="AM191" s="456"/>
      <c r="AN191" s="456"/>
      <c r="AO191" s="456"/>
    </row>
    <row r="192" spans="11:41" ht="14.4" x14ac:dyDescent="0.3">
      <c r="K192" s="589"/>
      <c r="AF192" s="456"/>
      <c r="AG192" s="456"/>
      <c r="AH192" s="456"/>
      <c r="AI192" s="456"/>
      <c r="AJ192" s="456"/>
      <c r="AK192" s="456"/>
      <c r="AL192" s="456"/>
      <c r="AM192" s="456"/>
      <c r="AN192" s="456"/>
      <c r="AO192" s="456"/>
    </row>
    <row r="193" spans="11:41" ht="14.4" x14ac:dyDescent="0.3">
      <c r="K193" s="589"/>
      <c r="AF193" s="456"/>
      <c r="AG193" s="456"/>
      <c r="AH193" s="456"/>
      <c r="AI193" s="456"/>
      <c r="AJ193" s="456"/>
      <c r="AK193" s="456"/>
      <c r="AL193" s="456"/>
      <c r="AM193" s="456"/>
      <c r="AN193" s="456"/>
      <c r="AO193" s="456"/>
    </row>
    <row r="194" spans="11:41" ht="14.4" x14ac:dyDescent="0.3">
      <c r="K194" s="589"/>
      <c r="AF194" s="456"/>
      <c r="AG194" s="456"/>
      <c r="AH194" s="456"/>
      <c r="AI194" s="456"/>
      <c r="AJ194" s="456"/>
      <c r="AK194" s="456"/>
      <c r="AL194" s="456"/>
      <c r="AM194" s="456"/>
      <c r="AN194" s="456"/>
      <c r="AO194" s="456"/>
    </row>
    <row r="195" spans="11:41" ht="14.4" x14ac:dyDescent="0.3">
      <c r="K195" s="589"/>
      <c r="AF195" s="456"/>
      <c r="AG195" s="456"/>
      <c r="AH195" s="456"/>
      <c r="AI195" s="456"/>
      <c r="AJ195" s="456"/>
      <c r="AK195" s="456"/>
      <c r="AL195" s="456"/>
      <c r="AM195" s="456"/>
      <c r="AN195" s="456"/>
      <c r="AO195" s="456"/>
    </row>
    <row r="196" spans="11:41" ht="14.4" x14ac:dyDescent="0.3">
      <c r="K196" s="589"/>
      <c r="AF196" s="456"/>
      <c r="AG196" s="456"/>
      <c r="AH196" s="456"/>
      <c r="AI196" s="456"/>
      <c r="AJ196" s="456"/>
      <c r="AK196" s="456"/>
      <c r="AL196" s="456"/>
      <c r="AM196" s="456"/>
      <c r="AN196" s="456"/>
      <c r="AO196" s="456"/>
    </row>
    <row r="197" spans="11:41" ht="14.4" x14ac:dyDescent="0.3">
      <c r="K197" s="589"/>
      <c r="AF197" s="456"/>
      <c r="AG197" s="456"/>
      <c r="AH197" s="456"/>
      <c r="AI197" s="456"/>
      <c r="AJ197" s="456"/>
      <c r="AK197" s="456"/>
      <c r="AL197" s="456"/>
      <c r="AM197" s="456"/>
      <c r="AN197" s="456"/>
      <c r="AO197" s="456"/>
    </row>
    <row r="198" spans="11:41" ht="14.4" x14ac:dyDescent="0.3">
      <c r="K198" s="589"/>
      <c r="AF198" s="456"/>
      <c r="AG198" s="456"/>
      <c r="AH198" s="456"/>
      <c r="AI198" s="456"/>
      <c r="AJ198" s="456"/>
      <c r="AK198" s="456"/>
      <c r="AL198" s="456"/>
      <c r="AM198" s="456"/>
      <c r="AN198" s="456"/>
      <c r="AO198" s="456"/>
    </row>
    <row r="199" spans="11:41" ht="14.4" x14ac:dyDescent="0.3">
      <c r="K199" s="589"/>
      <c r="AF199" s="456"/>
      <c r="AG199" s="456"/>
      <c r="AH199" s="456"/>
      <c r="AI199" s="456"/>
      <c r="AJ199" s="456"/>
      <c r="AK199" s="456"/>
      <c r="AL199" s="456"/>
      <c r="AM199" s="456"/>
      <c r="AN199" s="456"/>
      <c r="AO199" s="456"/>
    </row>
    <row r="200" spans="11:41" ht="14.4" x14ac:dyDescent="0.3">
      <c r="K200" s="589"/>
      <c r="AF200" s="456"/>
      <c r="AG200" s="456"/>
      <c r="AH200" s="456"/>
      <c r="AI200" s="456"/>
      <c r="AJ200" s="456"/>
      <c r="AK200" s="456"/>
      <c r="AL200" s="456"/>
      <c r="AM200" s="456"/>
      <c r="AN200" s="456"/>
      <c r="AO200" s="456"/>
    </row>
    <row r="201" spans="11:41" ht="14.4" x14ac:dyDescent="0.3">
      <c r="K201" s="589"/>
      <c r="AF201" s="456"/>
      <c r="AG201" s="456"/>
      <c r="AH201" s="456"/>
      <c r="AI201" s="456"/>
      <c r="AJ201" s="456"/>
      <c r="AK201" s="456"/>
      <c r="AL201" s="456"/>
      <c r="AM201" s="456"/>
      <c r="AN201" s="456"/>
      <c r="AO201" s="456"/>
    </row>
    <row r="202" spans="11:41" ht="14.4" x14ac:dyDescent="0.3">
      <c r="K202" s="589"/>
      <c r="AF202" s="456"/>
      <c r="AG202" s="456"/>
      <c r="AH202" s="456"/>
      <c r="AI202" s="456"/>
      <c r="AJ202" s="456"/>
      <c r="AK202" s="456"/>
      <c r="AL202" s="456"/>
      <c r="AM202" s="456"/>
      <c r="AN202" s="456"/>
      <c r="AO202" s="456"/>
    </row>
    <row r="203" spans="11:41" ht="14.4" x14ac:dyDescent="0.3">
      <c r="K203" s="589"/>
      <c r="AF203" s="456"/>
      <c r="AG203" s="456"/>
      <c r="AH203" s="456"/>
      <c r="AI203" s="456"/>
      <c r="AJ203" s="456"/>
      <c r="AK203" s="456"/>
      <c r="AL203" s="456"/>
      <c r="AM203" s="456"/>
      <c r="AN203" s="456"/>
      <c r="AO203" s="456"/>
    </row>
    <row r="204" spans="11:41" ht="14.4" x14ac:dyDescent="0.3">
      <c r="K204" s="589"/>
      <c r="AF204" s="456"/>
      <c r="AG204" s="456"/>
      <c r="AH204" s="456"/>
      <c r="AI204" s="456"/>
      <c r="AJ204" s="456"/>
      <c r="AK204" s="456"/>
      <c r="AL204" s="456"/>
      <c r="AM204" s="456"/>
      <c r="AN204" s="456"/>
      <c r="AO204" s="456"/>
    </row>
    <row r="205" spans="11:41" ht="14.4" x14ac:dyDescent="0.3">
      <c r="K205" s="589"/>
      <c r="AF205" s="456"/>
      <c r="AG205" s="456"/>
      <c r="AH205" s="456"/>
      <c r="AI205" s="456"/>
      <c r="AJ205" s="456"/>
      <c r="AK205" s="456"/>
      <c r="AL205" s="456"/>
      <c r="AM205" s="456"/>
      <c r="AN205" s="456"/>
      <c r="AO205" s="456"/>
    </row>
    <row r="206" spans="11:41" ht="14.4" x14ac:dyDescent="0.3">
      <c r="K206" s="589"/>
      <c r="AF206" s="456"/>
      <c r="AG206" s="456"/>
      <c r="AH206" s="456"/>
      <c r="AI206" s="456"/>
      <c r="AJ206" s="456"/>
      <c r="AK206" s="456"/>
      <c r="AL206" s="456"/>
      <c r="AM206" s="456"/>
      <c r="AN206" s="456"/>
      <c r="AO206" s="456"/>
    </row>
    <row r="207" spans="11:41" ht="14.4" x14ac:dyDescent="0.3">
      <c r="K207" s="589"/>
      <c r="AF207" s="456"/>
      <c r="AG207" s="456"/>
      <c r="AH207" s="456"/>
      <c r="AI207" s="456"/>
      <c r="AJ207" s="456"/>
      <c r="AK207" s="456"/>
      <c r="AL207" s="456"/>
      <c r="AM207" s="456"/>
      <c r="AN207" s="456"/>
      <c r="AO207" s="456"/>
    </row>
    <row r="208" spans="11:41" ht="14.4" x14ac:dyDescent="0.3">
      <c r="K208" s="589"/>
    </row>
    <row r="209" spans="11:11" ht="14.4" x14ac:dyDescent="0.3">
      <c r="K209" s="589"/>
    </row>
    <row r="210" spans="11:11" ht="14.4" x14ac:dyDescent="0.3">
      <c r="K210" s="589"/>
    </row>
    <row r="211" spans="11:11" ht="14.4" x14ac:dyDescent="0.3">
      <c r="K211" s="589"/>
    </row>
    <row r="212" spans="11:11" ht="14.4" x14ac:dyDescent="0.3">
      <c r="K212" s="589"/>
    </row>
    <row r="213" spans="11:11" ht="14.4" x14ac:dyDescent="0.3">
      <c r="K213" s="589"/>
    </row>
    <row r="214" spans="11:11" ht="14.4" x14ac:dyDescent="0.3">
      <c r="K214" s="589"/>
    </row>
    <row r="215" spans="11:11" ht="14.4" x14ac:dyDescent="0.3">
      <c r="K215" s="589"/>
    </row>
    <row r="216" spans="11:11" ht="14.4" x14ac:dyDescent="0.3">
      <c r="K216" s="589"/>
    </row>
    <row r="217" spans="11:11" ht="14.4" x14ac:dyDescent="0.3">
      <c r="K217" s="589"/>
    </row>
    <row r="218" spans="11:11" ht="14.4" x14ac:dyDescent="0.3">
      <c r="K218" s="589"/>
    </row>
    <row r="219" spans="11:11" ht="14.4" x14ac:dyDescent="0.3">
      <c r="K219" s="589"/>
    </row>
    <row r="220" spans="11:11" ht="14.4" x14ac:dyDescent="0.3">
      <c r="K220" s="589"/>
    </row>
    <row r="221" spans="11:11" ht="14.4" x14ac:dyDescent="0.3">
      <c r="K221" s="589"/>
    </row>
    <row r="222" spans="11:11" ht="14.4" x14ac:dyDescent="0.3">
      <c r="K222" s="589"/>
    </row>
    <row r="223" spans="11:11" ht="14.4" x14ac:dyDescent="0.3">
      <c r="K223" s="589"/>
    </row>
    <row r="224" spans="11:11" ht="14.4" x14ac:dyDescent="0.3">
      <c r="K224" s="589"/>
    </row>
    <row r="225" spans="11:11" ht="14.4" x14ac:dyDescent="0.3">
      <c r="K225" s="589"/>
    </row>
    <row r="226" spans="11:11" ht="14.4" x14ac:dyDescent="0.3">
      <c r="K226" s="589"/>
    </row>
    <row r="227" spans="11:11" ht="14.4" x14ac:dyDescent="0.3">
      <c r="K227" s="589"/>
    </row>
    <row r="228" spans="11:11" ht="14.4" x14ac:dyDescent="0.3">
      <c r="K228" s="589"/>
    </row>
    <row r="229" spans="11:11" ht="14.4" x14ac:dyDescent="0.3">
      <c r="K229" s="589"/>
    </row>
    <row r="230" spans="11:11" ht="14.4" x14ac:dyDescent="0.3">
      <c r="K230" s="589"/>
    </row>
    <row r="231" spans="11:11" ht="14.4" x14ac:dyDescent="0.3">
      <c r="K231" s="589"/>
    </row>
    <row r="232" spans="11:11" ht="14.4" x14ac:dyDescent="0.3">
      <c r="K232" s="589"/>
    </row>
    <row r="233" spans="11:11" ht="14.4" x14ac:dyDescent="0.3">
      <c r="K233" s="589"/>
    </row>
    <row r="234" spans="11:11" ht="14.4" x14ac:dyDescent="0.3">
      <c r="K234" s="589"/>
    </row>
    <row r="235" spans="11:11" ht="14.4" x14ac:dyDescent="0.3">
      <c r="K235" s="589"/>
    </row>
    <row r="236" spans="11:11" ht="14.4" x14ac:dyDescent="0.3">
      <c r="K236" s="589"/>
    </row>
    <row r="237" spans="11:11" ht="14.4" x14ac:dyDescent="0.3">
      <c r="K237" s="589"/>
    </row>
    <row r="238" spans="11:11" ht="14.4" x14ac:dyDescent="0.3">
      <c r="K238" s="589"/>
    </row>
    <row r="239" spans="11:11" ht="14.4" x14ac:dyDescent="0.3">
      <c r="K239" s="589"/>
    </row>
    <row r="240" spans="11:11" ht="14.4" x14ac:dyDescent="0.3">
      <c r="K240" s="589"/>
    </row>
    <row r="241" spans="11:11" ht="14.4" x14ac:dyDescent="0.3">
      <c r="K241" s="589"/>
    </row>
    <row r="242" spans="11:11" ht="14.4" x14ac:dyDescent="0.3">
      <c r="K242" s="589"/>
    </row>
    <row r="243" spans="11:11" ht="14.4" x14ac:dyDescent="0.3">
      <c r="K243" s="589"/>
    </row>
    <row r="244" spans="11:11" ht="14.4" x14ac:dyDescent="0.3">
      <c r="K244" s="589"/>
    </row>
    <row r="245" spans="11:11" ht="14.4" x14ac:dyDescent="0.3">
      <c r="K245" s="589"/>
    </row>
    <row r="246" spans="11:11" ht="14.4" x14ac:dyDescent="0.3">
      <c r="K246" s="589"/>
    </row>
    <row r="247" spans="11:11" ht="14.4" x14ac:dyDescent="0.3">
      <c r="K247" s="589"/>
    </row>
    <row r="248" spans="11:11" ht="14.4" x14ac:dyDescent="0.3">
      <c r="K248" s="589"/>
    </row>
    <row r="249" spans="11:11" ht="14.4" x14ac:dyDescent="0.3">
      <c r="K249" s="589"/>
    </row>
    <row r="250" spans="11:11" ht="14.4" x14ac:dyDescent="0.3">
      <c r="K250" s="589"/>
    </row>
    <row r="251" spans="11:11" ht="14.4" x14ac:dyDescent="0.3">
      <c r="K251" s="589"/>
    </row>
    <row r="252" spans="11:11" ht="14.4" x14ac:dyDescent="0.3">
      <c r="K252" s="589"/>
    </row>
    <row r="253" spans="11:11" ht="14.4" x14ac:dyDescent="0.3">
      <c r="K253" s="589"/>
    </row>
    <row r="254" spans="11:11" ht="14.4" x14ac:dyDescent="0.3">
      <c r="K254" s="589"/>
    </row>
    <row r="255" spans="11:11" ht="14.4" x14ac:dyDescent="0.3">
      <c r="K255" s="589"/>
    </row>
    <row r="256" spans="11:11" ht="14.4" x14ac:dyDescent="0.3">
      <c r="K256" s="589"/>
    </row>
    <row r="257" spans="11:11" ht="14.4" x14ac:dyDescent="0.3">
      <c r="K257" s="589"/>
    </row>
    <row r="258" spans="11:11" ht="14.4" x14ac:dyDescent="0.3">
      <c r="K258" s="589"/>
    </row>
    <row r="259" spans="11:11" ht="14.4" x14ac:dyDescent="0.3">
      <c r="K259" s="589"/>
    </row>
    <row r="260" spans="11:11" ht="14.4" x14ac:dyDescent="0.3">
      <c r="K260" s="589"/>
    </row>
    <row r="261" spans="11:11" ht="14.4" x14ac:dyDescent="0.3">
      <c r="K261" s="589"/>
    </row>
    <row r="262" spans="11:11" ht="14.4" x14ac:dyDescent="0.3">
      <c r="K262" s="589"/>
    </row>
    <row r="263" spans="11:11" ht="14.4" x14ac:dyDescent="0.3">
      <c r="K263" s="589"/>
    </row>
    <row r="264" spans="11:11" ht="14.4" x14ac:dyDescent="0.3">
      <c r="K264" s="589"/>
    </row>
    <row r="265" spans="11:11" ht="14.4" x14ac:dyDescent="0.3">
      <c r="K265" s="589"/>
    </row>
    <row r="266" spans="11:11" ht="14.4" x14ac:dyDescent="0.3">
      <c r="K266" s="589"/>
    </row>
    <row r="267" spans="11:11" ht="14.4" x14ac:dyDescent="0.3">
      <c r="K267" s="589"/>
    </row>
    <row r="268" spans="11:11" ht="14.4" x14ac:dyDescent="0.3">
      <c r="K268" s="589"/>
    </row>
    <row r="269" spans="11:11" ht="14.4" x14ac:dyDescent="0.3">
      <c r="K269" s="589"/>
    </row>
    <row r="270" spans="11:11" ht="14.4" x14ac:dyDescent="0.3">
      <c r="K270" s="589"/>
    </row>
    <row r="271" spans="11:11" ht="14.4" x14ac:dyDescent="0.3">
      <c r="K271" s="589"/>
    </row>
    <row r="272" spans="11:11" ht="14.4" x14ac:dyDescent="0.3">
      <c r="K272" s="589"/>
    </row>
    <row r="273" spans="11:11" ht="14.4" x14ac:dyDescent="0.3">
      <c r="K273" s="589"/>
    </row>
    <row r="274" spans="11:11" ht="14.4" x14ac:dyDescent="0.3">
      <c r="K274" s="589"/>
    </row>
    <row r="275" spans="11:11" ht="14.4" x14ac:dyDescent="0.3">
      <c r="K275" s="589"/>
    </row>
    <row r="276" spans="11:11" ht="14.4" x14ac:dyDescent="0.3">
      <c r="K276" s="589"/>
    </row>
    <row r="277" spans="11:11" ht="14.4" x14ac:dyDescent="0.3">
      <c r="K277" s="589"/>
    </row>
  </sheetData>
  <autoFilter ref="A1:AQ147" xr:uid="{944B14F7-029B-43C6-87FA-53D8C60BF66E}">
    <filterColumn colId="34">
      <filters>
        <filter val="SI"/>
      </filters>
    </filterColumn>
  </autoFilter>
  <conditionalFormatting sqref="K148:K1048576 K1:K114">
    <cfRule type="duplicateValues" dxfId="524" priority="1"/>
  </conditionalFormatting>
  <conditionalFormatting sqref="L28 L20:L21 L24">
    <cfRule type="duplicateValues" dxfId="523" priority="2060"/>
  </conditionalFormatting>
  <conditionalFormatting sqref="L47:L48">
    <cfRule type="duplicateValues" dxfId="522" priority="23"/>
  </conditionalFormatting>
  <conditionalFormatting sqref="L49:L62 L25:L27 L29:L46 L2:L19 L22:L23">
    <cfRule type="duplicateValues" dxfId="521" priority="2043"/>
  </conditionalFormatting>
  <conditionalFormatting sqref="L148:L1048576 L1">
    <cfRule type="duplicateValues" dxfId="520" priority="26"/>
  </conditionalFormatting>
  <conditionalFormatting sqref="AQ1:AQ147">
    <cfRule type="containsText" dxfId="519" priority="2" operator="containsText" text="SUBSANAR">
      <formula>NOT(ISERROR(SEARCH("SUBSANAR",AQ1)))</formula>
    </cfRule>
    <cfRule type="containsText" dxfId="518" priority="3" operator="containsText" text="APROBADA CR">
      <formula>NOT(ISERROR(SEARCH("APROBADA CR",AQ1)))</formula>
    </cfRule>
  </conditionalFormatting>
  <dataValidations count="10">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48:T1048576 T29:T62 T1:T27" xr:uid="{7DD11998-0D7D-4A14-91B6-D9EED8A9BA13}"/>
    <dataValidation allowBlank="1" showInputMessage="1" showErrorMessage="1" prompt="NO DILIGENCIAR PUNTOS O COMAS" sqref="L1:Q1 K2 O24:P24 O3:P3 O6:P8 O11:P12 O16:P16 O47:P48 K9:K10 K13:K15 O148:Q1048576 K49:K62 K29:K46 O28:P28 K25:K27 K22:K23 O20:P21 K17:K19 K4:K5" xr:uid="{0E373458-4C87-494E-AF54-021176CE5BE7}"/>
    <dataValidation type="whole" allowBlank="1" showInputMessage="1" showErrorMessage="1" prompt="NO DILIGENCIAR PUNTOS O COMAS" sqref="K1 O2 K278:K1048576 K3 O9:O10 K11:K12 O13:O15 K16 K24 K47:K48 K6:K8 L148:N1048576 O49:O62 O29:O46 K28 O25:O27 O22:O23 K20:K21 O17:O19 O4:O5" xr:uid="{FCEFE08B-CA6C-4C97-BBDF-CE2D5DB1C194}">
      <formula1>1</formula1>
      <formula2>9999999999</formula2>
    </dataValidation>
    <dataValidation allowBlank="1" showInputMessage="1" showErrorMessage="1" prompt="DILIGENCIE SEGUNDO APELLIDO DEL POSTULADO EN LETRA MAYÚSCULA" sqref="H1:I1 H2:H3 H148:I1048576 H5:H62 I2:I114" xr:uid="{060221DE-9A34-418B-9918-2B14DEB14BB6}"/>
    <dataValidation allowBlank="1" showInputMessage="1" showErrorMessage="1" prompt="DILIGENCIE PRIMER APELLIDO DEL POSTULADO EN LETRA MAYÚSCULA SOSTENIDA" sqref="G1:G3 G148:G1048576 G5:G62" xr:uid="{892B9FA0-D0C7-459C-B004-0E962837F3D4}"/>
    <dataValidation allowBlank="1" showInputMessage="1" showErrorMessage="1" prompt="DILIGENCIA LOS DEMÁS NOMBRES DEL POSTULADO, EN LETRA MAYÚSCULA SOSTENIDA" sqref="F1:F3 F148:F1048576 F29:F62 F25:F27 F22:F23 F5:F19" xr:uid="{249E218A-7488-4E36-B63C-CBE48CA62017}"/>
    <dataValidation allowBlank="1" showInputMessage="1" showErrorMessage="1" prompt="DILIGENCIE EL PRIMER NOMBRE COMPLETO DEL POSTUALDO, EN MAYUSCULA SOSTENIDA_x000a_" sqref="E1:E3 E148:E1048576 E5:E62" xr:uid="{65AA69C3-743B-498C-A173-BE57E91FA41B}"/>
    <dataValidation allowBlank="1" showInputMessage="1" showErrorMessage="1" prompt="DILIGENCIAR EN LETRA MAYÚSCULA" sqref="P9:P10 P13:P15 P2 P49:Q62 P29:P46 Q25:Q48 P25:P27 P22:Q23 P17:P19 Q3:Q21 P4:P5" xr:uid="{7CB36091-F800-41F5-829C-1778B097D191}"/>
    <dataValidation type="whole" allowBlank="1" showInputMessage="1" showErrorMessage="1" sqref="M3 M6:M8 M11 M12 M16 M24 M47:M48 M28 M20:M21" xr:uid="{E4AE86FB-F580-4A15-940F-21F2A9CC9491}">
      <formula1>1</formula1>
      <formula2>120</formula2>
    </dataValidation>
    <dataValidation type="whole" allowBlank="1" showInputMessage="1" showErrorMessage="1" prompt="DILIGENCIAR DD-MM-AAAA " sqref="L2:L62" xr:uid="{8564D97A-F430-4240-8005-1F0189EB5F84}">
      <formula1>1</formula1>
      <formula2>9999999999</formula2>
    </dataValidation>
  </dataValidations>
  <pageMargins left="0.7" right="0.7" top="0.75" bottom="0.75" header="0.3" footer="0.3"/>
  <pageSetup scale="1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D88B39AF-5343-4425-9A70-883D99F4BBF7}">
          <x14:formula1>
            <xm:f>Hoja2!$A$56:$A$61</xm:f>
          </x14:formula1>
          <xm:sqref>R148:R1048576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3D1B-891B-448F-9202-521CBC9F71F3}">
  <sheetPr>
    <tabColor rgb="FF00B0F0"/>
    <pageSetUpPr fitToPage="1"/>
  </sheetPr>
  <dimension ref="A1:AQ38"/>
  <sheetViews>
    <sheetView topLeftCell="AB1" zoomScaleNormal="100" zoomScaleSheetLayoutView="80" workbookViewId="0">
      <selection activeCell="AH5" sqref="A5:XFD123"/>
    </sheetView>
  </sheetViews>
  <sheetFormatPr baseColWidth="10" defaultColWidth="11.44140625" defaultRowHeight="12.75" customHeight="1" x14ac:dyDescent="0.25"/>
  <cols>
    <col min="2" max="2" width="10.44140625" customWidth="1"/>
    <col min="3" max="3" width="6.6640625" style="289" customWidth="1"/>
    <col min="4" max="4" width="13.33203125" customWidth="1"/>
    <col min="5" max="5" width="15.33203125" customWidth="1"/>
    <col min="6" max="6" width="14.44140625" customWidth="1"/>
    <col min="7" max="7" width="15.5546875" customWidth="1"/>
    <col min="8" max="8" width="16.33203125" customWidth="1"/>
    <col min="9" max="9" width="44.33203125" bestFit="1" customWidth="1"/>
    <col min="10" max="10" width="6.33203125" customWidth="1"/>
    <col min="11" max="11" width="20" style="18" customWidth="1"/>
    <col min="12" max="14" width="13" style="18" customWidth="1"/>
    <col min="15" max="19" width="13" customWidth="1"/>
    <col min="20" max="20" width="17.6640625" customWidth="1"/>
    <col min="21" max="21" width="23.44140625" style="200" customWidth="1"/>
    <col min="22" max="24" width="13" style="282" customWidth="1"/>
    <col min="25" max="25" width="14.44140625" style="282" customWidth="1"/>
    <col min="26" max="26" width="9.33203125" style="282" customWidth="1"/>
    <col min="27" max="27" width="18.6640625" style="282" customWidth="1"/>
    <col min="28" max="28" width="14.6640625" style="282" customWidth="1"/>
    <col min="29" max="29" width="13.33203125" style="282" customWidth="1"/>
    <col min="30" max="30" width="15.6640625" style="282" bestFit="1" customWidth="1"/>
    <col min="31" max="31" width="18.5546875" style="384" customWidth="1"/>
    <col min="32" max="33" width="8.44140625" style="382" customWidth="1"/>
    <col min="34" max="34" width="6.33203125" style="382" customWidth="1"/>
    <col min="35" max="35" width="6.44140625" style="382" customWidth="1"/>
    <col min="36" max="36" width="8.6640625" style="382" customWidth="1"/>
    <col min="37" max="40" width="9.33203125" style="382" customWidth="1"/>
    <col min="41" max="41" width="22.33203125" style="382" customWidth="1"/>
    <col min="42" max="42" width="22.33203125" style="456" customWidth="1"/>
    <col min="43" max="43" width="23.33203125" bestFit="1" customWidth="1"/>
  </cols>
  <sheetData>
    <row r="1" spans="1:43" s="8" customFormat="1" ht="85.5" customHeight="1" x14ac:dyDescent="0.25">
      <c r="A1" s="34" t="s">
        <v>0</v>
      </c>
      <c r="B1" s="34" t="s">
        <v>1</v>
      </c>
      <c r="C1" s="288"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441" t="s">
        <v>19</v>
      </c>
      <c r="U1" s="531" t="s">
        <v>20</v>
      </c>
      <c r="V1" s="532" t="s">
        <v>21</v>
      </c>
      <c r="W1" s="532" t="s">
        <v>22</v>
      </c>
      <c r="X1" s="532" t="s">
        <v>23</v>
      </c>
      <c r="Y1" s="531" t="s">
        <v>24</v>
      </c>
      <c r="Z1" s="532" t="s">
        <v>25</v>
      </c>
      <c r="AA1" s="532" t="s">
        <v>26</v>
      </c>
      <c r="AB1" s="532" t="s">
        <v>27</v>
      </c>
      <c r="AC1" s="532" t="s">
        <v>28</v>
      </c>
      <c r="AD1" s="532" t="s">
        <v>367</v>
      </c>
      <c r="AE1" s="533" t="s">
        <v>30</v>
      </c>
      <c r="AF1" s="534" t="s">
        <v>31</v>
      </c>
      <c r="AG1" s="534" t="s">
        <v>32</v>
      </c>
      <c r="AH1" s="534" t="s">
        <v>33</v>
      </c>
      <c r="AI1" s="534" t="s">
        <v>34</v>
      </c>
      <c r="AJ1" s="534" t="s">
        <v>35</v>
      </c>
      <c r="AK1" s="534" t="s">
        <v>36</v>
      </c>
      <c r="AL1" s="534" t="s">
        <v>37</v>
      </c>
      <c r="AM1" s="535" t="s">
        <v>38</v>
      </c>
      <c r="AN1" s="534" t="s">
        <v>39</v>
      </c>
      <c r="AO1" s="536" t="s">
        <v>720</v>
      </c>
      <c r="AP1" s="536" t="s">
        <v>41</v>
      </c>
      <c r="AQ1" s="1041" t="s">
        <v>42</v>
      </c>
    </row>
    <row r="2" spans="1:43" s="1417" customFormat="1" ht="14.25" customHeight="1" x14ac:dyDescent="0.3">
      <c r="A2" s="1410" t="s">
        <v>43</v>
      </c>
      <c r="B2" s="1411" t="s">
        <v>2366</v>
      </c>
      <c r="C2" s="1412">
        <v>1</v>
      </c>
      <c r="D2" s="928" t="s">
        <v>45</v>
      </c>
      <c r="E2" s="1413" t="s">
        <v>349</v>
      </c>
      <c r="F2" s="928" t="s">
        <v>769</v>
      </c>
      <c r="G2" s="928" t="s">
        <v>686</v>
      </c>
      <c r="H2" s="928" t="s">
        <v>200</v>
      </c>
      <c r="I2" s="1414" t="str">
        <f>CONCATENATE(E2," ",F2," ",G2," ",H2)</f>
        <v>ALBA DOLLY CARDENAS PULGARIN</v>
      </c>
      <c r="J2" s="928" t="s">
        <v>50</v>
      </c>
      <c r="K2" s="928">
        <v>43883638</v>
      </c>
      <c r="L2" s="928"/>
      <c r="M2" s="928"/>
      <c r="N2" s="928" t="s">
        <v>7427</v>
      </c>
      <c r="O2" s="928">
        <v>3122373195</v>
      </c>
      <c r="P2" s="928"/>
      <c r="Q2" s="928" t="s">
        <v>7428</v>
      </c>
      <c r="R2" s="928" t="s">
        <v>380</v>
      </c>
      <c r="S2" s="928" t="s">
        <v>4493</v>
      </c>
      <c r="T2" s="928" t="s">
        <v>7429</v>
      </c>
      <c r="U2" s="1390" t="s">
        <v>7430</v>
      </c>
      <c r="V2" s="931" t="s">
        <v>57</v>
      </c>
      <c r="W2" s="931" t="s">
        <v>57</v>
      </c>
      <c r="X2" s="931" t="s">
        <v>57</v>
      </c>
      <c r="Y2" s="931"/>
      <c r="Z2" s="931"/>
      <c r="AA2" s="931"/>
      <c r="AB2" s="931"/>
      <c r="AC2" s="931"/>
      <c r="AD2" s="931" t="s">
        <v>58</v>
      </c>
      <c r="AE2" s="931"/>
      <c r="AF2" s="1247" t="s">
        <v>59</v>
      </c>
      <c r="AG2" s="1247" t="s">
        <v>57</v>
      </c>
      <c r="AH2" s="1247" t="s">
        <v>59</v>
      </c>
      <c r="AI2" s="1247" t="s">
        <v>59</v>
      </c>
      <c r="AJ2" s="1247" t="s">
        <v>59</v>
      </c>
      <c r="AK2" s="1247" t="s">
        <v>59</v>
      </c>
      <c r="AL2" s="1247" t="s">
        <v>182</v>
      </c>
      <c r="AM2" s="1247"/>
      <c r="AN2" s="1247"/>
      <c r="AO2" s="1415" t="s">
        <v>393</v>
      </c>
      <c r="AP2" s="1247"/>
      <c r="AQ2" s="1416" t="str" cm="1">
        <f t="array" ref="AQ2">IF(AD2="NO FAVORABLE","NO FAVORABLE",IF(SUMPRODUCT(--(TRIM(AF2:AK2)&lt;&gt;"SI"),--(TRIM(AF2:AK2)&lt;&gt;"NA"))&gt;0,"SUBSANAR","APROBADA CR"))</f>
        <v>APROBADA CR</v>
      </c>
    </row>
    <row r="3" spans="1:43" s="1417" customFormat="1" ht="13.8" x14ac:dyDescent="0.3">
      <c r="A3" s="1410" t="s">
        <v>43</v>
      </c>
      <c r="B3" s="1411" t="s">
        <v>2366</v>
      </c>
      <c r="C3" s="1412">
        <v>6</v>
      </c>
      <c r="D3" s="928" t="s">
        <v>45</v>
      </c>
      <c r="E3" s="1413" t="s">
        <v>356</v>
      </c>
      <c r="F3" s="928" t="s">
        <v>62</v>
      </c>
      <c r="G3" s="928" t="s">
        <v>299</v>
      </c>
      <c r="H3" s="928" t="s">
        <v>306</v>
      </c>
      <c r="I3" s="1414" t="str">
        <f t="shared" ref="I3:I9" si="0">CONCATENATE(E3," ",F3," ",G3," ",H3)</f>
        <v>FLOR MARIA RIOS CARDONA</v>
      </c>
      <c r="J3" s="928" t="s">
        <v>50</v>
      </c>
      <c r="K3" s="928">
        <v>21618358</v>
      </c>
      <c r="L3" s="928"/>
      <c r="M3" s="928"/>
      <c r="N3" s="928" t="s">
        <v>7427</v>
      </c>
      <c r="O3" s="928">
        <v>3045629688</v>
      </c>
      <c r="P3" s="928"/>
      <c r="Q3" s="928" t="s">
        <v>7428</v>
      </c>
      <c r="R3" s="928" t="s">
        <v>380</v>
      </c>
      <c r="S3" s="928" t="s">
        <v>4493</v>
      </c>
      <c r="T3" s="928" t="s">
        <v>7432</v>
      </c>
      <c r="U3" s="1390" t="s">
        <v>4239</v>
      </c>
      <c r="V3" s="931" t="s">
        <v>57</v>
      </c>
      <c r="W3" s="931" t="s">
        <v>57</v>
      </c>
      <c r="X3" s="931" t="s">
        <v>57</v>
      </c>
      <c r="Y3" s="931"/>
      <c r="Z3" s="931"/>
      <c r="AA3" s="931"/>
      <c r="AB3" s="931"/>
      <c r="AC3" s="931"/>
      <c r="AD3" s="931" t="s">
        <v>58</v>
      </c>
      <c r="AE3" s="931"/>
      <c r="AF3" s="1247" t="s">
        <v>59</v>
      </c>
      <c r="AG3" s="1247" t="s">
        <v>57</v>
      </c>
      <c r="AH3" s="1247" t="s">
        <v>59</v>
      </c>
      <c r="AI3" s="1247" t="s">
        <v>59</v>
      </c>
      <c r="AJ3" s="1247" t="s">
        <v>59</v>
      </c>
      <c r="AK3" s="1247" t="s">
        <v>59</v>
      </c>
      <c r="AL3" s="1247" t="s">
        <v>283</v>
      </c>
      <c r="AM3" s="1247"/>
      <c r="AN3" s="1247"/>
      <c r="AO3" s="1415" t="s">
        <v>393</v>
      </c>
      <c r="AP3" s="1247" t="s">
        <v>7433</v>
      </c>
      <c r="AQ3" s="1416" t="str" cm="1">
        <f t="array" ref="AQ3">IF(AD3="NO FAVORABLE","NO FAVORABLE",IF(SUMPRODUCT(--(TRIM(AF3:AK3)&lt;&gt;"SI"),--(TRIM(AF3:AK3)&lt;&gt;"NA"))&gt;0,"SUBSANAR","APROBADA CR"))</f>
        <v>APROBADA CR</v>
      </c>
    </row>
    <row r="4" spans="1:43" s="1417" customFormat="1" ht="13.8" x14ac:dyDescent="0.3">
      <c r="A4" s="1410" t="s">
        <v>43</v>
      </c>
      <c r="B4" s="1411" t="s">
        <v>2366</v>
      </c>
      <c r="C4" s="1412">
        <v>10</v>
      </c>
      <c r="D4" s="928" t="s">
        <v>45</v>
      </c>
      <c r="E4" s="928" t="s">
        <v>107</v>
      </c>
      <c r="F4" s="928" t="s">
        <v>575</v>
      </c>
      <c r="G4" s="928" t="s">
        <v>475</v>
      </c>
      <c r="H4" s="928" t="s">
        <v>290</v>
      </c>
      <c r="I4" s="1414" t="str">
        <f t="shared" si="0"/>
        <v>LUZ MARIELA MARIN ZAPATA</v>
      </c>
      <c r="J4" s="928" t="s">
        <v>50</v>
      </c>
      <c r="K4" s="928">
        <v>43445687</v>
      </c>
      <c r="L4" s="928"/>
      <c r="M4" s="928"/>
      <c r="N4" s="928" t="s">
        <v>7427</v>
      </c>
      <c r="O4" s="928">
        <v>3134316938</v>
      </c>
      <c r="P4" s="928"/>
      <c r="Q4" s="928" t="s">
        <v>7428</v>
      </c>
      <c r="R4" s="928" t="s">
        <v>380</v>
      </c>
      <c r="S4" s="928" t="s">
        <v>4493</v>
      </c>
      <c r="T4" s="928" t="s">
        <v>7431</v>
      </c>
      <c r="U4" s="1390" t="s">
        <v>4239</v>
      </c>
      <c r="V4" s="931" t="s">
        <v>57</v>
      </c>
      <c r="W4" s="931" t="s">
        <v>57</v>
      </c>
      <c r="X4" s="931" t="s">
        <v>57</v>
      </c>
      <c r="Y4" s="931"/>
      <c r="Z4" s="931"/>
      <c r="AA4" s="931"/>
      <c r="AB4" s="931"/>
      <c r="AC4" s="931"/>
      <c r="AD4" s="931" t="s">
        <v>58</v>
      </c>
      <c r="AE4" s="931"/>
      <c r="AF4" s="1247" t="s">
        <v>59</v>
      </c>
      <c r="AG4" s="1247" t="s">
        <v>57</v>
      </c>
      <c r="AH4" s="1247" t="s">
        <v>59</v>
      </c>
      <c r="AI4" s="1247" t="s">
        <v>59</v>
      </c>
      <c r="AJ4" s="1247" t="s">
        <v>59</v>
      </c>
      <c r="AK4" s="1247" t="s">
        <v>59</v>
      </c>
      <c r="AL4" s="1247" t="s">
        <v>83</v>
      </c>
      <c r="AM4" s="1247"/>
      <c r="AN4" s="1247"/>
      <c r="AO4" s="1415" t="s">
        <v>393</v>
      </c>
      <c r="AP4" s="1247"/>
      <c r="AQ4" s="1416" t="str" cm="1">
        <f t="array" ref="AQ4">IF(AD4="NO FAVORABLE","NO FAVORABLE",IF(SUMPRODUCT(--(TRIM(AF4:AK4)&lt;&gt;"SI"),--(TRIM(AF4:AK4)&lt;&gt;"NA"))&gt;0,"SUBSANAR","APROBADA CR"))</f>
        <v>APROBADA CR</v>
      </c>
    </row>
    <row r="5" spans="1:43" s="1417" customFormat="1" ht="13.8" x14ac:dyDescent="0.3">
      <c r="A5" s="1410" t="s">
        <v>43</v>
      </c>
      <c r="B5" s="1411" t="s">
        <v>2366</v>
      </c>
      <c r="C5" s="1412">
        <v>13</v>
      </c>
      <c r="D5" s="928" t="s">
        <v>45</v>
      </c>
      <c r="E5" s="1413" t="s">
        <v>107</v>
      </c>
      <c r="F5" s="928" t="s">
        <v>451</v>
      </c>
      <c r="G5" s="928" t="s">
        <v>110</v>
      </c>
      <c r="H5" s="928" t="s">
        <v>110</v>
      </c>
      <c r="I5" s="1414" t="str">
        <f t="shared" si="0"/>
        <v>LUZ ZORAIDA SANCHEZ SANCHEZ</v>
      </c>
      <c r="J5" s="928" t="s">
        <v>50</v>
      </c>
      <c r="K5" s="928">
        <v>43792263</v>
      </c>
      <c r="L5" s="928"/>
      <c r="M5" s="928"/>
      <c r="N5" s="928" t="s">
        <v>7427</v>
      </c>
      <c r="O5" s="928">
        <v>3116108001</v>
      </c>
      <c r="P5" s="928"/>
      <c r="Q5" s="928" t="s">
        <v>7428</v>
      </c>
      <c r="R5" s="928" t="s">
        <v>380</v>
      </c>
      <c r="S5" s="928" t="s">
        <v>4493</v>
      </c>
      <c r="T5" s="928" t="s">
        <v>7437</v>
      </c>
      <c r="U5" s="1390" t="s">
        <v>4239</v>
      </c>
      <c r="V5" s="931" t="s">
        <v>57</v>
      </c>
      <c r="W5" s="931" t="s">
        <v>57</v>
      </c>
      <c r="X5" s="931" t="s">
        <v>57</v>
      </c>
      <c r="Y5" s="931"/>
      <c r="Z5" s="931"/>
      <c r="AA5" s="931"/>
      <c r="AB5" s="931"/>
      <c r="AC5" s="931"/>
      <c r="AD5" s="931" t="s">
        <v>58</v>
      </c>
      <c r="AE5" s="931"/>
      <c r="AF5" s="1247" t="s">
        <v>59</v>
      </c>
      <c r="AG5" s="1247" t="s">
        <v>59</v>
      </c>
      <c r="AH5" s="1247" t="s">
        <v>59</v>
      </c>
      <c r="AI5" s="1247" t="s">
        <v>59</v>
      </c>
      <c r="AJ5" s="1247" t="s">
        <v>59</v>
      </c>
      <c r="AK5" s="1247" t="s">
        <v>59</v>
      </c>
      <c r="AL5" s="1247" t="s">
        <v>143</v>
      </c>
      <c r="AM5" s="1247"/>
      <c r="AN5" s="1247"/>
      <c r="AO5" s="1415" t="s">
        <v>393</v>
      </c>
      <c r="AP5" s="1247"/>
      <c r="AQ5" s="1416" t="str" cm="1">
        <f t="array" ref="AQ5">IF(AD5="NO FAVORABLE","NO FAVORABLE",IF(SUMPRODUCT(--(TRIM(AF5:AK5)&lt;&gt;"SI"),--(TRIM(AF5:AK5)&lt;&gt;"NA"))&gt;0,"SUBSANAR","APROBADA CR"))</f>
        <v>APROBADA CR</v>
      </c>
    </row>
    <row r="6" spans="1:43" s="1417" customFormat="1" ht="13.8" x14ac:dyDescent="0.3">
      <c r="A6" s="1410" t="s">
        <v>43</v>
      </c>
      <c r="B6" s="1411" t="s">
        <v>2366</v>
      </c>
      <c r="C6" s="1412">
        <v>18</v>
      </c>
      <c r="D6" s="928" t="s">
        <v>45</v>
      </c>
      <c r="E6" s="1413" t="s">
        <v>62</v>
      </c>
      <c r="F6" s="928" t="s">
        <v>1684</v>
      </c>
      <c r="G6" s="928" t="s">
        <v>1769</v>
      </c>
      <c r="H6" s="928" t="s">
        <v>668</v>
      </c>
      <c r="I6" s="1414" t="str">
        <f t="shared" si="0"/>
        <v>MARIA MAGNOLIA GRAJALES NOREÑA</v>
      </c>
      <c r="J6" s="928" t="s">
        <v>50</v>
      </c>
      <c r="K6" s="928">
        <v>21617983</v>
      </c>
      <c r="L6" s="928"/>
      <c r="M6" s="928"/>
      <c r="N6" s="928" t="s">
        <v>7427</v>
      </c>
      <c r="O6" s="928">
        <v>3174142471</v>
      </c>
      <c r="P6" s="928"/>
      <c r="Q6" s="928" t="s">
        <v>7428</v>
      </c>
      <c r="R6" s="928" t="s">
        <v>380</v>
      </c>
      <c r="S6" s="928" t="s">
        <v>4493</v>
      </c>
      <c r="T6" s="928" t="s">
        <v>7432</v>
      </c>
      <c r="U6" s="1390" t="s">
        <v>4239</v>
      </c>
      <c r="V6" s="931" t="s">
        <v>57</v>
      </c>
      <c r="W6" s="931" t="s">
        <v>57</v>
      </c>
      <c r="X6" s="931" t="s">
        <v>7440</v>
      </c>
      <c r="Y6" s="931"/>
      <c r="Z6" s="931"/>
      <c r="AA6" s="931"/>
      <c r="AB6" s="931"/>
      <c r="AC6" s="931"/>
      <c r="AD6" s="931" t="s">
        <v>58</v>
      </c>
      <c r="AE6" s="931"/>
      <c r="AF6" s="1247" t="s">
        <v>59</v>
      </c>
      <c r="AG6" s="1247" t="s">
        <v>57</v>
      </c>
      <c r="AH6" s="1247" t="s">
        <v>59</v>
      </c>
      <c r="AI6" s="1247" t="s">
        <v>59</v>
      </c>
      <c r="AJ6" s="1247" t="s">
        <v>59</v>
      </c>
      <c r="AK6" s="1247" t="s">
        <v>59</v>
      </c>
      <c r="AL6" s="1247" t="s">
        <v>220</v>
      </c>
      <c r="AM6" s="1247"/>
      <c r="AN6" s="1247"/>
      <c r="AO6" s="1415" t="s">
        <v>7441</v>
      </c>
      <c r="AP6" s="1247"/>
      <c r="AQ6" s="1416" t="str" cm="1">
        <f t="array" ref="AQ6">IF(AD6="NO FAVORABLE","NO FAVORABLE",IF(SUMPRODUCT(--(TRIM(AF6:AK6)&lt;&gt;"SI"),--(TRIM(AF6:AK6)&lt;&gt;"NA"))&gt;0,"SUBSANAR","APROBADA CR"))</f>
        <v>APROBADA CR</v>
      </c>
    </row>
    <row r="7" spans="1:43" s="1417" customFormat="1" ht="13.8" x14ac:dyDescent="0.3">
      <c r="A7" s="1410" t="s">
        <v>43</v>
      </c>
      <c r="B7" s="1411" t="s">
        <v>2366</v>
      </c>
      <c r="C7" s="1412">
        <v>19</v>
      </c>
      <c r="D7" s="928" t="s">
        <v>45</v>
      </c>
      <c r="E7" s="1413" t="s">
        <v>62</v>
      </c>
      <c r="F7" s="928" t="s">
        <v>785</v>
      </c>
      <c r="G7" s="928" t="s">
        <v>475</v>
      </c>
      <c r="H7" s="928" t="s">
        <v>1865</v>
      </c>
      <c r="I7" s="1414" t="str">
        <f t="shared" si="0"/>
        <v>MARIA ESPERANZA MARIN ROLDAN</v>
      </c>
      <c r="J7" s="928" t="s">
        <v>50</v>
      </c>
      <c r="K7" s="928">
        <v>21620052</v>
      </c>
      <c r="L7" s="929">
        <v>26071</v>
      </c>
      <c r="M7" s="928">
        <v>54</v>
      </c>
      <c r="N7" s="928" t="s">
        <v>7427</v>
      </c>
      <c r="O7" s="928">
        <v>3042705039</v>
      </c>
      <c r="P7" s="928"/>
      <c r="Q7" s="928" t="s">
        <v>7439</v>
      </c>
      <c r="R7" s="928" t="s">
        <v>380</v>
      </c>
      <c r="S7" s="928" t="s">
        <v>4493</v>
      </c>
      <c r="T7" s="928" t="s">
        <v>7442</v>
      </c>
      <c r="U7" s="1390" t="s">
        <v>4239</v>
      </c>
      <c r="V7" s="931" t="s">
        <v>57</v>
      </c>
      <c r="W7" s="931" t="s">
        <v>57</v>
      </c>
      <c r="X7" s="931" t="s">
        <v>57</v>
      </c>
      <c r="Y7" s="931"/>
      <c r="Z7" s="931"/>
      <c r="AA7" s="931"/>
      <c r="AB7" s="931"/>
      <c r="AC7" s="931"/>
      <c r="AD7" s="931" t="s">
        <v>58</v>
      </c>
      <c r="AE7" s="931"/>
      <c r="AF7" s="1247" t="s">
        <v>59</v>
      </c>
      <c r="AG7" s="1247" t="s">
        <v>59</v>
      </c>
      <c r="AH7" s="1247" t="s">
        <v>59</v>
      </c>
      <c r="AI7" s="1247" t="s">
        <v>59</v>
      </c>
      <c r="AJ7" s="1247" t="s">
        <v>59</v>
      </c>
      <c r="AK7" s="1247" t="s">
        <v>59</v>
      </c>
      <c r="AL7" s="1247" t="s">
        <v>70</v>
      </c>
      <c r="AM7" s="1247"/>
      <c r="AN7" s="1247"/>
      <c r="AO7" s="1415" t="s">
        <v>393</v>
      </c>
      <c r="AP7" s="1247"/>
      <c r="AQ7" s="1416" t="str" cm="1">
        <f t="array" ref="AQ7">IF(AD7="NO FAVORABLE","NO FAVORABLE",IF(SUMPRODUCT(--(TRIM(AF7:AK7)&lt;&gt;"SI"),--(TRIM(AF7:AK7)&lt;&gt;"NA"))&gt;0,"SUBSANAR","APROBADA CR"))</f>
        <v>APROBADA CR</v>
      </c>
    </row>
    <row r="8" spans="1:43" s="1417" customFormat="1" ht="13.8" x14ac:dyDescent="0.3">
      <c r="A8" s="1410" t="s">
        <v>43</v>
      </c>
      <c r="B8" s="1411" t="s">
        <v>2366</v>
      </c>
      <c r="C8" s="1412">
        <v>25</v>
      </c>
      <c r="D8" s="928" t="s">
        <v>45</v>
      </c>
      <c r="E8" s="928" t="s">
        <v>2010</v>
      </c>
      <c r="F8" s="928" t="s">
        <v>7444</v>
      </c>
      <c r="G8" s="928" t="s">
        <v>7436</v>
      </c>
      <c r="H8" s="928" t="s">
        <v>7445</v>
      </c>
      <c r="I8" s="1414" t="str">
        <f t="shared" si="0"/>
        <v>Maria  Jueventina  Restrepo de Ossa</v>
      </c>
      <c r="J8" s="928" t="s">
        <v>50</v>
      </c>
      <c r="K8" s="928">
        <v>21436110</v>
      </c>
      <c r="L8" s="929">
        <v>20583</v>
      </c>
      <c r="M8" s="928">
        <v>69</v>
      </c>
      <c r="N8" s="928" t="s">
        <v>7427</v>
      </c>
      <c r="O8" s="928">
        <v>3175319490</v>
      </c>
      <c r="P8" s="928"/>
      <c r="Q8" s="928" t="s">
        <v>7446</v>
      </c>
      <c r="R8" s="928" t="s">
        <v>380</v>
      </c>
      <c r="S8" s="928" t="s">
        <v>4493</v>
      </c>
      <c r="T8" s="928" t="s">
        <v>7447</v>
      </c>
      <c r="U8" s="1390" t="s">
        <v>4239</v>
      </c>
      <c r="V8" s="931" t="s">
        <v>57</v>
      </c>
      <c r="W8" s="931" t="s">
        <v>57</v>
      </c>
      <c r="X8" s="931" t="s">
        <v>7448</v>
      </c>
      <c r="Y8" s="931"/>
      <c r="Z8" s="931"/>
      <c r="AA8" s="931"/>
      <c r="AB8" s="931"/>
      <c r="AC8" s="931"/>
      <c r="AD8" s="931" t="s">
        <v>58</v>
      </c>
      <c r="AE8" s="931"/>
      <c r="AF8" s="1247" t="s">
        <v>59</v>
      </c>
      <c r="AG8" s="1247" t="s">
        <v>57</v>
      </c>
      <c r="AH8" s="1247" t="s">
        <v>59</v>
      </c>
      <c r="AI8" s="1247" t="s">
        <v>59</v>
      </c>
      <c r="AJ8" s="1247" t="s">
        <v>59</v>
      </c>
      <c r="AK8" s="1247" t="s">
        <v>59</v>
      </c>
      <c r="AL8" s="1247" t="s">
        <v>220</v>
      </c>
      <c r="AM8" s="1247"/>
      <c r="AN8" s="1247"/>
      <c r="AO8" s="1415" t="s">
        <v>7449</v>
      </c>
      <c r="AP8" s="1247"/>
      <c r="AQ8" s="1416" t="str" cm="1">
        <f t="array" ref="AQ8">IF(AD8="NO FAVORABLE","NO FAVORABLE",IF(SUMPRODUCT(--(TRIM(AF8:AK8)&lt;&gt;"SI"),--(TRIM(AF8:AK8)&lt;&gt;"NA"))&gt;0,"SUBSANAR","APROBADA CR"))</f>
        <v>APROBADA CR</v>
      </c>
    </row>
    <row r="9" spans="1:43" s="1417" customFormat="1" ht="13.8" x14ac:dyDescent="0.3">
      <c r="A9" s="1410" t="s">
        <v>43</v>
      </c>
      <c r="B9" s="1411" t="s">
        <v>2366</v>
      </c>
      <c r="C9" s="1412">
        <v>26</v>
      </c>
      <c r="D9" s="928" t="s">
        <v>45</v>
      </c>
      <c r="E9" s="1413" t="s">
        <v>2011</v>
      </c>
      <c r="F9" s="928" t="s">
        <v>7450</v>
      </c>
      <c r="G9" s="928" t="s">
        <v>7438</v>
      </c>
      <c r="H9" s="928" t="s">
        <v>2020</v>
      </c>
      <c r="I9" s="1414" t="str">
        <f t="shared" si="0"/>
        <v>Luz  Margoth  Sanchez Velez</v>
      </c>
      <c r="J9" s="928" t="s">
        <v>50</v>
      </c>
      <c r="K9" s="928">
        <v>21619964</v>
      </c>
      <c r="L9" s="929">
        <v>25664</v>
      </c>
      <c r="M9" s="928">
        <v>55</v>
      </c>
      <c r="N9" s="928" t="s">
        <v>7427</v>
      </c>
      <c r="O9" s="928">
        <v>3219956858</v>
      </c>
      <c r="P9" s="928"/>
      <c r="Q9" s="928" t="s">
        <v>7428</v>
      </c>
      <c r="R9" s="928" t="s">
        <v>380</v>
      </c>
      <c r="S9" s="928" t="s">
        <v>4493</v>
      </c>
      <c r="T9" s="928" t="s">
        <v>7437</v>
      </c>
      <c r="U9" s="1390" t="s">
        <v>4239</v>
      </c>
      <c r="V9" s="931" t="s">
        <v>57</v>
      </c>
      <c r="W9" s="931" t="s">
        <v>57</v>
      </c>
      <c r="X9" s="931" t="s">
        <v>57</v>
      </c>
      <c r="Y9" s="931"/>
      <c r="Z9" s="931"/>
      <c r="AA9" s="931"/>
      <c r="AB9" s="931"/>
      <c r="AC9" s="931"/>
      <c r="AD9" s="931" t="s">
        <v>58</v>
      </c>
      <c r="AE9" s="931"/>
      <c r="AF9" s="1247" t="s">
        <v>59</v>
      </c>
      <c r="AG9" s="1247" t="s">
        <v>59</v>
      </c>
      <c r="AH9" s="1247" t="s">
        <v>59</v>
      </c>
      <c r="AI9" s="1247" t="s">
        <v>59</v>
      </c>
      <c r="AJ9" s="1247" t="s">
        <v>59</v>
      </c>
      <c r="AK9" s="1247" t="s">
        <v>59</v>
      </c>
      <c r="AL9" s="1247" t="s">
        <v>165</v>
      </c>
      <c r="AM9" s="1247"/>
      <c r="AN9" s="1247"/>
      <c r="AO9" s="1415" t="s">
        <v>393</v>
      </c>
      <c r="AP9" s="1247"/>
      <c r="AQ9" s="1416" t="str" cm="1">
        <f t="array" ref="AQ9">IF(AD9="NO FAVORABLE","NO FAVORABLE",IF(SUMPRODUCT(--(TRIM(AF9:AK9)&lt;&gt;"SI"),--(TRIM(AF9:AK9)&lt;&gt;"NA"))&gt;0,"SUBSANAR","APROBADA CR"))</f>
        <v>APROBADA CR</v>
      </c>
    </row>
    <row r="10" spans="1:43" ht="12.75" customHeight="1" x14ac:dyDescent="0.25">
      <c r="A10" s="105" t="s">
        <v>7453</v>
      </c>
      <c r="B10" s="105" t="s">
        <v>7454</v>
      </c>
      <c r="C10" s="105">
        <v>50</v>
      </c>
      <c r="D10" s="105" t="s">
        <v>45</v>
      </c>
      <c r="E10" s="105" t="s">
        <v>5488</v>
      </c>
      <c r="F10" s="105" t="s">
        <v>7455</v>
      </c>
      <c r="G10" s="105" t="s">
        <v>5487</v>
      </c>
      <c r="H10" s="105" t="s">
        <v>7456</v>
      </c>
      <c r="I10" s="105"/>
      <c r="J10" s="105" t="s">
        <v>50</v>
      </c>
      <c r="K10" s="105">
        <v>43883926</v>
      </c>
      <c r="L10" s="235">
        <v>25767</v>
      </c>
      <c r="M10" s="105"/>
      <c r="N10" s="105" t="s">
        <v>7427</v>
      </c>
      <c r="O10" s="105" t="s">
        <v>7457</v>
      </c>
      <c r="P10" s="105"/>
      <c r="Q10" s="105" t="s">
        <v>2081</v>
      </c>
      <c r="R10" s="105" t="s">
        <v>380</v>
      </c>
      <c r="S10" s="105" t="s">
        <v>4493</v>
      </c>
      <c r="T10" s="105" t="s">
        <v>7432</v>
      </c>
      <c r="U10" s="105"/>
      <c r="V10" s="105"/>
      <c r="W10" s="105"/>
      <c r="X10" s="105"/>
      <c r="Y10" s="105"/>
      <c r="Z10" s="105"/>
      <c r="AA10" s="105"/>
      <c r="AB10" s="105"/>
      <c r="AC10" s="105"/>
      <c r="AD10" s="105"/>
      <c r="AE10" s="105"/>
      <c r="AF10" s="105"/>
      <c r="AG10" s="105"/>
      <c r="AH10" s="1926"/>
      <c r="AI10" s="1926"/>
      <c r="AJ10" s="105"/>
      <c r="AK10" s="105"/>
      <c r="AL10" s="105"/>
      <c r="AM10" s="105"/>
      <c r="AN10" s="105"/>
      <c r="AO10" s="538"/>
    </row>
    <row r="11" spans="1:43" ht="12.75" customHeight="1" x14ac:dyDescent="0.25">
      <c r="A11" s="105" t="s">
        <v>7453</v>
      </c>
      <c r="B11" s="105" t="s">
        <v>7454</v>
      </c>
      <c r="C11" s="105">
        <v>51</v>
      </c>
      <c r="D11" s="105" t="s">
        <v>45</v>
      </c>
      <c r="E11" s="105" t="s">
        <v>2018</v>
      </c>
      <c r="F11" s="105" t="s">
        <v>7458</v>
      </c>
      <c r="G11" s="105" t="s">
        <v>7443</v>
      </c>
      <c r="H11" s="105" t="s">
        <v>2014</v>
      </c>
      <c r="I11" s="105"/>
      <c r="J11" s="105" t="s">
        <v>50</v>
      </c>
      <c r="K11" s="105">
        <v>43345954</v>
      </c>
      <c r="L11" s="235">
        <v>25970</v>
      </c>
      <c r="M11" s="105"/>
      <c r="N11" s="105" t="s">
        <v>7427</v>
      </c>
      <c r="O11" s="105">
        <v>3182664575</v>
      </c>
      <c r="P11" s="105"/>
      <c r="Q11" s="105" t="s">
        <v>2081</v>
      </c>
      <c r="R11" s="105" t="s">
        <v>380</v>
      </c>
      <c r="S11" s="105" t="s">
        <v>4493</v>
      </c>
      <c r="T11" s="105" t="s">
        <v>7447</v>
      </c>
      <c r="U11" s="105"/>
      <c r="V11" s="105"/>
      <c r="W11" s="105"/>
      <c r="X11" s="105"/>
      <c r="Y11" s="105"/>
      <c r="Z11" s="105"/>
      <c r="AA11" s="105"/>
      <c r="AB11" s="105"/>
      <c r="AC11" s="105"/>
      <c r="AD11" s="105"/>
      <c r="AE11" s="105"/>
      <c r="AF11" s="105"/>
      <c r="AG11" s="105"/>
      <c r="AH11" s="1926"/>
      <c r="AI11" s="1926"/>
      <c r="AJ11" s="105"/>
      <c r="AK11" s="105"/>
      <c r="AL11" s="105"/>
      <c r="AM11" s="105"/>
      <c r="AN11" s="105"/>
    </row>
    <row r="12" spans="1:43" ht="12.75" customHeight="1" x14ac:dyDescent="0.25">
      <c r="A12" s="105" t="s">
        <v>7453</v>
      </c>
      <c r="B12" s="105" t="s">
        <v>7454</v>
      </c>
      <c r="C12" s="105">
        <v>52</v>
      </c>
      <c r="D12" s="105" t="s">
        <v>45</v>
      </c>
      <c r="E12" s="105" t="s">
        <v>7451</v>
      </c>
      <c r="F12" s="105" t="s">
        <v>7459</v>
      </c>
      <c r="G12" s="105" t="s">
        <v>7452</v>
      </c>
      <c r="H12" s="105" t="s">
        <v>7452</v>
      </c>
      <c r="I12" s="105"/>
      <c r="J12" s="105" t="s">
        <v>50</v>
      </c>
      <c r="K12" s="105">
        <v>32120058</v>
      </c>
      <c r="L12" s="235">
        <v>15789</v>
      </c>
      <c r="M12" s="105"/>
      <c r="N12" s="105" t="s">
        <v>7427</v>
      </c>
      <c r="O12" s="105" t="s">
        <v>7460</v>
      </c>
      <c r="P12" s="105"/>
      <c r="Q12" s="105" t="s">
        <v>2081</v>
      </c>
      <c r="R12" s="105" t="s">
        <v>380</v>
      </c>
      <c r="S12" s="105" t="s">
        <v>4493</v>
      </c>
      <c r="T12" s="105" t="s">
        <v>7435</v>
      </c>
      <c r="U12" s="105"/>
      <c r="V12" s="105"/>
      <c r="W12" s="105"/>
      <c r="X12" s="105"/>
      <c r="Y12" s="105"/>
      <c r="Z12" s="105"/>
      <c r="AA12" s="105"/>
      <c r="AB12" s="105"/>
      <c r="AC12" s="105"/>
      <c r="AD12" s="105"/>
      <c r="AE12" s="105"/>
      <c r="AF12" s="105"/>
      <c r="AG12" s="105"/>
      <c r="AH12" s="1926"/>
      <c r="AI12" s="1926"/>
      <c r="AJ12" s="105"/>
      <c r="AK12" s="105"/>
      <c r="AL12" s="105"/>
      <c r="AM12" s="105"/>
      <c r="AN12" s="105"/>
    </row>
    <row r="13" spans="1:43" ht="12.75" customHeight="1" x14ac:dyDescent="0.25">
      <c r="A13" s="105" t="s">
        <v>7453</v>
      </c>
      <c r="B13" s="105" t="s">
        <v>7454</v>
      </c>
      <c r="C13" s="105">
        <v>53</v>
      </c>
      <c r="D13" s="105" t="s">
        <v>45</v>
      </c>
      <c r="E13" s="105" t="s">
        <v>7461</v>
      </c>
      <c r="F13" s="105" t="s">
        <v>7462</v>
      </c>
      <c r="G13" s="105" t="s">
        <v>7438</v>
      </c>
      <c r="H13" s="105" t="s">
        <v>7452</v>
      </c>
      <c r="I13" s="105"/>
      <c r="J13" s="105" t="s">
        <v>50</v>
      </c>
      <c r="K13" s="105">
        <v>43883645</v>
      </c>
      <c r="L13" s="235">
        <v>27868</v>
      </c>
      <c r="M13" s="105"/>
      <c r="N13" s="105" t="s">
        <v>7427</v>
      </c>
      <c r="O13" s="105" t="s">
        <v>7463</v>
      </c>
      <c r="P13" s="105"/>
      <c r="Q13" s="105" t="s">
        <v>2081</v>
      </c>
      <c r="R13" s="105" t="s">
        <v>380</v>
      </c>
      <c r="S13" s="105" t="s">
        <v>4493</v>
      </c>
      <c r="T13" s="105" t="s">
        <v>7435</v>
      </c>
      <c r="U13" s="105"/>
      <c r="V13" s="105"/>
      <c r="W13" s="105"/>
      <c r="X13" s="105"/>
      <c r="Y13" s="105"/>
      <c r="Z13" s="105"/>
      <c r="AA13" s="105"/>
      <c r="AB13" s="105"/>
      <c r="AC13" s="105"/>
      <c r="AD13" s="105"/>
      <c r="AE13" s="105"/>
      <c r="AF13" s="105"/>
      <c r="AG13" s="105"/>
      <c r="AH13" s="1926"/>
      <c r="AI13" s="1926"/>
      <c r="AJ13" s="105"/>
      <c r="AK13" s="105"/>
      <c r="AL13" s="105"/>
      <c r="AM13" s="105"/>
      <c r="AN13" s="105"/>
    </row>
    <row r="14" spans="1:43" ht="12.75" customHeight="1" x14ac:dyDescent="0.25">
      <c r="K14" s="105"/>
    </row>
    <row r="15" spans="1:43" ht="12.75" customHeight="1" x14ac:dyDescent="0.25">
      <c r="K15" s="105"/>
    </row>
    <row r="16" spans="1:43" ht="12.75" customHeight="1" x14ac:dyDescent="0.25">
      <c r="K16" s="105"/>
    </row>
    <row r="17" spans="5:11" ht="12.75" customHeight="1" x14ac:dyDescent="0.25">
      <c r="K17" s="105"/>
    </row>
    <row r="18" spans="5:11" ht="12.75" customHeight="1" x14ac:dyDescent="0.25">
      <c r="K18" s="105"/>
    </row>
    <row r="19" spans="5:11" ht="12.75" customHeight="1" x14ac:dyDescent="0.25">
      <c r="K19" s="105"/>
    </row>
    <row r="20" spans="5:11" ht="12.75" customHeight="1" x14ac:dyDescent="0.25">
      <c r="K20" s="105"/>
    </row>
    <row r="21" spans="5:11" ht="12.75" customHeight="1" x14ac:dyDescent="0.25">
      <c r="K21" s="105"/>
    </row>
    <row r="22" spans="5:11" ht="12.75" customHeight="1" x14ac:dyDescent="0.25">
      <c r="K22" s="105"/>
    </row>
    <row r="23" spans="5:11" ht="12.75" customHeight="1" x14ac:dyDescent="0.25">
      <c r="K23" s="105"/>
    </row>
    <row r="24" spans="5:11" ht="12.75" customHeight="1" x14ac:dyDescent="0.25">
      <c r="K24" s="105"/>
    </row>
    <row r="25" spans="5:11" ht="12.75" customHeight="1" x14ac:dyDescent="0.25">
      <c r="K25" s="105"/>
    </row>
    <row r="26" spans="5:11" ht="12.75" customHeight="1" x14ac:dyDescent="0.25">
      <c r="K26" s="105"/>
    </row>
    <row r="32" spans="5:11" ht="12.75" customHeight="1" x14ac:dyDescent="0.25">
      <c r="E32" t="str">
        <f t="shared" ref="E32:E38" si="1">+UPPER(I10)</f>
        <v/>
      </c>
    </row>
    <row r="33" spans="5:5" ht="12.75" customHeight="1" x14ac:dyDescent="0.25">
      <c r="E33" t="str">
        <f t="shared" si="1"/>
        <v/>
      </c>
    </row>
    <row r="34" spans="5:5" ht="12.75" customHeight="1" x14ac:dyDescent="0.25">
      <c r="E34" t="str">
        <f t="shared" si="1"/>
        <v/>
      </c>
    </row>
    <row r="35" spans="5:5" ht="12.75" customHeight="1" x14ac:dyDescent="0.25">
      <c r="E35" t="str">
        <f t="shared" si="1"/>
        <v/>
      </c>
    </row>
    <row r="36" spans="5:5" ht="12.75" customHeight="1" x14ac:dyDescent="0.25">
      <c r="E36" t="str">
        <f t="shared" si="1"/>
        <v/>
      </c>
    </row>
    <row r="37" spans="5:5" ht="12.75" customHeight="1" x14ac:dyDescent="0.25">
      <c r="E37" t="str">
        <f t="shared" si="1"/>
        <v/>
      </c>
    </row>
    <row r="38" spans="5:5" ht="12.75" customHeight="1" x14ac:dyDescent="0.25">
      <c r="E38" t="str">
        <f t="shared" si="1"/>
        <v/>
      </c>
    </row>
  </sheetData>
  <autoFilter ref="A1:AQ13" xr:uid="{2C273D1B-891B-448F-9202-521CBC9F71F3}"/>
  <mergeCells count="4">
    <mergeCell ref="AH10:AI10"/>
    <mergeCell ref="AH11:AI11"/>
    <mergeCell ref="AH12:AI12"/>
    <mergeCell ref="AH13:AI13"/>
  </mergeCells>
  <conditionalFormatting sqref="K1:K1048576">
    <cfRule type="duplicateValues" dxfId="517" priority="1"/>
  </conditionalFormatting>
  <conditionalFormatting sqref="K14:K1048576 K1:K9">
    <cfRule type="duplicateValues" dxfId="516" priority="2"/>
  </conditionalFormatting>
  <conditionalFormatting sqref="K27:K1048576 K1">
    <cfRule type="duplicateValues" dxfId="515" priority="8"/>
  </conditionalFormatting>
  <conditionalFormatting sqref="K27:K1048576 K1:K9">
    <cfRule type="duplicateValues" dxfId="514" priority="7"/>
  </conditionalFormatting>
  <conditionalFormatting sqref="K27:N1048576 N1 K1:L1 L14:N26">
    <cfRule type="duplicateValues" dxfId="513" priority="373"/>
  </conditionalFormatting>
  <conditionalFormatting sqref="AQ1:AQ9">
    <cfRule type="containsText" dxfId="512" priority="5" operator="containsText" text="SUBSANAR">
      <formula>NOT(ISERROR(SEARCH("SUBSANAR",AQ1)))</formula>
    </cfRule>
    <cfRule type="containsText" dxfId="511" priority="6"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4:E1048576" xr:uid="{58CBD32D-73B0-4B1A-BD5E-27C471EE6769}"/>
    <dataValidation allowBlank="1" showInputMessage="1" showErrorMessage="1" prompt="DILIGENCIA LOS DEMÁS NOMBRES DEL POSTULADO, EN LETRA MAYÚSCULA SOSTENIDA" sqref="F1 F14:F1048576" xr:uid="{98E29043-4631-4FEF-B596-6C44AE9E5D70}"/>
    <dataValidation allowBlank="1" showInputMessage="1" showErrorMessage="1" prompt="DILIGENCIE PRIMER APELLIDO DEL POSTULADO EN LETRA MAYÚSCULA SOSTENIDA" sqref="G1 G14:G1048576" xr:uid="{C3D1FD0C-C4B8-4398-A73F-F519B4FCA738}"/>
    <dataValidation allowBlank="1" showInputMessage="1" showErrorMessage="1" prompt="DILIGENCIE SEGUNDO APELLIDO DEL POSTULADO EN LETRA MAYÚSCULA" sqref="H1:I1 H14:I1048576" xr:uid="{6351A95C-2AB2-497F-879E-AC1A1AB2F03F}"/>
    <dataValidation type="whole" allowBlank="1" showInputMessage="1" showErrorMessage="1" prompt="NO DILIGENCIAR PUNTOS O COMAS" sqref="K1 K27:K1048576 L14:N1048576" xr:uid="{A52D6F81-8515-411C-B881-ED63007F45E8}">
      <formula1>1</formula1>
      <formula2>9999999999</formula2>
    </dataValidation>
    <dataValidation allowBlank="1" showInputMessage="1" showErrorMessage="1" prompt="NO DILIGENCIAR PUNTOS O COMAS" sqref="L1:Q1 O14:Q1048576" xr:uid="{338875A0-BD1C-41ED-B9B8-D35FDBF02ED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4:T1048576" xr:uid="{371F2A1E-B427-428F-956A-424AFF2B3096}"/>
  </dataValidations>
  <pageMargins left="0.7" right="0.7" top="0.75" bottom="0.75" header="0.3" footer="0.3"/>
  <pageSetup scale="25"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5904753E-FAD2-4A4E-A76A-3A0F79CE58D0}">
          <x14:formula1>
            <xm:f>Hoja2!$A$56:$A$61</xm:f>
          </x14:formula1>
          <xm:sqref>R14:R1048576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5CB48-A91D-4935-9D7F-9F4EF56539C1}">
  <sheetPr>
    <tabColor rgb="FF00B0F0"/>
    <pageSetUpPr fitToPage="1"/>
  </sheetPr>
  <dimension ref="A1:AQ209"/>
  <sheetViews>
    <sheetView topLeftCell="AA18" zoomScale="80" zoomScaleNormal="80" zoomScaleSheetLayoutView="80" workbookViewId="0">
      <selection activeCell="P220" sqref="P220"/>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9.3320312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9.33203125" customWidth="1"/>
    <col min="20" max="20" width="25.33203125" customWidth="1"/>
    <col min="21" max="21" width="23.44140625" customWidth="1"/>
    <col min="22" max="22" width="9.33203125" style="400" customWidth="1"/>
    <col min="23" max="24" width="9.33203125" style="200" customWidth="1"/>
    <col min="25" max="25" width="14.44140625" style="200" customWidth="1"/>
    <col min="26" max="26" width="9.33203125" style="200" customWidth="1"/>
    <col min="27" max="27" width="18.6640625" style="200" customWidth="1"/>
    <col min="28" max="28" width="14.6640625" style="200" customWidth="1"/>
    <col min="29" max="29" width="13.33203125" style="200" customWidth="1"/>
    <col min="30" max="30" width="9.33203125" style="200" customWidth="1"/>
    <col min="31" max="31" width="20.6640625" style="200" customWidth="1"/>
    <col min="32" max="32" width="9.33203125" style="200" customWidth="1"/>
    <col min="33" max="33" width="9.33203125" style="454" customWidth="1"/>
    <col min="34" max="40" width="9.33203125" style="200" customWidth="1"/>
    <col min="41" max="41" width="9.33203125" style="869" customWidth="1"/>
    <col min="42" max="42" width="9.33203125" style="382" customWidth="1"/>
    <col min="43" max="43"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441" t="s">
        <v>20</v>
      </c>
      <c r="V1" s="391" t="s">
        <v>21</v>
      </c>
      <c r="W1" s="391" t="s">
        <v>22</v>
      </c>
      <c r="X1" s="391" t="s">
        <v>23</v>
      </c>
      <c r="Y1" s="392" t="s">
        <v>24</v>
      </c>
      <c r="Z1" s="391" t="s">
        <v>25</v>
      </c>
      <c r="AA1" s="391" t="s">
        <v>26</v>
      </c>
      <c r="AB1" s="391" t="s">
        <v>27</v>
      </c>
      <c r="AC1" s="391" t="s">
        <v>28</v>
      </c>
      <c r="AD1" s="391" t="s">
        <v>367</v>
      </c>
      <c r="AE1" s="391" t="s">
        <v>30</v>
      </c>
      <c r="AF1" s="396" t="s">
        <v>31</v>
      </c>
      <c r="AG1" s="764" t="s">
        <v>32</v>
      </c>
      <c r="AH1" s="396" t="s">
        <v>33</v>
      </c>
      <c r="AI1" s="396" t="s">
        <v>34</v>
      </c>
      <c r="AJ1" s="396" t="s">
        <v>35</v>
      </c>
      <c r="AK1" s="396" t="s">
        <v>36</v>
      </c>
      <c r="AL1" s="396" t="s">
        <v>37</v>
      </c>
      <c r="AM1" s="397" t="s">
        <v>38</v>
      </c>
      <c r="AN1" s="396" t="s">
        <v>39</v>
      </c>
      <c r="AO1" s="760" t="s">
        <v>3264</v>
      </c>
      <c r="AP1" s="398" t="s">
        <v>368</v>
      </c>
      <c r="AQ1" s="876" t="s">
        <v>42</v>
      </c>
    </row>
    <row r="2" spans="1:43" s="1654" customFormat="1" ht="13.8" x14ac:dyDescent="0.3">
      <c r="A2" s="1397" t="s">
        <v>4713</v>
      </c>
      <c r="B2" s="1397" t="s">
        <v>4714</v>
      </c>
      <c r="C2" s="1397">
        <v>3</v>
      </c>
      <c r="D2" s="1397" t="s">
        <v>45</v>
      </c>
      <c r="E2" s="1397" t="s">
        <v>2116</v>
      </c>
      <c r="F2" s="1397" t="s">
        <v>471</v>
      </c>
      <c r="G2" s="1397" t="s">
        <v>4721</v>
      </c>
      <c r="H2" s="1397" t="s">
        <v>982</v>
      </c>
      <c r="I2" s="1672" t="str">
        <f t="shared" ref="I2:I33" si="0">CONCATENATE(E2," ",F2," ",G2," ",H2)</f>
        <v>ANGIE  VANESSA ZURITA RAMOS</v>
      </c>
      <c r="J2" s="1397" t="s">
        <v>50</v>
      </c>
      <c r="K2" s="1397">
        <v>1003735461</v>
      </c>
      <c r="L2" s="1398">
        <v>37116</v>
      </c>
      <c r="M2" s="1397">
        <v>24</v>
      </c>
      <c r="N2" s="1397" t="s">
        <v>51</v>
      </c>
      <c r="O2" s="1397">
        <v>3226034303</v>
      </c>
      <c r="P2" s="1397"/>
      <c r="Q2" s="1397" t="s">
        <v>4716</v>
      </c>
      <c r="R2" s="1397" t="s">
        <v>380</v>
      </c>
      <c r="S2" s="1656" t="s">
        <v>54</v>
      </c>
      <c r="T2" s="1397" t="s">
        <v>4717</v>
      </c>
      <c r="U2" s="1655" t="s">
        <v>4718</v>
      </c>
      <c r="V2" s="1399" t="s">
        <v>57</v>
      </c>
      <c r="W2" s="1399" t="s">
        <v>57</v>
      </c>
      <c r="X2" s="1399" t="s">
        <v>57</v>
      </c>
      <c r="Y2" s="1657"/>
      <c r="Z2" s="1657"/>
      <c r="AA2" s="1657"/>
      <c r="AB2" s="1657"/>
      <c r="AC2" s="1657"/>
      <c r="AD2" s="1657" t="s">
        <v>58</v>
      </c>
      <c r="AE2" s="1657"/>
      <c r="AF2" s="1658" t="s">
        <v>59</v>
      </c>
      <c r="AG2" s="1658" t="s">
        <v>57</v>
      </c>
      <c r="AH2" s="1658" t="s">
        <v>59</v>
      </c>
      <c r="AI2" s="1659" t="s">
        <v>59</v>
      </c>
      <c r="AJ2" s="1658" t="s">
        <v>59</v>
      </c>
      <c r="AK2" s="1658" t="s">
        <v>59</v>
      </c>
      <c r="AL2" s="1658" t="s">
        <v>174</v>
      </c>
      <c r="AM2" s="1658"/>
      <c r="AN2" s="1658"/>
      <c r="AO2" s="1403" t="s">
        <v>393</v>
      </c>
      <c r="AP2" s="1400"/>
      <c r="AQ2" s="1653" t="str" cm="1">
        <f t="array" ref="AQ2">IF(AD2="NO FAVORABLE","NO FAVORABLE",IF(SUMPRODUCT(--(TRIM(AF2:AK2)&lt;&gt;"SI"),--(TRIM(AF2:AK2)&lt;&gt;"NA"))&gt;0,"SUBSANAR","APROBADA CR"))</f>
        <v>APROBADA CR</v>
      </c>
    </row>
    <row r="3" spans="1:43" s="1408" customFormat="1" ht="13.8" x14ac:dyDescent="0.3">
      <c r="A3" s="1397" t="s">
        <v>4713</v>
      </c>
      <c r="B3" s="1397" t="s">
        <v>4714</v>
      </c>
      <c r="C3" s="1397">
        <v>4</v>
      </c>
      <c r="D3" s="1397" t="s">
        <v>45</v>
      </c>
      <c r="E3" s="1397" t="s">
        <v>2532</v>
      </c>
      <c r="F3" s="1397" t="s">
        <v>93</v>
      </c>
      <c r="G3" s="1397" t="s">
        <v>2423</v>
      </c>
      <c r="H3" s="1397" t="s">
        <v>1504</v>
      </c>
      <c r="I3" s="1672" t="str">
        <f t="shared" si="0"/>
        <v>JUANA ISABEL ERAZO ZABALA</v>
      </c>
      <c r="J3" s="1397" t="s">
        <v>50</v>
      </c>
      <c r="K3" s="1397">
        <v>25998201</v>
      </c>
      <c r="L3" s="1398">
        <v>10283</v>
      </c>
      <c r="M3" s="1397">
        <v>96</v>
      </c>
      <c r="N3" s="1397" t="s">
        <v>51</v>
      </c>
      <c r="O3" s="1397">
        <v>3205039109</v>
      </c>
      <c r="P3" s="1397"/>
      <c r="Q3" s="1397" t="s">
        <v>4716</v>
      </c>
      <c r="R3" s="1397" t="s">
        <v>380</v>
      </c>
      <c r="S3" s="1397" t="s">
        <v>54</v>
      </c>
      <c r="T3" s="1397" t="s">
        <v>4717</v>
      </c>
      <c r="U3" s="1655" t="s">
        <v>4718</v>
      </c>
      <c r="V3" s="1399" t="s">
        <v>57</v>
      </c>
      <c r="W3" s="1399" t="s">
        <v>57</v>
      </c>
      <c r="X3" s="1399" t="s">
        <v>57</v>
      </c>
      <c r="Y3" s="1657"/>
      <c r="Z3" s="1657"/>
      <c r="AA3" s="1657"/>
      <c r="AB3" s="1657"/>
      <c r="AC3" s="1657"/>
      <c r="AD3" s="1657" t="s">
        <v>58</v>
      </c>
      <c r="AE3" s="1657"/>
      <c r="AF3" s="1658" t="s">
        <v>59</v>
      </c>
      <c r="AG3" s="1659" t="s">
        <v>57</v>
      </c>
      <c r="AH3" s="1658" t="s">
        <v>59</v>
      </c>
      <c r="AI3" s="1658" t="s">
        <v>59</v>
      </c>
      <c r="AJ3" s="1658" t="s">
        <v>59</v>
      </c>
      <c r="AK3" s="1658" t="s">
        <v>59</v>
      </c>
      <c r="AL3" s="1658" t="s">
        <v>70</v>
      </c>
      <c r="AM3" s="1658"/>
      <c r="AN3" s="1658"/>
      <c r="AO3" s="1403" t="s">
        <v>4723</v>
      </c>
      <c r="AP3" s="1400"/>
      <c r="AQ3" s="1653" t="str" cm="1">
        <f t="array" ref="AQ3">IF(AD3="NO FAVORABLE","NO FAVORABLE",IF(SUMPRODUCT(--(TRIM(AF3:AK3)&lt;&gt;"SI"),--(TRIM(AF3:AK3)&lt;&gt;"NA"))&gt;0,"SUBSANAR","APROBADA CR"))</f>
        <v>APROBADA CR</v>
      </c>
    </row>
    <row r="4" spans="1:43" s="1654" customFormat="1" ht="13.8" x14ac:dyDescent="0.3">
      <c r="A4" s="1397" t="s">
        <v>4713</v>
      </c>
      <c r="B4" s="1397" t="s">
        <v>4714</v>
      </c>
      <c r="C4" s="1397">
        <v>6</v>
      </c>
      <c r="D4" s="1397" t="s">
        <v>45</v>
      </c>
      <c r="E4" s="1397" t="s">
        <v>4726</v>
      </c>
      <c r="F4" s="1397" t="s">
        <v>2181</v>
      </c>
      <c r="G4" s="1397" t="s">
        <v>917</v>
      </c>
      <c r="H4" s="1397" t="s">
        <v>238</v>
      </c>
      <c r="I4" s="1672" t="str">
        <f t="shared" si="0"/>
        <v>MERLIS MABEL CASTRO CARMONA</v>
      </c>
      <c r="J4" s="1397" t="s">
        <v>50</v>
      </c>
      <c r="K4" s="1397">
        <v>1007259996</v>
      </c>
      <c r="L4" s="1398">
        <v>32192</v>
      </c>
      <c r="M4" s="1397">
        <v>57</v>
      </c>
      <c r="N4" s="1397" t="s">
        <v>51</v>
      </c>
      <c r="O4" s="1397">
        <v>3225172908</v>
      </c>
      <c r="P4" s="1397"/>
      <c r="Q4" s="1397" t="s">
        <v>4716</v>
      </c>
      <c r="R4" s="1397" t="s">
        <v>380</v>
      </c>
      <c r="S4" s="1656" t="s">
        <v>54</v>
      </c>
      <c r="T4" s="1397" t="s">
        <v>4720</v>
      </c>
      <c r="U4" s="1655" t="s">
        <v>4718</v>
      </c>
      <c r="V4" s="1399" t="s">
        <v>57</v>
      </c>
      <c r="W4" s="1399" t="s">
        <v>57</v>
      </c>
      <c r="X4" s="1399" t="s">
        <v>57</v>
      </c>
      <c r="Y4" s="1657"/>
      <c r="Z4" s="1657"/>
      <c r="AA4" s="1657"/>
      <c r="AB4" s="1657"/>
      <c r="AC4" s="1657"/>
      <c r="AD4" s="1657" t="s">
        <v>58</v>
      </c>
      <c r="AE4" s="1657"/>
      <c r="AF4" s="1658" t="s">
        <v>59</v>
      </c>
      <c r="AG4" s="1659" t="s">
        <v>57</v>
      </c>
      <c r="AH4" s="1658" t="s">
        <v>59</v>
      </c>
      <c r="AI4" s="1658" t="s">
        <v>59</v>
      </c>
      <c r="AJ4" s="1658" t="s">
        <v>59</v>
      </c>
      <c r="AK4" s="1658" t="s">
        <v>59</v>
      </c>
      <c r="AL4" s="1658" t="s">
        <v>83</v>
      </c>
      <c r="AM4" s="1658"/>
      <c r="AN4" s="1658"/>
      <c r="AO4" s="1403" t="s">
        <v>4727</v>
      </c>
      <c r="AP4" s="1400"/>
      <c r="AQ4" s="1653" t="str" cm="1">
        <f t="array" ref="AQ4">IF(AD4="NO FAVORABLE","NO FAVORABLE",IF(SUMPRODUCT(--(TRIM(AF4:AK4)&lt;&gt;"SI"),--(TRIM(AF4:AK4)&lt;&gt;"NA"))&gt;0,"SUBSANAR","APROBADA CR"))</f>
        <v>APROBADA CR</v>
      </c>
    </row>
    <row r="5" spans="1:43" s="1654" customFormat="1" ht="13.8" x14ac:dyDescent="0.3">
      <c r="A5" s="1397" t="s">
        <v>4713</v>
      </c>
      <c r="B5" s="1397" t="s">
        <v>4714</v>
      </c>
      <c r="C5" s="1397">
        <v>7</v>
      </c>
      <c r="D5" s="1397" t="s">
        <v>45</v>
      </c>
      <c r="E5" s="1397" t="s">
        <v>4728</v>
      </c>
      <c r="F5" s="1397" t="s">
        <v>93</v>
      </c>
      <c r="G5" s="1397" t="s">
        <v>88</v>
      </c>
      <c r="H5" s="1397" t="s">
        <v>3615</v>
      </c>
      <c r="I5" s="1672" t="str">
        <f t="shared" si="0"/>
        <v>ELENIS ISABEL GARCIA PADILLA</v>
      </c>
      <c r="J5" s="1397" t="s">
        <v>50</v>
      </c>
      <c r="K5" s="1397">
        <v>1038097993</v>
      </c>
      <c r="L5" s="1398">
        <v>37548</v>
      </c>
      <c r="M5" s="1397">
        <v>23</v>
      </c>
      <c r="N5" s="1397" t="s">
        <v>51</v>
      </c>
      <c r="O5" s="1397">
        <v>3151898229</v>
      </c>
      <c r="P5" s="1397"/>
      <c r="Q5" s="1397" t="s">
        <v>4716</v>
      </c>
      <c r="R5" s="1397" t="s">
        <v>380</v>
      </c>
      <c r="S5" s="1656" t="s">
        <v>54</v>
      </c>
      <c r="T5" s="1397" t="s">
        <v>4729</v>
      </c>
      <c r="U5" s="1655" t="s">
        <v>4718</v>
      </c>
      <c r="V5" s="1399" t="s">
        <v>57</v>
      </c>
      <c r="W5" s="1399" t="s">
        <v>57</v>
      </c>
      <c r="X5" s="1399" t="s">
        <v>57</v>
      </c>
      <c r="Y5" s="1657"/>
      <c r="Z5" s="1657"/>
      <c r="AA5" s="1657"/>
      <c r="AB5" s="1657"/>
      <c r="AC5" s="1657"/>
      <c r="AD5" s="1657" t="s">
        <v>58</v>
      </c>
      <c r="AE5" s="1657"/>
      <c r="AF5" s="1658" t="s">
        <v>59</v>
      </c>
      <c r="AG5" s="1659" t="s">
        <v>57</v>
      </c>
      <c r="AH5" s="1658" t="s">
        <v>59</v>
      </c>
      <c r="AI5" s="1658" t="s">
        <v>59</v>
      </c>
      <c r="AJ5" s="1658" t="s">
        <v>59</v>
      </c>
      <c r="AK5" s="1658" t="s">
        <v>59</v>
      </c>
      <c r="AL5" s="1658" t="s">
        <v>70</v>
      </c>
      <c r="AM5" s="1658"/>
      <c r="AN5" s="1658"/>
      <c r="AO5" s="1403" t="s">
        <v>393</v>
      </c>
      <c r="AP5" s="1400"/>
      <c r="AQ5" s="1653" t="str" cm="1">
        <f t="array" ref="AQ5">IF(AD5="NO FAVORABLE","NO FAVORABLE",IF(SUMPRODUCT(--(TRIM(AF5:AK5)&lt;&gt;"SI"),--(TRIM(AF5:AK5)&lt;&gt;"NA"))&gt;0,"SUBSANAR","APROBADA CR"))</f>
        <v>APROBADA CR</v>
      </c>
    </row>
    <row r="6" spans="1:43" s="1654" customFormat="1" ht="13.8" x14ac:dyDescent="0.3">
      <c r="A6" s="1397" t="s">
        <v>4713</v>
      </c>
      <c r="B6" s="1397" t="s">
        <v>4714</v>
      </c>
      <c r="C6" s="1397">
        <v>9</v>
      </c>
      <c r="D6" s="1397" t="s">
        <v>45</v>
      </c>
      <c r="E6" s="1397" t="s">
        <v>4732</v>
      </c>
      <c r="F6" s="1397"/>
      <c r="G6" s="1397" t="s">
        <v>4733</v>
      </c>
      <c r="H6" s="1397" t="s">
        <v>982</v>
      </c>
      <c r="I6" s="1672" t="str">
        <f t="shared" si="0"/>
        <v>SENAIDA  POLO RAMOS</v>
      </c>
      <c r="J6" s="1397" t="s">
        <v>50</v>
      </c>
      <c r="K6" s="1397">
        <v>1038434350</v>
      </c>
      <c r="L6" s="1398">
        <v>37762</v>
      </c>
      <c r="M6" s="1397">
        <v>22</v>
      </c>
      <c r="N6" s="1397" t="s">
        <v>51</v>
      </c>
      <c r="O6" s="1397">
        <v>3106537416</v>
      </c>
      <c r="P6" s="1397"/>
      <c r="Q6" s="1397" t="s">
        <v>4716</v>
      </c>
      <c r="R6" s="1397" t="s">
        <v>380</v>
      </c>
      <c r="S6" s="1656" t="s">
        <v>54</v>
      </c>
      <c r="T6" s="1397" t="s">
        <v>4720</v>
      </c>
      <c r="U6" s="1655" t="s">
        <v>4718</v>
      </c>
      <c r="V6" s="1399" t="s">
        <v>57</v>
      </c>
      <c r="W6" s="1399" t="s">
        <v>57</v>
      </c>
      <c r="X6" s="1399" t="s">
        <v>57</v>
      </c>
      <c r="Y6" s="1657"/>
      <c r="Z6" s="1657"/>
      <c r="AA6" s="1657"/>
      <c r="AB6" s="1657"/>
      <c r="AC6" s="1657"/>
      <c r="AD6" s="1657" t="s">
        <v>58</v>
      </c>
      <c r="AE6" s="1657"/>
      <c r="AF6" s="1658" t="s">
        <v>59</v>
      </c>
      <c r="AG6" s="1659" t="s">
        <v>57</v>
      </c>
      <c r="AH6" s="1658" t="s">
        <v>59</v>
      </c>
      <c r="AI6" s="1658" t="s">
        <v>59</v>
      </c>
      <c r="AJ6" s="1658" t="s">
        <v>59</v>
      </c>
      <c r="AK6" s="1658" t="s">
        <v>59</v>
      </c>
      <c r="AL6" s="1658" t="s">
        <v>138</v>
      </c>
      <c r="AM6" s="1658"/>
      <c r="AN6" s="1658"/>
      <c r="AO6" s="1403" t="s">
        <v>393</v>
      </c>
      <c r="AP6" s="1400"/>
      <c r="AQ6" s="1653" t="str" cm="1">
        <f t="array" ref="AQ6">IF(AD6="NO FAVORABLE","NO FAVORABLE",IF(SUMPRODUCT(--(TRIM(AF6:AK6)&lt;&gt;"SI"),--(TRIM(AF6:AK6)&lt;&gt;"NA"))&gt;0,"SUBSANAR","APROBADA CR"))</f>
        <v>APROBADA CR</v>
      </c>
    </row>
    <row r="7" spans="1:43" s="1654" customFormat="1" ht="13.8" x14ac:dyDescent="0.3">
      <c r="A7" s="1397" t="s">
        <v>4713</v>
      </c>
      <c r="B7" s="1397" t="s">
        <v>4714</v>
      </c>
      <c r="C7" s="1397">
        <v>10</v>
      </c>
      <c r="D7" s="1397" t="s">
        <v>45</v>
      </c>
      <c r="E7" s="1397" t="s">
        <v>4736</v>
      </c>
      <c r="F7" s="1397" t="s">
        <v>93</v>
      </c>
      <c r="G7" s="1397" t="s">
        <v>4737</v>
      </c>
      <c r="H7" s="1397" t="s">
        <v>538</v>
      </c>
      <c r="I7" s="1672" t="str">
        <f t="shared" si="0"/>
        <v>ANA   ISABEL NAVARRO FLOREZ</v>
      </c>
      <c r="J7" s="1397" t="s">
        <v>50</v>
      </c>
      <c r="K7" s="1397">
        <v>1038109403</v>
      </c>
      <c r="L7" s="1398">
        <v>32856</v>
      </c>
      <c r="M7" s="1397">
        <v>36</v>
      </c>
      <c r="N7" s="1397" t="s">
        <v>51</v>
      </c>
      <c r="O7" s="1397">
        <v>3145851129</v>
      </c>
      <c r="P7" s="1397"/>
      <c r="Q7" s="1397" t="s">
        <v>4716</v>
      </c>
      <c r="R7" s="1397" t="s">
        <v>380</v>
      </c>
      <c r="S7" s="1656" t="s">
        <v>54</v>
      </c>
      <c r="T7" s="1397" t="s">
        <v>4738</v>
      </c>
      <c r="U7" s="1655" t="s">
        <v>4718</v>
      </c>
      <c r="V7" s="1399" t="s">
        <v>57</v>
      </c>
      <c r="W7" s="1399" t="s">
        <v>57</v>
      </c>
      <c r="X7" s="1399" t="s">
        <v>57</v>
      </c>
      <c r="Y7" s="1657"/>
      <c r="Z7" s="1657"/>
      <c r="AA7" s="1657"/>
      <c r="AB7" s="1657"/>
      <c r="AC7" s="1657"/>
      <c r="AD7" s="1657" t="s">
        <v>58</v>
      </c>
      <c r="AE7" s="1657"/>
      <c r="AF7" s="1658" t="s">
        <v>59</v>
      </c>
      <c r="AG7" s="1659" t="s">
        <v>57</v>
      </c>
      <c r="AH7" s="1658" t="s">
        <v>59</v>
      </c>
      <c r="AI7" s="1658" t="s">
        <v>59</v>
      </c>
      <c r="AJ7" s="1658" t="s">
        <v>59</v>
      </c>
      <c r="AK7" s="1658" t="s">
        <v>59</v>
      </c>
      <c r="AL7" s="1658" t="s">
        <v>194</v>
      </c>
      <c r="AM7" s="1658"/>
      <c r="AN7" s="1658"/>
      <c r="AO7" s="1403" t="s">
        <v>393</v>
      </c>
      <c r="AP7" s="1400"/>
      <c r="AQ7" s="1653" t="str" cm="1">
        <f t="array" ref="AQ7">IF(AD7="NO FAVORABLE","NO FAVORABLE",IF(SUMPRODUCT(--(TRIM(AF7:AK7)&lt;&gt;"SI"),--(TRIM(AF7:AK7)&lt;&gt;"NA"))&gt;0,"SUBSANAR","APROBADA CR"))</f>
        <v>APROBADA CR</v>
      </c>
    </row>
    <row r="8" spans="1:43" s="1654" customFormat="1" ht="13.8" x14ac:dyDescent="0.3">
      <c r="A8" s="1397" t="s">
        <v>4713</v>
      </c>
      <c r="B8" s="1397" t="s">
        <v>4714</v>
      </c>
      <c r="C8" s="1397">
        <v>11</v>
      </c>
      <c r="D8" s="1397" t="s">
        <v>45</v>
      </c>
      <c r="E8" s="1397" t="s">
        <v>666</v>
      </c>
      <c r="F8" s="1397" t="s">
        <v>4741</v>
      </c>
      <c r="G8" s="1397" t="s">
        <v>1682</v>
      </c>
      <c r="H8" s="1397" t="s">
        <v>88</v>
      </c>
      <c r="I8" s="1672" t="str">
        <f t="shared" si="0"/>
        <v>MARIA  TOMASA OLIVEROS GARCIA</v>
      </c>
      <c r="J8" s="1397" t="s">
        <v>50</v>
      </c>
      <c r="K8" s="1397">
        <v>39287465</v>
      </c>
      <c r="L8" s="1398">
        <v>30742</v>
      </c>
      <c r="M8" s="1397">
        <v>42</v>
      </c>
      <c r="N8" s="1397" t="s">
        <v>51</v>
      </c>
      <c r="O8" s="1397">
        <v>3217410100</v>
      </c>
      <c r="P8" s="1397"/>
      <c r="Q8" s="1397" t="s">
        <v>4716</v>
      </c>
      <c r="R8" s="1397" t="s">
        <v>380</v>
      </c>
      <c r="S8" s="1656" t="s">
        <v>54</v>
      </c>
      <c r="T8" s="1397" t="s">
        <v>4738</v>
      </c>
      <c r="U8" s="1655" t="s">
        <v>4718</v>
      </c>
      <c r="V8" s="1399" t="s">
        <v>57</v>
      </c>
      <c r="W8" s="1399" t="s">
        <v>57</v>
      </c>
      <c r="X8" s="1399" t="s">
        <v>57</v>
      </c>
      <c r="Y8" s="1657"/>
      <c r="Z8" s="1657"/>
      <c r="AA8" s="1657"/>
      <c r="AB8" s="1657"/>
      <c r="AC8" s="1657"/>
      <c r="AD8" s="1657" t="s">
        <v>58</v>
      </c>
      <c r="AE8" s="1657"/>
      <c r="AF8" s="1658" t="s">
        <v>59</v>
      </c>
      <c r="AG8" s="1659" t="s">
        <v>57</v>
      </c>
      <c r="AH8" s="1658" t="s">
        <v>59</v>
      </c>
      <c r="AI8" s="1658" t="s">
        <v>59</v>
      </c>
      <c r="AJ8" s="1658" t="s">
        <v>59</v>
      </c>
      <c r="AK8" s="1658" t="s">
        <v>59</v>
      </c>
      <c r="AL8" s="1658" t="s">
        <v>182</v>
      </c>
      <c r="AM8" s="1658"/>
      <c r="AN8" s="1658"/>
      <c r="AO8" s="1403" t="s">
        <v>393</v>
      </c>
      <c r="AP8" s="1400"/>
      <c r="AQ8" s="1653" t="str" cm="1">
        <f t="array" ref="AQ8">IF(AD8="NO FAVORABLE","NO FAVORABLE",IF(SUMPRODUCT(--(TRIM(AF8:AK8)&lt;&gt;"SI"),--(TRIM(AF8:AK8)&lt;&gt;"NA"))&gt;0,"SUBSANAR","APROBADA CR"))</f>
        <v>APROBADA CR</v>
      </c>
    </row>
    <row r="9" spans="1:43" s="1654" customFormat="1" ht="13.8" x14ac:dyDescent="0.3">
      <c r="A9" s="1397" t="s">
        <v>4713</v>
      </c>
      <c r="B9" s="1397" t="s">
        <v>4714</v>
      </c>
      <c r="C9" s="1397">
        <v>13</v>
      </c>
      <c r="D9" s="1397" t="s">
        <v>45</v>
      </c>
      <c r="E9" s="1397" t="s">
        <v>493</v>
      </c>
      <c r="F9" s="1397" t="s">
        <v>643</v>
      </c>
      <c r="G9" s="1397" t="s">
        <v>1536</v>
      </c>
      <c r="H9" s="1397" t="s">
        <v>153</v>
      </c>
      <c r="I9" s="1672" t="str">
        <f t="shared" si="0"/>
        <v>NELLY DEL CARMEN MORENO MARTINEZ</v>
      </c>
      <c r="J9" s="1397" t="s">
        <v>50</v>
      </c>
      <c r="K9" s="1397">
        <v>39265532</v>
      </c>
      <c r="L9" s="1398">
        <v>19177</v>
      </c>
      <c r="M9" s="1397">
        <v>73</v>
      </c>
      <c r="N9" s="1397" t="s">
        <v>51</v>
      </c>
      <c r="O9" s="1397">
        <v>3113738599</v>
      </c>
      <c r="P9" s="1397"/>
      <c r="Q9" s="1397" t="s">
        <v>4716</v>
      </c>
      <c r="R9" s="1397" t="s">
        <v>380</v>
      </c>
      <c r="S9" s="1656" t="s">
        <v>54</v>
      </c>
      <c r="T9" s="1397" t="s">
        <v>4738</v>
      </c>
      <c r="U9" s="1655" t="s">
        <v>4718</v>
      </c>
      <c r="V9" s="1399" t="s">
        <v>57</v>
      </c>
      <c r="W9" s="1399" t="s">
        <v>57</v>
      </c>
      <c r="X9" s="1399" t="s">
        <v>57</v>
      </c>
      <c r="Y9" s="1657"/>
      <c r="Z9" s="1657"/>
      <c r="AA9" s="1657"/>
      <c r="AB9" s="1657"/>
      <c r="AC9" s="1657"/>
      <c r="AD9" s="1657" t="s">
        <v>58</v>
      </c>
      <c r="AE9" s="1657"/>
      <c r="AF9" s="1658" t="s">
        <v>59</v>
      </c>
      <c r="AG9" s="1659" t="s">
        <v>57</v>
      </c>
      <c r="AH9" s="1658" t="s">
        <v>59</v>
      </c>
      <c r="AI9" s="1658" t="s">
        <v>59</v>
      </c>
      <c r="AJ9" s="1658" t="s">
        <v>59</v>
      </c>
      <c r="AK9" s="1658" t="s">
        <v>59</v>
      </c>
      <c r="AL9" s="1658" t="s">
        <v>138</v>
      </c>
      <c r="AM9" s="1658"/>
      <c r="AN9" s="1658"/>
      <c r="AO9" s="1403" t="s">
        <v>4744</v>
      </c>
      <c r="AP9" s="1400"/>
      <c r="AQ9" s="1653" t="str" cm="1">
        <f t="array" ref="AQ9">IF(AD9="NO FAVORABLE","NO FAVORABLE",IF(SUMPRODUCT(--(TRIM(AF9:AK9)&lt;&gt;"SI"),--(TRIM(AF9:AK9)&lt;&gt;"NA"))&gt;0,"SUBSANAR","APROBADA CR"))</f>
        <v>APROBADA CR</v>
      </c>
    </row>
    <row r="10" spans="1:43" s="1654" customFormat="1" ht="13.8" x14ac:dyDescent="0.3">
      <c r="A10" s="1397" t="s">
        <v>4713</v>
      </c>
      <c r="B10" s="1397" t="s">
        <v>4714</v>
      </c>
      <c r="C10" s="1397">
        <v>20</v>
      </c>
      <c r="D10" s="1397" t="s">
        <v>45</v>
      </c>
      <c r="E10" s="1397" t="s">
        <v>4484</v>
      </c>
      <c r="F10" s="1397" t="s">
        <v>1967</v>
      </c>
      <c r="G10" s="1397" t="s">
        <v>4748</v>
      </c>
      <c r="H10" s="1397" t="s">
        <v>550</v>
      </c>
      <c r="I10" s="1672" t="str">
        <f t="shared" si="0"/>
        <v>ALEXANDRA  PATRICIA  CARCAMO  SUAREZ</v>
      </c>
      <c r="J10" s="1397" t="s">
        <v>50</v>
      </c>
      <c r="K10" s="1397">
        <v>1038097874</v>
      </c>
      <c r="L10" s="1398">
        <v>31767</v>
      </c>
      <c r="M10" s="1397">
        <v>39</v>
      </c>
      <c r="N10" s="1397" t="s">
        <v>51</v>
      </c>
      <c r="O10" s="1397">
        <v>3146687677</v>
      </c>
      <c r="P10" s="1397"/>
      <c r="Q10" s="1397" t="s">
        <v>4749</v>
      </c>
      <c r="R10" s="1397" t="s">
        <v>380</v>
      </c>
      <c r="S10" s="1656" t="s">
        <v>54</v>
      </c>
      <c r="T10" s="1397" t="s">
        <v>4750</v>
      </c>
      <c r="U10" s="1655" t="s">
        <v>4718</v>
      </c>
      <c r="V10" s="1399" t="s">
        <v>57</v>
      </c>
      <c r="W10" s="1399" t="s">
        <v>57</v>
      </c>
      <c r="X10" s="1399" t="s">
        <v>57</v>
      </c>
      <c r="Y10" s="1657"/>
      <c r="Z10" s="1657"/>
      <c r="AA10" s="1657"/>
      <c r="AB10" s="1657"/>
      <c r="AC10" s="1657"/>
      <c r="AD10" s="1657" t="s">
        <v>58</v>
      </c>
      <c r="AE10" s="1399"/>
      <c r="AF10" s="1658" t="s">
        <v>59</v>
      </c>
      <c r="AG10" s="1659" t="s">
        <v>57</v>
      </c>
      <c r="AH10" s="1658" t="s">
        <v>59</v>
      </c>
      <c r="AI10" s="1658" t="s">
        <v>59</v>
      </c>
      <c r="AJ10" s="1658" t="s">
        <v>59</v>
      </c>
      <c r="AK10" s="1658" t="s">
        <v>59</v>
      </c>
      <c r="AL10" s="1658" t="s">
        <v>194</v>
      </c>
      <c r="AM10" s="1658"/>
      <c r="AN10" s="1658"/>
      <c r="AO10" s="1403" t="s">
        <v>393</v>
      </c>
      <c r="AP10" s="1400"/>
      <c r="AQ10" s="1653" t="str" cm="1">
        <f t="array" ref="AQ10">IF(AD10="NO FAVORABLE","NO FAVORABLE",IF(SUMPRODUCT(--(TRIM(AF10:AK10)&lt;&gt;"SI"),--(TRIM(AF10:AK10)&lt;&gt;"NA"))&gt;0,"SUBSANAR","APROBADA CR"))</f>
        <v>APROBADA CR</v>
      </c>
    </row>
    <row r="11" spans="1:43" s="1654" customFormat="1" ht="13.8" x14ac:dyDescent="0.3">
      <c r="A11" s="1397" t="s">
        <v>4713</v>
      </c>
      <c r="B11" s="1397" t="s">
        <v>4714</v>
      </c>
      <c r="C11" s="1397">
        <v>21</v>
      </c>
      <c r="D11" s="1397" t="s">
        <v>45</v>
      </c>
      <c r="E11" s="1397" t="s">
        <v>361</v>
      </c>
      <c r="F11" s="1397" t="s">
        <v>4752</v>
      </c>
      <c r="G11" s="1397" t="s">
        <v>4753</v>
      </c>
      <c r="H11" s="1397" t="s">
        <v>4754</v>
      </c>
      <c r="I11" s="1672" t="str">
        <f t="shared" si="0"/>
        <v>MARGARITA ROSARIO BASILIO SOLANO</v>
      </c>
      <c r="J11" s="1397" t="s">
        <v>50</v>
      </c>
      <c r="K11" s="1397">
        <v>39281993</v>
      </c>
      <c r="L11" s="1398">
        <v>25081</v>
      </c>
      <c r="M11" s="1397">
        <v>57</v>
      </c>
      <c r="N11" s="1397" t="s">
        <v>51</v>
      </c>
      <c r="O11" s="1397">
        <v>3104355026</v>
      </c>
      <c r="P11" s="1397"/>
      <c r="Q11" s="1397" t="s">
        <v>4716</v>
      </c>
      <c r="R11" s="1397" t="s">
        <v>380</v>
      </c>
      <c r="S11" s="1656" t="s">
        <v>54</v>
      </c>
      <c r="T11" s="1397" t="s">
        <v>4755</v>
      </c>
      <c r="U11" s="1655" t="s">
        <v>4718</v>
      </c>
      <c r="V11" s="1399" t="s">
        <v>57</v>
      </c>
      <c r="W11" s="1399" t="s">
        <v>57</v>
      </c>
      <c r="X11" s="1399" t="s">
        <v>57</v>
      </c>
      <c r="Y11" s="1657"/>
      <c r="Z11" s="1657"/>
      <c r="AA11" s="1657"/>
      <c r="AB11" s="1657"/>
      <c r="AC11" s="1657"/>
      <c r="AD11" s="1657" t="s">
        <v>58</v>
      </c>
      <c r="AE11" s="1657"/>
      <c r="AF11" s="1658" t="s">
        <v>59</v>
      </c>
      <c r="AG11" s="1659" t="s">
        <v>57</v>
      </c>
      <c r="AH11" s="1658" t="s">
        <v>59</v>
      </c>
      <c r="AI11" s="1658" t="s">
        <v>59</v>
      </c>
      <c r="AJ11" s="1658" t="s">
        <v>59</v>
      </c>
      <c r="AK11" s="1658" t="s">
        <v>59</v>
      </c>
      <c r="AL11" s="1658" t="s">
        <v>114</v>
      </c>
      <c r="AM11" s="1658"/>
      <c r="AN11" s="1658"/>
      <c r="AO11" s="1403" t="s">
        <v>393</v>
      </c>
      <c r="AP11" s="1400"/>
      <c r="AQ11" s="1653" t="str" cm="1">
        <f t="array" ref="AQ11">IF(AD11="NO FAVORABLE","NO FAVORABLE",IF(SUMPRODUCT(--(TRIM(AF11:AK11)&lt;&gt;"SI"),--(TRIM(AF11:AK11)&lt;&gt;"NA"))&gt;0,"SUBSANAR","APROBADA CR"))</f>
        <v>APROBADA CR</v>
      </c>
    </row>
    <row r="12" spans="1:43" s="1654" customFormat="1" ht="13.8" x14ac:dyDescent="0.3">
      <c r="A12" s="1397" t="s">
        <v>4713</v>
      </c>
      <c r="B12" s="1397" t="s">
        <v>4714</v>
      </c>
      <c r="C12" s="1397">
        <v>23</v>
      </c>
      <c r="D12" s="1397" t="s">
        <v>45</v>
      </c>
      <c r="E12" s="1397" t="s">
        <v>199</v>
      </c>
      <c r="F12" s="1397" t="s">
        <v>666</v>
      </c>
      <c r="G12" s="1397" t="s">
        <v>1976</v>
      </c>
      <c r="H12" s="1397" t="s">
        <v>4757</v>
      </c>
      <c r="I12" s="1672" t="str">
        <f t="shared" si="0"/>
        <v>ANA MARIA  CASTRO  ARRIETA</v>
      </c>
      <c r="J12" s="1397" t="s">
        <v>50</v>
      </c>
      <c r="K12" s="1397">
        <v>1007494574</v>
      </c>
      <c r="L12" s="1398">
        <v>37170</v>
      </c>
      <c r="M12" s="1397">
        <v>24</v>
      </c>
      <c r="N12" s="1397" t="s">
        <v>51</v>
      </c>
      <c r="O12" s="1397">
        <v>3225298540</v>
      </c>
      <c r="P12" s="1397"/>
      <c r="Q12" s="1397" t="s">
        <v>4758</v>
      </c>
      <c r="R12" s="1397" t="s">
        <v>380</v>
      </c>
      <c r="S12" s="1656" t="s">
        <v>54</v>
      </c>
      <c r="T12" s="1397" t="s">
        <v>4759</v>
      </c>
      <c r="U12" s="1655" t="s">
        <v>4718</v>
      </c>
      <c r="V12" s="1399" t="s">
        <v>57</v>
      </c>
      <c r="W12" s="1399" t="s">
        <v>57</v>
      </c>
      <c r="X12" s="1399" t="s">
        <v>57</v>
      </c>
      <c r="Y12" s="1657"/>
      <c r="Z12" s="1657"/>
      <c r="AA12" s="1657"/>
      <c r="AB12" s="1657"/>
      <c r="AC12" s="1657"/>
      <c r="AD12" s="1657" t="s">
        <v>58</v>
      </c>
      <c r="AE12" s="1657"/>
      <c r="AF12" s="1658" t="s">
        <v>59</v>
      </c>
      <c r="AG12" s="1659" t="s">
        <v>57</v>
      </c>
      <c r="AH12" s="1658" t="s">
        <v>59</v>
      </c>
      <c r="AI12" s="1658" t="s">
        <v>59</v>
      </c>
      <c r="AJ12" s="1658" t="s">
        <v>59</v>
      </c>
      <c r="AK12" s="1658" t="s">
        <v>59</v>
      </c>
      <c r="AL12" s="1658" t="s">
        <v>174</v>
      </c>
      <c r="AM12" s="1658"/>
      <c r="AN12" s="1658"/>
      <c r="AO12" s="1403" t="s">
        <v>393</v>
      </c>
      <c r="AP12" s="1400"/>
      <c r="AQ12" s="1653" t="str" cm="1">
        <f t="array" ref="AQ12">IF(AD12="NO FAVORABLE","NO FAVORABLE",IF(SUMPRODUCT(--(TRIM(AF12:AK12)&lt;&gt;"SI"),--(TRIM(AF12:AK12)&lt;&gt;"NA"))&gt;0,"SUBSANAR","APROBADA CR"))</f>
        <v>APROBADA CR</v>
      </c>
    </row>
    <row r="13" spans="1:43" s="1654" customFormat="1" ht="13.8" x14ac:dyDescent="0.3">
      <c r="A13" s="1397" t="s">
        <v>4713</v>
      </c>
      <c r="B13" s="1397" t="s">
        <v>4714</v>
      </c>
      <c r="C13" s="1397">
        <v>25</v>
      </c>
      <c r="D13" s="1397" t="s">
        <v>45</v>
      </c>
      <c r="E13" s="1397" t="s">
        <v>4762</v>
      </c>
      <c r="F13" s="1397" t="s">
        <v>4763</v>
      </c>
      <c r="G13" s="1397" t="s">
        <v>4764</v>
      </c>
      <c r="H13" s="1397" t="s">
        <v>4765</v>
      </c>
      <c r="I13" s="1672" t="str">
        <f t="shared" si="0"/>
        <v>RUBIS  NICOLASA TREJO MAURIO</v>
      </c>
      <c r="J13" s="1397" t="s">
        <v>50</v>
      </c>
      <c r="K13" s="1397">
        <v>39287481</v>
      </c>
      <c r="L13" s="1398">
        <v>30359</v>
      </c>
      <c r="M13" s="1397">
        <v>43</v>
      </c>
      <c r="N13" s="1397" t="s">
        <v>51</v>
      </c>
      <c r="O13" s="1397">
        <v>3147404867</v>
      </c>
      <c r="P13" s="1397"/>
      <c r="Q13" s="1397" t="s">
        <v>4749</v>
      </c>
      <c r="R13" s="1397" t="s">
        <v>380</v>
      </c>
      <c r="S13" s="1656" t="s">
        <v>54</v>
      </c>
      <c r="T13" s="1397" t="s">
        <v>4766</v>
      </c>
      <c r="U13" s="1655" t="s">
        <v>4718</v>
      </c>
      <c r="V13" s="1399" t="s">
        <v>57</v>
      </c>
      <c r="W13" s="1399" t="s">
        <v>57</v>
      </c>
      <c r="X13" s="1399" t="s">
        <v>57</v>
      </c>
      <c r="Y13" s="1657"/>
      <c r="Z13" s="1657"/>
      <c r="AA13" s="1657"/>
      <c r="AB13" s="1657"/>
      <c r="AC13" s="1657"/>
      <c r="AD13" s="1657" t="s">
        <v>58</v>
      </c>
      <c r="AE13" s="1657"/>
      <c r="AF13" s="1658" t="s">
        <v>59</v>
      </c>
      <c r="AG13" s="1659" t="s">
        <v>57</v>
      </c>
      <c r="AH13" s="1658" t="s">
        <v>59</v>
      </c>
      <c r="AI13" s="1658" t="s">
        <v>59</v>
      </c>
      <c r="AJ13" s="1658" t="s">
        <v>59</v>
      </c>
      <c r="AK13" s="1658" t="s">
        <v>59</v>
      </c>
      <c r="AL13" s="1658" t="s">
        <v>70</v>
      </c>
      <c r="AM13" s="1658"/>
      <c r="AN13" s="1658"/>
      <c r="AO13" s="1403" t="s">
        <v>393</v>
      </c>
      <c r="AP13" s="1400"/>
      <c r="AQ13" s="1653" t="str" cm="1">
        <f t="array" ref="AQ13">IF(AD13="NO FAVORABLE","NO FAVORABLE",IF(SUMPRODUCT(--(TRIM(AF13:AK13)&lt;&gt;"SI"),--(TRIM(AF13:AK13)&lt;&gt;"NA"))&gt;0,"SUBSANAR","APROBADA CR"))</f>
        <v>APROBADA CR</v>
      </c>
    </row>
    <row r="14" spans="1:43" s="1654" customFormat="1" ht="13.8" x14ac:dyDescent="0.3">
      <c r="A14" s="1397" t="s">
        <v>4713</v>
      </c>
      <c r="B14" s="1397" t="s">
        <v>4714</v>
      </c>
      <c r="C14" s="1397">
        <v>26</v>
      </c>
      <c r="D14" s="1397" t="s">
        <v>45</v>
      </c>
      <c r="E14" s="1397" t="s">
        <v>4768</v>
      </c>
      <c r="F14" s="1397" t="s">
        <v>488</v>
      </c>
      <c r="G14" s="1397" t="s">
        <v>4769</v>
      </c>
      <c r="H14" s="1397" t="s">
        <v>4492</v>
      </c>
      <c r="I14" s="1672" t="str">
        <f t="shared" si="0"/>
        <v>DIGNA  ROSA CORPUS  MARQUEZ</v>
      </c>
      <c r="J14" s="1397" t="s">
        <v>50</v>
      </c>
      <c r="K14" s="1397">
        <v>1038093634</v>
      </c>
      <c r="L14" s="1398">
        <v>19783</v>
      </c>
      <c r="M14" s="1397">
        <v>72</v>
      </c>
      <c r="N14" s="1397" t="s">
        <v>51</v>
      </c>
      <c r="O14" s="1397">
        <v>3116391670</v>
      </c>
      <c r="P14" s="1397"/>
      <c r="Q14" s="1397" t="s">
        <v>4770</v>
      </c>
      <c r="R14" s="1397" t="s">
        <v>380</v>
      </c>
      <c r="S14" s="1656" t="s">
        <v>54</v>
      </c>
      <c r="T14" s="1397" t="s">
        <v>4766</v>
      </c>
      <c r="U14" s="1655" t="s">
        <v>4718</v>
      </c>
      <c r="V14" s="1399" t="s">
        <v>57</v>
      </c>
      <c r="W14" s="1399" t="s">
        <v>57</v>
      </c>
      <c r="X14" s="1399" t="s">
        <v>57</v>
      </c>
      <c r="Y14" s="1657"/>
      <c r="Z14" s="1657"/>
      <c r="AA14" s="1657"/>
      <c r="AB14" s="1657"/>
      <c r="AC14" s="1657"/>
      <c r="AD14" s="1657" t="s">
        <v>58</v>
      </c>
      <c r="AE14" s="1657"/>
      <c r="AF14" s="1658" t="s">
        <v>59</v>
      </c>
      <c r="AG14" s="1659" t="s">
        <v>57</v>
      </c>
      <c r="AH14" s="1658" t="s">
        <v>59</v>
      </c>
      <c r="AI14" s="1658" t="s">
        <v>59</v>
      </c>
      <c r="AJ14" s="1658" t="s">
        <v>59</v>
      </c>
      <c r="AK14" s="1658" t="s">
        <v>59</v>
      </c>
      <c r="AL14" s="1658" t="s">
        <v>283</v>
      </c>
      <c r="AM14" s="1658"/>
      <c r="AN14" s="1658"/>
      <c r="AO14" s="1403" t="s">
        <v>393</v>
      </c>
      <c r="AP14" s="1400"/>
      <c r="AQ14" s="1653" t="str" cm="1">
        <f t="array" ref="AQ14">IF(AD14="NO FAVORABLE","NO FAVORABLE",IF(SUMPRODUCT(--(TRIM(AF14:AK14)&lt;&gt;"SI"),--(TRIM(AF14:AK14)&lt;&gt;"NA"))&gt;0,"SUBSANAR","APROBADA CR"))</f>
        <v>APROBADA CR</v>
      </c>
    </row>
    <row r="15" spans="1:43" s="1654" customFormat="1" ht="13.8" x14ac:dyDescent="0.3">
      <c r="A15" s="1397" t="s">
        <v>4713</v>
      </c>
      <c r="B15" s="1397" t="s">
        <v>4714</v>
      </c>
      <c r="C15" s="1397">
        <v>27</v>
      </c>
      <c r="D15" s="1397" t="s">
        <v>45</v>
      </c>
      <c r="E15" s="1397" t="s">
        <v>2003</v>
      </c>
      <c r="F15" s="1397" t="s">
        <v>537</v>
      </c>
      <c r="G15" s="1397" t="s">
        <v>689</v>
      </c>
      <c r="H15" s="1397" t="s">
        <v>4737</v>
      </c>
      <c r="I15" s="1672" t="str">
        <f t="shared" si="0"/>
        <v>CRISTINA  ISABEL  TORRES NAVARRO</v>
      </c>
      <c r="J15" s="1397" t="s">
        <v>50</v>
      </c>
      <c r="K15" s="1397">
        <v>1076822816</v>
      </c>
      <c r="L15" s="1398">
        <v>34701</v>
      </c>
      <c r="M15" s="1397">
        <v>31</v>
      </c>
      <c r="N15" s="1397" t="s">
        <v>51</v>
      </c>
      <c r="O15" s="1397">
        <v>3215920276</v>
      </c>
      <c r="P15" s="1397"/>
      <c r="Q15" s="1397" t="s">
        <v>4770</v>
      </c>
      <c r="R15" s="1397" t="s">
        <v>380</v>
      </c>
      <c r="S15" s="1656" t="s">
        <v>54</v>
      </c>
      <c r="T15" s="1397" t="s">
        <v>4771</v>
      </c>
      <c r="U15" s="1655" t="s">
        <v>4718</v>
      </c>
      <c r="V15" s="1399" t="s">
        <v>57</v>
      </c>
      <c r="W15" s="1399" t="s">
        <v>57</v>
      </c>
      <c r="X15" s="1399" t="s">
        <v>57</v>
      </c>
      <c r="Y15" s="1657"/>
      <c r="Z15" s="1657"/>
      <c r="AA15" s="1657"/>
      <c r="AB15" s="1657"/>
      <c r="AC15" s="1657"/>
      <c r="AD15" s="1657" t="s">
        <v>58</v>
      </c>
      <c r="AE15" s="1657"/>
      <c r="AF15" s="1658" t="s">
        <v>59</v>
      </c>
      <c r="AG15" s="1659" t="s">
        <v>57</v>
      </c>
      <c r="AH15" s="1658" t="s">
        <v>59</v>
      </c>
      <c r="AI15" s="1658" t="s">
        <v>59</v>
      </c>
      <c r="AJ15" s="1658" t="s">
        <v>59</v>
      </c>
      <c r="AK15" s="1658" t="s">
        <v>59</v>
      </c>
      <c r="AL15" s="1658" t="s">
        <v>138</v>
      </c>
      <c r="AM15" s="1658"/>
      <c r="AN15" s="1658"/>
      <c r="AO15" s="1403" t="s">
        <v>393</v>
      </c>
      <c r="AP15" s="1400"/>
      <c r="AQ15" s="1653" t="str" cm="1">
        <f t="array" ref="AQ15">IF(AD15="NO FAVORABLE","NO FAVORABLE",IF(SUMPRODUCT(--(TRIM(AF15:AK15)&lt;&gt;"SI"),--(TRIM(AF15:AK15)&lt;&gt;"NA"))&gt;0,"SUBSANAR","APROBADA CR"))</f>
        <v>APROBADA CR</v>
      </c>
    </row>
    <row r="16" spans="1:43" s="1654" customFormat="1" ht="13.8" x14ac:dyDescent="0.3">
      <c r="A16" s="1397" t="s">
        <v>4713</v>
      </c>
      <c r="B16" s="1397" t="s">
        <v>4714</v>
      </c>
      <c r="C16" s="1397">
        <v>29</v>
      </c>
      <c r="D16" s="1397" t="s">
        <v>45</v>
      </c>
      <c r="E16" s="1397" t="s">
        <v>4774</v>
      </c>
      <c r="F16" s="1397" t="s">
        <v>145</v>
      </c>
      <c r="G16" s="1397" t="s">
        <v>1682</v>
      </c>
      <c r="H16" s="1397"/>
      <c r="I16" s="1672" t="str">
        <f t="shared" si="0"/>
        <v xml:space="preserve">ARNOVIA  CECILIA OLIVEROS </v>
      </c>
      <c r="J16" s="1397" t="s">
        <v>50</v>
      </c>
      <c r="K16" s="1397">
        <v>32125180</v>
      </c>
      <c r="L16" s="1398">
        <v>22800</v>
      </c>
      <c r="M16" s="1397">
        <v>63</v>
      </c>
      <c r="N16" s="1397" t="s">
        <v>51</v>
      </c>
      <c r="O16" s="1397">
        <v>3234734462</v>
      </c>
      <c r="P16" s="1397"/>
      <c r="Q16" s="1397" t="s">
        <v>4716</v>
      </c>
      <c r="R16" s="1397" t="s">
        <v>380</v>
      </c>
      <c r="S16" s="1656" t="s">
        <v>54</v>
      </c>
      <c r="T16" s="1397" t="s">
        <v>4738</v>
      </c>
      <c r="U16" s="1655" t="s">
        <v>4718</v>
      </c>
      <c r="V16" s="1399" t="s">
        <v>57</v>
      </c>
      <c r="W16" s="1399" t="s">
        <v>57</v>
      </c>
      <c r="X16" s="1399" t="s">
        <v>57</v>
      </c>
      <c r="Y16" s="1657"/>
      <c r="Z16" s="1657"/>
      <c r="AA16" s="1657"/>
      <c r="AB16" s="1657"/>
      <c r="AC16" s="1657"/>
      <c r="AD16" s="1657" t="s">
        <v>58</v>
      </c>
      <c r="AE16" s="1657"/>
      <c r="AF16" s="1658" t="s">
        <v>59</v>
      </c>
      <c r="AG16" s="1659" t="s">
        <v>57</v>
      </c>
      <c r="AH16" s="1658" t="s">
        <v>59</v>
      </c>
      <c r="AI16" s="1658" t="s">
        <v>59</v>
      </c>
      <c r="AJ16" s="1658" t="s">
        <v>59</v>
      </c>
      <c r="AK16" s="1658" t="s">
        <v>59</v>
      </c>
      <c r="AL16" s="1658" t="s">
        <v>194</v>
      </c>
      <c r="AM16" s="1658"/>
      <c r="AN16" s="1658"/>
      <c r="AO16" s="1403" t="s">
        <v>393</v>
      </c>
      <c r="AP16" s="1400"/>
      <c r="AQ16" s="1653" t="str" cm="1">
        <f t="array" ref="AQ16">IF(AD16="NO FAVORABLE","NO FAVORABLE",IF(SUMPRODUCT(--(TRIM(AF16:AK16)&lt;&gt;"SI"),--(TRIM(AF16:AK16)&lt;&gt;"NA"))&gt;0,"SUBSANAR","APROBADA CR"))</f>
        <v>APROBADA CR</v>
      </c>
    </row>
    <row r="17" spans="1:43" s="1654" customFormat="1" ht="13.8" x14ac:dyDescent="0.3">
      <c r="A17" s="1397" t="s">
        <v>4713</v>
      </c>
      <c r="B17" s="1397" t="s">
        <v>4714</v>
      </c>
      <c r="C17" s="1397">
        <v>30</v>
      </c>
      <c r="D17" s="1397" t="s">
        <v>45</v>
      </c>
      <c r="E17" s="1397" t="s">
        <v>1374</v>
      </c>
      <c r="F17" s="1397" t="s">
        <v>62</v>
      </c>
      <c r="G17" s="1397" t="s">
        <v>4775</v>
      </c>
      <c r="H17" s="1397" t="s">
        <v>4737</v>
      </c>
      <c r="I17" s="1672" t="str">
        <f t="shared" si="0"/>
        <v>GLORIA  MARIA GUERRERO NAVARRO</v>
      </c>
      <c r="J17" s="1397" t="s">
        <v>50</v>
      </c>
      <c r="K17" s="1397">
        <v>1038105372</v>
      </c>
      <c r="L17" s="1398">
        <v>32156</v>
      </c>
      <c r="M17" s="1397">
        <v>38</v>
      </c>
      <c r="N17" s="1397" t="s">
        <v>51</v>
      </c>
      <c r="O17" s="1397">
        <v>3226584855</v>
      </c>
      <c r="P17" s="1397"/>
      <c r="Q17" s="1397" t="s">
        <v>4716</v>
      </c>
      <c r="R17" s="1397" t="s">
        <v>380</v>
      </c>
      <c r="S17" s="1656" t="s">
        <v>54</v>
      </c>
      <c r="T17" s="1397" t="s">
        <v>4738</v>
      </c>
      <c r="U17" s="1655" t="s">
        <v>4718</v>
      </c>
      <c r="V17" s="1399" t="s">
        <v>57</v>
      </c>
      <c r="W17" s="1399" t="s">
        <v>57</v>
      </c>
      <c r="X17" s="1399" t="s">
        <v>57</v>
      </c>
      <c r="Y17" s="1657"/>
      <c r="Z17" s="1657"/>
      <c r="AA17" s="1657"/>
      <c r="AB17" s="1657"/>
      <c r="AC17" s="1657"/>
      <c r="AD17" s="1657" t="s">
        <v>58</v>
      </c>
      <c r="AE17" s="1657"/>
      <c r="AF17" s="1658" t="s">
        <v>59</v>
      </c>
      <c r="AG17" s="1659" t="s">
        <v>57</v>
      </c>
      <c r="AH17" s="1658" t="s">
        <v>59</v>
      </c>
      <c r="AI17" s="1658" t="s">
        <v>59</v>
      </c>
      <c r="AJ17" s="1658" t="s">
        <v>59</v>
      </c>
      <c r="AK17" s="1658" t="s">
        <v>59</v>
      </c>
      <c r="AL17" s="1658" t="s">
        <v>283</v>
      </c>
      <c r="AM17" s="1658"/>
      <c r="AN17" s="1658"/>
      <c r="AO17" s="1403" t="s">
        <v>393</v>
      </c>
      <c r="AP17" s="1400"/>
      <c r="AQ17" s="1653" t="str" cm="1">
        <f t="array" ref="AQ17">IF(AD17="NO FAVORABLE","NO FAVORABLE",IF(SUMPRODUCT(--(TRIM(AF17:AK17)&lt;&gt;"SI"),--(TRIM(AF17:AK17)&lt;&gt;"NA"))&gt;0,"SUBSANAR","APROBADA CR"))</f>
        <v>APROBADA CR</v>
      </c>
    </row>
    <row r="18" spans="1:43" s="1654" customFormat="1" ht="13.8" x14ac:dyDescent="0.3">
      <c r="A18" s="1397" t="s">
        <v>4713</v>
      </c>
      <c r="B18" s="1397" t="s">
        <v>4714</v>
      </c>
      <c r="C18" s="1397">
        <v>31</v>
      </c>
      <c r="D18" s="1397" t="s">
        <v>45</v>
      </c>
      <c r="E18" s="1397" t="s">
        <v>1959</v>
      </c>
      <c r="F18" s="1397" t="s">
        <v>632</v>
      </c>
      <c r="G18" s="1397" t="s">
        <v>347</v>
      </c>
      <c r="H18" s="1397" t="s">
        <v>4753</v>
      </c>
      <c r="I18" s="1672" t="str">
        <f t="shared" si="0"/>
        <v>OLGA  LUCIA LONDOÑO BASILIO</v>
      </c>
      <c r="J18" s="1397" t="s">
        <v>50</v>
      </c>
      <c r="K18" s="1397">
        <v>1001532968</v>
      </c>
      <c r="L18" s="1398">
        <v>36082</v>
      </c>
      <c r="M18" s="1397">
        <v>27</v>
      </c>
      <c r="N18" s="1397" t="s">
        <v>51</v>
      </c>
      <c r="O18" s="1397">
        <v>3145860401</v>
      </c>
      <c r="P18" s="1397"/>
      <c r="Q18" s="1397" t="s">
        <v>4770</v>
      </c>
      <c r="R18" s="1397" t="s">
        <v>380</v>
      </c>
      <c r="S18" s="1656" t="s">
        <v>54</v>
      </c>
      <c r="T18" s="1397" t="s">
        <v>4738</v>
      </c>
      <c r="U18" s="1655" t="s">
        <v>4718</v>
      </c>
      <c r="V18" s="1399" t="s">
        <v>57</v>
      </c>
      <c r="W18" s="1399" t="s">
        <v>57</v>
      </c>
      <c r="X18" s="1399" t="s">
        <v>57</v>
      </c>
      <c r="Y18" s="1657"/>
      <c r="Z18" s="1657"/>
      <c r="AA18" s="1657"/>
      <c r="AB18" s="1657"/>
      <c r="AC18" s="1657"/>
      <c r="AD18" s="1657" t="s">
        <v>58</v>
      </c>
      <c r="AE18" s="1657"/>
      <c r="AF18" s="1658" t="s">
        <v>59</v>
      </c>
      <c r="AG18" s="1659" t="s">
        <v>57</v>
      </c>
      <c r="AH18" s="1658" t="s">
        <v>59</v>
      </c>
      <c r="AI18" s="1658" t="s">
        <v>59</v>
      </c>
      <c r="AJ18" s="1658" t="s">
        <v>59</v>
      </c>
      <c r="AK18" s="1658" t="s">
        <v>59</v>
      </c>
      <c r="AL18" s="1658" t="s">
        <v>194</v>
      </c>
      <c r="AM18" s="1658"/>
      <c r="AN18" s="1658"/>
      <c r="AO18" s="1403" t="s">
        <v>393</v>
      </c>
      <c r="AP18" s="1400"/>
      <c r="AQ18" s="1653" t="str" cm="1">
        <f t="array" ref="AQ18">IF(AD18="NO FAVORABLE","NO FAVORABLE",IF(SUMPRODUCT(--(TRIM(AF18:AK18)&lt;&gt;"SI"),--(TRIM(AF18:AK18)&lt;&gt;"NA"))&gt;0,"SUBSANAR","APROBADA CR"))</f>
        <v>APROBADA CR</v>
      </c>
    </row>
    <row r="19" spans="1:43" s="1654" customFormat="1" ht="13.8" x14ac:dyDescent="0.3">
      <c r="A19" s="1397" t="s">
        <v>4713</v>
      </c>
      <c r="B19" s="1397" t="s">
        <v>4714</v>
      </c>
      <c r="C19" s="1397">
        <v>32</v>
      </c>
      <c r="D19" s="1397" t="s">
        <v>45</v>
      </c>
      <c r="E19" s="1397" t="s">
        <v>4776</v>
      </c>
      <c r="F19" s="1397" t="s">
        <v>62</v>
      </c>
      <c r="G19" s="1397" t="s">
        <v>1910</v>
      </c>
      <c r="H19" s="1397" t="s">
        <v>1682</v>
      </c>
      <c r="I19" s="1672" t="str">
        <f t="shared" si="0"/>
        <v>YORLADIS MARIA CASTILLO  OLIVEROS</v>
      </c>
      <c r="J19" s="1397" t="s">
        <v>50</v>
      </c>
      <c r="K19" s="1397">
        <v>1007112681</v>
      </c>
      <c r="L19" s="1398">
        <v>31342</v>
      </c>
      <c r="M19" s="1397">
        <v>40</v>
      </c>
      <c r="N19" s="1397" t="s">
        <v>51</v>
      </c>
      <c r="O19" s="1397">
        <v>3145091421</v>
      </c>
      <c r="P19" s="1397"/>
      <c r="Q19" s="1397" t="s">
        <v>4777</v>
      </c>
      <c r="R19" s="1397" t="s">
        <v>380</v>
      </c>
      <c r="S19" s="1656" t="s">
        <v>54</v>
      </c>
      <c r="T19" s="1397" t="s">
        <v>4738</v>
      </c>
      <c r="U19" s="1655" t="s">
        <v>4718</v>
      </c>
      <c r="V19" s="1399" t="s">
        <v>57</v>
      </c>
      <c r="W19" s="1399" t="s">
        <v>57</v>
      </c>
      <c r="X19" s="1399" t="s">
        <v>57</v>
      </c>
      <c r="Y19" s="1657"/>
      <c r="Z19" s="1657"/>
      <c r="AA19" s="1657"/>
      <c r="AB19" s="1657"/>
      <c r="AC19" s="1657"/>
      <c r="AD19" s="1657" t="s">
        <v>58</v>
      </c>
      <c r="AE19" s="1657"/>
      <c r="AF19" s="1658" t="s">
        <v>59</v>
      </c>
      <c r="AG19" s="1659" t="s">
        <v>57</v>
      </c>
      <c r="AH19" s="1658" t="s">
        <v>59</v>
      </c>
      <c r="AI19" s="1658" t="s">
        <v>59</v>
      </c>
      <c r="AJ19" s="1658" t="s">
        <v>59</v>
      </c>
      <c r="AK19" s="1658" t="s">
        <v>59</v>
      </c>
      <c r="AL19" s="1658" t="s">
        <v>220</v>
      </c>
      <c r="AM19" s="1658"/>
      <c r="AN19" s="1658"/>
      <c r="AO19" s="1403" t="s">
        <v>393</v>
      </c>
      <c r="AP19" s="1400"/>
      <c r="AQ19" s="1653" t="str" cm="1">
        <f t="array" ref="AQ19">IF(AD19="NO FAVORABLE","NO FAVORABLE",IF(SUMPRODUCT(--(TRIM(AF19:AK19)&lt;&gt;"SI"),--(TRIM(AF19:AK19)&lt;&gt;"NA"))&gt;0,"SUBSANAR","APROBADA CR"))</f>
        <v>APROBADA CR</v>
      </c>
    </row>
    <row r="20" spans="1:43" s="1654" customFormat="1" ht="13.8" x14ac:dyDescent="0.3">
      <c r="A20" s="1397" t="s">
        <v>4713</v>
      </c>
      <c r="B20" s="1397" t="s">
        <v>4714</v>
      </c>
      <c r="C20" s="1397">
        <v>33</v>
      </c>
      <c r="D20" s="1397" t="s">
        <v>45</v>
      </c>
      <c r="E20" s="1397" t="s">
        <v>1911</v>
      </c>
      <c r="F20" s="1397" t="s">
        <v>62</v>
      </c>
      <c r="G20" s="1397" t="s">
        <v>347</v>
      </c>
      <c r="H20" s="1397" t="s">
        <v>303</v>
      </c>
      <c r="I20" s="1672" t="str">
        <f t="shared" si="0"/>
        <v>ANA  MARIA LONDOÑO OSORIO</v>
      </c>
      <c r="J20" s="1397" t="s">
        <v>50</v>
      </c>
      <c r="K20" s="1397">
        <v>1038102585</v>
      </c>
      <c r="L20" s="1398">
        <v>31936</v>
      </c>
      <c r="M20" s="1397">
        <v>38</v>
      </c>
      <c r="N20" s="1397" t="s">
        <v>51</v>
      </c>
      <c r="O20" s="1397">
        <v>3222775688</v>
      </c>
      <c r="P20" s="1397"/>
      <c r="Q20" s="1397" t="s">
        <v>4770</v>
      </c>
      <c r="R20" s="1397" t="s">
        <v>380</v>
      </c>
      <c r="S20" s="1656" t="s">
        <v>54</v>
      </c>
      <c r="T20" s="1397" t="s">
        <v>4720</v>
      </c>
      <c r="U20" s="1655" t="s">
        <v>4718</v>
      </c>
      <c r="V20" s="1399" t="s">
        <v>57</v>
      </c>
      <c r="W20" s="1399" t="s">
        <v>57</v>
      </c>
      <c r="X20" s="1399" t="s">
        <v>57</v>
      </c>
      <c r="Y20" s="1657"/>
      <c r="Z20" s="1657"/>
      <c r="AA20" s="1657"/>
      <c r="AB20" s="1657"/>
      <c r="AC20" s="1657"/>
      <c r="AD20" s="1657" t="s">
        <v>58</v>
      </c>
      <c r="AE20" s="1657"/>
      <c r="AF20" s="1658" t="s">
        <v>59</v>
      </c>
      <c r="AG20" s="1659" t="s">
        <v>57</v>
      </c>
      <c r="AH20" s="1658" t="s">
        <v>59</v>
      </c>
      <c r="AI20" s="1658" t="s">
        <v>59</v>
      </c>
      <c r="AJ20" s="1658" t="s">
        <v>59</v>
      </c>
      <c r="AK20" s="1658" t="s">
        <v>59</v>
      </c>
      <c r="AL20" s="1658" t="s">
        <v>138</v>
      </c>
      <c r="AM20" s="1658"/>
      <c r="AN20" s="1658"/>
      <c r="AO20" s="1403" t="s">
        <v>393</v>
      </c>
      <c r="AP20" s="1400"/>
      <c r="AQ20" s="1653" t="str" cm="1">
        <f t="array" ref="AQ20">IF(AD20="NO FAVORABLE","NO FAVORABLE",IF(SUMPRODUCT(--(TRIM(AF20:AK20)&lt;&gt;"SI"),--(TRIM(AF20:AK20)&lt;&gt;"NA"))&gt;0,"SUBSANAR","APROBADA CR"))</f>
        <v>APROBADA CR</v>
      </c>
    </row>
    <row r="21" spans="1:43" s="1654" customFormat="1" ht="13.8" x14ac:dyDescent="0.3">
      <c r="A21" s="1397" t="s">
        <v>4713</v>
      </c>
      <c r="B21" s="1397" t="s">
        <v>4714</v>
      </c>
      <c r="C21" s="1397">
        <v>34</v>
      </c>
      <c r="D21" s="1397" t="s">
        <v>45</v>
      </c>
      <c r="E21" s="1397" t="s">
        <v>4779</v>
      </c>
      <c r="F21" s="1397" t="s">
        <v>340</v>
      </c>
      <c r="G21" s="1397" t="s">
        <v>4780</v>
      </c>
      <c r="H21" s="1397" t="s">
        <v>1564</v>
      </c>
      <c r="I21" s="1672" t="str">
        <f t="shared" si="0"/>
        <v>INGRIS TATIANA HERAZO MENDOZA</v>
      </c>
      <c r="J21" s="1397" t="s">
        <v>50</v>
      </c>
      <c r="K21" s="1397">
        <v>1040498270</v>
      </c>
      <c r="L21" s="1398">
        <v>32404</v>
      </c>
      <c r="M21" s="1397">
        <v>37</v>
      </c>
      <c r="N21" s="1397" t="s">
        <v>51</v>
      </c>
      <c r="O21" s="1397">
        <v>3234687719</v>
      </c>
      <c r="P21" s="1397"/>
      <c r="Q21" s="1397" t="s">
        <v>4716</v>
      </c>
      <c r="R21" s="1397" t="s">
        <v>380</v>
      </c>
      <c r="S21" s="1656" t="s">
        <v>54</v>
      </c>
      <c r="T21" s="1397" t="s">
        <v>4720</v>
      </c>
      <c r="U21" s="1655" t="s">
        <v>4718</v>
      </c>
      <c r="V21" s="1399" t="s">
        <v>57</v>
      </c>
      <c r="W21" s="1399" t="s">
        <v>57</v>
      </c>
      <c r="X21" s="1399" t="s">
        <v>57</v>
      </c>
      <c r="Y21" s="1657"/>
      <c r="Z21" s="1657"/>
      <c r="AA21" s="1657"/>
      <c r="AB21" s="1657"/>
      <c r="AC21" s="1657"/>
      <c r="AD21" s="1657" t="s">
        <v>58</v>
      </c>
      <c r="AE21" s="1657"/>
      <c r="AF21" s="1658" t="s">
        <v>59</v>
      </c>
      <c r="AG21" s="1659" t="s">
        <v>57</v>
      </c>
      <c r="AH21" s="1658" t="s">
        <v>59</v>
      </c>
      <c r="AI21" s="1658" t="s">
        <v>59</v>
      </c>
      <c r="AJ21" s="1658" t="s">
        <v>59</v>
      </c>
      <c r="AK21" s="1658" t="s">
        <v>59</v>
      </c>
      <c r="AL21" s="1658" t="s">
        <v>194</v>
      </c>
      <c r="AM21" s="1658"/>
      <c r="AN21" s="1658"/>
      <c r="AO21" s="1403" t="s">
        <v>393</v>
      </c>
      <c r="AP21" s="1400"/>
      <c r="AQ21" s="1653" t="str" cm="1">
        <f t="array" ref="AQ21">IF(AD21="NO FAVORABLE","NO FAVORABLE",IF(SUMPRODUCT(--(TRIM(AF21:AK21)&lt;&gt;"SI"),--(TRIM(AF21:AK21)&lt;&gt;"NA"))&gt;0,"SUBSANAR","APROBADA CR"))</f>
        <v>APROBADA CR</v>
      </c>
    </row>
    <row r="22" spans="1:43" s="1654" customFormat="1" ht="13.8" x14ac:dyDescent="0.3">
      <c r="A22" s="1397" t="s">
        <v>4713</v>
      </c>
      <c r="B22" s="1397" t="s">
        <v>4714</v>
      </c>
      <c r="C22" s="1397">
        <v>35</v>
      </c>
      <c r="D22" s="1397" t="s">
        <v>45</v>
      </c>
      <c r="E22" s="1397" t="s">
        <v>4783</v>
      </c>
      <c r="F22" s="1397" t="s">
        <v>488</v>
      </c>
      <c r="G22" s="1397" t="s">
        <v>4784</v>
      </c>
      <c r="H22" s="1397" t="s">
        <v>2372</v>
      </c>
      <c r="I22" s="1672" t="str">
        <f t="shared" si="0"/>
        <v>SAIRA  ROSA LEGUIA SIERRA</v>
      </c>
      <c r="J22" s="1397" t="s">
        <v>50</v>
      </c>
      <c r="K22" s="1397">
        <v>1007901365</v>
      </c>
      <c r="L22" s="1398">
        <v>34407</v>
      </c>
      <c r="M22" s="1397">
        <v>32</v>
      </c>
      <c r="N22" s="1397" t="s">
        <v>51</v>
      </c>
      <c r="O22" s="1397">
        <v>3204651888</v>
      </c>
      <c r="P22" s="1397"/>
      <c r="Q22" s="1397" t="s">
        <v>4777</v>
      </c>
      <c r="R22" s="1397" t="s">
        <v>380</v>
      </c>
      <c r="S22" s="1656" t="s">
        <v>54</v>
      </c>
      <c r="T22" s="1397" t="s">
        <v>4720</v>
      </c>
      <c r="U22" s="1655" t="s">
        <v>4718</v>
      </c>
      <c r="V22" s="1399" t="s">
        <v>57</v>
      </c>
      <c r="W22" s="1399" t="s">
        <v>57</v>
      </c>
      <c r="X22" s="1399" t="s">
        <v>57</v>
      </c>
      <c r="Y22" s="1660"/>
      <c r="Z22" s="1660"/>
      <c r="AA22" s="1660"/>
      <c r="AB22" s="1660"/>
      <c r="AC22" s="1660"/>
      <c r="AD22" s="1660" t="s">
        <v>58</v>
      </c>
      <c r="AE22" s="1660"/>
      <c r="AF22" s="1658" t="s">
        <v>59</v>
      </c>
      <c r="AG22" s="1659" t="s">
        <v>57</v>
      </c>
      <c r="AH22" s="1658" t="s">
        <v>59</v>
      </c>
      <c r="AI22" s="1658" t="s">
        <v>59</v>
      </c>
      <c r="AJ22" s="1658" t="s">
        <v>59</v>
      </c>
      <c r="AK22" s="1658" t="s">
        <v>59</v>
      </c>
      <c r="AL22" s="1658" t="s">
        <v>174</v>
      </c>
      <c r="AM22" s="1658"/>
      <c r="AN22" s="1658"/>
      <c r="AO22" s="1403" t="s">
        <v>393</v>
      </c>
      <c r="AP22" s="1400"/>
      <c r="AQ22" s="1653" t="str" cm="1">
        <f t="array" ref="AQ22">IF(AD22="NO FAVORABLE","NO FAVORABLE",IF(SUMPRODUCT(--(TRIM(AF22:AK22)&lt;&gt;"SI"),--(TRIM(AF22:AK22)&lt;&gt;"NA"))&gt;0,"SUBSANAR","APROBADA CR"))</f>
        <v>APROBADA CR</v>
      </c>
    </row>
    <row r="23" spans="1:43" s="1654" customFormat="1" ht="13.8" x14ac:dyDescent="0.3">
      <c r="A23" s="1397" t="s">
        <v>4713</v>
      </c>
      <c r="B23" s="1397" t="s">
        <v>4714</v>
      </c>
      <c r="C23" s="1397">
        <v>36</v>
      </c>
      <c r="D23" s="1397" t="s">
        <v>45</v>
      </c>
      <c r="E23" s="1397" t="s">
        <v>4785</v>
      </c>
      <c r="F23" s="1397" t="s">
        <v>624</v>
      </c>
      <c r="G23" s="1397" t="s">
        <v>153</v>
      </c>
      <c r="H23" s="1397" t="s">
        <v>4786</v>
      </c>
      <c r="I23" s="1672" t="str">
        <f t="shared" si="0"/>
        <v>MAYDA ESTHER MARTINEZ ARCIA</v>
      </c>
      <c r="J23" s="1397" t="s">
        <v>50</v>
      </c>
      <c r="K23" s="1397">
        <v>39287920</v>
      </c>
      <c r="L23" s="1398">
        <v>30759</v>
      </c>
      <c r="M23" s="1397">
        <v>41</v>
      </c>
      <c r="N23" s="1397" t="s">
        <v>51</v>
      </c>
      <c r="O23" s="1397">
        <v>3203283876</v>
      </c>
      <c r="P23" s="1397"/>
      <c r="Q23" s="1397" t="s">
        <v>4777</v>
      </c>
      <c r="R23" s="1397" t="s">
        <v>380</v>
      </c>
      <c r="S23" s="1656" t="s">
        <v>54</v>
      </c>
      <c r="T23" s="1397" t="s">
        <v>4720</v>
      </c>
      <c r="U23" s="1655" t="s">
        <v>4718</v>
      </c>
      <c r="V23" s="1399" t="s">
        <v>57</v>
      </c>
      <c r="W23" s="1399" t="s">
        <v>57</v>
      </c>
      <c r="X23" s="1399" t="s">
        <v>57</v>
      </c>
      <c r="Y23" s="1399"/>
      <c r="Z23" s="1399"/>
      <c r="AA23" s="1399"/>
      <c r="AB23" s="1399"/>
      <c r="AC23" s="1399"/>
      <c r="AD23" s="1660" t="s">
        <v>58</v>
      </c>
      <c r="AE23" s="1399"/>
      <c r="AF23" s="1658" t="s">
        <v>59</v>
      </c>
      <c r="AG23" s="1659" t="s">
        <v>57</v>
      </c>
      <c r="AH23" s="1658" t="s">
        <v>59</v>
      </c>
      <c r="AI23" s="1658" t="s">
        <v>59</v>
      </c>
      <c r="AJ23" s="1658" t="s">
        <v>59</v>
      </c>
      <c r="AK23" s="1658" t="s">
        <v>59</v>
      </c>
      <c r="AL23" s="1658" t="s">
        <v>143</v>
      </c>
      <c r="AM23" s="1658"/>
      <c r="AN23" s="1658"/>
      <c r="AO23" s="1403" t="s">
        <v>393</v>
      </c>
      <c r="AP23" s="1400"/>
      <c r="AQ23" s="1653" t="str" cm="1">
        <f t="array" ref="AQ23">IF(AD23="NO FAVORABLE","NO FAVORABLE",IF(SUMPRODUCT(--(TRIM(AF23:AK23)&lt;&gt;"SI"),--(TRIM(AF23:AK23)&lt;&gt;"NA"))&gt;0,"SUBSANAR","APROBADA CR"))</f>
        <v>APROBADA CR</v>
      </c>
    </row>
    <row r="24" spans="1:43" s="1654" customFormat="1" ht="13.8" x14ac:dyDescent="0.3">
      <c r="A24" s="1397" t="s">
        <v>4713</v>
      </c>
      <c r="B24" s="1397" t="s">
        <v>4714</v>
      </c>
      <c r="C24" s="1397">
        <v>38</v>
      </c>
      <c r="D24" s="1397" t="s">
        <v>45</v>
      </c>
      <c r="E24" s="1397" t="s">
        <v>2658</v>
      </c>
      <c r="F24" s="1397" t="s">
        <v>62</v>
      </c>
      <c r="G24" s="1397" t="s">
        <v>664</v>
      </c>
      <c r="H24" s="1397" t="s">
        <v>4787</v>
      </c>
      <c r="I24" s="1672" t="str">
        <f t="shared" si="0"/>
        <v>VILMA MARIA TAPIAS AGAMEZ</v>
      </c>
      <c r="J24" s="1397" t="s">
        <v>50</v>
      </c>
      <c r="K24" s="1397">
        <v>1038479556</v>
      </c>
      <c r="L24" s="1398">
        <v>33742</v>
      </c>
      <c r="M24" s="1397">
        <v>33</v>
      </c>
      <c r="N24" s="1397" t="s">
        <v>51</v>
      </c>
      <c r="O24" s="1397">
        <v>3127931621</v>
      </c>
      <c r="P24" s="1397"/>
      <c r="Q24" s="1397" t="s">
        <v>4716</v>
      </c>
      <c r="R24" s="1397" t="s">
        <v>380</v>
      </c>
      <c r="S24" s="1656" t="s">
        <v>54</v>
      </c>
      <c r="T24" s="1397" t="s">
        <v>4788</v>
      </c>
      <c r="U24" s="1655" t="s">
        <v>4718</v>
      </c>
      <c r="V24" s="1399" t="s">
        <v>57</v>
      </c>
      <c r="W24" s="1399" t="s">
        <v>57</v>
      </c>
      <c r="X24" s="1399" t="s">
        <v>57</v>
      </c>
      <c r="Y24" s="1399"/>
      <c r="Z24" s="1399"/>
      <c r="AA24" s="1399"/>
      <c r="AB24" s="1399"/>
      <c r="AC24" s="1399"/>
      <c r="AD24" s="1660" t="s">
        <v>58</v>
      </c>
      <c r="AE24" s="1399"/>
      <c r="AF24" s="1658" t="s">
        <v>59</v>
      </c>
      <c r="AG24" s="1659" t="s">
        <v>57</v>
      </c>
      <c r="AH24" s="1658" t="s">
        <v>59</v>
      </c>
      <c r="AI24" s="1658" t="s">
        <v>59</v>
      </c>
      <c r="AJ24" s="1658" t="s">
        <v>59</v>
      </c>
      <c r="AK24" s="1658" t="s">
        <v>59</v>
      </c>
      <c r="AL24" s="1658" t="s">
        <v>138</v>
      </c>
      <c r="AM24" s="1658"/>
      <c r="AN24" s="1658"/>
      <c r="AO24" s="1403" t="s">
        <v>393</v>
      </c>
      <c r="AP24" s="1400"/>
      <c r="AQ24" s="1653" t="str" cm="1">
        <f t="array" ref="AQ24">IF(AD24="NO FAVORABLE","NO FAVORABLE",IF(SUMPRODUCT(--(TRIM(AF24:AK24)&lt;&gt;"SI"),--(TRIM(AF24:AK24)&lt;&gt;"NA"))&gt;0,"SUBSANAR","APROBADA CR"))</f>
        <v>APROBADA CR</v>
      </c>
    </row>
    <row r="25" spans="1:43" s="1654" customFormat="1" ht="13.8" x14ac:dyDescent="0.3">
      <c r="A25" s="1397" t="s">
        <v>4713</v>
      </c>
      <c r="B25" s="1397" t="s">
        <v>4714</v>
      </c>
      <c r="C25" s="1397">
        <v>39</v>
      </c>
      <c r="D25" s="1397" t="s">
        <v>45</v>
      </c>
      <c r="E25" s="1397" t="s">
        <v>666</v>
      </c>
      <c r="F25" s="1397" t="s">
        <v>643</v>
      </c>
      <c r="G25" s="1397" t="s">
        <v>4790</v>
      </c>
      <c r="H25" s="1397"/>
      <c r="I25" s="1672" t="str">
        <f t="shared" si="0"/>
        <v xml:space="preserve">MARIA  DEL CARMEN PUELLO </v>
      </c>
      <c r="J25" s="1397" t="s">
        <v>50</v>
      </c>
      <c r="K25" s="1397">
        <v>39270724</v>
      </c>
      <c r="L25" s="1398">
        <v>24304</v>
      </c>
      <c r="M25" s="1397">
        <v>59</v>
      </c>
      <c r="N25" s="1397" t="s">
        <v>51</v>
      </c>
      <c r="O25" s="1397">
        <v>3105016686</v>
      </c>
      <c r="P25" s="1397"/>
      <c r="Q25" s="1397" t="s">
        <v>4716</v>
      </c>
      <c r="R25" s="1397" t="s">
        <v>380</v>
      </c>
      <c r="S25" s="1656" t="s">
        <v>54</v>
      </c>
      <c r="T25" s="1397" t="s">
        <v>4738</v>
      </c>
      <c r="U25" s="1655" t="s">
        <v>4718</v>
      </c>
      <c r="V25" s="1399" t="s">
        <v>57</v>
      </c>
      <c r="W25" s="1399" t="s">
        <v>57</v>
      </c>
      <c r="X25" s="1399" t="s">
        <v>57</v>
      </c>
      <c r="Y25" s="1399"/>
      <c r="Z25" s="1399"/>
      <c r="AA25" s="1399"/>
      <c r="AB25" s="1399"/>
      <c r="AC25" s="1399"/>
      <c r="AD25" s="1660" t="s">
        <v>58</v>
      </c>
      <c r="AE25" s="1399"/>
      <c r="AF25" s="1658" t="s">
        <v>59</v>
      </c>
      <c r="AG25" s="1659" t="s">
        <v>57</v>
      </c>
      <c r="AH25" s="1658" t="s">
        <v>59</v>
      </c>
      <c r="AI25" s="1658" t="s">
        <v>59</v>
      </c>
      <c r="AJ25" s="1658" t="s">
        <v>59</v>
      </c>
      <c r="AK25" s="1658" t="s">
        <v>59</v>
      </c>
      <c r="AL25" s="1658" t="s">
        <v>220</v>
      </c>
      <c r="AM25" s="1658"/>
      <c r="AN25" s="1658"/>
      <c r="AO25" s="1403" t="s">
        <v>393</v>
      </c>
      <c r="AP25" s="1400"/>
      <c r="AQ25" s="1653" t="str" cm="1">
        <f t="array" ref="AQ25">IF(AD25="NO FAVORABLE","NO FAVORABLE",IF(SUMPRODUCT(--(TRIM(AF25:AK25)&lt;&gt;"SI"),--(TRIM(AF25:AK25)&lt;&gt;"NA"))&gt;0,"SUBSANAR","APROBADA CR"))</f>
        <v>APROBADA CR</v>
      </c>
    </row>
    <row r="26" spans="1:43" s="1654" customFormat="1" ht="13.8" x14ac:dyDescent="0.3">
      <c r="A26" s="1397" t="s">
        <v>4713</v>
      </c>
      <c r="B26" s="1397" t="s">
        <v>4714</v>
      </c>
      <c r="C26" s="1397">
        <v>43</v>
      </c>
      <c r="D26" s="1397" t="s">
        <v>45</v>
      </c>
      <c r="E26" s="1397" t="s">
        <v>4699</v>
      </c>
      <c r="F26" s="1397" t="s">
        <v>488</v>
      </c>
      <c r="G26" s="1397" t="s">
        <v>4795</v>
      </c>
      <c r="H26" s="1397" t="s">
        <v>587</v>
      </c>
      <c r="I26" s="1672" t="str">
        <f t="shared" si="0"/>
        <v>ELBA  ROSA CARDEÑO MEJIA</v>
      </c>
      <c r="J26" s="1397" t="s">
        <v>50</v>
      </c>
      <c r="K26" s="1397">
        <v>39286500</v>
      </c>
      <c r="L26" s="1398">
        <v>25844</v>
      </c>
      <c r="M26" s="1397">
        <v>55</v>
      </c>
      <c r="N26" s="1397" t="s">
        <v>51</v>
      </c>
      <c r="O26" s="1397">
        <v>3108495194</v>
      </c>
      <c r="P26" s="1397"/>
      <c r="Q26" s="1397" t="s">
        <v>4716</v>
      </c>
      <c r="R26" s="1397" t="s">
        <v>380</v>
      </c>
      <c r="S26" s="1656" t="s">
        <v>54</v>
      </c>
      <c r="T26" s="1397" t="s">
        <v>4720</v>
      </c>
      <c r="U26" s="1655" t="s">
        <v>4718</v>
      </c>
      <c r="V26" s="1399" t="s">
        <v>57</v>
      </c>
      <c r="W26" s="1399" t="s">
        <v>57</v>
      </c>
      <c r="X26" s="1399" t="s">
        <v>57</v>
      </c>
      <c r="Y26" s="1657"/>
      <c r="Z26" s="1657"/>
      <c r="AA26" s="1657"/>
      <c r="AB26" s="1657"/>
      <c r="AC26" s="1657"/>
      <c r="AD26" s="1657" t="s">
        <v>58</v>
      </c>
      <c r="AE26" s="1657"/>
      <c r="AF26" s="1658" t="s">
        <v>59</v>
      </c>
      <c r="AG26" s="1659" t="s">
        <v>57</v>
      </c>
      <c r="AH26" s="1658" t="s">
        <v>59</v>
      </c>
      <c r="AI26" s="1658" t="s">
        <v>59</v>
      </c>
      <c r="AJ26" s="1658" t="s">
        <v>59</v>
      </c>
      <c r="AK26" s="1658" t="s">
        <v>59</v>
      </c>
      <c r="AL26" s="1658" t="s">
        <v>138</v>
      </c>
      <c r="AM26" s="1658"/>
      <c r="AN26" s="1658"/>
      <c r="AO26" s="1403" t="s">
        <v>393</v>
      </c>
      <c r="AP26" s="1400"/>
      <c r="AQ26" s="1653" t="str" cm="1">
        <f t="array" ref="AQ26">IF(AD26="NO FAVORABLE","NO FAVORABLE",IF(SUMPRODUCT(--(TRIM(AF26:AK26)&lt;&gt;"SI"),--(TRIM(AF26:AK26)&lt;&gt;"NA"))&gt;0,"SUBSANAR","APROBADA CR"))</f>
        <v>APROBADA CR</v>
      </c>
    </row>
    <row r="27" spans="1:43" s="1654" customFormat="1" ht="13.8" x14ac:dyDescent="0.3">
      <c r="A27" s="1397" t="s">
        <v>4713</v>
      </c>
      <c r="B27" s="1397" t="s">
        <v>4714</v>
      </c>
      <c r="C27" s="1397">
        <v>46</v>
      </c>
      <c r="D27" s="1397" t="s">
        <v>45</v>
      </c>
      <c r="E27" s="1397" t="s">
        <v>4801</v>
      </c>
      <c r="F27" s="1397" t="s">
        <v>632</v>
      </c>
      <c r="G27" s="1397" t="s">
        <v>292</v>
      </c>
      <c r="H27" s="1397" t="s">
        <v>550</v>
      </c>
      <c r="I27" s="1672" t="str">
        <f t="shared" si="0"/>
        <v>MADELEINE LUCIA ALVAREZ SUAREZ</v>
      </c>
      <c r="J27" s="1397" t="s">
        <v>50</v>
      </c>
      <c r="K27" s="1397">
        <v>1038106231</v>
      </c>
      <c r="L27" s="1398">
        <v>32692</v>
      </c>
      <c r="M27" s="1397">
        <v>36</v>
      </c>
      <c r="N27" s="1397" t="s">
        <v>51</v>
      </c>
      <c r="O27" s="1397">
        <v>3122101491</v>
      </c>
      <c r="P27" s="1397"/>
      <c r="Q27" s="1397" t="s">
        <v>4793</v>
      </c>
      <c r="R27" s="1397" t="s">
        <v>380</v>
      </c>
      <c r="S27" s="1656" t="s">
        <v>54</v>
      </c>
      <c r="T27" s="1397" t="s">
        <v>4802</v>
      </c>
      <c r="U27" s="1655" t="s">
        <v>4718</v>
      </c>
      <c r="V27" s="1399" t="s">
        <v>57</v>
      </c>
      <c r="W27" s="1399" t="s">
        <v>57</v>
      </c>
      <c r="X27" s="1399" t="s">
        <v>57</v>
      </c>
      <c r="Y27" s="1657"/>
      <c r="Z27" s="1657"/>
      <c r="AA27" s="1657"/>
      <c r="AB27" s="1657"/>
      <c r="AC27" s="1657"/>
      <c r="AD27" s="1657" t="s">
        <v>58</v>
      </c>
      <c r="AE27" s="1657"/>
      <c r="AF27" s="1658" t="s">
        <v>59</v>
      </c>
      <c r="AG27" s="1659" t="s">
        <v>57</v>
      </c>
      <c r="AH27" s="1658" t="s">
        <v>59</v>
      </c>
      <c r="AI27" s="1658" t="s">
        <v>59</v>
      </c>
      <c r="AJ27" s="1658" t="s">
        <v>59</v>
      </c>
      <c r="AK27" s="1658" t="s">
        <v>59</v>
      </c>
      <c r="AL27" s="1658" t="s">
        <v>138</v>
      </c>
      <c r="AM27" s="1658"/>
      <c r="AN27" s="1658"/>
      <c r="AO27" s="1403" t="s">
        <v>393</v>
      </c>
      <c r="AP27" s="1400"/>
      <c r="AQ27" s="1653" t="str" cm="1">
        <f t="array" ref="AQ27">IF(AD27="NO FAVORABLE","NO FAVORABLE",IF(SUMPRODUCT(--(TRIM(AF27:AK27)&lt;&gt;"SI"),--(TRIM(AF27:AK27)&lt;&gt;"NA"))&gt;0,"SUBSANAR","APROBADA CR"))</f>
        <v>APROBADA CR</v>
      </c>
    </row>
    <row r="28" spans="1:43" s="1654" customFormat="1" ht="13.8" x14ac:dyDescent="0.3">
      <c r="A28" s="1397" t="s">
        <v>4713</v>
      </c>
      <c r="B28" s="1397" t="s">
        <v>4714</v>
      </c>
      <c r="C28" s="1397">
        <v>47</v>
      </c>
      <c r="D28" s="1397" t="s">
        <v>45</v>
      </c>
      <c r="E28" s="1397" t="s">
        <v>583</v>
      </c>
      <c r="F28" s="1397"/>
      <c r="G28" s="1397" t="s">
        <v>4803</v>
      </c>
      <c r="H28" s="1397" t="s">
        <v>4775</v>
      </c>
      <c r="I28" s="1672" t="str">
        <f t="shared" si="0"/>
        <v>DAMARIS  ESPEJO GUERRERO</v>
      </c>
      <c r="J28" s="1397" t="s">
        <v>50</v>
      </c>
      <c r="K28" s="1397">
        <v>39274969</v>
      </c>
      <c r="L28" s="1398">
        <v>25866</v>
      </c>
      <c r="M28" s="1397">
        <v>55</v>
      </c>
      <c r="N28" s="1397" t="s">
        <v>51</v>
      </c>
      <c r="O28" s="1397">
        <v>3116969108</v>
      </c>
      <c r="P28" s="1397"/>
      <c r="Q28" s="1397" t="s">
        <v>4716</v>
      </c>
      <c r="R28" s="1397" t="s">
        <v>380</v>
      </c>
      <c r="S28" s="1656" t="s">
        <v>54</v>
      </c>
      <c r="T28" s="1397" t="s">
        <v>4804</v>
      </c>
      <c r="U28" s="1655" t="s">
        <v>4718</v>
      </c>
      <c r="V28" s="1399" t="s">
        <v>57</v>
      </c>
      <c r="W28" s="1399" t="s">
        <v>57</v>
      </c>
      <c r="X28" s="1399" t="s">
        <v>57</v>
      </c>
      <c r="Y28" s="1657"/>
      <c r="Z28" s="1657"/>
      <c r="AA28" s="1657"/>
      <c r="AB28" s="1657"/>
      <c r="AC28" s="1657"/>
      <c r="AD28" s="1657" t="s">
        <v>58</v>
      </c>
      <c r="AE28" s="1657"/>
      <c r="AF28" s="1658" t="s">
        <v>59</v>
      </c>
      <c r="AG28" s="1659" t="s">
        <v>57</v>
      </c>
      <c r="AH28" s="1658" t="s">
        <v>59</v>
      </c>
      <c r="AI28" s="1658" t="s">
        <v>59</v>
      </c>
      <c r="AJ28" s="1658" t="s">
        <v>59</v>
      </c>
      <c r="AK28" s="1658" t="s">
        <v>59</v>
      </c>
      <c r="AL28" s="1658" t="s">
        <v>138</v>
      </c>
      <c r="AM28" s="1658"/>
      <c r="AN28" s="1658"/>
      <c r="AO28" s="1403" t="s">
        <v>393</v>
      </c>
      <c r="AP28" s="1400"/>
      <c r="AQ28" s="1653" t="str" cm="1">
        <f t="array" ref="AQ28">IF(AD28="NO FAVORABLE","NO FAVORABLE",IF(SUMPRODUCT(--(TRIM(AF28:AK28)&lt;&gt;"SI"),--(TRIM(AF28:AK28)&lt;&gt;"NA"))&gt;0,"SUBSANAR","APROBADA CR"))</f>
        <v>APROBADA CR</v>
      </c>
    </row>
    <row r="29" spans="1:43" s="1654" customFormat="1" ht="13.8" x14ac:dyDescent="0.3">
      <c r="A29" s="1397" t="s">
        <v>4713</v>
      </c>
      <c r="B29" s="1397" t="s">
        <v>4714</v>
      </c>
      <c r="C29" s="1397">
        <v>55</v>
      </c>
      <c r="D29" s="1397" t="s">
        <v>45</v>
      </c>
      <c r="E29" s="1397" t="s">
        <v>1530</v>
      </c>
      <c r="F29" s="1397" t="s">
        <v>488</v>
      </c>
      <c r="G29" s="1397" t="s">
        <v>790</v>
      </c>
      <c r="H29" s="1397" t="s">
        <v>1829</v>
      </c>
      <c r="I29" s="1672" t="str">
        <f t="shared" si="0"/>
        <v>LORENA ROSA GUERRA CONTRERAS</v>
      </c>
      <c r="J29" s="1397" t="s">
        <v>50</v>
      </c>
      <c r="K29" s="1397">
        <v>1007388087</v>
      </c>
      <c r="L29" s="1398">
        <v>36379</v>
      </c>
      <c r="M29" s="1397">
        <v>26</v>
      </c>
      <c r="N29" s="1397" t="s">
        <v>51</v>
      </c>
      <c r="O29" s="1397">
        <v>3207412406</v>
      </c>
      <c r="P29" s="1397"/>
      <c r="Q29" s="1397" t="s">
        <v>4777</v>
      </c>
      <c r="R29" s="1397" t="s">
        <v>380</v>
      </c>
      <c r="S29" s="1656" t="s">
        <v>54</v>
      </c>
      <c r="T29" s="1397" t="s">
        <v>4810</v>
      </c>
      <c r="U29" s="1655" t="s">
        <v>4718</v>
      </c>
      <c r="V29" s="1399" t="s">
        <v>57</v>
      </c>
      <c r="W29" s="1399" t="s">
        <v>57</v>
      </c>
      <c r="X29" s="1399" t="s">
        <v>57</v>
      </c>
      <c r="Y29" s="1657"/>
      <c r="Z29" s="1657"/>
      <c r="AA29" s="1657"/>
      <c r="AB29" s="1657"/>
      <c r="AC29" s="1657"/>
      <c r="AD29" s="1657" t="s">
        <v>58</v>
      </c>
      <c r="AE29" s="1657"/>
      <c r="AF29" s="1658" t="s">
        <v>59</v>
      </c>
      <c r="AG29" s="1659" t="s">
        <v>59</v>
      </c>
      <c r="AH29" s="1658" t="s">
        <v>59</v>
      </c>
      <c r="AI29" s="1658" t="s">
        <v>59</v>
      </c>
      <c r="AJ29" s="1658" t="s">
        <v>59</v>
      </c>
      <c r="AK29" s="1658" t="s">
        <v>59</v>
      </c>
      <c r="AL29" s="1658" t="s">
        <v>283</v>
      </c>
      <c r="AM29" s="1658"/>
      <c r="AN29" s="1658"/>
      <c r="AO29" s="1403" t="s">
        <v>393</v>
      </c>
      <c r="AP29" s="1400"/>
      <c r="AQ29" s="1653" t="str" cm="1">
        <f t="array" ref="AQ29">IF(AD29="NO FAVORABLE","NO FAVORABLE",IF(SUMPRODUCT(--(TRIM(AF29:AK29)&lt;&gt;"SI"),--(TRIM(AF29:AK29)&lt;&gt;"NA"))&gt;0,"SUBSANAR","APROBADA CR"))</f>
        <v>APROBADA CR</v>
      </c>
    </row>
    <row r="30" spans="1:43" s="1408" customFormat="1" ht="13.8" x14ac:dyDescent="0.3">
      <c r="A30" s="1397" t="s">
        <v>4713</v>
      </c>
      <c r="B30" s="1397" t="s">
        <v>4714</v>
      </c>
      <c r="C30" s="1397">
        <v>59</v>
      </c>
      <c r="D30" s="1397" t="s">
        <v>45</v>
      </c>
      <c r="E30" s="1397" t="s">
        <v>4813</v>
      </c>
      <c r="F30" s="1397"/>
      <c r="G30" s="1397" t="s">
        <v>4814</v>
      </c>
      <c r="H30" s="1397" t="s">
        <v>4798</v>
      </c>
      <c r="I30" s="1663" t="str">
        <f t="shared" si="0"/>
        <v>ULDIBANIS  SOLAR ROQUEME</v>
      </c>
      <c r="J30" s="1397" t="s">
        <v>50</v>
      </c>
      <c r="K30" s="1397">
        <v>1001532215</v>
      </c>
      <c r="L30" s="1398">
        <v>36238</v>
      </c>
      <c r="M30" s="1397">
        <v>26</v>
      </c>
      <c r="N30" s="1397" t="s">
        <v>51</v>
      </c>
      <c r="O30" s="1397">
        <v>3106020935</v>
      </c>
      <c r="P30" s="1397"/>
      <c r="Q30" s="1397" t="s">
        <v>4793</v>
      </c>
      <c r="R30" s="1397" t="s">
        <v>380</v>
      </c>
      <c r="S30" s="1656" t="s">
        <v>54</v>
      </c>
      <c r="T30" s="1397" t="s">
        <v>4815</v>
      </c>
      <c r="U30" s="1655" t="s">
        <v>4718</v>
      </c>
      <c r="V30" s="1399" t="s">
        <v>57</v>
      </c>
      <c r="W30" s="1399" t="s">
        <v>57</v>
      </c>
      <c r="X30" s="1399" t="s">
        <v>57</v>
      </c>
      <c r="Y30" s="1657"/>
      <c r="Z30" s="1657"/>
      <c r="AA30" s="1657"/>
      <c r="AB30" s="1657"/>
      <c r="AC30" s="1657"/>
      <c r="AD30" s="1657" t="s">
        <v>58</v>
      </c>
      <c r="AE30" s="1657"/>
      <c r="AF30" s="1658" t="s">
        <v>59</v>
      </c>
      <c r="AG30" s="1659" t="s">
        <v>59</v>
      </c>
      <c r="AH30" s="1658" t="s">
        <v>59</v>
      </c>
      <c r="AI30" s="1658" t="s">
        <v>59</v>
      </c>
      <c r="AJ30" s="1658" t="s">
        <v>59</v>
      </c>
      <c r="AK30" s="1658" t="s">
        <v>59</v>
      </c>
      <c r="AL30" s="1658" t="s">
        <v>138</v>
      </c>
      <c r="AM30" s="1658"/>
      <c r="AN30" s="1658"/>
      <c r="AO30" s="1403" t="s">
        <v>393</v>
      </c>
      <c r="AP30" s="1400"/>
      <c r="AQ30" s="1653" t="str" cm="1">
        <f t="array" ref="AQ30">IF(AD30="NO FAVORABLE","NO FAVORABLE",IF(SUMPRODUCT(--(TRIM(AF30:AK30)&lt;&gt;"SI"),--(TRIM(AF30:AK30)&lt;&gt;"NA"))&gt;0,"SUBSANAR","APROBADA CR"))</f>
        <v>APROBADA CR</v>
      </c>
    </row>
    <row r="31" spans="1:43" s="1408" customFormat="1" ht="13.8" x14ac:dyDescent="0.3">
      <c r="A31" s="1397" t="s">
        <v>4713</v>
      </c>
      <c r="B31" s="1397" t="s">
        <v>4714</v>
      </c>
      <c r="C31" s="1397">
        <v>60</v>
      </c>
      <c r="D31" s="1397" t="s">
        <v>45</v>
      </c>
      <c r="E31" s="1397" t="s">
        <v>4816</v>
      </c>
      <c r="F31" s="1397"/>
      <c r="G31" s="1397" t="s">
        <v>520</v>
      </c>
      <c r="H31" s="1397" t="s">
        <v>4817</v>
      </c>
      <c r="I31" s="1663" t="str">
        <f t="shared" si="0"/>
        <v>DANELIS   MONTES VILORIA</v>
      </c>
      <c r="J31" s="1397" t="s">
        <v>50</v>
      </c>
      <c r="K31" s="1397">
        <v>1001532874</v>
      </c>
      <c r="L31" s="1398">
        <v>37215</v>
      </c>
      <c r="M31" s="1397">
        <v>24</v>
      </c>
      <c r="N31" s="1397" t="s">
        <v>51</v>
      </c>
      <c r="O31" s="1397">
        <v>3128110218</v>
      </c>
      <c r="P31" s="1397"/>
      <c r="Q31" s="1397" t="s">
        <v>4793</v>
      </c>
      <c r="R31" s="1397" t="s">
        <v>380</v>
      </c>
      <c r="S31" s="1656" t="s">
        <v>54</v>
      </c>
      <c r="T31" s="1397" t="s">
        <v>4717</v>
      </c>
      <c r="U31" s="1655" t="s">
        <v>4718</v>
      </c>
      <c r="V31" s="1399" t="s">
        <v>57</v>
      </c>
      <c r="W31" s="1399" t="s">
        <v>57</v>
      </c>
      <c r="X31" s="1399" t="s">
        <v>57</v>
      </c>
      <c r="Y31" s="1657"/>
      <c r="Z31" s="1657"/>
      <c r="AA31" s="1657"/>
      <c r="AB31" s="1657"/>
      <c r="AC31" s="1657"/>
      <c r="AD31" s="1657" t="s">
        <v>58</v>
      </c>
      <c r="AE31" s="1657"/>
      <c r="AF31" s="1658" t="s">
        <v>59</v>
      </c>
      <c r="AG31" s="1659" t="s">
        <v>57</v>
      </c>
      <c r="AH31" s="1658" t="s">
        <v>59</v>
      </c>
      <c r="AI31" s="1658" t="s">
        <v>59</v>
      </c>
      <c r="AJ31" s="1658" t="s">
        <v>59</v>
      </c>
      <c r="AK31" s="1658" t="s">
        <v>59</v>
      </c>
      <c r="AL31" s="1658" t="s">
        <v>194</v>
      </c>
      <c r="AM31" s="1658"/>
      <c r="AN31" s="1658"/>
      <c r="AO31" s="1403" t="s">
        <v>393</v>
      </c>
      <c r="AP31" s="1400"/>
      <c r="AQ31" s="1653" t="str" cm="1">
        <f t="array" ref="AQ31">IF(AD31="NO FAVORABLE","NO FAVORABLE",IF(SUMPRODUCT(--(TRIM(AF31:AK31)&lt;&gt;"SI"),--(TRIM(AF31:AK31)&lt;&gt;"NA"))&gt;0,"SUBSANAR","APROBADA CR"))</f>
        <v>APROBADA CR</v>
      </c>
    </row>
    <row r="32" spans="1:43" s="1408" customFormat="1" ht="13.8" x14ac:dyDescent="0.3">
      <c r="A32" s="1397" t="s">
        <v>4713</v>
      </c>
      <c r="B32" s="1397" t="s">
        <v>4714</v>
      </c>
      <c r="C32" s="1397">
        <v>61</v>
      </c>
      <c r="D32" s="1397" t="s">
        <v>45</v>
      </c>
      <c r="E32" s="1397" t="s">
        <v>4818</v>
      </c>
      <c r="F32" s="1397" t="s">
        <v>391</v>
      </c>
      <c r="G32" s="1397" t="s">
        <v>1517</v>
      </c>
      <c r="H32" s="1397" t="s">
        <v>238</v>
      </c>
      <c r="I32" s="1663" t="str">
        <f t="shared" si="0"/>
        <v>LEIDIS PATRICIA HOYOS CARMONA</v>
      </c>
      <c r="J32" s="1397" t="s">
        <v>50</v>
      </c>
      <c r="K32" s="1397">
        <v>1147934717</v>
      </c>
      <c r="L32" s="1398">
        <v>32690</v>
      </c>
      <c r="M32" s="1397">
        <v>36</v>
      </c>
      <c r="N32" s="1397" t="s">
        <v>51</v>
      </c>
      <c r="O32" s="1397">
        <v>3052103286</v>
      </c>
      <c r="P32" s="1397"/>
      <c r="Q32" s="1397" t="s">
        <v>4716</v>
      </c>
      <c r="R32" s="1397" t="s">
        <v>380</v>
      </c>
      <c r="S32" s="1656" t="s">
        <v>54</v>
      </c>
      <c r="T32" s="1397" t="s">
        <v>4720</v>
      </c>
      <c r="U32" s="1655" t="s">
        <v>4718</v>
      </c>
      <c r="V32" s="1399" t="s">
        <v>57</v>
      </c>
      <c r="W32" s="1399" t="s">
        <v>57</v>
      </c>
      <c r="X32" s="1399" t="s">
        <v>57</v>
      </c>
      <c r="Y32" s="1657"/>
      <c r="Z32" s="1657"/>
      <c r="AA32" s="1657"/>
      <c r="AB32" s="1657"/>
      <c r="AC32" s="1657"/>
      <c r="AD32" s="1657" t="s">
        <v>58</v>
      </c>
      <c r="AE32" s="1657"/>
      <c r="AF32" s="1658" t="s">
        <v>59</v>
      </c>
      <c r="AG32" s="1659" t="s">
        <v>59</v>
      </c>
      <c r="AH32" s="1658" t="s">
        <v>59</v>
      </c>
      <c r="AI32" s="1658" t="s">
        <v>59</v>
      </c>
      <c r="AJ32" s="1658" t="s">
        <v>59</v>
      </c>
      <c r="AK32" s="1658" t="s">
        <v>59</v>
      </c>
      <c r="AL32" s="1658" t="s">
        <v>70</v>
      </c>
      <c r="AM32" s="1658"/>
      <c r="AN32" s="1658"/>
      <c r="AO32" s="1403" t="s">
        <v>393</v>
      </c>
      <c r="AP32" s="1400"/>
      <c r="AQ32" s="1653" t="str" cm="1">
        <f t="array" ref="AQ32">IF(AD32="NO FAVORABLE","NO FAVORABLE",IF(SUMPRODUCT(--(TRIM(AF32:AK32)&lt;&gt;"SI"),--(TRIM(AF32:AK32)&lt;&gt;"NA"))&gt;0,"SUBSANAR","APROBADA CR"))</f>
        <v>APROBADA CR</v>
      </c>
    </row>
    <row r="33" spans="1:43" s="1654" customFormat="1" ht="13.8" x14ac:dyDescent="0.3">
      <c r="A33" s="1397" t="s">
        <v>4713</v>
      </c>
      <c r="B33" s="1397" t="s">
        <v>4714</v>
      </c>
      <c r="C33" s="1397">
        <v>65</v>
      </c>
      <c r="D33" s="1397" t="s">
        <v>45</v>
      </c>
      <c r="E33" s="1397" t="s">
        <v>2003</v>
      </c>
      <c r="F33" s="1397" t="s">
        <v>537</v>
      </c>
      <c r="G33" s="1397" t="s">
        <v>4767</v>
      </c>
      <c r="H33" s="1397" t="s">
        <v>625</v>
      </c>
      <c r="I33" s="1672" t="str">
        <f t="shared" si="0"/>
        <v>CRISTINA  ISABEL  TREJO  PEÑA</v>
      </c>
      <c r="J33" s="1397" t="s">
        <v>50</v>
      </c>
      <c r="K33" s="1397">
        <v>1038099371</v>
      </c>
      <c r="L33" s="1398">
        <v>31720</v>
      </c>
      <c r="M33" s="1397">
        <v>39</v>
      </c>
      <c r="N33" s="1397" t="s">
        <v>51</v>
      </c>
      <c r="O33" s="1397">
        <v>3233898557</v>
      </c>
      <c r="P33" s="1397"/>
      <c r="Q33" s="1397" t="s">
        <v>4749</v>
      </c>
      <c r="R33" s="1397" t="s">
        <v>380</v>
      </c>
      <c r="S33" s="1656" t="s">
        <v>54</v>
      </c>
      <c r="T33" s="1397" t="s">
        <v>4815</v>
      </c>
      <c r="U33" s="1655" t="s">
        <v>4718</v>
      </c>
      <c r="V33" s="1399" t="s">
        <v>57</v>
      </c>
      <c r="W33" s="1399" t="s">
        <v>57</v>
      </c>
      <c r="X33" s="1399" t="s">
        <v>57</v>
      </c>
      <c r="Y33" s="1657"/>
      <c r="Z33" s="1657"/>
      <c r="AA33" s="1657"/>
      <c r="AB33" s="1657"/>
      <c r="AC33" s="1657"/>
      <c r="AD33" s="1657" t="s">
        <v>58</v>
      </c>
      <c r="AE33" s="1657"/>
      <c r="AF33" s="1658" t="s">
        <v>59</v>
      </c>
      <c r="AG33" s="1659" t="s">
        <v>59</v>
      </c>
      <c r="AH33" s="1658" t="s">
        <v>59</v>
      </c>
      <c r="AI33" s="1658" t="s">
        <v>59</v>
      </c>
      <c r="AJ33" s="1658" t="s">
        <v>59</v>
      </c>
      <c r="AK33" s="1658" t="s">
        <v>59</v>
      </c>
      <c r="AL33" s="1658" t="s">
        <v>70</v>
      </c>
      <c r="AM33" s="1658"/>
      <c r="AN33" s="1658"/>
      <c r="AO33" s="1403" t="s">
        <v>4824</v>
      </c>
      <c r="AP33" s="1400"/>
      <c r="AQ33" s="1653" t="str" cm="1">
        <f t="array" ref="AQ33">IF(AD33="NO FAVORABLE","NO FAVORABLE",IF(SUMPRODUCT(--(TRIM(AF33:AK33)&lt;&gt;"SI"),--(TRIM(AF33:AK33)&lt;&gt;"NA"))&gt;0,"SUBSANAR","APROBADA CR"))</f>
        <v>APROBADA CR</v>
      </c>
    </row>
    <row r="34" spans="1:43" s="1408" customFormat="1" ht="13.8" x14ac:dyDescent="0.3">
      <c r="A34" s="1397" t="s">
        <v>4713</v>
      </c>
      <c r="B34" s="1397" t="s">
        <v>4714</v>
      </c>
      <c r="C34" s="1397">
        <v>68</v>
      </c>
      <c r="D34" s="1397" t="s">
        <v>45</v>
      </c>
      <c r="E34" s="1397" t="s">
        <v>4828</v>
      </c>
      <c r="F34" s="1397" t="s">
        <v>4829</v>
      </c>
      <c r="G34" s="1397" t="s">
        <v>4830</v>
      </c>
      <c r="H34" s="1397" t="s">
        <v>831</v>
      </c>
      <c r="I34" s="1663" t="str">
        <f t="shared" ref="I34:I65" si="1">CONCATENATE(E34," ",F34," ",G34," ",H34)</f>
        <v>BETTY ELEIDA PALENCIA JIMENEZ</v>
      </c>
      <c r="J34" s="1397" t="s">
        <v>50</v>
      </c>
      <c r="K34" s="1397">
        <v>39281556</v>
      </c>
      <c r="L34" s="1398">
        <v>27575</v>
      </c>
      <c r="M34" s="1397">
        <v>50</v>
      </c>
      <c r="N34" s="1397" t="s">
        <v>51</v>
      </c>
      <c r="O34" s="1397">
        <v>3207582469</v>
      </c>
      <c r="P34" s="1397"/>
      <c r="Q34" s="1397" t="s">
        <v>4749</v>
      </c>
      <c r="R34" s="1397" t="s">
        <v>380</v>
      </c>
      <c r="S34" s="1656" t="s">
        <v>54</v>
      </c>
      <c r="T34" s="1397" t="s">
        <v>4831</v>
      </c>
      <c r="U34" s="1655" t="s">
        <v>4718</v>
      </c>
      <c r="V34" s="1399" t="s">
        <v>57</v>
      </c>
      <c r="W34" s="1399" t="s">
        <v>57</v>
      </c>
      <c r="X34" s="1399" t="s">
        <v>4832</v>
      </c>
      <c r="Y34" s="1657"/>
      <c r="Z34" s="1657"/>
      <c r="AA34" s="1657"/>
      <c r="AB34" s="1657"/>
      <c r="AC34" s="1657"/>
      <c r="AD34" s="1657" t="s">
        <v>58</v>
      </c>
      <c r="AE34" s="1657"/>
      <c r="AF34" s="1658" t="s">
        <v>59</v>
      </c>
      <c r="AG34" s="1659" t="s">
        <v>59</v>
      </c>
      <c r="AH34" s="1658" t="s">
        <v>59</v>
      </c>
      <c r="AI34" s="1658" t="s">
        <v>59</v>
      </c>
      <c r="AJ34" s="1658" t="s">
        <v>59</v>
      </c>
      <c r="AK34" s="1658" t="s">
        <v>59</v>
      </c>
      <c r="AL34" s="1658" t="s">
        <v>70</v>
      </c>
      <c r="AM34" s="1658"/>
      <c r="AN34" s="1658"/>
      <c r="AO34" s="1403" t="s">
        <v>4833</v>
      </c>
      <c r="AP34" s="1400"/>
      <c r="AQ34" s="1653" t="str" cm="1">
        <f t="array" ref="AQ34">IF(AD34="NO FAVORABLE","NO FAVORABLE",IF(SUMPRODUCT(--(TRIM(AF34:AK34)&lt;&gt;"SI"),--(TRIM(AF34:AK34)&lt;&gt;"NA"))&gt;0,"SUBSANAR","APROBADA CR"))</f>
        <v>APROBADA CR</v>
      </c>
    </row>
    <row r="35" spans="1:43" s="1654" customFormat="1" ht="13.8" x14ac:dyDescent="0.3">
      <c r="A35" s="1397" t="s">
        <v>4713</v>
      </c>
      <c r="B35" s="1397" t="s">
        <v>4714</v>
      </c>
      <c r="C35" s="1397">
        <v>71</v>
      </c>
      <c r="D35" s="1397" t="s">
        <v>45</v>
      </c>
      <c r="E35" s="1397" t="s">
        <v>156</v>
      </c>
      <c r="F35" s="1397"/>
      <c r="G35" s="1397" t="s">
        <v>387</v>
      </c>
      <c r="H35" s="1397" t="s">
        <v>4821</v>
      </c>
      <c r="I35" s="1672" t="str">
        <f t="shared" si="1"/>
        <v>ELENA  OROZCO TAPIA</v>
      </c>
      <c r="J35" s="1397" t="s">
        <v>50</v>
      </c>
      <c r="K35" s="1397">
        <v>39286643</v>
      </c>
      <c r="L35" s="1398">
        <v>30428</v>
      </c>
      <c r="M35" s="1397">
        <v>42</v>
      </c>
      <c r="N35" s="1397" t="s">
        <v>51</v>
      </c>
      <c r="O35" s="1397">
        <v>3216729944</v>
      </c>
      <c r="P35" s="1397"/>
      <c r="Q35" s="1397" t="s">
        <v>4716</v>
      </c>
      <c r="R35" s="1397" t="s">
        <v>380</v>
      </c>
      <c r="S35" s="1656" t="s">
        <v>54</v>
      </c>
      <c r="T35" s="1397" t="s">
        <v>4792</v>
      </c>
      <c r="U35" s="1655" t="s">
        <v>4718</v>
      </c>
      <c r="V35" s="1399" t="s">
        <v>57</v>
      </c>
      <c r="W35" s="1399" t="s">
        <v>57</v>
      </c>
      <c r="X35" s="1399" t="s">
        <v>57</v>
      </c>
      <c r="Y35" s="1657"/>
      <c r="Z35" s="1657"/>
      <c r="AA35" s="1657"/>
      <c r="AB35" s="1657"/>
      <c r="AC35" s="1657"/>
      <c r="AD35" s="1657" t="s">
        <v>58</v>
      </c>
      <c r="AE35" s="1657"/>
      <c r="AF35" s="1658" t="s">
        <v>59</v>
      </c>
      <c r="AG35" s="1659" t="s">
        <v>59</v>
      </c>
      <c r="AH35" s="1658" t="s">
        <v>59</v>
      </c>
      <c r="AI35" s="1658" t="s">
        <v>59</v>
      </c>
      <c r="AJ35" s="1658" t="s">
        <v>59</v>
      </c>
      <c r="AK35" s="1658" t="s">
        <v>59</v>
      </c>
      <c r="AL35" s="1658" t="s">
        <v>194</v>
      </c>
      <c r="AM35" s="1658"/>
      <c r="AN35" s="1658"/>
      <c r="AO35" s="1403" t="s">
        <v>4835</v>
      </c>
      <c r="AP35" s="1400"/>
      <c r="AQ35" s="1653" t="str" cm="1">
        <f t="array" ref="AQ35">IF(AD35="NO FAVORABLE","NO FAVORABLE",IF(SUMPRODUCT(--(TRIM(AF35:AK35)&lt;&gt;"SI"),--(TRIM(AF35:AK35)&lt;&gt;"NA"))&gt;0,"SUBSANAR","APROBADA CR"))</f>
        <v>APROBADA CR</v>
      </c>
    </row>
    <row r="36" spans="1:43" s="1654" customFormat="1" ht="13.8" x14ac:dyDescent="0.3">
      <c r="A36" s="1397" t="s">
        <v>4713</v>
      </c>
      <c r="B36" s="1397" t="s">
        <v>4714</v>
      </c>
      <c r="C36" s="1397">
        <v>72</v>
      </c>
      <c r="D36" s="1397" t="s">
        <v>45</v>
      </c>
      <c r="E36" s="1397" t="s">
        <v>4837</v>
      </c>
      <c r="F36" s="1397" t="s">
        <v>4838</v>
      </c>
      <c r="G36" s="1397" t="s">
        <v>400</v>
      </c>
      <c r="H36" s="1397" t="s">
        <v>2753</v>
      </c>
      <c r="I36" s="1672" t="str">
        <f t="shared" si="1"/>
        <v>EMIDIA  JUDITH  PEREZ BRAVO</v>
      </c>
      <c r="J36" s="1397" t="s">
        <v>50</v>
      </c>
      <c r="K36" s="1397">
        <v>50886147</v>
      </c>
      <c r="L36" s="1398">
        <v>23840</v>
      </c>
      <c r="M36" s="1397">
        <v>60</v>
      </c>
      <c r="N36" s="1397" t="s">
        <v>51</v>
      </c>
      <c r="O36" s="1397">
        <v>3235253605</v>
      </c>
      <c r="P36" s="1397"/>
      <c r="Q36" s="1397" t="s">
        <v>4749</v>
      </c>
      <c r="R36" s="1397" t="s">
        <v>380</v>
      </c>
      <c r="S36" s="1656" t="s">
        <v>54</v>
      </c>
      <c r="T36" s="1397" t="s">
        <v>4729</v>
      </c>
      <c r="U36" s="1655" t="s">
        <v>4718</v>
      </c>
      <c r="V36" s="1399" t="s">
        <v>57</v>
      </c>
      <c r="W36" s="1399" t="s">
        <v>57</v>
      </c>
      <c r="X36" s="1399" t="s">
        <v>57</v>
      </c>
      <c r="Y36" s="1657"/>
      <c r="Z36" s="1657"/>
      <c r="AA36" s="1657"/>
      <c r="AB36" s="1657"/>
      <c r="AC36" s="1657"/>
      <c r="AD36" s="1657" t="s">
        <v>58</v>
      </c>
      <c r="AE36" s="1657"/>
      <c r="AF36" s="1658" t="s">
        <v>59</v>
      </c>
      <c r="AG36" s="1659" t="s">
        <v>59</v>
      </c>
      <c r="AH36" s="1658" t="s">
        <v>59</v>
      </c>
      <c r="AI36" s="1658" t="s">
        <v>59</v>
      </c>
      <c r="AJ36" s="1658" t="s">
        <v>59</v>
      </c>
      <c r="AK36" s="1658" t="s">
        <v>59</v>
      </c>
      <c r="AL36" s="1658" t="s">
        <v>138</v>
      </c>
      <c r="AM36" s="1658"/>
      <c r="AN36" s="1658"/>
      <c r="AO36" s="1403" t="s">
        <v>393</v>
      </c>
      <c r="AP36" s="1400"/>
      <c r="AQ36" s="1653" t="str" cm="1">
        <f t="array" ref="AQ36">IF(AD36="NO FAVORABLE","NO FAVORABLE",IF(SUMPRODUCT(--(TRIM(AF36:AK36)&lt;&gt;"SI"),--(TRIM(AF36:AK36)&lt;&gt;"NA"))&gt;0,"SUBSANAR","APROBADA CR"))</f>
        <v>APROBADA CR</v>
      </c>
    </row>
    <row r="37" spans="1:43" s="1408" customFormat="1" ht="13.8" x14ac:dyDescent="0.3">
      <c r="A37" s="1397" t="s">
        <v>4713</v>
      </c>
      <c r="B37" s="1397" t="s">
        <v>4714</v>
      </c>
      <c r="C37" s="1397">
        <v>73</v>
      </c>
      <c r="D37" s="1397" t="s">
        <v>45</v>
      </c>
      <c r="E37" s="1397" t="s">
        <v>62</v>
      </c>
      <c r="F37" s="1397" t="s">
        <v>1184</v>
      </c>
      <c r="G37" s="1397" t="s">
        <v>167</v>
      </c>
      <c r="H37" s="1397" t="s">
        <v>2666</v>
      </c>
      <c r="I37" s="1672" t="str">
        <f t="shared" si="1"/>
        <v>MARIA BERENICE GIL BALVIN</v>
      </c>
      <c r="J37" s="1397" t="s">
        <v>50</v>
      </c>
      <c r="K37" s="1397">
        <v>21809248</v>
      </c>
      <c r="L37" s="1398">
        <v>20176</v>
      </c>
      <c r="M37" s="1397">
        <v>70</v>
      </c>
      <c r="N37" s="1397" t="s">
        <v>51</v>
      </c>
      <c r="O37" s="1397">
        <v>3136284120</v>
      </c>
      <c r="P37" s="1397"/>
      <c r="Q37" s="1397" t="s">
        <v>4716</v>
      </c>
      <c r="R37" s="1397" t="s">
        <v>380</v>
      </c>
      <c r="S37" s="1656" t="s">
        <v>54</v>
      </c>
      <c r="T37" s="1397" t="s">
        <v>4840</v>
      </c>
      <c r="U37" s="1655" t="s">
        <v>4718</v>
      </c>
      <c r="V37" s="1399" t="s">
        <v>57</v>
      </c>
      <c r="W37" s="1399" t="s">
        <v>57</v>
      </c>
      <c r="X37" s="1399" t="s">
        <v>57</v>
      </c>
      <c r="Y37" s="1657"/>
      <c r="Z37" s="1657"/>
      <c r="AA37" s="1657"/>
      <c r="AB37" s="1657"/>
      <c r="AC37" s="1657"/>
      <c r="AD37" s="1657" t="s">
        <v>58</v>
      </c>
      <c r="AE37" s="1657"/>
      <c r="AF37" s="1658" t="s">
        <v>59</v>
      </c>
      <c r="AG37" s="1659" t="s">
        <v>57</v>
      </c>
      <c r="AH37" s="1658" t="s">
        <v>59</v>
      </c>
      <c r="AI37" s="1658" t="s">
        <v>59</v>
      </c>
      <c r="AJ37" s="1658" t="s">
        <v>59</v>
      </c>
      <c r="AK37" s="1658" t="s">
        <v>59</v>
      </c>
      <c r="AL37" s="1658" t="s">
        <v>138</v>
      </c>
      <c r="AM37" s="1658"/>
      <c r="AN37" s="1658"/>
      <c r="AO37" s="1403" t="s">
        <v>393</v>
      </c>
      <c r="AP37" s="1400"/>
      <c r="AQ37" s="1653" t="str" cm="1">
        <f t="array" ref="AQ37">IF(AD37="NO FAVORABLE","NO FAVORABLE",IF(SUMPRODUCT(--(TRIM(AF37:AK37)&lt;&gt;"SI"),--(TRIM(AF37:AK37)&lt;&gt;"NA"))&gt;0,"SUBSANAR","APROBADA CR"))</f>
        <v>APROBADA CR</v>
      </c>
    </row>
    <row r="38" spans="1:43" s="1408" customFormat="1" ht="13.8" x14ac:dyDescent="0.3">
      <c r="A38" s="1397" t="s">
        <v>4713</v>
      </c>
      <c r="B38" s="1397" t="s">
        <v>4714</v>
      </c>
      <c r="C38" s="1397">
        <v>74</v>
      </c>
      <c r="D38" s="1397" t="s">
        <v>45</v>
      </c>
      <c r="E38" s="1397" t="s">
        <v>4841</v>
      </c>
      <c r="F38" s="1397" t="s">
        <v>107</v>
      </c>
      <c r="G38" s="1397" t="s">
        <v>4842</v>
      </c>
      <c r="H38" s="1397" t="s">
        <v>1829</v>
      </c>
      <c r="I38" s="1663" t="str">
        <f t="shared" si="1"/>
        <v>ENNA  LUZ CANOLE  CONTRERAS</v>
      </c>
      <c r="J38" s="1397" t="s">
        <v>50</v>
      </c>
      <c r="K38" s="1397">
        <v>39282903</v>
      </c>
      <c r="L38" s="1398">
        <v>27159</v>
      </c>
      <c r="M38" s="1397">
        <v>51</v>
      </c>
      <c r="N38" s="1397" t="s">
        <v>51</v>
      </c>
      <c r="O38" s="1397">
        <v>3218711259</v>
      </c>
      <c r="P38" s="1397"/>
      <c r="Q38" s="1397" t="s">
        <v>4770</v>
      </c>
      <c r="R38" s="1397" t="s">
        <v>380</v>
      </c>
      <c r="S38" s="1656" t="s">
        <v>54</v>
      </c>
      <c r="T38" s="1397" t="s">
        <v>4797</v>
      </c>
      <c r="U38" s="1655" t="s">
        <v>4718</v>
      </c>
      <c r="V38" s="1399" t="s">
        <v>57</v>
      </c>
      <c r="W38" s="1399" t="s">
        <v>57</v>
      </c>
      <c r="X38" s="1399" t="s">
        <v>57</v>
      </c>
      <c r="Y38" s="1657"/>
      <c r="Z38" s="1657"/>
      <c r="AA38" s="1657"/>
      <c r="AB38" s="1657"/>
      <c r="AC38" s="1657"/>
      <c r="AD38" s="1657" t="s">
        <v>58</v>
      </c>
      <c r="AE38" s="1657"/>
      <c r="AF38" s="1658" t="s">
        <v>59</v>
      </c>
      <c r="AG38" s="1659" t="s">
        <v>59</v>
      </c>
      <c r="AH38" s="1658" t="s">
        <v>59</v>
      </c>
      <c r="AI38" s="1658" t="s">
        <v>59</v>
      </c>
      <c r="AJ38" s="1658" t="s">
        <v>59</v>
      </c>
      <c r="AK38" s="1658" t="s">
        <v>59</v>
      </c>
      <c r="AL38" s="1658" t="s">
        <v>114</v>
      </c>
      <c r="AM38" s="1658"/>
      <c r="AN38" s="1658"/>
      <c r="AO38" s="1403" t="s">
        <v>393</v>
      </c>
      <c r="AP38" s="1400"/>
      <c r="AQ38" s="1653" t="str" cm="1">
        <f t="array" ref="AQ38">IF(AD38="NO FAVORABLE","NO FAVORABLE",IF(SUMPRODUCT(--(TRIM(AF38:AK38)&lt;&gt;"SI"),--(TRIM(AF38:AK38)&lt;&gt;"NA"))&gt;0,"SUBSANAR","APROBADA CR"))</f>
        <v>APROBADA CR</v>
      </c>
    </row>
    <row r="39" spans="1:43" s="1408" customFormat="1" ht="13.8" x14ac:dyDescent="0.3">
      <c r="A39" s="1397" t="s">
        <v>4713</v>
      </c>
      <c r="B39" s="1397" t="s">
        <v>4714</v>
      </c>
      <c r="C39" s="1397">
        <v>76</v>
      </c>
      <c r="D39" s="1397" t="s">
        <v>45</v>
      </c>
      <c r="E39" s="1397" t="s">
        <v>697</v>
      </c>
      <c r="F39" s="1397"/>
      <c r="G39" s="1397" t="s">
        <v>4846</v>
      </c>
      <c r="H39" s="1397" t="s">
        <v>3258</v>
      </c>
      <c r="I39" s="1672" t="str">
        <f t="shared" si="1"/>
        <v>ROSIRIS  CARRIAZO AVILA</v>
      </c>
      <c r="J39" s="1397" t="s">
        <v>50</v>
      </c>
      <c r="K39" s="1397">
        <v>39285447</v>
      </c>
      <c r="L39" s="1398">
        <v>29213</v>
      </c>
      <c r="M39" s="1397">
        <v>46</v>
      </c>
      <c r="N39" s="1397" t="s">
        <v>51</v>
      </c>
      <c r="O39" s="1397">
        <v>3117818258</v>
      </c>
      <c r="P39" s="1397"/>
      <c r="Q39" s="1397" t="s">
        <v>4847</v>
      </c>
      <c r="R39" s="1397" t="s">
        <v>380</v>
      </c>
      <c r="S39" s="1656" t="s">
        <v>54</v>
      </c>
      <c r="T39" s="1397" t="s">
        <v>4717</v>
      </c>
      <c r="U39" s="1655" t="s">
        <v>4718</v>
      </c>
      <c r="V39" s="1399" t="s">
        <v>57</v>
      </c>
      <c r="W39" s="1399" t="s">
        <v>57</v>
      </c>
      <c r="X39" s="1399" t="s">
        <v>57</v>
      </c>
      <c r="Y39" s="1657"/>
      <c r="Z39" s="1657"/>
      <c r="AA39" s="1657"/>
      <c r="AB39" s="1657"/>
      <c r="AC39" s="1657"/>
      <c r="AD39" s="1657" t="s">
        <v>58</v>
      </c>
      <c r="AE39" s="1657"/>
      <c r="AF39" s="1658" t="s">
        <v>59</v>
      </c>
      <c r="AG39" s="1659" t="s">
        <v>59</v>
      </c>
      <c r="AH39" s="1658" t="s">
        <v>59</v>
      </c>
      <c r="AI39" s="1658" t="s">
        <v>59</v>
      </c>
      <c r="AJ39" s="1658" t="s">
        <v>59</v>
      </c>
      <c r="AK39" s="1658" t="s">
        <v>59</v>
      </c>
      <c r="AL39" s="1658" t="s">
        <v>283</v>
      </c>
      <c r="AM39" s="1658"/>
      <c r="AN39" s="1658"/>
      <c r="AO39" s="1403" t="s">
        <v>393</v>
      </c>
      <c r="AP39" s="1400"/>
      <c r="AQ39" s="1653" t="str" cm="1">
        <f t="array" ref="AQ39">IF(AD39="NO FAVORABLE","NO FAVORABLE",IF(SUMPRODUCT(--(TRIM(AF39:AK39)&lt;&gt;"SI"),--(TRIM(AF39:AK39)&lt;&gt;"NA"))&gt;0,"SUBSANAR","APROBADA CR"))</f>
        <v>APROBADA CR</v>
      </c>
    </row>
    <row r="40" spans="1:43" s="1408" customFormat="1" ht="13.8" x14ac:dyDescent="0.3">
      <c r="A40" s="1397" t="s">
        <v>4713</v>
      </c>
      <c r="B40" s="1397" t="s">
        <v>4714</v>
      </c>
      <c r="C40" s="1397">
        <v>77</v>
      </c>
      <c r="D40" s="1397" t="s">
        <v>45</v>
      </c>
      <c r="E40" s="1397" t="s">
        <v>1338</v>
      </c>
      <c r="F40" s="1397" t="s">
        <v>391</v>
      </c>
      <c r="G40" s="1397" t="s">
        <v>4848</v>
      </c>
      <c r="H40" s="1397" t="s">
        <v>625</v>
      </c>
      <c r="I40" s="1663" t="str">
        <f t="shared" si="1"/>
        <v>CLAUDIA  PATRICIA OLIVAR PEÑA</v>
      </c>
      <c r="J40" s="1397" t="s">
        <v>50</v>
      </c>
      <c r="K40" s="1397">
        <v>1007112688</v>
      </c>
      <c r="L40" s="1398">
        <v>34844</v>
      </c>
      <c r="M40" s="1397">
        <v>30</v>
      </c>
      <c r="N40" s="1397" t="s">
        <v>51</v>
      </c>
      <c r="O40" s="1397">
        <v>3122996076</v>
      </c>
      <c r="P40" s="1397"/>
      <c r="Q40" s="1397" t="s">
        <v>4849</v>
      </c>
      <c r="R40" s="1397" t="s">
        <v>380</v>
      </c>
      <c r="S40" s="1656" t="s">
        <v>54</v>
      </c>
      <c r="T40" s="1397" t="s">
        <v>4850</v>
      </c>
      <c r="U40" s="1655" t="s">
        <v>4718</v>
      </c>
      <c r="V40" s="1399" t="s">
        <v>57</v>
      </c>
      <c r="W40" s="1399" t="s">
        <v>57</v>
      </c>
      <c r="X40" s="1399" t="s">
        <v>57</v>
      </c>
      <c r="Y40" s="1657"/>
      <c r="Z40" s="1657"/>
      <c r="AA40" s="1657"/>
      <c r="AB40" s="1657"/>
      <c r="AC40" s="1657"/>
      <c r="AD40" s="1657" t="s">
        <v>58</v>
      </c>
      <c r="AE40" s="1657"/>
      <c r="AF40" s="1658" t="s">
        <v>59</v>
      </c>
      <c r="AG40" s="1659" t="s">
        <v>59</v>
      </c>
      <c r="AH40" s="1658" t="s">
        <v>59</v>
      </c>
      <c r="AI40" s="1658" t="s">
        <v>59</v>
      </c>
      <c r="AJ40" s="1658" t="s">
        <v>59</v>
      </c>
      <c r="AK40" s="1658" t="s">
        <v>59</v>
      </c>
      <c r="AL40" s="1658" t="s">
        <v>70</v>
      </c>
      <c r="AM40" s="1658"/>
      <c r="AN40" s="1658"/>
      <c r="AO40" s="1403" t="s">
        <v>393</v>
      </c>
      <c r="AP40" s="1400"/>
      <c r="AQ40" s="1653" t="str" cm="1">
        <f t="array" ref="AQ40">IF(AD40="NO FAVORABLE","NO FAVORABLE",IF(SUMPRODUCT(--(TRIM(AF40:AK40)&lt;&gt;"SI"),--(TRIM(AF40:AK40)&lt;&gt;"NA"))&gt;0,"SUBSANAR","APROBADA CR"))</f>
        <v>APROBADA CR</v>
      </c>
    </row>
    <row r="41" spans="1:43" s="1408" customFormat="1" ht="13.8" x14ac:dyDescent="0.3">
      <c r="A41" s="1397" t="s">
        <v>4713</v>
      </c>
      <c r="B41" s="1397" t="s">
        <v>4714</v>
      </c>
      <c r="C41" s="1397">
        <v>86</v>
      </c>
      <c r="D41" s="1397" t="s">
        <v>45</v>
      </c>
      <c r="E41" s="1397" t="s">
        <v>4857</v>
      </c>
      <c r="F41" s="1397" t="s">
        <v>985</v>
      </c>
      <c r="G41" s="1397" t="s">
        <v>4858</v>
      </c>
      <c r="H41" s="1397" t="s">
        <v>4859</v>
      </c>
      <c r="I41" s="1663" t="str">
        <f t="shared" si="1"/>
        <v>MAIRA  ALEJANDRA HOYOS  SAEZ</v>
      </c>
      <c r="J41" s="1397" t="s">
        <v>50</v>
      </c>
      <c r="K41" s="1397">
        <v>39282124</v>
      </c>
      <c r="L41" s="1398">
        <v>29187</v>
      </c>
      <c r="M41" s="1397">
        <v>46</v>
      </c>
      <c r="N41" s="1397" t="s">
        <v>51</v>
      </c>
      <c r="O41" s="1397">
        <v>3103782019</v>
      </c>
      <c r="P41" s="1397"/>
      <c r="Q41" s="1397" t="s">
        <v>4770</v>
      </c>
      <c r="R41" s="1397" t="s">
        <v>380</v>
      </c>
      <c r="S41" s="1656" t="s">
        <v>54</v>
      </c>
      <c r="T41" s="1397" t="s">
        <v>4827</v>
      </c>
      <c r="U41" s="1655" t="s">
        <v>4718</v>
      </c>
      <c r="V41" s="1399" t="s">
        <v>57</v>
      </c>
      <c r="W41" s="1399" t="s">
        <v>57</v>
      </c>
      <c r="X41" s="1399" t="s">
        <v>57</v>
      </c>
      <c r="Y41" s="1657"/>
      <c r="Z41" s="1657"/>
      <c r="AA41" s="1657"/>
      <c r="AB41" s="1657"/>
      <c r="AC41" s="1657"/>
      <c r="AD41" s="1657" t="s">
        <v>58</v>
      </c>
      <c r="AE41" s="1657"/>
      <c r="AF41" s="1658" t="s">
        <v>59</v>
      </c>
      <c r="AG41" s="1659" t="s">
        <v>57</v>
      </c>
      <c r="AH41" s="1658" t="s">
        <v>59</v>
      </c>
      <c r="AI41" s="1658" t="s">
        <v>59</v>
      </c>
      <c r="AJ41" s="1658" t="s">
        <v>59</v>
      </c>
      <c r="AK41" s="1658" t="s">
        <v>59</v>
      </c>
      <c r="AL41" s="1658" t="s">
        <v>243</v>
      </c>
      <c r="AM41" s="1658"/>
      <c r="AN41" s="1658"/>
      <c r="AO41" s="1403" t="s">
        <v>393</v>
      </c>
      <c r="AP41" s="1400"/>
      <c r="AQ41" s="1653" t="str" cm="1">
        <f t="array" ref="AQ41">IF(AD41="NO FAVORABLE","NO FAVORABLE",IF(SUMPRODUCT(--(TRIM(AF41:AK41)&lt;&gt;"SI"),--(TRIM(AF41:AK41)&lt;&gt;"NA"))&gt;0,"SUBSANAR","APROBADA CR"))</f>
        <v>APROBADA CR</v>
      </c>
    </row>
    <row r="42" spans="1:43" s="1408" customFormat="1" ht="13.8" x14ac:dyDescent="0.3">
      <c r="A42" s="1397" t="s">
        <v>4713</v>
      </c>
      <c r="B42" s="1397" t="s">
        <v>4714</v>
      </c>
      <c r="C42" s="1397">
        <v>89</v>
      </c>
      <c r="D42" s="1397" t="s">
        <v>45</v>
      </c>
      <c r="E42" s="1397" t="s">
        <v>4862</v>
      </c>
      <c r="F42" s="1397" t="s">
        <v>361</v>
      </c>
      <c r="G42" s="1397" t="s">
        <v>4863</v>
      </c>
      <c r="H42" s="1397" t="s">
        <v>4469</v>
      </c>
      <c r="I42" s="1663" t="str">
        <f t="shared" si="1"/>
        <v>GLENIS MARGARITA COCHERO BERNAL</v>
      </c>
      <c r="J42" s="1397" t="s">
        <v>50</v>
      </c>
      <c r="K42" s="1397">
        <v>1007259249</v>
      </c>
      <c r="L42" s="1398">
        <v>35476</v>
      </c>
      <c r="M42" s="1397">
        <v>29</v>
      </c>
      <c r="N42" s="1397" t="s">
        <v>51</v>
      </c>
      <c r="O42" s="1397">
        <v>3126737505</v>
      </c>
      <c r="P42" s="1397"/>
      <c r="Q42" s="1397" t="s">
        <v>4793</v>
      </c>
      <c r="R42" s="1397" t="s">
        <v>380</v>
      </c>
      <c r="S42" s="1656" t="s">
        <v>54</v>
      </c>
      <c r="T42" s="1397" t="s">
        <v>4720</v>
      </c>
      <c r="U42" s="1655" t="s">
        <v>4718</v>
      </c>
      <c r="V42" s="1399" t="s">
        <v>57</v>
      </c>
      <c r="W42" s="1399" t="s">
        <v>57</v>
      </c>
      <c r="X42" s="1399" t="s">
        <v>57</v>
      </c>
      <c r="Y42" s="1657"/>
      <c r="Z42" s="1657"/>
      <c r="AA42" s="1657"/>
      <c r="AB42" s="1657"/>
      <c r="AC42" s="1657"/>
      <c r="AD42" s="1657" t="s">
        <v>58</v>
      </c>
      <c r="AE42" s="1657"/>
      <c r="AF42" s="1658" t="s">
        <v>59</v>
      </c>
      <c r="AG42" s="1659" t="s">
        <v>57</v>
      </c>
      <c r="AH42" s="1658" t="s">
        <v>59</v>
      </c>
      <c r="AI42" s="1658" t="s">
        <v>59</v>
      </c>
      <c r="AJ42" s="1658" t="s">
        <v>59</v>
      </c>
      <c r="AK42" s="1658" t="s">
        <v>59</v>
      </c>
      <c r="AL42" s="1658" t="s">
        <v>220</v>
      </c>
      <c r="AM42" s="1658"/>
      <c r="AN42" s="1658"/>
      <c r="AO42" s="1403" t="s">
        <v>393</v>
      </c>
      <c r="AP42" s="1400"/>
      <c r="AQ42" s="1653" t="str" cm="1">
        <f t="array" ref="AQ42">IF(AD42="NO FAVORABLE","NO FAVORABLE",IF(SUMPRODUCT(--(TRIM(AF42:AK42)&lt;&gt;"SI"),--(TRIM(AF42:AK42)&lt;&gt;"NA"))&gt;0,"SUBSANAR","APROBADA CR"))</f>
        <v>APROBADA CR</v>
      </c>
    </row>
    <row r="43" spans="1:43" s="1408" customFormat="1" ht="13.8" x14ac:dyDescent="0.3">
      <c r="A43" s="1397" t="s">
        <v>4713</v>
      </c>
      <c r="B43" s="1397" t="s">
        <v>4714</v>
      </c>
      <c r="C43" s="1397">
        <v>93</v>
      </c>
      <c r="D43" s="1397" t="s">
        <v>45</v>
      </c>
      <c r="E43" s="1397" t="s">
        <v>4868</v>
      </c>
      <c r="F43" s="1397" t="s">
        <v>4869</v>
      </c>
      <c r="G43" s="1397" t="s">
        <v>4870</v>
      </c>
      <c r="H43" s="1397" t="s">
        <v>4871</v>
      </c>
      <c r="I43" s="1663" t="str">
        <f t="shared" si="1"/>
        <v xml:space="preserve">ETILBIA  ROSSA OVIEDO  GUERRA </v>
      </c>
      <c r="J43" s="1397" t="s">
        <v>50</v>
      </c>
      <c r="K43" s="1397">
        <v>1038093627</v>
      </c>
      <c r="L43" s="1398">
        <v>25370</v>
      </c>
      <c r="M43" s="1397">
        <v>56</v>
      </c>
      <c r="N43" s="1397" t="s">
        <v>51</v>
      </c>
      <c r="O43" s="1397"/>
      <c r="P43" s="1397"/>
      <c r="Q43" s="1397"/>
      <c r="R43" s="1397" t="s">
        <v>380</v>
      </c>
      <c r="S43" s="1402"/>
      <c r="T43" s="1397"/>
      <c r="U43" s="1655" t="s">
        <v>4718</v>
      </c>
      <c r="V43" s="1399" t="s">
        <v>57</v>
      </c>
      <c r="W43" s="1399" t="s">
        <v>57</v>
      </c>
      <c r="X43" s="1399" t="s">
        <v>57</v>
      </c>
      <c r="Y43" s="1657"/>
      <c r="Z43" s="1657"/>
      <c r="AA43" s="1657"/>
      <c r="AB43" s="1657"/>
      <c r="AC43" s="1657"/>
      <c r="AD43" s="1657" t="s">
        <v>58</v>
      </c>
      <c r="AE43" s="1657"/>
      <c r="AF43" s="1658" t="s">
        <v>59</v>
      </c>
      <c r="AG43" s="1659" t="s">
        <v>57</v>
      </c>
      <c r="AH43" s="1658" t="s">
        <v>59</v>
      </c>
      <c r="AI43" s="1658" t="s">
        <v>59</v>
      </c>
      <c r="AJ43" s="1658" t="s">
        <v>59</v>
      </c>
      <c r="AK43" s="1658" t="s">
        <v>59</v>
      </c>
      <c r="AL43" s="1658" t="s">
        <v>114</v>
      </c>
      <c r="AM43" s="1658"/>
      <c r="AN43" s="1658"/>
      <c r="AO43" s="1403" t="s">
        <v>4872</v>
      </c>
      <c r="AP43" s="1400"/>
      <c r="AQ43" s="1653" t="str" cm="1">
        <f t="array" ref="AQ43">IF(AD43="NO FAVORABLE","NO FAVORABLE",IF(SUMPRODUCT(--(TRIM(AF43:AK43)&lt;&gt;"SI"),--(TRIM(AF43:AK43)&lt;&gt;"NA"))&gt;0,"SUBSANAR","APROBADA CR"))</f>
        <v>APROBADA CR</v>
      </c>
    </row>
    <row r="44" spans="1:43" s="1408" customFormat="1" ht="13.8" x14ac:dyDescent="0.3">
      <c r="A44" s="1397" t="s">
        <v>4713</v>
      </c>
      <c r="B44" s="1397" t="s">
        <v>4714</v>
      </c>
      <c r="C44" s="1397">
        <v>94</v>
      </c>
      <c r="D44" s="1397" t="s">
        <v>45</v>
      </c>
      <c r="E44" s="1397" t="s">
        <v>4873</v>
      </c>
      <c r="F44" s="1397"/>
      <c r="G44" s="1397" t="s">
        <v>4874</v>
      </c>
      <c r="H44" s="1397" t="s">
        <v>4852</v>
      </c>
      <c r="I44" s="1663" t="str">
        <f t="shared" si="1"/>
        <v>MARLEY  VERGARA  OVIEDO</v>
      </c>
      <c r="J44" s="1397" t="s">
        <v>50</v>
      </c>
      <c r="K44" s="1397">
        <v>1038100558</v>
      </c>
      <c r="L44" s="1398">
        <v>38145</v>
      </c>
      <c r="M44" s="1397">
        <v>21</v>
      </c>
      <c r="N44" s="1397" t="s">
        <v>51</v>
      </c>
      <c r="O44" s="1397">
        <v>3225444768</v>
      </c>
      <c r="P44" s="1397"/>
      <c r="Q44" s="1397" t="s">
        <v>4770</v>
      </c>
      <c r="R44" s="1397" t="s">
        <v>380</v>
      </c>
      <c r="S44" s="1656" t="s">
        <v>54</v>
      </c>
      <c r="T44" s="1397" t="s">
        <v>4717</v>
      </c>
      <c r="U44" s="1655" t="s">
        <v>4718</v>
      </c>
      <c r="V44" s="1399" t="s">
        <v>57</v>
      </c>
      <c r="W44" s="1399" t="s">
        <v>57</v>
      </c>
      <c r="X44" s="1399" t="s">
        <v>57</v>
      </c>
      <c r="Y44" s="1657"/>
      <c r="Z44" s="1657"/>
      <c r="AA44" s="1657"/>
      <c r="AB44" s="1657"/>
      <c r="AC44" s="1657"/>
      <c r="AD44" s="1657" t="s">
        <v>58</v>
      </c>
      <c r="AE44" s="1657"/>
      <c r="AF44" s="1658" t="s">
        <v>59</v>
      </c>
      <c r="AG44" s="1659" t="s">
        <v>57</v>
      </c>
      <c r="AH44" s="1658" t="s">
        <v>59</v>
      </c>
      <c r="AI44" s="1658" t="s">
        <v>59</v>
      </c>
      <c r="AJ44" s="1658" t="s">
        <v>59</v>
      </c>
      <c r="AK44" s="1658" t="s">
        <v>59</v>
      </c>
      <c r="AL44" s="1658" t="s">
        <v>194</v>
      </c>
      <c r="AM44" s="1658"/>
      <c r="AN44" s="1658"/>
      <c r="AO44" s="1403" t="s">
        <v>393</v>
      </c>
      <c r="AP44" s="1400"/>
      <c r="AQ44" s="1653" t="str" cm="1">
        <f t="array" ref="AQ44">IF(AD44="NO FAVORABLE","NO FAVORABLE",IF(SUMPRODUCT(--(TRIM(AF44:AK44)&lt;&gt;"SI"),--(TRIM(AF44:AK44)&lt;&gt;"NA"))&gt;0,"SUBSANAR","APROBADA CR"))</f>
        <v>APROBADA CR</v>
      </c>
    </row>
    <row r="45" spans="1:43" s="1408" customFormat="1" ht="13.8" x14ac:dyDescent="0.3">
      <c r="A45" s="1397" t="s">
        <v>4713</v>
      </c>
      <c r="B45" s="1397" t="s">
        <v>4714</v>
      </c>
      <c r="C45" s="1397">
        <v>95</v>
      </c>
      <c r="D45" s="1397" t="s">
        <v>45</v>
      </c>
      <c r="E45" s="1397" t="s">
        <v>2782</v>
      </c>
      <c r="F45" s="1397" t="s">
        <v>3346</v>
      </c>
      <c r="G45" s="1397" t="s">
        <v>4876</v>
      </c>
      <c r="H45" s="1397" t="s">
        <v>4877</v>
      </c>
      <c r="I45" s="1663" t="str">
        <f t="shared" si="1"/>
        <v xml:space="preserve">LUISA  FERNANDA  SEÑA  URANGO </v>
      </c>
      <c r="J45" s="1397" t="s">
        <v>50</v>
      </c>
      <c r="K45" s="1397">
        <v>1038093640</v>
      </c>
      <c r="L45" s="1398">
        <v>38139</v>
      </c>
      <c r="M45" s="1397">
        <v>21</v>
      </c>
      <c r="N45" s="1397" t="s">
        <v>51</v>
      </c>
      <c r="O45" s="1397">
        <v>3226462568</v>
      </c>
      <c r="P45" s="1397"/>
      <c r="Q45" s="1397" t="s">
        <v>4770</v>
      </c>
      <c r="R45" s="1397" t="s">
        <v>380</v>
      </c>
      <c r="S45" s="1656" t="s">
        <v>54</v>
      </c>
      <c r="T45" s="1397"/>
      <c r="U45" s="1655" t="s">
        <v>4718</v>
      </c>
      <c r="V45" s="1399" t="s">
        <v>57</v>
      </c>
      <c r="W45" s="1399" t="s">
        <v>57</v>
      </c>
      <c r="X45" s="1399" t="s">
        <v>57</v>
      </c>
      <c r="Y45" s="1657"/>
      <c r="Z45" s="1657"/>
      <c r="AA45" s="1657"/>
      <c r="AB45" s="1657"/>
      <c r="AC45" s="1657"/>
      <c r="AD45" s="1657" t="s">
        <v>58</v>
      </c>
      <c r="AE45" s="1657"/>
      <c r="AF45" s="1658" t="s">
        <v>59</v>
      </c>
      <c r="AG45" s="1659" t="s">
        <v>57</v>
      </c>
      <c r="AH45" s="1658" t="s">
        <v>59</v>
      </c>
      <c r="AI45" s="1658" t="s">
        <v>59</v>
      </c>
      <c r="AJ45" s="1658" t="s">
        <v>59</v>
      </c>
      <c r="AK45" s="1658" t="s">
        <v>59</v>
      </c>
      <c r="AL45" s="1658" t="s">
        <v>194</v>
      </c>
      <c r="AM45" s="1658"/>
      <c r="AN45" s="1658"/>
      <c r="AO45" s="1403" t="s">
        <v>393</v>
      </c>
      <c r="AP45" s="1400"/>
      <c r="AQ45" s="1653" t="str" cm="1">
        <f t="array" ref="AQ45">IF(AD45="NO FAVORABLE","NO FAVORABLE",IF(SUMPRODUCT(--(TRIM(AF45:AK45)&lt;&gt;"SI"),--(TRIM(AF45:AK45)&lt;&gt;"NA"))&gt;0,"SUBSANAR","APROBADA CR"))</f>
        <v>APROBADA CR</v>
      </c>
    </row>
    <row r="46" spans="1:43" s="1408" customFormat="1" ht="13.8" x14ac:dyDescent="0.3">
      <c r="A46" s="1397" t="s">
        <v>4713</v>
      </c>
      <c r="B46" s="1397" t="s">
        <v>4714</v>
      </c>
      <c r="C46" s="1397">
        <v>96</v>
      </c>
      <c r="D46" s="1397" t="s">
        <v>45</v>
      </c>
      <c r="E46" s="1397" t="s">
        <v>4878</v>
      </c>
      <c r="F46" s="1397" t="s">
        <v>763</v>
      </c>
      <c r="G46" s="1397" t="s">
        <v>4877</v>
      </c>
      <c r="H46" s="1397" t="s">
        <v>400</v>
      </c>
      <c r="I46" s="1663" t="str">
        <f t="shared" si="1"/>
        <v>ELIS  YOHANA URANGO  PEREZ</v>
      </c>
      <c r="J46" s="1397" t="s">
        <v>50</v>
      </c>
      <c r="K46" s="1397">
        <v>1066571121</v>
      </c>
      <c r="L46" s="1398">
        <v>32401</v>
      </c>
      <c r="M46" s="1397">
        <v>37</v>
      </c>
      <c r="N46" s="1397" t="s">
        <v>51</v>
      </c>
      <c r="O46" s="1397">
        <v>3148101748</v>
      </c>
      <c r="P46" s="1397"/>
      <c r="Q46" s="1397" t="s">
        <v>4749</v>
      </c>
      <c r="R46" s="1397" t="s">
        <v>380</v>
      </c>
      <c r="S46" s="1656" t="s">
        <v>54</v>
      </c>
      <c r="T46" s="1397" t="s">
        <v>4771</v>
      </c>
      <c r="U46" s="1655" t="s">
        <v>4718</v>
      </c>
      <c r="V46" s="1399" t="s">
        <v>57</v>
      </c>
      <c r="W46" s="1399" t="s">
        <v>57</v>
      </c>
      <c r="X46" s="1399" t="s">
        <v>57</v>
      </c>
      <c r="Y46" s="1657"/>
      <c r="Z46" s="1657"/>
      <c r="AA46" s="1657"/>
      <c r="AB46" s="1657"/>
      <c r="AC46" s="1657"/>
      <c r="AD46" s="1657" t="s">
        <v>58</v>
      </c>
      <c r="AE46" s="1657"/>
      <c r="AF46" s="1658" t="s">
        <v>59</v>
      </c>
      <c r="AG46" s="1659" t="s">
        <v>57</v>
      </c>
      <c r="AH46" s="1658" t="s">
        <v>59</v>
      </c>
      <c r="AI46" s="1658" t="s">
        <v>59</v>
      </c>
      <c r="AJ46" s="1658" t="s">
        <v>59</v>
      </c>
      <c r="AK46" s="1658" t="s">
        <v>59</v>
      </c>
      <c r="AL46" s="1658" t="s">
        <v>194</v>
      </c>
      <c r="AM46" s="1658"/>
      <c r="AN46" s="1658"/>
      <c r="AO46" s="1403" t="s">
        <v>393</v>
      </c>
      <c r="AP46" s="1400"/>
      <c r="AQ46" s="1653" t="str" cm="1">
        <f t="array" ref="AQ46">IF(AD46="NO FAVORABLE","NO FAVORABLE",IF(SUMPRODUCT(--(TRIM(AF46:AK46)&lt;&gt;"SI"),--(TRIM(AF46:AK46)&lt;&gt;"NA"))&gt;0,"SUBSANAR","APROBADA CR"))</f>
        <v>APROBADA CR</v>
      </c>
    </row>
    <row r="47" spans="1:43" s="1408" customFormat="1" ht="13.8" x14ac:dyDescent="0.3">
      <c r="A47" s="1397" t="s">
        <v>4713</v>
      </c>
      <c r="B47" s="1397" t="s">
        <v>4714</v>
      </c>
      <c r="C47" s="1397">
        <v>97</v>
      </c>
      <c r="D47" s="1397" t="s">
        <v>45</v>
      </c>
      <c r="E47" s="1397" t="s">
        <v>4879</v>
      </c>
      <c r="F47" s="1397" t="s">
        <v>391</v>
      </c>
      <c r="G47" s="1397" t="s">
        <v>4805</v>
      </c>
      <c r="H47" s="1397" t="s">
        <v>4803</v>
      </c>
      <c r="I47" s="1663" t="str">
        <f t="shared" si="1"/>
        <v>MORLEY  PATRICIA PLAZA ESPEJO</v>
      </c>
      <c r="J47" s="1397" t="s">
        <v>50</v>
      </c>
      <c r="K47" s="1397">
        <v>1038118048</v>
      </c>
      <c r="L47" s="1398">
        <v>33544</v>
      </c>
      <c r="M47" s="1397">
        <v>34</v>
      </c>
      <c r="N47" s="1397" t="s">
        <v>51</v>
      </c>
      <c r="O47" s="1397">
        <v>3235103686</v>
      </c>
      <c r="P47" s="1397"/>
      <c r="Q47" s="1397" t="s">
        <v>4770</v>
      </c>
      <c r="R47" s="1397" t="s">
        <v>380</v>
      </c>
      <c r="S47" s="1656" t="s">
        <v>54</v>
      </c>
      <c r="T47" s="1397"/>
      <c r="U47" s="1655" t="s">
        <v>4718</v>
      </c>
      <c r="V47" s="1399" t="s">
        <v>57</v>
      </c>
      <c r="W47" s="1399" t="s">
        <v>57</v>
      </c>
      <c r="X47" s="1399" t="s">
        <v>57</v>
      </c>
      <c r="Y47" s="1657"/>
      <c r="Z47" s="1657"/>
      <c r="AA47" s="1657"/>
      <c r="AB47" s="1657"/>
      <c r="AC47" s="1657"/>
      <c r="AD47" s="1657" t="s">
        <v>58</v>
      </c>
      <c r="AE47" s="1657"/>
      <c r="AF47" s="1658" t="s">
        <v>59</v>
      </c>
      <c r="AG47" s="1659" t="s">
        <v>57</v>
      </c>
      <c r="AH47" s="1658" t="s">
        <v>59</v>
      </c>
      <c r="AI47" s="1658" t="s">
        <v>59</v>
      </c>
      <c r="AJ47" s="1658" t="s">
        <v>59</v>
      </c>
      <c r="AK47" s="1658" t="s">
        <v>59</v>
      </c>
      <c r="AL47" s="1658" t="s">
        <v>138</v>
      </c>
      <c r="AM47" s="1658"/>
      <c r="AN47" s="1658"/>
      <c r="AO47" s="1403" t="s">
        <v>393</v>
      </c>
      <c r="AP47" s="1400"/>
      <c r="AQ47" s="1653" t="str" cm="1">
        <f t="array" ref="AQ47">IF(AD47="NO FAVORABLE","NO FAVORABLE",IF(SUMPRODUCT(--(TRIM(AF47:AK47)&lt;&gt;"SI"),--(TRIM(AF47:AK47)&lt;&gt;"NA"))&gt;0,"SUBSANAR","APROBADA CR"))</f>
        <v>APROBADA CR</v>
      </c>
    </row>
    <row r="48" spans="1:43" s="1408" customFormat="1" ht="13.8" x14ac:dyDescent="0.3">
      <c r="A48" s="1397" t="s">
        <v>4713</v>
      </c>
      <c r="B48" s="1397" t="s">
        <v>4714</v>
      </c>
      <c r="C48" s="1397">
        <v>98</v>
      </c>
      <c r="D48" s="1397" t="s">
        <v>45</v>
      </c>
      <c r="E48" s="1397" t="s">
        <v>1403</v>
      </c>
      <c r="F48" s="1397" t="s">
        <v>1339</v>
      </c>
      <c r="G48" s="1397" t="s">
        <v>4881</v>
      </c>
      <c r="H48" s="1397" t="s">
        <v>4882</v>
      </c>
      <c r="I48" s="1663" t="str">
        <f t="shared" si="1"/>
        <v xml:space="preserve">DIANA  MARCELA  PAYARES PUELLO </v>
      </c>
      <c r="J48" s="1397" t="s">
        <v>50</v>
      </c>
      <c r="K48" s="1397">
        <v>1038102032</v>
      </c>
      <c r="L48" s="1398">
        <v>32265</v>
      </c>
      <c r="M48" s="1397">
        <v>37</v>
      </c>
      <c r="N48" s="1397" t="s">
        <v>51</v>
      </c>
      <c r="O48" s="1397">
        <v>3233057614</v>
      </c>
      <c r="P48" s="1397"/>
      <c r="Q48" s="1397" t="s">
        <v>4749</v>
      </c>
      <c r="R48" s="1397" t="s">
        <v>380</v>
      </c>
      <c r="S48" s="1656" t="s">
        <v>54</v>
      </c>
      <c r="T48" s="1397" t="s">
        <v>4738</v>
      </c>
      <c r="U48" s="1655" t="s">
        <v>4718</v>
      </c>
      <c r="V48" s="1399" t="s">
        <v>57</v>
      </c>
      <c r="W48" s="1399" t="s">
        <v>57</v>
      </c>
      <c r="X48" s="1399" t="s">
        <v>57</v>
      </c>
      <c r="Y48" s="1657"/>
      <c r="Z48" s="1657"/>
      <c r="AA48" s="1657"/>
      <c r="AB48" s="1657"/>
      <c r="AC48" s="1657"/>
      <c r="AD48" s="1657" t="s">
        <v>58</v>
      </c>
      <c r="AE48" s="1657"/>
      <c r="AF48" s="1658" t="s">
        <v>59</v>
      </c>
      <c r="AG48" s="1659" t="s">
        <v>57</v>
      </c>
      <c r="AH48" s="1658" t="s">
        <v>59</v>
      </c>
      <c r="AI48" s="1658" t="s">
        <v>59</v>
      </c>
      <c r="AJ48" s="1658" t="s">
        <v>59</v>
      </c>
      <c r="AK48" s="1658" t="s">
        <v>59</v>
      </c>
      <c r="AL48" s="1658" t="s">
        <v>70</v>
      </c>
      <c r="AM48" s="1658"/>
      <c r="AN48" s="1658"/>
      <c r="AO48" s="1403" t="s">
        <v>393</v>
      </c>
      <c r="AP48" s="1400"/>
      <c r="AQ48" s="1653" t="str" cm="1">
        <f t="array" ref="AQ48">IF(AD48="NO FAVORABLE","NO FAVORABLE",IF(SUMPRODUCT(--(TRIM(AF48:AK48)&lt;&gt;"SI"),--(TRIM(AF48:AK48)&lt;&gt;"NA"))&gt;0,"SUBSANAR","APROBADA CR"))</f>
        <v>APROBADA CR</v>
      </c>
    </row>
    <row r="49" spans="1:43" s="1408" customFormat="1" ht="13.8" x14ac:dyDescent="0.3">
      <c r="A49" s="1397" t="s">
        <v>4713</v>
      </c>
      <c r="B49" s="1397" t="s">
        <v>4714</v>
      </c>
      <c r="C49" s="1397">
        <v>99</v>
      </c>
      <c r="D49" s="1397" t="s">
        <v>45</v>
      </c>
      <c r="E49" s="1397" t="s">
        <v>4884</v>
      </c>
      <c r="F49" s="1397" t="s">
        <v>1927</v>
      </c>
      <c r="G49" s="1397" t="s">
        <v>102</v>
      </c>
      <c r="H49" s="1397" t="s">
        <v>306</v>
      </c>
      <c r="I49" s="1663" t="str">
        <f t="shared" si="1"/>
        <v>YODIS  ELENA  VASQUEZ CARDONA</v>
      </c>
      <c r="J49" s="1397" t="s">
        <v>50</v>
      </c>
      <c r="K49" s="1397">
        <v>1032252081</v>
      </c>
      <c r="L49" s="1398">
        <v>32584</v>
      </c>
      <c r="M49" s="1397">
        <v>37</v>
      </c>
      <c r="N49" s="1397" t="s">
        <v>51</v>
      </c>
      <c r="O49" s="1397">
        <v>3112440811</v>
      </c>
      <c r="P49" s="1397"/>
      <c r="Q49" s="1397" t="s">
        <v>4758</v>
      </c>
      <c r="R49" s="1397" t="s">
        <v>380</v>
      </c>
      <c r="S49" s="1656" t="s">
        <v>54</v>
      </c>
      <c r="T49" s="1397" t="s">
        <v>4759</v>
      </c>
      <c r="U49" s="1655" t="s">
        <v>4718</v>
      </c>
      <c r="V49" s="1399" t="s">
        <v>57</v>
      </c>
      <c r="W49" s="1399" t="s">
        <v>57</v>
      </c>
      <c r="X49" s="1399" t="s">
        <v>57</v>
      </c>
      <c r="Y49" s="1657"/>
      <c r="Z49" s="1657"/>
      <c r="AA49" s="1657"/>
      <c r="AB49" s="1657"/>
      <c r="AC49" s="1657"/>
      <c r="AD49" s="1657" t="s">
        <v>58</v>
      </c>
      <c r="AE49" s="1657"/>
      <c r="AF49" s="1658" t="s">
        <v>59</v>
      </c>
      <c r="AG49" s="1659" t="s">
        <v>57</v>
      </c>
      <c r="AH49" s="1658" t="s">
        <v>59</v>
      </c>
      <c r="AI49" s="1658" t="s">
        <v>59</v>
      </c>
      <c r="AJ49" s="1658" t="s">
        <v>59</v>
      </c>
      <c r="AK49" s="1658" t="s">
        <v>59</v>
      </c>
      <c r="AL49" s="1658" t="s">
        <v>243</v>
      </c>
      <c r="AM49" s="1658"/>
      <c r="AN49" s="1658"/>
      <c r="AO49" s="1403" t="s">
        <v>393</v>
      </c>
      <c r="AP49" s="1400"/>
      <c r="AQ49" s="1653" t="str" cm="1">
        <f t="array" ref="AQ49">IF(AD49="NO FAVORABLE","NO FAVORABLE",IF(SUMPRODUCT(--(TRIM(AF49:AK49)&lt;&gt;"SI"),--(TRIM(AF49:AK49)&lt;&gt;"NA"))&gt;0,"SUBSANAR","APROBADA CR"))</f>
        <v>APROBADA CR</v>
      </c>
    </row>
    <row r="50" spans="1:43" s="1408" customFormat="1" ht="13.8" x14ac:dyDescent="0.3">
      <c r="A50" s="1397" t="s">
        <v>4713</v>
      </c>
      <c r="B50" s="1397" t="s">
        <v>4714</v>
      </c>
      <c r="C50" s="1397">
        <v>103</v>
      </c>
      <c r="D50" s="1397" t="s">
        <v>45</v>
      </c>
      <c r="E50" s="1397" t="s">
        <v>4892</v>
      </c>
      <c r="F50" s="1397"/>
      <c r="G50" s="1397" t="s">
        <v>4751</v>
      </c>
      <c r="H50" s="1397" t="s">
        <v>4893</v>
      </c>
      <c r="I50" s="1663" t="str">
        <f t="shared" si="1"/>
        <v>ESTEFANIA   COCHERO  DORIA</v>
      </c>
      <c r="J50" s="1397" t="s">
        <v>50</v>
      </c>
      <c r="K50" s="1397">
        <v>1007743192</v>
      </c>
      <c r="L50" s="1398">
        <v>37075</v>
      </c>
      <c r="M50" s="1397">
        <v>24</v>
      </c>
      <c r="N50" s="1397" t="s">
        <v>51</v>
      </c>
      <c r="O50" s="1397">
        <v>3207412324</v>
      </c>
      <c r="P50" s="1397"/>
      <c r="Q50" s="1397" t="s">
        <v>4770</v>
      </c>
      <c r="R50" s="1397" t="s">
        <v>380</v>
      </c>
      <c r="S50" s="1656" t="s">
        <v>54</v>
      </c>
      <c r="T50" s="1397" t="s">
        <v>4771</v>
      </c>
      <c r="U50" s="1655" t="s">
        <v>4718</v>
      </c>
      <c r="V50" s="1399" t="s">
        <v>57</v>
      </c>
      <c r="W50" s="1399" t="s">
        <v>57</v>
      </c>
      <c r="X50" s="1399" t="s">
        <v>57</v>
      </c>
      <c r="Y50" s="1657"/>
      <c r="Z50" s="1657"/>
      <c r="AA50" s="1657"/>
      <c r="AB50" s="1657"/>
      <c r="AC50" s="1657"/>
      <c r="AD50" s="1657" t="s">
        <v>58</v>
      </c>
      <c r="AE50" s="1657"/>
      <c r="AF50" s="1658" t="s">
        <v>59</v>
      </c>
      <c r="AG50" s="1659" t="s">
        <v>57</v>
      </c>
      <c r="AH50" s="1658" t="s">
        <v>59</v>
      </c>
      <c r="AI50" s="1658" t="s">
        <v>59</v>
      </c>
      <c r="AJ50" s="1658" t="s">
        <v>59</v>
      </c>
      <c r="AK50" s="1658" t="s">
        <v>59</v>
      </c>
      <c r="AL50" s="1658" t="s">
        <v>194</v>
      </c>
      <c r="AM50" s="1658"/>
      <c r="AN50" s="1658"/>
      <c r="AO50" s="1403" t="s">
        <v>393</v>
      </c>
      <c r="AP50" s="1400"/>
      <c r="AQ50" s="1653" t="str" cm="1">
        <f t="array" ref="AQ50">IF(AD50="NO FAVORABLE","NO FAVORABLE",IF(SUMPRODUCT(--(TRIM(AF50:AK50)&lt;&gt;"SI"),--(TRIM(AF50:AK50)&lt;&gt;"NA"))&gt;0,"SUBSANAR","APROBADA CR"))</f>
        <v>APROBADA CR</v>
      </c>
    </row>
    <row r="51" spans="1:43" s="1408" customFormat="1" ht="13.8" x14ac:dyDescent="0.3">
      <c r="A51" s="1397" t="s">
        <v>4713</v>
      </c>
      <c r="B51" s="1397" t="s">
        <v>4714</v>
      </c>
      <c r="C51" s="1397">
        <v>106</v>
      </c>
      <c r="D51" s="1397" t="s">
        <v>45</v>
      </c>
      <c r="E51" s="1397" t="s">
        <v>4895</v>
      </c>
      <c r="F51" s="1397" t="s">
        <v>1249</v>
      </c>
      <c r="G51" s="1397" t="s">
        <v>4751</v>
      </c>
      <c r="H51" s="1397" t="s">
        <v>117</v>
      </c>
      <c r="I51" s="1663" t="str">
        <f t="shared" si="1"/>
        <v>MAGALI  DEL SOCORRO  COCHERO  DIAZ</v>
      </c>
      <c r="J51" s="1397" t="s">
        <v>50</v>
      </c>
      <c r="K51" s="1397">
        <v>1038098979</v>
      </c>
      <c r="L51" s="1398">
        <v>25758</v>
      </c>
      <c r="M51" s="1397">
        <v>55</v>
      </c>
      <c r="N51" s="1397" t="s">
        <v>51</v>
      </c>
      <c r="O51" s="1397">
        <v>3134193253</v>
      </c>
      <c r="P51" s="1397"/>
      <c r="Q51" s="1397" t="s">
        <v>4770</v>
      </c>
      <c r="R51" s="1397" t="s">
        <v>380</v>
      </c>
      <c r="S51" s="1656" t="s">
        <v>54</v>
      </c>
      <c r="T51" s="1397" t="s">
        <v>4771</v>
      </c>
      <c r="U51" s="1655" t="s">
        <v>4718</v>
      </c>
      <c r="V51" s="1399" t="s">
        <v>57</v>
      </c>
      <c r="W51" s="1399" t="s">
        <v>57</v>
      </c>
      <c r="X51" s="1399" t="s">
        <v>57</v>
      </c>
      <c r="Y51" s="1657"/>
      <c r="Z51" s="1657"/>
      <c r="AA51" s="1657"/>
      <c r="AB51" s="1657"/>
      <c r="AC51" s="1657"/>
      <c r="AD51" s="1657" t="s">
        <v>58</v>
      </c>
      <c r="AE51" s="1657"/>
      <c r="AF51" s="1658" t="s">
        <v>59</v>
      </c>
      <c r="AG51" s="1659" t="s">
        <v>57</v>
      </c>
      <c r="AH51" s="1658" t="s">
        <v>59</v>
      </c>
      <c r="AI51" s="1658" t="s">
        <v>59</v>
      </c>
      <c r="AJ51" s="1658" t="s">
        <v>59</v>
      </c>
      <c r="AK51" s="1658" t="s">
        <v>59</v>
      </c>
      <c r="AL51" s="1658" t="s">
        <v>138</v>
      </c>
      <c r="AM51" s="1658"/>
      <c r="AN51" s="1658"/>
      <c r="AO51" s="1403" t="s">
        <v>393</v>
      </c>
      <c r="AP51" s="1400"/>
      <c r="AQ51" s="1653" t="str" cm="1">
        <f t="array" ref="AQ51">IF(AD51="NO FAVORABLE","NO FAVORABLE",IF(SUMPRODUCT(--(TRIM(AF51:AK51)&lt;&gt;"SI"),--(TRIM(AF51:AK51)&lt;&gt;"NA"))&gt;0,"SUBSANAR","APROBADA CR"))</f>
        <v>APROBADA CR</v>
      </c>
    </row>
    <row r="52" spans="1:43" s="1654" customFormat="1" ht="13.8" x14ac:dyDescent="0.3">
      <c r="A52" s="1397" t="s">
        <v>4713</v>
      </c>
      <c r="B52" s="1397" t="s">
        <v>4714</v>
      </c>
      <c r="C52" s="1397">
        <v>108</v>
      </c>
      <c r="D52" s="1397" t="s">
        <v>45</v>
      </c>
      <c r="E52" s="1397" t="s">
        <v>4898</v>
      </c>
      <c r="F52" s="1397" t="s">
        <v>2825</v>
      </c>
      <c r="G52" s="1397" t="s">
        <v>553</v>
      </c>
      <c r="H52" s="1397" t="s">
        <v>1280</v>
      </c>
      <c r="I52" s="1672" t="str">
        <f t="shared" si="1"/>
        <v xml:space="preserve">CEILA  EDITH BERRIO GARCIA </v>
      </c>
      <c r="J52" s="1397" t="s">
        <v>50</v>
      </c>
      <c r="K52" s="1397">
        <v>1001683819</v>
      </c>
      <c r="L52" s="1398">
        <v>37683</v>
      </c>
      <c r="M52" s="1397">
        <v>23</v>
      </c>
      <c r="N52" s="1397" t="s">
        <v>51</v>
      </c>
      <c r="O52" s="1397">
        <v>3137221809</v>
      </c>
      <c r="P52" s="1397"/>
      <c r="Q52" s="1397" t="s">
        <v>4749</v>
      </c>
      <c r="R52" s="1397" t="s">
        <v>380</v>
      </c>
      <c r="S52" s="1656" t="s">
        <v>54</v>
      </c>
      <c r="T52" s="1397" t="s">
        <v>4899</v>
      </c>
      <c r="U52" s="1655" t="s">
        <v>4718</v>
      </c>
      <c r="V52" s="1399" t="s">
        <v>57</v>
      </c>
      <c r="W52" s="1399" t="s">
        <v>57</v>
      </c>
      <c r="X52" s="1399" t="s">
        <v>57</v>
      </c>
      <c r="Y52" s="1657"/>
      <c r="Z52" s="1657"/>
      <c r="AA52" s="1657"/>
      <c r="AB52" s="1657"/>
      <c r="AC52" s="1657"/>
      <c r="AD52" s="1657" t="s">
        <v>58</v>
      </c>
      <c r="AE52" s="1657"/>
      <c r="AF52" s="1658" t="s">
        <v>59</v>
      </c>
      <c r="AG52" s="1659" t="s">
        <v>57</v>
      </c>
      <c r="AH52" s="1658" t="s">
        <v>59</v>
      </c>
      <c r="AI52" s="1658" t="s">
        <v>59</v>
      </c>
      <c r="AJ52" s="1658" t="s">
        <v>59</v>
      </c>
      <c r="AK52" s="1658" t="s">
        <v>59</v>
      </c>
      <c r="AL52" s="1658" t="s">
        <v>283</v>
      </c>
      <c r="AM52" s="1658"/>
      <c r="AN52" s="1658"/>
      <c r="AO52" s="1403" t="s">
        <v>393</v>
      </c>
      <c r="AP52" s="1400"/>
      <c r="AQ52" s="1653" t="str" cm="1">
        <f t="array" ref="AQ52">IF(AD52="NO FAVORABLE","NO FAVORABLE",IF(SUMPRODUCT(--(TRIM(AF52:AK52)&lt;&gt;"SI"),--(TRIM(AF52:AK52)&lt;&gt;"NA"))&gt;0,"SUBSANAR","APROBADA CR"))</f>
        <v>APROBADA CR</v>
      </c>
    </row>
    <row r="53" spans="1:43" s="1654" customFormat="1" ht="13.8" x14ac:dyDescent="0.3">
      <c r="A53" s="1397" t="s">
        <v>4713</v>
      </c>
      <c r="B53" s="1397" t="s">
        <v>4714</v>
      </c>
      <c r="C53" s="1397">
        <v>110</v>
      </c>
      <c r="D53" s="1397" t="s">
        <v>45</v>
      </c>
      <c r="E53" s="1397" t="s">
        <v>2276</v>
      </c>
      <c r="F53" s="1397" t="s">
        <v>4900</v>
      </c>
      <c r="G53" s="1397" t="s">
        <v>1920</v>
      </c>
      <c r="H53" s="1397" t="s">
        <v>3342</v>
      </c>
      <c r="I53" s="1672" t="str">
        <f t="shared" si="1"/>
        <v xml:space="preserve">JUANA  IRIS MENDOZA  GONZALEZ </v>
      </c>
      <c r="J53" s="1397" t="s">
        <v>50</v>
      </c>
      <c r="K53" s="1397">
        <v>1003082282</v>
      </c>
      <c r="L53" s="1398">
        <v>36947</v>
      </c>
      <c r="M53" s="1397">
        <v>25</v>
      </c>
      <c r="N53" s="1397" t="s">
        <v>51</v>
      </c>
      <c r="O53" s="1397">
        <v>3128122918</v>
      </c>
      <c r="P53" s="1397"/>
      <c r="Q53" s="1397" t="s">
        <v>4749</v>
      </c>
      <c r="R53" s="1397" t="s">
        <v>380</v>
      </c>
      <c r="S53" s="1656" t="s">
        <v>54</v>
      </c>
      <c r="T53" s="1397" t="s">
        <v>4729</v>
      </c>
      <c r="U53" s="1655" t="s">
        <v>4718</v>
      </c>
      <c r="V53" s="1399" t="s">
        <v>57</v>
      </c>
      <c r="W53" s="1399" t="s">
        <v>57</v>
      </c>
      <c r="X53" s="1399" t="s">
        <v>57</v>
      </c>
      <c r="Y53" s="1657"/>
      <c r="Z53" s="1657"/>
      <c r="AA53" s="1657"/>
      <c r="AB53" s="1657"/>
      <c r="AC53" s="1657"/>
      <c r="AD53" s="1657" t="s">
        <v>58</v>
      </c>
      <c r="AE53" s="1657"/>
      <c r="AF53" s="1658" t="s">
        <v>59</v>
      </c>
      <c r="AG53" s="1659" t="s">
        <v>57</v>
      </c>
      <c r="AH53" s="1658" t="s">
        <v>59</v>
      </c>
      <c r="AI53" s="1658" t="s">
        <v>59</v>
      </c>
      <c r="AJ53" s="1658" t="s">
        <v>59</v>
      </c>
      <c r="AK53" s="1658" t="s">
        <v>59</v>
      </c>
      <c r="AL53" s="1658" t="s">
        <v>283</v>
      </c>
      <c r="AM53" s="1658"/>
      <c r="AN53" s="1658"/>
      <c r="AO53" s="1403" t="s">
        <v>393</v>
      </c>
      <c r="AP53" s="1400"/>
      <c r="AQ53" s="1653" t="str" cm="1">
        <f t="array" ref="AQ53">IF(AD53="NO FAVORABLE","NO FAVORABLE",IF(SUMPRODUCT(--(TRIM(AF53:AK53)&lt;&gt;"SI"),--(TRIM(AF53:AK53)&lt;&gt;"NA"))&gt;0,"SUBSANAR","APROBADA CR"))</f>
        <v>APROBADA CR</v>
      </c>
    </row>
    <row r="54" spans="1:43" s="1408" customFormat="1" ht="13.8" x14ac:dyDescent="0.3">
      <c r="A54" s="1397" t="s">
        <v>4713</v>
      </c>
      <c r="B54" s="1397" t="s">
        <v>4714</v>
      </c>
      <c r="C54" s="1397">
        <v>111</v>
      </c>
      <c r="D54" s="1397" t="s">
        <v>45</v>
      </c>
      <c r="E54" s="1397" t="s">
        <v>1109</v>
      </c>
      <c r="F54" s="1397"/>
      <c r="G54" s="1397" t="s">
        <v>4901</v>
      </c>
      <c r="H54" s="1397" t="s">
        <v>4902</v>
      </c>
      <c r="I54" s="1663" t="str">
        <f t="shared" si="1"/>
        <v xml:space="preserve">ELIZABETH  TREJOS  MENCO </v>
      </c>
      <c r="J54" s="1397" t="s">
        <v>50</v>
      </c>
      <c r="K54" s="1397">
        <v>32878429</v>
      </c>
      <c r="L54" s="1398">
        <v>21643</v>
      </c>
      <c r="M54" s="1397">
        <v>66</v>
      </c>
      <c r="N54" s="1397" t="s">
        <v>51</v>
      </c>
      <c r="O54" s="1397">
        <v>3128100782</v>
      </c>
      <c r="P54" s="1397"/>
      <c r="Q54" s="1397" t="s">
        <v>4770</v>
      </c>
      <c r="R54" s="1397" t="s">
        <v>380</v>
      </c>
      <c r="S54" s="1656" t="s">
        <v>54</v>
      </c>
      <c r="T54" s="1397" t="s">
        <v>4771</v>
      </c>
      <c r="U54" s="1655" t="s">
        <v>4718</v>
      </c>
      <c r="V54" s="1399" t="s">
        <v>57</v>
      </c>
      <c r="W54" s="1399" t="s">
        <v>57</v>
      </c>
      <c r="X54" s="1399" t="s">
        <v>57</v>
      </c>
      <c r="Y54" s="1657"/>
      <c r="Z54" s="1657"/>
      <c r="AA54" s="1657"/>
      <c r="AB54" s="1657"/>
      <c r="AC54" s="1657"/>
      <c r="AD54" s="1657" t="s">
        <v>58</v>
      </c>
      <c r="AE54" s="1657"/>
      <c r="AF54" s="1658" t="s">
        <v>59</v>
      </c>
      <c r="AG54" s="1659" t="s">
        <v>57</v>
      </c>
      <c r="AH54" s="1658" t="s">
        <v>59</v>
      </c>
      <c r="AI54" s="1658" t="s">
        <v>59</v>
      </c>
      <c r="AJ54" s="1658" t="s">
        <v>59</v>
      </c>
      <c r="AK54" s="1658" t="s">
        <v>59</v>
      </c>
      <c r="AL54" s="1658" t="s">
        <v>283</v>
      </c>
      <c r="AM54" s="1658"/>
      <c r="AN54" s="1658"/>
      <c r="AO54" s="1403" t="s">
        <v>393</v>
      </c>
      <c r="AP54" s="1400"/>
      <c r="AQ54" s="1653" t="str" cm="1">
        <f t="array" ref="AQ54">IF(AD54="NO FAVORABLE","NO FAVORABLE",IF(SUMPRODUCT(--(TRIM(AF54:AK54)&lt;&gt;"SI"),--(TRIM(AF54:AK54)&lt;&gt;"NA"))&gt;0,"SUBSANAR","APROBADA CR"))</f>
        <v>APROBADA CR</v>
      </c>
    </row>
    <row r="55" spans="1:43" s="1408" customFormat="1" ht="13.8" x14ac:dyDescent="0.3">
      <c r="A55" s="1397" t="s">
        <v>4713</v>
      </c>
      <c r="B55" s="1397" t="s">
        <v>4714</v>
      </c>
      <c r="C55" s="1397">
        <v>113</v>
      </c>
      <c r="D55" s="1397" t="s">
        <v>45</v>
      </c>
      <c r="E55" s="1397" t="s">
        <v>1927</v>
      </c>
      <c r="F55" s="1397"/>
      <c r="G55" s="1397" t="s">
        <v>2801</v>
      </c>
      <c r="H55" s="1397" t="s">
        <v>658</v>
      </c>
      <c r="I55" s="1663" t="str">
        <f t="shared" si="1"/>
        <v>ELENA   MEDINA  VEGA</v>
      </c>
      <c r="J55" s="1397" t="s">
        <v>50</v>
      </c>
      <c r="K55" s="1397">
        <v>39284664</v>
      </c>
      <c r="L55" s="1398">
        <v>20954</v>
      </c>
      <c r="M55" s="1397">
        <v>68</v>
      </c>
      <c r="N55" s="1397" t="s">
        <v>51</v>
      </c>
      <c r="O55" s="1397">
        <v>3128724529</v>
      </c>
      <c r="P55" s="1397"/>
      <c r="Q55" s="1397" t="s">
        <v>4770</v>
      </c>
      <c r="R55" s="1397" t="s">
        <v>380</v>
      </c>
      <c r="S55" s="1656" t="s">
        <v>54</v>
      </c>
      <c r="T55" s="1397" t="s">
        <v>4788</v>
      </c>
      <c r="U55" s="1655" t="s">
        <v>4718</v>
      </c>
      <c r="V55" s="1399" t="s">
        <v>57</v>
      </c>
      <c r="W55" s="1399" t="s">
        <v>57</v>
      </c>
      <c r="X55" s="1399" t="s">
        <v>57</v>
      </c>
      <c r="Y55" s="1657"/>
      <c r="Z55" s="1657"/>
      <c r="AA55" s="1657"/>
      <c r="AB55" s="1657"/>
      <c r="AC55" s="1657"/>
      <c r="AD55" s="1657" t="s">
        <v>58</v>
      </c>
      <c r="AE55" s="1657"/>
      <c r="AF55" s="1658" t="s">
        <v>59</v>
      </c>
      <c r="AG55" s="1659" t="s">
        <v>57</v>
      </c>
      <c r="AH55" s="1658" t="s">
        <v>59</v>
      </c>
      <c r="AI55" s="1658" t="s">
        <v>59</v>
      </c>
      <c r="AJ55" s="1658" t="s">
        <v>59</v>
      </c>
      <c r="AK55" s="1658" t="s">
        <v>59</v>
      </c>
      <c r="AL55" s="1658" t="s">
        <v>114</v>
      </c>
      <c r="AM55" s="1658"/>
      <c r="AN55" s="1658"/>
      <c r="AO55" s="1403" t="s">
        <v>393</v>
      </c>
      <c r="AP55" s="1400"/>
      <c r="AQ55" s="1653" t="str" cm="1">
        <f t="array" ref="AQ55">IF(AD55="NO FAVORABLE","NO FAVORABLE",IF(SUMPRODUCT(--(TRIM(AF55:AK55)&lt;&gt;"SI"),--(TRIM(AF55:AK55)&lt;&gt;"NA"))&gt;0,"SUBSANAR","APROBADA CR"))</f>
        <v>APROBADA CR</v>
      </c>
    </row>
    <row r="56" spans="1:43" s="1654" customFormat="1" ht="13.8" x14ac:dyDescent="0.3">
      <c r="A56" s="1397" t="s">
        <v>4713</v>
      </c>
      <c r="B56" s="1397" t="s">
        <v>4714</v>
      </c>
      <c r="C56" s="1397">
        <v>115</v>
      </c>
      <c r="D56" s="1397" t="s">
        <v>45</v>
      </c>
      <c r="E56" s="1397" t="s">
        <v>670</v>
      </c>
      <c r="F56" s="1397" t="s">
        <v>108</v>
      </c>
      <c r="G56" s="1397" t="s">
        <v>4772</v>
      </c>
      <c r="H56" s="1397" t="s">
        <v>4907</v>
      </c>
      <c r="I56" s="1672" t="str">
        <f t="shared" si="1"/>
        <v xml:space="preserve">ROSA  DELIA IBAÑEZ MORENO </v>
      </c>
      <c r="J56" s="1397" t="s">
        <v>50</v>
      </c>
      <c r="K56" s="1397">
        <v>39283742</v>
      </c>
      <c r="L56" s="1398">
        <v>29254</v>
      </c>
      <c r="M56" s="1397">
        <v>46</v>
      </c>
      <c r="N56" s="1397" t="s">
        <v>51</v>
      </c>
      <c r="O56" s="1397">
        <v>3106716461</v>
      </c>
      <c r="P56" s="1397"/>
      <c r="Q56" s="1397" t="s">
        <v>4770</v>
      </c>
      <c r="R56" s="1397" t="s">
        <v>380</v>
      </c>
      <c r="S56" s="1656" t="s">
        <v>54</v>
      </c>
      <c r="T56" s="1397" t="s">
        <v>4755</v>
      </c>
      <c r="U56" s="1655" t="s">
        <v>4718</v>
      </c>
      <c r="V56" s="1399" t="s">
        <v>57</v>
      </c>
      <c r="W56" s="1399" t="s">
        <v>57</v>
      </c>
      <c r="X56" s="1399" t="s">
        <v>57</v>
      </c>
      <c r="Y56" s="1657"/>
      <c r="Z56" s="1657"/>
      <c r="AA56" s="1657"/>
      <c r="AB56" s="1657"/>
      <c r="AC56" s="1657"/>
      <c r="AD56" s="1657" t="s">
        <v>58</v>
      </c>
      <c r="AE56" s="1657"/>
      <c r="AF56" s="1658" t="s">
        <v>59</v>
      </c>
      <c r="AG56" s="1659" t="s">
        <v>57</v>
      </c>
      <c r="AH56" s="1658" t="s">
        <v>59</v>
      </c>
      <c r="AI56" s="1658" t="s">
        <v>59</v>
      </c>
      <c r="AJ56" s="1658" t="s">
        <v>59</v>
      </c>
      <c r="AK56" s="1658" t="s">
        <v>59</v>
      </c>
      <c r="AL56" s="1658" t="s">
        <v>174</v>
      </c>
      <c r="AM56" s="1658"/>
      <c r="AN56" s="1658"/>
      <c r="AO56" s="1403" t="s">
        <v>393</v>
      </c>
      <c r="AP56" s="1400"/>
      <c r="AQ56" s="1653" t="str" cm="1">
        <f t="array" ref="AQ56">IF(AD56="NO FAVORABLE","NO FAVORABLE",IF(SUMPRODUCT(--(TRIM(AF56:AK56)&lt;&gt;"SI"),--(TRIM(AF56:AK56)&lt;&gt;"NA"))&gt;0,"SUBSANAR","APROBADA CR"))</f>
        <v>APROBADA CR</v>
      </c>
    </row>
    <row r="57" spans="1:43" s="1654" customFormat="1" ht="13.8" x14ac:dyDescent="0.3">
      <c r="A57" s="1397" t="s">
        <v>4713</v>
      </c>
      <c r="B57" s="1397" t="s">
        <v>4714</v>
      </c>
      <c r="C57" s="1397">
        <v>116</v>
      </c>
      <c r="D57" s="1397" t="s">
        <v>45</v>
      </c>
      <c r="E57" s="1397" t="s">
        <v>1336</v>
      </c>
      <c r="F57" s="1397" t="s">
        <v>1317</v>
      </c>
      <c r="G57" s="1397" t="s">
        <v>177</v>
      </c>
      <c r="H57" s="1397" t="s">
        <v>3342</v>
      </c>
      <c r="I57" s="1672" t="str">
        <f t="shared" si="1"/>
        <v xml:space="preserve">AMPARO  DE JESUS  RIVERA GONZALEZ </v>
      </c>
      <c r="J57" s="1397" t="s">
        <v>50</v>
      </c>
      <c r="K57" s="1397">
        <v>32125173</v>
      </c>
      <c r="L57" s="1398">
        <v>22584</v>
      </c>
      <c r="M57" s="1397">
        <v>64</v>
      </c>
      <c r="N57" s="1397" t="s">
        <v>51</v>
      </c>
      <c r="O57" s="1397">
        <v>3206129680</v>
      </c>
      <c r="P57" s="1397"/>
      <c r="Q57" s="1397" t="s">
        <v>4770</v>
      </c>
      <c r="R57" s="1397" t="s">
        <v>380</v>
      </c>
      <c r="S57" s="1656" t="s">
        <v>54</v>
      </c>
      <c r="T57" s="1397" t="s">
        <v>4755</v>
      </c>
      <c r="U57" s="1655" t="s">
        <v>4718</v>
      </c>
      <c r="V57" s="1399" t="s">
        <v>57</v>
      </c>
      <c r="W57" s="1399" t="s">
        <v>57</v>
      </c>
      <c r="X57" s="1399" t="s">
        <v>57</v>
      </c>
      <c r="Y57" s="1657"/>
      <c r="Z57" s="1657"/>
      <c r="AA57" s="1657"/>
      <c r="AB57" s="1657"/>
      <c r="AC57" s="1657"/>
      <c r="AD57" s="1657" t="s">
        <v>58</v>
      </c>
      <c r="AE57" s="1657"/>
      <c r="AF57" s="1658" t="s">
        <v>59</v>
      </c>
      <c r="AG57" s="1659" t="s">
        <v>57</v>
      </c>
      <c r="AH57" s="1658" t="s">
        <v>59</v>
      </c>
      <c r="AI57" s="1658" t="s">
        <v>59</v>
      </c>
      <c r="AJ57" s="1658" t="s">
        <v>59</v>
      </c>
      <c r="AK57" s="1658" t="s">
        <v>59</v>
      </c>
      <c r="AL57" s="1658" t="s">
        <v>114</v>
      </c>
      <c r="AM57" s="1658"/>
      <c r="AN57" s="1658"/>
      <c r="AO57" s="1403" t="s">
        <v>393</v>
      </c>
      <c r="AP57" s="1400"/>
      <c r="AQ57" s="1653" t="str" cm="1">
        <f t="array" ref="AQ57">IF(AD57="NO FAVORABLE","NO FAVORABLE",IF(SUMPRODUCT(--(TRIM(AF57:AK57)&lt;&gt;"SI"),--(TRIM(AF57:AK57)&lt;&gt;"NA"))&gt;0,"SUBSANAR","APROBADA CR"))</f>
        <v>APROBADA CR</v>
      </c>
    </row>
    <row r="58" spans="1:43" s="1654" customFormat="1" ht="13.8" x14ac:dyDescent="0.3">
      <c r="A58" s="1397" t="s">
        <v>4713</v>
      </c>
      <c r="B58" s="1397" t="s">
        <v>4714</v>
      </c>
      <c r="C58" s="1397">
        <v>118</v>
      </c>
      <c r="D58" s="1397" t="s">
        <v>45</v>
      </c>
      <c r="E58" s="1397" t="s">
        <v>1962</v>
      </c>
      <c r="F58" s="1397" t="s">
        <v>1226</v>
      </c>
      <c r="G58" s="1397" t="s">
        <v>2364</v>
      </c>
      <c r="H58" s="1397" t="s">
        <v>386</v>
      </c>
      <c r="I58" s="1672" t="str">
        <f t="shared" si="1"/>
        <v>JANETH  DEL CARMEN  MENDEZ HERRERA</v>
      </c>
      <c r="J58" s="1397" t="s">
        <v>50</v>
      </c>
      <c r="K58" s="1397">
        <v>39270570</v>
      </c>
      <c r="L58" s="1398">
        <v>23712</v>
      </c>
      <c r="M58" s="1397">
        <v>61</v>
      </c>
      <c r="N58" s="1397" t="s">
        <v>51</v>
      </c>
      <c r="O58" s="1397">
        <v>3218418391</v>
      </c>
      <c r="P58" s="1397"/>
      <c r="Q58" s="1397" t="s">
        <v>4770</v>
      </c>
      <c r="R58" s="1397" t="s">
        <v>380</v>
      </c>
      <c r="S58" s="1656" t="s">
        <v>54</v>
      </c>
      <c r="T58" s="1397" t="s">
        <v>4755</v>
      </c>
      <c r="U58" s="1655" t="s">
        <v>4718</v>
      </c>
      <c r="V58" s="1399" t="s">
        <v>57</v>
      </c>
      <c r="W58" s="1399" t="s">
        <v>57</v>
      </c>
      <c r="X58" s="1399" t="s">
        <v>57</v>
      </c>
      <c r="Y58" s="1657"/>
      <c r="Z58" s="1657"/>
      <c r="AA58" s="1657"/>
      <c r="AB58" s="1657"/>
      <c r="AC58" s="1657"/>
      <c r="AD58" s="1657" t="s">
        <v>58</v>
      </c>
      <c r="AE58" s="1657"/>
      <c r="AF58" s="1658" t="s">
        <v>59</v>
      </c>
      <c r="AG58" s="1659" t="s">
        <v>57</v>
      </c>
      <c r="AH58" s="1658" t="s">
        <v>59</v>
      </c>
      <c r="AI58" s="1658" t="s">
        <v>59</v>
      </c>
      <c r="AJ58" s="1658" t="s">
        <v>59</v>
      </c>
      <c r="AK58" s="1658" t="s">
        <v>59</v>
      </c>
      <c r="AL58" s="1658" t="s">
        <v>138</v>
      </c>
      <c r="AM58" s="1658"/>
      <c r="AN58" s="1658"/>
      <c r="AO58" s="1403" t="s">
        <v>393</v>
      </c>
      <c r="AP58" s="1400"/>
      <c r="AQ58" s="1653" t="str" cm="1">
        <f t="array" ref="AQ58">IF(AD58="NO FAVORABLE","NO FAVORABLE",IF(SUMPRODUCT(--(TRIM(AF58:AK58)&lt;&gt;"SI"),--(TRIM(AF58:AK58)&lt;&gt;"NA"))&gt;0,"SUBSANAR","APROBADA CR"))</f>
        <v>APROBADA CR</v>
      </c>
    </row>
    <row r="59" spans="1:43" s="1654" customFormat="1" ht="13.8" x14ac:dyDescent="0.3">
      <c r="A59" s="1397" t="s">
        <v>4713</v>
      </c>
      <c r="B59" s="1397" t="s">
        <v>4714</v>
      </c>
      <c r="C59" s="1397">
        <v>119</v>
      </c>
      <c r="D59" s="1397" t="s">
        <v>45</v>
      </c>
      <c r="E59" s="1397" t="s">
        <v>1273</v>
      </c>
      <c r="F59" s="1397" t="s">
        <v>1960</v>
      </c>
      <c r="G59" s="1397" t="s">
        <v>4909</v>
      </c>
      <c r="H59" s="1397" t="s">
        <v>4910</v>
      </c>
      <c r="I59" s="1672" t="str">
        <f t="shared" si="1"/>
        <v>BLANCA  LUCIA  SOLAR  REQUEME</v>
      </c>
      <c r="J59" s="1397" t="s">
        <v>50</v>
      </c>
      <c r="K59" s="1397">
        <v>1038104811</v>
      </c>
      <c r="L59" s="1398">
        <v>32356</v>
      </c>
      <c r="M59" s="1397">
        <v>37</v>
      </c>
      <c r="N59" s="1397" t="s">
        <v>51</v>
      </c>
      <c r="O59" s="1397">
        <v>3043731908</v>
      </c>
      <c r="P59" s="1397"/>
      <c r="Q59" s="1397" t="s">
        <v>4770</v>
      </c>
      <c r="R59" s="1397" t="s">
        <v>380</v>
      </c>
      <c r="S59" s="1656" t="s">
        <v>54</v>
      </c>
      <c r="T59" s="1397" t="s">
        <v>4815</v>
      </c>
      <c r="U59" s="1655" t="s">
        <v>4718</v>
      </c>
      <c r="V59" s="1399" t="s">
        <v>57</v>
      </c>
      <c r="W59" s="1399" t="s">
        <v>57</v>
      </c>
      <c r="X59" s="1399" t="s">
        <v>57</v>
      </c>
      <c r="Y59" s="1657"/>
      <c r="Z59" s="1657"/>
      <c r="AA59" s="1657"/>
      <c r="AB59" s="1657"/>
      <c r="AC59" s="1657"/>
      <c r="AD59" s="1657" t="s">
        <v>58</v>
      </c>
      <c r="AE59" s="1657"/>
      <c r="AF59" s="1658" t="s">
        <v>59</v>
      </c>
      <c r="AG59" s="1659" t="s">
        <v>57</v>
      </c>
      <c r="AH59" s="1658" t="s">
        <v>59</v>
      </c>
      <c r="AI59" s="1658" t="s">
        <v>59</v>
      </c>
      <c r="AJ59" s="1658" t="s">
        <v>59</v>
      </c>
      <c r="AK59" s="1658" t="s">
        <v>59</v>
      </c>
      <c r="AL59" s="1658" t="s">
        <v>174</v>
      </c>
      <c r="AM59" s="1658"/>
      <c r="AN59" s="1658"/>
      <c r="AO59" s="1403" t="s">
        <v>393</v>
      </c>
      <c r="AP59" s="1400"/>
      <c r="AQ59" s="1653" t="str" cm="1">
        <f t="array" ref="AQ59">IF(AD59="NO FAVORABLE","NO FAVORABLE",IF(SUMPRODUCT(--(TRIM(AF59:AK59)&lt;&gt;"SI"),--(TRIM(AF59:AK59)&lt;&gt;"NA"))&gt;0,"SUBSANAR","APROBADA CR"))</f>
        <v>APROBADA CR</v>
      </c>
    </row>
    <row r="60" spans="1:43" s="1654" customFormat="1" ht="13.8" x14ac:dyDescent="0.3">
      <c r="A60" s="1397" t="s">
        <v>4713</v>
      </c>
      <c r="B60" s="1397" t="s">
        <v>4714</v>
      </c>
      <c r="C60" s="1397">
        <v>120</v>
      </c>
      <c r="D60" s="1397" t="s">
        <v>45</v>
      </c>
      <c r="E60" s="1397" t="s">
        <v>4911</v>
      </c>
      <c r="F60" s="1397" t="s">
        <v>62</v>
      </c>
      <c r="G60" s="1397" t="s">
        <v>88</v>
      </c>
      <c r="H60" s="1397"/>
      <c r="I60" s="1672" t="str">
        <f t="shared" si="1"/>
        <v xml:space="preserve">ADELA  MARIA GARCIA </v>
      </c>
      <c r="J60" s="1397" t="s">
        <v>50</v>
      </c>
      <c r="K60" s="1397">
        <v>32135084</v>
      </c>
      <c r="L60" s="1398">
        <v>20872</v>
      </c>
      <c r="M60" s="1397">
        <v>69</v>
      </c>
      <c r="N60" s="1397" t="s">
        <v>51</v>
      </c>
      <c r="O60" s="1397">
        <v>3108342396</v>
      </c>
      <c r="P60" s="1397"/>
      <c r="Q60" s="1397" t="s">
        <v>4770</v>
      </c>
      <c r="R60" s="1397" t="s">
        <v>380</v>
      </c>
      <c r="S60" s="1656" t="s">
        <v>54</v>
      </c>
      <c r="T60" s="1397" t="s">
        <v>4729</v>
      </c>
      <c r="U60" s="1655" t="s">
        <v>4718</v>
      </c>
      <c r="V60" s="1399" t="s">
        <v>57</v>
      </c>
      <c r="W60" s="1399" t="s">
        <v>57</v>
      </c>
      <c r="X60" s="1399" t="s">
        <v>57</v>
      </c>
      <c r="Y60" s="1657"/>
      <c r="Z60" s="1657"/>
      <c r="AA60" s="1657"/>
      <c r="AB60" s="1657"/>
      <c r="AC60" s="1657"/>
      <c r="AD60" s="1657" t="s">
        <v>58</v>
      </c>
      <c r="AE60" s="1657"/>
      <c r="AF60" s="1658" t="s">
        <v>59</v>
      </c>
      <c r="AG60" s="1659" t="s">
        <v>57</v>
      </c>
      <c r="AH60" s="1658" t="s">
        <v>59</v>
      </c>
      <c r="AI60" s="1658" t="s">
        <v>59</v>
      </c>
      <c r="AJ60" s="1658" t="s">
        <v>59</v>
      </c>
      <c r="AK60" s="1658" t="s">
        <v>59</v>
      </c>
      <c r="AL60" s="1658" t="s">
        <v>182</v>
      </c>
      <c r="AM60" s="1658"/>
      <c r="AN60" s="1658"/>
      <c r="AO60" s="1403" t="s">
        <v>393</v>
      </c>
      <c r="AP60" s="1400"/>
      <c r="AQ60" s="1653" t="str" cm="1">
        <f t="array" ref="AQ60">IF(AD60="NO FAVORABLE","NO FAVORABLE",IF(SUMPRODUCT(--(TRIM(AF60:AK60)&lt;&gt;"SI"),--(TRIM(AF60:AK60)&lt;&gt;"NA"))&gt;0,"SUBSANAR","APROBADA CR"))</f>
        <v>APROBADA CR</v>
      </c>
    </row>
    <row r="61" spans="1:43" s="1654" customFormat="1" ht="13.8" x14ac:dyDescent="0.3">
      <c r="A61" s="1397" t="s">
        <v>4713</v>
      </c>
      <c r="B61" s="1397" t="s">
        <v>4714</v>
      </c>
      <c r="C61" s="1397">
        <v>123</v>
      </c>
      <c r="D61" s="1397" t="s">
        <v>45</v>
      </c>
      <c r="E61" s="1397" t="s">
        <v>4914</v>
      </c>
      <c r="F61" s="1397" t="s">
        <v>643</v>
      </c>
      <c r="G61" s="1397" t="s">
        <v>292</v>
      </c>
      <c r="H61" s="1397" t="s">
        <v>946</v>
      </c>
      <c r="I61" s="1672" t="str">
        <f t="shared" si="1"/>
        <v>RAFAELA DEL CARMEN ALVAREZ HERNANDEZ</v>
      </c>
      <c r="J61" s="1397" t="s">
        <v>50</v>
      </c>
      <c r="K61" s="1397">
        <v>25986380</v>
      </c>
      <c r="L61" s="1398">
        <v>13977</v>
      </c>
      <c r="M61" s="1397">
        <v>87</v>
      </c>
      <c r="N61" s="1397" t="s">
        <v>51</v>
      </c>
      <c r="O61" s="1397">
        <v>3104556576</v>
      </c>
      <c r="P61" s="1397"/>
      <c r="Q61" s="1397" t="s">
        <v>4770</v>
      </c>
      <c r="R61" s="1397" t="s">
        <v>380</v>
      </c>
      <c r="S61" s="1656" t="s">
        <v>54</v>
      </c>
      <c r="T61" s="1397" t="s">
        <v>4840</v>
      </c>
      <c r="U61" s="1655" t="s">
        <v>4718</v>
      </c>
      <c r="V61" s="1399" t="s">
        <v>57</v>
      </c>
      <c r="W61" s="1399" t="s">
        <v>57</v>
      </c>
      <c r="X61" s="1399" t="s">
        <v>57</v>
      </c>
      <c r="Y61" s="1657"/>
      <c r="Z61" s="1657"/>
      <c r="AA61" s="1657"/>
      <c r="AB61" s="1657"/>
      <c r="AC61" s="1657"/>
      <c r="AD61" s="1657" t="s">
        <v>58</v>
      </c>
      <c r="AE61" s="1657"/>
      <c r="AF61" s="1658" t="s">
        <v>59</v>
      </c>
      <c r="AG61" s="1659" t="s">
        <v>57</v>
      </c>
      <c r="AH61" s="1658" t="s">
        <v>59</v>
      </c>
      <c r="AI61" s="1658" t="s">
        <v>59</v>
      </c>
      <c r="AJ61" s="1658" t="s">
        <v>59</v>
      </c>
      <c r="AK61" s="1658" t="s">
        <v>59</v>
      </c>
      <c r="AL61" s="1658" t="s">
        <v>194</v>
      </c>
      <c r="AM61" s="1658"/>
      <c r="AN61" s="1658"/>
      <c r="AO61" s="1403" t="s">
        <v>393</v>
      </c>
      <c r="AP61" s="1400"/>
      <c r="AQ61" s="1653" t="str" cm="1">
        <f t="array" ref="AQ61">IF(AD61="NO FAVORABLE","NO FAVORABLE",IF(SUMPRODUCT(--(TRIM(AF61:AK61)&lt;&gt;"SI"),--(TRIM(AF61:AK61)&lt;&gt;"NA"))&gt;0,"SUBSANAR","APROBADA CR"))</f>
        <v>APROBADA CR</v>
      </c>
    </row>
    <row r="62" spans="1:43" s="1654" customFormat="1" ht="13.8" x14ac:dyDescent="0.3">
      <c r="A62" s="1397" t="s">
        <v>4713</v>
      </c>
      <c r="B62" s="1397" t="s">
        <v>4714</v>
      </c>
      <c r="C62" s="1397">
        <v>147</v>
      </c>
      <c r="D62" s="1397" t="s">
        <v>45</v>
      </c>
      <c r="E62" s="1397" t="s">
        <v>666</v>
      </c>
      <c r="F62" s="1397" t="s">
        <v>107</v>
      </c>
      <c r="G62" s="1397" t="s">
        <v>4926</v>
      </c>
      <c r="H62" s="1397"/>
      <c r="I62" s="1672" t="str">
        <f t="shared" si="1"/>
        <v xml:space="preserve">MARIA  LUZ FABRA  </v>
      </c>
      <c r="J62" s="1397" t="s">
        <v>50</v>
      </c>
      <c r="K62" s="1397">
        <v>21647005</v>
      </c>
      <c r="L62" s="1398">
        <v>22782</v>
      </c>
      <c r="M62" s="1397">
        <v>63</v>
      </c>
      <c r="N62" s="1397" t="s">
        <v>51</v>
      </c>
      <c r="O62" s="1397">
        <v>3022726878</v>
      </c>
      <c r="P62" s="1397"/>
      <c r="Q62" s="1397" t="s">
        <v>4770</v>
      </c>
      <c r="R62" s="1397" t="s">
        <v>380</v>
      </c>
      <c r="S62" s="1656" t="s">
        <v>54</v>
      </c>
      <c r="T62" s="1397" t="s">
        <v>4927</v>
      </c>
      <c r="U62" s="1655" t="s">
        <v>4718</v>
      </c>
      <c r="V62" s="1399" t="s">
        <v>57</v>
      </c>
      <c r="W62" s="1399" t="s">
        <v>57</v>
      </c>
      <c r="X62" s="1399" t="s">
        <v>57</v>
      </c>
      <c r="Y62" s="1657"/>
      <c r="Z62" s="1657"/>
      <c r="AA62" s="1657"/>
      <c r="AB62" s="1657"/>
      <c r="AC62" s="1657"/>
      <c r="AD62" s="1657" t="s">
        <v>58</v>
      </c>
      <c r="AE62" s="1657"/>
      <c r="AF62" s="1658" t="s">
        <v>59</v>
      </c>
      <c r="AG62" s="1659" t="s">
        <v>57</v>
      </c>
      <c r="AH62" s="1658" t="s">
        <v>59</v>
      </c>
      <c r="AI62" s="1658" t="s">
        <v>59</v>
      </c>
      <c r="AJ62" s="1658" t="s">
        <v>59</v>
      </c>
      <c r="AK62" s="1658" t="s">
        <v>59</v>
      </c>
      <c r="AL62" s="1658" t="s">
        <v>138</v>
      </c>
      <c r="AM62" s="1658"/>
      <c r="AN62" s="1658"/>
      <c r="AO62" s="1403" t="s">
        <v>4928</v>
      </c>
      <c r="AP62" s="1400"/>
      <c r="AQ62" s="1653" t="str" cm="1">
        <f t="array" ref="AQ62">IF(AD62="NO FAVORABLE","NO FAVORABLE",IF(SUMPRODUCT(--(TRIM(AF62:AK62)&lt;&gt;"SI"),--(TRIM(AF62:AK62)&lt;&gt;"NA"))&gt;0,"SUBSANAR","APROBADA CR"))</f>
        <v>APROBADA CR</v>
      </c>
    </row>
    <row r="63" spans="1:43" s="1654" customFormat="1" ht="13.8" x14ac:dyDescent="0.3">
      <c r="A63" s="1397" t="s">
        <v>4713</v>
      </c>
      <c r="B63" s="1397" t="s">
        <v>4714</v>
      </c>
      <c r="C63" s="1397">
        <v>148</v>
      </c>
      <c r="D63" s="1397" t="s">
        <v>45</v>
      </c>
      <c r="E63" s="1397" t="s">
        <v>666</v>
      </c>
      <c r="F63" s="1397" t="s">
        <v>796</v>
      </c>
      <c r="G63" s="1397" t="s">
        <v>4929</v>
      </c>
      <c r="H63" s="1397" t="s">
        <v>210</v>
      </c>
      <c r="I63" s="1672" t="str">
        <f t="shared" si="1"/>
        <v>MARIA  VICTORIA DE LA ROSA MORALES</v>
      </c>
      <c r="J63" s="1397" t="s">
        <v>50</v>
      </c>
      <c r="K63" s="1397">
        <v>1001532928</v>
      </c>
      <c r="L63" s="1398">
        <v>37252</v>
      </c>
      <c r="M63" s="1397">
        <v>24</v>
      </c>
      <c r="N63" s="1397" t="s">
        <v>51</v>
      </c>
      <c r="O63" s="1397">
        <v>3128413189</v>
      </c>
      <c r="P63" s="1397"/>
      <c r="Q63" s="1397" t="s">
        <v>4749</v>
      </c>
      <c r="R63" s="1397" t="s">
        <v>380</v>
      </c>
      <c r="S63" s="1656" t="s">
        <v>54</v>
      </c>
      <c r="T63" s="1397" t="s">
        <v>4930</v>
      </c>
      <c r="U63" s="1655" t="s">
        <v>4718</v>
      </c>
      <c r="V63" s="1399" t="s">
        <v>57</v>
      </c>
      <c r="W63" s="1399" t="s">
        <v>57</v>
      </c>
      <c r="X63" s="1399" t="s">
        <v>57</v>
      </c>
      <c r="Y63" s="1657"/>
      <c r="Z63" s="1657"/>
      <c r="AA63" s="1657"/>
      <c r="AB63" s="1657"/>
      <c r="AC63" s="1657"/>
      <c r="AD63" s="1657" t="s">
        <v>58</v>
      </c>
      <c r="AE63" s="1657"/>
      <c r="AF63" s="1658" t="s">
        <v>59</v>
      </c>
      <c r="AG63" s="1659" t="s">
        <v>57</v>
      </c>
      <c r="AH63" s="1658" t="s">
        <v>59</v>
      </c>
      <c r="AI63" s="1658" t="s">
        <v>59</v>
      </c>
      <c r="AJ63" s="1658" t="s">
        <v>59</v>
      </c>
      <c r="AK63" s="1658" t="s">
        <v>59</v>
      </c>
      <c r="AL63" s="1658" t="s">
        <v>114</v>
      </c>
      <c r="AM63" s="1658"/>
      <c r="AN63" s="1658"/>
      <c r="AO63" s="1403" t="s">
        <v>393</v>
      </c>
      <c r="AP63" s="1400"/>
      <c r="AQ63" s="1653" t="str" cm="1">
        <f t="array" ref="AQ63">IF(AD63="NO FAVORABLE","NO FAVORABLE",IF(SUMPRODUCT(--(TRIM(AF63:AK63)&lt;&gt;"SI"),--(TRIM(AF63:AK63)&lt;&gt;"NA"))&gt;0,"SUBSANAR","APROBADA CR"))</f>
        <v>APROBADA CR</v>
      </c>
    </row>
    <row r="64" spans="1:43" s="1654" customFormat="1" ht="13.8" x14ac:dyDescent="0.3">
      <c r="A64" s="1397" t="s">
        <v>4713</v>
      </c>
      <c r="B64" s="1397" t="s">
        <v>4714</v>
      </c>
      <c r="C64" s="1397">
        <v>149</v>
      </c>
      <c r="D64" s="1397" t="s">
        <v>45</v>
      </c>
      <c r="E64" s="1397" t="s">
        <v>1911</v>
      </c>
      <c r="F64" s="1397" t="s">
        <v>4931</v>
      </c>
      <c r="G64" s="1397" t="s">
        <v>1622</v>
      </c>
      <c r="H64" s="1397" t="s">
        <v>366</v>
      </c>
      <c r="I64" s="1672" t="str">
        <f t="shared" si="1"/>
        <v>ANA  VICTORIA  ROJAS  RUIZ</v>
      </c>
      <c r="J64" s="1397" t="s">
        <v>50</v>
      </c>
      <c r="K64" s="1397">
        <v>39267085</v>
      </c>
      <c r="L64" s="1398">
        <v>15900</v>
      </c>
      <c r="M64" s="1397">
        <v>82</v>
      </c>
      <c r="N64" s="1397" t="s">
        <v>51</v>
      </c>
      <c r="O64" s="1397">
        <v>3126071158</v>
      </c>
      <c r="P64" s="1397"/>
      <c r="Q64" s="1397" t="s">
        <v>4749</v>
      </c>
      <c r="R64" s="1397" t="s">
        <v>380</v>
      </c>
      <c r="S64" s="1656" t="s">
        <v>54</v>
      </c>
      <c r="T64" s="1397" t="s">
        <v>4932</v>
      </c>
      <c r="U64" s="1655" t="s">
        <v>4718</v>
      </c>
      <c r="V64" s="1399" t="s">
        <v>57</v>
      </c>
      <c r="W64" s="1399" t="s">
        <v>57</v>
      </c>
      <c r="X64" s="1399" t="s">
        <v>4933</v>
      </c>
      <c r="Y64" s="1657"/>
      <c r="Z64" s="1657"/>
      <c r="AA64" s="1657"/>
      <c r="AB64" s="1657"/>
      <c r="AC64" s="1657"/>
      <c r="AD64" s="1657" t="s">
        <v>58</v>
      </c>
      <c r="AE64" s="1657"/>
      <c r="AF64" s="1658" t="s">
        <v>59</v>
      </c>
      <c r="AG64" s="1659" t="s">
        <v>57</v>
      </c>
      <c r="AH64" s="1658" t="s">
        <v>59</v>
      </c>
      <c r="AI64" s="1658" t="s">
        <v>59</v>
      </c>
      <c r="AJ64" s="1658" t="s">
        <v>59</v>
      </c>
      <c r="AK64" s="1658" t="s">
        <v>59</v>
      </c>
      <c r="AL64" s="1658" t="s">
        <v>258</v>
      </c>
      <c r="AM64" s="1658"/>
      <c r="AN64" s="1658"/>
      <c r="AO64" s="1403" t="s">
        <v>4934</v>
      </c>
      <c r="AP64" s="1400"/>
      <c r="AQ64" s="1653" t="str" cm="1">
        <f t="array" ref="AQ64">IF(AD64="NO FAVORABLE","NO FAVORABLE",IF(SUMPRODUCT(--(TRIM(AF64:AK64)&lt;&gt;"SI"),--(TRIM(AF64:AK64)&lt;&gt;"NA"))&gt;0,"SUBSANAR","APROBADA CR"))</f>
        <v>APROBADA CR</v>
      </c>
    </row>
    <row r="65" spans="1:43" s="1654" customFormat="1" ht="13.8" x14ac:dyDescent="0.3">
      <c r="A65" s="1397" t="s">
        <v>4713</v>
      </c>
      <c r="B65" s="1397" t="s">
        <v>4714</v>
      </c>
      <c r="C65" s="1397">
        <v>156</v>
      </c>
      <c r="D65" s="1397" t="s">
        <v>45</v>
      </c>
      <c r="E65" s="1397" t="s">
        <v>488</v>
      </c>
      <c r="F65" s="1397" t="s">
        <v>567</v>
      </c>
      <c r="G65" s="1397" t="s">
        <v>3615</v>
      </c>
      <c r="H65" s="1397" t="s">
        <v>1568</v>
      </c>
      <c r="I65" s="1672" t="str">
        <f t="shared" si="1"/>
        <v>ROSA ANGELICA PADILLA GONZALES</v>
      </c>
      <c r="J65" s="1397" t="s">
        <v>50</v>
      </c>
      <c r="K65" s="1397">
        <v>50944748</v>
      </c>
      <c r="L65" s="1398">
        <v>26563</v>
      </c>
      <c r="M65" s="1397">
        <v>53</v>
      </c>
      <c r="N65" s="1397" t="s">
        <v>51</v>
      </c>
      <c r="O65" s="1397">
        <v>3137445025</v>
      </c>
      <c r="P65" s="1397"/>
      <c r="Q65" s="1397" t="s">
        <v>4770</v>
      </c>
      <c r="R65" s="1397"/>
      <c r="S65" s="1656" t="s">
        <v>54</v>
      </c>
      <c r="T65" s="1397" t="s">
        <v>4717</v>
      </c>
      <c r="U65" s="1655" t="s">
        <v>4718</v>
      </c>
      <c r="V65" s="1399" t="s">
        <v>57</v>
      </c>
      <c r="W65" s="1399" t="s">
        <v>57</v>
      </c>
      <c r="X65" s="1399" t="s">
        <v>57</v>
      </c>
      <c r="Y65" s="1657"/>
      <c r="Z65" s="1657"/>
      <c r="AA65" s="1657"/>
      <c r="AB65" s="1657"/>
      <c r="AC65" s="1657"/>
      <c r="AD65" s="1657" t="s">
        <v>58</v>
      </c>
      <c r="AE65" s="1657"/>
      <c r="AF65" s="1658" t="s">
        <v>59</v>
      </c>
      <c r="AG65" s="1659" t="s">
        <v>57</v>
      </c>
      <c r="AH65" s="1658" t="s">
        <v>59</v>
      </c>
      <c r="AI65" s="1658" t="s">
        <v>59</v>
      </c>
      <c r="AJ65" s="1658" t="s">
        <v>59</v>
      </c>
      <c r="AK65" s="1658" t="s">
        <v>59</v>
      </c>
      <c r="AL65" s="1658" t="s">
        <v>626</v>
      </c>
      <c r="AM65" s="1658"/>
      <c r="AN65" s="1658"/>
      <c r="AO65" s="1403" t="s">
        <v>393</v>
      </c>
      <c r="AP65" s="1400"/>
      <c r="AQ65" s="1653" t="str" cm="1">
        <f t="array" ref="AQ65">IF(AD65="NO FAVORABLE","NO FAVORABLE",IF(SUMPRODUCT(--(TRIM(AF65:AK65)&lt;&gt;"SI"),--(TRIM(AF65:AK65)&lt;&gt;"NA"))&gt;0,"SUBSANAR","APROBADA CR"))</f>
        <v>APROBADA CR</v>
      </c>
    </row>
    <row r="66" spans="1:43" s="1654" customFormat="1" ht="13.8" x14ac:dyDescent="0.3">
      <c r="A66" s="1397" t="s">
        <v>4713</v>
      </c>
      <c r="B66" s="1397" t="s">
        <v>4714</v>
      </c>
      <c r="C66" s="1397">
        <v>157</v>
      </c>
      <c r="D66" s="1397" t="s">
        <v>45</v>
      </c>
      <c r="E66" s="1397" t="s">
        <v>4943</v>
      </c>
      <c r="F66" s="1397" t="s">
        <v>124</v>
      </c>
      <c r="G66" s="1397" t="s">
        <v>703</v>
      </c>
      <c r="H66" s="1397" t="s">
        <v>1536</v>
      </c>
      <c r="I66" s="1672" t="str">
        <f t="shared" ref="I66:I97" si="2">CONCATENATE(E66," ",F66," ",G66," ",H66)</f>
        <v>ENA DEL SOCORRO GUZMAN MORENO</v>
      </c>
      <c r="J66" s="1397" t="s">
        <v>50</v>
      </c>
      <c r="K66" s="1397">
        <v>1010056187</v>
      </c>
      <c r="L66" s="1398">
        <v>30942</v>
      </c>
      <c r="M66" s="1397">
        <v>41</v>
      </c>
      <c r="N66" s="1397" t="s">
        <v>51</v>
      </c>
      <c r="O66" s="1397">
        <v>3117789572</v>
      </c>
      <c r="P66" s="1397"/>
      <c r="Q66" s="1397" t="s">
        <v>4770</v>
      </c>
      <c r="R66" s="1397"/>
      <c r="S66" s="1656" t="s">
        <v>54</v>
      </c>
      <c r="T66" s="1397" t="s">
        <v>4944</v>
      </c>
      <c r="U66" s="1655" t="s">
        <v>4718</v>
      </c>
      <c r="V66" s="1399" t="s">
        <v>57</v>
      </c>
      <c r="W66" s="1399" t="s">
        <v>57</v>
      </c>
      <c r="X66" s="1399" t="s">
        <v>57</v>
      </c>
      <c r="Y66" s="1657"/>
      <c r="Z66" s="1657"/>
      <c r="AA66" s="1657"/>
      <c r="AB66" s="1657"/>
      <c r="AC66" s="1657"/>
      <c r="AD66" s="1657" t="s">
        <v>58</v>
      </c>
      <c r="AE66" s="1657"/>
      <c r="AF66" s="1658" t="s">
        <v>59</v>
      </c>
      <c r="AG66" s="1659" t="s">
        <v>57</v>
      </c>
      <c r="AH66" s="1658" t="s">
        <v>59</v>
      </c>
      <c r="AI66" s="1658" t="s">
        <v>59</v>
      </c>
      <c r="AJ66" s="1658" t="s">
        <v>59</v>
      </c>
      <c r="AK66" s="1658" t="s">
        <v>59</v>
      </c>
      <c r="AL66" s="1658" t="s">
        <v>194</v>
      </c>
      <c r="AM66" s="1658"/>
      <c r="AN66" s="1658"/>
      <c r="AO66" s="1403" t="s">
        <v>393</v>
      </c>
      <c r="AP66" s="1400"/>
      <c r="AQ66" s="1653" t="str" cm="1">
        <f t="array" ref="AQ66">IF(AD66="NO FAVORABLE","NO FAVORABLE",IF(SUMPRODUCT(--(TRIM(AF66:AK66)&lt;&gt;"SI"),--(TRIM(AF66:AK66)&lt;&gt;"NA"))&gt;0,"SUBSANAR","APROBADA CR"))</f>
        <v>APROBADA CR</v>
      </c>
    </row>
    <row r="67" spans="1:43" s="1408" customFormat="1" ht="13.8" x14ac:dyDescent="0.3">
      <c r="A67" s="1397" t="s">
        <v>4713</v>
      </c>
      <c r="B67" s="1397" t="s">
        <v>4714</v>
      </c>
      <c r="C67" s="1397">
        <v>158</v>
      </c>
      <c r="D67" s="1397" t="s">
        <v>45</v>
      </c>
      <c r="E67" s="1397" t="s">
        <v>62</v>
      </c>
      <c r="F67" s="1397" t="s">
        <v>209</v>
      </c>
      <c r="G67" s="1397" t="s">
        <v>1618</v>
      </c>
      <c r="H67" s="1397" t="s">
        <v>4946</v>
      </c>
      <c r="I67" s="1672" t="str">
        <f t="shared" si="2"/>
        <v>MARIA LUISA ACOSTA ARCOS</v>
      </c>
      <c r="J67" s="1397" t="s">
        <v>50</v>
      </c>
      <c r="K67" s="1397">
        <v>25807372</v>
      </c>
      <c r="L67" s="1398">
        <v>23194</v>
      </c>
      <c r="M67" s="1397">
        <v>62</v>
      </c>
      <c r="N67" s="1397" t="s">
        <v>51</v>
      </c>
      <c r="O67" s="1397">
        <v>3183766632</v>
      </c>
      <c r="P67" s="1397"/>
      <c r="Q67" s="1397"/>
      <c r="R67" s="1397"/>
      <c r="S67" s="1402"/>
      <c r="T67" s="1397"/>
      <c r="U67" s="1655" t="s">
        <v>4718</v>
      </c>
      <c r="V67" s="1399" t="s">
        <v>57</v>
      </c>
      <c r="W67" s="1399" t="s">
        <v>57</v>
      </c>
      <c r="X67" s="1399" t="s">
        <v>57</v>
      </c>
      <c r="Y67" s="1657"/>
      <c r="Z67" s="1657"/>
      <c r="AA67" s="1657"/>
      <c r="AB67" s="1657"/>
      <c r="AC67" s="1657"/>
      <c r="AD67" s="1657" t="s">
        <v>58</v>
      </c>
      <c r="AE67" s="1657"/>
      <c r="AF67" s="1658" t="s">
        <v>59</v>
      </c>
      <c r="AG67" s="1659" t="s">
        <v>57</v>
      </c>
      <c r="AH67" s="1658" t="s">
        <v>59</v>
      </c>
      <c r="AI67" s="1658" t="s">
        <v>59</v>
      </c>
      <c r="AJ67" s="1658" t="s">
        <v>59</v>
      </c>
      <c r="AK67" s="1658" t="s">
        <v>59</v>
      </c>
      <c r="AL67" s="1658" t="s">
        <v>114</v>
      </c>
      <c r="AM67" s="1658"/>
      <c r="AN67" s="1658"/>
      <c r="AO67" s="1403" t="s">
        <v>393</v>
      </c>
      <c r="AP67" s="1400"/>
      <c r="AQ67" s="1653" t="str" cm="1">
        <f t="array" ref="AQ67">IF(AD67="NO FAVORABLE","NO FAVORABLE",IF(SUMPRODUCT(--(TRIM(AF67:AK67)&lt;&gt;"SI"),--(TRIM(AF67:AK67)&lt;&gt;"NA"))&gt;0,"SUBSANAR","APROBADA CR"))</f>
        <v>APROBADA CR</v>
      </c>
    </row>
    <row r="68" spans="1:43" s="1654" customFormat="1" ht="13.8" x14ac:dyDescent="0.3">
      <c r="A68" s="1397" t="s">
        <v>4713</v>
      </c>
      <c r="B68" s="1397" t="s">
        <v>4714</v>
      </c>
      <c r="C68" s="1397">
        <v>162</v>
      </c>
      <c r="D68" s="1397" t="s">
        <v>45</v>
      </c>
      <c r="E68" s="1397" t="s">
        <v>1109</v>
      </c>
      <c r="F68" s="1397"/>
      <c r="G68" s="1397" t="s">
        <v>2918</v>
      </c>
      <c r="H68" s="1397" t="s">
        <v>4948</v>
      </c>
      <c r="I68" s="1672" t="str">
        <f t="shared" si="2"/>
        <v>ELIZABETH  GUEVARA COTERA</v>
      </c>
      <c r="J68" s="1397" t="s">
        <v>50</v>
      </c>
      <c r="K68" s="1397">
        <v>25805761</v>
      </c>
      <c r="L68" s="1398">
        <v>19618</v>
      </c>
      <c r="M68" s="1397">
        <v>72</v>
      </c>
      <c r="N68" s="1397" t="s">
        <v>51</v>
      </c>
      <c r="O68" s="1397">
        <v>3215688503</v>
      </c>
      <c r="P68" s="1397"/>
      <c r="Q68" s="1397" t="s">
        <v>4770</v>
      </c>
      <c r="R68" s="1397"/>
      <c r="S68" s="1656" t="s">
        <v>54</v>
      </c>
      <c r="T68" s="1397" t="s">
        <v>4944</v>
      </c>
      <c r="U68" s="1655" t="s">
        <v>4718</v>
      </c>
      <c r="V68" s="1399" t="s">
        <v>57</v>
      </c>
      <c r="W68" s="1399" t="s">
        <v>57</v>
      </c>
      <c r="X68" s="1399" t="s">
        <v>57</v>
      </c>
      <c r="Y68" s="1657"/>
      <c r="Z68" s="1657"/>
      <c r="AA68" s="1657"/>
      <c r="AB68" s="1657"/>
      <c r="AC68" s="1657"/>
      <c r="AD68" s="1657" t="s">
        <v>58</v>
      </c>
      <c r="AE68" s="1657"/>
      <c r="AF68" s="1658" t="s">
        <v>59</v>
      </c>
      <c r="AG68" s="1659" t="s">
        <v>57</v>
      </c>
      <c r="AH68" s="1658" t="s">
        <v>59</v>
      </c>
      <c r="AI68" s="1658" t="s">
        <v>59</v>
      </c>
      <c r="AJ68" s="1658" t="s">
        <v>59</v>
      </c>
      <c r="AK68" s="1658" t="s">
        <v>59</v>
      </c>
      <c r="AL68" s="1658" t="s">
        <v>194</v>
      </c>
      <c r="AM68" s="1658"/>
      <c r="AN68" s="1658"/>
      <c r="AO68" s="1403" t="s">
        <v>393</v>
      </c>
      <c r="AP68" s="1400"/>
      <c r="AQ68" s="1653" t="str" cm="1">
        <f t="array" ref="AQ68">IF(AD68="NO FAVORABLE","NO FAVORABLE",IF(SUMPRODUCT(--(TRIM(AF68:AK68)&lt;&gt;"SI"),--(TRIM(AF68:AK68)&lt;&gt;"NA"))&gt;0,"SUBSANAR","APROBADA CR"))</f>
        <v>APROBADA CR</v>
      </c>
    </row>
    <row r="69" spans="1:43" s="1654" customFormat="1" ht="13.8" x14ac:dyDescent="0.3">
      <c r="A69" s="1397" t="s">
        <v>4713</v>
      </c>
      <c r="B69" s="1397" t="s">
        <v>4714</v>
      </c>
      <c r="C69" s="1397">
        <v>170</v>
      </c>
      <c r="D69" s="1397" t="s">
        <v>45</v>
      </c>
      <c r="E69" s="1397" t="s">
        <v>4953</v>
      </c>
      <c r="F69" s="1397" t="s">
        <v>1348</v>
      </c>
      <c r="G69" s="1397" t="s">
        <v>206</v>
      </c>
      <c r="H69" s="1397" t="s">
        <v>4775</v>
      </c>
      <c r="I69" s="1672" t="str">
        <f t="shared" si="2"/>
        <v>CARINA LUZ  PARRA GUERRERO</v>
      </c>
      <c r="J69" s="1397" t="s">
        <v>50</v>
      </c>
      <c r="K69" s="1397">
        <v>1038121762</v>
      </c>
      <c r="L69" s="1398">
        <v>33903</v>
      </c>
      <c r="M69" s="1397">
        <v>33</v>
      </c>
      <c r="N69" s="1397" t="s">
        <v>51</v>
      </c>
      <c r="O69" s="1397">
        <v>3235420480</v>
      </c>
      <c r="P69" s="1397"/>
      <c r="Q69" s="1397" t="s">
        <v>4770</v>
      </c>
      <c r="R69" s="1397"/>
      <c r="S69" s="1656" t="s">
        <v>54</v>
      </c>
      <c r="T69" s="1397" t="s">
        <v>4944</v>
      </c>
      <c r="U69" s="1655" t="s">
        <v>4718</v>
      </c>
      <c r="V69" s="1399" t="s">
        <v>57</v>
      </c>
      <c r="W69" s="1399" t="s">
        <v>57</v>
      </c>
      <c r="X69" s="1399" t="s">
        <v>57</v>
      </c>
      <c r="Y69" s="1657"/>
      <c r="Z69" s="1657"/>
      <c r="AA69" s="1657"/>
      <c r="AB69" s="1657"/>
      <c r="AC69" s="1657"/>
      <c r="AD69" s="1657" t="s">
        <v>58</v>
      </c>
      <c r="AE69" s="1657"/>
      <c r="AF69" s="1658" t="s">
        <v>59</v>
      </c>
      <c r="AG69" s="1659" t="s">
        <v>57</v>
      </c>
      <c r="AH69" s="1658" t="s">
        <v>59</v>
      </c>
      <c r="AI69" s="1658" t="s">
        <v>59</v>
      </c>
      <c r="AJ69" s="1658" t="s">
        <v>59</v>
      </c>
      <c r="AK69" s="1658" t="s">
        <v>59</v>
      </c>
      <c r="AL69" s="1658" t="s">
        <v>174</v>
      </c>
      <c r="AM69" s="1658"/>
      <c r="AN69" s="1658"/>
      <c r="AO69" s="1403" t="s">
        <v>393</v>
      </c>
      <c r="AP69" s="1400"/>
      <c r="AQ69" s="1653" t="str" cm="1">
        <f t="array" ref="AQ69">IF(AD69="NO FAVORABLE","NO FAVORABLE",IF(SUMPRODUCT(--(TRIM(AF69:AK69)&lt;&gt;"SI"),--(TRIM(AF69:AK69)&lt;&gt;"NA"))&gt;0,"SUBSANAR","APROBADA CR"))</f>
        <v>APROBADA CR</v>
      </c>
    </row>
    <row r="70" spans="1:43" s="1654" customFormat="1" ht="13.8" x14ac:dyDescent="0.3">
      <c r="A70" s="1397" t="s">
        <v>4713</v>
      </c>
      <c r="B70" s="1397" t="s">
        <v>4714</v>
      </c>
      <c r="C70" s="1397">
        <v>171</v>
      </c>
      <c r="D70" s="1397" t="s">
        <v>45</v>
      </c>
      <c r="E70" s="1397" t="s">
        <v>1810</v>
      </c>
      <c r="F70" s="1397"/>
      <c r="G70" s="1397" t="s">
        <v>4954</v>
      </c>
      <c r="H70" s="1397" t="s">
        <v>4812</v>
      </c>
      <c r="I70" s="1672" t="str">
        <f t="shared" si="2"/>
        <v>YESSICA  ALEMAN ORDOÑEZ</v>
      </c>
      <c r="J70" s="1397" t="s">
        <v>50</v>
      </c>
      <c r="K70" s="1397">
        <v>1045713070</v>
      </c>
      <c r="L70" s="1398">
        <v>34008</v>
      </c>
      <c r="M70" s="1397">
        <v>33</v>
      </c>
      <c r="N70" s="1397" t="s">
        <v>51</v>
      </c>
      <c r="O70" s="1397">
        <v>3135112305</v>
      </c>
      <c r="P70" s="1397"/>
      <c r="Q70" s="1397" t="s">
        <v>4770</v>
      </c>
      <c r="R70" s="1397"/>
      <c r="S70" s="1656" t="s">
        <v>54</v>
      </c>
      <c r="T70" s="1397" t="s">
        <v>4955</v>
      </c>
      <c r="U70" s="1655" t="s">
        <v>4718</v>
      </c>
      <c r="V70" s="1399" t="s">
        <v>57</v>
      </c>
      <c r="W70" s="1399" t="s">
        <v>57</v>
      </c>
      <c r="X70" s="1399" t="s">
        <v>57</v>
      </c>
      <c r="Y70" s="1657"/>
      <c r="Z70" s="1657"/>
      <c r="AA70" s="1657"/>
      <c r="AB70" s="1657"/>
      <c r="AC70" s="1657"/>
      <c r="AD70" s="1657" t="s">
        <v>58</v>
      </c>
      <c r="AE70" s="1657"/>
      <c r="AF70" s="1658" t="s">
        <v>59</v>
      </c>
      <c r="AG70" s="1659" t="s">
        <v>57</v>
      </c>
      <c r="AH70" s="1658" t="s">
        <v>59</v>
      </c>
      <c r="AI70" s="1658" t="s">
        <v>59</v>
      </c>
      <c r="AJ70" s="1658" t="s">
        <v>59</v>
      </c>
      <c r="AK70" s="1658" t="s">
        <v>59</v>
      </c>
      <c r="AL70" s="1658" t="s">
        <v>70</v>
      </c>
      <c r="AM70" s="1658"/>
      <c r="AN70" s="1658"/>
      <c r="AO70" s="1403" t="s">
        <v>393</v>
      </c>
      <c r="AP70" s="1400"/>
      <c r="AQ70" s="1653" t="str" cm="1">
        <f t="array" ref="AQ70">IF(AD70="NO FAVORABLE","NO FAVORABLE",IF(SUMPRODUCT(--(TRIM(AF70:AK70)&lt;&gt;"SI"),--(TRIM(AF70:AK70)&lt;&gt;"NA"))&gt;0,"SUBSANAR","APROBADA CR"))</f>
        <v>APROBADA CR</v>
      </c>
    </row>
    <row r="71" spans="1:43" s="1654" customFormat="1" ht="13.8" x14ac:dyDescent="0.3">
      <c r="A71" s="1397" t="s">
        <v>4713</v>
      </c>
      <c r="B71" s="1397" t="s">
        <v>4714</v>
      </c>
      <c r="C71" s="1397">
        <v>180</v>
      </c>
      <c r="D71" s="1397" t="s">
        <v>45</v>
      </c>
      <c r="E71" s="1397" t="s">
        <v>4960</v>
      </c>
      <c r="F71" s="1397" t="s">
        <v>1831</v>
      </c>
      <c r="G71" s="1397" t="s">
        <v>3615</v>
      </c>
      <c r="H71" s="1397" t="s">
        <v>586</v>
      </c>
      <c r="I71" s="1672" t="str">
        <f t="shared" si="2"/>
        <v>ZADIS MARGOTH PADILLA ROJAS</v>
      </c>
      <c r="J71" s="1397" t="s">
        <v>50</v>
      </c>
      <c r="K71" s="1397">
        <v>39270940</v>
      </c>
      <c r="L71" s="1398">
        <v>24162</v>
      </c>
      <c r="M71" s="1397">
        <v>29</v>
      </c>
      <c r="N71" s="1397" t="s">
        <v>51</v>
      </c>
      <c r="O71" s="1397" t="s">
        <v>4961</v>
      </c>
      <c r="P71" s="1397"/>
      <c r="Q71" s="1397" t="s">
        <v>4770</v>
      </c>
      <c r="R71" s="1397" t="s">
        <v>380</v>
      </c>
      <c r="S71" s="1656" t="s">
        <v>54</v>
      </c>
      <c r="T71" s="1397" t="s">
        <v>4962</v>
      </c>
      <c r="U71" s="1655" t="s">
        <v>4718</v>
      </c>
      <c r="V71" s="1399" t="s">
        <v>57</v>
      </c>
      <c r="W71" s="1399" t="s">
        <v>57</v>
      </c>
      <c r="X71" s="1399" t="s">
        <v>57</v>
      </c>
      <c r="Y71" s="1657"/>
      <c r="Z71" s="1657"/>
      <c r="AA71" s="1657"/>
      <c r="AB71" s="1657"/>
      <c r="AC71" s="1657"/>
      <c r="AD71" s="1657" t="s">
        <v>58</v>
      </c>
      <c r="AE71" s="1657"/>
      <c r="AF71" s="1658" t="s">
        <v>59</v>
      </c>
      <c r="AG71" s="1659" t="s">
        <v>57</v>
      </c>
      <c r="AH71" s="1658" t="s">
        <v>59</v>
      </c>
      <c r="AI71" s="1658" t="s">
        <v>59</v>
      </c>
      <c r="AJ71" s="1658" t="s">
        <v>59</v>
      </c>
      <c r="AK71" s="1658" t="s">
        <v>59</v>
      </c>
      <c r="AL71" s="1658" t="s">
        <v>91</v>
      </c>
      <c r="AM71" s="1658"/>
      <c r="AN71" s="1658"/>
      <c r="AO71" s="1403" t="s">
        <v>4963</v>
      </c>
      <c r="AP71" s="1400"/>
      <c r="AQ71" s="1653" t="str" cm="1">
        <f t="array" ref="AQ71">IF(AD71="NO FAVORABLE","NO FAVORABLE",IF(SUMPRODUCT(--(TRIM(AF71:AK71)&lt;&gt;"SI"),--(TRIM(AF71:AK71)&lt;&gt;"NA"))&gt;0,"SUBSANAR","APROBADA CR"))</f>
        <v>APROBADA CR</v>
      </c>
    </row>
    <row r="72" spans="1:43" s="1654" customFormat="1" ht="13.8" x14ac:dyDescent="0.3">
      <c r="A72" s="1397" t="s">
        <v>4713</v>
      </c>
      <c r="B72" s="1397" t="s">
        <v>4714</v>
      </c>
      <c r="C72" s="1397">
        <v>181</v>
      </c>
      <c r="D72" s="1397" t="s">
        <v>45</v>
      </c>
      <c r="E72" s="1397" t="s">
        <v>4964</v>
      </c>
      <c r="F72" s="1397" t="s">
        <v>62</v>
      </c>
      <c r="G72" s="1397" t="s">
        <v>587</v>
      </c>
      <c r="H72" s="1397" t="s">
        <v>1803</v>
      </c>
      <c r="I72" s="1672" t="str">
        <f t="shared" si="2"/>
        <v>SILENA MARIA MEJIA VERGARA</v>
      </c>
      <c r="J72" s="1397" t="s">
        <v>50</v>
      </c>
      <c r="K72" s="1397">
        <v>1004211559</v>
      </c>
      <c r="L72" s="1398">
        <v>36847</v>
      </c>
      <c r="M72" s="1397">
        <v>25</v>
      </c>
      <c r="N72" s="1397" t="s">
        <v>51</v>
      </c>
      <c r="O72" s="1397" t="s">
        <v>4965</v>
      </c>
      <c r="P72" s="1397"/>
      <c r="Q72" s="1397" t="s">
        <v>4770</v>
      </c>
      <c r="R72" s="1397" t="s">
        <v>380</v>
      </c>
      <c r="S72" s="1656" t="s">
        <v>54</v>
      </c>
      <c r="T72" s="1397" t="s">
        <v>4966</v>
      </c>
      <c r="U72" s="1655" t="s">
        <v>4718</v>
      </c>
      <c r="V72" s="1399" t="s">
        <v>57</v>
      </c>
      <c r="W72" s="1399" t="s">
        <v>57</v>
      </c>
      <c r="X72" s="1399" t="s">
        <v>57</v>
      </c>
      <c r="Y72" s="1657"/>
      <c r="Z72" s="1657"/>
      <c r="AA72" s="1657"/>
      <c r="AB72" s="1657"/>
      <c r="AC72" s="1657"/>
      <c r="AD72" s="1657" t="s">
        <v>58</v>
      </c>
      <c r="AE72" s="1657"/>
      <c r="AF72" s="1658" t="s">
        <v>59</v>
      </c>
      <c r="AG72" s="1659" t="s">
        <v>57</v>
      </c>
      <c r="AH72" s="1658" t="s">
        <v>59</v>
      </c>
      <c r="AI72" s="1658" t="s">
        <v>59</v>
      </c>
      <c r="AJ72" s="1658" t="s">
        <v>59</v>
      </c>
      <c r="AK72" s="1658" t="s">
        <v>59</v>
      </c>
      <c r="AL72" s="1658" t="s">
        <v>143</v>
      </c>
      <c r="AM72" s="1658"/>
      <c r="AN72" s="1658"/>
      <c r="AO72" s="1403" t="s">
        <v>393</v>
      </c>
      <c r="AP72" s="1400"/>
      <c r="AQ72" s="1653" t="str" cm="1">
        <f t="array" ref="AQ72">IF(AD72="NO FAVORABLE","NO FAVORABLE",IF(SUMPRODUCT(--(TRIM(AF72:AK72)&lt;&gt;"SI"),--(TRIM(AF72:AK72)&lt;&gt;"NA"))&gt;0,"SUBSANAR","APROBADA CR"))</f>
        <v>APROBADA CR</v>
      </c>
    </row>
    <row r="73" spans="1:43" s="1654" customFormat="1" ht="13.8" x14ac:dyDescent="0.3">
      <c r="A73" s="1397" t="s">
        <v>4713</v>
      </c>
      <c r="B73" s="1397" t="s">
        <v>4714</v>
      </c>
      <c r="C73" s="1397">
        <v>183</v>
      </c>
      <c r="D73" s="1397" t="s">
        <v>45</v>
      </c>
      <c r="E73" s="1397" t="s">
        <v>4967</v>
      </c>
      <c r="F73" s="1397" t="s">
        <v>438</v>
      </c>
      <c r="G73" s="1397" t="s">
        <v>587</v>
      </c>
      <c r="H73" s="1397" t="s">
        <v>946</v>
      </c>
      <c r="I73" s="1672" t="str">
        <f t="shared" si="2"/>
        <v>GIDIA  SOFIA MEJIA HERNANDEZ</v>
      </c>
      <c r="J73" s="1397" t="s">
        <v>50</v>
      </c>
      <c r="K73" s="1397">
        <v>39284260</v>
      </c>
      <c r="L73" s="1398">
        <v>28791</v>
      </c>
      <c r="M73" s="1397">
        <v>47</v>
      </c>
      <c r="N73" s="1397" t="s">
        <v>51</v>
      </c>
      <c r="O73" s="1397" t="s">
        <v>4968</v>
      </c>
      <c r="P73" s="1397"/>
      <c r="Q73" s="1397" t="s">
        <v>4770</v>
      </c>
      <c r="R73" s="1397" t="s">
        <v>380</v>
      </c>
      <c r="S73" s="1656" t="s">
        <v>54</v>
      </c>
      <c r="T73" s="1397" t="s">
        <v>4915</v>
      </c>
      <c r="U73" s="1655" t="s">
        <v>4718</v>
      </c>
      <c r="V73" s="1399" t="s">
        <v>57</v>
      </c>
      <c r="W73" s="1399" t="s">
        <v>57</v>
      </c>
      <c r="X73" s="1399" t="s">
        <v>57</v>
      </c>
      <c r="Y73" s="1657"/>
      <c r="Z73" s="1657"/>
      <c r="AA73" s="1657"/>
      <c r="AB73" s="1657"/>
      <c r="AC73" s="1657"/>
      <c r="AD73" s="1657" t="s">
        <v>58</v>
      </c>
      <c r="AE73" s="1657"/>
      <c r="AF73" s="1658" t="s">
        <v>59</v>
      </c>
      <c r="AG73" s="1659" t="s">
        <v>57</v>
      </c>
      <c r="AH73" s="1658" t="s">
        <v>59</v>
      </c>
      <c r="AI73" s="1658" t="s">
        <v>59</v>
      </c>
      <c r="AJ73" s="1658" t="s">
        <v>59</v>
      </c>
      <c r="AK73" s="1658" t="s">
        <v>59</v>
      </c>
      <c r="AL73" s="1658" t="s">
        <v>114</v>
      </c>
      <c r="AM73" s="1658"/>
      <c r="AN73" s="1658"/>
      <c r="AO73" s="1403" t="s">
        <v>393</v>
      </c>
      <c r="AP73" s="1400"/>
      <c r="AQ73" s="1653" t="str" cm="1">
        <f t="array" ref="AQ73">IF(AD73="NO FAVORABLE","NO FAVORABLE",IF(SUMPRODUCT(--(TRIM(AF73:AK73)&lt;&gt;"SI"),--(TRIM(AF73:AK73)&lt;&gt;"NA"))&gt;0,"SUBSANAR","APROBADA CR"))</f>
        <v>APROBADA CR</v>
      </c>
    </row>
    <row r="74" spans="1:43" s="1654" customFormat="1" ht="13.8" x14ac:dyDescent="0.3">
      <c r="A74" s="1397" t="s">
        <v>4713</v>
      </c>
      <c r="B74" s="1397" t="s">
        <v>4714</v>
      </c>
      <c r="C74" s="1397">
        <v>186</v>
      </c>
      <c r="D74" s="1397" t="s">
        <v>45</v>
      </c>
      <c r="E74" s="1397" t="s">
        <v>4969</v>
      </c>
      <c r="F74" s="1397" t="s">
        <v>107</v>
      </c>
      <c r="G74" s="1397" t="s">
        <v>4863</v>
      </c>
      <c r="H74" s="1397" t="s">
        <v>704</v>
      </c>
      <c r="I74" s="1672" t="str">
        <f t="shared" si="2"/>
        <v>DANNY LUZ COCHERO VILLEGAS</v>
      </c>
      <c r="J74" s="1397" t="s">
        <v>50</v>
      </c>
      <c r="K74" s="1397">
        <v>1001549499</v>
      </c>
      <c r="L74" s="1398">
        <v>37542</v>
      </c>
      <c r="M74" s="1397">
        <v>23</v>
      </c>
      <c r="N74" s="1397" t="s">
        <v>51</v>
      </c>
      <c r="O74" s="1397" t="s">
        <v>4970</v>
      </c>
      <c r="P74" s="1397"/>
      <c r="Q74" s="1397" t="s">
        <v>4770</v>
      </c>
      <c r="R74" s="1397" t="s">
        <v>380</v>
      </c>
      <c r="S74" s="1656" t="s">
        <v>54</v>
      </c>
      <c r="T74" s="1397" t="s">
        <v>4971</v>
      </c>
      <c r="U74" s="1655" t="s">
        <v>4718</v>
      </c>
      <c r="V74" s="1399" t="s">
        <v>57</v>
      </c>
      <c r="W74" s="1399" t="s">
        <v>57</v>
      </c>
      <c r="X74" s="1399" t="s">
        <v>57</v>
      </c>
      <c r="Y74" s="1657"/>
      <c r="Z74" s="1657"/>
      <c r="AA74" s="1657"/>
      <c r="AB74" s="1657"/>
      <c r="AC74" s="1657"/>
      <c r="AD74" s="1657" t="s">
        <v>58</v>
      </c>
      <c r="AE74" s="1657"/>
      <c r="AF74" s="1658" t="s">
        <v>59</v>
      </c>
      <c r="AG74" s="1659" t="s">
        <v>57</v>
      </c>
      <c r="AH74" s="1658" t="s">
        <v>59</v>
      </c>
      <c r="AI74" s="1658" t="s">
        <v>59</v>
      </c>
      <c r="AJ74" s="1658" t="s">
        <v>59</v>
      </c>
      <c r="AK74" s="1658" t="s">
        <v>59</v>
      </c>
      <c r="AL74" s="1658" t="s">
        <v>174</v>
      </c>
      <c r="AM74" s="1658"/>
      <c r="AN74" s="1658"/>
      <c r="AO74" s="1403" t="s">
        <v>393</v>
      </c>
      <c r="AP74" s="1400"/>
      <c r="AQ74" s="1653" t="str" cm="1">
        <f t="array" ref="AQ74">IF(AD74="NO FAVORABLE","NO FAVORABLE",IF(SUMPRODUCT(--(TRIM(AF74:AK74)&lt;&gt;"SI"),--(TRIM(AF74:AK74)&lt;&gt;"NA"))&gt;0,"SUBSANAR","APROBADA CR"))</f>
        <v>APROBADA CR</v>
      </c>
    </row>
    <row r="75" spans="1:43" s="1654" customFormat="1" ht="13.8" x14ac:dyDescent="0.3">
      <c r="A75" s="1397" t="s">
        <v>4713</v>
      </c>
      <c r="B75" s="1397" t="s">
        <v>4714</v>
      </c>
      <c r="C75" s="1397">
        <v>189</v>
      </c>
      <c r="D75" s="1397" t="s">
        <v>45</v>
      </c>
      <c r="E75" s="1397" t="s">
        <v>212</v>
      </c>
      <c r="F75" s="1397" t="s">
        <v>166</v>
      </c>
      <c r="G75" s="1397" t="s">
        <v>962</v>
      </c>
      <c r="H75" s="1397" t="s">
        <v>946</v>
      </c>
      <c r="I75" s="1672" t="str">
        <f t="shared" si="2"/>
        <v>NORA DE LA CRUZ BOHORQUEZ HERNANDEZ</v>
      </c>
      <c r="J75" s="1397" t="s">
        <v>50</v>
      </c>
      <c r="K75" s="1397">
        <v>39273235</v>
      </c>
      <c r="L75" s="1398">
        <v>23774</v>
      </c>
      <c r="M75" s="1397">
        <v>60</v>
      </c>
      <c r="N75" s="1397" t="s">
        <v>51</v>
      </c>
      <c r="O75" s="1397"/>
      <c r="P75" s="1397"/>
      <c r="Q75" s="1397" t="s">
        <v>4770</v>
      </c>
      <c r="R75" s="1397" t="s">
        <v>380</v>
      </c>
      <c r="S75" s="1656" t="s">
        <v>54</v>
      </c>
      <c r="T75" s="1397" t="s">
        <v>4974</v>
      </c>
      <c r="U75" s="1655" t="s">
        <v>4718</v>
      </c>
      <c r="V75" s="1399" t="s">
        <v>57</v>
      </c>
      <c r="W75" s="1399" t="s">
        <v>57</v>
      </c>
      <c r="X75" s="1399" t="s">
        <v>57</v>
      </c>
      <c r="Y75" s="1657"/>
      <c r="Z75" s="1657"/>
      <c r="AA75" s="1657"/>
      <c r="AB75" s="1657"/>
      <c r="AC75" s="1657"/>
      <c r="AD75" s="1657" t="s">
        <v>58</v>
      </c>
      <c r="AE75" s="1657"/>
      <c r="AF75" s="1658" t="s">
        <v>59</v>
      </c>
      <c r="AG75" s="1659" t="s">
        <v>57</v>
      </c>
      <c r="AH75" s="1658" t="s">
        <v>59</v>
      </c>
      <c r="AI75" s="1658" t="s">
        <v>59</v>
      </c>
      <c r="AJ75" s="1658" t="s">
        <v>59</v>
      </c>
      <c r="AK75" s="1658" t="s">
        <v>59</v>
      </c>
      <c r="AL75" s="1658" t="s">
        <v>174</v>
      </c>
      <c r="AM75" s="1658"/>
      <c r="AN75" s="1658"/>
      <c r="AO75" s="1403" t="s">
        <v>393</v>
      </c>
      <c r="AP75" s="1400"/>
      <c r="AQ75" s="1653" t="str" cm="1">
        <f t="array" ref="AQ75">IF(AD75="NO FAVORABLE","NO FAVORABLE",IF(SUMPRODUCT(--(TRIM(AF75:AK75)&lt;&gt;"SI"),--(TRIM(AF75:AK75)&lt;&gt;"NA"))&gt;0,"SUBSANAR","APROBADA CR"))</f>
        <v>APROBADA CR</v>
      </c>
    </row>
    <row r="76" spans="1:43" s="1654" customFormat="1" ht="13.8" x14ac:dyDescent="0.3">
      <c r="A76" s="1397" t="s">
        <v>4713</v>
      </c>
      <c r="B76" s="1397" t="s">
        <v>4714</v>
      </c>
      <c r="C76" s="1397">
        <v>191</v>
      </c>
      <c r="D76" s="1397" t="s">
        <v>45</v>
      </c>
      <c r="E76" s="1397" t="s">
        <v>62</v>
      </c>
      <c r="F76" s="1397" t="s">
        <v>1698</v>
      </c>
      <c r="G76" s="1397" t="s">
        <v>4977</v>
      </c>
      <c r="H76" s="1397" t="s">
        <v>1803</v>
      </c>
      <c r="I76" s="1672" t="str">
        <f t="shared" si="2"/>
        <v>MARIA ALEXANDRA URZOLA VERGARA</v>
      </c>
      <c r="J76" s="1397" t="s">
        <v>50</v>
      </c>
      <c r="K76" s="1397">
        <v>1038095077</v>
      </c>
      <c r="L76" s="1398">
        <v>31339</v>
      </c>
      <c r="M76" s="1397">
        <v>40</v>
      </c>
      <c r="N76" s="1397" t="s">
        <v>51</v>
      </c>
      <c r="O76" s="1397"/>
      <c r="P76" s="1397"/>
      <c r="Q76" s="1397" t="s">
        <v>4770</v>
      </c>
      <c r="R76" s="1397" t="s">
        <v>380</v>
      </c>
      <c r="S76" s="1656" t="s">
        <v>54</v>
      </c>
      <c r="T76" s="1397" t="s">
        <v>4978</v>
      </c>
      <c r="U76" s="1655" t="s">
        <v>4718</v>
      </c>
      <c r="V76" s="1399" t="s">
        <v>57</v>
      </c>
      <c r="W76" s="1399" t="s">
        <v>57</v>
      </c>
      <c r="X76" s="1399" t="s">
        <v>57</v>
      </c>
      <c r="Y76" s="1657"/>
      <c r="Z76" s="1657"/>
      <c r="AA76" s="1657"/>
      <c r="AB76" s="1657"/>
      <c r="AC76" s="1657"/>
      <c r="AD76" s="1657" t="s">
        <v>58</v>
      </c>
      <c r="AE76" s="1657"/>
      <c r="AF76" s="1658" t="s">
        <v>59</v>
      </c>
      <c r="AG76" s="1659" t="s">
        <v>57</v>
      </c>
      <c r="AH76" s="1658" t="s">
        <v>59</v>
      </c>
      <c r="AI76" s="1658" t="s">
        <v>59</v>
      </c>
      <c r="AJ76" s="1658" t="s">
        <v>59</v>
      </c>
      <c r="AK76" s="1658" t="s">
        <v>59</v>
      </c>
      <c r="AL76" s="1658" t="s">
        <v>114</v>
      </c>
      <c r="AM76" s="1658"/>
      <c r="AN76" s="1658"/>
      <c r="AO76" s="1403" t="s">
        <v>393</v>
      </c>
      <c r="AP76" s="1400"/>
      <c r="AQ76" s="1653" t="str" cm="1">
        <f t="array" ref="AQ76">IF(AD76="NO FAVORABLE","NO FAVORABLE",IF(SUMPRODUCT(--(TRIM(AF76:AK76)&lt;&gt;"SI"),--(TRIM(AF76:AK76)&lt;&gt;"NA"))&gt;0,"SUBSANAR","APROBADA CR"))</f>
        <v>APROBADA CR</v>
      </c>
    </row>
    <row r="77" spans="1:43" s="1654" customFormat="1" ht="13.8" x14ac:dyDescent="0.3">
      <c r="A77" s="1397" t="s">
        <v>4713</v>
      </c>
      <c r="B77" s="1397" t="s">
        <v>4714</v>
      </c>
      <c r="C77" s="1397">
        <v>194</v>
      </c>
      <c r="D77" s="1397" t="s">
        <v>45</v>
      </c>
      <c r="E77" s="1397" t="s">
        <v>2782</v>
      </c>
      <c r="F77" s="1397" t="s">
        <v>341</v>
      </c>
      <c r="G77" s="1397" t="s">
        <v>2774</v>
      </c>
      <c r="H77" s="1397" t="s">
        <v>117</v>
      </c>
      <c r="I77" s="1672" t="str">
        <f t="shared" si="2"/>
        <v>LUISA  FERNANDA BUSTAMANTE  DIAZ</v>
      </c>
      <c r="J77" s="1397" t="s">
        <v>50</v>
      </c>
      <c r="K77" s="1397">
        <v>1038647391</v>
      </c>
      <c r="L77" s="1398">
        <v>38756</v>
      </c>
      <c r="M77" s="1397">
        <v>19</v>
      </c>
      <c r="N77" s="1397" t="s">
        <v>51</v>
      </c>
      <c r="O77" s="1397">
        <v>3145479295</v>
      </c>
      <c r="P77" s="1397"/>
      <c r="Q77" s="1397" t="s">
        <v>4770</v>
      </c>
      <c r="R77" s="1397" t="s">
        <v>380</v>
      </c>
      <c r="S77" s="1656" t="s">
        <v>54</v>
      </c>
      <c r="T77" s="1397" t="s">
        <v>4983</v>
      </c>
      <c r="U77" s="1655" t="s">
        <v>4718</v>
      </c>
      <c r="V77" s="1399" t="s">
        <v>57</v>
      </c>
      <c r="W77" s="1399" t="s">
        <v>57</v>
      </c>
      <c r="X77" s="1399" t="s">
        <v>57</v>
      </c>
      <c r="Y77" s="1657"/>
      <c r="Z77" s="1657"/>
      <c r="AA77" s="1657"/>
      <c r="AB77" s="1657"/>
      <c r="AC77" s="1657"/>
      <c r="AD77" s="1657" t="s">
        <v>58</v>
      </c>
      <c r="AE77" s="1657"/>
      <c r="AF77" s="1658" t="s">
        <v>59</v>
      </c>
      <c r="AG77" s="1659" t="s">
        <v>57</v>
      </c>
      <c r="AH77" s="1658" t="s">
        <v>59</v>
      </c>
      <c r="AI77" s="1658" t="s">
        <v>59</v>
      </c>
      <c r="AJ77" s="1658" t="s">
        <v>59</v>
      </c>
      <c r="AK77" s="1658" t="s">
        <v>59</v>
      </c>
      <c r="AL77" s="1658" t="s">
        <v>138</v>
      </c>
      <c r="AM77" s="1658"/>
      <c r="AN77" s="1658"/>
      <c r="AO77" s="1403" t="s">
        <v>393</v>
      </c>
      <c r="AP77" s="1400"/>
      <c r="AQ77" s="1653" t="str" cm="1">
        <f t="array" ref="AQ77">IF(AD77="NO FAVORABLE","NO FAVORABLE",IF(SUMPRODUCT(--(TRIM(AF77:AK77)&lt;&gt;"SI"),--(TRIM(AF77:AK77)&lt;&gt;"NA"))&gt;0,"SUBSANAR","APROBADA CR"))</f>
        <v>APROBADA CR</v>
      </c>
    </row>
    <row r="78" spans="1:43" s="1654" customFormat="1" ht="13.8" x14ac:dyDescent="0.3">
      <c r="A78" s="1397" t="s">
        <v>4713</v>
      </c>
      <c r="B78" s="1397" t="s">
        <v>4714</v>
      </c>
      <c r="C78" s="1397">
        <v>196</v>
      </c>
      <c r="D78" s="1397" t="s">
        <v>45</v>
      </c>
      <c r="E78" s="1397" t="s">
        <v>1266</v>
      </c>
      <c r="F78" s="1397" t="s">
        <v>579</v>
      </c>
      <c r="G78" s="1397" t="s">
        <v>4767</v>
      </c>
      <c r="H78" s="1397" t="s">
        <v>4924</v>
      </c>
      <c r="I78" s="1672" t="str">
        <f t="shared" si="2"/>
        <v xml:space="preserve">VIVIANA  ESTER TREJO  SANTOS </v>
      </c>
      <c r="J78" s="1397" t="s">
        <v>50</v>
      </c>
      <c r="K78" s="1397">
        <v>39280497</v>
      </c>
      <c r="L78" s="1398">
        <v>27862</v>
      </c>
      <c r="M78" s="1397">
        <v>49</v>
      </c>
      <c r="N78" s="1397" t="s">
        <v>51</v>
      </c>
      <c r="O78" s="1397" t="s">
        <v>4985</v>
      </c>
      <c r="P78" s="1397"/>
      <c r="Q78" s="1397" t="s">
        <v>4770</v>
      </c>
      <c r="R78" s="1397" t="s">
        <v>380</v>
      </c>
      <c r="S78" s="1656" t="s">
        <v>54</v>
      </c>
      <c r="T78" s="1397" t="s">
        <v>4986</v>
      </c>
      <c r="U78" s="1655" t="s">
        <v>4718</v>
      </c>
      <c r="V78" s="1399" t="s">
        <v>57</v>
      </c>
      <c r="W78" s="1399" t="s">
        <v>57</v>
      </c>
      <c r="X78" s="1399" t="s">
        <v>57</v>
      </c>
      <c r="Y78" s="1657"/>
      <c r="Z78" s="1657"/>
      <c r="AA78" s="1657"/>
      <c r="AB78" s="1657"/>
      <c r="AC78" s="1657"/>
      <c r="AD78" s="1657" t="s">
        <v>58</v>
      </c>
      <c r="AE78" s="1657"/>
      <c r="AF78" s="1658" t="s">
        <v>59</v>
      </c>
      <c r="AG78" s="1659" t="s">
        <v>57</v>
      </c>
      <c r="AH78" s="1658" t="s">
        <v>59</v>
      </c>
      <c r="AI78" s="1658" t="s">
        <v>59</v>
      </c>
      <c r="AJ78" s="1658" t="s">
        <v>59</v>
      </c>
      <c r="AK78" s="1658" t="s">
        <v>59</v>
      </c>
      <c r="AL78" s="1658" t="s">
        <v>220</v>
      </c>
      <c r="AM78" s="1658"/>
      <c r="AN78" s="1658"/>
      <c r="AO78" s="1403" t="s">
        <v>393</v>
      </c>
      <c r="AP78" s="1400"/>
      <c r="AQ78" s="1653" t="str" cm="1">
        <f t="array" ref="AQ78">IF(AD78="NO FAVORABLE","NO FAVORABLE",IF(SUMPRODUCT(--(TRIM(AF78:AK78)&lt;&gt;"SI"),--(TRIM(AF78:AK78)&lt;&gt;"NA"))&gt;0,"SUBSANAR","APROBADA CR"))</f>
        <v>APROBADA CR</v>
      </c>
    </row>
    <row r="79" spans="1:43" s="1654" customFormat="1" ht="13.8" x14ac:dyDescent="0.3">
      <c r="A79" s="1397" t="s">
        <v>4713</v>
      </c>
      <c r="B79" s="1397" t="s">
        <v>4714</v>
      </c>
      <c r="C79" s="1397">
        <v>197</v>
      </c>
      <c r="D79" s="1397" t="s">
        <v>45</v>
      </c>
      <c r="E79" s="1397" t="s">
        <v>2276</v>
      </c>
      <c r="F79" s="1397" t="s">
        <v>4987</v>
      </c>
      <c r="G79" s="1397" t="s">
        <v>710</v>
      </c>
      <c r="H79" s="1397" t="s">
        <v>4988</v>
      </c>
      <c r="I79" s="1672" t="str">
        <f t="shared" si="2"/>
        <v xml:space="preserve">JUANA  MARCIDENIA SUAREZ  SANTERO </v>
      </c>
      <c r="J79" s="1397" t="s">
        <v>50</v>
      </c>
      <c r="K79" s="1397">
        <v>39269317</v>
      </c>
      <c r="L79" s="1398">
        <v>22748</v>
      </c>
      <c r="M79" s="1397">
        <v>63</v>
      </c>
      <c r="N79" s="1397" t="s">
        <v>51</v>
      </c>
      <c r="O79" s="1397" t="s">
        <v>4989</v>
      </c>
      <c r="P79" s="1397"/>
      <c r="Q79" s="1397" t="s">
        <v>4749</v>
      </c>
      <c r="R79" s="1397" t="s">
        <v>380</v>
      </c>
      <c r="S79" s="1656" t="s">
        <v>54</v>
      </c>
      <c r="T79" s="1397" t="s">
        <v>4767</v>
      </c>
      <c r="U79" s="1655" t="s">
        <v>4718</v>
      </c>
      <c r="V79" s="1399" t="s">
        <v>57</v>
      </c>
      <c r="W79" s="1399" t="s">
        <v>57</v>
      </c>
      <c r="X79" s="1399" t="s">
        <v>57</v>
      </c>
      <c r="Y79" s="1657"/>
      <c r="Z79" s="1657"/>
      <c r="AA79" s="1657"/>
      <c r="AB79" s="1657"/>
      <c r="AC79" s="1657"/>
      <c r="AD79" s="1657" t="s">
        <v>58</v>
      </c>
      <c r="AE79" s="1657"/>
      <c r="AF79" s="1658" t="s">
        <v>59</v>
      </c>
      <c r="AG79" s="1659" t="s">
        <v>57</v>
      </c>
      <c r="AH79" s="1658" t="s">
        <v>59</v>
      </c>
      <c r="AI79" s="1658" t="s">
        <v>59</v>
      </c>
      <c r="AJ79" s="1658" t="s">
        <v>59</v>
      </c>
      <c r="AK79" s="1658" t="s">
        <v>59</v>
      </c>
      <c r="AL79" s="1658" t="s">
        <v>70</v>
      </c>
      <c r="AM79" s="1658"/>
      <c r="AN79" s="1658"/>
      <c r="AO79" s="1403" t="s">
        <v>393</v>
      </c>
      <c r="AP79" s="1400"/>
      <c r="AQ79" s="1653" t="str" cm="1">
        <f t="array" ref="AQ79">IF(AD79="NO FAVORABLE","NO FAVORABLE",IF(SUMPRODUCT(--(TRIM(AF79:AK79)&lt;&gt;"SI"),--(TRIM(AF79:AK79)&lt;&gt;"NA"))&gt;0,"SUBSANAR","APROBADA CR"))</f>
        <v>APROBADA CR</v>
      </c>
    </row>
    <row r="80" spans="1:43" s="1654" customFormat="1" ht="13.8" x14ac:dyDescent="0.3">
      <c r="A80" s="1397" t="s">
        <v>4713</v>
      </c>
      <c r="B80" s="1397" t="s">
        <v>4714</v>
      </c>
      <c r="C80" s="1397">
        <v>198</v>
      </c>
      <c r="D80" s="1397" t="s">
        <v>45</v>
      </c>
      <c r="E80" s="1397" t="s">
        <v>4990</v>
      </c>
      <c r="F80" s="1397" t="s">
        <v>1973</v>
      </c>
      <c r="G80" s="1397" t="s">
        <v>2853</v>
      </c>
      <c r="H80" s="1397" t="s">
        <v>4991</v>
      </c>
      <c r="I80" s="1672" t="str">
        <f t="shared" si="2"/>
        <v xml:space="preserve">LUDYS  MILENA  SILVA  PERNETH </v>
      </c>
      <c r="J80" s="1397" t="s">
        <v>50</v>
      </c>
      <c r="K80" s="1397">
        <v>39282275</v>
      </c>
      <c r="L80" s="1398">
        <v>29262</v>
      </c>
      <c r="M80" s="1397">
        <v>45</v>
      </c>
      <c r="N80" s="1397" t="s">
        <v>51</v>
      </c>
      <c r="O80" s="1397">
        <v>3137341485</v>
      </c>
      <c r="P80" s="1397"/>
      <c r="Q80" s="1397" t="s">
        <v>4770</v>
      </c>
      <c r="R80" s="1397" t="s">
        <v>380</v>
      </c>
      <c r="S80" s="1656" t="s">
        <v>54</v>
      </c>
      <c r="T80" s="1397" t="s">
        <v>4992</v>
      </c>
      <c r="U80" s="1655" t="s">
        <v>4718</v>
      </c>
      <c r="V80" s="1399" t="s">
        <v>57</v>
      </c>
      <c r="W80" s="1399" t="s">
        <v>57</v>
      </c>
      <c r="X80" s="1399" t="s">
        <v>57</v>
      </c>
      <c r="Y80" s="1657"/>
      <c r="Z80" s="1657"/>
      <c r="AA80" s="1657"/>
      <c r="AB80" s="1657"/>
      <c r="AC80" s="1657"/>
      <c r="AD80" s="1657" t="s">
        <v>58</v>
      </c>
      <c r="AE80" s="1657"/>
      <c r="AF80" s="1658" t="s">
        <v>59</v>
      </c>
      <c r="AG80" s="1659" t="s">
        <v>57</v>
      </c>
      <c r="AH80" s="1658" t="s">
        <v>59</v>
      </c>
      <c r="AI80" s="1658" t="s">
        <v>59</v>
      </c>
      <c r="AJ80" s="1658" t="s">
        <v>59</v>
      </c>
      <c r="AK80" s="1658" t="s">
        <v>59</v>
      </c>
      <c r="AL80" s="1658" t="s">
        <v>194</v>
      </c>
      <c r="AM80" s="1658"/>
      <c r="AN80" s="1658"/>
      <c r="AO80" s="1403" t="s">
        <v>393</v>
      </c>
      <c r="AP80" s="1400"/>
      <c r="AQ80" s="1653" t="str" cm="1">
        <f t="array" ref="AQ80">IF(AD80="NO FAVORABLE","NO FAVORABLE",IF(SUMPRODUCT(--(TRIM(AF80:AK80)&lt;&gt;"SI"),--(TRIM(AF80:AK80)&lt;&gt;"NA"))&gt;0,"SUBSANAR","APROBADA CR"))</f>
        <v>APROBADA CR</v>
      </c>
    </row>
    <row r="81" spans="1:43" s="1654" customFormat="1" ht="13.8" x14ac:dyDescent="0.3">
      <c r="A81" s="1397" t="s">
        <v>4713</v>
      </c>
      <c r="B81" s="1397" t="s">
        <v>4714</v>
      </c>
      <c r="C81" s="1397">
        <v>199</v>
      </c>
      <c r="D81" s="1397" t="s">
        <v>45</v>
      </c>
      <c r="E81" s="1397" t="s">
        <v>1974</v>
      </c>
      <c r="F81" s="1397" t="s">
        <v>316</v>
      </c>
      <c r="G81" s="1397" t="s">
        <v>4772</v>
      </c>
      <c r="H81" s="1397" t="s">
        <v>4993</v>
      </c>
      <c r="I81" s="1672" t="str">
        <f t="shared" si="2"/>
        <v xml:space="preserve">SINDY  PAOLA IBAÑEZ MERCADO </v>
      </c>
      <c r="J81" s="1397" t="s">
        <v>50</v>
      </c>
      <c r="K81" s="1397">
        <v>1066510182</v>
      </c>
      <c r="L81" s="1398">
        <v>31374</v>
      </c>
      <c r="M81" s="1397">
        <v>40</v>
      </c>
      <c r="N81" s="1397" t="s">
        <v>51</v>
      </c>
      <c r="O81" s="1397">
        <v>3146219493</v>
      </c>
      <c r="P81" s="1397"/>
      <c r="Q81" s="1397" t="s">
        <v>4770</v>
      </c>
      <c r="R81" s="1397" t="s">
        <v>380</v>
      </c>
      <c r="S81" s="1656" t="s">
        <v>54</v>
      </c>
      <c r="T81" s="1397" t="s">
        <v>4994</v>
      </c>
      <c r="U81" s="1655" t="s">
        <v>4718</v>
      </c>
      <c r="V81" s="1399" t="s">
        <v>57</v>
      </c>
      <c r="W81" s="1399" t="s">
        <v>57</v>
      </c>
      <c r="X81" s="1399" t="s">
        <v>57</v>
      </c>
      <c r="Y81" s="1657"/>
      <c r="Z81" s="1657"/>
      <c r="AA81" s="1657"/>
      <c r="AB81" s="1657"/>
      <c r="AC81" s="1657"/>
      <c r="AD81" s="1657" t="s">
        <v>58</v>
      </c>
      <c r="AE81" s="1657"/>
      <c r="AF81" s="1658" t="s">
        <v>59</v>
      </c>
      <c r="AG81" s="1659" t="s">
        <v>57</v>
      </c>
      <c r="AH81" s="1658" t="s">
        <v>59</v>
      </c>
      <c r="AI81" s="1658" t="s">
        <v>59</v>
      </c>
      <c r="AJ81" s="1658" t="s">
        <v>59</v>
      </c>
      <c r="AK81" s="1658" t="s">
        <v>59</v>
      </c>
      <c r="AL81" s="1658" t="s">
        <v>138</v>
      </c>
      <c r="AM81" s="1658"/>
      <c r="AN81" s="1658"/>
      <c r="AO81" s="1403" t="s">
        <v>393</v>
      </c>
      <c r="AP81" s="1400"/>
      <c r="AQ81" s="1653" t="str" cm="1">
        <f t="array" ref="AQ81">IF(AD81="NO FAVORABLE","NO FAVORABLE",IF(SUMPRODUCT(--(TRIM(AF81:AK81)&lt;&gt;"SI"),--(TRIM(AF81:AK81)&lt;&gt;"NA"))&gt;0,"SUBSANAR","APROBADA CR"))</f>
        <v>APROBADA CR</v>
      </c>
    </row>
    <row r="82" spans="1:43" s="1654" customFormat="1" ht="13.8" x14ac:dyDescent="0.3">
      <c r="A82" s="1397" t="s">
        <v>4713</v>
      </c>
      <c r="B82" s="1397" t="s">
        <v>4714</v>
      </c>
      <c r="C82" s="1397">
        <v>200</v>
      </c>
      <c r="D82" s="1397" t="s">
        <v>45</v>
      </c>
      <c r="E82" s="1397" t="s">
        <v>666</v>
      </c>
      <c r="F82" s="1397" t="s">
        <v>4995</v>
      </c>
      <c r="G82" s="1397" t="s">
        <v>625</v>
      </c>
      <c r="H82" s="1397"/>
      <c r="I82" s="1672" t="str">
        <f t="shared" si="2"/>
        <v xml:space="preserve">MARIA  MARLENE  PEÑA </v>
      </c>
      <c r="J82" s="1397" t="s">
        <v>50</v>
      </c>
      <c r="K82" s="1397">
        <v>39272547</v>
      </c>
      <c r="L82" s="1398">
        <v>19426</v>
      </c>
      <c r="M82" s="1397">
        <v>72</v>
      </c>
      <c r="N82" s="1397" t="s">
        <v>51</v>
      </c>
      <c r="O82" s="1397">
        <v>3116011308</v>
      </c>
      <c r="P82" s="1397"/>
      <c r="Q82" s="1397" t="s">
        <v>4749</v>
      </c>
      <c r="R82" s="1397" t="s">
        <v>380</v>
      </c>
      <c r="S82" s="1656" t="s">
        <v>54</v>
      </c>
      <c r="T82" s="1397" t="s">
        <v>4867</v>
      </c>
      <c r="U82" s="1655" t="s">
        <v>4718</v>
      </c>
      <c r="V82" s="1399" t="s">
        <v>57</v>
      </c>
      <c r="W82" s="1399" t="s">
        <v>57</v>
      </c>
      <c r="X82" s="1399" t="s">
        <v>4996</v>
      </c>
      <c r="Y82" s="1657"/>
      <c r="Z82" s="1657"/>
      <c r="AA82" s="1657"/>
      <c r="AB82" s="1657"/>
      <c r="AC82" s="1657"/>
      <c r="AD82" s="1657" t="s">
        <v>58</v>
      </c>
      <c r="AE82" s="1657"/>
      <c r="AF82" s="1658" t="s">
        <v>59</v>
      </c>
      <c r="AG82" s="1659" t="s">
        <v>57</v>
      </c>
      <c r="AH82" s="1658" t="s">
        <v>59</v>
      </c>
      <c r="AI82" s="1658" t="s">
        <v>59</v>
      </c>
      <c r="AJ82" s="1658" t="s">
        <v>59</v>
      </c>
      <c r="AK82" s="1658" t="s">
        <v>59</v>
      </c>
      <c r="AL82" s="1658" t="s">
        <v>182</v>
      </c>
      <c r="AM82" s="1658"/>
      <c r="AN82" s="1658"/>
      <c r="AO82" s="1403" t="s">
        <v>4997</v>
      </c>
      <c r="AP82" s="1400"/>
      <c r="AQ82" s="1653" t="str" cm="1">
        <f t="array" ref="AQ82">IF(AD82="NO FAVORABLE","NO FAVORABLE",IF(SUMPRODUCT(--(TRIM(AF82:AK82)&lt;&gt;"SI"),--(TRIM(AF82:AK82)&lt;&gt;"NA"))&gt;0,"SUBSANAR","APROBADA CR"))</f>
        <v>APROBADA CR</v>
      </c>
    </row>
    <row r="83" spans="1:43" s="1654" customFormat="1" ht="13.8" x14ac:dyDescent="0.3">
      <c r="A83" s="1397" t="s">
        <v>4713</v>
      </c>
      <c r="B83" s="1397" t="s">
        <v>4714</v>
      </c>
      <c r="C83" s="1397">
        <v>201</v>
      </c>
      <c r="D83" s="1397" t="s">
        <v>45</v>
      </c>
      <c r="E83" s="1397" t="s">
        <v>1348</v>
      </c>
      <c r="F83" s="1397" t="s">
        <v>855</v>
      </c>
      <c r="G83" s="1397" t="s">
        <v>4998</v>
      </c>
      <c r="H83" s="1397" t="s">
        <v>4999</v>
      </c>
      <c r="I83" s="1672" t="str">
        <f t="shared" si="2"/>
        <v xml:space="preserve">LUZ  DARY LUGO  GALY </v>
      </c>
      <c r="J83" s="1397" t="s">
        <v>50</v>
      </c>
      <c r="K83" s="1397">
        <v>25878875</v>
      </c>
      <c r="L83" s="1398">
        <v>27045</v>
      </c>
      <c r="M83" s="1397">
        <v>51</v>
      </c>
      <c r="N83" s="1397" t="s">
        <v>51</v>
      </c>
      <c r="O83" s="1397" t="s">
        <v>5000</v>
      </c>
      <c r="P83" s="1397"/>
      <c r="Q83" s="1397" t="s">
        <v>4770</v>
      </c>
      <c r="R83" s="1397" t="s">
        <v>380</v>
      </c>
      <c r="S83" s="1656" t="s">
        <v>54</v>
      </c>
      <c r="T83" s="1397" t="s">
        <v>5001</v>
      </c>
      <c r="U83" s="1655" t="s">
        <v>4718</v>
      </c>
      <c r="V83" s="1399" t="s">
        <v>57</v>
      </c>
      <c r="W83" s="1399" t="s">
        <v>57</v>
      </c>
      <c r="X83" s="1399" t="s">
        <v>57</v>
      </c>
      <c r="Y83" s="1657"/>
      <c r="Z83" s="1657"/>
      <c r="AA83" s="1657"/>
      <c r="AB83" s="1657"/>
      <c r="AC83" s="1657"/>
      <c r="AD83" s="1657" t="s">
        <v>58</v>
      </c>
      <c r="AE83" s="1657"/>
      <c r="AF83" s="1658" t="s">
        <v>59</v>
      </c>
      <c r="AG83" s="1659" t="s">
        <v>57</v>
      </c>
      <c r="AH83" s="1658" t="s">
        <v>59</v>
      </c>
      <c r="AI83" s="1658" t="s">
        <v>59</v>
      </c>
      <c r="AJ83" s="1658" t="s">
        <v>59</v>
      </c>
      <c r="AK83" s="1658" t="s">
        <v>59</v>
      </c>
      <c r="AL83" s="1658" t="s">
        <v>138</v>
      </c>
      <c r="AM83" s="1658"/>
      <c r="AN83" s="1658"/>
      <c r="AO83" s="1403" t="s">
        <v>393</v>
      </c>
      <c r="AP83" s="1400"/>
      <c r="AQ83" s="1653" t="str" cm="1">
        <f t="array" ref="AQ83">IF(AD83="NO FAVORABLE","NO FAVORABLE",IF(SUMPRODUCT(--(TRIM(AF83:AK83)&lt;&gt;"SI"),--(TRIM(AF83:AK83)&lt;&gt;"NA"))&gt;0,"SUBSANAR","APROBADA CR"))</f>
        <v>APROBADA CR</v>
      </c>
    </row>
    <row r="84" spans="1:43" s="1654" customFormat="1" ht="13.8" x14ac:dyDescent="0.3">
      <c r="A84" s="1397" t="s">
        <v>4713</v>
      </c>
      <c r="B84" s="1397" t="s">
        <v>4714</v>
      </c>
      <c r="C84" s="1397">
        <v>202</v>
      </c>
      <c r="D84" s="1397" t="s">
        <v>45</v>
      </c>
      <c r="E84" s="1397" t="s">
        <v>2006</v>
      </c>
      <c r="F84" s="1397" t="s">
        <v>1226</v>
      </c>
      <c r="G84" s="1397" t="s">
        <v>2785</v>
      </c>
      <c r="H84" s="1397" t="s">
        <v>5002</v>
      </c>
      <c r="I84" s="1672" t="str">
        <f t="shared" si="2"/>
        <v xml:space="preserve">MIRIAM  DEL CARMEN  ALVAREZ  TENIORO </v>
      </c>
      <c r="J84" s="1397" t="s">
        <v>50</v>
      </c>
      <c r="K84" s="1397">
        <v>34943955</v>
      </c>
      <c r="L84" s="1398">
        <v>22544</v>
      </c>
      <c r="M84" s="1397">
        <v>64</v>
      </c>
      <c r="N84" s="1397" t="s">
        <v>51</v>
      </c>
      <c r="O84" s="1397">
        <v>3136875804</v>
      </c>
      <c r="P84" s="1397"/>
      <c r="Q84" s="1397" t="s">
        <v>4770</v>
      </c>
      <c r="R84" s="1397" t="s">
        <v>380</v>
      </c>
      <c r="S84" s="1656" t="s">
        <v>54</v>
      </c>
      <c r="T84" s="1397" t="s">
        <v>4756</v>
      </c>
      <c r="U84" s="1655" t="s">
        <v>4718</v>
      </c>
      <c r="V84" s="1399" t="s">
        <v>57</v>
      </c>
      <c r="W84" s="1399" t="s">
        <v>57</v>
      </c>
      <c r="X84" s="1399" t="s">
        <v>57</v>
      </c>
      <c r="Y84" s="1657"/>
      <c r="Z84" s="1657"/>
      <c r="AA84" s="1657"/>
      <c r="AB84" s="1657"/>
      <c r="AC84" s="1657"/>
      <c r="AD84" s="1657" t="s">
        <v>58</v>
      </c>
      <c r="AE84" s="1657"/>
      <c r="AF84" s="1658" t="s">
        <v>59</v>
      </c>
      <c r="AG84" s="1659" t="s">
        <v>57</v>
      </c>
      <c r="AH84" s="1658" t="s">
        <v>59</v>
      </c>
      <c r="AI84" s="1658" t="s">
        <v>59</v>
      </c>
      <c r="AJ84" s="1658" t="s">
        <v>59</v>
      </c>
      <c r="AK84" s="1658" t="s">
        <v>59</v>
      </c>
      <c r="AL84" s="1658" t="s">
        <v>243</v>
      </c>
      <c r="AM84" s="1658"/>
      <c r="AN84" s="1658"/>
      <c r="AO84" s="1403" t="s">
        <v>393</v>
      </c>
      <c r="AP84" s="1400"/>
      <c r="AQ84" s="1653" t="str" cm="1">
        <f t="array" ref="AQ84">IF(AD84="NO FAVORABLE","NO FAVORABLE",IF(SUMPRODUCT(--(TRIM(AF84:AK84)&lt;&gt;"SI"),--(TRIM(AF84:AK84)&lt;&gt;"NA"))&gt;0,"SUBSANAR","APROBADA CR"))</f>
        <v>APROBADA CR</v>
      </c>
    </row>
    <row r="85" spans="1:43" s="1654" customFormat="1" ht="13.8" x14ac:dyDescent="0.3">
      <c r="A85" s="1397" t="s">
        <v>4713</v>
      </c>
      <c r="B85" s="1397" t="s">
        <v>4714</v>
      </c>
      <c r="C85" s="1397">
        <v>203</v>
      </c>
      <c r="D85" s="1397" t="s">
        <v>45</v>
      </c>
      <c r="E85" s="1397" t="s">
        <v>1273</v>
      </c>
      <c r="F85" s="1397" t="s">
        <v>5003</v>
      </c>
      <c r="G85" s="1397" t="s">
        <v>5004</v>
      </c>
      <c r="H85" s="1397" t="s">
        <v>1227</v>
      </c>
      <c r="I85" s="1672" t="str">
        <f t="shared" si="2"/>
        <v xml:space="preserve">BLANCA  ENADIS  BANQUET  MENESES </v>
      </c>
      <c r="J85" s="1397" t="s">
        <v>50</v>
      </c>
      <c r="K85" s="1397">
        <v>39288583</v>
      </c>
      <c r="L85" s="1398">
        <v>30139</v>
      </c>
      <c r="M85" s="1397">
        <v>43</v>
      </c>
      <c r="N85" s="1397" t="s">
        <v>51</v>
      </c>
      <c r="O85" s="1397">
        <v>3104525244</v>
      </c>
      <c r="P85" s="1397"/>
      <c r="Q85" s="1397" t="s">
        <v>4770</v>
      </c>
      <c r="R85" s="1397" t="s">
        <v>380</v>
      </c>
      <c r="S85" s="1656" t="s">
        <v>54</v>
      </c>
      <c r="T85" s="1397" t="s">
        <v>5001</v>
      </c>
      <c r="U85" s="1655" t="s">
        <v>4718</v>
      </c>
      <c r="V85" s="1399" t="s">
        <v>57</v>
      </c>
      <c r="W85" s="1399" t="s">
        <v>57</v>
      </c>
      <c r="X85" s="1399" t="s">
        <v>5005</v>
      </c>
      <c r="Y85" s="1657"/>
      <c r="Z85" s="1657"/>
      <c r="AA85" s="1657"/>
      <c r="AB85" s="1657"/>
      <c r="AC85" s="1657"/>
      <c r="AD85" s="1657" t="s">
        <v>58</v>
      </c>
      <c r="AE85" s="1657"/>
      <c r="AF85" s="1658" t="s">
        <v>59</v>
      </c>
      <c r="AG85" s="1659" t="s">
        <v>57</v>
      </c>
      <c r="AH85" s="1658" t="s">
        <v>59</v>
      </c>
      <c r="AI85" s="1658" t="s">
        <v>59</v>
      </c>
      <c r="AJ85" s="1658" t="s">
        <v>59</v>
      </c>
      <c r="AK85" s="1658" t="s">
        <v>59</v>
      </c>
      <c r="AL85" s="1658" t="s">
        <v>59</v>
      </c>
      <c r="AM85" s="1658"/>
      <c r="AN85" s="1658"/>
      <c r="AO85" s="1403" t="s">
        <v>5006</v>
      </c>
      <c r="AP85" s="1400"/>
      <c r="AQ85" s="1653" t="str" cm="1">
        <f t="array" ref="AQ85">IF(AD85="NO FAVORABLE","NO FAVORABLE",IF(SUMPRODUCT(--(TRIM(AF85:AK85)&lt;&gt;"SI"),--(TRIM(AF85:AK85)&lt;&gt;"NA"))&gt;0,"SUBSANAR","APROBADA CR"))</f>
        <v>APROBADA CR</v>
      </c>
    </row>
    <row r="86" spans="1:43" s="1654" customFormat="1" ht="13.8" x14ac:dyDescent="0.3">
      <c r="A86" s="1397" t="s">
        <v>4713</v>
      </c>
      <c r="B86" s="1397" t="s">
        <v>4714</v>
      </c>
      <c r="C86" s="1397">
        <v>204</v>
      </c>
      <c r="D86" s="1397" t="s">
        <v>45</v>
      </c>
      <c r="E86" s="1397" t="s">
        <v>1911</v>
      </c>
      <c r="F86" s="1397" t="s">
        <v>158</v>
      </c>
      <c r="G86" s="1397" t="s">
        <v>5008</v>
      </c>
      <c r="H86" s="1397" t="s">
        <v>4767</v>
      </c>
      <c r="I86" s="1672" t="str">
        <f t="shared" si="2"/>
        <v xml:space="preserve">ANA  TERESA YALI  TREJO </v>
      </c>
      <c r="J86" s="1397" t="s">
        <v>50</v>
      </c>
      <c r="K86" s="1397">
        <v>22242060</v>
      </c>
      <c r="L86" s="1398">
        <v>27881</v>
      </c>
      <c r="M86" s="1397">
        <v>49</v>
      </c>
      <c r="N86" s="1397" t="s">
        <v>51</v>
      </c>
      <c r="O86" s="1397">
        <v>3127318925</v>
      </c>
      <c r="P86" s="1397"/>
      <c r="Q86" s="1397" t="s">
        <v>4770</v>
      </c>
      <c r="R86" s="1397" t="s">
        <v>380</v>
      </c>
      <c r="S86" s="1656" t="s">
        <v>54</v>
      </c>
      <c r="T86" s="1397" t="s">
        <v>4771</v>
      </c>
      <c r="U86" s="1655" t="s">
        <v>4718</v>
      </c>
      <c r="V86" s="1399" t="s">
        <v>57</v>
      </c>
      <c r="W86" s="1399" t="s">
        <v>57</v>
      </c>
      <c r="X86" s="1399" t="s">
        <v>57</v>
      </c>
      <c r="Y86" s="1657"/>
      <c r="Z86" s="1657"/>
      <c r="AA86" s="1657"/>
      <c r="AB86" s="1657"/>
      <c r="AC86" s="1657"/>
      <c r="AD86" s="1657" t="s">
        <v>58</v>
      </c>
      <c r="AE86" s="1657"/>
      <c r="AF86" s="1658" t="s">
        <v>59</v>
      </c>
      <c r="AG86" s="1659" t="s">
        <v>57</v>
      </c>
      <c r="AH86" s="1658" t="s">
        <v>59</v>
      </c>
      <c r="AI86" s="1658" t="s">
        <v>59</v>
      </c>
      <c r="AJ86" s="1658" t="s">
        <v>59</v>
      </c>
      <c r="AK86" s="1658" t="s">
        <v>59</v>
      </c>
      <c r="AL86" s="1658" t="s">
        <v>59</v>
      </c>
      <c r="AM86" s="1658"/>
      <c r="AN86" s="1658"/>
      <c r="AO86" s="1403" t="s">
        <v>393</v>
      </c>
      <c r="AP86" s="1400"/>
      <c r="AQ86" s="1653" t="str" cm="1">
        <f t="array" ref="AQ86">IF(AD86="NO FAVORABLE","NO FAVORABLE",IF(SUMPRODUCT(--(TRIM(AF86:AK86)&lt;&gt;"SI"),--(TRIM(AF86:AK86)&lt;&gt;"NA"))&gt;0,"SUBSANAR","APROBADA CR"))</f>
        <v>APROBADA CR</v>
      </c>
    </row>
    <row r="87" spans="1:43" s="1654" customFormat="1" ht="13.8" x14ac:dyDescent="0.3">
      <c r="A87" s="1397" t="s">
        <v>4713</v>
      </c>
      <c r="B87" s="1397" t="s">
        <v>4714</v>
      </c>
      <c r="C87" s="1397">
        <v>210</v>
      </c>
      <c r="D87" s="1397" t="s">
        <v>45</v>
      </c>
      <c r="E87" s="1397" t="s">
        <v>522</v>
      </c>
      <c r="F87" s="1397" t="s">
        <v>132</v>
      </c>
      <c r="G87" s="1397" t="s">
        <v>5016</v>
      </c>
      <c r="H87" s="1397" t="s">
        <v>5017</v>
      </c>
      <c r="I87" s="1672" t="str">
        <f t="shared" si="2"/>
        <v>NANCY MARINA GIRARLDO GALVIZ</v>
      </c>
      <c r="J87" s="1397" t="s">
        <v>50</v>
      </c>
      <c r="K87" s="1397">
        <v>39270609</v>
      </c>
      <c r="L87" s="1398">
        <v>24502</v>
      </c>
      <c r="M87" s="1397">
        <v>58</v>
      </c>
      <c r="N87" s="1397" t="s">
        <v>51</v>
      </c>
      <c r="O87" s="1397" t="s">
        <v>5018</v>
      </c>
      <c r="P87" s="1397"/>
      <c r="Q87" s="1397" t="s">
        <v>4770</v>
      </c>
      <c r="R87" s="1397" t="s">
        <v>380</v>
      </c>
      <c r="S87" s="1656" t="s">
        <v>54</v>
      </c>
      <c r="T87" s="1397" t="s">
        <v>5019</v>
      </c>
      <c r="U87" s="1655" t="s">
        <v>4718</v>
      </c>
      <c r="V87" s="1399" t="s">
        <v>57</v>
      </c>
      <c r="W87" s="1399" t="s">
        <v>57</v>
      </c>
      <c r="X87" s="1399" t="s">
        <v>57</v>
      </c>
      <c r="Y87" s="1657"/>
      <c r="Z87" s="1657"/>
      <c r="AA87" s="1657"/>
      <c r="AB87" s="1657"/>
      <c r="AC87" s="1657"/>
      <c r="AD87" s="1657" t="s">
        <v>58</v>
      </c>
      <c r="AE87" s="1657"/>
      <c r="AF87" s="1658" t="s">
        <v>59</v>
      </c>
      <c r="AG87" s="1659" t="s">
        <v>57</v>
      </c>
      <c r="AH87" s="1658" t="s">
        <v>59</v>
      </c>
      <c r="AI87" s="1658" t="s">
        <v>59</v>
      </c>
      <c r="AJ87" s="1658" t="s">
        <v>59</v>
      </c>
      <c r="AK87" s="1658" t="s">
        <v>59</v>
      </c>
      <c r="AL87" s="1658" t="s">
        <v>59</v>
      </c>
      <c r="AM87" s="1658"/>
      <c r="AN87" s="1658"/>
      <c r="AO87" s="1403" t="s">
        <v>5020</v>
      </c>
      <c r="AP87" s="1400"/>
      <c r="AQ87" s="1653" t="str" cm="1">
        <f t="array" ref="AQ87">IF(AD87="NO FAVORABLE","NO FAVORABLE",IF(SUMPRODUCT(--(TRIM(AF87:AK87)&lt;&gt;"SI"),--(TRIM(AF87:AK87)&lt;&gt;"NA"))&gt;0,"SUBSANAR","APROBADA CR"))</f>
        <v>APROBADA CR</v>
      </c>
    </row>
    <row r="88" spans="1:43" s="1654" customFormat="1" ht="13.8" x14ac:dyDescent="0.3">
      <c r="A88" s="1397" t="s">
        <v>4713</v>
      </c>
      <c r="B88" s="1397" t="s">
        <v>4714</v>
      </c>
      <c r="C88" s="1397">
        <v>212</v>
      </c>
      <c r="D88" s="1397" t="s">
        <v>45</v>
      </c>
      <c r="E88" s="1397" t="s">
        <v>779</v>
      </c>
      <c r="F88" s="1397"/>
      <c r="G88" s="1397" t="s">
        <v>5021</v>
      </c>
      <c r="H88" s="1397" t="s">
        <v>1700</v>
      </c>
      <c r="I88" s="1672" t="str">
        <f t="shared" si="2"/>
        <v>DIOCELINA  REQUENA CASTILLO</v>
      </c>
      <c r="J88" s="1397" t="s">
        <v>50</v>
      </c>
      <c r="K88" s="1397">
        <v>32140156</v>
      </c>
      <c r="L88" s="1398">
        <v>22143</v>
      </c>
      <c r="M88" s="1397">
        <v>65</v>
      </c>
      <c r="N88" s="1397" t="s">
        <v>51</v>
      </c>
      <c r="O88" s="1397">
        <v>3117942954</v>
      </c>
      <c r="P88" s="1397"/>
      <c r="Q88" s="1397" t="s">
        <v>4847</v>
      </c>
      <c r="R88" s="1397" t="s">
        <v>380</v>
      </c>
      <c r="S88" s="1656" t="s">
        <v>54</v>
      </c>
      <c r="T88" s="1397" t="s">
        <v>4850</v>
      </c>
      <c r="U88" s="1655" t="s">
        <v>4718</v>
      </c>
      <c r="V88" s="1399" t="s">
        <v>57</v>
      </c>
      <c r="W88" s="1399" t="s">
        <v>57</v>
      </c>
      <c r="X88" s="1399" t="s">
        <v>57</v>
      </c>
      <c r="Y88" s="1657"/>
      <c r="Z88" s="1657"/>
      <c r="AA88" s="1657"/>
      <c r="AB88" s="1657"/>
      <c r="AC88" s="1657"/>
      <c r="AD88" s="1657" t="s">
        <v>58</v>
      </c>
      <c r="AE88" s="1657"/>
      <c r="AF88" s="1658" t="s">
        <v>59</v>
      </c>
      <c r="AG88" s="1659" t="s">
        <v>57</v>
      </c>
      <c r="AH88" s="1658" t="s">
        <v>59</v>
      </c>
      <c r="AI88" s="1658" t="s">
        <v>59</v>
      </c>
      <c r="AJ88" s="1658" t="s">
        <v>59</v>
      </c>
      <c r="AK88" s="1658" t="s">
        <v>59</v>
      </c>
      <c r="AL88" s="1658" t="s">
        <v>59</v>
      </c>
      <c r="AM88" s="1658"/>
      <c r="AN88" s="1658"/>
      <c r="AO88" s="1403" t="s">
        <v>393</v>
      </c>
      <c r="AP88" s="1400"/>
      <c r="AQ88" s="1653" t="str" cm="1">
        <f t="array" ref="AQ88">IF(AD88="NO FAVORABLE","NO FAVORABLE",IF(SUMPRODUCT(--(TRIM(AF88:AK88)&lt;&gt;"SI"),--(TRIM(AF88:AK88)&lt;&gt;"NA"))&gt;0,"SUBSANAR","APROBADA CR"))</f>
        <v>APROBADA CR</v>
      </c>
    </row>
    <row r="89" spans="1:43" s="1654" customFormat="1" ht="13.8" x14ac:dyDescent="0.3">
      <c r="A89" s="1397" t="s">
        <v>4713</v>
      </c>
      <c r="B89" s="1397" t="s">
        <v>4714</v>
      </c>
      <c r="C89" s="1397">
        <v>214</v>
      </c>
      <c r="D89" s="1397" t="s">
        <v>45</v>
      </c>
      <c r="E89" s="1397" t="s">
        <v>62</v>
      </c>
      <c r="F89" s="1397" t="s">
        <v>1105</v>
      </c>
      <c r="G89" s="1397" t="s">
        <v>4737</v>
      </c>
      <c r="H89" s="1397" t="s">
        <v>400</v>
      </c>
      <c r="I89" s="1672" t="str">
        <f t="shared" si="2"/>
        <v>MARIA MERCEDES NAVARRO PEREZ</v>
      </c>
      <c r="J89" s="1397" t="s">
        <v>50</v>
      </c>
      <c r="K89" s="1397">
        <v>1007528844</v>
      </c>
      <c r="L89" s="1398">
        <v>37154</v>
      </c>
      <c r="M89" s="1397">
        <v>24</v>
      </c>
      <c r="N89" s="1397" t="s">
        <v>51</v>
      </c>
      <c r="O89" s="1397" t="s">
        <v>5023</v>
      </c>
      <c r="P89" s="1397"/>
      <c r="Q89" s="1397" t="s">
        <v>4847</v>
      </c>
      <c r="R89" s="1397" t="s">
        <v>380</v>
      </c>
      <c r="S89" s="1656" t="s">
        <v>54</v>
      </c>
      <c r="T89" s="1397" t="s">
        <v>5024</v>
      </c>
      <c r="U89" s="1655" t="s">
        <v>4718</v>
      </c>
      <c r="V89" s="1399" t="s">
        <v>57</v>
      </c>
      <c r="W89" s="1399" t="s">
        <v>57</v>
      </c>
      <c r="X89" s="1399" t="s">
        <v>57</v>
      </c>
      <c r="Y89" s="1657"/>
      <c r="Z89" s="1657"/>
      <c r="AA89" s="1657"/>
      <c r="AB89" s="1657"/>
      <c r="AC89" s="1657"/>
      <c r="AD89" s="1657" t="s">
        <v>58</v>
      </c>
      <c r="AE89" s="1657"/>
      <c r="AF89" s="1658" t="s">
        <v>59</v>
      </c>
      <c r="AG89" s="1659" t="s">
        <v>57</v>
      </c>
      <c r="AH89" s="1658" t="s">
        <v>59</v>
      </c>
      <c r="AI89" s="1658" t="s">
        <v>59</v>
      </c>
      <c r="AJ89" s="1658" t="s">
        <v>59</v>
      </c>
      <c r="AK89" s="1658" t="s">
        <v>59</v>
      </c>
      <c r="AL89" s="1658" t="s">
        <v>59</v>
      </c>
      <c r="AM89" s="1658"/>
      <c r="AN89" s="1658"/>
      <c r="AO89" s="1403" t="s">
        <v>393</v>
      </c>
      <c r="AP89" s="1400"/>
      <c r="AQ89" s="1653" t="str" cm="1">
        <f t="array" ref="AQ89">IF(AD89="NO FAVORABLE","NO FAVORABLE",IF(SUMPRODUCT(--(TRIM(AF89:AK89)&lt;&gt;"SI"),--(TRIM(AF89:AK89)&lt;&gt;"NA"))&gt;0,"SUBSANAR","APROBADA CR"))</f>
        <v>APROBADA CR</v>
      </c>
    </row>
    <row r="90" spans="1:43" s="1654" customFormat="1" ht="13.8" x14ac:dyDescent="0.3">
      <c r="A90" s="1397" t="s">
        <v>4713</v>
      </c>
      <c r="B90" s="1397" t="s">
        <v>4714</v>
      </c>
      <c r="C90" s="1397">
        <v>216</v>
      </c>
      <c r="D90" s="1397" t="s">
        <v>45</v>
      </c>
      <c r="E90" s="1397" t="s">
        <v>5025</v>
      </c>
      <c r="F90" s="1397" t="s">
        <v>2825</v>
      </c>
      <c r="G90" s="1397" t="s">
        <v>5026</v>
      </c>
      <c r="H90" s="1397" t="s">
        <v>4844</v>
      </c>
      <c r="I90" s="1672" t="str">
        <f t="shared" si="2"/>
        <v>YOEMIS EDITH TREJOS CANOLE</v>
      </c>
      <c r="J90" s="1397" t="s">
        <v>50</v>
      </c>
      <c r="K90" s="1397">
        <v>1007743437</v>
      </c>
      <c r="L90" s="1398">
        <v>36904</v>
      </c>
      <c r="M90" s="1397">
        <v>24</v>
      </c>
      <c r="N90" s="1397" t="s">
        <v>51</v>
      </c>
      <c r="O90" s="1397" t="s">
        <v>5027</v>
      </c>
      <c r="P90" s="1397"/>
      <c r="Q90" s="1397" t="s">
        <v>4770</v>
      </c>
      <c r="R90" s="1397" t="s">
        <v>380</v>
      </c>
      <c r="S90" s="1656" t="s">
        <v>54</v>
      </c>
      <c r="T90" s="1397" t="s">
        <v>5028</v>
      </c>
      <c r="U90" s="1655" t="s">
        <v>4718</v>
      </c>
      <c r="V90" s="1399" t="s">
        <v>57</v>
      </c>
      <c r="W90" s="1399" t="s">
        <v>57</v>
      </c>
      <c r="X90" s="1399" t="s">
        <v>57</v>
      </c>
      <c r="Y90" s="1657"/>
      <c r="Z90" s="1657"/>
      <c r="AA90" s="1657"/>
      <c r="AB90" s="1657"/>
      <c r="AC90" s="1657"/>
      <c r="AD90" s="1657" t="s">
        <v>58</v>
      </c>
      <c r="AE90" s="1657"/>
      <c r="AF90" s="1658" t="s">
        <v>59</v>
      </c>
      <c r="AG90" s="1659" t="s">
        <v>57</v>
      </c>
      <c r="AH90" s="1658" t="s">
        <v>59</v>
      </c>
      <c r="AI90" s="1658" t="s">
        <v>59</v>
      </c>
      <c r="AJ90" s="1658" t="s">
        <v>59</v>
      </c>
      <c r="AK90" s="1658" t="s">
        <v>59</v>
      </c>
      <c r="AL90" s="1658" t="s">
        <v>59</v>
      </c>
      <c r="AM90" s="1658"/>
      <c r="AN90" s="1658"/>
      <c r="AO90" s="1403" t="s">
        <v>393</v>
      </c>
      <c r="AP90" s="1400"/>
      <c r="AQ90" s="1653" t="str" cm="1">
        <f t="array" ref="AQ90">IF(AD90="NO FAVORABLE","NO FAVORABLE",IF(SUMPRODUCT(--(TRIM(AF90:AK90)&lt;&gt;"SI"),--(TRIM(AF90:AK90)&lt;&gt;"NA"))&gt;0,"SUBSANAR","APROBADA CR"))</f>
        <v>APROBADA CR</v>
      </c>
    </row>
    <row r="91" spans="1:43" s="1654" customFormat="1" ht="13.8" x14ac:dyDescent="0.3">
      <c r="A91" s="1397" t="s">
        <v>4713</v>
      </c>
      <c r="B91" s="1397" t="s">
        <v>4714</v>
      </c>
      <c r="C91" s="1397">
        <v>217</v>
      </c>
      <c r="D91" s="1397" t="s">
        <v>45</v>
      </c>
      <c r="E91" s="1397" t="s">
        <v>5029</v>
      </c>
      <c r="F91" s="1397" t="s">
        <v>280</v>
      </c>
      <c r="G91" s="1397" t="s">
        <v>222</v>
      </c>
      <c r="H91" s="1397" t="s">
        <v>4951</v>
      </c>
      <c r="I91" s="1672" t="str">
        <f t="shared" si="2"/>
        <v>YUNIS CAROLINA MUÑOZ MACEA</v>
      </c>
      <c r="J91" s="1397" t="s">
        <v>50</v>
      </c>
      <c r="K91" s="1397">
        <v>1038119738</v>
      </c>
      <c r="L91" s="1398">
        <v>33870</v>
      </c>
      <c r="M91" s="1397">
        <v>33</v>
      </c>
      <c r="N91" s="1397" t="s">
        <v>51</v>
      </c>
      <c r="O91" s="1397" t="s">
        <v>5030</v>
      </c>
      <c r="P91" s="1397"/>
      <c r="Q91" s="1397" t="s">
        <v>4847</v>
      </c>
      <c r="R91" s="1397" t="s">
        <v>380</v>
      </c>
      <c r="S91" s="1656" t="s">
        <v>54</v>
      </c>
      <c r="T91" s="1397" t="s">
        <v>4714</v>
      </c>
      <c r="U91" s="1655" t="s">
        <v>4718</v>
      </c>
      <c r="V91" s="1399" t="s">
        <v>57</v>
      </c>
      <c r="W91" s="1399" t="s">
        <v>57</v>
      </c>
      <c r="X91" s="1399" t="s">
        <v>57</v>
      </c>
      <c r="Y91" s="1657"/>
      <c r="Z91" s="1657"/>
      <c r="AA91" s="1657"/>
      <c r="AB91" s="1657"/>
      <c r="AC91" s="1657"/>
      <c r="AD91" s="1657" t="s">
        <v>58</v>
      </c>
      <c r="AE91" s="1657"/>
      <c r="AF91" s="1658" t="s">
        <v>59</v>
      </c>
      <c r="AG91" s="1659" t="s">
        <v>57</v>
      </c>
      <c r="AH91" s="1658" t="s">
        <v>59</v>
      </c>
      <c r="AI91" s="1658" t="s">
        <v>59</v>
      </c>
      <c r="AJ91" s="1658" t="s">
        <v>59</v>
      </c>
      <c r="AK91" s="1658" t="s">
        <v>59</v>
      </c>
      <c r="AL91" s="1658" t="s">
        <v>59</v>
      </c>
      <c r="AM91" s="1658"/>
      <c r="AN91" s="1658"/>
      <c r="AO91" s="1403" t="s">
        <v>5031</v>
      </c>
      <c r="AP91" s="1400"/>
      <c r="AQ91" s="1653" t="str" cm="1">
        <f t="array" ref="AQ91">IF(AD91="NO FAVORABLE","NO FAVORABLE",IF(SUMPRODUCT(--(TRIM(AF91:AK91)&lt;&gt;"SI"),--(TRIM(AF91:AK91)&lt;&gt;"NA"))&gt;0,"SUBSANAR","APROBADA CR"))</f>
        <v>APROBADA CR</v>
      </c>
    </row>
    <row r="92" spans="1:43" s="1654" customFormat="1" ht="13.8" x14ac:dyDescent="0.3">
      <c r="A92" s="1397" t="s">
        <v>4713</v>
      </c>
      <c r="B92" s="1397" t="s">
        <v>4714</v>
      </c>
      <c r="C92" s="1397">
        <v>218</v>
      </c>
      <c r="D92" s="1397" t="s">
        <v>45</v>
      </c>
      <c r="E92" s="1397" t="s">
        <v>86</v>
      </c>
      <c r="F92" s="1397" t="s">
        <v>116</v>
      </c>
      <c r="G92" s="1397" t="s">
        <v>554</v>
      </c>
      <c r="H92" s="1397" t="s">
        <v>685</v>
      </c>
      <c r="I92" s="1672" t="str">
        <f t="shared" si="2"/>
        <v>AMPARO DE JESUS GOMEZ VILLADIEGO</v>
      </c>
      <c r="J92" s="1397" t="s">
        <v>50</v>
      </c>
      <c r="K92" s="1397">
        <v>32376254</v>
      </c>
      <c r="L92" s="1398">
        <v>31146</v>
      </c>
      <c r="M92" s="1397">
        <v>40</v>
      </c>
      <c r="N92" s="1397" t="s">
        <v>51</v>
      </c>
      <c r="O92" s="1397">
        <v>3226488685</v>
      </c>
      <c r="P92" s="1397"/>
      <c r="Q92" s="1397" t="s">
        <v>4770</v>
      </c>
      <c r="R92" s="1397" t="s">
        <v>380</v>
      </c>
      <c r="S92" s="1656" t="s">
        <v>54</v>
      </c>
      <c r="T92" s="1397" t="s">
        <v>5033</v>
      </c>
      <c r="U92" s="1655" t="s">
        <v>4718</v>
      </c>
      <c r="V92" s="1399" t="s">
        <v>57</v>
      </c>
      <c r="W92" s="1399" t="s">
        <v>57</v>
      </c>
      <c r="X92" s="1399" t="s">
        <v>5034</v>
      </c>
      <c r="Y92" s="1657"/>
      <c r="Z92" s="1657"/>
      <c r="AA92" s="1657"/>
      <c r="AB92" s="1657"/>
      <c r="AC92" s="1657"/>
      <c r="AD92" s="1657" t="s">
        <v>58</v>
      </c>
      <c r="AE92" s="1657"/>
      <c r="AF92" s="1658" t="s">
        <v>59</v>
      </c>
      <c r="AG92" s="1659" t="s">
        <v>57</v>
      </c>
      <c r="AH92" s="1658" t="s">
        <v>59</v>
      </c>
      <c r="AI92" s="1658" t="s">
        <v>59</v>
      </c>
      <c r="AJ92" s="1658" t="s">
        <v>59</v>
      </c>
      <c r="AK92" s="1658" t="s">
        <v>59</v>
      </c>
      <c r="AL92" s="1658" t="s">
        <v>59</v>
      </c>
      <c r="AM92" s="1658"/>
      <c r="AN92" s="1658"/>
      <c r="AO92" s="1403" t="s">
        <v>393</v>
      </c>
      <c r="AP92" s="1400"/>
      <c r="AQ92" s="1653" t="str" cm="1">
        <f t="array" ref="AQ92">IF(AD92="NO FAVORABLE","NO FAVORABLE",IF(SUMPRODUCT(--(TRIM(AF92:AK92)&lt;&gt;"SI"),--(TRIM(AF92:AK92)&lt;&gt;"NA"))&gt;0,"SUBSANAR","APROBADA CR"))</f>
        <v>APROBADA CR</v>
      </c>
    </row>
    <row r="93" spans="1:43" s="1654" customFormat="1" ht="13.8" x14ac:dyDescent="0.3">
      <c r="A93" s="1397" t="s">
        <v>4713</v>
      </c>
      <c r="B93" s="1397" t="s">
        <v>4714</v>
      </c>
      <c r="C93" s="1397">
        <v>222</v>
      </c>
      <c r="D93" s="1397" t="s">
        <v>45</v>
      </c>
      <c r="E93" s="1397" t="s">
        <v>5037</v>
      </c>
      <c r="F93" s="1397" t="s">
        <v>5038</v>
      </c>
      <c r="G93" s="1397" t="s">
        <v>5039</v>
      </c>
      <c r="H93" s="1397" t="s">
        <v>5040</v>
      </c>
      <c r="I93" s="1672" t="str">
        <f t="shared" si="2"/>
        <v xml:space="preserve">Dominga  del Carmen  Galindo  Soto </v>
      </c>
      <c r="J93" s="1397" t="s">
        <v>50</v>
      </c>
      <c r="K93" s="1397">
        <v>50869547</v>
      </c>
      <c r="L93" s="1398">
        <v>24589</v>
      </c>
      <c r="M93" s="1397">
        <v>58</v>
      </c>
      <c r="N93" s="1397" t="s">
        <v>51</v>
      </c>
      <c r="O93" s="1397" t="s">
        <v>5041</v>
      </c>
      <c r="P93" s="1397"/>
      <c r="Q93" s="1397" t="s">
        <v>4847</v>
      </c>
      <c r="R93" s="1397" t="s">
        <v>380</v>
      </c>
      <c r="S93" s="1656" t="s">
        <v>54</v>
      </c>
      <c r="T93" s="1397" t="s">
        <v>5042</v>
      </c>
      <c r="U93" s="1655" t="s">
        <v>4718</v>
      </c>
      <c r="V93" s="1399" t="s">
        <v>57</v>
      </c>
      <c r="W93" s="1399" t="s">
        <v>57</v>
      </c>
      <c r="X93" s="1399" t="s">
        <v>5043</v>
      </c>
      <c r="Y93" s="1657"/>
      <c r="Z93" s="1657"/>
      <c r="AA93" s="1657"/>
      <c r="AB93" s="1657"/>
      <c r="AC93" s="1657"/>
      <c r="AD93" s="1657" t="s">
        <v>58</v>
      </c>
      <c r="AE93" s="1657"/>
      <c r="AF93" s="1658" t="s">
        <v>59</v>
      </c>
      <c r="AG93" s="1659" t="s">
        <v>57</v>
      </c>
      <c r="AH93" s="1658" t="s">
        <v>59</v>
      </c>
      <c r="AI93" s="1658" t="s">
        <v>59</v>
      </c>
      <c r="AJ93" s="1658" t="s">
        <v>59</v>
      </c>
      <c r="AK93" s="1658" t="s">
        <v>59</v>
      </c>
      <c r="AL93" s="1658" t="s">
        <v>59</v>
      </c>
      <c r="AM93" s="1658"/>
      <c r="AN93" s="1658"/>
      <c r="AO93" s="1403" t="s">
        <v>5044</v>
      </c>
      <c r="AP93" s="1400"/>
      <c r="AQ93" s="1653" t="str" cm="1">
        <f t="array" ref="AQ93">IF(AD93="NO FAVORABLE","NO FAVORABLE",IF(SUMPRODUCT(--(TRIM(AF93:AK93)&lt;&gt;"SI"),--(TRIM(AF93:AK93)&lt;&gt;"NA"))&gt;0,"SUBSANAR","APROBADA CR"))</f>
        <v>APROBADA CR</v>
      </c>
    </row>
    <row r="94" spans="1:43" s="1654" customFormat="1" ht="13.8" x14ac:dyDescent="0.3">
      <c r="A94" s="1397" t="s">
        <v>4713</v>
      </c>
      <c r="B94" s="1397" t="s">
        <v>4714</v>
      </c>
      <c r="C94" s="1397">
        <v>224</v>
      </c>
      <c r="D94" s="1397" t="s">
        <v>45</v>
      </c>
      <c r="E94" s="1397" t="s">
        <v>5045</v>
      </c>
      <c r="F94" s="1397" t="s">
        <v>2019</v>
      </c>
      <c r="G94" s="1397" t="s">
        <v>5046</v>
      </c>
      <c r="H94" s="1397" t="s">
        <v>2013</v>
      </c>
      <c r="I94" s="1672" t="str">
        <f t="shared" si="2"/>
        <v>Diana  Patricia  Herrera  Martinez</v>
      </c>
      <c r="J94" s="1397" t="s">
        <v>50</v>
      </c>
      <c r="K94" s="1397">
        <v>39287944</v>
      </c>
      <c r="L94" s="1398">
        <v>30817</v>
      </c>
      <c r="M94" s="1397">
        <v>41</v>
      </c>
      <c r="N94" s="1397" t="s">
        <v>51</v>
      </c>
      <c r="O94" s="1397" t="s">
        <v>5047</v>
      </c>
      <c r="P94" s="1397"/>
      <c r="Q94" s="1397" t="s">
        <v>4847</v>
      </c>
      <c r="R94" s="1397" t="s">
        <v>380</v>
      </c>
      <c r="S94" s="1656" t="s">
        <v>54</v>
      </c>
      <c r="T94" s="1397" t="s">
        <v>5042</v>
      </c>
      <c r="U94" s="1655" t="s">
        <v>4718</v>
      </c>
      <c r="V94" s="1399" t="s">
        <v>57</v>
      </c>
      <c r="W94" s="1399" t="s">
        <v>57</v>
      </c>
      <c r="X94" s="1399" t="s">
        <v>5048</v>
      </c>
      <c r="Y94" s="1657"/>
      <c r="Z94" s="1657"/>
      <c r="AA94" s="1657"/>
      <c r="AB94" s="1657"/>
      <c r="AC94" s="1657"/>
      <c r="AD94" s="1657" t="s">
        <v>58</v>
      </c>
      <c r="AE94" s="1657"/>
      <c r="AF94" s="1658" t="s">
        <v>59</v>
      </c>
      <c r="AG94" s="1659" t="s">
        <v>57</v>
      </c>
      <c r="AH94" s="1658" t="s">
        <v>59</v>
      </c>
      <c r="AI94" s="1658" t="s">
        <v>59</v>
      </c>
      <c r="AJ94" s="1658" t="s">
        <v>59</v>
      </c>
      <c r="AK94" s="1658" t="s">
        <v>59</v>
      </c>
      <c r="AL94" s="1658" t="s">
        <v>59</v>
      </c>
      <c r="AM94" s="1658"/>
      <c r="AN94" s="1658"/>
      <c r="AO94" s="1403" t="s">
        <v>5049</v>
      </c>
      <c r="AP94" s="1400"/>
      <c r="AQ94" s="1653" t="str" cm="1">
        <f t="array" ref="AQ94">IF(AD94="NO FAVORABLE","NO FAVORABLE",IF(SUMPRODUCT(--(TRIM(AF94:AK94)&lt;&gt;"SI"),--(TRIM(AF94:AK94)&lt;&gt;"NA"))&gt;0,"SUBSANAR","APROBADA CR"))</f>
        <v>APROBADA CR</v>
      </c>
    </row>
    <row r="95" spans="1:43" s="1654" customFormat="1" ht="13.8" x14ac:dyDescent="0.3">
      <c r="A95" s="1397" t="s">
        <v>4713</v>
      </c>
      <c r="B95" s="1397" t="s">
        <v>4714</v>
      </c>
      <c r="C95" s="1397">
        <v>227</v>
      </c>
      <c r="D95" s="1397" t="s">
        <v>45</v>
      </c>
      <c r="E95" s="1397" t="s">
        <v>1888</v>
      </c>
      <c r="F95" s="1397" t="s">
        <v>2825</v>
      </c>
      <c r="G95" s="1397" t="s">
        <v>520</v>
      </c>
      <c r="H95" s="1397" t="s">
        <v>400</v>
      </c>
      <c r="I95" s="1672" t="str">
        <f t="shared" si="2"/>
        <v>CARMEN  EDITH MONTES PEREZ</v>
      </c>
      <c r="J95" s="1397" t="s">
        <v>50</v>
      </c>
      <c r="K95" s="1397">
        <v>26024016</v>
      </c>
      <c r="L95" s="1398">
        <v>18456</v>
      </c>
      <c r="M95" s="1397">
        <v>75</v>
      </c>
      <c r="N95" s="1397" t="s">
        <v>51</v>
      </c>
      <c r="O95" s="1397" t="s">
        <v>5050</v>
      </c>
      <c r="P95" s="1397"/>
      <c r="Q95" s="1397" t="s">
        <v>4770</v>
      </c>
      <c r="R95" s="1397" t="s">
        <v>380</v>
      </c>
      <c r="S95" s="1656" t="s">
        <v>54</v>
      </c>
      <c r="T95" s="1397" t="s">
        <v>4759</v>
      </c>
      <c r="U95" s="1655" t="s">
        <v>4718</v>
      </c>
      <c r="V95" s="1399" t="s">
        <v>57</v>
      </c>
      <c r="W95" s="1399" t="s">
        <v>57</v>
      </c>
      <c r="X95" s="1399" t="s">
        <v>57</v>
      </c>
      <c r="Y95" s="1657"/>
      <c r="Z95" s="1657"/>
      <c r="AA95" s="1657"/>
      <c r="AB95" s="1657"/>
      <c r="AC95" s="1657"/>
      <c r="AD95" s="1657" t="s">
        <v>58</v>
      </c>
      <c r="AE95" s="1657"/>
      <c r="AF95" s="1658" t="s">
        <v>59</v>
      </c>
      <c r="AG95" s="1659" t="s">
        <v>57</v>
      </c>
      <c r="AH95" s="1658" t="s">
        <v>59</v>
      </c>
      <c r="AI95" s="1658" t="s">
        <v>59</v>
      </c>
      <c r="AJ95" s="1658" t="s">
        <v>59</v>
      </c>
      <c r="AK95" s="1658" t="s">
        <v>59</v>
      </c>
      <c r="AL95" s="1658" t="s">
        <v>59</v>
      </c>
      <c r="AM95" s="1658"/>
      <c r="AN95" s="1658"/>
      <c r="AO95" s="1403" t="s">
        <v>393</v>
      </c>
      <c r="AP95" s="1400"/>
      <c r="AQ95" s="1653" t="str" cm="1">
        <f t="array" ref="AQ95">IF(AD95="NO FAVORABLE","NO FAVORABLE",IF(SUMPRODUCT(--(TRIM(AF95:AK95)&lt;&gt;"SI"),--(TRIM(AF95:AK95)&lt;&gt;"NA"))&gt;0,"SUBSANAR","APROBADA CR"))</f>
        <v>APROBADA CR</v>
      </c>
    </row>
    <row r="96" spans="1:43" s="1654" customFormat="1" ht="13.8" x14ac:dyDescent="0.3">
      <c r="A96" s="1397" t="s">
        <v>4713</v>
      </c>
      <c r="B96" s="1397" t="s">
        <v>4714</v>
      </c>
      <c r="C96" s="1397">
        <v>229</v>
      </c>
      <c r="D96" s="1397" t="s">
        <v>45</v>
      </c>
      <c r="E96" s="1397" t="s">
        <v>488</v>
      </c>
      <c r="F96" s="1397" t="s">
        <v>62</v>
      </c>
      <c r="G96" s="1397" t="s">
        <v>117</v>
      </c>
      <c r="H96" s="1397" t="s">
        <v>2364</v>
      </c>
      <c r="I96" s="1672" t="str">
        <f t="shared" si="2"/>
        <v>ROSA MARIA DIAZ MENDEZ</v>
      </c>
      <c r="J96" s="1397" t="s">
        <v>50</v>
      </c>
      <c r="K96" s="1397">
        <v>64523506</v>
      </c>
      <c r="L96" s="1398">
        <v>28934</v>
      </c>
      <c r="M96" s="1397">
        <v>46</v>
      </c>
      <c r="N96" s="1397" t="s">
        <v>51</v>
      </c>
      <c r="O96" s="1397" t="s">
        <v>5051</v>
      </c>
      <c r="P96" s="1397"/>
      <c r="Q96" s="1397" t="s">
        <v>4770</v>
      </c>
      <c r="R96" s="1397" t="s">
        <v>380</v>
      </c>
      <c r="S96" s="1656" t="s">
        <v>54</v>
      </c>
      <c r="T96" s="1397"/>
      <c r="U96" s="1655" t="s">
        <v>4718</v>
      </c>
      <c r="V96" s="1399" t="s">
        <v>57</v>
      </c>
      <c r="W96" s="1399" t="s">
        <v>57</v>
      </c>
      <c r="X96" s="1399" t="s">
        <v>57</v>
      </c>
      <c r="Y96" s="1657"/>
      <c r="Z96" s="1657"/>
      <c r="AA96" s="1657"/>
      <c r="AB96" s="1657"/>
      <c r="AC96" s="1657"/>
      <c r="AD96" s="1657" t="s">
        <v>58</v>
      </c>
      <c r="AE96" s="1657"/>
      <c r="AF96" s="1658" t="s">
        <v>59</v>
      </c>
      <c r="AG96" s="1659" t="s">
        <v>57</v>
      </c>
      <c r="AH96" s="1658" t="s">
        <v>59</v>
      </c>
      <c r="AI96" s="1658" t="s">
        <v>59</v>
      </c>
      <c r="AJ96" s="1658" t="s">
        <v>59</v>
      </c>
      <c r="AK96" s="1658" t="s">
        <v>59</v>
      </c>
      <c r="AL96" s="1658" t="s">
        <v>59</v>
      </c>
      <c r="AM96" s="1658"/>
      <c r="AN96" s="1658"/>
      <c r="AO96" s="1403" t="s">
        <v>393</v>
      </c>
      <c r="AP96" s="1400"/>
      <c r="AQ96" s="1653" t="str" cm="1">
        <f t="array" ref="AQ96">IF(AD96="NO FAVORABLE","NO FAVORABLE",IF(SUMPRODUCT(--(TRIM(AF96:AK96)&lt;&gt;"SI"),--(TRIM(AF96:AK96)&lt;&gt;"NA"))&gt;0,"SUBSANAR","APROBADA CR"))</f>
        <v>APROBADA CR</v>
      </c>
    </row>
    <row r="97" spans="1:43" s="1654" customFormat="1" ht="13.8" x14ac:dyDescent="0.3">
      <c r="A97" s="1397" t="s">
        <v>4713</v>
      </c>
      <c r="B97" s="1397" t="s">
        <v>4714</v>
      </c>
      <c r="C97" s="1397">
        <v>232</v>
      </c>
      <c r="D97" s="1397" t="s">
        <v>45</v>
      </c>
      <c r="E97" s="1397" t="s">
        <v>1480</v>
      </c>
      <c r="F97" s="1397" t="s">
        <v>878</v>
      </c>
      <c r="G97" s="1397" t="s">
        <v>5053</v>
      </c>
      <c r="H97" s="1397" t="s">
        <v>4945</v>
      </c>
      <c r="I97" s="1672" t="str">
        <f t="shared" si="2"/>
        <v>SANDRA MILENA BLANCO LOZANO</v>
      </c>
      <c r="J97" s="1397" t="s">
        <v>50</v>
      </c>
      <c r="K97" s="1397">
        <v>39280146</v>
      </c>
      <c r="L97" s="1398">
        <v>28763</v>
      </c>
      <c r="M97" s="1397">
        <v>47</v>
      </c>
      <c r="N97" s="1397" t="s">
        <v>51</v>
      </c>
      <c r="O97" s="1397">
        <v>3148718366</v>
      </c>
      <c r="P97" s="1397"/>
      <c r="Q97" s="1397" t="s">
        <v>4770</v>
      </c>
      <c r="R97" s="1397" t="s">
        <v>380</v>
      </c>
      <c r="S97" s="1656" t="s">
        <v>54</v>
      </c>
      <c r="T97" s="1397"/>
      <c r="U97" s="1655" t="s">
        <v>4718</v>
      </c>
      <c r="V97" s="1399" t="s">
        <v>57</v>
      </c>
      <c r="W97" s="1399" t="s">
        <v>57</v>
      </c>
      <c r="X97" s="1399" t="s">
        <v>57</v>
      </c>
      <c r="Y97" s="1657"/>
      <c r="Z97" s="1657"/>
      <c r="AA97" s="1657"/>
      <c r="AB97" s="1657"/>
      <c r="AC97" s="1657"/>
      <c r="AD97" s="1657" t="s">
        <v>58</v>
      </c>
      <c r="AE97" s="1657"/>
      <c r="AF97" s="1658" t="s">
        <v>59</v>
      </c>
      <c r="AG97" s="1659" t="s">
        <v>57</v>
      </c>
      <c r="AH97" s="1658" t="s">
        <v>59</v>
      </c>
      <c r="AI97" s="1658" t="s">
        <v>59</v>
      </c>
      <c r="AJ97" s="1658" t="s">
        <v>59</v>
      </c>
      <c r="AK97" s="1658" t="s">
        <v>59</v>
      </c>
      <c r="AL97" s="1658" t="s">
        <v>59</v>
      </c>
      <c r="AM97" s="1658"/>
      <c r="AN97" s="1658"/>
      <c r="AO97" s="1403" t="s">
        <v>393</v>
      </c>
      <c r="AP97" s="1400"/>
      <c r="AQ97" s="1653" t="str" cm="1">
        <f t="array" ref="AQ97">IF(AD97="NO FAVORABLE","NO FAVORABLE",IF(SUMPRODUCT(--(TRIM(AF97:AK97)&lt;&gt;"SI"),--(TRIM(AF97:AK97)&lt;&gt;"NA"))&gt;0,"SUBSANAR","APROBADA CR"))</f>
        <v>APROBADA CR</v>
      </c>
    </row>
    <row r="98" spans="1:43" s="1654" customFormat="1" ht="13.8" x14ac:dyDescent="0.3">
      <c r="A98" s="1397" t="s">
        <v>4713</v>
      </c>
      <c r="B98" s="1397" t="s">
        <v>4714</v>
      </c>
      <c r="C98" s="1397">
        <v>234</v>
      </c>
      <c r="D98" s="1397" t="s">
        <v>45</v>
      </c>
      <c r="E98" s="1397" t="s">
        <v>877</v>
      </c>
      <c r="F98" s="1397" t="s">
        <v>565</v>
      </c>
      <c r="G98" s="1397" t="s">
        <v>962</v>
      </c>
      <c r="H98" s="1397" t="s">
        <v>65</v>
      </c>
      <c r="I98" s="1672" t="str">
        <f t="shared" ref="I98:I129" si="3">CONCATENATE(E98," ",F98," ",G98," ",H98)</f>
        <v>JESSICA JOHANA BOHORQUEZ BUSTAMANTE</v>
      </c>
      <c r="J98" s="1397" t="s">
        <v>50</v>
      </c>
      <c r="K98" s="1397">
        <v>1001533024</v>
      </c>
      <c r="L98" s="1398">
        <v>35515</v>
      </c>
      <c r="M98" s="1397">
        <v>28</v>
      </c>
      <c r="N98" s="1397" t="s">
        <v>51</v>
      </c>
      <c r="O98" s="1397" t="s">
        <v>5057</v>
      </c>
      <c r="P98" s="1397"/>
      <c r="Q98" s="1397" t="s">
        <v>4770</v>
      </c>
      <c r="R98" s="1397" t="s">
        <v>380</v>
      </c>
      <c r="S98" s="1656" t="s">
        <v>54</v>
      </c>
      <c r="T98" s="1397" t="s">
        <v>5058</v>
      </c>
      <c r="U98" s="1655" t="s">
        <v>4718</v>
      </c>
      <c r="V98" s="1399" t="s">
        <v>57</v>
      </c>
      <c r="W98" s="1399" t="s">
        <v>57</v>
      </c>
      <c r="X98" s="1399" t="s">
        <v>57</v>
      </c>
      <c r="Y98" s="1657"/>
      <c r="Z98" s="1657"/>
      <c r="AA98" s="1657"/>
      <c r="AB98" s="1657"/>
      <c r="AC98" s="1657"/>
      <c r="AD98" s="1657" t="s">
        <v>58</v>
      </c>
      <c r="AE98" s="1657"/>
      <c r="AF98" s="1658" t="s">
        <v>59</v>
      </c>
      <c r="AG98" s="1659" t="s">
        <v>57</v>
      </c>
      <c r="AH98" s="1658" t="s">
        <v>59</v>
      </c>
      <c r="AI98" s="1658" t="s">
        <v>59</v>
      </c>
      <c r="AJ98" s="1658" t="s">
        <v>59</v>
      </c>
      <c r="AK98" s="1658" t="s">
        <v>59</v>
      </c>
      <c r="AL98" s="1658" t="s">
        <v>59</v>
      </c>
      <c r="AM98" s="1658"/>
      <c r="AN98" s="1658"/>
      <c r="AO98" s="1403" t="s">
        <v>393</v>
      </c>
      <c r="AP98" s="1400"/>
      <c r="AQ98" s="1653" t="str" cm="1">
        <f t="array" ref="AQ98">IF(AD98="NO FAVORABLE","NO FAVORABLE",IF(SUMPRODUCT(--(TRIM(AF98:AK98)&lt;&gt;"SI"),--(TRIM(AF98:AK98)&lt;&gt;"NA"))&gt;0,"SUBSANAR","APROBADA CR"))</f>
        <v>APROBADA CR</v>
      </c>
    </row>
    <row r="99" spans="1:43" s="1654" customFormat="1" ht="13.8" x14ac:dyDescent="0.3">
      <c r="A99" s="1397" t="s">
        <v>4713</v>
      </c>
      <c r="B99" s="1397" t="s">
        <v>4714</v>
      </c>
      <c r="C99" s="1397">
        <v>235</v>
      </c>
      <c r="D99" s="1397" t="s">
        <v>45</v>
      </c>
      <c r="E99" s="1397" t="s">
        <v>5059</v>
      </c>
      <c r="F99" s="1397" t="s">
        <v>156</v>
      </c>
      <c r="G99" s="1397" t="s">
        <v>5060</v>
      </c>
      <c r="H99" s="1397" t="s">
        <v>4864</v>
      </c>
      <c r="I99" s="1672" t="str">
        <f t="shared" si="3"/>
        <v>YILJANA  ELENA CARE PORTACIO</v>
      </c>
      <c r="J99" s="1397" t="s">
        <v>50</v>
      </c>
      <c r="K99" s="1397">
        <v>1066178000</v>
      </c>
      <c r="L99" s="1398">
        <v>32412</v>
      </c>
      <c r="M99" s="1397">
        <v>37</v>
      </c>
      <c r="N99" s="1397" t="s">
        <v>51</v>
      </c>
      <c r="O99" s="1397" t="s">
        <v>5061</v>
      </c>
      <c r="P99" s="1397"/>
      <c r="Q99" s="1397" t="s">
        <v>4770</v>
      </c>
      <c r="R99" s="1397" t="s">
        <v>380</v>
      </c>
      <c r="S99" s="1656" t="s">
        <v>54</v>
      </c>
      <c r="T99" s="1397" t="s">
        <v>5062</v>
      </c>
      <c r="U99" s="1655" t="s">
        <v>4718</v>
      </c>
      <c r="V99" s="1399" t="s">
        <v>57</v>
      </c>
      <c r="W99" s="1399" t="s">
        <v>57</v>
      </c>
      <c r="X99" s="1399" t="s">
        <v>57</v>
      </c>
      <c r="Y99" s="1657"/>
      <c r="Z99" s="1657"/>
      <c r="AA99" s="1657"/>
      <c r="AB99" s="1657"/>
      <c r="AC99" s="1657"/>
      <c r="AD99" s="1657" t="s">
        <v>58</v>
      </c>
      <c r="AE99" s="1657"/>
      <c r="AF99" s="1658" t="s">
        <v>59</v>
      </c>
      <c r="AG99" s="1659" t="s">
        <v>57</v>
      </c>
      <c r="AH99" s="1658" t="s">
        <v>59</v>
      </c>
      <c r="AI99" s="1658" t="s">
        <v>59</v>
      </c>
      <c r="AJ99" s="1658" t="s">
        <v>59</v>
      </c>
      <c r="AK99" s="1658" t="s">
        <v>59</v>
      </c>
      <c r="AL99" s="1658" t="s">
        <v>59</v>
      </c>
      <c r="AM99" s="1658"/>
      <c r="AN99" s="1658"/>
      <c r="AO99" s="1403" t="s">
        <v>393</v>
      </c>
      <c r="AP99" s="1400"/>
      <c r="AQ99" s="1653" t="str" cm="1">
        <f t="array" ref="AQ99">IF(AD99="NO FAVORABLE","NO FAVORABLE",IF(SUMPRODUCT(--(TRIM(AF99:AK99)&lt;&gt;"SI"),--(TRIM(AF99:AK99)&lt;&gt;"NA"))&gt;0,"SUBSANAR","APROBADA CR"))</f>
        <v>APROBADA CR</v>
      </c>
    </row>
    <row r="100" spans="1:43" s="1654" customFormat="1" ht="13.8" x14ac:dyDescent="0.3">
      <c r="A100" s="1397" t="s">
        <v>4713</v>
      </c>
      <c r="B100" s="1397" t="s">
        <v>4714</v>
      </c>
      <c r="C100" s="1397">
        <v>236</v>
      </c>
      <c r="D100" s="1397" t="s">
        <v>45</v>
      </c>
      <c r="E100" s="1397" t="s">
        <v>62</v>
      </c>
      <c r="F100" s="1397" t="s">
        <v>93</v>
      </c>
      <c r="G100" s="1397" t="s">
        <v>4886</v>
      </c>
      <c r="H100" s="1397" t="s">
        <v>4861</v>
      </c>
      <c r="I100" s="1672" t="str">
        <f t="shared" si="3"/>
        <v>MARIA ISABEL ANAYA SANTOS</v>
      </c>
      <c r="J100" s="1397" t="s">
        <v>50</v>
      </c>
      <c r="K100" s="1397">
        <v>39272757</v>
      </c>
      <c r="L100" s="1398">
        <v>25430</v>
      </c>
      <c r="M100" s="1397">
        <v>56</v>
      </c>
      <c r="N100" s="1397" t="s">
        <v>51</v>
      </c>
      <c r="O100" s="1397">
        <v>3216555745</v>
      </c>
      <c r="P100" s="1397"/>
      <c r="Q100" s="1397" t="s">
        <v>4770</v>
      </c>
      <c r="R100" s="1397" t="s">
        <v>380</v>
      </c>
      <c r="S100" s="1656" t="s">
        <v>54</v>
      </c>
      <c r="T100" s="1397" t="s">
        <v>5063</v>
      </c>
      <c r="U100" s="1655" t="s">
        <v>4718</v>
      </c>
      <c r="V100" s="1399" t="s">
        <v>57</v>
      </c>
      <c r="W100" s="1399" t="s">
        <v>57</v>
      </c>
      <c r="X100" s="1399" t="s">
        <v>57</v>
      </c>
      <c r="Y100" s="1657"/>
      <c r="Z100" s="1657"/>
      <c r="AA100" s="1657"/>
      <c r="AB100" s="1657"/>
      <c r="AC100" s="1657"/>
      <c r="AD100" s="1657" t="s">
        <v>58</v>
      </c>
      <c r="AE100" s="1657"/>
      <c r="AF100" s="1658" t="s">
        <v>59</v>
      </c>
      <c r="AG100" s="1659" t="s">
        <v>57</v>
      </c>
      <c r="AH100" s="1658" t="s">
        <v>59</v>
      </c>
      <c r="AI100" s="1658" t="s">
        <v>59</v>
      </c>
      <c r="AJ100" s="1658" t="s">
        <v>59</v>
      </c>
      <c r="AK100" s="1658" t="s">
        <v>4546</v>
      </c>
      <c r="AL100" s="1658" t="s">
        <v>59</v>
      </c>
      <c r="AM100" s="1658"/>
      <c r="AN100" s="1658"/>
      <c r="AO100" s="1403" t="s">
        <v>393</v>
      </c>
      <c r="AP100" s="1400"/>
      <c r="AQ100" s="1653" t="str" cm="1">
        <f t="array" ref="AQ100">IF(AD100="NO FAVORABLE","NO FAVORABLE",IF(SUMPRODUCT(--(TRIM(AF100:AK100)&lt;&gt;"SI"),--(TRIM(AF100:AK100)&lt;&gt;"NA"))&gt;0,"SUBSANAR","APROBADA CR"))</f>
        <v>APROBADA CR</v>
      </c>
    </row>
    <row r="101" spans="1:43" s="1654" customFormat="1" ht="13.8" x14ac:dyDescent="0.3">
      <c r="A101" s="1397" t="s">
        <v>4713</v>
      </c>
      <c r="B101" s="1397" t="s">
        <v>4714</v>
      </c>
      <c r="C101" s="1397">
        <v>237</v>
      </c>
      <c r="D101" s="1397" t="s">
        <v>45</v>
      </c>
      <c r="E101" s="1397" t="s">
        <v>1457</v>
      </c>
      <c r="F101" s="1397" t="s">
        <v>1530</v>
      </c>
      <c r="G101" s="1397" t="s">
        <v>5064</v>
      </c>
      <c r="H101" s="1397" t="s">
        <v>5065</v>
      </c>
      <c r="I101" s="1672" t="str">
        <f t="shared" si="3"/>
        <v>KAREN LORENA CUETO MONTIEL</v>
      </c>
      <c r="J101" s="1397" t="s">
        <v>50</v>
      </c>
      <c r="K101" s="1397">
        <v>39289196</v>
      </c>
      <c r="L101" s="1398">
        <v>31423</v>
      </c>
      <c r="M101" s="1397">
        <v>39</v>
      </c>
      <c r="N101" s="1397" t="s">
        <v>51</v>
      </c>
      <c r="O101" s="1397" t="s">
        <v>5066</v>
      </c>
      <c r="P101" s="1397"/>
      <c r="Q101" s="1397" t="s">
        <v>4770</v>
      </c>
      <c r="R101" s="1397" t="s">
        <v>380</v>
      </c>
      <c r="S101" s="1656" t="s">
        <v>54</v>
      </c>
      <c r="T101" s="1397" t="s">
        <v>5067</v>
      </c>
      <c r="U101" s="1655" t="s">
        <v>4718</v>
      </c>
      <c r="V101" s="1399" t="s">
        <v>57</v>
      </c>
      <c r="W101" s="1399" t="s">
        <v>57</v>
      </c>
      <c r="X101" s="1399" t="s">
        <v>57</v>
      </c>
      <c r="Y101" s="1657"/>
      <c r="Z101" s="1657"/>
      <c r="AA101" s="1657"/>
      <c r="AB101" s="1657"/>
      <c r="AC101" s="1657"/>
      <c r="AD101" s="1657" t="s">
        <v>58</v>
      </c>
      <c r="AE101" s="1657"/>
      <c r="AF101" s="1658" t="s">
        <v>59</v>
      </c>
      <c r="AG101" s="1659" t="s">
        <v>57</v>
      </c>
      <c r="AH101" s="1658" t="s">
        <v>59</v>
      </c>
      <c r="AI101" s="1658" t="s">
        <v>59</v>
      </c>
      <c r="AJ101" s="1658" t="s">
        <v>59</v>
      </c>
      <c r="AK101" s="1658" t="s">
        <v>4546</v>
      </c>
      <c r="AL101" s="1658" t="s">
        <v>59</v>
      </c>
      <c r="AM101" s="1658"/>
      <c r="AN101" s="1658"/>
      <c r="AO101" s="1403" t="s">
        <v>393</v>
      </c>
      <c r="AP101" s="1400"/>
      <c r="AQ101" s="1653" t="str" cm="1">
        <f t="array" ref="AQ101">IF(AD101="NO FAVORABLE","NO FAVORABLE",IF(SUMPRODUCT(--(TRIM(AF101:AK101)&lt;&gt;"SI"),--(TRIM(AF101:AK101)&lt;&gt;"NA"))&gt;0,"SUBSANAR","APROBADA CR"))</f>
        <v>APROBADA CR</v>
      </c>
    </row>
    <row r="102" spans="1:43" s="1654" customFormat="1" ht="13.8" x14ac:dyDescent="0.3">
      <c r="A102" s="1397" t="s">
        <v>4713</v>
      </c>
      <c r="B102" s="1397" t="s">
        <v>4714</v>
      </c>
      <c r="C102" s="1397">
        <v>239</v>
      </c>
      <c r="D102" s="1397" t="s">
        <v>45</v>
      </c>
      <c r="E102" s="1397" t="s">
        <v>199</v>
      </c>
      <c r="F102" s="1397" t="s">
        <v>1164</v>
      </c>
      <c r="G102" s="1397" t="s">
        <v>2361</v>
      </c>
      <c r="H102" s="1397" t="s">
        <v>554</v>
      </c>
      <c r="I102" s="1672" t="str">
        <f t="shared" si="3"/>
        <v>ANA JULIA QUINTANA GOMEZ</v>
      </c>
      <c r="J102" s="1397" t="s">
        <v>50</v>
      </c>
      <c r="K102" s="1397">
        <v>1007745586</v>
      </c>
      <c r="L102" s="1398">
        <v>34696</v>
      </c>
      <c r="M102" s="1397">
        <v>31</v>
      </c>
      <c r="N102" s="1397" t="s">
        <v>51</v>
      </c>
      <c r="O102" s="1397" t="s">
        <v>5068</v>
      </c>
      <c r="P102" s="1397"/>
      <c r="Q102" s="1397" t="s">
        <v>4770</v>
      </c>
      <c r="R102" s="1397" t="s">
        <v>380</v>
      </c>
      <c r="S102" s="1656" t="s">
        <v>54</v>
      </c>
      <c r="T102" s="1397" t="s">
        <v>5069</v>
      </c>
      <c r="U102" s="1655" t="s">
        <v>4718</v>
      </c>
      <c r="V102" s="1399" t="s">
        <v>57</v>
      </c>
      <c r="W102" s="1399" t="s">
        <v>57</v>
      </c>
      <c r="X102" s="1399" t="s">
        <v>57</v>
      </c>
      <c r="Y102" s="1657"/>
      <c r="Z102" s="1657"/>
      <c r="AA102" s="1657"/>
      <c r="AB102" s="1657"/>
      <c r="AC102" s="1657"/>
      <c r="AD102" s="1657" t="s">
        <v>58</v>
      </c>
      <c r="AE102" s="1657"/>
      <c r="AF102" s="1658" t="s">
        <v>59</v>
      </c>
      <c r="AG102" s="1659" t="s">
        <v>57</v>
      </c>
      <c r="AH102" s="1658" t="s">
        <v>59</v>
      </c>
      <c r="AI102" s="1658" t="s">
        <v>59</v>
      </c>
      <c r="AJ102" s="1658" t="s">
        <v>59</v>
      </c>
      <c r="AK102" s="1658" t="s">
        <v>4546</v>
      </c>
      <c r="AL102" s="1658" t="s">
        <v>59</v>
      </c>
      <c r="AM102" s="1658"/>
      <c r="AN102" s="1658"/>
      <c r="AO102" s="1403" t="s">
        <v>393</v>
      </c>
      <c r="AP102" s="1400"/>
      <c r="AQ102" s="1653" t="str" cm="1">
        <f t="array" ref="AQ102">IF(AD102="NO FAVORABLE","NO FAVORABLE",IF(SUMPRODUCT(--(TRIM(AF102:AK102)&lt;&gt;"SI"),--(TRIM(AF102:AK102)&lt;&gt;"NA"))&gt;0,"SUBSANAR","APROBADA CR"))</f>
        <v>APROBADA CR</v>
      </c>
    </row>
    <row r="103" spans="1:43" s="1654" customFormat="1" ht="13.8" x14ac:dyDescent="0.3">
      <c r="A103" s="1397" t="s">
        <v>4713</v>
      </c>
      <c r="B103" s="1397" t="s">
        <v>4714</v>
      </c>
      <c r="C103" s="1397">
        <v>241</v>
      </c>
      <c r="D103" s="1397" t="s">
        <v>45</v>
      </c>
      <c r="E103" s="1397" t="s">
        <v>2123</v>
      </c>
      <c r="F103" s="1397" t="s">
        <v>2565</v>
      </c>
      <c r="G103" s="1397" t="s">
        <v>538</v>
      </c>
      <c r="H103" s="1397" t="s">
        <v>292</v>
      </c>
      <c r="I103" s="1672" t="str">
        <f t="shared" si="3"/>
        <v>NELCY JUDITH FLOREZ ALVAREZ</v>
      </c>
      <c r="J103" s="1397" t="s">
        <v>50</v>
      </c>
      <c r="K103" s="1397">
        <v>1032246387</v>
      </c>
      <c r="L103" s="1398">
        <v>31347</v>
      </c>
      <c r="M103" s="1397">
        <v>40</v>
      </c>
      <c r="N103" s="1397" t="s">
        <v>51</v>
      </c>
      <c r="O103" s="1397" t="s">
        <v>5070</v>
      </c>
      <c r="P103" s="1397"/>
      <c r="Q103" s="1397" t="s">
        <v>4770</v>
      </c>
      <c r="R103" s="1397" t="s">
        <v>380</v>
      </c>
      <c r="S103" s="1656" t="s">
        <v>54</v>
      </c>
      <c r="T103" s="1397" t="s">
        <v>5071</v>
      </c>
      <c r="U103" s="1655" t="s">
        <v>4718</v>
      </c>
      <c r="V103" s="1399" t="s">
        <v>57</v>
      </c>
      <c r="W103" s="1399" t="s">
        <v>57</v>
      </c>
      <c r="X103" s="1399" t="s">
        <v>57</v>
      </c>
      <c r="Y103" s="1657"/>
      <c r="Z103" s="1657"/>
      <c r="AA103" s="1657"/>
      <c r="AB103" s="1657"/>
      <c r="AC103" s="1657"/>
      <c r="AD103" s="1657" t="s">
        <v>58</v>
      </c>
      <c r="AE103" s="1657"/>
      <c r="AF103" s="1658" t="s">
        <v>59</v>
      </c>
      <c r="AG103" s="1659" t="s">
        <v>57</v>
      </c>
      <c r="AH103" s="1658" t="s">
        <v>59</v>
      </c>
      <c r="AI103" s="1658" t="s">
        <v>59</v>
      </c>
      <c r="AJ103" s="1658" t="s">
        <v>59</v>
      </c>
      <c r="AK103" s="1658" t="s">
        <v>4546</v>
      </c>
      <c r="AL103" s="1658" t="s">
        <v>59</v>
      </c>
      <c r="AM103" s="1658"/>
      <c r="AN103" s="1658"/>
      <c r="AO103" s="1403" t="s">
        <v>393</v>
      </c>
      <c r="AP103" s="1400"/>
      <c r="AQ103" s="1653" t="str" cm="1">
        <f t="array" ref="AQ103">IF(AD103="NO FAVORABLE","NO FAVORABLE",IF(SUMPRODUCT(--(TRIM(AF103:AK103)&lt;&gt;"SI"),--(TRIM(AF103:AK103)&lt;&gt;"NA"))&gt;0,"SUBSANAR","APROBADA CR"))</f>
        <v>APROBADA CR</v>
      </c>
    </row>
    <row r="104" spans="1:43" s="1654" customFormat="1" ht="13.8" x14ac:dyDescent="0.3">
      <c r="A104" s="1397" t="s">
        <v>4713</v>
      </c>
      <c r="B104" s="1397" t="s">
        <v>4714</v>
      </c>
      <c r="C104" s="1397">
        <v>242</v>
      </c>
      <c r="D104" s="1397" t="s">
        <v>45</v>
      </c>
      <c r="E104" s="1397" t="s">
        <v>5072</v>
      </c>
      <c r="F104" s="1397" t="s">
        <v>565</v>
      </c>
      <c r="G104" s="1397" t="s">
        <v>4730</v>
      </c>
      <c r="H104" s="1397" t="s">
        <v>1807</v>
      </c>
      <c r="I104" s="1672" t="str">
        <f t="shared" si="3"/>
        <v>EYDYS JOHANA AVILES TOVAR</v>
      </c>
      <c r="J104" s="1397" t="s">
        <v>50</v>
      </c>
      <c r="K104" s="1397">
        <v>1007528842</v>
      </c>
      <c r="L104" s="1398">
        <v>34758</v>
      </c>
      <c r="M104" s="1397">
        <v>30</v>
      </c>
      <c r="N104" s="1397" t="s">
        <v>51</v>
      </c>
      <c r="O104" s="1397" t="s">
        <v>5073</v>
      </c>
      <c r="P104" s="1397"/>
      <c r="Q104" s="1397" t="s">
        <v>4770</v>
      </c>
      <c r="R104" s="1397" t="s">
        <v>380</v>
      </c>
      <c r="S104" s="1656" t="s">
        <v>54</v>
      </c>
      <c r="T104" s="1397" t="s">
        <v>5074</v>
      </c>
      <c r="U104" s="1655" t="s">
        <v>4718</v>
      </c>
      <c r="V104" s="1399" t="s">
        <v>57</v>
      </c>
      <c r="W104" s="1399" t="s">
        <v>57</v>
      </c>
      <c r="X104" s="1399" t="s">
        <v>57</v>
      </c>
      <c r="Y104" s="1657"/>
      <c r="Z104" s="1657"/>
      <c r="AA104" s="1657"/>
      <c r="AB104" s="1657"/>
      <c r="AC104" s="1657"/>
      <c r="AD104" s="1657" t="s">
        <v>58</v>
      </c>
      <c r="AE104" s="1657"/>
      <c r="AF104" s="1658" t="s">
        <v>59</v>
      </c>
      <c r="AG104" s="1659" t="s">
        <v>57</v>
      </c>
      <c r="AH104" s="1658" t="s">
        <v>59</v>
      </c>
      <c r="AI104" s="1658" t="s">
        <v>59</v>
      </c>
      <c r="AJ104" s="1658" t="s">
        <v>59</v>
      </c>
      <c r="AK104" s="1658" t="s">
        <v>4546</v>
      </c>
      <c r="AL104" s="1658" t="s">
        <v>59</v>
      </c>
      <c r="AM104" s="1658"/>
      <c r="AN104" s="1658"/>
      <c r="AO104" s="1403" t="s">
        <v>393</v>
      </c>
      <c r="AP104" s="1400"/>
      <c r="AQ104" s="1653" t="str" cm="1">
        <f t="array" ref="AQ104">IF(AD104="NO FAVORABLE","NO FAVORABLE",IF(SUMPRODUCT(--(TRIM(AF104:AK104)&lt;&gt;"SI"),--(TRIM(AF104:AK104)&lt;&gt;"NA"))&gt;0,"SUBSANAR","APROBADA CR"))</f>
        <v>APROBADA CR</v>
      </c>
    </row>
    <row r="105" spans="1:43" s="1654" customFormat="1" ht="13.8" x14ac:dyDescent="0.3">
      <c r="A105" s="1397" t="s">
        <v>4713</v>
      </c>
      <c r="B105" s="1397" t="s">
        <v>4714</v>
      </c>
      <c r="C105" s="1397">
        <v>244</v>
      </c>
      <c r="D105" s="1397" t="s">
        <v>45</v>
      </c>
      <c r="E105" s="1397" t="s">
        <v>2238</v>
      </c>
      <c r="F105" s="1397"/>
      <c r="G105" s="1397" t="s">
        <v>2325</v>
      </c>
      <c r="H105" s="1397" t="s">
        <v>496</v>
      </c>
      <c r="I105" s="1672" t="str">
        <f t="shared" si="3"/>
        <v>KATERINE  FERNANDEZ  RAMIREZ</v>
      </c>
      <c r="J105" s="1397" t="s">
        <v>50</v>
      </c>
      <c r="K105" s="1397">
        <v>1063294870</v>
      </c>
      <c r="L105" s="1398">
        <v>34094</v>
      </c>
      <c r="M105" s="1397">
        <v>32</v>
      </c>
      <c r="N105" s="1397" t="s">
        <v>51</v>
      </c>
      <c r="O105" s="1397">
        <v>3043732349</v>
      </c>
      <c r="P105" s="1397"/>
      <c r="Q105" s="1397" t="s">
        <v>4758</v>
      </c>
      <c r="R105" s="1397" t="s">
        <v>380</v>
      </c>
      <c r="S105" s="1656" t="s">
        <v>54</v>
      </c>
      <c r="T105" s="1397" t="s">
        <v>5076</v>
      </c>
      <c r="U105" s="1655" t="s">
        <v>4718</v>
      </c>
      <c r="V105" s="1399" t="s">
        <v>57</v>
      </c>
      <c r="W105" s="1399" t="s">
        <v>57</v>
      </c>
      <c r="X105" s="1399" t="s">
        <v>57</v>
      </c>
      <c r="Y105" s="1657"/>
      <c r="Z105" s="1657"/>
      <c r="AA105" s="1657"/>
      <c r="AB105" s="1657"/>
      <c r="AC105" s="1657"/>
      <c r="AD105" s="1657" t="s">
        <v>58</v>
      </c>
      <c r="AE105" s="1657"/>
      <c r="AF105" s="1658" t="s">
        <v>59</v>
      </c>
      <c r="AG105" s="1659" t="s">
        <v>57</v>
      </c>
      <c r="AH105" s="1658" t="s">
        <v>59</v>
      </c>
      <c r="AI105" s="1658" t="s">
        <v>59</v>
      </c>
      <c r="AJ105" s="1658" t="s">
        <v>59</v>
      </c>
      <c r="AK105" s="1658" t="s">
        <v>4546</v>
      </c>
      <c r="AL105" s="1658" t="s">
        <v>59</v>
      </c>
      <c r="AM105" s="1658"/>
      <c r="AN105" s="1658"/>
      <c r="AO105" s="1403" t="s">
        <v>393</v>
      </c>
      <c r="AP105" s="1400"/>
      <c r="AQ105" s="1653" t="str" cm="1">
        <f t="array" ref="AQ105">IF(AD105="NO FAVORABLE","NO FAVORABLE",IF(SUMPRODUCT(--(TRIM(AF105:AK105)&lt;&gt;"SI"),--(TRIM(AF105:AK105)&lt;&gt;"NA"))&gt;0,"SUBSANAR","APROBADA CR"))</f>
        <v>APROBADA CR</v>
      </c>
    </row>
    <row r="106" spans="1:43" s="1654" customFormat="1" ht="13.8" x14ac:dyDescent="0.3">
      <c r="A106" s="1397" t="s">
        <v>4713</v>
      </c>
      <c r="B106" s="1397" t="s">
        <v>4714</v>
      </c>
      <c r="C106" s="1397">
        <v>247</v>
      </c>
      <c r="D106" s="1397" t="s">
        <v>45</v>
      </c>
      <c r="E106" s="1397" t="s">
        <v>1911</v>
      </c>
      <c r="F106" s="1397" t="s">
        <v>5081</v>
      </c>
      <c r="G106" s="1397" t="s">
        <v>4975</v>
      </c>
      <c r="H106" s="1397" t="s">
        <v>4480</v>
      </c>
      <c r="I106" s="1672" t="str">
        <f t="shared" si="3"/>
        <v xml:space="preserve">ANA  BLASINA  PADILLA  ACEVEDO </v>
      </c>
      <c r="J106" s="1397" t="s">
        <v>50</v>
      </c>
      <c r="K106" s="1397">
        <v>1063277071</v>
      </c>
      <c r="L106" s="1398">
        <v>31507</v>
      </c>
      <c r="M106" s="1397">
        <v>39</v>
      </c>
      <c r="N106" s="1397" t="s">
        <v>51</v>
      </c>
      <c r="O106" s="1397">
        <v>3128229570</v>
      </c>
      <c r="P106" s="1397"/>
      <c r="Q106" s="1397" t="s">
        <v>4758</v>
      </c>
      <c r="R106" s="1397" t="s">
        <v>380</v>
      </c>
      <c r="S106" s="1656" t="s">
        <v>54</v>
      </c>
      <c r="T106" s="1397" t="s">
        <v>5078</v>
      </c>
      <c r="U106" s="1655" t="s">
        <v>4718</v>
      </c>
      <c r="V106" s="1399" t="s">
        <v>57</v>
      </c>
      <c r="W106" s="1399" t="s">
        <v>57</v>
      </c>
      <c r="X106" s="1399" t="s">
        <v>57</v>
      </c>
      <c r="Y106" s="1657"/>
      <c r="Z106" s="1657"/>
      <c r="AA106" s="1657"/>
      <c r="AB106" s="1657"/>
      <c r="AC106" s="1657"/>
      <c r="AD106" s="1657" t="s">
        <v>58</v>
      </c>
      <c r="AE106" s="1657"/>
      <c r="AF106" s="1658" t="s">
        <v>59</v>
      </c>
      <c r="AG106" s="1659" t="s">
        <v>59</v>
      </c>
      <c r="AH106" s="1658" t="s">
        <v>59</v>
      </c>
      <c r="AI106" s="1658" t="s">
        <v>59</v>
      </c>
      <c r="AJ106" s="1658" t="s">
        <v>59</v>
      </c>
      <c r="AK106" s="1658" t="s">
        <v>4546</v>
      </c>
      <c r="AL106" s="1658" t="s">
        <v>59</v>
      </c>
      <c r="AM106" s="1658"/>
      <c r="AN106" s="1658"/>
      <c r="AO106" s="1403" t="s">
        <v>393</v>
      </c>
      <c r="AP106" s="1400"/>
      <c r="AQ106" s="1653" t="str" cm="1">
        <f t="array" ref="AQ106">IF(AD106="NO FAVORABLE","NO FAVORABLE",IF(SUMPRODUCT(--(TRIM(AF106:AK106)&lt;&gt;"SI"),--(TRIM(AF106:AK106)&lt;&gt;"NA"))&gt;0,"SUBSANAR","APROBADA CR"))</f>
        <v>APROBADA CR</v>
      </c>
    </row>
    <row r="107" spans="1:43" s="1654" customFormat="1" ht="13.8" x14ac:dyDescent="0.3">
      <c r="A107" s="1397" t="s">
        <v>4713</v>
      </c>
      <c r="B107" s="1397" t="s">
        <v>4714</v>
      </c>
      <c r="C107" s="1397">
        <v>248</v>
      </c>
      <c r="D107" s="1397" t="s">
        <v>45</v>
      </c>
      <c r="E107" s="1397" t="s">
        <v>5082</v>
      </c>
      <c r="F107" s="1397"/>
      <c r="G107" s="1397" t="s">
        <v>1349</v>
      </c>
      <c r="H107" s="1397" t="s">
        <v>5083</v>
      </c>
      <c r="I107" s="1672" t="str">
        <f t="shared" si="3"/>
        <v xml:space="preserve">NARLY   MORALES  FERIA </v>
      </c>
      <c r="J107" s="1397" t="s">
        <v>50</v>
      </c>
      <c r="K107" s="1397">
        <v>64589616</v>
      </c>
      <c r="L107" s="1398">
        <v>29341</v>
      </c>
      <c r="M107" s="1397">
        <v>45</v>
      </c>
      <c r="N107" s="1397" t="s">
        <v>51</v>
      </c>
      <c r="O107" s="1397">
        <v>3001206300</v>
      </c>
      <c r="P107" s="1397"/>
      <c r="Q107" s="1397" t="s">
        <v>4847</v>
      </c>
      <c r="R107" s="1397" t="s">
        <v>380</v>
      </c>
      <c r="S107" s="1656" t="s">
        <v>54</v>
      </c>
      <c r="T107" s="1397" t="s">
        <v>5078</v>
      </c>
      <c r="U107" s="1655" t="s">
        <v>4718</v>
      </c>
      <c r="V107" s="1399" t="s">
        <v>57</v>
      </c>
      <c r="W107" s="1399" t="s">
        <v>57</v>
      </c>
      <c r="X107" s="1399" t="s">
        <v>57</v>
      </c>
      <c r="Y107" s="1657"/>
      <c r="Z107" s="1657"/>
      <c r="AA107" s="1657"/>
      <c r="AB107" s="1657"/>
      <c r="AC107" s="1657"/>
      <c r="AD107" s="1657" t="s">
        <v>58</v>
      </c>
      <c r="AE107" s="1657"/>
      <c r="AF107" s="1658" t="s">
        <v>59</v>
      </c>
      <c r="AG107" s="1659" t="s">
        <v>57</v>
      </c>
      <c r="AH107" s="1658" t="s">
        <v>59</v>
      </c>
      <c r="AI107" s="1658" t="s">
        <v>59</v>
      </c>
      <c r="AJ107" s="1658" t="s">
        <v>59</v>
      </c>
      <c r="AK107" s="1658" t="s">
        <v>4546</v>
      </c>
      <c r="AL107" s="1658" t="s">
        <v>626</v>
      </c>
      <c r="AM107" s="1658"/>
      <c r="AN107" s="1658"/>
      <c r="AO107" s="1403" t="s">
        <v>393</v>
      </c>
      <c r="AP107" s="1400"/>
      <c r="AQ107" s="1653" t="str" cm="1">
        <f t="array" ref="AQ107">IF(AD107="NO FAVORABLE","NO FAVORABLE",IF(SUMPRODUCT(--(TRIM(AF107:AK107)&lt;&gt;"SI"),--(TRIM(AF107:AK107)&lt;&gt;"NA"))&gt;0,"SUBSANAR","APROBADA CR"))</f>
        <v>APROBADA CR</v>
      </c>
    </row>
    <row r="108" spans="1:43" s="1654" customFormat="1" ht="13.8" x14ac:dyDescent="0.3">
      <c r="A108" s="1397" t="s">
        <v>4713</v>
      </c>
      <c r="B108" s="1397" t="s">
        <v>4714</v>
      </c>
      <c r="C108" s="1397">
        <v>249</v>
      </c>
      <c r="D108" s="1397" t="s">
        <v>45</v>
      </c>
      <c r="E108" s="1397" t="s">
        <v>1947</v>
      </c>
      <c r="F108" s="1397"/>
      <c r="G108" s="1397" t="s">
        <v>587</v>
      </c>
      <c r="H108" s="1397" t="s">
        <v>5084</v>
      </c>
      <c r="I108" s="1672" t="str">
        <f t="shared" si="3"/>
        <v xml:space="preserve">ASTRID   MEJIA AGUAS </v>
      </c>
      <c r="J108" s="1397" t="s">
        <v>50</v>
      </c>
      <c r="K108" s="1397">
        <v>39277194</v>
      </c>
      <c r="L108" s="1398">
        <v>26688</v>
      </c>
      <c r="M108" s="1397">
        <v>52</v>
      </c>
      <c r="N108" s="1397" t="s">
        <v>51</v>
      </c>
      <c r="O108" s="1397">
        <v>3116319625</v>
      </c>
      <c r="P108" s="1397"/>
      <c r="Q108" s="1397" t="s">
        <v>4847</v>
      </c>
      <c r="R108" s="1397" t="s">
        <v>380</v>
      </c>
      <c r="S108" s="1656" t="s">
        <v>54</v>
      </c>
      <c r="T108" s="1397" t="s">
        <v>5085</v>
      </c>
      <c r="U108" s="1655" t="s">
        <v>4718</v>
      </c>
      <c r="V108" s="1399" t="s">
        <v>57</v>
      </c>
      <c r="W108" s="1399" t="s">
        <v>57</v>
      </c>
      <c r="X108" s="1399" t="s">
        <v>57</v>
      </c>
      <c r="Y108" s="1657"/>
      <c r="Z108" s="1657"/>
      <c r="AA108" s="1657"/>
      <c r="AB108" s="1657"/>
      <c r="AC108" s="1657"/>
      <c r="AD108" s="1657" t="s">
        <v>58</v>
      </c>
      <c r="AE108" s="1657"/>
      <c r="AF108" s="1658" t="s">
        <v>59</v>
      </c>
      <c r="AG108" s="1659" t="s">
        <v>57</v>
      </c>
      <c r="AH108" s="1658" t="s">
        <v>59</v>
      </c>
      <c r="AI108" s="1658" t="s">
        <v>59</v>
      </c>
      <c r="AJ108" s="1658" t="s">
        <v>59</v>
      </c>
      <c r="AK108" s="1658" t="s">
        <v>59</v>
      </c>
      <c r="AL108" s="1658" t="s">
        <v>59</v>
      </c>
      <c r="AM108" s="1658"/>
      <c r="AN108" s="1658"/>
      <c r="AO108" s="1403" t="s">
        <v>393</v>
      </c>
      <c r="AP108" s="1400"/>
      <c r="AQ108" s="1653" t="str" cm="1">
        <f t="array" ref="AQ108">IF(AD108="NO FAVORABLE","NO FAVORABLE",IF(SUMPRODUCT(--(TRIM(AF108:AK108)&lt;&gt;"SI"),--(TRIM(AF108:AK108)&lt;&gt;"NA"))&gt;0,"SUBSANAR","APROBADA CR"))</f>
        <v>APROBADA CR</v>
      </c>
    </row>
    <row r="109" spans="1:43" s="1654" customFormat="1" ht="13.8" x14ac:dyDescent="0.3">
      <c r="A109" s="1397" t="s">
        <v>4713</v>
      </c>
      <c r="B109" s="1397" t="s">
        <v>4714</v>
      </c>
      <c r="C109" s="1397">
        <v>250</v>
      </c>
      <c r="D109" s="1397" t="s">
        <v>45</v>
      </c>
      <c r="E109" s="1397" t="s">
        <v>1316</v>
      </c>
      <c r="F109" s="1397" t="s">
        <v>1226</v>
      </c>
      <c r="G109" s="1397" t="s">
        <v>4975</v>
      </c>
      <c r="H109" s="1397" t="s">
        <v>400</v>
      </c>
      <c r="I109" s="1672" t="str">
        <f t="shared" si="3"/>
        <v>ALICIA  DEL CARMEN  PADILLA  PEREZ</v>
      </c>
      <c r="J109" s="1397" t="s">
        <v>50</v>
      </c>
      <c r="K109" s="1397">
        <v>26164567</v>
      </c>
      <c r="L109" s="1398">
        <v>23319</v>
      </c>
      <c r="M109" s="1397">
        <v>62</v>
      </c>
      <c r="N109" s="1397" t="s">
        <v>51</v>
      </c>
      <c r="O109" s="1397">
        <v>3116554533</v>
      </c>
      <c r="P109" s="1397"/>
      <c r="Q109" s="1397" t="s">
        <v>4758</v>
      </c>
      <c r="R109" s="1397" t="s">
        <v>380</v>
      </c>
      <c r="S109" s="1656" t="s">
        <v>54</v>
      </c>
      <c r="T109" s="1397" t="s">
        <v>5086</v>
      </c>
      <c r="U109" s="1655" t="s">
        <v>4718</v>
      </c>
      <c r="V109" s="1399" t="s">
        <v>57</v>
      </c>
      <c r="W109" s="1399" t="s">
        <v>57</v>
      </c>
      <c r="X109" s="1399" t="s">
        <v>57</v>
      </c>
      <c r="Y109" s="1657"/>
      <c r="Z109" s="1657"/>
      <c r="AA109" s="1657"/>
      <c r="AB109" s="1657"/>
      <c r="AC109" s="1657"/>
      <c r="AD109" s="1657" t="s">
        <v>58</v>
      </c>
      <c r="AE109" s="1657"/>
      <c r="AF109" s="1658" t="s">
        <v>59</v>
      </c>
      <c r="AG109" s="1659" t="s">
        <v>57</v>
      </c>
      <c r="AH109" s="1658" t="s">
        <v>59</v>
      </c>
      <c r="AI109" s="1658" t="s">
        <v>59</v>
      </c>
      <c r="AJ109" s="1658" t="s">
        <v>59</v>
      </c>
      <c r="AK109" s="1658" t="s">
        <v>59</v>
      </c>
      <c r="AL109" s="1658" t="s">
        <v>59</v>
      </c>
      <c r="AM109" s="1658"/>
      <c r="AN109" s="1658"/>
      <c r="AO109" s="1403" t="s">
        <v>393</v>
      </c>
      <c r="AP109" s="1400"/>
      <c r="AQ109" s="1653" t="str" cm="1">
        <f t="array" ref="AQ109">IF(AD109="NO FAVORABLE","NO FAVORABLE",IF(SUMPRODUCT(--(TRIM(AF109:AK109)&lt;&gt;"SI"),--(TRIM(AF109:AK109)&lt;&gt;"NA"))&gt;0,"SUBSANAR","APROBADA CR"))</f>
        <v>APROBADA CR</v>
      </c>
    </row>
    <row r="110" spans="1:43" s="1654" customFormat="1" ht="13.8" x14ac:dyDescent="0.3">
      <c r="A110" s="1397" t="s">
        <v>4713</v>
      </c>
      <c r="B110" s="1397" t="s">
        <v>4714</v>
      </c>
      <c r="C110" s="1397">
        <v>257</v>
      </c>
      <c r="D110" s="1397" t="s">
        <v>45</v>
      </c>
      <c r="E110" s="1397" t="s">
        <v>1851</v>
      </c>
      <c r="F110" s="1397"/>
      <c r="G110" s="1397" t="s">
        <v>4924</v>
      </c>
      <c r="H110" s="1397" t="s">
        <v>5007</v>
      </c>
      <c r="I110" s="1672" t="str">
        <f t="shared" si="3"/>
        <v xml:space="preserve">NATALIA   SANTOS  VILLEGAS </v>
      </c>
      <c r="J110" s="1397" t="s">
        <v>50</v>
      </c>
      <c r="K110" s="1397">
        <v>1038093408</v>
      </c>
      <c r="L110" s="1398">
        <v>36659</v>
      </c>
      <c r="M110" s="1397">
        <v>25</v>
      </c>
      <c r="N110" s="1397" t="s">
        <v>51</v>
      </c>
      <c r="O110" s="1397">
        <v>3137093793</v>
      </c>
      <c r="P110" s="1397"/>
      <c r="Q110" s="1397" t="s">
        <v>4758</v>
      </c>
      <c r="R110" s="1397" t="s">
        <v>380</v>
      </c>
      <c r="S110" s="1656" t="s">
        <v>54</v>
      </c>
      <c r="T110" s="1397"/>
      <c r="U110" s="1655" t="s">
        <v>4718</v>
      </c>
      <c r="V110" s="1399" t="s">
        <v>57</v>
      </c>
      <c r="W110" s="1399" t="s">
        <v>57</v>
      </c>
      <c r="X110" s="1399" t="s">
        <v>57</v>
      </c>
      <c r="Y110" s="1657"/>
      <c r="Z110" s="1657"/>
      <c r="AA110" s="1657"/>
      <c r="AB110" s="1657"/>
      <c r="AC110" s="1657"/>
      <c r="AD110" s="1657" t="s">
        <v>58</v>
      </c>
      <c r="AE110" s="1657"/>
      <c r="AF110" s="1658" t="s">
        <v>59</v>
      </c>
      <c r="AG110" s="1659" t="s">
        <v>57</v>
      </c>
      <c r="AH110" s="1658" t="s">
        <v>59</v>
      </c>
      <c r="AI110" s="1658" t="s">
        <v>59</v>
      </c>
      <c r="AJ110" s="1658" t="s">
        <v>59</v>
      </c>
      <c r="AK110" s="1658" t="s">
        <v>59</v>
      </c>
      <c r="AL110" s="1658" t="s">
        <v>59</v>
      </c>
      <c r="AM110" s="1658"/>
      <c r="AN110" s="1658"/>
      <c r="AO110" s="1403" t="s">
        <v>393</v>
      </c>
      <c r="AP110" s="1400"/>
      <c r="AQ110" s="1653" t="str" cm="1">
        <f t="array" ref="AQ110">IF(AD110="NO FAVORABLE","NO FAVORABLE",IF(SUMPRODUCT(--(TRIM(AF110:AK110)&lt;&gt;"SI"),--(TRIM(AF110:AK110)&lt;&gt;"NA"))&gt;0,"SUBSANAR","APROBADA CR"))</f>
        <v>APROBADA CR</v>
      </c>
    </row>
    <row r="111" spans="1:43" s="1654" customFormat="1" ht="13.8" x14ac:dyDescent="0.3">
      <c r="A111" s="1397" t="s">
        <v>4713</v>
      </c>
      <c r="B111" s="1397" t="s">
        <v>4714</v>
      </c>
      <c r="C111" s="1397">
        <v>267</v>
      </c>
      <c r="D111" s="1397" t="s">
        <v>45</v>
      </c>
      <c r="E111" s="1397" t="s">
        <v>5097</v>
      </c>
      <c r="F111" s="1397" t="s">
        <v>5098</v>
      </c>
      <c r="G111" s="1397" t="s">
        <v>5099</v>
      </c>
      <c r="H111" s="1397" t="s">
        <v>5100</v>
      </c>
      <c r="I111" s="1672" t="str">
        <f t="shared" si="3"/>
        <v xml:space="preserve">CASTA  SUSANA  NIEBLES  DE ATERHORTUA </v>
      </c>
      <c r="J111" s="1397" t="s">
        <v>50</v>
      </c>
      <c r="K111" s="1397">
        <v>21643057</v>
      </c>
      <c r="L111" s="1398">
        <v>11620</v>
      </c>
      <c r="M111" s="1397">
        <v>94</v>
      </c>
      <c r="N111" s="1397" t="s">
        <v>51</v>
      </c>
      <c r="O111" s="1397">
        <v>3205696344</v>
      </c>
      <c r="P111" s="1397"/>
      <c r="Q111" s="1397" t="s">
        <v>4847</v>
      </c>
      <c r="R111" s="1397" t="s">
        <v>380</v>
      </c>
      <c r="S111" s="1656" t="s">
        <v>54</v>
      </c>
      <c r="T111" s="1397" t="s">
        <v>5085</v>
      </c>
      <c r="U111" s="1655" t="s">
        <v>4718</v>
      </c>
      <c r="V111" s="1399" t="s">
        <v>57</v>
      </c>
      <c r="W111" s="1399" t="s">
        <v>57</v>
      </c>
      <c r="X111" s="1399" t="s">
        <v>5101</v>
      </c>
      <c r="Y111" s="1657"/>
      <c r="Z111" s="1657"/>
      <c r="AA111" s="1657"/>
      <c r="AB111" s="1657"/>
      <c r="AC111" s="1657"/>
      <c r="AD111" s="1657" t="s">
        <v>58</v>
      </c>
      <c r="AE111" s="1657"/>
      <c r="AF111" s="1658" t="s">
        <v>59</v>
      </c>
      <c r="AG111" s="1659" t="s">
        <v>57</v>
      </c>
      <c r="AH111" s="1658" t="s">
        <v>59</v>
      </c>
      <c r="AI111" s="1658" t="s">
        <v>59</v>
      </c>
      <c r="AJ111" s="1658" t="s">
        <v>59</v>
      </c>
      <c r="AK111" s="1658" t="s">
        <v>59</v>
      </c>
      <c r="AL111" s="1658" t="s">
        <v>59</v>
      </c>
      <c r="AM111" s="1658"/>
      <c r="AN111" s="1658"/>
      <c r="AO111" s="1403" t="s">
        <v>393</v>
      </c>
      <c r="AP111" s="1400"/>
      <c r="AQ111" s="1653" t="str" cm="1">
        <f t="array" ref="AQ111">IF(AD111="NO FAVORABLE","NO FAVORABLE",IF(SUMPRODUCT(--(TRIM(AF111:AK111)&lt;&gt;"SI"),--(TRIM(AF111:AK111)&lt;&gt;"NA"))&gt;0,"SUBSANAR","APROBADA CR"))</f>
        <v>APROBADA CR</v>
      </c>
    </row>
    <row r="112" spans="1:43" s="1654" customFormat="1" ht="13.8" x14ac:dyDescent="0.3">
      <c r="A112" s="1397" t="s">
        <v>4713</v>
      </c>
      <c r="B112" s="1397" t="s">
        <v>4714</v>
      </c>
      <c r="C112" s="1397">
        <v>268</v>
      </c>
      <c r="D112" s="1397" t="s">
        <v>45</v>
      </c>
      <c r="E112" s="1397" t="s">
        <v>5102</v>
      </c>
      <c r="F112" s="1397" t="s">
        <v>1226</v>
      </c>
      <c r="G112" s="1397" t="s">
        <v>710</v>
      </c>
      <c r="H112" s="1397" t="s">
        <v>5083</v>
      </c>
      <c r="I112" s="1672" t="str">
        <f t="shared" si="3"/>
        <v xml:space="preserve">MARYURY DEL CARMEN  SUAREZ  FERIA </v>
      </c>
      <c r="J112" s="1397" t="s">
        <v>50</v>
      </c>
      <c r="K112" s="1397">
        <v>1001849441</v>
      </c>
      <c r="L112" s="1398">
        <v>35329</v>
      </c>
      <c r="M112" s="1397">
        <v>29</v>
      </c>
      <c r="N112" s="1397" t="s">
        <v>51</v>
      </c>
      <c r="O112" s="1397">
        <v>3024581934</v>
      </c>
      <c r="P112" s="1397"/>
      <c r="Q112" s="1397" t="s">
        <v>5080</v>
      </c>
      <c r="R112" s="1397" t="s">
        <v>380</v>
      </c>
      <c r="S112" s="1656" t="s">
        <v>54</v>
      </c>
      <c r="T112" s="1397" t="s">
        <v>5103</v>
      </c>
      <c r="U112" s="1655" t="s">
        <v>4718</v>
      </c>
      <c r="V112" s="1399" t="s">
        <v>57</v>
      </c>
      <c r="W112" s="1399" t="s">
        <v>57</v>
      </c>
      <c r="X112" s="1399" t="s">
        <v>57</v>
      </c>
      <c r="Y112" s="1657"/>
      <c r="Z112" s="1657"/>
      <c r="AA112" s="1657"/>
      <c r="AB112" s="1657"/>
      <c r="AC112" s="1657"/>
      <c r="AD112" s="1657" t="s">
        <v>58</v>
      </c>
      <c r="AE112" s="1657"/>
      <c r="AF112" s="1658" t="s">
        <v>59</v>
      </c>
      <c r="AG112" s="1659" t="s">
        <v>57</v>
      </c>
      <c r="AH112" s="1658" t="s">
        <v>59</v>
      </c>
      <c r="AI112" s="1658" t="s">
        <v>59</v>
      </c>
      <c r="AJ112" s="1658" t="s">
        <v>59</v>
      </c>
      <c r="AK112" s="1658" t="s">
        <v>59</v>
      </c>
      <c r="AL112" s="1658" t="s">
        <v>59</v>
      </c>
      <c r="AM112" s="1658"/>
      <c r="AN112" s="1658"/>
      <c r="AO112" s="1403" t="s">
        <v>393</v>
      </c>
      <c r="AP112" s="1400"/>
      <c r="AQ112" s="1653" t="str" cm="1">
        <f t="array" ref="AQ112">IF(AD112="NO FAVORABLE","NO FAVORABLE",IF(SUMPRODUCT(--(TRIM(AF112:AK112)&lt;&gt;"SI"),--(TRIM(AF112:AK112)&lt;&gt;"NA"))&gt;0,"SUBSANAR","APROBADA CR"))</f>
        <v>APROBADA CR</v>
      </c>
    </row>
    <row r="113" spans="1:43" s="1654" customFormat="1" ht="13.8" x14ac:dyDescent="0.3">
      <c r="A113" s="1397" t="s">
        <v>4713</v>
      </c>
      <c r="B113" s="1397" t="s">
        <v>4714</v>
      </c>
      <c r="C113" s="1397">
        <v>269</v>
      </c>
      <c r="D113" s="1397" t="s">
        <v>45</v>
      </c>
      <c r="E113" s="1397" t="s">
        <v>4838</v>
      </c>
      <c r="F113" s="1397" t="s">
        <v>1226</v>
      </c>
      <c r="G113" s="1397" t="s">
        <v>5104</v>
      </c>
      <c r="H113" s="1397" t="s">
        <v>4839</v>
      </c>
      <c r="I113" s="1672" t="str">
        <f t="shared" si="3"/>
        <v xml:space="preserve">JUDITH  DEL CARMEN  PATERNINA  BELTRAN </v>
      </c>
      <c r="J113" s="1397" t="s">
        <v>50</v>
      </c>
      <c r="K113" s="1397">
        <v>21588771</v>
      </c>
      <c r="L113" s="1398">
        <v>27585</v>
      </c>
      <c r="M113" s="1397">
        <v>50</v>
      </c>
      <c r="N113" s="1397" t="s">
        <v>51</v>
      </c>
      <c r="O113" s="1397">
        <v>3007069582</v>
      </c>
      <c r="P113" s="1397"/>
      <c r="Q113" s="1397" t="s">
        <v>4758</v>
      </c>
      <c r="R113" s="1397" t="s">
        <v>380</v>
      </c>
      <c r="S113" s="1656" t="s">
        <v>54</v>
      </c>
      <c r="T113" s="1397" t="s">
        <v>5105</v>
      </c>
      <c r="U113" s="1655" t="s">
        <v>4718</v>
      </c>
      <c r="V113" s="1399" t="s">
        <v>57</v>
      </c>
      <c r="W113" s="1399" t="s">
        <v>57</v>
      </c>
      <c r="X113" s="1399" t="s">
        <v>57</v>
      </c>
      <c r="Y113" s="1657"/>
      <c r="Z113" s="1657"/>
      <c r="AA113" s="1657"/>
      <c r="AB113" s="1657"/>
      <c r="AC113" s="1657"/>
      <c r="AD113" s="1657" t="s">
        <v>58</v>
      </c>
      <c r="AE113" s="1657"/>
      <c r="AF113" s="1658" t="s">
        <v>59</v>
      </c>
      <c r="AG113" s="1659" t="s">
        <v>57</v>
      </c>
      <c r="AH113" s="1658" t="s">
        <v>59</v>
      </c>
      <c r="AI113" s="1658" t="s">
        <v>59</v>
      </c>
      <c r="AJ113" s="1658" t="s">
        <v>59</v>
      </c>
      <c r="AK113" s="1658" t="s">
        <v>59</v>
      </c>
      <c r="AL113" s="1658" t="s">
        <v>59</v>
      </c>
      <c r="AM113" s="1658"/>
      <c r="AN113" s="1658"/>
      <c r="AO113" s="1403" t="s">
        <v>393</v>
      </c>
      <c r="AP113" s="1400"/>
      <c r="AQ113" s="1653" t="str" cm="1">
        <f t="array" ref="AQ113">IF(AD113="NO FAVORABLE","NO FAVORABLE",IF(SUMPRODUCT(--(TRIM(AF113:AK113)&lt;&gt;"SI"),--(TRIM(AF113:AK113)&lt;&gt;"NA"))&gt;0,"SUBSANAR","APROBADA CR"))</f>
        <v>APROBADA CR</v>
      </c>
    </row>
    <row r="114" spans="1:43" s="1654" customFormat="1" ht="13.8" x14ac:dyDescent="0.3">
      <c r="A114" s="1397" t="s">
        <v>4713</v>
      </c>
      <c r="B114" s="1397" t="s">
        <v>4714</v>
      </c>
      <c r="C114" s="1397">
        <v>272</v>
      </c>
      <c r="D114" s="1397" t="s">
        <v>45</v>
      </c>
      <c r="E114" s="1397" t="s">
        <v>666</v>
      </c>
      <c r="F114" s="1397" t="s">
        <v>4377</v>
      </c>
      <c r="G114" s="1397" t="s">
        <v>3400</v>
      </c>
      <c r="H114" s="1397" t="s">
        <v>1375</v>
      </c>
      <c r="I114" s="1672" t="str">
        <f t="shared" si="3"/>
        <v xml:space="preserve">MARIA  FABIOLA  VELASQUEZ  CANO </v>
      </c>
      <c r="J114" s="1397" t="s">
        <v>50</v>
      </c>
      <c r="K114" s="1397">
        <v>39270450</v>
      </c>
      <c r="L114" s="1398">
        <v>22723</v>
      </c>
      <c r="M114" s="1397">
        <v>63</v>
      </c>
      <c r="N114" s="1397" t="s">
        <v>51</v>
      </c>
      <c r="O114" s="1397" t="s">
        <v>5106</v>
      </c>
      <c r="P114" s="1397"/>
      <c r="Q114" s="1397" t="s">
        <v>4770</v>
      </c>
      <c r="R114" s="1397" t="s">
        <v>374</v>
      </c>
      <c r="S114" s="1656" t="s">
        <v>54</v>
      </c>
      <c r="T114" s="1397" t="s">
        <v>5107</v>
      </c>
      <c r="U114" s="1655" t="s">
        <v>4718</v>
      </c>
      <c r="V114" s="1399" t="s">
        <v>57</v>
      </c>
      <c r="W114" s="1399" t="s">
        <v>57</v>
      </c>
      <c r="X114" s="1399" t="s">
        <v>5108</v>
      </c>
      <c r="Y114" s="1657"/>
      <c r="Z114" s="1657"/>
      <c r="AA114" s="1657"/>
      <c r="AB114" s="1657"/>
      <c r="AC114" s="1657"/>
      <c r="AD114" s="1657" t="s">
        <v>58</v>
      </c>
      <c r="AE114" s="1657"/>
      <c r="AF114" s="1658" t="s">
        <v>59</v>
      </c>
      <c r="AG114" s="1659" t="s">
        <v>57</v>
      </c>
      <c r="AH114" s="1658" t="s">
        <v>59</v>
      </c>
      <c r="AI114" s="1658" t="s">
        <v>59</v>
      </c>
      <c r="AJ114" s="1658" t="s">
        <v>59</v>
      </c>
      <c r="AK114" s="1658" t="s">
        <v>59</v>
      </c>
      <c r="AL114" s="1658" t="s">
        <v>59</v>
      </c>
      <c r="AM114" s="1658"/>
      <c r="AN114" s="1658"/>
      <c r="AO114" s="1403" t="s">
        <v>5109</v>
      </c>
      <c r="AP114" s="1400"/>
      <c r="AQ114" s="1653" t="str" cm="1">
        <f t="array" ref="AQ114">IF(AD114="NO FAVORABLE","NO FAVORABLE",IF(SUMPRODUCT(--(TRIM(AF114:AK114)&lt;&gt;"SI"),--(TRIM(AF114:AK114)&lt;&gt;"NA"))&gt;0,"SUBSANAR","APROBADA CR"))</f>
        <v>APROBADA CR</v>
      </c>
    </row>
    <row r="115" spans="1:43" s="1654" customFormat="1" ht="13.8" x14ac:dyDescent="0.3">
      <c r="A115" s="1397" t="s">
        <v>4713</v>
      </c>
      <c r="B115" s="1397" t="s">
        <v>4714</v>
      </c>
      <c r="C115" s="1397">
        <v>275</v>
      </c>
      <c r="D115" s="1397" t="s">
        <v>45</v>
      </c>
      <c r="E115" s="1397" t="s">
        <v>4925</v>
      </c>
      <c r="F115" s="1397" t="s">
        <v>3411</v>
      </c>
      <c r="G115" s="1397" t="s">
        <v>5094</v>
      </c>
      <c r="H115" s="1397" t="s">
        <v>1929</v>
      </c>
      <c r="I115" s="1672" t="str">
        <f t="shared" si="3"/>
        <v xml:space="preserve">LEIDIS  PAOLA  VILORIA  MARTINEZ </v>
      </c>
      <c r="J115" s="1397" t="s">
        <v>50</v>
      </c>
      <c r="K115" s="1397">
        <v>1038116345</v>
      </c>
      <c r="L115" s="1398">
        <v>33556</v>
      </c>
      <c r="M115" s="1397">
        <v>33</v>
      </c>
      <c r="N115" s="1397" t="s">
        <v>51</v>
      </c>
      <c r="O115" s="1397" t="s">
        <v>5111</v>
      </c>
      <c r="P115" s="1397"/>
      <c r="Q115" s="1397" t="s">
        <v>4758</v>
      </c>
      <c r="R115" s="1397" t="s">
        <v>380</v>
      </c>
      <c r="S115" s="1656" t="s">
        <v>54</v>
      </c>
      <c r="T115" s="1397" t="s">
        <v>5112</v>
      </c>
      <c r="U115" s="1655" t="s">
        <v>4718</v>
      </c>
      <c r="V115" s="1399" t="s">
        <v>57</v>
      </c>
      <c r="W115" s="1399" t="s">
        <v>57</v>
      </c>
      <c r="X115" s="1399" t="s">
        <v>57</v>
      </c>
      <c r="Y115" s="1657"/>
      <c r="Z115" s="1657"/>
      <c r="AA115" s="1657"/>
      <c r="AB115" s="1657"/>
      <c r="AC115" s="1657"/>
      <c r="AD115" s="1657" t="s">
        <v>58</v>
      </c>
      <c r="AE115" s="1657"/>
      <c r="AF115" s="1658" t="s">
        <v>59</v>
      </c>
      <c r="AG115" s="1659" t="s">
        <v>59</v>
      </c>
      <c r="AH115" s="1658" t="s">
        <v>59</v>
      </c>
      <c r="AI115" s="1658" t="s">
        <v>59</v>
      </c>
      <c r="AJ115" s="1658" t="s">
        <v>59</v>
      </c>
      <c r="AK115" s="1658" t="s">
        <v>59</v>
      </c>
      <c r="AL115" s="1658" t="s">
        <v>59</v>
      </c>
      <c r="AM115" s="1658"/>
      <c r="AN115" s="1658"/>
      <c r="AO115" s="1403" t="s">
        <v>393</v>
      </c>
      <c r="AP115" s="1400"/>
      <c r="AQ115" s="1653" t="str" cm="1">
        <f t="array" ref="AQ115">IF(AD115="NO FAVORABLE","NO FAVORABLE",IF(SUMPRODUCT(--(TRIM(AF115:AK115)&lt;&gt;"SI"),--(TRIM(AF115:AK115)&lt;&gt;"NA"))&gt;0,"SUBSANAR","APROBADA CR"))</f>
        <v>APROBADA CR</v>
      </c>
    </row>
    <row r="116" spans="1:43" s="1654" customFormat="1" ht="13.8" x14ac:dyDescent="0.3">
      <c r="A116" s="1397" t="s">
        <v>4713</v>
      </c>
      <c r="B116" s="1397" t="s">
        <v>4714</v>
      </c>
      <c r="C116" s="1397">
        <v>276</v>
      </c>
      <c r="D116" s="1397" t="s">
        <v>45</v>
      </c>
      <c r="E116" s="1397" t="s">
        <v>1956</v>
      </c>
      <c r="F116" s="1397" t="s">
        <v>1364</v>
      </c>
      <c r="G116" s="1397" t="s">
        <v>5114</v>
      </c>
      <c r="H116" s="1397" t="s">
        <v>5115</v>
      </c>
      <c r="I116" s="1672" t="str">
        <f t="shared" si="3"/>
        <v xml:space="preserve">MONICA  CECILIA  BASILIO  REYES </v>
      </c>
      <c r="J116" s="1397" t="s">
        <v>50</v>
      </c>
      <c r="K116" s="1397">
        <v>1007697419</v>
      </c>
      <c r="L116" s="1398">
        <v>32533</v>
      </c>
      <c r="M116" s="1397">
        <v>35</v>
      </c>
      <c r="N116" s="1397" t="s">
        <v>51</v>
      </c>
      <c r="O116" s="1397">
        <v>3127590922</v>
      </c>
      <c r="P116" s="1397"/>
      <c r="Q116" s="1397" t="s">
        <v>5080</v>
      </c>
      <c r="R116" s="1397" t="s">
        <v>380</v>
      </c>
      <c r="S116" s="1656" t="s">
        <v>54</v>
      </c>
      <c r="T116" s="1397" t="s">
        <v>5112</v>
      </c>
      <c r="U116" s="1655" t="s">
        <v>4718</v>
      </c>
      <c r="V116" s="1399" t="s">
        <v>57</v>
      </c>
      <c r="W116" s="1399" t="s">
        <v>57</v>
      </c>
      <c r="X116" s="1399" t="s">
        <v>57</v>
      </c>
      <c r="Y116" s="1657"/>
      <c r="Z116" s="1657"/>
      <c r="AA116" s="1657"/>
      <c r="AB116" s="1657"/>
      <c r="AC116" s="1657"/>
      <c r="AD116" s="1657" t="s">
        <v>58</v>
      </c>
      <c r="AE116" s="1657"/>
      <c r="AF116" s="1658" t="s">
        <v>59</v>
      </c>
      <c r="AG116" s="1659" t="s">
        <v>57</v>
      </c>
      <c r="AH116" s="1658" t="s">
        <v>59</v>
      </c>
      <c r="AI116" s="1658" t="s">
        <v>59</v>
      </c>
      <c r="AJ116" s="1658" t="s">
        <v>59</v>
      </c>
      <c r="AK116" s="1658" t="s">
        <v>59</v>
      </c>
      <c r="AL116" s="1658" t="s">
        <v>59</v>
      </c>
      <c r="AM116" s="1658"/>
      <c r="AN116" s="1658"/>
      <c r="AO116" s="1403" t="s">
        <v>393</v>
      </c>
      <c r="AP116" s="1400"/>
      <c r="AQ116" s="1653" t="str" cm="1">
        <f t="array" ref="AQ116">IF(AD116="NO FAVORABLE","NO FAVORABLE",IF(SUMPRODUCT(--(TRIM(AF116:AK116)&lt;&gt;"SI"),--(TRIM(AF116:AK116)&lt;&gt;"NA"))&gt;0,"SUBSANAR","APROBADA CR"))</f>
        <v>APROBADA CR</v>
      </c>
    </row>
    <row r="117" spans="1:43" s="1654" customFormat="1" ht="13.8" x14ac:dyDescent="0.3">
      <c r="A117" s="1397" t="s">
        <v>4713</v>
      </c>
      <c r="B117" s="1397" t="s">
        <v>4714</v>
      </c>
      <c r="C117" s="1397">
        <v>280</v>
      </c>
      <c r="D117" s="1397" t="s">
        <v>45</v>
      </c>
      <c r="E117" s="1397" t="s">
        <v>5118</v>
      </c>
      <c r="F117" s="1397"/>
      <c r="G117" s="1397" t="s">
        <v>5119</v>
      </c>
      <c r="H117" s="1397" t="s">
        <v>946</v>
      </c>
      <c r="I117" s="1672" t="str">
        <f t="shared" si="3"/>
        <v>NAUDILSA  PASTRANA HERNANDEZ</v>
      </c>
      <c r="J117" s="1397" t="s">
        <v>50</v>
      </c>
      <c r="K117" s="1397">
        <v>1007905691</v>
      </c>
      <c r="L117" s="1398">
        <v>36605</v>
      </c>
      <c r="M117" s="1397">
        <v>25</v>
      </c>
      <c r="N117" s="1397" t="s">
        <v>51</v>
      </c>
      <c r="O117" s="1397">
        <v>3235171103</v>
      </c>
      <c r="P117" s="1397"/>
      <c r="Q117" s="1397" t="s">
        <v>4847</v>
      </c>
      <c r="R117" s="1397" t="s">
        <v>380</v>
      </c>
      <c r="S117" s="1656" t="s">
        <v>54</v>
      </c>
      <c r="T117" s="1397" t="s">
        <v>4899</v>
      </c>
      <c r="U117" s="1655" t="s">
        <v>4718</v>
      </c>
      <c r="V117" s="1399" t="s">
        <v>57</v>
      </c>
      <c r="W117" s="1399" t="s">
        <v>57</v>
      </c>
      <c r="X117" s="1399" t="s">
        <v>57</v>
      </c>
      <c r="Y117" s="1657"/>
      <c r="Z117" s="1657"/>
      <c r="AA117" s="1657"/>
      <c r="AB117" s="1657"/>
      <c r="AC117" s="1657"/>
      <c r="AD117" s="1657" t="s">
        <v>58</v>
      </c>
      <c r="AE117" s="1657"/>
      <c r="AF117" s="1658" t="s">
        <v>59</v>
      </c>
      <c r="AG117" s="1659" t="s">
        <v>57</v>
      </c>
      <c r="AH117" s="1658" t="s">
        <v>59</v>
      </c>
      <c r="AI117" s="1658" t="s">
        <v>59</v>
      </c>
      <c r="AJ117" s="1658" t="s">
        <v>59</v>
      </c>
      <c r="AK117" s="1658" t="s">
        <v>59</v>
      </c>
      <c r="AL117" s="1658" t="s">
        <v>59</v>
      </c>
      <c r="AM117" s="1658"/>
      <c r="AN117" s="1658"/>
      <c r="AO117" s="1403" t="s">
        <v>393</v>
      </c>
      <c r="AP117" s="1400"/>
      <c r="AQ117" s="1653" t="str" cm="1">
        <f t="array" ref="AQ117">IF(AD117="NO FAVORABLE","NO FAVORABLE",IF(SUMPRODUCT(--(TRIM(AF117:AK117)&lt;&gt;"SI"),--(TRIM(AF117:AK117)&lt;&gt;"NA"))&gt;0,"SUBSANAR","APROBADA CR"))</f>
        <v>APROBADA CR</v>
      </c>
    </row>
    <row r="118" spans="1:43" s="1654" customFormat="1" ht="13.8" x14ac:dyDescent="0.3">
      <c r="A118" s="1397" t="s">
        <v>4713</v>
      </c>
      <c r="B118" s="1397" t="s">
        <v>4714</v>
      </c>
      <c r="C118" s="1397">
        <v>281</v>
      </c>
      <c r="D118" s="1397" t="s">
        <v>45</v>
      </c>
      <c r="E118" s="1397" t="s">
        <v>5120</v>
      </c>
      <c r="F118" s="1397"/>
      <c r="G118" s="1397" t="s">
        <v>1362</v>
      </c>
      <c r="H118" s="1397" t="s">
        <v>946</v>
      </c>
      <c r="I118" s="1672" t="str">
        <f t="shared" si="3"/>
        <v>YESELIS  PEREZ  HERNANDEZ</v>
      </c>
      <c r="J118" s="1397" t="s">
        <v>50</v>
      </c>
      <c r="K118" s="1397">
        <v>1041086506</v>
      </c>
      <c r="L118" s="1398">
        <v>33240</v>
      </c>
      <c r="M118" s="1397">
        <v>34</v>
      </c>
      <c r="N118" s="1397" t="s">
        <v>51</v>
      </c>
      <c r="O118" s="1397">
        <v>3225459745</v>
      </c>
      <c r="P118" s="1397"/>
      <c r="Q118" s="1397" t="s">
        <v>4847</v>
      </c>
      <c r="R118" s="1397" t="s">
        <v>380</v>
      </c>
      <c r="S118" s="1656" t="s">
        <v>54</v>
      </c>
      <c r="T118" s="1397" t="s">
        <v>4899</v>
      </c>
      <c r="U118" s="1655" t="s">
        <v>4718</v>
      </c>
      <c r="V118" s="1399" t="s">
        <v>57</v>
      </c>
      <c r="W118" s="1399" t="s">
        <v>57</v>
      </c>
      <c r="X118" s="1399" t="s">
        <v>57</v>
      </c>
      <c r="Y118" s="1657"/>
      <c r="Z118" s="1657"/>
      <c r="AA118" s="1657"/>
      <c r="AB118" s="1657"/>
      <c r="AC118" s="1657"/>
      <c r="AD118" s="1657" t="s">
        <v>58</v>
      </c>
      <c r="AE118" s="1657"/>
      <c r="AF118" s="1658" t="s">
        <v>59</v>
      </c>
      <c r="AG118" s="1659" t="s">
        <v>57</v>
      </c>
      <c r="AH118" s="1658" t="s">
        <v>59</v>
      </c>
      <c r="AI118" s="1658" t="s">
        <v>59</v>
      </c>
      <c r="AJ118" s="1658" t="s">
        <v>59</v>
      </c>
      <c r="AK118" s="1658" t="s">
        <v>59</v>
      </c>
      <c r="AL118" s="1658" t="s">
        <v>59</v>
      </c>
      <c r="AM118" s="1658"/>
      <c r="AN118" s="1658"/>
      <c r="AO118" s="1403" t="s">
        <v>393</v>
      </c>
      <c r="AP118" s="1400"/>
      <c r="AQ118" s="1653" t="str" cm="1">
        <f t="array" ref="AQ118">IF(AD118="NO FAVORABLE","NO FAVORABLE",IF(SUMPRODUCT(--(TRIM(AF118:AK118)&lt;&gt;"SI"),--(TRIM(AF118:AK118)&lt;&gt;"NA"))&gt;0,"SUBSANAR","APROBADA CR"))</f>
        <v>APROBADA CR</v>
      </c>
    </row>
    <row r="119" spans="1:43" s="1654" customFormat="1" ht="13.8" x14ac:dyDescent="0.3">
      <c r="A119" s="1397" t="s">
        <v>4713</v>
      </c>
      <c r="B119" s="1397" t="s">
        <v>4714</v>
      </c>
      <c r="C119" s="1397">
        <v>282</v>
      </c>
      <c r="D119" s="1397" t="s">
        <v>45</v>
      </c>
      <c r="E119" s="1397" t="s">
        <v>5121</v>
      </c>
      <c r="F119" s="1397" t="s">
        <v>5122</v>
      </c>
      <c r="G119" s="1397" t="s">
        <v>4760</v>
      </c>
      <c r="H119" s="1397" t="s">
        <v>3615</v>
      </c>
      <c r="I119" s="1672" t="str">
        <f t="shared" si="3"/>
        <v>YOMAIRA EMILDE ARRIETA  PADILLA</v>
      </c>
      <c r="J119" s="1397" t="s">
        <v>50</v>
      </c>
      <c r="K119" s="1397">
        <v>39275311</v>
      </c>
      <c r="L119" s="1398">
        <v>27029</v>
      </c>
      <c r="M119" s="1397">
        <v>52</v>
      </c>
      <c r="N119" s="1397" t="s">
        <v>51</v>
      </c>
      <c r="O119" s="1397">
        <v>3136896183</v>
      </c>
      <c r="P119" s="1397"/>
      <c r="Q119" s="1397" t="s">
        <v>4847</v>
      </c>
      <c r="R119" s="1397" t="s">
        <v>380</v>
      </c>
      <c r="S119" s="1656" t="s">
        <v>54</v>
      </c>
      <c r="T119" s="1397" t="s">
        <v>5123</v>
      </c>
      <c r="U119" s="1655" t="s">
        <v>4718</v>
      </c>
      <c r="V119" s="1399" t="s">
        <v>57</v>
      </c>
      <c r="W119" s="1399" t="s">
        <v>57</v>
      </c>
      <c r="X119" s="1399" t="s">
        <v>57</v>
      </c>
      <c r="Y119" s="1657"/>
      <c r="Z119" s="1657"/>
      <c r="AA119" s="1657"/>
      <c r="AB119" s="1657"/>
      <c r="AC119" s="1657"/>
      <c r="AD119" s="1657" t="s">
        <v>58</v>
      </c>
      <c r="AE119" s="1657"/>
      <c r="AF119" s="1658" t="s">
        <v>59</v>
      </c>
      <c r="AG119" s="1659" t="s">
        <v>57</v>
      </c>
      <c r="AH119" s="1658" t="s">
        <v>59</v>
      </c>
      <c r="AI119" s="1658" t="s">
        <v>59</v>
      </c>
      <c r="AJ119" s="1658" t="s">
        <v>59</v>
      </c>
      <c r="AK119" s="1658" t="s">
        <v>59</v>
      </c>
      <c r="AL119" s="1658" t="s">
        <v>59</v>
      </c>
      <c r="AM119" s="1658"/>
      <c r="AN119" s="1658"/>
      <c r="AO119" s="1403" t="s">
        <v>5124</v>
      </c>
      <c r="AP119" s="1400"/>
      <c r="AQ119" s="1653" t="str" cm="1">
        <f t="array" ref="AQ119">IF(AD119="NO FAVORABLE","NO FAVORABLE",IF(SUMPRODUCT(--(TRIM(AF119:AK119)&lt;&gt;"SI"),--(TRIM(AF119:AK119)&lt;&gt;"NA"))&gt;0,"SUBSANAR","APROBADA CR"))</f>
        <v>APROBADA CR</v>
      </c>
    </row>
    <row r="120" spans="1:43" s="1654" customFormat="1" ht="13.8" x14ac:dyDescent="0.3">
      <c r="A120" s="1397" t="s">
        <v>4713</v>
      </c>
      <c r="B120" s="1397" t="s">
        <v>4714</v>
      </c>
      <c r="C120" s="1397">
        <v>283</v>
      </c>
      <c r="D120" s="1397" t="s">
        <v>45</v>
      </c>
      <c r="E120" s="1397" t="s">
        <v>5125</v>
      </c>
      <c r="F120" s="1397" t="s">
        <v>1967</v>
      </c>
      <c r="G120" s="1397" t="s">
        <v>103</v>
      </c>
      <c r="H120" s="1397" t="s">
        <v>4877</v>
      </c>
      <c r="I120" s="1672" t="str">
        <f t="shared" si="3"/>
        <v xml:space="preserve">DIANYS  PATRICIA  ESTRADA URANGO </v>
      </c>
      <c r="J120" s="1397" t="s">
        <v>50</v>
      </c>
      <c r="K120" s="1397">
        <v>39287828</v>
      </c>
      <c r="L120" s="1398">
        <v>28824</v>
      </c>
      <c r="M120" s="1397">
        <v>47</v>
      </c>
      <c r="N120" s="1397" t="s">
        <v>51</v>
      </c>
      <c r="O120" s="1397" t="s">
        <v>5126</v>
      </c>
      <c r="P120" s="1397"/>
      <c r="Q120" s="1397" t="s">
        <v>4847</v>
      </c>
      <c r="R120" s="1397" t="s">
        <v>374</v>
      </c>
      <c r="S120" s="1656" t="s">
        <v>54</v>
      </c>
      <c r="T120" s="1397" t="s">
        <v>5127</v>
      </c>
      <c r="U120" s="1655" t="s">
        <v>4718</v>
      </c>
      <c r="V120" s="1399" t="s">
        <v>57</v>
      </c>
      <c r="W120" s="1399" t="s">
        <v>57</v>
      </c>
      <c r="X120" s="1399" t="s">
        <v>57</v>
      </c>
      <c r="Y120" s="1657"/>
      <c r="Z120" s="1657"/>
      <c r="AA120" s="1657"/>
      <c r="AB120" s="1657"/>
      <c r="AC120" s="1657"/>
      <c r="AD120" s="1657" t="s">
        <v>58</v>
      </c>
      <c r="AE120" s="1657"/>
      <c r="AF120" s="1658" t="s">
        <v>59</v>
      </c>
      <c r="AG120" s="1659" t="s">
        <v>57</v>
      </c>
      <c r="AH120" s="1658" t="s">
        <v>59</v>
      </c>
      <c r="AI120" s="1658" t="s">
        <v>59</v>
      </c>
      <c r="AJ120" s="1658" t="s">
        <v>59</v>
      </c>
      <c r="AK120" s="1658" t="s">
        <v>59</v>
      </c>
      <c r="AL120" s="1658" t="s">
        <v>59</v>
      </c>
      <c r="AM120" s="1658"/>
      <c r="AN120" s="1658"/>
      <c r="AO120" s="1403" t="s">
        <v>393</v>
      </c>
      <c r="AP120" s="1400"/>
      <c r="AQ120" s="1653" t="str" cm="1">
        <f t="array" ref="AQ120">IF(AD120="NO FAVORABLE","NO FAVORABLE",IF(SUMPRODUCT(--(TRIM(AF120:AK120)&lt;&gt;"SI"),--(TRIM(AF120:AK120)&lt;&gt;"NA"))&gt;0,"SUBSANAR","APROBADA CR"))</f>
        <v>APROBADA CR</v>
      </c>
    </row>
    <row r="121" spans="1:43" s="1654" customFormat="1" ht="13.8" x14ac:dyDescent="0.3">
      <c r="A121" s="1397" t="s">
        <v>4713</v>
      </c>
      <c r="B121" s="1397" t="s">
        <v>4714</v>
      </c>
      <c r="C121" s="1397">
        <v>284</v>
      </c>
      <c r="D121" s="1397" t="s">
        <v>45</v>
      </c>
      <c r="E121" s="1397" t="s">
        <v>1925</v>
      </c>
      <c r="F121" s="1397" t="s">
        <v>93</v>
      </c>
      <c r="G121" s="1397" t="s">
        <v>4760</v>
      </c>
      <c r="H121" s="1397" t="s">
        <v>5128</v>
      </c>
      <c r="I121" s="1672" t="str">
        <f t="shared" si="3"/>
        <v>MARY  ISABEL ARRIETA  PATERNINA</v>
      </c>
      <c r="J121" s="1397" t="s">
        <v>50</v>
      </c>
      <c r="K121" s="1397">
        <v>1007566377</v>
      </c>
      <c r="L121" s="1398">
        <v>37361</v>
      </c>
      <c r="M121" s="1397">
        <v>23</v>
      </c>
      <c r="N121" s="1397" t="s">
        <v>51</v>
      </c>
      <c r="O121" s="1397" t="s">
        <v>5129</v>
      </c>
      <c r="P121" s="1397"/>
      <c r="Q121" s="1397" t="s">
        <v>4847</v>
      </c>
      <c r="R121" s="1397" t="s">
        <v>380</v>
      </c>
      <c r="S121" s="1656" t="s">
        <v>54</v>
      </c>
      <c r="T121" s="1397" t="s">
        <v>5130</v>
      </c>
      <c r="U121" s="1655" t="s">
        <v>4718</v>
      </c>
      <c r="V121" s="1399" t="s">
        <v>57</v>
      </c>
      <c r="W121" s="1399" t="s">
        <v>57</v>
      </c>
      <c r="X121" s="1399" t="s">
        <v>57</v>
      </c>
      <c r="Y121" s="1657"/>
      <c r="Z121" s="1657"/>
      <c r="AA121" s="1657"/>
      <c r="AB121" s="1657"/>
      <c r="AC121" s="1657"/>
      <c r="AD121" s="1657" t="s">
        <v>58</v>
      </c>
      <c r="AE121" s="1657"/>
      <c r="AF121" s="1658" t="s">
        <v>59</v>
      </c>
      <c r="AG121" s="1659" t="s">
        <v>57</v>
      </c>
      <c r="AH121" s="1658" t="s">
        <v>59</v>
      </c>
      <c r="AI121" s="1658" t="s">
        <v>59</v>
      </c>
      <c r="AJ121" s="1658" t="s">
        <v>59</v>
      </c>
      <c r="AK121" s="1658" t="s">
        <v>59</v>
      </c>
      <c r="AL121" s="1658" t="s">
        <v>59</v>
      </c>
      <c r="AM121" s="1658"/>
      <c r="AN121" s="1658"/>
      <c r="AO121" s="1403" t="s">
        <v>393</v>
      </c>
      <c r="AP121" s="1400"/>
      <c r="AQ121" s="1653" t="str" cm="1">
        <f t="array" ref="AQ121">IF(AD121="NO FAVORABLE","NO FAVORABLE",IF(SUMPRODUCT(--(TRIM(AF121:AK121)&lt;&gt;"SI"),--(TRIM(AF121:AK121)&lt;&gt;"NA"))&gt;0,"SUBSANAR","APROBADA CR"))</f>
        <v>APROBADA CR</v>
      </c>
    </row>
    <row r="122" spans="1:43" s="1654" customFormat="1" ht="13.8" x14ac:dyDescent="0.3">
      <c r="A122" s="1397" t="s">
        <v>4713</v>
      </c>
      <c r="B122" s="1397" t="s">
        <v>4714</v>
      </c>
      <c r="C122" s="1397">
        <v>285</v>
      </c>
      <c r="D122" s="1397" t="s">
        <v>45</v>
      </c>
      <c r="E122" s="1397" t="s">
        <v>666</v>
      </c>
      <c r="F122" s="1397" t="s">
        <v>5131</v>
      </c>
      <c r="G122" s="1397" t="s">
        <v>1943</v>
      </c>
      <c r="H122" s="1397" t="s">
        <v>1923</v>
      </c>
      <c r="I122" s="1672" t="str">
        <f t="shared" si="3"/>
        <v xml:space="preserve">MARIA  PABLINA  GUZMAN  ORTIZ </v>
      </c>
      <c r="J122" s="1397" t="s">
        <v>50</v>
      </c>
      <c r="K122" s="1397">
        <v>1003359586</v>
      </c>
      <c r="L122" s="1398">
        <v>36722</v>
      </c>
      <c r="M122" s="1397">
        <v>25</v>
      </c>
      <c r="N122" s="1397" t="s">
        <v>51</v>
      </c>
      <c r="O122" s="1397" t="s">
        <v>5132</v>
      </c>
      <c r="P122" s="1397"/>
      <c r="Q122" s="1397" t="s">
        <v>4847</v>
      </c>
      <c r="R122" s="1397" t="s">
        <v>380</v>
      </c>
      <c r="S122" s="1656" t="s">
        <v>54</v>
      </c>
      <c r="T122" s="1397" t="s">
        <v>5133</v>
      </c>
      <c r="U122" s="1655" t="s">
        <v>4718</v>
      </c>
      <c r="V122" s="1399" t="s">
        <v>57</v>
      </c>
      <c r="W122" s="1399" t="s">
        <v>57</v>
      </c>
      <c r="X122" s="1399" t="s">
        <v>57</v>
      </c>
      <c r="Y122" s="1657"/>
      <c r="Z122" s="1657"/>
      <c r="AA122" s="1657"/>
      <c r="AB122" s="1657"/>
      <c r="AC122" s="1657"/>
      <c r="AD122" s="1657" t="s">
        <v>58</v>
      </c>
      <c r="AE122" s="1657"/>
      <c r="AF122" s="1658" t="s">
        <v>59</v>
      </c>
      <c r="AG122" s="1659" t="s">
        <v>57</v>
      </c>
      <c r="AH122" s="1658" t="s">
        <v>59</v>
      </c>
      <c r="AI122" s="1658" t="s">
        <v>59</v>
      </c>
      <c r="AJ122" s="1658" t="s">
        <v>59</v>
      </c>
      <c r="AK122" s="1658" t="s">
        <v>59</v>
      </c>
      <c r="AL122" s="1658" t="s">
        <v>59</v>
      </c>
      <c r="AM122" s="1658"/>
      <c r="AN122" s="1658"/>
      <c r="AO122" s="1403" t="s">
        <v>393</v>
      </c>
      <c r="AP122" s="1400"/>
      <c r="AQ122" s="1653" t="str" cm="1">
        <f t="array" ref="AQ122">IF(AD122="NO FAVORABLE","NO FAVORABLE",IF(SUMPRODUCT(--(TRIM(AF122:AK122)&lt;&gt;"SI"),--(TRIM(AF122:AK122)&lt;&gt;"NA"))&gt;0,"SUBSANAR","APROBADA CR"))</f>
        <v>APROBADA CR</v>
      </c>
    </row>
    <row r="123" spans="1:43" s="1654" customFormat="1" ht="13.8" x14ac:dyDescent="0.3">
      <c r="A123" s="1397" t="s">
        <v>4713</v>
      </c>
      <c r="B123" s="1397" t="s">
        <v>4714</v>
      </c>
      <c r="C123" s="1397">
        <v>286</v>
      </c>
      <c r="D123" s="1397" t="s">
        <v>45</v>
      </c>
      <c r="E123" s="1397" t="s">
        <v>1338</v>
      </c>
      <c r="F123" s="1397" t="s">
        <v>1968</v>
      </c>
      <c r="G123" s="1397" t="s">
        <v>1354</v>
      </c>
      <c r="H123" s="1397" t="s">
        <v>1803</v>
      </c>
      <c r="I123" s="1672" t="str">
        <f t="shared" si="3"/>
        <v>CLAUDIA  DANIELA  VASQUEZ  VERGARA</v>
      </c>
      <c r="J123" s="1397" t="s">
        <v>50</v>
      </c>
      <c r="K123" s="1397">
        <v>1003452511</v>
      </c>
      <c r="L123" s="1398">
        <v>36358</v>
      </c>
      <c r="M123" s="1397">
        <v>26</v>
      </c>
      <c r="N123" s="1397" t="s">
        <v>51</v>
      </c>
      <c r="O123" s="1397" t="s">
        <v>5134</v>
      </c>
      <c r="P123" s="1397"/>
      <c r="Q123" s="1397" t="s">
        <v>4847</v>
      </c>
      <c r="R123" s="1397" t="s">
        <v>380</v>
      </c>
      <c r="S123" s="1656" t="s">
        <v>54</v>
      </c>
      <c r="T123" s="1397" t="s">
        <v>5135</v>
      </c>
      <c r="U123" s="1655" t="s">
        <v>4718</v>
      </c>
      <c r="V123" s="1399" t="s">
        <v>57</v>
      </c>
      <c r="W123" s="1399" t="s">
        <v>57</v>
      </c>
      <c r="X123" s="1399" t="s">
        <v>57</v>
      </c>
      <c r="Y123" s="1657"/>
      <c r="Z123" s="1657"/>
      <c r="AA123" s="1657"/>
      <c r="AB123" s="1657"/>
      <c r="AC123" s="1657"/>
      <c r="AD123" s="1657" t="s">
        <v>58</v>
      </c>
      <c r="AE123" s="1657"/>
      <c r="AF123" s="1658" t="s">
        <v>59</v>
      </c>
      <c r="AG123" s="1659" t="s">
        <v>57</v>
      </c>
      <c r="AH123" s="1658" t="s">
        <v>59</v>
      </c>
      <c r="AI123" s="1658" t="s">
        <v>59</v>
      </c>
      <c r="AJ123" s="1658" t="s">
        <v>59</v>
      </c>
      <c r="AK123" s="1658" t="s">
        <v>59</v>
      </c>
      <c r="AL123" s="1658" t="s">
        <v>59</v>
      </c>
      <c r="AM123" s="1658"/>
      <c r="AN123" s="1658"/>
      <c r="AO123" s="1403" t="s">
        <v>393</v>
      </c>
      <c r="AP123" s="1400"/>
      <c r="AQ123" s="1653" t="str" cm="1">
        <f t="array" ref="AQ123">IF(AD123="NO FAVORABLE","NO FAVORABLE",IF(SUMPRODUCT(--(TRIM(AF123:AK123)&lt;&gt;"SI"),--(TRIM(AF123:AK123)&lt;&gt;"NA"))&gt;0,"SUBSANAR","APROBADA CR"))</f>
        <v>APROBADA CR</v>
      </c>
    </row>
    <row r="124" spans="1:43" s="1654" customFormat="1" ht="13.8" x14ac:dyDescent="0.3">
      <c r="A124" s="1397" t="s">
        <v>4713</v>
      </c>
      <c r="B124" s="1397" t="s">
        <v>4714</v>
      </c>
      <c r="C124" s="1397">
        <v>287</v>
      </c>
      <c r="D124" s="1397" t="s">
        <v>45</v>
      </c>
      <c r="E124" s="1397" t="s">
        <v>3318</v>
      </c>
      <c r="F124" s="1397"/>
      <c r="G124" s="1397" t="s">
        <v>4767</v>
      </c>
      <c r="H124" s="1397" t="s">
        <v>1976</v>
      </c>
      <c r="I124" s="1672" t="str">
        <f t="shared" si="3"/>
        <v xml:space="preserve">LEOCADIA  TREJO  CASTRO </v>
      </c>
      <c r="J124" s="1397" t="s">
        <v>50</v>
      </c>
      <c r="K124" s="1397">
        <v>21643182</v>
      </c>
      <c r="L124" s="1398">
        <v>16908</v>
      </c>
      <c r="M124" s="1397">
        <v>72</v>
      </c>
      <c r="N124" s="1397" t="s">
        <v>51</v>
      </c>
      <c r="O124" s="1397" t="s">
        <v>5136</v>
      </c>
      <c r="P124" s="1397"/>
      <c r="Q124" s="1397" t="s">
        <v>4847</v>
      </c>
      <c r="R124" s="1397" t="s">
        <v>380</v>
      </c>
      <c r="S124" s="1656" t="s">
        <v>54</v>
      </c>
      <c r="T124" s="1397" t="s">
        <v>4766</v>
      </c>
      <c r="U124" s="1655" t="s">
        <v>4718</v>
      </c>
      <c r="V124" s="1399" t="s">
        <v>57</v>
      </c>
      <c r="W124" s="1399" t="s">
        <v>57</v>
      </c>
      <c r="X124" s="1399" t="s">
        <v>5137</v>
      </c>
      <c r="Y124" s="1657"/>
      <c r="Z124" s="1657"/>
      <c r="AA124" s="1657"/>
      <c r="AB124" s="1657"/>
      <c r="AC124" s="1657"/>
      <c r="AD124" s="1657" t="s">
        <v>58</v>
      </c>
      <c r="AE124" s="1657"/>
      <c r="AF124" s="1658" t="s">
        <v>59</v>
      </c>
      <c r="AG124" s="1659" t="s">
        <v>57</v>
      </c>
      <c r="AH124" s="1658" t="s">
        <v>59</v>
      </c>
      <c r="AI124" s="1658" t="s">
        <v>59</v>
      </c>
      <c r="AJ124" s="1658" t="s">
        <v>59</v>
      </c>
      <c r="AK124" s="1658" t="s">
        <v>59</v>
      </c>
      <c r="AL124" s="1658" t="s">
        <v>59</v>
      </c>
      <c r="AM124" s="1658"/>
      <c r="AN124" s="1658"/>
      <c r="AO124" s="1403" t="s">
        <v>5138</v>
      </c>
      <c r="AP124" s="1400"/>
      <c r="AQ124" s="1653" t="str" cm="1">
        <f t="array" ref="AQ124">IF(AD124="NO FAVORABLE","NO FAVORABLE",IF(SUMPRODUCT(--(TRIM(AF124:AK124)&lt;&gt;"SI"),--(TRIM(AF124:AK124)&lt;&gt;"NA"))&gt;0,"SUBSANAR","APROBADA CR"))</f>
        <v>APROBADA CR</v>
      </c>
    </row>
    <row r="125" spans="1:43" s="1654" customFormat="1" ht="13.8" x14ac:dyDescent="0.3">
      <c r="A125" s="1397" t="s">
        <v>4713</v>
      </c>
      <c r="B125" s="1397" t="s">
        <v>4714</v>
      </c>
      <c r="C125" s="1397">
        <v>288</v>
      </c>
      <c r="D125" s="1397" t="s">
        <v>45</v>
      </c>
      <c r="E125" s="1397" t="s">
        <v>5140</v>
      </c>
      <c r="F125" s="1397" t="s">
        <v>5141</v>
      </c>
      <c r="G125" s="1397" t="s">
        <v>4905</v>
      </c>
      <c r="H125" s="1397" t="s">
        <v>1267</v>
      </c>
      <c r="I125" s="1672" t="str">
        <f t="shared" si="3"/>
        <v xml:space="preserve">INGRIS  YOANA  AVILA  HERNANDEZ </v>
      </c>
      <c r="J125" s="1397" t="s">
        <v>50</v>
      </c>
      <c r="K125" s="1397">
        <v>1038646496</v>
      </c>
      <c r="L125" s="1398">
        <v>32528</v>
      </c>
      <c r="M125" s="1397">
        <v>37</v>
      </c>
      <c r="N125" s="1397" t="s">
        <v>51</v>
      </c>
      <c r="O125" s="1397" t="s">
        <v>5142</v>
      </c>
      <c r="P125" s="1397"/>
      <c r="Q125" s="1397" t="s">
        <v>4847</v>
      </c>
      <c r="R125" s="1397" t="s">
        <v>380</v>
      </c>
      <c r="S125" s="1656" t="s">
        <v>54</v>
      </c>
      <c r="T125" s="1397" t="s">
        <v>5133</v>
      </c>
      <c r="U125" s="1655" t="s">
        <v>4718</v>
      </c>
      <c r="V125" s="1399" t="s">
        <v>57</v>
      </c>
      <c r="W125" s="1399" t="s">
        <v>57</v>
      </c>
      <c r="X125" s="1399" t="s">
        <v>57</v>
      </c>
      <c r="Y125" s="1657"/>
      <c r="Z125" s="1657"/>
      <c r="AA125" s="1657"/>
      <c r="AB125" s="1657"/>
      <c r="AC125" s="1657"/>
      <c r="AD125" s="1657" t="s">
        <v>58</v>
      </c>
      <c r="AE125" s="1657"/>
      <c r="AF125" s="1658" t="s">
        <v>59</v>
      </c>
      <c r="AG125" s="1659" t="s">
        <v>57</v>
      </c>
      <c r="AH125" s="1658" t="s">
        <v>59</v>
      </c>
      <c r="AI125" s="1658" t="s">
        <v>59</v>
      </c>
      <c r="AJ125" s="1658" t="s">
        <v>59</v>
      </c>
      <c r="AK125" s="1658" t="s">
        <v>59</v>
      </c>
      <c r="AL125" s="1658" t="s">
        <v>59</v>
      </c>
      <c r="AM125" s="1658"/>
      <c r="AN125" s="1658"/>
      <c r="AO125" s="1403" t="s">
        <v>393</v>
      </c>
      <c r="AP125" s="1400"/>
      <c r="AQ125" s="1653" t="str" cm="1">
        <f t="array" ref="AQ125">IF(AD125="NO FAVORABLE","NO FAVORABLE",IF(SUMPRODUCT(--(TRIM(AF125:AK125)&lt;&gt;"SI"),--(TRIM(AF125:AK125)&lt;&gt;"NA"))&gt;0,"SUBSANAR","APROBADA CR"))</f>
        <v>APROBADA CR</v>
      </c>
    </row>
    <row r="126" spans="1:43" s="1654" customFormat="1" ht="13.8" x14ac:dyDescent="0.3">
      <c r="A126" s="1397" t="s">
        <v>4713</v>
      </c>
      <c r="B126" s="1397" t="s">
        <v>4714</v>
      </c>
      <c r="C126" s="1397">
        <v>289</v>
      </c>
      <c r="D126" s="1397" t="s">
        <v>45</v>
      </c>
      <c r="E126" s="1397" t="s">
        <v>2003</v>
      </c>
      <c r="F126" s="1397" t="s">
        <v>537</v>
      </c>
      <c r="G126" s="1397" t="s">
        <v>4973</v>
      </c>
      <c r="H126" s="1397" t="s">
        <v>710</v>
      </c>
      <c r="I126" s="1672" t="str">
        <f t="shared" si="3"/>
        <v xml:space="preserve">CRISTINA  ISABEL  VIDES SUAREZ </v>
      </c>
      <c r="J126" s="1397" t="s">
        <v>50</v>
      </c>
      <c r="K126" s="1397">
        <v>1038127201</v>
      </c>
      <c r="L126" s="1398">
        <v>34690</v>
      </c>
      <c r="M126" s="1397">
        <v>32</v>
      </c>
      <c r="N126" s="1397" t="s">
        <v>51</v>
      </c>
      <c r="O126" s="1397" t="s">
        <v>5144</v>
      </c>
      <c r="P126" s="1397"/>
      <c r="Q126" s="1397" t="s">
        <v>4847</v>
      </c>
      <c r="R126" s="1397" t="s">
        <v>380</v>
      </c>
      <c r="S126" s="1656" t="s">
        <v>54</v>
      </c>
      <c r="T126" s="1397" t="s">
        <v>5093</v>
      </c>
      <c r="U126" s="1655" t="s">
        <v>4718</v>
      </c>
      <c r="V126" s="1399" t="s">
        <v>57</v>
      </c>
      <c r="W126" s="1399" t="s">
        <v>57</v>
      </c>
      <c r="X126" s="1399" t="s">
        <v>57</v>
      </c>
      <c r="Y126" s="1657"/>
      <c r="Z126" s="1657"/>
      <c r="AA126" s="1657"/>
      <c r="AB126" s="1657"/>
      <c r="AC126" s="1657"/>
      <c r="AD126" s="1657" t="s">
        <v>58</v>
      </c>
      <c r="AE126" s="1657"/>
      <c r="AF126" s="1658" t="s">
        <v>59</v>
      </c>
      <c r="AG126" s="1659" t="s">
        <v>57</v>
      </c>
      <c r="AH126" s="1658" t="s">
        <v>59</v>
      </c>
      <c r="AI126" s="1658" t="s">
        <v>59</v>
      </c>
      <c r="AJ126" s="1658" t="s">
        <v>59</v>
      </c>
      <c r="AK126" s="1658" t="s">
        <v>59</v>
      </c>
      <c r="AL126" s="1658" t="s">
        <v>59</v>
      </c>
      <c r="AM126" s="1658"/>
      <c r="AN126" s="1658"/>
      <c r="AO126" s="1403" t="s">
        <v>393</v>
      </c>
      <c r="AP126" s="1400"/>
      <c r="AQ126" s="1653" t="str" cm="1">
        <f t="array" ref="AQ126">IF(AD126="NO FAVORABLE","NO FAVORABLE",IF(SUMPRODUCT(--(TRIM(AF126:AK126)&lt;&gt;"SI"),--(TRIM(AF126:AK126)&lt;&gt;"NA"))&gt;0,"SUBSANAR","APROBADA CR"))</f>
        <v>APROBADA CR</v>
      </c>
    </row>
    <row r="127" spans="1:43" s="1654" customFormat="1" ht="13.8" x14ac:dyDescent="0.3">
      <c r="A127" s="1397" t="s">
        <v>4713</v>
      </c>
      <c r="B127" s="1397" t="s">
        <v>4714</v>
      </c>
      <c r="C127" s="1397">
        <v>290</v>
      </c>
      <c r="D127" s="1397" t="s">
        <v>45</v>
      </c>
      <c r="E127" s="1397" t="s">
        <v>5145</v>
      </c>
      <c r="F127" s="1397" t="s">
        <v>1530</v>
      </c>
      <c r="G127" s="1397" t="s">
        <v>5146</v>
      </c>
      <c r="H127" s="1397" t="s">
        <v>5147</v>
      </c>
      <c r="I127" s="1672" t="str">
        <f t="shared" si="3"/>
        <v xml:space="preserve">LEDYS  LORENA GARABITO  RANGEL </v>
      </c>
      <c r="J127" s="1397" t="s">
        <v>50</v>
      </c>
      <c r="K127" s="1397">
        <v>1007318743</v>
      </c>
      <c r="L127" s="1398">
        <v>36296</v>
      </c>
      <c r="M127" s="1397">
        <v>26</v>
      </c>
      <c r="N127" s="1397" t="s">
        <v>51</v>
      </c>
      <c r="O127" s="1397" t="s">
        <v>5148</v>
      </c>
      <c r="P127" s="1397"/>
      <c r="Q127" s="1397" t="s">
        <v>4847</v>
      </c>
      <c r="R127" s="1397" t="s">
        <v>380</v>
      </c>
      <c r="S127" s="1656" t="s">
        <v>54</v>
      </c>
      <c r="T127" s="1397" t="s">
        <v>5093</v>
      </c>
      <c r="U127" s="1655" t="s">
        <v>4718</v>
      </c>
      <c r="V127" s="1399" t="s">
        <v>57</v>
      </c>
      <c r="W127" s="1399" t="s">
        <v>57</v>
      </c>
      <c r="X127" s="1399" t="s">
        <v>57</v>
      </c>
      <c r="Y127" s="1657"/>
      <c r="Z127" s="1657"/>
      <c r="AA127" s="1657"/>
      <c r="AB127" s="1657"/>
      <c r="AC127" s="1657"/>
      <c r="AD127" s="1657" t="s">
        <v>58</v>
      </c>
      <c r="AE127" s="1657"/>
      <c r="AF127" s="1658" t="s">
        <v>59</v>
      </c>
      <c r="AG127" s="1659" t="s">
        <v>57</v>
      </c>
      <c r="AH127" s="1658" t="s">
        <v>59</v>
      </c>
      <c r="AI127" s="1658" t="s">
        <v>59</v>
      </c>
      <c r="AJ127" s="1658" t="s">
        <v>59</v>
      </c>
      <c r="AK127" s="1658" t="s">
        <v>59</v>
      </c>
      <c r="AL127" s="1658" t="s">
        <v>59</v>
      </c>
      <c r="AM127" s="1658"/>
      <c r="AN127" s="1658"/>
      <c r="AO127" s="1403" t="s">
        <v>393</v>
      </c>
      <c r="AP127" s="1400"/>
      <c r="AQ127" s="1653" t="str" cm="1">
        <f t="array" ref="AQ127">IF(AD127="NO FAVORABLE","NO FAVORABLE",IF(SUMPRODUCT(--(TRIM(AF127:AK127)&lt;&gt;"SI"),--(TRIM(AF127:AK127)&lt;&gt;"NA"))&gt;0,"SUBSANAR","APROBADA CR"))</f>
        <v>APROBADA CR</v>
      </c>
    </row>
    <row r="128" spans="1:43" s="1654" customFormat="1" ht="13.8" x14ac:dyDescent="0.3">
      <c r="A128" s="1397" t="s">
        <v>4713</v>
      </c>
      <c r="B128" s="1397" t="s">
        <v>4714</v>
      </c>
      <c r="C128" s="1397">
        <v>296</v>
      </c>
      <c r="D128" s="1397" t="s">
        <v>45</v>
      </c>
      <c r="E128" s="1397" t="s">
        <v>5150</v>
      </c>
      <c r="F128" s="1397" t="s">
        <v>488</v>
      </c>
      <c r="G128" s="1397" t="s">
        <v>5151</v>
      </c>
      <c r="H128" s="1397" t="s">
        <v>4761</v>
      </c>
      <c r="I128" s="1672" t="str">
        <f t="shared" si="3"/>
        <v xml:space="preserve">NEILA  ROSA CASIANI  JULIO </v>
      </c>
      <c r="J128" s="1397" t="s">
        <v>50</v>
      </c>
      <c r="K128" s="1397">
        <v>21587020</v>
      </c>
      <c r="L128" s="1398">
        <v>23297</v>
      </c>
      <c r="M128" s="1397">
        <v>64</v>
      </c>
      <c r="N128" s="1397" t="s">
        <v>51</v>
      </c>
      <c r="O128" s="1397" t="s">
        <v>5152</v>
      </c>
      <c r="P128" s="1397"/>
      <c r="Q128" s="1397" t="s">
        <v>4847</v>
      </c>
      <c r="R128" s="1397" t="s">
        <v>374</v>
      </c>
      <c r="S128" s="1656" t="s">
        <v>54</v>
      </c>
      <c r="T128" s="1397" t="s">
        <v>5153</v>
      </c>
      <c r="U128" s="1655" t="s">
        <v>4718</v>
      </c>
      <c r="V128" s="1399" t="s">
        <v>57</v>
      </c>
      <c r="W128" s="1399" t="s">
        <v>57</v>
      </c>
      <c r="X128" s="1399" t="s">
        <v>5154</v>
      </c>
      <c r="Y128" s="1657"/>
      <c r="Z128" s="1657"/>
      <c r="AA128" s="1657"/>
      <c r="AB128" s="1657"/>
      <c r="AC128" s="1657"/>
      <c r="AD128" s="1657" t="s">
        <v>58</v>
      </c>
      <c r="AE128" s="1657"/>
      <c r="AF128" s="1658" t="s">
        <v>59</v>
      </c>
      <c r="AG128" s="1659" t="s">
        <v>57</v>
      </c>
      <c r="AH128" s="1658" t="s">
        <v>59</v>
      </c>
      <c r="AI128" s="1658" t="s">
        <v>59</v>
      </c>
      <c r="AJ128" s="1658" t="s">
        <v>59</v>
      </c>
      <c r="AK128" s="1658" t="s">
        <v>59</v>
      </c>
      <c r="AL128" s="1658" t="s">
        <v>59</v>
      </c>
      <c r="AM128" s="1658"/>
      <c r="AN128" s="1658"/>
      <c r="AO128" s="1403" t="s">
        <v>5155</v>
      </c>
      <c r="AP128" s="1400"/>
      <c r="AQ128" s="1653" t="str" cm="1">
        <f t="array" ref="AQ128">IF(AD128="NO FAVORABLE","NO FAVORABLE",IF(SUMPRODUCT(--(TRIM(AF128:AK128)&lt;&gt;"SI"),--(TRIM(AF128:AK128)&lt;&gt;"NA"))&gt;0,"SUBSANAR","APROBADA CR"))</f>
        <v>APROBADA CR</v>
      </c>
    </row>
    <row r="129" spans="1:43" s="1654" customFormat="1" ht="13.8" x14ac:dyDescent="0.3">
      <c r="A129" s="1397" t="s">
        <v>4713</v>
      </c>
      <c r="B129" s="1397" t="s">
        <v>4714</v>
      </c>
      <c r="C129" s="1397">
        <v>298</v>
      </c>
      <c r="D129" s="1397" t="s">
        <v>45</v>
      </c>
      <c r="E129" s="1397" t="s">
        <v>2003</v>
      </c>
      <c r="F129" s="1397"/>
      <c r="G129" s="1397" t="s">
        <v>1536</v>
      </c>
      <c r="H129" s="1397" t="s">
        <v>5156</v>
      </c>
      <c r="I129" s="1672" t="str">
        <f t="shared" si="3"/>
        <v>CRISTINA   MORENO AMADOR</v>
      </c>
      <c r="J129" s="1397" t="s">
        <v>50</v>
      </c>
      <c r="K129" s="1397">
        <v>39279096</v>
      </c>
      <c r="L129" s="1398">
        <v>27531</v>
      </c>
      <c r="M129" s="1397">
        <v>48</v>
      </c>
      <c r="N129" s="1397" t="s">
        <v>51</v>
      </c>
      <c r="O129" s="1397">
        <v>3202636932</v>
      </c>
      <c r="P129" s="1397"/>
      <c r="Q129" s="1397" t="s">
        <v>4847</v>
      </c>
      <c r="R129" s="1397" t="s">
        <v>380</v>
      </c>
      <c r="S129" s="1656" t="s">
        <v>54</v>
      </c>
      <c r="T129" s="1397" t="s">
        <v>5157</v>
      </c>
      <c r="U129" s="1655" t="s">
        <v>4718</v>
      </c>
      <c r="V129" s="1399" t="s">
        <v>57</v>
      </c>
      <c r="W129" s="1399" t="s">
        <v>57</v>
      </c>
      <c r="X129" s="1399" t="s">
        <v>5158</v>
      </c>
      <c r="Y129" s="1657"/>
      <c r="Z129" s="1657"/>
      <c r="AA129" s="1657"/>
      <c r="AB129" s="1657"/>
      <c r="AC129" s="1657"/>
      <c r="AD129" s="1657" t="s">
        <v>58</v>
      </c>
      <c r="AE129" s="1657"/>
      <c r="AF129" s="1658" t="s">
        <v>59</v>
      </c>
      <c r="AG129" s="1659" t="s">
        <v>57</v>
      </c>
      <c r="AH129" s="1658" t="s">
        <v>59</v>
      </c>
      <c r="AI129" s="1658" t="s">
        <v>59</v>
      </c>
      <c r="AJ129" s="1658" t="s">
        <v>59</v>
      </c>
      <c r="AK129" s="1658" t="s">
        <v>59</v>
      </c>
      <c r="AL129" s="1658" t="s">
        <v>59</v>
      </c>
      <c r="AM129" s="1658"/>
      <c r="AN129" s="1658"/>
      <c r="AO129" s="1403" t="s">
        <v>5159</v>
      </c>
      <c r="AP129" s="1400"/>
      <c r="AQ129" s="1653" t="str" cm="1">
        <f t="array" ref="AQ129">IF(AD129="NO FAVORABLE","NO FAVORABLE",IF(SUMPRODUCT(--(TRIM(AF129:AK129)&lt;&gt;"SI"),--(TRIM(AF129:AK129)&lt;&gt;"NA"))&gt;0,"SUBSANAR","APROBADA CR"))</f>
        <v>APROBADA CR</v>
      </c>
    </row>
    <row r="130" spans="1:43" s="1654" customFormat="1" ht="13.8" x14ac:dyDescent="0.3">
      <c r="A130" s="1397" t="s">
        <v>4713</v>
      </c>
      <c r="B130" s="1397" t="s">
        <v>4714</v>
      </c>
      <c r="C130" s="1397">
        <v>331</v>
      </c>
      <c r="D130" s="1397" t="s">
        <v>45</v>
      </c>
      <c r="E130" s="1397" t="s">
        <v>5175</v>
      </c>
      <c r="F130" s="1397" t="s">
        <v>107</v>
      </c>
      <c r="G130" s="1397" t="s">
        <v>5176</v>
      </c>
      <c r="H130" s="1397" t="s">
        <v>5092</v>
      </c>
      <c r="I130" s="1672" t="str">
        <f t="shared" ref="I130:I161" si="4">CONCATENATE(E130," ",F130," ",G130," ",H130)</f>
        <v xml:space="preserve">AIDA  LUZ MOSQUERA  ACOSTA </v>
      </c>
      <c r="J130" s="1397" t="s">
        <v>50</v>
      </c>
      <c r="K130" s="1397">
        <v>1055833776</v>
      </c>
      <c r="L130" s="1398">
        <v>33010</v>
      </c>
      <c r="M130" s="1397">
        <v>35</v>
      </c>
      <c r="N130" s="1397" t="s">
        <v>51</v>
      </c>
      <c r="O130" s="1397">
        <v>3106807680</v>
      </c>
      <c r="P130" s="1397"/>
      <c r="Q130" s="1397" t="s">
        <v>4770</v>
      </c>
      <c r="R130" s="1397" t="s">
        <v>380</v>
      </c>
      <c r="S130" s="1656" t="s">
        <v>54</v>
      </c>
      <c r="T130" s="1397" t="s">
        <v>5177</v>
      </c>
      <c r="U130" s="1655" t="s">
        <v>4718</v>
      </c>
      <c r="V130" s="1399" t="s">
        <v>57</v>
      </c>
      <c r="W130" s="1399" t="s">
        <v>57</v>
      </c>
      <c r="X130" s="1399" t="s">
        <v>57</v>
      </c>
      <c r="Y130" s="1657"/>
      <c r="Z130" s="1657"/>
      <c r="AA130" s="1657"/>
      <c r="AB130" s="1657"/>
      <c r="AC130" s="1657"/>
      <c r="AD130" s="1657" t="s">
        <v>58</v>
      </c>
      <c r="AE130" s="1657"/>
      <c r="AF130" s="1658" t="s">
        <v>59</v>
      </c>
      <c r="AG130" s="1659" t="s">
        <v>57</v>
      </c>
      <c r="AH130" s="1658" t="s">
        <v>59</v>
      </c>
      <c r="AI130" s="1658" t="s">
        <v>59</v>
      </c>
      <c r="AJ130" s="1658" t="s">
        <v>59</v>
      </c>
      <c r="AK130" s="1658" t="s">
        <v>4546</v>
      </c>
      <c r="AL130" s="1658" t="s">
        <v>59</v>
      </c>
      <c r="AM130" s="1658"/>
      <c r="AN130" s="1658"/>
      <c r="AO130" s="1403" t="s">
        <v>393</v>
      </c>
      <c r="AP130" s="1400"/>
      <c r="AQ130" s="1653" t="str" cm="1">
        <f t="array" ref="AQ130">IF(AD130="NO FAVORABLE","NO FAVORABLE",IF(SUMPRODUCT(--(TRIM(AF130:AK130)&lt;&gt;"SI"),--(TRIM(AF130:AK130)&lt;&gt;"NA"))&gt;0,"SUBSANAR","APROBADA CR"))</f>
        <v>APROBADA CR</v>
      </c>
    </row>
    <row r="131" spans="1:43" s="1654" customFormat="1" ht="13.8" x14ac:dyDescent="0.3">
      <c r="A131" s="1397" t="s">
        <v>4713</v>
      </c>
      <c r="B131" s="1397" t="s">
        <v>4714</v>
      </c>
      <c r="C131" s="1397">
        <v>334</v>
      </c>
      <c r="D131" s="1397" t="s">
        <v>45</v>
      </c>
      <c r="E131" s="1397" t="s">
        <v>3685</v>
      </c>
      <c r="F131" s="1397" t="s">
        <v>1927</v>
      </c>
      <c r="G131" s="1397" t="s">
        <v>5179</v>
      </c>
      <c r="H131" s="1397" t="s">
        <v>5181</v>
      </c>
      <c r="I131" s="1672" t="str">
        <f t="shared" si="4"/>
        <v>DEISI ELENA  BATALLER SOLIPAZ</v>
      </c>
      <c r="J131" s="1397" t="s">
        <v>50</v>
      </c>
      <c r="K131" s="1397">
        <v>39274669</v>
      </c>
      <c r="L131" s="1398">
        <v>25707</v>
      </c>
      <c r="M131" s="1397">
        <v>55</v>
      </c>
      <c r="N131" s="1397" t="s">
        <v>51</v>
      </c>
      <c r="O131" s="1397">
        <v>3216968595</v>
      </c>
      <c r="P131" s="1397"/>
      <c r="Q131" s="1397" t="s">
        <v>4847</v>
      </c>
      <c r="R131" s="1397" t="s">
        <v>380</v>
      </c>
      <c r="S131" s="1656" t="s">
        <v>54</v>
      </c>
      <c r="T131" s="1397" t="s">
        <v>5085</v>
      </c>
      <c r="U131" s="1655" t="s">
        <v>4718</v>
      </c>
      <c r="V131" s="1399" t="s">
        <v>57</v>
      </c>
      <c r="W131" s="1399" t="s">
        <v>57</v>
      </c>
      <c r="X131" s="1399" t="s">
        <v>57</v>
      </c>
      <c r="Y131" s="1657"/>
      <c r="Z131" s="1657"/>
      <c r="AA131" s="1657"/>
      <c r="AB131" s="1657"/>
      <c r="AC131" s="1657"/>
      <c r="AD131" s="1657" t="s">
        <v>58</v>
      </c>
      <c r="AE131" s="1657"/>
      <c r="AF131" s="1658" t="s">
        <v>59</v>
      </c>
      <c r="AG131" s="1659" t="s">
        <v>57</v>
      </c>
      <c r="AH131" s="1658" t="s">
        <v>59</v>
      </c>
      <c r="AI131" s="1658" t="s">
        <v>59</v>
      </c>
      <c r="AJ131" s="1658" t="s">
        <v>59</v>
      </c>
      <c r="AK131" s="1658" t="s">
        <v>4546</v>
      </c>
      <c r="AL131" s="1658" t="s">
        <v>59</v>
      </c>
      <c r="AM131" s="1658"/>
      <c r="AN131" s="1658"/>
      <c r="AO131" s="1403" t="s">
        <v>393</v>
      </c>
      <c r="AP131" s="1400"/>
      <c r="AQ131" s="1653" t="str" cm="1">
        <f t="array" ref="AQ131">IF(AD131="NO FAVORABLE","NO FAVORABLE",IF(SUMPRODUCT(--(TRIM(AF131:AK131)&lt;&gt;"SI"),--(TRIM(AF131:AK131)&lt;&gt;"NA"))&gt;0,"SUBSANAR","APROBADA CR"))</f>
        <v>APROBADA CR</v>
      </c>
    </row>
    <row r="132" spans="1:43" s="1654" customFormat="1" ht="13.8" x14ac:dyDescent="0.3">
      <c r="A132" s="1397" t="s">
        <v>4713</v>
      </c>
      <c r="B132" s="1397" t="s">
        <v>4714</v>
      </c>
      <c r="C132" s="1397">
        <v>335</v>
      </c>
      <c r="D132" s="1397" t="s">
        <v>45</v>
      </c>
      <c r="E132" s="1397" t="s">
        <v>1105</v>
      </c>
      <c r="F132" s="1397" t="s">
        <v>666</v>
      </c>
      <c r="G132" s="1397"/>
      <c r="H132" s="1397" t="s">
        <v>5173</v>
      </c>
      <c r="I132" s="1672" t="str">
        <f t="shared" si="4"/>
        <v xml:space="preserve">MERCEDES MARIA   ARCIA </v>
      </c>
      <c r="J132" s="1397" t="s">
        <v>50</v>
      </c>
      <c r="K132" s="1397">
        <v>39286178</v>
      </c>
      <c r="L132" s="1398">
        <v>20408</v>
      </c>
      <c r="M132" s="1397">
        <v>69</v>
      </c>
      <c r="N132" s="1397" t="s">
        <v>51</v>
      </c>
      <c r="O132" s="1397">
        <v>3104777387</v>
      </c>
      <c r="P132" s="1397"/>
      <c r="Q132" s="1397" t="s">
        <v>4716</v>
      </c>
      <c r="R132" s="1397" t="s">
        <v>380</v>
      </c>
      <c r="S132" s="1656" t="s">
        <v>54</v>
      </c>
      <c r="T132" s="1397" t="s">
        <v>5182</v>
      </c>
      <c r="U132" s="1655" t="s">
        <v>4718</v>
      </c>
      <c r="V132" s="1399" t="s">
        <v>57</v>
      </c>
      <c r="W132" s="1399" t="s">
        <v>57</v>
      </c>
      <c r="X132" s="1399" t="s">
        <v>57</v>
      </c>
      <c r="Y132" s="1657"/>
      <c r="Z132" s="1657"/>
      <c r="AA132" s="1657"/>
      <c r="AB132" s="1657"/>
      <c r="AC132" s="1657"/>
      <c r="AD132" s="1657" t="s">
        <v>58</v>
      </c>
      <c r="AE132" s="1657"/>
      <c r="AF132" s="1658" t="s">
        <v>59</v>
      </c>
      <c r="AG132" s="1659" t="s">
        <v>57</v>
      </c>
      <c r="AH132" s="1658" t="s">
        <v>59</v>
      </c>
      <c r="AI132" s="1658" t="s">
        <v>59</v>
      </c>
      <c r="AJ132" s="1658" t="s">
        <v>59</v>
      </c>
      <c r="AK132" s="1658" t="s">
        <v>4546</v>
      </c>
      <c r="AL132" s="1658" t="s">
        <v>59</v>
      </c>
      <c r="AM132" s="1658"/>
      <c r="AN132" s="1658"/>
      <c r="AO132" s="1403" t="s">
        <v>393</v>
      </c>
      <c r="AP132" s="1400"/>
      <c r="AQ132" s="1653" t="str" cm="1">
        <f t="array" ref="AQ132">IF(AD132="NO FAVORABLE","NO FAVORABLE",IF(SUMPRODUCT(--(TRIM(AF132:AK132)&lt;&gt;"SI"),--(TRIM(AF132:AK132)&lt;&gt;"NA"))&gt;0,"SUBSANAR","APROBADA CR"))</f>
        <v>APROBADA CR</v>
      </c>
    </row>
    <row r="133" spans="1:43" s="1654" customFormat="1" ht="13.8" x14ac:dyDescent="0.3">
      <c r="A133" s="1397" t="s">
        <v>4713</v>
      </c>
      <c r="B133" s="1397" t="s">
        <v>4714</v>
      </c>
      <c r="C133" s="1397">
        <v>337</v>
      </c>
      <c r="D133" s="1397" t="s">
        <v>45</v>
      </c>
      <c r="E133" s="1397" t="s">
        <v>5184</v>
      </c>
      <c r="F133" s="1397" t="s">
        <v>666</v>
      </c>
      <c r="G133" s="1397" t="s">
        <v>4437</v>
      </c>
      <c r="H133" s="1397" t="s">
        <v>3429</v>
      </c>
      <c r="I133" s="1672" t="str">
        <f t="shared" si="4"/>
        <v xml:space="preserve">SORAIDA  MARIA  REYES FLOREZ </v>
      </c>
      <c r="J133" s="1397" t="s">
        <v>50</v>
      </c>
      <c r="K133" s="1397">
        <v>39272521</v>
      </c>
      <c r="L133" s="1398">
        <v>19099</v>
      </c>
      <c r="M133" s="1397">
        <v>73</v>
      </c>
      <c r="N133" s="1397" t="s">
        <v>51</v>
      </c>
      <c r="O133" s="1397">
        <v>3206291271</v>
      </c>
      <c r="P133" s="1397"/>
      <c r="Q133" s="1397" t="s">
        <v>4770</v>
      </c>
      <c r="R133" s="1397" t="s">
        <v>380</v>
      </c>
      <c r="S133" s="1656" t="s">
        <v>54</v>
      </c>
      <c r="T133" s="1397" t="s">
        <v>5185</v>
      </c>
      <c r="U133" s="1655" t="s">
        <v>4718</v>
      </c>
      <c r="V133" s="1399" t="s">
        <v>57</v>
      </c>
      <c r="W133" s="1399" t="s">
        <v>57</v>
      </c>
      <c r="X133" s="1399" t="s">
        <v>57</v>
      </c>
      <c r="Y133" s="1657"/>
      <c r="Z133" s="1657"/>
      <c r="AA133" s="1657"/>
      <c r="AB133" s="1657"/>
      <c r="AC133" s="1657"/>
      <c r="AD133" s="1657" t="s">
        <v>58</v>
      </c>
      <c r="AE133" s="1657"/>
      <c r="AF133" s="1658" t="s">
        <v>59</v>
      </c>
      <c r="AG133" s="1659" t="s">
        <v>57</v>
      </c>
      <c r="AH133" s="1658" t="s">
        <v>59</v>
      </c>
      <c r="AI133" s="1658" t="s">
        <v>59</v>
      </c>
      <c r="AJ133" s="1658" t="s">
        <v>59</v>
      </c>
      <c r="AK133" s="1658" t="s">
        <v>4546</v>
      </c>
      <c r="AL133" s="1658" t="s">
        <v>59</v>
      </c>
      <c r="AM133" s="1658"/>
      <c r="AN133" s="1658"/>
      <c r="AO133" s="1403" t="s">
        <v>5186</v>
      </c>
      <c r="AP133" s="1400"/>
      <c r="AQ133" s="1653" t="str" cm="1">
        <f t="array" ref="AQ133">IF(AD133="NO FAVORABLE","NO FAVORABLE",IF(SUMPRODUCT(--(TRIM(AF133:AK133)&lt;&gt;"SI"),--(TRIM(AF133:AK133)&lt;&gt;"NA"))&gt;0,"SUBSANAR","APROBADA CR"))</f>
        <v>APROBADA CR</v>
      </c>
    </row>
    <row r="134" spans="1:43" s="1654" customFormat="1" ht="13.8" x14ac:dyDescent="0.3">
      <c r="A134" s="1397" t="s">
        <v>4713</v>
      </c>
      <c r="B134" s="1397" t="s">
        <v>4714</v>
      </c>
      <c r="C134" s="1397">
        <v>340</v>
      </c>
      <c r="D134" s="1397" t="s">
        <v>45</v>
      </c>
      <c r="E134" s="1397" t="s">
        <v>2715</v>
      </c>
      <c r="F134" s="1397" t="s">
        <v>666</v>
      </c>
      <c r="G134" s="1397" t="s">
        <v>252</v>
      </c>
      <c r="H134" s="1397" t="s">
        <v>1487</v>
      </c>
      <c r="I134" s="1672" t="str">
        <f t="shared" si="4"/>
        <v>EVA MARIA  LOPEZ RICARDO</v>
      </c>
      <c r="J134" s="1397" t="s">
        <v>50</v>
      </c>
      <c r="K134" s="1397">
        <v>39286024</v>
      </c>
      <c r="L134" s="1398">
        <v>20675</v>
      </c>
      <c r="M134" s="1397">
        <v>69</v>
      </c>
      <c r="N134" s="1397" t="s">
        <v>51</v>
      </c>
      <c r="O134" s="1397">
        <v>3003913777</v>
      </c>
      <c r="P134" s="1397"/>
      <c r="Q134" s="1397" t="s">
        <v>4847</v>
      </c>
      <c r="R134" s="1397" t="s">
        <v>380</v>
      </c>
      <c r="S134" s="1656" t="s">
        <v>54</v>
      </c>
      <c r="T134" s="1397" t="s">
        <v>5093</v>
      </c>
      <c r="U134" s="1655" t="s">
        <v>4718</v>
      </c>
      <c r="V134" s="1399" t="s">
        <v>57</v>
      </c>
      <c r="W134" s="1399" t="s">
        <v>57</v>
      </c>
      <c r="X134" s="1399" t="s">
        <v>57</v>
      </c>
      <c r="Y134" s="1657"/>
      <c r="Z134" s="1657"/>
      <c r="AA134" s="1657"/>
      <c r="AB134" s="1657"/>
      <c r="AC134" s="1657"/>
      <c r="AD134" s="1657" t="s">
        <v>58</v>
      </c>
      <c r="AE134" s="1657"/>
      <c r="AF134" s="1658" t="s">
        <v>59</v>
      </c>
      <c r="AG134" s="1659" t="s">
        <v>57</v>
      </c>
      <c r="AH134" s="1658" t="s">
        <v>59</v>
      </c>
      <c r="AI134" s="1658" t="s">
        <v>59</v>
      </c>
      <c r="AJ134" s="1658" t="s">
        <v>59</v>
      </c>
      <c r="AK134" s="1658" t="s">
        <v>4546</v>
      </c>
      <c r="AL134" s="1658" t="s">
        <v>59</v>
      </c>
      <c r="AM134" s="1658"/>
      <c r="AN134" s="1658"/>
      <c r="AO134" s="1403" t="s">
        <v>393</v>
      </c>
      <c r="AP134" s="1400"/>
      <c r="AQ134" s="1653" t="str" cm="1">
        <f t="array" ref="AQ134">IF(AD134="NO FAVORABLE","NO FAVORABLE",IF(SUMPRODUCT(--(TRIM(AF134:AK134)&lt;&gt;"SI"),--(TRIM(AF134:AK134)&lt;&gt;"NA"))&gt;0,"SUBSANAR","APROBADA CR"))</f>
        <v>APROBADA CR</v>
      </c>
    </row>
    <row r="135" spans="1:43" s="1654" customFormat="1" ht="13.8" x14ac:dyDescent="0.3">
      <c r="A135" s="1397" t="s">
        <v>4713</v>
      </c>
      <c r="B135" s="1397" t="s">
        <v>4714</v>
      </c>
      <c r="C135" s="1397">
        <v>343</v>
      </c>
      <c r="D135" s="1397" t="s">
        <v>45</v>
      </c>
      <c r="E135" s="1397" t="s">
        <v>3687</v>
      </c>
      <c r="F135" s="1397"/>
      <c r="G135" s="1397" t="s">
        <v>4772</v>
      </c>
      <c r="H135" s="1397" t="s">
        <v>2823</v>
      </c>
      <c r="I135" s="1672" t="str">
        <f t="shared" si="4"/>
        <v>MIRIAN  IBAÑEZ MERCADO</v>
      </c>
      <c r="J135" s="1397" t="s">
        <v>50</v>
      </c>
      <c r="K135" s="1397">
        <v>49694747</v>
      </c>
      <c r="L135" s="1398">
        <v>23549</v>
      </c>
      <c r="M135" s="1397">
        <v>71</v>
      </c>
      <c r="N135" s="1397" t="s">
        <v>51</v>
      </c>
      <c r="O135" s="1397">
        <v>3013947947</v>
      </c>
      <c r="P135" s="1397"/>
      <c r="Q135" s="1397" t="s">
        <v>4770</v>
      </c>
      <c r="R135" s="1397" t="s">
        <v>380</v>
      </c>
      <c r="S135" s="1656" t="s">
        <v>54</v>
      </c>
      <c r="T135" s="1397" t="s">
        <v>5093</v>
      </c>
      <c r="U135" s="1655" t="s">
        <v>4718</v>
      </c>
      <c r="V135" s="1399" t="s">
        <v>57</v>
      </c>
      <c r="W135" s="1399" t="s">
        <v>57</v>
      </c>
      <c r="X135" s="1399" t="s">
        <v>57</v>
      </c>
      <c r="Y135" s="1657"/>
      <c r="Z135" s="1657"/>
      <c r="AA135" s="1657"/>
      <c r="AB135" s="1657"/>
      <c r="AC135" s="1657"/>
      <c r="AD135" s="1657" t="s">
        <v>58</v>
      </c>
      <c r="AE135" s="1657"/>
      <c r="AF135" s="1658" t="s">
        <v>59</v>
      </c>
      <c r="AG135" s="1659" t="s">
        <v>57</v>
      </c>
      <c r="AH135" s="1658" t="s">
        <v>59</v>
      </c>
      <c r="AI135" s="1658" t="s">
        <v>59</v>
      </c>
      <c r="AJ135" s="1658" t="s">
        <v>59</v>
      </c>
      <c r="AK135" s="1658" t="s">
        <v>4546</v>
      </c>
      <c r="AL135" s="1658" t="s">
        <v>59</v>
      </c>
      <c r="AM135" s="1658"/>
      <c r="AN135" s="1658"/>
      <c r="AO135" s="1403" t="s">
        <v>393</v>
      </c>
      <c r="AP135" s="1400"/>
      <c r="AQ135" s="1653" t="str" cm="1">
        <f t="array" ref="AQ135">IF(AD135="NO FAVORABLE","NO FAVORABLE",IF(SUMPRODUCT(--(TRIM(AF135:AK135)&lt;&gt;"SI"),--(TRIM(AF135:AK135)&lt;&gt;"NA"))&gt;0,"SUBSANAR","APROBADA CR"))</f>
        <v>APROBADA CR</v>
      </c>
    </row>
    <row r="136" spans="1:43" s="1654" customFormat="1" ht="13.8" x14ac:dyDescent="0.3">
      <c r="A136" s="1397" t="s">
        <v>4713</v>
      </c>
      <c r="B136" s="1397" t="s">
        <v>4714</v>
      </c>
      <c r="C136" s="1397">
        <v>344</v>
      </c>
      <c r="D136" s="1397" t="s">
        <v>45</v>
      </c>
      <c r="E136" s="1397" t="s">
        <v>1339</v>
      </c>
      <c r="F136" s="1397" t="s">
        <v>1226</v>
      </c>
      <c r="G136" s="1397" t="s">
        <v>5092</v>
      </c>
      <c r="H136" s="1397" t="s">
        <v>251</v>
      </c>
      <c r="I136" s="1672" t="str">
        <f t="shared" si="4"/>
        <v>MARCELA  DEL CARMEN  ACOSTA  QUINTERO</v>
      </c>
      <c r="J136" s="1397" t="s">
        <v>50</v>
      </c>
      <c r="K136" s="1397">
        <v>1003178005</v>
      </c>
      <c r="L136" s="1398">
        <v>34880</v>
      </c>
      <c r="M136" s="1397">
        <v>30</v>
      </c>
      <c r="N136" s="1397" t="s">
        <v>51</v>
      </c>
      <c r="O136" s="1397">
        <v>3146599925</v>
      </c>
      <c r="P136" s="1397"/>
      <c r="Q136" s="1397" t="s">
        <v>4716</v>
      </c>
      <c r="R136" s="1397" t="s">
        <v>380</v>
      </c>
      <c r="S136" s="1656" t="s">
        <v>54</v>
      </c>
      <c r="T136" s="1397" t="s">
        <v>5182</v>
      </c>
      <c r="U136" s="1655" t="s">
        <v>4718</v>
      </c>
      <c r="V136" s="1399" t="s">
        <v>57</v>
      </c>
      <c r="W136" s="1399" t="s">
        <v>57</v>
      </c>
      <c r="X136" s="1399" t="s">
        <v>57</v>
      </c>
      <c r="Y136" s="1657"/>
      <c r="Z136" s="1657"/>
      <c r="AA136" s="1657"/>
      <c r="AB136" s="1657"/>
      <c r="AC136" s="1657"/>
      <c r="AD136" s="1657" t="s">
        <v>58</v>
      </c>
      <c r="AE136" s="1657"/>
      <c r="AF136" s="1658" t="s">
        <v>59</v>
      </c>
      <c r="AG136" s="1659" t="s">
        <v>57</v>
      </c>
      <c r="AH136" s="1658" t="s">
        <v>59</v>
      </c>
      <c r="AI136" s="1658" t="s">
        <v>59</v>
      </c>
      <c r="AJ136" s="1658" t="s">
        <v>59</v>
      </c>
      <c r="AK136" s="1658" t="s">
        <v>4546</v>
      </c>
      <c r="AL136" s="1658" t="s">
        <v>59</v>
      </c>
      <c r="AM136" s="1658"/>
      <c r="AN136" s="1658"/>
      <c r="AO136" s="1403" t="s">
        <v>393</v>
      </c>
      <c r="AP136" s="1400"/>
      <c r="AQ136" s="1653" t="str" cm="1">
        <f t="array" ref="AQ136">IF(AD136="NO FAVORABLE","NO FAVORABLE",IF(SUMPRODUCT(--(TRIM(AF136:AK136)&lt;&gt;"SI"),--(TRIM(AF136:AK136)&lt;&gt;"NA"))&gt;0,"SUBSANAR","APROBADA CR"))</f>
        <v>APROBADA CR</v>
      </c>
    </row>
    <row r="137" spans="1:43" s="1654" customFormat="1" ht="13.8" x14ac:dyDescent="0.3">
      <c r="A137" s="1397" t="s">
        <v>4713</v>
      </c>
      <c r="B137" s="1397" t="s">
        <v>4714</v>
      </c>
      <c r="C137" s="1397">
        <v>356</v>
      </c>
      <c r="D137" s="1397" t="s">
        <v>45</v>
      </c>
      <c r="E137" s="1397" t="s">
        <v>5188</v>
      </c>
      <c r="F137" s="1397" t="s">
        <v>537</v>
      </c>
      <c r="G137" s="1397" t="s">
        <v>5094</v>
      </c>
      <c r="H137" s="1397" t="s">
        <v>1700</v>
      </c>
      <c r="I137" s="1672" t="str">
        <f t="shared" si="4"/>
        <v>CLEOTILDE  ISABEL  VILORIA  CASTILLO</v>
      </c>
      <c r="J137" s="1397" t="s">
        <v>50</v>
      </c>
      <c r="K137" s="1397">
        <v>39280031</v>
      </c>
      <c r="L137" s="1398">
        <v>22054</v>
      </c>
      <c r="M137" s="1397">
        <v>65</v>
      </c>
      <c r="N137" s="1397" t="s">
        <v>51</v>
      </c>
      <c r="O137" s="1397" t="s">
        <v>5195</v>
      </c>
      <c r="P137" s="1397"/>
      <c r="Q137" s="1397" t="s">
        <v>4749</v>
      </c>
      <c r="R137" s="1397" t="s">
        <v>380</v>
      </c>
      <c r="S137" s="1656" t="s">
        <v>54</v>
      </c>
      <c r="T137" s="1397" t="s">
        <v>5196</v>
      </c>
      <c r="U137" s="1655" t="s">
        <v>4718</v>
      </c>
      <c r="V137" s="1399" t="s">
        <v>57</v>
      </c>
      <c r="W137" s="1399" t="s">
        <v>57</v>
      </c>
      <c r="X137" s="1399" t="s">
        <v>5197</v>
      </c>
      <c r="Y137" s="1657"/>
      <c r="Z137" s="1657"/>
      <c r="AA137" s="1657"/>
      <c r="AB137" s="1657"/>
      <c r="AC137" s="1657"/>
      <c r="AD137" s="1657" t="s">
        <v>58</v>
      </c>
      <c r="AE137" s="1657"/>
      <c r="AF137" s="1658" t="s">
        <v>59</v>
      </c>
      <c r="AG137" s="1659" t="s">
        <v>57</v>
      </c>
      <c r="AH137" s="1658" t="s">
        <v>59</v>
      </c>
      <c r="AI137" s="1658" t="s">
        <v>59</v>
      </c>
      <c r="AJ137" s="1658" t="s">
        <v>59</v>
      </c>
      <c r="AK137" s="1658" t="s">
        <v>4546</v>
      </c>
      <c r="AL137" s="1658" t="s">
        <v>59</v>
      </c>
      <c r="AM137" s="1658"/>
      <c r="AN137" s="1658"/>
      <c r="AO137" s="1403" t="s">
        <v>5198</v>
      </c>
      <c r="AP137" s="1400"/>
      <c r="AQ137" s="1653" t="str" cm="1">
        <f t="array" ref="AQ137">IF(AD137="NO FAVORABLE","NO FAVORABLE",IF(SUMPRODUCT(--(TRIM(AF137:AK137)&lt;&gt;"SI"),--(TRIM(AF137:AK137)&lt;&gt;"NA"))&gt;0,"SUBSANAR","APROBADA CR"))</f>
        <v>APROBADA CR</v>
      </c>
    </row>
    <row r="138" spans="1:43" s="1654" customFormat="1" ht="13.8" x14ac:dyDescent="0.3">
      <c r="A138" s="1397" t="s">
        <v>4713</v>
      </c>
      <c r="B138" s="1397" t="s">
        <v>4714</v>
      </c>
      <c r="C138" s="1397">
        <v>361</v>
      </c>
      <c r="D138" s="1397" t="s">
        <v>45</v>
      </c>
      <c r="E138" s="1397" t="s">
        <v>4602</v>
      </c>
      <c r="F138" s="1397" t="s">
        <v>93</v>
      </c>
      <c r="G138" s="1397" t="s">
        <v>2918</v>
      </c>
      <c r="H138" s="1397" t="s">
        <v>210</v>
      </c>
      <c r="I138" s="1672" t="str">
        <f t="shared" ref="I138:I142" si="5">CONCATENATE(E138," ",F138," ",G138," ",H138)</f>
        <v>DORY ISABEL GUEVARA MORALES</v>
      </c>
      <c r="J138" s="1397" t="s">
        <v>50</v>
      </c>
      <c r="K138" s="1397">
        <v>39269639</v>
      </c>
      <c r="L138" s="1398">
        <v>16329</v>
      </c>
      <c r="M138" s="1397">
        <v>81</v>
      </c>
      <c r="N138" s="1397" t="s">
        <v>51</v>
      </c>
      <c r="O138" s="1397">
        <v>3206524895</v>
      </c>
      <c r="P138" s="1397"/>
      <c r="Q138" s="1397" t="s">
        <v>4847</v>
      </c>
      <c r="R138" s="1397" t="s">
        <v>380</v>
      </c>
      <c r="S138" s="1656" t="s">
        <v>54</v>
      </c>
      <c r="T138" s="1397" t="s">
        <v>5078</v>
      </c>
      <c r="U138" s="1655" t="s">
        <v>4718</v>
      </c>
      <c r="V138" s="1399" t="s">
        <v>57</v>
      </c>
      <c r="W138" s="1399" t="s">
        <v>57</v>
      </c>
      <c r="X138" s="1399" t="s">
        <v>5199</v>
      </c>
      <c r="Y138" s="1657"/>
      <c r="Z138" s="1657"/>
      <c r="AA138" s="1657"/>
      <c r="AB138" s="1657"/>
      <c r="AC138" s="1657"/>
      <c r="AD138" s="1657" t="s">
        <v>58</v>
      </c>
      <c r="AE138" s="1657"/>
      <c r="AF138" s="1658" t="s">
        <v>59</v>
      </c>
      <c r="AG138" s="1659" t="s">
        <v>57</v>
      </c>
      <c r="AH138" s="1658" t="s">
        <v>59</v>
      </c>
      <c r="AI138" s="1658" t="s">
        <v>59</v>
      </c>
      <c r="AJ138" s="1658" t="s">
        <v>59</v>
      </c>
      <c r="AK138" s="1658" t="s">
        <v>4546</v>
      </c>
      <c r="AL138" s="1658" t="s">
        <v>59</v>
      </c>
      <c r="AM138" s="1658"/>
      <c r="AN138" s="1658"/>
      <c r="AO138" s="1403" t="s">
        <v>393</v>
      </c>
      <c r="AP138" s="1400"/>
      <c r="AQ138" s="1653" t="str" cm="1">
        <f t="array" ref="AQ138">IF(AD138="NO FAVORABLE","NO FAVORABLE",IF(SUMPRODUCT(--(TRIM(AF138:AK138)&lt;&gt;"SI"),--(TRIM(AF138:AK138)&lt;&gt;"NA"))&gt;0,"SUBSANAR","APROBADA CR"))</f>
        <v>APROBADA CR</v>
      </c>
    </row>
    <row r="139" spans="1:43" s="1654" customFormat="1" ht="13.8" x14ac:dyDescent="0.3">
      <c r="A139" s="1397" t="s">
        <v>4713</v>
      </c>
      <c r="B139" s="1397" t="s">
        <v>4714</v>
      </c>
      <c r="C139" s="1397">
        <v>362</v>
      </c>
      <c r="D139" s="1397" t="s">
        <v>45</v>
      </c>
      <c r="E139" s="1397" t="s">
        <v>5200</v>
      </c>
      <c r="F139" s="1397" t="s">
        <v>1549</v>
      </c>
      <c r="G139" s="1397" t="s">
        <v>5201</v>
      </c>
      <c r="H139" s="1397" t="s">
        <v>1501</v>
      </c>
      <c r="I139" s="1672" t="str">
        <f t="shared" si="5"/>
        <v>SORA  EMMA TRIOS  COGOLLO</v>
      </c>
      <c r="J139" s="1397" t="s">
        <v>50</v>
      </c>
      <c r="K139" s="1397">
        <v>22240587</v>
      </c>
      <c r="L139" s="1398">
        <v>18213</v>
      </c>
      <c r="M139" s="1397">
        <v>75</v>
      </c>
      <c r="N139" s="1397" t="s">
        <v>51</v>
      </c>
      <c r="O139" s="1397">
        <v>3102234755</v>
      </c>
      <c r="P139" s="1397"/>
      <c r="Q139" s="1397" t="s">
        <v>4758</v>
      </c>
      <c r="R139" s="1397" t="s">
        <v>380</v>
      </c>
      <c r="S139" s="1656" t="s">
        <v>54</v>
      </c>
      <c r="T139" s="1397" t="s">
        <v>5196</v>
      </c>
      <c r="U139" s="1655" t="s">
        <v>4718</v>
      </c>
      <c r="V139" s="1399" t="s">
        <v>57</v>
      </c>
      <c r="W139" s="1399" t="s">
        <v>57</v>
      </c>
      <c r="X139" s="1399" t="s">
        <v>57</v>
      </c>
      <c r="Y139" s="1657"/>
      <c r="Z139" s="1657"/>
      <c r="AA139" s="1657"/>
      <c r="AB139" s="1657"/>
      <c r="AC139" s="1657"/>
      <c r="AD139" s="1657" t="s">
        <v>58</v>
      </c>
      <c r="AE139" s="1657"/>
      <c r="AF139" s="1658" t="s">
        <v>59</v>
      </c>
      <c r="AG139" s="1659" t="s">
        <v>57</v>
      </c>
      <c r="AH139" s="1658" t="s">
        <v>59</v>
      </c>
      <c r="AI139" s="1658" t="s">
        <v>59</v>
      </c>
      <c r="AJ139" s="1658" t="s">
        <v>59</v>
      </c>
      <c r="AK139" s="1658" t="s">
        <v>4546</v>
      </c>
      <c r="AL139" s="1658" t="s">
        <v>59</v>
      </c>
      <c r="AM139" s="1658"/>
      <c r="AN139" s="1658"/>
      <c r="AO139" s="1403" t="s">
        <v>393</v>
      </c>
      <c r="AP139" s="1400"/>
      <c r="AQ139" s="1653" t="str" cm="1">
        <f t="array" ref="AQ139">IF(AD139="NO FAVORABLE","NO FAVORABLE",IF(SUMPRODUCT(--(TRIM(AF139:AK139)&lt;&gt;"SI"),--(TRIM(AF139:AK139)&lt;&gt;"NA"))&gt;0,"SUBSANAR","APROBADA CR"))</f>
        <v>APROBADA CR</v>
      </c>
    </row>
    <row r="140" spans="1:43" s="1654" customFormat="1" ht="13.8" x14ac:dyDescent="0.3">
      <c r="A140" s="1397" t="s">
        <v>4713</v>
      </c>
      <c r="B140" s="1397" t="s">
        <v>4714</v>
      </c>
      <c r="C140" s="1397">
        <v>363</v>
      </c>
      <c r="D140" s="1397" t="s">
        <v>45</v>
      </c>
      <c r="E140" s="1397" t="s">
        <v>1432</v>
      </c>
      <c r="F140" s="1397" t="s">
        <v>62</v>
      </c>
      <c r="G140" s="1397" t="s">
        <v>117</v>
      </c>
      <c r="H140" s="1397" t="s">
        <v>1517</v>
      </c>
      <c r="I140" s="1672" t="str">
        <f t="shared" si="5"/>
        <v>LILIANA  MARIA DIAZ HOYOS</v>
      </c>
      <c r="J140" s="1397" t="s">
        <v>50</v>
      </c>
      <c r="K140" s="1397">
        <v>1040490033</v>
      </c>
      <c r="L140" s="1398">
        <v>31328</v>
      </c>
      <c r="M140" s="1397">
        <v>40</v>
      </c>
      <c r="N140" s="1397" t="s">
        <v>51</v>
      </c>
      <c r="O140" s="1397">
        <v>3227608395</v>
      </c>
      <c r="P140" s="1397"/>
      <c r="Q140" s="1397" t="s">
        <v>4716</v>
      </c>
      <c r="R140" s="1397" t="s">
        <v>380</v>
      </c>
      <c r="S140" s="1656" t="s">
        <v>54</v>
      </c>
      <c r="T140" s="1397" t="s">
        <v>5165</v>
      </c>
      <c r="U140" s="1655" t="s">
        <v>4718</v>
      </c>
      <c r="V140" s="1399" t="s">
        <v>57</v>
      </c>
      <c r="W140" s="1399" t="s">
        <v>57</v>
      </c>
      <c r="X140" s="1399" t="s">
        <v>57</v>
      </c>
      <c r="Y140" s="1657"/>
      <c r="Z140" s="1657"/>
      <c r="AA140" s="1657"/>
      <c r="AB140" s="1657"/>
      <c r="AC140" s="1657"/>
      <c r="AD140" s="1657" t="s">
        <v>58</v>
      </c>
      <c r="AE140" s="1657"/>
      <c r="AF140" s="1658" t="s">
        <v>59</v>
      </c>
      <c r="AG140" s="1659" t="s">
        <v>57</v>
      </c>
      <c r="AH140" s="1658" t="s">
        <v>59</v>
      </c>
      <c r="AI140" s="1658" t="s">
        <v>59</v>
      </c>
      <c r="AJ140" s="1658" t="s">
        <v>59</v>
      </c>
      <c r="AK140" s="1658" t="s">
        <v>4546</v>
      </c>
      <c r="AL140" s="1658" t="s">
        <v>59</v>
      </c>
      <c r="AM140" s="1658"/>
      <c r="AN140" s="1658"/>
      <c r="AO140" s="1403" t="s">
        <v>393</v>
      </c>
      <c r="AP140" s="1400"/>
      <c r="AQ140" s="1653" t="str" cm="1">
        <f t="array" ref="AQ140">IF(AD140="NO FAVORABLE","NO FAVORABLE",IF(SUMPRODUCT(--(TRIM(AF140:AK140)&lt;&gt;"SI"),--(TRIM(AF140:AK140)&lt;&gt;"NA"))&gt;0,"SUBSANAR","APROBADA CR"))</f>
        <v>APROBADA CR</v>
      </c>
    </row>
    <row r="141" spans="1:43" s="1654" customFormat="1" ht="13.8" x14ac:dyDescent="0.3">
      <c r="A141" s="1397" t="s">
        <v>4713</v>
      </c>
      <c r="B141" s="1397" t="s">
        <v>4714</v>
      </c>
      <c r="C141" s="1397">
        <v>364</v>
      </c>
      <c r="D141" s="1397" t="s">
        <v>45</v>
      </c>
      <c r="E141" s="1397" t="s">
        <v>5202</v>
      </c>
      <c r="F141" s="1397" t="s">
        <v>62</v>
      </c>
      <c r="G141" s="1397" t="s">
        <v>4438</v>
      </c>
      <c r="H141" s="1397" t="s">
        <v>5079</v>
      </c>
      <c r="I141" s="1672" t="str">
        <f t="shared" si="5"/>
        <v xml:space="preserve">FEBEIRA MARIA ZAMBRANO RAMOS </v>
      </c>
      <c r="J141" s="1397" t="s">
        <v>50</v>
      </c>
      <c r="K141" s="1397">
        <v>39272480</v>
      </c>
      <c r="L141" s="1398">
        <v>25769</v>
      </c>
      <c r="M141" s="1397">
        <v>55</v>
      </c>
      <c r="N141" s="1397" t="s">
        <v>51</v>
      </c>
      <c r="O141" s="1397">
        <v>3127036298</v>
      </c>
      <c r="P141" s="1397"/>
      <c r="Q141" s="1397" t="s">
        <v>4847</v>
      </c>
      <c r="R141" s="1397" t="s">
        <v>380</v>
      </c>
      <c r="S141" s="1656" t="s">
        <v>54</v>
      </c>
      <c r="T141" s="1397" t="s">
        <v>5203</v>
      </c>
      <c r="U141" s="1655" t="s">
        <v>4718</v>
      </c>
      <c r="V141" s="1399" t="s">
        <v>57</v>
      </c>
      <c r="W141" s="1399" t="s">
        <v>57</v>
      </c>
      <c r="X141" s="1399" t="s">
        <v>57</v>
      </c>
      <c r="Y141" s="1657"/>
      <c r="Z141" s="1657"/>
      <c r="AA141" s="1657"/>
      <c r="AB141" s="1657"/>
      <c r="AC141" s="1657"/>
      <c r="AD141" s="1657" t="s">
        <v>58</v>
      </c>
      <c r="AE141" s="1657"/>
      <c r="AF141" s="1658" t="s">
        <v>59</v>
      </c>
      <c r="AG141" s="1659" t="s">
        <v>57</v>
      </c>
      <c r="AH141" s="1658" t="s">
        <v>59</v>
      </c>
      <c r="AI141" s="1658" t="s">
        <v>59</v>
      </c>
      <c r="AJ141" s="1658" t="s">
        <v>59</v>
      </c>
      <c r="AK141" s="1658" t="s">
        <v>4546</v>
      </c>
      <c r="AL141" s="1658" t="s">
        <v>59</v>
      </c>
      <c r="AM141" s="1658"/>
      <c r="AN141" s="1658"/>
      <c r="AO141" s="1403" t="s">
        <v>393</v>
      </c>
      <c r="AP141" s="1400"/>
      <c r="AQ141" s="1653" t="str" cm="1">
        <f t="array" ref="AQ141">IF(AD141="NO FAVORABLE","NO FAVORABLE",IF(SUMPRODUCT(--(TRIM(AF141:AK141)&lt;&gt;"SI"),--(TRIM(AF141:AK141)&lt;&gt;"NA"))&gt;0,"SUBSANAR","APROBADA CR"))</f>
        <v>APROBADA CR</v>
      </c>
    </row>
    <row r="142" spans="1:43" s="1654" customFormat="1" ht="13.8" x14ac:dyDescent="0.3">
      <c r="A142" s="1397" t="s">
        <v>4713</v>
      </c>
      <c r="B142" s="1397" t="s">
        <v>4714</v>
      </c>
      <c r="C142" s="1397">
        <v>365</v>
      </c>
      <c r="D142" s="1397" t="s">
        <v>45</v>
      </c>
      <c r="E142" s="1397" t="s">
        <v>5204</v>
      </c>
      <c r="F142" s="1397" t="s">
        <v>404</v>
      </c>
      <c r="G142" s="1397" t="s">
        <v>4885</v>
      </c>
      <c r="H142" s="1397" t="s">
        <v>5205</v>
      </c>
      <c r="I142" s="1672" t="str">
        <f t="shared" si="5"/>
        <v xml:space="preserve">YEIMIS  DANIELA SIMANCA  JARRAMILLO </v>
      </c>
      <c r="J142" s="1397" t="s">
        <v>50</v>
      </c>
      <c r="K142" s="1397">
        <v>1003338081</v>
      </c>
      <c r="L142" s="1398">
        <v>35351</v>
      </c>
      <c r="M142" s="1397">
        <v>29</v>
      </c>
      <c r="N142" s="1397" t="s">
        <v>51</v>
      </c>
      <c r="O142" s="1397">
        <v>3118184219</v>
      </c>
      <c r="P142" s="1397"/>
      <c r="Q142" s="1397" t="s">
        <v>4758</v>
      </c>
      <c r="R142" s="1397" t="s">
        <v>380</v>
      </c>
      <c r="S142" s="1656" t="s">
        <v>54</v>
      </c>
      <c r="T142" s="1397" t="s">
        <v>5078</v>
      </c>
      <c r="U142" s="1655" t="s">
        <v>4718</v>
      </c>
      <c r="V142" s="1399" t="s">
        <v>57</v>
      </c>
      <c r="W142" s="1399" t="s">
        <v>57</v>
      </c>
      <c r="X142" s="1399" t="s">
        <v>57</v>
      </c>
      <c r="Y142" s="1657"/>
      <c r="Z142" s="1657"/>
      <c r="AA142" s="1657"/>
      <c r="AB142" s="1657"/>
      <c r="AC142" s="1657"/>
      <c r="AD142" s="1657" t="s">
        <v>58</v>
      </c>
      <c r="AE142" s="1657"/>
      <c r="AF142" s="1658" t="s">
        <v>59</v>
      </c>
      <c r="AG142" s="1659" t="s">
        <v>57</v>
      </c>
      <c r="AH142" s="1658" t="s">
        <v>59</v>
      </c>
      <c r="AI142" s="1658" t="s">
        <v>59</v>
      </c>
      <c r="AJ142" s="1658" t="s">
        <v>59</v>
      </c>
      <c r="AK142" s="1658" t="s">
        <v>4546</v>
      </c>
      <c r="AL142" s="1658" t="s">
        <v>59</v>
      </c>
      <c r="AM142" s="1658"/>
      <c r="AN142" s="1658"/>
      <c r="AO142" s="1403" t="s">
        <v>393</v>
      </c>
      <c r="AP142" s="1400"/>
      <c r="AQ142" s="1653" t="str" cm="1">
        <f t="array" ref="AQ142">IF(AD142="NO FAVORABLE","NO FAVORABLE",IF(SUMPRODUCT(--(TRIM(AF142:AK142)&lt;&gt;"SI"),--(TRIM(AF142:AK142)&lt;&gt;"NA"))&gt;0,"SUBSANAR","APROBADA CR"))</f>
        <v>APROBADA CR</v>
      </c>
    </row>
    <row r="143" spans="1:43" s="1654" customFormat="1" ht="13.8" x14ac:dyDescent="0.3">
      <c r="A143" s="1397" t="s">
        <v>4713</v>
      </c>
      <c r="B143" s="1397" t="s">
        <v>4714</v>
      </c>
      <c r="C143" s="1397">
        <v>366</v>
      </c>
      <c r="D143" s="1397" t="s">
        <v>45</v>
      </c>
      <c r="E143" s="1397" t="s">
        <v>924</v>
      </c>
      <c r="F143" s="1397" t="s">
        <v>670</v>
      </c>
      <c r="G143" s="1397" t="s">
        <v>946</v>
      </c>
      <c r="H143" s="1397" t="s">
        <v>1349</v>
      </c>
      <c r="I143" s="1672" t="str">
        <f t="shared" ref="I143:I174" si="6">CONCATENATE(E143," ",F143," ",G143," ",H143)</f>
        <v xml:space="preserve">GUILLERMINA  ROSA  HERNANDEZ MORALES </v>
      </c>
      <c r="J143" s="1397" t="s">
        <v>50</v>
      </c>
      <c r="K143" s="1397">
        <v>50942465</v>
      </c>
      <c r="L143" s="1398">
        <v>24519</v>
      </c>
      <c r="M143" s="1397">
        <v>58</v>
      </c>
      <c r="N143" s="1397" t="s">
        <v>51</v>
      </c>
      <c r="O143" s="1397">
        <v>3167446264</v>
      </c>
      <c r="P143" s="1397"/>
      <c r="Q143" s="1397" t="s">
        <v>4847</v>
      </c>
      <c r="R143" s="1397" t="s">
        <v>380</v>
      </c>
      <c r="S143" s="1656" t="s">
        <v>54</v>
      </c>
      <c r="T143" s="1397" t="s">
        <v>5078</v>
      </c>
      <c r="U143" s="1655" t="s">
        <v>4718</v>
      </c>
      <c r="V143" s="1399" t="s">
        <v>57</v>
      </c>
      <c r="W143" s="1399" t="s">
        <v>57</v>
      </c>
      <c r="X143" s="1399" t="s">
        <v>57</v>
      </c>
      <c r="Y143" s="1657"/>
      <c r="Z143" s="1657"/>
      <c r="AA143" s="1657"/>
      <c r="AB143" s="1657"/>
      <c r="AC143" s="1657"/>
      <c r="AD143" s="1657" t="s">
        <v>58</v>
      </c>
      <c r="AE143" s="1657"/>
      <c r="AF143" s="1658" t="s">
        <v>59</v>
      </c>
      <c r="AG143" s="1659" t="s">
        <v>57</v>
      </c>
      <c r="AH143" s="1658" t="s">
        <v>59</v>
      </c>
      <c r="AI143" s="1658" t="s">
        <v>59</v>
      </c>
      <c r="AJ143" s="1658" t="s">
        <v>59</v>
      </c>
      <c r="AK143" s="1658" t="s">
        <v>4546</v>
      </c>
      <c r="AL143" s="1658" t="s">
        <v>59</v>
      </c>
      <c r="AM143" s="1658"/>
      <c r="AN143" s="1658"/>
      <c r="AO143" s="1403" t="s">
        <v>393</v>
      </c>
      <c r="AP143" s="1400"/>
      <c r="AQ143" s="1653" t="str" cm="1">
        <f t="array" ref="AQ143">IF(AD143="NO FAVORABLE","NO FAVORABLE",IF(SUMPRODUCT(--(TRIM(AF143:AK143)&lt;&gt;"SI"),--(TRIM(AF143:AK143)&lt;&gt;"NA"))&gt;0,"SUBSANAR","APROBADA CR"))</f>
        <v>APROBADA CR</v>
      </c>
    </row>
    <row r="144" spans="1:43" s="1654" customFormat="1" ht="13.8" x14ac:dyDescent="0.3">
      <c r="A144" s="1397" t="s">
        <v>4713</v>
      </c>
      <c r="B144" s="1397" t="s">
        <v>4714</v>
      </c>
      <c r="C144" s="1397">
        <v>367</v>
      </c>
      <c r="D144" s="1397" t="s">
        <v>45</v>
      </c>
      <c r="E144" s="1397" t="s">
        <v>5208</v>
      </c>
      <c r="F144" s="1397" t="s">
        <v>1797</v>
      </c>
      <c r="G144" s="1397" t="s">
        <v>4885</v>
      </c>
      <c r="H144" s="1397" t="s">
        <v>5205</v>
      </c>
      <c r="I144" s="1672" t="str">
        <f t="shared" si="6"/>
        <v xml:space="preserve">YONADIS  DAYANA SIMANCA  JARRAMILLO </v>
      </c>
      <c r="J144" s="1397" t="s">
        <v>50</v>
      </c>
      <c r="K144" s="1397">
        <v>1003337758</v>
      </c>
      <c r="L144" s="1398">
        <v>33961</v>
      </c>
      <c r="M144" s="1397">
        <v>33</v>
      </c>
      <c r="N144" s="1397" t="s">
        <v>51</v>
      </c>
      <c r="O144" s="1397">
        <v>3146789187</v>
      </c>
      <c r="P144" s="1397"/>
      <c r="Q144" s="1397" t="s">
        <v>4716</v>
      </c>
      <c r="R144" s="1397" t="s">
        <v>380</v>
      </c>
      <c r="S144" s="1656" t="s">
        <v>54</v>
      </c>
      <c r="T144" s="1397" t="s">
        <v>5078</v>
      </c>
      <c r="U144" s="1655" t="s">
        <v>4718</v>
      </c>
      <c r="V144" s="1399" t="s">
        <v>57</v>
      </c>
      <c r="W144" s="1399" t="s">
        <v>57</v>
      </c>
      <c r="X144" s="1399" t="s">
        <v>57</v>
      </c>
      <c r="Y144" s="1657"/>
      <c r="Z144" s="1657"/>
      <c r="AA144" s="1657"/>
      <c r="AB144" s="1657"/>
      <c r="AC144" s="1657"/>
      <c r="AD144" s="1657" t="s">
        <v>58</v>
      </c>
      <c r="AE144" s="1657"/>
      <c r="AF144" s="1658" t="s">
        <v>59</v>
      </c>
      <c r="AG144" s="1659" t="s">
        <v>57</v>
      </c>
      <c r="AH144" s="1658" t="s">
        <v>59</v>
      </c>
      <c r="AI144" s="1658" t="s">
        <v>59</v>
      </c>
      <c r="AJ144" s="1658" t="s">
        <v>59</v>
      </c>
      <c r="AK144" s="1658" t="s">
        <v>4546</v>
      </c>
      <c r="AL144" s="1658" t="s">
        <v>59</v>
      </c>
      <c r="AM144" s="1658"/>
      <c r="AN144" s="1658"/>
      <c r="AO144" s="1403" t="s">
        <v>393</v>
      </c>
      <c r="AP144" s="1400"/>
      <c r="AQ144" s="1653" t="str" cm="1">
        <f t="array" ref="AQ144">IF(AD144="NO FAVORABLE","NO FAVORABLE",IF(SUMPRODUCT(--(TRIM(AF144:AK144)&lt;&gt;"SI"),--(TRIM(AF144:AK144)&lt;&gt;"NA"))&gt;0,"SUBSANAR","APROBADA CR"))</f>
        <v>APROBADA CR</v>
      </c>
    </row>
    <row r="145" spans="1:43" s="1654" customFormat="1" ht="13.8" x14ac:dyDescent="0.3">
      <c r="A145" s="1397" t="s">
        <v>4713</v>
      </c>
      <c r="B145" s="1397" t="s">
        <v>4714</v>
      </c>
      <c r="C145" s="1397">
        <v>368</v>
      </c>
      <c r="D145" s="1397" t="s">
        <v>45</v>
      </c>
      <c r="E145" s="1397" t="s">
        <v>5209</v>
      </c>
      <c r="F145" s="1397" t="s">
        <v>878</v>
      </c>
      <c r="G145" s="1397" t="s">
        <v>126</v>
      </c>
      <c r="H145" s="1397"/>
      <c r="I145" s="1672" t="str">
        <f t="shared" si="6"/>
        <v xml:space="preserve">TANIA MILENA VELASQUEZ </v>
      </c>
      <c r="J145" s="1397" t="s">
        <v>50</v>
      </c>
      <c r="K145" s="1397">
        <v>39284341</v>
      </c>
      <c r="L145" s="1398">
        <v>29200</v>
      </c>
      <c r="M145" s="1397">
        <v>47</v>
      </c>
      <c r="N145" s="1397" t="s">
        <v>51</v>
      </c>
      <c r="O145" s="1397">
        <v>3006558083</v>
      </c>
      <c r="P145" s="1397"/>
      <c r="Q145" s="1397" t="s">
        <v>4847</v>
      </c>
      <c r="R145" s="1397" t="s">
        <v>380</v>
      </c>
      <c r="S145" s="1656" t="s">
        <v>54</v>
      </c>
      <c r="T145" s="1397" t="s">
        <v>5078</v>
      </c>
      <c r="U145" s="1655" t="s">
        <v>4718</v>
      </c>
      <c r="V145" s="1399" t="s">
        <v>57</v>
      </c>
      <c r="W145" s="1399" t="s">
        <v>57</v>
      </c>
      <c r="X145" s="1399" t="s">
        <v>57</v>
      </c>
      <c r="Y145" s="1657"/>
      <c r="Z145" s="1657"/>
      <c r="AA145" s="1657"/>
      <c r="AB145" s="1657"/>
      <c r="AC145" s="1657"/>
      <c r="AD145" s="1657" t="s">
        <v>58</v>
      </c>
      <c r="AE145" s="1657"/>
      <c r="AF145" s="1658" t="s">
        <v>59</v>
      </c>
      <c r="AG145" s="1659" t="s">
        <v>57</v>
      </c>
      <c r="AH145" s="1658" t="s">
        <v>59</v>
      </c>
      <c r="AI145" s="1658" t="s">
        <v>59</v>
      </c>
      <c r="AJ145" s="1658" t="s">
        <v>59</v>
      </c>
      <c r="AK145" s="1658" t="s">
        <v>4546</v>
      </c>
      <c r="AL145" s="1658" t="s">
        <v>59</v>
      </c>
      <c r="AM145" s="1658"/>
      <c r="AN145" s="1658"/>
      <c r="AO145" s="1403" t="s">
        <v>393</v>
      </c>
      <c r="AP145" s="1400"/>
      <c r="AQ145" s="1653" t="str" cm="1">
        <f t="array" ref="AQ145">IF(AD145="NO FAVORABLE","NO FAVORABLE",IF(SUMPRODUCT(--(TRIM(AF145:AK145)&lt;&gt;"SI"),--(TRIM(AF145:AK145)&lt;&gt;"NA"))&gt;0,"SUBSANAR","APROBADA CR"))</f>
        <v>APROBADA CR</v>
      </c>
    </row>
    <row r="146" spans="1:43" s="1654" customFormat="1" ht="13.8" x14ac:dyDescent="0.3">
      <c r="A146" s="1397" t="s">
        <v>4713</v>
      </c>
      <c r="B146" s="1397" t="s">
        <v>4714</v>
      </c>
      <c r="C146" s="1397">
        <v>370</v>
      </c>
      <c r="D146" s="1397" t="s">
        <v>45</v>
      </c>
      <c r="E146" s="1397" t="s">
        <v>1348</v>
      </c>
      <c r="F146" s="1397" t="s">
        <v>132</v>
      </c>
      <c r="G146" s="1397" t="s">
        <v>4803</v>
      </c>
      <c r="H146" s="1397" t="s">
        <v>4775</v>
      </c>
      <c r="I146" s="1672" t="str">
        <f t="shared" si="6"/>
        <v>LUZ  MARINA ESPEJO GUERRERO</v>
      </c>
      <c r="J146" s="1397" t="s">
        <v>50</v>
      </c>
      <c r="K146" s="1397">
        <v>39274968</v>
      </c>
      <c r="L146" s="1398">
        <v>22579</v>
      </c>
      <c r="M146" s="1397">
        <v>64</v>
      </c>
      <c r="N146" s="1397" t="s">
        <v>51</v>
      </c>
      <c r="O146" s="1397">
        <v>3245212824</v>
      </c>
      <c r="P146" s="1397"/>
      <c r="Q146" s="1397" t="s">
        <v>4770</v>
      </c>
      <c r="R146" s="1397" t="s">
        <v>380</v>
      </c>
      <c r="S146" s="1656" t="s">
        <v>54</v>
      </c>
      <c r="T146" s="1397" t="s">
        <v>5213</v>
      </c>
      <c r="U146" s="1655" t="s">
        <v>4718</v>
      </c>
      <c r="V146" s="1399" t="s">
        <v>57</v>
      </c>
      <c r="W146" s="1399" t="s">
        <v>57</v>
      </c>
      <c r="X146" s="1399" t="s">
        <v>57</v>
      </c>
      <c r="Y146" s="1657"/>
      <c r="Z146" s="1657"/>
      <c r="AA146" s="1657"/>
      <c r="AB146" s="1657"/>
      <c r="AC146" s="1657"/>
      <c r="AD146" s="1657" t="s">
        <v>58</v>
      </c>
      <c r="AE146" s="1657"/>
      <c r="AF146" s="1658" t="s">
        <v>59</v>
      </c>
      <c r="AG146" s="1659" t="s">
        <v>57</v>
      </c>
      <c r="AH146" s="1658" t="s">
        <v>59</v>
      </c>
      <c r="AI146" s="1658" t="s">
        <v>59</v>
      </c>
      <c r="AJ146" s="1658" t="s">
        <v>59</v>
      </c>
      <c r="AK146" s="1658" t="s">
        <v>4546</v>
      </c>
      <c r="AL146" s="1658" t="s">
        <v>59</v>
      </c>
      <c r="AM146" s="1658"/>
      <c r="AN146" s="1658"/>
      <c r="AO146" s="1403" t="s">
        <v>393</v>
      </c>
      <c r="AP146" s="1400"/>
      <c r="AQ146" s="1653" t="str" cm="1">
        <f t="array" ref="AQ146">IF(AD146="NO FAVORABLE","NO FAVORABLE",IF(SUMPRODUCT(--(TRIM(AF146:AK146)&lt;&gt;"SI"),--(TRIM(AF146:AK146)&lt;&gt;"NA"))&gt;0,"SUBSANAR","APROBADA CR"))</f>
        <v>APROBADA CR</v>
      </c>
    </row>
    <row r="147" spans="1:43" s="1654" customFormat="1" ht="13.8" x14ac:dyDescent="0.3">
      <c r="A147" s="1397" t="s">
        <v>4713</v>
      </c>
      <c r="B147" s="1397" t="s">
        <v>4714</v>
      </c>
      <c r="C147" s="1397">
        <v>372</v>
      </c>
      <c r="D147" s="1397" t="s">
        <v>45</v>
      </c>
      <c r="E147" s="1397" t="s">
        <v>666</v>
      </c>
      <c r="F147" s="1397" t="s">
        <v>1392</v>
      </c>
      <c r="G147" s="1397" t="s">
        <v>366</v>
      </c>
      <c r="H147" s="1397" t="s">
        <v>1362</v>
      </c>
      <c r="I147" s="1672" t="str">
        <f t="shared" si="6"/>
        <v xml:space="preserve">MARIA  ANDREA  RUIZ PEREZ </v>
      </c>
      <c r="J147" s="1397" t="s">
        <v>50</v>
      </c>
      <c r="K147" s="1397">
        <v>1038125694</v>
      </c>
      <c r="L147" s="1398">
        <v>35048</v>
      </c>
      <c r="M147" s="1397">
        <v>30</v>
      </c>
      <c r="N147" s="1397" t="s">
        <v>51</v>
      </c>
      <c r="O147" s="1397" t="s">
        <v>5215</v>
      </c>
      <c r="P147" s="1397"/>
      <c r="Q147" s="1397" t="s">
        <v>4749</v>
      </c>
      <c r="R147" s="1397" t="s">
        <v>380</v>
      </c>
      <c r="S147" s="1656" t="s">
        <v>54</v>
      </c>
      <c r="T147" s="1397" t="s">
        <v>4994</v>
      </c>
      <c r="U147" s="1655" t="s">
        <v>4718</v>
      </c>
      <c r="V147" s="1399" t="s">
        <v>57</v>
      </c>
      <c r="W147" s="1399" t="s">
        <v>57</v>
      </c>
      <c r="X147" s="1399" t="s">
        <v>57</v>
      </c>
      <c r="Y147" s="1657"/>
      <c r="Z147" s="1657"/>
      <c r="AA147" s="1657"/>
      <c r="AB147" s="1657"/>
      <c r="AC147" s="1657"/>
      <c r="AD147" s="1657" t="s">
        <v>58</v>
      </c>
      <c r="AE147" s="1657"/>
      <c r="AF147" s="1658" t="s">
        <v>59</v>
      </c>
      <c r="AG147" s="1659" t="s">
        <v>57</v>
      </c>
      <c r="AH147" s="1658" t="s">
        <v>59</v>
      </c>
      <c r="AI147" s="1658" t="s">
        <v>59</v>
      </c>
      <c r="AJ147" s="1658" t="s">
        <v>59</v>
      </c>
      <c r="AK147" s="1658" t="s">
        <v>4546</v>
      </c>
      <c r="AL147" s="1658" t="s">
        <v>59</v>
      </c>
      <c r="AM147" s="1658"/>
      <c r="AN147" s="1658"/>
      <c r="AO147" s="1403" t="s">
        <v>393</v>
      </c>
      <c r="AP147" s="1400"/>
      <c r="AQ147" s="1653" t="str" cm="1">
        <f t="array" ref="AQ147">IF(AD147="NO FAVORABLE","NO FAVORABLE",IF(SUMPRODUCT(--(TRIM(AF147:AK147)&lt;&gt;"SI"),--(TRIM(AF147:AK147)&lt;&gt;"NA"))&gt;0,"SUBSANAR","APROBADA CR"))</f>
        <v>APROBADA CR</v>
      </c>
    </row>
    <row r="148" spans="1:43" s="1654" customFormat="1" ht="13.8" x14ac:dyDescent="0.3">
      <c r="A148" s="1397" t="s">
        <v>4713</v>
      </c>
      <c r="B148" s="1397" t="s">
        <v>4714</v>
      </c>
      <c r="C148" s="1397">
        <v>374</v>
      </c>
      <c r="D148" s="1397" t="s">
        <v>45</v>
      </c>
      <c r="E148" s="1397" t="s">
        <v>3261</v>
      </c>
      <c r="F148" s="1397" t="s">
        <v>1915</v>
      </c>
      <c r="G148" s="1397" t="s">
        <v>2785</v>
      </c>
      <c r="H148" s="1397" t="s">
        <v>5217</v>
      </c>
      <c r="I148" s="1672" t="str">
        <f t="shared" si="6"/>
        <v xml:space="preserve">KELLY  JOHANA  ALVAREZ  OSUNA </v>
      </c>
      <c r="J148" s="1397" t="s">
        <v>50</v>
      </c>
      <c r="K148" s="1397">
        <v>1067899309</v>
      </c>
      <c r="L148" s="1398">
        <v>33240</v>
      </c>
      <c r="M148" s="1397">
        <v>33</v>
      </c>
      <c r="N148" s="1397" t="s">
        <v>51</v>
      </c>
      <c r="O148" s="1397">
        <v>3226187069</v>
      </c>
      <c r="P148" s="1397"/>
      <c r="Q148" s="1397" t="s">
        <v>5080</v>
      </c>
      <c r="R148" s="1397" t="s">
        <v>380</v>
      </c>
      <c r="S148" s="1656" t="s">
        <v>54</v>
      </c>
      <c r="T148" s="1397" t="s">
        <v>4766</v>
      </c>
      <c r="U148" s="1655" t="s">
        <v>4718</v>
      </c>
      <c r="V148" s="1399" t="s">
        <v>57</v>
      </c>
      <c r="W148" s="1399" t="s">
        <v>57</v>
      </c>
      <c r="X148" s="1399" t="s">
        <v>57</v>
      </c>
      <c r="Y148" s="1657"/>
      <c r="Z148" s="1657"/>
      <c r="AA148" s="1657"/>
      <c r="AB148" s="1657"/>
      <c r="AC148" s="1657"/>
      <c r="AD148" s="1657" t="s">
        <v>58</v>
      </c>
      <c r="AE148" s="1657"/>
      <c r="AF148" s="1658" t="s">
        <v>59</v>
      </c>
      <c r="AG148" s="1659" t="s">
        <v>57</v>
      </c>
      <c r="AH148" s="1658" t="s">
        <v>59</v>
      </c>
      <c r="AI148" s="1658" t="s">
        <v>59</v>
      </c>
      <c r="AJ148" s="1658" t="s">
        <v>59</v>
      </c>
      <c r="AK148" s="1658" t="s">
        <v>4546</v>
      </c>
      <c r="AL148" s="1658" t="s">
        <v>59</v>
      </c>
      <c r="AM148" s="1658"/>
      <c r="AN148" s="1658"/>
      <c r="AO148" s="1403" t="s">
        <v>393</v>
      </c>
      <c r="AP148" s="1400"/>
      <c r="AQ148" s="1653" t="str" cm="1">
        <f t="array" ref="AQ148">IF(AD148="NO FAVORABLE","NO FAVORABLE",IF(SUMPRODUCT(--(TRIM(AF148:AK148)&lt;&gt;"SI"),--(TRIM(AF148:AK148)&lt;&gt;"NA"))&gt;0,"SUBSANAR","APROBADA CR"))</f>
        <v>APROBADA CR</v>
      </c>
    </row>
    <row r="149" spans="1:43" s="1654" customFormat="1" ht="13.8" x14ac:dyDescent="0.3">
      <c r="A149" s="1397" t="s">
        <v>4713</v>
      </c>
      <c r="B149" s="1397" t="s">
        <v>4714</v>
      </c>
      <c r="C149" s="1397">
        <v>375</v>
      </c>
      <c r="D149" s="1397" t="s">
        <v>45</v>
      </c>
      <c r="E149" s="1397" t="s">
        <v>5219</v>
      </c>
      <c r="F149" s="1397" t="s">
        <v>1973</v>
      </c>
      <c r="G149" s="1397" t="s">
        <v>4919</v>
      </c>
      <c r="H149" s="1397" t="s">
        <v>3175</v>
      </c>
      <c r="I149" s="1672" t="str">
        <f t="shared" si="6"/>
        <v xml:space="preserve">ALIS  MILENA  PACHECO  ROMERO </v>
      </c>
      <c r="J149" s="1397" t="s">
        <v>50</v>
      </c>
      <c r="K149" s="1397">
        <v>39287877</v>
      </c>
      <c r="L149" s="1398">
        <v>30812</v>
      </c>
      <c r="M149" s="1397">
        <v>41</v>
      </c>
      <c r="N149" s="1397" t="s">
        <v>51</v>
      </c>
      <c r="O149" s="1397">
        <v>3147058597</v>
      </c>
      <c r="P149" s="1397"/>
      <c r="Q149" s="1397" t="s">
        <v>4758</v>
      </c>
      <c r="R149" s="1397" t="s">
        <v>380</v>
      </c>
      <c r="S149" s="1656" t="s">
        <v>54</v>
      </c>
      <c r="T149" s="1397" t="s">
        <v>5220</v>
      </c>
      <c r="U149" s="1655" t="s">
        <v>4718</v>
      </c>
      <c r="V149" s="1399" t="s">
        <v>57</v>
      </c>
      <c r="W149" s="1399" t="s">
        <v>57</v>
      </c>
      <c r="X149" s="1399" t="s">
        <v>57</v>
      </c>
      <c r="Y149" s="1657"/>
      <c r="Z149" s="1657"/>
      <c r="AA149" s="1657"/>
      <c r="AB149" s="1657"/>
      <c r="AC149" s="1657"/>
      <c r="AD149" s="1657" t="s">
        <v>58</v>
      </c>
      <c r="AE149" s="1657"/>
      <c r="AF149" s="1658" t="s">
        <v>59</v>
      </c>
      <c r="AG149" s="1659" t="s">
        <v>57</v>
      </c>
      <c r="AH149" s="1658" t="s">
        <v>59</v>
      </c>
      <c r="AI149" s="1658" t="s">
        <v>59</v>
      </c>
      <c r="AJ149" s="1658" t="s">
        <v>59</v>
      </c>
      <c r="AK149" s="1658" t="s">
        <v>4546</v>
      </c>
      <c r="AL149" s="1658" t="s">
        <v>59</v>
      </c>
      <c r="AM149" s="1658"/>
      <c r="AN149" s="1658"/>
      <c r="AO149" s="1403" t="s">
        <v>393</v>
      </c>
      <c r="AP149" s="1400"/>
      <c r="AQ149" s="1653" t="str" cm="1">
        <f t="array" ref="AQ149">IF(AD149="NO FAVORABLE","NO FAVORABLE",IF(SUMPRODUCT(--(TRIM(AF149:AK149)&lt;&gt;"SI"),--(TRIM(AF149:AK149)&lt;&gt;"NA"))&gt;0,"SUBSANAR","APROBADA CR"))</f>
        <v>APROBADA CR</v>
      </c>
    </row>
    <row r="150" spans="1:43" s="1654" customFormat="1" ht="13.8" x14ac:dyDescent="0.3">
      <c r="A150" s="1397" t="s">
        <v>4713</v>
      </c>
      <c r="B150" s="1397" t="s">
        <v>4714</v>
      </c>
      <c r="C150" s="1397">
        <v>376</v>
      </c>
      <c r="D150" s="1397" t="s">
        <v>45</v>
      </c>
      <c r="E150" s="1397" t="s">
        <v>5221</v>
      </c>
      <c r="F150" s="1397" t="s">
        <v>537</v>
      </c>
      <c r="G150" s="1397" t="s">
        <v>1910</v>
      </c>
      <c r="H150" s="1397" t="s">
        <v>5222</v>
      </c>
      <c r="I150" s="1672" t="str">
        <f t="shared" si="6"/>
        <v xml:space="preserve">MAIRENA  ISABEL  CASTILLO  REQUENA </v>
      </c>
      <c r="J150" s="1397" t="s">
        <v>50</v>
      </c>
      <c r="K150" s="1397">
        <v>1038114363</v>
      </c>
      <c r="L150" s="1398">
        <v>33382</v>
      </c>
      <c r="M150" s="1397">
        <v>34</v>
      </c>
      <c r="N150" s="1397" t="s">
        <v>51</v>
      </c>
      <c r="O150" s="1397" t="s">
        <v>5223</v>
      </c>
      <c r="P150" s="1397"/>
      <c r="Q150" s="1397" t="s">
        <v>5224</v>
      </c>
      <c r="R150" s="1397" t="s">
        <v>380</v>
      </c>
      <c r="S150" s="1656" t="s">
        <v>54</v>
      </c>
      <c r="T150" s="1397" t="s">
        <v>5182</v>
      </c>
      <c r="U150" s="1655" t="s">
        <v>4718</v>
      </c>
      <c r="V150" s="1399" t="s">
        <v>57</v>
      </c>
      <c r="W150" s="1399" t="s">
        <v>57</v>
      </c>
      <c r="X150" s="1399" t="s">
        <v>57</v>
      </c>
      <c r="Y150" s="1657"/>
      <c r="Z150" s="1657"/>
      <c r="AA150" s="1657"/>
      <c r="AB150" s="1657"/>
      <c r="AC150" s="1657"/>
      <c r="AD150" s="1657" t="s">
        <v>58</v>
      </c>
      <c r="AE150" s="1657"/>
      <c r="AF150" s="1658" t="s">
        <v>59</v>
      </c>
      <c r="AG150" s="1659" t="s">
        <v>57</v>
      </c>
      <c r="AH150" s="1658" t="s">
        <v>59</v>
      </c>
      <c r="AI150" s="1658" t="s">
        <v>59</v>
      </c>
      <c r="AJ150" s="1658" t="s">
        <v>59</v>
      </c>
      <c r="AK150" s="1658" t="s">
        <v>4546</v>
      </c>
      <c r="AL150" s="1658" t="s">
        <v>59</v>
      </c>
      <c r="AM150" s="1658"/>
      <c r="AN150" s="1658"/>
      <c r="AO150" s="1403" t="s">
        <v>393</v>
      </c>
      <c r="AP150" s="1400"/>
      <c r="AQ150" s="1653" t="str" cm="1">
        <f t="array" ref="AQ150">IF(AD150="NO FAVORABLE","NO FAVORABLE",IF(SUMPRODUCT(--(TRIM(AF150:AK150)&lt;&gt;"SI"),--(TRIM(AF150:AK150)&lt;&gt;"NA"))&gt;0,"SUBSANAR","APROBADA CR"))</f>
        <v>APROBADA CR</v>
      </c>
    </row>
    <row r="151" spans="1:43" s="1654" customFormat="1" ht="13.8" x14ac:dyDescent="0.3">
      <c r="A151" s="1397" t="s">
        <v>4713</v>
      </c>
      <c r="B151" s="1397" t="s">
        <v>4714</v>
      </c>
      <c r="C151" s="1397">
        <v>378</v>
      </c>
      <c r="D151" s="1397" t="s">
        <v>45</v>
      </c>
      <c r="E151" s="1397" t="s">
        <v>5226</v>
      </c>
      <c r="F151" s="1397" t="s">
        <v>5227</v>
      </c>
      <c r="G151" s="1397" t="s">
        <v>5228</v>
      </c>
      <c r="H151" s="1397" t="s">
        <v>5229</v>
      </c>
      <c r="I151" s="1672" t="str">
        <f t="shared" si="6"/>
        <v xml:space="preserve">RUTH  DALY  PENILLA  QUEVEDO </v>
      </c>
      <c r="J151" s="1397" t="s">
        <v>50</v>
      </c>
      <c r="K151" s="1397">
        <v>1099548776</v>
      </c>
      <c r="L151" s="1398">
        <v>33641</v>
      </c>
      <c r="M151" s="1397">
        <v>32</v>
      </c>
      <c r="N151" s="1397" t="s">
        <v>51</v>
      </c>
      <c r="O151" s="1397">
        <v>3108147441</v>
      </c>
      <c r="P151" s="1397"/>
      <c r="Q151" s="1397" t="s">
        <v>5224</v>
      </c>
      <c r="R151" s="1397" t="s">
        <v>380</v>
      </c>
      <c r="S151" s="1656" t="s">
        <v>54</v>
      </c>
      <c r="T151" s="1397" t="s">
        <v>4766</v>
      </c>
      <c r="U151" s="1655" t="s">
        <v>4718</v>
      </c>
      <c r="V151" s="1399" t="s">
        <v>57</v>
      </c>
      <c r="W151" s="1399" t="s">
        <v>57</v>
      </c>
      <c r="X151" s="1399" t="s">
        <v>57</v>
      </c>
      <c r="Y151" s="1657"/>
      <c r="Z151" s="1657"/>
      <c r="AA151" s="1657"/>
      <c r="AB151" s="1657"/>
      <c r="AC151" s="1657"/>
      <c r="AD151" s="1657" t="s">
        <v>58</v>
      </c>
      <c r="AE151" s="1657"/>
      <c r="AF151" s="1658" t="s">
        <v>59</v>
      </c>
      <c r="AG151" s="1659" t="s">
        <v>57</v>
      </c>
      <c r="AH151" s="1658" t="s">
        <v>59</v>
      </c>
      <c r="AI151" s="1658" t="s">
        <v>59</v>
      </c>
      <c r="AJ151" s="1658" t="s">
        <v>59</v>
      </c>
      <c r="AK151" s="1658" t="s">
        <v>4546</v>
      </c>
      <c r="AL151" s="1658" t="s">
        <v>626</v>
      </c>
      <c r="AM151" s="1658"/>
      <c r="AN151" s="1658"/>
      <c r="AO151" s="1403" t="s">
        <v>393</v>
      </c>
      <c r="AP151" s="1400" t="s">
        <v>5230</v>
      </c>
      <c r="AQ151" s="1653" t="str" cm="1">
        <f t="array" ref="AQ151">IF(AD151="NO FAVORABLE","NO FAVORABLE",IF(SUMPRODUCT(--(TRIM(AF151:AK151)&lt;&gt;"SI"),--(TRIM(AF151:AK151)&lt;&gt;"NA"))&gt;0,"SUBSANAR","APROBADA CR"))</f>
        <v>APROBADA CR</v>
      </c>
    </row>
    <row r="152" spans="1:43" s="1654" customFormat="1" ht="13.8" x14ac:dyDescent="0.3">
      <c r="A152" s="1397" t="s">
        <v>4713</v>
      </c>
      <c r="B152" s="1397" t="s">
        <v>4714</v>
      </c>
      <c r="C152" s="1397">
        <v>379</v>
      </c>
      <c r="D152" s="1397" t="s">
        <v>45</v>
      </c>
      <c r="E152" s="1397" t="s">
        <v>666</v>
      </c>
      <c r="F152" s="1397" t="s">
        <v>2782</v>
      </c>
      <c r="G152" s="1397" t="s">
        <v>4906</v>
      </c>
      <c r="H152" s="1397" t="s">
        <v>1929</v>
      </c>
      <c r="I152" s="1672" t="str">
        <f t="shared" si="6"/>
        <v xml:space="preserve">MARIA  LUISA  MONTIEL  MARTINEZ </v>
      </c>
      <c r="J152" s="1397" t="s">
        <v>50</v>
      </c>
      <c r="K152" s="1397">
        <v>1007546057</v>
      </c>
      <c r="L152" s="1398">
        <v>35873</v>
      </c>
      <c r="M152" s="1397">
        <v>27</v>
      </c>
      <c r="N152" s="1397" t="s">
        <v>51</v>
      </c>
      <c r="O152" s="1397" t="s">
        <v>5231</v>
      </c>
      <c r="P152" s="1397"/>
      <c r="Q152" s="1397" t="s">
        <v>4847</v>
      </c>
      <c r="R152" s="1397" t="s">
        <v>380</v>
      </c>
      <c r="S152" s="1656" t="s">
        <v>54</v>
      </c>
      <c r="T152" s="1397" t="s">
        <v>4901</v>
      </c>
      <c r="U152" s="1655" t="s">
        <v>4718</v>
      </c>
      <c r="V152" s="1399" t="s">
        <v>57</v>
      </c>
      <c r="W152" s="1399" t="s">
        <v>57</v>
      </c>
      <c r="X152" s="1399" t="s">
        <v>57</v>
      </c>
      <c r="Y152" s="1657"/>
      <c r="Z152" s="1657"/>
      <c r="AA152" s="1657"/>
      <c r="AB152" s="1657"/>
      <c r="AC152" s="1657"/>
      <c r="AD152" s="1657" t="s">
        <v>58</v>
      </c>
      <c r="AE152" s="1657"/>
      <c r="AF152" s="1658" t="s">
        <v>59</v>
      </c>
      <c r="AG152" s="1659" t="s">
        <v>57</v>
      </c>
      <c r="AH152" s="1658" t="s">
        <v>59</v>
      </c>
      <c r="AI152" s="1658" t="s">
        <v>59</v>
      </c>
      <c r="AJ152" s="1658" t="s">
        <v>59</v>
      </c>
      <c r="AK152" s="1658" t="s">
        <v>4546</v>
      </c>
      <c r="AL152" s="1658" t="s">
        <v>59</v>
      </c>
      <c r="AM152" s="1658"/>
      <c r="AN152" s="1658"/>
      <c r="AO152" s="1403" t="s">
        <v>393</v>
      </c>
      <c r="AP152" s="1400"/>
      <c r="AQ152" s="1653" t="str" cm="1">
        <f t="array" ref="AQ152">IF(AD152="NO FAVORABLE","NO FAVORABLE",IF(SUMPRODUCT(--(TRIM(AF152:AK152)&lt;&gt;"SI"),--(TRIM(AF152:AK152)&lt;&gt;"NA"))&gt;0,"SUBSANAR","APROBADA CR"))</f>
        <v>APROBADA CR</v>
      </c>
    </row>
    <row r="153" spans="1:43" s="1654" customFormat="1" ht="13.8" x14ac:dyDescent="0.3">
      <c r="A153" s="1397" t="s">
        <v>4713</v>
      </c>
      <c r="B153" s="1397" t="s">
        <v>4714</v>
      </c>
      <c r="C153" s="1397">
        <v>380</v>
      </c>
      <c r="D153" s="1397" t="s">
        <v>45</v>
      </c>
      <c r="E153" s="1397" t="s">
        <v>3511</v>
      </c>
      <c r="F153" s="1397"/>
      <c r="G153" s="1397" t="s">
        <v>177</v>
      </c>
      <c r="H153" s="1397" t="s">
        <v>110</v>
      </c>
      <c r="I153" s="1672" t="str">
        <f t="shared" si="6"/>
        <v>MARISOL   RIVERA SANCHEZ</v>
      </c>
      <c r="J153" s="1397" t="s">
        <v>50</v>
      </c>
      <c r="K153" s="1397">
        <v>1007259952</v>
      </c>
      <c r="L153" s="1398">
        <v>32617</v>
      </c>
      <c r="M153" s="1397">
        <v>36</v>
      </c>
      <c r="N153" s="1397" t="s">
        <v>51</v>
      </c>
      <c r="O153" s="1397" t="s">
        <v>5232</v>
      </c>
      <c r="P153" s="1397"/>
      <c r="Q153" s="1397" t="s">
        <v>4847</v>
      </c>
      <c r="R153" s="1397" t="s">
        <v>380</v>
      </c>
      <c r="S153" s="1656" t="s">
        <v>54</v>
      </c>
      <c r="T153" s="1397" t="s">
        <v>5085</v>
      </c>
      <c r="U153" s="1655" t="s">
        <v>4718</v>
      </c>
      <c r="V153" s="1399" t="s">
        <v>57</v>
      </c>
      <c r="W153" s="1399" t="s">
        <v>57</v>
      </c>
      <c r="X153" s="1399" t="s">
        <v>57</v>
      </c>
      <c r="Y153" s="1657"/>
      <c r="Z153" s="1657"/>
      <c r="AA153" s="1657"/>
      <c r="AB153" s="1657"/>
      <c r="AC153" s="1657"/>
      <c r="AD153" s="1657" t="s">
        <v>58</v>
      </c>
      <c r="AE153" s="1657"/>
      <c r="AF153" s="1658" t="s">
        <v>59</v>
      </c>
      <c r="AG153" s="1659" t="s">
        <v>57</v>
      </c>
      <c r="AH153" s="1658" t="s">
        <v>59</v>
      </c>
      <c r="AI153" s="1658" t="s">
        <v>59</v>
      </c>
      <c r="AJ153" s="1658" t="s">
        <v>59</v>
      </c>
      <c r="AK153" s="1658" t="s">
        <v>4546</v>
      </c>
      <c r="AL153" s="1658" t="s">
        <v>59</v>
      </c>
      <c r="AM153" s="1658"/>
      <c r="AN153" s="1658"/>
      <c r="AO153" s="1403" t="s">
        <v>393</v>
      </c>
      <c r="AP153" s="1400"/>
      <c r="AQ153" s="1653" t="str" cm="1">
        <f t="array" ref="AQ153">IF(AD153="NO FAVORABLE","NO FAVORABLE",IF(SUMPRODUCT(--(TRIM(AF153:AK153)&lt;&gt;"SI"),--(TRIM(AF153:AK153)&lt;&gt;"NA"))&gt;0,"SUBSANAR","APROBADA CR"))</f>
        <v>APROBADA CR</v>
      </c>
    </row>
    <row r="154" spans="1:43" s="1654" customFormat="1" ht="13.8" x14ac:dyDescent="0.3">
      <c r="A154" s="1397" t="s">
        <v>4713</v>
      </c>
      <c r="B154" s="1397" t="s">
        <v>4714</v>
      </c>
      <c r="C154" s="1397">
        <v>400</v>
      </c>
      <c r="D154" s="1397" t="s">
        <v>45</v>
      </c>
      <c r="E154" s="1397" t="s">
        <v>5178</v>
      </c>
      <c r="F154" s="1397" t="s">
        <v>643</v>
      </c>
      <c r="G154" s="1397" t="s">
        <v>5238</v>
      </c>
      <c r="H154" s="1397" t="s">
        <v>4852</v>
      </c>
      <c r="I154" s="1672" t="str">
        <f t="shared" si="6"/>
        <v>NURYS DEL CARMEN PEÑATE OVIEDO</v>
      </c>
      <c r="J154" s="1397" t="s">
        <v>50</v>
      </c>
      <c r="K154" s="1397">
        <v>39266246</v>
      </c>
      <c r="L154" s="1398">
        <v>20859</v>
      </c>
      <c r="M154" s="1397">
        <v>68</v>
      </c>
      <c r="N154" s="1397" t="s">
        <v>51</v>
      </c>
      <c r="O154" s="1397">
        <v>3156328708</v>
      </c>
      <c r="P154" s="1397"/>
      <c r="Q154" s="1397" t="s">
        <v>4847</v>
      </c>
      <c r="R154" s="1397" t="s">
        <v>545</v>
      </c>
      <c r="S154" s="1656" t="s">
        <v>54</v>
      </c>
      <c r="T154" s="1397" t="s">
        <v>4714</v>
      </c>
      <c r="U154" s="1655" t="s">
        <v>4718</v>
      </c>
      <c r="V154" s="1399" t="s">
        <v>57</v>
      </c>
      <c r="W154" s="1399" t="s">
        <v>57</v>
      </c>
      <c r="X154" s="1399" t="s">
        <v>57</v>
      </c>
      <c r="Y154" s="1657"/>
      <c r="Z154" s="1657"/>
      <c r="AA154" s="1657"/>
      <c r="AB154" s="1657"/>
      <c r="AC154" s="1657"/>
      <c r="AD154" s="1657" t="s">
        <v>58</v>
      </c>
      <c r="AE154" s="1657"/>
      <c r="AF154" s="1658" t="s">
        <v>59</v>
      </c>
      <c r="AG154" s="1659" t="s">
        <v>57</v>
      </c>
      <c r="AH154" s="1658" t="s">
        <v>59</v>
      </c>
      <c r="AI154" s="1658" t="s">
        <v>59</v>
      </c>
      <c r="AJ154" s="1658" t="s">
        <v>59</v>
      </c>
      <c r="AK154" s="1658" t="s">
        <v>4546</v>
      </c>
      <c r="AL154" s="1658" t="s">
        <v>626</v>
      </c>
      <c r="AM154" s="1658"/>
      <c r="AN154" s="1658"/>
      <c r="AO154" s="1403" t="s">
        <v>393</v>
      </c>
      <c r="AP154" s="1400" t="s">
        <v>5230</v>
      </c>
      <c r="AQ154" s="1653" t="str" cm="1">
        <f t="array" ref="AQ154">IF(AD154="NO FAVORABLE","NO FAVORABLE",IF(SUMPRODUCT(--(TRIM(AF154:AK154)&lt;&gt;"SI"),--(TRIM(AF154:AK154)&lt;&gt;"NA"))&gt;0,"SUBSANAR","APROBADA CR"))</f>
        <v>APROBADA CR</v>
      </c>
    </row>
    <row r="155" spans="1:43" s="1654" customFormat="1" ht="13.8" x14ac:dyDescent="0.3">
      <c r="A155" s="1397" t="s">
        <v>4713</v>
      </c>
      <c r="B155" s="1397" t="s">
        <v>4714</v>
      </c>
      <c r="C155" s="1397">
        <v>401</v>
      </c>
      <c r="D155" s="1397" t="s">
        <v>45</v>
      </c>
      <c r="E155" s="1397" t="s">
        <v>340</v>
      </c>
      <c r="F155" s="1397"/>
      <c r="G155" s="1397" t="s">
        <v>74</v>
      </c>
      <c r="H155" s="1397" t="s">
        <v>708</v>
      </c>
      <c r="I155" s="1672" t="str">
        <f t="shared" si="6"/>
        <v>TATIANA  ORTEGA AREIZA</v>
      </c>
      <c r="J155" s="1397" t="s">
        <v>50</v>
      </c>
      <c r="K155" s="1397">
        <v>1007697425</v>
      </c>
      <c r="L155" s="1398">
        <v>36983</v>
      </c>
      <c r="M155" s="1397">
        <v>24</v>
      </c>
      <c r="N155" s="1397" t="s">
        <v>51</v>
      </c>
      <c r="O155" s="1397" t="s">
        <v>5239</v>
      </c>
      <c r="P155" s="1397"/>
      <c r="Q155" s="1397" t="s">
        <v>4847</v>
      </c>
      <c r="R155" s="1397" t="s">
        <v>545</v>
      </c>
      <c r="S155" s="1656" t="s">
        <v>54</v>
      </c>
      <c r="T155" s="1397" t="s">
        <v>4714</v>
      </c>
      <c r="U155" s="1655" t="s">
        <v>4718</v>
      </c>
      <c r="V155" s="1399" t="s">
        <v>57</v>
      </c>
      <c r="W155" s="1399" t="s">
        <v>57</v>
      </c>
      <c r="X155" s="1399" t="s">
        <v>57</v>
      </c>
      <c r="Y155" s="1657"/>
      <c r="Z155" s="1657"/>
      <c r="AA155" s="1657"/>
      <c r="AB155" s="1657"/>
      <c r="AC155" s="1657"/>
      <c r="AD155" s="1657" t="s">
        <v>58</v>
      </c>
      <c r="AE155" s="1657"/>
      <c r="AF155" s="1658" t="s">
        <v>59</v>
      </c>
      <c r="AG155" s="1659" t="s">
        <v>57</v>
      </c>
      <c r="AH155" s="1658" t="s">
        <v>59</v>
      </c>
      <c r="AI155" s="1658" t="s">
        <v>59</v>
      </c>
      <c r="AJ155" s="1658" t="s">
        <v>59</v>
      </c>
      <c r="AK155" s="1658" t="s">
        <v>4546</v>
      </c>
      <c r="AL155" s="1658" t="s">
        <v>59</v>
      </c>
      <c r="AM155" s="1658"/>
      <c r="AN155" s="1658"/>
      <c r="AO155" s="1403" t="s">
        <v>393</v>
      </c>
      <c r="AP155" s="1400"/>
      <c r="AQ155" s="1653" t="str" cm="1">
        <f t="array" ref="AQ155">IF(AD155="NO FAVORABLE","NO FAVORABLE",IF(SUMPRODUCT(--(TRIM(AF155:AK155)&lt;&gt;"SI"),--(TRIM(AF155:AK155)&lt;&gt;"NA"))&gt;0,"SUBSANAR","APROBADA CR"))</f>
        <v>APROBADA CR</v>
      </c>
    </row>
    <row r="156" spans="1:43" s="1654" customFormat="1" ht="13.8" x14ac:dyDescent="0.3">
      <c r="A156" s="1397" t="s">
        <v>4713</v>
      </c>
      <c r="B156" s="1397" t="s">
        <v>4714</v>
      </c>
      <c r="C156" s="1397">
        <v>402</v>
      </c>
      <c r="D156" s="1397" t="s">
        <v>45</v>
      </c>
      <c r="E156" s="1397" t="s">
        <v>488</v>
      </c>
      <c r="F156" s="1397" t="s">
        <v>5240</v>
      </c>
      <c r="G156" s="1397" t="s">
        <v>2384</v>
      </c>
      <c r="H156" s="1397" t="s">
        <v>946</v>
      </c>
      <c r="I156" s="1672" t="str">
        <f t="shared" si="6"/>
        <v>ROSA ISELA BELTRAN HERNANDEZ</v>
      </c>
      <c r="J156" s="1397" t="s">
        <v>50</v>
      </c>
      <c r="K156" s="1397">
        <v>1193103008</v>
      </c>
      <c r="L156" s="1398">
        <v>35208</v>
      </c>
      <c r="M156" s="1397">
        <v>29</v>
      </c>
      <c r="N156" s="1397" t="s">
        <v>51</v>
      </c>
      <c r="O156" s="1397" t="s">
        <v>5241</v>
      </c>
      <c r="P156" s="1397"/>
      <c r="Q156" s="1397" t="s">
        <v>4847</v>
      </c>
      <c r="R156" s="1397" t="s">
        <v>1546</v>
      </c>
      <c r="S156" s="1656" t="s">
        <v>54</v>
      </c>
      <c r="T156" s="1397" t="s">
        <v>5242</v>
      </c>
      <c r="U156" s="1655" t="s">
        <v>4718</v>
      </c>
      <c r="V156" s="1399" t="s">
        <v>57</v>
      </c>
      <c r="W156" s="1399" t="s">
        <v>57</v>
      </c>
      <c r="X156" s="1399" t="s">
        <v>57</v>
      </c>
      <c r="Y156" s="1657"/>
      <c r="Z156" s="1657"/>
      <c r="AA156" s="1657"/>
      <c r="AB156" s="1657"/>
      <c r="AC156" s="1657"/>
      <c r="AD156" s="1657" t="s">
        <v>58</v>
      </c>
      <c r="AE156" s="1657"/>
      <c r="AF156" s="1658" t="s">
        <v>59</v>
      </c>
      <c r="AG156" s="1659" t="s">
        <v>57</v>
      </c>
      <c r="AH156" s="1658" t="s">
        <v>59</v>
      </c>
      <c r="AI156" s="1658" t="s">
        <v>59</v>
      </c>
      <c r="AJ156" s="1658" t="s">
        <v>59</v>
      </c>
      <c r="AK156" s="1658" t="s">
        <v>4546</v>
      </c>
      <c r="AL156" s="1658" t="s">
        <v>59</v>
      </c>
      <c r="AM156" s="1658"/>
      <c r="AN156" s="1658"/>
      <c r="AO156" s="1403" t="s">
        <v>393</v>
      </c>
      <c r="AP156" s="1400"/>
      <c r="AQ156" s="1653" t="str" cm="1">
        <f t="array" ref="AQ156">IF(AD156="NO FAVORABLE","NO FAVORABLE",IF(SUMPRODUCT(--(TRIM(AF156:AK156)&lt;&gt;"SI"),--(TRIM(AF156:AK156)&lt;&gt;"NA"))&gt;0,"SUBSANAR","APROBADA CR"))</f>
        <v>APROBADA CR</v>
      </c>
    </row>
    <row r="157" spans="1:43" s="1408" customFormat="1" ht="13.8" x14ac:dyDescent="0.3">
      <c r="A157" s="1397" t="s">
        <v>4713</v>
      </c>
      <c r="B157" s="1397" t="s">
        <v>4714</v>
      </c>
      <c r="C157" s="1397">
        <v>404</v>
      </c>
      <c r="D157" s="1397" t="s">
        <v>45</v>
      </c>
      <c r="E157" s="1397" t="s">
        <v>336</v>
      </c>
      <c r="F157" s="1397" t="s">
        <v>288</v>
      </c>
      <c r="G157" s="1397" t="s">
        <v>5245</v>
      </c>
      <c r="H157" s="1397" t="s">
        <v>4757</v>
      </c>
      <c r="I157" s="1663" t="str">
        <f t="shared" si="6"/>
        <v>YANETH DEL ROSARIO BENAVIDES ARRIETA</v>
      </c>
      <c r="J157" s="1397" t="s">
        <v>50</v>
      </c>
      <c r="K157" s="1397">
        <v>25807379</v>
      </c>
      <c r="L157" s="1398">
        <v>23245</v>
      </c>
      <c r="M157" s="1397">
        <v>62</v>
      </c>
      <c r="N157" s="1397" t="s">
        <v>51</v>
      </c>
      <c r="O157" s="1397">
        <v>3113137742</v>
      </c>
      <c r="P157" s="1397"/>
      <c r="Q157" s="1397" t="s">
        <v>4847</v>
      </c>
      <c r="R157" s="1397" t="s">
        <v>545</v>
      </c>
      <c r="S157" s="1397" t="s">
        <v>54</v>
      </c>
      <c r="T157" s="1397" t="s">
        <v>4939</v>
      </c>
      <c r="U157" s="1655" t="s">
        <v>4718</v>
      </c>
      <c r="V157" s="1399" t="s">
        <v>57</v>
      </c>
      <c r="W157" s="1399" t="s">
        <v>57</v>
      </c>
      <c r="X157" s="1399" t="s">
        <v>5246</v>
      </c>
      <c r="Y157" s="1657"/>
      <c r="Z157" s="1657"/>
      <c r="AA157" s="1657"/>
      <c r="AB157" s="1657"/>
      <c r="AC157" s="1657"/>
      <c r="AD157" s="1657" t="s">
        <v>58</v>
      </c>
      <c r="AE157" s="1657"/>
      <c r="AF157" s="1658" t="s">
        <v>59</v>
      </c>
      <c r="AG157" s="1659" t="s">
        <v>57</v>
      </c>
      <c r="AH157" s="1658" t="s">
        <v>59</v>
      </c>
      <c r="AI157" s="1658" t="s">
        <v>59</v>
      </c>
      <c r="AJ157" s="1658" t="s">
        <v>59</v>
      </c>
      <c r="AK157" s="1658" t="s">
        <v>4546</v>
      </c>
      <c r="AL157" s="1658" t="s">
        <v>59</v>
      </c>
      <c r="AM157" s="1658"/>
      <c r="AN157" s="1658"/>
      <c r="AO157" s="1403" t="s">
        <v>5247</v>
      </c>
      <c r="AP157" s="1400"/>
      <c r="AQ157" s="1653" t="str" cm="1">
        <f t="array" ref="AQ157">IF(AD157="NO FAVORABLE","NO FAVORABLE",IF(SUMPRODUCT(--(TRIM(AF157:AK157)&lt;&gt;"SI"),--(TRIM(AF157:AK157)&lt;&gt;"NA"))&gt;0,"SUBSANAR","APROBADA CR"))</f>
        <v>APROBADA CR</v>
      </c>
    </row>
    <row r="158" spans="1:43" s="1408" customFormat="1" ht="13.8" x14ac:dyDescent="0.3">
      <c r="A158" s="1397" t="s">
        <v>4713</v>
      </c>
      <c r="B158" s="1397" t="s">
        <v>4714</v>
      </c>
      <c r="C158" s="1397">
        <v>405</v>
      </c>
      <c r="D158" s="1397" t="s">
        <v>45</v>
      </c>
      <c r="E158" s="1397" t="s">
        <v>92</v>
      </c>
      <c r="F158" s="1397" t="s">
        <v>579</v>
      </c>
      <c r="G158" s="1397" t="s">
        <v>1380</v>
      </c>
      <c r="H158" s="1397" t="s">
        <v>1517</v>
      </c>
      <c r="I158" s="1663" t="str">
        <f t="shared" si="6"/>
        <v>GLORIA ESTER TORRES  HOYOS</v>
      </c>
      <c r="J158" s="1397" t="s">
        <v>50</v>
      </c>
      <c r="K158" s="1397">
        <v>39280436</v>
      </c>
      <c r="L158" s="1407">
        <v>27161</v>
      </c>
      <c r="M158" s="1397">
        <v>51</v>
      </c>
      <c r="N158" s="1397" t="s">
        <v>51</v>
      </c>
      <c r="O158" s="1397" t="s">
        <v>5248</v>
      </c>
      <c r="P158" s="1397"/>
      <c r="Q158" s="1397" t="s">
        <v>4847</v>
      </c>
      <c r="R158" s="1397" t="s">
        <v>545</v>
      </c>
      <c r="S158" s="1656" t="s">
        <v>54</v>
      </c>
      <c r="T158" s="1397" t="s">
        <v>5063</v>
      </c>
      <c r="U158" s="1655" t="s">
        <v>4718</v>
      </c>
      <c r="V158" s="1399" t="s">
        <v>57</v>
      </c>
      <c r="W158" s="1399" t="s">
        <v>57</v>
      </c>
      <c r="X158" s="1399" t="s">
        <v>57</v>
      </c>
      <c r="Y158" s="1657"/>
      <c r="Z158" s="1657"/>
      <c r="AA158" s="1657"/>
      <c r="AB158" s="1657"/>
      <c r="AC158" s="1657"/>
      <c r="AD158" s="1657" t="s">
        <v>58</v>
      </c>
      <c r="AE158" s="1657"/>
      <c r="AF158" s="1658" t="s">
        <v>59</v>
      </c>
      <c r="AG158" s="1659" t="s">
        <v>57</v>
      </c>
      <c r="AH158" s="1658" t="s">
        <v>59</v>
      </c>
      <c r="AI158" s="1658" t="s">
        <v>59</v>
      </c>
      <c r="AJ158" s="1658" t="s">
        <v>59</v>
      </c>
      <c r="AK158" s="1658" t="s">
        <v>4546</v>
      </c>
      <c r="AL158" s="1658" t="s">
        <v>59</v>
      </c>
      <c r="AM158" s="1658"/>
      <c r="AN158" s="1658"/>
      <c r="AO158" s="1403" t="s">
        <v>393</v>
      </c>
      <c r="AP158" s="1400"/>
      <c r="AQ158" s="1653" t="str" cm="1">
        <f t="array" ref="AQ158">IF(AD158="NO FAVORABLE","NO FAVORABLE",IF(SUMPRODUCT(--(TRIM(AF158:AK158)&lt;&gt;"SI"),--(TRIM(AF158:AK158)&lt;&gt;"NA"))&gt;0,"SUBSANAR","APROBADA CR"))</f>
        <v>APROBADA CR</v>
      </c>
    </row>
    <row r="159" spans="1:43" s="1408" customFormat="1" ht="13.8" x14ac:dyDescent="0.3">
      <c r="A159" s="1397" t="s">
        <v>4713</v>
      </c>
      <c r="B159" s="1397" t="s">
        <v>4714</v>
      </c>
      <c r="C159" s="1397">
        <v>406</v>
      </c>
      <c r="D159" s="1397" t="s">
        <v>45</v>
      </c>
      <c r="E159" s="1397" t="s">
        <v>3612</v>
      </c>
      <c r="F159" s="1397" t="s">
        <v>62</v>
      </c>
      <c r="G159" s="1397" t="s">
        <v>1807</v>
      </c>
      <c r="H159" s="1397" t="s">
        <v>803</v>
      </c>
      <c r="I159" s="1663" t="str">
        <f t="shared" si="6"/>
        <v>LIDIS MARIA TOVAR TIRADO</v>
      </c>
      <c r="J159" s="1397" t="s">
        <v>50</v>
      </c>
      <c r="K159" s="1397">
        <v>1040510773</v>
      </c>
      <c r="L159" s="1398">
        <v>34152</v>
      </c>
      <c r="M159" s="1397">
        <v>32</v>
      </c>
      <c r="N159" s="1397" t="s">
        <v>51</v>
      </c>
      <c r="O159" s="1397" t="s">
        <v>5249</v>
      </c>
      <c r="P159" s="1397"/>
      <c r="Q159" s="1397" t="s">
        <v>4847</v>
      </c>
      <c r="R159" s="1397" t="s">
        <v>545</v>
      </c>
      <c r="S159" s="1656" t="s">
        <v>54</v>
      </c>
      <c r="T159" s="1397" t="s">
        <v>5244</v>
      </c>
      <c r="U159" s="1655" t="s">
        <v>4718</v>
      </c>
      <c r="V159" s="1399" t="s">
        <v>57</v>
      </c>
      <c r="W159" s="1399" t="s">
        <v>57</v>
      </c>
      <c r="X159" s="1399" t="s">
        <v>57</v>
      </c>
      <c r="Y159" s="1657"/>
      <c r="Z159" s="1657"/>
      <c r="AA159" s="1657"/>
      <c r="AB159" s="1657"/>
      <c r="AC159" s="1657"/>
      <c r="AD159" s="1657" t="s">
        <v>58</v>
      </c>
      <c r="AE159" s="1657"/>
      <c r="AF159" s="1658" t="s">
        <v>59</v>
      </c>
      <c r="AG159" s="1659" t="s">
        <v>57</v>
      </c>
      <c r="AH159" s="1658" t="s">
        <v>59</v>
      </c>
      <c r="AI159" s="1658" t="s">
        <v>59</v>
      </c>
      <c r="AJ159" s="1658" t="s">
        <v>59</v>
      </c>
      <c r="AK159" s="1658" t="s">
        <v>4546</v>
      </c>
      <c r="AL159" s="1658" t="s">
        <v>59</v>
      </c>
      <c r="AM159" s="1658"/>
      <c r="AN159" s="1658"/>
      <c r="AO159" s="1403" t="s">
        <v>393</v>
      </c>
      <c r="AP159" s="1400"/>
      <c r="AQ159" s="1653" t="str" cm="1">
        <f t="array" ref="AQ159">IF(AD159="NO FAVORABLE","NO FAVORABLE",IF(SUMPRODUCT(--(TRIM(AF159:AK159)&lt;&gt;"SI"),--(TRIM(AF159:AK159)&lt;&gt;"NA"))&gt;0,"SUBSANAR","APROBADA CR"))</f>
        <v>APROBADA CR</v>
      </c>
    </row>
    <row r="160" spans="1:43" s="1408" customFormat="1" ht="13.8" x14ac:dyDescent="0.3">
      <c r="A160" s="1397" t="s">
        <v>4713</v>
      </c>
      <c r="B160" s="1397" t="s">
        <v>4714</v>
      </c>
      <c r="C160" s="1397">
        <v>407</v>
      </c>
      <c r="D160" s="1397" t="s">
        <v>45</v>
      </c>
      <c r="E160" s="1397" t="s">
        <v>46</v>
      </c>
      <c r="F160" s="1397" t="s">
        <v>1530</v>
      </c>
      <c r="G160" s="1397" t="s">
        <v>514</v>
      </c>
      <c r="H160" s="1397" t="s">
        <v>251</v>
      </c>
      <c r="I160" s="1663" t="str">
        <f t="shared" si="6"/>
        <v>NIDIA LORENA GUTIERREZ QUINTERO</v>
      </c>
      <c r="J160" s="1397" t="s">
        <v>50</v>
      </c>
      <c r="K160" s="1397">
        <v>50994439</v>
      </c>
      <c r="L160" s="1398">
        <v>29007</v>
      </c>
      <c r="M160" s="1397">
        <v>46</v>
      </c>
      <c r="N160" s="1397" t="s">
        <v>51</v>
      </c>
      <c r="O160" s="1397" t="s">
        <v>5251</v>
      </c>
      <c r="P160" s="1397"/>
      <c r="Q160" s="1397" t="s">
        <v>4847</v>
      </c>
      <c r="R160" s="1397" t="s">
        <v>545</v>
      </c>
      <c r="S160" s="1656" t="s">
        <v>54</v>
      </c>
      <c r="T160" s="1397" t="s">
        <v>5252</v>
      </c>
      <c r="U160" s="1655" t="s">
        <v>4718</v>
      </c>
      <c r="V160" s="1399" t="s">
        <v>57</v>
      </c>
      <c r="W160" s="1399" t="s">
        <v>57</v>
      </c>
      <c r="X160" s="1399" t="s">
        <v>57</v>
      </c>
      <c r="Y160" s="1657"/>
      <c r="Z160" s="1657"/>
      <c r="AA160" s="1657"/>
      <c r="AB160" s="1657"/>
      <c r="AC160" s="1657"/>
      <c r="AD160" s="1657" t="s">
        <v>58</v>
      </c>
      <c r="AE160" s="1657"/>
      <c r="AF160" s="1658" t="s">
        <v>59</v>
      </c>
      <c r="AG160" s="1659" t="s">
        <v>57</v>
      </c>
      <c r="AH160" s="1658" t="s">
        <v>59</v>
      </c>
      <c r="AI160" s="1658" t="s">
        <v>59</v>
      </c>
      <c r="AJ160" s="1658" t="s">
        <v>59</v>
      </c>
      <c r="AK160" s="1658" t="s">
        <v>4546</v>
      </c>
      <c r="AL160" s="1658" t="s">
        <v>59</v>
      </c>
      <c r="AM160" s="1658"/>
      <c r="AN160" s="1658"/>
      <c r="AO160" s="1403" t="s">
        <v>393</v>
      </c>
      <c r="AP160" s="1400"/>
      <c r="AQ160" s="1653" t="str" cm="1">
        <f t="array" ref="AQ160">IF(AD160="NO FAVORABLE","NO FAVORABLE",IF(SUMPRODUCT(--(TRIM(AF160:AK160)&lt;&gt;"SI"),--(TRIM(AF160:AK160)&lt;&gt;"NA"))&gt;0,"SUBSANAR","APROBADA CR"))</f>
        <v>APROBADA CR</v>
      </c>
    </row>
    <row r="161" spans="1:43" s="1408" customFormat="1" ht="13.8" x14ac:dyDescent="0.3">
      <c r="A161" s="1397" t="s">
        <v>4713</v>
      </c>
      <c r="B161" s="1397" t="s">
        <v>4714</v>
      </c>
      <c r="C161" s="1397">
        <v>418</v>
      </c>
      <c r="D161" s="1397" t="s">
        <v>45</v>
      </c>
      <c r="E161" s="1397" t="s">
        <v>5256</v>
      </c>
      <c r="F161" s="1397" t="s">
        <v>4482</v>
      </c>
      <c r="G161" s="1397" t="s">
        <v>5257</v>
      </c>
      <c r="H161" s="1397" t="s">
        <v>3471</v>
      </c>
      <c r="I161" s="1663" t="str">
        <f t="shared" si="6"/>
        <v xml:space="preserve">NURIS ESTELLA  MOSCOTE  MIRANDA </v>
      </c>
      <c r="J161" s="1397" t="s">
        <v>50</v>
      </c>
      <c r="K161" s="1397">
        <v>39287144</v>
      </c>
      <c r="L161" s="1398">
        <v>30457</v>
      </c>
      <c r="M161" s="1397">
        <v>42</v>
      </c>
      <c r="N161" s="1397" t="s">
        <v>51</v>
      </c>
      <c r="O161" s="1397" t="s">
        <v>5258</v>
      </c>
      <c r="P161" s="1397"/>
      <c r="Q161" s="1397" t="s">
        <v>4847</v>
      </c>
      <c r="R161" s="1397" t="s">
        <v>380</v>
      </c>
      <c r="S161" s="1656" t="s">
        <v>54</v>
      </c>
      <c r="T161" s="1397" t="s">
        <v>5036</v>
      </c>
      <c r="U161" s="1655" t="s">
        <v>4718</v>
      </c>
      <c r="V161" s="1399" t="s">
        <v>57</v>
      </c>
      <c r="W161" s="1399" t="s">
        <v>57</v>
      </c>
      <c r="X161" s="1399" t="s">
        <v>57</v>
      </c>
      <c r="Y161" s="1657"/>
      <c r="Z161" s="1657"/>
      <c r="AA161" s="1657"/>
      <c r="AB161" s="1657"/>
      <c r="AC161" s="1657"/>
      <c r="AD161" s="1657" t="s">
        <v>58</v>
      </c>
      <c r="AE161" s="1657"/>
      <c r="AF161" s="1658" t="s">
        <v>59</v>
      </c>
      <c r="AG161" s="1659" t="s">
        <v>57</v>
      </c>
      <c r="AH161" s="1658" t="s">
        <v>59</v>
      </c>
      <c r="AI161" s="1658" t="s">
        <v>59</v>
      </c>
      <c r="AJ161" s="1658" t="s">
        <v>59</v>
      </c>
      <c r="AK161" s="1658" t="s">
        <v>4546</v>
      </c>
      <c r="AL161" s="1658" t="s">
        <v>59</v>
      </c>
      <c r="AM161" s="1658"/>
      <c r="AN161" s="1658"/>
      <c r="AO161" s="1403" t="s">
        <v>393</v>
      </c>
      <c r="AP161" s="1400"/>
      <c r="AQ161" s="1653" t="str" cm="1">
        <f t="array" ref="AQ161">IF(AD161="NO FAVORABLE","NO FAVORABLE",IF(SUMPRODUCT(--(TRIM(AF161:AK161)&lt;&gt;"SI"),--(TRIM(AF161:AK161)&lt;&gt;"NA"))&gt;0,"SUBSANAR","APROBADA CR"))</f>
        <v>APROBADA CR</v>
      </c>
    </row>
    <row r="162" spans="1:43" s="1408" customFormat="1" ht="13.8" x14ac:dyDescent="0.3">
      <c r="A162" s="1397" t="s">
        <v>4713</v>
      </c>
      <c r="B162" s="1397" t="s">
        <v>4714</v>
      </c>
      <c r="C162" s="1397">
        <v>419</v>
      </c>
      <c r="D162" s="1397" t="s">
        <v>45</v>
      </c>
      <c r="E162" s="1397" t="s">
        <v>5259</v>
      </c>
      <c r="F162" s="1397" t="s">
        <v>1226</v>
      </c>
      <c r="G162" s="1397" t="s">
        <v>4976</v>
      </c>
      <c r="H162" s="1397" t="s">
        <v>1700</v>
      </c>
      <c r="I162" s="1663" t="str">
        <f t="shared" si="6"/>
        <v>SULMAIDA DEL CARMEN  BALDOVINO CASTILLO</v>
      </c>
      <c r="J162" s="1397" t="s">
        <v>50</v>
      </c>
      <c r="K162" s="1397">
        <v>39282304</v>
      </c>
      <c r="L162" s="1398">
        <v>29482</v>
      </c>
      <c r="M162" s="1397">
        <v>44</v>
      </c>
      <c r="N162" s="1397" t="s">
        <v>51</v>
      </c>
      <c r="O162" s="1397" t="s">
        <v>5260</v>
      </c>
      <c r="P162" s="1397"/>
      <c r="Q162" s="1397" t="s">
        <v>4847</v>
      </c>
      <c r="R162" s="1397" t="s">
        <v>380</v>
      </c>
      <c r="S162" s="1656" t="s">
        <v>54</v>
      </c>
      <c r="T162" s="1397" t="s">
        <v>4959</v>
      </c>
      <c r="U162" s="1655" t="s">
        <v>4718</v>
      </c>
      <c r="V162" s="1399" t="s">
        <v>57</v>
      </c>
      <c r="W162" s="1399" t="s">
        <v>57</v>
      </c>
      <c r="X162" s="1399" t="s">
        <v>57</v>
      </c>
      <c r="Y162" s="1657"/>
      <c r="Z162" s="1657"/>
      <c r="AA162" s="1657"/>
      <c r="AB162" s="1657"/>
      <c r="AC162" s="1657"/>
      <c r="AD162" s="1657" t="s">
        <v>58</v>
      </c>
      <c r="AE162" s="1657"/>
      <c r="AF162" s="1658" t="s">
        <v>59</v>
      </c>
      <c r="AG162" s="1659" t="s">
        <v>57</v>
      </c>
      <c r="AH162" s="1658" t="s">
        <v>59</v>
      </c>
      <c r="AI162" s="1658" t="s">
        <v>59</v>
      </c>
      <c r="AJ162" s="1658" t="s">
        <v>59</v>
      </c>
      <c r="AK162" s="1658" t="s">
        <v>4546</v>
      </c>
      <c r="AL162" s="1658" t="s">
        <v>59</v>
      </c>
      <c r="AM162" s="1658"/>
      <c r="AN162" s="1658"/>
      <c r="AO162" s="1403" t="s">
        <v>393</v>
      </c>
      <c r="AP162" s="1400"/>
      <c r="AQ162" s="1653" t="str" cm="1">
        <f t="array" ref="AQ162">IF(AD162="NO FAVORABLE","NO FAVORABLE",IF(SUMPRODUCT(--(TRIM(AF162:AK162)&lt;&gt;"SI"),--(TRIM(AF162:AK162)&lt;&gt;"NA"))&gt;0,"SUBSANAR","APROBADA CR"))</f>
        <v>APROBADA CR</v>
      </c>
    </row>
    <row r="163" spans="1:43" s="1408" customFormat="1" ht="13.8" x14ac:dyDescent="0.3">
      <c r="A163" s="1397" t="s">
        <v>4713</v>
      </c>
      <c r="B163" s="1397" t="s">
        <v>4714</v>
      </c>
      <c r="C163" s="1397">
        <v>422</v>
      </c>
      <c r="D163" s="1397" t="s">
        <v>45</v>
      </c>
      <c r="E163" s="1397" t="s">
        <v>5261</v>
      </c>
      <c r="F163" s="1397" t="s">
        <v>62</v>
      </c>
      <c r="G163" s="1397" t="s">
        <v>946</v>
      </c>
      <c r="H163" s="1397" t="s">
        <v>5262</v>
      </c>
      <c r="I163" s="1663" t="str">
        <f t="shared" si="6"/>
        <v>ARLENYS MARIA HERNANDEZ ARGUMEDO</v>
      </c>
      <c r="J163" s="1397" t="s">
        <v>50</v>
      </c>
      <c r="K163" s="1397">
        <v>1003358287</v>
      </c>
      <c r="L163" s="1398">
        <v>33205</v>
      </c>
      <c r="M163" s="1397">
        <v>35</v>
      </c>
      <c r="N163" s="1397" t="s">
        <v>51</v>
      </c>
      <c r="O163" s="1397">
        <v>3116190020</v>
      </c>
      <c r="P163" s="1397"/>
      <c r="Q163" s="1397" t="s">
        <v>4847</v>
      </c>
      <c r="R163" s="1397" t="s">
        <v>380</v>
      </c>
      <c r="S163" s="1656" t="s">
        <v>54</v>
      </c>
      <c r="T163" s="1397" t="s">
        <v>5263</v>
      </c>
      <c r="U163" s="1655" t="s">
        <v>4718</v>
      </c>
      <c r="V163" s="1399" t="s">
        <v>57</v>
      </c>
      <c r="W163" s="1399" t="s">
        <v>57</v>
      </c>
      <c r="X163" s="1399" t="s">
        <v>57</v>
      </c>
      <c r="Y163" s="1657"/>
      <c r="Z163" s="1657"/>
      <c r="AA163" s="1657"/>
      <c r="AB163" s="1657"/>
      <c r="AC163" s="1657"/>
      <c r="AD163" s="1657" t="s">
        <v>58</v>
      </c>
      <c r="AE163" s="1657"/>
      <c r="AF163" s="1658" t="s">
        <v>59</v>
      </c>
      <c r="AG163" s="1659" t="s">
        <v>57</v>
      </c>
      <c r="AH163" s="1658" t="s">
        <v>59</v>
      </c>
      <c r="AI163" s="1658" t="s">
        <v>59</v>
      </c>
      <c r="AJ163" s="1658" t="s">
        <v>59</v>
      </c>
      <c r="AK163" s="1658" t="s">
        <v>4546</v>
      </c>
      <c r="AL163" s="1658" t="s">
        <v>59</v>
      </c>
      <c r="AM163" s="1658"/>
      <c r="AN163" s="1658"/>
      <c r="AO163" s="1403" t="s">
        <v>393</v>
      </c>
      <c r="AP163" s="1400"/>
      <c r="AQ163" s="1653" t="str" cm="1">
        <f t="array" ref="AQ163">IF(AD163="NO FAVORABLE","NO FAVORABLE",IF(SUMPRODUCT(--(TRIM(AF163:AK163)&lt;&gt;"SI"),--(TRIM(AF163:AK163)&lt;&gt;"NA"))&gt;0,"SUBSANAR","APROBADA CR"))</f>
        <v>APROBADA CR</v>
      </c>
    </row>
    <row r="164" spans="1:43" s="1654" customFormat="1" ht="13.8" x14ac:dyDescent="0.3">
      <c r="A164" s="1397" t="s">
        <v>4713</v>
      </c>
      <c r="B164" s="1397" t="s">
        <v>4714</v>
      </c>
      <c r="C164" s="1397">
        <v>423</v>
      </c>
      <c r="D164" s="1397" t="s">
        <v>45</v>
      </c>
      <c r="E164" s="1397" t="s">
        <v>144</v>
      </c>
      <c r="F164" s="1397" t="s">
        <v>643</v>
      </c>
      <c r="G164" s="1397" t="s">
        <v>4757</v>
      </c>
      <c r="H164" s="1397" t="s">
        <v>2157</v>
      </c>
      <c r="I164" s="1672" t="str">
        <f t="shared" si="6"/>
        <v>GLADYS DEL CARMEN ARRIETA DELGADO</v>
      </c>
      <c r="J164" s="1397" t="s">
        <v>50</v>
      </c>
      <c r="K164" s="1397">
        <v>22979300</v>
      </c>
      <c r="L164" s="1398">
        <v>18975</v>
      </c>
      <c r="M164" s="1397">
        <v>74</v>
      </c>
      <c r="N164" s="1397" t="s">
        <v>51</v>
      </c>
      <c r="O164" s="1397">
        <v>3127394705</v>
      </c>
      <c r="P164" s="1397"/>
      <c r="Q164" s="1397" t="s">
        <v>4847</v>
      </c>
      <c r="R164" s="1397" t="s">
        <v>380</v>
      </c>
      <c r="S164" s="1656" t="s">
        <v>54</v>
      </c>
      <c r="T164" s="1397" t="s">
        <v>5264</v>
      </c>
      <c r="U164" s="1655" t="s">
        <v>4718</v>
      </c>
      <c r="V164" s="1399" t="s">
        <v>57</v>
      </c>
      <c r="W164" s="1399" t="s">
        <v>57</v>
      </c>
      <c r="X164" s="1399" t="s">
        <v>57</v>
      </c>
      <c r="Y164" s="1657"/>
      <c r="Z164" s="1657"/>
      <c r="AA164" s="1657"/>
      <c r="AB164" s="1657"/>
      <c r="AC164" s="1657"/>
      <c r="AD164" s="1657" t="s">
        <v>58</v>
      </c>
      <c r="AE164" s="1657"/>
      <c r="AF164" s="1658" t="s">
        <v>59</v>
      </c>
      <c r="AG164" s="1659" t="s">
        <v>57</v>
      </c>
      <c r="AH164" s="1658" t="s">
        <v>59</v>
      </c>
      <c r="AI164" s="1658" t="s">
        <v>59</v>
      </c>
      <c r="AJ164" s="1658" t="s">
        <v>59</v>
      </c>
      <c r="AK164" s="1658" t="s">
        <v>4546</v>
      </c>
      <c r="AL164" s="1658" t="s">
        <v>59</v>
      </c>
      <c r="AM164" s="1658"/>
      <c r="AN164" s="1658"/>
      <c r="AO164" s="1403" t="s">
        <v>393</v>
      </c>
      <c r="AP164" s="1400"/>
      <c r="AQ164" s="1653" t="str" cm="1">
        <f t="array" ref="AQ164">IF(AD164="NO FAVORABLE","NO FAVORABLE",IF(SUMPRODUCT(--(TRIM(AF164:AK164)&lt;&gt;"SI"),--(TRIM(AF164:AK164)&lt;&gt;"NA"))&gt;0,"SUBSANAR","APROBADA CR"))</f>
        <v>APROBADA CR</v>
      </c>
    </row>
    <row r="165" spans="1:43" s="1408" customFormat="1" ht="13.8" x14ac:dyDescent="0.3">
      <c r="A165" s="1397" t="s">
        <v>4713</v>
      </c>
      <c r="B165" s="1397" t="s">
        <v>4714</v>
      </c>
      <c r="C165" s="1397">
        <v>424</v>
      </c>
      <c r="D165" s="1397" t="s">
        <v>45</v>
      </c>
      <c r="E165" s="1397" t="s">
        <v>318</v>
      </c>
      <c r="F165" s="1397" t="s">
        <v>816</v>
      </c>
      <c r="G165" s="1397" t="s">
        <v>4757</v>
      </c>
      <c r="H165" s="1397" t="s">
        <v>5265</v>
      </c>
      <c r="I165" s="1663" t="str">
        <f t="shared" si="6"/>
        <v>CARMEN ALICIA ARRIETA RODELO</v>
      </c>
      <c r="J165" s="1397" t="s">
        <v>50</v>
      </c>
      <c r="K165" s="1397">
        <v>39279377</v>
      </c>
      <c r="L165" s="1398">
        <v>26679</v>
      </c>
      <c r="M165" s="1397">
        <v>52</v>
      </c>
      <c r="N165" s="1397" t="s">
        <v>51</v>
      </c>
      <c r="O165" s="1397">
        <v>3117312883</v>
      </c>
      <c r="P165" s="1397"/>
      <c r="Q165" s="1397" t="s">
        <v>4847</v>
      </c>
      <c r="R165" s="1397" t="s">
        <v>380</v>
      </c>
      <c r="S165" s="1656" t="s">
        <v>54</v>
      </c>
      <c r="T165" s="1397" t="s">
        <v>1881</v>
      </c>
      <c r="U165" s="1655" t="s">
        <v>4718</v>
      </c>
      <c r="V165" s="1399" t="s">
        <v>57</v>
      </c>
      <c r="W165" s="1399" t="s">
        <v>57</v>
      </c>
      <c r="X165" s="1399" t="s">
        <v>57</v>
      </c>
      <c r="Y165" s="1657"/>
      <c r="Z165" s="1657"/>
      <c r="AA165" s="1657"/>
      <c r="AB165" s="1657"/>
      <c r="AC165" s="1657"/>
      <c r="AD165" s="1657" t="s">
        <v>58</v>
      </c>
      <c r="AE165" s="1657"/>
      <c r="AF165" s="1658" t="s">
        <v>59</v>
      </c>
      <c r="AG165" s="1659" t="s">
        <v>57</v>
      </c>
      <c r="AH165" s="1658" t="s">
        <v>59</v>
      </c>
      <c r="AI165" s="1658" t="s">
        <v>59</v>
      </c>
      <c r="AJ165" s="1658" t="s">
        <v>59</v>
      </c>
      <c r="AK165" s="1658" t="s">
        <v>4546</v>
      </c>
      <c r="AL165" s="1658" t="s">
        <v>59</v>
      </c>
      <c r="AM165" s="1658"/>
      <c r="AN165" s="1658"/>
      <c r="AO165" s="1403" t="s">
        <v>393</v>
      </c>
      <c r="AP165" s="1400"/>
      <c r="AQ165" s="1653" t="str" cm="1">
        <f t="array" ref="AQ165">IF(AD165="NO FAVORABLE","NO FAVORABLE",IF(SUMPRODUCT(--(TRIM(AF165:AK165)&lt;&gt;"SI"),--(TRIM(AF165:AK165)&lt;&gt;"NA"))&gt;0,"SUBSANAR","APROBADA CR"))</f>
        <v>APROBADA CR</v>
      </c>
    </row>
    <row r="166" spans="1:43" s="1654" customFormat="1" ht="13.8" x14ac:dyDescent="0.3">
      <c r="A166" s="1397" t="s">
        <v>4713</v>
      </c>
      <c r="B166" s="1397" t="s">
        <v>4714</v>
      </c>
      <c r="C166" s="1397">
        <v>425</v>
      </c>
      <c r="D166" s="1397" t="s">
        <v>45</v>
      </c>
      <c r="E166" s="1397" t="s">
        <v>488</v>
      </c>
      <c r="F166" s="1397" t="s">
        <v>62</v>
      </c>
      <c r="G166" s="1397" t="s">
        <v>4907</v>
      </c>
      <c r="H166" s="1397" t="s">
        <v>1618</v>
      </c>
      <c r="I166" s="1672" t="str">
        <f t="shared" si="6"/>
        <v>ROSA MARIA MORENO  ACOSTA</v>
      </c>
      <c r="J166" s="1397" t="s">
        <v>50</v>
      </c>
      <c r="K166" s="1397">
        <v>39287010</v>
      </c>
      <c r="L166" s="1398">
        <v>21827</v>
      </c>
      <c r="M166" s="1397">
        <v>66</v>
      </c>
      <c r="N166" s="1397" t="s">
        <v>51</v>
      </c>
      <c r="O166" s="1397">
        <v>3127087454</v>
      </c>
      <c r="P166" s="1397"/>
      <c r="Q166" s="1397" t="s">
        <v>4847</v>
      </c>
      <c r="R166" s="1397" t="s">
        <v>380</v>
      </c>
      <c r="S166" s="1656" t="s">
        <v>54</v>
      </c>
      <c r="T166" s="1397" t="s">
        <v>5266</v>
      </c>
      <c r="U166" s="1655" t="s">
        <v>4718</v>
      </c>
      <c r="V166" s="1399" t="s">
        <v>57</v>
      </c>
      <c r="W166" s="1399" t="s">
        <v>57</v>
      </c>
      <c r="X166" s="1399" t="s">
        <v>57</v>
      </c>
      <c r="Y166" s="1657"/>
      <c r="Z166" s="1657"/>
      <c r="AA166" s="1657"/>
      <c r="AB166" s="1657"/>
      <c r="AC166" s="1657"/>
      <c r="AD166" s="1657" t="s">
        <v>58</v>
      </c>
      <c r="AE166" s="1657"/>
      <c r="AF166" s="1658" t="s">
        <v>59</v>
      </c>
      <c r="AG166" s="1659" t="s">
        <v>57</v>
      </c>
      <c r="AH166" s="1658" t="s">
        <v>59</v>
      </c>
      <c r="AI166" s="1658" t="s">
        <v>59</v>
      </c>
      <c r="AJ166" s="1658" t="s">
        <v>59</v>
      </c>
      <c r="AK166" s="1658" t="s">
        <v>4546</v>
      </c>
      <c r="AL166" s="1658" t="s">
        <v>59</v>
      </c>
      <c r="AM166" s="1658"/>
      <c r="AN166" s="1658"/>
      <c r="AO166" s="1403" t="s">
        <v>5267</v>
      </c>
      <c r="AP166" s="1400"/>
      <c r="AQ166" s="1653" t="str" cm="1">
        <f t="array" ref="AQ166">IF(AD166="NO FAVORABLE","NO FAVORABLE",IF(SUMPRODUCT(--(TRIM(AF166:AK166)&lt;&gt;"SI"),--(TRIM(AF166:AK166)&lt;&gt;"NA"))&gt;0,"SUBSANAR","APROBADA CR"))</f>
        <v>APROBADA CR</v>
      </c>
    </row>
    <row r="167" spans="1:43" s="1408" customFormat="1" ht="13.8" x14ac:dyDescent="0.3">
      <c r="A167" s="1397" t="s">
        <v>4713</v>
      </c>
      <c r="B167" s="1397" t="s">
        <v>4714</v>
      </c>
      <c r="C167" s="1397">
        <v>426</v>
      </c>
      <c r="D167" s="1397" t="s">
        <v>45</v>
      </c>
      <c r="E167" s="1397" t="s">
        <v>1508</v>
      </c>
      <c r="F167" s="1397" t="s">
        <v>116</v>
      </c>
      <c r="G167" s="1397" t="s">
        <v>4893</v>
      </c>
      <c r="H167" s="1397" t="s">
        <v>4817</v>
      </c>
      <c r="I167" s="1663" t="str">
        <f t="shared" si="6"/>
        <v>ELSY DE JESUS DORIA VILORIA</v>
      </c>
      <c r="J167" s="1397" t="s">
        <v>50</v>
      </c>
      <c r="K167" s="1397">
        <v>39273671</v>
      </c>
      <c r="L167" s="1398">
        <v>25512</v>
      </c>
      <c r="M167" s="1397">
        <v>56</v>
      </c>
      <c r="N167" s="1397" t="s">
        <v>51</v>
      </c>
      <c r="O167" s="1397">
        <v>3233345297</v>
      </c>
      <c r="P167" s="1397"/>
      <c r="Q167" s="1397" t="s">
        <v>4847</v>
      </c>
      <c r="R167" s="1397" t="s">
        <v>380</v>
      </c>
      <c r="S167" s="1656" t="s">
        <v>54</v>
      </c>
      <c r="T167" s="1397" t="s">
        <v>5268</v>
      </c>
      <c r="U167" s="1655" t="s">
        <v>4718</v>
      </c>
      <c r="V167" s="1399" t="s">
        <v>57</v>
      </c>
      <c r="W167" s="1399" t="s">
        <v>57</v>
      </c>
      <c r="X167" s="1399" t="s">
        <v>5269</v>
      </c>
      <c r="Y167" s="1657"/>
      <c r="Z167" s="1657"/>
      <c r="AA167" s="1657"/>
      <c r="AB167" s="1657"/>
      <c r="AC167" s="1657"/>
      <c r="AD167" s="1657" t="s">
        <v>58</v>
      </c>
      <c r="AE167" s="1657"/>
      <c r="AF167" s="1658" t="s">
        <v>59</v>
      </c>
      <c r="AG167" s="1659" t="s">
        <v>57</v>
      </c>
      <c r="AH167" s="1658" t="s">
        <v>59</v>
      </c>
      <c r="AI167" s="1658" t="s">
        <v>59</v>
      </c>
      <c r="AJ167" s="1658" t="s">
        <v>59</v>
      </c>
      <c r="AK167" s="1658" t="s">
        <v>4546</v>
      </c>
      <c r="AL167" s="1658" t="s">
        <v>59</v>
      </c>
      <c r="AM167" s="1658"/>
      <c r="AN167" s="1658"/>
      <c r="AO167" s="1403" t="s">
        <v>5270</v>
      </c>
      <c r="AP167" s="1400"/>
      <c r="AQ167" s="1653" t="str" cm="1">
        <f t="array" ref="AQ167">IF(AD167="NO FAVORABLE","NO FAVORABLE",IF(SUMPRODUCT(--(TRIM(AF167:AK167)&lt;&gt;"SI"),--(TRIM(AF167:AK167)&lt;&gt;"NA"))&gt;0,"SUBSANAR","APROBADA CR"))</f>
        <v>APROBADA CR</v>
      </c>
    </row>
    <row r="168" spans="1:43" s="1408" customFormat="1" ht="13.8" x14ac:dyDescent="0.3">
      <c r="A168" s="1397" t="s">
        <v>4713</v>
      </c>
      <c r="B168" s="1397" t="s">
        <v>4714</v>
      </c>
      <c r="C168" s="1397">
        <v>427</v>
      </c>
      <c r="D168" s="1397" t="s">
        <v>45</v>
      </c>
      <c r="E168" s="1397" t="s">
        <v>62</v>
      </c>
      <c r="F168" s="1397"/>
      <c r="G168" s="1397" t="s">
        <v>5271</v>
      </c>
      <c r="H168" s="1397" t="s">
        <v>252</v>
      </c>
      <c r="I168" s="1663" t="str">
        <f t="shared" si="6"/>
        <v>MARIA  VERONA LOPEZ</v>
      </c>
      <c r="J168" s="1397" t="s">
        <v>50</v>
      </c>
      <c r="K168" s="1397">
        <v>1038129373</v>
      </c>
      <c r="L168" s="1398">
        <v>34784</v>
      </c>
      <c r="M168" s="1397">
        <v>30</v>
      </c>
      <c r="N168" s="1397" t="s">
        <v>51</v>
      </c>
      <c r="O168" s="1397">
        <v>3115075626</v>
      </c>
      <c r="P168" s="1397"/>
      <c r="Q168" s="1397" t="s">
        <v>4847</v>
      </c>
      <c r="R168" s="1397" t="s">
        <v>380</v>
      </c>
      <c r="S168" s="1656" t="s">
        <v>54</v>
      </c>
      <c r="T168" s="1397" t="s">
        <v>5028</v>
      </c>
      <c r="U168" s="1655" t="s">
        <v>4718</v>
      </c>
      <c r="V168" s="1399" t="s">
        <v>57</v>
      </c>
      <c r="W168" s="1399" t="s">
        <v>57</v>
      </c>
      <c r="X168" s="1399" t="s">
        <v>57</v>
      </c>
      <c r="Y168" s="1657"/>
      <c r="Z168" s="1657"/>
      <c r="AA168" s="1657"/>
      <c r="AB168" s="1657"/>
      <c r="AC168" s="1657"/>
      <c r="AD168" s="1657" t="s">
        <v>58</v>
      </c>
      <c r="AE168" s="1657"/>
      <c r="AF168" s="1658" t="s">
        <v>59</v>
      </c>
      <c r="AG168" s="1659" t="s">
        <v>57</v>
      </c>
      <c r="AH168" s="1658" t="s">
        <v>59</v>
      </c>
      <c r="AI168" s="1658" t="s">
        <v>59</v>
      </c>
      <c r="AJ168" s="1658" t="s">
        <v>59</v>
      </c>
      <c r="AK168" s="1658" t="s">
        <v>4546</v>
      </c>
      <c r="AL168" s="1658" t="s">
        <v>59</v>
      </c>
      <c r="AM168" s="1658"/>
      <c r="AN168" s="1658"/>
      <c r="AO168" s="1403" t="s">
        <v>393</v>
      </c>
      <c r="AP168" s="1400"/>
      <c r="AQ168" s="1653" t="str" cm="1">
        <f t="array" ref="AQ168">IF(AD168="NO FAVORABLE","NO FAVORABLE",IF(SUMPRODUCT(--(TRIM(AF168:AK168)&lt;&gt;"SI"),--(TRIM(AF168:AK168)&lt;&gt;"NA"))&gt;0,"SUBSANAR","APROBADA CR"))</f>
        <v>APROBADA CR</v>
      </c>
    </row>
    <row r="169" spans="1:43" s="1408" customFormat="1" ht="13.8" x14ac:dyDescent="0.3">
      <c r="A169" s="1397" t="s">
        <v>4713</v>
      </c>
      <c r="B169" s="1397" t="s">
        <v>4714</v>
      </c>
      <c r="C169" s="1397">
        <v>428</v>
      </c>
      <c r="D169" s="1397" t="s">
        <v>45</v>
      </c>
      <c r="E169" s="1397" t="s">
        <v>5121</v>
      </c>
      <c r="F169" s="1397" t="s">
        <v>62</v>
      </c>
      <c r="G169" s="1397" t="s">
        <v>4975</v>
      </c>
      <c r="H169" s="1397" t="s">
        <v>4492</v>
      </c>
      <c r="I169" s="1663" t="str">
        <f t="shared" si="6"/>
        <v>YOMAIRA MARIA PADILLA  MARQUEZ</v>
      </c>
      <c r="J169" s="1397" t="s">
        <v>50</v>
      </c>
      <c r="K169" s="1397">
        <v>39269220</v>
      </c>
      <c r="L169" s="1398">
        <v>21810</v>
      </c>
      <c r="M169" s="1397">
        <v>66</v>
      </c>
      <c r="N169" s="1397" t="s">
        <v>51</v>
      </c>
      <c r="O169" s="1397">
        <v>3108375533</v>
      </c>
      <c r="P169" s="1397"/>
      <c r="Q169" s="1397" t="s">
        <v>4847</v>
      </c>
      <c r="R169" s="1397" t="s">
        <v>380</v>
      </c>
      <c r="S169" s="1656" t="s">
        <v>54</v>
      </c>
      <c r="T169" s="1397" t="s">
        <v>1325</v>
      </c>
      <c r="U169" s="1655" t="s">
        <v>4718</v>
      </c>
      <c r="V169" s="1399" t="s">
        <v>57</v>
      </c>
      <c r="W169" s="1399" t="s">
        <v>57</v>
      </c>
      <c r="X169" s="1399" t="s">
        <v>57</v>
      </c>
      <c r="Y169" s="1657"/>
      <c r="Z169" s="1657"/>
      <c r="AA169" s="1657"/>
      <c r="AB169" s="1657"/>
      <c r="AC169" s="1657"/>
      <c r="AD169" s="1657" t="s">
        <v>58</v>
      </c>
      <c r="AE169" s="1657"/>
      <c r="AF169" s="1658" t="s">
        <v>59</v>
      </c>
      <c r="AG169" s="1659" t="s">
        <v>57</v>
      </c>
      <c r="AH169" s="1658" t="s">
        <v>59</v>
      </c>
      <c r="AI169" s="1658" t="s">
        <v>59</v>
      </c>
      <c r="AJ169" s="1658" t="s">
        <v>59</v>
      </c>
      <c r="AK169" s="1658" t="s">
        <v>4546</v>
      </c>
      <c r="AL169" s="1658" t="s">
        <v>59</v>
      </c>
      <c r="AM169" s="1658"/>
      <c r="AN169" s="1658"/>
      <c r="AO169" s="1403" t="s">
        <v>5272</v>
      </c>
      <c r="AP169" s="1400"/>
      <c r="AQ169" s="1653" t="str" cm="1">
        <f t="array" ref="AQ169">IF(AD169="NO FAVORABLE","NO FAVORABLE",IF(SUMPRODUCT(--(TRIM(AF169:AK169)&lt;&gt;"SI"),--(TRIM(AF169:AK169)&lt;&gt;"NA"))&gt;0,"SUBSANAR","APROBADA CR"))</f>
        <v>APROBADA CR</v>
      </c>
    </row>
    <row r="170" spans="1:43" s="1408" customFormat="1" ht="13.8" x14ac:dyDescent="0.3">
      <c r="A170" s="1397" t="s">
        <v>4713</v>
      </c>
      <c r="B170" s="1397" t="s">
        <v>4714</v>
      </c>
      <c r="C170" s="1397">
        <v>429</v>
      </c>
      <c r="D170" s="1397" t="s">
        <v>45</v>
      </c>
      <c r="E170" s="1397" t="s">
        <v>5275</v>
      </c>
      <c r="F170" s="1397" t="s">
        <v>5276</v>
      </c>
      <c r="G170" s="1397" t="s">
        <v>176</v>
      </c>
      <c r="H170" s="1397" t="s">
        <v>88</v>
      </c>
      <c r="I170" s="1663" t="str">
        <f t="shared" si="6"/>
        <v>KATIA KARINA TRUJILLO GARCIA</v>
      </c>
      <c r="J170" s="1397" t="s">
        <v>50</v>
      </c>
      <c r="K170" s="1397">
        <v>1036359552</v>
      </c>
      <c r="L170" s="1398">
        <v>32941</v>
      </c>
      <c r="M170" s="1397">
        <v>35</v>
      </c>
      <c r="N170" s="1397" t="s">
        <v>51</v>
      </c>
      <c r="O170" s="1397" t="s">
        <v>5277</v>
      </c>
      <c r="P170" s="1397"/>
      <c r="Q170" s="1397" t="s">
        <v>4847</v>
      </c>
      <c r="R170" s="1397" t="s">
        <v>545</v>
      </c>
      <c r="S170" s="1656" t="s">
        <v>54</v>
      </c>
      <c r="T170" s="1397" t="s">
        <v>4865</v>
      </c>
      <c r="U170" s="1655" t="s">
        <v>4718</v>
      </c>
      <c r="V170" s="1399" t="s">
        <v>57</v>
      </c>
      <c r="W170" s="1399" t="s">
        <v>57</v>
      </c>
      <c r="X170" s="1399" t="s">
        <v>57</v>
      </c>
      <c r="Y170" s="1657"/>
      <c r="Z170" s="1657"/>
      <c r="AA170" s="1657"/>
      <c r="AB170" s="1657"/>
      <c r="AC170" s="1657"/>
      <c r="AD170" s="1657" t="s">
        <v>58</v>
      </c>
      <c r="AE170" s="1657"/>
      <c r="AF170" s="1658" t="s">
        <v>59</v>
      </c>
      <c r="AG170" s="1659" t="s">
        <v>57</v>
      </c>
      <c r="AH170" s="1658" t="s">
        <v>59</v>
      </c>
      <c r="AI170" s="1658" t="s">
        <v>59</v>
      </c>
      <c r="AJ170" s="1658" t="s">
        <v>59</v>
      </c>
      <c r="AK170" s="1658" t="s">
        <v>4546</v>
      </c>
      <c r="AL170" s="1658" t="s">
        <v>626</v>
      </c>
      <c r="AM170" s="1658"/>
      <c r="AN170" s="1658"/>
      <c r="AO170" s="1403" t="s">
        <v>393</v>
      </c>
      <c r="AP170" s="1400" t="s">
        <v>5230</v>
      </c>
      <c r="AQ170" s="1653" t="str" cm="1">
        <f t="array" ref="AQ170">IF(AD170="NO FAVORABLE","NO FAVORABLE",IF(SUMPRODUCT(--(TRIM(AF170:AK170)&lt;&gt;"SI"),--(TRIM(AF170:AK170)&lt;&gt;"NA"))&gt;0,"SUBSANAR","APROBADA CR"))</f>
        <v>APROBADA CR</v>
      </c>
    </row>
    <row r="171" spans="1:43" s="1408" customFormat="1" ht="13.8" x14ac:dyDescent="0.3">
      <c r="A171" s="1397" t="s">
        <v>4713</v>
      </c>
      <c r="B171" s="1397" t="s">
        <v>4714</v>
      </c>
      <c r="C171" s="1397">
        <v>430</v>
      </c>
      <c r="D171" s="1397" t="s">
        <v>45</v>
      </c>
      <c r="E171" s="1397" t="s">
        <v>2889</v>
      </c>
      <c r="F171" s="1397" t="s">
        <v>2822</v>
      </c>
      <c r="G171" s="1397" t="s">
        <v>117</v>
      </c>
      <c r="H171" s="1397" t="s">
        <v>685</v>
      </c>
      <c r="I171" s="1663" t="str">
        <f t="shared" si="6"/>
        <v>LUCELI ENIT DIAZ VILLADIEGO</v>
      </c>
      <c r="J171" s="1397" t="s">
        <v>50</v>
      </c>
      <c r="K171" s="1397">
        <v>1040508875</v>
      </c>
      <c r="L171" s="1398">
        <v>34088</v>
      </c>
      <c r="M171" s="1397">
        <v>32</v>
      </c>
      <c r="N171" s="1397" t="s">
        <v>51</v>
      </c>
      <c r="O171" s="1397">
        <v>3113915944</v>
      </c>
      <c r="P171" s="1397"/>
      <c r="Q171" s="1397" t="s">
        <v>4847</v>
      </c>
      <c r="R171" s="1397" t="s">
        <v>545</v>
      </c>
      <c r="S171" s="1656" t="s">
        <v>54</v>
      </c>
      <c r="T171" s="1397" t="s">
        <v>5192</v>
      </c>
      <c r="U171" s="1655" t="s">
        <v>4718</v>
      </c>
      <c r="V171" s="1399" t="s">
        <v>57</v>
      </c>
      <c r="W171" s="1399" t="s">
        <v>57</v>
      </c>
      <c r="X171" s="1399" t="s">
        <v>57</v>
      </c>
      <c r="Y171" s="1657"/>
      <c r="Z171" s="1657"/>
      <c r="AA171" s="1657"/>
      <c r="AB171" s="1657"/>
      <c r="AC171" s="1657"/>
      <c r="AD171" s="1657" t="s">
        <v>58</v>
      </c>
      <c r="AE171" s="1657"/>
      <c r="AF171" s="1658" t="s">
        <v>59</v>
      </c>
      <c r="AG171" s="1659" t="s">
        <v>57</v>
      </c>
      <c r="AH171" s="1658" t="s">
        <v>59</v>
      </c>
      <c r="AI171" s="1658" t="s">
        <v>59</v>
      </c>
      <c r="AJ171" s="1658" t="s">
        <v>59</v>
      </c>
      <c r="AK171" s="1658" t="s">
        <v>4546</v>
      </c>
      <c r="AL171" s="1658" t="s">
        <v>59</v>
      </c>
      <c r="AM171" s="1658"/>
      <c r="AN171" s="1658"/>
      <c r="AO171" s="1403" t="s">
        <v>393</v>
      </c>
      <c r="AP171" s="1400"/>
      <c r="AQ171" s="1653" t="str" cm="1">
        <f t="array" ref="AQ171">IF(AD171="NO FAVORABLE","NO FAVORABLE",IF(SUMPRODUCT(--(TRIM(AF171:AK171)&lt;&gt;"SI"),--(TRIM(AF171:AK171)&lt;&gt;"NA"))&gt;0,"SUBSANAR","APROBADA CR"))</f>
        <v>APROBADA CR</v>
      </c>
    </row>
    <row r="172" spans="1:43" s="1654" customFormat="1" ht="13.8" x14ac:dyDescent="0.3">
      <c r="A172" s="1397" t="s">
        <v>4713</v>
      </c>
      <c r="B172" s="1397" t="s">
        <v>4714</v>
      </c>
      <c r="C172" s="1397">
        <v>433</v>
      </c>
      <c r="D172" s="1397" t="s">
        <v>45</v>
      </c>
      <c r="E172" s="1397" t="s">
        <v>62</v>
      </c>
      <c r="F172" s="1397" t="s">
        <v>5282</v>
      </c>
      <c r="G172" s="1397" t="s">
        <v>5283</v>
      </c>
      <c r="H172" s="1397" t="s">
        <v>4852</v>
      </c>
      <c r="I172" s="1672" t="str">
        <f t="shared" si="6"/>
        <v>MARIA TEODORA PESTANA OVIEDO</v>
      </c>
      <c r="J172" s="1397" t="s">
        <v>50</v>
      </c>
      <c r="K172" s="1397">
        <v>50571640</v>
      </c>
      <c r="L172" s="1398">
        <v>29437</v>
      </c>
      <c r="M172" s="1397">
        <v>45</v>
      </c>
      <c r="N172" s="1397" t="s">
        <v>51</v>
      </c>
      <c r="O172" s="1397" t="s">
        <v>5284</v>
      </c>
      <c r="P172" s="1397"/>
      <c r="Q172" s="1397" t="s">
        <v>4847</v>
      </c>
      <c r="R172" s="1397" t="s">
        <v>545</v>
      </c>
      <c r="S172" s="1656" t="s">
        <v>54</v>
      </c>
      <c r="T172" s="1397" t="s">
        <v>5285</v>
      </c>
      <c r="U172" s="1655" t="s">
        <v>4718</v>
      </c>
      <c r="V172" s="1399" t="s">
        <v>57</v>
      </c>
      <c r="W172" s="1399" t="s">
        <v>57</v>
      </c>
      <c r="X172" s="1399" t="s">
        <v>57</v>
      </c>
      <c r="Y172" s="1657"/>
      <c r="Z172" s="1657"/>
      <c r="AA172" s="1657"/>
      <c r="AB172" s="1657"/>
      <c r="AC172" s="1657"/>
      <c r="AD172" s="1657" t="s">
        <v>58</v>
      </c>
      <c r="AE172" s="1657"/>
      <c r="AF172" s="1658" t="s">
        <v>59</v>
      </c>
      <c r="AG172" s="1659" t="s">
        <v>57</v>
      </c>
      <c r="AH172" s="1658" t="s">
        <v>59</v>
      </c>
      <c r="AI172" s="1658" t="s">
        <v>59</v>
      </c>
      <c r="AJ172" s="1658" t="s">
        <v>59</v>
      </c>
      <c r="AK172" s="1658" t="s">
        <v>4546</v>
      </c>
      <c r="AL172" s="1658" t="s">
        <v>59</v>
      </c>
      <c r="AM172" s="1658"/>
      <c r="AN172" s="1658"/>
      <c r="AO172" s="1403" t="s">
        <v>393</v>
      </c>
      <c r="AP172" s="1400"/>
      <c r="AQ172" s="1653" t="str" cm="1">
        <f t="array" ref="AQ172">IF(AD172="NO FAVORABLE","NO FAVORABLE",IF(SUMPRODUCT(--(TRIM(AF172:AK172)&lt;&gt;"SI"),--(TRIM(AF172:AK172)&lt;&gt;"NA"))&gt;0,"SUBSANAR","APROBADA CR"))</f>
        <v>APROBADA CR</v>
      </c>
    </row>
    <row r="173" spans="1:43" s="1654" customFormat="1" ht="13.8" x14ac:dyDescent="0.3">
      <c r="A173" s="1397" t="s">
        <v>4713</v>
      </c>
      <c r="B173" s="1397" t="s">
        <v>4714</v>
      </c>
      <c r="C173" s="1397">
        <v>434</v>
      </c>
      <c r="D173" s="1397" t="s">
        <v>45</v>
      </c>
      <c r="E173" s="1397" t="s">
        <v>934</v>
      </c>
      <c r="F173" s="1397" t="s">
        <v>316</v>
      </c>
      <c r="G173" s="1397" t="s">
        <v>594</v>
      </c>
      <c r="H173" s="1397" t="s">
        <v>689</v>
      </c>
      <c r="I173" s="1672" t="str">
        <f t="shared" si="6"/>
        <v>ANGIE PAOLA JERONIMO TORRES</v>
      </c>
      <c r="J173" s="1397" t="s">
        <v>50</v>
      </c>
      <c r="K173" s="1397">
        <v>1001560980</v>
      </c>
      <c r="L173" s="1398">
        <v>37551</v>
      </c>
      <c r="M173" s="1397">
        <v>23</v>
      </c>
      <c r="N173" s="1397" t="s">
        <v>51</v>
      </c>
      <c r="O173" s="1397">
        <v>3207381461</v>
      </c>
      <c r="P173" s="1397"/>
      <c r="Q173" s="1397" t="s">
        <v>4847</v>
      </c>
      <c r="R173" s="1397" t="s">
        <v>545</v>
      </c>
      <c r="S173" s="1656" t="s">
        <v>54</v>
      </c>
      <c r="T173" s="1397" t="s">
        <v>5036</v>
      </c>
      <c r="U173" s="1655" t="s">
        <v>4718</v>
      </c>
      <c r="V173" s="1399" t="s">
        <v>57</v>
      </c>
      <c r="W173" s="1399" t="s">
        <v>57</v>
      </c>
      <c r="X173" s="1399" t="s">
        <v>57</v>
      </c>
      <c r="Y173" s="1657"/>
      <c r="Z173" s="1657"/>
      <c r="AA173" s="1657"/>
      <c r="AB173" s="1657"/>
      <c r="AC173" s="1657"/>
      <c r="AD173" s="1657" t="s">
        <v>58</v>
      </c>
      <c r="AE173" s="1657"/>
      <c r="AF173" s="1658" t="s">
        <v>59</v>
      </c>
      <c r="AG173" s="1659" t="s">
        <v>57</v>
      </c>
      <c r="AH173" s="1658" t="s">
        <v>59</v>
      </c>
      <c r="AI173" s="1658" t="s">
        <v>59</v>
      </c>
      <c r="AJ173" s="1658" t="s">
        <v>59</v>
      </c>
      <c r="AK173" s="1658" t="s">
        <v>4546</v>
      </c>
      <c r="AL173" s="1658" t="s">
        <v>59</v>
      </c>
      <c r="AM173" s="1658"/>
      <c r="AN173" s="1658"/>
      <c r="AO173" s="1403" t="s">
        <v>393</v>
      </c>
      <c r="AP173" s="1400"/>
      <c r="AQ173" s="1653" t="str" cm="1">
        <f t="array" ref="AQ173">IF(AD173="NO FAVORABLE","NO FAVORABLE",IF(SUMPRODUCT(--(TRIM(AF173:AK173)&lt;&gt;"SI"),--(TRIM(AF173:AK173)&lt;&gt;"NA"))&gt;0,"SUBSANAR","APROBADA CR"))</f>
        <v>APROBADA CR</v>
      </c>
    </row>
    <row r="174" spans="1:43" s="1654" customFormat="1" ht="13.8" x14ac:dyDescent="0.3">
      <c r="A174" s="1397" t="s">
        <v>4713</v>
      </c>
      <c r="B174" s="1397" t="s">
        <v>4714</v>
      </c>
      <c r="C174" s="1397">
        <v>436</v>
      </c>
      <c r="D174" s="1397" t="s">
        <v>45</v>
      </c>
      <c r="E174" s="1397" t="s">
        <v>62</v>
      </c>
      <c r="F174" s="1397" t="s">
        <v>5286</v>
      </c>
      <c r="G174" s="1397" t="s">
        <v>294</v>
      </c>
      <c r="H174" s="1397" t="s">
        <v>962</v>
      </c>
      <c r="I174" s="1672" t="str">
        <f t="shared" si="6"/>
        <v>MARIA HIGINIA AGUDELO BOHORQUEZ</v>
      </c>
      <c r="J174" s="1397" t="s">
        <v>50</v>
      </c>
      <c r="K174" s="1397">
        <v>39267868</v>
      </c>
      <c r="L174" s="1398">
        <v>22440</v>
      </c>
      <c r="M174" s="1397">
        <v>64</v>
      </c>
      <c r="N174" s="1397" t="s">
        <v>51</v>
      </c>
      <c r="O174" s="1397">
        <v>3145357215</v>
      </c>
      <c r="P174" s="1397"/>
      <c r="Q174" s="1397" t="s">
        <v>4847</v>
      </c>
      <c r="R174" s="1397" t="s">
        <v>545</v>
      </c>
      <c r="S174" s="1656" t="s">
        <v>54</v>
      </c>
      <c r="T174" s="1397" t="s">
        <v>5287</v>
      </c>
      <c r="U174" s="1655" t="s">
        <v>4718</v>
      </c>
      <c r="V174" s="1399" t="s">
        <v>57</v>
      </c>
      <c r="W174" s="1399" t="s">
        <v>57</v>
      </c>
      <c r="X174" s="1399" t="s">
        <v>57</v>
      </c>
      <c r="Y174" s="1657"/>
      <c r="Z174" s="1657"/>
      <c r="AA174" s="1657"/>
      <c r="AB174" s="1657"/>
      <c r="AC174" s="1657"/>
      <c r="AD174" s="1657" t="s">
        <v>58</v>
      </c>
      <c r="AE174" s="1657"/>
      <c r="AF174" s="1658" t="s">
        <v>59</v>
      </c>
      <c r="AG174" s="1659" t="s">
        <v>57</v>
      </c>
      <c r="AH174" s="1658" t="s">
        <v>59</v>
      </c>
      <c r="AI174" s="1658" t="s">
        <v>59</v>
      </c>
      <c r="AJ174" s="1658" t="s">
        <v>59</v>
      </c>
      <c r="AK174" s="1658" t="s">
        <v>4546</v>
      </c>
      <c r="AL174" s="1658" t="s">
        <v>59</v>
      </c>
      <c r="AM174" s="1658"/>
      <c r="AN174" s="1658"/>
      <c r="AO174" s="1403" t="s">
        <v>393</v>
      </c>
      <c r="AP174" s="1400"/>
      <c r="AQ174" s="1653" t="str" cm="1">
        <f t="array" ref="AQ174">IF(AD174="NO FAVORABLE","NO FAVORABLE",IF(SUMPRODUCT(--(TRIM(AF174:AK174)&lt;&gt;"SI"),--(TRIM(AF174:AK174)&lt;&gt;"NA"))&gt;0,"SUBSANAR","APROBADA CR"))</f>
        <v>APROBADA CR</v>
      </c>
    </row>
    <row r="175" spans="1:43" s="1654" customFormat="1" ht="13.8" x14ac:dyDescent="0.3">
      <c r="A175" s="1397" t="s">
        <v>4713</v>
      </c>
      <c r="B175" s="1397" t="s">
        <v>4714</v>
      </c>
      <c r="C175" s="1397">
        <v>437</v>
      </c>
      <c r="D175" s="1397" t="s">
        <v>45</v>
      </c>
      <c r="E175" s="1397" t="s">
        <v>964</v>
      </c>
      <c r="F175" s="1397" t="s">
        <v>93</v>
      </c>
      <c r="G175" s="1397" t="s">
        <v>1929</v>
      </c>
      <c r="H175" s="1397" t="s">
        <v>392</v>
      </c>
      <c r="I175" s="1672" t="str">
        <f t="shared" ref="I175:I206" si="7">CONCATENATE(E175," ",F175," ",G175," ",H175)</f>
        <v>DIOSELINA ISABEL MARTINEZ  ARIAS</v>
      </c>
      <c r="J175" s="1397" t="s">
        <v>50</v>
      </c>
      <c r="K175" s="1397">
        <v>39281905</v>
      </c>
      <c r="L175" s="1398">
        <v>27388</v>
      </c>
      <c r="M175" s="1397">
        <v>51</v>
      </c>
      <c r="N175" s="1397" t="s">
        <v>51</v>
      </c>
      <c r="O175" s="1397">
        <v>3158717441</v>
      </c>
      <c r="P175" s="1397"/>
      <c r="Q175" s="1397" t="s">
        <v>4847</v>
      </c>
      <c r="R175" s="1397" t="s">
        <v>545</v>
      </c>
      <c r="S175" s="1656" t="s">
        <v>54</v>
      </c>
      <c r="T175" s="1397" t="s">
        <v>5288</v>
      </c>
      <c r="U175" s="1655" t="s">
        <v>4718</v>
      </c>
      <c r="V175" s="1399" t="s">
        <v>57</v>
      </c>
      <c r="W175" s="1399" t="s">
        <v>57</v>
      </c>
      <c r="X175" s="1399" t="s">
        <v>57</v>
      </c>
      <c r="Y175" s="1657"/>
      <c r="Z175" s="1657"/>
      <c r="AA175" s="1657"/>
      <c r="AB175" s="1657"/>
      <c r="AC175" s="1657"/>
      <c r="AD175" s="1657" t="s">
        <v>58</v>
      </c>
      <c r="AE175" s="1657"/>
      <c r="AF175" s="1658" t="s">
        <v>59</v>
      </c>
      <c r="AG175" s="1659" t="s">
        <v>57</v>
      </c>
      <c r="AH175" s="1658" t="s">
        <v>59</v>
      </c>
      <c r="AI175" s="1658" t="s">
        <v>59</v>
      </c>
      <c r="AJ175" s="1658" t="s">
        <v>59</v>
      </c>
      <c r="AK175" s="1658" t="s">
        <v>4546</v>
      </c>
      <c r="AL175" s="1658" t="s">
        <v>59</v>
      </c>
      <c r="AM175" s="1658"/>
      <c r="AN175" s="1658"/>
      <c r="AO175" s="1403" t="s">
        <v>393</v>
      </c>
      <c r="AP175" s="1400"/>
      <c r="AQ175" s="1653" t="str" cm="1">
        <f t="array" ref="AQ175">IF(AD175="NO FAVORABLE","NO FAVORABLE",IF(SUMPRODUCT(--(TRIM(AF175:AK175)&lt;&gt;"SI"),--(TRIM(AF175:AK175)&lt;&gt;"NA"))&gt;0,"SUBSANAR","APROBADA CR"))</f>
        <v>APROBADA CR</v>
      </c>
    </row>
    <row r="176" spans="1:43" s="1654" customFormat="1" ht="13.8" x14ac:dyDescent="0.3">
      <c r="A176" s="1397" t="s">
        <v>4713</v>
      </c>
      <c r="B176" s="1397" t="s">
        <v>4714</v>
      </c>
      <c r="C176" s="1397">
        <v>439</v>
      </c>
      <c r="D176" s="1397" t="s">
        <v>45</v>
      </c>
      <c r="E176" s="1397" t="s">
        <v>5289</v>
      </c>
      <c r="F176" s="1397" t="s">
        <v>93</v>
      </c>
      <c r="G176" s="1397" t="s">
        <v>252</v>
      </c>
      <c r="H176" s="1397" t="s">
        <v>3260</v>
      </c>
      <c r="I176" s="1672" t="str">
        <f t="shared" si="7"/>
        <v>NELVIS ISABEL LOPEZ SALGADO</v>
      </c>
      <c r="J176" s="1397" t="s">
        <v>50</v>
      </c>
      <c r="K176" s="1397">
        <v>1038101496</v>
      </c>
      <c r="L176" s="1398">
        <v>32100</v>
      </c>
      <c r="M176" s="1397">
        <v>38</v>
      </c>
      <c r="N176" s="1397" t="s">
        <v>51</v>
      </c>
      <c r="O176" s="1397" t="s">
        <v>5290</v>
      </c>
      <c r="P176" s="1397"/>
      <c r="Q176" s="1397" t="s">
        <v>4847</v>
      </c>
      <c r="R176" s="1397" t="s">
        <v>545</v>
      </c>
      <c r="S176" s="1656" t="s">
        <v>54</v>
      </c>
      <c r="T176" s="1397" t="s">
        <v>5291</v>
      </c>
      <c r="U176" s="1655" t="s">
        <v>4718</v>
      </c>
      <c r="V176" s="1399" t="s">
        <v>57</v>
      </c>
      <c r="W176" s="1399" t="s">
        <v>57</v>
      </c>
      <c r="X176" s="1399" t="s">
        <v>57</v>
      </c>
      <c r="Y176" s="1657"/>
      <c r="Z176" s="1657"/>
      <c r="AA176" s="1657"/>
      <c r="AB176" s="1657"/>
      <c r="AC176" s="1657"/>
      <c r="AD176" s="1657" t="s">
        <v>58</v>
      </c>
      <c r="AE176" s="1657"/>
      <c r="AF176" s="1658" t="s">
        <v>59</v>
      </c>
      <c r="AG176" s="1659" t="s">
        <v>57</v>
      </c>
      <c r="AH176" s="1658" t="s">
        <v>59</v>
      </c>
      <c r="AI176" s="1658" t="s">
        <v>59</v>
      </c>
      <c r="AJ176" s="1658" t="s">
        <v>59</v>
      </c>
      <c r="AK176" s="1658" t="s">
        <v>4546</v>
      </c>
      <c r="AL176" s="1658" t="s">
        <v>59</v>
      </c>
      <c r="AM176" s="1658"/>
      <c r="AN176" s="1658"/>
      <c r="AO176" s="1403" t="s">
        <v>393</v>
      </c>
      <c r="AP176" s="1400"/>
      <c r="AQ176" s="1653" t="str" cm="1">
        <f t="array" ref="AQ176">IF(AD176="NO FAVORABLE","NO FAVORABLE",IF(SUMPRODUCT(--(TRIM(AF176:AK176)&lt;&gt;"SI"),--(TRIM(AF176:AK176)&lt;&gt;"NA"))&gt;0,"SUBSANAR","APROBADA CR"))</f>
        <v>APROBADA CR</v>
      </c>
    </row>
    <row r="177" spans="1:43" s="1654" customFormat="1" ht="13.8" x14ac:dyDescent="0.3">
      <c r="A177" s="1397" t="s">
        <v>4713</v>
      </c>
      <c r="B177" s="1397" t="s">
        <v>4714</v>
      </c>
      <c r="C177" s="1397">
        <v>441</v>
      </c>
      <c r="D177" s="1397" t="s">
        <v>45</v>
      </c>
      <c r="E177" s="1397" t="s">
        <v>1164</v>
      </c>
      <c r="F177" s="1397" t="s">
        <v>991</v>
      </c>
      <c r="G177" s="1397" t="s">
        <v>5293</v>
      </c>
      <c r="H177" s="1397" t="s">
        <v>1618</v>
      </c>
      <c r="I177" s="1672" t="str">
        <f t="shared" si="7"/>
        <v>JULIA MANUELA ZARZA ACOSTA</v>
      </c>
      <c r="J177" s="1397" t="s">
        <v>50</v>
      </c>
      <c r="K177" s="1397">
        <v>100336874</v>
      </c>
      <c r="L177" s="1398">
        <v>35418</v>
      </c>
      <c r="M177" s="1397">
        <v>29</v>
      </c>
      <c r="N177" s="1397" t="s">
        <v>51</v>
      </c>
      <c r="O177" s="1397">
        <v>3148689335</v>
      </c>
      <c r="P177" s="1397"/>
      <c r="Q177" s="1397" t="s">
        <v>4847</v>
      </c>
      <c r="R177" s="1397" t="s">
        <v>545</v>
      </c>
      <c r="S177" s="1656" t="s">
        <v>54</v>
      </c>
      <c r="T177" s="1397" t="s">
        <v>4865</v>
      </c>
      <c r="U177" s="1655" t="s">
        <v>4718</v>
      </c>
      <c r="V177" s="1399" t="s">
        <v>57</v>
      </c>
      <c r="W177" s="1399" t="s">
        <v>57</v>
      </c>
      <c r="X177" s="1399" t="s">
        <v>57</v>
      </c>
      <c r="Y177" s="1657"/>
      <c r="Z177" s="1657"/>
      <c r="AA177" s="1657"/>
      <c r="AB177" s="1657"/>
      <c r="AC177" s="1657"/>
      <c r="AD177" s="1657" t="s">
        <v>58</v>
      </c>
      <c r="AE177" s="1657"/>
      <c r="AF177" s="1658" t="s">
        <v>59</v>
      </c>
      <c r="AG177" s="1659" t="s">
        <v>57</v>
      </c>
      <c r="AH177" s="1658" t="s">
        <v>59</v>
      </c>
      <c r="AI177" s="1658" t="s">
        <v>59</v>
      </c>
      <c r="AJ177" s="1658" t="s">
        <v>59</v>
      </c>
      <c r="AK177" s="1658" t="s">
        <v>4546</v>
      </c>
      <c r="AL177" s="1658" t="s">
        <v>626</v>
      </c>
      <c r="AM177" s="1658"/>
      <c r="AN177" s="1658"/>
      <c r="AO177" s="1403" t="s">
        <v>393</v>
      </c>
      <c r="AP177" s="1400" t="s">
        <v>5230</v>
      </c>
      <c r="AQ177" s="1653" t="str" cm="1">
        <f t="array" ref="AQ177">IF(AD177="NO FAVORABLE","NO FAVORABLE",IF(SUMPRODUCT(--(TRIM(AF177:AK177)&lt;&gt;"SI"),--(TRIM(AF177:AK177)&lt;&gt;"NA"))&gt;0,"SUBSANAR","APROBADA CR"))</f>
        <v>APROBADA CR</v>
      </c>
    </row>
    <row r="178" spans="1:43" s="1654" customFormat="1" ht="13.8" x14ac:dyDescent="0.3">
      <c r="A178" s="1397" t="s">
        <v>4713</v>
      </c>
      <c r="B178" s="1397" t="s">
        <v>4714</v>
      </c>
      <c r="C178" s="1397">
        <v>442</v>
      </c>
      <c r="D178" s="1397" t="s">
        <v>45</v>
      </c>
      <c r="E178" s="1397" t="s">
        <v>199</v>
      </c>
      <c r="F178" s="1397" t="s">
        <v>796</v>
      </c>
      <c r="G178" s="1397" t="s">
        <v>4805</v>
      </c>
      <c r="H178" s="1397" t="s">
        <v>2162</v>
      </c>
      <c r="I178" s="1672" t="str">
        <f t="shared" si="7"/>
        <v>ANA VICTORIA PLAZA LUNA</v>
      </c>
      <c r="J178" s="1397" t="s">
        <v>50</v>
      </c>
      <c r="K178" s="1397">
        <v>258710051</v>
      </c>
      <c r="L178" s="1398">
        <v>20396</v>
      </c>
      <c r="M178" s="1397">
        <v>30</v>
      </c>
      <c r="N178" s="1397" t="s">
        <v>51</v>
      </c>
      <c r="O178" s="1397"/>
      <c r="P178" s="1397"/>
      <c r="Q178" s="1397" t="s">
        <v>4847</v>
      </c>
      <c r="R178" s="1397" t="s">
        <v>545</v>
      </c>
      <c r="S178" s="1656" t="s">
        <v>54</v>
      </c>
      <c r="T178" s="1397" t="s">
        <v>1730</v>
      </c>
      <c r="U178" s="1655" t="s">
        <v>4718</v>
      </c>
      <c r="V178" s="1399" t="s">
        <v>57</v>
      </c>
      <c r="W178" s="1399" t="s">
        <v>57</v>
      </c>
      <c r="X178" s="1399" t="s">
        <v>57</v>
      </c>
      <c r="Y178" s="1657"/>
      <c r="Z178" s="1657"/>
      <c r="AA178" s="1657"/>
      <c r="AB178" s="1657"/>
      <c r="AC178" s="1657"/>
      <c r="AD178" s="1657" t="s">
        <v>58</v>
      </c>
      <c r="AE178" s="1657"/>
      <c r="AF178" s="1658" t="s">
        <v>59</v>
      </c>
      <c r="AG178" s="1659" t="s">
        <v>57</v>
      </c>
      <c r="AH178" s="1658" t="s">
        <v>59</v>
      </c>
      <c r="AI178" s="1658" t="s">
        <v>59</v>
      </c>
      <c r="AJ178" s="1658" t="s">
        <v>59</v>
      </c>
      <c r="AK178" s="1658" t="s">
        <v>4546</v>
      </c>
      <c r="AL178" s="1658" t="s">
        <v>626</v>
      </c>
      <c r="AM178" s="1658"/>
      <c r="AN178" s="1658"/>
      <c r="AO178" s="1403" t="s">
        <v>393</v>
      </c>
      <c r="AP178" s="1400" t="s">
        <v>5230</v>
      </c>
      <c r="AQ178" s="1653" t="str" cm="1">
        <f t="array" ref="AQ178">IF(AD178="NO FAVORABLE","NO FAVORABLE",IF(SUMPRODUCT(--(TRIM(AF178:AK178)&lt;&gt;"SI"),--(TRIM(AF178:AK178)&lt;&gt;"NA"))&gt;0,"SUBSANAR","APROBADA CR"))</f>
        <v>APROBADA CR</v>
      </c>
    </row>
    <row r="179" spans="1:43" s="1654" customFormat="1" ht="13.8" x14ac:dyDescent="0.3">
      <c r="A179" s="1397" t="s">
        <v>4713</v>
      </c>
      <c r="B179" s="1397" t="s">
        <v>4714</v>
      </c>
      <c r="C179" s="1397">
        <v>443</v>
      </c>
      <c r="D179" s="1397" t="s">
        <v>45</v>
      </c>
      <c r="E179" s="1397" t="s">
        <v>5294</v>
      </c>
      <c r="F179" s="1397" t="s">
        <v>643</v>
      </c>
      <c r="G179" s="1397" t="s">
        <v>917</v>
      </c>
      <c r="H179" s="1397" t="s">
        <v>2653</v>
      </c>
      <c r="I179" s="1672" t="str">
        <f t="shared" si="7"/>
        <v>QUICILETH DEL CARMEN CASTRO MACIAS</v>
      </c>
      <c r="J179" s="1397" t="s">
        <v>50</v>
      </c>
      <c r="K179" s="1397">
        <v>1007394061</v>
      </c>
      <c r="L179" s="1398">
        <v>33525</v>
      </c>
      <c r="M179" s="1397">
        <v>34</v>
      </c>
      <c r="N179" s="1397" t="s">
        <v>51</v>
      </c>
      <c r="O179" s="1397" t="s">
        <v>5295</v>
      </c>
      <c r="P179" s="1397"/>
      <c r="Q179" s="1397" t="s">
        <v>4847</v>
      </c>
      <c r="R179" s="1397" t="s">
        <v>545</v>
      </c>
      <c r="S179" s="1656" t="s">
        <v>54</v>
      </c>
      <c r="T179" s="1397" t="s">
        <v>5296</v>
      </c>
      <c r="U179" s="1655" t="s">
        <v>4718</v>
      </c>
      <c r="V179" s="1399" t="s">
        <v>57</v>
      </c>
      <c r="W179" s="1399" t="s">
        <v>57</v>
      </c>
      <c r="X179" s="1399" t="s">
        <v>57</v>
      </c>
      <c r="Y179" s="1657"/>
      <c r="Z179" s="1657"/>
      <c r="AA179" s="1657"/>
      <c r="AB179" s="1657"/>
      <c r="AC179" s="1657"/>
      <c r="AD179" s="1657" t="s">
        <v>58</v>
      </c>
      <c r="AE179" s="1657"/>
      <c r="AF179" s="1658" t="s">
        <v>59</v>
      </c>
      <c r="AG179" s="1659" t="s">
        <v>57</v>
      </c>
      <c r="AH179" s="1658" t="s">
        <v>59</v>
      </c>
      <c r="AI179" s="1658" t="s">
        <v>59</v>
      </c>
      <c r="AJ179" s="1658" t="s">
        <v>59</v>
      </c>
      <c r="AK179" s="1658" t="s">
        <v>4546</v>
      </c>
      <c r="AL179" s="1658" t="s">
        <v>59</v>
      </c>
      <c r="AM179" s="1658"/>
      <c r="AN179" s="1658"/>
      <c r="AO179" s="1403" t="s">
        <v>393</v>
      </c>
      <c r="AP179" s="1400"/>
      <c r="AQ179" s="1653" t="str" cm="1">
        <f t="array" ref="AQ179">IF(AD179="NO FAVORABLE","NO FAVORABLE",IF(SUMPRODUCT(--(TRIM(AF179:AK179)&lt;&gt;"SI"),--(TRIM(AF179:AK179)&lt;&gt;"NA"))&gt;0,"SUBSANAR","APROBADA CR"))</f>
        <v>APROBADA CR</v>
      </c>
    </row>
    <row r="180" spans="1:43" s="1654" customFormat="1" ht="13.8" x14ac:dyDescent="0.3">
      <c r="A180" s="1397" t="s">
        <v>4713</v>
      </c>
      <c r="B180" s="1397" t="s">
        <v>4714</v>
      </c>
      <c r="C180" s="1397">
        <v>444</v>
      </c>
      <c r="D180" s="1397" t="s">
        <v>45</v>
      </c>
      <c r="E180" s="1397" t="s">
        <v>5297</v>
      </c>
      <c r="F180" s="1397" t="s">
        <v>343</v>
      </c>
      <c r="G180" s="1397" t="s">
        <v>94</v>
      </c>
      <c r="H180" s="1397" t="s">
        <v>903</v>
      </c>
      <c r="I180" s="1672" t="str">
        <f t="shared" si="7"/>
        <v>YURELI ANDREA MURIEL RUDA</v>
      </c>
      <c r="J180" s="1397" t="s">
        <v>50</v>
      </c>
      <c r="K180" s="1397">
        <v>1038134964</v>
      </c>
      <c r="L180" s="1398">
        <v>35500</v>
      </c>
      <c r="M180" s="1397">
        <v>28</v>
      </c>
      <c r="N180" s="1397" t="s">
        <v>51</v>
      </c>
      <c r="O180" s="1397" t="s">
        <v>5298</v>
      </c>
      <c r="P180" s="1397"/>
      <c r="Q180" s="1397" t="s">
        <v>4847</v>
      </c>
      <c r="R180" s="1397" t="s">
        <v>380</v>
      </c>
      <c r="S180" s="1656" t="s">
        <v>54</v>
      </c>
      <c r="T180" s="1397" t="s">
        <v>5299</v>
      </c>
      <c r="U180" s="1655" t="s">
        <v>4718</v>
      </c>
      <c r="V180" s="1399" t="s">
        <v>57</v>
      </c>
      <c r="W180" s="1399" t="s">
        <v>57</v>
      </c>
      <c r="X180" s="1399" t="s">
        <v>57</v>
      </c>
      <c r="Y180" s="1657"/>
      <c r="Z180" s="1657"/>
      <c r="AA180" s="1657"/>
      <c r="AB180" s="1657"/>
      <c r="AC180" s="1657"/>
      <c r="AD180" s="1657" t="s">
        <v>58</v>
      </c>
      <c r="AE180" s="1657"/>
      <c r="AF180" s="1658" t="s">
        <v>59</v>
      </c>
      <c r="AG180" s="1659" t="s">
        <v>59</v>
      </c>
      <c r="AH180" s="1658" t="s">
        <v>59</v>
      </c>
      <c r="AI180" s="1658" t="s">
        <v>59</v>
      </c>
      <c r="AJ180" s="1658" t="s">
        <v>59</v>
      </c>
      <c r="AK180" s="1658" t="s">
        <v>4546</v>
      </c>
      <c r="AL180" s="1658" t="s">
        <v>59</v>
      </c>
      <c r="AM180" s="1658"/>
      <c r="AN180" s="1658"/>
      <c r="AO180" s="1403" t="s">
        <v>393</v>
      </c>
      <c r="AP180" s="1400"/>
      <c r="AQ180" s="1653" t="str" cm="1">
        <f t="array" ref="AQ180">IF(AD180="NO FAVORABLE","NO FAVORABLE",IF(SUMPRODUCT(--(TRIM(AF180:AK180)&lt;&gt;"SI"),--(TRIM(AF180:AK180)&lt;&gt;"NA"))&gt;0,"SUBSANAR","APROBADA CR"))</f>
        <v>APROBADA CR</v>
      </c>
    </row>
    <row r="181" spans="1:43" s="1654" customFormat="1" ht="13.8" x14ac:dyDescent="0.3">
      <c r="A181" s="1397" t="s">
        <v>4713</v>
      </c>
      <c r="B181" s="1397" t="s">
        <v>4714</v>
      </c>
      <c r="C181" s="1397">
        <v>446</v>
      </c>
      <c r="D181" s="1397" t="s">
        <v>45</v>
      </c>
      <c r="E181" s="1397" t="s">
        <v>107</v>
      </c>
      <c r="F181" s="1397" t="s">
        <v>1563</v>
      </c>
      <c r="G181" s="1397" t="s">
        <v>1803</v>
      </c>
      <c r="H181" s="1397" t="s">
        <v>117</v>
      </c>
      <c r="I181" s="1672" t="str">
        <f t="shared" si="7"/>
        <v>LUZ YENNY VERGARA DIAZ</v>
      </c>
      <c r="J181" s="1397" t="s">
        <v>50</v>
      </c>
      <c r="K181" s="1397">
        <v>23101248</v>
      </c>
      <c r="L181" s="1398">
        <v>21409</v>
      </c>
      <c r="M181" s="1397">
        <v>67</v>
      </c>
      <c r="N181" s="1397" t="s">
        <v>51</v>
      </c>
      <c r="O181" s="1397">
        <v>3216848808</v>
      </c>
      <c r="P181" s="1397"/>
      <c r="Q181" s="1397" t="s">
        <v>4847</v>
      </c>
      <c r="R181" s="1397" t="s">
        <v>380</v>
      </c>
      <c r="S181" s="1656" t="s">
        <v>54</v>
      </c>
      <c r="T181" s="1397" t="s">
        <v>4794</v>
      </c>
      <c r="U181" s="1655" t="s">
        <v>4718</v>
      </c>
      <c r="V181" s="1399" t="s">
        <v>57</v>
      </c>
      <c r="W181" s="1399" t="s">
        <v>57</v>
      </c>
      <c r="X181" s="1399" t="s">
        <v>57</v>
      </c>
      <c r="Y181" s="1657"/>
      <c r="Z181" s="1657"/>
      <c r="AA181" s="1657"/>
      <c r="AB181" s="1657"/>
      <c r="AC181" s="1657"/>
      <c r="AD181" s="1657" t="s">
        <v>58</v>
      </c>
      <c r="AE181" s="1657"/>
      <c r="AF181" s="1658" t="s">
        <v>59</v>
      </c>
      <c r="AG181" s="1659" t="s">
        <v>57</v>
      </c>
      <c r="AH181" s="1658" t="s">
        <v>59</v>
      </c>
      <c r="AI181" s="1658" t="s">
        <v>59</v>
      </c>
      <c r="AJ181" s="1658" t="s">
        <v>59</v>
      </c>
      <c r="AK181" s="1658" t="s">
        <v>59</v>
      </c>
      <c r="AL181" s="1658" t="s">
        <v>59</v>
      </c>
      <c r="AM181" s="1658"/>
      <c r="AN181" s="1658"/>
      <c r="AO181" s="1403" t="s">
        <v>393</v>
      </c>
      <c r="AP181" s="1400"/>
      <c r="AQ181" s="1653" t="str" cm="1">
        <f t="array" ref="AQ181">IF(AD181="NO FAVORABLE","NO FAVORABLE",IF(SUMPRODUCT(--(TRIM(AF181:AK181)&lt;&gt;"SI"),--(TRIM(AF181:AK181)&lt;&gt;"NA"))&gt;0,"SUBSANAR","APROBADA CR"))</f>
        <v>APROBADA CR</v>
      </c>
    </row>
    <row r="182" spans="1:43" s="1654" customFormat="1" ht="13.8" x14ac:dyDescent="0.3">
      <c r="A182" s="1397" t="s">
        <v>4713</v>
      </c>
      <c r="B182" s="1397" t="s">
        <v>4714</v>
      </c>
      <c r="C182" s="1397">
        <v>447</v>
      </c>
      <c r="D182" s="1397" t="s">
        <v>45</v>
      </c>
      <c r="E182" s="1397" t="s">
        <v>92</v>
      </c>
      <c r="F182" s="1397" t="s">
        <v>86</v>
      </c>
      <c r="G182" s="1397" t="s">
        <v>1700</v>
      </c>
      <c r="H182" s="1397" t="s">
        <v>1803</v>
      </c>
      <c r="I182" s="1672" t="str">
        <f t="shared" si="7"/>
        <v>GLORIA AMPARO CASTILLO VERGARA</v>
      </c>
      <c r="J182" s="1397" t="s">
        <v>50</v>
      </c>
      <c r="K182" s="1397">
        <v>39277782</v>
      </c>
      <c r="L182" s="1398">
        <v>26326</v>
      </c>
      <c r="M182" s="1397">
        <v>53</v>
      </c>
      <c r="N182" s="1397" t="s">
        <v>51</v>
      </c>
      <c r="O182" s="1397">
        <v>3104777387</v>
      </c>
      <c r="P182" s="1397"/>
      <c r="Q182" s="1397" t="s">
        <v>4847</v>
      </c>
      <c r="R182" s="1397" t="s">
        <v>380</v>
      </c>
      <c r="S182" s="1656" t="s">
        <v>54</v>
      </c>
      <c r="T182" s="1397" t="s">
        <v>5300</v>
      </c>
      <c r="U182" s="1655" t="s">
        <v>4718</v>
      </c>
      <c r="V182" s="1399" t="s">
        <v>57</v>
      </c>
      <c r="W182" s="1399" t="s">
        <v>57</v>
      </c>
      <c r="X182" s="1399" t="s">
        <v>57</v>
      </c>
      <c r="Y182" s="1657"/>
      <c r="Z182" s="1657"/>
      <c r="AA182" s="1657"/>
      <c r="AB182" s="1657"/>
      <c r="AC182" s="1657"/>
      <c r="AD182" s="1657" t="s">
        <v>58</v>
      </c>
      <c r="AE182" s="1657"/>
      <c r="AF182" s="1658" t="s">
        <v>59</v>
      </c>
      <c r="AG182" s="1659" t="s">
        <v>57</v>
      </c>
      <c r="AH182" s="1658" t="s">
        <v>59</v>
      </c>
      <c r="AI182" s="1658" t="s">
        <v>59</v>
      </c>
      <c r="AJ182" s="1658" t="s">
        <v>59</v>
      </c>
      <c r="AK182" s="1658" t="s">
        <v>59</v>
      </c>
      <c r="AL182" s="1658" t="s">
        <v>59</v>
      </c>
      <c r="AM182" s="1658"/>
      <c r="AN182" s="1658"/>
      <c r="AO182" s="1403" t="s">
        <v>393</v>
      </c>
      <c r="AP182" s="1400"/>
      <c r="AQ182" s="1653" t="str" cm="1">
        <f t="array" ref="AQ182">IF(AD182="NO FAVORABLE","NO FAVORABLE",IF(SUMPRODUCT(--(TRIM(AF182:AK182)&lt;&gt;"SI"),--(TRIM(AF182:AK182)&lt;&gt;"NA"))&gt;0,"SUBSANAR","APROBADA CR"))</f>
        <v>APROBADA CR</v>
      </c>
    </row>
    <row r="183" spans="1:43" s="1654" customFormat="1" ht="13.8" x14ac:dyDescent="0.3">
      <c r="A183" s="1397" t="s">
        <v>4713</v>
      </c>
      <c r="B183" s="1397" t="s">
        <v>4714</v>
      </c>
      <c r="C183" s="1397">
        <v>448</v>
      </c>
      <c r="D183" s="1397" t="s">
        <v>45</v>
      </c>
      <c r="E183" s="1397" t="s">
        <v>951</v>
      </c>
      <c r="F183" s="1397" t="s">
        <v>72</v>
      </c>
      <c r="G183" s="1397" t="s">
        <v>248</v>
      </c>
      <c r="H183" s="1397" t="s">
        <v>5301</v>
      </c>
      <c r="I183" s="1672" t="str">
        <f t="shared" si="7"/>
        <v>CLARA INES HENAO VALERIO</v>
      </c>
      <c r="J183" s="1397" t="s">
        <v>50</v>
      </c>
      <c r="K183" s="1397">
        <v>1038111006</v>
      </c>
      <c r="L183" s="1398">
        <v>33081</v>
      </c>
      <c r="M183" s="1397">
        <v>35</v>
      </c>
      <c r="N183" s="1397" t="s">
        <v>51</v>
      </c>
      <c r="O183" s="1397">
        <v>3162718791</v>
      </c>
      <c r="P183" s="1397"/>
      <c r="Q183" s="1397" t="s">
        <v>4847</v>
      </c>
      <c r="R183" s="1397" t="s">
        <v>380</v>
      </c>
      <c r="S183" s="1656" t="s">
        <v>54</v>
      </c>
      <c r="T183" s="1397" t="s">
        <v>4944</v>
      </c>
      <c r="U183" s="1655" t="s">
        <v>4718</v>
      </c>
      <c r="V183" s="1399" t="s">
        <v>57</v>
      </c>
      <c r="W183" s="1399" t="s">
        <v>57</v>
      </c>
      <c r="X183" s="1399" t="s">
        <v>57</v>
      </c>
      <c r="Y183" s="1657"/>
      <c r="Z183" s="1657"/>
      <c r="AA183" s="1657"/>
      <c r="AB183" s="1657"/>
      <c r="AC183" s="1657"/>
      <c r="AD183" s="1657" t="s">
        <v>58</v>
      </c>
      <c r="AE183" s="1657"/>
      <c r="AF183" s="1658" t="s">
        <v>59</v>
      </c>
      <c r="AG183" s="1659" t="s">
        <v>57</v>
      </c>
      <c r="AH183" s="1658" t="s">
        <v>59</v>
      </c>
      <c r="AI183" s="1658" t="s">
        <v>59</v>
      </c>
      <c r="AJ183" s="1658" t="s">
        <v>59</v>
      </c>
      <c r="AK183" s="1658" t="s">
        <v>59</v>
      </c>
      <c r="AL183" s="1658" t="s">
        <v>59</v>
      </c>
      <c r="AM183" s="1658"/>
      <c r="AN183" s="1658"/>
      <c r="AO183" s="1403" t="s">
        <v>393</v>
      </c>
      <c r="AP183" s="1400"/>
      <c r="AQ183" s="1653" t="str" cm="1">
        <f t="array" ref="AQ183">IF(AD183="NO FAVORABLE","NO FAVORABLE",IF(SUMPRODUCT(--(TRIM(AF183:AK183)&lt;&gt;"SI"),--(TRIM(AF183:AK183)&lt;&gt;"NA"))&gt;0,"SUBSANAR","APROBADA CR"))</f>
        <v>APROBADA CR</v>
      </c>
    </row>
    <row r="184" spans="1:43" s="1654" customFormat="1" ht="13.8" x14ac:dyDescent="0.3">
      <c r="A184" s="1397" t="s">
        <v>4713</v>
      </c>
      <c r="B184" s="1397" t="s">
        <v>4714</v>
      </c>
      <c r="C184" s="1397">
        <v>461</v>
      </c>
      <c r="D184" s="1397" t="s">
        <v>45</v>
      </c>
      <c r="E184" s="1397" t="s">
        <v>364</v>
      </c>
      <c r="F184" s="1397" t="s">
        <v>624</v>
      </c>
      <c r="G184" s="1397" t="s">
        <v>5309</v>
      </c>
      <c r="H184" s="1397" t="s">
        <v>3304</v>
      </c>
      <c r="I184" s="1672" t="str">
        <f t="shared" si="7"/>
        <v>NUBIA ESTHER SERPA PINTO</v>
      </c>
      <c r="J184" s="1397" t="s">
        <v>50</v>
      </c>
      <c r="K184" s="1397">
        <v>39280751</v>
      </c>
      <c r="L184" s="1398">
        <v>24309</v>
      </c>
      <c r="M184" s="1397">
        <v>59</v>
      </c>
      <c r="N184" s="1397" t="s">
        <v>51</v>
      </c>
      <c r="O184" s="1397">
        <v>3104411224</v>
      </c>
      <c r="P184" s="1397"/>
      <c r="Q184" s="1397" t="s">
        <v>4847</v>
      </c>
      <c r="R184" s="1397" t="s">
        <v>380</v>
      </c>
      <c r="S184" s="1656" t="s">
        <v>54</v>
      </c>
      <c r="T184" s="1397" t="s">
        <v>5310</v>
      </c>
      <c r="U184" s="1655" t="s">
        <v>4718</v>
      </c>
      <c r="V184" s="1399" t="s">
        <v>57</v>
      </c>
      <c r="W184" s="1399" t="s">
        <v>57</v>
      </c>
      <c r="X184" s="1399" t="s">
        <v>57</v>
      </c>
      <c r="Y184" s="1657"/>
      <c r="Z184" s="1657"/>
      <c r="AA184" s="1657"/>
      <c r="AB184" s="1657"/>
      <c r="AC184" s="1657"/>
      <c r="AD184" s="1657" t="s">
        <v>58</v>
      </c>
      <c r="AE184" s="1657"/>
      <c r="AF184" s="1658" t="s">
        <v>59</v>
      </c>
      <c r="AG184" s="1659" t="s">
        <v>57</v>
      </c>
      <c r="AH184" s="1658" t="s">
        <v>59</v>
      </c>
      <c r="AI184" s="1658" t="s">
        <v>59</v>
      </c>
      <c r="AJ184" s="1658" t="s">
        <v>59</v>
      </c>
      <c r="AK184" s="1658" t="s">
        <v>59</v>
      </c>
      <c r="AL184" s="1658" t="s">
        <v>59</v>
      </c>
      <c r="AM184" s="1658"/>
      <c r="AN184" s="1658"/>
      <c r="AO184" s="1403" t="s">
        <v>393</v>
      </c>
      <c r="AP184" s="1400"/>
      <c r="AQ184" s="1653" t="str" cm="1">
        <f t="array" ref="AQ184">IF(AD184="NO FAVORABLE","NO FAVORABLE",IF(SUMPRODUCT(--(TRIM(AF184:AK184)&lt;&gt;"SI"),--(TRIM(AF184:AK184)&lt;&gt;"NA"))&gt;0,"SUBSANAR","APROBADA CR"))</f>
        <v>APROBADA CR</v>
      </c>
    </row>
    <row r="185" spans="1:43" s="1654" customFormat="1" ht="13.8" x14ac:dyDescent="0.3">
      <c r="A185" s="1397" t="s">
        <v>4713</v>
      </c>
      <c r="B185" s="1397" t="s">
        <v>4714</v>
      </c>
      <c r="C185" s="1397">
        <v>463</v>
      </c>
      <c r="D185" s="1397" t="s">
        <v>45</v>
      </c>
      <c r="E185" s="1397" t="s">
        <v>107</v>
      </c>
      <c r="F185" s="1397" t="s">
        <v>493</v>
      </c>
      <c r="G185" s="1397" t="s">
        <v>1267</v>
      </c>
      <c r="H185" s="1397" t="s">
        <v>1536</v>
      </c>
      <c r="I185" s="1672" t="str">
        <f t="shared" si="7"/>
        <v>LUZ NELLY HERNANDEZ  MORENO</v>
      </c>
      <c r="J185" s="1397" t="s">
        <v>50</v>
      </c>
      <c r="K185" s="1397">
        <v>1038094980</v>
      </c>
      <c r="L185" s="1398">
        <v>37399</v>
      </c>
      <c r="M185" s="1397">
        <v>23</v>
      </c>
      <c r="N185" s="1397" t="s">
        <v>51</v>
      </c>
      <c r="O185" s="1397">
        <v>3014017293</v>
      </c>
      <c r="P185" s="1397"/>
      <c r="Q185" s="1397" t="s">
        <v>4847</v>
      </c>
      <c r="R185" s="1397" t="s">
        <v>374</v>
      </c>
      <c r="S185" s="1656" t="s">
        <v>54</v>
      </c>
      <c r="T185" s="1397" t="s">
        <v>5095</v>
      </c>
      <c r="U185" s="1655" t="s">
        <v>4718</v>
      </c>
      <c r="V185" s="1399" t="s">
        <v>57</v>
      </c>
      <c r="W185" s="1399" t="s">
        <v>57</v>
      </c>
      <c r="X185" s="1399" t="s">
        <v>57</v>
      </c>
      <c r="Y185" s="1657"/>
      <c r="Z185" s="1657"/>
      <c r="AA185" s="1657"/>
      <c r="AB185" s="1657"/>
      <c r="AC185" s="1657"/>
      <c r="AD185" s="1657" t="s">
        <v>58</v>
      </c>
      <c r="AE185" s="1657"/>
      <c r="AF185" s="1658" t="s">
        <v>59</v>
      </c>
      <c r="AG185" s="1659" t="s">
        <v>57</v>
      </c>
      <c r="AH185" s="1658" t="s">
        <v>59</v>
      </c>
      <c r="AI185" s="1658" t="s">
        <v>59</v>
      </c>
      <c r="AJ185" s="1658" t="s">
        <v>59</v>
      </c>
      <c r="AK185" s="1658" t="s">
        <v>59</v>
      </c>
      <c r="AL185" s="1658" t="s">
        <v>59</v>
      </c>
      <c r="AM185" s="1658"/>
      <c r="AN185" s="1658"/>
      <c r="AO185" s="1403" t="s">
        <v>393</v>
      </c>
      <c r="AP185" s="1400"/>
      <c r="AQ185" s="1653" t="str" cm="1">
        <f t="array" ref="AQ185">IF(AD185="NO FAVORABLE","NO FAVORABLE",IF(SUMPRODUCT(--(TRIM(AF185:AK185)&lt;&gt;"SI"),--(TRIM(AF185:AK185)&lt;&gt;"NA"))&gt;0,"SUBSANAR","APROBADA CR"))</f>
        <v>APROBADA CR</v>
      </c>
    </row>
    <row r="186" spans="1:43" s="1654" customFormat="1" ht="13.8" x14ac:dyDescent="0.3">
      <c r="A186" s="1397" t="s">
        <v>4713</v>
      </c>
      <c r="B186" s="1397" t="s">
        <v>4714</v>
      </c>
      <c r="C186" s="1397">
        <v>468</v>
      </c>
      <c r="D186" s="1397" t="s">
        <v>45</v>
      </c>
      <c r="E186" s="1397" t="s">
        <v>5316</v>
      </c>
      <c r="F186" s="1397"/>
      <c r="G186" s="1397" t="s">
        <v>1433</v>
      </c>
      <c r="H186" s="1397" t="s">
        <v>252</v>
      </c>
      <c r="I186" s="1672" t="str">
        <f t="shared" si="7"/>
        <v>YURLEDIS  DUQUE  LOPEZ</v>
      </c>
      <c r="J186" s="1397" t="s">
        <v>50</v>
      </c>
      <c r="K186" s="1397">
        <v>1010031490</v>
      </c>
      <c r="L186" s="1398">
        <v>35374</v>
      </c>
      <c r="M186" s="1397">
        <v>29</v>
      </c>
      <c r="N186" s="1397" t="s">
        <v>51</v>
      </c>
      <c r="O186" s="1397" t="s">
        <v>5317</v>
      </c>
      <c r="P186" s="1397"/>
      <c r="Q186" s="1397" t="s">
        <v>4847</v>
      </c>
      <c r="R186" s="1397" t="s">
        <v>380</v>
      </c>
      <c r="S186" s="1656" t="s">
        <v>54</v>
      </c>
      <c r="T186" s="1397" t="s">
        <v>5318</v>
      </c>
      <c r="U186" s="1655" t="s">
        <v>4718</v>
      </c>
      <c r="V186" s="1399" t="s">
        <v>57</v>
      </c>
      <c r="W186" s="1399" t="s">
        <v>57</v>
      </c>
      <c r="X186" s="1399" t="s">
        <v>57</v>
      </c>
      <c r="Y186" s="1657"/>
      <c r="Z186" s="1657"/>
      <c r="AA186" s="1657"/>
      <c r="AB186" s="1657"/>
      <c r="AC186" s="1657"/>
      <c r="AD186" s="1657" t="s">
        <v>58</v>
      </c>
      <c r="AE186" s="1657"/>
      <c r="AF186" s="1658" t="s">
        <v>59</v>
      </c>
      <c r="AG186" s="1659" t="s">
        <v>57</v>
      </c>
      <c r="AH186" s="1658" t="s">
        <v>59</v>
      </c>
      <c r="AI186" s="1658" t="s">
        <v>59</v>
      </c>
      <c r="AJ186" s="1658" t="s">
        <v>59</v>
      </c>
      <c r="AK186" s="1658" t="s">
        <v>59</v>
      </c>
      <c r="AL186" s="1658" t="s">
        <v>59</v>
      </c>
      <c r="AM186" s="1658"/>
      <c r="AN186" s="1658"/>
      <c r="AO186" s="1403" t="s">
        <v>393</v>
      </c>
      <c r="AP186" s="1400"/>
      <c r="AQ186" s="1653" t="str" cm="1">
        <f t="array" ref="AQ186">IF(AD186="NO FAVORABLE","NO FAVORABLE",IF(SUMPRODUCT(--(TRIM(AF186:AK186)&lt;&gt;"SI"),--(TRIM(AF186:AK186)&lt;&gt;"NA"))&gt;0,"SUBSANAR","APROBADA CR"))</f>
        <v>APROBADA CR</v>
      </c>
    </row>
    <row r="187" spans="1:43" s="1654" customFormat="1" ht="13.8" x14ac:dyDescent="0.3">
      <c r="A187" s="1397" t="s">
        <v>4713</v>
      </c>
      <c r="B187" s="1397" t="s">
        <v>4714</v>
      </c>
      <c r="C187" s="1397">
        <v>477</v>
      </c>
      <c r="D187" s="1397" t="s">
        <v>45</v>
      </c>
      <c r="E187" s="1397" t="s">
        <v>1369</v>
      </c>
      <c r="F187" s="1397" t="s">
        <v>537</v>
      </c>
      <c r="G187" s="1397" t="s">
        <v>4760</v>
      </c>
      <c r="H187" s="1397" t="s">
        <v>5320</v>
      </c>
      <c r="I187" s="1672" t="str">
        <f t="shared" si="7"/>
        <v xml:space="preserve">LORENA  ISABEL  ARRIETA  DELGADO </v>
      </c>
      <c r="J187" s="1397" t="s">
        <v>50</v>
      </c>
      <c r="K187" s="1397">
        <v>1066509773</v>
      </c>
      <c r="L187" s="1398">
        <v>38228</v>
      </c>
      <c r="M187" s="1397">
        <v>21</v>
      </c>
      <c r="N187" s="1397" t="s">
        <v>51</v>
      </c>
      <c r="O187" s="1397">
        <v>3116566056</v>
      </c>
      <c r="P187" s="1397"/>
      <c r="Q187" s="1397" t="s">
        <v>4847</v>
      </c>
      <c r="R187" s="1397" t="s">
        <v>380</v>
      </c>
      <c r="S187" s="1656" t="s">
        <v>54</v>
      </c>
      <c r="T187" s="1397" t="s">
        <v>4921</v>
      </c>
      <c r="U187" s="1655" t="s">
        <v>4718</v>
      </c>
      <c r="V187" s="1399" t="s">
        <v>57</v>
      </c>
      <c r="W187" s="1399" t="s">
        <v>57</v>
      </c>
      <c r="X187" s="1399" t="s">
        <v>57</v>
      </c>
      <c r="Y187" s="1657"/>
      <c r="Z187" s="1657"/>
      <c r="AA187" s="1657"/>
      <c r="AB187" s="1657"/>
      <c r="AC187" s="1657"/>
      <c r="AD187" s="1657" t="s">
        <v>58</v>
      </c>
      <c r="AE187" s="1657"/>
      <c r="AF187" s="1658" t="s">
        <v>59</v>
      </c>
      <c r="AG187" s="1659" t="s">
        <v>57</v>
      </c>
      <c r="AH187" s="1658" t="s">
        <v>59</v>
      </c>
      <c r="AI187" s="1658" t="s">
        <v>59</v>
      </c>
      <c r="AJ187" s="1658" t="s">
        <v>59</v>
      </c>
      <c r="AK187" s="1658" t="s">
        <v>59</v>
      </c>
      <c r="AL187" s="1658" t="s">
        <v>59</v>
      </c>
      <c r="AM187" s="1658"/>
      <c r="AN187" s="1658"/>
      <c r="AO187" s="1403" t="s">
        <v>393</v>
      </c>
      <c r="AP187" s="1400"/>
      <c r="AQ187" s="1653" t="str" cm="1">
        <f t="array" ref="AQ187">IF(AD187="NO FAVORABLE","NO FAVORABLE",IF(SUMPRODUCT(--(TRIM(AF187:AK187)&lt;&gt;"SI"),--(TRIM(AF187:AK187)&lt;&gt;"NA"))&gt;0,"SUBSANAR","APROBADA CR"))</f>
        <v>APROBADA CR</v>
      </c>
    </row>
    <row r="188" spans="1:43" s="1654" customFormat="1" ht="13.8" x14ac:dyDescent="0.3">
      <c r="A188" s="1397" t="s">
        <v>4713</v>
      </c>
      <c r="B188" s="1397" t="s">
        <v>4714</v>
      </c>
      <c r="C188" s="1397">
        <v>479</v>
      </c>
      <c r="D188" s="1397" t="s">
        <v>45</v>
      </c>
      <c r="E188" s="1397" t="s">
        <v>1986</v>
      </c>
      <c r="F188" s="1397" t="s">
        <v>3362</v>
      </c>
      <c r="G188" s="1397" t="s">
        <v>4920</v>
      </c>
      <c r="H188" s="1397" t="s">
        <v>4951</v>
      </c>
      <c r="I188" s="1672" t="str">
        <f t="shared" si="7"/>
        <v>MARIBEL  DEL ROSARIO  ESPEJO  MACEA</v>
      </c>
      <c r="J188" s="1397" t="s">
        <v>50</v>
      </c>
      <c r="K188" s="1397">
        <v>39280385</v>
      </c>
      <c r="L188" s="1398">
        <v>28783</v>
      </c>
      <c r="M188" s="1397">
        <v>47</v>
      </c>
      <c r="N188" s="1397" t="s">
        <v>51</v>
      </c>
      <c r="O188" s="1397">
        <v>3008715867</v>
      </c>
      <c r="P188" s="1397"/>
      <c r="Q188" s="1397" t="s">
        <v>4847</v>
      </c>
      <c r="R188" s="1397" t="s">
        <v>380</v>
      </c>
      <c r="S188" s="1656" t="s">
        <v>54</v>
      </c>
      <c r="T188" s="1397" t="s">
        <v>5322</v>
      </c>
      <c r="U188" s="1655" t="s">
        <v>4718</v>
      </c>
      <c r="V188" s="1399" t="s">
        <v>57</v>
      </c>
      <c r="W188" s="1399" t="s">
        <v>57</v>
      </c>
      <c r="X188" s="1399" t="s">
        <v>57</v>
      </c>
      <c r="Y188" s="1657"/>
      <c r="Z188" s="1657"/>
      <c r="AA188" s="1657"/>
      <c r="AB188" s="1657"/>
      <c r="AC188" s="1657"/>
      <c r="AD188" s="1657" t="s">
        <v>58</v>
      </c>
      <c r="AE188" s="1657"/>
      <c r="AF188" s="1658" t="s">
        <v>59</v>
      </c>
      <c r="AG188" s="1659" t="s">
        <v>57</v>
      </c>
      <c r="AH188" s="1658" t="s">
        <v>59</v>
      </c>
      <c r="AI188" s="1658" t="s">
        <v>59</v>
      </c>
      <c r="AJ188" s="1658" t="s">
        <v>59</v>
      </c>
      <c r="AK188" s="1658" t="s">
        <v>59</v>
      </c>
      <c r="AL188" s="1658" t="s">
        <v>59</v>
      </c>
      <c r="AM188" s="1658"/>
      <c r="AN188" s="1658"/>
      <c r="AO188" s="1403" t="s">
        <v>5323</v>
      </c>
      <c r="AP188" s="1400"/>
      <c r="AQ188" s="1653" t="str" cm="1">
        <f t="array" ref="AQ188">IF(AD188="NO FAVORABLE","NO FAVORABLE",IF(SUMPRODUCT(--(TRIM(AF188:AK188)&lt;&gt;"SI"),--(TRIM(AF188:AK188)&lt;&gt;"NA"))&gt;0,"SUBSANAR","APROBADA CR"))</f>
        <v>APROBADA CR</v>
      </c>
    </row>
    <row r="189" spans="1:43" s="1408" customFormat="1" ht="13.8" x14ac:dyDescent="0.3">
      <c r="A189" s="1397" t="s">
        <v>4713</v>
      </c>
      <c r="B189" s="1397" t="s">
        <v>4714</v>
      </c>
      <c r="C189" s="1397">
        <v>482</v>
      </c>
      <c r="D189" s="1397" t="s">
        <v>45</v>
      </c>
      <c r="E189" s="1397" t="s">
        <v>493</v>
      </c>
      <c r="F189" s="1397" t="s">
        <v>2565</v>
      </c>
      <c r="G189" s="1397" t="s">
        <v>4730</v>
      </c>
      <c r="H189" s="1397" t="s">
        <v>1807</v>
      </c>
      <c r="I189" s="1663" t="str">
        <f t="shared" si="7"/>
        <v>NELLY JUDITH AVILES TOVAR</v>
      </c>
      <c r="J189" s="1397" t="s">
        <v>50</v>
      </c>
      <c r="K189" s="1397">
        <v>1007452946</v>
      </c>
      <c r="L189" s="1398">
        <v>33703</v>
      </c>
      <c r="M189" s="1397">
        <v>33</v>
      </c>
      <c r="N189" s="1397" t="s">
        <v>51</v>
      </c>
      <c r="O189" s="1397" t="s">
        <v>5325</v>
      </c>
      <c r="P189" s="1397"/>
      <c r="Q189" s="1397" t="s">
        <v>4749</v>
      </c>
      <c r="R189" s="1397" t="s">
        <v>380</v>
      </c>
      <c r="S189" s="1656" t="s">
        <v>54</v>
      </c>
      <c r="T189" s="1397" t="s">
        <v>5074</v>
      </c>
      <c r="U189" s="1655" t="s">
        <v>4718</v>
      </c>
      <c r="V189" s="1399" t="s">
        <v>57</v>
      </c>
      <c r="W189" s="1399" t="s">
        <v>57</v>
      </c>
      <c r="X189" s="1399" t="s">
        <v>57</v>
      </c>
      <c r="Y189" s="1657"/>
      <c r="Z189" s="1657"/>
      <c r="AA189" s="1657"/>
      <c r="AB189" s="1657"/>
      <c r="AC189" s="1657"/>
      <c r="AD189" s="1657" t="s">
        <v>58</v>
      </c>
      <c r="AE189" s="1657"/>
      <c r="AF189" s="1658" t="s">
        <v>59</v>
      </c>
      <c r="AG189" s="1659" t="s">
        <v>57</v>
      </c>
      <c r="AH189" s="1658" t="s">
        <v>59</v>
      </c>
      <c r="AI189" s="1658" t="s">
        <v>59</v>
      </c>
      <c r="AJ189" s="1658" t="s">
        <v>59</v>
      </c>
      <c r="AK189" s="1658" t="s">
        <v>59</v>
      </c>
      <c r="AL189" s="1658" t="s">
        <v>59</v>
      </c>
      <c r="AM189" s="1658"/>
      <c r="AN189" s="1658"/>
      <c r="AO189" s="1403" t="s">
        <v>393</v>
      </c>
      <c r="AP189" s="1400"/>
      <c r="AQ189" s="1653" t="str" cm="1">
        <f t="array" ref="AQ189">IF(AD189="NO FAVORABLE","NO FAVORABLE",IF(SUMPRODUCT(--(TRIM(AF189:AK189)&lt;&gt;"SI"),--(TRIM(AF189:AK189)&lt;&gt;"NA"))&gt;0,"SUBSANAR","APROBADA CR"))</f>
        <v>APROBADA CR</v>
      </c>
    </row>
    <row r="190" spans="1:43" s="1408" customFormat="1" ht="13.8" x14ac:dyDescent="0.3">
      <c r="A190" s="1397" t="s">
        <v>4713</v>
      </c>
      <c r="B190" s="1397" t="s">
        <v>4714</v>
      </c>
      <c r="C190" s="1397">
        <v>483</v>
      </c>
      <c r="D190" s="1397" t="s">
        <v>45</v>
      </c>
      <c r="E190" s="1397" t="s">
        <v>92</v>
      </c>
      <c r="F190" s="1397" t="s">
        <v>2825</v>
      </c>
      <c r="G190" s="1397" t="s">
        <v>4938</v>
      </c>
      <c r="H190" s="1397" t="s">
        <v>1517</v>
      </c>
      <c r="I190" s="1663" t="str">
        <f t="shared" si="7"/>
        <v>GLORIA EDITH CORPUS HOYOS</v>
      </c>
      <c r="J190" s="1397" t="s">
        <v>50</v>
      </c>
      <c r="K190" s="1397">
        <v>39286680</v>
      </c>
      <c r="L190" s="1398">
        <v>30408</v>
      </c>
      <c r="M190" s="1397">
        <v>42</v>
      </c>
      <c r="N190" s="1397" t="s">
        <v>51</v>
      </c>
      <c r="O190" s="1397">
        <v>3215137615</v>
      </c>
      <c r="P190" s="1397"/>
      <c r="Q190" s="1397" t="s">
        <v>4758</v>
      </c>
      <c r="R190" s="1397" t="s">
        <v>380</v>
      </c>
      <c r="S190" s="1656" t="s">
        <v>54</v>
      </c>
      <c r="T190" s="1397" t="s">
        <v>5326</v>
      </c>
      <c r="U190" s="1655" t="s">
        <v>4718</v>
      </c>
      <c r="V190" s="1399" t="s">
        <v>57</v>
      </c>
      <c r="W190" s="1399" t="s">
        <v>57</v>
      </c>
      <c r="X190" s="1399" t="s">
        <v>57</v>
      </c>
      <c r="Y190" s="1657"/>
      <c r="Z190" s="1657"/>
      <c r="AA190" s="1657"/>
      <c r="AB190" s="1657"/>
      <c r="AC190" s="1657"/>
      <c r="AD190" s="1657" t="s">
        <v>58</v>
      </c>
      <c r="AE190" s="1657"/>
      <c r="AF190" s="1658" t="s">
        <v>59</v>
      </c>
      <c r="AG190" s="1659" t="s">
        <v>57</v>
      </c>
      <c r="AH190" s="1658" t="s">
        <v>59</v>
      </c>
      <c r="AI190" s="1658" t="s">
        <v>59</v>
      </c>
      <c r="AJ190" s="1658" t="s">
        <v>59</v>
      </c>
      <c r="AK190" s="1658" t="s">
        <v>59</v>
      </c>
      <c r="AL190" s="1658" t="s">
        <v>59</v>
      </c>
      <c r="AM190" s="1658"/>
      <c r="AN190" s="1658"/>
      <c r="AO190" s="1403" t="s">
        <v>393</v>
      </c>
      <c r="AP190" s="1400"/>
      <c r="AQ190" s="1653" t="str" cm="1">
        <f t="array" ref="AQ190">IF(AD190="NO FAVORABLE","NO FAVORABLE",IF(SUMPRODUCT(--(TRIM(AF190:AK190)&lt;&gt;"SI"),--(TRIM(AF190:AK190)&lt;&gt;"NA"))&gt;0,"SUBSANAR","APROBADA CR"))</f>
        <v>APROBADA CR</v>
      </c>
    </row>
    <row r="191" spans="1:43" s="1408" customFormat="1" ht="13.8" x14ac:dyDescent="0.3">
      <c r="A191" s="1397" t="s">
        <v>4713</v>
      </c>
      <c r="B191" s="1397" t="s">
        <v>4714</v>
      </c>
      <c r="C191" s="1397">
        <v>485</v>
      </c>
      <c r="D191" s="1397" t="s">
        <v>45</v>
      </c>
      <c r="E191" s="1397" t="s">
        <v>5328</v>
      </c>
      <c r="F191" s="1397" t="s">
        <v>116</v>
      </c>
      <c r="G191" s="1397" t="s">
        <v>1568</v>
      </c>
      <c r="H191" s="1397" t="s">
        <v>110</v>
      </c>
      <c r="I191" s="1672" t="str">
        <f t="shared" si="7"/>
        <v>LUZ ESTELLA DE JESUS GONZALES SANCHEZ</v>
      </c>
      <c r="J191" s="1397" t="s">
        <v>50</v>
      </c>
      <c r="K191" s="1397">
        <v>39270404</v>
      </c>
      <c r="L191" s="1398">
        <v>23276</v>
      </c>
      <c r="M191" s="1397">
        <v>62</v>
      </c>
      <c r="N191" s="1397" t="s">
        <v>51</v>
      </c>
      <c r="O191" s="1397" t="s">
        <v>5329</v>
      </c>
      <c r="P191" s="1397"/>
      <c r="Q191" s="1397" t="s">
        <v>4716</v>
      </c>
      <c r="R191" s="1397" t="s">
        <v>380</v>
      </c>
      <c r="S191" s="1656" t="s">
        <v>54</v>
      </c>
      <c r="T191" s="1397" t="s">
        <v>5330</v>
      </c>
      <c r="U191" s="1655" t="s">
        <v>4718</v>
      </c>
      <c r="V191" s="1399" t="s">
        <v>57</v>
      </c>
      <c r="W191" s="1399" t="s">
        <v>57</v>
      </c>
      <c r="X191" s="1399" t="s">
        <v>5331</v>
      </c>
      <c r="Y191" s="1657"/>
      <c r="Z191" s="1657"/>
      <c r="AA191" s="1657"/>
      <c r="AB191" s="1657"/>
      <c r="AC191" s="1657"/>
      <c r="AD191" s="1657" t="s">
        <v>58</v>
      </c>
      <c r="AE191" s="1657"/>
      <c r="AF191" s="1658" t="s">
        <v>59</v>
      </c>
      <c r="AG191" s="1659" t="s">
        <v>57</v>
      </c>
      <c r="AH191" s="1658" t="s">
        <v>59</v>
      </c>
      <c r="AI191" s="1658" t="s">
        <v>59</v>
      </c>
      <c r="AJ191" s="1658" t="s">
        <v>59</v>
      </c>
      <c r="AK191" s="1658" t="s">
        <v>59</v>
      </c>
      <c r="AL191" s="1658" t="s">
        <v>59</v>
      </c>
      <c r="AM191" s="1658"/>
      <c r="AN191" s="1658"/>
      <c r="AO191" s="1403" t="s">
        <v>5332</v>
      </c>
      <c r="AP191" s="1400"/>
      <c r="AQ191" s="1653" t="str" cm="1">
        <f t="array" ref="AQ191">IF(AD191="NO FAVORABLE","NO FAVORABLE",IF(SUMPRODUCT(--(TRIM(AF191:AK191)&lt;&gt;"SI"),--(TRIM(AF191:AK191)&lt;&gt;"NA"))&gt;0,"SUBSANAR","APROBADA CR"))</f>
        <v>APROBADA CR</v>
      </c>
    </row>
    <row r="192" spans="1:43" s="1408" customFormat="1" ht="13.8" x14ac:dyDescent="0.3">
      <c r="A192" s="1397" t="s">
        <v>4713</v>
      </c>
      <c r="B192" s="1397" t="s">
        <v>4714</v>
      </c>
      <c r="C192" s="1397">
        <v>492</v>
      </c>
      <c r="D192" s="1397" t="s">
        <v>45</v>
      </c>
      <c r="E192" s="1397" t="s">
        <v>1469</v>
      </c>
      <c r="F192" s="1397"/>
      <c r="G192" s="1397" t="s">
        <v>1700</v>
      </c>
      <c r="H192" s="1397" t="s">
        <v>4845</v>
      </c>
      <c r="I192" s="1663" t="str">
        <f t="shared" si="7"/>
        <v>ELCY  CASTILLO CHIMA</v>
      </c>
      <c r="J192" s="1397" t="s">
        <v>50</v>
      </c>
      <c r="K192" s="1397">
        <v>39280660</v>
      </c>
      <c r="L192" s="1398">
        <v>27268</v>
      </c>
      <c r="M192" s="1397">
        <v>51</v>
      </c>
      <c r="N192" s="1397" t="s">
        <v>51</v>
      </c>
      <c r="O192" s="1397">
        <v>3207634846</v>
      </c>
      <c r="P192" s="1397"/>
      <c r="Q192" s="1397"/>
      <c r="R192" s="1397" t="s">
        <v>380</v>
      </c>
      <c r="S192" s="1656" t="s">
        <v>54</v>
      </c>
      <c r="T192" s="1397" t="s">
        <v>5253</v>
      </c>
      <c r="U192" s="1655" t="s">
        <v>4718</v>
      </c>
      <c r="V192" s="1399" t="s">
        <v>57</v>
      </c>
      <c r="W192" s="1399" t="s">
        <v>57</v>
      </c>
      <c r="X192" s="1399" t="s">
        <v>57</v>
      </c>
      <c r="Y192" s="1657"/>
      <c r="Z192" s="1657"/>
      <c r="AA192" s="1657"/>
      <c r="AB192" s="1657"/>
      <c r="AC192" s="1657"/>
      <c r="AD192" s="1657" t="s">
        <v>58</v>
      </c>
      <c r="AE192" s="1657"/>
      <c r="AF192" s="1658" t="s">
        <v>59</v>
      </c>
      <c r="AG192" s="1659" t="s">
        <v>57</v>
      </c>
      <c r="AH192" s="1658" t="s">
        <v>59</v>
      </c>
      <c r="AI192" s="1658" t="s">
        <v>59</v>
      </c>
      <c r="AJ192" s="1658" t="s">
        <v>59</v>
      </c>
      <c r="AK192" s="1658" t="s">
        <v>59</v>
      </c>
      <c r="AL192" s="1658" t="s">
        <v>59</v>
      </c>
      <c r="AM192" s="1658"/>
      <c r="AN192" s="1658"/>
      <c r="AO192" s="1403" t="s">
        <v>393</v>
      </c>
      <c r="AP192" s="1400"/>
      <c r="AQ192" s="1653" t="str" cm="1">
        <f t="array" ref="AQ192">IF(AD192="NO FAVORABLE","NO FAVORABLE",IF(SUMPRODUCT(--(TRIM(AF192:AK192)&lt;&gt;"SI"),--(TRIM(AF192:AK192)&lt;&gt;"NA"))&gt;0,"SUBSANAR","APROBADA CR"))</f>
        <v>APROBADA CR</v>
      </c>
    </row>
    <row r="193" spans="1:43" s="1408" customFormat="1" ht="13.8" x14ac:dyDescent="0.3">
      <c r="A193" s="1397" t="s">
        <v>4713</v>
      </c>
      <c r="B193" s="1397" t="s">
        <v>4714</v>
      </c>
      <c r="C193" s="1397">
        <v>493</v>
      </c>
      <c r="D193" s="1397" t="s">
        <v>45</v>
      </c>
      <c r="E193" s="1397" t="s">
        <v>2831</v>
      </c>
      <c r="F193" s="1397" t="s">
        <v>93</v>
      </c>
      <c r="G193" s="1397" t="s">
        <v>400</v>
      </c>
      <c r="H193" s="1397" t="s">
        <v>5304</v>
      </c>
      <c r="I193" s="1663" t="str">
        <f t="shared" si="7"/>
        <v>MARYORIS ISABEL PEREZ PILA</v>
      </c>
      <c r="J193" s="1397" t="s">
        <v>50</v>
      </c>
      <c r="K193" s="1397">
        <v>1038130703</v>
      </c>
      <c r="L193" s="1398">
        <v>35048</v>
      </c>
      <c r="M193" s="1397">
        <v>30</v>
      </c>
      <c r="N193" s="1397" t="s">
        <v>51</v>
      </c>
      <c r="O193" s="1397" t="s">
        <v>5336</v>
      </c>
      <c r="P193" s="1397"/>
      <c r="Q193" s="1397" t="s">
        <v>4847</v>
      </c>
      <c r="R193" s="1397" t="s">
        <v>380</v>
      </c>
      <c r="S193" s="1656" t="s">
        <v>54</v>
      </c>
      <c r="T193" s="1397" t="s">
        <v>5095</v>
      </c>
      <c r="U193" s="1655" t="s">
        <v>4718</v>
      </c>
      <c r="V193" s="1399" t="s">
        <v>57</v>
      </c>
      <c r="W193" s="1399" t="s">
        <v>57</v>
      </c>
      <c r="X193" s="1399" t="s">
        <v>57</v>
      </c>
      <c r="Y193" s="1657"/>
      <c r="Z193" s="1657"/>
      <c r="AA193" s="1657"/>
      <c r="AB193" s="1657"/>
      <c r="AC193" s="1657"/>
      <c r="AD193" s="1657" t="s">
        <v>58</v>
      </c>
      <c r="AE193" s="1657"/>
      <c r="AF193" s="1658" t="s">
        <v>59</v>
      </c>
      <c r="AG193" s="1659" t="s">
        <v>57</v>
      </c>
      <c r="AH193" s="1658" t="s">
        <v>59</v>
      </c>
      <c r="AI193" s="1658" t="s">
        <v>59</v>
      </c>
      <c r="AJ193" s="1658" t="s">
        <v>59</v>
      </c>
      <c r="AK193" s="1658" t="s">
        <v>59</v>
      </c>
      <c r="AL193" s="1658" t="s">
        <v>59</v>
      </c>
      <c r="AM193" s="1658"/>
      <c r="AN193" s="1658"/>
      <c r="AO193" s="1403" t="s">
        <v>393</v>
      </c>
      <c r="AP193" s="1400"/>
      <c r="AQ193" s="1653" t="str" cm="1">
        <f t="array" ref="AQ193">IF(AD193="NO FAVORABLE","NO FAVORABLE",IF(SUMPRODUCT(--(TRIM(AF193:AK193)&lt;&gt;"SI"),--(TRIM(AF193:AK193)&lt;&gt;"NA"))&gt;0,"SUBSANAR","APROBADA CR"))</f>
        <v>APROBADA CR</v>
      </c>
    </row>
    <row r="194" spans="1:43" s="1408" customFormat="1" ht="13.8" x14ac:dyDescent="0.3">
      <c r="A194" s="1397" t="s">
        <v>4713</v>
      </c>
      <c r="B194" s="1397" t="s">
        <v>4714</v>
      </c>
      <c r="C194" s="1397">
        <v>494</v>
      </c>
      <c r="D194" s="1397" t="s">
        <v>45</v>
      </c>
      <c r="E194" s="1397" t="s">
        <v>46</v>
      </c>
      <c r="F194" s="1397" t="s">
        <v>116</v>
      </c>
      <c r="G194" s="1397" t="s">
        <v>292</v>
      </c>
      <c r="H194" s="1397" t="s">
        <v>1111</v>
      </c>
      <c r="I194" s="1663" t="str">
        <f t="shared" si="7"/>
        <v>NIDIA DE JESUS ALVAREZ FERNANDEZ</v>
      </c>
      <c r="J194" s="1397" t="s">
        <v>50</v>
      </c>
      <c r="K194" s="1397">
        <v>1038093614</v>
      </c>
      <c r="L194" s="1398">
        <v>25239</v>
      </c>
      <c r="M194" s="1397">
        <v>52</v>
      </c>
      <c r="N194" s="1397" t="s">
        <v>51</v>
      </c>
      <c r="O194" s="1397">
        <v>3205402536</v>
      </c>
      <c r="P194" s="1397"/>
      <c r="Q194" s="1397" t="s">
        <v>4847</v>
      </c>
      <c r="R194" s="1397" t="s">
        <v>380</v>
      </c>
      <c r="S194" s="1397" t="s">
        <v>54</v>
      </c>
      <c r="T194" s="1397" t="s">
        <v>4717</v>
      </c>
      <c r="U194" s="1655" t="s">
        <v>4718</v>
      </c>
      <c r="V194" s="1399" t="s">
        <v>57</v>
      </c>
      <c r="W194" s="1399" t="s">
        <v>57</v>
      </c>
      <c r="X194" s="1399" t="s">
        <v>57</v>
      </c>
      <c r="Y194" s="1657"/>
      <c r="Z194" s="1657"/>
      <c r="AA194" s="1657"/>
      <c r="AB194" s="1657"/>
      <c r="AC194" s="1657"/>
      <c r="AD194" s="1657" t="s">
        <v>58</v>
      </c>
      <c r="AE194" s="1657"/>
      <c r="AF194" s="1658" t="s">
        <v>59</v>
      </c>
      <c r="AG194" s="1659" t="s">
        <v>59</v>
      </c>
      <c r="AH194" s="1658" t="s">
        <v>59</v>
      </c>
      <c r="AI194" s="1658" t="s">
        <v>59</v>
      </c>
      <c r="AJ194" s="1658" t="s">
        <v>59</v>
      </c>
      <c r="AK194" s="1658" t="s">
        <v>59</v>
      </c>
      <c r="AL194" s="1658" t="s">
        <v>59</v>
      </c>
      <c r="AM194" s="1658"/>
      <c r="AN194" s="1658"/>
      <c r="AO194" s="1403" t="s">
        <v>5338</v>
      </c>
      <c r="AP194" s="1400"/>
      <c r="AQ194" s="1653" t="str" cm="1">
        <f t="array" ref="AQ194">IF(AD194="NO FAVORABLE","NO FAVORABLE",IF(SUMPRODUCT(--(TRIM(AF194:AK194)&lt;&gt;"SI"),--(TRIM(AF194:AK194)&lt;&gt;"NA"))&gt;0,"SUBSANAR","APROBADA CR"))</f>
        <v>APROBADA CR</v>
      </c>
    </row>
    <row r="195" spans="1:43" s="1408" customFormat="1" ht="13.8" x14ac:dyDescent="0.3">
      <c r="A195" s="1397" t="s">
        <v>4713</v>
      </c>
      <c r="B195" s="1397" t="s">
        <v>4714</v>
      </c>
      <c r="C195" s="1397">
        <v>505</v>
      </c>
      <c r="D195" s="1397" t="s">
        <v>45</v>
      </c>
      <c r="E195" s="1397" t="s">
        <v>5327</v>
      </c>
      <c r="F195" s="1397" t="s">
        <v>643</v>
      </c>
      <c r="G195" s="1397" t="s">
        <v>1807</v>
      </c>
      <c r="H195" s="1397" t="s">
        <v>631</v>
      </c>
      <c r="I195" s="1663" t="str">
        <f t="shared" si="7"/>
        <v>MILADIS DEL CARMEN TOVAR PASOS</v>
      </c>
      <c r="J195" s="1397" t="s">
        <v>50</v>
      </c>
      <c r="K195" s="1397">
        <v>43573876</v>
      </c>
      <c r="L195" s="1398">
        <v>25517</v>
      </c>
      <c r="M195" s="1397">
        <v>56</v>
      </c>
      <c r="N195" s="1397" t="s">
        <v>51</v>
      </c>
      <c r="O195" s="1397">
        <v>3207633640</v>
      </c>
      <c r="P195" s="1397"/>
      <c r="Q195" s="1397" t="s">
        <v>4847</v>
      </c>
      <c r="R195" s="1397" t="s">
        <v>374</v>
      </c>
      <c r="S195" s="1656" t="s">
        <v>54</v>
      </c>
      <c r="T195" s="1397" t="s">
        <v>5343</v>
      </c>
      <c r="U195" s="1655" t="s">
        <v>4718</v>
      </c>
      <c r="V195" s="1399" t="s">
        <v>57</v>
      </c>
      <c r="W195" s="1399" t="s">
        <v>57</v>
      </c>
      <c r="X195" s="1399" t="s">
        <v>57</v>
      </c>
      <c r="Y195" s="1657"/>
      <c r="Z195" s="1657"/>
      <c r="AA195" s="1657"/>
      <c r="AB195" s="1657"/>
      <c r="AC195" s="1657"/>
      <c r="AD195" s="1657" t="s">
        <v>58</v>
      </c>
      <c r="AE195" s="1657"/>
      <c r="AF195" s="1658" t="s">
        <v>59</v>
      </c>
      <c r="AG195" s="1659" t="s">
        <v>57</v>
      </c>
      <c r="AH195" s="1658" t="s">
        <v>59</v>
      </c>
      <c r="AI195" s="1658" t="s">
        <v>59</v>
      </c>
      <c r="AJ195" s="1658" t="s">
        <v>59</v>
      </c>
      <c r="AK195" s="1658" t="s">
        <v>59</v>
      </c>
      <c r="AL195" s="1658" t="s">
        <v>59</v>
      </c>
      <c r="AM195" s="1658"/>
      <c r="AN195" s="1658"/>
      <c r="AO195" s="1403" t="s">
        <v>393</v>
      </c>
      <c r="AP195" s="1400"/>
      <c r="AQ195" s="1653" t="str" cm="1">
        <f t="array" ref="AQ195">IF(AD195="NO FAVORABLE","NO FAVORABLE",IF(SUMPRODUCT(--(TRIM(AF195:AK195)&lt;&gt;"SI"),--(TRIM(AF195:AK195)&lt;&gt;"NA"))&gt;0,"SUBSANAR","APROBADA CR"))</f>
        <v>APROBADA CR</v>
      </c>
    </row>
    <row r="196" spans="1:43" s="1408" customFormat="1" ht="13.8" x14ac:dyDescent="0.3">
      <c r="A196" s="1397" t="s">
        <v>4713</v>
      </c>
      <c r="B196" s="1397" t="s">
        <v>4714</v>
      </c>
      <c r="C196" s="1397">
        <v>507</v>
      </c>
      <c r="D196" s="1397" t="s">
        <v>45</v>
      </c>
      <c r="E196" s="1397" t="s">
        <v>731</v>
      </c>
      <c r="F196" s="1397" t="s">
        <v>156</v>
      </c>
      <c r="G196" s="1397" t="s">
        <v>489</v>
      </c>
      <c r="H196" s="1397" t="s">
        <v>4875</v>
      </c>
      <c r="I196" s="1672" t="str">
        <f t="shared" si="7"/>
        <v>BEATRIZ ELENA ROMERO PERTUZ</v>
      </c>
      <c r="J196" s="1397" t="s">
        <v>50</v>
      </c>
      <c r="K196" s="1397">
        <v>39284784</v>
      </c>
      <c r="L196" s="1398">
        <v>29932</v>
      </c>
      <c r="M196" s="1397">
        <v>44</v>
      </c>
      <c r="N196" s="1397" t="s">
        <v>51</v>
      </c>
      <c r="O196" s="1397" t="s">
        <v>5345</v>
      </c>
      <c r="P196" s="1397"/>
      <c r="Q196" s="1397" t="s">
        <v>4770</v>
      </c>
      <c r="R196" s="1397" t="s">
        <v>380</v>
      </c>
      <c r="S196" s="1656" t="s">
        <v>54</v>
      </c>
      <c r="T196" s="1397" t="s">
        <v>5346</v>
      </c>
      <c r="U196" s="1655" t="s">
        <v>4718</v>
      </c>
      <c r="V196" s="1399" t="s">
        <v>57</v>
      </c>
      <c r="W196" s="1399" t="s">
        <v>57</v>
      </c>
      <c r="X196" s="1399" t="s">
        <v>57</v>
      </c>
      <c r="Y196" s="1657"/>
      <c r="Z196" s="1657"/>
      <c r="AA196" s="1657"/>
      <c r="AB196" s="1657"/>
      <c r="AC196" s="1657"/>
      <c r="AD196" s="1657" t="s">
        <v>58</v>
      </c>
      <c r="AE196" s="1657"/>
      <c r="AF196" s="1658" t="s">
        <v>59</v>
      </c>
      <c r="AG196" s="1659" t="s">
        <v>57</v>
      </c>
      <c r="AH196" s="1658" t="s">
        <v>59</v>
      </c>
      <c r="AI196" s="1658" t="s">
        <v>59</v>
      </c>
      <c r="AJ196" s="1658" t="s">
        <v>59</v>
      </c>
      <c r="AK196" s="1658" t="s">
        <v>59</v>
      </c>
      <c r="AL196" s="1658" t="s">
        <v>59</v>
      </c>
      <c r="AM196" s="1658"/>
      <c r="AN196" s="1658"/>
      <c r="AO196" s="1403" t="s">
        <v>393</v>
      </c>
      <c r="AP196" s="1400"/>
      <c r="AQ196" s="1653" t="str" cm="1">
        <f t="array" ref="AQ196">IF(AD196="NO FAVORABLE","NO FAVORABLE",IF(SUMPRODUCT(--(TRIM(AF196:AK196)&lt;&gt;"SI"),--(TRIM(AF196:AK196)&lt;&gt;"NA"))&gt;0,"SUBSANAR","APROBADA CR"))</f>
        <v>APROBADA CR</v>
      </c>
    </row>
    <row r="197" spans="1:43" s="1408" customFormat="1" ht="13.8" x14ac:dyDescent="0.3">
      <c r="A197" s="1397" t="s">
        <v>4713</v>
      </c>
      <c r="B197" s="1397" t="s">
        <v>4714</v>
      </c>
      <c r="C197" s="1397">
        <v>509</v>
      </c>
      <c r="D197" s="1397" t="s">
        <v>45</v>
      </c>
      <c r="E197" s="1397" t="s">
        <v>666</v>
      </c>
      <c r="F197" s="1397" t="s">
        <v>5350</v>
      </c>
      <c r="G197" s="1397" t="s">
        <v>710</v>
      </c>
      <c r="H197" s="1397" t="s">
        <v>2801</v>
      </c>
      <c r="I197" s="1663" t="str">
        <f t="shared" si="7"/>
        <v xml:space="preserve">MARIA  ADELAIDA  SUAREZ  MEDINA </v>
      </c>
      <c r="J197" s="1397" t="s">
        <v>50</v>
      </c>
      <c r="K197" s="1397">
        <v>1007394335</v>
      </c>
      <c r="L197" s="1398">
        <v>35923</v>
      </c>
      <c r="M197" s="1397">
        <v>27</v>
      </c>
      <c r="N197" s="1397" t="s">
        <v>51</v>
      </c>
      <c r="O197" s="1397">
        <v>3105613475</v>
      </c>
      <c r="P197" s="1397"/>
      <c r="Q197" s="1397" t="s">
        <v>4847</v>
      </c>
      <c r="R197" s="1397" t="s">
        <v>380</v>
      </c>
      <c r="S197" s="1656" t="s">
        <v>54</v>
      </c>
      <c r="T197" s="1397" t="s">
        <v>5351</v>
      </c>
      <c r="U197" s="1655" t="s">
        <v>4718</v>
      </c>
      <c r="V197" s="1399" t="s">
        <v>57</v>
      </c>
      <c r="W197" s="1399" t="s">
        <v>57</v>
      </c>
      <c r="X197" s="1399" t="s">
        <v>57</v>
      </c>
      <c r="Y197" s="1657"/>
      <c r="Z197" s="1657"/>
      <c r="AA197" s="1657"/>
      <c r="AB197" s="1657"/>
      <c r="AC197" s="1657"/>
      <c r="AD197" s="1657" t="s">
        <v>58</v>
      </c>
      <c r="AE197" s="1657"/>
      <c r="AF197" s="1658" t="s">
        <v>59</v>
      </c>
      <c r="AG197" s="1659" t="s">
        <v>57</v>
      </c>
      <c r="AH197" s="1658" t="s">
        <v>59</v>
      </c>
      <c r="AI197" s="1658" t="s">
        <v>59</v>
      </c>
      <c r="AJ197" s="1658" t="s">
        <v>59</v>
      </c>
      <c r="AK197" s="1658" t="s">
        <v>59</v>
      </c>
      <c r="AL197" s="1658" t="s">
        <v>59</v>
      </c>
      <c r="AM197" s="1658"/>
      <c r="AN197" s="1658"/>
      <c r="AO197" s="1403" t="s">
        <v>393</v>
      </c>
      <c r="AP197" s="1400"/>
      <c r="AQ197" s="1653" t="str" cm="1">
        <f t="array" ref="AQ197">IF(AD197="NO FAVORABLE","NO FAVORABLE",IF(SUMPRODUCT(--(TRIM(AF197:AK197)&lt;&gt;"SI"),--(TRIM(AF197:AK197)&lt;&gt;"NA"))&gt;0,"SUBSANAR","APROBADA CR"))</f>
        <v>APROBADA CR</v>
      </c>
    </row>
    <row r="198" spans="1:43" s="1408" customFormat="1" ht="13.8" x14ac:dyDescent="0.3">
      <c r="A198" s="1397" t="s">
        <v>4713</v>
      </c>
      <c r="B198" s="1397" t="s">
        <v>4714</v>
      </c>
      <c r="C198" s="1397">
        <v>510</v>
      </c>
      <c r="D198" s="1397" t="s">
        <v>45</v>
      </c>
      <c r="E198" s="1397" t="s">
        <v>1805</v>
      </c>
      <c r="F198" s="1397" t="s">
        <v>763</v>
      </c>
      <c r="G198" s="1397" t="s">
        <v>1685</v>
      </c>
      <c r="H198" s="1397" t="s">
        <v>5352</v>
      </c>
      <c r="I198" s="1663" t="str">
        <f t="shared" si="7"/>
        <v>KELY YOHANA DURANGO CASALLAS</v>
      </c>
      <c r="J198" s="1397" t="s">
        <v>50</v>
      </c>
      <c r="K198" s="1397">
        <v>1038818119</v>
      </c>
      <c r="L198" s="1398">
        <v>34897</v>
      </c>
      <c r="M198" s="1397">
        <v>30</v>
      </c>
      <c r="N198" s="1397" t="s">
        <v>51</v>
      </c>
      <c r="O198" s="1397">
        <v>3148254753</v>
      </c>
      <c r="P198" s="1397"/>
      <c r="Q198" s="1397" t="s">
        <v>4847</v>
      </c>
      <c r="R198" s="1397" t="s">
        <v>380</v>
      </c>
      <c r="S198" s="1656" t="s">
        <v>54</v>
      </c>
      <c r="T198" s="1397" t="s">
        <v>5353</v>
      </c>
      <c r="U198" s="1655" t="s">
        <v>4718</v>
      </c>
      <c r="V198" s="1399" t="s">
        <v>57</v>
      </c>
      <c r="W198" s="1399" t="s">
        <v>57</v>
      </c>
      <c r="X198" s="1399" t="s">
        <v>57</v>
      </c>
      <c r="Y198" s="1657"/>
      <c r="Z198" s="1657"/>
      <c r="AA198" s="1657"/>
      <c r="AB198" s="1657"/>
      <c r="AC198" s="1657"/>
      <c r="AD198" s="1657" t="s">
        <v>58</v>
      </c>
      <c r="AE198" s="1657"/>
      <c r="AF198" s="1658" t="s">
        <v>59</v>
      </c>
      <c r="AG198" s="1659" t="s">
        <v>57</v>
      </c>
      <c r="AH198" s="1658" t="s">
        <v>59</v>
      </c>
      <c r="AI198" s="1658" t="s">
        <v>59</v>
      </c>
      <c r="AJ198" s="1658" t="s">
        <v>59</v>
      </c>
      <c r="AK198" s="1658" t="s">
        <v>59</v>
      </c>
      <c r="AL198" s="1658" t="s">
        <v>626</v>
      </c>
      <c r="AM198" s="1658"/>
      <c r="AN198" s="1658"/>
      <c r="AO198" s="1403" t="s">
        <v>393</v>
      </c>
      <c r="AP198" s="1400" t="s">
        <v>5354</v>
      </c>
      <c r="AQ198" s="1653" t="str" cm="1">
        <f t="array" ref="AQ198">IF(AD198="NO FAVORABLE","NO FAVORABLE",IF(SUMPRODUCT(--(TRIM(AF198:AK198)&lt;&gt;"SI"),--(TRIM(AF198:AK198)&lt;&gt;"NA"))&gt;0,"SUBSANAR","APROBADA CR"))</f>
        <v>APROBADA CR</v>
      </c>
    </row>
    <row r="199" spans="1:43" s="1408" customFormat="1" ht="13.8" x14ac:dyDescent="0.3">
      <c r="A199" s="1397" t="s">
        <v>4713</v>
      </c>
      <c r="B199" s="1397" t="s">
        <v>4714</v>
      </c>
      <c r="C199" s="1397">
        <v>511</v>
      </c>
      <c r="D199" s="1397" t="s">
        <v>45</v>
      </c>
      <c r="E199" s="1397" t="s">
        <v>1911</v>
      </c>
      <c r="F199" s="1397" t="s">
        <v>107</v>
      </c>
      <c r="G199" s="1397" t="s">
        <v>5128</v>
      </c>
      <c r="H199" s="1397" t="s">
        <v>292</v>
      </c>
      <c r="I199" s="1663" t="str">
        <f t="shared" si="7"/>
        <v>ANA  LUZ PATERNINA ALVAREZ</v>
      </c>
      <c r="J199" s="1397" t="s">
        <v>50</v>
      </c>
      <c r="K199" s="1397">
        <v>39268613</v>
      </c>
      <c r="L199" s="1398">
        <v>23296</v>
      </c>
      <c r="M199" s="1397">
        <v>61</v>
      </c>
      <c r="N199" s="1397" t="s">
        <v>51</v>
      </c>
      <c r="O199" s="1397" t="s">
        <v>5356</v>
      </c>
      <c r="P199" s="1397"/>
      <c r="Q199" s="1397" t="s">
        <v>4847</v>
      </c>
      <c r="R199" s="1397" t="s">
        <v>380</v>
      </c>
      <c r="S199" s="1656" t="s">
        <v>54</v>
      </c>
      <c r="T199" s="1397" t="s">
        <v>5357</v>
      </c>
      <c r="U199" s="1655" t="s">
        <v>4718</v>
      </c>
      <c r="V199" s="1399" t="s">
        <v>57</v>
      </c>
      <c r="W199" s="1399" t="s">
        <v>57</v>
      </c>
      <c r="X199" s="1399" t="s">
        <v>57</v>
      </c>
      <c r="Y199" s="1657"/>
      <c r="Z199" s="1657"/>
      <c r="AA199" s="1657"/>
      <c r="AB199" s="1657"/>
      <c r="AC199" s="1657"/>
      <c r="AD199" s="1657" t="s">
        <v>58</v>
      </c>
      <c r="AE199" s="1657"/>
      <c r="AF199" s="1658" t="s">
        <v>59</v>
      </c>
      <c r="AG199" s="1659" t="s">
        <v>57</v>
      </c>
      <c r="AH199" s="1658" t="s">
        <v>59</v>
      </c>
      <c r="AI199" s="1658" t="s">
        <v>59</v>
      </c>
      <c r="AJ199" s="1658" t="s">
        <v>59</v>
      </c>
      <c r="AK199" s="1658" t="s">
        <v>59</v>
      </c>
      <c r="AL199" s="1658" t="s">
        <v>59</v>
      </c>
      <c r="AM199" s="1658"/>
      <c r="AN199" s="1658"/>
      <c r="AO199" s="1403" t="s">
        <v>393</v>
      </c>
      <c r="AP199" s="1400"/>
      <c r="AQ199" s="1653" t="str" cm="1">
        <f t="array" ref="AQ199">IF(AD199="NO FAVORABLE","NO FAVORABLE",IF(SUMPRODUCT(--(TRIM(AF199:AK199)&lt;&gt;"SI"),--(TRIM(AF199:AK199)&lt;&gt;"NA"))&gt;0,"SUBSANAR","APROBADA CR"))</f>
        <v>APROBADA CR</v>
      </c>
    </row>
    <row r="200" spans="1:43" s="1408" customFormat="1" ht="13.8" x14ac:dyDescent="0.3">
      <c r="A200" s="1397" t="s">
        <v>4713</v>
      </c>
      <c r="B200" s="1397" t="s">
        <v>4714</v>
      </c>
      <c r="C200" s="1397">
        <v>512</v>
      </c>
      <c r="D200" s="1397" t="s">
        <v>45</v>
      </c>
      <c r="E200" s="1397" t="s">
        <v>260</v>
      </c>
      <c r="F200" s="1397" t="s">
        <v>93</v>
      </c>
      <c r="G200" s="1397" t="s">
        <v>5015</v>
      </c>
      <c r="H200" s="1397" t="s">
        <v>5358</v>
      </c>
      <c r="I200" s="1663" t="str">
        <f t="shared" si="7"/>
        <v>EMILSE ISABEL ALEMAN  ROMDON</v>
      </c>
      <c r="J200" s="1397" t="s">
        <v>50</v>
      </c>
      <c r="K200" s="1397">
        <v>22368899</v>
      </c>
      <c r="L200" s="1398">
        <v>15601</v>
      </c>
      <c r="M200" s="1397">
        <v>82</v>
      </c>
      <c r="N200" s="1397" t="s">
        <v>51</v>
      </c>
      <c r="O200" s="1397">
        <v>3135673299</v>
      </c>
      <c r="P200" s="1397"/>
      <c r="Q200" s="1397" t="s">
        <v>4847</v>
      </c>
      <c r="R200" s="1397" t="s">
        <v>380</v>
      </c>
      <c r="S200" s="1656" t="s">
        <v>54</v>
      </c>
      <c r="T200" s="1397" t="s">
        <v>5353</v>
      </c>
      <c r="U200" s="1655" t="s">
        <v>4718</v>
      </c>
      <c r="V200" s="1399" t="s">
        <v>57</v>
      </c>
      <c r="W200" s="1399" t="s">
        <v>57</v>
      </c>
      <c r="X200" s="1399" t="s">
        <v>57</v>
      </c>
      <c r="Y200" s="1657"/>
      <c r="Z200" s="1657"/>
      <c r="AA200" s="1657"/>
      <c r="AB200" s="1657"/>
      <c r="AC200" s="1657"/>
      <c r="AD200" s="1657" t="s">
        <v>58</v>
      </c>
      <c r="AE200" s="1657"/>
      <c r="AF200" s="1658" t="s">
        <v>59</v>
      </c>
      <c r="AG200" s="1659" t="s">
        <v>57</v>
      </c>
      <c r="AH200" s="1658" t="s">
        <v>59</v>
      </c>
      <c r="AI200" s="1658" t="s">
        <v>59</v>
      </c>
      <c r="AJ200" s="1658" t="s">
        <v>59</v>
      </c>
      <c r="AK200" s="1658" t="s">
        <v>59</v>
      </c>
      <c r="AL200" s="1658" t="s">
        <v>59</v>
      </c>
      <c r="AM200" s="1658"/>
      <c r="AN200" s="1658"/>
      <c r="AO200" s="1403" t="s">
        <v>393</v>
      </c>
      <c r="AP200" s="1400" t="s">
        <v>5359</v>
      </c>
      <c r="AQ200" s="1653" t="str" cm="1">
        <f t="array" ref="AQ200">IF(AD200="NO FAVORABLE","NO FAVORABLE",IF(SUMPRODUCT(--(TRIM(AF200:AK200)&lt;&gt;"SI"),--(TRIM(AF200:AK200)&lt;&gt;"NA"))&gt;0,"SUBSANAR","APROBADA CR"))</f>
        <v>APROBADA CR</v>
      </c>
    </row>
    <row r="201" spans="1:43" s="1408" customFormat="1" ht="13.8" x14ac:dyDescent="0.3">
      <c r="A201" s="1397" t="s">
        <v>4713</v>
      </c>
      <c r="B201" s="1397" t="s">
        <v>4714</v>
      </c>
      <c r="C201" s="1397">
        <v>516</v>
      </c>
      <c r="D201" s="1397" t="s">
        <v>45</v>
      </c>
      <c r="E201" s="1397" t="s">
        <v>5360</v>
      </c>
      <c r="F201" s="1397" t="s">
        <v>284</v>
      </c>
      <c r="G201" s="1397" t="s">
        <v>542</v>
      </c>
      <c r="H201" s="1397" t="s">
        <v>386</v>
      </c>
      <c r="I201" s="1663" t="str">
        <f t="shared" si="7"/>
        <v>DENIS  JANETH JARAMILLO HERRERA</v>
      </c>
      <c r="J201" s="1397" t="s">
        <v>50</v>
      </c>
      <c r="K201" s="1397">
        <v>1038128540</v>
      </c>
      <c r="L201" s="1398">
        <v>34815</v>
      </c>
      <c r="M201" s="1397">
        <v>30</v>
      </c>
      <c r="N201" s="1397" t="s">
        <v>51</v>
      </c>
      <c r="O201" s="1397">
        <v>3243849916</v>
      </c>
      <c r="P201" s="1397"/>
      <c r="Q201" s="1397" t="s">
        <v>4847</v>
      </c>
      <c r="R201" s="1397" t="s">
        <v>380</v>
      </c>
      <c r="S201" s="1656" t="s">
        <v>54</v>
      </c>
      <c r="T201" s="1397" t="s">
        <v>5164</v>
      </c>
      <c r="U201" s="1655" t="s">
        <v>4718</v>
      </c>
      <c r="V201" s="1399" t="s">
        <v>57</v>
      </c>
      <c r="W201" s="1399" t="s">
        <v>57</v>
      </c>
      <c r="X201" s="1399" t="s">
        <v>57</v>
      </c>
      <c r="Y201" s="1657"/>
      <c r="Z201" s="1657"/>
      <c r="AA201" s="1657"/>
      <c r="AB201" s="1657"/>
      <c r="AC201" s="1657"/>
      <c r="AD201" s="1657" t="s">
        <v>58</v>
      </c>
      <c r="AE201" s="1657"/>
      <c r="AF201" s="1658" t="s">
        <v>59</v>
      </c>
      <c r="AG201" s="1659" t="s">
        <v>59</v>
      </c>
      <c r="AH201" s="1658" t="s">
        <v>59</v>
      </c>
      <c r="AI201" s="1658" t="s">
        <v>59</v>
      </c>
      <c r="AJ201" s="1658" t="s">
        <v>59</v>
      </c>
      <c r="AK201" s="1658" t="s">
        <v>59</v>
      </c>
      <c r="AL201" s="1658" t="s">
        <v>59</v>
      </c>
      <c r="AM201" s="1658"/>
      <c r="AN201" s="1658"/>
      <c r="AO201" s="1403" t="s">
        <v>393</v>
      </c>
      <c r="AP201" s="1400" t="s">
        <v>5359</v>
      </c>
      <c r="AQ201" s="1653" t="str" cm="1">
        <f t="array" ref="AQ201">IF(AD201="NO FAVORABLE","NO FAVORABLE",IF(SUMPRODUCT(--(TRIM(AF201:AK201)&lt;&gt;"SI"),--(TRIM(AF201:AK201)&lt;&gt;"NA"))&gt;0,"SUBSANAR","APROBADA CR"))</f>
        <v>APROBADA CR</v>
      </c>
    </row>
    <row r="202" spans="1:43" s="1408" customFormat="1" ht="13.8" x14ac:dyDescent="0.3">
      <c r="A202" s="1397" t="s">
        <v>4713</v>
      </c>
      <c r="B202" s="1397" t="s">
        <v>4714</v>
      </c>
      <c r="C202" s="1397">
        <v>520</v>
      </c>
      <c r="D202" s="1397" t="s">
        <v>45</v>
      </c>
      <c r="E202" s="1397" t="s">
        <v>1348</v>
      </c>
      <c r="F202" s="1397" t="s">
        <v>665</v>
      </c>
      <c r="G202" s="1397" t="s">
        <v>4799</v>
      </c>
      <c r="H202" s="1397" t="s">
        <v>117</v>
      </c>
      <c r="I202" s="1663" t="str">
        <f t="shared" si="7"/>
        <v>LUZ  ADRIANA PACHECO DIAZ</v>
      </c>
      <c r="J202" s="1397" t="s">
        <v>50</v>
      </c>
      <c r="K202" s="1397">
        <v>1038137791</v>
      </c>
      <c r="L202" s="1398">
        <v>35830</v>
      </c>
      <c r="M202" s="1397">
        <v>27</v>
      </c>
      <c r="N202" s="1397" t="s">
        <v>51</v>
      </c>
      <c r="O202" s="1397" t="s">
        <v>5363</v>
      </c>
      <c r="P202" s="1397"/>
      <c r="Q202" s="1397" t="s">
        <v>4847</v>
      </c>
      <c r="R202" s="1397" t="s">
        <v>380</v>
      </c>
      <c r="S202" s="1656" t="s">
        <v>54</v>
      </c>
      <c r="T202" s="1397" t="s">
        <v>5364</v>
      </c>
      <c r="U202" s="1655" t="s">
        <v>4718</v>
      </c>
      <c r="V202" s="1399" t="s">
        <v>57</v>
      </c>
      <c r="W202" s="1399" t="s">
        <v>57</v>
      </c>
      <c r="X202" s="1399" t="s">
        <v>57</v>
      </c>
      <c r="Y202" s="1657"/>
      <c r="Z202" s="1657"/>
      <c r="AA202" s="1657"/>
      <c r="AB202" s="1657"/>
      <c r="AC202" s="1657"/>
      <c r="AD202" s="1657" t="s">
        <v>58</v>
      </c>
      <c r="AE202" s="1657"/>
      <c r="AF202" s="1658" t="s">
        <v>59</v>
      </c>
      <c r="AG202" s="1659" t="s">
        <v>57</v>
      </c>
      <c r="AH202" s="1658" t="s">
        <v>59</v>
      </c>
      <c r="AI202" s="1658" t="s">
        <v>59</v>
      </c>
      <c r="AJ202" s="1658" t="s">
        <v>59</v>
      </c>
      <c r="AK202" s="1658" t="s">
        <v>59</v>
      </c>
      <c r="AL202" s="1658" t="s">
        <v>59</v>
      </c>
      <c r="AM202" s="1658"/>
      <c r="AN202" s="1658"/>
      <c r="AO202" s="1403" t="s">
        <v>5365</v>
      </c>
      <c r="AP202" s="1400"/>
      <c r="AQ202" s="1653" t="str" cm="1">
        <f t="array" ref="AQ202">IF(AD202="NO FAVORABLE","NO FAVORABLE",IF(SUMPRODUCT(--(TRIM(AF202:AK202)&lt;&gt;"SI"),--(TRIM(AF202:AK202)&lt;&gt;"NA"))&gt;0,"SUBSANAR","APROBADA CR"))</f>
        <v>APROBADA CR</v>
      </c>
    </row>
    <row r="203" spans="1:43" s="1408" customFormat="1" ht="13.8" x14ac:dyDescent="0.3">
      <c r="A203" s="1397" t="s">
        <v>4713</v>
      </c>
      <c r="B203" s="1397" t="s">
        <v>4714</v>
      </c>
      <c r="C203" s="1397">
        <v>522</v>
      </c>
      <c r="D203" s="1397" t="s">
        <v>45</v>
      </c>
      <c r="E203" s="1397" t="s">
        <v>1482</v>
      </c>
      <c r="F203" s="1397" t="s">
        <v>316</v>
      </c>
      <c r="G203" s="1397" t="s">
        <v>252</v>
      </c>
      <c r="H203" s="1397" t="s">
        <v>117</v>
      </c>
      <c r="I203" s="1663" t="str">
        <f t="shared" si="7"/>
        <v>YULIETH PAOLA LOPEZ DIAZ</v>
      </c>
      <c r="J203" s="1397" t="s">
        <v>50</v>
      </c>
      <c r="K203" s="1397">
        <v>1005512256</v>
      </c>
      <c r="L203" s="1398">
        <v>36110</v>
      </c>
      <c r="M203" s="1397">
        <v>26</v>
      </c>
      <c r="N203" s="1397" t="s">
        <v>51</v>
      </c>
      <c r="O203" s="1397">
        <v>3215348179</v>
      </c>
      <c r="P203" s="1397"/>
      <c r="Q203" s="1397" t="s">
        <v>4847</v>
      </c>
      <c r="R203" s="1397" t="s">
        <v>380</v>
      </c>
      <c r="S203" s="1656" t="s">
        <v>54</v>
      </c>
      <c r="T203" s="1397" t="s">
        <v>4899</v>
      </c>
      <c r="U203" s="1655" t="s">
        <v>4718</v>
      </c>
      <c r="V203" s="1399" t="s">
        <v>57</v>
      </c>
      <c r="W203" s="1399" t="s">
        <v>57</v>
      </c>
      <c r="X203" s="1399" t="s">
        <v>57</v>
      </c>
      <c r="Y203" s="1657"/>
      <c r="Z203" s="1657"/>
      <c r="AA203" s="1657"/>
      <c r="AB203" s="1657"/>
      <c r="AC203" s="1657"/>
      <c r="AD203" s="1657" t="s">
        <v>58</v>
      </c>
      <c r="AE203" s="1657"/>
      <c r="AF203" s="1658" t="s">
        <v>59</v>
      </c>
      <c r="AG203" s="1659" t="s">
        <v>57</v>
      </c>
      <c r="AH203" s="1658" t="s">
        <v>59</v>
      </c>
      <c r="AI203" s="1658" t="s">
        <v>59</v>
      </c>
      <c r="AJ203" s="1658" t="s">
        <v>59</v>
      </c>
      <c r="AK203" s="1658" t="s">
        <v>59</v>
      </c>
      <c r="AL203" s="1658" t="s">
        <v>59</v>
      </c>
      <c r="AM203" s="1658"/>
      <c r="AN203" s="1658"/>
      <c r="AO203" s="1403" t="s">
        <v>393</v>
      </c>
      <c r="AP203" s="1400"/>
      <c r="AQ203" s="1653" t="str" cm="1">
        <f t="array" ref="AQ203">IF(AD203="NO FAVORABLE","NO FAVORABLE",IF(SUMPRODUCT(--(TRIM(AF203:AK203)&lt;&gt;"SI"),--(TRIM(AF203:AK203)&lt;&gt;"NA"))&gt;0,"SUBSANAR","APROBADA CR"))</f>
        <v>APROBADA CR</v>
      </c>
    </row>
    <row r="204" spans="1:43" s="1408" customFormat="1" ht="13.8" x14ac:dyDescent="0.3">
      <c r="A204" s="1397" t="s">
        <v>4713</v>
      </c>
      <c r="B204" s="1397" t="s">
        <v>4714</v>
      </c>
      <c r="C204" s="1397">
        <v>523</v>
      </c>
      <c r="D204" s="1397" t="s">
        <v>45</v>
      </c>
      <c r="E204" s="1397" t="s">
        <v>4980</v>
      </c>
      <c r="F204" s="1397" t="s">
        <v>5372</v>
      </c>
      <c r="G204" s="1397" t="s">
        <v>5113</v>
      </c>
      <c r="H204" s="1397" t="s">
        <v>3734</v>
      </c>
      <c r="I204" s="1663" t="str">
        <f t="shared" si="7"/>
        <v>NELLYS DEL CARME MENDEZ  SERRANO</v>
      </c>
      <c r="J204" s="1397" t="s">
        <v>50</v>
      </c>
      <c r="K204" s="1397">
        <v>34947354</v>
      </c>
      <c r="L204" s="1398">
        <v>28861</v>
      </c>
      <c r="M204" s="1397">
        <v>46</v>
      </c>
      <c r="N204" s="1397" t="s">
        <v>51</v>
      </c>
      <c r="O204" s="1397">
        <v>3136662342</v>
      </c>
      <c r="P204" s="1397"/>
      <c r="Q204" s="1397" t="s">
        <v>4847</v>
      </c>
      <c r="R204" s="1397" t="s">
        <v>380</v>
      </c>
      <c r="S204" s="1656" t="s">
        <v>54</v>
      </c>
      <c r="T204" s="1397" t="s">
        <v>4897</v>
      </c>
      <c r="U204" s="1655" t="s">
        <v>4718</v>
      </c>
      <c r="V204" s="1399" t="s">
        <v>57</v>
      </c>
      <c r="W204" s="1399" t="s">
        <v>57</v>
      </c>
      <c r="X204" s="1399" t="s">
        <v>57</v>
      </c>
      <c r="Y204" s="1657"/>
      <c r="Z204" s="1657"/>
      <c r="AA204" s="1657"/>
      <c r="AB204" s="1657"/>
      <c r="AC204" s="1657"/>
      <c r="AD204" s="1657" t="s">
        <v>58</v>
      </c>
      <c r="AE204" s="1657"/>
      <c r="AF204" s="1658" t="s">
        <v>59</v>
      </c>
      <c r="AG204" s="1659" t="s">
        <v>57</v>
      </c>
      <c r="AH204" s="1658" t="s">
        <v>59</v>
      </c>
      <c r="AI204" s="1658" t="s">
        <v>59</v>
      </c>
      <c r="AJ204" s="1658" t="s">
        <v>59</v>
      </c>
      <c r="AK204" s="1658" t="s">
        <v>59</v>
      </c>
      <c r="AL204" s="1658" t="s">
        <v>59</v>
      </c>
      <c r="AM204" s="1658"/>
      <c r="AN204" s="1658"/>
      <c r="AO204" s="1403" t="s">
        <v>393</v>
      </c>
      <c r="AP204" s="1400"/>
      <c r="AQ204" s="1653" t="str" cm="1">
        <f t="array" ref="AQ204">IF(AD204="NO FAVORABLE","NO FAVORABLE",IF(SUMPRODUCT(--(TRIM(AF204:AK204)&lt;&gt;"SI"),--(TRIM(AF204:AK204)&lt;&gt;"NA"))&gt;0,"SUBSANAR","APROBADA CR"))</f>
        <v>APROBADA CR</v>
      </c>
    </row>
    <row r="205" spans="1:43" s="1408" customFormat="1" ht="13.8" x14ac:dyDescent="0.3">
      <c r="A205" s="1397" t="s">
        <v>4713</v>
      </c>
      <c r="B205" s="1397" t="s">
        <v>4714</v>
      </c>
      <c r="C205" s="1397">
        <v>525</v>
      </c>
      <c r="D205" s="1397" t="s">
        <v>45</v>
      </c>
      <c r="E205" s="1397" t="s">
        <v>1561</v>
      </c>
      <c r="F205" s="1397" t="s">
        <v>565</v>
      </c>
      <c r="G205" s="1397" t="s">
        <v>1251</v>
      </c>
      <c r="H205" s="1397" t="s">
        <v>1620</v>
      </c>
      <c r="I205" s="1663" t="str">
        <f t="shared" si="7"/>
        <v>SINDY JOHANA GOMEZ  MIRANDA</v>
      </c>
      <c r="J205" s="1397" t="s">
        <v>50</v>
      </c>
      <c r="K205" s="1397">
        <v>1038101851</v>
      </c>
      <c r="L205" s="1398">
        <v>37995</v>
      </c>
      <c r="M205" s="1397">
        <v>21</v>
      </c>
      <c r="N205" s="1397" t="s">
        <v>51</v>
      </c>
      <c r="O205" s="1397">
        <v>3103770240</v>
      </c>
      <c r="P205" s="1397"/>
      <c r="Q205" s="1397" t="s">
        <v>4847</v>
      </c>
      <c r="R205" s="1397" t="s">
        <v>380</v>
      </c>
      <c r="S205" s="1656" t="s">
        <v>54</v>
      </c>
      <c r="T205" s="1397" t="s">
        <v>2233</v>
      </c>
      <c r="U205" s="1655" t="s">
        <v>4718</v>
      </c>
      <c r="V205" s="1399" t="s">
        <v>57</v>
      </c>
      <c r="W205" s="1399" t="s">
        <v>57</v>
      </c>
      <c r="X205" s="1399" t="s">
        <v>57</v>
      </c>
      <c r="Y205" s="1657"/>
      <c r="Z205" s="1657"/>
      <c r="AA205" s="1657"/>
      <c r="AB205" s="1657"/>
      <c r="AC205" s="1657"/>
      <c r="AD205" s="1657" t="s">
        <v>58</v>
      </c>
      <c r="AE205" s="1657"/>
      <c r="AF205" s="1658" t="s">
        <v>59</v>
      </c>
      <c r="AG205" s="1659" t="s">
        <v>57</v>
      </c>
      <c r="AH205" s="1658" t="s">
        <v>59</v>
      </c>
      <c r="AI205" s="1658" t="s">
        <v>59</v>
      </c>
      <c r="AJ205" s="1658" t="s">
        <v>59</v>
      </c>
      <c r="AK205" s="1658" t="s">
        <v>59</v>
      </c>
      <c r="AL205" s="1658" t="s">
        <v>59</v>
      </c>
      <c r="AM205" s="1658"/>
      <c r="AN205" s="1658"/>
      <c r="AO205" s="1403" t="s">
        <v>393</v>
      </c>
      <c r="AP205" s="1400"/>
      <c r="AQ205" s="1653" t="str" cm="1">
        <f t="array" ref="AQ205">IF(AD205="NO FAVORABLE","NO FAVORABLE",IF(SUMPRODUCT(--(TRIM(AF205:AK205)&lt;&gt;"SI"),--(TRIM(AF205:AK205)&lt;&gt;"NA"))&gt;0,"SUBSANAR","APROBADA CR"))</f>
        <v>APROBADA CR</v>
      </c>
    </row>
    <row r="206" spans="1:43" s="1408" customFormat="1" ht="13.8" x14ac:dyDescent="0.3">
      <c r="A206" s="1397" t="s">
        <v>4713</v>
      </c>
      <c r="B206" s="1397" t="s">
        <v>4714</v>
      </c>
      <c r="C206" s="1397">
        <v>526</v>
      </c>
      <c r="D206" s="1397" t="s">
        <v>45</v>
      </c>
      <c r="E206" s="1397" t="s">
        <v>1993</v>
      </c>
      <c r="F206" s="1397" t="s">
        <v>2825</v>
      </c>
      <c r="G206" s="1397" t="s">
        <v>5376</v>
      </c>
      <c r="H206" s="1397" t="s">
        <v>4941</v>
      </c>
      <c r="I206" s="1663" t="str">
        <f t="shared" si="7"/>
        <v>YULIANA  EDITH CORPAS MONTALVO</v>
      </c>
      <c r="J206" s="1397" t="s">
        <v>50</v>
      </c>
      <c r="K206" s="1397">
        <v>1038133609</v>
      </c>
      <c r="L206" s="1398">
        <v>35016</v>
      </c>
      <c r="M206" s="1397">
        <v>30</v>
      </c>
      <c r="N206" s="1397" t="s">
        <v>51</v>
      </c>
      <c r="O206" s="1397" t="s">
        <v>5377</v>
      </c>
      <c r="P206" s="1397"/>
      <c r="Q206" s="1397" t="s">
        <v>4847</v>
      </c>
      <c r="R206" s="1397" t="s">
        <v>380</v>
      </c>
      <c r="S206" s="1656" t="s">
        <v>54</v>
      </c>
      <c r="T206" s="1397" t="s">
        <v>5378</v>
      </c>
      <c r="U206" s="1655" t="s">
        <v>4718</v>
      </c>
      <c r="V206" s="1399" t="s">
        <v>57</v>
      </c>
      <c r="W206" s="1399" t="s">
        <v>57</v>
      </c>
      <c r="X206" s="1399" t="s">
        <v>57</v>
      </c>
      <c r="Y206" s="1657"/>
      <c r="Z206" s="1657"/>
      <c r="AA206" s="1657"/>
      <c r="AB206" s="1657"/>
      <c r="AC206" s="1657"/>
      <c r="AD206" s="1657" t="s">
        <v>58</v>
      </c>
      <c r="AE206" s="1657"/>
      <c r="AF206" s="1658" t="s">
        <v>59</v>
      </c>
      <c r="AG206" s="1659" t="s">
        <v>57</v>
      </c>
      <c r="AH206" s="1658" t="s">
        <v>59</v>
      </c>
      <c r="AI206" s="1658" t="s">
        <v>59</v>
      </c>
      <c r="AJ206" s="1658" t="s">
        <v>59</v>
      </c>
      <c r="AK206" s="1658" t="s">
        <v>59</v>
      </c>
      <c r="AL206" s="1658" t="s">
        <v>59</v>
      </c>
      <c r="AM206" s="1658"/>
      <c r="AN206" s="1658"/>
      <c r="AO206" s="1403" t="s">
        <v>393</v>
      </c>
      <c r="AP206" s="1400"/>
      <c r="AQ206" s="1653" t="str" cm="1">
        <f t="array" ref="AQ206">IF(AD206="NO FAVORABLE","NO FAVORABLE",IF(SUMPRODUCT(--(TRIM(AF206:AK206)&lt;&gt;"SI"),--(TRIM(AF206:AK206)&lt;&gt;"NA"))&gt;0,"SUBSANAR","APROBADA CR"))</f>
        <v>APROBADA CR</v>
      </c>
    </row>
    <row r="207" spans="1:43" s="1654" customFormat="1" ht="13.8" x14ac:dyDescent="0.3">
      <c r="A207" s="1397" t="s">
        <v>4713</v>
      </c>
      <c r="B207" s="1397" t="s">
        <v>4714</v>
      </c>
      <c r="C207" s="1397">
        <v>529</v>
      </c>
      <c r="D207" s="1397" t="s">
        <v>45</v>
      </c>
      <c r="E207" s="1397" t="s">
        <v>2883</v>
      </c>
      <c r="F207" s="1397" t="s">
        <v>124</v>
      </c>
      <c r="G207" s="1397" t="s">
        <v>4757</v>
      </c>
      <c r="H207" s="1397" t="s">
        <v>1499</v>
      </c>
      <c r="I207" s="1672" t="str">
        <f t="shared" ref="I207:I238" si="8">CONCATENATE(E207," ",F207," ",G207," ",H207)</f>
        <v>YOHANA  DEL SOCORRO ARRIETA REGINO</v>
      </c>
      <c r="J207" s="1397" t="s">
        <v>50</v>
      </c>
      <c r="K207" s="1397">
        <v>1005679621</v>
      </c>
      <c r="L207" s="1398">
        <v>33101</v>
      </c>
      <c r="M207" s="1397">
        <v>35</v>
      </c>
      <c r="N207" s="1397" t="s">
        <v>51</v>
      </c>
      <c r="O207" s="1397">
        <v>3136173335</v>
      </c>
      <c r="P207" s="1397"/>
      <c r="Q207" s="1397" t="s">
        <v>4847</v>
      </c>
      <c r="R207" s="1397" t="s">
        <v>380</v>
      </c>
      <c r="S207" s="1656" t="s">
        <v>54</v>
      </c>
      <c r="T207" s="1397"/>
      <c r="U207" s="1655" t="s">
        <v>4718</v>
      </c>
      <c r="V207" s="1399" t="s">
        <v>57</v>
      </c>
      <c r="W207" s="1399" t="s">
        <v>57</v>
      </c>
      <c r="X207" s="1399" t="s">
        <v>57</v>
      </c>
      <c r="Y207" s="1657"/>
      <c r="Z207" s="1657"/>
      <c r="AA207" s="1657"/>
      <c r="AB207" s="1657"/>
      <c r="AC207" s="1657"/>
      <c r="AD207" s="1657" t="s">
        <v>58</v>
      </c>
      <c r="AE207" s="1657"/>
      <c r="AF207" s="1658" t="s">
        <v>59</v>
      </c>
      <c r="AG207" s="1659" t="s">
        <v>57</v>
      </c>
      <c r="AH207" s="1658" t="s">
        <v>59</v>
      </c>
      <c r="AI207" s="1658" t="s">
        <v>59</v>
      </c>
      <c r="AJ207" s="1658" t="s">
        <v>59</v>
      </c>
      <c r="AK207" s="1658" t="s">
        <v>59</v>
      </c>
      <c r="AL207" s="1658" t="s">
        <v>59</v>
      </c>
      <c r="AM207" s="1658"/>
      <c r="AN207" s="1658"/>
      <c r="AO207" s="1403" t="s">
        <v>393</v>
      </c>
      <c r="AP207" s="1400"/>
      <c r="AQ207" s="1653" t="str" cm="1">
        <f t="array" ref="AQ207">IF(AD207="NO FAVORABLE","NO FAVORABLE",IF(SUMPRODUCT(--(TRIM(AF207:AK207)&lt;&gt;"SI"),--(TRIM(AF207:AK207)&lt;&gt;"NA"))&gt;0,"SUBSANAR","APROBADA CR"))</f>
        <v>APROBADA CR</v>
      </c>
    </row>
    <row r="208" spans="1:43" s="1408" customFormat="1" ht="13.8" x14ac:dyDescent="0.3">
      <c r="A208" s="1397" t="s">
        <v>4713</v>
      </c>
      <c r="B208" s="1397" t="s">
        <v>4714</v>
      </c>
      <c r="C208" s="1397">
        <v>530</v>
      </c>
      <c r="D208" s="1397" t="s">
        <v>45</v>
      </c>
      <c r="E208" s="1397" t="s">
        <v>2276</v>
      </c>
      <c r="F208" s="1397" t="s">
        <v>5344</v>
      </c>
      <c r="G208" s="1397" t="s">
        <v>2314</v>
      </c>
      <c r="H208" s="1397" t="s">
        <v>5379</v>
      </c>
      <c r="I208" s="1663" t="str">
        <f t="shared" si="8"/>
        <v>JUANA  MARCELINA BOHORQUEZ  ATENCIO</v>
      </c>
      <c r="J208" s="1397" t="s">
        <v>50</v>
      </c>
      <c r="K208" s="1397">
        <v>43889443</v>
      </c>
      <c r="L208" s="1398">
        <v>17511</v>
      </c>
      <c r="M208" s="1397">
        <v>77</v>
      </c>
      <c r="N208" s="1397" t="s">
        <v>51</v>
      </c>
      <c r="O208" s="1397">
        <v>3218993351</v>
      </c>
      <c r="P208" s="1397"/>
      <c r="Q208" s="1397" t="s">
        <v>4847</v>
      </c>
      <c r="R208" s="1397" t="s">
        <v>545</v>
      </c>
      <c r="S208" s="1656" t="s">
        <v>54</v>
      </c>
      <c r="T208" s="1397" t="s">
        <v>5380</v>
      </c>
      <c r="U208" s="1655" t="s">
        <v>4718</v>
      </c>
      <c r="V208" s="1399" t="s">
        <v>57</v>
      </c>
      <c r="W208" s="1399" t="s">
        <v>57</v>
      </c>
      <c r="X208" s="1399" t="s">
        <v>57</v>
      </c>
      <c r="Y208" s="1657"/>
      <c r="Z208" s="1657"/>
      <c r="AA208" s="1657"/>
      <c r="AB208" s="1657"/>
      <c r="AC208" s="1657"/>
      <c r="AD208" s="1657" t="s">
        <v>58</v>
      </c>
      <c r="AE208" s="1657"/>
      <c r="AF208" s="1658" t="s">
        <v>59</v>
      </c>
      <c r="AG208" s="1659" t="s">
        <v>57</v>
      </c>
      <c r="AH208" s="1658" t="s">
        <v>59</v>
      </c>
      <c r="AI208" s="1658" t="s">
        <v>59</v>
      </c>
      <c r="AJ208" s="1658" t="s">
        <v>59</v>
      </c>
      <c r="AK208" s="1658" t="s">
        <v>59</v>
      </c>
      <c r="AL208" s="1658" t="s">
        <v>59</v>
      </c>
      <c r="AM208" s="1658"/>
      <c r="AN208" s="1658"/>
      <c r="AO208" s="1403" t="s">
        <v>393</v>
      </c>
      <c r="AP208" s="1400"/>
      <c r="AQ208" s="1653" t="str" cm="1">
        <f t="array" ref="AQ208">IF(AD208="NO FAVORABLE","NO FAVORABLE",IF(SUMPRODUCT(--(TRIM(AF208:AK208)&lt;&gt;"SI"),--(TRIM(AF208:AK208)&lt;&gt;"NA"))&gt;0,"SUBSANAR","APROBADA CR"))</f>
        <v>APROBADA CR</v>
      </c>
    </row>
    <row r="209" spans="1:43" s="1408" customFormat="1" ht="13.8" x14ac:dyDescent="0.3">
      <c r="A209" s="1397" t="s">
        <v>4713</v>
      </c>
      <c r="B209" s="1397" t="s">
        <v>4714</v>
      </c>
      <c r="C209" s="1397">
        <v>532</v>
      </c>
      <c r="D209" s="1397" t="s">
        <v>45</v>
      </c>
      <c r="E209" s="1397" t="s">
        <v>5381</v>
      </c>
      <c r="F209" s="1397" t="s">
        <v>62</v>
      </c>
      <c r="G209" s="1397" t="s">
        <v>4886</v>
      </c>
      <c r="H209" s="1397" t="s">
        <v>153</v>
      </c>
      <c r="I209" s="1663" t="str">
        <f t="shared" si="8"/>
        <v>YADALIS MARIA ANAYA MARTINEZ</v>
      </c>
      <c r="J209" s="1397" t="s">
        <v>50</v>
      </c>
      <c r="K209" s="1397">
        <v>1069501015</v>
      </c>
      <c r="L209" s="1398">
        <v>35468</v>
      </c>
      <c r="M209" s="1397">
        <v>28</v>
      </c>
      <c r="N209" s="1397" t="s">
        <v>51</v>
      </c>
      <c r="O209" s="1664"/>
      <c r="P209" s="1397"/>
      <c r="Q209" s="1397" t="s">
        <v>4847</v>
      </c>
      <c r="R209" s="1397" t="s">
        <v>380</v>
      </c>
      <c r="S209" s="1656" t="s">
        <v>54</v>
      </c>
      <c r="T209" s="1397" t="s">
        <v>4865</v>
      </c>
      <c r="U209" s="1655" t="s">
        <v>4718</v>
      </c>
      <c r="V209" s="1399" t="s">
        <v>57</v>
      </c>
      <c r="W209" s="1399" t="s">
        <v>57</v>
      </c>
      <c r="X209" s="1399" t="s">
        <v>57</v>
      </c>
      <c r="Y209" s="1657"/>
      <c r="Z209" s="1657"/>
      <c r="AA209" s="1657"/>
      <c r="AB209" s="1657"/>
      <c r="AC209" s="1657"/>
      <c r="AD209" s="1657" t="s">
        <v>58</v>
      </c>
      <c r="AE209" s="1657"/>
      <c r="AF209" s="1658" t="s">
        <v>59</v>
      </c>
      <c r="AG209" s="1659" t="s">
        <v>57</v>
      </c>
      <c r="AH209" s="1658" t="s">
        <v>59</v>
      </c>
      <c r="AI209" s="1658" t="s">
        <v>59</v>
      </c>
      <c r="AJ209" s="1658" t="s">
        <v>59</v>
      </c>
      <c r="AK209" s="1658" t="s">
        <v>59</v>
      </c>
      <c r="AL209" s="1658" t="s">
        <v>59</v>
      </c>
      <c r="AM209" s="1658"/>
      <c r="AN209" s="1658"/>
      <c r="AO209" s="1403" t="s">
        <v>393</v>
      </c>
      <c r="AP209" s="1400"/>
      <c r="AQ209" s="1653" t="str" cm="1">
        <f t="array" ref="AQ209">IF(AD209="NO FAVORABLE","NO FAVORABLE",IF(SUMPRODUCT(--(TRIM(AF209:AK209)&lt;&gt;"SI"),--(TRIM(AF209:AK209)&lt;&gt;"NA"))&gt;0,"SUBSANAR","APROBADA CR"))</f>
        <v>APROBADA CR</v>
      </c>
    </row>
  </sheetData>
  <autoFilter ref="A1:AQ209" xr:uid="{5C25CB48-A91D-4935-9D7F-9F4EF56539C1}"/>
  <conditionalFormatting sqref="K1:K1048576">
    <cfRule type="duplicateValues" dxfId="510" priority="1"/>
  </conditionalFormatting>
  <conditionalFormatting sqref="L210:N1048576 N1 L1">
    <cfRule type="duplicateValues" dxfId="509" priority="86"/>
  </conditionalFormatting>
  <conditionalFormatting sqref="AD137 AD139:AD142 AD144:AD145 AD166 AD196">
    <cfRule type="endsWith" dxfId="508" priority="4" operator="endsWith" text="NO FAVORABLE">
      <formula>RIGHT(AD137,LEN("NO FAVORABLE"))="NO FAVORABLE"</formula>
    </cfRule>
    <cfRule type="containsText" dxfId="507" priority="5" operator="containsText" text="SUBSANABLE">
      <formula>NOT(ISERROR(SEARCH("SUBSANABLE",AD137)))</formula>
    </cfRule>
    <cfRule type="cellIs" dxfId="506" priority="6" stopIfTrue="1" operator="equal">
      <formula>"NO HABILITADO"</formula>
    </cfRule>
  </conditionalFormatting>
  <conditionalFormatting sqref="AD191">
    <cfRule type="endsWith" dxfId="505" priority="30" operator="endsWith" text="NO FAVORABLE">
      <formula>RIGHT(AD191,LEN("NO FAVORABLE"))="NO FAVORABLE"</formula>
    </cfRule>
    <cfRule type="containsText" dxfId="504" priority="31" operator="containsText" text="SUBSANABLE">
      <formula>NOT(ISERROR(SEARCH("SUBSANABLE",AD191)))</formula>
    </cfRule>
    <cfRule type="cellIs" dxfId="503" priority="32" stopIfTrue="1" operator="equal">
      <formula>"NO HABILITADO"</formula>
    </cfRule>
  </conditionalFormatting>
  <conditionalFormatting sqref="AQ1:AQ209">
    <cfRule type="containsText" dxfId="502" priority="2" operator="containsText" text="SUBSANAR">
      <formula>NOT(ISERROR(SEARCH("SUBSANAR",AQ1)))</formula>
    </cfRule>
    <cfRule type="containsText" dxfId="501" priority="3"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210:E1048576" xr:uid="{7282F85A-B9DC-4F15-ADEC-E2C3CE1BF0B4}"/>
    <dataValidation allowBlank="1" showInputMessage="1" showErrorMessage="1" prompt="DILIGENCIA LOS DEMÁS NOMBRES DEL POSTULADO, EN LETRA MAYÚSCULA SOSTENIDA" sqref="F1 F210:F1048576" xr:uid="{7A72D3D3-94AA-4C9C-8B2F-715AC5D7E41B}"/>
    <dataValidation allowBlank="1" showInputMessage="1" showErrorMessage="1" prompt="DILIGENCIE PRIMER APELLIDO DEL POSTULADO EN LETRA MAYÚSCULA SOSTENIDA" sqref="G1 G210:G1048576" xr:uid="{19D49511-1AE8-4002-90D1-97226B9CBB29}"/>
    <dataValidation allowBlank="1" showInputMessage="1" showErrorMessage="1" prompt="DILIGENCIE SEGUNDO APELLIDO DEL POSTULADO EN LETRA MAYÚSCULA" sqref="H1:I1 H210:I1048576" xr:uid="{784F7826-EAF1-4267-8205-F9C945B57E34}"/>
    <dataValidation type="whole" allowBlank="1" showInputMessage="1" showErrorMessage="1" prompt="NO DILIGENCIAR PUNTOS O COMAS" sqref="K1 K210:N1048576" xr:uid="{DE25E3FA-B180-4A36-9B8F-8E7900213698}">
      <formula1>1</formula1>
      <formula2>9999999999</formula2>
    </dataValidation>
    <dataValidation allowBlank="1" showInputMessage="1" showErrorMessage="1" prompt="NO DILIGENCIAR PUNTOS O COMAS" sqref="L1:Q1 O210:Q1048576" xr:uid="{3F767727-BCB6-4F27-8A76-ECEA8B359871}"/>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10:T1048576" xr:uid="{B7786378-ADF6-41AD-B6C4-AA27A0D2F947}"/>
  </dataValidations>
  <pageMargins left="0.7" right="0.7" top="0.75" bottom="0.75" header="0.3" footer="0.3"/>
  <pageSetup scale="18"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4ADB6F56-4D5F-4853-8ABA-8936BFD7098D}">
          <x14:formula1>
            <xm:f>Hoja2!$A$56:$A$61</xm:f>
          </x14:formula1>
          <xm:sqref>R210:R1048576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53AC-3C81-46B0-9F37-ADDE83697328}">
  <sheetPr>
    <tabColor rgb="FF00B0F0"/>
    <pageSetUpPr fitToPage="1"/>
  </sheetPr>
  <dimension ref="A1:AQ34"/>
  <sheetViews>
    <sheetView topLeftCell="AH1" zoomScale="80" zoomScaleNormal="80" zoomScaleSheetLayoutView="80" workbookViewId="0">
      <selection activeCell="AH3" sqref="A3:XFD25"/>
    </sheetView>
  </sheetViews>
  <sheetFormatPr baseColWidth="10" defaultColWidth="9.109375" defaultRowHeight="12.75" customHeight="1" x14ac:dyDescent="0.25"/>
  <cols>
    <col min="1" max="3" width="9.109375" customWidth="1"/>
    <col min="4" max="4" width="11.44140625" customWidth="1"/>
    <col min="5" max="5" width="15.33203125" customWidth="1"/>
    <col min="6" max="6" width="14.44140625" customWidth="1"/>
    <col min="7" max="7" width="15.5546875" customWidth="1"/>
    <col min="8" max="8" width="16.33203125" customWidth="1"/>
    <col min="9" max="9" width="9.109375" style="89" customWidth="1"/>
    <col min="10" max="10" width="6.33203125" customWidth="1"/>
    <col min="11" max="11" width="9.10937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13" customWidth="1"/>
    <col min="20" max="20" width="25.33203125" customWidth="1"/>
    <col min="21" max="21" width="23.44140625" customWidth="1"/>
    <col min="22" max="22" width="24.5546875" style="17" customWidth="1"/>
    <col min="23" max="24" width="24.5546875" customWidth="1"/>
    <col min="25" max="25" width="14.44140625" customWidth="1"/>
    <col min="26" max="26" width="11.44140625" customWidth="1"/>
    <col min="27" max="27" width="18.6640625" customWidth="1"/>
    <col min="28" max="28" width="14.6640625" customWidth="1"/>
    <col min="29" max="29" width="13.33203125" customWidth="1"/>
    <col min="30" max="30" width="9.109375" customWidth="1"/>
    <col min="31" max="31" width="20.6640625" customWidth="1"/>
    <col min="32" max="38" width="9.109375" customWidth="1"/>
    <col min="39" max="40" width="11.44140625" customWidth="1"/>
    <col min="41" max="41" width="34.6640625" customWidth="1"/>
    <col min="42" max="42" width="9.109375" customWidth="1"/>
  </cols>
  <sheetData>
    <row r="1" spans="1:43" s="8" customFormat="1" ht="85.5" customHeight="1" x14ac:dyDescent="0.25">
      <c r="A1" s="34" t="s">
        <v>0</v>
      </c>
      <c r="B1" s="34" t="s">
        <v>1</v>
      </c>
      <c r="C1" s="34" t="s">
        <v>2</v>
      </c>
      <c r="D1" s="55" t="s">
        <v>3</v>
      </c>
      <c r="E1" s="35" t="s">
        <v>4</v>
      </c>
      <c r="F1" s="35" t="s">
        <v>5</v>
      </c>
      <c r="G1" s="35" t="s">
        <v>6</v>
      </c>
      <c r="H1" s="35" t="s">
        <v>7</v>
      </c>
      <c r="I1" s="88"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70" t="s">
        <v>2682</v>
      </c>
      <c r="AP1" s="70" t="s">
        <v>2683</v>
      </c>
      <c r="AQ1" s="816" t="s">
        <v>42</v>
      </c>
    </row>
    <row r="2" spans="1:43" s="151" customFormat="1" ht="13.8" x14ac:dyDescent="0.25">
      <c r="A2" s="4" t="s">
        <v>43</v>
      </c>
      <c r="B2" s="4" t="s">
        <v>2684</v>
      </c>
      <c r="C2" s="57">
        <v>1</v>
      </c>
      <c r="D2" s="57" t="s">
        <v>45</v>
      </c>
      <c r="E2" s="57" t="s">
        <v>86</v>
      </c>
      <c r="F2" s="57" t="s">
        <v>1317</v>
      </c>
      <c r="G2" s="57" t="s">
        <v>415</v>
      </c>
      <c r="H2" s="57" t="s">
        <v>790</v>
      </c>
      <c r="I2" s="214" t="str">
        <f t="shared" ref="I2:I5" si="0">CONCATENATE(E2," ",F2," ",G2," ",H2)</f>
        <v>AMPARO DE JESUS  GONZALEZ GUERRA</v>
      </c>
      <c r="J2" s="57" t="s">
        <v>50</v>
      </c>
      <c r="K2" s="59">
        <v>21572892</v>
      </c>
      <c r="L2" s="60">
        <v>18647</v>
      </c>
      <c r="M2" s="61">
        <v>74</v>
      </c>
      <c r="N2" s="61" t="s">
        <v>51</v>
      </c>
      <c r="O2" s="91">
        <v>3104940847</v>
      </c>
      <c r="P2" s="1724" t="s">
        <v>2685</v>
      </c>
      <c r="Q2" s="62">
        <v>350000</v>
      </c>
      <c r="R2" s="57" t="s">
        <v>545</v>
      </c>
      <c r="S2" s="63" t="s">
        <v>54</v>
      </c>
      <c r="T2" s="64" t="s">
        <v>2686</v>
      </c>
      <c r="U2" s="64" t="s">
        <v>2687</v>
      </c>
      <c r="V2" s="272" t="s">
        <v>57</v>
      </c>
      <c r="W2" s="272" t="s">
        <v>57</v>
      </c>
      <c r="X2" s="272" t="s">
        <v>57</v>
      </c>
      <c r="Y2" s="42"/>
      <c r="Z2" s="42"/>
      <c r="AA2" s="42"/>
      <c r="AB2" s="42"/>
      <c r="AC2" s="42"/>
      <c r="AD2" s="295" t="s">
        <v>58</v>
      </c>
      <c r="AE2" s="42"/>
      <c r="AF2" s="43" t="s">
        <v>59</v>
      </c>
      <c r="AG2" s="43" t="s">
        <v>59</v>
      </c>
      <c r="AH2" s="43" t="s">
        <v>59</v>
      </c>
      <c r="AI2" s="43" t="s">
        <v>59</v>
      </c>
      <c r="AJ2" s="43" t="s">
        <v>59</v>
      </c>
      <c r="AK2" s="43" t="s">
        <v>59</v>
      </c>
      <c r="AL2" s="43" t="s">
        <v>258</v>
      </c>
      <c r="AM2" s="43"/>
      <c r="AN2" s="43"/>
      <c r="AO2" s="117" t="s">
        <v>393</v>
      </c>
      <c r="AP2" s="382"/>
      <c r="AQ2" s="809" t="str" cm="1">
        <f t="array" ref="AQ2">IF(AD2="NO FAVORABLE","NO FAVORABLE",IF(SUMPRODUCT(--(TRIM(AF2:AK2)&lt;&gt;"SI"),--(TRIM(AF2:AK2)&lt;&gt;"NA"))&gt;0,"SUBSANAR","APROBADA CR"))</f>
        <v>APROBADA CR</v>
      </c>
    </row>
    <row r="3" spans="1:43" s="151" customFormat="1" ht="13.8" x14ac:dyDescent="0.25">
      <c r="A3" s="4" t="s">
        <v>43</v>
      </c>
      <c r="B3" s="4" t="s">
        <v>2684</v>
      </c>
      <c r="C3" s="57">
        <v>3</v>
      </c>
      <c r="D3" s="57" t="s">
        <v>45</v>
      </c>
      <c r="E3" s="57" t="s">
        <v>227</v>
      </c>
      <c r="F3" s="57" t="s">
        <v>145</v>
      </c>
      <c r="G3" s="57" t="s">
        <v>1061</v>
      </c>
      <c r="H3" s="57" t="s">
        <v>1688</v>
      </c>
      <c r="I3" s="214" t="str">
        <f t="shared" si="0"/>
        <v>DORA CECILIA CADAVID MACHADO</v>
      </c>
      <c r="J3" s="57" t="s">
        <v>50</v>
      </c>
      <c r="K3" s="59">
        <v>43492083</v>
      </c>
      <c r="L3" s="60">
        <v>29879</v>
      </c>
      <c r="M3" s="61">
        <v>43</v>
      </c>
      <c r="N3" s="61" t="s">
        <v>51</v>
      </c>
      <c r="O3" s="91">
        <v>3135370378</v>
      </c>
      <c r="P3" s="57"/>
      <c r="Q3" s="62">
        <v>1423500</v>
      </c>
      <c r="R3" s="57" t="s">
        <v>380</v>
      </c>
      <c r="S3" s="63" t="s">
        <v>54</v>
      </c>
      <c r="T3" s="64" t="s">
        <v>2688</v>
      </c>
      <c r="U3" s="64" t="s">
        <v>2687</v>
      </c>
      <c r="V3" s="272" t="s">
        <v>57</v>
      </c>
      <c r="W3" s="272" t="s">
        <v>57</v>
      </c>
      <c r="X3" s="272" t="s">
        <v>57</v>
      </c>
      <c r="Y3" s="42"/>
      <c r="Z3" s="42"/>
      <c r="AA3" s="42"/>
      <c r="AB3" s="42"/>
      <c r="AC3" s="42"/>
      <c r="AD3" s="295" t="s">
        <v>58</v>
      </c>
      <c r="AE3" s="42"/>
      <c r="AF3" s="43" t="s">
        <v>59</v>
      </c>
      <c r="AG3" s="43" t="s">
        <v>59</v>
      </c>
      <c r="AH3" s="43" t="s">
        <v>59</v>
      </c>
      <c r="AI3" s="43" t="s">
        <v>59</v>
      </c>
      <c r="AJ3" s="43" t="s">
        <v>59</v>
      </c>
      <c r="AK3" s="43" t="s">
        <v>59</v>
      </c>
      <c r="AL3" s="43" t="s">
        <v>258</v>
      </c>
      <c r="AM3" s="43"/>
      <c r="AN3" s="43"/>
      <c r="AO3" s="117" t="s">
        <v>393</v>
      </c>
      <c r="AP3" s="382"/>
      <c r="AQ3" s="809" t="str" cm="1">
        <f t="array" ref="AQ3">IF(AD3="NO FAVORABLE","NO FAVORABLE",IF(SUMPRODUCT(--(TRIM(AF3:AK3)&lt;&gt;"SI"),--(TRIM(AF3:AK3)&lt;&gt;"NA"))&gt;0,"SUBSANAR","APROBADA CR"))</f>
        <v>APROBADA CR</v>
      </c>
    </row>
    <row r="4" spans="1:43" s="151" customFormat="1" ht="13.8" x14ac:dyDescent="0.25">
      <c r="A4" s="4" t="s">
        <v>43</v>
      </c>
      <c r="B4" s="4" t="s">
        <v>2684</v>
      </c>
      <c r="C4" s="57">
        <v>4</v>
      </c>
      <c r="D4" s="57" t="s">
        <v>45</v>
      </c>
      <c r="E4" s="57" t="s">
        <v>311</v>
      </c>
      <c r="F4" s="57" t="s">
        <v>632</v>
      </c>
      <c r="G4" s="57" t="s">
        <v>1255</v>
      </c>
      <c r="H4" s="57" t="s">
        <v>386</v>
      </c>
      <c r="I4" s="214" t="str">
        <f t="shared" si="0"/>
        <v>ELVIA LUCIA FORONDA HERRERA</v>
      </c>
      <c r="J4" s="57" t="s">
        <v>50</v>
      </c>
      <c r="K4" s="59">
        <v>21572696</v>
      </c>
      <c r="L4" s="60"/>
      <c r="M4" s="61"/>
      <c r="N4" s="61" t="s">
        <v>51</v>
      </c>
      <c r="O4" s="91">
        <v>3128577094</v>
      </c>
      <c r="P4" s="57"/>
      <c r="Q4" s="62"/>
      <c r="R4" s="57"/>
      <c r="S4" s="63" t="s">
        <v>54</v>
      </c>
      <c r="T4" s="64"/>
      <c r="U4" s="64" t="s">
        <v>2687</v>
      </c>
      <c r="V4" s="272" t="s">
        <v>57</v>
      </c>
      <c r="W4" s="272" t="s">
        <v>57</v>
      </c>
      <c r="X4" s="272" t="s">
        <v>57</v>
      </c>
      <c r="Y4" s="42"/>
      <c r="Z4" s="42"/>
      <c r="AA4" s="42"/>
      <c r="AB4" s="42"/>
      <c r="AC4" s="42"/>
      <c r="AD4" s="295" t="s">
        <v>58</v>
      </c>
      <c r="AE4" s="42"/>
      <c r="AF4" s="43" t="s">
        <v>59</v>
      </c>
      <c r="AG4" s="43" t="s">
        <v>59</v>
      </c>
      <c r="AH4" s="43" t="s">
        <v>59</v>
      </c>
      <c r="AI4" s="43" t="s">
        <v>59</v>
      </c>
      <c r="AJ4" s="43" t="s">
        <v>59</v>
      </c>
      <c r="AK4" s="43" t="s">
        <v>59</v>
      </c>
      <c r="AL4" s="43" t="s">
        <v>283</v>
      </c>
      <c r="AM4" s="43"/>
      <c r="AN4" s="43"/>
      <c r="AO4" s="117" t="s">
        <v>393</v>
      </c>
      <c r="AP4" s="382"/>
      <c r="AQ4" s="809" t="str" cm="1">
        <f t="array" ref="AQ4">IF(AD4="NO FAVORABLE","NO FAVORABLE",IF(SUMPRODUCT(--(TRIM(AF4:AK4)&lt;&gt;"SI"),--(TRIM(AF4:AK4)&lt;&gt;"NA"))&gt;0,"SUBSANAR","APROBADA CR"))</f>
        <v>APROBADA CR</v>
      </c>
    </row>
    <row r="5" spans="1:43" s="151" customFormat="1" ht="13.8" x14ac:dyDescent="0.25">
      <c r="A5" s="4" t="s">
        <v>43</v>
      </c>
      <c r="B5" s="4" t="s">
        <v>2684</v>
      </c>
      <c r="C5" s="57">
        <v>5</v>
      </c>
      <c r="D5" s="57" t="s">
        <v>45</v>
      </c>
      <c r="E5" s="57" t="s">
        <v>862</v>
      </c>
      <c r="F5" s="57"/>
      <c r="G5" s="57" t="s">
        <v>102</v>
      </c>
      <c r="H5" s="57" t="s">
        <v>1818</v>
      </c>
      <c r="I5" s="214" t="str">
        <f t="shared" si="0"/>
        <v>GABRIELA  VASQUEZ DE TOBON</v>
      </c>
      <c r="J5" s="57" t="s">
        <v>50</v>
      </c>
      <c r="K5" s="59">
        <v>21572999</v>
      </c>
      <c r="L5" s="1725">
        <v>16924</v>
      </c>
      <c r="M5" s="61">
        <v>79</v>
      </c>
      <c r="N5" s="61" t="s">
        <v>51</v>
      </c>
      <c r="O5" s="91">
        <v>3145429029</v>
      </c>
      <c r="P5" s="57"/>
      <c r="Q5" s="62">
        <v>200000</v>
      </c>
      <c r="R5" s="57" t="s">
        <v>545</v>
      </c>
      <c r="S5" s="63" t="s">
        <v>54</v>
      </c>
      <c r="T5" s="64" t="s">
        <v>2689</v>
      </c>
      <c r="U5" s="64" t="s">
        <v>2687</v>
      </c>
      <c r="V5" s="272" t="s">
        <v>57</v>
      </c>
      <c r="W5" s="272" t="s">
        <v>57</v>
      </c>
      <c r="X5" s="272" t="s">
        <v>57</v>
      </c>
      <c r="Y5" s="42"/>
      <c r="Z5" s="42"/>
      <c r="AA5" s="42"/>
      <c r="AB5" s="42"/>
      <c r="AC5" s="42"/>
      <c r="AD5" s="295" t="s">
        <v>58</v>
      </c>
      <c r="AE5" s="42"/>
      <c r="AF5" s="43" t="s">
        <v>59</v>
      </c>
      <c r="AG5" s="43" t="s">
        <v>59</v>
      </c>
      <c r="AH5" s="43" t="s">
        <v>59</v>
      </c>
      <c r="AI5" s="43" t="s">
        <v>59</v>
      </c>
      <c r="AJ5" s="43" t="s">
        <v>59</v>
      </c>
      <c r="AK5" s="43" t="s">
        <v>59</v>
      </c>
      <c r="AL5" s="43" t="s">
        <v>138</v>
      </c>
      <c r="AM5" s="43"/>
      <c r="AN5" s="43"/>
      <c r="AO5" s="730"/>
      <c r="AP5" s="382"/>
      <c r="AQ5" s="809" t="str" cm="1">
        <f t="array" ref="AQ5">IF(AD5="NO FAVORABLE","NO FAVORABLE",IF(SUMPRODUCT(--(TRIM(AF5:AK5)&lt;&gt;"SI"),--(TRIM(AF5:AK5)&lt;&gt;"NA"))&gt;0,"SUBSANAR","APROBADA CR"))</f>
        <v>APROBADA CR</v>
      </c>
    </row>
    <row r="6" spans="1:43" s="151" customFormat="1" ht="13.8" x14ac:dyDescent="0.25">
      <c r="A6" s="4" t="s">
        <v>43</v>
      </c>
      <c r="B6" s="4" t="s">
        <v>2684</v>
      </c>
      <c r="C6" s="57">
        <v>7</v>
      </c>
      <c r="D6" s="57" t="s">
        <v>45</v>
      </c>
      <c r="E6" s="57" t="s">
        <v>107</v>
      </c>
      <c r="F6" s="57" t="s">
        <v>567</v>
      </c>
      <c r="G6" s="57" t="s">
        <v>252</v>
      </c>
      <c r="H6" s="57" t="s">
        <v>542</v>
      </c>
      <c r="I6" s="214" t="s">
        <v>2691</v>
      </c>
      <c r="J6" s="57" t="s">
        <v>50</v>
      </c>
      <c r="K6" s="59">
        <v>43491461</v>
      </c>
      <c r="L6" s="60"/>
      <c r="M6" s="61"/>
      <c r="N6" s="61" t="s">
        <v>51</v>
      </c>
      <c r="O6" s="91">
        <v>3145180772</v>
      </c>
      <c r="P6" s="57"/>
      <c r="Q6" s="62"/>
      <c r="R6" s="57"/>
      <c r="S6" s="63" t="s">
        <v>54</v>
      </c>
      <c r="T6" s="64"/>
      <c r="U6" s="64" t="s">
        <v>2687</v>
      </c>
      <c r="V6" s="272" t="s">
        <v>57</v>
      </c>
      <c r="W6" s="272" t="s">
        <v>57</v>
      </c>
      <c r="X6" s="272" t="s">
        <v>57</v>
      </c>
      <c r="Y6" s="42"/>
      <c r="Z6" s="42"/>
      <c r="AA6" s="42"/>
      <c r="AB6" s="42"/>
      <c r="AC6" s="42"/>
      <c r="AD6" s="295" t="s">
        <v>58</v>
      </c>
      <c r="AE6" s="42"/>
      <c r="AF6" s="43" t="s">
        <v>59</v>
      </c>
      <c r="AG6" s="43" t="s">
        <v>59</v>
      </c>
      <c r="AH6" s="43" t="s">
        <v>59</v>
      </c>
      <c r="AI6" s="43" t="s">
        <v>59</v>
      </c>
      <c r="AJ6" s="43" t="s">
        <v>59</v>
      </c>
      <c r="AK6" s="43" t="s">
        <v>59</v>
      </c>
      <c r="AL6" s="43" t="s">
        <v>138</v>
      </c>
      <c r="AM6" s="43"/>
      <c r="AN6" s="43"/>
      <c r="AO6" s="730"/>
      <c r="AP6" s="382"/>
      <c r="AQ6" s="809" t="str" cm="1">
        <f t="array" ref="AQ6">IF(AD6="NO FAVORABLE","NO FAVORABLE",IF(SUMPRODUCT(--(TRIM(AF6:AK6)&lt;&gt;"SI"),--(TRIM(AF6:AK6)&lt;&gt;"NA"))&gt;0,"SUBSANAR","APROBADA CR"))</f>
        <v>APROBADA CR</v>
      </c>
    </row>
    <row r="7" spans="1:43" s="151" customFormat="1" ht="13.8" x14ac:dyDescent="0.25">
      <c r="A7" s="4" t="s">
        <v>43</v>
      </c>
      <c r="B7" s="4" t="s">
        <v>2684</v>
      </c>
      <c r="C7" s="57">
        <v>8</v>
      </c>
      <c r="D7" s="57" t="s">
        <v>45</v>
      </c>
      <c r="E7" s="57" t="s">
        <v>107</v>
      </c>
      <c r="F7" s="57" t="s">
        <v>559</v>
      </c>
      <c r="G7" s="57" t="s">
        <v>366</v>
      </c>
      <c r="H7" s="57" t="s">
        <v>2204</v>
      </c>
      <c r="I7" s="214" t="s">
        <v>2692</v>
      </c>
      <c r="J7" s="57" t="s">
        <v>50</v>
      </c>
      <c r="K7" s="59">
        <v>21577001</v>
      </c>
      <c r="L7" s="60">
        <v>23639</v>
      </c>
      <c r="M7" s="61">
        <v>61</v>
      </c>
      <c r="N7" s="61" t="s">
        <v>51</v>
      </c>
      <c r="O7" s="91">
        <v>3127092508</v>
      </c>
      <c r="P7" s="1724" t="s">
        <v>2693</v>
      </c>
      <c r="Q7" s="62">
        <v>1423500</v>
      </c>
      <c r="R7" s="57" t="s">
        <v>545</v>
      </c>
      <c r="S7" s="63" t="s">
        <v>54</v>
      </c>
      <c r="T7" s="64" t="s">
        <v>2694</v>
      </c>
      <c r="U7" s="64" t="s">
        <v>2687</v>
      </c>
      <c r="V7" s="272" t="s">
        <v>57</v>
      </c>
      <c r="W7" s="272" t="s">
        <v>57</v>
      </c>
      <c r="X7" s="272" t="s">
        <v>57</v>
      </c>
      <c r="Y7" s="42"/>
      <c r="Z7" s="42"/>
      <c r="AA7" s="42"/>
      <c r="AB7" s="42"/>
      <c r="AC7" s="42"/>
      <c r="AD7" s="295" t="s">
        <v>58</v>
      </c>
      <c r="AE7" s="42"/>
      <c r="AF7" s="43" t="s">
        <v>59</v>
      </c>
      <c r="AG7" s="43" t="s">
        <v>59</v>
      </c>
      <c r="AH7" s="43" t="s">
        <v>59</v>
      </c>
      <c r="AI7" s="43" t="s">
        <v>59</v>
      </c>
      <c r="AJ7" s="43" t="s">
        <v>59</v>
      </c>
      <c r="AK7" s="43" t="s">
        <v>59</v>
      </c>
      <c r="AL7" s="43" t="s">
        <v>220</v>
      </c>
      <c r="AM7" s="43"/>
      <c r="AN7" s="43"/>
      <c r="AO7" s="730"/>
      <c r="AP7" s="382"/>
      <c r="AQ7" s="809" t="str" cm="1">
        <f t="array" ref="AQ7">IF(AD7="NO FAVORABLE","NO FAVORABLE",IF(SUMPRODUCT(--(TRIM(AF7:AK7)&lt;&gt;"SI"),--(TRIM(AF7:AK7)&lt;&gt;"NA"))&gt;0,"SUBSANAR","APROBADA CR"))</f>
        <v>APROBADA CR</v>
      </c>
    </row>
    <row r="8" spans="1:43" s="151" customFormat="1" ht="13.8" x14ac:dyDescent="0.25">
      <c r="A8" s="4" t="s">
        <v>43</v>
      </c>
      <c r="B8" s="4" t="s">
        <v>2684</v>
      </c>
      <c r="C8" s="57">
        <v>9</v>
      </c>
      <c r="D8" s="57" t="s">
        <v>45</v>
      </c>
      <c r="E8" s="57" t="s">
        <v>62</v>
      </c>
      <c r="F8" s="57" t="s">
        <v>985</v>
      </c>
      <c r="G8" s="57" t="s">
        <v>831</v>
      </c>
      <c r="H8" s="57" t="s">
        <v>704</v>
      </c>
      <c r="I8" s="214" t="s">
        <v>2695</v>
      </c>
      <c r="J8" s="57" t="s">
        <v>50</v>
      </c>
      <c r="K8" s="59">
        <v>1000758997</v>
      </c>
      <c r="L8" s="60">
        <v>37311</v>
      </c>
      <c r="M8" s="61">
        <v>23</v>
      </c>
      <c r="N8" s="61" t="s">
        <v>51</v>
      </c>
      <c r="O8" s="91">
        <v>3122699404</v>
      </c>
      <c r="P8" s="1724" t="s">
        <v>2696</v>
      </c>
      <c r="Q8" s="62">
        <v>1500000</v>
      </c>
      <c r="R8" s="57" t="s">
        <v>53</v>
      </c>
      <c r="S8" s="63" t="s">
        <v>54</v>
      </c>
      <c r="T8" s="64" t="s">
        <v>2697</v>
      </c>
      <c r="U8" s="64" t="s">
        <v>2687</v>
      </c>
      <c r="V8" s="272" t="s">
        <v>57</v>
      </c>
      <c r="W8" s="272" t="s">
        <v>57</v>
      </c>
      <c r="X8" s="272" t="s">
        <v>2698</v>
      </c>
      <c r="Y8" s="42"/>
      <c r="Z8" s="42"/>
      <c r="AA8" s="42"/>
      <c r="AB8" s="42"/>
      <c r="AC8" s="42"/>
      <c r="AD8" s="295" t="s">
        <v>58</v>
      </c>
      <c r="AE8" s="42"/>
      <c r="AF8" s="43" t="s">
        <v>59</v>
      </c>
      <c r="AG8" s="43" t="s">
        <v>59</v>
      </c>
      <c r="AH8" s="43" t="s">
        <v>59</v>
      </c>
      <c r="AI8" s="43" t="s">
        <v>59</v>
      </c>
      <c r="AJ8" s="43" t="s">
        <v>59</v>
      </c>
      <c r="AK8" s="43" t="s">
        <v>59</v>
      </c>
      <c r="AL8" s="43" t="s">
        <v>182</v>
      </c>
      <c r="AM8" s="43"/>
      <c r="AN8" s="43"/>
      <c r="AO8" s="893" t="s">
        <v>2699</v>
      </c>
      <c r="AP8" s="382"/>
      <c r="AQ8" s="809" t="str" cm="1">
        <f t="array" ref="AQ8">IF(AD8="NO FAVORABLE","NO FAVORABLE",IF(SUMPRODUCT(--(TRIM(AF8:AK8)&lt;&gt;"SI"),--(TRIM(AF8:AK8)&lt;&gt;"NA"))&gt;0,"SUBSANAR","APROBADA CR"))</f>
        <v>APROBADA CR</v>
      </c>
    </row>
    <row r="9" spans="1:43" s="151" customFormat="1" ht="13.8" x14ac:dyDescent="0.25">
      <c r="A9" s="4" t="s">
        <v>43</v>
      </c>
      <c r="B9" s="4" t="s">
        <v>2684</v>
      </c>
      <c r="C9" s="57">
        <v>10</v>
      </c>
      <c r="D9" s="57" t="s">
        <v>45</v>
      </c>
      <c r="E9" s="57" t="s">
        <v>62</v>
      </c>
      <c r="F9" s="57" t="s">
        <v>2440</v>
      </c>
      <c r="G9" s="57" t="s">
        <v>204</v>
      </c>
      <c r="H9" s="57" t="s">
        <v>249</v>
      </c>
      <c r="I9" s="214" t="s">
        <v>2700</v>
      </c>
      <c r="J9" s="57" t="s">
        <v>50</v>
      </c>
      <c r="K9" s="59">
        <v>21676895</v>
      </c>
      <c r="L9" s="60"/>
      <c r="M9" s="61"/>
      <c r="N9" s="61" t="s">
        <v>51</v>
      </c>
      <c r="O9" s="91">
        <v>3195859032</v>
      </c>
      <c r="P9" s="57"/>
      <c r="Q9" s="62"/>
      <c r="R9" s="57"/>
      <c r="S9" s="63" t="s">
        <v>54</v>
      </c>
      <c r="T9" s="64"/>
      <c r="U9" s="64" t="s">
        <v>2687</v>
      </c>
      <c r="V9" s="272" t="s">
        <v>57</v>
      </c>
      <c r="W9" s="272" t="s">
        <v>57</v>
      </c>
      <c r="X9" s="272" t="s">
        <v>57</v>
      </c>
      <c r="Y9" s="42"/>
      <c r="Z9" s="42"/>
      <c r="AA9" s="42"/>
      <c r="AB9" s="42"/>
      <c r="AC9" s="42"/>
      <c r="AD9" s="295" t="s">
        <v>58</v>
      </c>
      <c r="AE9" s="42"/>
      <c r="AF9" s="43" t="s">
        <v>59</v>
      </c>
      <c r="AG9" s="43" t="s">
        <v>59</v>
      </c>
      <c r="AH9" s="43" t="s">
        <v>59</v>
      </c>
      <c r="AI9" s="43" t="s">
        <v>59</v>
      </c>
      <c r="AJ9" s="43" t="s">
        <v>59</v>
      </c>
      <c r="AK9" s="43" t="s">
        <v>59</v>
      </c>
      <c r="AL9" s="43" t="s">
        <v>283</v>
      </c>
      <c r="AM9" s="43"/>
      <c r="AN9" s="43"/>
      <c r="AO9" s="117" t="s">
        <v>393</v>
      </c>
      <c r="AP9" s="382"/>
      <c r="AQ9" s="809" t="str" cm="1">
        <f t="array" ref="AQ9">IF(AD9="NO FAVORABLE","NO FAVORABLE",IF(SUMPRODUCT(--(TRIM(AF9:AK9)&lt;&gt;"SI"),--(TRIM(AF9:AK9)&lt;&gt;"NA"))&gt;0,"SUBSANAR","APROBADA CR"))</f>
        <v>APROBADA CR</v>
      </c>
    </row>
    <row r="10" spans="1:43" s="151" customFormat="1" ht="13.8" x14ac:dyDescent="0.25">
      <c r="A10" s="4" t="s">
        <v>43</v>
      </c>
      <c r="B10" s="4" t="s">
        <v>2684</v>
      </c>
      <c r="C10" s="57">
        <v>13</v>
      </c>
      <c r="D10" s="57" t="s">
        <v>45</v>
      </c>
      <c r="E10" s="1422" t="s">
        <v>1909</v>
      </c>
      <c r="F10" s="1422" t="s">
        <v>1317</v>
      </c>
      <c r="G10" s="1422" t="s">
        <v>542</v>
      </c>
      <c r="H10" s="1422" t="s">
        <v>2325</v>
      </c>
      <c r="I10" s="214" t="s">
        <v>2701</v>
      </c>
      <c r="J10" s="57" t="s">
        <v>50</v>
      </c>
      <c r="K10" s="1424">
        <v>21574268</v>
      </c>
      <c r="L10" s="21"/>
      <c r="M10" s="20"/>
      <c r="N10" s="61" t="s">
        <v>51</v>
      </c>
      <c r="O10" s="91">
        <v>3117308213</v>
      </c>
      <c r="P10" s="23"/>
      <c r="Q10" s="23"/>
      <c r="R10" s="23"/>
      <c r="S10" s="63" t="s">
        <v>54</v>
      </c>
      <c r="T10" s="27"/>
      <c r="U10" s="64" t="s">
        <v>2687</v>
      </c>
      <c r="V10" s="272" t="s">
        <v>57</v>
      </c>
      <c r="W10" s="272" t="s">
        <v>57</v>
      </c>
      <c r="X10" s="245" t="s">
        <v>2702</v>
      </c>
      <c r="Y10" s="28"/>
      <c r="Z10" s="28"/>
      <c r="AA10" s="28"/>
      <c r="AB10" s="28"/>
      <c r="AC10" s="28"/>
      <c r="AD10" s="295" t="s">
        <v>58</v>
      </c>
      <c r="AE10" s="42"/>
      <c r="AF10" s="43" t="s">
        <v>59</v>
      </c>
      <c r="AG10" s="43" t="s">
        <v>59</v>
      </c>
      <c r="AH10" s="43" t="s">
        <v>59</v>
      </c>
      <c r="AI10" s="43" t="s">
        <v>59</v>
      </c>
      <c r="AJ10" s="43" t="s">
        <v>59</v>
      </c>
      <c r="AK10" s="43" t="s">
        <v>59</v>
      </c>
      <c r="AL10" s="29" t="s">
        <v>143</v>
      </c>
      <c r="AM10" s="29"/>
      <c r="AN10" s="29"/>
      <c r="AO10" s="1485" t="s">
        <v>2703</v>
      </c>
      <c r="AP10" s="382"/>
      <c r="AQ10" s="809" t="str" cm="1">
        <f t="array" ref="AQ10">IF(AD10="NO FAVORABLE","NO FAVORABLE",IF(SUMPRODUCT(--(TRIM(AF10:AK10)&lt;&gt;"SI"),--(TRIM(AF10:AK10)&lt;&gt;"NA"))&gt;0,"SUBSANAR","APROBADA CR"))</f>
        <v>APROBADA CR</v>
      </c>
    </row>
    <row r="11" spans="1:43" s="151" customFormat="1" ht="13.8" x14ac:dyDescent="0.25">
      <c r="A11" s="4" t="s">
        <v>43</v>
      </c>
      <c r="B11" s="4" t="s">
        <v>2684</v>
      </c>
      <c r="C11" s="57">
        <v>14</v>
      </c>
      <c r="D11" s="57" t="s">
        <v>45</v>
      </c>
      <c r="E11" s="144" t="s">
        <v>2704</v>
      </c>
      <c r="F11" s="144" t="s">
        <v>666</v>
      </c>
      <c r="G11" s="144" t="s">
        <v>542</v>
      </c>
      <c r="H11" s="144" t="s">
        <v>996</v>
      </c>
      <c r="I11" s="214" t="s">
        <v>2705</v>
      </c>
      <c r="J11" s="57" t="s">
        <v>50</v>
      </c>
      <c r="K11" s="889">
        <v>43491693</v>
      </c>
      <c r="L11" s="1726">
        <v>29515</v>
      </c>
      <c r="M11" s="61">
        <v>44</v>
      </c>
      <c r="N11" s="61" t="s">
        <v>51</v>
      </c>
      <c r="O11" s="91">
        <v>3104369852</v>
      </c>
      <c r="P11" s="1724" t="s">
        <v>2706</v>
      </c>
      <c r="Q11" s="62">
        <v>500000</v>
      </c>
      <c r="R11" s="57" t="s">
        <v>53</v>
      </c>
      <c r="S11" s="63" t="s">
        <v>54</v>
      </c>
      <c r="T11" s="64" t="s">
        <v>2707</v>
      </c>
      <c r="U11" s="64" t="s">
        <v>2687</v>
      </c>
      <c r="V11" s="283" t="s">
        <v>57</v>
      </c>
      <c r="W11" s="283" t="s">
        <v>57</v>
      </c>
      <c r="X11" s="283" t="s">
        <v>57</v>
      </c>
      <c r="Y11" s="1864"/>
      <c r="Z11" s="1864"/>
      <c r="AA11" s="1864"/>
      <c r="AB11" s="1864"/>
      <c r="AC11" s="1864"/>
      <c r="AD11" s="914" t="s">
        <v>58</v>
      </c>
      <c r="AE11" s="1864"/>
      <c r="AF11" s="547" t="s">
        <v>59</v>
      </c>
      <c r="AG11" s="547" t="s">
        <v>57</v>
      </c>
      <c r="AH11" s="547" t="s">
        <v>59</v>
      </c>
      <c r="AI11" s="547" t="s">
        <v>59</v>
      </c>
      <c r="AJ11" s="547" t="s">
        <v>59</v>
      </c>
      <c r="AK11" s="547" t="s">
        <v>59</v>
      </c>
      <c r="AL11" s="547" t="s">
        <v>258</v>
      </c>
      <c r="AM11" s="547"/>
      <c r="AN11" s="547"/>
      <c r="AO11" s="184" t="s">
        <v>393</v>
      </c>
      <c r="AP11" s="458"/>
      <c r="AQ11" s="809" t="str" cm="1">
        <f t="array" ref="AQ11">IF(AD11="NO FAVORABLE","NO FAVORABLE",IF(SUMPRODUCT(--(TRIM(AF11:AK11)&lt;&gt;"SI"),--(TRIM(AF11:AK11)&lt;&gt;"NA"))&gt;0,"SUBSANAR","APROBADA CR"))</f>
        <v>APROBADA CR</v>
      </c>
    </row>
    <row r="12" spans="1:43" ht="13.2" x14ac:dyDescent="0.25"/>
    <row r="13" spans="1:43" ht="12.75" customHeight="1" x14ac:dyDescent="0.25">
      <c r="AP13" t="s">
        <v>2709</v>
      </c>
    </row>
    <row r="14" spans="1:43" ht="12.75" customHeight="1" x14ac:dyDescent="0.3">
      <c r="D14" s="1727"/>
    </row>
    <row r="15" spans="1:43" ht="12.75" customHeight="1" x14ac:dyDescent="0.3">
      <c r="D15" s="1727"/>
      <c r="K15" s="1863"/>
    </row>
    <row r="16" spans="1:43" ht="12.75" customHeight="1" x14ac:dyDescent="0.3">
      <c r="D16" s="1727"/>
      <c r="K16" s="1863"/>
    </row>
    <row r="17" spans="4:11" ht="12.75" customHeight="1" x14ac:dyDescent="0.3">
      <c r="D17" s="1727"/>
      <c r="K17" s="1863"/>
    </row>
    <row r="18" spans="4:11" ht="12.75" customHeight="1" x14ac:dyDescent="0.3">
      <c r="D18" s="1727"/>
      <c r="K18" s="1863"/>
    </row>
    <row r="19" spans="4:11" ht="12.75" customHeight="1" x14ac:dyDescent="0.3">
      <c r="D19" s="1727"/>
      <c r="K19" s="1863"/>
    </row>
    <row r="20" spans="4:11" ht="12.75" customHeight="1" x14ac:dyDescent="0.3">
      <c r="D20" s="1727"/>
      <c r="K20" s="1863"/>
    </row>
    <row r="21" spans="4:11" ht="12.75" customHeight="1" x14ac:dyDescent="0.3">
      <c r="D21" s="1727"/>
      <c r="K21" s="1863"/>
    </row>
    <row r="22" spans="4:11" ht="12.75" customHeight="1" x14ac:dyDescent="0.3">
      <c r="D22" s="1727"/>
      <c r="K22" s="1863"/>
    </row>
    <row r="23" spans="4:11" ht="12.75" customHeight="1" x14ac:dyDescent="0.3">
      <c r="D23" s="1727"/>
      <c r="K23" s="1863"/>
    </row>
    <row r="24" spans="4:11" ht="12.75" customHeight="1" x14ac:dyDescent="0.3">
      <c r="D24" s="89"/>
      <c r="K24" s="1863"/>
    </row>
    <row r="25" spans="4:11" ht="12.75" customHeight="1" x14ac:dyDescent="0.3">
      <c r="K25" s="1863"/>
    </row>
    <row r="26" spans="4:11" ht="12.75" customHeight="1" x14ac:dyDescent="0.3">
      <c r="K26" s="1863"/>
    </row>
    <row r="27" spans="4:11" ht="12.75" customHeight="1" x14ac:dyDescent="0.3">
      <c r="K27" s="1863"/>
    </row>
    <row r="28" spans="4:11" ht="12.75" customHeight="1" x14ac:dyDescent="0.3">
      <c r="K28" s="1863"/>
    </row>
    <row r="29" spans="4:11" ht="12.75" customHeight="1" x14ac:dyDescent="0.3">
      <c r="K29" s="1863"/>
    </row>
    <row r="30" spans="4:11" ht="12.75" customHeight="1" x14ac:dyDescent="0.3">
      <c r="K30" s="1863"/>
    </row>
    <row r="31" spans="4:11" ht="12.75" customHeight="1" x14ac:dyDescent="0.3">
      <c r="K31" s="1863"/>
    </row>
    <row r="32" spans="4:11" ht="12.75" customHeight="1" x14ac:dyDescent="0.3">
      <c r="K32" s="1863"/>
    </row>
    <row r="33" spans="11:11" ht="12.75" customHeight="1" x14ac:dyDescent="0.3">
      <c r="K33" s="1863"/>
    </row>
    <row r="34" spans="11:11" ht="12.75" customHeight="1" x14ac:dyDescent="0.3">
      <c r="K34" s="1863"/>
    </row>
  </sheetData>
  <autoFilter ref="A1:AQ11" xr:uid="{0C6C53AC-3C81-46B0-9F37-ADDE83697328}"/>
  <conditionalFormatting sqref="K1:K1048576">
    <cfRule type="duplicateValues" dxfId="500" priority="15"/>
  </conditionalFormatting>
  <conditionalFormatting sqref="K35:K1048576 K1:K14">
    <cfRule type="duplicateValues" dxfId="499" priority="46"/>
  </conditionalFormatting>
  <conditionalFormatting sqref="K12:N14 N1 K1:L1 K35:N1048576 L15:N34">
    <cfRule type="duplicateValues" dxfId="498" priority="291"/>
  </conditionalFormatting>
  <conditionalFormatting sqref="M5:N5 K2:N3 L4:N4 K4:K5 K6:N11">
    <cfRule type="duplicateValues" dxfId="497" priority="885"/>
  </conditionalFormatting>
  <conditionalFormatting sqref="AD2:AD11">
    <cfRule type="endsWith" dxfId="496" priority="23" operator="endsWith" text="NO FAVORABLE">
      <formula>RIGHT(AD2,LEN("NO FAVORABLE"))="NO FAVORABLE"</formula>
    </cfRule>
    <cfRule type="containsText" dxfId="495" priority="24" operator="containsText" text="SUBSANABLE">
      <formula>NOT(ISERROR(SEARCH("SUBSANABLE",AD2)))</formula>
    </cfRule>
    <cfRule type="cellIs" dxfId="494" priority="28" stopIfTrue="1" operator="equal">
      <formula>"NO HABILITADO"</formula>
    </cfRule>
  </conditionalFormatting>
  <conditionalFormatting sqref="AQ1:AQ11">
    <cfRule type="containsText" dxfId="493" priority="21" operator="containsText" text="SUBSANAR">
      <formula>NOT(ISERROR(SEARCH("SUBSANAR",AQ1)))</formula>
    </cfRule>
    <cfRule type="containsText" dxfId="492" priority="22" operator="containsText" text="APROBADA CR">
      <formula>NOT(ISERROR(SEARCH("APROBADA CR",AQ1)))</formula>
    </cfRule>
  </conditionalFormatting>
  <dataValidations count="10">
    <dataValidation type="whole" allowBlank="1" showInputMessage="1" showErrorMessage="1" prompt="DILIGENCIAR DD-MM-AAAA " sqref="L6:L11 L2:L4" xr:uid="{BA9CD831-E355-4F33-9EC2-798A413E8F2D}">
      <formula1>1</formula1>
      <formula2>9999999999</formula2>
    </dataValidation>
    <dataValidation type="whole" allowBlank="1" showInputMessage="1" showErrorMessage="1" sqref="M10" xr:uid="{CF3E3755-08C3-4992-864B-904CF3B10F81}">
      <formula1>1</formula1>
      <formula2>120</formula2>
    </dataValidation>
    <dataValidation allowBlank="1" showInputMessage="1" showErrorMessage="1" prompt="DILIGENCIAR EN LETRA MAYÚSCULA" sqref="P11 P2:P9 Q2:Q11" xr:uid="{21DB9463-828C-413D-88B7-EFB615FB79CF}"/>
    <dataValidation allowBlank="1" showInputMessage="1" showErrorMessage="1" prompt="NO DILIGENCIAR PUNTOS O COMAS" sqref="L1:Q1 K11 O10:P10 O12:Q1048576 K2:K9" xr:uid="{52F0942E-50A4-4862-B20A-99A943CA6D4D}"/>
    <dataValidation type="whole" allowBlank="1" showInputMessage="1" showErrorMessage="1" prompt="NO DILIGENCIAR PUNTOS O COMAS" sqref="K1 O11 K10 K12:K14 K35:K1048576 L12:N1048576 O2:O9" xr:uid="{2A361292-F375-4A6D-828F-03F206F9E4C4}">
      <formula1>1</formula1>
      <formula2>9999999999</formula2>
    </dataValidation>
    <dataValidation allowBlank="1" showInputMessage="1" showErrorMessage="1" prompt="DILIGENCIE SEGUNDO APELLIDO DEL POSTULADO EN LETRA MAYÚSCULA" sqref="D24 G21 H22:H1048576 H12:H20 I1:I1048576 H1:H10" xr:uid="{B6994E47-F0B1-44DF-A454-35099EED38EE}"/>
    <dataValidation allowBlank="1" showInputMessage="1" showErrorMessage="1" prompt="DILIGENCIE PRIMER APELLIDO DEL POSTULADO EN LETRA MAYÚSCULA SOSTENIDA" sqref="F21 G22:G1048576 G12:G20 G1:G10" xr:uid="{1DC9ADC3-12D6-4FBB-9BA2-71F474DB4489}"/>
    <dataValidation allowBlank="1" showInputMessage="1" showErrorMessage="1" prompt="DILIGENCIA LOS DEMÁS NOMBRES DEL POSTULADO, EN LETRA MAYÚSCULA SOSTENIDA" sqref="F12:F1048576 F1:F10" xr:uid="{58B20626-01A8-444E-9682-4DC5F0D56124}"/>
    <dataValidation allowBlank="1" showInputMessage="1" showErrorMessage="1" prompt="DILIGENCIE EL PRIMER NOMBRE COMPLETO DEL POSTUALDO, EN MAYUSCULA SOSTENIDA_x000a_" sqref="E12:E1048576 E1:E10" xr:uid="{4459D648-68A0-4007-860A-CFDAFE460245}"/>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T1048576" xr:uid="{BDACE716-062A-4364-8D21-FB0820732446}"/>
  </dataValidations>
  <hyperlinks>
    <hyperlink ref="P2" r:id="rId1" xr:uid="{673982ED-A254-4CB2-AC55-4096B649261A}"/>
    <hyperlink ref="P8" r:id="rId2" xr:uid="{F4F8D737-8988-4EE2-B30B-A0C9BAFCB4D5}"/>
    <hyperlink ref="P7" r:id="rId3" xr:uid="{E8868AEE-0A0A-4520-813F-12C1016AC553}"/>
    <hyperlink ref="P11" r:id="rId4" xr:uid="{AFF83835-2660-41DB-BA6F-CA9B66251EB6}"/>
  </hyperlinks>
  <pageMargins left="0.7" right="0.7" top="0.75" bottom="0.75" header="0.3" footer="0.3"/>
  <pageSetup scale="18" orientation="landscape" r:id="rId5"/>
  <drawing r:id="rId6"/>
  <extLst>
    <ext xmlns:x14="http://schemas.microsoft.com/office/spreadsheetml/2009/9/main" uri="{CCE6A557-97BC-4b89-ADB6-D9C93CAAB3DF}">
      <x14:dataValidations xmlns:xm="http://schemas.microsoft.com/office/excel/2006/main" count="1">
        <x14:dataValidation type="list" allowBlank="1" showInputMessage="1" showErrorMessage="1" xr:uid="{C51D9695-C3B7-4089-B2FD-629047E669ED}">
          <x14:formula1>
            <xm:f>Hoja2!$A$56:$A$61</xm:f>
          </x14:formula1>
          <xm:sqref>R12:R1048576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39171-896A-47B1-AFBC-3253B6796478}">
  <sheetPr>
    <tabColor rgb="FF00B0F0"/>
    <pageSetUpPr fitToPage="1"/>
  </sheetPr>
  <dimension ref="A1:AV215"/>
  <sheetViews>
    <sheetView topLeftCell="Z3" zoomScale="80" zoomScaleNormal="80" zoomScaleSheetLayoutView="80" workbookViewId="0">
      <selection activeCell="AL32" sqref="AL32:AL38"/>
    </sheetView>
  </sheetViews>
  <sheetFormatPr baseColWidth="10" defaultColWidth="9.33203125" defaultRowHeight="12.75" customHeight="1" x14ac:dyDescent="0.25"/>
  <cols>
    <col min="1" max="1" width="9.33203125" customWidth="1"/>
    <col min="2" max="2" width="10.44140625" customWidth="1"/>
    <col min="3" max="3" width="9.33203125" style="289" customWidth="1"/>
    <col min="4" max="4" width="13.33203125" style="89" customWidth="1"/>
    <col min="5" max="5" width="15.33203125" customWidth="1"/>
    <col min="6" max="6" width="14.44140625" customWidth="1"/>
    <col min="7" max="7" width="15.5546875" customWidth="1"/>
    <col min="8" max="8" width="16.33203125" customWidth="1"/>
    <col min="9" max="9" width="34.33203125" style="89" customWidth="1"/>
    <col min="10" max="10" width="9.33203125" customWidth="1"/>
    <col min="11" max="11" width="16.6640625" style="18" customWidth="1"/>
    <col min="12" max="12" width="9.33203125" style="18" customWidth="1"/>
    <col min="13" max="14" width="9.33203125" style="274" customWidth="1"/>
    <col min="15" max="21" width="9.33203125" customWidth="1"/>
    <col min="22" max="22" width="9.33203125" style="17" customWidth="1"/>
    <col min="23" max="23" width="9.33203125" customWidth="1"/>
    <col min="25" max="29" width="9.33203125" customWidth="1"/>
    <col min="31" max="40" width="9.33203125" customWidth="1"/>
    <col min="41" max="41" width="20.5546875" customWidth="1"/>
  </cols>
  <sheetData>
    <row r="1" spans="1:43" s="8" customFormat="1" ht="85.5" customHeight="1" x14ac:dyDescent="0.25">
      <c r="A1" s="34" t="s">
        <v>0</v>
      </c>
      <c r="B1" s="34" t="s">
        <v>1</v>
      </c>
      <c r="C1" s="288" t="s">
        <v>2</v>
      </c>
      <c r="D1" s="767" t="s">
        <v>3</v>
      </c>
      <c r="E1" s="35" t="s">
        <v>4</v>
      </c>
      <c r="F1" s="35" t="s">
        <v>5</v>
      </c>
      <c r="G1" s="35" t="s">
        <v>6</v>
      </c>
      <c r="H1" s="35" t="s">
        <v>7</v>
      </c>
      <c r="I1" s="88"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355" t="s">
        <v>2682</v>
      </c>
      <c r="AP1" s="355" t="s">
        <v>533</v>
      </c>
      <c r="AQ1" s="816" t="s">
        <v>42</v>
      </c>
    </row>
    <row r="2" spans="1:43" ht="13.2" x14ac:dyDescent="0.25">
      <c r="A2" s="82" t="s">
        <v>2156</v>
      </c>
      <c r="B2" s="82" t="s">
        <v>7702</v>
      </c>
      <c r="C2" s="346">
        <v>1</v>
      </c>
      <c r="D2" s="765" t="s">
        <v>45</v>
      </c>
      <c r="E2" s="82" t="s">
        <v>636</v>
      </c>
      <c r="F2" s="82" t="s">
        <v>4498</v>
      </c>
      <c r="G2" s="82" t="s">
        <v>1093</v>
      </c>
      <c r="H2" s="82" t="s">
        <v>588</v>
      </c>
      <c r="I2" s="765" t="s">
        <v>7703</v>
      </c>
      <c r="J2" s="82" t="s">
        <v>50</v>
      </c>
      <c r="K2" s="82">
        <v>1039288348</v>
      </c>
      <c r="L2" s="102">
        <v>39065</v>
      </c>
      <c r="M2" s="82">
        <v>18</v>
      </c>
      <c r="N2" s="82" t="s">
        <v>51</v>
      </c>
      <c r="O2" s="82">
        <v>3217050407</v>
      </c>
      <c r="P2" s="82"/>
      <c r="Q2" s="82" t="s">
        <v>505</v>
      </c>
      <c r="R2" s="82" t="s">
        <v>610</v>
      </c>
      <c r="S2" s="82" t="s">
        <v>54</v>
      </c>
      <c r="T2" s="82" t="s">
        <v>7704</v>
      </c>
      <c r="U2" s="82" t="s">
        <v>4239</v>
      </c>
      <c r="V2" s="272" t="s">
        <v>57</v>
      </c>
      <c r="W2" s="272" t="s">
        <v>57</v>
      </c>
      <c r="X2" s="272" t="s">
        <v>57</v>
      </c>
      <c r="Y2" s="77"/>
      <c r="Z2" s="77"/>
      <c r="AA2" s="77"/>
      <c r="AB2" s="77"/>
      <c r="AC2" s="77"/>
      <c r="AD2" s="625" t="s">
        <v>58</v>
      </c>
      <c r="AE2" s="77"/>
      <c r="AF2" s="78" t="s">
        <v>59</v>
      </c>
      <c r="AG2" s="78" t="s">
        <v>57</v>
      </c>
      <c r="AH2" s="78" t="s">
        <v>59</v>
      </c>
      <c r="AI2" s="78" t="s">
        <v>59</v>
      </c>
      <c r="AJ2" s="78" t="s">
        <v>59</v>
      </c>
      <c r="AK2" s="78" t="s">
        <v>59</v>
      </c>
      <c r="AL2" s="78" t="s">
        <v>174</v>
      </c>
      <c r="AM2" s="78"/>
      <c r="AN2" s="78"/>
      <c r="AO2" s="206" t="s">
        <v>393</v>
      </c>
      <c r="AP2" s="151"/>
      <c r="AQ2" s="809" t="str" cm="1">
        <f t="array" ref="AQ2">IF(AD2="NO FAVORABLE","NO FAVORABLE",IF(SUMPRODUCT(--(TRIM(AF2:AK2)&lt;&gt;"SI"),--(TRIM(AF2:AK2)&lt;&gt;"NA"))&gt;0,"SUBSANAR","APROBADA CR"))</f>
        <v>APROBADA CR</v>
      </c>
    </row>
    <row r="3" spans="1:43" ht="13.2" x14ac:dyDescent="0.25">
      <c r="A3" s="82" t="s">
        <v>2156</v>
      </c>
      <c r="B3" s="82" t="s">
        <v>7702</v>
      </c>
      <c r="C3" s="346">
        <v>2</v>
      </c>
      <c r="D3" s="765" t="s">
        <v>45</v>
      </c>
      <c r="E3" s="82" t="s">
        <v>107</v>
      </c>
      <c r="F3" s="82" t="s">
        <v>559</v>
      </c>
      <c r="G3" s="82" t="s">
        <v>2191</v>
      </c>
      <c r="H3" s="82" t="s">
        <v>3875</v>
      </c>
      <c r="I3" s="765" t="s">
        <v>7705</v>
      </c>
      <c r="J3" s="82" t="s">
        <v>50</v>
      </c>
      <c r="K3" s="82">
        <v>43415161</v>
      </c>
      <c r="L3" s="102">
        <v>19049</v>
      </c>
      <c r="M3" s="82">
        <v>73</v>
      </c>
      <c r="N3" s="82" t="s">
        <v>51</v>
      </c>
      <c r="O3" s="82">
        <v>3144393066</v>
      </c>
      <c r="P3" s="82"/>
      <c r="Q3" s="82" t="s">
        <v>2001</v>
      </c>
      <c r="R3" s="82" t="s">
        <v>545</v>
      </c>
      <c r="S3" s="82" t="s">
        <v>54</v>
      </c>
      <c r="T3" s="82" t="s">
        <v>7706</v>
      </c>
      <c r="U3" s="82" t="s">
        <v>4239</v>
      </c>
      <c r="V3" s="272" t="s">
        <v>57</v>
      </c>
      <c r="W3" s="272" t="s">
        <v>57</v>
      </c>
      <c r="X3" s="272" t="s">
        <v>57</v>
      </c>
      <c r="Y3" s="77"/>
      <c r="Z3" s="77"/>
      <c r="AA3" s="77"/>
      <c r="AB3" s="77"/>
      <c r="AC3" s="77"/>
      <c r="AD3" s="625" t="s">
        <v>58</v>
      </c>
      <c r="AE3" s="77"/>
      <c r="AF3" s="78" t="s">
        <v>59</v>
      </c>
      <c r="AG3" s="78" t="s">
        <v>57</v>
      </c>
      <c r="AH3" s="78" t="s">
        <v>59</v>
      </c>
      <c r="AI3" s="78" t="s">
        <v>59</v>
      </c>
      <c r="AJ3" s="78" t="s">
        <v>59</v>
      </c>
      <c r="AK3" s="78" t="s">
        <v>59</v>
      </c>
      <c r="AL3" s="78" t="s">
        <v>138</v>
      </c>
      <c r="AM3" s="78"/>
      <c r="AN3" s="78"/>
      <c r="AO3" s="206" t="s">
        <v>393</v>
      </c>
      <c r="AP3" s="151"/>
      <c r="AQ3" s="809" t="str" cm="1">
        <f t="array" ref="AQ3">IF(AD3="NO FAVORABLE","NO FAVORABLE",IF(SUMPRODUCT(--(TRIM(AF3:AK3)&lt;&gt;"SI"),--(TRIM(AF3:AK3)&lt;&gt;"NA"))&gt;0,"SUBSANAR","APROBADA CR"))</f>
        <v>APROBADA CR</v>
      </c>
    </row>
    <row r="4" spans="1:43" ht="13.2" x14ac:dyDescent="0.25">
      <c r="A4" s="82" t="s">
        <v>2156</v>
      </c>
      <c r="B4" s="82" t="s">
        <v>7702</v>
      </c>
      <c r="C4" s="346">
        <v>4</v>
      </c>
      <c r="D4" s="765" t="s">
        <v>45</v>
      </c>
      <c r="E4" s="82" t="s">
        <v>7707</v>
      </c>
      <c r="F4" s="82"/>
      <c r="G4" s="82" t="s">
        <v>422</v>
      </c>
      <c r="H4" s="82" t="s">
        <v>2742</v>
      </c>
      <c r="I4" s="765" t="s">
        <v>7708</v>
      </c>
      <c r="J4" s="82" t="s">
        <v>50</v>
      </c>
      <c r="K4" s="82">
        <v>43415357</v>
      </c>
      <c r="L4" s="102">
        <v>29934</v>
      </c>
      <c r="M4" s="82">
        <v>61</v>
      </c>
      <c r="N4" s="82" t="s">
        <v>51</v>
      </c>
      <c r="O4" s="82">
        <v>3022306477</v>
      </c>
      <c r="P4" s="82"/>
      <c r="Q4" s="82" t="s">
        <v>2001</v>
      </c>
      <c r="R4" s="82" t="s">
        <v>545</v>
      </c>
      <c r="S4" s="82" t="s">
        <v>54</v>
      </c>
      <c r="T4" s="82" t="s">
        <v>7709</v>
      </c>
      <c r="U4" s="82" t="s">
        <v>4239</v>
      </c>
      <c r="V4" s="272" t="s">
        <v>57</v>
      </c>
      <c r="W4" s="272" t="s">
        <v>57</v>
      </c>
      <c r="X4" s="272" t="s">
        <v>57</v>
      </c>
      <c r="Y4" s="77"/>
      <c r="Z4" s="77"/>
      <c r="AA4" s="77"/>
      <c r="AB4" s="77"/>
      <c r="AC4" s="77"/>
      <c r="AD4" s="625" t="s">
        <v>58</v>
      </c>
      <c r="AE4" s="77"/>
      <c r="AF4" s="78" t="s">
        <v>59</v>
      </c>
      <c r="AG4" s="78" t="s">
        <v>57</v>
      </c>
      <c r="AH4" s="78" t="s">
        <v>59</v>
      </c>
      <c r="AI4" s="78" t="s">
        <v>59</v>
      </c>
      <c r="AJ4" s="78" t="s">
        <v>59</v>
      </c>
      <c r="AK4" s="78" t="s">
        <v>59</v>
      </c>
      <c r="AL4" s="78" t="s">
        <v>70</v>
      </c>
      <c r="AM4" s="78"/>
      <c r="AN4" s="78"/>
      <c r="AO4" s="206" t="s">
        <v>393</v>
      </c>
      <c r="AP4" s="151"/>
      <c r="AQ4" s="809" t="str" cm="1">
        <f t="array" ref="AQ4">IF(AD4="NO FAVORABLE","NO FAVORABLE",IF(SUMPRODUCT(--(TRIM(AF4:AK4)&lt;&gt;"SI"),--(TRIM(AF4:AK4)&lt;&gt;"NA"))&gt;0,"SUBSANAR","APROBADA CR"))</f>
        <v>APROBADA CR</v>
      </c>
    </row>
    <row r="5" spans="1:43" ht="13.2" x14ac:dyDescent="0.25">
      <c r="A5" s="82" t="s">
        <v>2156</v>
      </c>
      <c r="B5" s="82" t="s">
        <v>7702</v>
      </c>
      <c r="C5" s="346">
        <v>9</v>
      </c>
      <c r="D5" s="765" t="s">
        <v>45</v>
      </c>
      <c r="E5" s="82" t="s">
        <v>1911</v>
      </c>
      <c r="F5" s="82" t="s">
        <v>260</v>
      </c>
      <c r="G5" s="82" t="s">
        <v>3508</v>
      </c>
      <c r="H5" s="82" t="s">
        <v>1007</v>
      </c>
      <c r="I5" s="765" t="s">
        <v>7710</v>
      </c>
      <c r="J5" s="82" t="s">
        <v>50</v>
      </c>
      <c r="K5" s="82">
        <v>21697884</v>
      </c>
      <c r="L5" s="102">
        <v>21377</v>
      </c>
      <c r="M5" s="82">
        <v>67</v>
      </c>
      <c r="N5" s="82" t="s">
        <v>51</v>
      </c>
      <c r="O5" s="82">
        <v>3504207282</v>
      </c>
      <c r="P5" s="82"/>
      <c r="Q5" s="82" t="s">
        <v>505</v>
      </c>
      <c r="R5" s="82" t="s">
        <v>545</v>
      </c>
      <c r="S5" s="82" t="s">
        <v>54</v>
      </c>
      <c r="T5" s="82" t="s">
        <v>7711</v>
      </c>
      <c r="U5" s="82" t="s">
        <v>4239</v>
      </c>
      <c r="V5" s="272" t="s">
        <v>57</v>
      </c>
      <c r="W5" s="272" t="s">
        <v>57</v>
      </c>
      <c r="X5" s="272" t="s">
        <v>57</v>
      </c>
      <c r="Y5" s="77"/>
      <c r="Z5" s="77"/>
      <c r="AA5" s="77"/>
      <c r="AB5" s="77"/>
      <c r="AC5" s="77"/>
      <c r="AD5" s="625" t="s">
        <v>58</v>
      </c>
      <c r="AE5" s="77"/>
      <c r="AF5" s="78" t="s">
        <v>59</v>
      </c>
      <c r="AG5" s="78" t="s">
        <v>57</v>
      </c>
      <c r="AH5" s="78" t="s">
        <v>59</v>
      </c>
      <c r="AI5" s="78" t="s">
        <v>59</v>
      </c>
      <c r="AJ5" s="78" t="s">
        <v>59</v>
      </c>
      <c r="AK5" s="78" t="s">
        <v>59</v>
      </c>
      <c r="AL5" s="78" t="s">
        <v>174</v>
      </c>
      <c r="AM5" s="78"/>
      <c r="AN5" s="78"/>
      <c r="AO5" s="206" t="s">
        <v>393</v>
      </c>
      <c r="AP5" s="151"/>
      <c r="AQ5" s="809" t="str" cm="1">
        <f t="array" ref="AQ5">IF(AD5="NO FAVORABLE","NO FAVORABLE",IF(SUMPRODUCT(--(TRIM(AF5:AK5)&lt;&gt;"SI"),--(TRIM(AF5:AK5)&lt;&gt;"NA"))&gt;0,"SUBSANAR","APROBADA CR"))</f>
        <v>APROBADA CR</v>
      </c>
    </row>
    <row r="6" spans="1:43" ht="13.2" x14ac:dyDescent="0.25">
      <c r="A6" s="82" t="s">
        <v>2156</v>
      </c>
      <c r="B6" s="82" t="s">
        <v>7702</v>
      </c>
      <c r="C6" s="346">
        <v>10</v>
      </c>
      <c r="D6" s="765" t="s">
        <v>45</v>
      </c>
      <c r="E6" s="82" t="s">
        <v>158</v>
      </c>
      <c r="F6" s="82"/>
      <c r="G6" s="82" t="s">
        <v>1965</v>
      </c>
      <c r="H6" s="82" t="s">
        <v>7712</v>
      </c>
      <c r="I6" s="765" t="s">
        <v>7713</v>
      </c>
      <c r="J6" s="82" t="s">
        <v>50</v>
      </c>
      <c r="K6" s="82">
        <v>30028280</v>
      </c>
      <c r="L6" s="102">
        <v>12877</v>
      </c>
      <c r="M6" s="82">
        <v>90</v>
      </c>
      <c r="N6" s="82" t="s">
        <v>51</v>
      </c>
      <c r="O6" s="82">
        <v>3102028020</v>
      </c>
      <c r="P6" s="82"/>
      <c r="Q6" s="82" t="s">
        <v>2001</v>
      </c>
      <c r="R6" s="82" t="s">
        <v>545</v>
      </c>
      <c r="S6" s="82" t="s">
        <v>54</v>
      </c>
      <c r="T6" s="82" t="s">
        <v>7706</v>
      </c>
      <c r="U6" s="82" t="s">
        <v>4239</v>
      </c>
      <c r="V6" s="272" t="s">
        <v>57</v>
      </c>
      <c r="W6" s="272" t="s">
        <v>57</v>
      </c>
      <c r="X6" s="272" t="s">
        <v>57</v>
      </c>
      <c r="Y6" s="77"/>
      <c r="Z6" s="77"/>
      <c r="AA6" s="77"/>
      <c r="AB6" s="77"/>
      <c r="AC6" s="77"/>
      <c r="AD6" s="625" t="s">
        <v>58</v>
      </c>
      <c r="AE6" s="77"/>
      <c r="AF6" s="78" t="s">
        <v>59</v>
      </c>
      <c r="AG6" s="78" t="s">
        <v>57</v>
      </c>
      <c r="AH6" s="78" t="s">
        <v>59</v>
      </c>
      <c r="AI6" s="78" t="s">
        <v>59</v>
      </c>
      <c r="AJ6" s="78" t="s">
        <v>59</v>
      </c>
      <c r="AK6" s="78" t="s">
        <v>59</v>
      </c>
      <c r="AL6" s="78" t="s">
        <v>194</v>
      </c>
      <c r="AM6" s="78"/>
      <c r="AN6" s="78"/>
      <c r="AO6" s="206" t="s">
        <v>393</v>
      </c>
      <c r="AP6" s="151"/>
      <c r="AQ6" s="809" t="str" cm="1">
        <f t="array" ref="AQ6">IF(AD6="NO FAVORABLE","NO FAVORABLE",IF(SUMPRODUCT(--(TRIM(AF6:AK6)&lt;&gt;"SI"),--(TRIM(AF6:AK6)&lt;&gt;"NA"))&gt;0,"SUBSANAR","APROBADA CR"))</f>
        <v>APROBADA CR</v>
      </c>
    </row>
    <row r="7" spans="1:43" ht="13.2" x14ac:dyDescent="0.25">
      <c r="A7" s="82" t="s">
        <v>2156</v>
      </c>
      <c r="B7" s="82" t="s">
        <v>7702</v>
      </c>
      <c r="C7" s="346">
        <v>12</v>
      </c>
      <c r="D7" s="765" t="s">
        <v>45</v>
      </c>
      <c r="E7" s="82" t="s">
        <v>1286</v>
      </c>
      <c r="F7" s="82" t="s">
        <v>7714</v>
      </c>
      <c r="G7" s="82" t="s">
        <v>689</v>
      </c>
      <c r="H7" s="82" t="s">
        <v>1691</v>
      </c>
      <c r="I7" s="765" t="s">
        <v>7715</v>
      </c>
      <c r="J7" s="82" t="s">
        <v>50</v>
      </c>
      <c r="K7" s="82">
        <v>43418907</v>
      </c>
      <c r="L7" s="102">
        <v>28344</v>
      </c>
      <c r="M7" s="82">
        <v>48</v>
      </c>
      <c r="N7" s="82" t="s">
        <v>51</v>
      </c>
      <c r="O7" s="82">
        <v>3137472510</v>
      </c>
      <c r="P7" s="82"/>
      <c r="Q7" s="82" t="s">
        <v>1783</v>
      </c>
      <c r="R7" s="82" t="s">
        <v>374</v>
      </c>
      <c r="S7" s="82" t="s">
        <v>54</v>
      </c>
      <c r="T7" s="82" t="s">
        <v>7716</v>
      </c>
      <c r="U7" s="82" t="s">
        <v>4239</v>
      </c>
      <c r="V7" s="272" t="s">
        <v>57</v>
      </c>
      <c r="W7" s="272" t="s">
        <v>57</v>
      </c>
      <c r="X7" s="272" t="s">
        <v>57</v>
      </c>
      <c r="Y7" s="77"/>
      <c r="Z7" s="77"/>
      <c r="AA7" s="77"/>
      <c r="AB7" s="77"/>
      <c r="AC7" s="77"/>
      <c r="AD7" s="625" t="s">
        <v>58</v>
      </c>
      <c r="AE7" s="77"/>
      <c r="AF7" s="78" t="s">
        <v>59</v>
      </c>
      <c r="AG7" s="78" t="s">
        <v>57</v>
      </c>
      <c r="AH7" s="78" t="s">
        <v>59</v>
      </c>
      <c r="AI7" s="78" t="s">
        <v>59</v>
      </c>
      <c r="AJ7" s="78" t="s">
        <v>59</v>
      </c>
      <c r="AK7" s="78" t="s">
        <v>59</v>
      </c>
      <c r="AL7" s="78" t="s">
        <v>83</v>
      </c>
      <c r="AM7" s="78"/>
      <c r="AN7" s="78"/>
      <c r="AO7" s="206" t="s">
        <v>393</v>
      </c>
      <c r="AP7" s="151"/>
      <c r="AQ7" s="809" t="str" cm="1">
        <f t="array" ref="AQ7">IF(AD7="NO FAVORABLE","NO FAVORABLE",IF(SUMPRODUCT(--(TRIM(AF7:AK7)&lt;&gt;"SI"),--(TRIM(AF7:AK7)&lt;&gt;"NA"))&gt;0,"SUBSANAR","APROBADA CR"))</f>
        <v>APROBADA CR</v>
      </c>
    </row>
    <row r="8" spans="1:43" ht="13.2" x14ac:dyDescent="0.25">
      <c r="A8" s="82" t="s">
        <v>2156</v>
      </c>
      <c r="B8" s="82" t="s">
        <v>7702</v>
      </c>
      <c r="C8" s="346">
        <v>14</v>
      </c>
      <c r="D8" s="765" t="s">
        <v>45</v>
      </c>
      <c r="E8" s="82" t="s">
        <v>1719</v>
      </c>
      <c r="F8" s="82" t="s">
        <v>343</v>
      </c>
      <c r="G8" s="82" t="s">
        <v>2651</v>
      </c>
      <c r="H8" s="82" t="s">
        <v>278</v>
      </c>
      <c r="I8" s="765" t="s">
        <v>7718</v>
      </c>
      <c r="J8" s="82" t="s">
        <v>50</v>
      </c>
      <c r="K8" s="82">
        <v>1007113532</v>
      </c>
      <c r="L8" s="102">
        <v>35414</v>
      </c>
      <c r="M8" s="82">
        <v>28</v>
      </c>
      <c r="N8" s="82" t="s">
        <v>51</v>
      </c>
      <c r="O8" s="82">
        <v>3215039530</v>
      </c>
      <c r="P8" s="82"/>
      <c r="Q8" s="82" t="s">
        <v>1809</v>
      </c>
      <c r="R8" s="82" t="s">
        <v>374</v>
      </c>
      <c r="S8" s="82" t="s">
        <v>54</v>
      </c>
      <c r="T8" s="82" t="s">
        <v>7716</v>
      </c>
      <c r="U8" s="82" t="s">
        <v>4239</v>
      </c>
      <c r="V8" s="272" t="s">
        <v>57</v>
      </c>
      <c r="W8" s="272" t="s">
        <v>57</v>
      </c>
      <c r="X8" s="272" t="s">
        <v>57</v>
      </c>
      <c r="Y8" s="77"/>
      <c r="Z8" s="77"/>
      <c r="AA8" s="77"/>
      <c r="AB8" s="77"/>
      <c r="AC8" s="77"/>
      <c r="AD8" s="625" t="s">
        <v>58</v>
      </c>
      <c r="AE8" s="77"/>
      <c r="AF8" s="78" t="s">
        <v>59</v>
      </c>
      <c r="AG8" s="78" t="s">
        <v>57</v>
      </c>
      <c r="AH8" s="78" t="s">
        <v>59</v>
      </c>
      <c r="AI8" s="78" t="s">
        <v>59</v>
      </c>
      <c r="AJ8" s="78" t="s">
        <v>59</v>
      </c>
      <c r="AK8" s="78" t="s">
        <v>59</v>
      </c>
      <c r="AL8" s="78" t="s">
        <v>138</v>
      </c>
      <c r="AM8" s="78"/>
      <c r="AN8" s="78"/>
      <c r="AO8" s="206" t="s">
        <v>393</v>
      </c>
      <c r="AP8" s="151"/>
      <c r="AQ8" s="809" t="str" cm="1">
        <f t="array" ref="AQ8">IF(AD8="NO FAVORABLE","NO FAVORABLE",IF(SUMPRODUCT(--(TRIM(AF8:AK8)&lt;&gt;"SI"),--(TRIM(AF8:AK8)&lt;&gt;"NA"))&gt;0,"SUBSANAR","APROBADA CR"))</f>
        <v>APROBADA CR</v>
      </c>
    </row>
    <row r="9" spans="1:43" ht="13.2" x14ac:dyDescent="0.25">
      <c r="A9" s="82" t="s">
        <v>2156</v>
      </c>
      <c r="B9" s="82" t="s">
        <v>7702</v>
      </c>
      <c r="C9" s="346">
        <v>16</v>
      </c>
      <c r="D9" s="765" t="s">
        <v>45</v>
      </c>
      <c r="E9" s="82" t="s">
        <v>1539</v>
      </c>
      <c r="F9" s="82" t="s">
        <v>343</v>
      </c>
      <c r="G9" s="82" t="s">
        <v>2641</v>
      </c>
      <c r="H9" s="82" t="s">
        <v>502</v>
      </c>
      <c r="I9" s="765" t="s">
        <v>7719</v>
      </c>
      <c r="J9" s="82" t="s">
        <v>50</v>
      </c>
      <c r="K9" s="82">
        <v>1039287721</v>
      </c>
      <c r="L9" s="102">
        <v>33157</v>
      </c>
      <c r="M9" s="82">
        <v>35</v>
      </c>
      <c r="N9" s="82" t="s">
        <v>51</v>
      </c>
      <c r="O9" s="82">
        <v>3135883099</v>
      </c>
      <c r="P9" s="82"/>
      <c r="Q9" s="82" t="s">
        <v>505</v>
      </c>
      <c r="R9" s="82" t="s">
        <v>374</v>
      </c>
      <c r="S9" s="82" t="s">
        <v>54</v>
      </c>
      <c r="T9" s="82" t="s">
        <v>1496</v>
      </c>
      <c r="U9" s="82" t="s">
        <v>4239</v>
      </c>
      <c r="V9" s="272" t="s">
        <v>57</v>
      </c>
      <c r="W9" s="272" t="s">
        <v>57</v>
      </c>
      <c r="X9" s="272" t="s">
        <v>57</v>
      </c>
      <c r="Y9" s="77"/>
      <c r="Z9" s="77"/>
      <c r="AA9" s="77"/>
      <c r="AB9" s="77"/>
      <c r="AC9" s="77"/>
      <c r="AD9" s="625" t="s">
        <v>58</v>
      </c>
      <c r="AE9" s="77"/>
      <c r="AF9" s="78" t="s">
        <v>59</v>
      </c>
      <c r="AG9" s="78" t="s">
        <v>57</v>
      </c>
      <c r="AH9" s="78" t="s">
        <v>59</v>
      </c>
      <c r="AI9" s="78" t="s">
        <v>59</v>
      </c>
      <c r="AJ9" s="78" t="s">
        <v>59</v>
      </c>
      <c r="AK9" s="78" t="s">
        <v>59</v>
      </c>
      <c r="AL9" s="78" t="s">
        <v>1165</v>
      </c>
      <c r="AM9" s="78"/>
      <c r="AN9" s="78"/>
      <c r="AO9" s="206" t="s">
        <v>393</v>
      </c>
      <c r="AP9" s="151"/>
      <c r="AQ9" s="809" t="str" cm="1">
        <f t="array" ref="AQ9">IF(AD9="NO FAVORABLE","NO FAVORABLE",IF(SUMPRODUCT(--(TRIM(AF9:AK9)&lt;&gt;"SI"),--(TRIM(AF9:AK9)&lt;&gt;"NA"))&gt;0,"SUBSANAR","APROBADA CR"))</f>
        <v>APROBADA CR</v>
      </c>
    </row>
    <row r="10" spans="1:43" ht="13.2" x14ac:dyDescent="0.25">
      <c r="A10" s="82" t="s">
        <v>2156</v>
      </c>
      <c r="B10" s="82" t="s">
        <v>7702</v>
      </c>
      <c r="C10" s="346">
        <v>17</v>
      </c>
      <c r="D10" s="765" t="s">
        <v>45</v>
      </c>
      <c r="E10" s="82" t="s">
        <v>195</v>
      </c>
      <c r="F10" s="82" t="s">
        <v>488</v>
      </c>
      <c r="G10" s="82" t="s">
        <v>810</v>
      </c>
      <c r="H10" s="82" t="s">
        <v>1422</v>
      </c>
      <c r="I10" s="765" t="s">
        <v>7720</v>
      </c>
      <c r="J10" s="82" t="s">
        <v>50</v>
      </c>
      <c r="K10" s="82">
        <v>32288842</v>
      </c>
      <c r="L10" s="102">
        <v>21320</v>
      </c>
      <c r="M10" s="82">
        <v>67</v>
      </c>
      <c r="N10" s="82" t="s">
        <v>51</v>
      </c>
      <c r="O10" s="82">
        <v>3174917755</v>
      </c>
      <c r="P10" s="82"/>
      <c r="Q10" s="82" t="s">
        <v>2001</v>
      </c>
      <c r="R10" s="82" t="s">
        <v>545</v>
      </c>
      <c r="S10" s="82" t="s">
        <v>54</v>
      </c>
      <c r="T10" s="82" t="s">
        <v>7721</v>
      </c>
      <c r="U10" s="82" t="s">
        <v>4239</v>
      </c>
      <c r="V10" s="272" t="s">
        <v>57</v>
      </c>
      <c r="W10" s="272" t="s">
        <v>57</v>
      </c>
      <c r="X10" s="272" t="s">
        <v>57</v>
      </c>
      <c r="Y10" s="77"/>
      <c r="Z10" s="77"/>
      <c r="AA10" s="77"/>
      <c r="AB10" s="77"/>
      <c r="AC10" s="77"/>
      <c r="AD10" s="625" t="s">
        <v>58</v>
      </c>
      <c r="AE10" s="77"/>
      <c r="AF10" s="78" t="s">
        <v>59</v>
      </c>
      <c r="AG10" s="78" t="s">
        <v>57</v>
      </c>
      <c r="AH10" s="78" t="s">
        <v>59</v>
      </c>
      <c r="AI10" s="78" t="s">
        <v>59</v>
      </c>
      <c r="AJ10" s="78" t="s">
        <v>59</v>
      </c>
      <c r="AK10" s="78" t="s">
        <v>59</v>
      </c>
      <c r="AL10" s="78" t="s">
        <v>70</v>
      </c>
      <c r="AM10" s="78"/>
      <c r="AN10" s="78"/>
      <c r="AO10" s="206" t="s">
        <v>393</v>
      </c>
      <c r="AP10" s="151"/>
      <c r="AQ10" s="809" t="str" cm="1">
        <f t="array" ref="AQ10">IF(AD10="NO FAVORABLE","NO FAVORABLE",IF(SUMPRODUCT(--(TRIM(AF10:AK10)&lt;&gt;"SI"),--(TRIM(AF10:AK10)&lt;&gt;"NA"))&gt;0,"SUBSANAR","APROBADA CR"))</f>
        <v>APROBADA CR</v>
      </c>
    </row>
    <row r="11" spans="1:43" ht="13.2" x14ac:dyDescent="0.25">
      <c r="A11" s="82" t="s">
        <v>2156</v>
      </c>
      <c r="B11" s="82" t="s">
        <v>7702</v>
      </c>
      <c r="C11" s="346">
        <v>19</v>
      </c>
      <c r="D11" s="765" t="s">
        <v>45</v>
      </c>
      <c r="E11" s="82" t="s">
        <v>107</v>
      </c>
      <c r="F11" s="82" t="s">
        <v>665</v>
      </c>
      <c r="G11" s="82" t="s">
        <v>2365</v>
      </c>
      <c r="H11" s="82" t="s">
        <v>485</v>
      </c>
      <c r="I11" s="765" t="s">
        <v>7723</v>
      </c>
      <c r="J11" s="82" t="s">
        <v>50</v>
      </c>
      <c r="K11" s="82">
        <v>43418272</v>
      </c>
      <c r="L11" s="102">
        <v>26949</v>
      </c>
      <c r="M11" s="82">
        <v>52</v>
      </c>
      <c r="N11" s="82" t="s">
        <v>51</v>
      </c>
      <c r="O11" s="82">
        <v>3137646479</v>
      </c>
      <c r="P11" s="82"/>
      <c r="Q11" s="82" t="s">
        <v>505</v>
      </c>
      <c r="R11" s="82" t="s">
        <v>374</v>
      </c>
      <c r="S11" s="82" t="s">
        <v>54</v>
      </c>
      <c r="T11" s="82" t="s">
        <v>7724</v>
      </c>
      <c r="U11" s="82" t="s">
        <v>4239</v>
      </c>
      <c r="V11" s="272" t="s">
        <v>57</v>
      </c>
      <c r="W11" s="272" t="s">
        <v>57</v>
      </c>
      <c r="X11" s="272" t="s">
        <v>57</v>
      </c>
      <c r="Y11" s="77"/>
      <c r="Z11" s="77"/>
      <c r="AA11" s="77"/>
      <c r="AB11" s="77"/>
      <c r="AC11" s="77"/>
      <c r="AD11" s="625" t="s">
        <v>58</v>
      </c>
      <c r="AE11" s="77"/>
      <c r="AF11" s="78" t="s">
        <v>59</v>
      </c>
      <c r="AG11" s="78" t="s">
        <v>57</v>
      </c>
      <c r="AH11" s="78" t="s">
        <v>59</v>
      </c>
      <c r="AI11" s="78" t="s">
        <v>59</v>
      </c>
      <c r="AJ11" s="78" t="s">
        <v>59</v>
      </c>
      <c r="AK11" s="78" t="s">
        <v>59</v>
      </c>
      <c r="AL11" s="78" t="s">
        <v>70</v>
      </c>
      <c r="AM11" s="78"/>
      <c r="AN11" s="78"/>
      <c r="AO11" s="206" t="s">
        <v>393</v>
      </c>
      <c r="AP11" s="151"/>
      <c r="AQ11" s="809" t="str" cm="1">
        <f t="array" ref="AQ11">IF(AD11="NO FAVORABLE","NO FAVORABLE",IF(SUMPRODUCT(--(TRIM(AF11:AK11)&lt;&gt;"SI"),--(TRIM(AF11:AK11)&lt;&gt;"NA"))&gt;0,"SUBSANAR","APROBADA CR"))</f>
        <v>APROBADA CR</v>
      </c>
    </row>
    <row r="12" spans="1:43" ht="13.2" x14ac:dyDescent="0.25">
      <c r="A12" s="82" t="s">
        <v>2156</v>
      </c>
      <c r="B12" s="82" t="s">
        <v>7702</v>
      </c>
      <c r="C12" s="346">
        <v>20</v>
      </c>
      <c r="D12" s="765" t="s">
        <v>45</v>
      </c>
      <c r="E12" s="82" t="s">
        <v>1975</v>
      </c>
      <c r="F12" s="82"/>
      <c r="G12" s="82" t="s">
        <v>2841</v>
      </c>
      <c r="H12" s="82" t="s">
        <v>378</v>
      </c>
      <c r="I12" s="765" t="s">
        <v>7725</v>
      </c>
      <c r="J12" s="82" t="s">
        <v>50</v>
      </c>
      <c r="K12" s="82">
        <v>1038821678</v>
      </c>
      <c r="L12" s="102">
        <v>35818</v>
      </c>
      <c r="M12" s="82">
        <v>27</v>
      </c>
      <c r="N12" s="82" t="s">
        <v>51</v>
      </c>
      <c r="O12" s="82">
        <v>3215658057</v>
      </c>
      <c r="P12" s="82"/>
      <c r="Q12" s="82" t="s">
        <v>1783</v>
      </c>
      <c r="R12" s="82" t="s">
        <v>53</v>
      </c>
      <c r="S12" s="82" t="s">
        <v>54</v>
      </c>
      <c r="T12" s="82" t="s">
        <v>7726</v>
      </c>
      <c r="U12" s="82" t="s">
        <v>4239</v>
      </c>
      <c r="V12" s="272" t="s">
        <v>57</v>
      </c>
      <c r="W12" s="272" t="s">
        <v>57</v>
      </c>
      <c r="X12" s="272" t="s">
        <v>57</v>
      </c>
      <c r="Y12" s="77"/>
      <c r="Z12" s="77"/>
      <c r="AA12" s="77"/>
      <c r="AB12" s="77"/>
      <c r="AC12" s="77"/>
      <c r="AD12" s="625" t="s">
        <v>58</v>
      </c>
      <c r="AE12" s="77"/>
      <c r="AF12" s="78" t="s">
        <v>59</v>
      </c>
      <c r="AG12" s="78" t="s">
        <v>57</v>
      </c>
      <c r="AH12" s="78" t="s">
        <v>59</v>
      </c>
      <c r="AI12" s="78" t="s">
        <v>59</v>
      </c>
      <c r="AJ12" s="78" t="s">
        <v>59</v>
      </c>
      <c r="AK12" s="78" t="s">
        <v>59</v>
      </c>
      <c r="AL12" s="78" t="s">
        <v>194</v>
      </c>
      <c r="AM12" s="78"/>
      <c r="AN12" s="78"/>
      <c r="AO12" s="206" t="s">
        <v>393</v>
      </c>
      <c r="AP12" s="151"/>
      <c r="AQ12" s="809" t="str" cm="1">
        <f t="array" ref="AQ12">IF(AD12="NO FAVORABLE","NO FAVORABLE",IF(SUMPRODUCT(--(TRIM(AF12:AK12)&lt;&gt;"SI"),--(TRIM(AF12:AK12)&lt;&gt;"NA"))&gt;0,"SUBSANAR","APROBADA CR"))</f>
        <v>APROBADA CR</v>
      </c>
    </row>
    <row r="13" spans="1:43" ht="13.2" x14ac:dyDescent="0.25">
      <c r="A13" s="82" t="s">
        <v>2156</v>
      </c>
      <c r="B13" s="82" t="s">
        <v>7702</v>
      </c>
      <c r="C13" s="346">
        <v>22</v>
      </c>
      <c r="D13" s="765" t="s">
        <v>45</v>
      </c>
      <c r="E13" s="82" t="s">
        <v>666</v>
      </c>
      <c r="F13" s="82" t="s">
        <v>609</v>
      </c>
      <c r="G13" s="82" t="s">
        <v>1215</v>
      </c>
      <c r="H13" s="82" t="s">
        <v>1514</v>
      </c>
      <c r="I13" s="765" t="s">
        <v>7728</v>
      </c>
      <c r="J13" s="82" t="s">
        <v>50</v>
      </c>
      <c r="K13" s="82">
        <v>1039285284</v>
      </c>
      <c r="L13" s="102">
        <v>38206</v>
      </c>
      <c r="M13" s="82">
        <v>21</v>
      </c>
      <c r="N13" s="82" t="s">
        <v>51</v>
      </c>
      <c r="O13" s="82">
        <v>3043335338</v>
      </c>
      <c r="P13" s="82"/>
      <c r="Q13" s="82" t="s">
        <v>1783</v>
      </c>
      <c r="R13" s="82" t="s">
        <v>53</v>
      </c>
      <c r="S13" s="82" t="s">
        <v>54</v>
      </c>
      <c r="T13" s="82" t="s">
        <v>7726</v>
      </c>
      <c r="U13" s="82" t="s">
        <v>4239</v>
      </c>
      <c r="V13" s="272" t="s">
        <v>57</v>
      </c>
      <c r="W13" s="272" t="s">
        <v>57</v>
      </c>
      <c r="X13" s="272" t="s">
        <v>57</v>
      </c>
      <c r="Y13" s="77"/>
      <c r="Z13" s="77"/>
      <c r="AA13" s="77"/>
      <c r="AB13" s="77"/>
      <c r="AC13" s="77"/>
      <c r="AD13" s="625" t="s">
        <v>58</v>
      </c>
      <c r="AE13" s="77"/>
      <c r="AF13" s="78" t="s">
        <v>59</v>
      </c>
      <c r="AG13" s="78" t="s">
        <v>57</v>
      </c>
      <c r="AH13" s="78" t="s">
        <v>59</v>
      </c>
      <c r="AI13" s="78" t="s">
        <v>59</v>
      </c>
      <c r="AJ13" s="78" t="s">
        <v>59</v>
      </c>
      <c r="AK13" s="78" t="s">
        <v>59</v>
      </c>
      <c r="AL13" s="78" t="s">
        <v>70</v>
      </c>
      <c r="AM13" s="78"/>
      <c r="AN13" s="78"/>
      <c r="AO13" s="206" t="s">
        <v>393</v>
      </c>
      <c r="AP13" s="151"/>
      <c r="AQ13" s="809" t="str" cm="1">
        <f t="array" ref="AQ13">IF(AD13="NO FAVORABLE","NO FAVORABLE",IF(SUMPRODUCT(--(TRIM(AF13:AK13)&lt;&gt;"SI"),--(TRIM(AF13:AK13)&lt;&gt;"NA"))&gt;0,"SUBSANAR","APROBADA CR"))</f>
        <v>APROBADA CR</v>
      </c>
    </row>
    <row r="14" spans="1:43" ht="13.2" x14ac:dyDescent="0.25">
      <c r="A14" s="82" t="s">
        <v>2156</v>
      </c>
      <c r="B14" s="82" t="s">
        <v>7702</v>
      </c>
      <c r="C14" s="346">
        <v>23</v>
      </c>
      <c r="D14" s="765" t="s">
        <v>45</v>
      </c>
      <c r="E14" s="82" t="s">
        <v>6287</v>
      </c>
      <c r="F14" s="82"/>
      <c r="G14" s="82" t="s">
        <v>416</v>
      </c>
      <c r="H14" s="82" t="s">
        <v>48</v>
      </c>
      <c r="I14" s="765" t="s">
        <v>7729</v>
      </c>
      <c r="J14" s="82" t="s">
        <v>50</v>
      </c>
      <c r="K14" s="82">
        <v>1039288725</v>
      </c>
      <c r="L14" s="102">
        <v>34329</v>
      </c>
      <c r="M14" s="82">
        <v>31</v>
      </c>
      <c r="N14" s="82" t="s">
        <v>51</v>
      </c>
      <c r="O14" s="82">
        <v>3135305940</v>
      </c>
      <c r="P14" s="82"/>
      <c r="Q14" s="82" t="s">
        <v>1783</v>
      </c>
      <c r="R14" s="82" t="s">
        <v>53</v>
      </c>
      <c r="S14" s="82" t="s">
        <v>54</v>
      </c>
      <c r="T14" s="82" t="s">
        <v>7730</v>
      </c>
      <c r="U14" s="82" t="s">
        <v>4239</v>
      </c>
      <c r="V14" s="272" t="s">
        <v>57</v>
      </c>
      <c r="W14" s="272" t="s">
        <v>57</v>
      </c>
      <c r="X14" s="272" t="s">
        <v>57</v>
      </c>
      <c r="Y14" s="77"/>
      <c r="Z14" s="77"/>
      <c r="AA14" s="77"/>
      <c r="AB14" s="77"/>
      <c r="AC14" s="77"/>
      <c r="AD14" s="625" t="s">
        <v>58</v>
      </c>
      <c r="AE14" s="77"/>
      <c r="AF14" s="78" t="s">
        <v>59</v>
      </c>
      <c r="AG14" s="78" t="s">
        <v>57</v>
      </c>
      <c r="AH14" s="78" t="s">
        <v>59</v>
      </c>
      <c r="AI14" s="78" t="s">
        <v>59</v>
      </c>
      <c r="AJ14" s="78" t="s">
        <v>59</v>
      </c>
      <c r="AK14" s="78" t="s">
        <v>59</v>
      </c>
      <c r="AL14" s="78" t="s">
        <v>138</v>
      </c>
      <c r="AM14" s="78"/>
      <c r="AN14" s="78"/>
      <c r="AO14" s="206" t="s">
        <v>393</v>
      </c>
      <c r="AP14" s="151"/>
      <c r="AQ14" s="809" t="str" cm="1">
        <f t="array" ref="AQ14">IF(AD14="NO FAVORABLE","NO FAVORABLE",IF(SUMPRODUCT(--(TRIM(AF14:AK14)&lt;&gt;"SI"),--(TRIM(AF14:AK14)&lt;&gt;"NA"))&gt;0,"SUBSANAR","APROBADA CR"))</f>
        <v>APROBADA CR</v>
      </c>
    </row>
    <row r="15" spans="1:43" ht="13.2" x14ac:dyDescent="0.25">
      <c r="A15" s="82" t="s">
        <v>2156</v>
      </c>
      <c r="B15" s="82" t="s">
        <v>7702</v>
      </c>
      <c r="C15" s="346">
        <v>29</v>
      </c>
      <c r="D15" s="765" t="s">
        <v>45</v>
      </c>
      <c r="E15" s="82" t="s">
        <v>666</v>
      </c>
      <c r="F15" s="82" t="s">
        <v>874</v>
      </c>
      <c r="G15" s="82" t="s">
        <v>1685</v>
      </c>
      <c r="H15" s="82" t="s">
        <v>1661</v>
      </c>
      <c r="I15" s="765" t="s">
        <v>7732</v>
      </c>
      <c r="J15" s="82" t="s">
        <v>50</v>
      </c>
      <c r="K15" s="82">
        <v>43523885</v>
      </c>
      <c r="L15" s="102">
        <v>24912</v>
      </c>
      <c r="M15" s="82">
        <v>57</v>
      </c>
      <c r="N15" s="82" t="s">
        <v>51</v>
      </c>
      <c r="O15" s="82">
        <v>3042846388</v>
      </c>
      <c r="P15" s="82"/>
      <c r="Q15" s="82" t="s">
        <v>2001</v>
      </c>
      <c r="R15" s="82" t="s">
        <v>53</v>
      </c>
      <c r="S15" s="82" t="s">
        <v>54</v>
      </c>
      <c r="T15" s="82" t="s">
        <v>7668</v>
      </c>
      <c r="U15" s="82" t="s">
        <v>4239</v>
      </c>
      <c r="V15" s="272" t="s">
        <v>57</v>
      </c>
      <c r="W15" s="272" t="s">
        <v>57</v>
      </c>
      <c r="X15" s="272" t="s">
        <v>7733</v>
      </c>
      <c r="Y15" s="77"/>
      <c r="Z15" s="77"/>
      <c r="AA15" s="77"/>
      <c r="AB15" s="77"/>
      <c r="AC15" s="77"/>
      <c r="AD15" s="625" t="s">
        <v>58</v>
      </c>
      <c r="AE15" s="77"/>
      <c r="AF15" s="78" t="s">
        <v>59</v>
      </c>
      <c r="AG15" s="78" t="s">
        <v>57</v>
      </c>
      <c r="AH15" s="78" t="s">
        <v>59</v>
      </c>
      <c r="AI15" s="78" t="s">
        <v>59</v>
      </c>
      <c r="AJ15" s="78" t="s">
        <v>59</v>
      </c>
      <c r="AK15" s="78" t="s">
        <v>59</v>
      </c>
      <c r="AL15" s="78" t="s">
        <v>220</v>
      </c>
      <c r="AM15" s="78"/>
      <c r="AN15" s="78"/>
      <c r="AO15" s="206" t="s">
        <v>7734</v>
      </c>
      <c r="AP15" s="151"/>
      <c r="AQ15" s="809" t="str" cm="1">
        <f t="array" ref="AQ15">IF(AD15="NO FAVORABLE","NO FAVORABLE",IF(SUMPRODUCT(--(TRIM(AF15:AK15)&lt;&gt;"SI"),--(TRIM(AF15:AK15)&lt;&gt;"NA"))&gt;0,"SUBSANAR","APROBADA CR"))</f>
        <v>APROBADA CR</v>
      </c>
    </row>
    <row r="16" spans="1:43" ht="13.2" x14ac:dyDescent="0.25">
      <c r="A16" s="82" t="s">
        <v>2156</v>
      </c>
      <c r="B16" s="82" t="s">
        <v>7702</v>
      </c>
      <c r="C16" s="346">
        <v>30</v>
      </c>
      <c r="D16" s="765" t="s">
        <v>45</v>
      </c>
      <c r="E16" s="82" t="s">
        <v>277</v>
      </c>
      <c r="F16" s="82" t="s">
        <v>2074</v>
      </c>
      <c r="G16" s="82" t="s">
        <v>211</v>
      </c>
      <c r="H16" s="82" t="s">
        <v>1187</v>
      </c>
      <c r="I16" s="765" t="s">
        <v>7735</v>
      </c>
      <c r="J16" s="82" t="s">
        <v>50</v>
      </c>
      <c r="K16" s="82">
        <v>21697455</v>
      </c>
      <c r="L16" s="102">
        <v>24054</v>
      </c>
      <c r="M16" s="82">
        <v>59</v>
      </c>
      <c r="N16" s="82" t="s">
        <v>51</v>
      </c>
      <c r="O16" s="82">
        <v>3137188275</v>
      </c>
      <c r="P16" s="82"/>
      <c r="Q16" s="82" t="s">
        <v>2001</v>
      </c>
      <c r="R16" s="82" t="s">
        <v>53</v>
      </c>
      <c r="S16" s="82" t="s">
        <v>54</v>
      </c>
      <c r="T16" s="82" t="s">
        <v>7668</v>
      </c>
      <c r="U16" s="82" t="s">
        <v>4239</v>
      </c>
      <c r="V16" s="272" t="s">
        <v>57</v>
      </c>
      <c r="W16" s="272" t="s">
        <v>57</v>
      </c>
      <c r="X16" s="272" t="s">
        <v>57</v>
      </c>
      <c r="Y16" s="77"/>
      <c r="Z16" s="77"/>
      <c r="AA16" s="77"/>
      <c r="AB16" s="77"/>
      <c r="AC16" s="77"/>
      <c r="AD16" s="625" t="s">
        <v>58</v>
      </c>
      <c r="AE16" s="77"/>
      <c r="AF16" s="78" t="s">
        <v>59</v>
      </c>
      <c r="AG16" s="78" t="s">
        <v>57</v>
      </c>
      <c r="AH16" s="78" t="s">
        <v>59</v>
      </c>
      <c r="AI16" s="78" t="s">
        <v>59</v>
      </c>
      <c r="AJ16" s="78" t="s">
        <v>59</v>
      </c>
      <c r="AK16" s="78" t="s">
        <v>59</v>
      </c>
      <c r="AL16" s="78" t="s">
        <v>182</v>
      </c>
      <c r="AM16" s="78"/>
      <c r="AN16" s="78"/>
      <c r="AO16" s="206" t="s">
        <v>393</v>
      </c>
      <c r="AP16" s="151"/>
      <c r="AQ16" s="809" t="str" cm="1">
        <f t="array" ref="AQ16">IF(AD16="NO FAVORABLE","NO FAVORABLE",IF(SUMPRODUCT(--(TRIM(AF16:AK16)&lt;&gt;"SI"),--(TRIM(AF16:AK16)&lt;&gt;"NA"))&gt;0,"SUBSANAR","APROBADA CR"))</f>
        <v>APROBADA CR</v>
      </c>
    </row>
    <row r="17" spans="1:43" ht="13.2" x14ac:dyDescent="0.25">
      <c r="A17" s="82" t="s">
        <v>2156</v>
      </c>
      <c r="B17" s="82" t="s">
        <v>7702</v>
      </c>
      <c r="C17" s="346">
        <v>31</v>
      </c>
      <c r="D17" s="765" t="s">
        <v>45</v>
      </c>
      <c r="E17" s="82" t="s">
        <v>731</v>
      </c>
      <c r="F17" s="82" t="s">
        <v>156</v>
      </c>
      <c r="G17" s="82" t="s">
        <v>347</v>
      </c>
      <c r="H17" s="82" t="s">
        <v>2191</v>
      </c>
      <c r="I17" s="765" t="s">
        <v>7736</v>
      </c>
      <c r="J17" s="82" t="s">
        <v>50</v>
      </c>
      <c r="K17" s="82">
        <v>32155098</v>
      </c>
      <c r="L17" s="102">
        <v>30992</v>
      </c>
      <c r="M17" s="82">
        <v>39</v>
      </c>
      <c r="N17" s="82" t="s">
        <v>51</v>
      </c>
      <c r="O17" s="82">
        <v>3116437530</v>
      </c>
      <c r="P17" s="82"/>
      <c r="Q17" s="82" t="s">
        <v>1783</v>
      </c>
      <c r="R17" s="82" t="s">
        <v>53</v>
      </c>
      <c r="S17" s="82" t="s">
        <v>54</v>
      </c>
      <c r="T17" s="82" t="s">
        <v>7730</v>
      </c>
      <c r="U17" s="82" t="s">
        <v>4239</v>
      </c>
      <c r="V17" s="272" t="s">
        <v>57</v>
      </c>
      <c r="W17" s="272" t="s">
        <v>57</v>
      </c>
      <c r="X17" s="272" t="s">
        <v>7737</v>
      </c>
      <c r="Y17" s="77"/>
      <c r="Z17" s="77"/>
      <c r="AA17" s="77"/>
      <c r="AB17" s="77"/>
      <c r="AC17" s="77"/>
      <c r="AD17" s="625" t="s">
        <v>58</v>
      </c>
      <c r="AE17" s="77"/>
      <c r="AF17" s="78" t="s">
        <v>59</v>
      </c>
      <c r="AG17" s="78" t="s">
        <v>57</v>
      </c>
      <c r="AH17" s="78" t="s">
        <v>59</v>
      </c>
      <c r="AI17" s="78" t="s">
        <v>59</v>
      </c>
      <c r="AJ17" s="78" t="s">
        <v>59</v>
      </c>
      <c r="AK17" s="78" t="s">
        <v>59</v>
      </c>
      <c r="AL17" s="78" t="s">
        <v>70</v>
      </c>
      <c r="AM17" s="78"/>
      <c r="AN17" s="78"/>
      <c r="AO17" s="206" t="s">
        <v>7738</v>
      </c>
      <c r="AP17" s="151"/>
      <c r="AQ17" s="809" t="str" cm="1">
        <f t="array" ref="AQ17">IF(AD17="NO FAVORABLE","NO FAVORABLE",IF(SUMPRODUCT(--(TRIM(AF17:AK17)&lt;&gt;"SI"),--(TRIM(AF17:AK17)&lt;&gt;"NA"))&gt;0,"SUBSANAR","APROBADA CR"))</f>
        <v>APROBADA CR</v>
      </c>
    </row>
    <row r="18" spans="1:43" ht="13.2" x14ac:dyDescent="0.25">
      <c r="A18" s="82" t="s">
        <v>2156</v>
      </c>
      <c r="B18" s="82" t="s">
        <v>7702</v>
      </c>
      <c r="C18" s="346">
        <v>32</v>
      </c>
      <c r="D18" s="765" t="s">
        <v>45</v>
      </c>
      <c r="E18" s="82" t="s">
        <v>666</v>
      </c>
      <c r="F18" s="82" t="s">
        <v>166</v>
      </c>
      <c r="G18" s="82" t="s">
        <v>48</v>
      </c>
      <c r="H18" s="82" t="s">
        <v>6186</v>
      </c>
      <c r="I18" s="765" t="s">
        <v>7739</v>
      </c>
      <c r="J18" s="82" t="s">
        <v>50</v>
      </c>
      <c r="K18" s="82">
        <v>32486935</v>
      </c>
      <c r="L18" s="102">
        <v>18338</v>
      </c>
      <c r="M18" s="82">
        <v>75</v>
      </c>
      <c r="N18" s="82" t="s">
        <v>51</v>
      </c>
      <c r="O18" s="82">
        <v>3135305940</v>
      </c>
      <c r="P18" s="82"/>
      <c r="Q18" s="82" t="s">
        <v>2001</v>
      </c>
      <c r="R18" s="82" t="s">
        <v>545</v>
      </c>
      <c r="S18" s="82" t="s">
        <v>54</v>
      </c>
      <c r="T18" s="82" t="s">
        <v>7730</v>
      </c>
      <c r="U18" s="82" t="s">
        <v>4239</v>
      </c>
      <c r="V18" s="272" t="s">
        <v>57</v>
      </c>
      <c r="W18" s="272" t="s">
        <v>57</v>
      </c>
      <c r="X18" s="272" t="s">
        <v>7740</v>
      </c>
      <c r="Y18" s="77"/>
      <c r="Z18" s="77"/>
      <c r="AA18" s="77"/>
      <c r="AB18" s="77"/>
      <c r="AC18" s="77"/>
      <c r="AD18" s="625" t="s">
        <v>58</v>
      </c>
      <c r="AE18" s="77"/>
      <c r="AF18" s="78" t="s">
        <v>59</v>
      </c>
      <c r="AG18" s="78" t="s">
        <v>57</v>
      </c>
      <c r="AH18" s="78" t="s">
        <v>59</v>
      </c>
      <c r="AI18" s="78" t="s">
        <v>59</v>
      </c>
      <c r="AJ18" s="78" t="s">
        <v>59</v>
      </c>
      <c r="AK18" s="78" t="s">
        <v>59</v>
      </c>
      <c r="AL18" s="78" t="s">
        <v>70</v>
      </c>
      <c r="AM18" s="78"/>
      <c r="AN18" s="78"/>
      <c r="AO18" s="206" t="s">
        <v>7741</v>
      </c>
      <c r="AP18" s="151"/>
      <c r="AQ18" s="809" t="str" cm="1">
        <f t="array" ref="AQ18">IF(AD18="NO FAVORABLE","NO FAVORABLE",IF(SUMPRODUCT(--(TRIM(AF18:AK18)&lt;&gt;"SI"),--(TRIM(AF18:AK18)&lt;&gt;"NA"))&gt;0,"SUBSANAR","APROBADA CR"))</f>
        <v>APROBADA CR</v>
      </c>
    </row>
    <row r="19" spans="1:43" ht="13.2" x14ac:dyDescent="0.25">
      <c r="A19" s="82" t="s">
        <v>2156</v>
      </c>
      <c r="B19" s="82" t="s">
        <v>7702</v>
      </c>
      <c r="C19" s="346">
        <v>33</v>
      </c>
      <c r="D19" s="765" t="s">
        <v>45</v>
      </c>
      <c r="E19" s="82" t="s">
        <v>2599</v>
      </c>
      <c r="F19" s="82"/>
      <c r="G19" s="82" t="s">
        <v>3347</v>
      </c>
      <c r="H19" s="82" t="s">
        <v>1691</v>
      </c>
      <c r="I19" s="765" t="s">
        <v>7742</v>
      </c>
      <c r="J19" s="82" t="s">
        <v>50</v>
      </c>
      <c r="K19" s="82">
        <v>1193231965</v>
      </c>
      <c r="L19" s="102">
        <v>33824</v>
      </c>
      <c r="M19" s="82">
        <v>33</v>
      </c>
      <c r="N19" s="82" t="s">
        <v>51</v>
      </c>
      <c r="O19" s="82">
        <v>3177552153</v>
      </c>
      <c r="P19" s="82"/>
      <c r="Q19" s="82" t="s">
        <v>1783</v>
      </c>
      <c r="R19" s="82" t="s">
        <v>53</v>
      </c>
      <c r="S19" s="82" t="s">
        <v>54</v>
      </c>
      <c r="T19" s="82" t="s">
        <v>7730</v>
      </c>
      <c r="U19" s="82" t="s">
        <v>4239</v>
      </c>
      <c r="V19" s="272" t="s">
        <v>57</v>
      </c>
      <c r="W19" s="272" t="s">
        <v>57</v>
      </c>
      <c r="X19" s="272" t="s">
        <v>57</v>
      </c>
      <c r="Y19" s="77"/>
      <c r="Z19" s="77"/>
      <c r="AA19" s="77"/>
      <c r="AB19" s="77"/>
      <c r="AC19" s="77"/>
      <c r="AD19" s="625" t="s">
        <v>58</v>
      </c>
      <c r="AE19" s="77"/>
      <c r="AF19" s="78" t="s">
        <v>59</v>
      </c>
      <c r="AG19" s="78" t="s">
        <v>57</v>
      </c>
      <c r="AH19" s="78" t="s">
        <v>59</v>
      </c>
      <c r="AI19" s="78" t="s">
        <v>59</v>
      </c>
      <c r="AJ19" s="78" t="s">
        <v>59</v>
      </c>
      <c r="AK19" s="78" t="s">
        <v>59</v>
      </c>
      <c r="AL19" s="78" t="s">
        <v>194</v>
      </c>
      <c r="AM19" s="78"/>
      <c r="AN19" s="78"/>
      <c r="AO19" s="206" t="s">
        <v>393</v>
      </c>
      <c r="AP19" s="151"/>
      <c r="AQ19" s="809" t="str" cm="1">
        <f t="array" ref="AQ19">IF(AD19="NO FAVORABLE","NO FAVORABLE",IF(SUMPRODUCT(--(TRIM(AF19:AK19)&lt;&gt;"SI"),--(TRIM(AF19:AK19)&lt;&gt;"NA"))&gt;0,"SUBSANAR","APROBADA CR"))</f>
        <v>APROBADA CR</v>
      </c>
    </row>
    <row r="20" spans="1:43" ht="13.2" x14ac:dyDescent="0.25">
      <c r="A20" s="82" t="s">
        <v>2156</v>
      </c>
      <c r="B20" s="82" t="s">
        <v>7702</v>
      </c>
      <c r="C20" s="346">
        <v>38</v>
      </c>
      <c r="D20" s="765" t="s">
        <v>45</v>
      </c>
      <c r="E20" s="82" t="s">
        <v>120</v>
      </c>
      <c r="F20" s="82" t="s">
        <v>1698</v>
      </c>
      <c r="G20" s="82" t="s">
        <v>1307</v>
      </c>
      <c r="H20" s="82" t="s">
        <v>306</v>
      </c>
      <c r="I20" s="765" t="s">
        <v>7744</v>
      </c>
      <c r="J20" s="82" t="s">
        <v>50</v>
      </c>
      <c r="K20" s="82">
        <v>1039477054</v>
      </c>
      <c r="L20" s="102">
        <v>38140</v>
      </c>
      <c r="M20" s="82">
        <v>21</v>
      </c>
      <c r="N20" s="82" t="s">
        <v>51</v>
      </c>
      <c r="O20" s="82">
        <v>3104342807</v>
      </c>
      <c r="P20" s="82"/>
      <c r="Q20" s="82" t="s">
        <v>1783</v>
      </c>
      <c r="R20" s="82" t="s">
        <v>610</v>
      </c>
      <c r="S20" s="82" t="s">
        <v>54</v>
      </c>
      <c r="T20" s="82" t="s">
        <v>7745</v>
      </c>
      <c r="U20" s="82" t="s">
        <v>4239</v>
      </c>
      <c r="V20" s="272" t="s">
        <v>57</v>
      </c>
      <c r="W20" s="272" t="s">
        <v>57</v>
      </c>
      <c r="X20" s="272" t="s">
        <v>57</v>
      </c>
      <c r="Y20" s="77"/>
      <c r="Z20" s="77"/>
      <c r="AA20" s="77"/>
      <c r="AB20" s="77"/>
      <c r="AC20" s="77"/>
      <c r="AD20" s="625" t="s">
        <v>58</v>
      </c>
      <c r="AE20" s="77"/>
      <c r="AF20" s="78" t="s">
        <v>59</v>
      </c>
      <c r="AG20" s="78" t="s">
        <v>57</v>
      </c>
      <c r="AH20" s="78" t="s">
        <v>59</v>
      </c>
      <c r="AI20" s="78" t="s">
        <v>59</v>
      </c>
      <c r="AJ20" s="78" t="s">
        <v>59</v>
      </c>
      <c r="AK20" s="78" t="s">
        <v>59</v>
      </c>
      <c r="AL20" s="78" t="s">
        <v>283</v>
      </c>
      <c r="AM20" s="78"/>
      <c r="AN20" s="78"/>
      <c r="AO20" s="206" t="s">
        <v>393</v>
      </c>
      <c r="AP20" s="151"/>
      <c r="AQ20" s="809" t="str" cm="1">
        <f t="array" ref="AQ20">IF(AD20="NO FAVORABLE","NO FAVORABLE",IF(SUMPRODUCT(--(TRIM(AF20:AK20)&lt;&gt;"SI"),--(TRIM(AF20:AK20)&lt;&gt;"NA"))&gt;0,"SUBSANAR","APROBADA CR"))</f>
        <v>APROBADA CR</v>
      </c>
    </row>
    <row r="21" spans="1:43" ht="13.2" x14ac:dyDescent="0.25">
      <c r="A21" s="82" t="s">
        <v>2156</v>
      </c>
      <c r="B21" s="82" t="s">
        <v>7702</v>
      </c>
      <c r="C21" s="346">
        <v>39</v>
      </c>
      <c r="D21" s="765" t="s">
        <v>45</v>
      </c>
      <c r="E21" s="82" t="s">
        <v>2773</v>
      </c>
      <c r="F21" s="82" t="s">
        <v>1797</v>
      </c>
      <c r="G21" s="82" t="s">
        <v>204</v>
      </c>
      <c r="H21" s="82" t="s">
        <v>2191</v>
      </c>
      <c r="I21" s="765" t="s">
        <v>7746</v>
      </c>
      <c r="J21" s="82" t="s">
        <v>50</v>
      </c>
      <c r="K21" s="82">
        <v>1039285053</v>
      </c>
      <c r="L21" s="102">
        <v>38497</v>
      </c>
      <c r="M21" s="82">
        <v>20</v>
      </c>
      <c r="N21" s="82" t="s">
        <v>51</v>
      </c>
      <c r="O21" s="82">
        <v>3125471717</v>
      </c>
      <c r="P21" s="82"/>
      <c r="Q21" s="82" t="s">
        <v>1783</v>
      </c>
      <c r="R21" s="82" t="s">
        <v>610</v>
      </c>
      <c r="S21" s="82" t="s">
        <v>54</v>
      </c>
      <c r="T21" s="82" t="s">
        <v>7745</v>
      </c>
      <c r="U21" s="82" t="s">
        <v>4239</v>
      </c>
      <c r="V21" s="272" t="s">
        <v>57</v>
      </c>
      <c r="W21" s="272" t="s">
        <v>57</v>
      </c>
      <c r="X21" s="272" t="s">
        <v>57</v>
      </c>
      <c r="Y21" s="77"/>
      <c r="Z21" s="77"/>
      <c r="AA21" s="77"/>
      <c r="AB21" s="77"/>
      <c r="AC21" s="77"/>
      <c r="AD21" s="625" t="s">
        <v>58</v>
      </c>
      <c r="AE21" s="77"/>
      <c r="AF21" s="78" t="s">
        <v>59</v>
      </c>
      <c r="AG21" s="78" t="s">
        <v>57</v>
      </c>
      <c r="AH21" s="78" t="s">
        <v>59</v>
      </c>
      <c r="AI21" s="78" t="s">
        <v>59</v>
      </c>
      <c r="AJ21" s="78" t="s">
        <v>59</v>
      </c>
      <c r="AK21" s="78" t="s">
        <v>59</v>
      </c>
      <c r="AL21" s="78" t="s">
        <v>1025</v>
      </c>
      <c r="AM21" s="78"/>
      <c r="AN21" s="78"/>
      <c r="AO21" s="206" t="s">
        <v>393</v>
      </c>
      <c r="AP21" s="151"/>
      <c r="AQ21" s="809" t="str" cm="1">
        <f t="array" ref="AQ21">IF(AD21="NO FAVORABLE","NO FAVORABLE",IF(SUMPRODUCT(--(TRIM(AF21:AK21)&lt;&gt;"SI"),--(TRIM(AF21:AK21)&lt;&gt;"NA"))&gt;0,"SUBSANAR","APROBADA CR"))</f>
        <v>APROBADA CR</v>
      </c>
    </row>
    <row r="22" spans="1:43" ht="13.2" x14ac:dyDescent="0.25">
      <c r="A22" s="82" t="s">
        <v>2156</v>
      </c>
      <c r="B22" s="82" t="s">
        <v>7702</v>
      </c>
      <c r="C22" s="346">
        <v>40</v>
      </c>
      <c r="D22" s="765" t="s">
        <v>45</v>
      </c>
      <c r="E22" s="82" t="s">
        <v>666</v>
      </c>
      <c r="F22" s="82" t="s">
        <v>1195</v>
      </c>
      <c r="G22" s="82" t="s">
        <v>3347</v>
      </c>
      <c r="H22" s="82" t="s">
        <v>2191</v>
      </c>
      <c r="I22" s="765" t="s">
        <v>7747</v>
      </c>
      <c r="J22" s="82" t="s">
        <v>50</v>
      </c>
      <c r="K22" s="82">
        <v>43417196</v>
      </c>
      <c r="L22" s="102">
        <v>23755</v>
      </c>
      <c r="M22" s="82">
        <v>60</v>
      </c>
      <c r="N22" s="82" t="s">
        <v>51</v>
      </c>
      <c r="O22" s="82">
        <v>3245722038</v>
      </c>
      <c r="P22" s="82"/>
      <c r="Q22" s="82" t="s">
        <v>2001</v>
      </c>
      <c r="R22" s="82" t="s">
        <v>545</v>
      </c>
      <c r="S22" s="82" t="s">
        <v>54</v>
      </c>
      <c r="T22" s="82" t="s">
        <v>7726</v>
      </c>
      <c r="U22" s="82" t="s">
        <v>4239</v>
      </c>
      <c r="V22" s="272" t="s">
        <v>57</v>
      </c>
      <c r="W22" s="272" t="s">
        <v>57</v>
      </c>
      <c r="X22" s="272" t="s">
        <v>57</v>
      </c>
      <c r="Y22" s="77"/>
      <c r="Z22" s="77"/>
      <c r="AA22" s="77"/>
      <c r="AB22" s="77"/>
      <c r="AC22" s="77"/>
      <c r="AD22" s="625" t="s">
        <v>58</v>
      </c>
      <c r="AE22" s="77"/>
      <c r="AF22" s="78" t="s">
        <v>59</v>
      </c>
      <c r="AG22" s="78" t="s">
        <v>57</v>
      </c>
      <c r="AH22" s="78" t="s">
        <v>59</v>
      </c>
      <c r="AI22" s="78" t="s">
        <v>59</v>
      </c>
      <c r="AJ22" s="78" t="s">
        <v>59</v>
      </c>
      <c r="AK22" s="78" t="s">
        <v>59</v>
      </c>
      <c r="AL22" s="78" t="s">
        <v>138</v>
      </c>
      <c r="AM22" s="78"/>
      <c r="AN22" s="78"/>
      <c r="AO22" s="206" t="s">
        <v>393</v>
      </c>
      <c r="AP22" s="151"/>
      <c r="AQ22" s="809" t="str" cm="1">
        <f t="array" ref="AQ22">IF(AD22="NO FAVORABLE","NO FAVORABLE",IF(SUMPRODUCT(--(TRIM(AF22:AK22)&lt;&gt;"SI"),--(TRIM(AF22:AK22)&lt;&gt;"NA"))&gt;0,"SUBSANAR","APROBADA CR"))</f>
        <v>APROBADA CR</v>
      </c>
    </row>
    <row r="23" spans="1:43" ht="13.2" x14ac:dyDescent="0.25">
      <c r="A23" s="82" t="s">
        <v>2156</v>
      </c>
      <c r="B23" s="82" t="s">
        <v>7702</v>
      </c>
      <c r="C23" s="346">
        <v>43</v>
      </c>
      <c r="D23" s="765" t="s">
        <v>45</v>
      </c>
      <c r="E23" s="82" t="s">
        <v>795</v>
      </c>
      <c r="F23" s="82"/>
      <c r="G23" s="82" t="s">
        <v>3347</v>
      </c>
      <c r="H23" s="82" t="s">
        <v>1685</v>
      </c>
      <c r="I23" s="765" t="s">
        <v>7749</v>
      </c>
      <c r="J23" s="82" t="s">
        <v>50</v>
      </c>
      <c r="K23" s="82">
        <v>1001610078</v>
      </c>
      <c r="L23" s="102">
        <v>36749</v>
      </c>
      <c r="M23" s="82">
        <v>25</v>
      </c>
      <c r="N23" s="82" t="s">
        <v>51</v>
      </c>
      <c r="O23" s="82">
        <v>3003797424</v>
      </c>
      <c r="P23" s="82"/>
      <c r="Q23" s="82" t="s">
        <v>1783</v>
      </c>
      <c r="R23" s="82" t="s">
        <v>53</v>
      </c>
      <c r="S23" s="82" t="s">
        <v>54</v>
      </c>
      <c r="T23" s="82" t="s">
        <v>7726</v>
      </c>
      <c r="U23" s="82" t="s">
        <v>4239</v>
      </c>
      <c r="V23" s="272" t="s">
        <v>57</v>
      </c>
      <c r="W23" s="272" t="s">
        <v>57</v>
      </c>
      <c r="X23" s="272" t="s">
        <v>57</v>
      </c>
      <c r="Y23" s="77"/>
      <c r="Z23" s="77"/>
      <c r="AA23" s="77"/>
      <c r="AB23" s="77"/>
      <c r="AC23" s="77"/>
      <c r="AD23" s="625" t="s">
        <v>58</v>
      </c>
      <c r="AE23" s="77"/>
      <c r="AF23" s="78" t="s">
        <v>59</v>
      </c>
      <c r="AG23" s="78" t="s">
        <v>57</v>
      </c>
      <c r="AH23" s="78" t="s">
        <v>59</v>
      </c>
      <c r="AI23" s="78" t="s">
        <v>59</v>
      </c>
      <c r="AJ23" s="78" t="s">
        <v>59</v>
      </c>
      <c r="AK23" s="78" t="s">
        <v>59</v>
      </c>
      <c r="AL23" s="78" t="s">
        <v>138</v>
      </c>
      <c r="AM23" s="78"/>
      <c r="AN23" s="78"/>
      <c r="AO23" s="206" t="s">
        <v>393</v>
      </c>
      <c r="AP23" s="151"/>
      <c r="AQ23" s="809" t="str" cm="1">
        <f t="array" ref="AQ23">IF(AD23="NO FAVORABLE","NO FAVORABLE",IF(SUMPRODUCT(--(TRIM(AF23:AK23)&lt;&gt;"SI"),--(TRIM(AF23:AK23)&lt;&gt;"NA"))&gt;0,"SUBSANAR","APROBADA CR"))</f>
        <v>APROBADA CR</v>
      </c>
    </row>
    <row r="24" spans="1:43" ht="13.2" x14ac:dyDescent="0.25">
      <c r="A24" s="82" t="s">
        <v>2156</v>
      </c>
      <c r="B24" s="82" t="s">
        <v>7702</v>
      </c>
      <c r="C24" s="346">
        <v>45</v>
      </c>
      <c r="D24" s="765" t="s">
        <v>45</v>
      </c>
      <c r="E24" s="82" t="s">
        <v>934</v>
      </c>
      <c r="F24" s="82" t="s">
        <v>1530</v>
      </c>
      <c r="G24" s="82" t="s">
        <v>1215</v>
      </c>
      <c r="H24" s="82" t="s">
        <v>556</v>
      </c>
      <c r="I24" s="765" t="s">
        <v>7750</v>
      </c>
      <c r="J24" s="82" t="s">
        <v>50</v>
      </c>
      <c r="K24" s="82">
        <v>1001619205</v>
      </c>
      <c r="L24" s="102">
        <v>36863</v>
      </c>
      <c r="M24" s="82">
        <v>24</v>
      </c>
      <c r="N24" s="82" t="s">
        <v>51</v>
      </c>
      <c r="O24" s="82">
        <v>3244003203</v>
      </c>
      <c r="P24" s="82"/>
      <c r="Q24" s="82" t="s">
        <v>1783</v>
      </c>
      <c r="R24" s="82" t="s">
        <v>53</v>
      </c>
      <c r="S24" s="82" t="s">
        <v>54</v>
      </c>
      <c r="T24" s="82" t="s">
        <v>7751</v>
      </c>
      <c r="U24" s="82" t="s">
        <v>4239</v>
      </c>
      <c r="V24" s="272" t="s">
        <v>57</v>
      </c>
      <c r="W24" s="272" t="s">
        <v>57</v>
      </c>
      <c r="X24" s="272" t="s">
        <v>57</v>
      </c>
      <c r="Y24" s="77"/>
      <c r="Z24" s="77"/>
      <c r="AA24" s="77"/>
      <c r="AB24" s="77"/>
      <c r="AC24" s="77"/>
      <c r="AD24" s="625" t="s">
        <v>58</v>
      </c>
      <c r="AE24" s="77"/>
      <c r="AF24" s="78" t="s">
        <v>59</v>
      </c>
      <c r="AG24" s="78" t="s">
        <v>57</v>
      </c>
      <c r="AH24" s="78" t="s">
        <v>59</v>
      </c>
      <c r="AI24" s="78" t="s">
        <v>59</v>
      </c>
      <c r="AJ24" s="78" t="s">
        <v>59</v>
      </c>
      <c r="AK24" s="78" t="s">
        <v>59</v>
      </c>
      <c r="AL24" s="78" t="s">
        <v>174</v>
      </c>
      <c r="AM24" s="78"/>
      <c r="AN24" s="78"/>
      <c r="AO24" s="206" t="s">
        <v>393</v>
      </c>
      <c r="AP24" s="151"/>
      <c r="AQ24" s="809" t="str" cm="1">
        <f t="array" ref="AQ24">IF(AD24="NO FAVORABLE","NO FAVORABLE",IF(SUMPRODUCT(--(TRIM(AF24:AK24)&lt;&gt;"SI"),--(TRIM(AF24:AK24)&lt;&gt;"NA"))&gt;0,"SUBSANAR","APROBADA CR"))</f>
        <v>APROBADA CR</v>
      </c>
    </row>
    <row r="25" spans="1:43" ht="13.2" x14ac:dyDescent="0.25">
      <c r="A25" s="82" t="s">
        <v>2156</v>
      </c>
      <c r="B25" s="82" t="s">
        <v>7702</v>
      </c>
      <c r="C25" s="346">
        <v>46</v>
      </c>
      <c r="D25" s="765" t="s">
        <v>45</v>
      </c>
      <c r="E25" s="82" t="s">
        <v>7752</v>
      </c>
      <c r="F25" s="82" t="s">
        <v>891</v>
      </c>
      <c r="G25" s="82" t="s">
        <v>88</v>
      </c>
      <c r="H25" s="82" t="s">
        <v>664</v>
      </c>
      <c r="I25" s="765" t="s">
        <v>7753</v>
      </c>
      <c r="J25" s="82" t="s">
        <v>50</v>
      </c>
      <c r="K25" s="82">
        <v>1045433222</v>
      </c>
      <c r="L25" s="102">
        <v>34362</v>
      </c>
      <c r="M25" s="82">
        <v>31</v>
      </c>
      <c r="N25" s="82" t="s">
        <v>51</v>
      </c>
      <c r="O25" s="82">
        <v>3117710109</v>
      </c>
      <c r="P25" s="82"/>
      <c r="Q25" s="82" t="s">
        <v>505</v>
      </c>
      <c r="R25" s="82" t="s">
        <v>53</v>
      </c>
      <c r="S25" s="82" t="s">
        <v>54</v>
      </c>
      <c r="T25" s="82" t="s">
        <v>7726</v>
      </c>
      <c r="U25" s="82" t="s">
        <v>4239</v>
      </c>
      <c r="V25" s="272" t="s">
        <v>57</v>
      </c>
      <c r="W25" s="272" t="s">
        <v>57</v>
      </c>
      <c r="X25" s="272" t="s">
        <v>57</v>
      </c>
      <c r="Y25" s="77"/>
      <c r="Z25" s="77"/>
      <c r="AA25" s="77"/>
      <c r="AB25" s="77"/>
      <c r="AC25" s="77"/>
      <c r="AD25" s="625" t="s">
        <v>58</v>
      </c>
      <c r="AE25" s="77"/>
      <c r="AF25" s="78" t="s">
        <v>59</v>
      </c>
      <c r="AG25" s="78" t="s">
        <v>57</v>
      </c>
      <c r="AH25" s="78" t="s">
        <v>59</v>
      </c>
      <c r="AI25" s="78" t="s">
        <v>59</v>
      </c>
      <c r="AJ25" s="78" t="s">
        <v>59</v>
      </c>
      <c r="AK25" s="78" t="s">
        <v>59</v>
      </c>
      <c r="AL25" s="78" t="s">
        <v>194</v>
      </c>
      <c r="AM25" s="78"/>
      <c r="AN25" s="78"/>
      <c r="AO25" s="206" t="s">
        <v>393</v>
      </c>
      <c r="AP25" s="151"/>
      <c r="AQ25" s="809" t="str" cm="1">
        <f t="array" ref="AQ25">IF(AD25="NO FAVORABLE","NO FAVORABLE",IF(SUMPRODUCT(--(TRIM(AF25:AK25)&lt;&gt;"SI"),--(TRIM(AF25:AK25)&lt;&gt;"NA"))&gt;0,"SUBSANAR","APROBADA CR"))</f>
        <v>APROBADA CR</v>
      </c>
    </row>
    <row r="26" spans="1:43" ht="13.2" x14ac:dyDescent="0.25">
      <c r="A26" s="82" t="s">
        <v>2156</v>
      </c>
      <c r="B26" s="82" t="s">
        <v>7702</v>
      </c>
      <c r="C26" s="346">
        <v>48</v>
      </c>
      <c r="D26" s="765" t="s">
        <v>45</v>
      </c>
      <c r="E26" s="82" t="s">
        <v>1348</v>
      </c>
      <c r="F26" s="82" t="s">
        <v>7185</v>
      </c>
      <c r="G26" s="82" t="s">
        <v>2119</v>
      </c>
      <c r="H26" s="82" t="s">
        <v>1516</v>
      </c>
      <c r="I26" s="765" t="s">
        <v>7755</v>
      </c>
      <c r="J26" s="82" t="s">
        <v>50</v>
      </c>
      <c r="K26" s="82">
        <v>1039288331</v>
      </c>
      <c r="L26" s="102">
        <v>34013</v>
      </c>
      <c r="M26" s="82">
        <v>32</v>
      </c>
      <c r="N26" s="82" t="s">
        <v>51</v>
      </c>
      <c r="O26" s="82"/>
      <c r="P26" s="82"/>
      <c r="Q26" s="82" t="s">
        <v>1783</v>
      </c>
      <c r="R26" s="82" t="s">
        <v>53</v>
      </c>
      <c r="S26" s="82" t="s">
        <v>54</v>
      </c>
      <c r="T26" s="82" t="s">
        <v>7756</v>
      </c>
      <c r="U26" s="82" t="s">
        <v>4239</v>
      </c>
      <c r="V26" s="272" t="s">
        <v>57</v>
      </c>
      <c r="W26" s="272" t="s">
        <v>57</v>
      </c>
      <c r="X26" s="272" t="s">
        <v>57</v>
      </c>
      <c r="Y26" s="272"/>
      <c r="Z26" s="272"/>
      <c r="AA26" s="272"/>
      <c r="AB26" s="272"/>
      <c r="AC26" s="272"/>
      <c r="AD26" s="625" t="s">
        <v>58</v>
      </c>
      <c r="AE26" s="272"/>
      <c r="AF26" s="78" t="s">
        <v>59</v>
      </c>
      <c r="AG26" s="78" t="s">
        <v>57</v>
      </c>
      <c r="AH26" s="78" t="s">
        <v>59</v>
      </c>
      <c r="AI26" s="78" t="s">
        <v>59</v>
      </c>
      <c r="AJ26" s="78" t="s">
        <v>59</v>
      </c>
      <c r="AK26" s="78" t="s">
        <v>59</v>
      </c>
      <c r="AL26" s="78" t="s">
        <v>70</v>
      </c>
      <c r="AM26" s="78"/>
      <c r="AN26" s="78"/>
      <c r="AO26" s="206" t="s">
        <v>393</v>
      </c>
      <c r="AP26" s="151"/>
      <c r="AQ26" s="809" t="str" cm="1">
        <f t="array" ref="AQ26">IF(AD26="NO FAVORABLE","NO FAVORABLE",IF(SUMPRODUCT(--(TRIM(AF26:AK26)&lt;&gt;"SI"),--(TRIM(AF26:AK26)&lt;&gt;"NA"))&gt;0,"SUBSANAR","APROBADA CR"))</f>
        <v>APROBADA CR</v>
      </c>
    </row>
    <row r="27" spans="1:43" ht="13.2" x14ac:dyDescent="0.25">
      <c r="A27" s="82" t="s">
        <v>2156</v>
      </c>
      <c r="B27" s="82" t="s">
        <v>7702</v>
      </c>
      <c r="C27" s="346">
        <v>52</v>
      </c>
      <c r="D27" s="765" t="s">
        <v>45</v>
      </c>
      <c r="E27" s="82" t="s">
        <v>227</v>
      </c>
      <c r="F27" s="82" t="s">
        <v>4742</v>
      </c>
      <c r="G27" s="82" t="s">
        <v>689</v>
      </c>
      <c r="H27" s="82"/>
      <c r="I27" s="765" t="s">
        <v>7758</v>
      </c>
      <c r="J27" s="82" t="s">
        <v>50</v>
      </c>
      <c r="K27" s="82">
        <v>39403423</v>
      </c>
      <c r="L27" s="102">
        <v>22808</v>
      </c>
      <c r="M27" s="82">
        <v>63</v>
      </c>
      <c r="N27" s="82" t="s">
        <v>51</v>
      </c>
      <c r="O27" s="82">
        <v>3117617470</v>
      </c>
      <c r="P27" s="82"/>
      <c r="Q27" s="82" t="s">
        <v>2001</v>
      </c>
      <c r="R27" s="82" t="s">
        <v>53</v>
      </c>
      <c r="S27" s="82" t="s">
        <v>54</v>
      </c>
      <c r="T27" s="82" t="s">
        <v>7759</v>
      </c>
      <c r="U27" s="82" t="s">
        <v>4239</v>
      </c>
      <c r="V27" s="272" t="s">
        <v>57</v>
      </c>
      <c r="W27" s="272" t="s">
        <v>57</v>
      </c>
      <c r="X27" s="272" t="s">
        <v>57</v>
      </c>
      <c r="Y27" s="77"/>
      <c r="Z27" s="77"/>
      <c r="AA27" s="77"/>
      <c r="AB27" s="77"/>
      <c r="AC27" s="77"/>
      <c r="AD27" s="804" t="s">
        <v>58</v>
      </c>
      <c r="AE27" s="77"/>
      <c r="AF27" s="78" t="s">
        <v>59</v>
      </c>
      <c r="AG27" s="78" t="s">
        <v>57</v>
      </c>
      <c r="AH27" s="78" t="s">
        <v>59</v>
      </c>
      <c r="AI27" s="78" t="s">
        <v>59</v>
      </c>
      <c r="AJ27" s="78" t="s">
        <v>59</v>
      </c>
      <c r="AK27" s="78" t="s">
        <v>59</v>
      </c>
      <c r="AL27" s="78" t="s">
        <v>258</v>
      </c>
      <c r="AM27" s="78"/>
      <c r="AN27" s="78"/>
      <c r="AO27" s="206" t="s">
        <v>393</v>
      </c>
      <c r="AP27" s="151"/>
      <c r="AQ27" s="809" t="str" cm="1">
        <f t="array" ref="AQ27">IF(AD27="NO FAVORABLE","NO FAVORABLE",IF(SUMPRODUCT(--(TRIM(AF27:AK27)&lt;&gt;"SI"),--(TRIM(AF27:AK27)&lt;&gt;"NA"))&gt;0,"SUBSANAR","APROBADA CR"))</f>
        <v>APROBADA CR</v>
      </c>
    </row>
    <row r="28" spans="1:43" ht="13.2" x14ac:dyDescent="0.25">
      <c r="A28" s="82" t="s">
        <v>2156</v>
      </c>
      <c r="B28" s="82" t="s">
        <v>7702</v>
      </c>
      <c r="C28" s="346">
        <v>53</v>
      </c>
      <c r="D28" s="765" t="s">
        <v>45</v>
      </c>
      <c r="E28" s="82" t="s">
        <v>1911</v>
      </c>
      <c r="F28" s="82" t="s">
        <v>5952</v>
      </c>
      <c r="G28" s="82" t="s">
        <v>2651</v>
      </c>
      <c r="H28" s="82" t="s">
        <v>408</v>
      </c>
      <c r="I28" s="765" t="s">
        <v>7760</v>
      </c>
      <c r="J28" s="82" t="s">
        <v>50</v>
      </c>
      <c r="K28" s="82">
        <v>1151434025</v>
      </c>
      <c r="L28" s="102">
        <v>32151</v>
      </c>
      <c r="M28" s="82">
        <v>37</v>
      </c>
      <c r="N28" s="82" t="s">
        <v>51</v>
      </c>
      <c r="O28" s="82">
        <v>3103823275</v>
      </c>
      <c r="P28" s="82"/>
      <c r="Q28" s="82" t="s">
        <v>1783</v>
      </c>
      <c r="R28" s="82" t="s">
        <v>53</v>
      </c>
      <c r="S28" s="82" t="s">
        <v>54</v>
      </c>
      <c r="T28" s="82" t="s">
        <v>7759</v>
      </c>
      <c r="U28" s="82" t="s">
        <v>4239</v>
      </c>
      <c r="V28" s="272" t="s">
        <v>57</v>
      </c>
      <c r="W28" s="272" t="s">
        <v>57</v>
      </c>
      <c r="X28" s="272" t="s">
        <v>57</v>
      </c>
      <c r="Y28" s="77"/>
      <c r="Z28" s="77"/>
      <c r="AA28" s="77"/>
      <c r="AB28" s="77"/>
      <c r="AC28" s="77"/>
      <c r="AD28" s="804" t="s">
        <v>58</v>
      </c>
      <c r="AE28" s="77"/>
      <c r="AF28" s="78" t="s">
        <v>59</v>
      </c>
      <c r="AG28" s="78" t="s">
        <v>57</v>
      </c>
      <c r="AH28" s="78" t="s">
        <v>59</v>
      </c>
      <c r="AI28" s="78" t="s">
        <v>59</v>
      </c>
      <c r="AJ28" s="78" t="s">
        <v>59</v>
      </c>
      <c r="AK28" s="78" t="s">
        <v>59</v>
      </c>
      <c r="AL28" s="78" t="s">
        <v>70</v>
      </c>
      <c r="AM28" s="78"/>
      <c r="AN28" s="78"/>
      <c r="AO28" s="206" t="s">
        <v>393</v>
      </c>
      <c r="AP28" s="151"/>
      <c r="AQ28" s="809" t="str" cm="1">
        <f t="array" ref="AQ28">IF(AD28="NO FAVORABLE","NO FAVORABLE",IF(SUMPRODUCT(--(TRIM(AF28:AK28)&lt;&gt;"SI"),--(TRIM(AF28:AK28)&lt;&gt;"NA"))&gt;0,"SUBSANAR","APROBADA CR"))</f>
        <v>APROBADA CR</v>
      </c>
    </row>
    <row r="29" spans="1:43" ht="13.2" x14ac:dyDescent="0.25">
      <c r="A29" s="82" t="s">
        <v>2156</v>
      </c>
      <c r="B29" s="82" t="s">
        <v>7702</v>
      </c>
      <c r="C29" s="346">
        <v>54</v>
      </c>
      <c r="D29" s="765" t="s">
        <v>45</v>
      </c>
      <c r="E29" s="82" t="s">
        <v>7761</v>
      </c>
      <c r="F29" s="82" t="s">
        <v>1475</v>
      </c>
      <c r="G29" s="82" t="s">
        <v>2651</v>
      </c>
      <c r="H29" s="82" t="s">
        <v>408</v>
      </c>
      <c r="I29" s="765" t="s">
        <v>7762</v>
      </c>
      <c r="J29" s="82" t="s">
        <v>50</v>
      </c>
      <c r="K29" s="82">
        <v>1039289528</v>
      </c>
      <c r="L29" s="102">
        <v>34856</v>
      </c>
      <c r="M29" s="82">
        <v>30</v>
      </c>
      <c r="N29" s="82" t="s">
        <v>51</v>
      </c>
      <c r="O29" s="82">
        <v>3103823275</v>
      </c>
      <c r="P29" s="82"/>
      <c r="Q29" s="82" t="s">
        <v>1783</v>
      </c>
      <c r="R29" s="82" t="s">
        <v>53</v>
      </c>
      <c r="S29" s="82" t="s">
        <v>54</v>
      </c>
      <c r="T29" s="82" t="s">
        <v>7759</v>
      </c>
      <c r="U29" s="82"/>
      <c r="V29" s="272" t="s">
        <v>57</v>
      </c>
      <c r="W29" s="272" t="s">
        <v>57</v>
      </c>
      <c r="X29" s="272" t="s">
        <v>57</v>
      </c>
      <c r="Y29" s="77"/>
      <c r="Z29" s="77"/>
      <c r="AA29" s="77"/>
      <c r="AB29" s="77"/>
      <c r="AC29" s="77"/>
      <c r="AD29" s="804" t="s">
        <v>58</v>
      </c>
      <c r="AE29" s="77"/>
      <c r="AF29" s="78" t="s">
        <v>59</v>
      </c>
      <c r="AG29" s="78" t="s">
        <v>57</v>
      </c>
      <c r="AH29" s="78" t="s">
        <v>59</v>
      </c>
      <c r="AI29" s="78" t="s">
        <v>59</v>
      </c>
      <c r="AJ29" s="78" t="s">
        <v>59</v>
      </c>
      <c r="AK29" s="78" t="s">
        <v>59</v>
      </c>
      <c r="AL29" s="78" t="s">
        <v>174</v>
      </c>
      <c r="AM29" s="78"/>
      <c r="AN29" s="78"/>
      <c r="AO29" s="206" t="s">
        <v>393</v>
      </c>
      <c r="AP29" s="151"/>
      <c r="AQ29" s="809" t="str" cm="1">
        <f t="array" ref="AQ29">IF(AD29="NO FAVORABLE","NO FAVORABLE",IF(SUMPRODUCT(--(TRIM(AF29:AK29)&lt;&gt;"SI"),--(TRIM(AF29:AK29)&lt;&gt;"NA"))&gt;0,"SUBSANAR","APROBADA CR"))</f>
        <v>APROBADA CR</v>
      </c>
    </row>
    <row r="30" spans="1:43" ht="13.2" x14ac:dyDescent="0.25">
      <c r="A30" s="82" t="s">
        <v>2156</v>
      </c>
      <c r="B30" s="82" t="s">
        <v>7702</v>
      </c>
      <c r="C30" s="346">
        <v>55</v>
      </c>
      <c r="D30" s="765" t="s">
        <v>45</v>
      </c>
      <c r="E30" s="82" t="s">
        <v>666</v>
      </c>
      <c r="F30" s="82" t="s">
        <v>152</v>
      </c>
      <c r="G30" s="82" t="s">
        <v>2365</v>
      </c>
      <c r="H30" s="82" t="s">
        <v>177</v>
      </c>
      <c r="I30" s="765" t="s">
        <v>7763</v>
      </c>
      <c r="J30" s="82" t="s">
        <v>50</v>
      </c>
      <c r="K30" s="82">
        <v>21698413</v>
      </c>
      <c r="L30" s="102">
        <v>28722</v>
      </c>
      <c r="M30" s="82">
        <v>47</v>
      </c>
      <c r="N30" s="82" t="s">
        <v>51</v>
      </c>
      <c r="O30" s="82">
        <v>3175447588</v>
      </c>
      <c r="P30" s="82"/>
      <c r="Q30" s="82" t="s">
        <v>1783</v>
      </c>
      <c r="R30" s="82" t="s">
        <v>53</v>
      </c>
      <c r="S30" s="82" t="s">
        <v>54</v>
      </c>
      <c r="T30" s="82" t="s">
        <v>7764</v>
      </c>
      <c r="U30" s="82" t="s">
        <v>4239</v>
      </c>
      <c r="V30" s="272" t="s">
        <v>57</v>
      </c>
      <c r="W30" s="272" t="s">
        <v>57</v>
      </c>
      <c r="X30" s="272" t="s">
        <v>57</v>
      </c>
      <c r="Y30" s="77"/>
      <c r="Z30" s="77"/>
      <c r="AA30" s="77"/>
      <c r="AB30" s="77"/>
      <c r="AC30" s="77"/>
      <c r="AD30" s="804" t="s">
        <v>58</v>
      </c>
      <c r="AE30" s="77"/>
      <c r="AF30" s="78" t="s">
        <v>59</v>
      </c>
      <c r="AG30" s="78" t="s">
        <v>57</v>
      </c>
      <c r="AH30" s="78" t="s">
        <v>59</v>
      </c>
      <c r="AI30" s="78" t="s">
        <v>59</v>
      </c>
      <c r="AJ30" s="78" t="s">
        <v>59</v>
      </c>
      <c r="AK30" s="78" t="s">
        <v>59</v>
      </c>
      <c r="AL30" s="78" t="s">
        <v>174</v>
      </c>
      <c r="AM30" s="78"/>
      <c r="AN30" s="78"/>
      <c r="AO30" s="206" t="s">
        <v>393</v>
      </c>
      <c r="AP30" s="151"/>
      <c r="AQ30" s="809" t="str" cm="1">
        <f t="array" ref="AQ30">IF(AD30="NO FAVORABLE","NO FAVORABLE",IF(SUMPRODUCT(--(TRIM(AF30:AK30)&lt;&gt;"SI"),--(TRIM(AF30:AK30)&lt;&gt;"NA"))&gt;0,"SUBSANAR","APROBADA CR"))</f>
        <v>APROBADA CR</v>
      </c>
    </row>
    <row r="31" spans="1:43" ht="13.2" x14ac:dyDescent="0.25">
      <c r="A31" s="82" t="s">
        <v>2156</v>
      </c>
      <c r="B31" s="82" t="s">
        <v>7702</v>
      </c>
      <c r="C31" s="346">
        <v>57</v>
      </c>
      <c r="D31" s="765" t="s">
        <v>45</v>
      </c>
      <c r="E31" s="82" t="s">
        <v>1440</v>
      </c>
      <c r="F31" s="82" t="s">
        <v>343</v>
      </c>
      <c r="G31" s="82" t="s">
        <v>2651</v>
      </c>
      <c r="H31" s="82" t="s">
        <v>306</v>
      </c>
      <c r="I31" s="765" t="s">
        <v>7765</v>
      </c>
      <c r="J31" s="82" t="s">
        <v>50</v>
      </c>
      <c r="K31" s="82">
        <v>1007716299</v>
      </c>
      <c r="L31" s="102">
        <v>36587</v>
      </c>
      <c r="M31" s="82">
        <v>25</v>
      </c>
      <c r="N31" s="82" t="s">
        <v>51</v>
      </c>
      <c r="O31" s="82">
        <v>3243343668</v>
      </c>
      <c r="P31" s="82"/>
      <c r="Q31" s="82" t="s">
        <v>1783</v>
      </c>
      <c r="R31" s="82" t="s">
        <v>53</v>
      </c>
      <c r="S31" s="82" t="s">
        <v>54</v>
      </c>
      <c r="T31" s="82" t="s">
        <v>4746</v>
      </c>
      <c r="U31" s="82" t="s">
        <v>4239</v>
      </c>
      <c r="V31" s="272" t="s">
        <v>57</v>
      </c>
      <c r="W31" s="272" t="s">
        <v>57</v>
      </c>
      <c r="X31" s="272" t="s">
        <v>57</v>
      </c>
      <c r="Y31" s="272"/>
      <c r="Z31" s="272"/>
      <c r="AA31" s="272"/>
      <c r="AB31" s="272"/>
      <c r="AC31" s="272"/>
      <c r="AD31" s="804" t="s">
        <v>58</v>
      </c>
      <c r="AE31" s="272"/>
      <c r="AF31" s="78" t="s">
        <v>59</v>
      </c>
      <c r="AG31" s="78" t="s">
        <v>57</v>
      </c>
      <c r="AH31" s="78" t="s">
        <v>59</v>
      </c>
      <c r="AI31" s="78" t="s">
        <v>59</v>
      </c>
      <c r="AJ31" s="78" t="s">
        <v>59</v>
      </c>
      <c r="AK31" s="78" t="s">
        <v>59</v>
      </c>
      <c r="AL31" s="78" t="s">
        <v>138</v>
      </c>
      <c r="AM31" s="78"/>
      <c r="AN31" s="78"/>
      <c r="AO31" s="206" t="s">
        <v>393</v>
      </c>
      <c r="AP31" s="151"/>
      <c r="AQ31" s="809" t="str" cm="1">
        <f t="array" ref="AQ31">IF(AD31="NO FAVORABLE","NO FAVORABLE",IF(SUMPRODUCT(--(TRIM(AF31:AK31)&lt;&gt;"SI"),--(TRIM(AF31:AK31)&lt;&gt;"NA"))&gt;0,"SUBSANAR","APROBADA CR"))</f>
        <v>APROBADA CR</v>
      </c>
    </row>
    <row r="32" spans="1:43" ht="13.2" x14ac:dyDescent="0.25">
      <c r="A32" s="82" t="s">
        <v>2156</v>
      </c>
      <c r="B32" s="82" t="s">
        <v>7702</v>
      </c>
      <c r="C32" s="346">
        <v>58</v>
      </c>
      <c r="D32" s="765" t="s">
        <v>45</v>
      </c>
      <c r="E32" s="82" t="s">
        <v>1569</v>
      </c>
      <c r="F32" s="82"/>
      <c r="G32" s="82" t="s">
        <v>1550</v>
      </c>
      <c r="H32" s="82" t="s">
        <v>538</v>
      </c>
      <c r="I32" s="765" t="s">
        <v>7766</v>
      </c>
      <c r="J32" s="82" t="s">
        <v>50</v>
      </c>
      <c r="K32" s="82">
        <v>1039287912</v>
      </c>
      <c r="L32" s="102">
        <v>33330</v>
      </c>
      <c r="M32" s="82">
        <v>34</v>
      </c>
      <c r="N32" s="82" t="s">
        <v>51</v>
      </c>
      <c r="O32" s="82">
        <v>3172683385</v>
      </c>
      <c r="P32" s="82"/>
      <c r="Q32" s="82" t="s">
        <v>1783</v>
      </c>
      <c r="R32" s="82" t="s">
        <v>53</v>
      </c>
      <c r="S32" s="82" t="s">
        <v>54</v>
      </c>
      <c r="T32" s="82" t="s">
        <v>7767</v>
      </c>
      <c r="U32" s="82" t="s">
        <v>4239</v>
      </c>
      <c r="V32" s="272" t="s">
        <v>57</v>
      </c>
      <c r="W32" s="272" t="s">
        <v>57</v>
      </c>
      <c r="X32" s="272" t="s">
        <v>57</v>
      </c>
      <c r="Y32" s="272"/>
      <c r="Z32" s="272"/>
      <c r="AA32" s="272"/>
      <c r="AB32" s="272"/>
      <c r="AC32" s="272"/>
      <c r="AD32" s="804" t="s">
        <v>58</v>
      </c>
      <c r="AE32" s="272"/>
      <c r="AF32" s="78" t="s">
        <v>59</v>
      </c>
      <c r="AG32" s="78" t="s">
        <v>57</v>
      </c>
      <c r="AH32" s="78" t="s">
        <v>59</v>
      </c>
      <c r="AI32" s="78" t="s">
        <v>59</v>
      </c>
      <c r="AJ32" s="78" t="s">
        <v>59</v>
      </c>
      <c r="AK32" s="78" t="s">
        <v>59</v>
      </c>
      <c r="AL32" s="78" t="s">
        <v>70</v>
      </c>
      <c r="AM32" s="78"/>
      <c r="AN32" s="78"/>
      <c r="AO32" s="206" t="s">
        <v>393</v>
      </c>
      <c r="AP32" s="151"/>
      <c r="AQ32" s="809" t="str" cm="1">
        <f t="array" ref="AQ32">IF(AD32="NO FAVORABLE","NO FAVORABLE",IF(SUMPRODUCT(--(TRIM(AF32:AK32)&lt;&gt;"SI"),--(TRIM(AF32:AK32)&lt;&gt;"NA"))&gt;0,"SUBSANAR","APROBADA CR"))</f>
        <v>APROBADA CR</v>
      </c>
    </row>
    <row r="33" spans="1:43" ht="13.2" x14ac:dyDescent="0.25">
      <c r="A33" s="82" t="s">
        <v>2156</v>
      </c>
      <c r="B33" s="82" t="s">
        <v>7702</v>
      </c>
      <c r="C33" s="346">
        <v>59</v>
      </c>
      <c r="D33" s="765" t="s">
        <v>45</v>
      </c>
      <c r="E33" s="82" t="s">
        <v>175</v>
      </c>
      <c r="F33" s="82" t="s">
        <v>247</v>
      </c>
      <c r="G33" s="82" t="s">
        <v>681</v>
      </c>
      <c r="H33" s="82" t="s">
        <v>474</v>
      </c>
      <c r="I33" s="765" t="s">
        <v>7768</v>
      </c>
      <c r="J33" s="82" t="s">
        <v>50</v>
      </c>
      <c r="K33" s="82">
        <v>21698110</v>
      </c>
      <c r="L33" s="102">
        <v>25101</v>
      </c>
      <c r="M33" s="82">
        <v>57</v>
      </c>
      <c r="N33" s="82" t="s">
        <v>51</v>
      </c>
      <c r="O33" s="82">
        <v>3172683385</v>
      </c>
      <c r="P33" s="82"/>
      <c r="Q33" s="82" t="s">
        <v>2001</v>
      </c>
      <c r="R33" s="82" t="s">
        <v>53</v>
      </c>
      <c r="S33" s="82" t="s">
        <v>54</v>
      </c>
      <c r="T33" s="82" t="s">
        <v>7767</v>
      </c>
      <c r="U33" s="82" t="s">
        <v>4239</v>
      </c>
      <c r="V33" s="272" t="s">
        <v>57</v>
      </c>
      <c r="W33" s="272" t="s">
        <v>57</v>
      </c>
      <c r="X33" s="272" t="s">
        <v>57</v>
      </c>
      <c r="Y33" s="272"/>
      <c r="Z33" s="272"/>
      <c r="AA33" s="272"/>
      <c r="AB33" s="272"/>
      <c r="AC33" s="272"/>
      <c r="AD33" s="804" t="s">
        <v>58</v>
      </c>
      <c r="AE33" s="272"/>
      <c r="AF33" s="78" t="s">
        <v>59</v>
      </c>
      <c r="AG33" s="78" t="s">
        <v>57</v>
      </c>
      <c r="AH33" s="78" t="s">
        <v>59</v>
      </c>
      <c r="AI33" s="78" t="s">
        <v>59</v>
      </c>
      <c r="AJ33" s="78" t="s">
        <v>59</v>
      </c>
      <c r="AK33" s="78" t="s">
        <v>59</v>
      </c>
      <c r="AL33" s="78" t="s">
        <v>194</v>
      </c>
      <c r="AM33" s="78"/>
      <c r="AN33" s="78"/>
      <c r="AO33" s="206" t="s">
        <v>393</v>
      </c>
      <c r="AP33" s="151"/>
      <c r="AQ33" s="809" t="str" cm="1">
        <f t="array" ref="AQ33">IF(AD33="NO FAVORABLE","NO FAVORABLE",IF(SUMPRODUCT(--(TRIM(AF33:AK33)&lt;&gt;"SI"),--(TRIM(AF33:AK33)&lt;&gt;"NA"))&gt;0,"SUBSANAR","APROBADA CR"))</f>
        <v>APROBADA CR</v>
      </c>
    </row>
    <row r="34" spans="1:43" ht="13.2" x14ac:dyDescent="0.25">
      <c r="A34" s="82" t="s">
        <v>2156</v>
      </c>
      <c r="B34" s="82" t="s">
        <v>7702</v>
      </c>
      <c r="C34" s="346">
        <v>62</v>
      </c>
      <c r="D34" s="765" t="s">
        <v>45</v>
      </c>
      <c r="E34" s="82" t="s">
        <v>107</v>
      </c>
      <c r="F34" s="82" t="s">
        <v>7769</v>
      </c>
      <c r="G34" s="82" t="s">
        <v>294</v>
      </c>
      <c r="H34" s="82" t="s">
        <v>378</v>
      </c>
      <c r="I34" s="765" t="s">
        <v>7770</v>
      </c>
      <c r="J34" s="82" t="s">
        <v>50</v>
      </c>
      <c r="K34" s="82">
        <v>1131769047</v>
      </c>
      <c r="L34" s="102">
        <v>35952</v>
      </c>
      <c r="M34" s="82">
        <v>27</v>
      </c>
      <c r="N34" s="82" t="s">
        <v>51</v>
      </c>
      <c r="O34" s="82">
        <v>3009935134</v>
      </c>
      <c r="P34" s="82"/>
      <c r="Q34" s="82" t="s">
        <v>505</v>
      </c>
      <c r="R34" s="82" t="s">
        <v>53</v>
      </c>
      <c r="S34" s="82" t="s">
        <v>54</v>
      </c>
      <c r="T34" s="82" t="s">
        <v>7771</v>
      </c>
      <c r="U34" s="82" t="s">
        <v>4239</v>
      </c>
      <c r="V34" s="272" t="s">
        <v>57</v>
      </c>
      <c r="W34" s="272" t="s">
        <v>57</v>
      </c>
      <c r="X34" s="272" t="s">
        <v>57</v>
      </c>
      <c r="Y34" s="77"/>
      <c r="Z34" s="77"/>
      <c r="AA34" s="77"/>
      <c r="AB34" s="77"/>
      <c r="AC34" s="77"/>
      <c r="AD34" s="804" t="s">
        <v>58</v>
      </c>
      <c r="AE34" s="77"/>
      <c r="AF34" s="78" t="s">
        <v>59</v>
      </c>
      <c r="AG34" s="78" t="s">
        <v>57</v>
      </c>
      <c r="AH34" s="78" t="s">
        <v>59</v>
      </c>
      <c r="AI34" s="78" t="s">
        <v>59</v>
      </c>
      <c r="AJ34" s="78" t="s">
        <v>59</v>
      </c>
      <c r="AK34" s="78" t="s">
        <v>59</v>
      </c>
      <c r="AL34" s="78" t="s">
        <v>194</v>
      </c>
      <c r="AM34" s="78"/>
      <c r="AN34" s="78"/>
      <c r="AO34" s="206" t="s">
        <v>393</v>
      </c>
      <c r="AP34" s="151"/>
      <c r="AQ34" s="809" t="str" cm="1">
        <f t="array" ref="AQ34">IF(AD34="NO FAVORABLE","NO FAVORABLE",IF(SUMPRODUCT(--(TRIM(AF34:AK34)&lt;&gt;"SI"),--(TRIM(AF34:AK34)&lt;&gt;"NA"))&gt;0,"SUBSANAR","APROBADA CR"))</f>
        <v>APROBADA CR</v>
      </c>
    </row>
    <row r="35" spans="1:43" ht="13.2" x14ac:dyDescent="0.25">
      <c r="A35" s="82" t="s">
        <v>2156</v>
      </c>
      <c r="B35" s="82" t="s">
        <v>7702</v>
      </c>
      <c r="C35" s="346">
        <v>65</v>
      </c>
      <c r="D35" s="765" t="s">
        <v>45</v>
      </c>
      <c r="E35" s="82" t="s">
        <v>522</v>
      </c>
      <c r="F35" s="82"/>
      <c r="G35" s="82" t="s">
        <v>1516</v>
      </c>
      <c r="H35" s="82" t="s">
        <v>2191</v>
      </c>
      <c r="I35" s="765" t="s">
        <v>7774</v>
      </c>
      <c r="J35" s="82" t="s">
        <v>50</v>
      </c>
      <c r="K35" s="82">
        <v>1039285037</v>
      </c>
      <c r="L35" s="102">
        <v>31929</v>
      </c>
      <c r="M35" s="82">
        <v>38</v>
      </c>
      <c r="N35" s="82" t="s">
        <v>51</v>
      </c>
      <c r="O35" s="82">
        <v>3001198784</v>
      </c>
      <c r="P35" s="82"/>
      <c r="Q35" s="82" t="s">
        <v>1783</v>
      </c>
      <c r="R35" s="82" t="s">
        <v>53</v>
      </c>
      <c r="S35" s="82" t="s">
        <v>54</v>
      </c>
      <c r="T35" s="82" t="s">
        <v>7773</v>
      </c>
      <c r="U35" s="82" t="s">
        <v>4239</v>
      </c>
      <c r="V35" s="272" t="s">
        <v>57</v>
      </c>
      <c r="W35" s="272" t="s">
        <v>57</v>
      </c>
      <c r="X35" s="272" t="s">
        <v>57</v>
      </c>
      <c r="Y35" s="77"/>
      <c r="Z35" s="77"/>
      <c r="AA35" s="77"/>
      <c r="AB35" s="77"/>
      <c r="AC35" s="77"/>
      <c r="AD35" s="804" t="s">
        <v>58</v>
      </c>
      <c r="AE35" s="77"/>
      <c r="AF35" s="78" t="s">
        <v>59</v>
      </c>
      <c r="AG35" s="78" t="s">
        <v>57</v>
      </c>
      <c r="AH35" s="78" t="s">
        <v>59</v>
      </c>
      <c r="AI35" s="78" t="s">
        <v>59</v>
      </c>
      <c r="AJ35" s="78" t="s">
        <v>59</v>
      </c>
      <c r="AK35" s="78" t="s">
        <v>59</v>
      </c>
      <c r="AL35" s="78" t="s">
        <v>194</v>
      </c>
      <c r="AM35" s="78"/>
      <c r="AN35" s="78"/>
      <c r="AO35" s="206" t="s">
        <v>393</v>
      </c>
      <c r="AP35" s="151"/>
      <c r="AQ35" s="809" t="str" cm="1">
        <f t="array" ref="AQ35">IF(AD35="NO FAVORABLE","NO FAVORABLE",IF(SUMPRODUCT(--(TRIM(AF35:AK35)&lt;&gt;"SI"),--(TRIM(AF35:AK35)&lt;&gt;"NA"))&gt;0,"SUBSANAR","APROBADA CR"))</f>
        <v>APROBADA CR</v>
      </c>
    </row>
    <row r="36" spans="1:43" ht="13.2" x14ac:dyDescent="0.25">
      <c r="A36" s="82" t="s">
        <v>2156</v>
      </c>
      <c r="B36" s="82" t="s">
        <v>7702</v>
      </c>
      <c r="C36" s="346">
        <v>66</v>
      </c>
      <c r="D36" s="765" t="s">
        <v>45</v>
      </c>
      <c r="E36" s="82" t="s">
        <v>7775</v>
      </c>
      <c r="F36" s="82"/>
      <c r="G36" s="82" t="s">
        <v>1516</v>
      </c>
      <c r="H36" s="82" t="s">
        <v>2191</v>
      </c>
      <c r="I36" s="765" t="s">
        <v>7776</v>
      </c>
      <c r="J36" s="82" t="s">
        <v>50</v>
      </c>
      <c r="K36" s="82">
        <v>1039284521</v>
      </c>
      <c r="L36" s="102">
        <v>38041</v>
      </c>
      <c r="M36" s="82">
        <v>21</v>
      </c>
      <c r="N36" s="82" t="s">
        <v>51</v>
      </c>
      <c r="O36" s="82">
        <v>3015841034</v>
      </c>
      <c r="P36" s="82"/>
      <c r="Q36" s="82" t="s">
        <v>505</v>
      </c>
      <c r="R36" s="82" t="s">
        <v>53</v>
      </c>
      <c r="S36" s="82" t="s">
        <v>54</v>
      </c>
      <c r="T36" s="82" t="s">
        <v>7773</v>
      </c>
      <c r="U36" s="82" t="s">
        <v>4239</v>
      </c>
      <c r="V36" s="272" t="s">
        <v>57</v>
      </c>
      <c r="W36" s="272" t="s">
        <v>57</v>
      </c>
      <c r="X36" s="272" t="s">
        <v>57</v>
      </c>
      <c r="Y36" s="77"/>
      <c r="Z36" s="77"/>
      <c r="AA36" s="77"/>
      <c r="AB36" s="77"/>
      <c r="AC36" s="77"/>
      <c r="AD36" s="804" t="s">
        <v>58</v>
      </c>
      <c r="AE36" s="77"/>
      <c r="AF36" s="78" t="s">
        <v>59</v>
      </c>
      <c r="AG36" s="78" t="s">
        <v>57</v>
      </c>
      <c r="AH36" s="78" t="s">
        <v>59</v>
      </c>
      <c r="AI36" s="78" t="s">
        <v>59</v>
      </c>
      <c r="AJ36" s="78" t="s">
        <v>59</v>
      </c>
      <c r="AK36" s="78" t="s">
        <v>59</v>
      </c>
      <c r="AL36" s="78" t="s">
        <v>70</v>
      </c>
      <c r="AM36" s="78"/>
      <c r="AN36" s="78"/>
      <c r="AO36" s="206" t="s">
        <v>393</v>
      </c>
      <c r="AP36" s="151"/>
      <c r="AQ36" s="809" t="str" cm="1">
        <f t="array" ref="AQ36">IF(AD36="NO FAVORABLE","NO FAVORABLE",IF(SUMPRODUCT(--(TRIM(AF36:AK36)&lt;&gt;"SI"),--(TRIM(AF36:AK36)&lt;&gt;"NA"))&gt;0,"SUBSANAR","APROBADA CR"))</f>
        <v>APROBADA CR</v>
      </c>
    </row>
    <row r="37" spans="1:43" ht="13.2" x14ac:dyDescent="0.25">
      <c r="A37" s="82" t="s">
        <v>2156</v>
      </c>
      <c r="B37" s="82" t="s">
        <v>7702</v>
      </c>
      <c r="C37" s="346">
        <v>71</v>
      </c>
      <c r="D37" s="765" t="s">
        <v>45</v>
      </c>
      <c r="E37" s="82" t="s">
        <v>7777</v>
      </c>
      <c r="F37" s="82" t="s">
        <v>7778</v>
      </c>
      <c r="G37" s="82" t="s">
        <v>2651</v>
      </c>
      <c r="H37" s="82" t="s">
        <v>553</v>
      </c>
      <c r="I37" s="765" t="s">
        <v>7779</v>
      </c>
      <c r="J37" s="82" t="s">
        <v>50</v>
      </c>
      <c r="K37" s="82">
        <v>1040740348</v>
      </c>
      <c r="L37" s="102">
        <v>33531</v>
      </c>
      <c r="M37" s="82">
        <v>34</v>
      </c>
      <c r="N37" s="82" t="s">
        <v>51</v>
      </c>
      <c r="O37" s="82">
        <v>3206294718</v>
      </c>
      <c r="P37" s="82"/>
      <c r="Q37" s="82" t="s">
        <v>1783</v>
      </c>
      <c r="R37" s="82" t="s">
        <v>53</v>
      </c>
      <c r="S37" s="82" t="s">
        <v>54</v>
      </c>
      <c r="T37" s="82" t="s">
        <v>7767</v>
      </c>
      <c r="U37" s="82" t="s">
        <v>4239</v>
      </c>
      <c r="V37" s="272" t="s">
        <v>57</v>
      </c>
      <c r="W37" s="272" t="s">
        <v>57</v>
      </c>
      <c r="X37" s="272" t="s">
        <v>57</v>
      </c>
      <c r="Y37" s="77"/>
      <c r="Z37" s="77"/>
      <c r="AA37" s="77"/>
      <c r="AB37" s="77"/>
      <c r="AC37" s="77"/>
      <c r="AD37" s="804" t="s">
        <v>58</v>
      </c>
      <c r="AE37" s="77"/>
      <c r="AF37" s="78" t="s">
        <v>59</v>
      </c>
      <c r="AG37" s="78" t="s">
        <v>57</v>
      </c>
      <c r="AH37" s="78" t="s">
        <v>59</v>
      </c>
      <c r="AI37" s="78" t="s">
        <v>59</v>
      </c>
      <c r="AJ37" s="78" t="s">
        <v>59</v>
      </c>
      <c r="AK37" s="78" t="s">
        <v>59</v>
      </c>
      <c r="AL37" s="78" t="s">
        <v>194</v>
      </c>
      <c r="AM37" s="78"/>
      <c r="AN37" s="78"/>
      <c r="AO37" s="206" t="s">
        <v>393</v>
      </c>
      <c r="AP37" s="151"/>
      <c r="AQ37" s="809" t="str" cm="1">
        <f t="array" ref="AQ37">IF(AD37="NO FAVORABLE","NO FAVORABLE",IF(SUMPRODUCT(--(TRIM(AF37:AK37)&lt;&gt;"SI"),--(TRIM(AF37:AK37)&lt;&gt;"NA"))&gt;0,"SUBSANAR","APROBADA CR"))</f>
        <v>APROBADA CR</v>
      </c>
    </row>
    <row r="38" spans="1:43" ht="13.2" x14ac:dyDescent="0.25">
      <c r="A38" s="82" t="s">
        <v>2156</v>
      </c>
      <c r="B38" s="82" t="s">
        <v>7702</v>
      </c>
      <c r="C38" s="346">
        <v>72</v>
      </c>
      <c r="D38" s="765" t="s">
        <v>45</v>
      </c>
      <c r="E38" s="82" t="s">
        <v>356</v>
      </c>
      <c r="F38" s="82" t="s">
        <v>2400</v>
      </c>
      <c r="G38" s="82" t="s">
        <v>210</v>
      </c>
      <c r="H38" s="82" t="s">
        <v>102</v>
      </c>
      <c r="I38" s="765" t="s">
        <v>7780</v>
      </c>
      <c r="J38" s="82" t="s">
        <v>50</v>
      </c>
      <c r="K38" s="82">
        <v>21698136</v>
      </c>
      <c r="L38" s="102">
        <v>28410</v>
      </c>
      <c r="M38" s="82">
        <v>48</v>
      </c>
      <c r="N38" s="82" t="s">
        <v>51</v>
      </c>
      <c r="O38" s="82">
        <v>3104977981</v>
      </c>
      <c r="P38" s="82"/>
      <c r="Q38" s="82" t="s">
        <v>505</v>
      </c>
      <c r="R38" s="82" t="s">
        <v>53</v>
      </c>
      <c r="S38" s="82" t="s">
        <v>54</v>
      </c>
      <c r="T38" s="82" t="s">
        <v>1244</v>
      </c>
      <c r="U38" s="82" t="s">
        <v>4239</v>
      </c>
      <c r="V38" s="272" t="s">
        <v>57</v>
      </c>
      <c r="W38" s="272" t="s">
        <v>57</v>
      </c>
      <c r="X38" s="272" t="s">
        <v>57</v>
      </c>
      <c r="Y38" s="77"/>
      <c r="Z38" s="77"/>
      <c r="AA38" s="77"/>
      <c r="AB38" s="77"/>
      <c r="AC38" s="77"/>
      <c r="AD38" s="804" t="s">
        <v>58</v>
      </c>
      <c r="AE38" s="77"/>
      <c r="AF38" s="78" t="s">
        <v>59</v>
      </c>
      <c r="AG38" s="78" t="s">
        <v>57</v>
      </c>
      <c r="AH38" s="78" t="s">
        <v>59</v>
      </c>
      <c r="AI38" s="78" t="s">
        <v>59</v>
      </c>
      <c r="AJ38" s="78" t="s">
        <v>59</v>
      </c>
      <c r="AK38" s="78" t="s">
        <v>59</v>
      </c>
      <c r="AL38" s="78" t="s">
        <v>174</v>
      </c>
      <c r="AM38" s="78"/>
      <c r="AN38" s="78"/>
      <c r="AO38" s="206" t="s">
        <v>393</v>
      </c>
      <c r="AP38" s="151"/>
      <c r="AQ38" s="809" t="str" cm="1">
        <f t="array" ref="AQ38">IF(AD38="NO FAVORABLE","NO FAVORABLE",IF(SUMPRODUCT(--(TRIM(AF38:AK38)&lt;&gt;"SI"),--(TRIM(AF38:AK38)&lt;&gt;"NA"))&gt;0,"SUBSANAR","APROBADA CR"))</f>
        <v>APROBADA CR</v>
      </c>
    </row>
    <row r="39" spans="1:43" ht="13.2" x14ac:dyDescent="0.25">
      <c r="A39" s="82" t="s">
        <v>2156</v>
      </c>
      <c r="B39" s="82" t="s">
        <v>7702</v>
      </c>
      <c r="C39" s="346">
        <v>75</v>
      </c>
      <c r="D39" s="765" t="s">
        <v>45</v>
      </c>
      <c r="E39" s="82" t="s">
        <v>144</v>
      </c>
      <c r="F39" s="82" t="s">
        <v>86</v>
      </c>
      <c r="G39" s="82" t="s">
        <v>1691</v>
      </c>
      <c r="H39" s="82" t="s">
        <v>278</v>
      </c>
      <c r="I39" s="765" t="s">
        <v>7781</v>
      </c>
      <c r="J39" s="82" t="s">
        <v>50</v>
      </c>
      <c r="K39" s="82">
        <v>21697615</v>
      </c>
      <c r="L39" s="102">
        <v>28927</v>
      </c>
      <c r="M39" s="82">
        <v>46</v>
      </c>
      <c r="N39" s="82" t="s">
        <v>51</v>
      </c>
      <c r="O39" s="82">
        <v>3104977981</v>
      </c>
      <c r="P39" s="82"/>
      <c r="Q39" s="82" t="s">
        <v>1783</v>
      </c>
      <c r="R39" s="82" t="s">
        <v>53</v>
      </c>
      <c r="S39" s="82" t="s">
        <v>54</v>
      </c>
      <c r="T39" s="82" t="s">
        <v>1244</v>
      </c>
      <c r="U39" s="82" t="s">
        <v>4239</v>
      </c>
      <c r="V39" s="272" t="s">
        <v>57</v>
      </c>
      <c r="W39" s="272" t="s">
        <v>57</v>
      </c>
      <c r="X39" s="272" t="s">
        <v>57</v>
      </c>
      <c r="Y39" s="77"/>
      <c r="Z39" s="77"/>
      <c r="AA39" s="77"/>
      <c r="AB39" s="77"/>
      <c r="AC39" s="77"/>
      <c r="AD39" s="804" t="s">
        <v>58</v>
      </c>
      <c r="AE39" s="77"/>
      <c r="AF39" s="78" t="s">
        <v>59</v>
      </c>
      <c r="AG39" s="78" t="s">
        <v>57</v>
      </c>
      <c r="AH39" s="78" t="s">
        <v>59</v>
      </c>
      <c r="AI39" s="78" t="s">
        <v>59</v>
      </c>
      <c r="AJ39" s="78" t="s">
        <v>59</v>
      </c>
      <c r="AK39" s="78" t="s">
        <v>59</v>
      </c>
      <c r="AL39" s="78" t="s">
        <v>70</v>
      </c>
      <c r="AM39" s="78"/>
      <c r="AN39" s="78"/>
      <c r="AO39" s="206" t="s">
        <v>393</v>
      </c>
      <c r="AP39" s="151"/>
      <c r="AQ39" s="809" t="str" cm="1">
        <f t="array" ref="AQ39">IF(AD39="NO FAVORABLE","NO FAVORABLE",IF(SUMPRODUCT(--(TRIM(AF39:AK39)&lt;&gt;"SI"),--(TRIM(AF39:AK39)&lt;&gt;"NA"))&gt;0,"SUBSANAR","APROBADA CR"))</f>
        <v>APROBADA CR</v>
      </c>
    </row>
    <row r="40" spans="1:43" ht="13.2" x14ac:dyDescent="0.25">
      <c r="A40" s="82" t="s">
        <v>2156</v>
      </c>
      <c r="B40" s="82" t="s">
        <v>7702</v>
      </c>
      <c r="C40" s="346">
        <v>78</v>
      </c>
      <c r="D40" s="765" t="s">
        <v>45</v>
      </c>
      <c r="E40" s="82" t="s">
        <v>1911</v>
      </c>
      <c r="F40" s="82" t="s">
        <v>632</v>
      </c>
      <c r="G40" s="82" t="s">
        <v>3347</v>
      </c>
      <c r="H40" s="82" t="s">
        <v>1093</v>
      </c>
      <c r="I40" s="765" t="s">
        <v>7782</v>
      </c>
      <c r="J40" s="82" t="s">
        <v>50</v>
      </c>
      <c r="K40" s="82">
        <v>21697952</v>
      </c>
      <c r="L40" s="102">
        <v>29569</v>
      </c>
      <c r="M40" s="82">
        <v>45</v>
      </c>
      <c r="N40" s="82" t="s">
        <v>51</v>
      </c>
      <c r="O40" s="82">
        <v>3117617470</v>
      </c>
      <c r="P40" s="82"/>
      <c r="Q40" s="82" t="s">
        <v>505</v>
      </c>
      <c r="R40" s="82" t="s">
        <v>53</v>
      </c>
      <c r="S40" s="82" t="s">
        <v>54</v>
      </c>
      <c r="T40" s="82" t="s">
        <v>7783</v>
      </c>
      <c r="U40" s="82" t="s">
        <v>4239</v>
      </c>
      <c r="V40" s="272" t="s">
        <v>57</v>
      </c>
      <c r="W40" s="272" t="s">
        <v>57</v>
      </c>
      <c r="X40" s="272" t="s">
        <v>57</v>
      </c>
      <c r="Y40" s="77"/>
      <c r="Z40" s="77"/>
      <c r="AA40" s="77"/>
      <c r="AB40" s="77"/>
      <c r="AC40" s="77"/>
      <c r="AD40" s="804" t="s">
        <v>58</v>
      </c>
      <c r="AE40" s="77"/>
      <c r="AF40" s="78" t="s">
        <v>59</v>
      </c>
      <c r="AG40" s="78" t="s">
        <v>57</v>
      </c>
      <c r="AH40" s="78" t="s">
        <v>59</v>
      </c>
      <c r="AI40" s="78" t="s">
        <v>59</v>
      </c>
      <c r="AJ40" s="78" t="s">
        <v>59</v>
      </c>
      <c r="AK40" s="78" t="s">
        <v>59</v>
      </c>
      <c r="AL40" s="78" t="s">
        <v>70</v>
      </c>
      <c r="AM40" s="78"/>
      <c r="AN40" s="78"/>
      <c r="AO40" s="206" t="s">
        <v>393</v>
      </c>
      <c r="AP40" s="151"/>
      <c r="AQ40" s="809" t="str" cm="1">
        <f t="array" ref="AQ40">IF(AD40="NO FAVORABLE","NO FAVORABLE",IF(SUMPRODUCT(--(TRIM(AF40:AK40)&lt;&gt;"SI"),--(TRIM(AF40:AK40)&lt;&gt;"NA"))&gt;0,"SUBSANAR","APROBADA CR"))</f>
        <v>APROBADA CR</v>
      </c>
    </row>
    <row r="41" spans="1:43" ht="13.2" x14ac:dyDescent="0.25">
      <c r="A41" s="82" t="s">
        <v>2156</v>
      </c>
      <c r="B41" s="82" t="s">
        <v>7702</v>
      </c>
      <c r="C41" s="346">
        <v>79</v>
      </c>
      <c r="D41" s="765" t="s">
        <v>45</v>
      </c>
      <c r="E41" s="82" t="s">
        <v>666</v>
      </c>
      <c r="F41" s="82" t="s">
        <v>63</v>
      </c>
      <c r="G41" s="82" t="s">
        <v>294</v>
      </c>
      <c r="H41" s="82" t="s">
        <v>378</v>
      </c>
      <c r="I41" s="765" t="s">
        <v>7784</v>
      </c>
      <c r="J41" s="82" t="s">
        <v>50</v>
      </c>
      <c r="K41" s="82">
        <v>43415389</v>
      </c>
      <c r="L41" s="102">
        <v>21952</v>
      </c>
      <c r="M41" s="82">
        <v>65</v>
      </c>
      <c r="N41" s="82" t="s">
        <v>51</v>
      </c>
      <c r="O41" s="82">
        <v>3216729711</v>
      </c>
      <c r="P41" s="82"/>
      <c r="Q41" s="82" t="s">
        <v>2001</v>
      </c>
      <c r="R41" s="82" t="s">
        <v>53</v>
      </c>
      <c r="S41" s="82" t="s">
        <v>54</v>
      </c>
      <c r="T41" s="82" t="s">
        <v>6323</v>
      </c>
      <c r="U41" s="82" t="s">
        <v>4239</v>
      </c>
      <c r="V41" s="272" t="s">
        <v>57</v>
      </c>
      <c r="W41" s="272" t="s">
        <v>57</v>
      </c>
      <c r="X41" s="272" t="s">
        <v>57</v>
      </c>
      <c r="Y41" s="77"/>
      <c r="Z41" s="77"/>
      <c r="AA41" s="77"/>
      <c r="AB41" s="77"/>
      <c r="AC41" s="77"/>
      <c r="AD41" s="804" t="s">
        <v>58</v>
      </c>
      <c r="AE41" s="77"/>
      <c r="AF41" s="78" t="s">
        <v>59</v>
      </c>
      <c r="AG41" s="78" t="s">
        <v>57</v>
      </c>
      <c r="AH41" s="78" t="s">
        <v>59</v>
      </c>
      <c r="AI41" s="78" t="s">
        <v>59</v>
      </c>
      <c r="AJ41" s="78" t="s">
        <v>59</v>
      </c>
      <c r="AK41" s="78" t="s">
        <v>59</v>
      </c>
      <c r="AL41" s="78" t="s">
        <v>174</v>
      </c>
      <c r="AM41" s="78"/>
      <c r="AN41" s="78"/>
      <c r="AO41" s="206" t="s">
        <v>393</v>
      </c>
      <c r="AP41" s="151"/>
      <c r="AQ41" s="809" t="str" cm="1">
        <f t="array" ref="AQ41">IF(AD41="NO FAVORABLE","NO FAVORABLE",IF(SUMPRODUCT(--(TRIM(AF41:AK41)&lt;&gt;"SI"),--(TRIM(AF41:AK41)&lt;&gt;"NA"))&gt;0,"SUBSANAR","APROBADA CR"))</f>
        <v>APROBADA CR</v>
      </c>
    </row>
    <row r="42" spans="1:43" ht="13.2" x14ac:dyDescent="0.25">
      <c r="A42" s="82" t="s">
        <v>2156</v>
      </c>
      <c r="B42" s="82" t="s">
        <v>7702</v>
      </c>
      <c r="C42" s="346">
        <v>80</v>
      </c>
      <c r="D42" s="765" t="s">
        <v>45</v>
      </c>
      <c r="E42" s="82" t="s">
        <v>662</v>
      </c>
      <c r="F42" s="82" t="s">
        <v>340</v>
      </c>
      <c r="G42" s="82" t="s">
        <v>2191</v>
      </c>
      <c r="H42" s="82" t="s">
        <v>2119</v>
      </c>
      <c r="I42" s="765" t="s">
        <v>7785</v>
      </c>
      <c r="J42" s="82" t="s">
        <v>50</v>
      </c>
      <c r="K42" s="82">
        <v>1039476069</v>
      </c>
      <c r="L42" s="102">
        <v>38072</v>
      </c>
      <c r="M42" s="82">
        <v>21</v>
      </c>
      <c r="N42" s="82" t="s">
        <v>51</v>
      </c>
      <c r="O42" s="82">
        <v>3206418678</v>
      </c>
      <c r="P42" s="82"/>
      <c r="Q42" s="82" t="s">
        <v>505</v>
      </c>
      <c r="R42" s="82" t="s">
        <v>53</v>
      </c>
      <c r="S42" s="82" t="s">
        <v>54</v>
      </c>
      <c r="T42" s="82" t="s">
        <v>6323</v>
      </c>
      <c r="U42" s="82" t="s">
        <v>4239</v>
      </c>
      <c r="V42" s="272" t="s">
        <v>57</v>
      </c>
      <c r="W42" s="272" t="s">
        <v>57</v>
      </c>
      <c r="X42" s="272" t="s">
        <v>57</v>
      </c>
      <c r="Y42" s="77"/>
      <c r="Z42" s="77"/>
      <c r="AA42" s="77"/>
      <c r="AB42" s="77"/>
      <c r="AC42" s="77"/>
      <c r="AD42" s="804" t="s">
        <v>58</v>
      </c>
      <c r="AE42" s="77"/>
      <c r="AF42" s="78" t="s">
        <v>59</v>
      </c>
      <c r="AG42" s="78" t="s">
        <v>57</v>
      </c>
      <c r="AH42" s="78" t="s">
        <v>59</v>
      </c>
      <c r="AI42" s="78" t="s">
        <v>59</v>
      </c>
      <c r="AJ42" s="78" t="s">
        <v>59</v>
      </c>
      <c r="AK42" s="78" t="s">
        <v>59</v>
      </c>
      <c r="AL42" s="78" t="s">
        <v>194</v>
      </c>
      <c r="AM42" s="78"/>
      <c r="AN42" s="78"/>
      <c r="AO42" s="206" t="s">
        <v>393</v>
      </c>
      <c r="AP42" s="151"/>
      <c r="AQ42" s="809" t="str" cm="1">
        <f t="array" ref="AQ42">IF(AD42="NO FAVORABLE","NO FAVORABLE",IF(SUMPRODUCT(--(TRIM(AF42:AK42)&lt;&gt;"SI"),--(TRIM(AF42:AK42)&lt;&gt;"NA"))&gt;0,"SUBSANAR","APROBADA CR"))</f>
        <v>APROBADA CR</v>
      </c>
    </row>
    <row r="43" spans="1:43" ht="13.2" x14ac:dyDescent="0.25">
      <c r="A43" s="82" t="s">
        <v>2156</v>
      </c>
      <c r="B43" s="82" t="s">
        <v>7702</v>
      </c>
      <c r="C43" s="346">
        <v>82</v>
      </c>
      <c r="D43" s="765" t="s">
        <v>45</v>
      </c>
      <c r="E43" s="82" t="s">
        <v>1338</v>
      </c>
      <c r="F43" s="82" t="s">
        <v>343</v>
      </c>
      <c r="G43" s="82" t="s">
        <v>88</v>
      </c>
      <c r="H43" s="82" t="s">
        <v>664</v>
      </c>
      <c r="I43" s="765" t="s">
        <v>7786</v>
      </c>
      <c r="J43" s="82" t="s">
        <v>50</v>
      </c>
      <c r="K43" s="82">
        <v>1045422788</v>
      </c>
      <c r="L43" s="102">
        <v>38923</v>
      </c>
      <c r="M43" s="82">
        <v>19</v>
      </c>
      <c r="N43" s="82" t="s">
        <v>51</v>
      </c>
      <c r="O43" s="82">
        <v>3245125817</v>
      </c>
      <c r="P43" s="82"/>
      <c r="Q43" s="82" t="s">
        <v>1809</v>
      </c>
      <c r="R43" s="82" t="s">
        <v>610</v>
      </c>
      <c r="S43" s="82" t="s">
        <v>54</v>
      </c>
      <c r="T43" s="82" t="s">
        <v>7726</v>
      </c>
      <c r="U43" s="82" t="s">
        <v>4239</v>
      </c>
      <c r="V43" s="272" t="s">
        <v>57</v>
      </c>
      <c r="W43" s="272" t="s">
        <v>57</v>
      </c>
      <c r="X43" s="272" t="s">
        <v>57</v>
      </c>
      <c r="Y43" s="77"/>
      <c r="Z43" s="77"/>
      <c r="AA43" s="77"/>
      <c r="AB43" s="77"/>
      <c r="AC43" s="77"/>
      <c r="AD43" s="804" t="s">
        <v>58</v>
      </c>
      <c r="AE43" s="77"/>
      <c r="AF43" s="78" t="s">
        <v>59</v>
      </c>
      <c r="AG43" s="78" t="s">
        <v>57</v>
      </c>
      <c r="AH43" s="78" t="s">
        <v>59</v>
      </c>
      <c r="AI43" s="78" t="s">
        <v>59</v>
      </c>
      <c r="AJ43" s="78" t="s">
        <v>59</v>
      </c>
      <c r="AK43" s="78" t="s">
        <v>59</v>
      </c>
      <c r="AL43" s="78" t="s">
        <v>194</v>
      </c>
      <c r="AM43" s="78"/>
      <c r="AN43" s="78"/>
      <c r="AO43" s="206" t="s">
        <v>393</v>
      </c>
      <c r="AP43" s="151"/>
      <c r="AQ43" s="809" t="str" cm="1">
        <f t="array" ref="AQ43">IF(AD43="NO FAVORABLE","NO FAVORABLE",IF(SUMPRODUCT(--(TRIM(AF43:AK43)&lt;&gt;"SI"),--(TRIM(AF43:AK43)&lt;&gt;"NA"))&gt;0,"SUBSANAR","APROBADA CR"))</f>
        <v>APROBADA CR</v>
      </c>
    </row>
    <row r="44" spans="1:43" ht="13.2" x14ac:dyDescent="0.25">
      <c r="A44" s="82" t="s">
        <v>2156</v>
      </c>
      <c r="B44" s="82" t="s">
        <v>7702</v>
      </c>
      <c r="C44" s="346">
        <v>83</v>
      </c>
      <c r="D44" s="765" t="s">
        <v>45</v>
      </c>
      <c r="E44" s="82" t="s">
        <v>3261</v>
      </c>
      <c r="F44" s="82" t="s">
        <v>565</v>
      </c>
      <c r="G44" s="82" t="s">
        <v>2122</v>
      </c>
      <c r="H44" s="82" t="s">
        <v>290</v>
      </c>
      <c r="I44" s="765" t="s">
        <v>7787</v>
      </c>
      <c r="J44" s="82" t="s">
        <v>50</v>
      </c>
      <c r="K44" s="82">
        <v>1039290139</v>
      </c>
      <c r="L44" s="102">
        <v>35218</v>
      </c>
      <c r="M44" s="82">
        <v>29</v>
      </c>
      <c r="N44" s="82" t="s">
        <v>51</v>
      </c>
      <c r="O44" s="82">
        <v>3022462241</v>
      </c>
      <c r="P44" s="82"/>
      <c r="Q44" s="82" t="s">
        <v>1783</v>
      </c>
      <c r="R44" s="82" t="s">
        <v>374</v>
      </c>
      <c r="S44" s="82" t="s">
        <v>54</v>
      </c>
      <c r="T44" s="82" t="s">
        <v>7788</v>
      </c>
      <c r="U44" s="82" t="s">
        <v>4239</v>
      </c>
      <c r="V44" s="272" t="s">
        <v>57</v>
      </c>
      <c r="W44" s="272" t="s">
        <v>57</v>
      </c>
      <c r="X44" s="272" t="s">
        <v>57</v>
      </c>
      <c r="Y44" s="77"/>
      <c r="Z44" s="77"/>
      <c r="AA44" s="77"/>
      <c r="AB44" s="77"/>
      <c r="AC44" s="77"/>
      <c r="AD44" s="804" t="s">
        <v>58</v>
      </c>
      <c r="AE44" s="77"/>
      <c r="AF44" s="78" t="s">
        <v>59</v>
      </c>
      <c r="AG44" s="78" t="s">
        <v>57</v>
      </c>
      <c r="AH44" s="78" t="s">
        <v>59</v>
      </c>
      <c r="AI44" s="78" t="s">
        <v>59</v>
      </c>
      <c r="AJ44" s="78" t="s">
        <v>59</v>
      </c>
      <c r="AK44" s="78" t="s">
        <v>59</v>
      </c>
      <c r="AL44" s="78" t="s">
        <v>194</v>
      </c>
      <c r="AM44" s="78"/>
      <c r="AN44" s="78"/>
      <c r="AO44" s="206" t="s">
        <v>393</v>
      </c>
      <c r="AP44" s="151"/>
      <c r="AQ44" s="809" t="str" cm="1">
        <f t="array" ref="AQ44">IF(AD44="NO FAVORABLE","NO FAVORABLE",IF(SUMPRODUCT(--(TRIM(AF44:AK44)&lt;&gt;"SI"),--(TRIM(AF44:AK44)&lt;&gt;"NA"))&gt;0,"SUBSANAR","APROBADA CR"))</f>
        <v>APROBADA CR</v>
      </c>
    </row>
    <row r="45" spans="1:43" ht="13.2" x14ac:dyDescent="0.25">
      <c r="A45" s="82" t="s">
        <v>2156</v>
      </c>
      <c r="B45" s="82" t="s">
        <v>7702</v>
      </c>
      <c r="C45" s="346">
        <v>85</v>
      </c>
      <c r="D45" s="765" t="s">
        <v>45</v>
      </c>
      <c r="E45" s="82" t="s">
        <v>666</v>
      </c>
      <c r="F45" s="82" t="s">
        <v>3950</v>
      </c>
      <c r="G45" s="82" t="s">
        <v>2651</v>
      </c>
      <c r="H45" s="82" t="s">
        <v>278</v>
      </c>
      <c r="I45" s="765" t="s">
        <v>7789</v>
      </c>
      <c r="J45" s="82" t="s">
        <v>50</v>
      </c>
      <c r="K45" s="82">
        <v>1039285770</v>
      </c>
      <c r="L45" s="102">
        <v>31850</v>
      </c>
      <c r="M45" s="82">
        <v>38</v>
      </c>
      <c r="N45" s="82" t="s">
        <v>51</v>
      </c>
      <c r="O45" s="82">
        <v>3166304359</v>
      </c>
      <c r="P45" s="82"/>
      <c r="Q45" s="82" t="s">
        <v>1809</v>
      </c>
      <c r="R45" s="82" t="s">
        <v>53</v>
      </c>
      <c r="S45" s="82" t="s">
        <v>54</v>
      </c>
      <c r="T45" s="82" t="s">
        <v>7772</v>
      </c>
      <c r="U45" s="82" t="s">
        <v>4239</v>
      </c>
      <c r="V45" s="272" t="s">
        <v>57</v>
      </c>
      <c r="W45" s="272" t="s">
        <v>57</v>
      </c>
      <c r="X45" s="272" t="s">
        <v>57</v>
      </c>
      <c r="Y45" s="272"/>
      <c r="Z45" s="272"/>
      <c r="AA45" s="272"/>
      <c r="AB45" s="272"/>
      <c r="AC45" s="272"/>
      <c r="AD45" s="804" t="s">
        <v>58</v>
      </c>
      <c r="AE45" s="272"/>
      <c r="AF45" s="78" t="s">
        <v>59</v>
      </c>
      <c r="AG45" s="78" t="s">
        <v>57</v>
      </c>
      <c r="AH45" s="78" t="s">
        <v>59</v>
      </c>
      <c r="AI45" s="78" t="s">
        <v>59</v>
      </c>
      <c r="AJ45" s="78" t="s">
        <v>59</v>
      </c>
      <c r="AK45" s="78" t="s">
        <v>59</v>
      </c>
      <c r="AL45" s="78" t="s">
        <v>194</v>
      </c>
      <c r="AM45" s="78"/>
      <c r="AN45" s="78"/>
      <c r="AO45" s="206" t="s">
        <v>393</v>
      </c>
      <c r="AP45" s="151"/>
      <c r="AQ45" s="809" t="str" cm="1">
        <f t="array" ref="AQ45">IF(AD45="NO FAVORABLE","NO FAVORABLE",IF(SUMPRODUCT(--(TRIM(AF45:AK45)&lt;&gt;"SI"),--(TRIM(AF45:AK45)&lt;&gt;"NA"))&gt;0,"SUBSANAR","APROBADA CR"))</f>
        <v>APROBADA CR</v>
      </c>
    </row>
    <row r="46" spans="1:43" ht="13.2" x14ac:dyDescent="0.25">
      <c r="A46" s="82" t="s">
        <v>2156</v>
      </c>
      <c r="B46" s="82" t="s">
        <v>7702</v>
      </c>
      <c r="C46" s="346">
        <v>87</v>
      </c>
      <c r="D46" s="765" t="s">
        <v>45</v>
      </c>
      <c r="E46" s="82" t="s">
        <v>7187</v>
      </c>
      <c r="F46" s="82"/>
      <c r="G46" s="82" t="s">
        <v>586</v>
      </c>
      <c r="H46" s="82" t="s">
        <v>177</v>
      </c>
      <c r="I46" s="765" t="s">
        <v>7790</v>
      </c>
      <c r="J46" s="82" t="s">
        <v>50</v>
      </c>
      <c r="K46" s="82">
        <v>1001619287</v>
      </c>
      <c r="L46" s="102">
        <v>35376</v>
      </c>
      <c r="M46" s="82">
        <v>29</v>
      </c>
      <c r="N46" s="82" t="s">
        <v>51</v>
      </c>
      <c r="O46" s="82">
        <v>3217981162</v>
      </c>
      <c r="P46" s="82"/>
      <c r="Q46" s="82" t="s">
        <v>1783</v>
      </c>
      <c r="R46" s="82" t="s">
        <v>53</v>
      </c>
      <c r="S46" s="82" t="s">
        <v>54</v>
      </c>
      <c r="T46" s="82" t="s">
        <v>7791</v>
      </c>
      <c r="U46" s="82" t="s">
        <v>4239</v>
      </c>
      <c r="V46" s="272" t="s">
        <v>57</v>
      </c>
      <c r="W46" s="272" t="s">
        <v>57</v>
      </c>
      <c r="X46" s="272" t="s">
        <v>57</v>
      </c>
      <c r="Y46" s="272"/>
      <c r="Z46" s="272"/>
      <c r="AA46" s="272"/>
      <c r="AB46" s="272"/>
      <c r="AC46" s="272"/>
      <c r="AD46" s="804" t="s">
        <v>58</v>
      </c>
      <c r="AE46" s="272"/>
      <c r="AF46" s="78" t="s">
        <v>59</v>
      </c>
      <c r="AG46" s="78" t="s">
        <v>57</v>
      </c>
      <c r="AH46" s="78" t="s">
        <v>59</v>
      </c>
      <c r="AI46" s="78" t="s">
        <v>59</v>
      </c>
      <c r="AJ46" s="78" t="s">
        <v>59</v>
      </c>
      <c r="AK46" s="78" t="s">
        <v>59</v>
      </c>
      <c r="AL46" s="78" t="s">
        <v>194</v>
      </c>
      <c r="AM46" s="78"/>
      <c r="AN46" s="78"/>
      <c r="AO46" s="206" t="s">
        <v>393</v>
      </c>
      <c r="AP46" s="151"/>
      <c r="AQ46" s="809" t="str" cm="1">
        <f t="array" ref="AQ46">IF(AD46="NO FAVORABLE","NO FAVORABLE",IF(SUMPRODUCT(--(TRIM(AF46:AK46)&lt;&gt;"SI"),--(TRIM(AF46:AK46)&lt;&gt;"NA"))&gt;0,"SUBSANAR","APROBADA CR"))</f>
        <v>APROBADA CR</v>
      </c>
    </row>
    <row r="47" spans="1:43" ht="13.2" x14ac:dyDescent="0.25">
      <c r="A47" s="82" t="s">
        <v>2156</v>
      </c>
      <c r="B47" s="82" t="s">
        <v>7702</v>
      </c>
      <c r="C47" s="346">
        <v>88</v>
      </c>
      <c r="D47" s="765" t="s">
        <v>45</v>
      </c>
      <c r="E47" s="82" t="s">
        <v>184</v>
      </c>
      <c r="F47" s="82" t="s">
        <v>471</v>
      </c>
      <c r="G47" s="82" t="s">
        <v>7792</v>
      </c>
      <c r="H47" s="82" t="s">
        <v>287</v>
      </c>
      <c r="I47" s="765" t="s">
        <v>7793</v>
      </c>
      <c r="J47" s="82" t="s">
        <v>50</v>
      </c>
      <c r="K47" s="82">
        <v>1045419454</v>
      </c>
      <c r="L47" s="102">
        <v>38395</v>
      </c>
      <c r="M47" s="82">
        <v>20</v>
      </c>
      <c r="N47" s="82" t="s">
        <v>51</v>
      </c>
      <c r="O47" s="82">
        <v>3135615244</v>
      </c>
      <c r="P47" s="82"/>
      <c r="Q47" s="82" t="s">
        <v>505</v>
      </c>
      <c r="R47" s="82" t="s">
        <v>610</v>
      </c>
      <c r="S47" s="82" t="s">
        <v>54</v>
      </c>
      <c r="T47" s="82" t="s">
        <v>7726</v>
      </c>
      <c r="U47" s="82" t="s">
        <v>4239</v>
      </c>
      <c r="V47" s="272" t="s">
        <v>57</v>
      </c>
      <c r="W47" s="272" t="s">
        <v>57</v>
      </c>
      <c r="X47" s="272" t="s">
        <v>57</v>
      </c>
      <c r="Y47" s="272"/>
      <c r="Z47" s="272"/>
      <c r="AA47" s="272"/>
      <c r="AB47" s="272"/>
      <c r="AC47" s="272"/>
      <c r="AD47" s="804" t="s">
        <v>58</v>
      </c>
      <c r="AE47" s="272"/>
      <c r="AF47" s="78" t="s">
        <v>59</v>
      </c>
      <c r="AG47" s="78" t="s">
        <v>57</v>
      </c>
      <c r="AH47" s="78" t="s">
        <v>59</v>
      </c>
      <c r="AI47" s="78" t="s">
        <v>59</v>
      </c>
      <c r="AJ47" s="78" t="s">
        <v>59</v>
      </c>
      <c r="AK47" s="78" t="s">
        <v>59</v>
      </c>
      <c r="AL47" s="78" t="s">
        <v>258</v>
      </c>
      <c r="AM47" s="78"/>
      <c r="AN47" s="78"/>
      <c r="AO47" s="206" t="s">
        <v>393</v>
      </c>
      <c r="AP47" s="151"/>
      <c r="AQ47" s="809" t="str" cm="1">
        <f t="array" ref="AQ47">IF(AD47="NO FAVORABLE","NO FAVORABLE",IF(SUMPRODUCT(--(TRIM(AF47:AK47)&lt;&gt;"SI"),--(TRIM(AF47:AK47)&lt;&gt;"NA"))&gt;0,"SUBSANAR","APROBADA CR"))</f>
        <v>APROBADA CR</v>
      </c>
    </row>
    <row r="48" spans="1:43" ht="13.2" x14ac:dyDescent="0.25">
      <c r="A48" s="82" t="s">
        <v>2156</v>
      </c>
      <c r="B48" s="82" t="s">
        <v>7702</v>
      </c>
      <c r="C48" s="346">
        <v>90</v>
      </c>
      <c r="D48" s="765" t="s">
        <v>45</v>
      </c>
      <c r="E48" s="82" t="s">
        <v>277</v>
      </c>
      <c r="F48" s="82" t="s">
        <v>522</v>
      </c>
      <c r="G48" s="82" t="s">
        <v>7186</v>
      </c>
      <c r="H48" s="82" t="s">
        <v>2093</v>
      </c>
      <c r="I48" s="765" t="s">
        <v>7795</v>
      </c>
      <c r="J48" s="82" t="s">
        <v>50</v>
      </c>
      <c r="K48" s="82">
        <v>32155370</v>
      </c>
      <c r="L48" s="102">
        <v>31277</v>
      </c>
      <c r="M48" s="82">
        <v>40</v>
      </c>
      <c r="N48" s="82" t="s">
        <v>51</v>
      </c>
      <c r="O48" s="82">
        <v>3136204582</v>
      </c>
      <c r="P48" s="82"/>
      <c r="Q48" s="82" t="s">
        <v>1783</v>
      </c>
      <c r="R48" s="82" t="s">
        <v>53</v>
      </c>
      <c r="S48" s="82" t="s">
        <v>54</v>
      </c>
      <c r="T48" s="82" t="s">
        <v>6323</v>
      </c>
      <c r="U48" s="82" t="s">
        <v>4239</v>
      </c>
      <c r="V48" s="272" t="s">
        <v>57</v>
      </c>
      <c r="W48" s="272" t="s">
        <v>57</v>
      </c>
      <c r="X48" s="272" t="s">
        <v>57</v>
      </c>
      <c r="Y48" s="272"/>
      <c r="Z48" s="272"/>
      <c r="AA48" s="272"/>
      <c r="AB48" s="272"/>
      <c r="AC48" s="272"/>
      <c r="AD48" s="804" t="s">
        <v>58</v>
      </c>
      <c r="AE48" s="272"/>
      <c r="AF48" s="78" t="s">
        <v>59</v>
      </c>
      <c r="AG48" s="78" t="s">
        <v>57</v>
      </c>
      <c r="AH48" s="78" t="s">
        <v>59</v>
      </c>
      <c r="AI48" s="78" t="s">
        <v>59</v>
      </c>
      <c r="AJ48" s="78" t="s">
        <v>59</v>
      </c>
      <c r="AK48" s="78" t="s">
        <v>59</v>
      </c>
      <c r="AL48" s="78" t="s">
        <v>114</v>
      </c>
      <c r="AM48" s="78"/>
      <c r="AN48" s="78"/>
      <c r="AO48" s="206" t="s">
        <v>393</v>
      </c>
      <c r="AP48" s="151"/>
      <c r="AQ48" s="809" t="str" cm="1">
        <f t="array" ref="AQ48">IF(AD48="NO FAVORABLE","NO FAVORABLE",IF(SUMPRODUCT(--(TRIM(AF48:AK48)&lt;&gt;"SI"),--(TRIM(AF48:AK48)&lt;&gt;"NA"))&gt;0,"SUBSANAR","APROBADA CR"))</f>
        <v>APROBADA CR</v>
      </c>
    </row>
    <row r="49" spans="1:43" ht="13.2" x14ac:dyDescent="0.25">
      <c r="A49" s="82" t="s">
        <v>2156</v>
      </c>
      <c r="B49" s="82" t="s">
        <v>7702</v>
      </c>
      <c r="C49" s="346">
        <v>91</v>
      </c>
      <c r="D49" s="765" t="s">
        <v>45</v>
      </c>
      <c r="E49" s="82" t="s">
        <v>666</v>
      </c>
      <c r="F49" s="82"/>
      <c r="G49" s="82" t="s">
        <v>2119</v>
      </c>
      <c r="H49" s="82" t="s">
        <v>292</v>
      </c>
      <c r="I49" s="765" t="s">
        <v>7796</v>
      </c>
      <c r="J49" s="82" t="s">
        <v>50</v>
      </c>
      <c r="K49" s="82">
        <v>21697319</v>
      </c>
      <c r="L49" s="102">
        <v>28843</v>
      </c>
      <c r="M49" s="82">
        <v>46</v>
      </c>
      <c r="N49" s="82" t="s">
        <v>51</v>
      </c>
      <c r="O49" s="82">
        <v>3174660471</v>
      </c>
      <c r="P49" s="82"/>
      <c r="Q49" s="82" t="s">
        <v>505</v>
      </c>
      <c r="R49" s="82" t="s">
        <v>53</v>
      </c>
      <c r="S49" s="82" t="s">
        <v>54</v>
      </c>
      <c r="T49" s="82" t="s">
        <v>7797</v>
      </c>
      <c r="U49" s="82" t="s">
        <v>4239</v>
      </c>
      <c r="V49" s="272" t="s">
        <v>57</v>
      </c>
      <c r="W49" s="272" t="s">
        <v>57</v>
      </c>
      <c r="X49" s="272" t="s">
        <v>57</v>
      </c>
      <c r="Y49" s="272"/>
      <c r="Z49" s="272"/>
      <c r="AA49" s="272"/>
      <c r="AB49" s="272"/>
      <c r="AC49" s="272"/>
      <c r="AD49" s="804" t="s">
        <v>58</v>
      </c>
      <c r="AE49" s="272"/>
      <c r="AF49" s="78" t="s">
        <v>59</v>
      </c>
      <c r="AG49" s="78" t="s">
        <v>57</v>
      </c>
      <c r="AH49" s="78" t="s">
        <v>59</v>
      </c>
      <c r="AI49" s="78" t="s">
        <v>59</v>
      </c>
      <c r="AJ49" s="78" t="s">
        <v>59</v>
      </c>
      <c r="AK49" s="78" t="s">
        <v>59</v>
      </c>
      <c r="AL49" s="78" t="s">
        <v>194</v>
      </c>
      <c r="AM49" s="78"/>
      <c r="AN49" s="78"/>
      <c r="AO49" s="206" t="s">
        <v>393</v>
      </c>
      <c r="AP49" s="151"/>
      <c r="AQ49" s="809" t="str" cm="1">
        <f t="array" ref="AQ49">IF(AD49="NO FAVORABLE","NO FAVORABLE",IF(SUMPRODUCT(--(TRIM(AF49:AK49)&lt;&gt;"SI"),--(TRIM(AF49:AK49)&lt;&gt;"NA"))&gt;0,"SUBSANAR","APROBADA CR"))</f>
        <v>APROBADA CR</v>
      </c>
    </row>
    <row r="50" spans="1:43" ht="13.2" x14ac:dyDescent="0.25">
      <c r="A50" s="82" t="s">
        <v>2156</v>
      </c>
      <c r="B50" s="82" t="s">
        <v>7702</v>
      </c>
      <c r="C50" s="346">
        <v>92</v>
      </c>
      <c r="D50" s="765" t="s">
        <v>45</v>
      </c>
      <c r="E50" s="82" t="s">
        <v>3006</v>
      </c>
      <c r="F50" s="82" t="s">
        <v>152</v>
      </c>
      <c r="G50" s="82" t="s">
        <v>1215</v>
      </c>
      <c r="H50" s="82" t="s">
        <v>252</v>
      </c>
      <c r="I50" s="765" t="s">
        <v>7798</v>
      </c>
      <c r="J50" s="82" t="s">
        <v>50</v>
      </c>
      <c r="K50" s="82">
        <v>1216714276</v>
      </c>
      <c r="L50" s="102">
        <v>34201</v>
      </c>
      <c r="M50" s="82">
        <v>31</v>
      </c>
      <c r="N50" s="82" t="s">
        <v>51</v>
      </c>
      <c r="O50" s="82">
        <v>3218284939</v>
      </c>
      <c r="P50" s="82"/>
      <c r="Q50" s="82" t="s">
        <v>1783</v>
      </c>
      <c r="R50" s="82" t="s">
        <v>53</v>
      </c>
      <c r="S50" s="82" t="s">
        <v>54</v>
      </c>
      <c r="T50" s="82" t="s">
        <v>6323</v>
      </c>
      <c r="U50" s="82" t="s">
        <v>4239</v>
      </c>
      <c r="V50" s="272" t="s">
        <v>57</v>
      </c>
      <c r="W50" s="272" t="s">
        <v>57</v>
      </c>
      <c r="X50" s="272" t="s">
        <v>57</v>
      </c>
      <c r="Y50" s="272"/>
      <c r="Z50" s="272"/>
      <c r="AA50" s="272"/>
      <c r="AB50" s="272"/>
      <c r="AC50" s="272"/>
      <c r="AD50" s="804" t="s">
        <v>58</v>
      </c>
      <c r="AE50" s="272"/>
      <c r="AF50" s="78" t="s">
        <v>4546</v>
      </c>
      <c r="AG50" s="78" t="s">
        <v>57</v>
      </c>
      <c r="AH50" s="78" t="s">
        <v>59</v>
      </c>
      <c r="AI50" s="78" t="s">
        <v>59</v>
      </c>
      <c r="AJ50" s="78" t="s">
        <v>59</v>
      </c>
      <c r="AK50" s="78" t="s">
        <v>59</v>
      </c>
      <c r="AL50" s="78" t="s">
        <v>174</v>
      </c>
      <c r="AM50" s="78"/>
      <c r="AN50" s="78"/>
      <c r="AO50" s="206" t="s">
        <v>393</v>
      </c>
      <c r="AP50" s="151"/>
      <c r="AQ50" s="809" t="str" cm="1">
        <f t="array" ref="AQ50">IF(AD50="NO FAVORABLE","NO FAVORABLE",IF(SUMPRODUCT(--(TRIM(AF50:AK50)&lt;&gt;"SI"),--(TRIM(AF50:AK50)&lt;&gt;"NA"))&gt;0,"SUBSANAR","APROBADA CR"))</f>
        <v>APROBADA CR</v>
      </c>
    </row>
    <row r="51" spans="1:43" ht="13.2" x14ac:dyDescent="0.25">
      <c r="A51" s="82" t="s">
        <v>2156</v>
      </c>
      <c r="B51" s="82" t="s">
        <v>7702</v>
      </c>
      <c r="C51" s="346">
        <v>93</v>
      </c>
      <c r="D51" s="765" t="s">
        <v>45</v>
      </c>
      <c r="E51" s="82" t="s">
        <v>120</v>
      </c>
      <c r="F51" s="82" t="s">
        <v>5834</v>
      </c>
      <c r="G51" s="82" t="s">
        <v>1691</v>
      </c>
      <c r="H51" s="82" t="s">
        <v>320</v>
      </c>
      <c r="I51" s="765" t="s">
        <v>7799</v>
      </c>
      <c r="J51" s="82" t="s">
        <v>50</v>
      </c>
      <c r="K51" s="82">
        <v>1039287426</v>
      </c>
      <c r="L51" s="102">
        <v>33314</v>
      </c>
      <c r="M51" s="82">
        <v>34</v>
      </c>
      <c r="N51" s="82" t="s">
        <v>51</v>
      </c>
      <c r="O51" s="82">
        <v>3117617470</v>
      </c>
      <c r="P51" s="82"/>
      <c r="Q51" s="82" t="s">
        <v>505</v>
      </c>
      <c r="R51" s="82" t="s">
        <v>53</v>
      </c>
      <c r="S51" s="82" t="s">
        <v>54</v>
      </c>
      <c r="T51" s="82" t="s">
        <v>7783</v>
      </c>
      <c r="U51" s="82" t="s">
        <v>4239</v>
      </c>
      <c r="V51" s="272" t="s">
        <v>57</v>
      </c>
      <c r="W51" s="272" t="s">
        <v>57</v>
      </c>
      <c r="X51" s="272" t="s">
        <v>57</v>
      </c>
      <c r="Y51" s="272"/>
      <c r="Z51" s="272"/>
      <c r="AA51" s="272"/>
      <c r="AB51" s="272"/>
      <c r="AC51" s="272"/>
      <c r="AD51" s="804" t="s">
        <v>58</v>
      </c>
      <c r="AE51" s="272"/>
      <c r="AF51" s="78" t="s">
        <v>59</v>
      </c>
      <c r="AG51" s="78" t="s">
        <v>57</v>
      </c>
      <c r="AH51" s="78" t="s">
        <v>59</v>
      </c>
      <c r="AI51" s="78" t="s">
        <v>59</v>
      </c>
      <c r="AJ51" s="78" t="s">
        <v>59</v>
      </c>
      <c r="AK51" s="78" t="s">
        <v>59</v>
      </c>
      <c r="AL51" s="78" t="s">
        <v>194</v>
      </c>
      <c r="AM51" s="78"/>
      <c r="AN51" s="78"/>
      <c r="AO51" s="206" t="s">
        <v>393</v>
      </c>
      <c r="AP51" s="151"/>
      <c r="AQ51" s="809" t="str" cm="1">
        <f t="array" ref="AQ51">IF(AD51="NO FAVORABLE","NO FAVORABLE",IF(SUMPRODUCT(--(TRIM(AF51:AK51)&lt;&gt;"SI"),--(TRIM(AF51:AK51)&lt;&gt;"NA"))&gt;0,"SUBSANAR","APROBADA CR"))</f>
        <v>APROBADA CR</v>
      </c>
    </row>
    <row r="52" spans="1:43" ht="13.2" x14ac:dyDescent="0.25">
      <c r="A52" s="82" t="s">
        <v>2156</v>
      </c>
      <c r="B52" s="82" t="s">
        <v>7702</v>
      </c>
      <c r="C52" s="346">
        <v>100</v>
      </c>
      <c r="D52" s="765" t="s">
        <v>45</v>
      </c>
      <c r="E52" s="82" t="s">
        <v>1755</v>
      </c>
      <c r="F52" s="82" t="s">
        <v>985</v>
      </c>
      <c r="G52" s="82" t="s">
        <v>831</v>
      </c>
      <c r="H52" s="82" t="s">
        <v>401</v>
      </c>
      <c r="I52" s="765" t="s">
        <v>7800</v>
      </c>
      <c r="J52" s="82" t="s">
        <v>50</v>
      </c>
      <c r="K52" s="82">
        <v>1039285785</v>
      </c>
      <c r="L52" s="102">
        <v>37425</v>
      </c>
      <c r="M52" s="82">
        <v>23</v>
      </c>
      <c r="N52" s="82" t="s">
        <v>51</v>
      </c>
      <c r="O52" s="82">
        <v>3117617470</v>
      </c>
      <c r="P52" s="82"/>
      <c r="Q52" s="82" t="s">
        <v>505</v>
      </c>
      <c r="R52" s="82" t="s">
        <v>53</v>
      </c>
      <c r="S52" s="82" t="s">
        <v>54</v>
      </c>
      <c r="T52" s="82" t="s">
        <v>7783</v>
      </c>
      <c r="U52" s="82" t="s">
        <v>4239</v>
      </c>
      <c r="V52" s="272" t="s">
        <v>57</v>
      </c>
      <c r="W52" s="272" t="s">
        <v>57</v>
      </c>
      <c r="X52" s="272" t="s">
        <v>57</v>
      </c>
      <c r="Y52" s="272"/>
      <c r="Z52" s="272"/>
      <c r="AA52" s="272"/>
      <c r="AB52" s="272"/>
      <c r="AC52" s="272"/>
      <c r="AD52" s="804" t="s">
        <v>58</v>
      </c>
      <c r="AE52" s="272"/>
      <c r="AF52" s="78" t="s">
        <v>59</v>
      </c>
      <c r="AG52" s="78" t="s">
        <v>57</v>
      </c>
      <c r="AH52" s="78" t="s">
        <v>59</v>
      </c>
      <c r="AI52" s="78" t="s">
        <v>59</v>
      </c>
      <c r="AJ52" s="78" t="s">
        <v>59</v>
      </c>
      <c r="AK52" s="78" t="s">
        <v>59</v>
      </c>
      <c r="AL52" s="78" t="s">
        <v>114</v>
      </c>
      <c r="AM52" s="78"/>
      <c r="AN52" s="78"/>
      <c r="AO52" s="206" t="s">
        <v>393</v>
      </c>
      <c r="AP52" s="151"/>
      <c r="AQ52" s="809" t="str" cm="1">
        <f t="array" ref="AQ52">IF(AD52="NO FAVORABLE","NO FAVORABLE",IF(SUMPRODUCT(--(TRIM(AF52:AK52)&lt;&gt;"SI"),--(TRIM(AF52:AK52)&lt;&gt;"NA"))&gt;0,"SUBSANAR","APROBADA CR"))</f>
        <v>APROBADA CR</v>
      </c>
    </row>
    <row r="53" spans="1:43" ht="13.2" x14ac:dyDescent="0.25">
      <c r="A53" s="82" t="s">
        <v>2156</v>
      </c>
      <c r="B53" s="82" t="s">
        <v>7702</v>
      </c>
      <c r="C53" s="346">
        <v>101</v>
      </c>
      <c r="D53" s="765" t="s">
        <v>45</v>
      </c>
      <c r="E53" s="82" t="s">
        <v>144</v>
      </c>
      <c r="F53" s="82"/>
      <c r="G53" s="82" t="s">
        <v>2651</v>
      </c>
      <c r="H53" s="82" t="s">
        <v>5404</v>
      </c>
      <c r="I53" s="765" t="s">
        <v>7801</v>
      </c>
      <c r="J53" s="82" t="s">
        <v>50</v>
      </c>
      <c r="K53" s="82">
        <v>32107310</v>
      </c>
      <c r="L53" s="102">
        <v>28607</v>
      </c>
      <c r="M53" s="82">
        <v>47</v>
      </c>
      <c r="N53" s="82" t="s">
        <v>51</v>
      </c>
      <c r="O53" s="82">
        <v>3117617470</v>
      </c>
      <c r="P53" s="82"/>
      <c r="Q53" s="82" t="s">
        <v>505</v>
      </c>
      <c r="R53" s="82" t="s">
        <v>53</v>
      </c>
      <c r="S53" s="82" t="s">
        <v>54</v>
      </c>
      <c r="T53" s="82" t="s">
        <v>7783</v>
      </c>
      <c r="U53" s="82" t="s">
        <v>4239</v>
      </c>
      <c r="V53" s="272" t="s">
        <v>57</v>
      </c>
      <c r="W53" s="272" t="s">
        <v>57</v>
      </c>
      <c r="X53" s="272" t="s">
        <v>57</v>
      </c>
      <c r="Y53" s="272"/>
      <c r="Z53" s="272"/>
      <c r="AA53" s="272"/>
      <c r="AB53" s="272"/>
      <c r="AC53" s="272"/>
      <c r="AD53" s="804" t="s">
        <v>58</v>
      </c>
      <c r="AE53" s="272"/>
      <c r="AF53" s="78" t="s">
        <v>59</v>
      </c>
      <c r="AG53" s="78" t="s">
        <v>57</v>
      </c>
      <c r="AH53" s="78" t="s">
        <v>59</v>
      </c>
      <c r="AI53" s="78" t="s">
        <v>59</v>
      </c>
      <c r="AJ53" s="78" t="s">
        <v>59</v>
      </c>
      <c r="AK53" s="78" t="s">
        <v>59</v>
      </c>
      <c r="AL53" s="78" t="s">
        <v>182</v>
      </c>
      <c r="AM53" s="78"/>
      <c r="AN53" s="78"/>
      <c r="AO53" s="206" t="s">
        <v>393</v>
      </c>
      <c r="AP53" s="151"/>
      <c r="AQ53" s="809" t="str" cm="1">
        <f t="array" ref="AQ53">IF(AD53="NO FAVORABLE","NO FAVORABLE",IF(SUMPRODUCT(--(TRIM(AF53:AK53)&lt;&gt;"SI"),--(TRIM(AF53:AK53)&lt;&gt;"NA"))&gt;0,"SUBSANAR","APROBADA CR"))</f>
        <v>APROBADA CR</v>
      </c>
    </row>
    <row r="54" spans="1:43" ht="13.2" x14ac:dyDescent="0.25">
      <c r="A54" s="82" t="s">
        <v>2156</v>
      </c>
      <c r="B54" s="82" t="s">
        <v>7702</v>
      </c>
      <c r="C54" s="346">
        <v>102</v>
      </c>
      <c r="D54" s="765" t="s">
        <v>45</v>
      </c>
      <c r="E54" s="82" t="s">
        <v>1876</v>
      </c>
      <c r="F54" s="82"/>
      <c r="G54" s="82" t="s">
        <v>5160</v>
      </c>
      <c r="H54" s="82" t="s">
        <v>7538</v>
      </c>
      <c r="I54" s="765" t="s">
        <v>7802</v>
      </c>
      <c r="J54" s="82" t="s">
        <v>50</v>
      </c>
      <c r="K54" s="82">
        <v>21691743</v>
      </c>
      <c r="L54" s="102">
        <v>19711</v>
      </c>
      <c r="M54" s="82">
        <v>71</v>
      </c>
      <c r="N54" s="82" t="s">
        <v>51</v>
      </c>
      <c r="O54" s="82">
        <v>3117617470</v>
      </c>
      <c r="P54" s="82"/>
      <c r="Q54" s="82" t="s">
        <v>2001</v>
      </c>
      <c r="R54" s="82" t="s">
        <v>53</v>
      </c>
      <c r="S54" s="82" t="s">
        <v>54</v>
      </c>
      <c r="T54" s="82" t="s">
        <v>7783</v>
      </c>
      <c r="U54" s="82" t="s">
        <v>4239</v>
      </c>
      <c r="V54" s="272" t="s">
        <v>57</v>
      </c>
      <c r="W54" s="272" t="s">
        <v>57</v>
      </c>
      <c r="X54" s="272" t="s">
        <v>57</v>
      </c>
      <c r="Y54" s="272"/>
      <c r="Z54" s="272"/>
      <c r="AA54" s="272"/>
      <c r="AB54" s="272"/>
      <c r="AC54" s="272"/>
      <c r="AD54" s="804" t="s">
        <v>58</v>
      </c>
      <c r="AE54" s="272"/>
      <c r="AF54" s="78" t="s">
        <v>59</v>
      </c>
      <c r="AG54" s="78" t="s">
        <v>57</v>
      </c>
      <c r="AH54" s="78" t="s">
        <v>59</v>
      </c>
      <c r="AI54" s="78" t="s">
        <v>59</v>
      </c>
      <c r="AJ54" s="78" t="s">
        <v>59</v>
      </c>
      <c r="AK54" s="78" t="s">
        <v>59</v>
      </c>
      <c r="AL54" s="78"/>
      <c r="AM54" s="78"/>
      <c r="AN54" s="78"/>
      <c r="AO54" s="206" t="s">
        <v>393</v>
      </c>
      <c r="AP54" s="151"/>
      <c r="AQ54" s="809" t="str" cm="1">
        <f t="array" ref="AQ54">IF(AD54="NO FAVORABLE","NO FAVORABLE",IF(SUMPRODUCT(--(TRIM(AF54:AK54)&lt;&gt;"SI"),--(TRIM(AF54:AK54)&lt;&gt;"NA"))&gt;0,"SUBSANAR","APROBADA CR"))</f>
        <v>APROBADA CR</v>
      </c>
    </row>
    <row r="55" spans="1:43" ht="13.2" x14ac:dyDescent="0.25">
      <c r="A55" s="82" t="s">
        <v>2156</v>
      </c>
      <c r="B55" s="82" t="s">
        <v>7702</v>
      </c>
      <c r="C55" s="346">
        <v>104</v>
      </c>
      <c r="D55" s="765" t="s">
        <v>45</v>
      </c>
      <c r="E55" s="82" t="s">
        <v>7803</v>
      </c>
      <c r="F55" s="82"/>
      <c r="G55" s="82" t="s">
        <v>7494</v>
      </c>
      <c r="H55" s="82" t="s">
        <v>596</v>
      </c>
      <c r="I55" s="765" t="s">
        <v>7804</v>
      </c>
      <c r="J55" s="82" t="s">
        <v>50</v>
      </c>
      <c r="K55" s="82">
        <v>21697795</v>
      </c>
      <c r="L55" s="102">
        <v>27872</v>
      </c>
      <c r="M55" s="82">
        <v>49</v>
      </c>
      <c r="N55" s="82" t="s">
        <v>51</v>
      </c>
      <c r="O55" s="82">
        <v>3117617470</v>
      </c>
      <c r="P55" s="82"/>
      <c r="Q55" s="82" t="s">
        <v>1783</v>
      </c>
      <c r="R55" s="82" t="s">
        <v>53</v>
      </c>
      <c r="S55" s="82" t="s">
        <v>54</v>
      </c>
      <c r="T55" s="82" t="s">
        <v>7783</v>
      </c>
      <c r="U55" s="82" t="s">
        <v>4239</v>
      </c>
      <c r="V55" s="272" t="s">
        <v>57</v>
      </c>
      <c r="W55" s="272" t="s">
        <v>57</v>
      </c>
      <c r="X55" s="272" t="s">
        <v>57</v>
      </c>
      <c r="Y55" s="272"/>
      <c r="Z55" s="272"/>
      <c r="AA55" s="272"/>
      <c r="AB55" s="272"/>
      <c r="AC55" s="272"/>
      <c r="AD55" s="804" t="s">
        <v>58</v>
      </c>
      <c r="AE55" s="272"/>
      <c r="AF55" s="78" t="s">
        <v>59</v>
      </c>
      <c r="AG55" s="78" t="s">
        <v>57</v>
      </c>
      <c r="AH55" s="78" t="s">
        <v>59</v>
      </c>
      <c r="AI55" s="78" t="s">
        <v>59</v>
      </c>
      <c r="AJ55" s="78" t="s">
        <v>59</v>
      </c>
      <c r="AK55" s="78" t="s">
        <v>59</v>
      </c>
      <c r="AL55" s="78" t="s">
        <v>138</v>
      </c>
      <c r="AM55" s="78"/>
      <c r="AN55" s="78"/>
      <c r="AO55" s="206" t="s">
        <v>393</v>
      </c>
      <c r="AP55" s="151"/>
      <c r="AQ55" s="809" t="str" cm="1">
        <f t="array" ref="AQ55">IF(AD55="NO FAVORABLE","NO FAVORABLE",IF(SUMPRODUCT(--(TRIM(AF55:AK55)&lt;&gt;"SI"),--(TRIM(AF55:AK55)&lt;&gt;"NA"))&gt;0,"SUBSANAR","APROBADA CR"))</f>
        <v>APROBADA CR</v>
      </c>
    </row>
    <row r="56" spans="1:43" ht="13.2" x14ac:dyDescent="0.25">
      <c r="A56" s="82" t="s">
        <v>2156</v>
      </c>
      <c r="B56" s="82" t="s">
        <v>7702</v>
      </c>
      <c r="C56" s="346">
        <v>105</v>
      </c>
      <c r="D56" s="765" t="s">
        <v>45</v>
      </c>
      <c r="E56" s="82" t="s">
        <v>7805</v>
      </c>
      <c r="F56" s="82" t="s">
        <v>341</v>
      </c>
      <c r="G56" s="82" t="s">
        <v>2847</v>
      </c>
      <c r="H56" s="82" t="s">
        <v>252</v>
      </c>
      <c r="I56" s="765" t="s">
        <v>7806</v>
      </c>
      <c r="J56" s="82" t="s">
        <v>50</v>
      </c>
      <c r="K56" s="82">
        <v>1039289743</v>
      </c>
      <c r="L56" s="102">
        <v>34993</v>
      </c>
      <c r="M56" s="82">
        <v>30</v>
      </c>
      <c r="N56" s="82" t="s">
        <v>51</v>
      </c>
      <c r="O56" s="82">
        <v>3117617470</v>
      </c>
      <c r="P56" s="82"/>
      <c r="Q56" s="82" t="s">
        <v>1783</v>
      </c>
      <c r="R56" s="82" t="s">
        <v>53</v>
      </c>
      <c r="S56" s="82" t="s">
        <v>54</v>
      </c>
      <c r="T56" s="82" t="s">
        <v>7783</v>
      </c>
      <c r="U56" s="82" t="s">
        <v>4239</v>
      </c>
      <c r="V56" s="272" t="s">
        <v>57</v>
      </c>
      <c r="W56" s="272" t="s">
        <v>57</v>
      </c>
      <c r="X56" s="272" t="s">
        <v>57</v>
      </c>
      <c r="Y56" s="77"/>
      <c r="Z56" s="77"/>
      <c r="AA56" s="77"/>
      <c r="AB56" s="77"/>
      <c r="AC56" s="77"/>
      <c r="AD56" s="804" t="s">
        <v>58</v>
      </c>
      <c r="AE56" s="77"/>
      <c r="AF56" s="78" t="s">
        <v>4546</v>
      </c>
      <c r="AG56" s="78" t="s">
        <v>57</v>
      </c>
      <c r="AH56" s="78" t="s">
        <v>59</v>
      </c>
      <c r="AI56" s="78" t="s">
        <v>59</v>
      </c>
      <c r="AJ56" s="78" t="s">
        <v>59</v>
      </c>
      <c r="AK56" s="78" t="s">
        <v>59</v>
      </c>
      <c r="AL56" s="78" t="s">
        <v>283</v>
      </c>
      <c r="AM56" s="78"/>
      <c r="AN56" s="78"/>
      <c r="AO56" s="206" t="s">
        <v>393</v>
      </c>
      <c r="AP56" s="151"/>
      <c r="AQ56" s="809" t="str" cm="1">
        <f t="array" ref="AQ56">IF(AD56="NO FAVORABLE","NO FAVORABLE",IF(SUMPRODUCT(--(TRIM(AF56:AK56)&lt;&gt;"SI"),--(TRIM(AF56:AK56)&lt;&gt;"NA"))&gt;0,"SUBSANAR","APROBADA CR"))</f>
        <v>APROBADA CR</v>
      </c>
    </row>
    <row r="57" spans="1:43" ht="13.2" x14ac:dyDescent="0.25">
      <c r="A57" s="82" t="s">
        <v>2156</v>
      </c>
      <c r="B57" s="82" t="s">
        <v>7702</v>
      </c>
      <c r="C57" s="346">
        <v>106</v>
      </c>
      <c r="D57" s="765" t="s">
        <v>45</v>
      </c>
      <c r="E57" s="82" t="s">
        <v>666</v>
      </c>
      <c r="F57" s="82" t="s">
        <v>748</v>
      </c>
      <c r="G57" s="82" t="s">
        <v>925</v>
      </c>
      <c r="H57" s="82" t="s">
        <v>2365</v>
      </c>
      <c r="I57" s="765" t="s">
        <v>7807</v>
      </c>
      <c r="J57" s="82" t="s">
        <v>50</v>
      </c>
      <c r="K57" s="82">
        <v>43729648</v>
      </c>
      <c r="L57" s="102">
        <v>24636</v>
      </c>
      <c r="M57" s="82">
        <v>58</v>
      </c>
      <c r="N57" s="82" t="s">
        <v>51</v>
      </c>
      <c r="O57" s="82">
        <v>3117617470</v>
      </c>
      <c r="P57" s="82"/>
      <c r="Q57" s="82" t="s">
        <v>2001</v>
      </c>
      <c r="R57" s="82" t="s">
        <v>53</v>
      </c>
      <c r="S57" s="82" t="s">
        <v>54</v>
      </c>
      <c r="T57" s="82" t="s">
        <v>7783</v>
      </c>
      <c r="U57" s="82" t="s">
        <v>4239</v>
      </c>
      <c r="V57" s="272" t="s">
        <v>57</v>
      </c>
      <c r="W57" s="272" t="s">
        <v>57</v>
      </c>
      <c r="X57" s="272" t="s">
        <v>57</v>
      </c>
      <c r="Y57" s="77"/>
      <c r="Z57" s="77"/>
      <c r="AA57" s="77"/>
      <c r="AB57" s="77"/>
      <c r="AC57" s="77"/>
      <c r="AD57" s="804" t="s">
        <v>58</v>
      </c>
      <c r="AE57" s="77"/>
      <c r="AF57" s="78" t="s">
        <v>59</v>
      </c>
      <c r="AG57" s="78" t="s">
        <v>57</v>
      </c>
      <c r="AH57" s="78" t="s">
        <v>59</v>
      </c>
      <c r="AI57" s="78" t="s">
        <v>59</v>
      </c>
      <c r="AJ57" s="78" t="s">
        <v>59</v>
      </c>
      <c r="AK57" s="78" t="s">
        <v>59</v>
      </c>
      <c r="AL57" s="78" t="s">
        <v>114</v>
      </c>
      <c r="AM57" s="78"/>
      <c r="AN57" s="78"/>
      <c r="AO57" s="206" t="s">
        <v>393</v>
      </c>
      <c r="AP57" s="151"/>
      <c r="AQ57" s="809" t="str" cm="1">
        <f t="array" ref="AQ57">IF(AD57="NO FAVORABLE","NO FAVORABLE",IF(SUMPRODUCT(--(TRIM(AF57:AK57)&lt;&gt;"SI"),--(TRIM(AF57:AK57)&lt;&gt;"NA"))&gt;0,"SUBSANAR","APROBADA CR"))</f>
        <v>APROBADA CR</v>
      </c>
    </row>
    <row r="58" spans="1:43" ht="13.2" x14ac:dyDescent="0.25">
      <c r="A58" s="82" t="s">
        <v>2156</v>
      </c>
      <c r="B58" s="82" t="s">
        <v>7702</v>
      </c>
      <c r="C58" s="346">
        <v>107</v>
      </c>
      <c r="D58" s="765" t="s">
        <v>45</v>
      </c>
      <c r="E58" s="82" t="s">
        <v>308</v>
      </c>
      <c r="F58" s="82" t="s">
        <v>1136</v>
      </c>
      <c r="G58" s="82" t="s">
        <v>689</v>
      </c>
      <c r="H58" s="82" t="s">
        <v>378</v>
      </c>
      <c r="I58" s="765" t="s">
        <v>7808</v>
      </c>
      <c r="J58" s="82" t="s">
        <v>50</v>
      </c>
      <c r="K58" s="82">
        <v>1040183575</v>
      </c>
      <c r="L58" s="102">
        <v>32150</v>
      </c>
      <c r="M58" s="82">
        <v>37</v>
      </c>
      <c r="N58" s="82" t="s">
        <v>51</v>
      </c>
      <c r="O58" s="82">
        <v>3117617470</v>
      </c>
      <c r="P58" s="82"/>
      <c r="Q58" s="82" t="s">
        <v>1783</v>
      </c>
      <c r="R58" s="82" t="s">
        <v>53</v>
      </c>
      <c r="S58" s="82" t="s">
        <v>54</v>
      </c>
      <c r="T58" s="82" t="s">
        <v>7783</v>
      </c>
      <c r="U58" s="82" t="s">
        <v>4239</v>
      </c>
      <c r="V58" s="272" t="s">
        <v>57</v>
      </c>
      <c r="W58" s="272" t="s">
        <v>57</v>
      </c>
      <c r="X58" s="272" t="s">
        <v>57</v>
      </c>
      <c r="Y58" s="77"/>
      <c r="Z58" s="77"/>
      <c r="AA58" s="77"/>
      <c r="AB58" s="77"/>
      <c r="AC58" s="77"/>
      <c r="AD58" s="804" t="s">
        <v>58</v>
      </c>
      <c r="AE58" s="77"/>
      <c r="AF58" s="78" t="s">
        <v>59</v>
      </c>
      <c r="AG58" s="78" t="s">
        <v>57</v>
      </c>
      <c r="AH58" s="78" t="s">
        <v>59</v>
      </c>
      <c r="AI58" s="78" t="s">
        <v>59</v>
      </c>
      <c r="AJ58" s="78" t="s">
        <v>59</v>
      </c>
      <c r="AK58" s="78" t="s">
        <v>59</v>
      </c>
      <c r="AL58" s="78" t="s">
        <v>70</v>
      </c>
      <c r="AM58" s="78"/>
      <c r="AN58" s="78"/>
      <c r="AO58" s="206" t="s">
        <v>393</v>
      </c>
      <c r="AP58" s="151"/>
      <c r="AQ58" s="809" t="str" cm="1">
        <f t="array" ref="AQ58">IF(AD58="NO FAVORABLE","NO FAVORABLE",IF(SUMPRODUCT(--(TRIM(AF58:AK58)&lt;&gt;"SI"),--(TRIM(AF58:AK58)&lt;&gt;"NA"))&gt;0,"SUBSANAR","APROBADA CR"))</f>
        <v>APROBADA CR</v>
      </c>
    </row>
    <row r="59" spans="1:43" ht="13.2" x14ac:dyDescent="0.25">
      <c r="A59" s="82" t="s">
        <v>2156</v>
      </c>
      <c r="B59" s="82" t="s">
        <v>7702</v>
      </c>
      <c r="C59" s="346">
        <v>109</v>
      </c>
      <c r="D59" s="765" t="s">
        <v>45</v>
      </c>
      <c r="E59" s="82" t="s">
        <v>1338</v>
      </c>
      <c r="F59" s="82" t="s">
        <v>391</v>
      </c>
      <c r="G59" s="82" t="s">
        <v>6186</v>
      </c>
      <c r="H59" s="82" t="s">
        <v>292</v>
      </c>
      <c r="I59" s="765" t="s">
        <v>7809</v>
      </c>
      <c r="J59" s="82" t="s">
        <v>50</v>
      </c>
      <c r="K59" s="82">
        <v>32155386</v>
      </c>
      <c r="L59" s="102">
        <v>30847</v>
      </c>
      <c r="M59" s="82">
        <v>41</v>
      </c>
      <c r="N59" s="82" t="s">
        <v>51</v>
      </c>
      <c r="O59" s="82">
        <v>3117617470</v>
      </c>
      <c r="P59" s="82"/>
      <c r="Q59" s="82" t="s">
        <v>1783</v>
      </c>
      <c r="R59" s="82" t="s">
        <v>53</v>
      </c>
      <c r="S59" s="82" t="s">
        <v>54</v>
      </c>
      <c r="T59" s="82" t="s">
        <v>7783</v>
      </c>
      <c r="U59" s="82" t="s">
        <v>4239</v>
      </c>
      <c r="V59" s="272" t="s">
        <v>57</v>
      </c>
      <c r="W59" s="272" t="s">
        <v>57</v>
      </c>
      <c r="X59" s="272" t="s">
        <v>57</v>
      </c>
      <c r="Y59" s="77"/>
      <c r="Z59" s="77"/>
      <c r="AA59" s="77"/>
      <c r="AB59" s="77"/>
      <c r="AC59" s="77"/>
      <c r="AD59" s="804" t="s">
        <v>58</v>
      </c>
      <c r="AE59" s="77"/>
      <c r="AF59" s="78" t="s">
        <v>59</v>
      </c>
      <c r="AG59" s="78" t="s">
        <v>57</v>
      </c>
      <c r="AH59" s="78" t="s">
        <v>59</v>
      </c>
      <c r="AI59" s="78" t="s">
        <v>59</v>
      </c>
      <c r="AJ59" s="78" t="s">
        <v>59</v>
      </c>
      <c r="AK59" s="78" t="s">
        <v>59</v>
      </c>
      <c r="AL59" s="78" t="s">
        <v>138</v>
      </c>
      <c r="AM59" s="78"/>
      <c r="AN59" s="78"/>
      <c r="AO59" s="206" t="s">
        <v>393</v>
      </c>
      <c r="AP59" s="151"/>
      <c r="AQ59" s="809" t="str" cm="1">
        <f t="array" ref="AQ59">IF(AD59="NO FAVORABLE","NO FAVORABLE",IF(SUMPRODUCT(--(TRIM(AF59:AK59)&lt;&gt;"SI"),--(TRIM(AF59:AK59)&lt;&gt;"NA"))&gt;0,"SUBSANAR","APROBADA CR"))</f>
        <v>APROBADA CR</v>
      </c>
    </row>
    <row r="60" spans="1:43" ht="13.2" x14ac:dyDescent="0.25">
      <c r="A60" s="82" t="s">
        <v>2156</v>
      </c>
      <c r="B60" s="82" t="s">
        <v>7702</v>
      </c>
      <c r="C60" s="346">
        <v>111</v>
      </c>
      <c r="D60" s="765" t="s">
        <v>45</v>
      </c>
      <c r="E60" s="82" t="s">
        <v>756</v>
      </c>
      <c r="F60" s="82"/>
      <c r="G60" s="82" t="s">
        <v>1965</v>
      </c>
      <c r="H60" s="82" t="s">
        <v>278</v>
      </c>
      <c r="I60" s="765" t="s">
        <v>7810</v>
      </c>
      <c r="J60" s="82" t="s">
        <v>50</v>
      </c>
      <c r="K60" s="82">
        <v>43203970</v>
      </c>
      <c r="L60" s="102">
        <v>29181</v>
      </c>
      <c r="M60" s="82">
        <v>46</v>
      </c>
      <c r="N60" s="82" t="s">
        <v>51</v>
      </c>
      <c r="O60" s="82">
        <v>3117617470</v>
      </c>
      <c r="P60" s="82"/>
      <c r="Q60" s="82" t="s">
        <v>505</v>
      </c>
      <c r="R60" s="82" t="s">
        <v>53</v>
      </c>
      <c r="S60" s="82" t="s">
        <v>54</v>
      </c>
      <c r="T60" s="82" t="s">
        <v>7783</v>
      </c>
      <c r="U60" s="82" t="s">
        <v>4239</v>
      </c>
      <c r="V60" s="272" t="s">
        <v>57</v>
      </c>
      <c r="W60" s="272" t="s">
        <v>57</v>
      </c>
      <c r="X60" s="272" t="s">
        <v>57</v>
      </c>
      <c r="Y60" s="77"/>
      <c r="Z60" s="77"/>
      <c r="AA60" s="77"/>
      <c r="AB60" s="77"/>
      <c r="AC60" s="77"/>
      <c r="AD60" s="804" t="s">
        <v>58</v>
      </c>
      <c r="AE60" s="77"/>
      <c r="AF60" s="78" t="s">
        <v>59</v>
      </c>
      <c r="AG60" s="78" t="s">
        <v>57</v>
      </c>
      <c r="AH60" s="78" t="s">
        <v>59</v>
      </c>
      <c r="AI60" s="78" t="s">
        <v>59</v>
      </c>
      <c r="AJ60" s="78" t="s">
        <v>59</v>
      </c>
      <c r="AK60" s="78" t="s">
        <v>59</v>
      </c>
      <c r="AL60" s="78" t="s">
        <v>220</v>
      </c>
      <c r="AM60" s="78"/>
      <c r="AN60" s="78"/>
      <c r="AO60" s="206" t="s">
        <v>393</v>
      </c>
      <c r="AP60" s="151"/>
      <c r="AQ60" s="809" t="str" cm="1">
        <f t="array" ref="AQ60">IF(AD60="NO FAVORABLE","NO FAVORABLE",IF(SUMPRODUCT(--(TRIM(AF60:AK60)&lt;&gt;"SI"),--(TRIM(AF60:AK60)&lt;&gt;"NA"))&gt;0,"SUBSANAR","APROBADA CR"))</f>
        <v>APROBADA CR</v>
      </c>
    </row>
    <row r="61" spans="1:43" ht="13.2" x14ac:dyDescent="0.25">
      <c r="A61" s="82" t="s">
        <v>2156</v>
      </c>
      <c r="B61" s="82" t="s">
        <v>7702</v>
      </c>
      <c r="C61" s="346">
        <v>113</v>
      </c>
      <c r="D61" s="765" t="s">
        <v>45</v>
      </c>
      <c r="E61" s="82" t="s">
        <v>666</v>
      </c>
      <c r="F61" s="82" t="s">
        <v>2520</v>
      </c>
      <c r="G61" s="82" t="s">
        <v>303</v>
      </c>
      <c r="H61" s="82" t="s">
        <v>514</v>
      </c>
      <c r="I61" s="765" t="s">
        <v>7811</v>
      </c>
      <c r="J61" s="82" t="s">
        <v>50</v>
      </c>
      <c r="K61" s="82">
        <v>43416939</v>
      </c>
      <c r="L61" s="102">
        <v>23175</v>
      </c>
      <c r="M61" s="82">
        <v>62</v>
      </c>
      <c r="N61" s="82" t="s">
        <v>51</v>
      </c>
      <c r="O61" s="82">
        <v>3117199117</v>
      </c>
      <c r="P61" s="82"/>
      <c r="Q61" s="82" t="s">
        <v>1809</v>
      </c>
      <c r="R61" s="82" t="s">
        <v>53</v>
      </c>
      <c r="S61" s="82" t="s">
        <v>54</v>
      </c>
      <c r="T61" s="82" t="s">
        <v>7812</v>
      </c>
      <c r="U61" s="82" t="s">
        <v>4239</v>
      </c>
      <c r="V61" s="272" t="s">
        <v>57</v>
      </c>
      <c r="W61" s="272" t="s">
        <v>57</v>
      </c>
      <c r="X61" s="272" t="s">
        <v>57</v>
      </c>
      <c r="Y61" s="77"/>
      <c r="Z61" s="77"/>
      <c r="AA61" s="77"/>
      <c r="AB61" s="77"/>
      <c r="AC61" s="77"/>
      <c r="AD61" s="804" t="s">
        <v>58</v>
      </c>
      <c r="AE61" s="77"/>
      <c r="AF61" s="78" t="s">
        <v>59</v>
      </c>
      <c r="AG61" s="78" t="s">
        <v>57</v>
      </c>
      <c r="AH61" s="78" t="s">
        <v>59</v>
      </c>
      <c r="AI61" s="78" t="s">
        <v>59</v>
      </c>
      <c r="AJ61" s="78" t="s">
        <v>59</v>
      </c>
      <c r="AK61" s="78" t="s">
        <v>59</v>
      </c>
      <c r="AL61" s="78" t="s">
        <v>194</v>
      </c>
      <c r="AM61" s="78"/>
      <c r="AN61" s="78"/>
      <c r="AO61" s="206" t="s">
        <v>393</v>
      </c>
      <c r="AP61" s="151"/>
      <c r="AQ61" s="809" t="str" cm="1">
        <f t="array" ref="AQ61">IF(AD61="NO FAVORABLE","NO FAVORABLE",IF(SUMPRODUCT(--(TRIM(AF61:AK61)&lt;&gt;"SI"),--(TRIM(AF61:AK61)&lt;&gt;"NA"))&gt;0,"SUBSANAR","APROBADA CR"))</f>
        <v>APROBADA CR</v>
      </c>
    </row>
    <row r="62" spans="1:43" ht="13.2" x14ac:dyDescent="0.25">
      <c r="A62" s="82" t="s">
        <v>2156</v>
      </c>
      <c r="B62" s="82" t="s">
        <v>7702</v>
      </c>
      <c r="C62" s="346">
        <v>115</v>
      </c>
      <c r="D62" s="765" t="s">
        <v>45</v>
      </c>
      <c r="E62" s="82" t="s">
        <v>1706</v>
      </c>
      <c r="F62" s="82" t="s">
        <v>1705</v>
      </c>
      <c r="G62" s="82" t="s">
        <v>569</v>
      </c>
      <c r="H62" s="82" t="s">
        <v>556</v>
      </c>
      <c r="I62" s="765" t="s">
        <v>7813</v>
      </c>
      <c r="J62" s="82" t="s">
        <v>50</v>
      </c>
      <c r="K62" s="82">
        <v>43417525</v>
      </c>
      <c r="L62" s="102">
        <v>26590</v>
      </c>
      <c r="M62" s="82">
        <v>53</v>
      </c>
      <c r="N62" s="82" t="s">
        <v>51</v>
      </c>
      <c r="O62" s="82">
        <v>3226065268</v>
      </c>
      <c r="P62" s="82"/>
      <c r="Q62" s="82" t="s">
        <v>1809</v>
      </c>
      <c r="R62" s="82" t="s">
        <v>53</v>
      </c>
      <c r="S62" s="82" t="s">
        <v>54</v>
      </c>
      <c r="T62" s="82" t="s">
        <v>7814</v>
      </c>
      <c r="U62" s="82" t="s">
        <v>4239</v>
      </c>
      <c r="V62" s="272" t="s">
        <v>57</v>
      </c>
      <c r="W62" s="272" t="s">
        <v>57</v>
      </c>
      <c r="X62" s="272" t="s">
        <v>7815</v>
      </c>
      <c r="Y62" s="77"/>
      <c r="Z62" s="77"/>
      <c r="AA62" s="77"/>
      <c r="AB62" s="77"/>
      <c r="AC62" s="77"/>
      <c r="AD62" s="804" t="s">
        <v>58</v>
      </c>
      <c r="AE62" s="77"/>
      <c r="AF62" s="78" t="s">
        <v>59</v>
      </c>
      <c r="AG62" s="78" t="s">
        <v>57</v>
      </c>
      <c r="AH62" s="78" t="s">
        <v>59</v>
      </c>
      <c r="AI62" s="78" t="s">
        <v>59</v>
      </c>
      <c r="AJ62" s="78" t="s">
        <v>59</v>
      </c>
      <c r="AK62" s="78" t="s">
        <v>59</v>
      </c>
      <c r="AL62" s="78" t="s">
        <v>1025</v>
      </c>
      <c r="AM62" s="78"/>
      <c r="AN62" s="78"/>
      <c r="AO62" s="206" t="s">
        <v>393</v>
      </c>
      <c r="AP62" s="151"/>
      <c r="AQ62" s="809" t="str" cm="1">
        <f t="array" ref="AQ62">IF(AD62="NO FAVORABLE","NO FAVORABLE",IF(SUMPRODUCT(--(TRIM(AF62:AK62)&lt;&gt;"SI"),--(TRIM(AF62:AK62)&lt;&gt;"NA"))&gt;0,"SUBSANAR","APROBADA CR"))</f>
        <v>APROBADA CR</v>
      </c>
    </row>
    <row r="63" spans="1:43" ht="13.2" x14ac:dyDescent="0.25">
      <c r="A63" s="82" t="s">
        <v>2156</v>
      </c>
      <c r="B63" s="82" t="s">
        <v>7702</v>
      </c>
      <c r="C63" s="346">
        <v>119</v>
      </c>
      <c r="D63" s="765" t="s">
        <v>45</v>
      </c>
      <c r="E63" s="82" t="s">
        <v>227</v>
      </c>
      <c r="F63" s="82" t="s">
        <v>156</v>
      </c>
      <c r="G63" s="82" t="s">
        <v>1865</v>
      </c>
      <c r="H63" s="82" t="s">
        <v>502</v>
      </c>
      <c r="I63" s="765" t="s">
        <v>7816</v>
      </c>
      <c r="J63" s="82" t="s">
        <v>50</v>
      </c>
      <c r="K63" s="82">
        <v>32155200</v>
      </c>
      <c r="L63" s="102">
        <v>30673</v>
      </c>
      <c r="M63" s="82">
        <v>41</v>
      </c>
      <c r="N63" s="82" t="s">
        <v>51</v>
      </c>
      <c r="O63" s="82">
        <v>3008949204</v>
      </c>
      <c r="P63" s="82"/>
      <c r="Q63" s="82" t="s">
        <v>505</v>
      </c>
      <c r="R63" s="82" t="s">
        <v>53</v>
      </c>
      <c r="S63" s="82" t="s">
        <v>54</v>
      </c>
      <c r="T63" s="82" t="s">
        <v>7817</v>
      </c>
      <c r="U63" s="82" t="s">
        <v>4239</v>
      </c>
      <c r="V63" s="272" t="s">
        <v>57</v>
      </c>
      <c r="W63" s="272" t="s">
        <v>57</v>
      </c>
      <c r="X63" s="272" t="s">
        <v>57</v>
      </c>
      <c r="Y63" s="77"/>
      <c r="Z63" s="77"/>
      <c r="AA63" s="77"/>
      <c r="AB63" s="77"/>
      <c r="AC63" s="77"/>
      <c r="AD63" s="804" t="s">
        <v>58</v>
      </c>
      <c r="AE63" s="77"/>
      <c r="AF63" s="78" t="s">
        <v>59</v>
      </c>
      <c r="AG63" s="78" t="s">
        <v>57</v>
      </c>
      <c r="AH63" s="78" t="s">
        <v>59</v>
      </c>
      <c r="AI63" s="78" t="s">
        <v>59</v>
      </c>
      <c r="AJ63" s="78" t="s">
        <v>59</v>
      </c>
      <c r="AK63" s="78" t="s">
        <v>59</v>
      </c>
      <c r="AL63" s="78" t="s">
        <v>174</v>
      </c>
      <c r="AM63" s="78"/>
      <c r="AN63" s="78"/>
      <c r="AO63" s="206" t="s">
        <v>393</v>
      </c>
      <c r="AP63" s="151"/>
      <c r="AQ63" s="809" t="str" cm="1">
        <f t="array" ref="AQ63">IF(AD63="NO FAVORABLE","NO FAVORABLE",IF(SUMPRODUCT(--(TRIM(AF63:AK63)&lt;&gt;"SI"),--(TRIM(AF63:AK63)&lt;&gt;"NA"))&gt;0,"SUBSANAR","APROBADA CR"))</f>
        <v>APROBADA CR</v>
      </c>
    </row>
    <row r="64" spans="1:43" ht="13.2" x14ac:dyDescent="0.25">
      <c r="A64" s="82" t="s">
        <v>2156</v>
      </c>
      <c r="B64" s="82" t="s">
        <v>7702</v>
      </c>
      <c r="C64" s="346">
        <v>123</v>
      </c>
      <c r="D64" s="765" t="s">
        <v>45</v>
      </c>
      <c r="E64" s="82" t="s">
        <v>144</v>
      </c>
      <c r="F64" s="82" t="s">
        <v>62</v>
      </c>
      <c r="G64" s="82" t="s">
        <v>7818</v>
      </c>
      <c r="H64" s="82" t="s">
        <v>303</v>
      </c>
      <c r="I64" s="765" t="s">
        <v>7819</v>
      </c>
      <c r="J64" s="82" t="s">
        <v>50</v>
      </c>
      <c r="K64" s="82">
        <v>1039289031</v>
      </c>
      <c r="L64" s="102">
        <v>34525</v>
      </c>
      <c r="M64" s="82">
        <v>31</v>
      </c>
      <c r="N64" s="82" t="s">
        <v>51</v>
      </c>
      <c r="O64" s="82">
        <v>3136927381</v>
      </c>
      <c r="P64" s="82"/>
      <c r="Q64" s="82" t="s">
        <v>505</v>
      </c>
      <c r="R64" s="82" t="s">
        <v>53</v>
      </c>
      <c r="S64" s="82" t="s">
        <v>54</v>
      </c>
      <c r="T64" s="82" t="s">
        <v>7812</v>
      </c>
      <c r="U64" s="82" t="s">
        <v>4239</v>
      </c>
      <c r="V64" s="272" t="s">
        <v>57</v>
      </c>
      <c r="W64" s="272" t="s">
        <v>57</v>
      </c>
      <c r="X64" s="272" t="s">
        <v>57</v>
      </c>
      <c r="Y64" s="77"/>
      <c r="Z64" s="77"/>
      <c r="AA64" s="77"/>
      <c r="AB64" s="77"/>
      <c r="AC64" s="77"/>
      <c r="AD64" s="804" t="s">
        <v>58</v>
      </c>
      <c r="AE64" s="77"/>
      <c r="AF64" s="78" t="s">
        <v>59</v>
      </c>
      <c r="AG64" s="78" t="s">
        <v>57</v>
      </c>
      <c r="AH64" s="78" t="s">
        <v>59</v>
      </c>
      <c r="AI64" s="78" t="s">
        <v>59</v>
      </c>
      <c r="AJ64" s="78" t="s">
        <v>59</v>
      </c>
      <c r="AK64" s="78" t="s">
        <v>59</v>
      </c>
      <c r="AL64" s="78" t="s">
        <v>194</v>
      </c>
      <c r="AM64" s="78"/>
      <c r="AN64" s="78"/>
      <c r="AO64" s="206" t="s">
        <v>393</v>
      </c>
      <c r="AP64" s="151"/>
      <c r="AQ64" s="809" t="str" cm="1">
        <f t="array" ref="AQ64">IF(AD64="NO FAVORABLE","NO FAVORABLE",IF(SUMPRODUCT(--(TRIM(AF64:AK64)&lt;&gt;"SI"),--(TRIM(AF64:AK64)&lt;&gt;"NA"))&gt;0,"SUBSANAR","APROBADA CR"))</f>
        <v>APROBADA CR</v>
      </c>
    </row>
    <row r="65" spans="1:43" ht="13.2" x14ac:dyDescent="0.25">
      <c r="A65" s="82" t="s">
        <v>2156</v>
      </c>
      <c r="B65" s="82" t="s">
        <v>7702</v>
      </c>
      <c r="C65" s="346">
        <v>124</v>
      </c>
      <c r="D65" s="765" t="s">
        <v>45</v>
      </c>
      <c r="E65" s="82" t="s">
        <v>666</v>
      </c>
      <c r="F65" s="82" t="s">
        <v>2336</v>
      </c>
      <c r="G65" s="82" t="s">
        <v>7818</v>
      </c>
      <c r="H65" s="82" t="s">
        <v>303</v>
      </c>
      <c r="I65" s="765" t="s">
        <v>7820</v>
      </c>
      <c r="J65" s="82" t="s">
        <v>50</v>
      </c>
      <c r="K65" s="82">
        <v>1039284129</v>
      </c>
      <c r="L65" s="102">
        <v>31191</v>
      </c>
      <c r="M65" s="82">
        <v>40</v>
      </c>
      <c r="N65" s="82" t="s">
        <v>51</v>
      </c>
      <c r="O65" s="82">
        <v>3104545984</v>
      </c>
      <c r="P65" s="82"/>
      <c r="Q65" s="82" t="s">
        <v>1783</v>
      </c>
      <c r="R65" s="82" t="s">
        <v>53</v>
      </c>
      <c r="S65" s="82" t="s">
        <v>54</v>
      </c>
      <c r="T65" s="82" t="s">
        <v>7812</v>
      </c>
      <c r="U65" s="82" t="s">
        <v>4239</v>
      </c>
      <c r="V65" s="272" t="s">
        <v>57</v>
      </c>
      <c r="W65" s="272" t="s">
        <v>57</v>
      </c>
      <c r="X65" s="272" t="s">
        <v>57</v>
      </c>
      <c r="Y65" s="77"/>
      <c r="Z65" s="77"/>
      <c r="AA65" s="77"/>
      <c r="AB65" s="77"/>
      <c r="AC65" s="77"/>
      <c r="AD65" s="804" t="s">
        <v>58</v>
      </c>
      <c r="AE65" s="77"/>
      <c r="AF65" s="78" t="s">
        <v>59</v>
      </c>
      <c r="AG65" s="78" t="s">
        <v>57</v>
      </c>
      <c r="AH65" s="78" t="s">
        <v>59</v>
      </c>
      <c r="AI65" s="78" t="s">
        <v>59</v>
      </c>
      <c r="AJ65" s="78" t="s">
        <v>59</v>
      </c>
      <c r="AK65" s="78" t="s">
        <v>59</v>
      </c>
      <c r="AL65" s="78" t="s">
        <v>138</v>
      </c>
      <c r="AM65" s="78"/>
      <c r="AN65" s="78"/>
      <c r="AO65" s="206" t="s">
        <v>393</v>
      </c>
      <c r="AP65" s="151"/>
      <c r="AQ65" s="809" t="str" cm="1">
        <f t="array" ref="AQ65">IF(AD65="NO FAVORABLE","NO FAVORABLE",IF(SUMPRODUCT(--(TRIM(AF65:AK65)&lt;&gt;"SI"),--(TRIM(AF65:AK65)&lt;&gt;"NA"))&gt;0,"SUBSANAR","APROBADA CR"))</f>
        <v>APROBADA CR</v>
      </c>
    </row>
    <row r="66" spans="1:43" ht="13.2" x14ac:dyDescent="0.25">
      <c r="A66" s="82" t="s">
        <v>2156</v>
      </c>
      <c r="B66" s="82" t="s">
        <v>7702</v>
      </c>
      <c r="C66" s="346">
        <v>125</v>
      </c>
      <c r="D66" s="765" t="s">
        <v>45</v>
      </c>
      <c r="E66" s="82" t="s">
        <v>2399</v>
      </c>
      <c r="F66" s="82" t="s">
        <v>7821</v>
      </c>
      <c r="G66" s="82" t="s">
        <v>3347</v>
      </c>
      <c r="H66" s="82" t="s">
        <v>2365</v>
      </c>
      <c r="I66" s="765" t="s">
        <v>7822</v>
      </c>
      <c r="J66" s="82" t="s">
        <v>50</v>
      </c>
      <c r="K66" s="82">
        <v>1039285855</v>
      </c>
      <c r="L66" s="102">
        <v>32316</v>
      </c>
      <c r="M66" s="82">
        <v>37</v>
      </c>
      <c r="N66" s="82" t="s">
        <v>51</v>
      </c>
      <c r="O66" s="82">
        <v>3226003067</v>
      </c>
      <c r="P66" s="82"/>
      <c r="Q66" s="82" t="s">
        <v>1809</v>
      </c>
      <c r="R66" s="82" t="s">
        <v>53</v>
      </c>
      <c r="S66" s="82" t="s">
        <v>54</v>
      </c>
      <c r="T66" s="82" t="s">
        <v>7812</v>
      </c>
      <c r="U66" s="82" t="s">
        <v>4239</v>
      </c>
      <c r="V66" s="272" t="s">
        <v>57</v>
      </c>
      <c r="W66" s="272" t="s">
        <v>57</v>
      </c>
      <c r="X66" s="272" t="s">
        <v>57</v>
      </c>
      <c r="Y66" s="77"/>
      <c r="Z66" s="77"/>
      <c r="AA66" s="77"/>
      <c r="AB66" s="77"/>
      <c r="AC66" s="77"/>
      <c r="AD66" s="804" t="s">
        <v>58</v>
      </c>
      <c r="AE66" s="77"/>
      <c r="AF66" s="78" t="s">
        <v>59</v>
      </c>
      <c r="AG66" s="78" t="s">
        <v>57</v>
      </c>
      <c r="AH66" s="78" t="s">
        <v>59</v>
      </c>
      <c r="AI66" s="78" t="s">
        <v>59</v>
      </c>
      <c r="AJ66" s="78" t="s">
        <v>59</v>
      </c>
      <c r="AK66" s="78" t="s">
        <v>59</v>
      </c>
      <c r="AL66" s="78" t="s">
        <v>194</v>
      </c>
      <c r="AM66" s="78"/>
      <c r="AN66" s="78"/>
      <c r="AO66" s="206" t="s">
        <v>393</v>
      </c>
      <c r="AP66" s="151"/>
      <c r="AQ66" s="809" t="str" cm="1">
        <f t="array" ref="AQ66">IF(AD66="NO FAVORABLE","NO FAVORABLE",IF(SUMPRODUCT(--(TRIM(AF66:AK66)&lt;&gt;"SI"),--(TRIM(AF66:AK66)&lt;&gt;"NA"))&gt;0,"SUBSANAR","APROBADA CR"))</f>
        <v>APROBADA CR</v>
      </c>
    </row>
    <row r="67" spans="1:43" ht="13.2" x14ac:dyDescent="0.25">
      <c r="A67" s="82" t="s">
        <v>2156</v>
      </c>
      <c r="B67" s="82" t="s">
        <v>7702</v>
      </c>
      <c r="C67" s="346">
        <v>129</v>
      </c>
      <c r="D67" s="765" t="s">
        <v>45</v>
      </c>
      <c r="E67" s="82" t="s">
        <v>107</v>
      </c>
      <c r="F67" s="82" t="s">
        <v>7823</v>
      </c>
      <c r="G67" s="82" t="s">
        <v>2843</v>
      </c>
      <c r="H67" s="82" t="s">
        <v>378</v>
      </c>
      <c r="I67" s="765" t="s">
        <v>7824</v>
      </c>
      <c r="J67" s="82" t="s">
        <v>50</v>
      </c>
      <c r="K67" s="82">
        <v>1001610089</v>
      </c>
      <c r="L67" s="102">
        <v>36563</v>
      </c>
      <c r="M67" s="82">
        <v>25</v>
      </c>
      <c r="N67" s="82" t="s">
        <v>51</v>
      </c>
      <c r="O67" s="82">
        <v>3127559210</v>
      </c>
      <c r="P67" s="82"/>
      <c r="Q67" s="82" t="s">
        <v>505</v>
      </c>
      <c r="R67" s="82" t="s">
        <v>53</v>
      </c>
      <c r="S67" s="82" t="s">
        <v>54</v>
      </c>
      <c r="T67" s="82" t="s">
        <v>7812</v>
      </c>
      <c r="U67" s="82" t="s">
        <v>4239</v>
      </c>
      <c r="V67" s="272" t="s">
        <v>57</v>
      </c>
      <c r="W67" s="272" t="s">
        <v>57</v>
      </c>
      <c r="X67" s="272" t="s">
        <v>57</v>
      </c>
      <c r="Y67" s="77"/>
      <c r="Z67" s="77"/>
      <c r="AA67" s="77"/>
      <c r="AB67" s="77"/>
      <c r="AC67" s="77"/>
      <c r="AD67" s="804" t="s">
        <v>58</v>
      </c>
      <c r="AE67" s="77"/>
      <c r="AF67" s="78" t="s">
        <v>59</v>
      </c>
      <c r="AG67" s="78" t="s">
        <v>57</v>
      </c>
      <c r="AH67" s="78" t="s">
        <v>59</v>
      </c>
      <c r="AI67" s="78" t="s">
        <v>59</v>
      </c>
      <c r="AJ67" s="78" t="s">
        <v>59</v>
      </c>
      <c r="AK67" s="78" t="s">
        <v>59</v>
      </c>
      <c r="AL67" s="78" t="s">
        <v>194</v>
      </c>
      <c r="AM67" s="78"/>
      <c r="AN67" s="78"/>
      <c r="AO67" s="206" t="s">
        <v>393</v>
      </c>
      <c r="AP67" s="151"/>
      <c r="AQ67" s="809" t="str" cm="1">
        <f t="array" ref="AQ67">IF(AD67="NO FAVORABLE","NO FAVORABLE",IF(SUMPRODUCT(--(TRIM(AF67:AK67)&lt;&gt;"SI"),--(TRIM(AF67:AK67)&lt;&gt;"NA"))&gt;0,"SUBSANAR","APROBADA CR"))</f>
        <v>APROBADA CR</v>
      </c>
    </row>
    <row r="68" spans="1:43" ht="13.2" x14ac:dyDescent="0.25">
      <c r="A68" s="82" t="s">
        <v>2156</v>
      </c>
      <c r="B68" s="82" t="s">
        <v>7702</v>
      </c>
      <c r="C68" s="346">
        <v>130</v>
      </c>
      <c r="D68" s="765" t="s">
        <v>45</v>
      </c>
      <c r="E68" s="82" t="s">
        <v>279</v>
      </c>
      <c r="F68" s="82" t="s">
        <v>62</v>
      </c>
      <c r="G68" s="82" t="s">
        <v>303</v>
      </c>
      <c r="H68" s="82" t="s">
        <v>2119</v>
      </c>
      <c r="I68" s="765" t="s">
        <v>7825</v>
      </c>
      <c r="J68" s="82" t="s">
        <v>50</v>
      </c>
      <c r="K68" s="82">
        <v>1151434188</v>
      </c>
      <c r="L68" s="102">
        <v>32988</v>
      </c>
      <c r="M68" s="82">
        <v>35</v>
      </c>
      <c r="N68" s="82" t="s">
        <v>51</v>
      </c>
      <c r="O68" s="82">
        <v>3145147457</v>
      </c>
      <c r="P68" s="82"/>
      <c r="Q68" s="82" t="s">
        <v>1809</v>
      </c>
      <c r="R68" s="82" t="s">
        <v>53</v>
      </c>
      <c r="S68" s="82" t="s">
        <v>54</v>
      </c>
      <c r="T68" s="82" t="s">
        <v>7812</v>
      </c>
      <c r="U68" s="82" t="s">
        <v>4239</v>
      </c>
      <c r="V68" s="272" t="s">
        <v>57</v>
      </c>
      <c r="W68" s="272" t="s">
        <v>57</v>
      </c>
      <c r="X68" s="272" t="s">
        <v>57</v>
      </c>
      <c r="Y68" s="77"/>
      <c r="Z68" s="77"/>
      <c r="AA68" s="77"/>
      <c r="AB68" s="77"/>
      <c r="AC68" s="77"/>
      <c r="AD68" s="804" t="s">
        <v>58</v>
      </c>
      <c r="AE68" s="77"/>
      <c r="AF68" s="78" t="s">
        <v>59</v>
      </c>
      <c r="AG68" s="78" t="s">
        <v>57</v>
      </c>
      <c r="AH68" s="78" t="s">
        <v>59</v>
      </c>
      <c r="AI68" s="78" t="s">
        <v>59</v>
      </c>
      <c r="AJ68" s="78" t="s">
        <v>59</v>
      </c>
      <c r="AK68" s="78" t="s">
        <v>59</v>
      </c>
      <c r="AL68" s="78" t="s">
        <v>174</v>
      </c>
      <c r="AM68" s="78"/>
      <c r="AN68" s="78"/>
      <c r="AO68" s="206" t="s">
        <v>393</v>
      </c>
      <c r="AP68" s="151"/>
      <c r="AQ68" s="809" t="str" cm="1">
        <f t="array" ref="AQ68">IF(AD68="NO FAVORABLE","NO FAVORABLE",IF(SUMPRODUCT(--(TRIM(AF68:AK68)&lt;&gt;"SI"),--(TRIM(AF68:AK68)&lt;&gt;"NA"))&gt;0,"SUBSANAR","APROBADA CR"))</f>
        <v>APROBADA CR</v>
      </c>
    </row>
    <row r="69" spans="1:43" ht="13.2" x14ac:dyDescent="0.25">
      <c r="A69" s="82" t="s">
        <v>2156</v>
      </c>
      <c r="B69" s="82" t="s">
        <v>7702</v>
      </c>
      <c r="C69" s="346">
        <v>131</v>
      </c>
      <c r="D69" s="765" t="s">
        <v>45</v>
      </c>
      <c r="E69" s="82" t="s">
        <v>5940</v>
      </c>
      <c r="F69" s="82" t="s">
        <v>343</v>
      </c>
      <c r="G69" s="82" t="s">
        <v>7818</v>
      </c>
      <c r="H69" s="82" t="s">
        <v>294</v>
      </c>
      <c r="I69" s="765" t="s">
        <v>7826</v>
      </c>
      <c r="J69" s="82" t="s">
        <v>50</v>
      </c>
      <c r="K69" s="82">
        <v>1039289779</v>
      </c>
      <c r="L69" s="102">
        <v>35018</v>
      </c>
      <c r="M69" s="82">
        <v>29</v>
      </c>
      <c r="N69" s="82" t="s">
        <v>51</v>
      </c>
      <c r="O69" s="82">
        <v>3177252909</v>
      </c>
      <c r="P69" s="82"/>
      <c r="Q69" s="82" t="s">
        <v>1809</v>
      </c>
      <c r="R69" s="82" t="s">
        <v>53</v>
      </c>
      <c r="S69" s="82" t="s">
        <v>54</v>
      </c>
      <c r="T69" s="82" t="s">
        <v>7812</v>
      </c>
      <c r="U69" s="82" t="s">
        <v>4239</v>
      </c>
      <c r="V69" s="272" t="s">
        <v>57</v>
      </c>
      <c r="W69" s="272" t="s">
        <v>57</v>
      </c>
      <c r="X69" s="272" t="s">
        <v>57</v>
      </c>
      <c r="Y69" s="77"/>
      <c r="Z69" s="77"/>
      <c r="AA69" s="77"/>
      <c r="AB69" s="77"/>
      <c r="AC69" s="77"/>
      <c r="AD69" s="804" t="s">
        <v>58</v>
      </c>
      <c r="AE69" s="77"/>
      <c r="AF69" s="78" t="s">
        <v>4546</v>
      </c>
      <c r="AG69" s="78" t="s">
        <v>59</v>
      </c>
      <c r="AH69" s="78" t="s">
        <v>59</v>
      </c>
      <c r="AI69" s="78" t="s">
        <v>59</v>
      </c>
      <c r="AJ69" s="78" t="s">
        <v>59</v>
      </c>
      <c r="AK69" s="78" t="s">
        <v>59</v>
      </c>
      <c r="AL69" s="78" t="s">
        <v>138</v>
      </c>
      <c r="AM69" s="78"/>
      <c r="AN69" s="78"/>
      <c r="AO69" s="206" t="s">
        <v>393</v>
      </c>
      <c r="AP69" s="151"/>
      <c r="AQ69" s="809" t="str" cm="1">
        <f t="array" ref="AQ69">IF(AD69="NO FAVORABLE","NO FAVORABLE",IF(SUMPRODUCT(--(TRIM(AF69:AK69)&lt;&gt;"SI"),--(TRIM(AF69:AK69)&lt;&gt;"NA"))&gt;0,"SUBSANAR","APROBADA CR"))</f>
        <v>APROBADA CR</v>
      </c>
    </row>
    <row r="70" spans="1:43" ht="13.2" x14ac:dyDescent="0.25">
      <c r="A70" s="82" t="s">
        <v>2156</v>
      </c>
      <c r="B70" s="82" t="s">
        <v>7702</v>
      </c>
      <c r="C70" s="346">
        <v>133</v>
      </c>
      <c r="D70" s="765" t="s">
        <v>45</v>
      </c>
      <c r="E70" s="82" t="s">
        <v>666</v>
      </c>
      <c r="F70" s="82" t="s">
        <v>93</v>
      </c>
      <c r="G70" s="82" t="s">
        <v>5994</v>
      </c>
      <c r="H70" s="82" t="s">
        <v>6186</v>
      </c>
      <c r="I70" s="765" t="s">
        <v>7827</v>
      </c>
      <c r="J70" s="82" t="s">
        <v>50</v>
      </c>
      <c r="K70" s="82">
        <v>1001610215</v>
      </c>
      <c r="L70" s="102">
        <v>31648</v>
      </c>
      <c r="M70" s="82">
        <v>39</v>
      </c>
      <c r="N70" s="82" t="s">
        <v>51</v>
      </c>
      <c r="O70" s="82">
        <v>3122815685</v>
      </c>
      <c r="P70" s="82"/>
      <c r="Q70" s="82" t="s">
        <v>1809</v>
      </c>
      <c r="R70" s="82" t="s">
        <v>53</v>
      </c>
      <c r="S70" s="82" t="s">
        <v>54</v>
      </c>
      <c r="T70" s="82" t="s">
        <v>7716</v>
      </c>
      <c r="U70" s="82" t="s">
        <v>4239</v>
      </c>
      <c r="V70" s="272" t="s">
        <v>57</v>
      </c>
      <c r="W70" s="272" t="s">
        <v>57</v>
      </c>
      <c r="X70" s="272" t="s">
        <v>57</v>
      </c>
      <c r="Y70" s="77"/>
      <c r="Z70" s="77"/>
      <c r="AA70" s="77"/>
      <c r="AB70" s="77"/>
      <c r="AC70" s="77"/>
      <c r="AD70" s="804" t="s">
        <v>58</v>
      </c>
      <c r="AE70" s="77"/>
      <c r="AF70" s="78" t="s">
        <v>59</v>
      </c>
      <c r="AG70" s="78" t="s">
        <v>57</v>
      </c>
      <c r="AH70" s="78" t="s">
        <v>59</v>
      </c>
      <c r="AI70" s="78" t="s">
        <v>59</v>
      </c>
      <c r="AJ70" s="78" t="s">
        <v>59</v>
      </c>
      <c r="AK70" s="78" t="s">
        <v>59</v>
      </c>
      <c r="AL70" s="78" t="s">
        <v>138</v>
      </c>
      <c r="AM70" s="78"/>
      <c r="AN70" s="78"/>
      <c r="AO70" s="206" t="s">
        <v>393</v>
      </c>
      <c r="AP70" s="151"/>
      <c r="AQ70" s="809" t="str" cm="1">
        <f t="array" ref="AQ70">IF(AD70="NO FAVORABLE","NO FAVORABLE",IF(SUMPRODUCT(--(TRIM(AF70:AK70)&lt;&gt;"SI"),--(TRIM(AF70:AK70)&lt;&gt;"NA"))&gt;0,"SUBSANAR","APROBADA CR"))</f>
        <v>APROBADA CR</v>
      </c>
    </row>
    <row r="71" spans="1:43" ht="13.2" x14ac:dyDescent="0.25">
      <c r="A71" s="302" t="s">
        <v>2156</v>
      </c>
      <c r="B71" s="302" t="s">
        <v>7702</v>
      </c>
      <c r="C71" s="766">
        <v>134</v>
      </c>
      <c r="D71" s="569" t="s">
        <v>45</v>
      </c>
      <c r="E71" s="302" t="s">
        <v>175</v>
      </c>
      <c r="F71" s="302" t="s">
        <v>221</v>
      </c>
      <c r="G71" s="302" t="s">
        <v>378</v>
      </c>
      <c r="H71" s="302"/>
      <c r="I71" s="569" t="s">
        <v>7828</v>
      </c>
      <c r="J71" s="302" t="s">
        <v>50</v>
      </c>
      <c r="K71" s="302">
        <v>43417964</v>
      </c>
      <c r="L71" s="301">
        <v>27231</v>
      </c>
      <c r="M71" s="302">
        <v>51</v>
      </c>
      <c r="N71" s="302" t="s">
        <v>379</v>
      </c>
      <c r="O71" s="302">
        <v>3017438372</v>
      </c>
      <c r="P71" s="302"/>
      <c r="Q71" s="302" t="s">
        <v>1783</v>
      </c>
      <c r="R71" s="302" t="s">
        <v>53</v>
      </c>
      <c r="S71" s="302" t="s">
        <v>54</v>
      </c>
      <c r="T71" s="302" t="s">
        <v>7829</v>
      </c>
      <c r="U71" s="302" t="s">
        <v>4239</v>
      </c>
      <c r="V71" s="272" t="s">
        <v>57</v>
      </c>
      <c r="W71" s="272" t="s">
        <v>57</v>
      </c>
      <c r="X71" s="272" t="s">
        <v>57</v>
      </c>
      <c r="Y71" s="303"/>
      <c r="Z71" s="303"/>
      <c r="AA71" s="303"/>
      <c r="AB71" s="303"/>
      <c r="AC71" s="303"/>
      <c r="AD71" s="804" t="s">
        <v>58</v>
      </c>
      <c r="AE71" s="303"/>
      <c r="AF71" s="304" t="s">
        <v>59</v>
      </c>
      <c r="AG71" s="304" t="s">
        <v>57</v>
      </c>
      <c r="AH71" s="304" t="s">
        <v>59</v>
      </c>
      <c r="AI71" s="304" t="s">
        <v>59</v>
      </c>
      <c r="AJ71" s="304" t="s">
        <v>59</v>
      </c>
      <c r="AK71" s="304" t="s">
        <v>59</v>
      </c>
      <c r="AL71" s="304" t="s">
        <v>138</v>
      </c>
      <c r="AM71" s="304"/>
      <c r="AN71" s="304"/>
      <c r="AO71" s="206" t="s">
        <v>393</v>
      </c>
      <c r="AQ71" s="809" t="str" cm="1">
        <f t="array" ref="AQ71">IF(AD71="NO FAVORABLE","NO FAVORABLE",IF(SUMPRODUCT(--(TRIM(AF71:AK71)&lt;&gt;"SI"),--(TRIM(AF71:AK71)&lt;&gt;"NA"))&gt;0,"SUBSANAR","APROBADA CR"))</f>
        <v>APROBADA CR</v>
      </c>
    </row>
    <row r="72" spans="1:43" ht="13.2" x14ac:dyDescent="0.25">
      <c r="A72" s="302" t="s">
        <v>2156</v>
      </c>
      <c r="B72" s="302" t="s">
        <v>7702</v>
      </c>
      <c r="C72" s="766">
        <v>135</v>
      </c>
      <c r="D72" s="569" t="s">
        <v>45</v>
      </c>
      <c r="E72" s="302" t="s">
        <v>1480</v>
      </c>
      <c r="F72" s="302" t="s">
        <v>391</v>
      </c>
      <c r="G72" s="302" t="s">
        <v>1536</v>
      </c>
      <c r="H72" s="302" t="s">
        <v>456</v>
      </c>
      <c r="I72" s="569" t="s">
        <v>7830</v>
      </c>
      <c r="J72" s="302" t="s">
        <v>50</v>
      </c>
      <c r="K72" s="302">
        <v>1001619599</v>
      </c>
      <c r="L72" s="301">
        <v>32782</v>
      </c>
      <c r="M72" s="302">
        <v>36</v>
      </c>
      <c r="N72" s="302" t="s">
        <v>379</v>
      </c>
      <c r="O72" s="302">
        <v>3017438372</v>
      </c>
      <c r="P72" s="302"/>
      <c r="Q72" s="302" t="s">
        <v>1809</v>
      </c>
      <c r="R72" s="302" t="s">
        <v>53</v>
      </c>
      <c r="S72" s="302" t="s">
        <v>54</v>
      </c>
      <c r="T72" s="302" t="s">
        <v>7831</v>
      </c>
      <c r="U72" s="302" t="s">
        <v>4239</v>
      </c>
      <c r="V72" s="272" t="s">
        <v>57</v>
      </c>
      <c r="W72" s="272" t="s">
        <v>57</v>
      </c>
      <c r="X72" s="272" t="s">
        <v>57</v>
      </c>
      <c r="Y72" s="303"/>
      <c r="Z72" s="303"/>
      <c r="AA72" s="303"/>
      <c r="AB72" s="303"/>
      <c r="AC72" s="303"/>
      <c r="AD72" s="804" t="s">
        <v>58</v>
      </c>
      <c r="AE72" s="303"/>
      <c r="AF72" s="304" t="s">
        <v>4546</v>
      </c>
      <c r="AG72" s="304" t="s">
        <v>57</v>
      </c>
      <c r="AH72" s="304" t="s">
        <v>59</v>
      </c>
      <c r="AI72" s="304" t="s">
        <v>59</v>
      </c>
      <c r="AJ72" s="304" t="s">
        <v>59</v>
      </c>
      <c r="AK72" s="304" t="s">
        <v>59</v>
      </c>
      <c r="AL72" s="304" t="s">
        <v>194</v>
      </c>
      <c r="AM72" s="304"/>
      <c r="AN72" s="304"/>
      <c r="AO72" s="206" t="s">
        <v>393</v>
      </c>
      <c r="AQ72" s="809" t="str" cm="1">
        <f t="array" ref="AQ72">IF(AD72="NO FAVORABLE","NO FAVORABLE",IF(SUMPRODUCT(--(TRIM(AF72:AK72)&lt;&gt;"SI"),--(TRIM(AF72:AK72)&lt;&gt;"NA"))&gt;0,"SUBSANAR","APROBADA CR"))</f>
        <v>APROBADA CR</v>
      </c>
    </row>
    <row r="73" spans="1:43" ht="13.2" x14ac:dyDescent="0.25">
      <c r="A73" s="302" t="s">
        <v>2156</v>
      </c>
      <c r="B73" s="302" t="s">
        <v>7702</v>
      </c>
      <c r="C73" s="766">
        <v>136</v>
      </c>
      <c r="D73" s="569" t="s">
        <v>45</v>
      </c>
      <c r="E73" s="302" t="s">
        <v>7832</v>
      </c>
      <c r="F73" s="302" t="s">
        <v>7665</v>
      </c>
      <c r="G73" s="302" t="s">
        <v>2365</v>
      </c>
      <c r="H73" s="302" t="s">
        <v>863</v>
      </c>
      <c r="I73" s="569" t="s">
        <v>7757</v>
      </c>
      <c r="J73" s="302" t="s">
        <v>50</v>
      </c>
      <c r="K73" s="302">
        <v>42798251</v>
      </c>
      <c r="L73" s="301">
        <v>24094</v>
      </c>
      <c r="M73" s="302">
        <v>59</v>
      </c>
      <c r="N73" s="302" t="s">
        <v>379</v>
      </c>
      <c r="O73" s="302">
        <v>3017438372</v>
      </c>
      <c r="P73" s="302"/>
      <c r="Q73" s="302" t="s">
        <v>1783</v>
      </c>
      <c r="R73" s="302" t="s">
        <v>53</v>
      </c>
      <c r="S73" s="302" t="s">
        <v>54</v>
      </c>
      <c r="T73" s="302" t="s">
        <v>7831</v>
      </c>
      <c r="U73" s="302" t="s">
        <v>4239</v>
      </c>
      <c r="V73" s="272" t="s">
        <v>57</v>
      </c>
      <c r="W73" s="272" t="s">
        <v>57</v>
      </c>
      <c r="X73" s="272" t="s">
        <v>57</v>
      </c>
      <c r="Y73" s="303"/>
      <c r="Z73" s="303"/>
      <c r="AA73" s="303"/>
      <c r="AB73" s="303"/>
      <c r="AC73" s="303"/>
      <c r="AD73" s="804" t="s">
        <v>58</v>
      </c>
      <c r="AE73" s="303"/>
      <c r="AF73" s="304" t="s">
        <v>59</v>
      </c>
      <c r="AG73" s="304" t="s">
        <v>57</v>
      </c>
      <c r="AH73" s="304" t="s">
        <v>59</v>
      </c>
      <c r="AI73" s="304" t="s">
        <v>59</v>
      </c>
      <c r="AJ73" s="304" t="s">
        <v>59</v>
      </c>
      <c r="AK73" s="304" t="s">
        <v>59</v>
      </c>
      <c r="AL73" s="304" t="s">
        <v>138</v>
      </c>
      <c r="AM73" s="304"/>
      <c r="AN73" s="304"/>
      <c r="AO73" s="206" t="s">
        <v>393</v>
      </c>
      <c r="AQ73" s="809" t="str" cm="1">
        <f t="array" ref="AQ73">IF(AD73="NO FAVORABLE","NO FAVORABLE",IF(SUMPRODUCT(--(TRIM(AF73:AK73)&lt;&gt;"SI"),--(TRIM(AF73:AK73)&lt;&gt;"NA"))&gt;0,"SUBSANAR","APROBADA CR"))</f>
        <v>APROBADA CR</v>
      </c>
    </row>
    <row r="74" spans="1:43" ht="13.2" x14ac:dyDescent="0.25">
      <c r="A74" s="302" t="s">
        <v>2156</v>
      </c>
      <c r="B74" s="302" t="s">
        <v>7702</v>
      </c>
      <c r="C74" s="766">
        <v>138</v>
      </c>
      <c r="D74" s="569" t="s">
        <v>45</v>
      </c>
      <c r="E74" s="302" t="s">
        <v>107</v>
      </c>
      <c r="F74" s="302" t="s">
        <v>169</v>
      </c>
      <c r="G74" s="302" t="s">
        <v>2119</v>
      </c>
      <c r="H74" s="302" t="s">
        <v>2163</v>
      </c>
      <c r="I74" s="569" t="s">
        <v>7833</v>
      </c>
      <c r="J74" s="302" t="s">
        <v>50</v>
      </c>
      <c r="K74" s="302">
        <v>1039288716</v>
      </c>
      <c r="L74" s="301">
        <v>34270</v>
      </c>
      <c r="M74" s="302">
        <v>32</v>
      </c>
      <c r="N74" s="302" t="s">
        <v>379</v>
      </c>
      <c r="O74" s="302">
        <v>3216469307</v>
      </c>
      <c r="P74" s="302"/>
      <c r="Q74" s="302" t="s">
        <v>4641</v>
      </c>
      <c r="R74" s="302" t="s">
        <v>53</v>
      </c>
      <c r="S74" s="302" t="s">
        <v>54</v>
      </c>
      <c r="T74" s="302" t="s">
        <v>7834</v>
      </c>
      <c r="U74" s="302" t="s">
        <v>4239</v>
      </c>
      <c r="V74" s="272" t="s">
        <v>57</v>
      </c>
      <c r="W74" s="272" t="s">
        <v>57</v>
      </c>
      <c r="X74" s="272" t="s">
        <v>57</v>
      </c>
      <c r="Y74" s="303"/>
      <c r="Z74" s="303"/>
      <c r="AA74" s="303"/>
      <c r="AB74" s="303"/>
      <c r="AC74" s="303"/>
      <c r="AD74" s="804" t="s">
        <v>58</v>
      </c>
      <c r="AE74" s="303"/>
      <c r="AF74" s="304" t="s">
        <v>59</v>
      </c>
      <c r="AG74" s="304" t="s">
        <v>57</v>
      </c>
      <c r="AH74" s="304" t="s">
        <v>59</v>
      </c>
      <c r="AI74" s="304" t="s">
        <v>59</v>
      </c>
      <c r="AJ74" s="304" t="s">
        <v>59</v>
      </c>
      <c r="AK74" s="304" t="s">
        <v>59</v>
      </c>
      <c r="AL74" s="304" t="s">
        <v>138</v>
      </c>
      <c r="AM74" s="304"/>
      <c r="AN74" s="304"/>
      <c r="AO74" s="206" t="s">
        <v>393</v>
      </c>
      <c r="AQ74" s="809" t="str" cm="1">
        <f t="array" ref="AQ74">IF(AD74="NO FAVORABLE","NO FAVORABLE",IF(SUMPRODUCT(--(TRIM(AF74:AK74)&lt;&gt;"SI"),--(TRIM(AF74:AK74)&lt;&gt;"NA"))&gt;0,"SUBSANAR","APROBADA CR"))</f>
        <v>APROBADA CR</v>
      </c>
    </row>
    <row r="75" spans="1:43" ht="13.2" x14ac:dyDescent="0.25">
      <c r="A75" s="302" t="s">
        <v>2156</v>
      </c>
      <c r="B75" s="302" t="s">
        <v>7702</v>
      </c>
      <c r="C75" s="766">
        <v>145</v>
      </c>
      <c r="D75" s="569" t="s">
        <v>45</v>
      </c>
      <c r="E75" s="302" t="s">
        <v>349</v>
      </c>
      <c r="F75" s="302" t="s">
        <v>221</v>
      </c>
      <c r="G75" s="302" t="s">
        <v>596</v>
      </c>
      <c r="H75" s="302" t="s">
        <v>87</v>
      </c>
      <c r="I75" s="569" t="s">
        <v>7835</v>
      </c>
      <c r="J75" s="302" t="s">
        <v>50</v>
      </c>
      <c r="K75" s="302">
        <v>64584491</v>
      </c>
      <c r="L75" s="301">
        <v>27786</v>
      </c>
      <c r="M75" s="302">
        <v>49</v>
      </c>
      <c r="N75" s="302" t="s">
        <v>379</v>
      </c>
      <c r="O75" s="302">
        <v>3135894729</v>
      </c>
      <c r="P75" s="302"/>
      <c r="Q75" s="302" t="s">
        <v>1783</v>
      </c>
      <c r="R75" s="302" t="s">
        <v>53</v>
      </c>
      <c r="S75" s="302" t="s">
        <v>54</v>
      </c>
      <c r="T75" s="302" t="s">
        <v>7722</v>
      </c>
      <c r="U75" s="302" t="s">
        <v>4239</v>
      </c>
      <c r="V75" s="272" t="s">
        <v>57</v>
      </c>
      <c r="W75" s="272" t="s">
        <v>57</v>
      </c>
      <c r="X75" s="272" t="s">
        <v>57</v>
      </c>
      <c r="Y75" s="303"/>
      <c r="Z75" s="303"/>
      <c r="AA75" s="303"/>
      <c r="AB75" s="303"/>
      <c r="AC75" s="303"/>
      <c r="AD75" s="804" t="s">
        <v>58</v>
      </c>
      <c r="AE75" s="303"/>
      <c r="AF75" s="304" t="s">
        <v>59</v>
      </c>
      <c r="AG75" s="304" t="s">
        <v>57</v>
      </c>
      <c r="AH75" s="304" t="s">
        <v>59</v>
      </c>
      <c r="AI75" s="304" t="s">
        <v>59</v>
      </c>
      <c r="AJ75" s="304" t="s">
        <v>59</v>
      </c>
      <c r="AK75" s="304" t="s">
        <v>59</v>
      </c>
      <c r="AL75" s="304" t="s">
        <v>138</v>
      </c>
      <c r="AM75" s="304"/>
      <c r="AN75" s="304"/>
      <c r="AO75" s="304" t="s">
        <v>7836</v>
      </c>
      <c r="AQ75" s="809" t="str" cm="1">
        <f t="array" ref="AQ75">IF(AD75="NO FAVORABLE","NO FAVORABLE",IF(SUMPRODUCT(--(TRIM(AF75:AK75)&lt;&gt;"SI"),--(TRIM(AF75:AK75)&lt;&gt;"NA"))&gt;0,"SUBSANAR","APROBADA CR"))</f>
        <v>APROBADA CR</v>
      </c>
    </row>
    <row r="76" spans="1:43" ht="13.2" x14ac:dyDescent="0.25">
      <c r="A76" s="302" t="s">
        <v>2156</v>
      </c>
      <c r="B76" s="302" t="s">
        <v>7702</v>
      </c>
      <c r="C76" s="766">
        <v>146</v>
      </c>
      <c r="D76" s="569" t="s">
        <v>45</v>
      </c>
      <c r="E76" s="302" t="s">
        <v>107</v>
      </c>
      <c r="F76" s="302" t="s">
        <v>2512</v>
      </c>
      <c r="G76" s="302" t="s">
        <v>378</v>
      </c>
      <c r="H76" s="302" t="s">
        <v>2623</v>
      </c>
      <c r="I76" s="569" t="s">
        <v>7837</v>
      </c>
      <c r="J76" s="302" t="s">
        <v>50</v>
      </c>
      <c r="K76" s="302">
        <v>1040794254</v>
      </c>
      <c r="L76" s="301">
        <v>32665</v>
      </c>
      <c r="M76" s="302">
        <v>36</v>
      </c>
      <c r="N76" s="302" t="s">
        <v>379</v>
      </c>
      <c r="O76" s="302">
        <v>3145674412</v>
      </c>
      <c r="P76" s="302"/>
      <c r="Q76" s="302" t="s">
        <v>1809</v>
      </c>
      <c r="R76" s="302" t="s">
        <v>53</v>
      </c>
      <c r="S76" s="302" t="s">
        <v>54</v>
      </c>
      <c r="T76" s="302" t="s">
        <v>7722</v>
      </c>
      <c r="U76" s="302" t="s">
        <v>4239</v>
      </c>
      <c r="V76" s="272" t="s">
        <v>57</v>
      </c>
      <c r="W76" s="272" t="s">
        <v>57</v>
      </c>
      <c r="X76" s="272" t="s">
        <v>57</v>
      </c>
      <c r="Y76" s="303"/>
      <c r="Z76" s="303"/>
      <c r="AA76" s="303"/>
      <c r="AB76" s="303"/>
      <c r="AC76" s="303"/>
      <c r="AD76" s="804" t="s">
        <v>58</v>
      </c>
      <c r="AE76" s="303"/>
      <c r="AF76" s="304" t="s">
        <v>59</v>
      </c>
      <c r="AG76" s="304" t="s">
        <v>57</v>
      </c>
      <c r="AH76" s="304" t="s">
        <v>59</v>
      </c>
      <c r="AI76" s="304" t="s">
        <v>59</v>
      </c>
      <c r="AJ76" s="304" t="s">
        <v>59</v>
      </c>
      <c r="AK76" s="304" t="s">
        <v>59</v>
      </c>
      <c r="AL76" s="304" t="s">
        <v>174</v>
      </c>
      <c r="AM76" s="304"/>
      <c r="AN76" s="304"/>
      <c r="AO76" s="206" t="s">
        <v>393</v>
      </c>
      <c r="AQ76" s="809" t="str" cm="1">
        <f t="array" ref="AQ76">IF(AD76="NO FAVORABLE","NO FAVORABLE",IF(SUMPRODUCT(--(TRIM(AF76:AK76)&lt;&gt;"SI"),--(TRIM(AF76:AK76)&lt;&gt;"NA"))&gt;0,"SUBSANAR","APROBADA CR"))</f>
        <v>APROBADA CR</v>
      </c>
    </row>
    <row r="77" spans="1:43" ht="13.2" x14ac:dyDescent="0.25">
      <c r="A77" s="302" t="s">
        <v>2156</v>
      </c>
      <c r="B77" s="302" t="s">
        <v>7702</v>
      </c>
      <c r="C77" s="766">
        <v>147</v>
      </c>
      <c r="D77" s="569" t="s">
        <v>45</v>
      </c>
      <c r="E77" s="302" t="s">
        <v>7486</v>
      </c>
      <c r="F77" s="302"/>
      <c r="G77" s="302" t="s">
        <v>596</v>
      </c>
      <c r="H77" s="302" t="s">
        <v>1516</v>
      </c>
      <c r="I77" s="569" t="s">
        <v>7838</v>
      </c>
      <c r="J77" s="302" t="s">
        <v>50</v>
      </c>
      <c r="K77" s="302">
        <v>1040371390</v>
      </c>
      <c r="L77" s="301">
        <v>34144</v>
      </c>
      <c r="M77" s="302">
        <v>32</v>
      </c>
      <c r="N77" s="302" t="s">
        <v>379</v>
      </c>
      <c r="O77" s="302">
        <v>3158815199</v>
      </c>
      <c r="P77" s="302"/>
      <c r="Q77" s="302" t="s">
        <v>4641</v>
      </c>
      <c r="R77" s="302" t="s">
        <v>53</v>
      </c>
      <c r="S77" s="302" t="s">
        <v>54</v>
      </c>
      <c r="T77" s="302" t="s">
        <v>7722</v>
      </c>
      <c r="U77" s="302" t="s">
        <v>4239</v>
      </c>
      <c r="V77" s="272" t="s">
        <v>57</v>
      </c>
      <c r="W77" s="272" t="s">
        <v>57</v>
      </c>
      <c r="X77" s="272" t="s">
        <v>57</v>
      </c>
      <c r="Y77" s="303"/>
      <c r="Z77" s="303"/>
      <c r="AA77" s="303"/>
      <c r="AB77" s="303"/>
      <c r="AC77" s="303"/>
      <c r="AD77" s="804" t="s">
        <v>58</v>
      </c>
      <c r="AE77" s="303"/>
      <c r="AF77" s="304" t="s">
        <v>59</v>
      </c>
      <c r="AG77" s="304" t="s">
        <v>57</v>
      </c>
      <c r="AH77" s="304" t="s">
        <v>59</v>
      </c>
      <c r="AI77" s="304" t="s">
        <v>59</v>
      </c>
      <c r="AJ77" s="304" t="s">
        <v>59</v>
      </c>
      <c r="AK77" s="304" t="s">
        <v>59</v>
      </c>
      <c r="AL77" s="304" t="s">
        <v>174</v>
      </c>
      <c r="AM77" s="304"/>
      <c r="AN77" s="304"/>
      <c r="AO77" s="304" t="s">
        <v>7839</v>
      </c>
      <c r="AQ77" s="809" t="str" cm="1">
        <f t="array" ref="AQ77">IF(AD77="NO FAVORABLE","NO FAVORABLE",IF(SUMPRODUCT(--(TRIM(AF77:AK77)&lt;&gt;"SI"),--(TRIM(AF77:AK77)&lt;&gt;"NA"))&gt;0,"SUBSANAR","APROBADA CR"))</f>
        <v>APROBADA CR</v>
      </c>
    </row>
    <row r="78" spans="1:43" ht="13.2" x14ac:dyDescent="0.25">
      <c r="A78" s="302" t="s">
        <v>2156</v>
      </c>
      <c r="B78" s="302" t="s">
        <v>7702</v>
      </c>
      <c r="C78" s="766">
        <v>148</v>
      </c>
      <c r="D78" s="569" t="s">
        <v>45</v>
      </c>
      <c r="E78" s="302" t="s">
        <v>1348</v>
      </c>
      <c r="F78" s="302" t="s">
        <v>855</v>
      </c>
      <c r="G78" s="302" t="s">
        <v>1965</v>
      </c>
      <c r="H78" s="302" t="s">
        <v>596</v>
      </c>
      <c r="I78" s="569" t="s">
        <v>7840</v>
      </c>
      <c r="J78" s="302" t="s">
        <v>50</v>
      </c>
      <c r="K78" s="302">
        <v>1001507738</v>
      </c>
      <c r="L78" s="301">
        <v>34667</v>
      </c>
      <c r="M78" s="302">
        <v>21</v>
      </c>
      <c r="N78" s="302" t="s">
        <v>379</v>
      </c>
      <c r="O78" s="302">
        <v>3162706072</v>
      </c>
      <c r="P78" s="302"/>
      <c r="Q78" s="302" t="s">
        <v>1783</v>
      </c>
      <c r="R78" s="302" t="s">
        <v>53</v>
      </c>
      <c r="S78" s="302" t="s">
        <v>54</v>
      </c>
      <c r="T78" s="302" t="s">
        <v>7722</v>
      </c>
      <c r="U78" s="302" t="s">
        <v>4239</v>
      </c>
      <c r="V78" s="272" t="s">
        <v>57</v>
      </c>
      <c r="W78" s="272" t="s">
        <v>57</v>
      </c>
      <c r="X78" s="272" t="s">
        <v>57</v>
      </c>
      <c r="Y78" s="303"/>
      <c r="Z78" s="303"/>
      <c r="AA78" s="303"/>
      <c r="AB78" s="303"/>
      <c r="AC78" s="303"/>
      <c r="AD78" s="804" t="s">
        <v>58</v>
      </c>
      <c r="AE78" s="303"/>
      <c r="AF78" s="304" t="s">
        <v>59</v>
      </c>
      <c r="AG78" s="304" t="s">
        <v>57</v>
      </c>
      <c r="AH78" s="304" t="s">
        <v>59</v>
      </c>
      <c r="AI78" s="304" t="s">
        <v>59</v>
      </c>
      <c r="AJ78" s="304" t="s">
        <v>59</v>
      </c>
      <c r="AK78" s="304" t="s">
        <v>59</v>
      </c>
      <c r="AL78" s="304" t="s">
        <v>70</v>
      </c>
      <c r="AM78" s="304"/>
      <c r="AN78" s="304"/>
      <c r="AO78" s="304" t="s">
        <v>7841</v>
      </c>
      <c r="AQ78" s="809" t="str" cm="1">
        <f t="array" ref="AQ78">IF(AD78="NO FAVORABLE","NO FAVORABLE",IF(SUMPRODUCT(--(TRIM(AF78:AK78)&lt;&gt;"SI"),--(TRIM(AF78:AK78)&lt;&gt;"NA"))&gt;0,"SUBSANAR","APROBADA CR"))</f>
        <v>APROBADA CR</v>
      </c>
    </row>
    <row r="79" spans="1:43" ht="13.2" x14ac:dyDescent="0.25">
      <c r="A79" s="302" t="s">
        <v>2156</v>
      </c>
      <c r="B79" s="302" t="s">
        <v>7702</v>
      </c>
      <c r="C79" s="766">
        <v>149</v>
      </c>
      <c r="D79" s="569" t="s">
        <v>45</v>
      </c>
      <c r="E79" s="302" t="s">
        <v>2116</v>
      </c>
      <c r="F79" s="302" t="s">
        <v>316</v>
      </c>
      <c r="G79" s="302" t="s">
        <v>204</v>
      </c>
      <c r="H79" s="302" t="s">
        <v>252</v>
      </c>
      <c r="I79" s="569" t="s">
        <v>7842</v>
      </c>
      <c r="J79" s="302" t="s">
        <v>50</v>
      </c>
      <c r="K79" s="302">
        <v>1020492542</v>
      </c>
      <c r="L79" s="301">
        <v>36302</v>
      </c>
      <c r="M79" s="302">
        <v>26</v>
      </c>
      <c r="N79" s="302" t="s">
        <v>379</v>
      </c>
      <c r="O79" s="302">
        <v>3217544404</v>
      </c>
      <c r="P79" s="302"/>
      <c r="Q79" s="302" t="s">
        <v>1809</v>
      </c>
      <c r="R79" s="302" t="s">
        <v>53</v>
      </c>
      <c r="S79" s="302" t="s">
        <v>54</v>
      </c>
      <c r="T79" s="302" t="s">
        <v>7722</v>
      </c>
      <c r="U79" s="302" t="s">
        <v>4239</v>
      </c>
      <c r="V79" s="272" t="s">
        <v>57</v>
      </c>
      <c r="W79" s="272" t="s">
        <v>57</v>
      </c>
      <c r="X79" s="272" t="s">
        <v>57</v>
      </c>
      <c r="Y79" s="303"/>
      <c r="Z79" s="303"/>
      <c r="AA79" s="303"/>
      <c r="AB79" s="303"/>
      <c r="AC79" s="303"/>
      <c r="AD79" s="804" t="s">
        <v>58</v>
      </c>
      <c r="AE79" s="303"/>
      <c r="AF79" s="304" t="s">
        <v>59</v>
      </c>
      <c r="AG79" s="304" t="s">
        <v>57</v>
      </c>
      <c r="AH79" s="304" t="s">
        <v>59</v>
      </c>
      <c r="AI79" s="304" t="s">
        <v>59</v>
      </c>
      <c r="AJ79" s="304" t="s">
        <v>59</v>
      </c>
      <c r="AK79" s="304" t="s">
        <v>59</v>
      </c>
      <c r="AL79" s="304" t="s">
        <v>138</v>
      </c>
      <c r="AM79" s="304"/>
      <c r="AN79" s="304"/>
      <c r="AO79" s="206" t="s">
        <v>393</v>
      </c>
      <c r="AQ79" s="809" t="str" cm="1">
        <f t="array" ref="AQ79">IF(AD79="NO FAVORABLE","NO FAVORABLE",IF(SUMPRODUCT(--(TRIM(AF79:AK79)&lt;&gt;"SI"),--(TRIM(AF79:AK79)&lt;&gt;"NA"))&gt;0,"SUBSANAR","APROBADA CR"))</f>
        <v>APROBADA CR</v>
      </c>
    </row>
    <row r="80" spans="1:43" ht="13.2" x14ac:dyDescent="0.25">
      <c r="A80" s="302" t="s">
        <v>2156</v>
      </c>
      <c r="B80" s="302" t="s">
        <v>7702</v>
      </c>
      <c r="C80" s="766">
        <v>152</v>
      </c>
      <c r="D80" s="569" t="s">
        <v>45</v>
      </c>
      <c r="E80" s="302" t="s">
        <v>7630</v>
      </c>
      <c r="F80" s="302"/>
      <c r="G80" s="302" t="s">
        <v>7843</v>
      </c>
      <c r="H80" s="302" t="s">
        <v>7844</v>
      </c>
      <c r="I80" s="569" t="s">
        <v>7845</v>
      </c>
      <c r="J80" s="302" t="s">
        <v>50</v>
      </c>
      <c r="K80" s="302">
        <v>1091072230</v>
      </c>
      <c r="L80" s="301">
        <v>37121</v>
      </c>
      <c r="M80" s="302">
        <v>24</v>
      </c>
      <c r="N80" s="302" t="s">
        <v>379</v>
      </c>
      <c r="O80" s="302">
        <v>3113235231</v>
      </c>
      <c r="P80" s="302"/>
      <c r="Q80" s="302" t="s">
        <v>4641</v>
      </c>
      <c r="R80" s="302" t="s">
        <v>53</v>
      </c>
      <c r="S80" s="302" t="s">
        <v>54</v>
      </c>
      <c r="T80" s="302" t="s">
        <v>7722</v>
      </c>
      <c r="U80" s="302" t="s">
        <v>4239</v>
      </c>
      <c r="V80" s="272" t="s">
        <v>57</v>
      </c>
      <c r="W80" s="272" t="s">
        <v>57</v>
      </c>
      <c r="X80" s="272" t="s">
        <v>57</v>
      </c>
      <c r="Y80" s="303"/>
      <c r="Z80" s="303"/>
      <c r="AA80" s="303"/>
      <c r="AB80" s="303"/>
      <c r="AC80" s="303"/>
      <c r="AD80" s="804" t="s">
        <v>58</v>
      </c>
      <c r="AE80" s="303"/>
      <c r="AF80" s="304" t="s">
        <v>4546</v>
      </c>
      <c r="AG80" s="304" t="s">
        <v>57</v>
      </c>
      <c r="AH80" s="304" t="s">
        <v>59</v>
      </c>
      <c r="AI80" s="304" t="s">
        <v>59</v>
      </c>
      <c r="AJ80" s="304" t="s">
        <v>59</v>
      </c>
      <c r="AK80" s="304" t="s">
        <v>59</v>
      </c>
      <c r="AL80" s="304" t="s">
        <v>283</v>
      </c>
      <c r="AM80" s="304"/>
      <c r="AN80" s="304"/>
      <c r="AO80" s="206" t="s">
        <v>7846</v>
      </c>
      <c r="AQ80" s="809" t="str" cm="1">
        <f t="array" ref="AQ80">IF(AD80="NO FAVORABLE","NO FAVORABLE",IF(SUMPRODUCT(--(TRIM(AF80:AK80)&lt;&gt;"SI"),--(TRIM(AF80:AK80)&lt;&gt;"NA"))&gt;0,"SUBSANAR","APROBADA CR"))</f>
        <v>APROBADA CR</v>
      </c>
    </row>
    <row r="81" spans="1:43" ht="13.2" x14ac:dyDescent="0.25">
      <c r="A81" s="302" t="s">
        <v>2156</v>
      </c>
      <c r="B81" s="302" t="s">
        <v>7702</v>
      </c>
      <c r="C81" s="766">
        <v>153</v>
      </c>
      <c r="D81" s="569" t="s">
        <v>45</v>
      </c>
      <c r="E81" s="302" t="s">
        <v>1999</v>
      </c>
      <c r="F81" s="302" t="s">
        <v>462</v>
      </c>
      <c r="G81" s="302" t="s">
        <v>1969</v>
      </c>
      <c r="H81" s="302" t="s">
        <v>496</v>
      </c>
      <c r="I81" s="569" t="s">
        <v>7847</v>
      </c>
      <c r="J81" s="302" t="s">
        <v>50</v>
      </c>
      <c r="K81" s="302">
        <v>1039285630</v>
      </c>
      <c r="L81" s="301">
        <v>31692</v>
      </c>
      <c r="M81" s="302">
        <v>39</v>
      </c>
      <c r="N81" s="302" t="s">
        <v>379</v>
      </c>
      <c r="O81" s="302">
        <v>3211148250</v>
      </c>
      <c r="P81" s="302"/>
      <c r="Q81" s="302" t="s">
        <v>1783</v>
      </c>
      <c r="R81" s="302" t="s">
        <v>53</v>
      </c>
      <c r="S81" s="302" t="s">
        <v>54</v>
      </c>
      <c r="T81" s="302" t="s">
        <v>7722</v>
      </c>
      <c r="U81" s="302" t="s">
        <v>4239</v>
      </c>
      <c r="V81" s="272" t="s">
        <v>57</v>
      </c>
      <c r="W81" s="272" t="s">
        <v>57</v>
      </c>
      <c r="X81" s="272" t="s">
        <v>57</v>
      </c>
      <c r="Y81" s="303"/>
      <c r="Z81" s="303"/>
      <c r="AA81" s="303"/>
      <c r="AB81" s="303"/>
      <c r="AC81" s="303"/>
      <c r="AD81" s="804" t="s">
        <v>58</v>
      </c>
      <c r="AE81" s="303"/>
      <c r="AF81" s="304" t="s">
        <v>4546</v>
      </c>
      <c r="AG81" s="304" t="s">
        <v>57</v>
      </c>
      <c r="AH81" s="304" t="s">
        <v>59</v>
      </c>
      <c r="AI81" s="304" t="s">
        <v>59</v>
      </c>
      <c r="AJ81" s="304" t="s">
        <v>59</v>
      </c>
      <c r="AK81" s="304" t="s">
        <v>59</v>
      </c>
      <c r="AL81" s="304" t="s">
        <v>174</v>
      </c>
      <c r="AM81" s="304"/>
      <c r="AN81" s="304"/>
      <c r="AO81" s="206" t="s">
        <v>393</v>
      </c>
      <c r="AQ81" s="809" t="str" cm="1">
        <f t="array" ref="AQ81">IF(AD81="NO FAVORABLE","NO FAVORABLE",IF(SUMPRODUCT(--(TRIM(AF81:AK81)&lt;&gt;"SI"),--(TRIM(AF81:AK81)&lt;&gt;"NA"))&gt;0,"SUBSANAR","APROBADA CR"))</f>
        <v>APROBADA CR</v>
      </c>
    </row>
    <row r="82" spans="1:43" ht="13.2" x14ac:dyDescent="0.25">
      <c r="A82" s="302" t="s">
        <v>2156</v>
      </c>
      <c r="B82" s="302" t="s">
        <v>7702</v>
      </c>
      <c r="C82" s="766">
        <v>159</v>
      </c>
      <c r="D82" s="569" t="s">
        <v>45</v>
      </c>
      <c r="E82" s="302" t="s">
        <v>1911</v>
      </c>
      <c r="F82" s="302" t="s">
        <v>632</v>
      </c>
      <c r="G82" s="302" t="s">
        <v>596</v>
      </c>
      <c r="H82" s="302" t="s">
        <v>1516</v>
      </c>
      <c r="I82" s="569" t="s">
        <v>7848</v>
      </c>
      <c r="J82" s="302" t="s">
        <v>50</v>
      </c>
      <c r="K82" s="302">
        <v>1046905321</v>
      </c>
      <c r="L82" s="301">
        <v>31931</v>
      </c>
      <c r="M82" s="302">
        <v>38</v>
      </c>
      <c r="N82" s="302" t="s">
        <v>379</v>
      </c>
      <c r="O82" s="302">
        <v>3118814756</v>
      </c>
      <c r="P82" s="302"/>
      <c r="Q82" s="302" t="s">
        <v>1809</v>
      </c>
      <c r="R82" s="302" t="s">
        <v>53</v>
      </c>
      <c r="S82" s="302" t="s">
        <v>54</v>
      </c>
      <c r="T82" s="302" t="s">
        <v>7722</v>
      </c>
      <c r="U82" s="302" t="s">
        <v>4239</v>
      </c>
      <c r="V82" s="272" t="s">
        <v>57</v>
      </c>
      <c r="W82" s="272" t="s">
        <v>57</v>
      </c>
      <c r="X82" s="272" t="s">
        <v>57</v>
      </c>
      <c r="Y82" s="303"/>
      <c r="Z82" s="303"/>
      <c r="AA82" s="303"/>
      <c r="AB82" s="303"/>
      <c r="AC82" s="303"/>
      <c r="AD82" s="804" t="s">
        <v>58</v>
      </c>
      <c r="AE82" s="303"/>
      <c r="AF82" s="304" t="s">
        <v>59</v>
      </c>
      <c r="AG82" s="304" t="s">
        <v>57</v>
      </c>
      <c r="AH82" s="304" t="s">
        <v>59</v>
      </c>
      <c r="AI82" s="304" t="s">
        <v>59</v>
      </c>
      <c r="AJ82" s="304" t="s">
        <v>59</v>
      </c>
      <c r="AK82" s="304" t="s">
        <v>59</v>
      </c>
      <c r="AL82" s="304" t="s">
        <v>194</v>
      </c>
      <c r="AM82" s="304"/>
      <c r="AN82" s="304"/>
      <c r="AO82" s="206" t="s">
        <v>7849</v>
      </c>
      <c r="AQ82" s="809" t="str" cm="1">
        <f t="array" ref="AQ82">IF(AD82="NO FAVORABLE","NO FAVORABLE",IF(SUMPRODUCT(--(TRIM(AF82:AK82)&lt;&gt;"SI"),--(TRIM(AF82:AK82)&lt;&gt;"NA"))&gt;0,"SUBSANAR","APROBADA CR"))</f>
        <v>APROBADA CR</v>
      </c>
    </row>
    <row r="83" spans="1:43" ht="13.2" x14ac:dyDescent="0.25">
      <c r="A83" s="302" t="s">
        <v>2156</v>
      </c>
      <c r="B83" s="302" t="s">
        <v>7702</v>
      </c>
      <c r="C83" s="766">
        <v>160</v>
      </c>
      <c r="D83" s="569" t="s">
        <v>45</v>
      </c>
      <c r="E83" s="302" t="s">
        <v>1911</v>
      </c>
      <c r="F83" s="302" t="s">
        <v>62</v>
      </c>
      <c r="G83" s="302" t="s">
        <v>5692</v>
      </c>
      <c r="H83" s="302" t="s">
        <v>1514</v>
      </c>
      <c r="I83" s="569" t="s">
        <v>7850</v>
      </c>
      <c r="J83" s="302" t="s">
        <v>50</v>
      </c>
      <c r="K83" s="302">
        <v>35870542</v>
      </c>
      <c r="L83" s="301">
        <v>24164</v>
      </c>
      <c r="M83" s="302">
        <v>59</v>
      </c>
      <c r="N83" s="302" t="s">
        <v>379</v>
      </c>
      <c r="O83" s="302">
        <v>3118814746</v>
      </c>
      <c r="P83" s="302"/>
      <c r="Q83" s="302" t="s">
        <v>505</v>
      </c>
      <c r="R83" s="302" t="s">
        <v>53</v>
      </c>
      <c r="S83" s="302" t="s">
        <v>54</v>
      </c>
      <c r="T83" s="302" t="s">
        <v>7722</v>
      </c>
      <c r="U83" s="302" t="s">
        <v>4239</v>
      </c>
      <c r="V83" s="272" t="s">
        <v>57</v>
      </c>
      <c r="W83" s="272" t="s">
        <v>57</v>
      </c>
      <c r="X83" s="272" t="s">
        <v>57</v>
      </c>
      <c r="Y83" s="303"/>
      <c r="Z83" s="303"/>
      <c r="AA83" s="303"/>
      <c r="AB83" s="303"/>
      <c r="AC83" s="303"/>
      <c r="AD83" s="804" t="s">
        <v>58</v>
      </c>
      <c r="AE83" s="303"/>
      <c r="AF83" s="304" t="s">
        <v>59</v>
      </c>
      <c r="AG83" s="304" t="s">
        <v>57</v>
      </c>
      <c r="AH83" s="304" t="s">
        <v>59</v>
      </c>
      <c r="AI83" s="304" t="s">
        <v>59</v>
      </c>
      <c r="AJ83" s="304" t="s">
        <v>59</v>
      </c>
      <c r="AK83" s="304" t="s">
        <v>59</v>
      </c>
      <c r="AL83" s="304" t="s">
        <v>194</v>
      </c>
      <c r="AM83" s="304"/>
      <c r="AN83" s="304"/>
      <c r="AO83" s="206" t="s">
        <v>7851</v>
      </c>
      <c r="AQ83" s="809" t="str" cm="1">
        <f t="array" ref="AQ83">IF(AD83="NO FAVORABLE","NO FAVORABLE",IF(SUMPRODUCT(--(TRIM(AF83:AK83)&lt;&gt;"SI"),--(TRIM(AF83:AK83)&lt;&gt;"NA"))&gt;0,"SUBSANAR","APROBADA CR"))</f>
        <v>APROBADA CR</v>
      </c>
    </row>
    <row r="84" spans="1:43" ht="13.2" x14ac:dyDescent="0.25">
      <c r="A84" s="302" t="s">
        <v>2156</v>
      </c>
      <c r="B84" s="302" t="s">
        <v>7702</v>
      </c>
      <c r="C84" s="766">
        <v>166</v>
      </c>
      <c r="D84" s="569" t="s">
        <v>45</v>
      </c>
      <c r="E84" s="302" t="s">
        <v>6189</v>
      </c>
      <c r="F84" s="302" t="s">
        <v>349</v>
      </c>
      <c r="G84" s="302" t="s">
        <v>1685</v>
      </c>
      <c r="H84" s="302" t="s">
        <v>4426</v>
      </c>
      <c r="I84" s="569" t="s">
        <v>7852</v>
      </c>
      <c r="J84" s="302" t="s">
        <v>50</v>
      </c>
      <c r="K84" s="302">
        <v>43416257</v>
      </c>
      <c r="L84" s="301">
        <v>24279</v>
      </c>
      <c r="M84" s="302">
        <v>59</v>
      </c>
      <c r="N84" s="302" t="s">
        <v>379</v>
      </c>
      <c r="O84" s="302">
        <v>3128521796</v>
      </c>
      <c r="P84" s="302"/>
      <c r="Q84" s="302" t="s">
        <v>1783</v>
      </c>
      <c r="R84" s="302" t="s">
        <v>53</v>
      </c>
      <c r="S84" s="302" t="s">
        <v>54</v>
      </c>
      <c r="T84" s="302" t="s">
        <v>7853</v>
      </c>
      <c r="U84" s="302" t="s">
        <v>4239</v>
      </c>
      <c r="V84" s="272" t="s">
        <v>57</v>
      </c>
      <c r="W84" s="272" t="s">
        <v>57</v>
      </c>
      <c r="X84" s="272" t="s">
        <v>57</v>
      </c>
      <c r="Y84" s="303"/>
      <c r="Z84" s="303"/>
      <c r="AA84" s="303"/>
      <c r="AB84" s="303"/>
      <c r="AC84" s="303"/>
      <c r="AD84" s="804" t="s">
        <v>58</v>
      </c>
      <c r="AE84" s="303"/>
      <c r="AF84" s="304" t="s">
        <v>4546</v>
      </c>
      <c r="AG84" s="304" t="s">
        <v>57</v>
      </c>
      <c r="AH84" s="304" t="s">
        <v>59</v>
      </c>
      <c r="AI84" s="304" t="s">
        <v>59</v>
      </c>
      <c r="AJ84" s="304" t="s">
        <v>59</v>
      </c>
      <c r="AK84" s="304" t="s">
        <v>59</v>
      </c>
      <c r="AL84" s="304" t="s">
        <v>70</v>
      </c>
      <c r="AM84" s="304"/>
      <c r="AN84" s="304"/>
      <c r="AO84" s="206" t="s">
        <v>393</v>
      </c>
      <c r="AQ84" s="809" t="str" cm="1">
        <f t="array" ref="AQ84">IF(AD84="NO FAVORABLE","NO FAVORABLE",IF(SUMPRODUCT(--(TRIM(AF84:AK84)&lt;&gt;"SI"),--(TRIM(AF84:AK84)&lt;&gt;"NA"))&gt;0,"SUBSANAR","APROBADA CR"))</f>
        <v>APROBADA CR</v>
      </c>
    </row>
    <row r="85" spans="1:43" ht="13.2" x14ac:dyDescent="0.25">
      <c r="A85" s="302" t="s">
        <v>2156</v>
      </c>
      <c r="B85" s="302" t="s">
        <v>7702</v>
      </c>
      <c r="C85" s="766">
        <v>167</v>
      </c>
      <c r="D85" s="569" t="s">
        <v>45</v>
      </c>
      <c r="E85" s="302" t="s">
        <v>5399</v>
      </c>
      <c r="F85" s="302" t="s">
        <v>767</v>
      </c>
      <c r="G85" s="302" t="s">
        <v>2823</v>
      </c>
      <c r="H85" s="302" t="s">
        <v>1470</v>
      </c>
      <c r="I85" s="569" t="s">
        <v>7854</v>
      </c>
      <c r="J85" s="302" t="s">
        <v>50</v>
      </c>
      <c r="K85" s="302">
        <v>1027941419</v>
      </c>
      <c r="L85" s="301">
        <v>31518</v>
      </c>
      <c r="M85" s="302">
        <v>39</v>
      </c>
      <c r="N85" s="302" t="s">
        <v>379</v>
      </c>
      <c r="O85" s="302">
        <v>3218355467</v>
      </c>
      <c r="P85" s="302"/>
      <c r="Q85" s="302" t="s">
        <v>1809</v>
      </c>
      <c r="R85" s="302" t="s">
        <v>53</v>
      </c>
      <c r="S85" s="302" t="s">
        <v>54</v>
      </c>
      <c r="T85" s="302" t="s">
        <v>7633</v>
      </c>
      <c r="U85" s="302" t="s">
        <v>4239</v>
      </c>
      <c r="V85" s="272" t="s">
        <v>57</v>
      </c>
      <c r="W85" s="272" t="s">
        <v>57</v>
      </c>
      <c r="X85" s="272" t="s">
        <v>57</v>
      </c>
      <c r="Y85" s="303"/>
      <c r="Z85" s="303"/>
      <c r="AA85" s="303"/>
      <c r="AB85" s="303"/>
      <c r="AC85" s="303"/>
      <c r="AD85" s="804" t="s">
        <v>58</v>
      </c>
      <c r="AE85" s="303"/>
      <c r="AF85" s="304" t="s">
        <v>59</v>
      </c>
      <c r="AG85" s="304" t="s">
        <v>57</v>
      </c>
      <c r="AH85" s="304" t="s">
        <v>59</v>
      </c>
      <c r="AI85" s="304" t="s">
        <v>59</v>
      </c>
      <c r="AJ85" s="304" t="s">
        <v>59</v>
      </c>
      <c r="AK85" s="304" t="s">
        <v>59</v>
      </c>
      <c r="AL85" s="304" t="s">
        <v>130</v>
      </c>
      <c r="AM85" s="304"/>
      <c r="AN85" s="304"/>
      <c r="AO85" s="206" t="s">
        <v>393</v>
      </c>
      <c r="AQ85" s="809" t="str" cm="1">
        <f t="array" ref="AQ85">IF(AD85="NO FAVORABLE","NO FAVORABLE",IF(SUMPRODUCT(--(TRIM(AF85:AK85)&lt;&gt;"SI"),--(TRIM(AF85:AK85)&lt;&gt;"NA"))&gt;0,"SUBSANAR","APROBADA CR"))</f>
        <v>APROBADA CR</v>
      </c>
    </row>
    <row r="86" spans="1:43" ht="13.2" x14ac:dyDescent="0.25">
      <c r="A86" s="302" t="s">
        <v>2156</v>
      </c>
      <c r="B86" s="302" t="s">
        <v>7702</v>
      </c>
      <c r="C86" s="766">
        <v>168</v>
      </c>
      <c r="D86" s="569" t="s">
        <v>45</v>
      </c>
      <c r="E86" s="302" t="s">
        <v>6298</v>
      </c>
      <c r="F86" s="302"/>
      <c r="G86" s="302" t="s">
        <v>2161</v>
      </c>
      <c r="H86" s="302" t="s">
        <v>102</v>
      </c>
      <c r="I86" s="569" t="s">
        <v>7855</v>
      </c>
      <c r="J86" s="302" t="s">
        <v>50</v>
      </c>
      <c r="K86" s="302">
        <v>43418891</v>
      </c>
      <c r="L86" s="301">
        <v>26324</v>
      </c>
      <c r="M86" s="302">
        <v>53</v>
      </c>
      <c r="N86" s="302" t="s">
        <v>379</v>
      </c>
      <c r="O86" s="302">
        <v>3117255630</v>
      </c>
      <c r="P86" s="302"/>
      <c r="Q86" s="302" t="s">
        <v>505</v>
      </c>
      <c r="R86" s="302" t="s">
        <v>53</v>
      </c>
      <c r="S86" s="1565" t="s">
        <v>54</v>
      </c>
      <c r="T86" s="302" t="s">
        <v>7633</v>
      </c>
      <c r="U86" s="302" t="s">
        <v>4239</v>
      </c>
      <c r="V86" s="272" t="s">
        <v>57</v>
      </c>
      <c r="W86" s="272" t="s">
        <v>57</v>
      </c>
      <c r="X86" s="541" t="s">
        <v>7856</v>
      </c>
      <c r="Y86" s="303"/>
      <c r="Z86" s="303"/>
      <c r="AA86" s="303"/>
      <c r="AB86" s="303"/>
      <c r="AC86" s="303"/>
      <c r="AD86" s="804" t="s">
        <v>58</v>
      </c>
      <c r="AE86" s="303"/>
      <c r="AF86" s="304" t="s">
        <v>4546</v>
      </c>
      <c r="AG86" s="304" t="s">
        <v>57</v>
      </c>
      <c r="AH86" s="304" t="s">
        <v>59</v>
      </c>
      <c r="AI86" s="304" t="s">
        <v>59</v>
      </c>
      <c r="AJ86" s="304" t="s">
        <v>59</v>
      </c>
      <c r="AK86" s="304" t="s">
        <v>59</v>
      </c>
      <c r="AL86" s="304" t="s">
        <v>220</v>
      </c>
      <c r="AM86" s="304"/>
      <c r="AN86" s="304"/>
      <c r="AO86" s="559" t="s">
        <v>7857</v>
      </c>
      <c r="AP86" s="151"/>
      <c r="AQ86" s="809" t="str" cm="1">
        <f t="array" ref="AQ86">IF(AD86="NO FAVORABLE","NO FAVORABLE",IF(SUMPRODUCT(--(TRIM(AF86:AK86)&lt;&gt;"SI"),--(TRIM(AF86:AK86)&lt;&gt;"NA"))&gt;0,"SUBSANAR","APROBADA CR"))</f>
        <v>APROBADA CR</v>
      </c>
    </row>
    <row r="87" spans="1:43" ht="13.2" x14ac:dyDescent="0.25">
      <c r="A87" s="302" t="s">
        <v>2156</v>
      </c>
      <c r="B87" s="302" t="s">
        <v>7702</v>
      </c>
      <c r="C87" s="766">
        <v>171</v>
      </c>
      <c r="D87" s="569" t="s">
        <v>45</v>
      </c>
      <c r="E87" s="302" t="s">
        <v>107</v>
      </c>
      <c r="F87" s="302" t="s">
        <v>559</v>
      </c>
      <c r="G87" s="302" t="s">
        <v>556</v>
      </c>
      <c r="H87" s="302" t="s">
        <v>2161</v>
      </c>
      <c r="I87" s="569" t="s">
        <v>7859</v>
      </c>
      <c r="J87" s="302" t="s">
        <v>50</v>
      </c>
      <c r="K87" s="302">
        <v>32351629</v>
      </c>
      <c r="L87" s="301">
        <v>28952</v>
      </c>
      <c r="M87" s="302">
        <v>46</v>
      </c>
      <c r="N87" s="302" t="s">
        <v>379</v>
      </c>
      <c r="O87" s="302">
        <v>3168005149</v>
      </c>
      <c r="P87" s="302"/>
      <c r="Q87" s="302" t="s">
        <v>505</v>
      </c>
      <c r="R87" s="302" t="s">
        <v>53</v>
      </c>
      <c r="S87" s="302" t="s">
        <v>54</v>
      </c>
      <c r="T87" s="302" t="s">
        <v>7633</v>
      </c>
      <c r="U87" s="302" t="s">
        <v>4239</v>
      </c>
      <c r="V87" s="272" t="s">
        <v>57</v>
      </c>
      <c r="W87" s="272" t="s">
        <v>57</v>
      </c>
      <c r="X87" s="272" t="s">
        <v>57</v>
      </c>
      <c r="Y87" s="303"/>
      <c r="Z87" s="303"/>
      <c r="AA87" s="303"/>
      <c r="AB87" s="303"/>
      <c r="AC87" s="303"/>
      <c r="AD87" s="804" t="s">
        <v>58</v>
      </c>
      <c r="AE87" s="303"/>
      <c r="AF87" s="304" t="s">
        <v>59</v>
      </c>
      <c r="AG87" s="304" t="s">
        <v>57</v>
      </c>
      <c r="AH87" s="304" t="s">
        <v>59</v>
      </c>
      <c r="AI87" s="304" t="s">
        <v>59</v>
      </c>
      <c r="AJ87" s="304" t="s">
        <v>59</v>
      </c>
      <c r="AK87" s="304" t="s">
        <v>59</v>
      </c>
      <c r="AL87" s="304" t="s">
        <v>138</v>
      </c>
      <c r="AM87" s="304"/>
      <c r="AN87" s="304"/>
      <c r="AO87" s="206" t="s">
        <v>393</v>
      </c>
      <c r="AQ87" s="809" t="str" cm="1">
        <f t="array" ref="AQ87">IF(AD87="NO FAVORABLE","NO FAVORABLE",IF(SUMPRODUCT(--(TRIM(AF87:AK87)&lt;&gt;"SI"),--(TRIM(AF87:AK87)&lt;&gt;"NA"))&gt;0,"SUBSANAR","APROBADA CR"))</f>
        <v>APROBADA CR</v>
      </c>
    </row>
    <row r="88" spans="1:43" ht="13.2" x14ac:dyDescent="0.25">
      <c r="A88" s="302" t="s">
        <v>2156</v>
      </c>
      <c r="B88" s="302" t="s">
        <v>7702</v>
      </c>
      <c r="C88" s="766">
        <v>172</v>
      </c>
      <c r="D88" s="569" t="s">
        <v>45</v>
      </c>
      <c r="E88" s="302" t="s">
        <v>984</v>
      </c>
      <c r="F88" s="302" t="s">
        <v>488</v>
      </c>
      <c r="G88" s="302" t="s">
        <v>790</v>
      </c>
      <c r="H88" s="302" t="s">
        <v>1935</v>
      </c>
      <c r="I88" s="569" t="s">
        <v>7860</v>
      </c>
      <c r="J88" s="302" t="s">
        <v>50</v>
      </c>
      <c r="K88" s="302">
        <v>21698007</v>
      </c>
      <c r="L88" s="301">
        <v>24859</v>
      </c>
      <c r="M88" s="302">
        <v>57</v>
      </c>
      <c r="N88" s="302" t="s">
        <v>379</v>
      </c>
      <c r="O88" s="302">
        <v>3233699523</v>
      </c>
      <c r="P88" s="302"/>
      <c r="Q88" s="302" t="s">
        <v>2001</v>
      </c>
      <c r="R88" s="302" t="s">
        <v>53</v>
      </c>
      <c r="S88" s="302" t="s">
        <v>54</v>
      </c>
      <c r="T88" s="302" t="s">
        <v>7633</v>
      </c>
      <c r="U88" s="302" t="s">
        <v>4239</v>
      </c>
      <c r="V88" s="272" t="s">
        <v>57</v>
      </c>
      <c r="W88" s="272" t="s">
        <v>57</v>
      </c>
      <c r="X88" s="272" t="s">
        <v>57</v>
      </c>
      <c r="Y88" s="303"/>
      <c r="Z88" s="303"/>
      <c r="AA88" s="303"/>
      <c r="AB88" s="303"/>
      <c r="AC88" s="303"/>
      <c r="AD88" s="804" t="s">
        <v>58</v>
      </c>
      <c r="AE88" s="303"/>
      <c r="AF88" s="304" t="s">
        <v>59</v>
      </c>
      <c r="AG88" s="304" t="s">
        <v>57</v>
      </c>
      <c r="AH88" s="304" t="s">
        <v>59</v>
      </c>
      <c r="AI88" s="304" t="s">
        <v>59</v>
      </c>
      <c r="AJ88" s="304" t="s">
        <v>59</v>
      </c>
      <c r="AK88" s="304" t="s">
        <v>59</v>
      </c>
      <c r="AL88" s="304" t="s">
        <v>138</v>
      </c>
      <c r="AM88" s="304"/>
      <c r="AN88" s="304"/>
      <c r="AO88" s="206" t="s">
        <v>393</v>
      </c>
      <c r="AQ88" s="809" t="str" cm="1">
        <f t="array" ref="AQ88">IF(AD88="NO FAVORABLE","NO FAVORABLE",IF(SUMPRODUCT(--(TRIM(AF88:AK88)&lt;&gt;"SI"),--(TRIM(AF88:AK88)&lt;&gt;"NA"))&gt;0,"SUBSANAR","APROBADA CR"))</f>
        <v>APROBADA CR</v>
      </c>
    </row>
    <row r="89" spans="1:43" ht="13.2" x14ac:dyDescent="0.25">
      <c r="A89" s="302" t="s">
        <v>2156</v>
      </c>
      <c r="B89" s="302" t="s">
        <v>7702</v>
      </c>
      <c r="C89" s="766">
        <v>173</v>
      </c>
      <c r="D89" s="569" t="s">
        <v>45</v>
      </c>
      <c r="E89" s="302" t="s">
        <v>1911</v>
      </c>
      <c r="F89" s="302" t="s">
        <v>702</v>
      </c>
      <c r="G89" s="302" t="s">
        <v>2365</v>
      </c>
      <c r="H89" s="302" t="s">
        <v>790</v>
      </c>
      <c r="I89" s="569" t="s">
        <v>7861</v>
      </c>
      <c r="J89" s="302" t="s">
        <v>50</v>
      </c>
      <c r="K89" s="302">
        <v>1039285784</v>
      </c>
      <c r="L89" s="301">
        <v>38282</v>
      </c>
      <c r="M89" s="302">
        <v>21</v>
      </c>
      <c r="N89" s="302" t="s">
        <v>379</v>
      </c>
      <c r="O89" s="302">
        <v>3233699523</v>
      </c>
      <c r="P89" s="302"/>
      <c r="Q89" s="302" t="s">
        <v>1809</v>
      </c>
      <c r="R89" s="302" t="s">
        <v>53</v>
      </c>
      <c r="S89" s="302" t="s">
        <v>54</v>
      </c>
      <c r="T89" s="302" t="s">
        <v>7633</v>
      </c>
      <c r="U89" s="302" t="s">
        <v>4239</v>
      </c>
      <c r="V89" s="272" t="s">
        <v>57</v>
      </c>
      <c r="W89" s="272" t="s">
        <v>57</v>
      </c>
      <c r="X89" s="272" t="s">
        <v>57</v>
      </c>
      <c r="Y89" s="303"/>
      <c r="Z89" s="303"/>
      <c r="AA89" s="303"/>
      <c r="AB89" s="303"/>
      <c r="AC89" s="303"/>
      <c r="AD89" s="804" t="s">
        <v>58</v>
      </c>
      <c r="AE89" s="303"/>
      <c r="AF89" s="304" t="s">
        <v>59</v>
      </c>
      <c r="AG89" s="304" t="s">
        <v>57</v>
      </c>
      <c r="AH89" s="304" t="s">
        <v>59</v>
      </c>
      <c r="AI89" s="304" t="s">
        <v>59</v>
      </c>
      <c r="AJ89" s="304" t="s">
        <v>59</v>
      </c>
      <c r="AK89" s="304" t="s">
        <v>59</v>
      </c>
      <c r="AL89" s="304" t="s">
        <v>138</v>
      </c>
      <c r="AM89" s="304"/>
      <c r="AN89" s="304"/>
      <c r="AO89" s="206" t="s">
        <v>393</v>
      </c>
      <c r="AQ89" s="809" t="str" cm="1">
        <f t="array" ref="AQ89">IF(AD89="NO FAVORABLE","NO FAVORABLE",IF(SUMPRODUCT(--(TRIM(AF89:AK89)&lt;&gt;"SI"),--(TRIM(AF89:AK89)&lt;&gt;"NA"))&gt;0,"SUBSANAR","APROBADA CR"))</f>
        <v>APROBADA CR</v>
      </c>
    </row>
    <row r="90" spans="1:43" ht="13.2" x14ac:dyDescent="0.25">
      <c r="A90" s="302" t="s">
        <v>2156</v>
      </c>
      <c r="B90" s="302" t="s">
        <v>7702</v>
      </c>
      <c r="C90" s="766">
        <v>174</v>
      </c>
      <c r="D90" s="569" t="s">
        <v>45</v>
      </c>
      <c r="E90" s="302" t="s">
        <v>2828</v>
      </c>
      <c r="F90" s="302" t="s">
        <v>7862</v>
      </c>
      <c r="G90" s="302" t="s">
        <v>2372</v>
      </c>
      <c r="H90" s="302" t="s">
        <v>412</v>
      </c>
      <c r="I90" s="569" t="s">
        <v>7863</v>
      </c>
      <c r="J90" s="302" t="s">
        <v>50</v>
      </c>
      <c r="K90" s="302">
        <v>1039476924</v>
      </c>
      <c r="L90" s="301">
        <v>39043</v>
      </c>
      <c r="M90" s="302">
        <v>19</v>
      </c>
      <c r="N90" s="302" t="s">
        <v>379</v>
      </c>
      <c r="O90" s="302">
        <v>3205203522</v>
      </c>
      <c r="P90" s="302"/>
      <c r="Q90" s="302" t="s">
        <v>1783</v>
      </c>
      <c r="R90" s="302" t="s">
        <v>53</v>
      </c>
      <c r="S90" s="302" t="s">
        <v>54</v>
      </c>
      <c r="T90" s="302" t="s">
        <v>7864</v>
      </c>
      <c r="U90" s="302" t="s">
        <v>4239</v>
      </c>
      <c r="V90" s="272" t="s">
        <v>57</v>
      </c>
      <c r="W90" s="272" t="s">
        <v>57</v>
      </c>
      <c r="X90" s="272" t="s">
        <v>57</v>
      </c>
      <c r="Y90" s="303"/>
      <c r="Z90" s="303"/>
      <c r="AA90" s="303"/>
      <c r="AB90" s="303"/>
      <c r="AC90" s="303"/>
      <c r="AD90" s="804" t="s">
        <v>58</v>
      </c>
      <c r="AE90" s="303"/>
      <c r="AF90" s="304" t="s">
        <v>59</v>
      </c>
      <c r="AG90" s="304" t="s">
        <v>57</v>
      </c>
      <c r="AH90" s="304" t="s">
        <v>59</v>
      </c>
      <c r="AI90" s="304" t="s">
        <v>59</v>
      </c>
      <c r="AJ90" s="304" t="s">
        <v>59</v>
      </c>
      <c r="AK90" s="304" t="s">
        <v>59</v>
      </c>
      <c r="AL90" s="304" t="s">
        <v>174</v>
      </c>
      <c r="AM90" s="304"/>
      <c r="AN90" s="304"/>
      <c r="AO90" s="206" t="s">
        <v>393</v>
      </c>
      <c r="AQ90" s="809" t="str" cm="1">
        <f t="array" ref="AQ90">IF(AD90="NO FAVORABLE","NO FAVORABLE",IF(SUMPRODUCT(--(TRIM(AF90:AK90)&lt;&gt;"SI"),--(TRIM(AF90:AK90)&lt;&gt;"NA"))&gt;0,"SUBSANAR","APROBADA CR"))</f>
        <v>APROBADA CR</v>
      </c>
    </row>
    <row r="91" spans="1:43" ht="13.2" x14ac:dyDescent="0.25">
      <c r="A91" s="302" t="s">
        <v>2156</v>
      </c>
      <c r="B91" s="302" t="s">
        <v>7702</v>
      </c>
      <c r="C91" s="766">
        <v>175</v>
      </c>
      <c r="D91" s="569" t="s">
        <v>45</v>
      </c>
      <c r="E91" s="302" t="s">
        <v>666</v>
      </c>
      <c r="F91" s="302" t="s">
        <v>156</v>
      </c>
      <c r="G91" s="302" t="s">
        <v>689</v>
      </c>
      <c r="H91" s="302" t="s">
        <v>306</v>
      </c>
      <c r="I91" s="569" t="s">
        <v>7865</v>
      </c>
      <c r="J91" s="302" t="s">
        <v>50</v>
      </c>
      <c r="K91" s="302">
        <v>43415044</v>
      </c>
      <c r="L91" s="301">
        <v>22769</v>
      </c>
      <c r="M91" s="302">
        <v>63</v>
      </c>
      <c r="N91" s="302" t="s">
        <v>379</v>
      </c>
      <c r="O91" s="302">
        <v>3115071620</v>
      </c>
      <c r="P91" s="302"/>
      <c r="Q91" s="302" t="s">
        <v>2001</v>
      </c>
      <c r="R91" s="302" t="s">
        <v>53</v>
      </c>
      <c r="S91" s="302" t="s">
        <v>54</v>
      </c>
      <c r="T91" s="302" t="s">
        <v>7555</v>
      </c>
      <c r="U91" s="302" t="s">
        <v>4239</v>
      </c>
      <c r="V91" s="272" t="s">
        <v>57</v>
      </c>
      <c r="W91" s="272" t="s">
        <v>57</v>
      </c>
      <c r="X91" s="272" t="s">
        <v>57</v>
      </c>
      <c r="Y91" s="303"/>
      <c r="Z91" s="303"/>
      <c r="AA91" s="303"/>
      <c r="AB91" s="303"/>
      <c r="AC91" s="303"/>
      <c r="AD91" s="804" t="s">
        <v>58</v>
      </c>
      <c r="AE91" s="303"/>
      <c r="AF91" s="304" t="s">
        <v>59</v>
      </c>
      <c r="AG91" s="304" t="s">
        <v>57</v>
      </c>
      <c r="AH91" s="304" t="s">
        <v>59</v>
      </c>
      <c r="AI91" s="304" t="s">
        <v>59</v>
      </c>
      <c r="AJ91" s="304" t="s">
        <v>59</v>
      </c>
      <c r="AK91" s="304" t="s">
        <v>59</v>
      </c>
      <c r="AL91" s="304" t="s">
        <v>138</v>
      </c>
      <c r="AM91" s="304"/>
      <c r="AN91" s="304"/>
      <c r="AO91" s="206" t="s">
        <v>393</v>
      </c>
      <c r="AQ91" s="809" t="str" cm="1">
        <f t="array" ref="AQ91">IF(AD91="NO FAVORABLE","NO FAVORABLE",IF(SUMPRODUCT(--(TRIM(AF91:AK91)&lt;&gt;"SI"),--(TRIM(AF91:AK91)&lt;&gt;"NA"))&gt;0,"SUBSANAR","APROBADA CR"))</f>
        <v>APROBADA CR</v>
      </c>
    </row>
    <row r="92" spans="1:43" ht="13.2" x14ac:dyDescent="0.25">
      <c r="A92" s="302" t="s">
        <v>2156</v>
      </c>
      <c r="B92" s="302" t="s">
        <v>7702</v>
      </c>
      <c r="C92" s="766">
        <v>176</v>
      </c>
      <c r="D92" s="569" t="s">
        <v>45</v>
      </c>
      <c r="E92" s="302" t="s">
        <v>2273</v>
      </c>
      <c r="F92" s="302" t="s">
        <v>1469</v>
      </c>
      <c r="G92" s="302" t="s">
        <v>1685</v>
      </c>
      <c r="H92" s="302" t="s">
        <v>1691</v>
      </c>
      <c r="I92" s="569" t="s">
        <v>7866</v>
      </c>
      <c r="J92" s="302" t="s">
        <v>50</v>
      </c>
      <c r="K92" s="302">
        <v>21698097</v>
      </c>
      <c r="L92" s="301">
        <v>29969</v>
      </c>
      <c r="M92" s="302">
        <v>43</v>
      </c>
      <c r="N92" s="302" t="s">
        <v>379</v>
      </c>
      <c r="O92" s="302">
        <v>3116498092</v>
      </c>
      <c r="P92" s="540"/>
      <c r="Q92" s="302" t="s">
        <v>505</v>
      </c>
      <c r="R92" s="302" t="s">
        <v>53</v>
      </c>
      <c r="S92" s="302" t="s">
        <v>54</v>
      </c>
      <c r="T92" s="302" t="s">
        <v>7555</v>
      </c>
      <c r="U92" s="302" t="s">
        <v>4239</v>
      </c>
      <c r="V92" s="272" t="s">
        <v>57</v>
      </c>
      <c r="W92" s="272" t="s">
        <v>57</v>
      </c>
      <c r="X92" s="272" t="s">
        <v>57</v>
      </c>
      <c r="Y92" s="303"/>
      <c r="Z92" s="303"/>
      <c r="AA92" s="303"/>
      <c r="AB92" s="303"/>
      <c r="AC92" s="303"/>
      <c r="AD92" s="804" t="s">
        <v>58</v>
      </c>
      <c r="AE92" s="303"/>
      <c r="AF92" s="304" t="s">
        <v>59</v>
      </c>
      <c r="AG92" s="304" t="s">
        <v>57</v>
      </c>
      <c r="AH92" s="304" t="s">
        <v>59</v>
      </c>
      <c r="AI92" s="304" t="s">
        <v>59</v>
      </c>
      <c r="AJ92" s="304" t="s">
        <v>59</v>
      </c>
      <c r="AK92" s="304" t="s">
        <v>59</v>
      </c>
      <c r="AL92" s="304" t="s">
        <v>194</v>
      </c>
      <c r="AM92" s="304"/>
      <c r="AN92" s="304"/>
      <c r="AO92" s="206" t="s">
        <v>393</v>
      </c>
      <c r="AQ92" s="809" t="str" cm="1">
        <f t="array" ref="AQ92">IF(AD92="NO FAVORABLE","NO FAVORABLE",IF(SUMPRODUCT(--(TRIM(AF92:AK92)&lt;&gt;"SI"),--(TRIM(AF92:AK92)&lt;&gt;"NA"))&gt;0,"SUBSANAR","APROBADA CR"))</f>
        <v>APROBADA CR</v>
      </c>
    </row>
    <row r="93" spans="1:43" ht="13.2" x14ac:dyDescent="0.25">
      <c r="A93" s="302" t="s">
        <v>2156</v>
      </c>
      <c r="B93" s="302" t="s">
        <v>7702</v>
      </c>
      <c r="C93" s="766">
        <v>177</v>
      </c>
      <c r="D93" s="569" t="s">
        <v>45</v>
      </c>
      <c r="E93" s="302" t="s">
        <v>1273</v>
      </c>
      <c r="F93" s="302" t="s">
        <v>7867</v>
      </c>
      <c r="G93" s="302" t="s">
        <v>197</v>
      </c>
      <c r="H93" s="302" t="s">
        <v>294</v>
      </c>
      <c r="I93" s="569" t="s">
        <v>7868</v>
      </c>
      <c r="J93" s="302" t="s">
        <v>50</v>
      </c>
      <c r="K93" s="302">
        <v>43418068</v>
      </c>
      <c r="L93" s="301">
        <v>26583</v>
      </c>
      <c r="M93" s="302">
        <v>53</v>
      </c>
      <c r="N93" s="302" t="s">
        <v>379</v>
      </c>
      <c r="O93" s="302">
        <v>3207619739</v>
      </c>
      <c r="P93" s="540"/>
      <c r="Q93" s="302" t="s">
        <v>505</v>
      </c>
      <c r="R93" s="302" t="s">
        <v>53</v>
      </c>
      <c r="S93" s="302" t="s">
        <v>54</v>
      </c>
      <c r="T93" s="302" t="s">
        <v>7555</v>
      </c>
      <c r="U93" s="302" t="s">
        <v>4239</v>
      </c>
      <c r="V93" s="272" t="s">
        <v>57</v>
      </c>
      <c r="W93" s="272" t="s">
        <v>57</v>
      </c>
      <c r="X93" s="272" t="s">
        <v>57</v>
      </c>
      <c r="Y93" s="303"/>
      <c r="Z93" s="303"/>
      <c r="AA93" s="303"/>
      <c r="AB93" s="303"/>
      <c r="AC93" s="303"/>
      <c r="AD93" s="804" t="s">
        <v>58</v>
      </c>
      <c r="AE93" s="303"/>
      <c r="AF93" s="304" t="s">
        <v>59</v>
      </c>
      <c r="AG93" s="304" t="s">
        <v>57</v>
      </c>
      <c r="AH93" s="304" t="s">
        <v>59</v>
      </c>
      <c r="AI93" s="304" t="s">
        <v>59</v>
      </c>
      <c r="AJ93" s="304" t="s">
        <v>59</v>
      </c>
      <c r="AK93" s="304" t="s">
        <v>59</v>
      </c>
      <c r="AL93" s="304" t="s">
        <v>194</v>
      </c>
      <c r="AM93" s="304"/>
      <c r="AN93" s="304"/>
      <c r="AO93" s="206" t="s">
        <v>393</v>
      </c>
      <c r="AQ93" s="809" t="str" cm="1">
        <f t="array" ref="AQ93">IF(AD93="NO FAVORABLE","NO FAVORABLE",IF(SUMPRODUCT(--(TRIM(AF93:AK93)&lt;&gt;"SI"),--(TRIM(AF93:AK93)&lt;&gt;"NA"))&gt;0,"SUBSANAR","APROBADA CR"))</f>
        <v>APROBADA CR</v>
      </c>
    </row>
    <row r="94" spans="1:43" ht="13.2" x14ac:dyDescent="0.25">
      <c r="A94" s="302" t="s">
        <v>2156</v>
      </c>
      <c r="B94" s="302" t="s">
        <v>7702</v>
      </c>
      <c r="C94" s="766">
        <v>182</v>
      </c>
      <c r="D94" s="569" t="s">
        <v>45</v>
      </c>
      <c r="E94" s="302" t="s">
        <v>2261</v>
      </c>
      <c r="F94" s="302"/>
      <c r="G94" s="302" t="s">
        <v>1441</v>
      </c>
      <c r="H94" s="302" t="s">
        <v>292</v>
      </c>
      <c r="I94" s="569" t="s">
        <v>7870</v>
      </c>
      <c r="J94" s="302" t="s">
        <v>50</v>
      </c>
      <c r="K94" s="302">
        <v>1039285003</v>
      </c>
      <c r="L94" s="301">
        <v>29227</v>
      </c>
      <c r="M94" s="302">
        <v>45</v>
      </c>
      <c r="N94" s="302" t="s">
        <v>379</v>
      </c>
      <c r="O94" s="302">
        <v>3116508534</v>
      </c>
      <c r="P94" s="540"/>
      <c r="Q94" s="302" t="s">
        <v>505</v>
      </c>
      <c r="R94" s="302" t="s">
        <v>53</v>
      </c>
      <c r="S94" s="302" t="s">
        <v>54</v>
      </c>
      <c r="T94" s="302" t="s">
        <v>7869</v>
      </c>
      <c r="U94" s="302" t="s">
        <v>4239</v>
      </c>
      <c r="V94" s="272" t="s">
        <v>57</v>
      </c>
      <c r="W94" s="272" t="s">
        <v>57</v>
      </c>
      <c r="X94" s="272" t="s">
        <v>57</v>
      </c>
      <c r="Y94" s="541"/>
      <c r="Z94" s="541"/>
      <c r="AA94" s="541"/>
      <c r="AB94" s="541"/>
      <c r="AC94" s="541"/>
      <c r="AD94" s="804" t="s">
        <v>58</v>
      </c>
      <c r="AE94" s="541"/>
      <c r="AF94" s="304" t="s">
        <v>59</v>
      </c>
      <c r="AG94" s="304" t="s">
        <v>57</v>
      </c>
      <c r="AH94" s="304" t="s">
        <v>59</v>
      </c>
      <c r="AI94" s="304" t="s">
        <v>59</v>
      </c>
      <c r="AJ94" s="304" t="s">
        <v>59</v>
      </c>
      <c r="AK94" s="304" t="s">
        <v>59</v>
      </c>
      <c r="AL94" s="304" t="s">
        <v>174</v>
      </c>
      <c r="AM94" s="304"/>
      <c r="AN94" s="304"/>
      <c r="AO94" s="206" t="s">
        <v>393</v>
      </c>
      <c r="AQ94" s="809" t="str" cm="1">
        <f t="array" ref="AQ94">IF(AD94="NO FAVORABLE","NO FAVORABLE",IF(SUMPRODUCT(--(TRIM(AF94:AK94)&lt;&gt;"SI"),--(TRIM(AF94:AK94)&lt;&gt;"NA"))&gt;0,"SUBSANAR","APROBADA CR"))</f>
        <v>APROBADA CR</v>
      </c>
    </row>
    <row r="95" spans="1:43" ht="13.2" x14ac:dyDescent="0.25">
      <c r="A95" s="302" t="s">
        <v>2156</v>
      </c>
      <c r="B95" s="302" t="s">
        <v>7702</v>
      </c>
      <c r="C95" s="766">
        <v>183</v>
      </c>
      <c r="D95" s="569" t="s">
        <v>45</v>
      </c>
      <c r="E95" s="302" t="s">
        <v>2336</v>
      </c>
      <c r="F95" s="302"/>
      <c r="G95" s="302" t="s">
        <v>1441</v>
      </c>
      <c r="H95" s="302" t="s">
        <v>292</v>
      </c>
      <c r="I95" s="569" t="s">
        <v>7871</v>
      </c>
      <c r="J95" s="302" t="s">
        <v>50</v>
      </c>
      <c r="K95" s="302">
        <v>1039284841</v>
      </c>
      <c r="L95" s="301">
        <v>30066</v>
      </c>
      <c r="M95" s="302">
        <v>43</v>
      </c>
      <c r="N95" s="302" t="s">
        <v>379</v>
      </c>
      <c r="O95" s="302">
        <v>3233469468</v>
      </c>
      <c r="P95" s="540"/>
      <c r="Q95" s="302" t="s">
        <v>1783</v>
      </c>
      <c r="R95" s="302" t="s">
        <v>53</v>
      </c>
      <c r="S95" s="302" t="s">
        <v>54</v>
      </c>
      <c r="T95" s="302" t="s">
        <v>7869</v>
      </c>
      <c r="U95" s="302" t="s">
        <v>4239</v>
      </c>
      <c r="V95" s="272" t="s">
        <v>57</v>
      </c>
      <c r="W95" s="272" t="s">
        <v>57</v>
      </c>
      <c r="X95" s="272" t="s">
        <v>57</v>
      </c>
      <c r="Y95" s="541"/>
      <c r="Z95" s="541"/>
      <c r="AA95" s="541"/>
      <c r="AB95" s="541"/>
      <c r="AC95" s="541"/>
      <c r="AD95" s="804" t="s">
        <v>58</v>
      </c>
      <c r="AE95" s="541"/>
      <c r="AF95" s="304" t="s">
        <v>4546</v>
      </c>
      <c r="AG95" s="304" t="s">
        <v>57</v>
      </c>
      <c r="AH95" s="304" t="s">
        <v>59</v>
      </c>
      <c r="AI95" s="304" t="s">
        <v>59</v>
      </c>
      <c r="AJ95" s="304" t="s">
        <v>59</v>
      </c>
      <c r="AK95" s="304" t="s">
        <v>59</v>
      </c>
      <c r="AL95" s="304" t="s">
        <v>70</v>
      </c>
      <c r="AM95" s="304"/>
      <c r="AN95" s="304"/>
      <c r="AO95" s="206" t="s">
        <v>393</v>
      </c>
      <c r="AQ95" s="809" t="str" cm="1">
        <f t="array" ref="AQ95">IF(AD95="NO FAVORABLE","NO FAVORABLE",IF(SUMPRODUCT(--(TRIM(AF95:AK95)&lt;&gt;"SI"),--(TRIM(AF95:AK95)&lt;&gt;"NA"))&gt;0,"SUBSANAR","APROBADA CR"))</f>
        <v>APROBADA CR</v>
      </c>
    </row>
    <row r="96" spans="1:43" ht="13.2" x14ac:dyDescent="0.25">
      <c r="A96" s="302" t="s">
        <v>2156</v>
      </c>
      <c r="B96" s="302" t="s">
        <v>7702</v>
      </c>
      <c r="C96" s="766">
        <v>184</v>
      </c>
      <c r="D96" s="569" t="s">
        <v>45</v>
      </c>
      <c r="E96" s="302" t="s">
        <v>246</v>
      </c>
      <c r="F96" s="302" t="s">
        <v>145</v>
      </c>
      <c r="G96" s="302" t="s">
        <v>6186</v>
      </c>
      <c r="H96" s="302"/>
      <c r="I96" s="569" t="s">
        <v>7872</v>
      </c>
      <c r="J96" s="302" t="s">
        <v>50</v>
      </c>
      <c r="K96" s="302">
        <v>32155375</v>
      </c>
      <c r="L96" s="301">
        <v>29377</v>
      </c>
      <c r="M96" s="302">
        <v>45</v>
      </c>
      <c r="N96" s="302" t="s">
        <v>379</v>
      </c>
      <c r="O96" s="302">
        <v>3222387662</v>
      </c>
      <c r="P96" s="540"/>
      <c r="Q96" s="302" t="s">
        <v>505</v>
      </c>
      <c r="R96" s="302" t="s">
        <v>53</v>
      </c>
      <c r="S96" s="302" t="s">
        <v>54</v>
      </c>
      <c r="T96" s="302" t="s">
        <v>7869</v>
      </c>
      <c r="U96" s="302" t="s">
        <v>4239</v>
      </c>
      <c r="V96" s="272" t="s">
        <v>57</v>
      </c>
      <c r="W96" s="272" t="s">
        <v>57</v>
      </c>
      <c r="X96" s="272" t="s">
        <v>57</v>
      </c>
      <c r="Y96" s="541"/>
      <c r="Z96" s="541"/>
      <c r="AA96" s="541"/>
      <c r="AB96" s="541"/>
      <c r="AC96" s="541"/>
      <c r="AD96" s="804" t="s">
        <v>58</v>
      </c>
      <c r="AE96" s="541"/>
      <c r="AF96" s="304" t="s">
        <v>4546</v>
      </c>
      <c r="AG96" s="304" t="s">
        <v>57</v>
      </c>
      <c r="AH96" s="304" t="s">
        <v>59</v>
      </c>
      <c r="AI96" s="304" t="s">
        <v>59</v>
      </c>
      <c r="AJ96" s="304" t="s">
        <v>59</v>
      </c>
      <c r="AK96" s="304" t="s">
        <v>59</v>
      </c>
      <c r="AL96" s="304" t="s">
        <v>194</v>
      </c>
      <c r="AM96" s="304"/>
      <c r="AN96" s="304"/>
      <c r="AO96" s="206" t="s">
        <v>393</v>
      </c>
      <c r="AQ96" s="809" t="str" cm="1">
        <f t="array" ref="AQ96">IF(AD96="NO FAVORABLE","NO FAVORABLE",IF(SUMPRODUCT(--(TRIM(AF96:AK96)&lt;&gt;"SI"),--(TRIM(AF96:AK96)&lt;&gt;"NA"))&gt;0,"SUBSANAR","APROBADA CR"))</f>
        <v>APROBADA CR</v>
      </c>
    </row>
    <row r="97" spans="1:43" ht="13.2" x14ac:dyDescent="0.25">
      <c r="A97" s="302" t="s">
        <v>2156</v>
      </c>
      <c r="B97" s="302" t="s">
        <v>7702</v>
      </c>
      <c r="C97" s="766">
        <v>185</v>
      </c>
      <c r="D97" s="569" t="s">
        <v>45</v>
      </c>
      <c r="E97" s="302" t="s">
        <v>107</v>
      </c>
      <c r="F97" s="302" t="s">
        <v>169</v>
      </c>
      <c r="G97" s="302" t="s">
        <v>2641</v>
      </c>
      <c r="H97" s="302" t="s">
        <v>863</v>
      </c>
      <c r="I97" s="569" t="s">
        <v>7873</v>
      </c>
      <c r="J97" s="302" t="s">
        <v>50</v>
      </c>
      <c r="K97" s="302">
        <v>1039285470</v>
      </c>
      <c r="L97" s="301">
        <v>32086</v>
      </c>
      <c r="M97" s="302">
        <v>38</v>
      </c>
      <c r="N97" s="302" t="s">
        <v>379</v>
      </c>
      <c r="O97" s="302">
        <v>3022879440</v>
      </c>
      <c r="P97" s="540"/>
      <c r="Q97" s="302" t="s">
        <v>1809</v>
      </c>
      <c r="R97" s="302" t="s">
        <v>53</v>
      </c>
      <c r="S97" s="302" t="s">
        <v>54</v>
      </c>
      <c r="T97" s="302" t="s">
        <v>7874</v>
      </c>
      <c r="U97" s="302" t="s">
        <v>4239</v>
      </c>
      <c r="V97" s="272" t="s">
        <v>57</v>
      </c>
      <c r="W97" s="272" t="s">
        <v>57</v>
      </c>
      <c r="X97" s="272" t="s">
        <v>57</v>
      </c>
      <c r="Y97" s="541"/>
      <c r="Z97" s="541"/>
      <c r="AA97" s="541"/>
      <c r="AB97" s="541"/>
      <c r="AC97" s="541"/>
      <c r="AD97" s="804" t="s">
        <v>58</v>
      </c>
      <c r="AE97" s="541"/>
      <c r="AF97" s="304" t="s">
        <v>59</v>
      </c>
      <c r="AG97" s="304" t="s">
        <v>57</v>
      </c>
      <c r="AH97" s="304" t="s">
        <v>59</v>
      </c>
      <c r="AI97" s="304" t="s">
        <v>59</v>
      </c>
      <c r="AJ97" s="304" t="s">
        <v>59</v>
      </c>
      <c r="AK97" s="304" t="s">
        <v>59</v>
      </c>
      <c r="AL97" s="304" t="s">
        <v>174</v>
      </c>
      <c r="AM97" s="304"/>
      <c r="AN97" s="304"/>
      <c r="AO97" s="206" t="s">
        <v>393</v>
      </c>
      <c r="AQ97" s="809" t="str" cm="1">
        <f t="array" ref="AQ97">IF(AD97="NO FAVORABLE","NO FAVORABLE",IF(SUMPRODUCT(--(TRIM(AF97:AK97)&lt;&gt;"SI"),--(TRIM(AF97:AK97)&lt;&gt;"NA"))&gt;0,"SUBSANAR","APROBADA CR"))</f>
        <v>APROBADA CR</v>
      </c>
    </row>
    <row r="98" spans="1:43" ht="13.2" x14ac:dyDescent="0.25">
      <c r="A98" s="302" t="s">
        <v>2156</v>
      </c>
      <c r="B98" s="302" t="s">
        <v>7702</v>
      </c>
      <c r="C98" s="766">
        <v>187</v>
      </c>
      <c r="D98" s="569" t="s">
        <v>45</v>
      </c>
      <c r="E98" s="302" t="s">
        <v>451</v>
      </c>
      <c r="F98" s="302" t="s">
        <v>62</v>
      </c>
      <c r="G98" s="302" t="s">
        <v>278</v>
      </c>
      <c r="H98" s="302" t="s">
        <v>1691</v>
      </c>
      <c r="I98" s="569" t="s">
        <v>7875</v>
      </c>
      <c r="J98" s="302" t="s">
        <v>50</v>
      </c>
      <c r="K98" s="302">
        <v>21696963</v>
      </c>
      <c r="L98" s="301">
        <v>28094</v>
      </c>
      <c r="M98" s="302">
        <v>49</v>
      </c>
      <c r="N98" s="302" t="s">
        <v>379</v>
      </c>
      <c r="O98" s="302">
        <v>3183238535</v>
      </c>
      <c r="P98" s="540"/>
      <c r="Q98" s="302" t="s">
        <v>1809</v>
      </c>
      <c r="R98" s="302" t="s">
        <v>53</v>
      </c>
      <c r="S98" s="302" t="s">
        <v>54</v>
      </c>
      <c r="T98" s="302" t="s">
        <v>7869</v>
      </c>
      <c r="U98" s="302" t="s">
        <v>4239</v>
      </c>
      <c r="V98" s="272" t="s">
        <v>57</v>
      </c>
      <c r="W98" s="272" t="s">
        <v>57</v>
      </c>
      <c r="X98" s="272" t="s">
        <v>57</v>
      </c>
      <c r="Y98" s="541"/>
      <c r="Z98" s="541"/>
      <c r="AA98" s="541"/>
      <c r="AB98" s="541"/>
      <c r="AC98" s="541"/>
      <c r="AD98" s="804" t="s">
        <v>58</v>
      </c>
      <c r="AE98" s="541"/>
      <c r="AF98" s="304" t="s">
        <v>59</v>
      </c>
      <c r="AG98" s="304" t="s">
        <v>57</v>
      </c>
      <c r="AH98" s="304" t="s">
        <v>59</v>
      </c>
      <c r="AI98" s="304" t="s">
        <v>59</v>
      </c>
      <c r="AJ98" s="304" t="s">
        <v>59</v>
      </c>
      <c r="AK98" s="304" t="s">
        <v>59</v>
      </c>
      <c r="AL98" s="304" t="s">
        <v>194</v>
      </c>
      <c r="AM98" s="304"/>
      <c r="AN98" s="304"/>
      <c r="AO98" s="206" t="s">
        <v>393</v>
      </c>
      <c r="AQ98" s="809" t="str" cm="1">
        <f t="array" ref="AQ98">IF(AD98="NO FAVORABLE","NO FAVORABLE",IF(SUMPRODUCT(--(TRIM(AF98:AK98)&lt;&gt;"SI"),--(TRIM(AF98:AK98)&lt;&gt;"NA"))&gt;0,"SUBSANAR","APROBADA CR"))</f>
        <v>APROBADA CR</v>
      </c>
    </row>
    <row r="99" spans="1:43" ht="13.2" x14ac:dyDescent="0.25">
      <c r="A99" s="302" t="s">
        <v>2156</v>
      </c>
      <c r="B99" s="302" t="s">
        <v>7702</v>
      </c>
      <c r="C99" s="766">
        <v>188</v>
      </c>
      <c r="D99" s="569" t="s">
        <v>45</v>
      </c>
      <c r="E99" s="302" t="s">
        <v>316</v>
      </c>
      <c r="F99" s="302" t="s">
        <v>343</v>
      </c>
      <c r="G99" s="302" t="s">
        <v>1772</v>
      </c>
      <c r="H99" s="302" t="s">
        <v>392</v>
      </c>
      <c r="I99" s="569" t="s">
        <v>7876</v>
      </c>
      <c r="J99" s="302" t="s">
        <v>50</v>
      </c>
      <c r="K99" s="302">
        <v>1040359419</v>
      </c>
      <c r="L99" s="301">
        <v>32622</v>
      </c>
      <c r="M99" s="302">
        <v>36</v>
      </c>
      <c r="N99" s="302" t="s">
        <v>379</v>
      </c>
      <c r="O99" s="302">
        <v>3107901812</v>
      </c>
      <c r="P99" s="540"/>
      <c r="Q99" s="302" t="s">
        <v>1783</v>
      </c>
      <c r="R99" s="302" t="s">
        <v>53</v>
      </c>
      <c r="S99" s="302" t="s">
        <v>54</v>
      </c>
      <c r="T99" s="302" t="s">
        <v>7874</v>
      </c>
      <c r="U99" s="302" t="s">
        <v>4239</v>
      </c>
      <c r="V99" s="272" t="s">
        <v>57</v>
      </c>
      <c r="W99" s="272" t="s">
        <v>57</v>
      </c>
      <c r="X99" s="272" t="s">
        <v>57</v>
      </c>
      <c r="Y99" s="541"/>
      <c r="Z99" s="541"/>
      <c r="AA99" s="541"/>
      <c r="AB99" s="541"/>
      <c r="AC99" s="541"/>
      <c r="AD99" s="804" t="s">
        <v>58</v>
      </c>
      <c r="AE99" s="541"/>
      <c r="AF99" s="304" t="s">
        <v>4546</v>
      </c>
      <c r="AG99" s="304" t="s">
        <v>57</v>
      </c>
      <c r="AH99" s="304" t="s">
        <v>59</v>
      </c>
      <c r="AI99" s="304" t="s">
        <v>59</v>
      </c>
      <c r="AJ99" s="304" t="s">
        <v>59</v>
      </c>
      <c r="AK99" s="304" t="s">
        <v>59</v>
      </c>
      <c r="AL99" s="304" t="s">
        <v>194</v>
      </c>
      <c r="AM99" s="304"/>
      <c r="AN99" s="304"/>
      <c r="AO99" s="206" t="s">
        <v>393</v>
      </c>
      <c r="AQ99" s="809" t="str" cm="1">
        <f t="array" ref="AQ99">IF(AD99="NO FAVORABLE","NO FAVORABLE",IF(SUMPRODUCT(--(TRIM(AF99:AK99)&lt;&gt;"SI"),--(TRIM(AF99:AK99)&lt;&gt;"NA"))&gt;0,"SUBSANAR","APROBADA CR"))</f>
        <v>APROBADA CR</v>
      </c>
    </row>
    <row r="100" spans="1:43" ht="13.2" x14ac:dyDescent="0.25">
      <c r="A100" s="302" t="s">
        <v>2156</v>
      </c>
      <c r="B100" s="302" t="s">
        <v>7702</v>
      </c>
      <c r="C100" s="766">
        <v>189</v>
      </c>
      <c r="D100" s="569" t="s">
        <v>45</v>
      </c>
      <c r="E100" s="302" t="s">
        <v>175</v>
      </c>
      <c r="F100" s="302" t="s">
        <v>745</v>
      </c>
      <c r="G100" s="302" t="s">
        <v>538</v>
      </c>
      <c r="H100" s="302" t="s">
        <v>294</v>
      </c>
      <c r="I100" s="569" t="s">
        <v>7877</v>
      </c>
      <c r="J100" s="302" t="s">
        <v>50</v>
      </c>
      <c r="K100" s="302">
        <v>43777231</v>
      </c>
      <c r="L100" s="301">
        <v>30535</v>
      </c>
      <c r="M100" s="302">
        <v>42</v>
      </c>
      <c r="N100" s="302" t="s">
        <v>379</v>
      </c>
      <c r="O100" s="302">
        <v>3104371890</v>
      </c>
      <c r="P100" s="540"/>
      <c r="Q100" s="302" t="s">
        <v>1809</v>
      </c>
      <c r="R100" s="302" t="s">
        <v>53</v>
      </c>
      <c r="S100" s="302" t="s">
        <v>54</v>
      </c>
      <c r="T100" s="302" t="s">
        <v>7869</v>
      </c>
      <c r="U100" s="302" t="s">
        <v>4239</v>
      </c>
      <c r="V100" s="272" t="s">
        <v>57</v>
      </c>
      <c r="W100" s="272" t="s">
        <v>57</v>
      </c>
      <c r="X100" s="272" t="s">
        <v>57</v>
      </c>
      <c r="Y100" s="541"/>
      <c r="Z100" s="541"/>
      <c r="AA100" s="541"/>
      <c r="AB100" s="541"/>
      <c r="AC100" s="541"/>
      <c r="AD100" s="804" t="s">
        <v>58</v>
      </c>
      <c r="AE100" s="541"/>
      <c r="AF100" s="304" t="s">
        <v>59</v>
      </c>
      <c r="AG100" s="304" t="s">
        <v>57</v>
      </c>
      <c r="AH100" s="304" t="s">
        <v>59</v>
      </c>
      <c r="AI100" s="304" t="s">
        <v>59</v>
      </c>
      <c r="AJ100" s="304" t="s">
        <v>59</v>
      </c>
      <c r="AK100" s="304" t="s">
        <v>59</v>
      </c>
      <c r="AL100" s="304" t="s">
        <v>194</v>
      </c>
      <c r="AM100" s="304"/>
      <c r="AN100" s="304"/>
      <c r="AO100" s="206" t="s">
        <v>393</v>
      </c>
      <c r="AQ100" s="809" t="str" cm="1">
        <f t="array" ref="AQ100">IF(AD100="NO FAVORABLE","NO FAVORABLE",IF(SUMPRODUCT(--(TRIM(AF100:AK100)&lt;&gt;"SI"),--(TRIM(AF100:AK100)&lt;&gt;"NA"))&gt;0,"SUBSANAR","APROBADA CR"))</f>
        <v>APROBADA CR</v>
      </c>
    </row>
    <row r="101" spans="1:43" ht="13.2" x14ac:dyDescent="0.25">
      <c r="A101" s="302" t="s">
        <v>2156</v>
      </c>
      <c r="B101" s="302" t="s">
        <v>7702</v>
      </c>
      <c r="C101" s="766">
        <v>203</v>
      </c>
      <c r="D101" s="569" t="s">
        <v>45</v>
      </c>
      <c r="E101" s="302" t="s">
        <v>324</v>
      </c>
      <c r="F101" s="302" t="s">
        <v>851</v>
      </c>
      <c r="G101" s="302" t="s">
        <v>313</v>
      </c>
      <c r="H101" s="302" t="s">
        <v>117</v>
      </c>
      <c r="I101" s="569" t="s">
        <v>7879</v>
      </c>
      <c r="J101" s="302" t="s">
        <v>50</v>
      </c>
      <c r="K101" s="302">
        <v>1075273122</v>
      </c>
      <c r="L101" s="301">
        <v>34129</v>
      </c>
      <c r="M101" s="302">
        <v>32</v>
      </c>
      <c r="N101" s="302" t="s">
        <v>379</v>
      </c>
      <c r="O101" s="302">
        <v>3113227384</v>
      </c>
      <c r="P101" s="302"/>
      <c r="Q101" s="302" t="s">
        <v>4641</v>
      </c>
      <c r="R101" s="302" t="s">
        <v>53</v>
      </c>
      <c r="S101" s="302" t="s">
        <v>54</v>
      </c>
      <c r="T101" s="302" t="s">
        <v>7878</v>
      </c>
      <c r="U101" s="302" t="s">
        <v>4239</v>
      </c>
      <c r="V101" s="272" t="s">
        <v>57</v>
      </c>
      <c r="W101" s="272" t="s">
        <v>57</v>
      </c>
      <c r="X101" s="272" t="s">
        <v>57</v>
      </c>
      <c r="Y101" s="303"/>
      <c r="Z101" s="303"/>
      <c r="AA101" s="303"/>
      <c r="AB101" s="303"/>
      <c r="AC101" s="303"/>
      <c r="AD101" s="804" t="s">
        <v>58</v>
      </c>
      <c r="AE101" s="303"/>
      <c r="AF101" s="304" t="s">
        <v>59</v>
      </c>
      <c r="AG101" s="304" t="s">
        <v>57</v>
      </c>
      <c r="AH101" s="304" t="s">
        <v>59</v>
      </c>
      <c r="AI101" s="304" t="s">
        <v>59</v>
      </c>
      <c r="AJ101" s="304" t="s">
        <v>59</v>
      </c>
      <c r="AK101" s="304" t="s">
        <v>59</v>
      </c>
      <c r="AL101" s="304" t="s">
        <v>194</v>
      </c>
      <c r="AM101" s="304"/>
      <c r="AN101" s="304"/>
      <c r="AO101" s="206" t="s">
        <v>393</v>
      </c>
      <c r="AQ101" s="809" t="str" cm="1">
        <f t="array" ref="AQ101">IF(AD101="NO FAVORABLE","NO FAVORABLE",IF(SUMPRODUCT(--(TRIM(AF101:AK101)&lt;&gt;"SI"),--(TRIM(AF101:AK101)&lt;&gt;"NA"))&gt;0,"SUBSANAR","APROBADA CR"))</f>
        <v>APROBADA CR</v>
      </c>
    </row>
    <row r="102" spans="1:43" ht="13.2" x14ac:dyDescent="0.25">
      <c r="A102" s="302" t="s">
        <v>2156</v>
      </c>
      <c r="B102" s="302" t="s">
        <v>7702</v>
      </c>
      <c r="C102" s="766">
        <v>205</v>
      </c>
      <c r="D102" s="569" t="s">
        <v>45</v>
      </c>
      <c r="E102" s="302" t="s">
        <v>2870</v>
      </c>
      <c r="F102" s="302"/>
      <c r="G102" s="302" t="s">
        <v>378</v>
      </c>
      <c r="H102" s="302"/>
      <c r="I102" s="569" t="s">
        <v>7880</v>
      </c>
      <c r="J102" s="302" t="s">
        <v>50</v>
      </c>
      <c r="K102" s="302">
        <v>32155321</v>
      </c>
      <c r="L102" s="301">
        <v>28895</v>
      </c>
      <c r="M102" s="302">
        <v>46</v>
      </c>
      <c r="N102" s="302" t="s">
        <v>379</v>
      </c>
      <c r="O102" s="302">
        <v>3152065625</v>
      </c>
      <c r="P102" s="302"/>
      <c r="Q102" s="302" t="s">
        <v>1809</v>
      </c>
      <c r="R102" s="302" t="s">
        <v>53</v>
      </c>
      <c r="S102" s="302" t="s">
        <v>54</v>
      </c>
      <c r="T102" s="302" t="s">
        <v>7878</v>
      </c>
      <c r="U102" s="302" t="s">
        <v>4239</v>
      </c>
      <c r="V102" s="272" t="s">
        <v>57</v>
      </c>
      <c r="W102" s="272" t="s">
        <v>57</v>
      </c>
      <c r="X102" s="272" t="s">
        <v>57</v>
      </c>
      <c r="Y102" s="303"/>
      <c r="Z102" s="303"/>
      <c r="AA102" s="303"/>
      <c r="AB102" s="303"/>
      <c r="AC102" s="303"/>
      <c r="AD102" s="804" t="s">
        <v>58</v>
      </c>
      <c r="AE102" s="303"/>
      <c r="AF102" s="304" t="s">
        <v>59</v>
      </c>
      <c r="AG102" s="304" t="s">
        <v>57</v>
      </c>
      <c r="AH102" s="304" t="s">
        <v>59</v>
      </c>
      <c r="AI102" s="304" t="s">
        <v>59</v>
      </c>
      <c r="AJ102" s="304" t="s">
        <v>59</v>
      </c>
      <c r="AK102" s="304" t="s">
        <v>59</v>
      </c>
      <c r="AL102" s="304" t="s">
        <v>174</v>
      </c>
      <c r="AM102" s="304"/>
      <c r="AN102" s="304"/>
      <c r="AO102" s="206" t="s">
        <v>393</v>
      </c>
      <c r="AQ102" s="809" t="str" cm="1">
        <f t="array" ref="AQ102">IF(AD102="NO FAVORABLE","NO FAVORABLE",IF(SUMPRODUCT(--(TRIM(AF102:AK102)&lt;&gt;"SI"),--(TRIM(AF102:AK102)&lt;&gt;"NA"))&gt;0,"SUBSANAR","APROBADA CR"))</f>
        <v>APROBADA CR</v>
      </c>
    </row>
    <row r="103" spans="1:43" ht="13.2" x14ac:dyDescent="0.25">
      <c r="A103" s="302" t="s">
        <v>2156</v>
      </c>
      <c r="B103" s="302" t="s">
        <v>7702</v>
      </c>
      <c r="C103" s="766">
        <v>207</v>
      </c>
      <c r="D103" s="569" t="s">
        <v>45</v>
      </c>
      <c r="E103" s="302" t="s">
        <v>107</v>
      </c>
      <c r="F103" s="302" t="s">
        <v>1703</v>
      </c>
      <c r="G103" s="302" t="s">
        <v>2187</v>
      </c>
      <c r="H103" s="302" t="s">
        <v>1536</v>
      </c>
      <c r="I103" s="569" t="s">
        <v>7881</v>
      </c>
      <c r="J103" s="302" t="s">
        <v>50</v>
      </c>
      <c r="K103" s="302">
        <v>43416985</v>
      </c>
      <c r="L103" s="301">
        <v>24910</v>
      </c>
      <c r="M103" s="302">
        <v>57</v>
      </c>
      <c r="N103" s="302" t="s">
        <v>379</v>
      </c>
      <c r="O103" s="302">
        <v>3127791475</v>
      </c>
      <c r="P103" s="302"/>
      <c r="Q103" s="302" t="s">
        <v>505</v>
      </c>
      <c r="R103" s="302" t="s">
        <v>53</v>
      </c>
      <c r="S103" s="302" t="s">
        <v>54</v>
      </c>
      <c r="T103" s="302" t="s">
        <v>7555</v>
      </c>
      <c r="U103" s="302" t="s">
        <v>4239</v>
      </c>
      <c r="V103" s="272" t="s">
        <v>57</v>
      </c>
      <c r="W103" s="272" t="s">
        <v>57</v>
      </c>
      <c r="X103" s="272" t="s">
        <v>57</v>
      </c>
      <c r="Y103" s="303"/>
      <c r="Z103" s="303"/>
      <c r="AA103" s="303"/>
      <c r="AB103" s="303"/>
      <c r="AC103" s="303"/>
      <c r="AD103" s="804" t="s">
        <v>58</v>
      </c>
      <c r="AE103" s="303"/>
      <c r="AF103" s="304" t="s">
        <v>59</v>
      </c>
      <c r="AG103" s="304" t="s">
        <v>57</v>
      </c>
      <c r="AH103" s="304" t="s">
        <v>59</v>
      </c>
      <c r="AI103" s="304" t="s">
        <v>59</v>
      </c>
      <c r="AJ103" s="304" t="s">
        <v>59</v>
      </c>
      <c r="AK103" s="304" t="s">
        <v>59</v>
      </c>
      <c r="AL103" s="304" t="s">
        <v>138</v>
      </c>
      <c r="AM103" s="304"/>
      <c r="AN103" s="304"/>
      <c r="AO103" s="206" t="s">
        <v>393</v>
      </c>
      <c r="AQ103" s="809" t="str" cm="1">
        <f t="array" ref="AQ103">IF(AD103="NO FAVORABLE","NO FAVORABLE",IF(SUMPRODUCT(--(TRIM(AF103:AK103)&lt;&gt;"SI"),--(TRIM(AF103:AK103)&lt;&gt;"NA"))&gt;0,"SUBSANAR","APROBADA CR"))</f>
        <v>APROBADA CR</v>
      </c>
    </row>
    <row r="104" spans="1:43" ht="13.2" x14ac:dyDescent="0.25">
      <c r="A104" s="302" t="s">
        <v>2156</v>
      </c>
      <c r="B104" s="302" t="s">
        <v>7702</v>
      </c>
      <c r="C104" s="766">
        <v>208</v>
      </c>
      <c r="D104" s="569" t="s">
        <v>45</v>
      </c>
      <c r="E104" s="302" t="s">
        <v>1975</v>
      </c>
      <c r="F104" s="302" t="s">
        <v>101</v>
      </c>
      <c r="G104" s="302" t="s">
        <v>126</v>
      </c>
      <c r="H104" s="302" t="s">
        <v>290</v>
      </c>
      <c r="I104" s="569" t="s">
        <v>7882</v>
      </c>
      <c r="J104" s="302" t="s">
        <v>50</v>
      </c>
      <c r="K104" s="302">
        <v>1001619309</v>
      </c>
      <c r="L104" s="301">
        <v>33759</v>
      </c>
      <c r="M104" s="302">
        <v>33</v>
      </c>
      <c r="N104" s="302" t="s">
        <v>379</v>
      </c>
      <c r="O104" s="302">
        <v>3137285346</v>
      </c>
      <c r="P104" s="302"/>
      <c r="Q104" s="302" t="s">
        <v>1809</v>
      </c>
      <c r="R104" s="302" t="s">
        <v>53</v>
      </c>
      <c r="S104" s="302" t="s">
        <v>54</v>
      </c>
      <c r="T104" s="302" t="s">
        <v>7555</v>
      </c>
      <c r="U104" s="302" t="s">
        <v>4239</v>
      </c>
      <c r="V104" s="272" t="s">
        <v>57</v>
      </c>
      <c r="W104" s="272" t="s">
        <v>57</v>
      </c>
      <c r="X104" s="272" t="s">
        <v>57</v>
      </c>
      <c r="Y104" s="303"/>
      <c r="Z104" s="303"/>
      <c r="AA104" s="303"/>
      <c r="AB104" s="303"/>
      <c r="AC104" s="303"/>
      <c r="AD104" s="804" t="s">
        <v>58</v>
      </c>
      <c r="AE104" s="303"/>
      <c r="AF104" s="304" t="s">
        <v>59</v>
      </c>
      <c r="AG104" s="304" t="s">
        <v>57</v>
      </c>
      <c r="AH104" s="304" t="s">
        <v>59</v>
      </c>
      <c r="AI104" s="304" t="s">
        <v>59</v>
      </c>
      <c r="AJ104" s="304" t="s">
        <v>59</v>
      </c>
      <c r="AK104" s="304" t="s">
        <v>59</v>
      </c>
      <c r="AL104" s="304" t="s">
        <v>138</v>
      </c>
      <c r="AM104" s="304"/>
      <c r="AN104" s="304"/>
      <c r="AO104" s="206" t="s">
        <v>393</v>
      </c>
      <c r="AQ104" s="809" t="str" cm="1">
        <f t="array" ref="AQ104">IF(AD104="NO FAVORABLE","NO FAVORABLE",IF(SUMPRODUCT(--(TRIM(AF104:AK104)&lt;&gt;"SI"),--(TRIM(AF104:AK104)&lt;&gt;"NA"))&gt;0,"SUBSANAR","APROBADA CR"))</f>
        <v>APROBADA CR</v>
      </c>
    </row>
    <row r="105" spans="1:43" ht="13.2" x14ac:dyDescent="0.25">
      <c r="A105" s="302" t="s">
        <v>2156</v>
      </c>
      <c r="B105" s="302" t="s">
        <v>7702</v>
      </c>
      <c r="C105" s="766">
        <v>210</v>
      </c>
      <c r="D105" s="569" t="s">
        <v>45</v>
      </c>
      <c r="E105" s="302" t="s">
        <v>7883</v>
      </c>
      <c r="F105" s="302" t="s">
        <v>961</v>
      </c>
      <c r="G105" s="302" t="s">
        <v>48</v>
      </c>
      <c r="H105" s="302" t="s">
        <v>400</v>
      </c>
      <c r="I105" s="569" t="s">
        <v>7884</v>
      </c>
      <c r="J105" s="302" t="s">
        <v>50</v>
      </c>
      <c r="K105" s="302">
        <v>1039476268</v>
      </c>
      <c r="L105" s="301">
        <v>36883</v>
      </c>
      <c r="M105" s="302">
        <v>24</v>
      </c>
      <c r="N105" s="302" t="s">
        <v>379</v>
      </c>
      <c r="O105" s="302">
        <v>3103665838</v>
      </c>
      <c r="P105" s="302"/>
      <c r="Q105" s="302" t="s">
        <v>1783</v>
      </c>
      <c r="R105" s="302" t="s">
        <v>53</v>
      </c>
      <c r="S105" s="302" t="s">
        <v>54</v>
      </c>
      <c r="T105" s="302" t="s">
        <v>7555</v>
      </c>
      <c r="U105" s="302" t="s">
        <v>4239</v>
      </c>
      <c r="V105" s="272" t="s">
        <v>57</v>
      </c>
      <c r="W105" s="272" t="s">
        <v>57</v>
      </c>
      <c r="X105" s="272" t="s">
        <v>57</v>
      </c>
      <c r="Y105" s="303"/>
      <c r="Z105" s="303"/>
      <c r="AA105" s="303"/>
      <c r="AB105" s="303"/>
      <c r="AC105" s="303"/>
      <c r="AD105" s="804" t="s">
        <v>58</v>
      </c>
      <c r="AE105" s="303"/>
      <c r="AF105" s="304" t="s">
        <v>4546</v>
      </c>
      <c r="AG105" s="304" t="s">
        <v>57</v>
      </c>
      <c r="AH105" s="304" t="s">
        <v>59</v>
      </c>
      <c r="AI105" s="304" t="s">
        <v>59</v>
      </c>
      <c r="AJ105" s="304" t="s">
        <v>59</v>
      </c>
      <c r="AK105" s="304" t="s">
        <v>59</v>
      </c>
      <c r="AL105" s="304" t="s">
        <v>283</v>
      </c>
      <c r="AM105" s="304"/>
      <c r="AN105" s="304"/>
      <c r="AO105" s="206" t="s">
        <v>393</v>
      </c>
      <c r="AQ105" s="809" t="str" cm="1">
        <f t="array" ref="AQ105">IF(AD105="NO FAVORABLE","NO FAVORABLE",IF(SUMPRODUCT(--(TRIM(AF105:AK105)&lt;&gt;"SI"),--(TRIM(AF105:AK105)&lt;&gt;"NA"))&gt;0,"SUBSANAR","APROBADA CR"))</f>
        <v>APROBADA CR</v>
      </c>
    </row>
    <row r="106" spans="1:43" ht="13.2" x14ac:dyDescent="0.25">
      <c r="A106" s="302" t="s">
        <v>2156</v>
      </c>
      <c r="B106" s="302" t="s">
        <v>7702</v>
      </c>
      <c r="C106" s="766">
        <v>213</v>
      </c>
      <c r="D106" s="569" t="s">
        <v>45</v>
      </c>
      <c r="E106" s="302" t="s">
        <v>1348</v>
      </c>
      <c r="F106" s="302" t="s">
        <v>1905</v>
      </c>
      <c r="G106" s="302" t="s">
        <v>400</v>
      </c>
      <c r="H106" s="302" t="s">
        <v>496</v>
      </c>
      <c r="I106" s="569" t="s">
        <v>7885</v>
      </c>
      <c r="J106" s="302" t="s">
        <v>50</v>
      </c>
      <c r="K106" s="302">
        <v>21697475</v>
      </c>
      <c r="L106" s="301">
        <v>28239</v>
      </c>
      <c r="M106" s="302">
        <v>48</v>
      </c>
      <c r="N106" s="302" t="s">
        <v>379</v>
      </c>
      <c r="O106" s="302">
        <v>3103665838</v>
      </c>
      <c r="P106" s="302"/>
      <c r="Q106" s="302" t="s">
        <v>505</v>
      </c>
      <c r="R106" s="302" t="s">
        <v>53</v>
      </c>
      <c r="S106" s="302" t="s">
        <v>54</v>
      </c>
      <c r="T106" s="302" t="s">
        <v>7555</v>
      </c>
      <c r="U106" s="302" t="s">
        <v>4239</v>
      </c>
      <c r="V106" s="272" t="s">
        <v>57</v>
      </c>
      <c r="W106" s="272" t="s">
        <v>57</v>
      </c>
      <c r="X106" s="272" t="s">
        <v>57</v>
      </c>
      <c r="Y106" s="303"/>
      <c r="Z106" s="303"/>
      <c r="AA106" s="303"/>
      <c r="AB106" s="303"/>
      <c r="AC106" s="303"/>
      <c r="AD106" s="804" t="s">
        <v>58</v>
      </c>
      <c r="AE106" s="303"/>
      <c r="AF106" s="304" t="s">
        <v>59</v>
      </c>
      <c r="AG106" s="304" t="s">
        <v>57</v>
      </c>
      <c r="AH106" s="304" t="s">
        <v>59</v>
      </c>
      <c r="AI106" s="304" t="s">
        <v>59</v>
      </c>
      <c r="AJ106" s="304" t="s">
        <v>59</v>
      </c>
      <c r="AK106" s="304" t="s">
        <v>59</v>
      </c>
      <c r="AL106" s="304" t="s">
        <v>258</v>
      </c>
      <c r="AM106" s="304"/>
      <c r="AN106" s="304"/>
      <c r="AO106" s="206" t="s">
        <v>393</v>
      </c>
      <c r="AQ106" s="809" t="str" cm="1">
        <f t="array" ref="AQ106">IF(AD106="NO FAVORABLE","NO FAVORABLE",IF(SUMPRODUCT(--(TRIM(AF106:AK106)&lt;&gt;"SI"),--(TRIM(AF106:AK106)&lt;&gt;"NA"))&gt;0,"SUBSANAR","APROBADA CR"))</f>
        <v>APROBADA CR</v>
      </c>
    </row>
    <row r="107" spans="1:43" ht="13.2" x14ac:dyDescent="0.25">
      <c r="A107" s="302" t="s">
        <v>2156</v>
      </c>
      <c r="B107" s="302" t="s">
        <v>7702</v>
      </c>
      <c r="C107" s="766">
        <v>215</v>
      </c>
      <c r="D107" s="569" t="s">
        <v>45</v>
      </c>
      <c r="E107" s="302" t="s">
        <v>356</v>
      </c>
      <c r="F107" s="302" t="s">
        <v>5952</v>
      </c>
      <c r="G107" s="302" t="s">
        <v>485</v>
      </c>
      <c r="H107" s="302" t="s">
        <v>134</v>
      </c>
      <c r="I107" s="569" t="s">
        <v>7886</v>
      </c>
      <c r="J107" s="302" t="s">
        <v>50</v>
      </c>
      <c r="K107" s="302">
        <v>1007113745</v>
      </c>
      <c r="L107" s="301">
        <v>33411</v>
      </c>
      <c r="M107" s="302">
        <v>34</v>
      </c>
      <c r="N107" s="302" t="s">
        <v>379</v>
      </c>
      <c r="O107" s="302">
        <v>3157164958</v>
      </c>
      <c r="P107" s="302"/>
      <c r="Q107" s="302" t="s">
        <v>1783</v>
      </c>
      <c r="R107" s="302" t="s">
        <v>53</v>
      </c>
      <c r="S107" s="302" t="s">
        <v>54</v>
      </c>
      <c r="T107" s="302" t="s">
        <v>7797</v>
      </c>
      <c r="U107" s="302" t="s">
        <v>4239</v>
      </c>
      <c r="V107" s="272" t="s">
        <v>57</v>
      </c>
      <c r="W107" s="272" t="s">
        <v>57</v>
      </c>
      <c r="X107" s="272" t="s">
        <v>57</v>
      </c>
      <c r="Y107" s="303"/>
      <c r="Z107" s="303"/>
      <c r="AA107" s="303"/>
      <c r="AB107" s="303"/>
      <c r="AC107" s="303"/>
      <c r="AD107" s="804" t="s">
        <v>58</v>
      </c>
      <c r="AE107" s="303"/>
      <c r="AF107" s="304" t="s">
        <v>59</v>
      </c>
      <c r="AG107" s="304" t="s">
        <v>57</v>
      </c>
      <c r="AH107" s="304" t="s">
        <v>59</v>
      </c>
      <c r="AI107" s="304" t="s">
        <v>59</v>
      </c>
      <c r="AJ107" s="304" t="s">
        <v>59</v>
      </c>
      <c r="AK107" s="304" t="s">
        <v>59</v>
      </c>
      <c r="AL107" s="304" t="s">
        <v>70</v>
      </c>
      <c r="AM107" s="304"/>
      <c r="AN107" s="304"/>
      <c r="AO107" s="206" t="s">
        <v>393</v>
      </c>
      <c r="AQ107" s="809" t="str" cm="1">
        <f t="array" ref="AQ107">IF(AD107="NO FAVORABLE","NO FAVORABLE",IF(SUMPRODUCT(--(TRIM(AF107:AK107)&lt;&gt;"SI"),--(TRIM(AF107:AK107)&lt;&gt;"NA"))&gt;0,"SUBSANAR","APROBADA CR"))</f>
        <v>APROBADA CR</v>
      </c>
    </row>
    <row r="108" spans="1:43" ht="13.2" x14ac:dyDescent="0.25">
      <c r="A108" s="302" t="s">
        <v>2156</v>
      </c>
      <c r="B108" s="302" t="s">
        <v>7702</v>
      </c>
      <c r="C108" s="766">
        <v>217</v>
      </c>
      <c r="D108" s="569" t="s">
        <v>45</v>
      </c>
      <c r="E108" s="302" t="s">
        <v>666</v>
      </c>
      <c r="F108" s="302" t="s">
        <v>156</v>
      </c>
      <c r="G108" s="302" t="s">
        <v>378</v>
      </c>
      <c r="H108" s="302" t="s">
        <v>412</v>
      </c>
      <c r="I108" s="569" t="s">
        <v>7887</v>
      </c>
      <c r="J108" s="302" t="s">
        <v>50</v>
      </c>
      <c r="K108" s="302">
        <v>1039286036</v>
      </c>
      <c r="L108" s="301">
        <v>32327</v>
      </c>
      <c r="M108" s="302">
        <v>37</v>
      </c>
      <c r="N108" s="302" t="s">
        <v>379</v>
      </c>
      <c r="O108" s="302" t="s">
        <v>7888</v>
      </c>
      <c r="P108" s="302"/>
      <c r="Q108" s="302" t="s">
        <v>1819</v>
      </c>
      <c r="R108" s="302" t="s">
        <v>53</v>
      </c>
      <c r="S108" s="302" t="s">
        <v>54</v>
      </c>
      <c r="T108" s="302" t="s">
        <v>7889</v>
      </c>
      <c r="U108" s="302" t="s">
        <v>4239</v>
      </c>
      <c r="V108" s="272" t="s">
        <v>57</v>
      </c>
      <c r="W108" s="272" t="s">
        <v>57</v>
      </c>
      <c r="X108" s="272" t="s">
        <v>57</v>
      </c>
      <c r="Y108" s="303"/>
      <c r="Z108" s="303"/>
      <c r="AA108" s="303"/>
      <c r="AB108" s="303"/>
      <c r="AC108" s="303"/>
      <c r="AD108" s="804" t="s">
        <v>58</v>
      </c>
      <c r="AE108" s="303"/>
      <c r="AF108" s="304" t="s">
        <v>4546</v>
      </c>
      <c r="AG108" s="304" t="s">
        <v>57</v>
      </c>
      <c r="AH108" s="304" t="s">
        <v>59</v>
      </c>
      <c r="AI108" s="304" t="s">
        <v>59</v>
      </c>
      <c r="AJ108" s="304" t="s">
        <v>59</v>
      </c>
      <c r="AK108" s="304" t="s">
        <v>59</v>
      </c>
      <c r="AL108" s="304" t="s">
        <v>138</v>
      </c>
      <c r="AM108" s="304"/>
      <c r="AN108" s="304"/>
      <c r="AO108" s="206" t="s">
        <v>393</v>
      </c>
      <c r="AQ108" s="809" t="str" cm="1">
        <f t="array" ref="AQ108">IF(AD108="NO FAVORABLE","NO FAVORABLE",IF(SUMPRODUCT(--(TRIM(AF108:AK108)&lt;&gt;"SI"),--(TRIM(AF108:AK108)&lt;&gt;"NA"))&gt;0,"SUBSANAR","APROBADA CR"))</f>
        <v>APROBADA CR</v>
      </c>
    </row>
    <row r="109" spans="1:43" ht="13.2" x14ac:dyDescent="0.25">
      <c r="A109" s="302" t="s">
        <v>2156</v>
      </c>
      <c r="B109" s="302" t="s">
        <v>7702</v>
      </c>
      <c r="C109" s="766">
        <v>219</v>
      </c>
      <c r="D109" s="569" t="s">
        <v>45</v>
      </c>
      <c r="E109" s="302" t="s">
        <v>7890</v>
      </c>
      <c r="F109" s="302"/>
      <c r="G109" s="302" t="s">
        <v>1685</v>
      </c>
      <c r="H109" s="302" t="s">
        <v>1691</v>
      </c>
      <c r="I109" s="569" t="s">
        <v>7891</v>
      </c>
      <c r="J109" s="302" t="s">
        <v>50</v>
      </c>
      <c r="K109" s="302">
        <v>1040381023</v>
      </c>
      <c r="L109" s="301">
        <v>36140</v>
      </c>
      <c r="M109" s="302">
        <v>27</v>
      </c>
      <c r="N109" s="302" t="s">
        <v>379</v>
      </c>
      <c r="O109" s="302" t="s">
        <v>7892</v>
      </c>
      <c r="P109" s="302"/>
      <c r="Q109" s="302" t="s">
        <v>1809</v>
      </c>
      <c r="R109" s="302" t="s">
        <v>53</v>
      </c>
      <c r="S109" s="302" t="s">
        <v>54</v>
      </c>
      <c r="T109" s="302" t="s">
        <v>7889</v>
      </c>
      <c r="U109" s="302" t="s">
        <v>4239</v>
      </c>
      <c r="V109" s="272" t="s">
        <v>57</v>
      </c>
      <c r="W109" s="272" t="s">
        <v>57</v>
      </c>
      <c r="X109" s="272" t="s">
        <v>57</v>
      </c>
      <c r="Y109" s="303"/>
      <c r="Z109" s="303"/>
      <c r="AA109" s="303"/>
      <c r="AB109" s="303"/>
      <c r="AC109" s="303"/>
      <c r="AD109" s="804" t="s">
        <v>58</v>
      </c>
      <c r="AE109" s="303"/>
      <c r="AF109" s="304" t="s">
        <v>59</v>
      </c>
      <c r="AG109" s="304" t="s">
        <v>57</v>
      </c>
      <c r="AH109" s="304" t="s">
        <v>59</v>
      </c>
      <c r="AI109" s="304" t="s">
        <v>59</v>
      </c>
      <c r="AJ109" s="304" t="s">
        <v>59</v>
      </c>
      <c r="AK109" s="304" t="s">
        <v>59</v>
      </c>
      <c r="AL109" s="304" t="s">
        <v>70</v>
      </c>
      <c r="AM109" s="304"/>
      <c r="AN109" s="304"/>
      <c r="AO109" s="206" t="s">
        <v>393</v>
      </c>
      <c r="AQ109" s="809" t="str" cm="1">
        <f t="array" ref="AQ109">IF(AD109="NO FAVORABLE","NO FAVORABLE",IF(SUMPRODUCT(--(TRIM(AF109:AK109)&lt;&gt;"SI"),--(TRIM(AF109:AK109)&lt;&gt;"NA"))&gt;0,"SUBSANAR","APROBADA CR"))</f>
        <v>APROBADA CR</v>
      </c>
    </row>
    <row r="110" spans="1:43" ht="13.2" x14ac:dyDescent="0.25">
      <c r="A110" s="302" t="s">
        <v>2156</v>
      </c>
      <c r="B110" s="302" t="s">
        <v>7702</v>
      </c>
      <c r="C110" s="766">
        <v>223</v>
      </c>
      <c r="D110" s="569" t="s">
        <v>45</v>
      </c>
      <c r="E110" s="302" t="s">
        <v>488</v>
      </c>
      <c r="F110" s="302" t="s">
        <v>1151</v>
      </c>
      <c r="G110" s="302" t="s">
        <v>177</v>
      </c>
      <c r="H110" s="302" t="s">
        <v>278</v>
      </c>
      <c r="I110" s="569" t="s">
        <v>7893</v>
      </c>
      <c r="J110" s="302" t="s">
        <v>50</v>
      </c>
      <c r="K110" s="302">
        <v>21698336</v>
      </c>
      <c r="L110" s="301">
        <v>30041</v>
      </c>
      <c r="M110" s="302">
        <v>43</v>
      </c>
      <c r="N110" s="302" t="s">
        <v>379</v>
      </c>
      <c r="O110" s="302" t="s">
        <v>7894</v>
      </c>
      <c r="P110" s="302"/>
      <c r="Q110" s="302" t="s">
        <v>505</v>
      </c>
      <c r="R110" s="302" t="s">
        <v>53</v>
      </c>
      <c r="S110" s="302" t="s">
        <v>54</v>
      </c>
      <c r="T110" s="302" t="s">
        <v>7889</v>
      </c>
      <c r="U110" s="302" t="s">
        <v>4239</v>
      </c>
      <c r="V110" s="272" t="s">
        <v>57</v>
      </c>
      <c r="W110" s="272" t="s">
        <v>57</v>
      </c>
      <c r="X110" s="272" t="s">
        <v>57</v>
      </c>
      <c r="Y110" s="303"/>
      <c r="Z110" s="303"/>
      <c r="AA110" s="303"/>
      <c r="AB110" s="303"/>
      <c r="AC110" s="303"/>
      <c r="AD110" s="804" t="s">
        <v>58</v>
      </c>
      <c r="AE110" s="303"/>
      <c r="AF110" s="304" t="s">
        <v>4546</v>
      </c>
      <c r="AG110" s="304" t="s">
        <v>57</v>
      </c>
      <c r="AH110" s="304" t="s">
        <v>59</v>
      </c>
      <c r="AI110" s="304" t="s">
        <v>59</v>
      </c>
      <c r="AJ110" s="304" t="s">
        <v>59</v>
      </c>
      <c r="AK110" s="304" t="s">
        <v>59</v>
      </c>
      <c r="AL110" s="304" t="s">
        <v>70</v>
      </c>
      <c r="AM110" s="304"/>
      <c r="AN110" s="304"/>
      <c r="AO110" s="206" t="s">
        <v>393</v>
      </c>
      <c r="AQ110" s="809" t="str" cm="1">
        <f t="array" ref="AQ110">IF(AD110="NO FAVORABLE","NO FAVORABLE",IF(SUMPRODUCT(--(TRIM(AF110:AK110)&lt;&gt;"SI"),--(TRIM(AF110:AK110)&lt;&gt;"NA"))&gt;0,"SUBSANAR","APROBADA CR"))</f>
        <v>APROBADA CR</v>
      </c>
    </row>
    <row r="111" spans="1:43" ht="13.2" x14ac:dyDescent="0.25">
      <c r="A111" s="302" t="s">
        <v>2156</v>
      </c>
      <c r="B111" s="302" t="s">
        <v>7702</v>
      </c>
      <c r="C111" s="766">
        <v>224</v>
      </c>
      <c r="D111" s="569" t="s">
        <v>45</v>
      </c>
      <c r="E111" s="302" t="s">
        <v>666</v>
      </c>
      <c r="F111" s="302" t="s">
        <v>5409</v>
      </c>
      <c r="G111" s="302" t="s">
        <v>378</v>
      </c>
      <c r="H111" s="302" t="s">
        <v>2365</v>
      </c>
      <c r="I111" s="569" t="s">
        <v>7895</v>
      </c>
      <c r="J111" s="302" t="s">
        <v>50</v>
      </c>
      <c r="K111" s="302">
        <v>43416248</v>
      </c>
      <c r="L111" s="301">
        <v>25059</v>
      </c>
      <c r="M111" s="302">
        <v>57</v>
      </c>
      <c r="N111" s="302" t="s">
        <v>379</v>
      </c>
      <c r="O111" s="302" t="s">
        <v>7896</v>
      </c>
      <c r="P111" s="302"/>
      <c r="Q111" s="302" t="s">
        <v>505</v>
      </c>
      <c r="R111" s="302" t="s">
        <v>53</v>
      </c>
      <c r="S111" s="302" t="s">
        <v>54</v>
      </c>
      <c r="T111" s="302" t="s">
        <v>7889</v>
      </c>
      <c r="U111" s="302" t="s">
        <v>4239</v>
      </c>
      <c r="V111" s="272" t="s">
        <v>57</v>
      </c>
      <c r="W111" s="272" t="s">
        <v>57</v>
      </c>
      <c r="X111" s="272" t="s">
        <v>57</v>
      </c>
      <c r="Y111" s="303"/>
      <c r="Z111" s="303"/>
      <c r="AA111" s="303"/>
      <c r="AB111" s="303"/>
      <c r="AC111" s="303"/>
      <c r="AD111" s="804" t="s">
        <v>58</v>
      </c>
      <c r="AE111" s="303"/>
      <c r="AF111" s="304" t="s">
        <v>4546</v>
      </c>
      <c r="AG111" s="304" t="s">
        <v>57</v>
      </c>
      <c r="AH111" s="304" t="s">
        <v>59</v>
      </c>
      <c r="AI111" s="304" t="s">
        <v>59</v>
      </c>
      <c r="AJ111" s="304" t="s">
        <v>59</v>
      </c>
      <c r="AK111" s="304" t="s">
        <v>59</v>
      </c>
      <c r="AL111" s="304" t="s">
        <v>114</v>
      </c>
      <c r="AM111" s="304"/>
      <c r="AN111" s="304"/>
      <c r="AO111" s="206" t="s">
        <v>393</v>
      </c>
      <c r="AQ111" s="809" t="str" cm="1">
        <f t="array" ref="AQ111">IF(AD111="NO FAVORABLE","NO FAVORABLE",IF(SUMPRODUCT(--(TRIM(AF111:AK111)&lt;&gt;"SI"),--(TRIM(AF111:AK111)&lt;&gt;"NA"))&gt;0,"SUBSANAR","APROBADA CR"))</f>
        <v>APROBADA CR</v>
      </c>
    </row>
    <row r="112" spans="1:43" ht="13.2" x14ac:dyDescent="0.25">
      <c r="A112" s="302" t="s">
        <v>2156</v>
      </c>
      <c r="B112" s="302" t="s">
        <v>7702</v>
      </c>
      <c r="C112" s="766">
        <v>225</v>
      </c>
      <c r="D112" s="569" t="s">
        <v>45</v>
      </c>
      <c r="E112" s="302" t="s">
        <v>6604</v>
      </c>
      <c r="F112" s="302" t="s">
        <v>985</v>
      </c>
      <c r="G112" s="302" t="s">
        <v>3347</v>
      </c>
      <c r="H112" s="302" t="s">
        <v>2191</v>
      </c>
      <c r="I112" s="569" t="s">
        <v>7897</v>
      </c>
      <c r="J112" s="302" t="s">
        <v>50</v>
      </c>
      <c r="K112" s="302">
        <v>1039287705</v>
      </c>
      <c r="L112" s="301">
        <v>33501</v>
      </c>
      <c r="M112" s="302">
        <v>34</v>
      </c>
      <c r="N112" s="302" t="s">
        <v>379</v>
      </c>
      <c r="O112" s="302" t="s">
        <v>7898</v>
      </c>
      <c r="P112" s="302"/>
      <c r="Q112" s="302" t="s">
        <v>1783</v>
      </c>
      <c r="R112" s="302" t="s">
        <v>53</v>
      </c>
      <c r="S112" s="302" t="s">
        <v>54</v>
      </c>
      <c r="T112" s="302" t="s">
        <v>7889</v>
      </c>
      <c r="U112" s="302" t="s">
        <v>4239</v>
      </c>
      <c r="V112" s="272" t="s">
        <v>57</v>
      </c>
      <c r="W112" s="272" t="s">
        <v>57</v>
      </c>
      <c r="X112" s="272" t="s">
        <v>57</v>
      </c>
      <c r="Y112" s="303"/>
      <c r="Z112" s="303"/>
      <c r="AA112" s="303"/>
      <c r="AB112" s="303"/>
      <c r="AC112" s="303"/>
      <c r="AD112" s="804" t="s">
        <v>58</v>
      </c>
      <c r="AE112" s="303"/>
      <c r="AF112" s="304" t="s">
        <v>59</v>
      </c>
      <c r="AG112" s="304" t="s">
        <v>57</v>
      </c>
      <c r="AH112" s="304" t="s">
        <v>59</v>
      </c>
      <c r="AI112" s="304" t="s">
        <v>59</v>
      </c>
      <c r="AJ112" s="304" t="s">
        <v>59</v>
      </c>
      <c r="AK112" s="304" t="s">
        <v>59</v>
      </c>
      <c r="AL112" s="304" t="s">
        <v>174</v>
      </c>
      <c r="AM112" s="304"/>
      <c r="AN112" s="304"/>
      <c r="AO112" s="206" t="s">
        <v>393</v>
      </c>
      <c r="AQ112" s="809" t="str" cm="1">
        <f t="array" ref="AQ112">IF(AD112="NO FAVORABLE","NO FAVORABLE",IF(SUMPRODUCT(--(TRIM(AF112:AK112)&lt;&gt;"SI"),--(TRIM(AF112:AK112)&lt;&gt;"NA"))&gt;0,"SUBSANAR","APROBADA CR"))</f>
        <v>APROBADA CR</v>
      </c>
    </row>
    <row r="113" spans="1:43" ht="13.2" x14ac:dyDescent="0.25">
      <c r="A113" s="302" t="s">
        <v>2156</v>
      </c>
      <c r="B113" s="302" t="s">
        <v>7702</v>
      </c>
      <c r="C113" s="766">
        <v>226</v>
      </c>
      <c r="D113" s="569" t="s">
        <v>45</v>
      </c>
      <c r="E113" s="302" t="s">
        <v>666</v>
      </c>
      <c r="F113" s="302" t="s">
        <v>293</v>
      </c>
      <c r="G113" s="302" t="s">
        <v>204</v>
      </c>
      <c r="H113" s="302" t="s">
        <v>204</v>
      </c>
      <c r="I113" s="569" t="s">
        <v>7899</v>
      </c>
      <c r="J113" s="302" t="s">
        <v>50</v>
      </c>
      <c r="K113" s="302">
        <v>43281738</v>
      </c>
      <c r="L113" s="301">
        <v>23447</v>
      </c>
      <c r="M113" s="302">
        <v>61</v>
      </c>
      <c r="N113" s="302" t="s">
        <v>379</v>
      </c>
      <c r="O113" s="302" t="s">
        <v>7900</v>
      </c>
      <c r="P113" s="302"/>
      <c r="Q113" s="302" t="s">
        <v>2001</v>
      </c>
      <c r="R113" s="302" t="s">
        <v>53</v>
      </c>
      <c r="S113" s="302" t="s">
        <v>54</v>
      </c>
      <c r="T113" s="302" t="s">
        <v>7889</v>
      </c>
      <c r="U113" s="302" t="s">
        <v>4239</v>
      </c>
      <c r="V113" s="272" t="s">
        <v>57</v>
      </c>
      <c r="W113" s="272" t="s">
        <v>57</v>
      </c>
      <c r="X113" s="272" t="s">
        <v>57</v>
      </c>
      <c r="Y113" s="303"/>
      <c r="Z113" s="303"/>
      <c r="AA113" s="303"/>
      <c r="AB113" s="303"/>
      <c r="AC113" s="303"/>
      <c r="AD113" s="804" t="s">
        <v>58</v>
      </c>
      <c r="AE113" s="303"/>
      <c r="AF113" s="304" t="s">
        <v>4546</v>
      </c>
      <c r="AG113" s="304" t="s">
        <v>57</v>
      </c>
      <c r="AH113" s="304" t="s">
        <v>59</v>
      </c>
      <c r="AI113" s="304" t="s">
        <v>59</v>
      </c>
      <c r="AJ113" s="304" t="s">
        <v>59</v>
      </c>
      <c r="AK113" s="304" t="s">
        <v>59</v>
      </c>
      <c r="AL113" s="304" t="s">
        <v>243</v>
      </c>
      <c r="AM113" s="304"/>
      <c r="AN113" s="304"/>
      <c r="AO113" s="206" t="s">
        <v>393</v>
      </c>
      <c r="AQ113" s="809" t="str" cm="1">
        <f t="array" ref="AQ113">IF(AD113="NO FAVORABLE","NO FAVORABLE",IF(SUMPRODUCT(--(TRIM(AF113:AK113)&lt;&gt;"SI"),--(TRIM(AF113:AK113)&lt;&gt;"NA"))&gt;0,"SUBSANAR","APROBADA CR"))</f>
        <v>APROBADA CR</v>
      </c>
    </row>
    <row r="114" spans="1:43" ht="13.2" x14ac:dyDescent="0.25">
      <c r="A114" s="302" t="s">
        <v>2156</v>
      </c>
      <c r="B114" s="302" t="s">
        <v>7702</v>
      </c>
      <c r="C114" s="766">
        <v>227</v>
      </c>
      <c r="D114" s="569" t="s">
        <v>45</v>
      </c>
      <c r="E114" s="302" t="s">
        <v>4776</v>
      </c>
      <c r="F114" s="302"/>
      <c r="G114" s="302" t="s">
        <v>2847</v>
      </c>
      <c r="H114" s="302" t="s">
        <v>6186</v>
      </c>
      <c r="I114" s="569" t="s">
        <v>7901</v>
      </c>
      <c r="J114" s="302" t="s">
        <v>50</v>
      </c>
      <c r="K114" s="302">
        <v>1001610169</v>
      </c>
      <c r="L114" s="301">
        <v>36116</v>
      </c>
      <c r="M114" s="302">
        <v>27</v>
      </c>
      <c r="N114" s="302" t="s">
        <v>379</v>
      </c>
      <c r="O114" s="302" t="s">
        <v>7902</v>
      </c>
      <c r="P114" s="302"/>
      <c r="Q114" s="302" t="s">
        <v>1783</v>
      </c>
      <c r="R114" s="302" t="s">
        <v>53</v>
      </c>
      <c r="S114" s="302" t="s">
        <v>54</v>
      </c>
      <c r="T114" s="302" t="s">
        <v>7889</v>
      </c>
      <c r="U114" s="302" t="s">
        <v>4239</v>
      </c>
      <c r="V114" s="272" t="s">
        <v>57</v>
      </c>
      <c r="W114" s="272" t="s">
        <v>57</v>
      </c>
      <c r="X114" s="272" t="s">
        <v>57</v>
      </c>
      <c r="Y114" s="303"/>
      <c r="Z114" s="303"/>
      <c r="AA114" s="303"/>
      <c r="AB114" s="303"/>
      <c r="AC114" s="303"/>
      <c r="AD114" s="804" t="s">
        <v>58</v>
      </c>
      <c r="AE114" s="303"/>
      <c r="AF114" s="304" t="s">
        <v>4546</v>
      </c>
      <c r="AG114" s="304" t="s">
        <v>57</v>
      </c>
      <c r="AH114" s="304" t="s">
        <v>59</v>
      </c>
      <c r="AI114" s="304" t="s">
        <v>59</v>
      </c>
      <c r="AJ114" s="304" t="s">
        <v>59</v>
      </c>
      <c r="AK114" s="304" t="s">
        <v>59</v>
      </c>
      <c r="AL114" s="304" t="s">
        <v>138</v>
      </c>
      <c r="AM114" s="304"/>
      <c r="AN114" s="304"/>
      <c r="AO114" s="206" t="s">
        <v>393</v>
      </c>
      <c r="AQ114" s="809" t="str" cm="1">
        <f t="array" ref="AQ114">IF(AD114="NO FAVORABLE","NO FAVORABLE",IF(SUMPRODUCT(--(TRIM(AF114:AK114)&lt;&gt;"SI"),--(TRIM(AF114:AK114)&lt;&gt;"NA"))&gt;0,"SUBSANAR","APROBADA CR"))</f>
        <v>APROBADA CR</v>
      </c>
    </row>
    <row r="115" spans="1:43" ht="13.2" x14ac:dyDescent="0.25">
      <c r="A115" s="302" t="s">
        <v>2156</v>
      </c>
      <c r="B115" s="302" t="s">
        <v>7702</v>
      </c>
      <c r="C115" s="766">
        <v>228</v>
      </c>
      <c r="D115" s="569" t="s">
        <v>45</v>
      </c>
      <c r="E115" s="302" t="s">
        <v>711</v>
      </c>
      <c r="F115" s="302"/>
      <c r="G115" s="302" t="s">
        <v>6186</v>
      </c>
      <c r="H115" s="302" t="s">
        <v>278</v>
      </c>
      <c r="I115" s="569" t="s">
        <v>7903</v>
      </c>
      <c r="J115" s="302" t="s">
        <v>50</v>
      </c>
      <c r="K115" s="302">
        <v>43418529</v>
      </c>
      <c r="L115" s="301">
        <v>26118</v>
      </c>
      <c r="M115" s="302">
        <v>54</v>
      </c>
      <c r="N115" s="302" t="s">
        <v>379</v>
      </c>
      <c r="O115" s="302" t="s">
        <v>7904</v>
      </c>
      <c r="P115" s="302"/>
      <c r="Q115" s="302" t="s">
        <v>2001</v>
      </c>
      <c r="R115" s="302" t="s">
        <v>53</v>
      </c>
      <c r="S115" s="302" t="s">
        <v>54</v>
      </c>
      <c r="T115" s="302" t="s">
        <v>7889</v>
      </c>
      <c r="U115" s="302" t="s">
        <v>4239</v>
      </c>
      <c r="V115" s="272" t="s">
        <v>57</v>
      </c>
      <c r="W115" s="272" t="s">
        <v>57</v>
      </c>
      <c r="X115" s="272" t="s">
        <v>57</v>
      </c>
      <c r="Y115" s="303"/>
      <c r="Z115" s="303"/>
      <c r="AA115" s="303"/>
      <c r="AB115" s="303"/>
      <c r="AC115" s="303"/>
      <c r="AD115" s="804" t="s">
        <v>58</v>
      </c>
      <c r="AE115" s="303"/>
      <c r="AF115" s="304" t="s">
        <v>4546</v>
      </c>
      <c r="AG115" s="304" t="s">
        <v>57</v>
      </c>
      <c r="AH115" s="304" t="s">
        <v>59</v>
      </c>
      <c r="AI115" s="304" t="s">
        <v>59</v>
      </c>
      <c r="AJ115" s="304" t="s">
        <v>59</v>
      </c>
      <c r="AK115" s="304" t="s">
        <v>59</v>
      </c>
      <c r="AL115" s="304" t="s">
        <v>138</v>
      </c>
      <c r="AM115" s="304"/>
      <c r="AN115" s="304"/>
      <c r="AO115" s="206" t="s">
        <v>393</v>
      </c>
      <c r="AQ115" s="809" t="str" cm="1">
        <f t="array" ref="AQ115">IF(AD115="NO FAVORABLE","NO FAVORABLE",IF(SUMPRODUCT(--(TRIM(AF115:AK115)&lt;&gt;"SI"),--(TRIM(AF115:AK115)&lt;&gt;"NA"))&gt;0,"SUBSANAR","APROBADA CR"))</f>
        <v>APROBADA CR</v>
      </c>
    </row>
    <row r="116" spans="1:43" ht="13.2" x14ac:dyDescent="0.25">
      <c r="A116" s="302" t="s">
        <v>2156</v>
      </c>
      <c r="B116" s="302" t="s">
        <v>7702</v>
      </c>
      <c r="C116" s="766">
        <v>233</v>
      </c>
      <c r="D116" s="569" t="s">
        <v>45</v>
      </c>
      <c r="E116" s="302" t="s">
        <v>227</v>
      </c>
      <c r="F116" s="302" t="s">
        <v>492</v>
      </c>
      <c r="G116" s="302" t="s">
        <v>7906</v>
      </c>
      <c r="H116" s="302" t="s">
        <v>485</v>
      </c>
      <c r="I116" s="569" t="s">
        <v>7907</v>
      </c>
      <c r="J116" s="302" t="s">
        <v>50</v>
      </c>
      <c r="K116" s="302">
        <v>43415082</v>
      </c>
      <c r="L116" s="301">
        <v>21825</v>
      </c>
      <c r="M116" s="302">
        <v>66</v>
      </c>
      <c r="N116" s="302" t="s">
        <v>379</v>
      </c>
      <c r="O116" s="302">
        <v>3128113027</v>
      </c>
      <c r="P116" s="302"/>
      <c r="Q116" s="302" t="s">
        <v>505</v>
      </c>
      <c r="R116" s="302" t="s">
        <v>53</v>
      </c>
      <c r="S116" s="302" t="s">
        <v>54</v>
      </c>
      <c r="T116" s="302" t="s">
        <v>7905</v>
      </c>
      <c r="U116" s="302" t="s">
        <v>4239</v>
      </c>
      <c r="V116" s="272" t="s">
        <v>57</v>
      </c>
      <c r="W116" s="272" t="s">
        <v>57</v>
      </c>
      <c r="X116" s="272" t="s">
        <v>57</v>
      </c>
      <c r="Y116" s="303"/>
      <c r="Z116" s="303"/>
      <c r="AA116" s="303"/>
      <c r="AB116" s="303"/>
      <c r="AC116" s="303"/>
      <c r="AD116" s="804" t="s">
        <v>58</v>
      </c>
      <c r="AE116" s="303"/>
      <c r="AF116" s="304" t="s">
        <v>59</v>
      </c>
      <c r="AG116" s="304" t="s">
        <v>57</v>
      </c>
      <c r="AH116" s="304" t="s">
        <v>59</v>
      </c>
      <c r="AI116" s="304" t="s">
        <v>59</v>
      </c>
      <c r="AJ116" s="304" t="s">
        <v>59</v>
      </c>
      <c r="AK116" s="304" t="s">
        <v>59</v>
      </c>
      <c r="AL116" s="304" t="s">
        <v>283</v>
      </c>
      <c r="AM116" s="304"/>
      <c r="AN116" s="304"/>
      <c r="AO116" s="206" t="s">
        <v>393</v>
      </c>
      <c r="AQ116" s="809" t="str" cm="1">
        <f t="array" ref="AQ116">IF(AD116="NO FAVORABLE","NO FAVORABLE",IF(SUMPRODUCT(--(TRIM(AF116:AK116)&lt;&gt;"SI"),--(TRIM(AF116:AK116)&lt;&gt;"NA"))&gt;0,"SUBSANAR","APROBADA CR"))</f>
        <v>APROBADA CR</v>
      </c>
    </row>
    <row r="117" spans="1:43" ht="13.2" x14ac:dyDescent="0.25">
      <c r="A117" s="302" t="s">
        <v>2156</v>
      </c>
      <c r="B117" s="302" t="s">
        <v>7702</v>
      </c>
      <c r="C117" s="766">
        <v>235</v>
      </c>
      <c r="D117" s="569" t="s">
        <v>45</v>
      </c>
      <c r="E117" s="302" t="s">
        <v>493</v>
      </c>
      <c r="F117" s="302"/>
      <c r="G117" s="302" t="s">
        <v>689</v>
      </c>
      <c r="H117" s="302" t="s">
        <v>2119</v>
      </c>
      <c r="I117" s="569" t="s">
        <v>7908</v>
      </c>
      <c r="J117" s="302" t="s">
        <v>50</v>
      </c>
      <c r="K117" s="302">
        <v>32155297</v>
      </c>
      <c r="L117" s="301">
        <v>31271</v>
      </c>
      <c r="M117" s="302">
        <v>40</v>
      </c>
      <c r="N117" s="302" t="s">
        <v>379</v>
      </c>
      <c r="O117" s="302">
        <v>3117452925</v>
      </c>
      <c r="P117" s="302"/>
      <c r="Q117" s="302" t="s">
        <v>1809</v>
      </c>
      <c r="R117" s="302" t="s">
        <v>53</v>
      </c>
      <c r="S117" s="302" t="s">
        <v>54</v>
      </c>
      <c r="T117" s="302" t="s">
        <v>7905</v>
      </c>
      <c r="U117" s="302" t="s">
        <v>4239</v>
      </c>
      <c r="V117" s="272" t="s">
        <v>57</v>
      </c>
      <c r="W117" s="272" t="s">
        <v>57</v>
      </c>
      <c r="X117" s="272" t="s">
        <v>57</v>
      </c>
      <c r="Y117" s="303"/>
      <c r="Z117" s="303"/>
      <c r="AA117" s="303"/>
      <c r="AB117" s="303"/>
      <c r="AC117" s="303"/>
      <c r="AD117" s="804" t="s">
        <v>58</v>
      </c>
      <c r="AE117" s="303"/>
      <c r="AF117" s="304" t="s">
        <v>4546</v>
      </c>
      <c r="AG117" s="304" t="s">
        <v>57</v>
      </c>
      <c r="AH117" s="304" t="s">
        <v>59</v>
      </c>
      <c r="AI117" s="304" t="s">
        <v>59</v>
      </c>
      <c r="AJ117" s="304" t="s">
        <v>59</v>
      </c>
      <c r="AK117" s="304" t="s">
        <v>59</v>
      </c>
      <c r="AL117" s="304" t="s">
        <v>174</v>
      </c>
      <c r="AM117" s="304"/>
      <c r="AN117" s="304"/>
      <c r="AO117" s="206" t="s">
        <v>393</v>
      </c>
      <c r="AQ117" s="809" t="str" cm="1">
        <f t="array" ref="AQ117">IF(AD117="NO FAVORABLE","NO FAVORABLE",IF(SUMPRODUCT(--(TRIM(AF117:AK117)&lt;&gt;"SI"),--(TRIM(AF117:AK117)&lt;&gt;"NA"))&gt;0,"SUBSANAR","APROBADA CR"))</f>
        <v>APROBADA CR</v>
      </c>
    </row>
    <row r="118" spans="1:43" ht="13.2" x14ac:dyDescent="0.25">
      <c r="A118" s="302" t="s">
        <v>2156</v>
      </c>
      <c r="B118" s="302" t="s">
        <v>7702</v>
      </c>
      <c r="C118" s="766">
        <v>236</v>
      </c>
      <c r="D118" s="569" t="s">
        <v>45</v>
      </c>
      <c r="E118" s="302" t="s">
        <v>1498</v>
      </c>
      <c r="F118" s="302"/>
      <c r="G118" s="302" t="s">
        <v>2365</v>
      </c>
      <c r="H118" s="302" t="s">
        <v>278</v>
      </c>
      <c r="I118" s="569" t="s">
        <v>7909</v>
      </c>
      <c r="J118" s="302" t="s">
        <v>50</v>
      </c>
      <c r="K118" s="302">
        <v>43486079</v>
      </c>
      <c r="L118" s="301">
        <v>30159</v>
      </c>
      <c r="M118" s="302">
        <v>43</v>
      </c>
      <c r="N118" s="302" t="s">
        <v>379</v>
      </c>
      <c r="O118" s="302">
        <v>3117452925</v>
      </c>
      <c r="P118" s="302"/>
      <c r="Q118" s="302" t="s">
        <v>1783</v>
      </c>
      <c r="R118" s="302" t="s">
        <v>53</v>
      </c>
      <c r="S118" s="302" t="s">
        <v>54</v>
      </c>
      <c r="T118" s="302" t="s">
        <v>7905</v>
      </c>
      <c r="U118" s="302" t="s">
        <v>4239</v>
      </c>
      <c r="V118" s="272" t="s">
        <v>57</v>
      </c>
      <c r="W118" s="272" t="s">
        <v>57</v>
      </c>
      <c r="X118" s="272" t="s">
        <v>57</v>
      </c>
      <c r="Y118" s="303"/>
      <c r="Z118" s="303"/>
      <c r="AA118" s="303"/>
      <c r="AB118" s="303"/>
      <c r="AC118" s="303"/>
      <c r="AD118" s="804" t="s">
        <v>58</v>
      </c>
      <c r="AE118" s="303"/>
      <c r="AF118" s="304" t="s">
        <v>59</v>
      </c>
      <c r="AG118" s="304" t="s">
        <v>57</v>
      </c>
      <c r="AH118" s="304" t="s">
        <v>59</v>
      </c>
      <c r="AI118" s="304" t="s">
        <v>59</v>
      </c>
      <c r="AJ118" s="304" t="s">
        <v>59</v>
      </c>
      <c r="AK118" s="304" t="s">
        <v>59</v>
      </c>
      <c r="AL118" s="304" t="s">
        <v>194</v>
      </c>
      <c r="AM118" s="304"/>
      <c r="AN118" s="304"/>
      <c r="AO118" s="206" t="s">
        <v>393</v>
      </c>
      <c r="AQ118" s="809" t="str" cm="1">
        <f t="array" ref="AQ118">IF(AD118="NO FAVORABLE","NO FAVORABLE",IF(SUMPRODUCT(--(TRIM(AF118:AK118)&lt;&gt;"SI"),--(TRIM(AF118:AK118)&lt;&gt;"NA"))&gt;0,"SUBSANAR","APROBADA CR"))</f>
        <v>APROBADA CR</v>
      </c>
    </row>
    <row r="119" spans="1:43" ht="13.2" x14ac:dyDescent="0.25">
      <c r="A119" s="302" t="s">
        <v>2156</v>
      </c>
      <c r="B119" s="302" t="s">
        <v>7702</v>
      </c>
      <c r="C119" s="766">
        <v>237</v>
      </c>
      <c r="D119" s="569" t="s">
        <v>45</v>
      </c>
      <c r="E119" s="302" t="s">
        <v>175</v>
      </c>
      <c r="F119" s="302" t="s">
        <v>2464</v>
      </c>
      <c r="G119" s="302" t="s">
        <v>556</v>
      </c>
      <c r="H119" s="302" t="s">
        <v>569</v>
      </c>
      <c r="I119" s="569" t="s">
        <v>7910</v>
      </c>
      <c r="J119" s="302" t="s">
        <v>50</v>
      </c>
      <c r="K119" s="302">
        <v>1001619220</v>
      </c>
      <c r="L119" s="301">
        <v>33500</v>
      </c>
      <c r="M119" s="302">
        <v>34</v>
      </c>
      <c r="N119" s="302" t="s">
        <v>379</v>
      </c>
      <c r="O119" s="302">
        <v>3117452925</v>
      </c>
      <c r="P119" s="302"/>
      <c r="Q119" s="302" t="s">
        <v>1809</v>
      </c>
      <c r="R119" s="302" t="s">
        <v>53</v>
      </c>
      <c r="S119" s="302" t="s">
        <v>54</v>
      </c>
      <c r="T119" s="302" t="s">
        <v>7905</v>
      </c>
      <c r="U119" s="302" t="s">
        <v>4239</v>
      </c>
      <c r="V119" s="272" t="s">
        <v>57</v>
      </c>
      <c r="W119" s="272" t="s">
        <v>57</v>
      </c>
      <c r="X119" s="272" t="s">
        <v>57</v>
      </c>
      <c r="Y119" s="541"/>
      <c r="Z119" s="541"/>
      <c r="AA119" s="541"/>
      <c r="AB119" s="541"/>
      <c r="AC119" s="541"/>
      <c r="AD119" s="804" t="s">
        <v>58</v>
      </c>
      <c r="AE119" s="541"/>
      <c r="AF119" s="304" t="s">
        <v>59</v>
      </c>
      <c r="AG119" s="304" t="s">
        <v>57</v>
      </c>
      <c r="AH119" s="304" t="s">
        <v>59</v>
      </c>
      <c r="AI119" s="304" t="s">
        <v>59</v>
      </c>
      <c r="AJ119" s="304" t="s">
        <v>59</v>
      </c>
      <c r="AK119" s="304" t="s">
        <v>59</v>
      </c>
      <c r="AL119" s="304" t="s">
        <v>138</v>
      </c>
      <c r="AM119" s="304"/>
      <c r="AN119" s="304"/>
      <c r="AO119" s="206" t="s">
        <v>393</v>
      </c>
      <c r="AQ119" s="809" t="str" cm="1">
        <f t="array" ref="AQ119">IF(AD119="NO FAVORABLE","NO FAVORABLE",IF(SUMPRODUCT(--(TRIM(AF119:AK119)&lt;&gt;"SI"),--(TRIM(AF119:AK119)&lt;&gt;"NA"))&gt;0,"SUBSANAR","APROBADA CR"))</f>
        <v>APROBADA CR</v>
      </c>
    </row>
    <row r="120" spans="1:43" ht="13.2" x14ac:dyDescent="0.25">
      <c r="A120" s="302" t="s">
        <v>2156</v>
      </c>
      <c r="B120" s="302" t="s">
        <v>7702</v>
      </c>
      <c r="C120" s="766">
        <v>238</v>
      </c>
      <c r="D120" s="569" t="s">
        <v>45</v>
      </c>
      <c r="E120" s="302" t="s">
        <v>7911</v>
      </c>
      <c r="F120" s="302" t="s">
        <v>7187</v>
      </c>
      <c r="G120" s="302" t="s">
        <v>1772</v>
      </c>
      <c r="H120" s="302" t="s">
        <v>689</v>
      </c>
      <c r="I120" s="569" t="s">
        <v>7912</v>
      </c>
      <c r="J120" s="302" t="s">
        <v>50</v>
      </c>
      <c r="K120" s="302">
        <v>1039286915</v>
      </c>
      <c r="L120" s="301">
        <v>32846</v>
      </c>
      <c r="M120" s="302">
        <v>35</v>
      </c>
      <c r="N120" s="302" t="s">
        <v>379</v>
      </c>
      <c r="O120" s="302">
        <v>3206895532</v>
      </c>
      <c r="P120" s="302"/>
      <c r="Q120" s="302" t="s">
        <v>4641</v>
      </c>
      <c r="R120" s="302" t="s">
        <v>53</v>
      </c>
      <c r="S120" s="302" t="s">
        <v>54</v>
      </c>
      <c r="T120" s="302" t="s">
        <v>7905</v>
      </c>
      <c r="U120" s="302" t="s">
        <v>4239</v>
      </c>
      <c r="V120" s="272" t="s">
        <v>57</v>
      </c>
      <c r="W120" s="272" t="s">
        <v>57</v>
      </c>
      <c r="X120" s="272" t="s">
        <v>57</v>
      </c>
      <c r="Y120" s="303"/>
      <c r="Z120" s="303"/>
      <c r="AA120" s="303"/>
      <c r="AB120" s="303"/>
      <c r="AC120" s="303"/>
      <c r="AD120" s="804" t="s">
        <v>58</v>
      </c>
      <c r="AE120" s="303"/>
      <c r="AF120" s="304" t="s">
        <v>4546</v>
      </c>
      <c r="AG120" s="304" t="s">
        <v>57</v>
      </c>
      <c r="AH120" s="304" t="s">
        <v>59</v>
      </c>
      <c r="AI120" s="304" t="s">
        <v>59</v>
      </c>
      <c r="AJ120" s="304" t="s">
        <v>59</v>
      </c>
      <c r="AK120" s="304" t="s">
        <v>59</v>
      </c>
      <c r="AL120" s="304" t="s">
        <v>138</v>
      </c>
      <c r="AM120" s="304"/>
      <c r="AN120" s="304"/>
      <c r="AO120" s="206" t="s">
        <v>393</v>
      </c>
      <c r="AQ120" s="809" t="str" cm="1">
        <f t="array" ref="AQ120">IF(AD120="NO FAVORABLE","NO FAVORABLE",IF(SUMPRODUCT(--(TRIM(AF120:AK120)&lt;&gt;"SI"),--(TRIM(AF120:AK120)&lt;&gt;"NA"))&gt;0,"SUBSANAR","APROBADA CR"))</f>
        <v>APROBADA CR</v>
      </c>
    </row>
    <row r="121" spans="1:43" ht="13.2" x14ac:dyDescent="0.25">
      <c r="A121" s="302" t="s">
        <v>2156</v>
      </c>
      <c r="B121" s="302" t="s">
        <v>7702</v>
      </c>
      <c r="C121" s="766">
        <v>239</v>
      </c>
      <c r="D121" s="569" t="s">
        <v>45</v>
      </c>
      <c r="E121" s="302" t="s">
        <v>5905</v>
      </c>
      <c r="F121" s="302" t="s">
        <v>471</v>
      </c>
      <c r="G121" s="302" t="s">
        <v>1772</v>
      </c>
      <c r="H121" s="302" t="s">
        <v>689</v>
      </c>
      <c r="I121" s="569" t="s">
        <v>7913</v>
      </c>
      <c r="J121" s="302" t="s">
        <v>50</v>
      </c>
      <c r="K121" s="302">
        <v>1039289070</v>
      </c>
      <c r="L121" s="301">
        <v>34628</v>
      </c>
      <c r="M121" s="302">
        <v>21</v>
      </c>
      <c r="N121" s="302" t="s">
        <v>379</v>
      </c>
      <c r="O121" s="302">
        <v>3233132101</v>
      </c>
      <c r="P121" s="302"/>
      <c r="Q121" s="302" t="s">
        <v>4641</v>
      </c>
      <c r="R121" s="302" t="s">
        <v>53</v>
      </c>
      <c r="S121" s="302" t="s">
        <v>54</v>
      </c>
      <c r="T121" s="302" t="s">
        <v>7905</v>
      </c>
      <c r="U121" s="302" t="s">
        <v>4239</v>
      </c>
      <c r="V121" s="272" t="s">
        <v>57</v>
      </c>
      <c r="W121" s="272" t="s">
        <v>57</v>
      </c>
      <c r="X121" s="272" t="s">
        <v>57</v>
      </c>
      <c r="Y121" s="303"/>
      <c r="Z121" s="303"/>
      <c r="AA121" s="303"/>
      <c r="AB121" s="303"/>
      <c r="AC121" s="303"/>
      <c r="AD121" s="804" t="s">
        <v>58</v>
      </c>
      <c r="AE121" s="303"/>
      <c r="AF121" s="304" t="s">
        <v>59</v>
      </c>
      <c r="AG121" s="304" t="s">
        <v>57</v>
      </c>
      <c r="AH121" s="304" t="s">
        <v>59</v>
      </c>
      <c r="AI121" s="304" t="s">
        <v>59</v>
      </c>
      <c r="AJ121" s="304" t="s">
        <v>59</v>
      </c>
      <c r="AK121" s="304" t="s">
        <v>59</v>
      </c>
      <c r="AL121" s="304" t="s">
        <v>283</v>
      </c>
      <c r="AM121" s="304"/>
      <c r="AN121" s="304"/>
      <c r="AO121" s="206" t="s">
        <v>393</v>
      </c>
      <c r="AQ121" s="809" t="str" cm="1">
        <f t="array" ref="AQ121">IF(AD121="NO FAVORABLE","NO FAVORABLE",IF(SUMPRODUCT(--(TRIM(AF121:AK121)&lt;&gt;"SI"),--(TRIM(AF121:AK121)&lt;&gt;"NA"))&gt;0,"SUBSANAR","APROBADA CR"))</f>
        <v>APROBADA CR</v>
      </c>
    </row>
    <row r="122" spans="1:43" ht="13.2" x14ac:dyDescent="0.25">
      <c r="A122" s="302" t="s">
        <v>2156</v>
      </c>
      <c r="B122" s="302" t="s">
        <v>7702</v>
      </c>
      <c r="C122" s="766">
        <v>240</v>
      </c>
      <c r="D122" s="569" t="s">
        <v>45</v>
      </c>
      <c r="E122" s="302" t="s">
        <v>316</v>
      </c>
      <c r="F122" s="302" t="s">
        <v>343</v>
      </c>
      <c r="G122" s="302" t="s">
        <v>278</v>
      </c>
      <c r="H122" s="302" t="s">
        <v>1517</v>
      </c>
      <c r="I122" s="569" t="s">
        <v>7914</v>
      </c>
      <c r="J122" s="302" t="s">
        <v>50</v>
      </c>
      <c r="K122" s="302">
        <v>1039290922</v>
      </c>
      <c r="L122" s="301">
        <v>35949</v>
      </c>
      <c r="M122" s="302">
        <v>27</v>
      </c>
      <c r="N122" s="302" t="s">
        <v>379</v>
      </c>
      <c r="O122" s="302">
        <v>3013575054</v>
      </c>
      <c r="P122" s="302"/>
      <c r="Q122" s="302" t="s">
        <v>4641</v>
      </c>
      <c r="R122" s="302" t="s">
        <v>53</v>
      </c>
      <c r="S122" s="302" t="s">
        <v>54</v>
      </c>
      <c r="T122" s="302" t="s">
        <v>7905</v>
      </c>
      <c r="U122" s="302" t="s">
        <v>4239</v>
      </c>
      <c r="V122" s="272" t="s">
        <v>57</v>
      </c>
      <c r="W122" s="272" t="s">
        <v>57</v>
      </c>
      <c r="X122" s="272" t="s">
        <v>57</v>
      </c>
      <c r="Y122" s="303"/>
      <c r="Z122" s="303"/>
      <c r="AA122" s="303"/>
      <c r="AB122" s="303"/>
      <c r="AC122" s="303"/>
      <c r="AD122" s="804" t="s">
        <v>58</v>
      </c>
      <c r="AE122" s="303"/>
      <c r="AF122" s="304" t="s">
        <v>4546</v>
      </c>
      <c r="AG122" s="304" t="s">
        <v>57</v>
      </c>
      <c r="AH122" s="304" t="s">
        <v>59</v>
      </c>
      <c r="AI122" s="304" t="s">
        <v>59</v>
      </c>
      <c r="AJ122" s="304" t="s">
        <v>59</v>
      </c>
      <c r="AK122" s="304" t="s">
        <v>59</v>
      </c>
      <c r="AL122" s="304" t="s">
        <v>138</v>
      </c>
      <c r="AM122" s="304"/>
      <c r="AN122" s="304"/>
      <c r="AO122" s="206" t="s">
        <v>393</v>
      </c>
      <c r="AQ122" s="809" t="str" cm="1">
        <f t="array" ref="AQ122">IF(AD122="NO FAVORABLE","NO FAVORABLE",IF(SUMPRODUCT(--(TRIM(AF122:AK122)&lt;&gt;"SI"),--(TRIM(AF122:AK122)&lt;&gt;"NA"))&gt;0,"SUBSANAR","APROBADA CR"))</f>
        <v>APROBADA CR</v>
      </c>
    </row>
    <row r="123" spans="1:43" ht="13.2" x14ac:dyDescent="0.25">
      <c r="A123" s="302" t="s">
        <v>2156</v>
      </c>
      <c r="B123" s="302" t="s">
        <v>7702</v>
      </c>
      <c r="C123" s="766">
        <v>241</v>
      </c>
      <c r="D123" s="569" t="s">
        <v>45</v>
      </c>
      <c r="E123" s="302" t="s">
        <v>590</v>
      </c>
      <c r="F123" s="302"/>
      <c r="G123" s="302" t="s">
        <v>5692</v>
      </c>
      <c r="H123" s="302" t="s">
        <v>2641</v>
      </c>
      <c r="I123" s="569" t="s">
        <v>7915</v>
      </c>
      <c r="J123" s="302" t="s">
        <v>50</v>
      </c>
      <c r="K123" s="302">
        <v>21698159</v>
      </c>
      <c r="L123" s="301">
        <v>29052</v>
      </c>
      <c r="M123" s="302">
        <v>46</v>
      </c>
      <c r="N123" s="302" t="s">
        <v>379</v>
      </c>
      <c r="O123" s="302">
        <v>3122531851</v>
      </c>
      <c r="P123" s="302"/>
      <c r="Q123" s="302" t="s">
        <v>1783</v>
      </c>
      <c r="R123" s="302" t="s">
        <v>53</v>
      </c>
      <c r="S123" s="302" t="s">
        <v>54</v>
      </c>
      <c r="T123" s="302" t="s">
        <v>7748</v>
      </c>
      <c r="U123" s="302" t="s">
        <v>4239</v>
      </c>
      <c r="V123" s="272" t="s">
        <v>57</v>
      </c>
      <c r="W123" s="272" t="s">
        <v>57</v>
      </c>
      <c r="X123" s="272" t="s">
        <v>57</v>
      </c>
      <c r="Y123" s="303"/>
      <c r="Z123" s="303"/>
      <c r="AA123" s="303"/>
      <c r="AB123" s="303"/>
      <c r="AC123" s="303"/>
      <c r="AD123" s="804" t="s">
        <v>58</v>
      </c>
      <c r="AE123" s="303"/>
      <c r="AF123" s="304" t="s">
        <v>4546</v>
      </c>
      <c r="AG123" s="304" t="s">
        <v>57</v>
      </c>
      <c r="AH123" s="304" t="s">
        <v>59</v>
      </c>
      <c r="AI123" s="304" t="s">
        <v>59</v>
      </c>
      <c r="AJ123" s="304" t="s">
        <v>59</v>
      </c>
      <c r="AK123" s="304" t="s">
        <v>59</v>
      </c>
      <c r="AL123" s="304" t="s">
        <v>70</v>
      </c>
      <c r="AM123" s="304"/>
      <c r="AN123" s="304"/>
      <c r="AO123" s="206" t="s">
        <v>393</v>
      </c>
      <c r="AQ123" s="809" t="str" cm="1">
        <f t="array" ref="AQ123">IF(AD123="NO FAVORABLE","NO FAVORABLE",IF(SUMPRODUCT(--(TRIM(AF123:AK123)&lt;&gt;"SI"),--(TRIM(AF123:AK123)&lt;&gt;"NA"))&gt;0,"SUBSANAR","APROBADA CR"))</f>
        <v>APROBADA CR</v>
      </c>
    </row>
    <row r="124" spans="1:43" ht="13.2" x14ac:dyDescent="0.25">
      <c r="A124" s="302" t="s">
        <v>2156</v>
      </c>
      <c r="B124" s="302" t="s">
        <v>7702</v>
      </c>
      <c r="C124" s="766">
        <v>245</v>
      </c>
      <c r="D124" s="569" t="s">
        <v>45</v>
      </c>
      <c r="E124" s="302" t="s">
        <v>250</v>
      </c>
      <c r="F124" s="302" t="s">
        <v>340</v>
      </c>
      <c r="G124" s="302" t="s">
        <v>378</v>
      </c>
      <c r="H124" s="302" t="s">
        <v>408</v>
      </c>
      <c r="I124" s="569" t="s">
        <v>7917</v>
      </c>
      <c r="J124" s="302" t="s">
        <v>50</v>
      </c>
      <c r="K124" s="302">
        <v>1193156493</v>
      </c>
      <c r="L124" s="301">
        <v>36855</v>
      </c>
      <c r="M124" s="302">
        <v>25</v>
      </c>
      <c r="N124" s="302" t="s">
        <v>379</v>
      </c>
      <c r="O124" s="302">
        <v>3122018791</v>
      </c>
      <c r="P124" s="302"/>
      <c r="Q124" s="302" t="s">
        <v>1783</v>
      </c>
      <c r="R124" s="302" t="s">
        <v>53</v>
      </c>
      <c r="S124" s="302" t="s">
        <v>54</v>
      </c>
      <c r="T124" s="302" t="s">
        <v>7916</v>
      </c>
      <c r="U124" s="302" t="s">
        <v>4239</v>
      </c>
      <c r="V124" s="272" t="s">
        <v>57</v>
      </c>
      <c r="W124" s="272" t="s">
        <v>57</v>
      </c>
      <c r="X124" s="272" t="s">
        <v>57</v>
      </c>
      <c r="Y124" s="303"/>
      <c r="Z124" s="303"/>
      <c r="AA124" s="303"/>
      <c r="AB124" s="303"/>
      <c r="AC124" s="303"/>
      <c r="AD124" s="804" t="s">
        <v>58</v>
      </c>
      <c r="AE124" s="303"/>
      <c r="AF124" s="304" t="s">
        <v>59</v>
      </c>
      <c r="AG124" s="304" t="s">
        <v>57</v>
      </c>
      <c r="AH124" s="304" t="s">
        <v>59</v>
      </c>
      <c r="AI124" s="304" t="s">
        <v>59</v>
      </c>
      <c r="AJ124" s="304" t="s">
        <v>59</v>
      </c>
      <c r="AK124" s="304" t="s">
        <v>59</v>
      </c>
      <c r="AL124" s="304" t="s">
        <v>182</v>
      </c>
      <c r="AM124" s="304"/>
      <c r="AN124" s="304"/>
      <c r="AO124" s="206" t="s">
        <v>393</v>
      </c>
      <c r="AQ124" s="809" t="str" cm="1">
        <f t="array" ref="AQ124">IF(AD124="NO FAVORABLE","NO FAVORABLE",IF(SUMPRODUCT(--(TRIM(AF124:AK124)&lt;&gt;"SI"),--(TRIM(AF124:AK124)&lt;&gt;"NA"))&gt;0,"SUBSANAR","APROBADA CR"))</f>
        <v>APROBADA CR</v>
      </c>
    </row>
    <row r="125" spans="1:43" ht="13.2" x14ac:dyDescent="0.25">
      <c r="A125" s="302" t="s">
        <v>2156</v>
      </c>
      <c r="B125" s="302" t="s">
        <v>7702</v>
      </c>
      <c r="C125" s="766">
        <v>246</v>
      </c>
      <c r="D125" s="569" t="s">
        <v>45</v>
      </c>
      <c r="E125" s="302" t="s">
        <v>356</v>
      </c>
      <c r="F125" s="302" t="s">
        <v>152</v>
      </c>
      <c r="G125" s="302" t="s">
        <v>7918</v>
      </c>
      <c r="H125" s="302" t="s">
        <v>408</v>
      </c>
      <c r="I125" s="569" t="s">
        <v>7919</v>
      </c>
      <c r="J125" s="302" t="s">
        <v>50</v>
      </c>
      <c r="K125" s="302">
        <v>1007113669</v>
      </c>
      <c r="L125" s="301">
        <v>37610</v>
      </c>
      <c r="M125" s="302">
        <v>23</v>
      </c>
      <c r="N125" s="302" t="s">
        <v>379</v>
      </c>
      <c r="O125" s="302">
        <v>3207940112</v>
      </c>
      <c r="P125" s="302"/>
      <c r="Q125" s="302" t="s">
        <v>1809</v>
      </c>
      <c r="R125" s="302" t="s">
        <v>53</v>
      </c>
      <c r="S125" s="302" t="s">
        <v>54</v>
      </c>
      <c r="T125" s="302" t="s">
        <v>7916</v>
      </c>
      <c r="U125" s="302" t="s">
        <v>4239</v>
      </c>
      <c r="V125" s="272" t="s">
        <v>57</v>
      </c>
      <c r="W125" s="272" t="s">
        <v>57</v>
      </c>
      <c r="X125" s="272" t="s">
        <v>57</v>
      </c>
      <c r="Y125" s="303"/>
      <c r="Z125" s="303"/>
      <c r="AA125" s="303"/>
      <c r="AB125" s="303"/>
      <c r="AC125" s="303"/>
      <c r="AD125" s="804" t="s">
        <v>58</v>
      </c>
      <c r="AE125" s="303"/>
      <c r="AF125" s="304" t="s">
        <v>59</v>
      </c>
      <c r="AG125" s="304" t="s">
        <v>57</v>
      </c>
      <c r="AH125" s="304" t="s">
        <v>59</v>
      </c>
      <c r="AI125" s="304" t="s">
        <v>59</v>
      </c>
      <c r="AJ125" s="304" t="s">
        <v>59</v>
      </c>
      <c r="AK125" s="304" t="s">
        <v>59</v>
      </c>
      <c r="AL125" s="304" t="s">
        <v>70</v>
      </c>
      <c r="AM125" s="304"/>
      <c r="AN125" s="304"/>
      <c r="AO125" s="206" t="s">
        <v>393</v>
      </c>
      <c r="AQ125" s="809" t="str" cm="1">
        <f t="array" ref="AQ125">IF(AD125="NO FAVORABLE","NO FAVORABLE",IF(SUMPRODUCT(--(TRIM(AF125:AK125)&lt;&gt;"SI"),--(TRIM(AF125:AK125)&lt;&gt;"NA"))&gt;0,"SUBSANAR","APROBADA CR"))</f>
        <v>APROBADA CR</v>
      </c>
    </row>
    <row r="126" spans="1:43" ht="13.2" x14ac:dyDescent="0.25">
      <c r="A126" s="302" t="s">
        <v>2156</v>
      </c>
      <c r="B126" s="302" t="s">
        <v>7702</v>
      </c>
      <c r="C126" s="766">
        <v>247</v>
      </c>
      <c r="D126" s="569" t="s">
        <v>45</v>
      </c>
      <c r="E126" s="302" t="s">
        <v>1922</v>
      </c>
      <c r="F126" s="302" t="s">
        <v>156</v>
      </c>
      <c r="G126" s="302" t="s">
        <v>7858</v>
      </c>
      <c r="H126" s="302" t="s">
        <v>615</v>
      </c>
      <c r="I126" s="569" t="s">
        <v>7920</v>
      </c>
      <c r="J126" s="302" t="s">
        <v>50</v>
      </c>
      <c r="K126" s="302">
        <v>1007113654</v>
      </c>
      <c r="L126" s="301">
        <v>36856</v>
      </c>
      <c r="M126" s="302">
        <v>25</v>
      </c>
      <c r="N126" s="302" t="s">
        <v>379</v>
      </c>
      <c r="O126" s="302">
        <v>3024454461</v>
      </c>
      <c r="P126" s="302"/>
      <c r="Q126" s="302" t="s">
        <v>1809</v>
      </c>
      <c r="R126" s="302" t="s">
        <v>53</v>
      </c>
      <c r="S126" s="302" t="s">
        <v>54</v>
      </c>
      <c r="T126" s="302" t="s">
        <v>7916</v>
      </c>
      <c r="U126" s="302" t="s">
        <v>4239</v>
      </c>
      <c r="V126" s="272" t="s">
        <v>57</v>
      </c>
      <c r="W126" s="272" t="s">
        <v>57</v>
      </c>
      <c r="X126" s="272" t="s">
        <v>57</v>
      </c>
      <c r="Y126" s="303"/>
      <c r="Z126" s="303"/>
      <c r="AA126" s="303"/>
      <c r="AB126" s="303"/>
      <c r="AC126" s="303"/>
      <c r="AD126" s="804" t="s">
        <v>58</v>
      </c>
      <c r="AE126" s="303"/>
      <c r="AF126" s="304" t="s">
        <v>59</v>
      </c>
      <c r="AG126" s="304" t="s">
        <v>57</v>
      </c>
      <c r="AH126" s="304" t="s">
        <v>59</v>
      </c>
      <c r="AI126" s="304" t="s">
        <v>59</v>
      </c>
      <c r="AJ126" s="304" t="s">
        <v>59</v>
      </c>
      <c r="AK126" s="304" t="s">
        <v>59</v>
      </c>
      <c r="AL126" s="304" t="s">
        <v>174</v>
      </c>
      <c r="AM126" s="304"/>
      <c r="AN126" s="304"/>
      <c r="AO126" s="206" t="s">
        <v>393</v>
      </c>
      <c r="AQ126" s="809" t="str" cm="1">
        <f t="array" ref="AQ126">IF(AD126="NO FAVORABLE","NO FAVORABLE",IF(SUMPRODUCT(--(TRIM(AF126:AK126)&lt;&gt;"SI"),--(TRIM(AF126:AK126)&lt;&gt;"NA"))&gt;0,"SUBSANAR","APROBADA CR"))</f>
        <v>APROBADA CR</v>
      </c>
    </row>
    <row r="127" spans="1:43" ht="13.2" x14ac:dyDescent="0.25">
      <c r="A127" s="302" t="s">
        <v>2156</v>
      </c>
      <c r="B127" s="302" t="s">
        <v>7702</v>
      </c>
      <c r="C127" s="766">
        <v>248</v>
      </c>
      <c r="D127" s="569" t="s">
        <v>45</v>
      </c>
      <c r="E127" s="302" t="s">
        <v>666</v>
      </c>
      <c r="F127" s="302" t="s">
        <v>145</v>
      </c>
      <c r="G127" s="302" t="s">
        <v>223</v>
      </c>
      <c r="H127" s="302" t="s">
        <v>5701</v>
      </c>
      <c r="I127" s="569" t="s">
        <v>7921</v>
      </c>
      <c r="J127" s="302" t="s">
        <v>50</v>
      </c>
      <c r="K127" s="302">
        <v>32277561</v>
      </c>
      <c r="L127" s="301">
        <v>24675</v>
      </c>
      <c r="M127" s="302">
        <v>58</v>
      </c>
      <c r="N127" s="302" t="s">
        <v>379</v>
      </c>
      <c r="O127" s="302">
        <v>3207683348</v>
      </c>
      <c r="P127" s="302"/>
      <c r="Q127" s="302" t="s">
        <v>505</v>
      </c>
      <c r="R127" s="302" t="s">
        <v>53</v>
      </c>
      <c r="S127" s="302" t="s">
        <v>54</v>
      </c>
      <c r="T127" s="302" t="s">
        <v>7724</v>
      </c>
      <c r="U127" s="302" t="s">
        <v>4239</v>
      </c>
      <c r="V127" s="272" t="s">
        <v>57</v>
      </c>
      <c r="W127" s="272" t="s">
        <v>57</v>
      </c>
      <c r="X127" s="272" t="s">
        <v>57</v>
      </c>
      <c r="Y127" s="303"/>
      <c r="Z127" s="303"/>
      <c r="AA127" s="303"/>
      <c r="AB127" s="303"/>
      <c r="AC127" s="303"/>
      <c r="AD127" s="804" t="s">
        <v>58</v>
      </c>
      <c r="AE127" s="303"/>
      <c r="AF127" s="304" t="s">
        <v>4546</v>
      </c>
      <c r="AG127" s="304" t="s">
        <v>57</v>
      </c>
      <c r="AH127" s="304" t="s">
        <v>59</v>
      </c>
      <c r="AI127" s="304" t="s">
        <v>59</v>
      </c>
      <c r="AJ127" s="304" t="s">
        <v>59</v>
      </c>
      <c r="AK127" s="304" t="s">
        <v>59</v>
      </c>
      <c r="AL127" s="304" t="s">
        <v>70</v>
      </c>
      <c r="AM127" s="304"/>
      <c r="AN127" s="304"/>
      <c r="AO127" s="206" t="s">
        <v>393</v>
      </c>
      <c r="AQ127" s="809" t="str" cm="1">
        <f t="array" ref="AQ127">IF(AD127="NO FAVORABLE","NO FAVORABLE",IF(SUMPRODUCT(--(TRIM(AF127:AK127)&lt;&gt;"SI"),--(TRIM(AF127:AK127)&lt;&gt;"NA"))&gt;0,"SUBSANAR","APROBADA CR"))</f>
        <v>APROBADA CR</v>
      </c>
    </row>
    <row r="128" spans="1:43" ht="13.2" x14ac:dyDescent="0.25">
      <c r="A128" s="302" t="s">
        <v>2156</v>
      </c>
      <c r="B128" s="302" t="s">
        <v>7702</v>
      </c>
      <c r="C128" s="766">
        <v>254</v>
      </c>
      <c r="D128" s="569" t="s">
        <v>45</v>
      </c>
      <c r="E128" s="302" t="s">
        <v>361</v>
      </c>
      <c r="F128" s="302"/>
      <c r="G128" s="302" t="s">
        <v>556</v>
      </c>
      <c r="H128" s="302" t="s">
        <v>689</v>
      </c>
      <c r="I128" s="569" t="s">
        <v>7922</v>
      </c>
      <c r="J128" s="302" t="s">
        <v>50</v>
      </c>
      <c r="K128" s="302">
        <v>21690028</v>
      </c>
      <c r="L128" s="301">
        <v>17411</v>
      </c>
      <c r="M128" s="302">
        <v>78</v>
      </c>
      <c r="N128" s="302" t="s">
        <v>379</v>
      </c>
      <c r="O128" s="302">
        <v>3122051447</v>
      </c>
      <c r="P128" s="302"/>
      <c r="Q128" s="302" t="s">
        <v>1987</v>
      </c>
      <c r="R128" s="302" t="s">
        <v>53</v>
      </c>
      <c r="S128" s="302" t="s">
        <v>54</v>
      </c>
      <c r="T128" s="302" t="s">
        <v>7853</v>
      </c>
      <c r="U128" s="302" t="s">
        <v>4239</v>
      </c>
      <c r="V128" s="272" t="s">
        <v>57</v>
      </c>
      <c r="W128" s="272" t="s">
        <v>57</v>
      </c>
      <c r="X128" s="272" t="s">
        <v>57</v>
      </c>
      <c r="Y128" s="303"/>
      <c r="Z128" s="303"/>
      <c r="AA128" s="303"/>
      <c r="AB128" s="303"/>
      <c r="AC128" s="303"/>
      <c r="AD128" s="804" t="s">
        <v>58</v>
      </c>
      <c r="AE128" s="303"/>
      <c r="AF128" s="304" t="s">
        <v>4546</v>
      </c>
      <c r="AG128" s="304" t="s">
        <v>57</v>
      </c>
      <c r="AH128" s="304" t="s">
        <v>59</v>
      </c>
      <c r="AI128" s="304" t="s">
        <v>59</v>
      </c>
      <c r="AJ128" s="304" t="s">
        <v>59</v>
      </c>
      <c r="AK128" s="304" t="s">
        <v>59</v>
      </c>
      <c r="AL128" s="304" t="s">
        <v>138</v>
      </c>
      <c r="AM128" s="304"/>
      <c r="AN128" s="304"/>
      <c r="AO128" s="206" t="s">
        <v>393</v>
      </c>
      <c r="AQ128" s="809" t="str" cm="1">
        <f t="array" ref="AQ128">IF(AD128="NO FAVORABLE","NO FAVORABLE",IF(SUMPRODUCT(--(TRIM(AF128:AK128)&lt;&gt;"SI"),--(TRIM(AF128:AK128)&lt;&gt;"NA"))&gt;0,"SUBSANAR","APROBADA CR"))</f>
        <v>APROBADA CR</v>
      </c>
    </row>
    <row r="129" spans="1:43" ht="13.2" x14ac:dyDescent="0.25">
      <c r="A129" s="302" t="s">
        <v>2156</v>
      </c>
      <c r="B129" s="302" t="s">
        <v>7702</v>
      </c>
      <c r="C129" s="766">
        <v>255</v>
      </c>
      <c r="D129" s="569" t="s">
        <v>45</v>
      </c>
      <c r="E129" s="302" t="s">
        <v>279</v>
      </c>
      <c r="F129" s="302" t="s">
        <v>101</v>
      </c>
      <c r="G129" s="302" t="s">
        <v>703</v>
      </c>
      <c r="H129" s="302" t="s">
        <v>556</v>
      </c>
      <c r="I129" s="569" t="s">
        <v>7923</v>
      </c>
      <c r="J129" s="302" t="s">
        <v>50</v>
      </c>
      <c r="K129" s="302">
        <v>1001620160</v>
      </c>
      <c r="L129" s="301">
        <v>37688</v>
      </c>
      <c r="M129" s="302">
        <v>22</v>
      </c>
      <c r="N129" s="302" t="s">
        <v>379</v>
      </c>
      <c r="O129" s="302">
        <v>3122051447</v>
      </c>
      <c r="P129" s="302"/>
      <c r="Q129" s="302" t="s">
        <v>1809</v>
      </c>
      <c r="R129" s="302" t="s">
        <v>53</v>
      </c>
      <c r="S129" s="302" t="s">
        <v>54</v>
      </c>
      <c r="T129" s="302" t="s">
        <v>7853</v>
      </c>
      <c r="U129" s="302" t="s">
        <v>4239</v>
      </c>
      <c r="V129" s="272" t="s">
        <v>57</v>
      </c>
      <c r="W129" s="272" t="s">
        <v>57</v>
      </c>
      <c r="X129" s="272" t="s">
        <v>57</v>
      </c>
      <c r="Y129" s="303"/>
      <c r="Z129" s="303"/>
      <c r="AA129" s="303"/>
      <c r="AB129" s="303"/>
      <c r="AC129" s="303"/>
      <c r="AD129" s="804" t="s">
        <v>58</v>
      </c>
      <c r="AE129" s="303"/>
      <c r="AF129" s="304" t="s">
        <v>59</v>
      </c>
      <c r="AG129" s="304" t="s">
        <v>57</v>
      </c>
      <c r="AH129" s="304" t="s">
        <v>59</v>
      </c>
      <c r="AI129" s="304" t="s">
        <v>59</v>
      </c>
      <c r="AJ129" s="304" t="s">
        <v>59</v>
      </c>
      <c r="AK129" s="304" t="s">
        <v>59</v>
      </c>
      <c r="AL129" s="304" t="s">
        <v>194</v>
      </c>
      <c r="AM129" s="304"/>
      <c r="AN129" s="304"/>
      <c r="AO129" s="206" t="s">
        <v>393</v>
      </c>
      <c r="AQ129" s="809" t="str" cm="1">
        <f t="array" ref="AQ129">IF(AD129="NO FAVORABLE","NO FAVORABLE",IF(SUMPRODUCT(--(TRIM(AF129:AK129)&lt;&gt;"SI"),--(TRIM(AF129:AK129)&lt;&gt;"NA"))&gt;0,"SUBSANAR","APROBADA CR"))</f>
        <v>APROBADA CR</v>
      </c>
    </row>
    <row r="130" spans="1:43" ht="13.2" x14ac:dyDescent="0.25">
      <c r="A130" s="302" t="s">
        <v>2156</v>
      </c>
      <c r="B130" s="302" t="s">
        <v>7702</v>
      </c>
      <c r="C130" s="766">
        <v>258</v>
      </c>
      <c r="D130" s="569" t="s">
        <v>45</v>
      </c>
      <c r="E130" s="302" t="s">
        <v>666</v>
      </c>
      <c r="F130" s="302" t="s">
        <v>7924</v>
      </c>
      <c r="G130" s="302" t="s">
        <v>2855</v>
      </c>
      <c r="H130" s="302" t="s">
        <v>1516</v>
      </c>
      <c r="I130" s="569" t="s">
        <v>7925</v>
      </c>
      <c r="J130" s="302" t="s">
        <v>50</v>
      </c>
      <c r="K130" s="302">
        <v>43417572</v>
      </c>
      <c r="L130" s="301">
        <v>25524</v>
      </c>
      <c r="M130" s="302">
        <v>56</v>
      </c>
      <c r="N130" s="302" t="s">
        <v>379</v>
      </c>
      <c r="O130" s="302">
        <v>3122051447</v>
      </c>
      <c r="P130" s="302"/>
      <c r="Q130" s="302" t="s">
        <v>505</v>
      </c>
      <c r="R130" s="302" t="s">
        <v>53</v>
      </c>
      <c r="S130" s="302" t="s">
        <v>54</v>
      </c>
      <c r="T130" s="302" t="s">
        <v>7853</v>
      </c>
      <c r="U130" s="302" t="s">
        <v>4239</v>
      </c>
      <c r="V130" s="272" t="s">
        <v>57</v>
      </c>
      <c r="W130" s="272" t="s">
        <v>57</v>
      </c>
      <c r="X130" s="272" t="s">
        <v>57</v>
      </c>
      <c r="Y130" s="303"/>
      <c r="Z130" s="303"/>
      <c r="AA130" s="303"/>
      <c r="AB130" s="303"/>
      <c r="AC130" s="303"/>
      <c r="AD130" s="804" t="s">
        <v>58</v>
      </c>
      <c r="AE130" s="303"/>
      <c r="AF130" s="304" t="s">
        <v>4546</v>
      </c>
      <c r="AG130" s="304" t="s">
        <v>57</v>
      </c>
      <c r="AH130" s="304" t="s">
        <v>59</v>
      </c>
      <c r="AI130" s="304" t="s">
        <v>59</v>
      </c>
      <c r="AJ130" s="304" t="s">
        <v>59</v>
      </c>
      <c r="AK130" s="304" t="s">
        <v>59</v>
      </c>
      <c r="AL130" s="304" t="s">
        <v>174</v>
      </c>
      <c r="AM130" s="304"/>
      <c r="AN130" s="304"/>
      <c r="AO130" s="206" t="s">
        <v>393</v>
      </c>
      <c r="AQ130" s="809" t="str" cm="1">
        <f t="array" ref="AQ130">IF(AD130="NO FAVORABLE","NO FAVORABLE",IF(SUMPRODUCT(--(TRIM(AF130:AK130)&lt;&gt;"SI"),--(TRIM(AF130:AK130)&lt;&gt;"NA"))&gt;0,"SUBSANAR","APROBADA CR"))</f>
        <v>APROBADA CR</v>
      </c>
    </row>
    <row r="131" spans="1:43" ht="13.2" x14ac:dyDescent="0.25">
      <c r="A131" s="302" t="s">
        <v>2156</v>
      </c>
      <c r="B131" s="302" t="s">
        <v>7702</v>
      </c>
      <c r="C131" s="766">
        <v>259</v>
      </c>
      <c r="D131" s="569" t="s">
        <v>45</v>
      </c>
      <c r="E131" s="302" t="s">
        <v>444</v>
      </c>
      <c r="F131" s="302" t="s">
        <v>343</v>
      </c>
      <c r="G131" s="302" t="s">
        <v>278</v>
      </c>
      <c r="H131" s="302"/>
      <c r="I131" s="569" t="s">
        <v>7926</v>
      </c>
      <c r="J131" s="302" t="s">
        <v>50</v>
      </c>
      <c r="K131" s="302">
        <v>1001620524</v>
      </c>
      <c r="L131" s="301">
        <v>37698</v>
      </c>
      <c r="M131" s="302">
        <v>25</v>
      </c>
      <c r="N131" s="302" t="s">
        <v>379</v>
      </c>
      <c r="O131" s="302">
        <v>3233196105</v>
      </c>
      <c r="P131" s="302"/>
      <c r="Q131" s="302" t="s">
        <v>1809</v>
      </c>
      <c r="R131" s="302" t="s">
        <v>53</v>
      </c>
      <c r="S131" s="302" t="s">
        <v>54</v>
      </c>
      <c r="T131" s="302" t="s">
        <v>7927</v>
      </c>
      <c r="U131" s="302" t="s">
        <v>4239</v>
      </c>
      <c r="V131" s="272" t="s">
        <v>57</v>
      </c>
      <c r="W131" s="272" t="s">
        <v>57</v>
      </c>
      <c r="X131" s="272" t="s">
        <v>57</v>
      </c>
      <c r="Y131" s="303"/>
      <c r="Z131" s="303"/>
      <c r="AA131" s="303"/>
      <c r="AB131" s="303"/>
      <c r="AC131" s="303"/>
      <c r="AD131" s="804" t="s">
        <v>58</v>
      </c>
      <c r="AE131" s="303"/>
      <c r="AF131" s="304" t="s">
        <v>4546</v>
      </c>
      <c r="AG131" s="304" t="s">
        <v>57</v>
      </c>
      <c r="AH131" s="304" t="s">
        <v>59</v>
      </c>
      <c r="AI131" s="304" t="s">
        <v>59</v>
      </c>
      <c r="AJ131" s="304" t="s">
        <v>59</v>
      </c>
      <c r="AK131" s="304" t="s">
        <v>59</v>
      </c>
      <c r="AL131" s="304" t="s">
        <v>283</v>
      </c>
      <c r="AM131" s="304"/>
      <c r="AN131" s="304"/>
      <c r="AO131" s="206" t="s">
        <v>393</v>
      </c>
      <c r="AQ131" s="809" t="str" cm="1">
        <f t="array" ref="AQ131">IF(AD131="NO FAVORABLE","NO FAVORABLE",IF(SUMPRODUCT(--(TRIM(AF131:AK131)&lt;&gt;"SI"),--(TRIM(AF131:AK131)&lt;&gt;"NA"))&gt;0,"SUBSANAR","APROBADA CR"))</f>
        <v>APROBADA CR</v>
      </c>
    </row>
    <row r="132" spans="1:43" ht="13.2" x14ac:dyDescent="0.25">
      <c r="A132" s="302" t="s">
        <v>2156</v>
      </c>
      <c r="B132" s="302" t="s">
        <v>7702</v>
      </c>
      <c r="C132" s="766">
        <v>260</v>
      </c>
      <c r="D132" s="569" t="s">
        <v>45</v>
      </c>
      <c r="E132" s="302" t="s">
        <v>7928</v>
      </c>
      <c r="F132" s="302" t="s">
        <v>343</v>
      </c>
      <c r="G132" s="302" t="s">
        <v>278</v>
      </c>
      <c r="H132" s="302"/>
      <c r="I132" s="569" t="s">
        <v>7929</v>
      </c>
      <c r="J132" s="302" t="s">
        <v>50</v>
      </c>
      <c r="K132" s="540">
        <v>1007716115</v>
      </c>
      <c r="L132" s="1566">
        <v>31620</v>
      </c>
      <c r="M132" s="302">
        <v>39</v>
      </c>
      <c r="N132" s="302" t="s">
        <v>379</v>
      </c>
      <c r="O132" s="302">
        <v>3006553188</v>
      </c>
      <c r="P132" s="302"/>
      <c r="Q132" s="302" t="s">
        <v>1783</v>
      </c>
      <c r="R132" s="302" t="s">
        <v>53</v>
      </c>
      <c r="S132" s="302" t="s">
        <v>54</v>
      </c>
      <c r="T132" s="302" t="s">
        <v>7927</v>
      </c>
      <c r="U132" s="302" t="s">
        <v>4239</v>
      </c>
      <c r="V132" s="272" t="s">
        <v>57</v>
      </c>
      <c r="W132" s="272" t="s">
        <v>57</v>
      </c>
      <c r="X132" s="272" t="s">
        <v>57</v>
      </c>
      <c r="Y132" s="303"/>
      <c r="Z132" s="303"/>
      <c r="AA132" s="303"/>
      <c r="AB132" s="303"/>
      <c r="AC132" s="303"/>
      <c r="AD132" s="804" t="s">
        <v>58</v>
      </c>
      <c r="AE132" s="303"/>
      <c r="AF132" s="304" t="s">
        <v>59</v>
      </c>
      <c r="AG132" s="304" t="s">
        <v>57</v>
      </c>
      <c r="AH132" s="304" t="s">
        <v>59</v>
      </c>
      <c r="AI132" s="304" t="s">
        <v>59</v>
      </c>
      <c r="AJ132" s="304" t="s">
        <v>59</v>
      </c>
      <c r="AK132" s="304" t="s">
        <v>59</v>
      </c>
      <c r="AL132" s="304" t="s">
        <v>70</v>
      </c>
      <c r="AM132" s="304"/>
      <c r="AN132" s="304"/>
      <c r="AO132" s="206" t="s">
        <v>393</v>
      </c>
      <c r="AQ132" s="809" t="str" cm="1">
        <f t="array" ref="AQ132">IF(AD132="NO FAVORABLE","NO FAVORABLE",IF(SUMPRODUCT(--(TRIM(AF132:AK132)&lt;&gt;"SI"),--(TRIM(AF132:AK132)&lt;&gt;"NA"))&gt;0,"SUBSANAR","APROBADA CR"))</f>
        <v>APROBADA CR</v>
      </c>
    </row>
    <row r="133" spans="1:43" ht="13.2" x14ac:dyDescent="0.25">
      <c r="A133" s="302" t="s">
        <v>2156</v>
      </c>
      <c r="B133" s="302" t="s">
        <v>7702</v>
      </c>
      <c r="C133" s="766">
        <v>261</v>
      </c>
      <c r="D133" s="569" t="s">
        <v>45</v>
      </c>
      <c r="E133" s="302" t="s">
        <v>184</v>
      </c>
      <c r="F133" s="302" t="s">
        <v>488</v>
      </c>
      <c r="G133" s="302" t="s">
        <v>1772</v>
      </c>
      <c r="H133" s="302" t="s">
        <v>556</v>
      </c>
      <c r="I133" s="569" t="s">
        <v>7930</v>
      </c>
      <c r="J133" s="302" t="s">
        <v>50</v>
      </c>
      <c r="K133" s="302">
        <v>43417186</v>
      </c>
      <c r="L133" s="301">
        <v>25877</v>
      </c>
      <c r="M133" s="302">
        <v>55</v>
      </c>
      <c r="N133" s="302" t="s">
        <v>379</v>
      </c>
      <c r="O133" s="302">
        <v>3122051447</v>
      </c>
      <c r="P133" s="302"/>
      <c r="Q133" s="302" t="s">
        <v>2001</v>
      </c>
      <c r="R133" s="302" t="s">
        <v>53</v>
      </c>
      <c r="S133" s="302" t="s">
        <v>54</v>
      </c>
      <c r="T133" s="302" t="s">
        <v>7853</v>
      </c>
      <c r="U133" s="302" t="s">
        <v>4239</v>
      </c>
      <c r="V133" s="272" t="s">
        <v>57</v>
      </c>
      <c r="W133" s="272" t="s">
        <v>57</v>
      </c>
      <c r="X133" s="272" t="s">
        <v>57</v>
      </c>
      <c r="Y133" s="303"/>
      <c r="Z133" s="303"/>
      <c r="AA133" s="303"/>
      <c r="AB133" s="303"/>
      <c r="AC133" s="303"/>
      <c r="AD133" s="804" t="s">
        <v>58</v>
      </c>
      <c r="AE133" s="303"/>
      <c r="AF133" s="304" t="s">
        <v>4546</v>
      </c>
      <c r="AG133" s="304" t="s">
        <v>57</v>
      </c>
      <c r="AH133" s="304" t="s">
        <v>59</v>
      </c>
      <c r="AI133" s="304" t="s">
        <v>59</v>
      </c>
      <c r="AJ133" s="304" t="s">
        <v>59</v>
      </c>
      <c r="AK133" s="304" t="s">
        <v>59</v>
      </c>
      <c r="AL133" s="304" t="s">
        <v>220</v>
      </c>
      <c r="AM133" s="304"/>
      <c r="AN133" s="304"/>
      <c r="AO133" s="206" t="s">
        <v>393</v>
      </c>
      <c r="AQ133" s="809" t="str" cm="1">
        <f t="array" ref="AQ133">IF(AD133="NO FAVORABLE","NO FAVORABLE",IF(SUMPRODUCT(--(TRIM(AF133:AK133)&lt;&gt;"SI"),--(TRIM(AF133:AK133)&lt;&gt;"NA"))&gt;0,"SUBSANAR","APROBADA CR"))</f>
        <v>APROBADA CR</v>
      </c>
    </row>
    <row r="134" spans="1:43" ht="13.2" x14ac:dyDescent="0.25">
      <c r="A134" s="302" t="s">
        <v>2156</v>
      </c>
      <c r="B134" s="302" t="s">
        <v>7702</v>
      </c>
      <c r="C134" s="766">
        <v>263</v>
      </c>
      <c r="D134" s="569" t="s">
        <v>45</v>
      </c>
      <c r="E134" s="302" t="s">
        <v>107</v>
      </c>
      <c r="F134" s="302" t="s">
        <v>169</v>
      </c>
      <c r="G134" s="302" t="s">
        <v>419</v>
      </c>
      <c r="H134" s="302" t="s">
        <v>1517</v>
      </c>
      <c r="I134" s="569" t="s">
        <v>7931</v>
      </c>
      <c r="J134" s="302" t="s">
        <v>50</v>
      </c>
      <c r="K134" s="302">
        <v>21698237</v>
      </c>
      <c r="L134" s="301">
        <v>30139</v>
      </c>
      <c r="M134" s="302">
        <v>33</v>
      </c>
      <c r="N134" s="302" t="s">
        <v>379</v>
      </c>
      <c r="O134" s="302">
        <v>3122051447</v>
      </c>
      <c r="P134" s="302"/>
      <c r="Q134" s="302" t="s">
        <v>1783</v>
      </c>
      <c r="R134" s="302" t="s">
        <v>53</v>
      </c>
      <c r="S134" s="302" t="s">
        <v>54</v>
      </c>
      <c r="T134" s="302" t="s">
        <v>7853</v>
      </c>
      <c r="U134" s="302" t="s">
        <v>4239</v>
      </c>
      <c r="V134" s="272" t="s">
        <v>57</v>
      </c>
      <c r="W134" s="272" t="s">
        <v>57</v>
      </c>
      <c r="X134" s="272" t="s">
        <v>57</v>
      </c>
      <c r="Y134" s="303"/>
      <c r="Z134" s="303"/>
      <c r="AA134" s="303"/>
      <c r="AB134" s="303"/>
      <c r="AC134" s="303"/>
      <c r="AD134" s="804" t="s">
        <v>58</v>
      </c>
      <c r="AE134" s="303"/>
      <c r="AF134" s="304" t="s">
        <v>4546</v>
      </c>
      <c r="AG134" s="304" t="s">
        <v>57</v>
      </c>
      <c r="AH134" s="304" t="s">
        <v>59</v>
      </c>
      <c r="AI134" s="304" t="s">
        <v>59</v>
      </c>
      <c r="AJ134" s="304" t="s">
        <v>59</v>
      </c>
      <c r="AK134" s="304" t="s">
        <v>59</v>
      </c>
      <c r="AL134" s="304" t="s">
        <v>1168</v>
      </c>
      <c r="AM134" s="304"/>
      <c r="AN134" s="304"/>
      <c r="AO134" s="559" t="s">
        <v>7932</v>
      </c>
      <c r="AQ134" s="809" t="str" cm="1">
        <f t="array" ref="AQ134">IF(AD134="NO FAVORABLE","NO FAVORABLE",IF(SUMPRODUCT(--(TRIM(AF134:AK134)&lt;&gt;"SI"),--(TRIM(AF134:AK134)&lt;&gt;"NA"))&gt;0,"SUBSANAR","APROBADA CR"))</f>
        <v>APROBADA CR</v>
      </c>
    </row>
    <row r="135" spans="1:43" ht="13.2" x14ac:dyDescent="0.25">
      <c r="A135" s="302" t="s">
        <v>2156</v>
      </c>
      <c r="B135" s="302" t="s">
        <v>7702</v>
      </c>
      <c r="C135" s="766">
        <v>264</v>
      </c>
      <c r="D135" s="569" t="s">
        <v>45</v>
      </c>
      <c r="E135" s="302" t="s">
        <v>277</v>
      </c>
      <c r="F135" s="302" t="s">
        <v>62</v>
      </c>
      <c r="G135" s="302" t="s">
        <v>378</v>
      </c>
      <c r="H135" s="302" t="s">
        <v>675</v>
      </c>
      <c r="I135" s="569" t="s">
        <v>7933</v>
      </c>
      <c r="J135" s="302" t="s">
        <v>50</v>
      </c>
      <c r="K135" s="302">
        <v>43418553</v>
      </c>
      <c r="L135" s="301">
        <v>27611</v>
      </c>
      <c r="M135" s="302">
        <v>50</v>
      </c>
      <c r="N135" s="302" t="s">
        <v>379</v>
      </c>
      <c r="O135" s="302">
        <v>3148195658</v>
      </c>
      <c r="P135" s="302"/>
      <c r="Q135" s="302" t="s">
        <v>2001</v>
      </c>
      <c r="R135" s="302" t="s">
        <v>53</v>
      </c>
      <c r="S135" s="302" t="s">
        <v>54</v>
      </c>
      <c r="T135" s="302" t="s">
        <v>7934</v>
      </c>
      <c r="U135" s="302" t="s">
        <v>4239</v>
      </c>
      <c r="V135" s="272" t="s">
        <v>57</v>
      </c>
      <c r="W135" s="272" t="s">
        <v>57</v>
      </c>
      <c r="X135" s="272" t="s">
        <v>57</v>
      </c>
      <c r="Y135" s="303"/>
      <c r="Z135" s="303"/>
      <c r="AA135" s="303"/>
      <c r="AB135" s="303"/>
      <c r="AC135" s="303"/>
      <c r="AD135" s="804" t="s">
        <v>58</v>
      </c>
      <c r="AE135" s="303"/>
      <c r="AF135" s="304" t="s">
        <v>4546</v>
      </c>
      <c r="AG135" s="304" t="s">
        <v>57</v>
      </c>
      <c r="AH135" s="304" t="s">
        <v>59</v>
      </c>
      <c r="AI135" s="304" t="s">
        <v>59</v>
      </c>
      <c r="AJ135" s="304" t="s">
        <v>59</v>
      </c>
      <c r="AK135" s="304" t="s">
        <v>59</v>
      </c>
      <c r="AL135" s="304" t="s">
        <v>138</v>
      </c>
      <c r="AM135" s="304"/>
      <c r="AN135" s="304"/>
      <c r="AO135" s="206" t="s">
        <v>393</v>
      </c>
      <c r="AQ135" s="809" t="str" cm="1">
        <f t="array" ref="AQ135">IF(AD135="NO FAVORABLE","NO FAVORABLE",IF(SUMPRODUCT(--(TRIM(AF135:AK135)&lt;&gt;"SI"),--(TRIM(AF135:AK135)&lt;&gt;"NA"))&gt;0,"SUBSANAR","APROBADA CR"))</f>
        <v>APROBADA CR</v>
      </c>
    </row>
    <row r="136" spans="1:43" ht="13.2" x14ac:dyDescent="0.25">
      <c r="A136" s="302" t="s">
        <v>2156</v>
      </c>
      <c r="B136" s="302" t="s">
        <v>7702</v>
      </c>
      <c r="C136" s="766">
        <v>266</v>
      </c>
      <c r="D136" s="569" t="s">
        <v>45</v>
      </c>
      <c r="E136" s="302" t="s">
        <v>666</v>
      </c>
      <c r="F136" s="302" t="s">
        <v>293</v>
      </c>
      <c r="G136" s="302" t="s">
        <v>134</v>
      </c>
      <c r="H136" s="302" t="s">
        <v>7935</v>
      </c>
      <c r="I136" s="569" t="s">
        <v>7936</v>
      </c>
      <c r="J136" s="302" t="s">
        <v>50</v>
      </c>
      <c r="K136" s="302">
        <v>21698043</v>
      </c>
      <c r="L136" s="301">
        <v>28947</v>
      </c>
      <c r="M136" s="302">
        <v>46</v>
      </c>
      <c r="N136" s="302" t="s">
        <v>379</v>
      </c>
      <c r="O136" s="302">
        <v>3001560744</v>
      </c>
      <c r="P136" s="302"/>
      <c r="Q136" s="302" t="s">
        <v>1783</v>
      </c>
      <c r="R136" s="302" t="s">
        <v>53</v>
      </c>
      <c r="S136" s="302" t="s">
        <v>54</v>
      </c>
      <c r="T136" s="302" t="s">
        <v>7934</v>
      </c>
      <c r="U136" s="302" t="s">
        <v>4239</v>
      </c>
      <c r="V136" s="272" t="s">
        <v>57</v>
      </c>
      <c r="W136" s="272" t="s">
        <v>57</v>
      </c>
      <c r="X136" s="272" t="s">
        <v>57</v>
      </c>
      <c r="Y136" s="303"/>
      <c r="Z136" s="303"/>
      <c r="AA136" s="303"/>
      <c r="AB136" s="303"/>
      <c r="AC136" s="303"/>
      <c r="AD136" s="804" t="s">
        <v>58</v>
      </c>
      <c r="AE136" s="303"/>
      <c r="AF136" s="304" t="s">
        <v>4546</v>
      </c>
      <c r="AG136" s="304" t="s">
        <v>57</v>
      </c>
      <c r="AH136" s="304" t="s">
        <v>59</v>
      </c>
      <c r="AI136" s="304" t="s">
        <v>59</v>
      </c>
      <c r="AJ136" s="304" t="s">
        <v>59</v>
      </c>
      <c r="AK136" s="304" t="s">
        <v>59</v>
      </c>
      <c r="AL136" s="304" t="s">
        <v>194</v>
      </c>
      <c r="AM136" s="304"/>
      <c r="AN136" s="304"/>
      <c r="AO136" s="206" t="s">
        <v>393</v>
      </c>
      <c r="AQ136" s="809" t="str" cm="1">
        <f t="array" ref="AQ136">IF(AD136="NO FAVORABLE","NO FAVORABLE",IF(SUMPRODUCT(--(TRIM(AF136:AK136)&lt;&gt;"SI"),--(TRIM(AF136:AK136)&lt;&gt;"NA"))&gt;0,"SUBSANAR","APROBADA CR"))</f>
        <v>APROBADA CR</v>
      </c>
    </row>
    <row r="137" spans="1:43" ht="13.2" x14ac:dyDescent="0.25">
      <c r="A137" s="302" t="s">
        <v>2156</v>
      </c>
      <c r="B137" s="302" t="s">
        <v>7702</v>
      </c>
      <c r="C137" s="766">
        <v>267</v>
      </c>
      <c r="D137" s="569" t="s">
        <v>45</v>
      </c>
      <c r="E137" s="302" t="s">
        <v>666</v>
      </c>
      <c r="F137" s="302" t="s">
        <v>93</v>
      </c>
      <c r="G137" s="302" t="s">
        <v>1220</v>
      </c>
      <c r="H137" s="302" t="s">
        <v>2826</v>
      </c>
      <c r="I137" s="569" t="s">
        <v>7937</v>
      </c>
      <c r="J137" s="302" t="s">
        <v>50</v>
      </c>
      <c r="K137" s="302">
        <v>39180574</v>
      </c>
      <c r="L137" s="301">
        <v>21937</v>
      </c>
      <c r="M137" s="302">
        <v>65</v>
      </c>
      <c r="N137" s="302" t="s">
        <v>379</v>
      </c>
      <c r="O137" s="302">
        <v>3122400050</v>
      </c>
      <c r="P137" s="302"/>
      <c r="Q137" s="302" t="s">
        <v>2001</v>
      </c>
      <c r="R137" s="302" t="s">
        <v>53</v>
      </c>
      <c r="S137" s="302" t="s">
        <v>54</v>
      </c>
      <c r="T137" s="302" t="s">
        <v>7934</v>
      </c>
      <c r="U137" s="302" t="s">
        <v>4239</v>
      </c>
      <c r="V137" s="272" t="s">
        <v>57</v>
      </c>
      <c r="W137" s="272" t="s">
        <v>57</v>
      </c>
      <c r="X137" s="272" t="s">
        <v>57</v>
      </c>
      <c r="Y137" s="303"/>
      <c r="Z137" s="303"/>
      <c r="AA137" s="303"/>
      <c r="AB137" s="303"/>
      <c r="AC137" s="303"/>
      <c r="AD137" s="804" t="s">
        <v>58</v>
      </c>
      <c r="AE137" s="303"/>
      <c r="AF137" s="304" t="s">
        <v>4546</v>
      </c>
      <c r="AG137" s="304" t="s">
        <v>57</v>
      </c>
      <c r="AH137" s="304" t="s">
        <v>59</v>
      </c>
      <c r="AI137" s="304" t="s">
        <v>59</v>
      </c>
      <c r="AJ137" s="304" t="s">
        <v>59</v>
      </c>
      <c r="AK137" s="304" t="s">
        <v>59</v>
      </c>
      <c r="AL137" s="304" t="s">
        <v>114</v>
      </c>
      <c r="AM137" s="304"/>
      <c r="AN137" s="304"/>
      <c r="AO137" s="206" t="s">
        <v>393</v>
      </c>
      <c r="AQ137" s="809" t="str" cm="1">
        <f t="array" ref="AQ137">IF(AD137="NO FAVORABLE","NO FAVORABLE",IF(SUMPRODUCT(--(TRIM(AF137:AK137)&lt;&gt;"SI"),--(TRIM(AF137:AK137)&lt;&gt;"NA"))&gt;0,"SUBSANAR","APROBADA CR"))</f>
        <v>APROBADA CR</v>
      </c>
    </row>
    <row r="138" spans="1:43" ht="13.2" x14ac:dyDescent="0.25">
      <c r="A138" s="302" t="s">
        <v>2156</v>
      </c>
      <c r="B138" s="302" t="s">
        <v>7702</v>
      </c>
      <c r="C138" s="766">
        <v>268</v>
      </c>
      <c r="D138" s="569" t="s">
        <v>45</v>
      </c>
      <c r="E138" s="302" t="s">
        <v>564</v>
      </c>
      <c r="F138" s="302" t="s">
        <v>565</v>
      </c>
      <c r="G138" s="302" t="s">
        <v>320</v>
      </c>
      <c r="H138" s="302" t="s">
        <v>419</v>
      </c>
      <c r="I138" s="569" t="s">
        <v>7938</v>
      </c>
      <c r="J138" s="302" t="s">
        <v>50</v>
      </c>
      <c r="K138" s="302">
        <v>1151434172</v>
      </c>
      <c r="L138" s="301">
        <v>32953</v>
      </c>
      <c r="M138" s="302">
        <v>35</v>
      </c>
      <c r="N138" s="302" t="s">
        <v>379</v>
      </c>
      <c r="O138" s="302">
        <v>3015484471</v>
      </c>
      <c r="P138" s="302"/>
      <c r="Q138" s="302" t="s">
        <v>1809</v>
      </c>
      <c r="R138" s="302" t="s">
        <v>53</v>
      </c>
      <c r="S138" s="302" t="s">
        <v>54</v>
      </c>
      <c r="T138" s="302" t="s">
        <v>7934</v>
      </c>
      <c r="U138" s="302" t="s">
        <v>4239</v>
      </c>
      <c r="V138" s="272" t="s">
        <v>57</v>
      </c>
      <c r="W138" s="272" t="s">
        <v>57</v>
      </c>
      <c r="X138" s="272" t="s">
        <v>57</v>
      </c>
      <c r="Y138" s="303"/>
      <c r="Z138" s="303"/>
      <c r="AA138" s="303"/>
      <c r="AB138" s="303"/>
      <c r="AC138" s="303"/>
      <c r="AD138" s="804" t="s">
        <v>58</v>
      </c>
      <c r="AE138" s="303"/>
      <c r="AF138" s="304" t="s">
        <v>4546</v>
      </c>
      <c r="AG138" s="304" t="s">
        <v>57</v>
      </c>
      <c r="AH138" s="304" t="s">
        <v>59</v>
      </c>
      <c r="AI138" s="304" t="s">
        <v>59</v>
      </c>
      <c r="AJ138" s="304" t="s">
        <v>59</v>
      </c>
      <c r="AK138" s="304" t="s">
        <v>59</v>
      </c>
      <c r="AL138" s="304" t="s">
        <v>138</v>
      </c>
      <c r="AM138" s="304"/>
      <c r="AN138" s="304"/>
      <c r="AO138" s="206" t="s">
        <v>393</v>
      </c>
      <c r="AQ138" s="809" t="str" cm="1">
        <f t="array" ref="AQ138">IF(AD138="NO FAVORABLE","NO FAVORABLE",IF(SUMPRODUCT(--(TRIM(AF138:AK138)&lt;&gt;"SI"),--(TRIM(AF138:AK138)&lt;&gt;"NA"))&gt;0,"SUBSANAR","APROBADA CR"))</f>
        <v>APROBADA CR</v>
      </c>
    </row>
    <row r="139" spans="1:43" ht="13.2" x14ac:dyDescent="0.25">
      <c r="A139" s="302" t="s">
        <v>2156</v>
      </c>
      <c r="B139" s="302" t="s">
        <v>7702</v>
      </c>
      <c r="C139" s="766">
        <v>269</v>
      </c>
      <c r="D139" s="569" t="s">
        <v>45</v>
      </c>
      <c r="E139" s="302" t="s">
        <v>886</v>
      </c>
      <c r="F139" s="302" t="s">
        <v>62</v>
      </c>
      <c r="G139" s="302" t="s">
        <v>320</v>
      </c>
      <c r="H139" s="302" t="s">
        <v>419</v>
      </c>
      <c r="I139" s="569" t="s">
        <v>7939</v>
      </c>
      <c r="J139" s="302" t="s">
        <v>50</v>
      </c>
      <c r="K139" s="302">
        <v>42902163</v>
      </c>
      <c r="L139" s="301">
        <v>28278</v>
      </c>
      <c r="M139" s="302">
        <v>48</v>
      </c>
      <c r="N139" s="302" t="s">
        <v>379</v>
      </c>
      <c r="O139" s="302">
        <v>3014094472</v>
      </c>
      <c r="P139" s="302"/>
      <c r="Q139" s="302" t="s">
        <v>1783</v>
      </c>
      <c r="R139" s="302" t="s">
        <v>53</v>
      </c>
      <c r="S139" s="302" t="s">
        <v>54</v>
      </c>
      <c r="T139" s="302" t="s">
        <v>7934</v>
      </c>
      <c r="U139" s="302" t="s">
        <v>4239</v>
      </c>
      <c r="V139" s="272" t="s">
        <v>57</v>
      </c>
      <c r="W139" s="272" t="s">
        <v>57</v>
      </c>
      <c r="X139" s="272" t="s">
        <v>57</v>
      </c>
      <c r="Y139" s="303"/>
      <c r="Z139" s="303"/>
      <c r="AA139" s="303"/>
      <c r="AB139" s="303"/>
      <c r="AC139" s="303"/>
      <c r="AD139" s="804" t="s">
        <v>58</v>
      </c>
      <c r="AE139" s="303"/>
      <c r="AF139" s="304" t="s">
        <v>59</v>
      </c>
      <c r="AG139" s="304" t="s">
        <v>57</v>
      </c>
      <c r="AH139" s="304" t="s">
        <v>59</v>
      </c>
      <c r="AI139" s="304" t="s">
        <v>59</v>
      </c>
      <c r="AJ139" s="304" t="s">
        <v>59</v>
      </c>
      <c r="AK139" s="304" t="s">
        <v>59</v>
      </c>
      <c r="AL139" s="304" t="s">
        <v>114</v>
      </c>
      <c r="AM139" s="304"/>
      <c r="AN139" s="304"/>
      <c r="AO139" s="206" t="s">
        <v>393</v>
      </c>
      <c r="AQ139" s="809" t="str" cm="1">
        <f t="array" ref="AQ139">IF(AD139="NO FAVORABLE","NO FAVORABLE",IF(SUMPRODUCT(--(TRIM(AF139:AK139)&lt;&gt;"SI"),--(TRIM(AF139:AK139)&lt;&gt;"NA"))&gt;0,"SUBSANAR","APROBADA CR"))</f>
        <v>APROBADA CR</v>
      </c>
    </row>
    <row r="140" spans="1:43" ht="13.2" x14ac:dyDescent="0.25">
      <c r="A140" s="302" t="s">
        <v>2156</v>
      </c>
      <c r="B140" s="302" t="s">
        <v>7702</v>
      </c>
      <c r="C140" s="766">
        <v>270</v>
      </c>
      <c r="D140" s="569" t="s">
        <v>45</v>
      </c>
      <c r="E140" s="302" t="s">
        <v>3045</v>
      </c>
      <c r="F140" s="302" t="s">
        <v>878</v>
      </c>
      <c r="G140" s="302" t="s">
        <v>320</v>
      </c>
      <c r="H140" s="302" t="s">
        <v>419</v>
      </c>
      <c r="I140" s="569" t="s">
        <v>7940</v>
      </c>
      <c r="J140" s="302" t="s">
        <v>50</v>
      </c>
      <c r="K140" s="302">
        <v>1039286035</v>
      </c>
      <c r="L140" s="301">
        <v>32382</v>
      </c>
      <c r="M140" s="302">
        <v>37</v>
      </c>
      <c r="N140" s="302" t="s">
        <v>379</v>
      </c>
      <c r="O140" s="302">
        <v>3106947019</v>
      </c>
      <c r="P140" s="302"/>
      <c r="Q140" s="302" t="s">
        <v>1809</v>
      </c>
      <c r="R140" s="302" t="s">
        <v>53</v>
      </c>
      <c r="S140" s="302" t="s">
        <v>54</v>
      </c>
      <c r="T140" s="302" t="s">
        <v>7934</v>
      </c>
      <c r="U140" s="302" t="s">
        <v>4239</v>
      </c>
      <c r="V140" s="272" t="s">
        <v>57</v>
      </c>
      <c r="W140" s="272" t="s">
        <v>57</v>
      </c>
      <c r="X140" s="272" t="s">
        <v>57</v>
      </c>
      <c r="Y140" s="303"/>
      <c r="Z140" s="303"/>
      <c r="AA140" s="303"/>
      <c r="AB140" s="303"/>
      <c r="AC140" s="303"/>
      <c r="AD140" s="804" t="s">
        <v>58</v>
      </c>
      <c r="AE140" s="303"/>
      <c r="AF140" s="304" t="s">
        <v>4546</v>
      </c>
      <c r="AG140" s="304" t="s">
        <v>57</v>
      </c>
      <c r="AH140" s="304" t="s">
        <v>59</v>
      </c>
      <c r="AI140" s="304" t="s">
        <v>59</v>
      </c>
      <c r="AJ140" s="304" t="s">
        <v>59</v>
      </c>
      <c r="AK140" s="304" t="s">
        <v>59</v>
      </c>
      <c r="AL140" s="304" t="s">
        <v>138</v>
      </c>
      <c r="AM140" s="304"/>
      <c r="AN140" s="304"/>
      <c r="AO140" s="206" t="s">
        <v>393</v>
      </c>
      <c r="AQ140" s="809" t="str" cm="1">
        <f t="array" ref="AQ140">IF(AD140="NO FAVORABLE","NO FAVORABLE",IF(SUMPRODUCT(--(TRIM(AF140:AK140)&lt;&gt;"SI"),--(TRIM(AF140:AK140)&lt;&gt;"NA"))&gt;0,"SUBSANAR","APROBADA CR"))</f>
        <v>APROBADA CR</v>
      </c>
    </row>
    <row r="141" spans="1:43" ht="13.2" x14ac:dyDescent="0.25">
      <c r="A141" s="302" t="s">
        <v>2156</v>
      </c>
      <c r="B141" s="302" t="s">
        <v>7702</v>
      </c>
      <c r="C141" s="766">
        <v>274</v>
      </c>
      <c r="D141" s="569" t="s">
        <v>45</v>
      </c>
      <c r="E141" s="302" t="s">
        <v>46</v>
      </c>
      <c r="F141" s="302" t="s">
        <v>86</v>
      </c>
      <c r="G141" s="302" t="s">
        <v>1007</v>
      </c>
      <c r="H141" s="302" t="s">
        <v>392</v>
      </c>
      <c r="I141" s="569" t="s">
        <v>7942</v>
      </c>
      <c r="J141" s="302" t="s">
        <v>50</v>
      </c>
      <c r="K141" s="302">
        <v>32104225</v>
      </c>
      <c r="L141" s="301">
        <v>37198</v>
      </c>
      <c r="M141" s="302">
        <v>24</v>
      </c>
      <c r="N141" s="302" t="s">
        <v>379</v>
      </c>
      <c r="O141" s="302">
        <v>3136231629</v>
      </c>
      <c r="P141" s="302"/>
      <c r="Q141" s="302" t="s">
        <v>1809</v>
      </c>
      <c r="R141" s="302" t="s">
        <v>53</v>
      </c>
      <c r="S141" s="302" t="s">
        <v>54</v>
      </c>
      <c r="T141" s="302" t="s">
        <v>7716</v>
      </c>
      <c r="U141" s="302" t="s">
        <v>4239</v>
      </c>
      <c r="V141" s="272" t="s">
        <v>57</v>
      </c>
      <c r="W141" s="272" t="s">
        <v>57</v>
      </c>
      <c r="X141" s="272" t="s">
        <v>57</v>
      </c>
      <c r="Y141" s="303"/>
      <c r="Z141" s="303"/>
      <c r="AA141" s="303"/>
      <c r="AB141" s="303"/>
      <c r="AC141" s="303"/>
      <c r="AD141" s="804" t="s">
        <v>58</v>
      </c>
      <c r="AE141" s="303"/>
      <c r="AF141" s="304" t="s">
        <v>59</v>
      </c>
      <c r="AG141" s="304" t="s">
        <v>57</v>
      </c>
      <c r="AH141" s="304" t="s">
        <v>59</v>
      </c>
      <c r="AI141" s="304" t="s">
        <v>59</v>
      </c>
      <c r="AJ141" s="304" t="s">
        <v>59</v>
      </c>
      <c r="AK141" s="304" t="s">
        <v>59</v>
      </c>
      <c r="AL141" s="304" t="s">
        <v>138</v>
      </c>
      <c r="AM141" s="304"/>
      <c r="AN141" s="304"/>
      <c r="AO141" s="206" t="s">
        <v>393</v>
      </c>
      <c r="AQ141" s="809" t="str" cm="1">
        <f t="array" ref="AQ141">IF(AD141="NO FAVORABLE","NO FAVORABLE",IF(SUMPRODUCT(--(TRIM(AF141:AK141)&lt;&gt;"SI"),--(TRIM(AF141:AK141)&lt;&gt;"NA"))&gt;0,"SUBSANAR","APROBADA CR"))</f>
        <v>APROBADA CR</v>
      </c>
    </row>
    <row r="142" spans="1:43" ht="13.2" x14ac:dyDescent="0.25">
      <c r="A142" s="302" t="s">
        <v>2156</v>
      </c>
      <c r="B142" s="302" t="s">
        <v>7702</v>
      </c>
      <c r="C142" s="766">
        <v>275</v>
      </c>
      <c r="D142" s="569" t="s">
        <v>45</v>
      </c>
      <c r="E142" s="302" t="s">
        <v>964</v>
      </c>
      <c r="F142" s="302"/>
      <c r="G142" s="302" t="s">
        <v>2119</v>
      </c>
      <c r="H142" s="302" t="s">
        <v>496</v>
      </c>
      <c r="I142" s="569" t="s">
        <v>7943</v>
      </c>
      <c r="J142" s="302" t="s">
        <v>50</v>
      </c>
      <c r="K142" s="302">
        <v>43417762</v>
      </c>
      <c r="L142" s="301">
        <v>24933</v>
      </c>
      <c r="M142" s="302">
        <v>57</v>
      </c>
      <c r="N142" s="302" t="s">
        <v>379</v>
      </c>
      <c r="O142" s="302">
        <v>3106175731</v>
      </c>
      <c r="P142" s="302"/>
      <c r="Q142" s="302" t="s">
        <v>505</v>
      </c>
      <c r="R142" s="302" t="s">
        <v>53</v>
      </c>
      <c r="S142" s="302" t="s">
        <v>54</v>
      </c>
      <c r="T142" s="302" t="s">
        <v>7874</v>
      </c>
      <c r="U142" s="302" t="s">
        <v>4239</v>
      </c>
      <c r="V142" s="272" t="s">
        <v>57</v>
      </c>
      <c r="W142" s="272" t="s">
        <v>57</v>
      </c>
      <c r="X142" s="272" t="s">
        <v>57</v>
      </c>
      <c r="Y142" s="303"/>
      <c r="Z142" s="303"/>
      <c r="AA142" s="303"/>
      <c r="AB142" s="303"/>
      <c r="AC142" s="303"/>
      <c r="AD142" s="804" t="s">
        <v>58</v>
      </c>
      <c r="AE142" s="303"/>
      <c r="AF142" s="304" t="s">
        <v>59</v>
      </c>
      <c r="AG142" s="304" t="s">
        <v>57</v>
      </c>
      <c r="AH142" s="304" t="s">
        <v>59</v>
      </c>
      <c r="AI142" s="304" t="s">
        <v>59</v>
      </c>
      <c r="AJ142" s="304" t="s">
        <v>59</v>
      </c>
      <c r="AK142" s="304" t="s">
        <v>59</v>
      </c>
      <c r="AL142" s="304" t="s">
        <v>138</v>
      </c>
      <c r="AM142" s="304"/>
      <c r="AN142" s="304"/>
      <c r="AO142" s="206" t="s">
        <v>393</v>
      </c>
      <c r="AQ142" s="809" t="str" cm="1">
        <f t="array" ref="AQ142">IF(AD142="NO FAVORABLE","NO FAVORABLE",IF(SUMPRODUCT(--(TRIM(AF142:AK142)&lt;&gt;"SI"),--(TRIM(AF142:AK142)&lt;&gt;"NA"))&gt;0,"SUBSANAR","APROBADA CR"))</f>
        <v>APROBADA CR</v>
      </c>
    </row>
    <row r="143" spans="1:43" ht="13.2" x14ac:dyDescent="0.25">
      <c r="A143" s="302" t="s">
        <v>2156</v>
      </c>
      <c r="B143" s="302" t="s">
        <v>7702</v>
      </c>
      <c r="C143" s="766">
        <v>277</v>
      </c>
      <c r="D143" s="569" t="s">
        <v>45</v>
      </c>
      <c r="E143" s="302" t="s">
        <v>316</v>
      </c>
      <c r="F143" s="302" t="s">
        <v>343</v>
      </c>
      <c r="G143" s="302" t="s">
        <v>831</v>
      </c>
      <c r="H143" s="302" t="s">
        <v>366</v>
      </c>
      <c r="I143" s="569" t="s">
        <v>7945</v>
      </c>
      <c r="J143" s="302" t="s">
        <v>50</v>
      </c>
      <c r="K143" s="302">
        <v>1039290341</v>
      </c>
      <c r="L143" s="301">
        <v>35442</v>
      </c>
      <c r="M143" s="302">
        <v>28</v>
      </c>
      <c r="N143" s="302" t="s">
        <v>379</v>
      </c>
      <c r="O143" s="302">
        <v>3145600879</v>
      </c>
      <c r="P143" s="302"/>
      <c r="Q143" s="302" t="s">
        <v>1809</v>
      </c>
      <c r="R143" s="302" t="s">
        <v>53</v>
      </c>
      <c r="S143" s="302" t="s">
        <v>54</v>
      </c>
      <c r="T143" s="302" t="s">
        <v>7944</v>
      </c>
      <c r="U143" s="302" t="s">
        <v>4239</v>
      </c>
      <c r="V143" s="272" t="s">
        <v>57</v>
      </c>
      <c r="W143" s="272" t="s">
        <v>57</v>
      </c>
      <c r="X143" s="272" t="s">
        <v>57</v>
      </c>
      <c r="Y143" s="303"/>
      <c r="Z143" s="303"/>
      <c r="AA143" s="303"/>
      <c r="AB143" s="303"/>
      <c r="AC143" s="303"/>
      <c r="AD143" s="804" t="s">
        <v>58</v>
      </c>
      <c r="AE143" s="303"/>
      <c r="AF143" s="304" t="s">
        <v>59</v>
      </c>
      <c r="AG143" s="304" t="s">
        <v>57</v>
      </c>
      <c r="AH143" s="304" t="s">
        <v>59</v>
      </c>
      <c r="AI143" s="304" t="s">
        <v>59</v>
      </c>
      <c r="AJ143" s="304" t="s">
        <v>59</v>
      </c>
      <c r="AK143" s="304" t="s">
        <v>59</v>
      </c>
      <c r="AL143" s="304" t="s">
        <v>220</v>
      </c>
      <c r="AM143" s="304"/>
      <c r="AN143" s="304"/>
      <c r="AO143" s="206" t="s">
        <v>393</v>
      </c>
      <c r="AQ143" s="809" t="str" cm="1">
        <f t="array" ref="AQ143">IF(AD143="NO FAVORABLE","NO FAVORABLE",IF(SUMPRODUCT(--(TRIM(AF143:AK143)&lt;&gt;"SI"),--(TRIM(AF143:AK143)&lt;&gt;"NA"))&gt;0,"SUBSANAR","APROBADA CR"))</f>
        <v>APROBADA CR</v>
      </c>
    </row>
    <row r="144" spans="1:43" ht="13.2" x14ac:dyDescent="0.25">
      <c r="A144" s="302" t="s">
        <v>2156</v>
      </c>
      <c r="B144" s="302" t="s">
        <v>7702</v>
      </c>
      <c r="C144" s="766">
        <v>278</v>
      </c>
      <c r="D144" s="569" t="s">
        <v>45</v>
      </c>
      <c r="E144" s="302" t="s">
        <v>92</v>
      </c>
      <c r="F144" s="302" t="s">
        <v>1184</v>
      </c>
      <c r="G144" s="302" t="s">
        <v>1422</v>
      </c>
      <c r="H144" s="302" t="s">
        <v>790</v>
      </c>
      <c r="I144" s="569" t="s">
        <v>7946</v>
      </c>
      <c r="J144" s="302" t="s">
        <v>50</v>
      </c>
      <c r="K144" s="302">
        <v>21697110</v>
      </c>
      <c r="L144" s="301">
        <v>26076</v>
      </c>
      <c r="M144" s="302">
        <v>54</v>
      </c>
      <c r="N144" s="302" t="s">
        <v>379</v>
      </c>
      <c r="O144" s="302">
        <v>3113906682</v>
      </c>
      <c r="P144" s="302"/>
      <c r="Q144" s="302" t="s">
        <v>505</v>
      </c>
      <c r="R144" s="302" t="s">
        <v>53</v>
      </c>
      <c r="S144" s="302" t="s">
        <v>54</v>
      </c>
      <c r="T144" s="302" t="s">
        <v>7944</v>
      </c>
      <c r="U144" s="302" t="s">
        <v>4239</v>
      </c>
      <c r="V144" s="272" t="s">
        <v>57</v>
      </c>
      <c r="W144" s="272" t="s">
        <v>57</v>
      </c>
      <c r="X144" s="272" t="s">
        <v>57</v>
      </c>
      <c r="Y144" s="303"/>
      <c r="Z144" s="303"/>
      <c r="AA144" s="303"/>
      <c r="AB144" s="303"/>
      <c r="AC144" s="303"/>
      <c r="AD144" s="804" t="s">
        <v>58</v>
      </c>
      <c r="AE144" s="303"/>
      <c r="AF144" s="304" t="s">
        <v>59</v>
      </c>
      <c r="AG144" s="304" t="s">
        <v>57</v>
      </c>
      <c r="AH144" s="304" t="s">
        <v>59</v>
      </c>
      <c r="AI144" s="304" t="s">
        <v>59</v>
      </c>
      <c r="AJ144" s="304" t="s">
        <v>59</v>
      </c>
      <c r="AK144" s="304" t="s">
        <v>59</v>
      </c>
      <c r="AL144" s="304" t="s">
        <v>70</v>
      </c>
      <c r="AM144" s="304"/>
      <c r="AN144" s="304"/>
      <c r="AO144" s="206" t="s">
        <v>393</v>
      </c>
      <c r="AQ144" s="809" t="str" cm="1">
        <f t="array" ref="AQ144">IF(AD144="NO FAVORABLE","NO FAVORABLE",IF(SUMPRODUCT(--(TRIM(AF144:AK144)&lt;&gt;"SI"),--(TRIM(AF144:AK144)&lt;&gt;"NA"))&gt;0,"SUBSANAR","APROBADA CR"))</f>
        <v>APROBADA CR</v>
      </c>
    </row>
    <row r="145" spans="1:48" ht="13.2" x14ac:dyDescent="0.25">
      <c r="A145" s="302" t="s">
        <v>2156</v>
      </c>
      <c r="B145" s="302" t="s">
        <v>7702</v>
      </c>
      <c r="C145" s="766">
        <v>280</v>
      </c>
      <c r="D145" s="569" t="s">
        <v>45</v>
      </c>
      <c r="E145" s="302" t="s">
        <v>758</v>
      </c>
      <c r="F145" s="302"/>
      <c r="G145" s="302" t="s">
        <v>2000</v>
      </c>
      <c r="H145" s="302" t="s">
        <v>496</v>
      </c>
      <c r="I145" s="569" t="s">
        <v>7947</v>
      </c>
      <c r="J145" s="302" t="s">
        <v>50</v>
      </c>
      <c r="K145" s="302">
        <v>1001619935</v>
      </c>
      <c r="L145" s="301">
        <v>37565</v>
      </c>
      <c r="M145" s="302">
        <v>23</v>
      </c>
      <c r="N145" s="302" t="s">
        <v>379</v>
      </c>
      <c r="O145" s="302">
        <v>3243041270</v>
      </c>
      <c r="P145" s="302"/>
      <c r="Q145" s="302" t="s">
        <v>1809</v>
      </c>
      <c r="R145" s="302" t="s">
        <v>53</v>
      </c>
      <c r="S145" s="302" t="s">
        <v>54</v>
      </c>
      <c r="T145" s="302" t="s">
        <v>7927</v>
      </c>
      <c r="U145" s="302" t="s">
        <v>4239</v>
      </c>
      <c r="V145" s="272" t="s">
        <v>57</v>
      </c>
      <c r="W145" s="272" t="s">
        <v>57</v>
      </c>
      <c r="X145" s="272" t="s">
        <v>57</v>
      </c>
      <c r="Y145" s="303"/>
      <c r="Z145" s="303"/>
      <c r="AA145" s="303"/>
      <c r="AB145" s="303"/>
      <c r="AC145" s="303"/>
      <c r="AD145" s="804" t="s">
        <v>58</v>
      </c>
      <c r="AE145" s="303"/>
      <c r="AF145" s="304" t="s">
        <v>59</v>
      </c>
      <c r="AG145" s="304" t="s">
        <v>57</v>
      </c>
      <c r="AH145" s="304" t="s">
        <v>59</v>
      </c>
      <c r="AI145" s="304" t="s">
        <v>59</v>
      </c>
      <c r="AJ145" s="304" t="s">
        <v>59</v>
      </c>
      <c r="AK145" s="304" t="s">
        <v>59</v>
      </c>
      <c r="AL145" s="304" t="s">
        <v>194</v>
      </c>
      <c r="AM145" s="304"/>
      <c r="AN145" s="304"/>
      <c r="AO145" s="206" t="s">
        <v>393</v>
      </c>
      <c r="AQ145" s="809" t="str" cm="1">
        <f t="array" ref="AQ145">IF(AD145="NO FAVORABLE","NO FAVORABLE",IF(SUMPRODUCT(--(TRIM(AF145:AK145)&lt;&gt;"SI"),--(TRIM(AF145:AK145)&lt;&gt;"NA"))&gt;0,"SUBSANAR","APROBADA CR"))</f>
        <v>APROBADA CR</v>
      </c>
    </row>
    <row r="146" spans="1:48" ht="13.2" x14ac:dyDescent="0.25">
      <c r="A146" s="302" t="s">
        <v>2156</v>
      </c>
      <c r="B146" s="302" t="s">
        <v>7702</v>
      </c>
      <c r="C146" s="766">
        <v>282</v>
      </c>
      <c r="D146" s="569" t="s">
        <v>45</v>
      </c>
      <c r="E146" s="302" t="s">
        <v>748</v>
      </c>
      <c r="F146" s="302" t="s">
        <v>86</v>
      </c>
      <c r="G146" s="302" t="s">
        <v>210</v>
      </c>
      <c r="H146" s="302"/>
      <c r="I146" s="569" t="s">
        <v>7948</v>
      </c>
      <c r="J146" s="302" t="s">
        <v>50</v>
      </c>
      <c r="K146" s="302">
        <v>1147934409</v>
      </c>
      <c r="L146" s="301">
        <v>36175</v>
      </c>
      <c r="M146" s="302">
        <v>26</v>
      </c>
      <c r="N146" s="302" t="s">
        <v>379</v>
      </c>
      <c r="O146" s="302">
        <v>3006806741</v>
      </c>
      <c r="P146" s="302"/>
      <c r="Q146" s="302" t="s">
        <v>1809</v>
      </c>
      <c r="R146" s="302" t="s">
        <v>53</v>
      </c>
      <c r="S146" s="302" t="s">
        <v>54</v>
      </c>
      <c r="T146" s="302" t="s">
        <v>7927</v>
      </c>
      <c r="U146" s="302" t="s">
        <v>4239</v>
      </c>
      <c r="V146" s="272" t="s">
        <v>57</v>
      </c>
      <c r="W146" s="272" t="s">
        <v>57</v>
      </c>
      <c r="X146" s="272" t="s">
        <v>57</v>
      </c>
      <c r="Y146" s="303"/>
      <c r="Z146" s="303"/>
      <c r="AA146" s="303"/>
      <c r="AB146" s="303"/>
      <c r="AC146" s="303"/>
      <c r="AD146" s="804" t="s">
        <v>58</v>
      </c>
      <c r="AE146" s="303"/>
      <c r="AF146" s="304" t="s">
        <v>59</v>
      </c>
      <c r="AG146" s="304" t="s">
        <v>57</v>
      </c>
      <c r="AH146" s="304" t="s">
        <v>59</v>
      </c>
      <c r="AI146" s="304" t="s">
        <v>59</v>
      </c>
      <c r="AJ146" s="304" t="s">
        <v>59</v>
      </c>
      <c r="AK146" s="304" t="s">
        <v>59</v>
      </c>
      <c r="AL146" s="304" t="s">
        <v>138</v>
      </c>
      <c r="AM146" s="304"/>
      <c r="AN146" s="304"/>
      <c r="AO146" s="206" t="s">
        <v>393</v>
      </c>
      <c r="AQ146" s="809" t="str" cm="1">
        <f t="array" ref="AQ146">IF(AD146="NO FAVORABLE","NO FAVORABLE",IF(SUMPRODUCT(--(TRIM(AF146:AK146)&lt;&gt;"SI"),--(TRIM(AF146:AK146)&lt;&gt;"NA"))&gt;0,"SUBSANAR","APROBADA CR"))</f>
        <v>APROBADA CR</v>
      </c>
    </row>
    <row r="147" spans="1:48" s="1567" customFormat="1" ht="13.2" x14ac:dyDescent="0.25">
      <c r="A147" s="277" t="s">
        <v>2156</v>
      </c>
      <c r="B147" s="277" t="s">
        <v>7702</v>
      </c>
      <c r="C147" s="802">
        <v>286</v>
      </c>
      <c r="D147" s="693" t="s">
        <v>45</v>
      </c>
      <c r="E147" s="697" t="s">
        <v>175</v>
      </c>
      <c r="F147" s="692" t="s">
        <v>7949</v>
      </c>
      <c r="G147" s="692" t="s">
        <v>452</v>
      </c>
      <c r="H147" s="692"/>
      <c r="I147" s="693" t="str">
        <f t="shared" ref="I147:I150" si="0">CONCATENATE(E147," ",F147," ",G147," ",H147)</f>
        <v xml:space="preserve">BLANCA UDIELA CARVAJAL </v>
      </c>
      <c r="J147" s="692" t="s">
        <v>50</v>
      </c>
      <c r="K147" s="702">
        <v>1039284072</v>
      </c>
      <c r="L147" s="696">
        <v>31390</v>
      </c>
      <c r="M147" s="695">
        <v>40</v>
      </c>
      <c r="N147" s="695" t="s">
        <v>379</v>
      </c>
      <c r="O147" s="697">
        <v>3009767960</v>
      </c>
      <c r="P147" s="692"/>
      <c r="Q147" s="700">
        <v>500000</v>
      </c>
      <c r="R147" s="692" t="s">
        <v>53</v>
      </c>
      <c r="S147" s="701" t="s">
        <v>54</v>
      </c>
      <c r="T147" s="277" t="s">
        <v>7726</v>
      </c>
      <c r="U147" s="277" t="s">
        <v>4239</v>
      </c>
      <c r="V147" s="694" t="s">
        <v>4500</v>
      </c>
      <c r="W147" s="272" t="s">
        <v>57</v>
      </c>
      <c r="X147" s="272" t="s">
        <v>57</v>
      </c>
      <c r="Y147" s="487"/>
      <c r="Z147" s="487"/>
      <c r="AA147" s="487"/>
      <c r="AB147" s="487"/>
      <c r="AC147" s="487"/>
      <c r="AD147" s="804" t="s">
        <v>58</v>
      </c>
      <c r="AE147" s="487"/>
      <c r="AF147" s="304" t="s">
        <v>59</v>
      </c>
      <c r="AG147" s="304" t="s">
        <v>57</v>
      </c>
      <c r="AH147" s="304" t="s">
        <v>59</v>
      </c>
      <c r="AI147" s="304" t="s">
        <v>59</v>
      </c>
      <c r="AJ147" s="304" t="s">
        <v>59</v>
      </c>
      <c r="AK147" s="304" t="s">
        <v>59</v>
      </c>
      <c r="AL147" s="304" t="s">
        <v>283</v>
      </c>
      <c r="AM147" s="698"/>
      <c r="AN147" s="698"/>
      <c r="AO147" s="1568" t="s">
        <v>7950</v>
      </c>
      <c r="AP147" s="189"/>
      <c r="AQ147" s="809" t="str" cm="1">
        <f t="array" ref="AQ147">IF(AD147="NO FAVORABLE","NO FAVORABLE",IF(SUMPRODUCT(--(TRIM(AF147:AK147)&lt;&gt;"SI"),--(TRIM(AF147:AK147)&lt;&gt;"NA"))&gt;0,"SUBSANAR","APROBADA CR"))</f>
        <v>APROBADA CR</v>
      </c>
      <c r="AR147" s="189"/>
      <c r="AS147" s="189"/>
      <c r="AT147" s="189"/>
      <c r="AU147" s="189"/>
      <c r="AV147" s="189"/>
    </row>
    <row r="148" spans="1:48" s="1567" customFormat="1" ht="13.2" x14ac:dyDescent="0.25">
      <c r="A148" s="277" t="s">
        <v>2156</v>
      </c>
      <c r="B148" s="277" t="s">
        <v>7702</v>
      </c>
      <c r="C148" s="802">
        <v>287</v>
      </c>
      <c r="D148" s="693" t="s">
        <v>45</v>
      </c>
      <c r="E148" s="697" t="s">
        <v>277</v>
      </c>
      <c r="F148" s="692" t="s">
        <v>632</v>
      </c>
      <c r="G148" s="692" t="s">
        <v>88</v>
      </c>
      <c r="H148" s="692"/>
      <c r="I148" s="693" t="str">
        <f t="shared" si="0"/>
        <v xml:space="preserve">OLGA LUCIA GARCIA </v>
      </c>
      <c r="J148" s="692" t="s">
        <v>50</v>
      </c>
      <c r="K148" s="702">
        <v>21697027</v>
      </c>
      <c r="L148" s="696">
        <v>27891</v>
      </c>
      <c r="M148" s="695">
        <v>49</v>
      </c>
      <c r="N148" s="695" t="s">
        <v>379</v>
      </c>
      <c r="O148" s="697">
        <v>3122828891</v>
      </c>
      <c r="P148" s="692"/>
      <c r="Q148" s="700">
        <v>500000</v>
      </c>
      <c r="R148" s="692" t="s">
        <v>53</v>
      </c>
      <c r="S148" s="701" t="s">
        <v>54</v>
      </c>
      <c r="T148" s="277" t="s">
        <v>7722</v>
      </c>
      <c r="U148" s="277" t="s">
        <v>4239</v>
      </c>
      <c r="V148" s="694" t="s">
        <v>4500</v>
      </c>
      <c r="W148" s="272" t="s">
        <v>57</v>
      </c>
      <c r="X148" s="272" t="s">
        <v>57</v>
      </c>
      <c r="Y148" s="487"/>
      <c r="Z148" s="487"/>
      <c r="AA148" s="487"/>
      <c r="AB148" s="487"/>
      <c r="AC148" s="487"/>
      <c r="AD148" s="804" t="s">
        <v>58</v>
      </c>
      <c r="AE148" s="487"/>
      <c r="AF148" s="304" t="s">
        <v>59</v>
      </c>
      <c r="AG148" s="304" t="s">
        <v>57</v>
      </c>
      <c r="AH148" s="304" t="s">
        <v>59</v>
      </c>
      <c r="AI148" s="304" t="s">
        <v>59</v>
      </c>
      <c r="AJ148" s="304" t="s">
        <v>59</v>
      </c>
      <c r="AK148" s="304" t="s">
        <v>59</v>
      </c>
      <c r="AL148" s="304" t="s">
        <v>258</v>
      </c>
      <c r="AM148" s="698"/>
      <c r="AN148" s="698"/>
      <c r="AO148" s="1568" t="s">
        <v>7950</v>
      </c>
      <c r="AP148" s="189"/>
      <c r="AQ148" s="809" t="str" cm="1">
        <f t="array" ref="AQ148">IF(AD148="NO FAVORABLE","NO FAVORABLE",IF(SUMPRODUCT(--(TRIM(AF148:AK148)&lt;&gt;"SI"),--(TRIM(AF148:AK148)&lt;&gt;"NA"))&gt;0,"SUBSANAR","APROBADA CR"))</f>
        <v>APROBADA CR</v>
      </c>
      <c r="AR148" s="189"/>
      <c r="AS148" s="189"/>
      <c r="AT148" s="189"/>
      <c r="AU148" s="189"/>
      <c r="AV148" s="189"/>
    </row>
    <row r="149" spans="1:48" s="1567" customFormat="1" ht="13.2" x14ac:dyDescent="0.25">
      <c r="A149" s="277" t="s">
        <v>2156</v>
      </c>
      <c r="B149" s="277" t="s">
        <v>7702</v>
      </c>
      <c r="C149" s="802">
        <v>288</v>
      </c>
      <c r="D149" s="693" t="s">
        <v>45</v>
      </c>
      <c r="E149" s="697" t="s">
        <v>62</v>
      </c>
      <c r="F149" s="692" t="s">
        <v>693</v>
      </c>
      <c r="G149" s="692" t="s">
        <v>386</v>
      </c>
      <c r="H149" s="692"/>
      <c r="I149" s="693" t="str">
        <f t="shared" si="0"/>
        <v xml:space="preserve">MARIA LUZMILA HERRERA </v>
      </c>
      <c r="J149" s="692" t="s">
        <v>50</v>
      </c>
      <c r="K149" s="702">
        <v>30078220</v>
      </c>
      <c r="L149" s="696">
        <v>16807</v>
      </c>
      <c r="M149" s="695">
        <v>79</v>
      </c>
      <c r="N149" s="695" t="s">
        <v>379</v>
      </c>
      <c r="O149" s="697">
        <v>3126525878</v>
      </c>
      <c r="P149" s="692"/>
      <c r="Q149" s="700">
        <v>300000</v>
      </c>
      <c r="R149" s="692" t="s">
        <v>53</v>
      </c>
      <c r="S149" s="701" t="s">
        <v>54</v>
      </c>
      <c r="T149" s="277" t="s">
        <v>7722</v>
      </c>
      <c r="U149" s="277" t="s">
        <v>4239</v>
      </c>
      <c r="V149" s="694" t="s">
        <v>4500</v>
      </c>
      <c r="W149" s="272" t="s">
        <v>57</v>
      </c>
      <c r="X149" s="272" t="s">
        <v>57</v>
      </c>
      <c r="Y149" s="487"/>
      <c r="Z149" s="487"/>
      <c r="AA149" s="487"/>
      <c r="AB149" s="487"/>
      <c r="AC149" s="487"/>
      <c r="AD149" s="804" t="s">
        <v>58</v>
      </c>
      <c r="AE149" s="487"/>
      <c r="AF149" s="304" t="s">
        <v>59</v>
      </c>
      <c r="AG149" s="304" t="s">
        <v>57</v>
      </c>
      <c r="AH149" s="304" t="s">
        <v>59</v>
      </c>
      <c r="AI149" s="304" t="s">
        <v>59</v>
      </c>
      <c r="AJ149" s="304" t="s">
        <v>59</v>
      </c>
      <c r="AK149" s="304" t="s">
        <v>59</v>
      </c>
      <c r="AL149" s="304" t="s">
        <v>130</v>
      </c>
      <c r="AM149" s="698"/>
      <c r="AN149" s="698"/>
      <c r="AO149" s="1568" t="s">
        <v>7950</v>
      </c>
      <c r="AP149" s="189"/>
      <c r="AQ149" s="809" t="str" cm="1">
        <f t="array" ref="AQ149">IF(AD149="NO FAVORABLE","NO FAVORABLE",IF(SUMPRODUCT(--(TRIM(AF149:AK149)&lt;&gt;"SI"),--(TRIM(AF149:AK149)&lt;&gt;"NA"))&gt;0,"SUBSANAR","APROBADA CR"))</f>
        <v>APROBADA CR</v>
      </c>
      <c r="AR149" s="189"/>
      <c r="AS149" s="189"/>
      <c r="AT149" s="189"/>
      <c r="AU149" s="189"/>
      <c r="AV149" s="189"/>
    </row>
    <row r="150" spans="1:48" s="1567" customFormat="1" ht="13.2" x14ac:dyDescent="0.25">
      <c r="A150" s="277" t="s">
        <v>2156</v>
      </c>
      <c r="B150" s="277" t="s">
        <v>7702</v>
      </c>
      <c r="C150" s="802">
        <v>289</v>
      </c>
      <c r="D150" s="693" t="s">
        <v>45</v>
      </c>
      <c r="E150" s="697" t="s">
        <v>991</v>
      </c>
      <c r="F150" s="692" t="s">
        <v>2202</v>
      </c>
      <c r="G150" s="692" t="s">
        <v>1516</v>
      </c>
      <c r="H150" s="692" t="s">
        <v>1536</v>
      </c>
      <c r="I150" s="693" t="str">
        <f t="shared" si="0"/>
        <v>MANUELA ISMENIA MANCO MORENO</v>
      </c>
      <c r="J150" s="692" t="s">
        <v>50</v>
      </c>
      <c r="K150" s="702">
        <v>1001620446</v>
      </c>
      <c r="L150" s="696">
        <v>36942</v>
      </c>
      <c r="M150" s="695">
        <v>24</v>
      </c>
      <c r="N150" s="695" t="s">
        <v>379</v>
      </c>
      <c r="O150" s="697">
        <v>3008243026</v>
      </c>
      <c r="P150" s="692"/>
      <c r="Q150" s="700">
        <v>600000</v>
      </c>
      <c r="R150" s="692" t="s">
        <v>53</v>
      </c>
      <c r="S150" s="701" t="s">
        <v>54</v>
      </c>
      <c r="T150" s="277" t="s">
        <v>7794</v>
      </c>
      <c r="U150" s="277" t="s">
        <v>4239</v>
      </c>
      <c r="V150" s="694" t="s">
        <v>4500</v>
      </c>
      <c r="W150" s="272" t="s">
        <v>57</v>
      </c>
      <c r="X150" s="272" t="s">
        <v>57</v>
      </c>
      <c r="Y150" s="487"/>
      <c r="Z150" s="487"/>
      <c r="AA150" s="487"/>
      <c r="AB150" s="487"/>
      <c r="AC150" s="487"/>
      <c r="AD150" s="804" t="s">
        <v>58</v>
      </c>
      <c r="AE150" s="487"/>
      <c r="AF150" s="304" t="s">
        <v>59</v>
      </c>
      <c r="AG150" s="304" t="s">
        <v>57</v>
      </c>
      <c r="AH150" s="304" t="s">
        <v>59</v>
      </c>
      <c r="AI150" s="304" t="s">
        <v>59</v>
      </c>
      <c r="AJ150" s="304" t="s">
        <v>59</v>
      </c>
      <c r="AK150" s="304" t="s">
        <v>59</v>
      </c>
      <c r="AL150" s="304" t="s">
        <v>1015</v>
      </c>
      <c r="AM150" s="698"/>
      <c r="AN150" s="698"/>
      <c r="AO150" s="1568" t="s">
        <v>7950</v>
      </c>
      <c r="AP150" s="189"/>
      <c r="AQ150" s="809" t="str" cm="1">
        <f t="array" ref="AQ150">IF(AD150="NO FAVORABLE","NO FAVORABLE",IF(SUMPRODUCT(--(TRIM(AF150:AK150)&lt;&gt;"SI"),--(TRIM(AF150:AK150)&lt;&gt;"NA"))&gt;0,"SUBSANAR","APROBADA CR"))</f>
        <v>APROBADA CR</v>
      </c>
      <c r="AR150" s="189"/>
      <c r="AS150" s="189"/>
      <c r="AT150" s="189"/>
      <c r="AU150" s="189"/>
      <c r="AV150" s="189"/>
    </row>
    <row r="151" spans="1:48" s="1567" customFormat="1" ht="13.2" x14ac:dyDescent="0.25">
      <c r="A151" s="277" t="s">
        <v>2156</v>
      </c>
      <c r="B151" s="277" t="s">
        <v>7702</v>
      </c>
      <c r="C151" s="802">
        <v>294</v>
      </c>
      <c r="D151" s="693" t="s">
        <v>45</v>
      </c>
      <c r="E151" s="697" t="s">
        <v>199</v>
      </c>
      <c r="F151" s="692" t="s">
        <v>250</v>
      </c>
      <c r="G151" s="692" t="s">
        <v>703</v>
      </c>
      <c r="H151" s="692" t="s">
        <v>556</v>
      </c>
      <c r="I151" s="693" t="s">
        <v>7951</v>
      </c>
      <c r="J151" s="692" t="s">
        <v>50</v>
      </c>
      <c r="K151" s="702">
        <v>1020428421</v>
      </c>
      <c r="L151" s="696">
        <v>32910</v>
      </c>
      <c r="M151" s="695">
        <v>35</v>
      </c>
      <c r="N151" s="695" t="s">
        <v>379</v>
      </c>
      <c r="O151" s="697">
        <v>3042623161</v>
      </c>
      <c r="P151" s="692"/>
      <c r="Q151" s="700">
        <v>500000</v>
      </c>
      <c r="R151" s="692" t="s">
        <v>53</v>
      </c>
      <c r="S151" s="701" t="s">
        <v>54</v>
      </c>
      <c r="T151" s="277" t="s">
        <v>7927</v>
      </c>
      <c r="U151" s="277" t="s">
        <v>4239</v>
      </c>
      <c r="V151" s="694" t="s">
        <v>4500</v>
      </c>
      <c r="W151" s="272" t="s">
        <v>57</v>
      </c>
      <c r="X151" s="272" t="s">
        <v>57</v>
      </c>
      <c r="Y151" s="487"/>
      <c r="Z151" s="487"/>
      <c r="AA151" s="487"/>
      <c r="AB151" s="487"/>
      <c r="AC151" s="487"/>
      <c r="AD151" s="804" t="s">
        <v>58</v>
      </c>
      <c r="AE151" s="487"/>
      <c r="AF151" s="304" t="s">
        <v>59</v>
      </c>
      <c r="AG151" s="304" t="s">
        <v>57</v>
      </c>
      <c r="AH151" s="304" t="s">
        <v>59</v>
      </c>
      <c r="AI151" s="304" t="s">
        <v>59</v>
      </c>
      <c r="AJ151" s="304" t="s">
        <v>59</v>
      </c>
      <c r="AK151" s="304" t="s">
        <v>59</v>
      </c>
      <c r="AL151" s="304" t="s">
        <v>194</v>
      </c>
      <c r="AM151" s="698"/>
      <c r="AN151" s="698"/>
      <c r="AO151" s="1568" t="s">
        <v>7950</v>
      </c>
      <c r="AP151" s="189"/>
      <c r="AQ151" s="809" t="str" cm="1">
        <f t="array" ref="AQ151">IF(AD151="NO FAVORABLE","NO FAVORABLE",IF(SUMPRODUCT(--(TRIM(AF151:AK151)&lt;&gt;"SI"),--(TRIM(AF151:AK151)&lt;&gt;"NA"))&gt;0,"SUBSANAR","APROBADA CR"))</f>
        <v>APROBADA CR</v>
      </c>
      <c r="AR151" s="189"/>
      <c r="AS151" s="189"/>
      <c r="AT151" s="189"/>
      <c r="AU151" s="189"/>
      <c r="AV151" s="189"/>
    </row>
    <row r="152" spans="1:48" s="1567" customFormat="1" ht="13.2" x14ac:dyDescent="0.25">
      <c r="A152" s="277" t="s">
        <v>2156</v>
      </c>
      <c r="B152" s="277" t="s">
        <v>7702</v>
      </c>
      <c r="C152" s="802">
        <v>296</v>
      </c>
      <c r="D152" s="693" t="s">
        <v>45</v>
      </c>
      <c r="E152" s="697" t="s">
        <v>4318</v>
      </c>
      <c r="F152" s="692" t="s">
        <v>763</v>
      </c>
      <c r="G152" s="692" t="s">
        <v>252</v>
      </c>
      <c r="H152" s="692" t="s">
        <v>1865</v>
      </c>
      <c r="I152" s="693" t="s">
        <v>7952</v>
      </c>
      <c r="J152" s="692" t="s">
        <v>50</v>
      </c>
      <c r="K152" s="702">
        <v>1039289625</v>
      </c>
      <c r="L152" s="696">
        <v>34877</v>
      </c>
      <c r="M152" s="695">
        <v>30</v>
      </c>
      <c r="N152" s="695" t="s">
        <v>379</v>
      </c>
      <c r="O152" s="697">
        <v>3004530731</v>
      </c>
      <c r="P152" s="692"/>
      <c r="Q152" s="700">
        <v>500000</v>
      </c>
      <c r="R152" s="692" t="s">
        <v>53</v>
      </c>
      <c r="S152" s="701" t="s">
        <v>54</v>
      </c>
      <c r="T152" s="277" t="s">
        <v>7927</v>
      </c>
      <c r="U152" s="277" t="s">
        <v>4239</v>
      </c>
      <c r="V152" s="694" t="s">
        <v>4500</v>
      </c>
      <c r="W152" s="272" t="s">
        <v>57</v>
      </c>
      <c r="X152" s="272" t="s">
        <v>57</v>
      </c>
      <c r="Y152" s="487"/>
      <c r="Z152" s="487"/>
      <c r="AA152" s="487"/>
      <c r="AB152" s="487"/>
      <c r="AC152" s="487"/>
      <c r="AD152" s="804" t="s">
        <v>58</v>
      </c>
      <c r="AE152" s="487"/>
      <c r="AF152" s="304" t="s">
        <v>59</v>
      </c>
      <c r="AG152" s="304" t="s">
        <v>57</v>
      </c>
      <c r="AH152" s="304" t="s">
        <v>59</v>
      </c>
      <c r="AI152" s="304" t="s">
        <v>59</v>
      </c>
      <c r="AJ152" s="304" t="s">
        <v>59</v>
      </c>
      <c r="AK152" s="304" t="s">
        <v>59</v>
      </c>
      <c r="AL152" s="304" t="s">
        <v>138</v>
      </c>
      <c r="AM152" s="698"/>
      <c r="AN152" s="698"/>
      <c r="AO152" s="1568" t="s">
        <v>7950</v>
      </c>
      <c r="AP152" s="189"/>
      <c r="AQ152" s="809" t="str" cm="1">
        <f t="array" ref="AQ152">IF(AD152="NO FAVORABLE","NO FAVORABLE",IF(SUMPRODUCT(--(TRIM(AF152:AK152)&lt;&gt;"SI"),--(TRIM(AF152:AK152)&lt;&gt;"NA"))&gt;0,"SUBSANAR","APROBADA CR"))</f>
        <v>APROBADA CR</v>
      </c>
      <c r="AR152" s="189"/>
      <c r="AS152" s="189"/>
      <c r="AT152" s="189"/>
      <c r="AU152" s="189"/>
      <c r="AV152" s="189"/>
    </row>
    <row r="153" spans="1:48" s="1567" customFormat="1" ht="13.2" x14ac:dyDescent="0.25">
      <c r="A153" s="277" t="s">
        <v>2156</v>
      </c>
      <c r="B153" s="277" t="s">
        <v>7702</v>
      </c>
      <c r="C153" s="802">
        <v>297</v>
      </c>
      <c r="D153" s="693" t="s">
        <v>45</v>
      </c>
      <c r="E153" s="697" t="s">
        <v>391</v>
      </c>
      <c r="F153" s="692"/>
      <c r="G153" s="692" t="s">
        <v>1691</v>
      </c>
      <c r="H153" s="692" t="s">
        <v>1691</v>
      </c>
      <c r="I153" s="693" t="s">
        <v>7953</v>
      </c>
      <c r="J153" s="692" t="s">
        <v>50</v>
      </c>
      <c r="K153" s="702">
        <v>1001610210</v>
      </c>
      <c r="L153" s="696">
        <v>36333</v>
      </c>
      <c r="M153" s="695">
        <v>26</v>
      </c>
      <c r="N153" s="695" t="s">
        <v>379</v>
      </c>
      <c r="O153" s="697">
        <v>3006553025</v>
      </c>
      <c r="P153" s="692"/>
      <c r="Q153" s="700">
        <v>600000</v>
      </c>
      <c r="R153" s="692" t="s">
        <v>53</v>
      </c>
      <c r="S153" s="701" t="s">
        <v>54</v>
      </c>
      <c r="T153" s="277" t="s">
        <v>7927</v>
      </c>
      <c r="U153" s="697" t="s">
        <v>4239</v>
      </c>
      <c r="V153" s="694" t="s">
        <v>4500</v>
      </c>
      <c r="W153" s="272" t="s">
        <v>57</v>
      </c>
      <c r="X153" s="272" t="s">
        <v>57</v>
      </c>
      <c r="Y153" s="487"/>
      <c r="Z153" s="487"/>
      <c r="AA153" s="487"/>
      <c r="AB153" s="487"/>
      <c r="AC153" s="487"/>
      <c r="AD153" s="804" t="s">
        <v>58</v>
      </c>
      <c r="AE153" s="487"/>
      <c r="AF153" s="304" t="s">
        <v>59</v>
      </c>
      <c r="AG153" s="304" t="s">
        <v>57</v>
      </c>
      <c r="AH153" s="304" t="s">
        <v>59</v>
      </c>
      <c r="AI153" s="304" t="s">
        <v>59</v>
      </c>
      <c r="AJ153" s="304" t="s">
        <v>59</v>
      </c>
      <c r="AK153" s="304" t="s">
        <v>59</v>
      </c>
      <c r="AL153" s="304" t="s">
        <v>194</v>
      </c>
      <c r="AM153" s="698"/>
      <c r="AN153" s="698"/>
      <c r="AO153" s="1568" t="s">
        <v>7950</v>
      </c>
      <c r="AP153" s="189"/>
      <c r="AQ153" s="809" t="str" cm="1">
        <f t="array" ref="AQ153">IF(AD153="NO FAVORABLE","NO FAVORABLE",IF(SUMPRODUCT(--(TRIM(AF153:AK153)&lt;&gt;"SI"),--(TRIM(AF153:AK153)&lt;&gt;"NA"))&gt;0,"SUBSANAR","APROBADA CR"))</f>
        <v>APROBADA CR</v>
      </c>
      <c r="AR153" s="189"/>
      <c r="AS153" s="189"/>
      <c r="AT153" s="189"/>
      <c r="AU153" s="189"/>
      <c r="AV153" s="189"/>
    </row>
    <row r="154" spans="1:48" s="1567" customFormat="1" ht="13.2" x14ac:dyDescent="0.25">
      <c r="A154" s="277" t="s">
        <v>2156</v>
      </c>
      <c r="B154" s="277" t="s">
        <v>7702</v>
      </c>
      <c r="C154" s="802">
        <v>298</v>
      </c>
      <c r="D154" s="693" t="s">
        <v>45</v>
      </c>
      <c r="E154" s="277" t="s">
        <v>199</v>
      </c>
      <c r="F154" s="277"/>
      <c r="G154" s="699" t="s">
        <v>3347</v>
      </c>
      <c r="H154" s="699" t="s">
        <v>378</v>
      </c>
      <c r="I154" s="693" t="s">
        <v>7954</v>
      </c>
      <c r="J154" s="692" t="s">
        <v>50</v>
      </c>
      <c r="K154" s="702">
        <v>1001619827</v>
      </c>
      <c r="L154" s="696">
        <v>37621</v>
      </c>
      <c r="M154" s="695">
        <v>22</v>
      </c>
      <c r="N154" s="695" t="s">
        <v>379</v>
      </c>
      <c r="O154" s="697">
        <v>3001289194</v>
      </c>
      <c r="P154" s="692"/>
      <c r="Q154" s="700">
        <v>600000</v>
      </c>
      <c r="R154" s="692" t="s">
        <v>53</v>
      </c>
      <c r="S154" s="701" t="s">
        <v>54</v>
      </c>
      <c r="T154" s="277" t="s">
        <v>7927</v>
      </c>
      <c r="U154" s="277" t="s">
        <v>4239</v>
      </c>
      <c r="V154" s="694" t="s">
        <v>4500</v>
      </c>
      <c r="W154" s="272" t="s">
        <v>57</v>
      </c>
      <c r="X154" s="272" t="s">
        <v>57</v>
      </c>
      <c r="Y154" s="487"/>
      <c r="Z154" s="487"/>
      <c r="AA154" s="487"/>
      <c r="AB154" s="487"/>
      <c r="AC154" s="487"/>
      <c r="AD154" s="804" t="s">
        <v>58</v>
      </c>
      <c r="AE154" s="487"/>
      <c r="AF154" s="304" t="s">
        <v>59</v>
      </c>
      <c r="AG154" s="304" t="s">
        <v>57</v>
      </c>
      <c r="AH154" s="304" t="s">
        <v>59</v>
      </c>
      <c r="AI154" s="304" t="s">
        <v>59</v>
      </c>
      <c r="AJ154" s="304" t="s">
        <v>59</v>
      </c>
      <c r="AK154" s="304" t="s">
        <v>59</v>
      </c>
      <c r="AL154" s="304" t="s">
        <v>138</v>
      </c>
      <c r="AM154" s="698"/>
      <c r="AN154" s="698"/>
      <c r="AO154" s="1568" t="s">
        <v>7950</v>
      </c>
      <c r="AP154" s="189"/>
      <c r="AQ154" s="809" t="str" cm="1">
        <f t="array" ref="AQ154">IF(AD154="NO FAVORABLE","NO FAVORABLE",IF(SUMPRODUCT(--(TRIM(AF154:AK154)&lt;&gt;"SI"),--(TRIM(AF154:AK154)&lt;&gt;"NA"))&gt;0,"SUBSANAR","APROBADA CR"))</f>
        <v>APROBADA CR</v>
      </c>
      <c r="AR154" s="189"/>
      <c r="AS154" s="189"/>
      <c r="AT154" s="189"/>
      <c r="AU154" s="189"/>
      <c r="AV154" s="189"/>
    </row>
    <row r="155" spans="1:48" s="1567" customFormat="1" ht="13.2" x14ac:dyDescent="0.25">
      <c r="A155" s="277" t="s">
        <v>2156</v>
      </c>
      <c r="B155" s="277" t="s">
        <v>7702</v>
      </c>
      <c r="C155" s="802">
        <v>300</v>
      </c>
      <c r="D155" s="693" t="s">
        <v>45</v>
      </c>
      <c r="E155" s="697" t="s">
        <v>970</v>
      </c>
      <c r="F155" s="692" t="s">
        <v>890</v>
      </c>
      <c r="G155" s="692" t="s">
        <v>1007</v>
      </c>
      <c r="H155" s="692" t="s">
        <v>1007</v>
      </c>
      <c r="I155" s="693" t="s">
        <v>7955</v>
      </c>
      <c r="J155" s="692" t="s">
        <v>50</v>
      </c>
      <c r="K155" s="702">
        <v>43638792</v>
      </c>
      <c r="L155" s="696">
        <v>25409</v>
      </c>
      <c r="M155" s="695">
        <v>56</v>
      </c>
      <c r="N155" s="695" t="s">
        <v>379</v>
      </c>
      <c r="O155" s="697">
        <v>3128135445</v>
      </c>
      <c r="P155" s="692"/>
      <c r="Q155" s="700">
        <v>400000</v>
      </c>
      <c r="R155" s="692" t="s">
        <v>53</v>
      </c>
      <c r="S155" s="701" t="s">
        <v>54</v>
      </c>
      <c r="T155" s="277" t="s">
        <v>7724</v>
      </c>
      <c r="U155" s="277" t="s">
        <v>4239</v>
      </c>
      <c r="V155" s="694" t="s">
        <v>4500</v>
      </c>
      <c r="W155" s="272" t="s">
        <v>57</v>
      </c>
      <c r="X155" s="272" t="s">
        <v>57</v>
      </c>
      <c r="Y155" s="487"/>
      <c r="Z155" s="487"/>
      <c r="AA155" s="487"/>
      <c r="AB155" s="487"/>
      <c r="AC155" s="487"/>
      <c r="AD155" s="804" t="s">
        <v>58</v>
      </c>
      <c r="AE155" s="487"/>
      <c r="AF155" s="304" t="s">
        <v>59</v>
      </c>
      <c r="AG155" s="304" t="s">
        <v>57</v>
      </c>
      <c r="AH155" s="304" t="s">
        <v>59</v>
      </c>
      <c r="AI155" s="304" t="s">
        <v>59</v>
      </c>
      <c r="AJ155" s="304" t="s">
        <v>59</v>
      </c>
      <c r="AK155" s="304" t="s">
        <v>59</v>
      </c>
      <c r="AL155" s="304" t="s">
        <v>194</v>
      </c>
      <c r="AM155" s="698"/>
      <c r="AN155" s="698"/>
      <c r="AO155" s="1568" t="s">
        <v>7950</v>
      </c>
      <c r="AP155" s="189"/>
      <c r="AQ155" s="809" t="str" cm="1">
        <f t="array" ref="AQ155">IF(AD155="NO FAVORABLE","NO FAVORABLE",IF(SUMPRODUCT(--(TRIM(AF155:AK155)&lt;&gt;"SI"),--(TRIM(AF155:AK155)&lt;&gt;"NA"))&gt;0,"SUBSANAR","APROBADA CR"))</f>
        <v>APROBADA CR</v>
      </c>
      <c r="AR155" s="189"/>
      <c r="AS155" s="189"/>
      <c r="AT155" s="189"/>
      <c r="AU155" s="189"/>
      <c r="AV155" s="189"/>
    </row>
    <row r="156" spans="1:48" s="1567" customFormat="1" ht="13.2" x14ac:dyDescent="0.25">
      <c r="A156" s="277" t="s">
        <v>2156</v>
      </c>
      <c r="B156" s="277" t="s">
        <v>7702</v>
      </c>
      <c r="C156" s="802">
        <v>301</v>
      </c>
      <c r="D156" s="693" t="s">
        <v>45</v>
      </c>
      <c r="E156" s="697" t="s">
        <v>92</v>
      </c>
      <c r="F156" s="692" t="s">
        <v>2464</v>
      </c>
      <c r="G156" s="692" t="s">
        <v>1007</v>
      </c>
      <c r="H156" s="692" t="s">
        <v>1007</v>
      </c>
      <c r="I156" s="693" t="s">
        <v>7956</v>
      </c>
      <c r="J156" s="692" t="s">
        <v>50</v>
      </c>
      <c r="K156" s="702">
        <v>1039288355</v>
      </c>
      <c r="L156" s="696">
        <v>34012</v>
      </c>
      <c r="M156" s="695">
        <v>32</v>
      </c>
      <c r="N156" s="695" t="s">
        <v>379</v>
      </c>
      <c r="O156" s="697">
        <v>3128135445</v>
      </c>
      <c r="P156" s="692"/>
      <c r="Q156" s="700">
        <v>600000</v>
      </c>
      <c r="R156" s="692" t="s">
        <v>53</v>
      </c>
      <c r="S156" s="701" t="s">
        <v>54</v>
      </c>
      <c r="T156" s="277" t="s">
        <v>7724</v>
      </c>
      <c r="U156" s="277" t="s">
        <v>4239</v>
      </c>
      <c r="V156" s="694" t="s">
        <v>4500</v>
      </c>
      <c r="W156" s="272" t="s">
        <v>57</v>
      </c>
      <c r="X156" s="272" t="s">
        <v>57</v>
      </c>
      <c r="Y156" s="487"/>
      <c r="Z156" s="487"/>
      <c r="AA156" s="487"/>
      <c r="AB156" s="487"/>
      <c r="AC156" s="487"/>
      <c r="AD156" s="804" t="s">
        <v>58</v>
      </c>
      <c r="AE156" s="487"/>
      <c r="AF156" s="304" t="s">
        <v>59</v>
      </c>
      <c r="AG156" s="304" t="s">
        <v>57</v>
      </c>
      <c r="AH156" s="304" t="s">
        <v>59</v>
      </c>
      <c r="AI156" s="304" t="s">
        <v>59</v>
      </c>
      <c r="AJ156" s="304" t="s">
        <v>59</v>
      </c>
      <c r="AK156" s="304" t="s">
        <v>59</v>
      </c>
      <c r="AL156" s="304" t="s">
        <v>138</v>
      </c>
      <c r="AM156" s="698"/>
      <c r="AN156" s="698"/>
      <c r="AO156" s="1568" t="s">
        <v>7950</v>
      </c>
      <c r="AP156" s="189"/>
      <c r="AQ156" s="809" t="str" cm="1">
        <f t="array" ref="AQ156">IF(AD156="NO FAVORABLE","NO FAVORABLE",IF(SUMPRODUCT(--(TRIM(AF156:AK156)&lt;&gt;"SI"),--(TRIM(AF156:AK156)&lt;&gt;"NA"))&gt;0,"SUBSANAR","APROBADA CR"))</f>
        <v>APROBADA CR</v>
      </c>
      <c r="AR156" s="189"/>
      <c r="AS156" s="189"/>
      <c r="AT156" s="189"/>
      <c r="AU156" s="189"/>
      <c r="AV156" s="189"/>
    </row>
    <row r="157" spans="1:48" s="1567" customFormat="1" ht="13.2" x14ac:dyDescent="0.25">
      <c r="A157" s="277" t="s">
        <v>2156</v>
      </c>
      <c r="B157" s="277" t="s">
        <v>7702</v>
      </c>
      <c r="C157" s="802">
        <v>303</v>
      </c>
      <c r="D157" s="693" t="s">
        <v>45</v>
      </c>
      <c r="E157" s="697" t="s">
        <v>7543</v>
      </c>
      <c r="F157" s="692" t="s">
        <v>343</v>
      </c>
      <c r="G157" s="692" t="s">
        <v>412</v>
      </c>
      <c r="H157" s="692" t="s">
        <v>7858</v>
      </c>
      <c r="I157" s="693" t="s">
        <v>7957</v>
      </c>
      <c r="J157" s="692" t="s">
        <v>50</v>
      </c>
      <c r="K157" s="702">
        <v>1001619271</v>
      </c>
      <c r="L157" s="696">
        <v>35796</v>
      </c>
      <c r="M157" s="695">
        <v>27</v>
      </c>
      <c r="N157" s="695" t="s">
        <v>379</v>
      </c>
      <c r="O157" s="697">
        <v>3217784301</v>
      </c>
      <c r="P157" s="692"/>
      <c r="Q157" s="700">
        <v>600000</v>
      </c>
      <c r="R157" s="692" t="s">
        <v>53</v>
      </c>
      <c r="S157" s="701" t="s">
        <v>54</v>
      </c>
      <c r="T157" s="277" t="s">
        <v>7958</v>
      </c>
      <c r="U157" s="277" t="s">
        <v>4239</v>
      </c>
      <c r="V157" s="694" t="s">
        <v>4500</v>
      </c>
      <c r="W157" s="272" t="s">
        <v>57</v>
      </c>
      <c r="X157" s="272" t="s">
        <v>57</v>
      </c>
      <c r="Y157" s="487"/>
      <c r="Z157" s="487"/>
      <c r="AA157" s="487"/>
      <c r="AB157" s="487"/>
      <c r="AC157" s="487"/>
      <c r="AD157" s="804" t="s">
        <v>58</v>
      </c>
      <c r="AE157" s="487"/>
      <c r="AF157" s="304" t="s">
        <v>59</v>
      </c>
      <c r="AG157" s="304" t="s">
        <v>57</v>
      </c>
      <c r="AH157" s="304" t="s">
        <v>59</v>
      </c>
      <c r="AI157" s="304" t="s">
        <v>59</v>
      </c>
      <c r="AJ157" s="304" t="s">
        <v>59</v>
      </c>
      <c r="AK157" s="304" t="s">
        <v>59</v>
      </c>
      <c r="AL157" s="304" t="s">
        <v>194</v>
      </c>
      <c r="AM157" s="698"/>
      <c r="AN157" s="698"/>
      <c r="AO157" s="1568" t="s">
        <v>7950</v>
      </c>
      <c r="AP157" s="189"/>
      <c r="AQ157" s="809" t="str" cm="1">
        <f t="array" ref="AQ157">IF(AD157="NO FAVORABLE","NO FAVORABLE",IF(SUMPRODUCT(--(TRIM(AF157:AK157)&lt;&gt;"SI"),--(TRIM(AF157:AK157)&lt;&gt;"NA"))&gt;0,"SUBSANAR","APROBADA CR"))</f>
        <v>APROBADA CR</v>
      </c>
      <c r="AR157" s="189"/>
      <c r="AS157" s="189"/>
      <c r="AT157" s="189"/>
      <c r="AU157" s="189"/>
      <c r="AV157" s="189"/>
    </row>
    <row r="158" spans="1:48" s="1567" customFormat="1" ht="13.2" x14ac:dyDescent="0.25">
      <c r="A158" s="277" t="s">
        <v>2156</v>
      </c>
      <c r="B158" s="277" t="s">
        <v>7702</v>
      </c>
      <c r="C158" s="802">
        <v>304</v>
      </c>
      <c r="D158" s="693" t="s">
        <v>45</v>
      </c>
      <c r="E158" s="697" t="s">
        <v>670</v>
      </c>
      <c r="F158" s="692" t="s">
        <v>567</v>
      </c>
      <c r="G158" s="692" t="s">
        <v>538</v>
      </c>
      <c r="H158" s="692" t="s">
        <v>416</v>
      </c>
      <c r="I158" s="693" t="s">
        <v>7959</v>
      </c>
      <c r="J158" s="692" t="s">
        <v>50</v>
      </c>
      <c r="K158" s="702">
        <v>21689847</v>
      </c>
      <c r="L158" s="696">
        <v>15877</v>
      </c>
      <c r="M158" s="695">
        <v>82</v>
      </c>
      <c r="N158" s="695" t="s">
        <v>379</v>
      </c>
      <c r="O158" s="697">
        <v>3147138303</v>
      </c>
      <c r="P158" s="692"/>
      <c r="Q158" s="700">
        <v>300000</v>
      </c>
      <c r="R158" s="692" t="s">
        <v>53</v>
      </c>
      <c r="S158" s="701" t="s">
        <v>54</v>
      </c>
      <c r="T158" s="277" t="s">
        <v>7721</v>
      </c>
      <c r="U158" s="277" t="s">
        <v>4239</v>
      </c>
      <c r="V158" s="694" t="s">
        <v>4500</v>
      </c>
      <c r="W158" s="272" t="s">
        <v>57</v>
      </c>
      <c r="X158" s="272" t="s">
        <v>57</v>
      </c>
      <c r="Y158" s="487"/>
      <c r="Z158" s="487"/>
      <c r="AA158" s="487"/>
      <c r="AB158" s="487"/>
      <c r="AC158" s="487"/>
      <c r="AD158" s="804" t="s">
        <v>58</v>
      </c>
      <c r="AE158" s="487"/>
      <c r="AF158" s="304" t="s">
        <v>59</v>
      </c>
      <c r="AG158" s="304" t="s">
        <v>57</v>
      </c>
      <c r="AH158" s="304" t="s">
        <v>59</v>
      </c>
      <c r="AI158" s="304" t="s">
        <v>59</v>
      </c>
      <c r="AJ158" s="304" t="s">
        <v>59</v>
      </c>
      <c r="AK158" s="304" t="s">
        <v>59</v>
      </c>
      <c r="AL158" s="304" t="s">
        <v>258</v>
      </c>
      <c r="AM158" s="698"/>
      <c r="AN158" s="698"/>
      <c r="AO158" s="1568" t="s">
        <v>7950</v>
      </c>
      <c r="AP158" s="189"/>
      <c r="AQ158" s="809" t="str" cm="1">
        <f t="array" ref="AQ158">IF(AD158="NO FAVORABLE","NO FAVORABLE",IF(SUMPRODUCT(--(TRIM(AF158:AK158)&lt;&gt;"SI"),--(TRIM(AF158:AK158)&lt;&gt;"NA"))&gt;0,"SUBSANAR","APROBADA CR"))</f>
        <v>APROBADA CR</v>
      </c>
      <c r="AR158" s="189"/>
      <c r="AS158" s="189"/>
      <c r="AT158" s="189"/>
      <c r="AU158" s="189"/>
      <c r="AV158" s="189"/>
    </row>
    <row r="159" spans="1:48" s="1567" customFormat="1" ht="13.2" x14ac:dyDescent="0.25">
      <c r="A159" s="277" t="s">
        <v>2156</v>
      </c>
      <c r="B159" s="277" t="s">
        <v>7702</v>
      </c>
      <c r="C159" s="802">
        <v>306</v>
      </c>
      <c r="D159" s="693" t="s">
        <v>45</v>
      </c>
      <c r="E159" s="697" t="s">
        <v>212</v>
      </c>
      <c r="F159" s="692" t="s">
        <v>391</v>
      </c>
      <c r="G159" s="692" t="s">
        <v>1516</v>
      </c>
      <c r="H159" s="692"/>
      <c r="I159" s="693" t="s">
        <v>7960</v>
      </c>
      <c r="J159" s="692" t="s">
        <v>50</v>
      </c>
      <c r="K159" s="702">
        <v>1039288460</v>
      </c>
      <c r="L159" s="696">
        <v>34101</v>
      </c>
      <c r="M159" s="695">
        <v>32</v>
      </c>
      <c r="N159" s="695" t="s">
        <v>379</v>
      </c>
      <c r="O159" s="697">
        <v>3207948070</v>
      </c>
      <c r="P159" s="692"/>
      <c r="Q159" s="700">
        <v>600000</v>
      </c>
      <c r="R159" s="692" t="s">
        <v>53</v>
      </c>
      <c r="S159" s="701" t="s">
        <v>54</v>
      </c>
      <c r="T159" s="277" t="s">
        <v>7721</v>
      </c>
      <c r="U159" s="277" t="s">
        <v>4239</v>
      </c>
      <c r="V159" s="694" t="s">
        <v>4500</v>
      </c>
      <c r="W159" s="272" t="s">
        <v>57</v>
      </c>
      <c r="X159" s="272" t="s">
        <v>57</v>
      </c>
      <c r="Y159" s="487"/>
      <c r="Z159" s="487"/>
      <c r="AA159" s="487"/>
      <c r="AB159" s="487"/>
      <c r="AC159" s="487"/>
      <c r="AD159" s="804" t="s">
        <v>58</v>
      </c>
      <c r="AE159" s="487"/>
      <c r="AF159" s="304" t="s">
        <v>59</v>
      </c>
      <c r="AG159" s="304" t="s">
        <v>57</v>
      </c>
      <c r="AH159" s="304" t="s">
        <v>59</v>
      </c>
      <c r="AI159" s="304" t="s">
        <v>59</v>
      </c>
      <c r="AJ159" s="304" t="s">
        <v>59</v>
      </c>
      <c r="AK159" s="304" t="s">
        <v>59</v>
      </c>
      <c r="AL159" s="304" t="s">
        <v>194</v>
      </c>
      <c r="AM159" s="698"/>
      <c r="AN159" s="698"/>
      <c r="AO159" s="1568" t="s">
        <v>7950</v>
      </c>
      <c r="AP159" s="189"/>
      <c r="AQ159" s="809" t="str" cm="1">
        <f t="array" ref="AQ159">IF(AD159="NO FAVORABLE","NO FAVORABLE",IF(SUMPRODUCT(--(TRIM(AF159:AK159)&lt;&gt;"SI"),--(TRIM(AF159:AK159)&lt;&gt;"NA"))&gt;0,"SUBSANAR","APROBADA CR"))</f>
        <v>APROBADA CR</v>
      </c>
      <c r="AR159" s="189"/>
      <c r="AS159" s="189"/>
      <c r="AT159" s="189"/>
      <c r="AU159" s="189"/>
      <c r="AV159" s="189"/>
    </row>
    <row r="160" spans="1:48" s="1567" customFormat="1" ht="13.2" x14ac:dyDescent="0.25">
      <c r="A160" s="277" t="s">
        <v>2156</v>
      </c>
      <c r="B160" s="277" t="s">
        <v>7702</v>
      </c>
      <c r="C160" s="802">
        <v>309</v>
      </c>
      <c r="D160" s="693" t="s">
        <v>45</v>
      </c>
      <c r="E160" s="697" t="s">
        <v>564</v>
      </c>
      <c r="F160" s="692" t="s">
        <v>565</v>
      </c>
      <c r="G160" s="692" t="s">
        <v>2651</v>
      </c>
      <c r="H160" s="692" t="s">
        <v>2163</v>
      </c>
      <c r="I160" s="693" t="s">
        <v>7961</v>
      </c>
      <c r="J160" s="692" t="s">
        <v>50</v>
      </c>
      <c r="K160" s="702">
        <v>1039289511</v>
      </c>
      <c r="L160" s="696">
        <v>34773</v>
      </c>
      <c r="M160" s="695">
        <v>30</v>
      </c>
      <c r="N160" s="695" t="s">
        <v>379</v>
      </c>
      <c r="O160" s="697">
        <v>3205286036</v>
      </c>
      <c r="P160" s="692"/>
      <c r="Q160" s="700">
        <v>500000</v>
      </c>
      <c r="R160" s="692" t="s">
        <v>53</v>
      </c>
      <c r="S160" s="701" t="s">
        <v>54</v>
      </c>
      <c r="T160" s="277" t="s">
        <v>7941</v>
      </c>
      <c r="U160" s="277" t="s">
        <v>4239</v>
      </c>
      <c r="V160" s="694" t="s">
        <v>4500</v>
      </c>
      <c r="W160" s="272" t="s">
        <v>57</v>
      </c>
      <c r="X160" s="272" t="s">
        <v>57</v>
      </c>
      <c r="Y160" s="487"/>
      <c r="Z160" s="487"/>
      <c r="AA160" s="487"/>
      <c r="AB160" s="487"/>
      <c r="AC160" s="487"/>
      <c r="AD160" s="804" t="s">
        <v>58</v>
      </c>
      <c r="AE160" s="487"/>
      <c r="AF160" s="304" t="s">
        <v>59</v>
      </c>
      <c r="AG160" s="304" t="s">
        <v>57</v>
      </c>
      <c r="AH160" s="304" t="s">
        <v>59</v>
      </c>
      <c r="AI160" s="304" t="s">
        <v>59</v>
      </c>
      <c r="AJ160" s="304" t="s">
        <v>59</v>
      </c>
      <c r="AK160" s="304" t="s">
        <v>59</v>
      </c>
      <c r="AL160" s="304" t="s">
        <v>194</v>
      </c>
      <c r="AM160" s="698"/>
      <c r="AN160" s="698"/>
      <c r="AO160" s="1568" t="s">
        <v>7950</v>
      </c>
      <c r="AP160" s="189"/>
      <c r="AQ160" s="809" t="str" cm="1">
        <f t="array" ref="AQ160">IF(AD160="NO FAVORABLE","NO FAVORABLE",IF(SUMPRODUCT(--(TRIM(AF160:AK160)&lt;&gt;"SI"),--(TRIM(AF160:AK160)&lt;&gt;"NA"))&gt;0,"SUBSANAR","APROBADA CR"))</f>
        <v>APROBADA CR</v>
      </c>
      <c r="AR160" s="189"/>
      <c r="AS160" s="189"/>
      <c r="AT160" s="189"/>
      <c r="AU160" s="189"/>
      <c r="AV160" s="189"/>
    </row>
    <row r="161" spans="1:48" s="1567" customFormat="1" ht="13.2" x14ac:dyDescent="0.25">
      <c r="A161" s="277" t="s">
        <v>2156</v>
      </c>
      <c r="B161" s="277" t="s">
        <v>7702</v>
      </c>
      <c r="C161" s="802">
        <v>314</v>
      </c>
      <c r="D161" s="693" t="s">
        <v>45</v>
      </c>
      <c r="E161" s="697" t="s">
        <v>107</v>
      </c>
      <c r="F161" s="692" t="s">
        <v>665</v>
      </c>
      <c r="G161" s="692" t="s">
        <v>2651</v>
      </c>
      <c r="H161" s="692" t="s">
        <v>306</v>
      </c>
      <c r="I161" s="693" t="s">
        <v>7963</v>
      </c>
      <c r="J161" s="692" t="s">
        <v>50</v>
      </c>
      <c r="K161" s="702">
        <v>21698316</v>
      </c>
      <c r="L161" s="696">
        <v>29881</v>
      </c>
      <c r="M161" s="695">
        <v>34</v>
      </c>
      <c r="N161" s="695" t="s">
        <v>379</v>
      </c>
      <c r="O161" s="697">
        <v>3016034123</v>
      </c>
      <c r="P161" s="692"/>
      <c r="Q161" s="700">
        <v>500000</v>
      </c>
      <c r="R161" s="692" t="s">
        <v>53</v>
      </c>
      <c r="S161" s="701" t="s">
        <v>54</v>
      </c>
      <c r="T161" s="277" t="s">
        <v>7772</v>
      </c>
      <c r="U161" s="277" t="s">
        <v>4239</v>
      </c>
      <c r="V161" s="694" t="s">
        <v>4500</v>
      </c>
      <c r="W161" s="272" t="s">
        <v>57</v>
      </c>
      <c r="X161" s="272" t="s">
        <v>57</v>
      </c>
      <c r="Y161" s="487"/>
      <c r="Z161" s="487"/>
      <c r="AA161" s="487"/>
      <c r="AB161" s="487"/>
      <c r="AC161" s="487"/>
      <c r="AD161" s="804" t="s">
        <v>58</v>
      </c>
      <c r="AE161" s="487"/>
      <c r="AF161" s="304" t="s">
        <v>59</v>
      </c>
      <c r="AG161" s="304" t="s">
        <v>57</v>
      </c>
      <c r="AH161" s="304" t="s">
        <v>59</v>
      </c>
      <c r="AI161" s="304" t="s">
        <v>59</v>
      </c>
      <c r="AJ161" s="304" t="s">
        <v>59</v>
      </c>
      <c r="AK161" s="304" t="s">
        <v>59</v>
      </c>
      <c r="AL161" s="304" t="s">
        <v>138</v>
      </c>
      <c r="AM161" s="698"/>
      <c r="AN161" s="698"/>
      <c r="AO161" s="1568" t="s">
        <v>7950</v>
      </c>
      <c r="AP161" s="189"/>
      <c r="AQ161" s="809" t="str" cm="1">
        <f t="array" ref="AQ161">IF(AD161="NO FAVORABLE","NO FAVORABLE",IF(SUMPRODUCT(--(TRIM(AF161:AK161)&lt;&gt;"SI"),--(TRIM(AF161:AK161)&lt;&gt;"NA"))&gt;0,"SUBSANAR","APROBADA CR"))</f>
        <v>APROBADA CR</v>
      </c>
      <c r="AR161" s="189"/>
      <c r="AS161" s="189"/>
      <c r="AT161" s="189"/>
      <c r="AU161" s="189"/>
      <c r="AV161" s="189"/>
    </row>
    <row r="162" spans="1:48" s="1567" customFormat="1" ht="13.2" x14ac:dyDescent="0.25">
      <c r="A162" s="277" t="s">
        <v>2156</v>
      </c>
      <c r="B162" s="277" t="s">
        <v>7702</v>
      </c>
      <c r="C162" s="802">
        <v>316</v>
      </c>
      <c r="D162" s="693" t="s">
        <v>45</v>
      </c>
      <c r="E162" s="697" t="s">
        <v>107</v>
      </c>
      <c r="F162" s="692" t="s">
        <v>156</v>
      </c>
      <c r="G162" s="692" t="s">
        <v>1691</v>
      </c>
      <c r="H162" s="692" t="s">
        <v>211</v>
      </c>
      <c r="I162" s="693" t="s">
        <v>7964</v>
      </c>
      <c r="J162" s="692" t="s">
        <v>50</v>
      </c>
      <c r="K162" s="702">
        <v>1131769104</v>
      </c>
      <c r="L162" s="696">
        <v>29237</v>
      </c>
      <c r="M162" s="695">
        <v>45</v>
      </c>
      <c r="N162" s="695" t="s">
        <v>379</v>
      </c>
      <c r="O162" s="697">
        <v>3157192441</v>
      </c>
      <c r="P162" s="692"/>
      <c r="Q162" s="700">
        <v>400000</v>
      </c>
      <c r="R162" s="692" t="s">
        <v>53</v>
      </c>
      <c r="S162" s="701" t="s">
        <v>54</v>
      </c>
      <c r="T162" s="277" t="s">
        <v>7772</v>
      </c>
      <c r="U162" s="277" t="s">
        <v>4239</v>
      </c>
      <c r="V162" s="694" t="s">
        <v>4500</v>
      </c>
      <c r="W162" s="272" t="s">
        <v>57</v>
      </c>
      <c r="X162" s="272" t="s">
        <v>57</v>
      </c>
      <c r="Y162" s="487"/>
      <c r="Z162" s="487"/>
      <c r="AA162" s="487"/>
      <c r="AB162" s="487"/>
      <c r="AC162" s="487"/>
      <c r="AD162" s="804" t="s">
        <v>58</v>
      </c>
      <c r="AE162" s="487"/>
      <c r="AF162" s="304" t="s">
        <v>59</v>
      </c>
      <c r="AG162" s="304" t="s">
        <v>57</v>
      </c>
      <c r="AH162" s="304" t="s">
        <v>59</v>
      </c>
      <c r="AI162" s="304" t="s">
        <v>59</v>
      </c>
      <c r="AJ162" s="304" t="s">
        <v>59</v>
      </c>
      <c r="AK162" s="304" t="s">
        <v>59</v>
      </c>
      <c r="AL162" s="304" t="s">
        <v>194</v>
      </c>
      <c r="AM162" s="698"/>
      <c r="AN162" s="698"/>
      <c r="AO162" s="1568" t="s">
        <v>7950</v>
      </c>
      <c r="AP162" s="189"/>
      <c r="AQ162" s="809" t="str" cm="1">
        <f t="array" ref="AQ162">IF(AD162="NO FAVORABLE","NO FAVORABLE",IF(SUMPRODUCT(--(TRIM(AF162:AK162)&lt;&gt;"SI"),--(TRIM(AF162:AK162)&lt;&gt;"NA"))&gt;0,"SUBSANAR","APROBADA CR"))</f>
        <v>APROBADA CR</v>
      </c>
      <c r="AR162" s="189"/>
      <c r="AS162" s="189"/>
      <c r="AT162" s="189"/>
      <c r="AU162" s="189"/>
      <c r="AV162" s="189"/>
    </row>
    <row r="163" spans="1:48" s="1567" customFormat="1" ht="13.2" x14ac:dyDescent="0.25">
      <c r="A163" s="277" t="s">
        <v>2156</v>
      </c>
      <c r="B163" s="277" t="s">
        <v>7702</v>
      </c>
      <c r="C163" s="802">
        <v>317</v>
      </c>
      <c r="D163" s="693" t="s">
        <v>45</v>
      </c>
      <c r="E163" s="697" t="s">
        <v>77</v>
      </c>
      <c r="F163" s="692" t="s">
        <v>124</v>
      </c>
      <c r="G163" s="692" t="s">
        <v>1550</v>
      </c>
      <c r="H163" s="692" t="s">
        <v>538</v>
      </c>
      <c r="I163" s="693" t="s">
        <v>7965</v>
      </c>
      <c r="J163" s="692" t="s">
        <v>50</v>
      </c>
      <c r="K163" s="702">
        <v>1039286105</v>
      </c>
      <c r="L163" s="696">
        <v>31889</v>
      </c>
      <c r="M163" s="695">
        <v>38</v>
      </c>
      <c r="N163" s="695" t="s">
        <v>379</v>
      </c>
      <c r="O163" s="697">
        <v>3168390631</v>
      </c>
      <c r="P163" s="692"/>
      <c r="Q163" s="700">
        <v>500000</v>
      </c>
      <c r="R163" s="692" t="s">
        <v>53</v>
      </c>
      <c r="S163" s="701" t="s">
        <v>54</v>
      </c>
      <c r="T163" s="277" t="s">
        <v>7966</v>
      </c>
      <c r="U163" s="277" t="s">
        <v>4239</v>
      </c>
      <c r="V163" s="694" t="s">
        <v>4500</v>
      </c>
      <c r="W163" s="272" t="s">
        <v>57</v>
      </c>
      <c r="X163" s="272" t="s">
        <v>57</v>
      </c>
      <c r="Y163" s="487"/>
      <c r="Z163" s="487"/>
      <c r="AA163" s="487"/>
      <c r="AB163" s="487"/>
      <c r="AC163" s="487"/>
      <c r="AD163" s="804" t="s">
        <v>58</v>
      </c>
      <c r="AE163" s="487"/>
      <c r="AF163" s="304" t="s">
        <v>59</v>
      </c>
      <c r="AG163" s="304" t="s">
        <v>57</v>
      </c>
      <c r="AH163" s="304" t="s">
        <v>59</v>
      </c>
      <c r="AI163" s="304" t="s">
        <v>59</v>
      </c>
      <c r="AJ163" s="304" t="s">
        <v>59</v>
      </c>
      <c r="AK163" s="304" t="s">
        <v>59</v>
      </c>
      <c r="AL163" s="304" t="s">
        <v>174</v>
      </c>
      <c r="AM163" s="698"/>
      <c r="AN163" s="698"/>
      <c r="AO163" s="1568" t="s">
        <v>7950</v>
      </c>
      <c r="AP163" s="189"/>
      <c r="AQ163" s="809" t="str" cm="1">
        <f t="array" ref="AQ163">IF(AD163="NO FAVORABLE","NO FAVORABLE",IF(SUMPRODUCT(--(TRIM(AF163:AK163)&lt;&gt;"SI"),--(TRIM(AF163:AK163)&lt;&gt;"NA"))&gt;0,"SUBSANAR","APROBADA CR"))</f>
        <v>APROBADA CR</v>
      </c>
      <c r="AR163" s="189"/>
      <c r="AS163" s="189"/>
      <c r="AT163" s="189"/>
      <c r="AU163" s="189"/>
      <c r="AV163" s="189"/>
    </row>
    <row r="164" spans="1:48" s="1567" customFormat="1" ht="13.2" x14ac:dyDescent="0.25">
      <c r="A164" s="277" t="s">
        <v>2156</v>
      </c>
      <c r="B164" s="277" t="s">
        <v>7702</v>
      </c>
      <c r="C164" s="802">
        <v>318</v>
      </c>
      <c r="D164" s="693" t="s">
        <v>45</v>
      </c>
      <c r="E164" s="697" t="s">
        <v>199</v>
      </c>
      <c r="F164" s="803" t="s">
        <v>702</v>
      </c>
      <c r="G164" s="692" t="s">
        <v>2632</v>
      </c>
      <c r="H164" s="692" t="s">
        <v>2365</v>
      </c>
      <c r="I164" s="693" t="s">
        <v>7967</v>
      </c>
      <c r="J164" s="692" t="s">
        <v>50</v>
      </c>
      <c r="K164" s="702">
        <v>43921063</v>
      </c>
      <c r="L164" s="696">
        <v>30751</v>
      </c>
      <c r="M164" s="695">
        <v>41</v>
      </c>
      <c r="N164" s="695" t="s">
        <v>379</v>
      </c>
      <c r="O164" s="697">
        <v>3217213263</v>
      </c>
      <c r="P164" s="692"/>
      <c r="Q164" s="700">
        <v>400000</v>
      </c>
      <c r="R164" s="692" t="s">
        <v>53</v>
      </c>
      <c r="S164" s="701" t="s">
        <v>54</v>
      </c>
      <c r="T164" s="277" t="s">
        <v>7962</v>
      </c>
      <c r="U164" s="277" t="s">
        <v>4239</v>
      </c>
      <c r="V164" s="694" t="s">
        <v>4500</v>
      </c>
      <c r="W164" s="272" t="s">
        <v>57</v>
      </c>
      <c r="X164" s="272" t="s">
        <v>57</v>
      </c>
      <c r="Y164" s="487"/>
      <c r="Z164" s="487"/>
      <c r="AA164" s="487"/>
      <c r="AB164" s="487"/>
      <c r="AC164" s="487"/>
      <c r="AD164" s="804" t="s">
        <v>58</v>
      </c>
      <c r="AE164" s="487"/>
      <c r="AF164" s="304" t="s">
        <v>59</v>
      </c>
      <c r="AG164" s="304" t="s">
        <v>57</v>
      </c>
      <c r="AH164" s="304" t="s">
        <v>59</v>
      </c>
      <c r="AI164" s="304" t="s">
        <v>59</v>
      </c>
      <c r="AJ164" s="304" t="s">
        <v>59</v>
      </c>
      <c r="AK164" s="304" t="s">
        <v>59</v>
      </c>
      <c r="AL164" s="304" t="s">
        <v>283</v>
      </c>
      <c r="AM164" s="698"/>
      <c r="AN164" s="698"/>
      <c r="AO164" s="1568" t="s">
        <v>7950</v>
      </c>
      <c r="AP164" s="189"/>
      <c r="AQ164" s="809" t="str" cm="1">
        <f t="array" ref="AQ164">IF(AD164="NO FAVORABLE","NO FAVORABLE",IF(SUMPRODUCT(--(TRIM(AF164:AK164)&lt;&gt;"SI"),--(TRIM(AF164:AK164)&lt;&gt;"NA"))&gt;0,"SUBSANAR","APROBADA CR"))</f>
        <v>APROBADA CR</v>
      </c>
      <c r="AR164" s="189"/>
      <c r="AS164" s="189"/>
      <c r="AT164" s="189"/>
      <c r="AU164" s="189"/>
      <c r="AV164" s="189"/>
    </row>
    <row r="165" spans="1:48" s="1567" customFormat="1" ht="13.2" x14ac:dyDescent="0.25">
      <c r="A165" s="277" t="s">
        <v>2156</v>
      </c>
      <c r="B165" s="277" t="s">
        <v>7702</v>
      </c>
      <c r="C165" s="802">
        <v>319</v>
      </c>
      <c r="D165" s="693" t="s">
        <v>45</v>
      </c>
      <c r="E165" s="697" t="s">
        <v>1348</v>
      </c>
      <c r="F165" s="803" t="s">
        <v>855</v>
      </c>
      <c r="G165" s="692" t="s">
        <v>5696</v>
      </c>
      <c r="H165" s="692" t="s">
        <v>278</v>
      </c>
      <c r="I165" s="693" t="s">
        <v>7968</v>
      </c>
      <c r="J165" s="692" t="s">
        <v>50</v>
      </c>
      <c r="K165" s="702">
        <v>21697893</v>
      </c>
      <c r="L165" s="696">
        <v>27350</v>
      </c>
      <c r="M165" s="695">
        <v>51</v>
      </c>
      <c r="N165" s="695" t="s">
        <v>379</v>
      </c>
      <c r="O165" s="697">
        <v>3152016420</v>
      </c>
      <c r="P165" s="692"/>
      <c r="Q165" s="700">
        <v>300000</v>
      </c>
      <c r="R165" s="692" t="s">
        <v>53</v>
      </c>
      <c r="S165" s="701" t="s">
        <v>54</v>
      </c>
      <c r="T165" s="277" t="s">
        <v>7969</v>
      </c>
      <c r="U165" s="277" t="s">
        <v>4239</v>
      </c>
      <c r="V165" s="694" t="s">
        <v>4500</v>
      </c>
      <c r="W165" s="272" t="s">
        <v>57</v>
      </c>
      <c r="X165" s="272" t="s">
        <v>57</v>
      </c>
      <c r="Y165" s="487"/>
      <c r="Z165" s="487"/>
      <c r="AA165" s="487"/>
      <c r="AB165" s="487"/>
      <c r="AC165" s="487"/>
      <c r="AD165" s="804" t="s">
        <v>58</v>
      </c>
      <c r="AE165" s="487"/>
      <c r="AF165" s="304" t="s">
        <v>59</v>
      </c>
      <c r="AG165" s="304" t="s">
        <v>57</v>
      </c>
      <c r="AH165" s="304" t="s">
        <v>59</v>
      </c>
      <c r="AI165" s="304" t="s">
        <v>59</v>
      </c>
      <c r="AJ165" s="304" t="s">
        <v>59</v>
      </c>
      <c r="AK165" s="304" t="s">
        <v>59</v>
      </c>
      <c r="AL165" s="304" t="s">
        <v>91</v>
      </c>
      <c r="AM165" s="698"/>
      <c r="AN165" s="698"/>
      <c r="AO165" s="1568" t="s">
        <v>7950</v>
      </c>
      <c r="AP165" s="189"/>
      <c r="AQ165" s="809" t="str" cm="1">
        <f t="array" ref="AQ165">IF(AD165="NO FAVORABLE","NO FAVORABLE",IF(SUMPRODUCT(--(TRIM(AF165:AK165)&lt;&gt;"SI"),--(TRIM(AF165:AK165)&lt;&gt;"NA"))&gt;0,"SUBSANAR","APROBADA CR"))</f>
        <v>APROBADA CR</v>
      </c>
      <c r="AR165" s="189"/>
      <c r="AS165" s="189"/>
      <c r="AT165" s="189"/>
      <c r="AU165" s="189"/>
      <c r="AV165" s="189"/>
    </row>
    <row r="166" spans="1:48" s="1567" customFormat="1" ht="13.2" x14ac:dyDescent="0.25">
      <c r="A166" s="277" t="s">
        <v>2156</v>
      </c>
      <c r="B166" s="277" t="s">
        <v>7702</v>
      </c>
      <c r="C166" s="802">
        <v>320</v>
      </c>
      <c r="D166" s="693" t="s">
        <v>45</v>
      </c>
      <c r="E166" s="697" t="s">
        <v>2171</v>
      </c>
      <c r="F166" s="803"/>
      <c r="G166" s="692" t="s">
        <v>538</v>
      </c>
      <c r="H166" s="692" t="s">
        <v>222</v>
      </c>
      <c r="I166" s="693" t="s">
        <v>7970</v>
      </c>
      <c r="J166" s="692" t="s">
        <v>50</v>
      </c>
      <c r="K166" s="702">
        <v>21697917</v>
      </c>
      <c r="L166" s="696">
        <v>26429</v>
      </c>
      <c r="M166" s="695">
        <v>53</v>
      </c>
      <c r="N166" s="695" t="s">
        <v>379</v>
      </c>
      <c r="O166" s="697">
        <v>3019322171</v>
      </c>
      <c r="P166" s="692"/>
      <c r="Q166" s="700">
        <v>300000</v>
      </c>
      <c r="R166" s="692" t="s">
        <v>53</v>
      </c>
      <c r="S166" s="701" t="s">
        <v>54</v>
      </c>
      <c r="T166" s="277" t="s">
        <v>7812</v>
      </c>
      <c r="U166" s="277" t="s">
        <v>4239</v>
      </c>
      <c r="V166" s="694" t="s">
        <v>4500</v>
      </c>
      <c r="W166" s="272" t="s">
        <v>57</v>
      </c>
      <c r="X166" s="272" t="s">
        <v>57</v>
      </c>
      <c r="Y166" s="487"/>
      <c r="Z166" s="487"/>
      <c r="AA166" s="487"/>
      <c r="AB166" s="487"/>
      <c r="AC166" s="487"/>
      <c r="AD166" s="804" t="s">
        <v>58</v>
      </c>
      <c r="AE166" s="487"/>
      <c r="AF166" s="304" t="s">
        <v>59</v>
      </c>
      <c r="AG166" s="304" t="s">
        <v>57</v>
      </c>
      <c r="AH166" s="304" t="s">
        <v>59</v>
      </c>
      <c r="AI166" s="304" t="s">
        <v>59</v>
      </c>
      <c r="AJ166" s="304" t="s">
        <v>59</v>
      </c>
      <c r="AK166" s="304" t="s">
        <v>59</v>
      </c>
      <c r="AL166" s="304" t="s">
        <v>243</v>
      </c>
      <c r="AM166" s="698"/>
      <c r="AN166" s="698"/>
      <c r="AO166" s="1568" t="s">
        <v>7950</v>
      </c>
      <c r="AP166" s="189"/>
      <c r="AQ166" s="809" t="str" cm="1">
        <f t="array" ref="AQ166">IF(AD166="NO FAVORABLE","NO FAVORABLE",IF(SUMPRODUCT(--(TRIM(AF166:AK166)&lt;&gt;"SI"),--(TRIM(AF166:AK166)&lt;&gt;"NA"))&gt;0,"SUBSANAR","APROBADA CR"))</f>
        <v>APROBADA CR</v>
      </c>
      <c r="AR166" s="189"/>
      <c r="AS166" s="189"/>
      <c r="AT166" s="189"/>
      <c r="AU166" s="189" t="s">
        <v>2015</v>
      </c>
      <c r="AV166" s="189"/>
    </row>
    <row r="167" spans="1:48" s="1567" customFormat="1" ht="13.2" x14ac:dyDescent="0.25">
      <c r="A167" s="277" t="s">
        <v>2156</v>
      </c>
      <c r="B167" s="277" t="s">
        <v>7702</v>
      </c>
      <c r="C167" s="802">
        <v>323</v>
      </c>
      <c r="D167" s="693" t="s">
        <v>45</v>
      </c>
      <c r="E167" s="697" t="s">
        <v>250</v>
      </c>
      <c r="F167" s="692" t="s">
        <v>365</v>
      </c>
      <c r="G167" s="692" t="s">
        <v>1007</v>
      </c>
      <c r="H167" s="692" t="s">
        <v>2365</v>
      </c>
      <c r="I167" s="693" t="s">
        <v>7971</v>
      </c>
      <c r="J167" s="692" t="s">
        <v>50</v>
      </c>
      <c r="K167" s="702">
        <v>1039290894</v>
      </c>
      <c r="L167" s="696">
        <v>35875</v>
      </c>
      <c r="M167" s="695">
        <v>27</v>
      </c>
      <c r="N167" s="695" t="s">
        <v>379</v>
      </c>
      <c r="O167" s="697">
        <v>3218260987</v>
      </c>
      <c r="P167" s="692"/>
      <c r="Q167" s="700">
        <v>600000</v>
      </c>
      <c r="R167" s="692" t="s">
        <v>53</v>
      </c>
      <c r="S167" s="701" t="s">
        <v>54</v>
      </c>
      <c r="T167" s="277" t="s">
        <v>7962</v>
      </c>
      <c r="U167" s="277" t="s">
        <v>4239</v>
      </c>
      <c r="V167" s="694" t="s">
        <v>4500</v>
      </c>
      <c r="W167" s="272" t="s">
        <v>57</v>
      </c>
      <c r="X167" s="272" t="s">
        <v>57</v>
      </c>
      <c r="Y167" s="487"/>
      <c r="Z167" s="487"/>
      <c r="AA167" s="487"/>
      <c r="AB167" s="487"/>
      <c r="AC167" s="487"/>
      <c r="AD167" s="804" t="s">
        <v>58</v>
      </c>
      <c r="AE167" s="487"/>
      <c r="AF167" s="304" t="s">
        <v>59</v>
      </c>
      <c r="AG167" s="304" t="s">
        <v>57</v>
      </c>
      <c r="AH167" s="304" t="s">
        <v>59</v>
      </c>
      <c r="AI167" s="304" t="s">
        <v>59</v>
      </c>
      <c r="AJ167" s="304" t="s">
        <v>59</v>
      </c>
      <c r="AK167" s="304" t="s">
        <v>59</v>
      </c>
      <c r="AL167" s="304" t="s">
        <v>194</v>
      </c>
      <c r="AM167" s="698"/>
      <c r="AN167" s="698"/>
      <c r="AO167" s="1568" t="s">
        <v>7950</v>
      </c>
      <c r="AP167" s="189"/>
      <c r="AQ167" s="809" t="str" cm="1">
        <f t="array" ref="AQ167">IF(AD167="NO FAVORABLE","NO FAVORABLE",IF(SUMPRODUCT(--(TRIM(AF167:AK167)&lt;&gt;"SI"),--(TRIM(AF167:AK167)&lt;&gt;"NA"))&gt;0,"SUBSANAR","APROBADA CR"))</f>
        <v>APROBADA CR</v>
      </c>
      <c r="AR167" s="189"/>
      <c r="AS167" s="189"/>
      <c r="AT167" s="189"/>
      <c r="AU167" s="189"/>
      <c r="AV167" s="189"/>
    </row>
    <row r="168" spans="1:48" s="1567" customFormat="1" ht="13.2" x14ac:dyDescent="0.25">
      <c r="A168" s="277" t="s">
        <v>2156</v>
      </c>
      <c r="B168" s="277" t="s">
        <v>7702</v>
      </c>
      <c r="C168" s="802">
        <v>324</v>
      </c>
      <c r="D168" s="693" t="s">
        <v>45</v>
      </c>
      <c r="E168" s="697" t="s">
        <v>107</v>
      </c>
      <c r="F168" s="803" t="s">
        <v>7972</v>
      </c>
      <c r="G168" s="692" t="s">
        <v>1007</v>
      </c>
      <c r="H168" s="692" t="s">
        <v>2365</v>
      </c>
      <c r="I168" s="693" t="s">
        <v>7973</v>
      </c>
      <c r="J168" s="692" t="s">
        <v>50</v>
      </c>
      <c r="K168" s="702">
        <v>1193129583</v>
      </c>
      <c r="L168" s="696">
        <v>37319</v>
      </c>
      <c r="M168" s="695">
        <v>23</v>
      </c>
      <c r="N168" s="695" t="s">
        <v>379</v>
      </c>
      <c r="O168" s="697">
        <v>3189252241</v>
      </c>
      <c r="P168" s="692"/>
      <c r="Q168" s="700">
        <v>700000</v>
      </c>
      <c r="R168" s="692" t="s">
        <v>53</v>
      </c>
      <c r="S168" s="701" t="s">
        <v>54</v>
      </c>
      <c r="T168" s="277" t="s">
        <v>7974</v>
      </c>
      <c r="U168" s="697" t="s">
        <v>4239</v>
      </c>
      <c r="V168" s="694" t="s">
        <v>4500</v>
      </c>
      <c r="W168" s="272" t="s">
        <v>57</v>
      </c>
      <c r="X168" s="272" t="s">
        <v>57</v>
      </c>
      <c r="Y168" s="277"/>
      <c r="Z168" s="277"/>
      <c r="AA168" s="277"/>
      <c r="AB168" s="277"/>
      <c r="AC168" s="277"/>
      <c r="AD168" s="804" t="s">
        <v>58</v>
      </c>
      <c r="AE168" s="277"/>
      <c r="AF168" s="304" t="s">
        <v>59</v>
      </c>
      <c r="AG168" s="304" t="s">
        <v>57</v>
      </c>
      <c r="AH168" s="304" t="s">
        <v>59</v>
      </c>
      <c r="AI168" s="304" t="s">
        <v>59</v>
      </c>
      <c r="AJ168" s="304" t="s">
        <v>59</v>
      </c>
      <c r="AK168" s="304" t="s">
        <v>59</v>
      </c>
      <c r="AL168" s="304" t="s">
        <v>174</v>
      </c>
      <c r="AM168" s="698"/>
      <c r="AN168" s="698"/>
      <c r="AO168" s="1568" t="s">
        <v>7950</v>
      </c>
      <c r="AP168" s="189"/>
      <c r="AQ168" s="809" t="str" cm="1">
        <f t="array" ref="AQ168">IF(AD168="NO FAVORABLE","NO FAVORABLE",IF(SUMPRODUCT(--(TRIM(AF168:AK168)&lt;&gt;"SI"),--(TRIM(AF168:AK168)&lt;&gt;"NA"))&gt;0,"SUBSANAR","APROBADA CR"))</f>
        <v>APROBADA CR</v>
      </c>
      <c r="AR168" s="189"/>
      <c r="AS168" s="189"/>
      <c r="AT168" s="189"/>
      <c r="AU168" s="189"/>
      <c r="AV168" s="189"/>
    </row>
    <row r="169" spans="1:48" s="1567" customFormat="1" ht="13.2" x14ac:dyDescent="0.25">
      <c r="A169" s="277" t="s">
        <v>2156</v>
      </c>
      <c r="B169" s="277" t="s">
        <v>7702</v>
      </c>
      <c r="C169" s="802">
        <v>328</v>
      </c>
      <c r="D169" s="693" t="s">
        <v>45</v>
      </c>
      <c r="E169" s="697" t="s">
        <v>564</v>
      </c>
      <c r="F169" s="692" t="s">
        <v>565</v>
      </c>
      <c r="G169" s="692" t="s">
        <v>2651</v>
      </c>
      <c r="H169" s="692" t="s">
        <v>689</v>
      </c>
      <c r="I169" s="693" t="s">
        <v>7975</v>
      </c>
      <c r="J169" s="692" t="s">
        <v>50</v>
      </c>
      <c r="K169" s="702">
        <v>1039291012</v>
      </c>
      <c r="L169" s="696">
        <v>36042</v>
      </c>
      <c r="M169" s="695">
        <v>27</v>
      </c>
      <c r="N169" s="695" t="s">
        <v>379</v>
      </c>
      <c r="O169" s="697">
        <v>3137577092</v>
      </c>
      <c r="P169" s="692"/>
      <c r="Q169" s="700">
        <v>600000</v>
      </c>
      <c r="R169" s="692" t="s">
        <v>53</v>
      </c>
      <c r="S169" s="701" t="s">
        <v>54</v>
      </c>
      <c r="T169" s="277" t="s">
        <v>7731</v>
      </c>
      <c r="U169" s="277" t="s">
        <v>4239</v>
      </c>
      <c r="V169" s="694" t="s">
        <v>4500</v>
      </c>
      <c r="W169" s="272" t="s">
        <v>57</v>
      </c>
      <c r="X169" s="272" t="s">
        <v>57</v>
      </c>
      <c r="Y169" s="487"/>
      <c r="Z169" s="487"/>
      <c r="AA169" s="487"/>
      <c r="AB169" s="487"/>
      <c r="AC169" s="487"/>
      <c r="AD169" s="804" t="s">
        <v>58</v>
      </c>
      <c r="AE169" s="487"/>
      <c r="AF169" s="304" t="s">
        <v>59</v>
      </c>
      <c r="AG169" s="304" t="s">
        <v>57</v>
      </c>
      <c r="AH169" s="304" t="s">
        <v>59</v>
      </c>
      <c r="AI169" s="304" t="s">
        <v>59</v>
      </c>
      <c r="AJ169" s="304" t="s">
        <v>59</v>
      </c>
      <c r="AK169" s="304" t="s">
        <v>59</v>
      </c>
      <c r="AL169" s="304" t="s">
        <v>174</v>
      </c>
      <c r="AM169" s="698"/>
      <c r="AN169" s="698"/>
      <c r="AO169" s="1568" t="s">
        <v>7950</v>
      </c>
      <c r="AP169" s="189"/>
      <c r="AQ169" s="809" t="str" cm="1">
        <f t="array" ref="AQ169">IF(AD169="NO FAVORABLE","NO FAVORABLE",IF(SUMPRODUCT(--(TRIM(AF169:AK169)&lt;&gt;"SI"),--(TRIM(AF169:AK169)&lt;&gt;"NA"))&gt;0,"SUBSANAR","APROBADA CR"))</f>
        <v>APROBADA CR</v>
      </c>
      <c r="AR169" s="189"/>
      <c r="AS169" s="189"/>
      <c r="AT169" s="189"/>
      <c r="AU169" s="189"/>
      <c r="AV169" s="189"/>
    </row>
    <row r="170" spans="1:48" ht="13.8" x14ac:dyDescent="0.25">
      <c r="A170" s="122" t="s">
        <v>2156</v>
      </c>
      <c r="B170" s="118" t="s">
        <v>7702</v>
      </c>
      <c r="C170" s="112">
        <v>340</v>
      </c>
      <c r="D170" s="112" t="s">
        <v>45</v>
      </c>
      <c r="E170" s="112" t="s">
        <v>356</v>
      </c>
      <c r="F170" s="112" t="s">
        <v>62</v>
      </c>
      <c r="G170" s="112" t="s">
        <v>485</v>
      </c>
      <c r="H170" s="112" t="s">
        <v>290</v>
      </c>
      <c r="I170" s="118" t="s">
        <v>7977</v>
      </c>
      <c r="J170" s="112" t="s">
        <v>50</v>
      </c>
      <c r="K170" s="112">
        <v>43417309</v>
      </c>
      <c r="L170" s="113">
        <v>26435</v>
      </c>
      <c r="M170" s="97">
        <v>53</v>
      </c>
      <c r="N170" s="97" t="s">
        <v>379</v>
      </c>
      <c r="O170" s="112">
        <v>3001491564</v>
      </c>
      <c r="P170" s="112" t="s">
        <v>375</v>
      </c>
      <c r="Q170" s="112" t="s">
        <v>757</v>
      </c>
      <c r="R170" s="112" t="s">
        <v>53</v>
      </c>
      <c r="S170" s="112" t="s">
        <v>54</v>
      </c>
      <c r="T170" s="112" t="s">
        <v>7726</v>
      </c>
      <c r="U170" s="112" t="s">
        <v>4239</v>
      </c>
      <c r="V170" s="272" t="s">
        <v>57</v>
      </c>
      <c r="W170" s="272" t="s">
        <v>57</v>
      </c>
      <c r="X170" s="114" t="s">
        <v>7978</v>
      </c>
      <c r="Y170" s="114" t="s">
        <v>375</v>
      </c>
      <c r="Z170" s="114" t="s">
        <v>375</v>
      </c>
      <c r="AA170" s="114" t="s">
        <v>375</v>
      </c>
      <c r="AB170" s="114" t="s">
        <v>375</v>
      </c>
      <c r="AC170" s="114" t="s">
        <v>375</v>
      </c>
      <c r="AD170" s="77" t="s">
        <v>296</v>
      </c>
      <c r="AE170" s="114" t="s">
        <v>375</v>
      </c>
      <c r="AF170" s="115" t="s">
        <v>59</v>
      </c>
      <c r="AG170" s="115" t="s">
        <v>57</v>
      </c>
      <c r="AH170" s="115" t="s">
        <v>59</v>
      </c>
      <c r="AI170" s="115" t="s">
        <v>59</v>
      </c>
      <c r="AJ170" s="115" t="s">
        <v>59</v>
      </c>
      <c r="AK170" s="115" t="s">
        <v>59</v>
      </c>
      <c r="AL170" s="115" t="s">
        <v>138</v>
      </c>
      <c r="AM170" s="115" t="s">
        <v>375</v>
      </c>
      <c r="AN170" s="115" t="s">
        <v>375</v>
      </c>
      <c r="AO170" s="194" t="s">
        <v>7979</v>
      </c>
      <c r="AQ170" s="809" t="str" cm="1">
        <f t="array" ref="AQ170">IF(AD170="NO FAVORABLE","NO FAVORABLE",IF(SUMPRODUCT(--(TRIM(AF170:AK170)&lt;&gt;"SI"),--(TRIM(AF170:AK170)&lt;&gt;"NA"))&gt;0,"SUBSANAR","APROBADA CR"))</f>
        <v>APROBADA CR</v>
      </c>
    </row>
    <row r="171" spans="1:48" ht="13.8" x14ac:dyDescent="0.25">
      <c r="A171" s="122" t="s">
        <v>2156</v>
      </c>
      <c r="B171" s="118" t="s">
        <v>7702</v>
      </c>
      <c r="C171" s="112">
        <v>348</v>
      </c>
      <c r="D171" s="112" t="s">
        <v>45</v>
      </c>
      <c r="E171" s="112" t="s">
        <v>2273</v>
      </c>
      <c r="F171" s="112" t="s">
        <v>816</v>
      </c>
      <c r="G171" s="112" t="s">
        <v>48</v>
      </c>
      <c r="H171" s="112" t="s">
        <v>7186</v>
      </c>
      <c r="I171" s="112" t="s">
        <v>7981</v>
      </c>
      <c r="J171" s="112" t="s">
        <v>50</v>
      </c>
      <c r="K171" s="112">
        <v>43083647</v>
      </c>
      <c r="L171" s="113">
        <v>23379</v>
      </c>
      <c r="M171" s="97">
        <v>62</v>
      </c>
      <c r="N171" s="97" t="s">
        <v>379</v>
      </c>
      <c r="O171" s="112">
        <v>3218029918</v>
      </c>
      <c r="P171" s="118" t="s">
        <v>375</v>
      </c>
      <c r="Q171" s="112" t="s">
        <v>427</v>
      </c>
      <c r="R171" s="112" t="s">
        <v>545</v>
      </c>
      <c r="S171" s="112" t="s">
        <v>54</v>
      </c>
      <c r="T171" s="112" t="s">
        <v>7722</v>
      </c>
      <c r="U171" s="112" t="s">
        <v>4239</v>
      </c>
      <c r="V171" s="272" t="s">
        <v>57</v>
      </c>
      <c r="W171" s="272" t="s">
        <v>57</v>
      </c>
      <c r="X171" s="273" t="s">
        <v>7982</v>
      </c>
      <c r="Y171" s="116" t="s">
        <v>375</v>
      </c>
      <c r="Z171" s="116" t="s">
        <v>375</v>
      </c>
      <c r="AA171" s="116" t="s">
        <v>375</v>
      </c>
      <c r="AB171" s="116" t="s">
        <v>375</v>
      </c>
      <c r="AC171" s="116" t="s">
        <v>375</v>
      </c>
      <c r="AD171" s="804" t="s">
        <v>58</v>
      </c>
      <c r="AE171" s="116" t="s">
        <v>375</v>
      </c>
      <c r="AF171" s="117" t="s">
        <v>59</v>
      </c>
      <c r="AG171" s="117" t="s">
        <v>57</v>
      </c>
      <c r="AH171" s="117" t="s">
        <v>59</v>
      </c>
      <c r="AI171" s="117" t="s">
        <v>59</v>
      </c>
      <c r="AJ171" s="117" t="s">
        <v>59</v>
      </c>
      <c r="AK171" s="117" t="s">
        <v>59</v>
      </c>
      <c r="AL171" s="117" t="s">
        <v>70</v>
      </c>
      <c r="AM171" s="117" t="s">
        <v>375</v>
      </c>
      <c r="AN171" s="117" t="s">
        <v>375</v>
      </c>
      <c r="AO171" s="117" t="s">
        <v>7983</v>
      </c>
      <c r="AQ171" s="809" t="str" cm="1">
        <f t="array" ref="AQ171">IF(AD171="NO FAVORABLE","NO FAVORABLE",IF(SUMPRODUCT(--(TRIM(AF171:AK171)&lt;&gt;"SI"),--(TRIM(AF171:AK171)&lt;&gt;"NA"))&gt;0,"SUBSANAR","APROBADA CR"))</f>
        <v>APROBADA CR</v>
      </c>
    </row>
    <row r="172" spans="1:48" ht="13.8" x14ac:dyDescent="0.25">
      <c r="A172" s="122" t="s">
        <v>2156</v>
      </c>
      <c r="B172" s="118" t="s">
        <v>7702</v>
      </c>
      <c r="C172" s="112">
        <v>350</v>
      </c>
      <c r="D172" s="112" t="s">
        <v>45</v>
      </c>
      <c r="E172" s="112" t="s">
        <v>2520</v>
      </c>
      <c r="F172" s="112" t="s">
        <v>375</v>
      </c>
      <c r="G172" s="112" t="s">
        <v>378</v>
      </c>
      <c r="H172" s="112" t="s">
        <v>1661</v>
      </c>
      <c r="I172" s="112" t="s">
        <v>7984</v>
      </c>
      <c r="J172" s="112" t="s">
        <v>50</v>
      </c>
      <c r="K172" s="112">
        <v>43417644</v>
      </c>
      <c r="L172" s="113">
        <v>26889</v>
      </c>
      <c r="M172" s="97">
        <v>52</v>
      </c>
      <c r="N172" s="97" t="s">
        <v>379</v>
      </c>
      <c r="O172" s="112">
        <v>3012197793</v>
      </c>
      <c r="P172" s="112" t="s">
        <v>375</v>
      </c>
      <c r="Q172" s="112" t="s">
        <v>757</v>
      </c>
      <c r="R172" s="112" t="s">
        <v>53</v>
      </c>
      <c r="S172" s="112" t="s">
        <v>54</v>
      </c>
      <c r="T172" s="112" t="s">
        <v>7985</v>
      </c>
      <c r="U172" s="112" t="s">
        <v>4239</v>
      </c>
      <c r="V172" s="272" t="s">
        <v>57</v>
      </c>
      <c r="W172" s="272" t="s">
        <v>57</v>
      </c>
      <c r="X172" s="280" t="s">
        <v>7986</v>
      </c>
      <c r="Y172" s="114" t="s">
        <v>375</v>
      </c>
      <c r="Z172" s="114" t="s">
        <v>375</v>
      </c>
      <c r="AA172" s="114" t="s">
        <v>375</v>
      </c>
      <c r="AB172" s="114" t="s">
        <v>375</v>
      </c>
      <c r="AC172" s="114" t="s">
        <v>375</v>
      </c>
      <c r="AD172" s="804" t="s">
        <v>58</v>
      </c>
      <c r="AE172" s="114" t="s">
        <v>375</v>
      </c>
      <c r="AF172" s="115" t="s">
        <v>59</v>
      </c>
      <c r="AG172" s="115" t="s">
        <v>57</v>
      </c>
      <c r="AH172" s="115" t="s">
        <v>59</v>
      </c>
      <c r="AI172" s="115" t="s">
        <v>59</v>
      </c>
      <c r="AJ172" s="115" t="s">
        <v>59</v>
      </c>
      <c r="AK172" s="115" t="s">
        <v>59</v>
      </c>
      <c r="AL172" s="115" t="s">
        <v>114</v>
      </c>
      <c r="AM172" s="115" t="s">
        <v>375</v>
      </c>
      <c r="AN172" s="115" t="s">
        <v>375</v>
      </c>
      <c r="AO172" s="1568" t="s">
        <v>7950</v>
      </c>
      <c r="AQ172" s="809" t="str" cm="1">
        <f t="array" ref="AQ172">IF(AD172="NO FAVORABLE","NO FAVORABLE",IF(SUMPRODUCT(--(TRIM(AF172:AK172)&lt;&gt;"SI"),--(TRIM(AF172:AK172)&lt;&gt;"NA"))&gt;0,"SUBSANAR","APROBADA CR"))</f>
        <v>APROBADA CR</v>
      </c>
    </row>
    <row r="173" spans="1:48" ht="13.8" x14ac:dyDescent="0.25">
      <c r="A173" s="122" t="s">
        <v>2156</v>
      </c>
      <c r="B173" s="118" t="s">
        <v>7702</v>
      </c>
      <c r="C173" s="107">
        <v>357</v>
      </c>
      <c r="D173" s="112" t="s">
        <v>45</v>
      </c>
      <c r="E173" s="112" t="s">
        <v>2665</v>
      </c>
      <c r="F173" s="112" t="s">
        <v>116</v>
      </c>
      <c r="G173" s="112" t="s">
        <v>290</v>
      </c>
      <c r="H173" s="112" t="s">
        <v>7987</v>
      </c>
      <c r="I173" s="112" t="s">
        <v>7988</v>
      </c>
      <c r="J173" s="112" t="s">
        <v>50</v>
      </c>
      <c r="K173" s="112">
        <v>21696506</v>
      </c>
      <c r="L173" s="113">
        <v>13905</v>
      </c>
      <c r="M173" s="112">
        <v>88</v>
      </c>
      <c r="N173" s="97" t="s">
        <v>379</v>
      </c>
      <c r="O173" s="112">
        <v>3116789489</v>
      </c>
      <c r="P173" s="118" t="s">
        <v>375</v>
      </c>
      <c r="Q173" s="112" t="s">
        <v>427</v>
      </c>
      <c r="R173" s="112" t="s">
        <v>545</v>
      </c>
      <c r="S173" s="112" t="s">
        <v>54</v>
      </c>
      <c r="T173" s="112" t="s">
        <v>7831</v>
      </c>
      <c r="U173" s="112" t="s">
        <v>4239</v>
      </c>
      <c r="V173" s="272" t="s">
        <v>57</v>
      </c>
      <c r="W173" s="272" t="s">
        <v>57</v>
      </c>
      <c r="X173" s="272" t="s">
        <v>57</v>
      </c>
      <c r="Y173" s="116" t="s">
        <v>375</v>
      </c>
      <c r="Z173" s="116" t="s">
        <v>375</v>
      </c>
      <c r="AA173" s="116" t="s">
        <v>375</v>
      </c>
      <c r="AB173" s="116" t="s">
        <v>375</v>
      </c>
      <c r="AC173" s="116" t="s">
        <v>375</v>
      </c>
      <c r="AD173" s="804" t="s">
        <v>58</v>
      </c>
      <c r="AE173" s="116" t="s">
        <v>375</v>
      </c>
      <c r="AF173" s="117" t="s">
        <v>59</v>
      </c>
      <c r="AG173" s="117" t="s">
        <v>57</v>
      </c>
      <c r="AH173" s="117" t="s">
        <v>59</v>
      </c>
      <c r="AI173" s="117" t="s">
        <v>59</v>
      </c>
      <c r="AJ173" s="117" t="s">
        <v>59</v>
      </c>
      <c r="AK173" s="117" t="s">
        <v>59</v>
      </c>
      <c r="AL173" s="117" t="s">
        <v>70</v>
      </c>
      <c r="AM173" s="117" t="s">
        <v>375</v>
      </c>
      <c r="AN173" s="117" t="s">
        <v>375</v>
      </c>
      <c r="AO173" s="1568" t="s">
        <v>7950</v>
      </c>
      <c r="AQ173" s="809" t="str" cm="1">
        <f t="array" ref="AQ173">IF(AD173="NO FAVORABLE","NO FAVORABLE",IF(SUMPRODUCT(--(TRIM(AF173:AK173)&lt;&gt;"SI"),--(TRIM(AF173:AK173)&lt;&gt;"NA"))&gt;0,"SUBSANAR","APROBADA CR"))</f>
        <v>APROBADA CR</v>
      </c>
    </row>
    <row r="174" spans="1:48" ht="13.8" x14ac:dyDescent="0.25">
      <c r="A174" s="122" t="s">
        <v>2156</v>
      </c>
      <c r="B174" s="118" t="s">
        <v>7702</v>
      </c>
      <c r="C174" s="112">
        <v>358</v>
      </c>
      <c r="D174" s="112" t="s">
        <v>45</v>
      </c>
      <c r="E174" s="112" t="s">
        <v>62</v>
      </c>
      <c r="F174" s="112" t="s">
        <v>293</v>
      </c>
      <c r="G174" s="112" t="s">
        <v>1743</v>
      </c>
      <c r="H174" s="112" t="s">
        <v>375</v>
      </c>
      <c r="I174" s="112" t="s">
        <v>7989</v>
      </c>
      <c r="J174" s="112" t="s">
        <v>50</v>
      </c>
      <c r="K174" s="112">
        <v>21696181</v>
      </c>
      <c r="L174" s="113">
        <v>12138</v>
      </c>
      <c r="M174" s="112">
        <v>92</v>
      </c>
      <c r="N174" s="97" t="s">
        <v>379</v>
      </c>
      <c r="O174" s="112">
        <v>3017438372</v>
      </c>
      <c r="P174" s="118" t="s">
        <v>375</v>
      </c>
      <c r="Q174" s="112" t="s">
        <v>427</v>
      </c>
      <c r="R174" s="112" t="s">
        <v>545</v>
      </c>
      <c r="S174" s="112" t="s">
        <v>54</v>
      </c>
      <c r="T174" s="112" t="s">
        <v>7831</v>
      </c>
      <c r="U174" s="112" t="s">
        <v>4239</v>
      </c>
      <c r="V174" s="272" t="s">
        <v>57</v>
      </c>
      <c r="W174" s="272" t="s">
        <v>57</v>
      </c>
      <c r="X174" s="272" t="s">
        <v>57</v>
      </c>
      <c r="Y174" s="116" t="s">
        <v>375</v>
      </c>
      <c r="Z174" s="116" t="s">
        <v>375</v>
      </c>
      <c r="AA174" s="116" t="s">
        <v>375</v>
      </c>
      <c r="AB174" s="116" t="s">
        <v>375</v>
      </c>
      <c r="AC174" s="116" t="s">
        <v>375</v>
      </c>
      <c r="AD174" s="804" t="s">
        <v>58</v>
      </c>
      <c r="AE174" s="116" t="s">
        <v>375</v>
      </c>
      <c r="AF174" s="117" t="s">
        <v>59</v>
      </c>
      <c r="AG174" s="117" t="s">
        <v>57</v>
      </c>
      <c r="AH174" s="117" t="s">
        <v>59</v>
      </c>
      <c r="AI174" s="117" t="s">
        <v>59</v>
      </c>
      <c r="AJ174" s="117" t="s">
        <v>59</v>
      </c>
      <c r="AK174" s="117" t="s">
        <v>59</v>
      </c>
      <c r="AL174" s="117" t="s">
        <v>194</v>
      </c>
      <c r="AM174" s="117" t="s">
        <v>375</v>
      </c>
      <c r="AN174" s="117" t="s">
        <v>375</v>
      </c>
      <c r="AO174" s="1568" t="s">
        <v>7950</v>
      </c>
      <c r="AQ174" s="809" t="str" cm="1">
        <f t="array" ref="AQ174">IF(AD174="NO FAVORABLE","NO FAVORABLE",IF(SUMPRODUCT(--(TRIM(AF174:AK174)&lt;&gt;"SI"),--(TRIM(AF174:AK174)&lt;&gt;"NA"))&gt;0,"SUBSANAR","APROBADA CR"))</f>
        <v>APROBADA CR</v>
      </c>
    </row>
    <row r="175" spans="1:48" ht="13.8" x14ac:dyDescent="0.25">
      <c r="A175" s="122" t="s">
        <v>2156</v>
      </c>
      <c r="B175" s="118" t="s">
        <v>7702</v>
      </c>
      <c r="C175" s="112">
        <v>360</v>
      </c>
      <c r="D175" s="112" t="s">
        <v>45</v>
      </c>
      <c r="E175" s="112" t="s">
        <v>1768</v>
      </c>
      <c r="F175" s="112" t="s">
        <v>559</v>
      </c>
      <c r="G175" s="112" t="s">
        <v>1691</v>
      </c>
      <c r="H175" s="112" t="s">
        <v>485</v>
      </c>
      <c r="I175" s="112" t="s">
        <v>7990</v>
      </c>
      <c r="J175" s="112" t="s">
        <v>50</v>
      </c>
      <c r="K175" s="112">
        <v>43418127</v>
      </c>
      <c r="L175" s="113">
        <v>24849</v>
      </c>
      <c r="M175" s="97">
        <v>58</v>
      </c>
      <c r="N175" s="97" t="s">
        <v>379</v>
      </c>
      <c r="O175" s="112">
        <v>3015237112</v>
      </c>
      <c r="P175" s="118" t="s">
        <v>375</v>
      </c>
      <c r="Q175" s="112" t="s">
        <v>757</v>
      </c>
      <c r="R175" s="112" t="s">
        <v>53</v>
      </c>
      <c r="S175" s="112" t="s">
        <v>54</v>
      </c>
      <c r="T175" s="112" t="s">
        <v>7991</v>
      </c>
      <c r="U175" s="112" t="s">
        <v>4239</v>
      </c>
      <c r="V175" s="272" t="s">
        <v>57</v>
      </c>
      <c r="W175" s="272" t="s">
        <v>57</v>
      </c>
      <c r="X175" s="272" t="s">
        <v>57</v>
      </c>
      <c r="Y175" s="116" t="s">
        <v>375</v>
      </c>
      <c r="Z175" s="116" t="s">
        <v>375</v>
      </c>
      <c r="AA175" s="116" t="s">
        <v>375</v>
      </c>
      <c r="AB175" s="116" t="s">
        <v>375</v>
      </c>
      <c r="AC175" s="116" t="s">
        <v>375</v>
      </c>
      <c r="AD175" s="804" t="s">
        <v>58</v>
      </c>
      <c r="AE175" s="116" t="s">
        <v>375</v>
      </c>
      <c r="AF175" s="117" t="s">
        <v>59</v>
      </c>
      <c r="AG175" s="117" t="s">
        <v>57</v>
      </c>
      <c r="AH175" s="117" t="s">
        <v>59</v>
      </c>
      <c r="AI175" s="117" t="s">
        <v>59</v>
      </c>
      <c r="AJ175" s="117" t="s">
        <v>59</v>
      </c>
      <c r="AK175" s="117" t="s">
        <v>59</v>
      </c>
      <c r="AL175" s="117" t="s">
        <v>194</v>
      </c>
      <c r="AM175" s="117" t="s">
        <v>375</v>
      </c>
      <c r="AN175" s="117" t="s">
        <v>375</v>
      </c>
      <c r="AO175" s="1568" t="s">
        <v>7950</v>
      </c>
      <c r="AQ175" s="809" t="str" cm="1">
        <f t="array" ref="AQ175">IF(AD175="NO FAVORABLE","NO FAVORABLE",IF(SUMPRODUCT(--(TRIM(AF175:AK175)&lt;&gt;"SI"),--(TRIM(AF175:AK175)&lt;&gt;"NA"))&gt;0,"SUBSANAR","APROBADA CR"))</f>
        <v>APROBADA CR</v>
      </c>
    </row>
    <row r="176" spans="1:48" ht="13.8" x14ac:dyDescent="0.25">
      <c r="A176" s="122" t="s">
        <v>2156</v>
      </c>
      <c r="B176" s="118" t="s">
        <v>7702</v>
      </c>
      <c r="C176" s="112">
        <v>366</v>
      </c>
      <c r="D176" s="112" t="s">
        <v>45</v>
      </c>
      <c r="E176" s="112" t="s">
        <v>666</v>
      </c>
      <c r="F176" s="112" t="s">
        <v>63</v>
      </c>
      <c r="G176" s="112" t="s">
        <v>1950</v>
      </c>
      <c r="H176" s="112" t="s">
        <v>110</v>
      </c>
      <c r="I176" s="112" t="s">
        <v>7992</v>
      </c>
      <c r="J176" s="112" t="s">
        <v>50</v>
      </c>
      <c r="K176" s="112">
        <v>43145998</v>
      </c>
      <c r="L176" s="113">
        <v>26716</v>
      </c>
      <c r="M176" s="97">
        <v>52</v>
      </c>
      <c r="N176" s="97" t="s">
        <v>379</v>
      </c>
      <c r="O176" s="112">
        <v>3146315320</v>
      </c>
      <c r="P176" s="118" t="s">
        <v>375</v>
      </c>
      <c r="Q176" s="112" t="s">
        <v>823</v>
      </c>
      <c r="R176" s="112" t="s">
        <v>53</v>
      </c>
      <c r="S176" s="112" t="s">
        <v>54</v>
      </c>
      <c r="T176" s="112" t="s">
        <v>7831</v>
      </c>
      <c r="U176" s="112" t="s">
        <v>4239</v>
      </c>
      <c r="V176" s="272" t="s">
        <v>57</v>
      </c>
      <c r="W176" s="272" t="s">
        <v>57</v>
      </c>
      <c r="X176" s="272" t="s">
        <v>57</v>
      </c>
      <c r="Y176" s="116" t="s">
        <v>375</v>
      </c>
      <c r="Z176" s="116" t="s">
        <v>375</v>
      </c>
      <c r="AA176" s="116" t="s">
        <v>375</v>
      </c>
      <c r="AB176" s="116" t="s">
        <v>375</v>
      </c>
      <c r="AC176" s="116" t="s">
        <v>375</v>
      </c>
      <c r="AD176" s="804" t="s">
        <v>58</v>
      </c>
      <c r="AE176" s="116" t="s">
        <v>375</v>
      </c>
      <c r="AF176" s="117" t="s">
        <v>59</v>
      </c>
      <c r="AG176" s="117" t="s">
        <v>57</v>
      </c>
      <c r="AH176" s="117" t="s">
        <v>59</v>
      </c>
      <c r="AI176" s="117" t="s">
        <v>59</v>
      </c>
      <c r="AJ176" s="117" t="s">
        <v>59</v>
      </c>
      <c r="AK176" s="117" t="s">
        <v>59</v>
      </c>
      <c r="AL176" s="117" t="s">
        <v>182</v>
      </c>
      <c r="AM176" s="117" t="s">
        <v>375</v>
      </c>
      <c r="AN176" s="117" t="s">
        <v>375</v>
      </c>
      <c r="AO176" s="1568" t="s">
        <v>7950</v>
      </c>
      <c r="AQ176" s="809" t="str" cm="1">
        <f t="array" ref="AQ176">IF(AD176="NO FAVORABLE","NO FAVORABLE",IF(SUMPRODUCT(--(TRIM(AF176:AK176)&lt;&gt;"SI"),--(TRIM(AF176:AK176)&lt;&gt;"NA"))&gt;0,"SUBSANAR","APROBADA CR"))</f>
        <v>APROBADA CR</v>
      </c>
    </row>
    <row r="177" spans="1:43" ht="13.8" x14ac:dyDescent="0.25">
      <c r="A177" s="122" t="s">
        <v>2156</v>
      </c>
      <c r="B177" s="118" t="s">
        <v>7702</v>
      </c>
      <c r="C177" s="107">
        <v>367</v>
      </c>
      <c r="D177" s="112" t="s">
        <v>45</v>
      </c>
      <c r="E177" s="112" t="s">
        <v>279</v>
      </c>
      <c r="F177" s="112" t="s">
        <v>101</v>
      </c>
      <c r="G177" s="112" t="s">
        <v>290</v>
      </c>
      <c r="H177" s="112" t="s">
        <v>110</v>
      </c>
      <c r="I177" s="112" t="s">
        <v>7993</v>
      </c>
      <c r="J177" s="112" t="s">
        <v>50</v>
      </c>
      <c r="K177" s="112">
        <v>1039290196</v>
      </c>
      <c r="L177" s="113">
        <v>35330</v>
      </c>
      <c r="M177" s="97">
        <v>29</v>
      </c>
      <c r="N177" s="97" t="s">
        <v>379</v>
      </c>
      <c r="O177" s="112">
        <v>3122458271</v>
      </c>
      <c r="P177" s="118" t="s">
        <v>375</v>
      </c>
      <c r="Q177" s="112" t="s">
        <v>757</v>
      </c>
      <c r="R177" s="112" t="s">
        <v>53</v>
      </c>
      <c r="S177" s="112" t="s">
        <v>54</v>
      </c>
      <c r="T177" s="112" t="s">
        <v>7831</v>
      </c>
      <c r="U177" s="112" t="s">
        <v>4239</v>
      </c>
      <c r="V177" s="272" t="s">
        <v>57</v>
      </c>
      <c r="W177" s="272" t="s">
        <v>57</v>
      </c>
      <c r="X177" s="272" t="s">
        <v>57</v>
      </c>
      <c r="Y177" s="116" t="s">
        <v>375</v>
      </c>
      <c r="Z177" s="116" t="s">
        <v>375</v>
      </c>
      <c r="AA177" s="116" t="s">
        <v>375</v>
      </c>
      <c r="AB177" s="116" t="s">
        <v>375</v>
      </c>
      <c r="AC177" s="116" t="s">
        <v>375</v>
      </c>
      <c r="AD177" s="804" t="s">
        <v>58</v>
      </c>
      <c r="AE177" s="116" t="s">
        <v>375</v>
      </c>
      <c r="AF177" s="117" t="s">
        <v>59</v>
      </c>
      <c r="AG177" s="117" t="s">
        <v>57</v>
      </c>
      <c r="AH177" s="117" t="s">
        <v>59</v>
      </c>
      <c r="AI177" s="117" t="s">
        <v>59</v>
      </c>
      <c r="AJ177" s="117" t="s">
        <v>59</v>
      </c>
      <c r="AK177" s="117" t="s">
        <v>59</v>
      </c>
      <c r="AL177" s="117" t="s">
        <v>194</v>
      </c>
      <c r="AM177" s="117" t="s">
        <v>375</v>
      </c>
      <c r="AN177" s="117" t="s">
        <v>375</v>
      </c>
      <c r="AO177" s="1568" t="s">
        <v>7950</v>
      </c>
      <c r="AQ177" s="809" t="str" cm="1">
        <f t="array" ref="AQ177">IF(AD177="NO FAVORABLE","NO FAVORABLE",IF(SUMPRODUCT(--(TRIM(AF177:AK177)&lt;&gt;"SI"),--(TRIM(AF177:AK177)&lt;&gt;"NA"))&gt;0,"SUBSANAR","APROBADA CR"))</f>
        <v>APROBADA CR</v>
      </c>
    </row>
    <row r="178" spans="1:43" ht="13.8" x14ac:dyDescent="0.25">
      <c r="A178" s="122" t="s">
        <v>2156</v>
      </c>
      <c r="B178" s="118" t="s">
        <v>7702</v>
      </c>
      <c r="C178" s="112">
        <v>372</v>
      </c>
      <c r="D178" s="112" t="s">
        <v>45</v>
      </c>
      <c r="E178" s="112" t="s">
        <v>7994</v>
      </c>
      <c r="F178" s="112" t="s">
        <v>2659</v>
      </c>
      <c r="G178" s="112" t="s">
        <v>2855</v>
      </c>
      <c r="H178" s="112" t="s">
        <v>787</v>
      </c>
      <c r="I178" s="112" t="s">
        <v>7995</v>
      </c>
      <c r="J178" s="112" t="s">
        <v>50</v>
      </c>
      <c r="K178" s="112">
        <v>43581171</v>
      </c>
      <c r="L178" s="113">
        <v>26384</v>
      </c>
      <c r="M178" s="97">
        <v>53</v>
      </c>
      <c r="N178" s="97" t="s">
        <v>379</v>
      </c>
      <c r="O178" s="112">
        <v>3117617470</v>
      </c>
      <c r="P178" s="112" t="s">
        <v>375</v>
      </c>
      <c r="Q178" s="112" t="s">
        <v>823</v>
      </c>
      <c r="R178" s="112" t="s">
        <v>53</v>
      </c>
      <c r="S178" s="112" t="s">
        <v>54</v>
      </c>
      <c r="T178" s="112" t="s">
        <v>7985</v>
      </c>
      <c r="U178" s="112" t="s">
        <v>4239</v>
      </c>
      <c r="V178" s="272" t="s">
        <v>57</v>
      </c>
      <c r="W178" s="272" t="s">
        <v>57</v>
      </c>
      <c r="X178" s="272" t="s">
        <v>57</v>
      </c>
      <c r="Y178" s="116" t="s">
        <v>375</v>
      </c>
      <c r="Z178" s="116" t="s">
        <v>375</v>
      </c>
      <c r="AA178" s="116" t="s">
        <v>375</v>
      </c>
      <c r="AB178" s="116" t="s">
        <v>375</v>
      </c>
      <c r="AC178" s="116" t="s">
        <v>375</v>
      </c>
      <c r="AD178" s="804" t="s">
        <v>58</v>
      </c>
      <c r="AE178" s="116" t="s">
        <v>375</v>
      </c>
      <c r="AF178" s="117" t="s">
        <v>59</v>
      </c>
      <c r="AG178" s="117" t="s">
        <v>57</v>
      </c>
      <c r="AH178" s="117" t="s">
        <v>59</v>
      </c>
      <c r="AI178" s="117" t="s">
        <v>59</v>
      </c>
      <c r="AJ178" s="117" t="s">
        <v>59</v>
      </c>
      <c r="AK178" s="117" t="s">
        <v>59</v>
      </c>
      <c r="AL178" s="117" t="s">
        <v>283</v>
      </c>
      <c r="AM178" s="117" t="s">
        <v>375</v>
      </c>
      <c r="AN178" s="117" t="s">
        <v>375</v>
      </c>
      <c r="AO178" s="1568" t="s">
        <v>7950</v>
      </c>
      <c r="AQ178" s="809" t="str" cm="1">
        <f t="array" ref="AQ178">IF(AD178="NO FAVORABLE","NO FAVORABLE",IF(SUMPRODUCT(--(TRIM(AF178:AK178)&lt;&gt;"SI"),--(TRIM(AF178:AK178)&lt;&gt;"NA"))&gt;0,"SUBSANAR","APROBADA CR"))</f>
        <v>APROBADA CR</v>
      </c>
    </row>
    <row r="179" spans="1:43" ht="13.8" x14ac:dyDescent="0.25">
      <c r="A179" s="122" t="s">
        <v>2156</v>
      </c>
      <c r="B179" s="118" t="s">
        <v>7702</v>
      </c>
      <c r="C179" s="112">
        <v>374</v>
      </c>
      <c r="D179" s="112" t="s">
        <v>45</v>
      </c>
      <c r="E179" s="112" t="s">
        <v>62</v>
      </c>
      <c r="F179" s="112" t="s">
        <v>590</v>
      </c>
      <c r="G179" s="112" t="s">
        <v>2093</v>
      </c>
      <c r="H179" s="112" t="s">
        <v>415</v>
      </c>
      <c r="I179" s="112" t="s">
        <v>7996</v>
      </c>
      <c r="J179" s="112" t="s">
        <v>50</v>
      </c>
      <c r="K179" s="112">
        <v>1114455147</v>
      </c>
      <c r="L179" s="113">
        <v>33928</v>
      </c>
      <c r="M179" s="97">
        <v>33</v>
      </c>
      <c r="N179" s="97" t="s">
        <v>379</v>
      </c>
      <c r="O179" s="112">
        <v>3117045280</v>
      </c>
      <c r="P179" s="112" t="s">
        <v>375</v>
      </c>
      <c r="Q179" s="112" t="s">
        <v>757</v>
      </c>
      <c r="R179" s="112" t="s">
        <v>53</v>
      </c>
      <c r="S179" s="112" t="s">
        <v>54</v>
      </c>
      <c r="T179" s="112" t="s">
        <v>7985</v>
      </c>
      <c r="U179" s="112" t="s">
        <v>4239</v>
      </c>
      <c r="V179" s="272" t="s">
        <v>57</v>
      </c>
      <c r="W179" s="272" t="s">
        <v>57</v>
      </c>
      <c r="X179" s="272" t="s">
        <v>57</v>
      </c>
      <c r="Y179" s="116" t="s">
        <v>375</v>
      </c>
      <c r="Z179" s="116" t="s">
        <v>375</v>
      </c>
      <c r="AA179" s="116" t="s">
        <v>375</v>
      </c>
      <c r="AB179" s="116" t="s">
        <v>375</v>
      </c>
      <c r="AC179" s="116" t="s">
        <v>375</v>
      </c>
      <c r="AD179" s="804" t="s">
        <v>58</v>
      </c>
      <c r="AE179" s="116" t="s">
        <v>375</v>
      </c>
      <c r="AF179" s="117" t="s">
        <v>59</v>
      </c>
      <c r="AG179" s="117" t="s">
        <v>57</v>
      </c>
      <c r="AH179" s="117" t="s">
        <v>59</v>
      </c>
      <c r="AI179" s="117" t="s">
        <v>59</v>
      </c>
      <c r="AJ179" s="117" t="s">
        <v>59</v>
      </c>
      <c r="AK179" s="117" t="s">
        <v>59</v>
      </c>
      <c r="AL179" s="117" t="s">
        <v>70</v>
      </c>
      <c r="AM179" s="117" t="s">
        <v>375</v>
      </c>
      <c r="AN179" s="117" t="s">
        <v>375</v>
      </c>
      <c r="AO179" s="1568" t="s">
        <v>7950</v>
      </c>
      <c r="AQ179" s="809" t="str" cm="1">
        <f t="array" ref="AQ179">IF(AD179="NO FAVORABLE","NO FAVORABLE",IF(SUMPRODUCT(--(TRIM(AF179:AK179)&lt;&gt;"SI"),--(TRIM(AF179:AK179)&lt;&gt;"NA"))&gt;0,"SUBSANAR","APROBADA CR"))</f>
        <v>APROBADA CR</v>
      </c>
    </row>
    <row r="180" spans="1:43" ht="13.8" x14ac:dyDescent="0.25">
      <c r="A180" s="122" t="s">
        <v>2156</v>
      </c>
      <c r="B180" s="118" t="s">
        <v>7702</v>
      </c>
      <c r="C180" s="112">
        <v>378</v>
      </c>
      <c r="D180" s="112" t="s">
        <v>45</v>
      </c>
      <c r="E180" s="112" t="s">
        <v>1480</v>
      </c>
      <c r="F180" s="112" t="s">
        <v>7997</v>
      </c>
      <c r="G180" s="112" t="s">
        <v>1337</v>
      </c>
      <c r="H180" s="112" t="s">
        <v>654</v>
      </c>
      <c r="I180" s="112" t="s">
        <v>7998</v>
      </c>
      <c r="J180" s="112" t="s">
        <v>50</v>
      </c>
      <c r="K180" s="112">
        <v>1193037473</v>
      </c>
      <c r="L180" s="113">
        <v>33286</v>
      </c>
      <c r="M180" s="97">
        <v>34</v>
      </c>
      <c r="N180" s="97" t="s">
        <v>379</v>
      </c>
      <c r="O180" s="112">
        <v>3017438372</v>
      </c>
      <c r="P180" s="112" t="s">
        <v>375</v>
      </c>
      <c r="Q180" s="112" t="s">
        <v>860</v>
      </c>
      <c r="R180" s="112" t="s">
        <v>53</v>
      </c>
      <c r="S180" s="112" t="s">
        <v>54</v>
      </c>
      <c r="T180" s="112" t="s">
        <v>7831</v>
      </c>
      <c r="U180" s="112" t="s">
        <v>4239</v>
      </c>
      <c r="V180" s="272" t="s">
        <v>57</v>
      </c>
      <c r="W180" s="272" t="s">
        <v>57</v>
      </c>
      <c r="X180" s="272" t="s">
        <v>57</v>
      </c>
      <c r="Y180" s="116" t="s">
        <v>375</v>
      </c>
      <c r="Z180" s="116" t="s">
        <v>375</v>
      </c>
      <c r="AA180" s="116" t="s">
        <v>375</v>
      </c>
      <c r="AB180" s="116" t="s">
        <v>375</v>
      </c>
      <c r="AC180" s="116" t="s">
        <v>375</v>
      </c>
      <c r="AD180" s="804" t="s">
        <v>58</v>
      </c>
      <c r="AE180" s="273" t="s">
        <v>375</v>
      </c>
      <c r="AF180" s="117" t="s">
        <v>59</v>
      </c>
      <c r="AG180" s="117" t="s">
        <v>57</v>
      </c>
      <c r="AH180" s="117" t="s">
        <v>59</v>
      </c>
      <c r="AI180" s="117" t="s">
        <v>59</v>
      </c>
      <c r="AJ180" s="117" t="s">
        <v>59</v>
      </c>
      <c r="AK180" s="117" t="s">
        <v>59</v>
      </c>
      <c r="AL180" s="117" t="s">
        <v>70</v>
      </c>
      <c r="AM180" s="117" t="s">
        <v>375</v>
      </c>
      <c r="AN180" s="117" t="s">
        <v>375</v>
      </c>
      <c r="AO180" s="1568" t="s">
        <v>7950</v>
      </c>
      <c r="AQ180" s="809" t="str" cm="1">
        <f t="array" ref="AQ180">IF(AD180="NO FAVORABLE","NO FAVORABLE",IF(SUMPRODUCT(--(TRIM(AF180:AK180)&lt;&gt;"SI"),--(TRIM(AF180:AK180)&lt;&gt;"NA"))&gt;0,"SUBSANAR","APROBADA CR"))</f>
        <v>APROBADA CR</v>
      </c>
    </row>
    <row r="181" spans="1:43" ht="13.8" x14ac:dyDescent="0.25">
      <c r="A181" s="122" t="s">
        <v>2156</v>
      </c>
      <c r="B181" s="118" t="s">
        <v>7702</v>
      </c>
      <c r="C181" s="112">
        <v>380</v>
      </c>
      <c r="D181" s="112" t="s">
        <v>45</v>
      </c>
      <c r="E181" s="112" t="s">
        <v>669</v>
      </c>
      <c r="F181" s="112" t="s">
        <v>62</v>
      </c>
      <c r="G181" s="112" t="s">
        <v>1924</v>
      </c>
      <c r="H181" s="112" t="s">
        <v>88</v>
      </c>
      <c r="I181" s="112" t="s">
        <v>7999</v>
      </c>
      <c r="J181" s="112" t="s">
        <v>50</v>
      </c>
      <c r="K181" s="112">
        <v>1039286399</v>
      </c>
      <c r="L181" s="113">
        <v>32369</v>
      </c>
      <c r="M181" s="112">
        <v>37</v>
      </c>
      <c r="N181" s="97" t="s">
        <v>379</v>
      </c>
      <c r="O181" s="112">
        <v>3017438372</v>
      </c>
      <c r="P181" s="112" t="s">
        <v>375</v>
      </c>
      <c r="Q181" s="112" t="s">
        <v>860</v>
      </c>
      <c r="R181" s="112" t="s">
        <v>53</v>
      </c>
      <c r="S181" s="112" t="s">
        <v>54</v>
      </c>
      <c r="T181" s="112" t="s">
        <v>7831</v>
      </c>
      <c r="U181" s="112" t="s">
        <v>4239</v>
      </c>
      <c r="V181" s="272" t="s">
        <v>57</v>
      </c>
      <c r="W181" s="272" t="s">
        <v>57</v>
      </c>
      <c r="X181" s="272" t="s">
        <v>57</v>
      </c>
      <c r="Y181" s="116" t="s">
        <v>375</v>
      </c>
      <c r="Z181" s="116" t="s">
        <v>375</v>
      </c>
      <c r="AA181" s="116" t="s">
        <v>375</v>
      </c>
      <c r="AB181" s="116" t="s">
        <v>375</v>
      </c>
      <c r="AC181" s="116" t="s">
        <v>375</v>
      </c>
      <c r="AD181" s="804" t="s">
        <v>58</v>
      </c>
      <c r="AE181" s="273" t="s">
        <v>375</v>
      </c>
      <c r="AF181" s="117" t="s">
        <v>59</v>
      </c>
      <c r="AG181" s="117" t="s">
        <v>57</v>
      </c>
      <c r="AH181" s="117" t="s">
        <v>59</v>
      </c>
      <c r="AI181" s="117" t="s">
        <v>59</v>
      </c>
      <c r="AJ181" s="117" t="s">
        <v>59</v>
      </c>
      <c r="AK181" s="117" t="s">
        <v>59</v>
      </c>
      <c r="AL181" s="117" t="s">
        <v>70</v>
      </c>
      <c r="AM181" s="117" t="s">
        <v>375</v>
      </c>
      <c r="AN181" s="117" t="s">
        <v>375</v>
      </c>
      <c r="AO181" s="1568" t="s">
        <v>7950</v>
      </c>
      <c r="AQ181" s="809" t="str" cm="1">
        <f t="array" ref="AQ181">IF(AD181="NO FAVORABLE","NO FAVORABLE",IF(SUMPRODUCT(--(TRIM(AF181:AK181)&lt;&gt;"SI"),--(TRIM(AF181:AK181)&lt;&gt;"NA"))&gt;0,"SUBSANAR","APROBADA CR"))</f>
        <v>APROBADA CR</v>
      </c>
    </row>
    <row r="182" spans="1:43" ht="13.8" x14ac:dyDescent="0.25">
      <c r="A182" s="122" t="s">
        <v>2156</v>
      </c>
      <c r="B182" s="118" t="s">
        <v>7702</v>
      </c>
      <c r="C182" s="107">
        <v>381</v>
      </c>
      <c r="D182" s="112" t="s">
        <v>45</v>
      </c>
      <c r="E182" s="112" t="s">
        <v>2336</v>
      </c>
      <c r="F182" s="112" t="s">
        <v>116</v>
      </c>
      <c r="G182" s="112" t="s">
        <v>88</v>
      </c>
      <c r="H182" s="112" t="s">
        <v>375</v>
      </c>
      <c r="I182" s="112" t="s">
        <v>8000</v>
      </c>
      <c r="J182" s="112" t="s">
        <v>50</v>
      </c>
      <c r="K182" s="112">
        <v>43417728</v>
      </c>
      <c r="L182" s="113">
        <v>23323</v>
      </c>
      <c r="M182" s="97">
        <v>62</v>
      </c>
      <c r="N182" s="97" t="s">
        <v>379</v>
      </c>
      <c r="O182" s="112">
        <v>3017438372</v>
      </c>
      <c r="P182" s="112" t="s">
        <v>375</v>
      </c>
      <c r="Q182" s="112" t="s">
        <v>427</v>
      </c>
      <c r="R182" s="112" t="s">
        <v>545</v>
      </c>
      <c r="S182" s="112" t="s">
        <v>54</v>
      </c>
      <c r="T182" s="112" t="s">
        <v>7831</v>
      </c>
      <c r="U182" s="112" t="s">
        <v>4239</v>
      </c>
      <c r="V182" s="272" t="s">
        <v>57</v>
      </c>
      <c r="W182" s="272" t="s">
        <v>57</v>
      </c>
      <c r="X182" s="272" t="s">
        <v>57</v>
      </c>
      <c r="Y182" s="116" t="s">
        <v>375</v>
      </c>
      <c r="Z182" s="116" t="s">
        <v>375</v>
      </c>
      <c r="AA182" s="116" t="s">
        <v>375</v>
      </c>
      <c r="AB182" s="116" t="s">
        <v>375</v>
      </c>
      <c r="AC182" s="116" t="s">
        <v>375</v>
      </c>
      <c r="AD182" s="804" t="s">
        <v>58</v>
      </c>
      <c r="AE182" s="273" t="s">
        <v>375</v>
      </c>
      <c r="AF182" s="117" t="s">
        <v>59</v>
      </c>
      <c r="AG182" s="117" t="s">
        <v>57</v>
      </c>
      <c r="AH182" s="117" t="s">
        <v>59</v>
      </c>
      <c r="AI182" s="117" t="s">
        <v>59</v>
      </c>
      <c r="AJ182" s="117" t="s">
        <v>59</v>
      </c>
      <c r="AK182" s="117" t="s">
        <v>59</v>
      </c>
      <c r="AL182" s="117" t="s">
        <v>114</v>
      </c>
      <c r="AM182" s="117" t="s">
        <v>375</v>
      </c>
      <c r="AN182" s="117" t="s">
        <v>375</v>
      </c>
      <c r="AO182" s="1568" t="s">
        <v>7950</v>
      </c>
      <c r="AQ182" s="809" t="str" cm="1">
        <f t="array" ref="AQ182">IF(AD182="NO FAVORABLE","NO FAVORABLE",IF(SUMPRODUCT(--(TRIM(AF182:AK182)&lt;&gt;"SI"),--(TRIM(AF182:AK182)&lt;&gt;"NA"))&gt;0,"SUBSANAR","APROBADA CR"))</f>
        <v>APROBADA CR</v>
      </c>
    </row>
    <row r="183" spans="1:43" ht="13.8" x14ac:dyDescent="0.25">
      <c r="A183" s="122" t="s">
        <v>2156</v>
      </c>
      <c r="B183" s="118" t="s">
        <v>7702</v>
      </c>
      <c r="C183" s="107">
        <v>383</v>
      </c>
      <c r="D183" s="112" t="s">
        <v>45</v>
      </c>
      <c r="E183" s="118" t="s">
        <v>277</v>
      </c>
      <c r="F183" s="118" t="s">
        <v>375</v>
      </c>
      <c r="G183" s="118" t="s">
        <v>1353</v>
      </c>
      <c r="H183" s="118" t="s">
        <v>412</v>
      </c>
      <c r="I183" s="118" t="s">
        <v>8001</v>
      </c>
      <c r="J183" s="112" t="s">
        <v>50</v>
      </c>
      <c r="K183" s="118">
        <v>43418217</v>
      </c>
      <c r="L183" s="126">
        <v>25602</v>
      </c>
      <c r="M183" s="106">
        <v>56</v>
      </c>
      <c r="N183" s="97" t="s">
        <v>379</v>
      </c>
      <c r="O183" s="118">
        <v>3150341066</v>
      </c>
      <c r="P183" s="118" t="s">
        <v>375</v>
      </c>
      <c r="Q183" s="112" t="s">
        <v>823</v>
      </c>
      <c r="R183" s="112" t="s">
        <v>53</v>
      </c>
      <c r="S183" s="112" t="s">
        <v>54</v>
      </c>
      <c r="T183" s="112" t="s">
        <v>7831</v>
      </c>
      <c r="U183" s="112" t="s">
        <v>4239</v>
      </c>
      <c r="V183" s="272" t="s">
        <v>57</v>
      </c>
      <c r="W183" s="272" t="s">
        <v>57</v>
      </c>
      <c r="X183" s="273" t="s">
        <v>8002</v>
      </c>
      <c r="Y183" s="116" t="s">
        <v>375</v>
      </c>
      <c r="Z183" s="116" t="s">
        <v>375</v>
      </c>
      <c r="AA183" s="116" t="s">
        <v>375</v>
      </c>
      <c r="AB183" s="116" t="s">
        <v>375</v>
      </c>
      <c r="AC183" s="116" t="s">
        <v>375</v>
      </c>
      <c r="AD183" s="804" t="s">
        <v>58</v>
      </c>
      <c r="AE183" s="273" t="s">
        <v>375</v>
      </c>
      <c r="AF183" s="117" t="s">
        <v>59</v>
      </c>
      <c r="AG183" s="117" t="s">
        <v>57</v>
      </c>
      <c r="AH183" s="117" t="s">
        <v>59</v>
      </c>
      <c r="AI183" s="117" t="s">
        <v>59</v>
      </c>
      <c r="AJ183" s="117" t="s">
        <v>59</v>
      </c>
      <c r="AK183" s="117" t="s">
        <v>59</v>
      </c>
      <c r="AL183" s="117" t="s">
        <v>70</v>
      </c>
      <c r="AM183" s="117" t="s">
        <v>375</v>
      </c>
      <c r="AN183" s="117" t="s">
        <v>375</v>
      </c>
      <c r="AO183" s="117" t="s">
        <v>8003</v>
      </c>
      <c r="AQ183" s="809" t="str" cm="1">
        <f t="array" ref="AQ183">IF(AD183="NO FAVORABLE","NO FAVORABLE",IF(SUMPRODUCT(--(TRIM(AF183:AK183)&lt;&gt;"SI"),--(TRIM(AF183:AK183)&lt;&gt;"NA"))&gt;0,"SUBSANAR","APROBADA CR"))</f>
        <v>APROBADA CR</v>
      </c>
    </row>
    <row r="184" spans="1:43" ht="13.8" x14ac:dyDescent="0.25">
      <c r="A184" s="122" t="s">
        <v>2156</v>
      </c>
      <c r="B184" s="118" t="s">
        <v>7702</v>
      </c>
      <c r="C184" s="112">
        <v>384</v>
      </c>
      <c r="D184" s="112" t="s">
        <v>45</v>
      </c>
      <c r="E184" s="118" t="s">
        <v>324</v>
      </c>
      <c r="F184" s="118" t="s">
        <v>62</v>
      </c>
      <c r="G184" s="118" t="s">
        <v>1228</v>
      </c>
      <c r="H184" s="118" t="s">
        <v>2365</v>
      </c>
      <c r="I184" s="118" t="s">
        <v>8004</v>
      </c>
      <c r="J184" s="112" t="s">
        <v>50</v>
      </c>
      <c r="K184" s="118">
        <v>1039284608</v>
      </c>
      <c r="L184" s="126">
        <v>31210</v>
      </c>
      <c r="M184" s="106">
        <v>40</v>
      </c>
      <c r="N184" s="97" t="s">
        <v>379</v>
      </c>
      <c r="O184" s="118">
        <v>3136283959</v>
      </c>
      <c r="P184" s="118" t="s">
        <v>375</v>
      </c>
      <c r="Q184" s="112" t="s">
        <v>860</v>
      </c>
      <c r="R184" s="112" t="s">
        <v>53</v>
      </c>
      <c r="S184" s="112" t="s">
        <v>54</v>
      </c>
      <c r="T184" s="112" t="s">
        <v>7831</v>
      </c>
      <c r="U184" s="112" t="s">
        <v>4239</v>
      </c>
      <c r="V184" s="272" t="s">
        <v>57</v>
      </c>
      <c r="W184" s="272" t="s">
        <v>57</v>
      </c>
      <c r="X184" s="272" t="s">
        <v>57</v>
      </c>
      <c r="Y184" s="116" t="s">
        <v>375</v>
      </c>
      <c r="Z184" s="116" t="s">
        <v>375</v>
      </c>
      <c r="AA184" s="116" t="s">
        <v>375</v>
      </c>
      <c r="AB184" s="116" t="s">
        <v>375</v>
      </c>
      <c r="AC184" s="116" t="s">
        <v>375</v>
      </c>
      <c r="AD184" s="804" t="s">
        <v>58</v>
      </c>
      <c r="AE184" s="116" t="s">
        <v>375</v>
      </c>
      <c r="AF184" s="117" t="s">
        <v>59</v>
      </c>
      <c r="AG184" s="117" t="s">
        <v>57</v>
      </c>
      <c r="AH184" s="117" t="s">
        <v>59</v>
      </c>
      <c r="AI184" s="117" t="s">
        <v>59</v>
      </c>
      <c r="AJ184" s="117" t="s">
        <v>59</v>
      </c>
      <c r="AK184" s="117" t="s">
        <v>59</v>
      </c>
      <c r="AL184" s="117" t="s">
        <v>138</v>
      </c>
      <c r="AM184" s="117" t="s">
        <v>375</v>
      </c>
      <c r="AN184" s="117" t="s">
        <v>375</v>
      </c>
      <c r="AO184" s="1568" t="s">
        <v>7950</v>
      </c>
      <c r="AQ184" s="809" t="str" cm="1">
        <f t="array" ref="AQ184">IF(AD184="NO FAVORABLE","NO FAVORABLE",IF(SUMPRODUCT(--(TRIM(AF184:AK184)&lt;&gt;"SI"),--(TRIM(AF184:AK184)&lt;&gt;"NA"))&gt;0,"SUBSANAR","APROBADA CR"))</f>
        <v>APROBADA CR</v>
      </c>
    </row>
    <row r="185" spans="1:43" ht="13.8" x14ac:dyDescent="0.25">
      <c r="A185" s="122" t="s">
        <v>2156</v>
      </c>
      <c r="B185" s="118" t="s">
        <v>7702</v>
      </c>
      <c r="C185" s="112">
        <v>386</v>
      </c>
      <c r="D185" s="112" t="s">
        <v>45</v>
      </c>
      <c r="E185" s="118" t="s">
        <v>2273</v>
      </c>
      <c r="F185" s="118" t="s">
        <v>145</v>
      </c>
      <c r="G185" s="118" t="s">
        <v>831</v>
      </c>
      <c r="H185" s="118" t="s">
        <v>401</v>
      </c>
      <c r="I185" s="118" t="s">
        <v>8005</v>
      </c>
      <c r="J185" s="112" t="s">
        <v>50</v>
      </c>
      <c r="K185" s="118">
        <v>1039284500</v>
      </c>
      <c r="L185" s="126">
        <v>30675</v>
      </c>
      <c r="M185" s="106">
        <v>42</v>
      </c>
      <c r="N185" s="97" t="s">
        <v>379</v>
      </c>
      <c r="O185" s="118">
        <v>3147431391</v>
      </c>
      <c r="P185" s="118" t="s">
        <v>375</v>
      </c>
      <c r="Q185" s="112" t="s">
        <v>860</v>
      </c>
      <c r="R185" s="112" t="s">
        <v>53</v>
      </c>
      <c r="S185" s="112" t="s">
        <v>54</v>
      </c>
      <c r="T185" s="112" t="s">
        <v>7985</v>
      </c>
      <c r="U185" s="112" t="s">
        <v>4239</v>
      </c>
      <c r="V185" s="272" t="s">
        <v>57</v>
      </c>
      <c r="W185" s="272" t="s">
        <v>57</v>
      </c>
      <c r="X185" s="272" t="s">
        <v>57</v>
      </c>
      <c r="Y185" s="116" t="s">
        <v>375</v>
      </c>
      <c r="Z185" s="116" t="s">
        <v>375</v>
      </c>
      <c r="AA185" s="116" t="s">
        <v>375</v>
      </c>
      <c r="AB185" s="116" t="s">
        <v>375</v>
      </c>
      <c r="AC185" s="116" t="s">
        <v>375</v>
      </c>
      <c r="AD185" s="804" t="s">
        <v>58</v>
      </c>
      <c r="AE185" s="116" t="s">
        <v>375</v>
      </c>
      <c r="AF185" s="117" t="s">
        <v>59</v>
      </c>
      <c r="AG185" s="117" t="s">
        <v>57</v>
      </c>
      <c r="AH185" s="117" t="s">
        <v>59</v>
      </c>
      <c r="AI185" s="117" t="s">
        <v>59</v>
      </c>
      <c r="AJ185" s="117" t="s">
        <v>59</v>
      </c>
      <c r="AK185" s="117" t="s">
        <v>59</v>
      </c>
      <c r="AL185" s="117" t="s">
        <v>258</v>
      </c>
      <c r="AM185" s="117" t="s">
        <v>375</v>
      </c>
      <c r="AN185" s="117" t="s">
        <v>375</v>
      </c>
      <c r="AO185" s="1568" t="s">
        <v>7950</v>
      </c>
      <c r="AQ185" s="809" t="str" cm="1">
        <f t="array" ref="AQ185">IF(AD185="NO FAVORABLE","NO FAVORABLE",IF(SUMPRODUCT(--(TRIM(AF185:AK185)&lt;&gt;"SI"),--(TRIM(AF185:AK185)&lt;&gt;"NA"))&gt;0,"SUBSANAR","APROBADA CR"))</f>
        <v>APROBADA CR</v>
      </c>
    </row>
    <row r="186" spans="1:43" ht="13.8" x14ac:dyDescent="0.25">
      <c r="A186" s="122" t="s">
        <v>2156</v>
      </c>
      <c r="B186" s="118" t="s">
        <v>7702</v>
      </c>
      <c r="C186" s="112">
        <v>388</v>
      </c>
      <c r="D186" s="112" t="s">
        <v>45</v>
      </c>
      <c r="E186" s="118" t="s">
        <v>8006</v>
      </c>
      <c r="F186" s="118" t="s">
        <v>101</v>
      </c>
      <c r="G186" s="118" t="s">
        <v>5692</v>
      </c>
      <c r="H186" s="118" t="s">
        <v>2193</v>
      </c>
      <c r="I186" s="118" t="s">
        <v>8007</v>
      </c>
      <c r="J186" s="112" t="s">
        <v>50</v>
      </c>
      <c r="K186" s="118">
        <v>1039291358</v>
      </c>
      <c r="L186" s="126">
        <v>36373</v>
      </c>
      <c r="M186" s="118">
        <v>26</v>
      </c>
      <c r="N186" s="97" t="s">
        <v>379</v>
      </c>
      <c r="O186" s="118">
        <v>3147399407</v>
      </c>
      <c r="P186" s="118" t="s">
        <v>375</v>
      </c>
      <c r="Q186" s="112" t="s">
        <v>860</v>
      </c>
      <c r="R186" s="112" t="s">
        <v>53</v>
      </c>
      <c r="S186" s="112" t="s">
        <v>54</v>
      </c>
      <c r="T186" s="112" t="s">
        <v>7727</v>
      </c>
      <c r="U186" s="112" t="s">
        <v>4239</v>
      </c>
      <c r="V186" s="272" t="s">
        <v>57</v>
      </c>
      <c r="W186" s="272" t="s">
        <v>57</v>
      </c>
      <c r="X186" s="272" t="s">
        <v>57</v>
      </c>
      <c r="Y186" s="116" t="s">
        <v>375</v>
      </c>
      <c r="Z186" s="116" t="s">
        <v>375</v>
      </c>
      <c r="AA186" s="116" t="s">
        <v>375</v>
      </c>
      <c r="AB186" s="116" t="s">
        <v>375</v>
      </c>
      <c r="AC186" s="116" t="s">
        <v>375</v>
      </c>
      <c r="AD186" s="804" t="s">
        <v>58</v>
      </c>
      <c r="AE186" s="116" t="s">
        <v>375</v>
      </c>
      <c r="AF186" s="117" t="s">
        <v>59</v>
      </c>
      <c r="AG186" s="117" t="s">
        <v>57</v>
      </c>
      <c r="AH186" s="117" t="s">
        <v>59</v>
      </c>
      <c r="AI186" s="117" t="s">
        <v>59</v>
      </c>
      <c r="AJ186" s="117" t="s">
        <v>59</v>
      </c>
      <c r="AK186" s="117" t="s">
        <v>59</v>
      </c>
      <c r="AL186" s="117" t="s">
        <v>138</v>
      </c>
      <c r="AM186" s="117" t="s">
        <v>375</v>
      </c>
      <c r="AN186" s="117" t="s">
        <v>375</v>
      </c>
      <c r="AO186" s="1568" t="s">
        <v>7950</v>
      </c>
      <c r="AQ186" s="809" t="str" cm="1">
        <f t="array" ref="AQ186">IF(AD186="NO FAVORABLE","NO FAVORABLE",IF(SUMPRODUCT(--(TRIM(AF186:AK186)&lt;&gt;"SI"),--(TRIM(AF186:AK186)&lt;&gt;"NA"))&gt;0,"SUBSANAR","APROBADA CR"))</f>
        <v>APROBADA CR</v>
      </c>
    </row>
    <row r="187" spans="1:43" ht="13.8" x14ac:dyDescent="0.25">
      <c r="A187" s="122" t="s">
        <v>2156</v>
      </c>
      <c r="B187" s="118" t="s">
        <v>7702</v>
      </c>
      <c r="C187" s="112">
        <v>392</v>
      </c>
      <c r="D187" s="112" t="s">
        <v>45</v>
      </c>
      <c r="E187" s="118" t="s">
        <v>107</v>
      </c>
      <c r="F187" s="118" t="s">
        <v>3687</v>
      </c>
      <c r="G187" s="118" t="s">
        <v>1640</v>
      </c>
      <c r="H187" s="118" t="s">
        <v>2365</v>
      </c>
      <c r="I187" s="118" t="s">
        <v>8008</v>
      </c>
      <c r="J187" s="112" t="s">
        <v>50</v>
      </c>
      <c r="K187" s="118">
        <v>30028916</v>
      </c>
      <c r="L187" s="126">
        <v>30898</v>
      </c>
      <c r="M187" s="106">
        <v>41</v>
      </c>
      <c r="N187" s="97" t="s">
        <v>379</v>
      </c>
      <c r="O187" s="118">
        <v>3127119216</v>
      </c>
      <c r="P187" s="118" t="s">
        <v>375</v>
      </c>
      <c r="Q187" s="118" t="s">
        <v>2714</v>
      </c>
      <c r="R187" s="112" t="s">
        <v>53</v>
      </c>
      <c r="S187" s="118" t="s">
        <v>54</v>
      </c>
      <c r="T187" s="112" t="s">
        <v>7985</v>
      </c>
      <c r="U187" s="112" t="s">
        <v>4239</v>
      </c>
      <c r="V187" s="272" t="s">
        <v>57</v>
      </c>
      <c r="W187" s="272" t="s">
        <v>57</v>
      </c>
      <c r="X187" s="272" t="s">
        <v>57</v>
      </c>
      <c r="Y187" s="116" t="s">
        <v>375</v>
      </c>
      <c r="Z187" s="116" t="s">
        <v>375</v>
      </c>
      <c r="AA187" s="116" t="s">
        <v>375</v>
      </c>
      <c r="AB187" s="116" t="s">
        <v>375</v>
      </c>
      <c r="AC187" s="116" t="s">
        <v>375</v>
      </c>
      <c r="AD187" s="804" t="s">
        <v>58</v>
      </c>
      <c r="AE187" s="116" t="s">
        <v>375</v>
      </c>
      <c r="AF187" s="117" t="s">
        <v>59</v>
      </c>
      <c r="AG187" s="117" t="s">
        <v>57</v>
      </c>
      <c r="AH187" s="117" t="s">
        <v>59</v>
      </c>
      <c r="AI187" s="117" t="s">
        <v>59</v>
      </c>
      <c r="AJ187" s="117" t="s">
        <v>59</v>
      </c>
      <c r="AK187" s="117" t="s">
        <v>59</v>
      </c>
      <c r="AL187" s="117" t="s">
        <v>243</v>
      </c>
      <c r="AM187" s="117" t="s">
        <v>375</v>
      </c>
      <c r="AN187" s="117" t="s">
        <v>375</v>
      </c>
      <c r="AO187" s="1568" t="s">
        <v>7950</v>
      </c>
      <c r="AQ187" s="809" t="str" cm="1">
        <f t="array" ref="AQ187">IF(AD187="NO FAVORABLE","NO FAVORABLE",IF(SUMPRODUCT(--(TRIM(AF187:AK187)&lt;&gt;"SI"),--(TRIM(AF187:AK187)&lt;&gt;"NA"))&gt;0,"SUBSANAR","APROBADA CR"))</f>
        <v>APROBADA CR</v>
      </c>
    </row>
    <row r="188" spans="1:43" ht="13.8" x14ac:dyDescent="0.25">
      <c r="A188" s="122" t="s">
        <v>2156</v>
      </c>
      <c r="B188" s="118" t="s">
        <v>7702</v>
      </c>
      <c r="C188" s="107">
        <v>395</v>
      </c>
      <c r="D188" s="112" t="s">
        <v>45</v>
      </c>
      <c r="E188" s="118" t="s">
        <v>175</v>
      </c>
      <c r="F188" s="118" t="s">
        <v>46</v>
      </c>
      <c r="G188" s="118" t="s">
        <v>2177</v>
      </c>
      <c r="H188" s="118" t="s">
        <v>2177</v>
      </c>
      <c r="I188" s="118" t="s">
        <v>8009</v>
      </c>
      <c r="J188" s="112" t="s">
        <v>50</v>
      </c>
      <c r="K188" s="118">
        <v>1039760112</v>
      </c>
      <c r="L188" s="126">
        <v>33285</v>
      </c>
      <c r="M188" s="118">
        <v>34</v>
      </c>
      <c r="N188" s="97" t="s">
        <v>379</v>
      </c>
      <c r="O188" s="118">
        <v>3022462223</v>
      </c>
      <c r="P188" s="118" t="s">
        <v>375</v>
      </c>
      <c r="Q188" s="118" t="s">
        <v>2714</v>
      </c>
      <c r="R188" s="112" t="s">
        <v>53</v>
      </c>
      <c r="S188" s="118" t="s">
        <v>54</v>
      </c>
      <c r="T188" s="112" t="s">
        <v>7716</v>
      </c>
      <c r="U188" s="112" t="s">
        <v>4239</v>
      </c>
      <c r="V188" s="272" t="s">
        <v>57</v>
      </c>
      <c r="W188" s="272" t="s">
        <v>57</v>
      </c>
      <c r="X188" s="272" t="s">
        <v>57</v>
      </c>
      <c r="Y188" s="116" t="s">
        <v>375</v>
      </c>
      <c r="Z188" s="116" t="s">
        <v>375</v>
      </c>
      <c r="AA188" s="116" t="s">
        <v>375</v>
      </c>
      <c r="AB188" s="116" t="s">
        <v>375</v>
      </c>
      <c r="AC188" s="116" t="s">
        <v>375</v>
      </c>
      <c r="AD188" s="804" t="s">
        <v>58</v>
      </c>
      <c r="AE188" s="116" t="s">
        <v>375</v>
      </c>
      <c r="AF188" s="117" t="s">
        <v>59</v>
      </c>
      <c r="AG188" s="117" t="s">
        <v>57</v>
      </c>
      <c r="AH188" s="117" t="s">
        <v>59</v>
      </c>
      <c r="AI188" s="117" t="s">
        <v>59</v>
      </c>
      <c r="AJ188" s="117" t="s">
        <v>59</v>
      </c>
      <c r="AK188" s="117" t="s">
        <v>59</v>
      </c>
      <c r="AL188" s="117" t="s">
        <v>194</v>
      </c>
      <c r="AM188" s="117" t="s">
        <v>375</v>
      </c>
      <c r="AN188" s="117" t="s">
        <v>375</v>
      </c>
      <c r="AO188" s="1568" t="s">
        <v>7950</v>
      </c>
      <c r="AQ188" s="809" t="str" cm="1">
        <f t="array" ref="AQ188">IF(AD188="NO FAVORABLE","NO FAVORABLE",IF(SUMPRODUCT(--(TRIM(AF188:AK188)&lt;&gt;"SI"),--(TRIM(AF188:AK188)&lt;&gt;"NA"))&gt;0,"SUBSANAR","APROBADA CR"))</f>
        <v>APROBADA CR</v>
      </c>
    </row>
    <row r="189" spans="1:43" ht="13.8" x14ac:dyDescent="0.25">
      <c r="A189" s="122" t="s">
        <v>2156</v>
      </c>
      <c r="B189" s="118" t="s">
        <v>7702</v>
      </c>
      <c r="C189" s="112">
        <v>400</v>
      </c>
      <c r="D189" s="112" t="s">
        <v>45</v>
      </c>
      <c r="E189" s="118" t="s">
        <v>1110</v>
      </c>
      <c r="F189" s="118" t="s">
        <v>375</v>
      </c>
      <c r="G189" s="118" t="s">
        <v>925</v>
      </c>
      <c r="H189" s="118" t="s">
        <v>419</v>
      </c>
      <c r="I189" s="118" t="s">
        <v>8010</v>
      </c>
      <c r="J189" s="112" t="s">
        <v>50</v>
      </c>
      <c r="K189" s="118">
        <v>43418545</v>
      </c>
      <c r="L189" s="126">
        <v>27670</v>
      </c>
      <c r="M189" s="106">
        <v>50</v>
      </c>
      <c r="N189" s="97" t="s">
        <v>379</v>
      </c>
      <c r="O189" s="118">
        <v>3104373666</v>
      </c>
      <c r="P189" s="118" t="s">
        <v>375</v>
      </c>
      <c r="Q189" s="118" t="s">
        <v>2713</v>
      </c>
      <c r="R189" s="112" t="s">
        <v>53</v>
      </c>
      <c r="S189" s="118" t="s">
        <v>54</v>
      </c>
      <c r="T189" s="112" t="s">
        <v>7716</v>
      </c>
      <c r="U189" s="112" t="s">
        <v>4239</v>
      </c>
      <c r="V189" s="272" t="s">
        <v>57</v>
      </c>
      <c r="W189" s="272" t="s">
        <v>57</v>
      </c>
      <c r="X189" s="116" t="s">
        <v>8011</v>
      </c>
      <c r="Y189" s="116" t="s">
        <v>375</v>
      </c>
      <c r="Z189" s="116" t="s">
        <v>375</v>
      </c>
      <c r="AA189" s="116" t="s">
        <v>375</v>
      </c>
      <c r="AB189" s="116" t="s">
        <v>375</v>
      </c>
      <c r="AC189" s="116" t="s">
        <v>375</v>
      </c>
      <c r="AD189" s="804" t="s">
        <v>58</v>
      </c>
      <c r="AE189" s="116" t="s">
        <v>375</v>
      </c>
      <c r="AF189" s="117" t="s">
        <v>59</v>
      </c>
      <c r="AG189" s="117" t="s">
        <v>57</v>
      </c>
      <c r="AH189" s="117" t="s">
        <v>59</v>
      </c>
      <c r="AI189" s="117" t="s">
        <v>59</v>
      </c>
      <c r="AJ189" s="117" t="s">
        <v>59</v>
      </c>
      <c r="AK189" s="117" t="s">
        <v>59</v>
      </c>
      <c r="AL189" s="117" t="s">
        <v>194</v>
      </c>
      <c r="AM189" s="117" t="s">
        <v>375</v>
      </c>
      <c r="AN189" s="117" t="s">
        <v>375</v>
      </c>
      <c r="AO189" s="117" t="s">
        <v>8012</v>
      </c>
      <c r="AQ189" s="809" t="str" cm="1">
        <f t="array" ref="AQ189">IF(AD189="NO FAVORABLE","NO FAVORABLE",IF(SUMPRODUCT(--(TRIM(AF189:AK189)&lt;&gt;"SI"),--(TRIM(AF189:AK189)&lt;&gt;"NA"))&gt;0,"SUBSANAR","APROBADA CR"))</f>
        <v>APROBADA CR</v>
      </c>
    </row>
    <row r="190" spans="1:43" ht="13.8" x14ac:dyDescent="0.25">
      <c r="A190" s="122" t="s">
        <v>2156</v>
      </c>
      <c r="B190" s="118" t="s">
        <v>7702</v>
      </c>
      <c r="C190" s="112">
        <v>404</v>
      </c>
      <c r="D190" s="112" t="s">
        <v>45</v>
      </c>
      <c r="E190" s="118" t="s">
        <v>175</v>
      </c>
      <c r="F190" s="118" t="s">
        <v>72</v>
      </c>
      <c r="G190" s="118" t="s">
        <v>2847</v>
      </c>
      <c r="H190" s="118" t="s">
        <v>2119</v>
      </c>
      <c r="I190" s="118" t="s">
        <v>8013</v>
      </c>
      <c r="J190" s="112" t="s">
        <v>50</v>
      </c>
      <c r="K190" s="118">
        <v>43416780</v>
      </c>
      <c r="L190" s="126">
        <v>25082</v>
      </c>
      <c r="M190" s="106">
        <v>57</v>
      </c>
      <c r="N190" s="97" t="s">
        <v>379</v>
      </c>
      <c r="O190" s="118">
        <v>3171326996</v>
      </c>
      <c r="P190" s="118" t="s">
        <v>375</v>
      </c>
      <c r="Q190" s="118" t="s">
        <v>2713</v>
      </c>
      <c r="R190" s="112" t="s">
        <v>53</v>
      </c>
      <c r="S190" s="118" t="s">
        <v>54</v>
      </c>
      <c r="T190" s="112" t="s">
        <v>7716</v>
      </c>
      <c r="U190" s="112" t="s">
        <v>4239</v>
      </c>
      <c r="V190" s="272" t="s">
        <v>57</v>
      </c>
      <c r="W190" s="272" t="s">
        <v>57</v>
      </c>
      <c r="X190" s="272" t="s">
        <v>57</v>
      </c>
      <c r="Y190" s="116" t="s">
        <v>375</v>
      </c>
      <c r="Z190" s="116" t="s">
        <v>375</v>
      </c>
      <c r="AA190" s="116" t="s">
        <v>375</v>
      </c>
      <c r="AB190" s="116" t="s">
        <v>375</v>
      </c>
      <c r="AC190" s="116" t="s">
        <v>375</v>
      </c>
      <c r="AD190" s="804" t="s">
        <v>58</v>
      </c>
      <c r="AE190" s="116" t="s">
        <v>375</v>
      </c>
      <c r="AF190" s="117" t="s">
        <v>59</v>
      </c>
      <c r="AG190" s="117" t="s">
        <v>57</v>
      </c>
      <c r="AH190" s="117" t="s">
        <v>59</v>
      </c>
      <c r="AI190" s="117" t="s">
        <v>59</v>
      </c>
      <c r="AJ190" s="117" t="s">
        <v>59</v>
      </c>
      <c r="AK190" s="117" t="s">
        <v>59</v>
      </c>
      <c r="AL190" s="117" t="s">
        <v>114</v>
      </c>
      <c r="AM190" s="117" t="s">
        <v>375</v>
      </c>
      <c r="AN190" s="117" t="s">
        <v>375</v>
      </c>
      <c r="AO190" s="1568" t="s">
        <v>7950</v>
      </c>
      <c r="AQ190" s="809" t="str" cm="1">
        <f t="array" ref="AQ190">IF(AD190="NO FAVORABLE","NO FAVORABLE",IF(SUMPRODUCT(--(TRIM(AF190:AK190)&lt;&gt;"SI"),--(TRIM(AF190:AK190)&lt;&gt;"NA"))&gt;0,"SUBSANAR","APROBADA CR"))</f>
        <v>APROBADA CR</v>
      </c>
    </row>
    <row r="191" spans="1:43" ht="13.8" x14ac:dyDescent="0.25">
      <c r="A191" s="122" t="s">
        <v>2156</v>
      </c>
      <c r="B191" s="118" t="s">
        <v>7702</v>
      </c>
      <c r="C191" s="112">
        <v>406</v>
      </c>
      <c r="D191" s="112" t="s">
        <v>45</v>
      </c>
      <c r="E191" s="118" t="s">
        <v>4485</v>
      </c>
      <c r="F191" s="118" t="s">
        <v>116</v>
      </c>
      <c r="G191" s="118" t="s">
        <v>1441</v>
      </c>
      <c r="H191" s="118" t="s">
        <v>292</v>
      </c>
      <c r="I191" s="118" t="s">
        <v>8014</v>
      </c>
      <c r="J191" s="112" t="s">
        <v>50</v>
      </c>
      <c r="K191" s="118">
        <v>32155405</v>
      </c>
      <c r="L191" s="126">
        <v>28738</v>
      </c>
      <c r="M191" s="106">
        <v>47</v>
      </c>
      <c r="N191" s="97" t="s">
        <v>379</v>
      </c>
      <c r="O191" s="118">
        <v>3019056102</v>
      </c>
      <c r="P191" s="118" t="s">
        <v>375</v>
      </c>
      <c r="Q191" s="118" t="s">
        <v>2713</v>
      </c>
      <c r="R191" s="112" t="s">
        <v>53</v>
      </c>
      <c r="S191" s="118" t="s">
        <v>54</v>
      </c>
      <c r="T191" s="112" t="s">
        <v>7716</v>
      </c>
      <c r="U191" s="112" t="s">
        <v>4239</v>
      </c>
      <c r="V191" s="272" t="s">
        <v>57</v>
      </c>
      <c r="W191" s="272" t="s">
        <v>57</v>
      </c>
      <c r="X191" s="272" t="s">
        <v>57</v>
      </c>
      <c r="Y191" s="116" t="s">
        <v>375</v>
      </c>
      <c r="Z191" s="116" t="s">
        <v>375</v>
      </c>
      <c r="AA191" s="116" t="s">
        <v>375</v>
      </c>
      <c r="AB191" s="116" t="s">
        <v>375</v>
      </c>
      <c r="AC191" s="116" t="s">
        <v>375</v>
      </c>
      <c r="AD191" s="804" t="s">
        <v>58</v>
      </c>
      <c r="AE191" s="116" t="s">
        <v>375</v>
      </c>
      <c r="AF191" s="117" t="s">
        <v>59</v>
      </c>
      <c r="AG191" s="117" t="s">
        <v>57</v>
      </c>
      <c r="AH191" s="117" t="s">
        <v>59</v>
      </c>
      <c r="AI191" s="117" t="s">
        <v>59</v>
      </c>
      <c r="AJ191" s="117" t="s">
        <v>59</v>
      </c>
      <c r="AK191" s="117" t="s">
        <v>59</v>
      </c>
      <c r="AL191" s="117" t="s">
        <v>174</v>
      </c>
      <c r="AM191" s="117" t="s">
        <v>375</v>
      </c>
      <c r="AN191" s="117" t="s">
        <v>375</v>
      </c>
      <c r="AO191" s="1568" t="s">
        <v>7950</v>
      </c>
      <c r="AQ191" s="809" t="str" cm="1">
        <f t="array" ref="AQ191">IF(AD191="NO FAVORABLE","NO FAVORABLE",IF(SUMPRODUCT(--(TRIM(AF191:AK191)&lt;&gt;"SI"),--(TRIM(AF191:AK191)&lt;&gt;"NA"))&gt;0,"SUBSANAR","APROBADA CR"))</f>
        <v>APROBADA CR</v>
      </c>
    </row>
    <row r="192" spans="1:43" ht="13.8" x14ac:dyDescent="0.25">
      <c r="A192" s="122" t="s">
        <v>2156</v>
      </c>
      <c r="B192" s="118" t="s">
        <v>7702</v>
      </c>
      <c r="C192" s="107">
        <v>407</v>
      </c>
      <c r="D192" s="112" t="s">
        <v>45</v>
      </c>
      <c r="E192" s="118" t="s">
        <v>851</v>
      </c>
      <c r="F192" s="118" t="s">
        <v>375</v>
      </c>
      <c r="G192" s="118" t="s">
        <v>2000</v>
      </c>
      <c r="H192" s="118" t="s">
        <v>1093</v>
      </c>
      <c r="I192" s="118" t="s">
        <v>8015</v>
      </c>
      <c r="J192" s="112" t="s">
        <v>50</v>
      </c>
      <c r="K192" s="118">
        <v>1039288314</v>
      </c>
      <c r="L192" s="126">
        <v>33965</v>
      </c>
      <c r="M192" s="106">
        <v>33</v>
      </c>
      <c r="N192" s="97" t="s">
        <v>379</v>
      </c>
      <c r="O192" s="118">
        <v>3001770665</v>
      </c>
      <c r="P192" s="118" t="s">
        <v>375</v>
      </c>
      <c r="Q192" s="118" t="s">
        <v>2717</v>
      </c>
      <c r="R192" s="112" t="s">
        <v>53</v>
      </c>
      <c r="S192" s="118" t="s">
        <v>54</v>
      </c>
      <c r="T192" s="112" t="s">
        <v>8016</v>
      </c>
      <c r="U192" s="112" t="s">
        <v>4239</v>
      </c>
      <c r="V192" s="272" t="s">
        <v>57</v>
      </c>
      <c r="W192" s="272" t="s">
        <v>57</v>
      </c>
      <c r="X192" s="272" t="s">
        <v>57</v>
      </c>
      <c r="Y192" s="116" t="s">
        <v>375</v>
      </c>
      <c r="Z192" s="116" t="s">
        <v>375</v>
      </c>
      <c r="AA192" s="116" t="s">
        <v>375</v>
      </c>
      <c r="AB192" s="116" t="s">
        <v>375</v>
      </c>
      <c r="AC192" s="116" t="s">
        <v>375</v>
      </c>
      <c r="AD192" s="804" t="s">
        <v>58</v>
      </c>
      <c r="AE192" s="116" t="s">
        <v>375</v>
      </c>
      <c r="AF192" s="117" t="s">
        <v>59</v>
      </c>
      <c r="AG192" s="117" t="s">
        <v>57</v>
      </c>
      <c r="AH192" s="117" t="s">
        <v>59</v>
      </c>
      <c r="AI192" s="117" t="s">
        <v>59</v>
      </c>
      <c r="AJ192" s="117" t="s">
        <v>59</v>
      </c>
      <c r="AK192" s="117" t="s">
        <v>59</v>
      </c>
      <c r="AL192" s="117" t="s">
        <v>283</v>
      </c>
      <c r="AM192" s="117" t="s">
        <v>375</v>
      </c>
      <c r="AN192" s="117" t="s">
        <v>375</v>
      </c>
      <c r="AO192" s="1568" t="s">
        <v>7950</v>
      </c>
      <c r="AQ192" s="809" t="str" cm="1">
        <f t="array" ref="AQ192">IF(AD192="NO FAVORABLE","NO FAVORABLE",IF(SUMPRODUCT(--(TRIM(AF192:AK192)&lt;&gt;"SI"),--(TRIM(AF192:AK192)&lt;&gt;"NA"))&gt;0,"SUBSANAR","APROBADA CR"))</f>
        <v>APROBADA CR</v>
      </c>
    </row>
    <row r="193" spans="1:43" ht="13.8" x14ac:dyDescent="0.25">
      <c r="A193" s="122" t="s">
        <v>2156</v>
      </c>
      <c r="B193" s="118" t="s">
        <v>7702</v>
      </c>
      <c r="C193" s="112">
        <v>408</v>
      </c>
      <c r="D193" s="112" t="s">
        <v>45</v>
      </c>
      <c r="E193" s="118" t="s">
        <v>8017</v>
      </c>
      <c r="F193" s="118" t="s">
        <v>7474</v>
      </c>
      <c r="G193" s="118" t="s">
        <v>347</v>
      </c>
      <c r="H193" s="118" t="s">
        <v>375</v>
      </c>
      <c r="I193" s="118" t="s">
        <v>8018</v>
      </c>
      <c r="J193" s="112" t="s">
        <v>50</v>
      </c>
      <c r="K193" s="118">
        <v>1010133776</v>
      </c>
      <c r="L193" s="126">
        <v>32423</v>
      </c>
      <c r="M193" s="106">
        <v>37</v>
      </c>
      <c r="N193" s="97" t="s">
        <v>379</v>
      </c>
      <c r="O193" s="118">
        <v>3136566601</v>
      </c>
      <c r="P193" s="118" t="s">
        <v>375</v>
      </c>
      <c r="Q193" s="118" t="s">
        <v>2717</v>
      </c>
      <c r="R193" s="112" t="s">
        <v>53</v>
      </c>
      <c r="S193" s="118" t="s">
        <v>54</v>
      </c>
      <c r="T193" s="112" t="s">
        <v>8019</v>
      </c>
      <c r="U193" s="112" t="s">
        <v>4239</v>
      </c>
      <c r="V193" s="272" t="s">
        <v>57</v>
      </c>
      <c r="W193" s="272" t="s">
        <v>57</v>
      </c>
      <c r="X193" s="272" t="s">
        <v>57</v>
      </c>
      <c r="Y193" s="116" t="s">
        <v>375</v>
      </c>
      <c r="Z193" s="116" t="s">
        <v>375</v>
      </c>
      <c r="AA193" s="116" t="s">
        <v>375</v>
      </c>
      <c r="AB193" s="116" t="s">
        <v>375</v>
      </c>
      <c r="AC193" s="116" t="s">
        <v>375</v>
      </c>
      <c r="AD193" s="804" t="s">
        <v>58</v>
      </c>
      <c r="AE193" s="116" t="s">
        <v>375</v>
      </c>
      <c r="AF193" s="117" t="s">
        <v>59</v>
      </c>
      <c r="AG193" s="117" t="s">
        <v>57</v>
      </c>
      <c r="AH193" s="117" t="s">
        <v>59</v>
      </c>
      <c r="AI193" s="117" t="s">
        <v>59</v>
      </c>
      <c r="AJ193" s="117" t="s">
        <v>59</v>
      </c>
      <c r="AK193" s="117" t="s">
        <v>59</v>
      </c>
      <c r="AL193" s="117" t="s">
        <v>99</v>
      </c>
      <c r="AM193" s="117" t="s">
        <v>375</v>
      </c>
      <c r="AN193" s="117" t="s">
        <v>375</v>
      </c>
      <c r="AO193" s="1568" t="s">
        <v>7950</v>
      </c>
      <c r="AQ193" s="809" t="str" cm="1">
        <f t="array" ref="AQ193">IF(AD193="NO FAVORABLE","NO FAVORABLE",IF(SUMPRODUCT(--(TRIM(AF193:AK193)&lt;&gt;"SI"),--(TRIM(AF193:AK193)&lt;&gt;"NA"))&gt;0,"SUBSANAR","APROBADA CR"))</f>
        <v>APROBADA CR</v>
      </c>
    </row>
    <row r="194" spans="1:43" ht="13.8" x14ac:dyDescent="0.25">
      <c r="A194" s="122" t="s">
        <v>2156</v>
      </c>
      <c r="B194" s="118" t="s">
        <v>7702</v>
      </c>
      <c r="C194" s="107">
        <v>411</v>
      </c>
      <c r="D194" s="112" t="s">
        <v>45</v>
      </c>
      <c r="E194" s="118" t="s">
        <v>488</v>
      </c>
      <c r="F194" s="118" t="s">
        <v>62</v>
      </c>
      <c r="G194" s="118" t="s">
        <v>171</v>
      </c>
      <c r="H194" s="118" t="s">
        <v>542</v>
      </c>
      <c r="I194" s="118" t="s">
        <v>8020</v>
      </c>
      <c r="J194" s="112" t="s">
        <v>50</v>
      </c>
      <c r="K194" s="118">
        <v>43416842</v>
      </c>
      <c r="L194" s="126">
        <v>25261</v>
      </c>
      <c r="M194" s="106">
        <v>56</v>
      </c>
      <c r="N194" s="97" t="s">
        <v>379</v>
      </c>
      <c r="O194" s="118">
        <v>3106574722</v>
      </c>
      <c r="P194" s="118" t="s">
        <v>375</v>
      </c>
      <c r="Q194" s="118" t="s">
        <v>2713</v>
      </c>
      <c r="R194" s="112" t="s">
        <v>53</v>
      </c>
      <c r="S194" s="118" t="s">
        <v>54</v>
      </c>
      <c r="T194" s="112" t="s">
        <v>7721</v>
      </c>
      <c r="U194" s="112" t="s">
        <v>4239</v>
      </c>
      <c r="V194" s="272" t="s">
        <v>57</v>
      </c>
      <c r="W194" s="272" t="s">
        <v>57</v>
      </c>
      <c r="X194" s="272" t="s">
        <v>57</v>
      </c>
      <c r="Y194" s="116" t="s">
        <v>375</v>
      </c>
      <c r="Z194" s="116" t="s">
        <v>375</v>
      </c>
      <c r="AA194" s="116" t="s">
        <v>375</v>
      </c>
      <c r="AB194" s="116" t="s">
        <v>375</v>
      </c>
      <c r="AC194" s="116" t="s">
        <v>375</v>
      </c>
      <c r="AD194" s="804" t="s">
        <v>58</v>
      </c>
      <c r="AE194" s="116" t="s">
        <v>375</v>
      </c>
      <c r="AF194" s="117" t="s">
        <v>59</v>
      </c>
      <c r="AG194" s="117" t="s">
        <v>57</v>
      </c>
      <c r="AH194" s="117" t="s">
        <v>59</v>
      </c>
      <c r="AI194" s="117" t="s">
        <v>59</v>
      </c>
      <c r="AJ194" s="117" t="s">
        <v>59</v>
      </c>
      <c r="AK194" s="117" t="s">
        <v>59</v>
      </c>
      <c r="AL194" s="117" t="s">
        <v>174</v>
      </c>
      <c r="AM194" s="117" t="s">
        <v>375</v>
      </c>
      <c r="AN194" s="117" t="s">
        <v>375</v>
      </c>
      <c r="AO194" s="1568" t="s">
        <v>7950</v>
      </c>
      <c r="AQ194" s="809" t="str" cm="1">
        <f t="array" ref="AQ194">IF(AD194="NO FAVORABLE","NO FAVORABLE",IF(SUMPRODUCT(--(TRIM(AF194:AK194)&lt;&gt;"SI"),--(TRIM(AF194:AK194)&lt;&gt;"NA"))&gt;0,"SUBSANAR","APROBADA CR"))</f>
        <v>APROBADA CR</v>
      </c>
    </row>
    <row r="195" spans="1:43" ht="13.8" x14ac:dyDescent="0.25">
      <c r="A195" s="122" t="s">
        <v>2156</v>
      </c>
      <c r="B195" s="118" t="s">
        <v>7702</v>
      </c>
      <c r="C195" s="112">
        <v>412</v>
      </c>
      <c r="D195" s="112" t="s">
        <v>45</v>
      </c>
      <c r="E195" s="118" t="s">
        <v>2006</v>
      </c>
      <c r="F195" s="118" t="s">
        <v>116</v>
      </c>
      <c r="G195" s="118" t="s">
        <v>378</v>
      </c>
      <c r="H195" s="118" t="s">
        <v>6116</v>
      </c>
      <c r="I195" s="118" t="s">
        <v>8021</v>
      </c>
      <c r="J195" s="112" t="s">
        <v>50</v>
      </c>
      <c r="K195" s="118">
        <v>21696771</v>
      </c>
      <c r="L195" s="126">
        <v>22469</v>
      </c>
      <c r="M195" s="106">
        <v>64</v>
      </c>
      <c r="N195" s="97" t="s">
        <v>379</v>
      </c>
      <c r="O195" s="118">
        <v>3184312003</v>
      </c>
      <c r="P195" s="118" t="s">
        <v>375</v>
      </c>
      <c r="Q195" s="118" t="s">
        <v>2722</v>
      </c>
      <c r="R195" s="112" t="s">
        <v>545</v>
      </c>
      <c r="S195" s="118" t="s">
        <v>54</v>
      </c>
      <c r="T195" s="112" t="s">
        <v>7721</v>
      </c>
      <c r="U195" s="112" t="s">
        <v>4239</v>
      </c>
      <c r="V195" s="272" t="s">
        <v>57</v>
      </c>
      <c r="W195" s="272" t="s">
        <v>57</v>
      </c>
      <c r="X195" s="272" t="s">
        <v>57</v>
      </c>
      <c r="Y195" s="116" t="s">
        <v>375</v>
      </c>
      <c r="Z195" s="116" t="s">
        <v>375</v>
      </c>
      <c r="AA195" s="116" t="s">
        <v>375</v>
      </c>
      <c r="AB195" s="116" t="s">
        <v>375</v>
      </c>
      <c r="AC195" s="116" t="s">
        <v>375</v>
      </c>
      <c r="AD195" s="804" t="s">
        <v>58</v>
      </c>
      <c r="AE195" s="116" t="s">
        <v>375</v>
      </c>
      <c r="AF195" s="117" t="s">
        <v>59</v>
      </c>
      <c r="AG195" s="117" t="s">
        <v>57</v>
      </c>
      <c r="AH195" s="117" t="s">
        <v>59</v>
      </c>
      <c r="AI195" s="117" t="s">
        <v>59</v>
      </c>
      <c r="AJ195" s="117" t="s">
        <v>59</v>
      </c>
      <c r="AK195" s="117" t="s">
        <v>59</v>
      </c>
      <c r="AL195" s="117" t="s">
        <v>70</v>
      </c>
      <c r="AM195" s="117" t="s">
        <v>375</v>
      </c>
      <c r="AN195" s="117" t="s">
        <v>375</v>
      </c>
      <c r="AO195" s="117" t="s">
        <v>8022</v>
      </c>
      <c r="AQ195" s="809" t="str" cm="1">
        <f t="array" ref="AQ195">IF(AD195="NO FAVORABLE","NO FAVORABLE",IF(SUMPRODUCT(--(TRIM(AF195:AK195)&lt;&gt;"SI"),--(TRIM(AF195:AK195)&lt;&gt;"NA"))&gt;0,"SUBSANAR","APROBADA CR"))</f>
        <v>APROBADA CR</v>
      </c>
    </row>
    <row r="196" spans="1:43" ht="13.8" x14ac:dyDescent="0.25">
      <c r="A196" s="122" t="s">
        <v>2156</v>
      </c>
      <c r="B196" s="118" t="s">
        <v>7702</v>
      </c>
      <c r="C196" s="107">
        <v>413</v>
      </c>
      <c r="D196" s="112" t="s">
        <v>45</v>
      </c>
      <c r="E196" s="118" t="s">
        <v>1906</v>
      </c>
      <c r="F196" s="118" t="s">
        <v>93</v>
      </c>
      <c r="G196" s="118" t="s">
        <v>542</v>
      </c>
      <c r="H196" s="118" t="s">
        <v>2365</v>
      </c>
      <c r="I196" s="118" t="s">
        <v>8023</v>
      </c>
      <c r="J196" s="112" t="s">
        <v>50</v>
      </c>
      <c r="K196" s="118">
        <v>43416002</v>
      </c>
      <c r="L196" s="126">
        <v>24290</v>
      </c>
      <c r="M196" s="106">
        <v>59</v>
      </c>
      <c r="N196" s="97" t="s">
        <v>379</v>
      </c>
      <c r="O196" s="118">
        <v>3233207615</v>
      </c>
      <c r="P196" s="118" t="s">
        <v>375</v>
      </c>
      <c r="Q196" s="118" t="s">
        <v>2713</v>
      </c>
      <c r="R196" s="112" t="s">
        <v>53</v>
      </c>
      <c r="S196" s="118" t="s">
        <v>54</v>
      </c>
      <c r="T196" s="112" t="s">
        <v>7721</v>
      </c>
      <c r="U196" s="112" t="s">
        <v>4239</v>
      </c>
      <c r="V196" s="272" t="s">
        <v>57</v>
      </c>
      <c r="W196" s="272" t="s">
        <v>57</v>
      </c>
      <c r="X196" s="272" t="s">
        <v>57</v>
      </c>
      <c r="Y196" s="116" t="s">
        <v>375</v>
      </c>
      <c r="Z196" s="116" t="s">
        <v>375</v>
      </c>
      <c r="AA196" s="116" t="s">
        <v>375</v>
      </c>
      <c r="AB196" s="116" t="s">
        <v>375</v>
      </c>
      <c r="AC196" s="116" t="s">
        <v>375</v>
      </c>
      <c r="AD196" s="804" t="s">
        <v>58</v>
      </c>
      <c r="AE196" s="116" t="s">
        <v>375</v>
      </c>
      <c r="AF196" s="117" t="s">
        <v>59</v>
      </c>
      <c r="AG196" s="117" t="s">
        <v>57</v>
      </c>
      <c r="AH196" s="117" t="s">
        <v>59</v>
      </c>
      <c r="AI196" s="117" t="s">
        <v>59</v>
      </c>
      <c r="AJ196" s="117" t="s">
        <v>59</v>
      </c>
      <c r="AK196" s="117" t="s">
        <v>59</v>
      </c>
      <c r="AL196" s="117" t="s">
        <v>194</v>
      </c>
      <c r="AM196" s="117" t="s">
        <v>375</v>
      </c>
      <c r="AN196" s="117" t="s">
        <v>375</v>
      </c>
      <c r="AO196" s="1568" t="s">
        <v>7950</v>
      </c>
      <c r="AQ196" s="809" t="str" cm="1">
        <f t="array" ref="AQ196">IF(AD196="NO FAVORABLE","NO FAVORABLE",IF(SUMPRODUCT(--(TRIM(AF196:AK196)&lt;&gt;"SI"),--(TRIM(AF196:AK196)&lt;&gt;"NA"))&gt;0,"SUBSANAR","APROBADA CR"))</f>
        <v>APROBADA CR</v>
      </c>
    </row>
    <row r="197" spans="1:43" ht="13.8" x14ac:dyDescent="0.25">
      <c r="A197" s="122" t="s">
        <v>2156</v>
      </c>
      <c r="B197" s="118" t="s">
        <v>7702</v>
      </c>
      <c r="C197" s="112">
        <v>414</v>
      </c>
      <c r="D197" s="112" t="s">
        <v>45</v>
      </c>
      <c r="E197" s="118" t="s">
        <v>8024</v>
      </c>
      <c r="F197" s="118" t="s">
        <v>665</v>
      </c>
      <c r="G197" s="118" t="s">
        <v>378</v>
      </c>
      <c r="H197" s="118" t="s">
        <v>2119</v>
      </c>
      <c r="I197" s="118" t="s">
        <v>8025</v>
      </c>
      <c r="J197" s="112" t="s">
        <v>50</v>
      </c>
      <c r="K197" s="118">
        <v>21698371</v>
      </c>
      <c r="L197" s="126">
        <v>30044</v>
      </c>
      <c r="M197" s="118">
        <v>43</v>
      </c>
      <c r="N197" s="97" t="s">
        <v>379</v>
      </c>
      <c r="O197" s="118">
        <v>3216087298</v>
      </c>
      <c r="P197" s="118" t="s">
        <v>375</v>
      </c>
      <c r="Q197" s="118" t="s">
        <v>2714</v>
      </c>
      <c r="R197" s="112" t="s">
        <v>53</v>
      </c>
      <c r="S197" s="118" t="s">
        <v>54</v>
      </c>
      <c r="T197" s="112" t="s">
        <v>7721</v>
      </c>
      <c r="U197" s="112" t="s">
        <v>4239</v>
      </c>
      <c r="V197" s="272" t="s">
        <v>57</v>
      </c>
      <c r="W197" s="272" t="s">
        <v>57</v>
      </c>
      <c r="X197" s="272" t="s">
        <v>57</v>
      </c>
      <c r="Y197" s="116" t="s">
        <v>375</v>
      </c>
      <c r="Z197" s="116" t="s">
        <v>375</v>
      </c>
      <c r="AA197" s="116" t="s">
        <v>375</v>
      </c>
      <c r="AB197" s="116" t="s">
        <v>375</v>
      </c>
      <c r="AC197" s="116" t="s">
        <v>375</v>
      </c>
      <c r="AD197" s="804" t="s">
        <v>58</v>
      </c>
      <c r="AE197" s="116" t="s">
        <v>375</v>
      </c>
      <c r="AF197" s="117" t="s">
        <v>59</v>
      </c>
      <c r="AG197" s="117" t="s">
        <v>57</v>
      </c>
      <c r="AH197" s="117" t="s">
        <v>59</v>
      </c>
      <c r="AI197" s="117" t="s">
        <v>59</v>
      </c>
      <c r="AJ197" s="117" t="s">
        <v>59</v>
      </c>
      <c r="AK197" s="117" t="s">
        <v>59</v>
      </c>
      <c r="AL197" s="117" t="s">
        <v>174</v>
      </c>
      <c r="AM197" s="117" t="s">
        <v>375</v>
      </c>
      <c r="AN197" s="117" t="s">
        <v>375</v>
      </c>
      <c r="AO197" s="117" t="s">
        <v>8026</v>
      </c>
      <c r="AP197" t="s">
        <v>8027</v>
      </c>
      <c r="AQ197" s="809" t="str" cm="1">
        <f t="array" ref="AQ197">IF(AD197="NO FAVORABLE","NO FAVORABLE",IF(SUMPRODUCT(--(TRIM(AF197:AK197)&lt;&gt;"SI"),--(TRIM(AF197:AK197)&lt;&gt;"NA"))&gt;0,"SUBSANAR","APROBADA CR"))</f>
        <v>APROBADA CR</v>
      </c>
    </row>
    <row r="198" spans="1:43" ht="13.8" x14ac:dyDescent="0.25">
      <c r="A198" s="122" t="s">
        <v>2156</v>
      </c>
      <c r="B198" s="118" t="s">
        <v>7702</v>
      </c>
      <c r="C198" s="107">
        <v>415</v>
      </c>
      <c r="D198" s="112" t="s">
        <v>45</v>
      </c>
      <c r="E198" s="118" t="s">
        <v>488</v>
      </c>
      <c r="F198" s="118" t="s">
        <v>1927</v>
      </c>
      <c r="G198" s="118" t="s">
        <v>5692</v>
      </c>
      <c r="H198" s="118" t="s">
        <v>863</v>
      </c>
      <c r="I198" s="118" t="s">
        <v>8028</v>
      </c>
      <c r="J198" s="112" t="s">
        <v>50</v>
      </c>
      <c r="K198" s="118">
        <v>43418183</v>
      </c>
      <c r="L198" s="126">
        <v>25957</v>
      </c>
      <c r="M198" s="118">
        <v>55</v>
      </c>
      <c r="N198" s="97" t="s">
        <v>379</v>
      </c>
      <c r="O198" s="118">
        <v>3205631795</v>
      </c>
      <c r="P198" s="118" t="s">
        <v>375</v>
      </c>
      <c r="Q198" s="118" t="s">
        <v>2714</v>
      </c>
      <c r="R198" s="112" t="s">
        <v>53</v>
      </c>
      <c r="S198" s="118" t="s">
        <v>54</v>
      </c>
      <c r="T198" s="112" t="s">
        <v>7721</v>
      </c>
      <c r="U198" s="112" t="s">
        <v>4239</v>
      </c>
      <c r="V198" s="272" t="s">
        <v>57</v>
      </c>
      <c r="W198" s="272" t="s">
        <v>57</v>
      </c>
      <c r="X198" s="272" t="s">
        <v>57</v>
      </c>
      <c r="Y198" s="116" t="s">
        <v>375</v>
      </c>
      <c r="Z198" s="116" t="s">
        <v>375</v>
      </c>
      <c r="AA198" s="116" t="s">
        <v>375</v>
      </c>
      <c r="AB198" s="116" t="s">
        <v>375</v>
      </c>
      <c r="AC198" s="116" t="s">
        <v>375</v>
      </c>
      <c r="AD198" s="804" t="s">
        <v>58</v>
      </c>
      <c r="AE198" s="116" t="s">
        <v>375</v>
      </c>
      <c r="AF198" s="117" t="s">
        <v>59</v>
      </c>
      <c r="AG198" s="117" t="s">
        <v>57</v>
      </c>
      <c r="AH198" s="117" t="s">
        <v>59</v>
      </c>
      <c r="AI198" s="117" t="s">
        <v>59</v>
      </c>
      <c r="AJ198" s="117" t="s">
        <v>59</v>
      </c>
      <c r="AK198" s="117" t="s">
        <v>59</v>
      </c>
      <c r="AL198" s="117" t="s">
        <v>138</v>
      </c>
      <c r="AM198" s="117" t="s">
        <v>375</v>
      </c>
      <c r="AN198" s="117" t="s">
        <v>375</v>
      </c>
      <c r="AO198" s="1568" t="s">
        <v>7950</v>
      </c>
      <c r="AQ198" s="809" t="str" cm="1">
        <f t="array" ref="AQ198">IF(AD198="NO FAVORABLE","NO FAVORABLE",IF(SUMPRODUCT(--(TRIM(AF198:AK198)&lt;&gt;"SI"),--(TRIM(AF198:AK198)&lt;&gt;"NA"))&gt;0,"SUBSANAR","APROBADA CR"))</f>
        <v>APROBADA CR</v>
      </c>
    </row>
    <row r="199" spans="1:43" ht="13.8" x14ac:dyDescent="0.25">
      <c r="A199" s="122" t="s">
        <v>2156</v>
      </c>
      <c r="B199" s="118" t="s">
        <v>7702</v>
      </c>
      <c r="C199" s="112">
        <v>420</v>
      </c>
      <c r="D199" s="112" t="s">
        <v>45</v>
      </c>
      <c r="E199" s="118" t="s">
        <v>4511</v>
      </c>
      <c r="F199" s="118" t="s">
        <v>375</v>
      </c>
      <c r="G199" s="118" t="s">
        <v>2651</v>
      </c>
      <c r="H199" s="118" t="s">
        <v>2119</v>
      </c>
      <c r="I199" s="118" t="s">
        <v>8029</v>
      </c>
      <c r="J199" s="112" t="s">
        <v>50</v>
      </c>
      <c r="K199" s="118">
        <v>43418663</v>
      </c>
      <c r="L199" s="126">
        <v>27679</v>
      </c>
      <c r="M199" s="106">
        <v>50</v>
      </c>
      <c r="N199" s="97" t="s">
        <v>379</v>
      </c>
      <c r="O199" s="118">
        <v>3148899145</v>
      </c>
      <c r="P199" s="118" t="s">
        <v>375</v>
      </c>
      <c r="Q199" s="118" t="s">
        <v>2729</v>
      </c>
      <c r="R199" s="112" t="s">
        <v>53</v>
      </c>
      <c r="S199" s="118" t="s">
        <v>54</v>
      </c>
      <c r="T199" s="112" t="s">
        <v>7721</v>
      </c>
      <c r="U199" s="112" t="s">
        <v>4239</v>
      </c>
      <c r="V199" s="272" t="s">
        <v>57</v>
      </c>
      <c r="W199" s="272" t="s">
        <v>57</v>
      </c>
      <c r="X199" s="272" t="s">
        <v>57</v>
      </c>
      <c r="Y199" s="116" t="s">
        <v>375</v>
      </c>
      <c r="Z199" s="116" t="s">
        <v>375</v>
      </c>
      <c r="AA199" s="116" t="s">
        <v>375</v>
      </c>
      <c r="AB199" s="116" t="s">
        <v>375</v>
      </c>
      <c r="AC199" s="116" t="s">
        <v>375</v>
      </c>
      <c r="AD199" s="804" t="s">
        <v>58</v>
      </c>
      <c r="AE199" s="116" t="s">
        <v>375</v>
      </c>
      <c r="AF199" s="117" t="s">
        <v>59</v>
      </c>
      <c r="AG199" s="117" t="s">
        <v>57</v>
      </c>
      <c r="AH199" s="117" t="s">
        <v>59</v>
      </c>
      <c r="AI199" s="117" t="s">
        <v>59</v>
      </c>
      <c r="AJ199" s="117" t="s">
        <v>59</v>
      </c>
      <c r="AK199" s="117" t="s">
        <v>59</v>
      </c>
      <c r="AL199" s="117" t="s">
        <v>70</v>
      </c>
      <c r="AM199" s="117" t="s">
        <v>375</v>
      </c>
      <c r="AN199" s="117" t="s">
        <v>375</v>
      </c>
      <c r="AO199" s="117" t="s">
        <v>8030</v>
      </c>
      <c r="AQ199" s="809" t="str" cm="1">
        <f t="array" ref="AQ199">IF(AD199="NO FAVORABLE","NO FAVORABLE",IF(SUMPRODUCT(--(TRIM(AF199:AK199)&lt;&gt;"SI"),--(TRIM(AF199:AK199)&lt;&gt;"NA"))&gt;0,"SUBSANAR","APROBADA CR"))</f>
        <v>APROBADA CR</v>
      </c>
    </row>
    <row r="200" spans="1:43" ht="13.8" x14ac:dyDescent="0.25">
      <c r="A200" s="122" t="s">
        <v>2156</v>
      </c>
      <c r="B200" s="118" t="s">
        <v>7702</v>
      </c>
      <c r="C200" s="107">
        <v>423</v>
      </c>
      <c r="D200" s="112" t="s">
        <v>45</v>
      </c>
      <c r="E200" s="118" t="s">
        <v>1403</v>
      </c>
      <c r="F200" s="118" t="s">
        <v>391</v>
      </c>
      <c r="G200" s="118" t="s">
        <v>1940</v>
      </c>
      <c r="H200" s="118" t="s">
        <v>556</v>
      </c>
      <c r="I200" s="118" t="s">
        <v>8031</v>
      </c>
      <c r="J200" s="112" t="s">
        <v>50</v>
      </c>
      <c r="K200" s="118">
        <v>32155116</v>
      </c>
      <c r="L200" s="126">
        <v>30995</v>
      </c>
      <c r="M200" s="106">
        <v>41</v>
      </c>
      <c r="N200" s="97" t="s">
        <v>379</v>
      </c>
      <c r="O200" s="118">
        <v>3136078718</v>
      </c>
      <c r="P200" s="118" t="s">
        <v>375</v>
      </c>
      <c r="Q200" s="118" t="s">
        <v>2714</v>
      </c>
      <c r="R200" s="112" t="s">
        <v>53</v>
      </c>
      <c r="S200" s="118" t="s">
        <v>54</v>
      </c>
      <c r="T200" s="112" t="s">
        <v>7721</v>
      </c>
      <c r="U200" s="112" t="s">
        <v>4239</v>
      </c>
      <c r="V200" s="272" t="s">
        <v>57</v>
      </c>
      <c r="W200" s="272" t="s">
        <v>57</v>
      </c>
      <c r="X200" s="272" t="s">
        <v>57</v>
      </c>
      <c r="Y200" s="116" t="s">
        <v>375</v>
      </c>
      <c r="Z200" s="116" t="s">
        <v>375</v>
      </c>
      <c r="AA200" s="116" t="s">
        <v>375</v>
      </c>
      <c r="AB200" s="116" t="s">
        <v>375</v>
      </c>
      <c r="AC200" s="116" t="s">
        <v>375</v>
      </c>
      <c r="AD200" s="804" t="s">
        <v>58</v>
      </c>
      <c r="AE200" s="116" t="s">
        <v>375</v>
      </c>
      <c r="AF200" s="117" t="s">
        <v>59</v>
      </c>
      <c r="AG200" s="117" t="s">
        <v>57</v>
      </c>
      <c r="AH200" s="117" t="s">
        <v>59</v>
      </c>
      <c r="AI200" s="117" t="s">
        <v>59</v>
      </c>
      <c r="AJ200" s="117" t="s">
        <v>59</v>
      </c>
      <c r="AK200" s="117" t="s">
        <v>59</v>
      </c>
      <c r="AL200" s="117" t="s">
        <v>174</v>
      </c>
      <c r="AM200" s="117" t="s">
        <v>375</v>
      </c>
      <c r="AN200" s="117" t="s">
        <v>375</v>
      </c>
      <c r="AO200" s="1568" t="s">
        <v>7950</v>
      </c>
      <c r="AQ200" s="809" t="str" cm="1">
        <f t="array" ref="AQ200">IF(AD200="NO FAVORABLE","NO FAVORABLE",IF(SUMPRODUCT(--(TRIM(AF200:AK200)&lt;&gt;"SI"),--(TRIM(AF200:AK200)&lt;&gt;"NA"))&gt;0,"SUBSANAR","APROBADA CR"))</f>
        <v>APROBADA CR</v>
      </c>
    </row>
    <row r="201" spans="1:43" ht="13.8" x14ac:dyDescent="0.25">
      <c r="A201" s="122" t="s">
        <v>2156</v>
      </c>
      <c r="B201" s="118" t="s">
        <v>7702</v>
      </c>
      <c r="C201" s="112">
        <v>424</v>
      </c>
      <c r="D201" s="112" t="s">
        <v>45</v>
      </c>
      <c r="E201" s="118" t="s">
        <v>4825</v>
      </c>
      <c r="F201" s="118" t="s">
        <v>375</v>
      </c>
      <c r="G201" s="118" t="s">
        <v>1640</v>
      </c>
      <c r="H201" s="118" t="s">
        <v>278</v>
      </c>
      <c r="I201" s="118" t="s">
        <v>8032</v>
      </c>
      <c r="J201" s="112" t="s">
        <v>50</v>
      </c>
      <c r="K201" s="118">
        <v>1039288758</v>
      </c>
      <c r="L201" s="126">
        <v>34408</v>
      </c>
      <c r="M201" s="106">
        <v>31</v>
      </c>
      <c r="N201" s="97" t="s">
        <v>379</v>
      </c>
      <c r="O201" s="118">
        <v>3167921713</v>
      </c>
      <c r="P201" s="118" t="s">
        <v>375</v>
      </c>
      <c r="Q201" s="118" t="s">
        <v>2714</v>
      </c>
      <c r="R201" s="112" t="s">
        <v>53</v>
      </c>
      <c r="S201" s="118" t="s">
        <v>54</v>
      </c>
      <c r="T201" s="112" t="s">
        <v>7721</v>
      </c>
      <c r="U201" s="112" t="s">
        <v>4239</v>
      </c>
      <c r="V201" s="272" t="s">
        <v>57</v>
      </c>
      <c r="W201" s="272" t="s">
        <v>57</v>
      </c>
      <c r="X201" s="272" t="s">
        <v>57</v>
      </c>
      <c r="Y201" s="116" t="s">
        <v>375</v>
      </c>
      <c r="Z201" s="116" t="s">
        <v>375</v>
      </c>
      <c r="AA201" s="116" t="s">
        <v>375</v>
      </c>
      <c r="AB201" s="116" t="s">
        <v>375</v>
      </c>
      <c r="AC201" s="116" t="s">
        <v>375</v>
      </c>
      <c r="AD201" s="804" t="s">
        <v>58</v>
      </c>
      <c r="AE201" s="116" t="s">
        <v>375</v>
      </c>
      <c r="AF201" s="117" t="s">
        <v>59</v>
      </c>
      <c r="AG201" s="117" t="s">
        <v>57</v>
      </c>
      <c r="AH201" s="117" t="s">
        <v>59</v>
      </c>
      <c r="AI201" s="117" t="s">
        <v>59</v>
      </c>
      <c r="AJ201" s="117" t="s">
        <v>59</v>
      </c>
      <c r="AK201" s="117" t="s">
        <v>59</v>
      </c>
      <c r="AL201" s="117" t="s">
        <v>174</v>
      </c>
      <c r="AM201" s="117" t="s">
        <v>375</v>
      </c>
      <c r="AN201" s="117" t="s">
        <v>375</v>
      </c>
      <c r="AO201" s="1568" t="s">
        <v>7950</v>
      </c>
      <c r="AQ201" s="809" t="str" cm="1">
        <f t="array" ref="AQ201">IF(AD201="NO FAVORABLE","NO FAVORABLE",IF(SUMPRODUCT(--(TRIM(AF201:AK201)&lt;&gt;"SI"),--(TRIM(AF201:AK201)&lt;&gt;"NA"))&gt;0,"SUBSANAR","APROBADA CR"))</f>
        <v>APROBADA CR</v>
      </c>
    </row>
    <row r="202" spans="1:43" ht="13.8" x14ac:dyDescent="0.25">
      <c r="A202" s="122" t="s">
        <v>2156</v>
      </c>
      <c r="B202" s="118" t="s">
        <v>7702</v>
      </c>
      <c r="C202" s="107">
        <v>425</v>
      </c>
      <c r="D202" s="112" t="s">
        <v>45</v>
      </c>
      <c r="E202" s="118" t="s">
        <v>199</v>
      </c>
      <c r="F202" s="118" t="s">
        <v>632</v>
      </c>
      <c r="G202" s="118" t="s">
        <v>689</v>
      </c>
      <c r="H202" s="118" t="s">
        <v>8033</v>
      </c>
      <c r="I202" s="118" t="s">
        <v>8034</v>
      </c>
      <c r="J202" s="112" t="s">
        <v>50</v>
      </c>
      <c r="K202" s="118">
        <v>42145178</v>
      </c>
      <c r="L202" s="126">
        <v>29743</v>
      </c>
      <c r="M202" s="106">
        <v>44</v>
      </c>
      <c r="N202" s="97" t="s">
        <v>379</v>
      </c>
      <c r="O202" s="118">
        <v>3154088519</v>
      </c>
      <c r="P202" s="118" t="s">
        <v>375</v>
      </c>
      <c r="Q202" s="118" t="s">
        <v>2729</v>
      </c>
      <c r="R202" s="112" t="s">
        <v>53</v>
      </c>
      <c r="S202" s="118" t="s">
        <v>54</v>
      </c>
      <c r="T202" s="112" t="s">
        <v>7721</v>
      </c>
      <c r="U202" s="112" t="s">
        <v>4239</v>
      </c>
      <c r="V202" s="272" t="s">
        <v>57</v>
      </c>
      <c r="W202" s="272" t="s">
        <v>57</v>
      </c>
      <c r="X202" s="272" t="s">
        <v>57</v>
      </c>
      <c r="Y202" s="116" t="s">
        <v>375</v>
      </c>
      <c r="Z202" s="116" t="s">
        <v>375</v>
      </c>
      <c r="AA202" s="116" t="s">
        <v>375</v>
      </c>
      <c r="AB202" s="116" t="s">
        <v>375</v>
      </c>
      <c r="AC202" s="116" t="s">
        <v>375</v>
      </c>
      <c r="AD202" s="804" t="s">
        <v>58</v>
      </c>
      <c r="AE202" s="116" t="s">
        <v>375</v>
      </c>
      <c r="AF202" s="117" t="s">
        <v>59</v>
      </c>
      <c r="AG202" s="117" t="s">
        <v>57</v>
      </c>
      <c r="AH202" s="117" t="s">
        <v>59</v>
      </c>
      <c r="AI202" s="117" t="s">
        <v>59</v>
      </c>
      <c r="AJ202" s="117" t="s">
        <v>59</v>
      </c>
      <c r="AK202" s="117" t="s">
        <v>59</v>
      </c>
      <c r="AL202" s="117" t="s">
        <v>138</v>
      </c>
      <c r="AM202" s="117" t="s">
        <v>375</v>
      </c>
      <c r="AN202" s="117" t="s">
        <v>375</v>
      </c>
      <c r="AO202" s="1568" t="s">
        <v>7950</v>
      </c>
      <c r="AQ202" s="809" t="str" cm="1">
        <f t="array" ref="AQ202">IF(AD202="NO FAVORABLE","NO FAVORABLE",IF(SUMPRODUCT(--(TRIM(AF202:AK202)&lt;&gt;"SI"),--(TRIM(AF202:AK202)&lt;&gt;"NA"))&gt;0,"SUBSANAR","APROBADA CR"))</f>
        <v>APROBADA CR</v>
      </c>
    </row>
    <row r="203" spans="1:43" ht="13.8" x14ac:dyDescent="0.25">
      <c r="A203" s="122" t="s">
        <v>2156</v>
      </c>
      <c r="B203" s="118" t="s">
        <v>7702</v>
      </c>
      <c r="C203" s="112">
        <v>426</v>
      </c>
      <c r="D203" s="112" t="s">
        <v>45</v>
      </c>
      <c r="E203" s="118" t="s">
        <v>522</v>
      </c>
      <c r="F203" s="118" t="s">
        <v>316</v>
      </c>
      <c r="G203" s="118" t="s">
        <v>3347</v>
      </c>
      <c r="H203" s="118" t="s">
        <v>8035</v>
      </c>
      <c r="I203" s="118" t="s">
        <v>8036</v>
      </c>
      <c r="J203" s="112" t="s">
        <v>50</v>
      </c>
      <c r="K203" s="118">
        <v>1001619862</v>
      </c>
      <c r="L203" s="126">
        <v>37597</v>
      </c>
      <c r="M203" s="118">
        <v>23</v>
      </c>
      <c r="N203" s="97" t="s">
        <v>379</v>
      </c>
      <c r="O203" s="118">
        <v>3171538605</v>
      </c>
      <c r="P203" s="118" t="s">
        <v>375</v>
      </c>
      <c r="Q203" s="118" t="s">
        <v>2714</v>
      </c>
      <c r="R203" s="112" t="s">
        <v>53</v>
      </c>
      <c r="S203" s="118" t="s">
        <v>54</v>
      </c>
      <c r="T203" s="112" t="s">
        <v>7721</v>
      </c>
      <c r="U203" s="112" t="s">
        <v>4239</v>
      </c>
      <c r="V203" s="272" t="s">
        <v>57</v>
      </c>
      <c r="W203" s="272" t="s">
        <v>57</v>
      </c>
      <c r="X203" s="272" t="s">
        <v>57</v>
      </c>
      <c r="Y203" s="116" t="s">
        <v>375</v>
      </c>
      <c r="Z203" s="116" t="s">
        <v>375</v>
      </c>
      <c r="AA203" s="116" t="s">
        <v>375</v>
      </c>
      <c r="AB203" s="116" t="s">
        <v>375</v>
      </c>
      <c r="AC203" s="116" t="s">
        <v>375</v>
      </c>
      <c r="AD203" s="804" t="s">
        <v>58</v>
      </c>
      <c r="AE203" s="116" t="s">
        <v>375</v>
      </c>
      <c r="AF203" s="117" t="s">
        <v>59</v>
      </c>
      <c r="AG203" s="117" t="s">
        <v>57</v>
      </c>
      <c r="AH203" s="117" t="s">
        <v>59</v>
      </c>
      <c r="AI203" s="117" t="s">
        <v>59</v>
      </c>
      <c r="AJ203" s="117" t="s">
        <v>59</v>
      </c>
      <c r="AK203" s="117" t="s">
        <v>59</v>
      </c>
      <c r="AL203" s="117" t="s">
        <v>194</v>
      </c>
      <c r="AM203" s="117" t="s">
        <v>375</v>
      </c>
      <c r="AN203" s="117" t="s">
        <v>375</v>
      </c>
      <c r="AO203" s="1568" t="s">
        <v>7950</v>
      </c>
      <c r="AQ203" s="809" t="str" cm="1">
        <f t="array" ref="AQ203">IF(AD203="NO FAVORABLE","NO FAVORABLE",IF(SUMPRODUCT(--(TRIM(AF203:AK203)&lt;&gt;"SI"),--(TRIM(AF203:AK203)&lt;&gt;"NA"))&gt;0,"SUBSANAR","APROBADA CR"))</f>
        <v>APROBADA CR</v>
      </c>
    </row>
    <row r="204" spans="1:43" ht="13.8" x14ac:dyDescent="0.25">
      <c r="A204" s="122" t="s">
        <v>2156</v>
      </c>
      <c r="B204" s="118" t="s">
        <v>7702</v>
      </c>
      <c r="C204" s="112">
        <v>430</v>
      </c>
      <c r="D204" s="112" t="s">
        <v>45</v>
      </c>
      <c r="E204" s="118" t="s">
        <v>444</v>
      </c>
      <c r="F204" s="118" t="s">
        <v>375</v>
      </c>
      <c r="G204" s="118" t="s">
        <v>1236</v>
      </c>
      <c r="H204" s="118" t="s">
        <v>290</v>
      </c>
      <c r="I204" s="118" t="s">
        <v>8037</v>
      </c>
      <c r="J204" s="112" t="s">
        <v>50</v>
      </c>
      <c r="K204" s="118">
        <v>1007111998</v>
      </c>
      <c r="L204" s="126">
        <v>37820</v>
      </c>
      <c r="M204" s="106">
        <v>22</v>
      </c>
      <c r="N204" s="97" t="s">
        <v>379</v>
      </c>
      <c r="O204" s="118">
        <v>3017174042</v>
      </c>
      <c r="P204" s="118" t="s">
        <v>375</v>
      </c>
      <c r="Q204" s="118" t="s">
        <v>2714</v>
      </c>
      <c r="R204" s="112" t="s">
        <v>53</v>
      </c>
      <c r="S204" s="118" t="s">
        <v>54</v>
      </c>
      <c r="T204" s="112" t="s">
        <v>7731</v>
      </c>
      <c r="U204" s="112" t="s">
        <v>4239</v>
      </c>
      <c r="V204" s="272" t="s">
        <v>57</v>
      </c>
      <c r="W204" s="272" t="s">
        <v>57</v>
      </c>
      <c r="X204" s="272" t="s">
        <v>57</v>
      </c>
      <c r="Y204" s="116" t="s">
        <v>375</v>
      </c>
      <c r="Z204" s="116" t="s">
        <v>375</v>
      </c>
      <c r="AA204" s="116" t="s">
        <v>375</v>
      </c>
      <c r="AB204" s="116" t="s">
        <v>375</v>
      </c>
      <c r="AC204" s="116" t="s">
        <v>375</v>
      </c>
      <c r="AD204" s="804" t="s">
        <v>58</v>
      </c>
      <c r="AE204" s="116" t="s">
        <v>375</v>
      </c>
      <c r="AF204" s="117" t="s">
        <v>59</v>
      </c>
      <c r="AG204" s="117" t="s">
        <v>57</v>
      </c>
      <c r="AH204" s="117" t="s">
        <v>59</v>
      </c>
      <c r="AI204" s="117" t="s">
        <v>59</v>
      </c>
      <c r="AJ204" s="117" t="s">
        <v>59</v>
      </c>
      <c r="AK204" s="117" t="s">
        <v>59</v>
      </c>
      <c r="AL204" s="117" t="s">
        <v>138</v>
      </c>
      <c r="AM204" s="117" t="s">
        <v>375</v>
      </c>
      <c r="AN204" s="117" t="s">
        <v>375</v>
      </c>
      <c r="AO204" s="1568" t="s">
        <v>7950</v>
      </c>
      <c r="AQ204" s="809" t="str" cm="1">
        <f t="array" ref="AQ204">IF(AD204="NO FAVORABLE","NO FAVORABLE",IF(SUMPRODUCT(--(TRIM(AF204:AK204)&lt;&gt;"SI"),--(TRIM(AF204:AK204)&lt;&gt;"NA"))&gt;0,"SUBSANAR","APROBADA CR"))</f>
        <v>APROBADA CR</v>
      </c>
    </row>
    <row r="205" spans="1:43" ht="13.8" x14ac:dyDescent="0.25">
      <c r="A205" s="122" t="s">
        <v>2156</v>
      </c>
      <c r="B205" s="118" t="s">
        <v>7702</v>
      </c>
      <c r="C205" s="112">
        <v>438</v>
      </c>
      <c r="D205" s="112" t="s">
        <v>45</v>
      </c>
      <c r="E205" s="118" t="s">
        <v>8038</v>
      </c>
      <c r="F205" s="118" t="s">
        <v>375</v>
      </c>
      <c r="G205" s="118" t="s">
        <v>708</v>
      </c>
      <c r="H205" s="118" t="s">
        <v>375</v>
      </c>
      <c r="I205" s="118" t="s">
        <v>8039</v>
      </c>
      <c r="J205" s="112" t="s">
        <v>50</v>
      </c>
      <c r="K205" s="118">
        <v>21691979</v>
      </c>
      <c r="L205" s="126">
        <v>22326</v>
      </c>
      <c r="M205" s="106">
        <v>64</v>
      </c>
      <c r="N205" s="97" t="s">
        <v>379</v>
      </c>
      <c r="O205" s="118">
        <v>3117298928</v>
      </c>
      <c r="P205" s="118" t="s">
        <v>375</v>
      </c>
      <c r="Q205" s="118" t="s">
        <v>2722</v>
      </c>
      <c r="R205" s="112" t="s">
        <v>545</v>
      </c>
      <c r="S205" s="118" t="s">
        <v>54</v>
      </c>
      <c r="T205" s="112" t="s">
        <v>7934</v>
      </c>
      <c r="U205" s="112" t="s">
        <v>4239</v>
      </c>
      <c r="V205" s="272" t="s">
        <v>57</v>
      </c>
      <c r="W205" s="272" t="s">
        <v>57</v>
      </c>
      <c r="X205" s="116" t="s">
        <v>8040</v>
      </c>
      <c r="Y205" s="116" t="s">
        <v>375</v>
      </c>
      <c r="Z205" s="116" t="s">
        <v>375</v>
      </c>
      <c r="AA205" s="116" t="s">
        <v>375</v>
      </c>
      <c r="AB205" s="116" t="s">
        <v>375</v>
      </c>
      <c r="AC205" s="116" t="s">
        <v>375</v>
      </c>
      <c r="AD205" s="804" t="s">
        <v>58</v>
      </c>
      <c r="AE205" s="116" t="s">
        <v>375</v>
      </c>
      <c r="AF205" s="117" t="s">
        <v>59</v>
      </c>
      <c r="AG205" s="117" t="s">
        <v>57</v>
      </c>
      <c r="AH205" s="117" t="s">
        <v>59</v>
      </c>
      <c r="AI205" s="117" t="s">
        <v>59</v>
      </c>
      <c r="AJ205" s="117" t="s">
        <v>59</v>
      </c>
      <c r="AK205" s="117" t="s">
        <v>59</v>
      </c>
      <c r="AL205" s="117" t="s">
        <v>70</v>
      </c>
      <c r="AM205" s="117" t="s">
        <v>375</v>
      </c>
      <c r="AN205" s="117" t="s">
        <v>375</v>
      </c>
      <c r="AO205" s="117" t="s">
        <v>8041</v>
      </c>
      <c r="AQ205" s="809" t="str" cm="1">
        <f t="array" ref="AQ205">IF(AD205="NO FAVORABLE","NO FAVORABLE",IF(SUMPRODUCT(--(TRIM(AF205:AK205)&lt;&gt;"SI"),--(TRIM(AF205:AK205)&lt;&gt;"NA"))&gt;0,"SUBSANAR","APROBADA CR"))</f>
        <v>APROBADA CR</v>
      </c>
    </row>
    <row r="206" spans="1:43" ht="13.8" x14ac:dyDescent="0.25">
      <c r="A206" s="122" t="s">
        <v>2156</v>
      </c>
      <c r="B206" s="118" t="s">
        <v>7702</v>
      </c>
      <c r="C206" s="107">
        <v>441</v>
      </c>
      <c r="D206" s="112" t="s">
        <v>45</v>
      </c>
      <c r="E206" s="118" t="s">
        <v>8042</v>
      </c>
      <c r="F206" s="118" t="s">
        <v>375</v>
      </c>
      <c r="G206" s="118" t="s">
        <v>496</v>
      </c>
      <c r="H206" s="118" t="s">
        <v>278</v>
      </c>
      <c r="I206" s="118" t="s">
        <v>8043</v>
      </c>
      <c r="J206" s="112" t="s">
        <v>50</v>
      </c>
      <c r="K206" s="118">
        <v>32155141</v>
      </c>
      <c r="L206" s="126">
        <v>30582</v>
      </c>
      <c r="M206" s="118">
        <v>42</v>
      </c>
      <c r="N206" s="97" t="s">
        <v>379</v>
      </c>
      <c r="O206" s="118">
        <v>3137330751</v>
      </c>
      <c r="P206" s="118" t="s">
        <v>375</v>
      </c>
      <c r="Q206" s="118" t="s">
        <v>2713</v>
      </c>
      <c r="R206" s="112" t="s">
        <v>53</v>
      </c>
      <c r="S206" s="118" t="s">
        <v>54</v>
      </c>
      <c r="T206" s="112" t="s">
        <v>7726</v>
      </c>
      <c r="U206" s="112" t="s">
        <v>4239</v>
      </c>
      <c r="V206" s="272" t="s">
        <v>57</v>
      </c>
      <c r="W206" s="272" t="s">
        <v>57</v>
      </c>
      <c r="X206" s="272" t="s">
        <v>57</v>
      </c>
      <c r="Y206" s="116" t="s">
        <v>375</v>
      </c>
      <c r="Z206" s="116" t="s">
        <v>375</v>
      </c>
      <c r="AA206" s="116" t="s">
        <v>375</v>
      </c>
      <c r="AB206" s="116" t="s">
        <v>375</v>
      </c>
      <c r="AC206" s="116" t="s">
        <v>375</v>
      </c>
      <c r="AD206" s="804" t="s">
        <v>58</v>
      </c>
      <c r="AE206" s="116" t="s">
        <v>375</v>
      </c>
      <c r="AF206" s="117" t="s">
        <v>59</v>
      </c>
      <c r="AG206" s="117" t="s">
        <v>57</v>
      </c>
      <c r="AH206" s="117" t="s">
        <v>59</v>
      </c>
      <c r="AI206" s="117" t="s">
        <v>59</v>
      </c>
      <c r="AJ206" s="117" t="s">
        <v>59</v>
      </c>
      <c r="AK206" s="117" t="s">
        <v>59</v>
      </c>
      <c r="AL206" s="117" t="s">
        <v>174</v>
      </c>
      <c r="AM206" s="117" t="s">
        <v>375</v>
      </c>
      <c r="AN206" s="117" t="s">
        <v>375</v>
      </c>
      <c r="AO206" s="1568" t="s">
        <v>7950</v>
      </c>
      <c r="AQ206" s="809" t="str" cm="1">
        <f t="array" ref="AQ206">IF(AD206="NO FAVORABLE","NO FAVORABLE",IF(SUMPRODUCT(--(TRIM(AF206:AK206)&lt;&gt;"SI"),--(TRIM(AF206:AK206)&lt;&gt;"NA"))&gt;0,"SUBSANAR","APROBADA CR"))</f>
        <v>APROBADA CR</v>
      </c>
    </row>
    <row r="207" spans="1:43" ht="13.8" x14ac:dyDescent="0.25">
      <c r="A207" s="122" t="s">
        <v>2156</v>
      </c>
      <c r="B207" s="118" t="s">
        <v>7702</v>
      </c>
      <c r="C207" s="112">
        <v>444</v>
      </c>
      <c r="D207" s="112" t="s">
        <v>45</v>
      </c>
      <c r="E207" s="118" t="s">
        <v>250</v>
      </c>
      <c r="F207" s="118" t="s">
        <v>340</v>
      </c>
      <c r="G207" s="118" t="s">
        <v>554</v>
      </c>
      <c r="H207" s="118" t="s">
        <v>287</v>
      </c>
      <c r="I207" s="118" t="s">
        <v>8044</v>
      </c>
      <c r="J207" s="112" t="s">
        <v>50</v>
      </c>
      <c r="K207" s="118">
        <v>1032246482</v>
      </c>
      <c r="L207" s="126">
        <v>37909</v>
      </c>
      <c r="M207" s="106">
        <v>22</v>
      </c>
      <c r="N207" s="97" t="s">
        <v>379</v>
      </c>
      <c r="O207" s="118">
        <v>3022896987</v>
      </c>
      <c r="P207" s="118" t="s">
        <v>375</v>
      </c>
      <c r="Q207" s="118" t="s">
        <v>2713</v>
      </c>
      <c r="R207" s="112" t="s">
        <v>610</v>
      </c>
      <c r="S207" s="118" t="s">
        <v>54</v>
      </c>
      <c r="T207" s="112" t="s">
        <v>7726</v>
      </c>
      <c r="U207" s="112" t="s">
        <v>4239</v>
      </c>
      <c r="V207" s="272" t="s">
        <v>57</v>
      </c>
      <c r="W207" s="272" t="s">
        <v>57</v>
      </c>
      <c r="X207" s="272" t="s">
        <v>57</v>
      </c>
      <c r="Y207" s="116" t="s">
        <v>375</v>
      </c>
      <c r="Z207" s="116" t="s">
        <v>375</v>
      </c>
      <c r="AA207" s="116" t="s">
        <v>375</v>
      </c>
      <c r="AB207" s="116" t="s">
        <v>375</v>
      </c>
      <c r="AC207" s="116" t="s">
        <v>375</v>
      </c>
      <c r="AD207" s="804" t="s">
        <v>58</v>
      </c>
      <c r="AE207" s="116" t="s">
        <v>375</v>
      </c>
      <c r="AF207" s="117" t="s">
        <v>59</v>
      </c>
      <c r="AG207" s="117" t="s">
        <v>57</v>
      </c>
      <c r="AH207" s="117" t="s">
        <v>59</v>
      </c>
      <c r="AI207" s="117" t="s">
        <v>59</v>
      </c>
      <c r="AJ207" s="117" t="s">
        <v>59</v>
      </c>
      <c r="AK207" s="117" t="s">
        <v>59</v>
      </c>
      <c r="AL207" s="117" t="s">
        <v>70</v>
      </c>
      <c r="AM207" s="117" t="s">
        <v>375</v>
      </c>
      <c r="AN207" s="117" t="s">
        <v>375</v>
      </c>
      <c r="AO207" s="1568" t="s">
        <v>7950</v>
      </c>
      <c r="AQ207" s="809" t="str" cm="1">
        <f t="array" ref="AQ207">IF(AD207="NO FAVORABLE","NO FAVORABLE",IF(SUMPRODUCT(--(TRIM(AF207:AK207)&lt;&gt;"SI"),--(TRIM(AF207:AK207)&lt;&gt;"NA"))&gt;0,"SUBSANAR","APROBADA CR"))</f>
        <v>APROBADA CR</v>
      </c>
    </row>
    <row r="208" spans="1:43" ht="13.8" x14ac:dyDescent="0.25">
      <c r="A208" s="122" t="s">
        <v>2156</v>
      </c>
      <c r="B208" s="118" t="s">
        <v>7702</v>
      </c>
      <c r="C208" s="107">
        <v>447</v>
      </c>
      <c r="D208" s="112" t="s">
        <v>45</v>
      </c>
      <c r="E208" s="118" t="s">
        <v>1879</v>
      </c>
      <c r="F208" s="118" t="s">
        <v>375</v>
      </c>
      <c r="G208" s="118" t="s">
        <v>378</v>
      </c>
      <c r="H208" s="118" t="s">
        <v>681</v>
      </c>
      <c r="I208" s="118" t="s">
        <v>8045</v>
      </c>
      <c r="J208" s="112" t="s">
        <v>50</v>
      </c>
      <c r="K208" s="118">
        <v>1039476735</v>
      </c>
      <c r="L208" s="126">
        <v>38989</v>
      </c>
      <c r="M208" s="106">
        <v>19</v>
      </c>
      <c r="N208" s="97" t="s">
        <v>379</v>
      </c>
      <c r="O208" s="118">
        <v>3153752492</v>
      </c>
      <c r="P208" s="118" t="s">
        <v>375</v>
      </c>
      <c r="Q208" s="118" t="s">
        <v>2729</v>
      </c>
      <c r="R208" s="112" t="s">
        <v>610</v>
      </c>
      <c r="S208" s="118" t="s">
        <v>54</v>
      </c>
      <c r="T208" s="112" t="s">
        <v>7754</v>
      </c>
      <c r="U208" s="112" t="s">
        <v>4239</v>
      </c>
      <c r="V208" s="272" t="s">
        <v>57</v>
      </c>
      <c r="W208" s="272" t="s">
        <v>57</v>
      </c>
      <c r="X208" s="272" t="s">
        <v>57</v>
      </c>
      <c r="Y208" s="116" t="s">
        <v>375</v>
      </c>
      <c r="Z208" s="116" t="s">
        <v>375</v>
      </c>
      <c r="AA208" s="116" t="s">
        <v>375</v>
      </c>
      <c r="AB208" s="116" t="s">
        <v>375</v>
      </c>
      <c r="AC208" s="116" t="s">
        <v>375</v>
      </c>
      <c r="AD208" s="804" t="s">
        <v>58</v>
      </c>
      <c r="AE208" s="116" t="s">
        <v>375</v>
      </c>
      <c r="AF208" s="117" t="s">
        <v>59</v>
      </c>
      <c r="AG208" s="117" t="s">
        <v>57</v>
      </c>
      <c r="AH208" s="117" t="s">
        <v>59</v>
      </c>
      <c r="AI208" s="117" t="s">
        <v>59</v>
      </c>
      <c r="AJ208" s="117" t="s">
        <v>59</v>
      </c>
      <c r="AK208" s="117" t="s">
        <v>59</v>
      </c>
      <c r="AL208" s="117" t="s">
        <v>182</v>
      </c>
      <c r="AM208" s="117" t="s">
        <v>375</v>
      </c>
      <c r="AN208" s="117" t="s">
        <v>375</v>
      </c>
      <c r="AO208" s="1568" t="s">
        <v>7950</v>
      </c>
      <c r="AQ208" s="809" t="str" cm="1">
        <f t="array" ref="AQ208">IF(AD208="NO FAVORABLE","NO FAVORABLE",IF(SUMPRODUCT(--(TRIM(AF208:AK208)&lt;&gt;"SI"),--(TRIM(AF208:AK208)&lt;&gt;"NA"))&gt;0,"SUBSANAR","APROBADA CR"))</f>
        <v>APROBADA CR</v>
      </c>
    </row>
    <row r="209" spans="1:43" ht="13.8" x14ac:dyDescent="0.25">
      <c r="A209" s="122" t="s">
        <v>2156</v>
      </c>
      <c r="B209" s="118" t="s">
        <v>7702</v>
      </c>
      <c r="C209" s="112">
        <v>448</v>
      </c>
      <c r="D209" s="112" t="s">
        <v>45</v>
      </c>
      <c r="E209" s="118" t="s">
        <v>2884</v>
      </c>
      <c r="F209" s="118" t="s">
        <v>488</v>
      </c>
      <c r="G209" s="118" t="s">
        <v>2000</v>
      </c>
      <c r="H209" s="118" t="s">
        <v>2119</v>
      </c>
      <c r="I209" s="118" t="s">
        <v>8046</v>
      </c>
      <c r="J209" s="112" t="s">
        <v>50</v>
      </c>
      <c r="K209" s="118">
        <v>21696925</v>
      </c>
      <c r="L209" s="126">
        <v>28265</v>
      </c>
      <c r="M209" s="118">
        <v>48</v>
      </c>
      <c r="N209" s="97" t="s">
        <v>379</v>
      </c>
      <c r="O209" s="118">
        <v>3165157887</v>
      </c>
      <c r="P209" s="118" t="s">
        <v>375</v>
      </c>
      <c r="Q209" s="118" t="s">
        <v>2713</v>
      </c>
      <c r="R209" s="112" t="s">
        <v>53</v>
      </c>
      <c r="S209" s="118" t="s">
        <v>54</v>
      </c>
      <c r="T209" s="112" t="s">
        <v>7754</v>
      </c>
      <c r="U209" s="112" t="s">
        <v>4239</v>
      </c>
      <c r="V209" s="272" t="s">
        <v>57</v>
      </c>
      <c r="W209" s="272" t="s">
        <v>57</v>
      </c>
      <c r="X209" s="272" t="s">
        <v>57</v>
      </c>
      <c r="Y209" s="116" t="s">
        <v>375</v>
      </c>
      <c r="Z209" s="116" t="s">
        <v>375</v>
      </c>
      <c r="AA209" s="116" t="s">
        <v>375</v>
      </c>
      <c r="AB209" s="116" t="s">
        <v>375</v>
      </c>
      <c r="AC209" s="116" t="s">
        <v>375</v>
      </c>
      <c r="AD209" s="804" t="s">
        <v>58</v>
      </c>
      <c r="AE209" s="116" t="s">
        <v>375</v>
      </c>
      <c r="AF209" s="117" t="s">
        <v>59</v>
      </c>
      <c r="AG209" s="117" t="s">
        <v>57</v>
      </c>
      <c r="AH209" s="117" t="s">
        <v>59</v>
      </c>
      <c r="AI209" s="117" t="s">
        <v>59</v>
      </c>
      <c r="AJ209" s="117" t="s">
        <v>59</v>
      </c>
      <c r="AK209" s="117" t="s">
        <v>59</v>
      </c>
      <c r="AL209" s="117" t="s">
        <v>182</v>
      </c>
      <c r="AM209" s="117" t="s">
        <v>375</v>
      </c>
      <c r="AN209" s="117" t="s">
        <v>375</v>
      </c>
      <c r="AO209" s="1568" t="s">
        <v>7950</v>
      </c>
      <c r="AQ209" s="809" t="str" cm="1">
        <f t="array" ref="AQ209">IF(AD209="NO FAVORABLE","NO FAVORABLE",IF(SUMPRODUCT(--(TRIM(AF209:AK209)&lt;&gt;"SI"),--(TRIM(AF209:AK209)&lt;&gt;"NA"))&gt;0,"SUBSANAR","APROBADA CR"))</f>
        <v>APROBADA CR</v>
      </c>
    </row>
    <row r="210" spans="1:43" ht="13.8" x14ac:dyDescent="0.25">
      <c r="A210" s="122" t="s">
        <v>2156</v>
      </c>
      <c r="B210" s="118" t="s">
        <v>7702</v>
      </c>
      <c r="C210" s="107">
        <v>449</v>
      </c>
      <c r="D210" s="112" t="s">
        <v>45</v>
      </c>
      <c r="E210" s="118" t="s">
        <v>665</v>
      </c>
      <c r="F210" s="118" t="s">
        <v>758</v>
      </c>
      <c r="G210" s="118" t="s">
        <v>4887</v>
      </c>
      <c r="H210" s="118" t="s">
        <v>320</v>
      </c>
      <c r="I210" s="118" t="s">
        <v>8047</v>
      </c>
      <c r="J210" s="112" t="s">
        <v>50</v>
      </c>
      <c r="K210" s="118">
        <v>1046953888</v>
      </c>
      <c r="L210" s="126">
        <v>33764</v>
      </c>
      <c r="M210" s="118">
        <v>33</v>
      </c>
      <c r="N210" s="97" t="s">
        <v>379</v>
      </c>
      <c r="O210" s="118">
        <v>3217113178</v>
      </c>
      <c r="P210" s="118" t="s">
        <v>375</v>
      </c>
      <c r="Q210" s="118" t="s">
        <v>2714</v>
      </c>
      <c r="R210" s="112" t="s">
        <v>53</v>
      </c>
      <c r="S210" s="118" t="s">
        <v>54</v>
      </c>
      <c r="T210" s="112" t="s">
        <v>7754</v>
      </c>
      <c r="U210" s="112" t="s">
        <v>4239</v>
      </c>
      <c r="V210" s="272" t="s">
        <v>57</v>
      </c>
      <c r="W210" s="272" t="s">
        <v>57</v>
      </c>
      <c r="X210" s="272" t="s">
        <v>57</v>
      </c>
      <c r="Y210" s="116" t="s">
        <v>375</v>
      </c>
      <c r="Z210" s="116" t="s">
        <v>375</v>
      </c>
      <c r="AA210" s="116" t="s">
        <v>375</v>
      </c>
      <c r="AB210" s="116" t="s">
        <v>375</v>
      </c>
      <c r="AC210" s="116" t="s">
        <v>375</v>
      </c>
      <c r="AD210" s="804" t="s">
        <v>58</v>
      </c>
      <c r="AE210" s="116" t="s">
        <v>375</v>
      </c>
      <c r="AF210" s="117" t="s">
        <v>59</v>
      </c>
      <c r="AG210" s="117" t="s">
        <v>57</v>
      </c>
      <c r="AH210" s="117" t="s">
        <v>59</v>
      </c>
      <c r="AI210" s="117" t="s">
        <v>59</v>
      </c>
      <c r="AJ210" s="117" t="s">
        <v>59</v>
      </c>
      <c r="AK210" s="117" t="s">
        <v>59</v>
      </c>
      <c r="AL210" s="117" t="s">
        <v>194</v>
      </c>
      <c r="AM210" s="117" t="s">
        <v>375</v>
      </c>
      <c r="AN210" s="117" t="s">
        <v>375</v>
      </c>
      <c r="AO210" s="1568" t="s">
        <v>7950</v>
      </c>
      <c r="AQ210" s="809" t="str" cm="1">
        <f t="array" ref="AQ210">IF(AD210="NO FAVORABLE","NO FAVORABLE",IF(SUMPRODUCT(--(TRIM(AF210:AK210)&lt;&gt;"SI"),--(TRIM(AF210:AK210)&lt;&gt;"NA"))&gt;0,"SUBSANAR","APROBADA CR"))</f>
        <v>APROBADA CR</v>
      </c>
    </row>
    <row r="211" spans="1:43" ht="13.8" x14ac:dyDescent="0.25">
      <c r="A211" s="122" t="s">
        <v>2156</v>
      </c>
      <c r="B211" s="118" t="s">
        <v>7702</v>
      </c>
      <c r="C211" s="112">
        <v>450</v>
      </c>
      <c r="D211" s="112" t="s">
        <v>45</v>
      </c>
      <c r="E211" s="118" t="s">
        <v>1338</v>
      </c>
      <c r="F211" s="118" t="s">
        <v>152</v>
      </c>
      <c r="G211" s="118" t="s">
        <v>1307</v>
      </c>
      <c r="H211" s="118" t="s">
        <v>831</v>
      </c>
      <c r="I211" s="118" t="s">
        <v>8048</v>
      </c>
      <c r="J211" s="112" t="s">
        <v>50</v>
      </c>
      <c r="K211" s="118">
        <v>1039285190</v>
      </c>
      <c r="L211" s="126">
        <v>31990</v>
      </c>
      <c r="M211" s="118">
        <v>38</v>
      </c>
      <c r="N211" s="97" t="s">
        <v>379</v>
      </c>
      <c r="O211" s="118">
        <v>3234864028</v>
      </c>
      <c r="P211" s="118" t="s">
        <v>375</v>
      </c>
      <c r="Q211" s="118" t="s">
        <v>2713</v>
      </c>
      <c r="R211" s="112" t="s">
        <v>53</v>
      </c>
      <c r="S211" s="118" t="s">
        <v>54</v>
      </c>
      <c r="T211" s="112" t="s">
        <v>7754</v>
      </c>
      <c r="U211" s="112" t="s">
        <v>4239</v>
      </c>
      <c r="V211" s="272" t="s">
        <v>57</v>
      </c>
      <c r="W211" s="272" t="s">
        <v>57</v>
      </c>
      <c r="X211" s="272" t="s">
        <v>57</v>
      </c>
      <c r="Y211" s="116" t="s">
        <v>375</v>
      </c>
      <c r="Z211" s="116" t="s">
        <v>375</v>
      </c>
      <c r="AA211" s="116" t="s">
        <v>375</v>
      </c>
      <c r="AB211" s="116" t="s">
        <v>375</v>
      </c>
      <c r="AC211" s="116" t="s">
        <v>375</v>
      </c>
      <c r="AD211" s="804" t="s">
        <v>58</v>
      </c>
      <c r="AE211" s="116" t="s">
        <v>375</v>
      </c>
      <c r="AF211" s="117" t="s">
        <v>59</v>
      </c>
      <c r="AG211" s="117" t="s">
        <v>57</v>
      </c>
      <c r="AH211" s="117" t="s">
        <v>59</v>
      </c>
      <c r="AI211" s="117" t="s">
        <v>59</v>
      </c>
      <c r="AJ211" s="117" t="s">
        <v>59</v>
      </c>
      <c r="AK211" s="117" t="s">
        <v>59</v>
      </c>
      <c r="AL211" s="117" t="s">
        <v>114</v>
      </c>
      <c r="AM211" s="117" t="s">
        <v>375</v>
      </c>
      <c r="AN211" s="117" t="s">
        <v>375</v>
      </c>
      <c r="AO211" s="1568" t="s">
        <v>7950</v>
      </c>
      <c r="AQ211" s="809" t="str" cm="1">
        <f t="array" ref="AQ211">IF(AD211="NO FAVORABLE","NO FAVORABLE",IF(SUMPRODUCT(--(TRIM(AF211:AK211)&lt;&gt;"SI"),--(TRIM(AF211:AK211)&lt;&gt;"NA"))&gt;0,"SUBSANAR","APROBADA CR"))</f>
        <v>APROBADA CR</v>
      </c>
    </row>
    <row r="212" spans="1:43" ht="13.8" x14ac:dyDescent="0.25">
      <c r="A212" s="122" t="s">
        <v>2156</v>
      </c>
      <c r="B212" s="118" t="s">
        <v>7702</v>
      </c>
      <c r="C212" s="107">
        <v>453</v>
      </c>
      <c r="D212" s="112" t="s">
        <v>45</v>
      </c>
      <c r="E212" s="118" t="s">
        <v>356</v>
      </c>
      <c r="F212" s="118" t="s">
        <v>260</v>
      </c>
      <c r="G212" s="118" t="s">
        <v>1928</v>
      </c>
      <c r="H212" s="118" t="s">
        <v>278</v>
      </c>
      <c r="I212" s="118" t="s">
        <v>8049</v>
      </c>
      <c r="J212" s="112" t="s">
        <v>50</v>
      </c>
      <c r="K212" s="118">
        <v>1039286574</v>
      </c>
      <c r="L212" s="126">
        <v>32342</v>
      </c>
      <c r="M212" s="118">
        <v>37</v>
      </c>
      <c r="N212" s="97" t="s">
        <v>379</v>
      </c>
      <c r="O212" s="118">
        <v>3214720979</v>
      </c>
      <c r="P212" s="118" t="s">
        <v>375</v>
      </c>
      <c r="Q212" s="118" t="s">
        <v>2714</v>
      </c>
      <c r="R212" s="112" t="s">
        <v>53</v>
      </c>
      <c r="S212" s="118" t="s">
        <v>54</v>
      </c>
      <c r="T212" s="112" t="s">
        <v>7754</v>
      </c>
      <c r="U212" s="112" t="s">
        <v>4239</v>
      </c>
      <c r="V212" s="272" t="s">
        <v>57</v>
      </c>
      <c r="W212" s="272" t="s">
        <v>57</v>
      </c>
      <c r="X212" s="272" t="s">
        <v>57</v>
      </c>
      <c r="Y212" s="116" t="s">
        <v>375</v>
      </c>
      <c r="Z212" s="116" t="s">
        <v>375</v>
      </c>
      <c r="AA212" s="116" t="s">
        <v>375</v>
      </c>
      <c r="AB212" s="116" t="s">
        <v>375</v>
      </c>
      <c r="AC212" s="116" t="s">
        <v>375</v>
      </c>
      <c r="AD212" s="804" t="s">
        <v>58</v>
      </c>
      <c r="AE212" s="116" t="s">
        <v>375</v>
      </c>
      <c r="AF212" s="117" t="s">
        <v>59</v>
      </c>
      <c r="AG212" s="117" t="s">
        <v>57</v>
      </c>
      <c r="AH212" s="117" t="s">
        <v>59</v>
      </c>
      <c r="AI212" s="117" t="s">
        <v>59</v>
      </c>
      <c r="AJ212" s="117" t="s">
        <v>59</v>
      </c>
      <c r="AK212" s="117" t="s">
        <v>59</v>
      </c>
      <c r="AL212" s="117" t="s">
        <v>174</v>
      </c>
      <c r="AM212" s="117" t="s">
        <v>375</v>
      </c>
      <c r="AN212" s="117" t="s">
        <v>375</v>
      </c>
      <c r="AO212" s="1568" t="s">
        <v>7950</v>
      </c>
      <c r="AQ212" s="809" t="str" cm="1">
        <f t="array" ref="AQ212">IF(AD212="NO FAVORABLE","NO FAVORABLE",IF(SUMPRODUCT(--(TRIM(AF212:AK212)&lt;&gt;"SI"),--(TRIM(AF212:AK212)&lt;&gt;"NA"))&gt;0,"SUBSANAR","APROBADA CR"))</f>
        <v>APROBADA CR</v>
      </c>
    </row>
    <row r="213" spans="1:43" ht="13.8" x14ac:dyDescent="0.25">
      <c r="A213" s="122" t="s">
        <v>2156</v>
      </c>
      <c r="B213" s="118" t="s">
        <v>7702</v>
      </c>
      <c r="C213" s="107">
        <v>455</v>
      </c>
      <c r="D213" s="112" t="s">
        <v>45</v>
      </c>
      <c r="E213" s="118" t="s">
        <v>4697</v>
      </c>
      <c r="F213" s="118" t="s">
        <v>375</v>
      </c>
      <c r="G213" s="118" t="s">
        <v>88</v>
      </c>
      <c r="H213" s="118" t="s">
        <v>689</v>
      </c>
      <c r="I213" s="118" t="s">
        <v>8050</v>
      </c>
      <c r="J213" s="112" t="s">
        <v>50</v>
      </c>
      <c r="K213" s="118">
        <v>1039476558</v>
      </c>
      <c r="L213" s="126">
        <v>36832</v>
      </c>
      <c r="M213" s="118">
        <v>25</v>
      </c>
      <c r="N213" s="97" t="s">
        <v>379</v>
      </c>
      <c r="O213" s="118">
        <v>3238599797</v>
      </c>
      <c r="P213" s="118" t="s">
        <v>375</v>
      </c>
      <c r="Q213" s="118" t="s">
        <v>2729</v>
      </c>
      <c r="R213" s="112" t="s">
        <v>610</v>
      </c>
      <c r="S213" s="118" t="s">
        <v>54</v>
      </c>
      <c r="T213" s="112" t="s">
        <v>7743</v>
      </c>
      <c r="U213" s="112" t="s">
        <v>4239</v>
      </c>
      <c r="V213" s="272" t="s">
        <v>57</v>
      </c>
      <c r="W213" s="272" t="s">
        <v>57</v>
      </c>
      <c r="X213" s="272" t="s">
        <v>57</v>
      </c>
      <c r="Y213" s="116" t="s">
        <v>375</v>
      </c>
      <c r="Z213" s="116" t="s">
        <v>375</v>
      </c>
      <c r="AA213" s="116" t="s">
        <v>375</v>
      </c>
      <c r="AB213" s="116" t="s">
        <v>375</v>
      </c>
      <c r="AC213" s="116" t="s">
        <v>375</v>
      </c>
      <c r="AD213" s="804" t="s">
        <v>58</v>
      </c>
      <c r="AE213" s="116" t="s">
        <v>375</v>
      </c>
      <c r="AF213" s="117" t="s">
        <v>59</v>
      </c>
      <c r="AG213" s="117" t="s">
        <v>57</v>
      </c>
      <c r="AH213" s="117" t="s">
        <v>59</v>
      </c>
      <c r="AI213" s="117" t="s">
        <v>59</v>
      </c>
      <c r="AJ213" s="117" t="s">
        <v>59</v>
      </c>
      <c r="AK213" s="117" t="s">
        <v>59</v>
      </c>
      <c r="AL213" s="117" t="s">
        <v>138</v>
      </c>
      <c r="AM213" s="117" t="s">
        <v>375</v>
      </c>
      <c r="AN213" s="117" t="s">
        <v>375</v>
      </c>
      <c r="AO213" s="1568" t="s">
        <v>7950</v>
      </c>
      <c r="AQ213" s="809" t="str" cm="1">
        <f t="array" ref="AQ213">IF(AD213="NO FAVORABLE","NO FAVORABLE",IF(SUMPRODUCT(--(TRIM(AF213:AK213)&lt;&gt;"SI"),--(TRIM(AF213:AK213)&lt;&gt;"NA"))&gt;0,"SUBSANAR","APROBADA CR"))</f>
        <v>APROBADA CR</v>
      </c>
    </row>
    <row r="214" spans="1:43" ht="13.8" x14ac:dyDescent="0.25">
      <c r="A214" s="122" t="s">
        <v>2156</v>
      </c>
      <c r="B214" s="118" t="s">
        <v>7702</v>
      </c>
      <c r="C214" s="107">
        <v>457</v>
      </c>
      <c r="D214" s="112" t="s">
        <v>45</v>
      </c>
      <c r="E214" s="118" t="s">
        <v>488</v>
      </c>
      <c r="F214" s="118" t="s">
        <v>1927</v>
      </c>
      <c r="G214" s="118" t="s">
        <v>422</v>
      </c>
      <c r="H214" s="118" t="s">
        <v>2742</v>
      </c>
      <c r="I214" s="118" t="s">
        <v>8051</v>
      </c>
      <c r="J214" s="112" t="s">
        <v>50</v>
      </c>
      <c r="K214" s="118">
        <v>30028592</v>
      </c>
      <c r="L214" s="126">
        <v>21932</v>
      </c>
      <c r="M214" s="118">
        <v>66</v>
      </c>
      <c r="N214" s="97" t="s">
        <v>379</v>
      </c>
      <c r="O214" s="118">
        <v>3238599797</v>
      </c>
      <c r="P214" s="118" t="s">
        <v>375</v>
      </c>
      <c r="Q214" s="118" t="s">
        <v>2729</v>
      </c>
      <c r="R214" s="112" t="s">
        <v>545</v>
      </c>
      <c r="S214" s="118" t="s">
        <v>54</v>
      </c>
      <c r="T214" s="112" t="s">
        <v>736</v>
      </c>
      <c r="U214" s="112" t="s">
        <v>4239</v>
      </c>
      <c r="V214" s="272" t="s">
        <v>57</v>
      </c>
      <c r="W214" s="272" t="s">
        <v>57</v>
      </c>
      <c r="X214" s="272" t="s">
        <v>57</v>
      </c>
      <c r="Y214" s="116" t="s">
        <v>375</v>
      </c>
      <c r="Z214" s="116" t="s">
        <v>375</v>
      </c>
      <c r="AA214" s="116" t="s">
        <v>375</v>
      </c>
      <c r="AB214" s="116" t="s">
        <v>375</v>
      </c>
      <c r="AC214" s="116" t="s">
        <v>375</v>
      </c>
      <c r="AD214" s="804" t="s">
        <v>58</v>
      </c>
      <c r="AE214" s="116" t="s">
        <v>375</v>
      </c>
      <c r="AF214" s="117" t="s">
        <v>59</v>
      </c>
      <c r="AG214" s="117" t="s">
        <v>57</v>
      </c>
      <c r="AH214" s="117" t="s">
        <v>59</v>
      </c>
      <c r="AI214" s="117" t="s">
        <v>59</v>
      </c>
      <c r="AJ214" s="117" t="s">
        <v>59</v>
      </c>
      <c r="AK214" s="117" t="s">
        <v>59</v>
      </c>
      <c r="AL214" s="117" t="s">
        <v>70</v>
      </c>
      <c r="AM214" s="117" t="s">
        <v>375</v>
      </c>
      <c r="AN214" s="117" t="s">
        <v>375</v>
      </c>
      <c r="AO214" s="1568" t="s">
        <v>7950</v>
      </c>
      <c r="AQ214" s="809" t="str" cm="1">
        <f t="array" ref="AQ214">IF(AD214="NO FAVORABLE","NO FAVORABLE",IF(SUMPRODUCT(--(TRIM(AF214:AK214)&lt;&gt;"SI"),--(TRIM(AF214:AK214)&lt;&gt;"NA"))&gt;0,"SUBSANAR","APROBADA CR"))</f>
        <v>APROBADA CR</v>
      </c>
    </row>
    <row r="215" spans="1:43" ht="13.8" x14ac:dyDescent="0.25">
      <c r="A215" s="122" t="s">
        <v>2156</v>
      </c>
      <c r="B215" s="118" t="s">
        <v>7702</v>
      </c>
      <c r="C215" s="107">
        <v>467</v>
      </c>
      <c r="D215" s="112" t="s">
        <v>45</v>
      </c>
      <c r="E215" s="118" t="s">
        <v>62</v>
      </c>
      <c r="F215" s="118" t="s">
        <v>559</v>
      </c>
      <c r="G215" s="118" t="s">
        <v>48</v>
      </c>
      <c r="H215" s="118" t="s">
        <v>306</v>
      </c>
      <c r="I215" s="118" t="s">
        <v>8052</v>
      </c>
      <c r="J215" s="112" t="s">
        <v>50</v>
      </c>
      <c r="K215" s="118">
        <v>21697531</v>
      </c>
      <c r="L215" s="126">
        <v>24480</v>
      </c>
      <c r="M215" s="106">
        <v>59</v>
      </c>
      <c r="N215" s="97" t="s">
        <v>379</v>
      </c>
      <c r="O215" s="118">
        <v>3234988458</v>
      </c>
      <c r="P215" s="118" t="s">
        <v>375</v>
      </c>
      <c r="Q215" s="118" t="s">
        <v>2714</v>
      </c>
      <c r="R215" s="112" t="s">
        <v>53</v>
      </c>
      <c r="S215" s="118" t="s">
        <v>54</v>
      </c>
      <c r="T215" s="112" t="s">
        <v>7709</v>
      </c>
      <c r="U215" s="112" t="s">
        <v>4239</v>
      </c>
      <c r="V215" s="272" t="s">
        <v>57</v>
      </c>
      <c r="W215" s="272" t="s">
        <v>57</v>
      </c>
      <c r="X215" s="272" t="s">
        <v>57</v>
      </c>
      <c r="Y215" s="116" t="s">
        <v>375</v>
      </c>
      <c r="Z215" s="116" t="s">
        <v>375</v>
      </c>
      <c r="AA215" s="116" t="s">
        <v>375</v>
      </c>
      <c r="AB215" s="116" t="s">
        <v>375</v>
      </c>
      <c r="AC215" s="116" t="s">
        <v>375</v>
      </c>
      <c r="AD215" s="804" t="s">
        <v>58</v>
      </c>
      <c r="AE215" s="116" t="s">
        <v>375</v>
      </c>
      <c r="AF215" s="117" t="s">
        <v>59</v>
      </c>
      <c r="AG215" s="117" t="s">
        <v>57</v>
      </c>
      <c r="AH215" s="117" t="s">
        <v>59</v>
      </c>
      <c r="AI215" s="117" t="s">
        <v>59</v>
      </c>
      <c r="AJ215" s="117" t="s">
        <v>59</v>
      </c>
      <c r="AK215" s="117" t="s">
        <v>59</v>
      </c>
      <c r="AL215" s="117" t="s">
        <v>138</v>
      </c>
      <c r="AM215" s="117" t="s">
        <v>375</v>
      </c>
      <c r="AN215" s="117" t="s">
        <v>375</v>
      </c>
      <c r="AO215" s="117" t="s">
        <v>8053</v>
      </c>
      <c r="AQ215" s="809" t="str" cm="1">
        <f t="array" ref="AQ215">IF(AD215="NO FAVORABLE","NO FAVORABLE",IF(SUMPRODUCT(--(TRIM(AF215:AK215)&lt;&gt;"SI"),--(TRIM(AF215:AK215)&lt;&gt;"NA"))&gt;0,"SUBSANAR","APROBADA CR"))</f>
        <v>APROBADA CR</v>
      </c>
    </row>
  </sheetData>
  <autoFilter ref="A1:AQ215" xr:uid="{28D39171-896A-47B1-AFBC-3253B6796478}"/>
  <conditionalFormatting sqref="K1:K1048576">
    <cfRule type="duplicateValues" dxfId="491" priority="1"/>
    <cfRule type="duplicateValues" dxfId="490" priority="4"/>
  </conditionalFormatting>
  <conditionalFormatting sqref="K147:K169">
    <cfRule type="duplicateValues" dxfId="489" priority="1983"/>
  </conditionalFormatting>
  <conditionalFormatting sqref="K216:K1048576 K1">
    <cfRule type="duplicateValues" dxfId="488" priority="8"/>
  </conditionalFormatting>
  <conditionalFormatting sqref="K216:K1048576 K1:K146">
    <cfRule type="duplicateValues" dxfId="487" priority="7"/>
  </conditionalFormatting>
  <conditionalFormatting sqref="K216:K1048576 K1:K169">
    <cfRule type="duplicateValues" dxfId="486" priority="5"/>
  </conditionalFormatting>
  <conditionalFormatting sqref="K216:L1048576 K1:N1">
    <cfRule type="duplicateValues" dxfId="485" priority="9"/>
  </conditionalFormatting>
  <conditionalFormatting sqref="AQ1:AQ215">
    <cfRule type="containsText" dxfId="484" priority="2" operator="containsText" text="SUBSANAR">
      <formula>NOT(ISERROR(SEARCH("SUBSANAR",AQ1)))</formula>
    </cfRule>
    <cfRule type="containsText" dxfId="483" priority="3" operator="containsText" text="APROBADA CR">
      <formula>NOT(ISERROR(SEARCH("APROBADA CR",AQ1)))</formula>
    </cfRule>
  </conditionalFormatting>
  <dataValidations count="10">
    <dataValidation allowBlank="1" showInputMessage="1" showErrorMessage="1" prompt="DILIGENCIE EL PRIMER NOMBRE COMPLETO DEL POSTUALDO, EN MAYUSCULA SOSTENIDA_x000a_" sqref="E1 E216:E1048576 E155:E169 E147:E153" xr:uid="{33C6BE6B-9201-48D1-AE4A-052BF11188DB}"/>
    <dataValidation allowBlank="1" showInputMessage="1" showErrorMessage="1" prompt="DILIGENCIA LOS DEMÁS NOMBRES DEL POSTULADO, EN LETRA MAYÚSCULA SOSTENIDA" sqref="F1 F216:F1048576 F169 F167 F155:F163 F147:F153" xr:uid="{9D8CA7D2-FDD9-4BC6-AF4F-95A239EFF13C}"/>
    <dataValidation allowBlank="1" showInputMessage="1" showErrorMessage="1" prompt="DILIGENCIE PRIMER APELLIDO DEL POSTULADO EN LETRA MAYÚSCULA SOSTENIDA" sqref="G1 G216:G1048576 G155:G169 G147:G153" xr:uid="{3D618808-DB67-4C00-B03D-D0E6A5FB6608}"/>
    <dataValidation allowBlank="1" showInputMessage="1" showErrorMessage="1" prompt="DILIGENCIE SEGUNDO APELLIDO DEL POSTULADO EN LETRA MAYÚSCULA" sqref="H1:I1 H216:I1048576 H155:H169 I147:I169 H147:H153" xr:uid="{E9C4DB09-B5A4-42EF-A4DF-34BD036769EF}"/>
    <dataValidation type="whole" allowBlank="1" showInputMessage="1" showErrorMessage="1" prompt="NO DILIGENCIAR PUNTOS O COMAS" sqref="K1 K153 K160 K164:K166 K168 K216:N1048576 O169 O167 O161:O163 O159 K157:K158 O154:O156 O147:O152" xr:uid="{80CEDC60-9E5D-4B25-B869-8FF4AF00E9F1}">
      <formula1>1</formula1>
      <formula2>9999999999</formula2>
    </dataValidation>
    <dataValidation allowBlank="1" showInputMessage="1" showErrorMessage="1" prompt="NO DILIGENCIAR PUNTOS O COMAS" sqref="L1:Q1 O168:P168 O153:P153 O160:P160 O164:P166 O216:Q1048576 K169 K167 K161:K163 K159 O157:P158 K154:K156 K147:K152" xr:uid="{C074F8B0-3EE7-4332-8D49-54FF1CFA708E}"/>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16:T1048576 T147:T169" xr:uid="{0DAE7286-809D-44FD-828A-4FAEDE0EAD74}"/>
    <dataValidation allowBlank="1" showInputMessage="1" showErrorMessage="1" prompt="DILIGENCIAR EN LETRA MAYÚSCULA" sqref="P169:Q169 P167 P161:P163 Q160:Q168 P159:Q159 P154:P156 Q147:Q158 P147:P152" xr:uid="{C027BEDA-4265-4C1D-A948-4E79CC9320FC}"/>
    <dataValidation type="whole" allowBlank="1" showInputMessage="1" showErrorMessage="1" sqref="M153 M160 M164:M166 M168 M157:M158" xr:uid="{981F2ADC-DB62-4DD3-A48E-18FACF946EA3}">
      <formula1>1</formula1>
      <formula2>120</formula2>
    </dataValidation>
    <dataValidation type="whole" allowBlank="1" showInputMessage="1" showErrorMessage="1" prompt="DILIGENCIAR DD-MM-AAAA " sqref="L147:L169" xr:uid="{8597A0FA-62AE-488E-93D5-D268D77D344A}">
      <formula1>1</formula1>
      <formula2>9999999999</formula2>
    </dataValidation>
  </dataValidations>
  <pageMargins left="0.7" right="0.7" top="0.75" bottom="0.75" header="0.3" footer="0.3"/>
  <pageSetup scale="2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5D64030-24D8-4109-87F4-8D3DA8F23D27}">
          <x14:formula1>
            <xm:f>Hoja2!$A$56:$A$61</xm:f>
          </x14:formula1>
          <xm:sqref>R216:R1048576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CAC37-93BB-4228-9661-56ED9E507E17}">
  <sheetPr>
    <tabColor rgb="FF00B0F0"/>
    <pageSetUpPr fitToPage="1"/>
  </sheetPr>
  <dimension ref="A1:AR170"/>
  <sheetViews>
    <sheetView topLeftCell="AC1" zoomScale="80" zoomScaleNormal="80" zoomScaleSheetLayoutView="80" workbookViewId="0">
      <selection activeCell="AC3" sqref="A3:XFD180"/>
    </sheetView>
  </sheetViews>
  <sheetFormatPr baseColWidth="10" defaultColWidth="9.33203125" defaultRowHeight="12.6" customHeight="1" x14ac:dyDescent="0.25"/>
  <cols>
    <col min="1" max="1" width="14.33203125" customWidth="1"/>
    <col min="2" max="2" width="12.44140625" customWidth="1"/>
    <col min="3" max="3" width="7" customWidth="1"/>
    <col min="4" max="4" width="12.6640625" customWidth="1"/>
    <col min="5" max="6" width="14.6640625" customWidth="1"/>
    <col min="7" max="8" width="16" customWidth="1"/>
    <col min="9" max="9" width="39" customWidth="1"/>
    <col min="10" max="10" width="9.33203125" customWidth="1"/>
    <col min="11" max="11" width="12.33203125" style="18" customWidth="1"/>
    <col min="12" max="13" width="10.33203125" style="18" customWidth="1"/>
    <col min="14" max="14" width="12.6640625" style="18" customWidth="1"/>
    <col min="15" max="15" width="19.33203125" customWidth="1"/>
    <col min="16" max="18" width="14.44140625" customWidth="1"/>
    <col min="19" max="19" width="9.33203125" customWidth="1"/>
    <col min="20" max="21" width="21.5546875" customWidth="1"/>
    <col min="22" max="24" width="15.33203125" customWidth="1"/>
    <col min="25" max="29" width="13.6640625" customWidth="1"/>
    <col min="30" max="30" width="17.33203125" customWidth="1"/>
    <col min="31" max="31" width="10.33203125" customWidth="1"/>
    <col min="32" max="40" width="9.33203125" customWidth="1"/>
    <col min="41" max="41" width="9.33203125" style="6" customWidth="1"/>
    <col min="42" max="42" width="9.33203125" style="200" customWidth="1"/>
    <col min="43" max="43" width="16.6640625" bestFit="1" customWidth="1"/>
  </cols>
  <sheetData>
    <row r="1" spans="1:44" ht="91.5" customHeight="1" x14ac:dyDescent="0.25">
      <c r="A1" s="1924"/>
      <c r="B1" s="1924"/>
      <c r="C1" s="1925"/>
      <c r="D1" s="93"/>
      <c r="E1" s="45"/>
      <c r="F1" s="45"/>
      <c r="G1" s="45"/>
      <c r="H1" s="45"/>
      <c r="I1" s="45"/>
      <c r="J1" s="45"/>
      <c r="K1" s="45"/>
      <c r="L1" s="45"/>
      <c r="M1" s="45"/>
      <c r="N1" s="45"/>
      <c r="O1" s="45"/>
      <c r="P1" s="45"/>
      <c r="Q1" s="45"/>
      <c r="R1" s="45"/>
      <c r="S1" s="45"/>
      <c r="T1" s="45"/>
      <c r="U1" s="45"/>
      <c r="V1" s="664"/>
      <c r="W1" s="664"/>
      <c r="X1" s="665"/>
      <c r="Y1" s="410"/>
      <c r="Z1" s="410"/>
      <c r="AA1" s="410"/>
      <c r="AB1" s="410"/>
      <c r="AC1" s="410"/>
      <c r="AD1" s="410"/>
      <c r="AE1" s="410"/>
      <c r="AF1" s="440"/>
      <c r="AG1" s="440"/>
      <c r="AH1" s="440"/>
      <c r="AI1" s="440"/>
      <c r="AJ1" s="440"/>
      <c r="AK1" s="440"/>
      <c r="AL1" s="440"/>
      <c r="AM1" s="440"/>
      <c r="AN1" s="440"/>
      <c r="AO1" s="440"/>
      <c r="AP1" s="382"/>
    </row>
    <row r="2" spans="1:44" s="8" customFormat="1" ht="85.5" customHeight="1" x14ac:dyDescent="0.25">
      <c r="A2" s="65" t="s">
        <v>0</v>
      </c>
      <c r="B2" s="65" t="s">
        <v>1</v>
      </c>
      <c r="C2" s="65" t="s">
        <v>4400</v>
      </c>
      <c r="D2" s="93" t="s">
        <v>3</v>
      </c>
      <c r="E2" s="45" t="s">
        <v>4</v>
      </c>
      <c r="F2" s="45" t="s">
        <v>5</v>
      </c>
      <c r="G2" s="45" t="s">
        <v>6</v>
      </c>
      <c r="H2" s="45" t="s">
        <v>7</v>
      </c>
      <c r="I2" s="688" t="s">
        <v>8</v>
      </c>
      <c r="J2" s="45" t="s">
        <v>9</v>
      </c>
      <c r="K2" s="290" t="s">
        <v>10</v>
      </c>
      <c r="L2" s="290" t="s">
        <v>11</v>
      </c>
      <c r="M2" s="290" t="s">
        <v>12</v>
      </c>
      <c r="N2" s="290" t="s">
        <v>13</v>
      </c>
      <c r="O2" s="38" t="s">
        <v>14</v>
      </c>
      <c r="P2" s="38" t="s">
        <v>15</v>
      </c>
      <c r="Q2" s="38" t="s">
        <v>16</v>
      </c>
      <c r="R2" s="38" t="s">
        <v>17</v>
      </c>
      <c r="S2" s="45" t="s">
        <v>18</v>
      </c>
      <c r="T2" s="45" t="s">
        <v>19</v>
      </c>
      <c r="U2" s="45" t="s">
        <v>20</v>
      </c>
      <c r="V2" s="65" t="s">
        <v>21</v>
      </c>
      <c r="W2" s="65" t="s">
        <v>22</v>
      </c>
      <c r="X2" s="45" t="s">
        <v>23</v>
      </c>
      <c r="Y2" s="665" t="s">
        <v>24</v>
      </c>
      <c r="Z2" s="40" t="s">
        <v>25</v>
      </c>
      <c r="AA2" s="40" t="s">
        <v>26</v>
      </c>
      <c r="AB2" s="40" t="s">
        <v>27</v>
      </c>
      <c r="AC2" s="40" t="s">
        <v>28</v>
      </c>
      <c r="AD2" s="40" t="s">
        <v>719</v>
      </c>
      <c r="AE2" s="40" t="s">
        <v>30</v>
      </c>
      <c r="AF2" s="67" t="s">
        <v>31</v>
      </c>
      <c r="AG2" s="67" t="s">
        <v>32</v>
      </c>
      <c r="AH2" s="68" t="s">
        <v>33</v>
      </c>
      <c r="AI2" s="68" t="s">
        <v>34</v>
      </c>
      <c r="AJ2" s="68" t="s">
        <v>35</v>
      </c>
      <c r="AK2" s="68" t="s">
        <v>36</v>
      </c>
      <c r="AL2" s="68" t="s">
        <v>37</v>
      </c>
      <c r="AM2" s="69" t="s">
        <v>38</v>
      </c>
      <c r="AN2" s="68" t="s">
        <v>39</v>
      </c>
      <c r="AO2" s="313" t="s">
        <v>1871</v>
      </c>
      <c r="AP2" s="398" t="s">
        <v>533</v>
      </c>
      <c r="AQ2" s="775" t="s">
        <v>42</v>
      </c>
    </row>
    <row r="3" spans="1:44" s="1208" customFormat="1" ht="13.2" x14ac:dyDescent="0.25">
      <c r="A3" s="82" t="s">
        <v>2156</v>
      </c>
      <c r="B3" s="82" t="s">
        <v>4401</v>
      </c>
      <c r="C3" s="82">
        <v>17</v>
      </c>
      <c r="D3" s="82" t="s">
        <v>45</v>
      </c>
      <c r="E3" s="82" t="s">
        <v>280</v>
      </c>
      <c r="F3" s="182"/>
      <c r="G3" s="82" t="s">
        <v>248</v>
      </c>
      <c r="H3" s="82" t="s">
        <v>248</v>
      </c>
      <c r="I3" s="1345" t="str">
        <f t="shared" ref="I3:I4" si="0">CONCATENATE(E3," ",F3," ",G3," ",H3)</f>
        <v>CAROLINA  HENAO HENAO</v>
      </c>
      <c r="J3" s="82" t="s">
        <v>50</v>
      </c>
      <c r="K3" s="82">
        <v>1039625732</v>
      </c>
      <c r="L3" s="82"/>
      <c r="M3" s="82"/>
      <c r="N3" s="106" t="s">
        <v>51</v>
      </c>
      <c r="O3" s="105">
        <v>3226229042</v>
      </c>
      <c r="P3" s="82"/>
      <c r="Q3" s="82"/>
      <c r="R3" s="82"/>
      <c r="S3" s="82" t="s">
        <v>54</v>
      </c>
      <c r="T3" s="82"/>
      <c r="U3" s="82" t="s">
        <v>4402</v>
      </c>
      <c r="V3" s="330" t="s">
        <v>57</v>
      </c>
      <c r="W3" s="77" t="s">
        <v>57</v>
      </c>
      <c r="X3" s="77"/>
      <c r="Y3" s="77"/>
      <c r="Z3" s="77"/>
      <c r="AA3" s="77"/>
      <c r="AB3" s="77"/>
      <c r="AC3" s="77"/>
      <c r="AD3" s="77" t="s">
        <v>58</v>
      </c>
      <c r="AE3" s="77"/>
      <c r="AF3" s="78" t="s">
        <v>59</v>
      </c>
      <c r="AG3" s="78" t="s">
        <v>57</v>
      </c>
      <c r="AH3" s="78" t="s">
        <v>59</v>
      </c>
      <c r="AI3" s="78" t="s">
        <v>59</v>
      </c>
      <c r="AJ3" s="78" t="s">
        <v>59</v>
      </c>
      <c r="AK3" s="78" t="s">
        <v>59</v>
      </c>
      <c r="AL3" s="78" t="s">
        <v>70</v>
      </c>
      <c r="AM3" s="78"/>
      <c r="AN3" s="78"/>
      <c r="AO3" s="409"/>
      <c r="AP3" s="974"/>
      <c r="AQ3" s="776" t="str" cm="1">
        <f t="array" ref="AQ3">IF(AD3="NO FAVORABLE","NO FAVORABLE",IF(SUMPRODUCT(--(TRIM(AF3:AK3)&lt;&gt;"SI"),--(TRIM(AF3:AK3)&lt;&gt;"NA"))&gt;0,"SUBSANAR","APROBADA CR"))</f>
        <v>APROBADA CR</v>
      </c>
      <c r="AR3" s="977"/>
    </row>
    <row r="4" spans="1:44" s="1208" customFormat="1" ht="13.2" x14ac:dyDescent="0.25">
      <c r="A4" s="82" t="s">
        <v>2156</v>
      </c>
      <c r="B4" s="82" t="s">
        <v>4401</v>
      </c>
      <c r="C4" s="82">
        <v>21</v>
      </c>
      <c r="D4" s="82" t="s">
        <v>45</v>
      </c>
      <c r="E4" s="82" t="s">
        <v>404</v>
      </c>
      <c r="F4" s="182"/>
      <c r="G4" s="82" t="s">
        <v>4405</v>
      </c>
      <c r="H4" s="82" t="s">
        <v>689</v>
      </c>
      <c r="I4" s="1345" t="str">
        <f t="shared" si="0"/>
        <v>DANIELA  BALZAN TORRES</v>
      </c>
      <c r="J4" s="82" t="s">
        <v>50</v>
      </c>
      <c r="K4" s="82">
        <v>1007418062</v>
      </c>
      <c r="L4" s="82"/>
      <c r="M4" s="82"/>
      <c r="N4" s="106" t="s">
        <v>51</v>
      </c>
      <c r="O4" s="105">
        <v>3136876893</v>
      </c>
      <c r="P4" s="82"/>
      <c r="Q4" s="82"/>
      <c r="R4" s="82"/>
      <c r="S4" s="82" t="s">
        <v>54</v>
      </c>
      <c r="T4" s="82"/>
      <c r="U4" s="82" t="s">
        <v>4402</v>
      </c>
      <c r="V4" s="330" t="s">
        <v>57</v>
      </c>
      <c r="W4" s="77" t="s">
        <v>57</v>
      </c>
      <c r="X4" s="77"/>
      <c r="Y4" s="77"/>
      <c r="Z4" s="77"/>
      <c r="AA4" s="77"/>
      <c r="AB4" s="77"/>
      <c r="AC4" s="77"/>
      <c r="AD4" s="77" t="s">
        <v>58</v>
      </c>
      <c r="AE4" s="77"/>
      <c r="AF4" s="78" t="s">
        <v>59</v>
      </c>
      <c r="AG4" s="78" t="s">
        <v>57</v>
      </c>
      <c r="AH4" s="78" t="s">
        <v>59</v>
      </c>
      <c r="AI4" s="78" t="s">
        <v>59</v>
      </c>
      <c r="AJ4" s="78" t="s">
        <v>59</v>
      </c>
      <c r="AK4" s="78" t="s">
        <v>59</v>
      </c>
      <c r="AL4" s="78" t="s">
        <v>83</v>
      </c>
      <c r="AM4" s="78"/>
      <c r="AN4" s="78"/>
      <c r="AO4" s="409" t="s">
        <v>4406</v>
      </c>
      <c r="AP4" s="974"/>
      <c r="AQ4" s="776" t="str" cm="1">
        <f t="array" ref="AQ4">IF(AD4="NO FAVORABLE","NO FAVORABLE",IF(SUMPRODUCT(--(TRIM(AF4:AK4)&lt;&gt;"SI"),--(TRIM(AF4:AK4)&lt;&gt;"NA"))&gt;0,"SUBSANAR","APROBADA CR"))</f>
        <v>APROBADA CR</v>
      </c>
      <c r="AR4" s="977"/>
    </row>
    <row r="5" spans="1:44" s="1208" customFormat="1" ht="13.2" x14ac:dyDescent="0.25">
      <c r="A5" s="82" t="s">
        <v>2156</v>
      </c>
      <c r="B5" s="82" t="s">
        <v>4401</v>
      </c>
      <c r="C5" s="82">
        <v>39</v>
      </c>
      <c r="D5" s="82" t="s">
        <v>45</v>
      </c>
      <c r="E5" s="82" t="s">
        <v>1164</v>
      </c>
      <c r="F5" s="182" t="s">
        <v>1306</v>
      </c>
      <c r="G5" s="82" t="s">
        <v>326</v>
      </c>
      <c r="H5" s="82" t="s">
        <v>200</v>
      </c>
      <c r="I5" s="1345" t="str">
        <f t="shared" ref="I5" si="1">CONCATENATE(E5," ",F5," ",G5," ",H5)</f>
        <v>JULIA MATILDE MONSALVE PULGARIN</v>
      </c>
      <c r="J5" s="82" t="s">
        <v>50</v>
      </c>
      <c r="K5" s="82">
        <v>21852943</v>
      </c>
      <c r="L5" s="82"/>
      <c r="M5" s="82"/>
      <c r="N5" s="106" t="s">
        <v>51</v>
      </c>
      <c r="O5" s="105">
        <v>3105296200</v>
      </c>
      <c r="P5" s="82"/>
      <c r="Q5" s="82"/>
      <c r="R5" s="82"/>
      <c r="S5" s="82" t="s">
        <v>54</v>
      </c>
      <c r="T5" s="82"/>
      <c r="U5" s="82" t="s">
        <v>4402</v>
      </c>
      <c r="V5" s="330" t="s">
        <v>57</v>
      </c>
      <c r="W5" s="77" t="s">
        <v>57</v>
      </c>
      <c r="X5" s="77"/>
      <c r="Y5" s="77"/>
      <c r="Z5" s="77"/>
      <c r="AA5" s="77"/>
      <c r="AB5" s="77"/>
      <c r="AC5" s="77"/>
      <c r="AD5" s="77" t="s">
        <v>58</v>
      </c>
      <c r="AE5" s="77"/>
      <c r="AF5" s="78" t="s">
        <v>59</v>
      </c>
      <c r="AG5" s="78" t="s">
        <v>57</v>
      </c>
      <c r="AH5" s="78" t="s">
        <v>59</v>
      </c>
      <c r="AI5" s="78" t="s">
        <v>59</v>
      </c>
      <c r="AJ5" s="78" t="s">
        <v>59</v>
      </c>
      <c r="AK5" s="78" t="s">
        <v>59</v>
      </c>
      <c r="AL5" s="78" t="s">
        <v>83</v>
      </c>
      <c r="AM5" s="78"/>
      <c r="AN5" s="78"/>
      <c r="AO5" s="409" t="s">
        <v>4409</v>
      </c>
      <c r="AP5" s="974"/>
      <c r="AQ5" s="776" t="str" cm="1">
        <f t="array" ref="AQ5">IF(AD5="NO FAVORABLE","NO FAVORABLE",IF(SUMPRODUCT(--(TRIM(AF5:AK5)&lt;&gt;"SI"),--(TRIM(AF5:AK5)&lt;&gt;"NA"))&gt;0,"SUBSANAR","APROBADA CR"))</f>
        <v>APROBADA CR</v>
      </c>
      <c r="AR5" s="977"/>
    </row>
    <row r="6" spans="1:44" s="1208" customFormat="1" ht="13.2" x14ac:dyDescent="0.25">
      <c r="A6" s="82" t="s">
        <v>2156</v>
      </c>
      <c r="B6" s="82" t="s">
        <v>4401</v>
      </c>
      <c r="C6" s="82">
        <v>68</v>
      </c>
      <c r="D6" s="82" t="s">
        <v>45</v>
      </c>
      <c r="E6" s="82" t="s">
        <v>62</v>
      </c>
      <c r="F6" s="182" t="s">
        <v>63</v>
      </c>
      <c r="G6" s="82" t="s">
        <v>252</v>
      </c>
      <c r="H6" s="82" t="s">
        <v>586</v>
      </c>
      <c r="I6" s="1345" t="str">
        <f t="shared" ref="I6:I9" si="2">CONCATENATE(E6," ",F6," ",G6," ",H6)</f>
        <v>MARIA CONSUELO LOPEZ ROJAS</v>
      </c>
      <c r="J6" s="82" t="s">
        <v>50</v>
      </c>
      <c r="K6" s="82">
        <v>21852140</v>
      </c>
      <c r="L6" s="82"/>
      <c r="M6" s="82"/>
      <c r="N6" s="106" t="s">
        <v>51</v>
      </c>
      <c r="O6" s="105">
        <v>3234151758</v>
      </c>
      <c r="P6" s="82"/>
      <c r="Q6" s="82"/>
      <c r="R6" s="82"/>
      <c r="S6" s="86"/>
      <c r="T6" s="82"/>
      <c r="U6" s="82" t="s">
        <v>4402</v>
      </c>
      <c r="V6" s="330" t="s">
        <v>57</v>
      </c>
      <c r="W6" s="77" t="s">
        <v>57</v>
      </c>
      <c r="X6" s="77" t="s">
        <v>4411</v>
      </c>
      <c r="Y6" s="77"/>
      <c r="Z6" s="77"/>
      <c r="AA6" s="77"/>
      <c r="AB6" s="77"/>
      <c r="AC6" s="77"/>
      <c r="AD6" s="77" t="s">
        <v>58</v>
      </c>
      <c r="AE6" s="77"/>
      <c r="AF6" s="78" t="s">
        <v>59</v>
      </c>
      <c r="AG6" s="78" t="s">
        <v>57</v>
      </c>
      <c r="AH6" s="78" t="s">
        <v>59</v>
      </c>
      <c r="AI6" s="78" t="s">
        <v>59</v>
      </c>
      <c r="AJ6" s="78" t="s">
        <v>59</v>
      </c>
      <c r="AK6" s="78" t="s">
        <v>59</v>
      </c>
      <c r="AL6" s="78" t="s">
        <v>83</v>
      </c>
      <c r="AM6" s="78"/>
      <c r="AN6" s="78"/>
      <c r="AO6" s="409" t="s">
        <v>4412</v>
      </c>
      <c r="AP6" s="974"/>
      <c r="AQ6" s="776" t="str" cm="1">
        <f t="array" ref="AQ6">IF(AD6="NO FAVORABLE","NO FAVORABLE",IF(SUMPRODUCT(--(TRIM(AF6:AK6)&lt;&gt;"SI"),--(TRIM(AF6:AK6)&lt;&gt;"NA"))&gt;0,"SUBSANAR","APROBADA CR"))</f>
        <v>APROBADA CR</v>
      </c>
      <c r="AR6" s="977"/>
    </row>
    <row r="7" spans="1:44" s="1208" customFormat="1" ht="13.2" x14ac:dyDescent="0.25">
      <c r="A7" s="82" t="s">
        <v>2156</v>
      </c>
      <c r="B7" s="82" t="s">
        <v>4401</v>
      </c>
      <c r="C7" s="82">
        <v>71</v>
      </c>
      <c r="D7" s="82" t="s">
        <v>45</v>
      </c>
      <c r="E7" s="82" t="s">
        <v>62</v>
      </c>
      <c r="F7" s="182" t="s">
        <v>4413</v>
      </c>
      <c r="G7" s="82" t="s">
        <v>569</v>
      </c>
      <c r="H7" s="82" t="s">
        <v>248</v>
      </c>
      <c r="I7" s="1345" t="str">
        <f t="shared" si="2"/>
        <v>MARIA ESTRELLA DEL CIELO PINEDA HENAO</v>
      </c>
      <c r="J7" s="82" t="s">
        <v>50</v>
      </c>
      <c r="K7" s="82">
        <v>21853376</v>
      </c>
      <c r="L7" s="82"/>
      <c r="M7" s="82"/>
      <c r="N7" s="106" t="s">
        <v>51</v>
      </c>
      <c r="O7" s="105">
        <v>3158142754</v>
      </c>
      <c r="P7" s="82"/>
      <c r="Q7" s="82"/>
      <c r="R7" s="82"/>
      <c r="S7" s="86"/>
      <c r="T7" s="82"/>
      <c r="U7" s="82" t="s">
        <v>4402</v>
      </c>
      <c r="V7" s="330" t="s">
        <v>57</v>
      </c>
      <c r="W7" s="77" t="s">
        <v>57</v>
      </c>
      <c r="X7" s="77"/>
      <c r="Y7" s="77"/>
      <c r="Z7" s="77"/>
      <c r="AA7" s="77"/>
      <c r="AB7" s="77"/>
      <c r="AC7" s="77"/>
      <c r="AD7" s="77" t="s">
        <v>58</v>
      </c>
      <c r="AE7" s="77"/>
      <c r="AF7" s="78" t="s">
        <v>59</v>
      </c>
      <c r="AG7" s="78" t="s">
        <v>57</v>
      </c>
      <c r="AH7" s="78" t="s">
        <v>59</v>
      </c>
      <c r="AI7" s="78" t="s">
        <v>59</v>
      </c>
      <c r="AJ7" s="78" t="s">
        <v>59</v>
      </c>
      <c r="AK7" s="78" t="s">
        <v>59</v>
      </c>
      <c r="AL7" s="78" t="s">
        <v>138</v>
      </c>
      <c r="AM7" s="78"/>
      <c r="AN7" s="78"/>
      <c r="AO7" s="409"/>
      <c r="AP7" s="974"/>
      <c r="AQ7" s="776" t="str" cm="1">
        <f t="array" ref="AQ7">IF(AD7="NO FAVORABLE","NO FAVORABLE",IF(SUMPRODUCT(--(TRIM(AF7:AK7)&lt;&gt;"SI"),--(TRIM(AF7:AK7)&lt;&gt;"NA"))&gt;0,"SUBSANAR","APROBADA CR"))</f>
        <v>APROBADA CR</v>
      </c>
      <c r="AR7" s="977"/>
    </row>
    <row r="8" spans="1:44" s="1208" customFormat="1" ht="13.2" x14ac:dyDescent="0.25">
      <c r="A8" s="82" t="s">
        <v>2156</v>
      </c>
      <c r="B8" s="82" t="s">
        <v>4401</v>
      </c>
      <c r="C8" s="82">
        <v>76</v>
      </c>
      <c r="D8" s="82" t="s">
        <v>45</v>
      </c>
      <c r="E8" s="82" t="s">
        <v>954</v>
      </c>
      <c r="F8" s="182"/>
      <c r="G8" s="82" t="s">
        <v>810</v>
      </c>
      <c r="H8" s="82" t="s">
        <v>810</v>
      </c>
      <c r="I8" s="1345" t="str">
        <f t="shared" si="2"/>
        <v>MARIBEL  VILLA VILLA</v>
      </c>
      <c r="J8" s="82" t="s">
        <v>50</v>
      </c>
      <c r="K8" s="82">
        <v>1035831917</v>
      </c>
      <c r="L8" s="82"/>
      <c r="M8" s="82"/>
      <c r="N8" s="106" t="s">
        <v>51</v>
      </c>
      <c r="O8" s="105">
        <v>3001189219</v>
      </c>
      <c r="P8" s="82"/>
      <c r="Q8" s="82"/>
      <c r="R8" s="82"/>
      <c r="S8" s="86"/>
      <c r="T8" s="82"/>
      <c r="U8" s="82" t="s">
        <v>4402</v>
      </c>
      <c r="V8" s="330" t="s">
        <v>57</v>
      </c>
      <c r="W8" s="77" t="s">
        <v>57</v>
      </c>
      <c r="X8" s="77"/>
      <c r="Y8" s="77"/>
      <c r="Z8" s="77"/>
      <c r="AA8" s="77"/>
      <c r="AB8" s="77"/>
      <c r="AC8" s="77"/>
      <c r="AD8" s="77" t="s">
        <v>58</v>
      </c>
      <c r="AE8" s="77"/>
      <c r="AF8" s="78" t="s">
        <v>59</v>
      </c>
      <c r="AG8" s="78" t="s">
        <v>57</v>
      </c>
      <c r="AH8" s="78" t="s">
        <v>59</v>
      </c>
      <c r="AI8" s="78" t="s">
        <v>59</v>
      </c>
      <c r="AJ8" s="78" t="s">
        <v>59</v>
      </c>
      <c r="AK8" s="78" t="s">
        <v>59</v>
      </c>
      <c r="AL8" s="78" t="s">
        <v>194</v>
      </c>
      <c r="AM8" s="78"/>
      <c r="AN8" s="78"/>
      <c r="AO8" s="409"/>
      <c r="AP8" s="974"/>
      <c r="AQ8" s="776" t="str" cm="1">
        <f t="array" ref="AQ8">IF(AD8="NO FAVORABLE","NO FAVORABLE",IF(SUMPRODUCT(--(TRIM(AF8:AK8)&lt;&gt;"SI"),--(TRIM(AF8:AK8)&lt;&gt;"NA"))&gt;0,"SUBSANAR","APROBADA CR"))</f>
        <v>APROBADA CR</v>
      </c>
      <c r="AR8" s="977"/>
    </row>
    <row r="9" spans="1:44" s="1208" customFormat="1" ht="13.2" x14ac:dyDescent="0.25">
      <c r="A9" s="82" t="s">
        <v>2156</v>
      </c>
      <c r="B9" s="82" t="s">
        <v>4401</v>
      </c>
      <c r="C9" s="82">
        <v>79</v>
      </c>
      <c r="D9" s="82" t="s">
        <v>45</v>
      </c>
      <c r="E9" s="82" t="s">
        <v>217</v>
      </c>
      <c r="F9" s="182" t="s">
        <v>774</v>
      </c>
      <c r="G9" s="82" t="s">
        <v>326</v>
      </c>
      <c r="H9" s="82" t="s">
        <v>615</v>
      </c>
      <c r="I9" s="1345" t="str">
        <f t="shared" si="2"/>
        <v>MARTA AURORA MONSALVE MAZO</v>
      </c>
      <c r="J9" s="82" t="s">
        <v>50</v>
      </c>
      <c r="K9" s="82">
        <v>21853188</v>
      </c>
      <c r="L9" s="82"/>
      <c r="M9" s="82"/>
      <c r="N9" s="106" t="s">
        <v>51</v>
      </c>
      <c r="O9" s="105">
        <v>3205098652</v>
      </c>
      <c r="P9" s="82"/>
      <c r="Q9" s="82"/>
      <c r="R9" s="82"/>
      <c r="S9" s="86"/>
      <c r="T9" s="82"/>
      <c r="U9" s="82" t="s">
        <v>4402</v>
      </c>
      <c r="V9" s="330" t="s">
        <v>57</v>
      </c>
      <c r="W9" s="77" t="s">
        <v>57</v>
      </c>
      <c r="X9" s="77"/>
      <c r="Y9" s="77"/>
      <c r="Z9" s="77"/>
      <c r="AA9" s="77"/>
      <c r="AB9" s="77"/>
      <c r="AC9" s="77"/>
      <c r="AD9" s="77" t="s">
        <v>58</v>
      </c>
      <c r="AE9" s="77"/>
      <c r="AF9" s="78" t="s">
        <v>59</v>
      </c>
      <c r="AG9" s="78" t="s">
        <v>57</v>
      </c>
      <c r="AH9" s="78" t="s">
        <v>59</v>
      </c>
      <c r="AI9" s="78" t="s">
        <v>59</v>
      </c>
      <c r="AJ9" s="78" t="s">
        <v>59</v>
      </c>
      <c r="AK9" s="78" t="s">
        <v>59</v>
      </c>
      <c r="AL9" s="78" t="s">
        <v>182</v>
      </c>
      <c r="AM9" s="78"/>
      <c r="AN9" s="78"/>
      <c r="AO9" s="409"/>
      <c r="AP9" s="974"/>
      <c r="AQ9" s="776" t="str" cm="1">
        <f t="array" ref="AQ9">IF(AD9="NO FAVORABLE","NO FAVORABLE",IF(SUMPRODUCT(--(TRIM(AF9:AK9)&lt;&gt;"SI"),--(TRIM(AF9:AK9)&lt;&gt;"NA"))&gt;0,"SUBSANAR","APROBADA CR"))</f>
        <v>APROBADA CR</v>
      </c>
      <c r="AR9" s="977"/>
    </row>
    <row r="10" spans="1:44" ht="14.4" x14ac:dyDescent="0.3">
      <c r="A10" s="82" t="s">
        <v>2156</v>
      </c>
      <c r="B10" s="73" t="s">
        <v>4401</v>
      </c>
      <c r="C10" s="263">
        <v>105</v>
      </c>
      <c r="D10" s="182" t="s">
        <v>45</v>
      </c>
      <c r="E10" s="100" t="s">
        <v>4416</v>
      </c>
      <c r="F10" s="200" t="s">
        <v>326</v>
      </c>
      <c r="G10" s="200" t="s">
        <v>200</v>
      </c>
      <c r="H10" s="200"/>
      <c r="I10" s="118" t="s">
        <v>4417</v>
      </c>
      <c r="J10" s="82" t="s">
        <v>50</v>
      </c>
      <c r="K10" s="1515">
        <v>21854488</v>
      </c>
      <c r="L10" s="126"/>
      <c r="M10" s="118"/>
      <c r="N10" s="106"/>
      <c r="O10" s="118"/>
      <c r="P10" s="227"/>
      <c r="Q10" s="118"/>
      <c r="R10" s="118"/>
      <c r="S10" s="263" t="s">
        <v>4415</v>
      </c>
      <c r="T10" s="118"/>
      <c r="U10" s="118"/>
      <c r="V10" s="330" t="s">
        <v>57</v>
      </c>
      <c r="W10" s="330" t="s">
        <v>57</v>
      </c>
      <c r="X10" s="330" t="s">
        <v>57</v>
      </c>
      <c r="Y10" s="116"/>
      <c r="Z10" s="116"/>
      <c r="AA10" s="116"/>
      <c r="AB10" s="116"/>
      <c r="AC10" s="116"/>
      <c r="AD10" s="77" t="s">
        <v>58</v>
      </c>
      <c r="AE10" s="116"/>
      <c r="AF10" s="117" t="s">
        <v>59</v>
      </c>
      <c r="AG10" s="117" t="s">
        <v>57</v>
      </c>
      <c r="AH10" s="117" t="s">
        <v>59</v>
      </c>
      <c r="AI10" s="117" t="s">
        <v>59</v>
      </c>
      <c r="AJ10" s="117" t="s">
        <v>59</v>
      </c>
      <c r="AK10" s="117" t="s">
        <v>59</v>
      </c>
      <c r="AL10" s="117" t="s">
        <v>194</v>
      </c>
      <c r="AM10" s="117"/>
      <c r="AN10" s="117"/>
      <c r="AO10" s="115" t="s">
        <v>393</v>
      </c>
      <c r="AP10" s="382"/>
      <c r="AQ10" s="776" t="str" cm="1">
        <f t="array" ref="AQ10">IF(AD10="NO FAVORABLE","NO FAVORABLE",IF(SUMPRODUCT(--(TRIM(AF10:AK10)&lt;&gt;"SI"),--(TRIM(AF10:AK10)&lt;&gt;"NA"))&gt;0,"SUBSANAR","APROBADA CR"))</f>
        <v>APROBADA CR</v>
      </c>
    </row>
    <row r="11" spans="1:44" ht="14.4" x14ac:dyDescent="0.3">
      <c r="A11" s="82" t="s">
        <v>2156</v>
      </c>
      <c r="B11" s="73" t="s">
        <v>4401</v>
      </c>
      <c r="C11" s="263">
        <v>110</v>
      </c>
      <c r="D11" s="182" t="s">
        <v>45</v>
      </c>
      <c r="E11" s="100" t="s">
        <v>62</v>
      </c>
      <c r="F11" s="200" t="s">
        <v>578</v>
      </c>
      <c r="G11" s="200" t="s">
        <v>88</v>
      </c>
      <c r="H11" s="200" t="s">
        <v>820</v>
      </c>
      <c r="I11" s="118" t="s">
        <v>4418</v>
      </c>
      <c r="J11" s="82" t="s">
        <v>50</v>
      </c>
      <c r="K11" s="1515">
        <v>21857588</v>
      </c>
      <c r="L11" s="126"/>
      <c r="M11" s="118"/>
      <c r="N11" s="106"/>
      <c r="O11" s="118"/>
      <c r="P11" s="227"/>
      <c r="Q11" s="118"/>
      <c r="R11" s="112"/>
      <c r="S11" s="263" t="s">
        <v>4415</v>
      </c>
      <c r="T11" s="118"/>
      <c r="U11" s="118"/>
      <c r="V11" s="330" t="s">
        <v>57</v>
      </c>
      <c r="W11" s="330" t="s">
        <v>57</v>
      </c>
      <c r="X11" s="330" t="s">
        <v>57</v>
      </c>
      <c r="Y11" s="116"/>
      <c r="Z11" s="116"/>
      <c r="AA11" s="116"/>
      <c r="AB11" s="116"/>
      <c r="AC11" s="116"/>
      <c r="AD11" s="77" t="s">
        <v>58</v>
      </c>
      <c r="AE11" s="116"/>
      <c r="AF11" s="117" t="s">
        <v>59</v>
      </c>
      <c r="AG11" s="117" t="s">
        <v>57</v>
      </c>
      <c r="AH11" s="117" t="s">
        <v>59</v>
      </c>
      <c r="AI11" s="117" t="s">
        <v>59</v>
      </c>
      <c r="AJ11" s="117" t="s">
        <v>59</v>
      </c>
      <c r="AK11" s="117" t="s">
        <v>59</v>
      </c>
      <c r="AL11" s="117" t="s">
        <v>258</v>
      </c>
      <c r="AM11" s="117"/>
      <c r="AN11" s="117"/>
      <c r="AO11" s="115" t="s">
        <v>393</v>
      </c>
      <c r="AP11" s="382"/>
      <c r="AQ11" s="776" t="str" cm="1">
        <f t="array" ref="AQ11">IF(AD11="NO FAVORABLE","NO FAVORABLE",IF(SUMPRODUCT(--(TRIM(AF11:AK11)&lt;&gt;"SI"),--(TRIM(AF11:AK11)&lt;&gt;"NA"))&gt;0,"SUBSANAR","APROBADA CR"))</f>
        <v>APROBADA CR</v>
      </c>
    </row>
    <row r="12" spans="1:44" ht="14.4" x14ac:dyDescent="0.3">
      <c r="A12" s="82" t="s">
        <v>2156</v>
      </c>
      <c r="B12" s="73" t="s">
        <v>4401</v>
      </c>
      <c r="C12" s="263">
        <v>114</v>
      </c>
      <c r="D12" s="182" t="s">
        <v>45</v>
      </c>
      <c r="E12" s="100" t="s">
        <v>799</v>
      </c>
      <c r="F12" s="200" t="s">
        <v>565</v>
      </c>
      <c r="G12" s="200" t="s">
        <v>75</v>
      </c>
      <c r="H12" s="200" t="s">
        <v>302</v>
      </c>
      <c r="I12" s="118" t="s">
        <v>4420</v>
      </c>
      <c r="J12" s="82" t="s">
        <v>50</v>
      </c>
      <c r="K12" s="1515">
        <v>1039624731</v>
      </c>
      <c r="L12" s="126"/>
      <c r="M12" s="118"/>
      <c r="N12" s="106"/>
      <c r="O12" s="118"/>
      <c r="P12" s="227"/>
      <c r="Q12" s="118"/>
      <c r="R12" s="118"/>
      <c r="S12" s="263" t="s">
        <v>4415</v>
      </c>
      <c r="T12" s="118"/>
      <c r="U12" s="118"/>
      <c r="V12" s="330" t="s">
        <v>57</v>
      </c>
      <c r="W12" s="330" t="s">
        <v>57</v>
      </c>
      <c r="X12" s="330" t="s">
        <v>57</v>
      </c>
      <c r="Y12" s="116"/>
      <c r="Z12" s="116"/>
      <c r="AA12" s="116"/>
      <c r="AB12" s="116"/>
      <c r="AC12" s="116"/>
      <c r="AD12" s="77" t="s">
        <v>58</v>
      </c>
      <c r="AE12" s="116"/>
      <c r="AF12" s="117" t="s">
        <v>59</v>
      </c>
      <c r="AG12" s="117" t="s">
        <v>57</v>
      </c>
      <c r="AH12" s="117" t="s">
        <v>59</v>
      </c>
      <c r="AI12" s="117" t="s">
        <v>59</v>
      </c>
      <c r="AJ12" s="117" t="s">
        <v>59</v>
      </c>
      <c r="AK12" s="117" t="s">
        <v>59</v>
      </c>
      <c r="AL12" s="117" t="s">
        <v>114</v>
      </c>
      <c r="AM12" s="117"/>
      <c r="AN12" s="117"/>
      <c r="AO12" s="115" t="s">
        <v>393</v>
      </c>
      <c r="AP12" s="382"/>
      <c r="AQ12" s="776" t="str" cm="1">
        <f t="array" ref="AQ12">IF(AD12="NO FAVORABLE","NO FAVORABLE",IF(SUMPRODUCT(--(TRIM(AF12:AK12)&lt;&gt;"SI"),--(TRIM(AF12:AK12)&lt;&gt;"NA"))&gt;0,"SUBSANAR","APROBADA CR"))</f>
        <v>APROBADA CR</v>
      </c>
    </row>
    <row r="13" spans="1:44" ht="14.4" x14ac:dyDescent="0.3">
      <c r="A13" s="82" t="s">
        <v>2156</v>
      </c>
      <c r="B13" s="73" t="s">
        <v>4401</v>
      </c>
      <c r="C13" s="263">
        <v>126</v>
      </c>
      <c r="D13" s="182" t="s">
        <v>45</v>
      </c>
      <c r="E13" s="100" t="s">
        <v>2659</v>
      </c>
      <c r="F13" s="200" t="s">
        <v>576</v>
      </c>
      <c r="G13" s="200" t="s">
        <v>456</v>
      </c>
      <c r="H13" s="200"/>
      <c r="I13" s="118" t="s">
        <v>4421</v>
      </c>
      <c r="J13" s="82" t="s">
        <v>50</v>
      </c>
      <c r="K13" s="1515">
        <v>21852433</v>
      </c>
      <c r="L13" s="113"/>
      <c r="M13" s="112"/>
      <c r="N13" s="106"/>
      <c r="O13" s="112"/>
      <c r="P13" s="227"/>
      <c r="Q13" s="118"/>
      <c r="R13" s="118"/>
      <c r="S13" s="263" t="s">
        <v>4415</v>
      </c>
      <c r="T13" s="112"/>
      <c r="U13" s="118"/>
      <c r="V13" s="330" t="s">
        <v>57</v>
      </c>
      <c r="W13" s="330" t="s">
        <v>57</v>
      </c>
      <c r="X13" s="330" t="s">
        <v>57</v>
      </c>
      <c r="Y13" s="116"/>
      <c r="Z13" s="116"/>
      <c r="AA13" s="116"/>
      <c r="AB13" s="116"/>
      <c r="AC13" s="116"/>
      <c r="AD13" s="77" t="s">
        <v>58</v>
      </c>
      <c r="AE13" s="116"/>
      <c r="AF13" s="117" t="s">
        <v>59</v>
      </c>
      <c r="AG13" s="117" t="s">
        <v>57</v>
      </c>
      <c r="AH13" s="117" t="s">
        <v>59</v>
      </c>
      <c r="AI13" s="117" t="s">
        <v>59</v>
      </c>
      <c r="AJ13" s="117" t="s">
        <v>59</v>
      </c>
      <c r="AK13" s="117" t="s">
        <v>59</v>
      </c>
      <c r="AL13" s="117" t="s">
        <v>70</v>
      </c>
      <c r="AM13" s="117"/>
      <c r="AN13" s="117"/>
      <c r="AO13" s="115" t="s">
        <v>393</v>
      </c>
      <c r="AP13" s="382"/>
      <c r="AQ13" s="776" t="str" cm="1">
        <f t="array" ref="AQ13">IF(AD13="NO FAVORABLE","NO FAVORABLE",IF(SUMPRODUCT(--(TRIM(AF13:AK13)&lt;&gt;"SI"),--(TRIM(AF13:AK13)&lt;&gt;"NA"))&gt;0,"SUBSANAR","APROBADA CR"))</f>
        <v>APROBADA CR</v>
      </c>
    </row>
    <row r="14" spans="1:44" ht="14.4" x14ac:dyDescent="0.3">
      <c r="A14" s="82" t="s">
        <v>2156</v>
      </c>
      <c r="B14" s="73" t="s">
        <v>4401</v>
      </c>
      <c r="C14" s="263">
        <v>130</v>
      </c>
      <c r="D14" s="182" t="s">
        <v>45</v>
      </c>
      <c r="E14" s="100" t="s">
        <v>107</v>
      </c>
      <c r="F14" s="200" t="s">
        <v>1755</v>
      </c>
      <c r="G14" s="200" t="s">
        <v>287</v>
      </c>
      <c r="H14" s="200" t="s">
        <v>326</v>
      </c>
      <c r="I14" s="118" t="s">
        <v>4422</v>
      </c>
      <c r="J14" s="82" t="s">
        <v>50</v>
      </c>
      <c r="K14" s="1515" t="s">
        <v>4423</v>
      </c>
      <c r="L14" s="113"/>
      <c r="M14" s="112"/>
      <c r="N14" s="106"/>
      <c r="O14" s="112"/>
      <c r="P14" s="227"/>
      <c r="Q14" s="118"/>
      <c r="R14" s="118"/>
      <c r="S14" s="922" t="s">
        <v>4424</v>
      </c>
      <c r="T14" s="112"/>
      <c r="U14" s="118"/>
      <c r="V14" s="330" t="s">
        <v>57</v>
      </c>
      <c r="W14" s="330" t="s">
        <v>57</v>
      </c>
      <c r="X14" s="330" t="s">
        <v>57</v>
      </c>
      <c r="Y14" s="116"/>
      <c r="Z14" s="116"/>
      <c r="AA14" s="116"/>
      <c r="AB14" s="116"/>
      <c r="AC14" s="116"/>
      <c r="AD14" s="77" t="s">
        <v>58</v>
      </c>
      <c r="AE14" s="116"/>
      <c r="AF14" s="117" t="s">
        <v>59</v>
      </c>
      <c r="AG14" s="117" t="s">
        <v>57</v>
      </c>
      <c r="AH14" s="117" t="s">
        <v>59</v>
      </c>
      <c r="AI14" s="117" t="s">
        <v>59</v>
      </c>
      <c r="AJ14" s="117" t="s">
        <v>59</v>
      </c>
      <c r="AK14" s="117" t="s">
        <v>59</v>
      </c>
      <c r="AL14" s="117" t="s">
        <v>220</v>
      </c>
      <c r="AM14" s="117"/>
      <c r="AN14" s="117"/>
      <c r="AO14" s="115" t="s">
        <v>393</v>
      </c>
      <c r="AP14" s="382"/>
      <c r="AQ14" s="776" t="str" cm="1">
        <f t="array" ref="AQ14">IF(AD14="NO FAVORABLE","NO FAVORABLE",IF(SUMPRODUCT(--(TRIM(AF14:AK14)&lt;&gt;"SI"),--(TRIM(AF14:AK14)&lt;&gt;"NA"))&gt;0,"SUBSANAR","APROBADA CR"))</f>
        <v>APROBADA CR</v>
      </c>
    </row>
    <row r="15" spans="1:44" ht="14.4" x14ac:dyDescent="0.3">
      <c r="A15" s="82" t="s">
        <v>2156</v>
      </c>
      <c r="B15" s="73" t="s">
        <v>4401</v>
      </c>
      <c r="C15" s="263">
        <v>133</v>
      </c>
      <c r="D15" s="182" t="s">
        <v>45</v>
      </c>
      <c r="E15" s="100" t="s">
        <v>951</v>
      </c>
      <c r="F15" s="200" t="s">
        <v>156</v>
      </c>
      <c r="G15" s="200" t="s">
        <v>248</v>
      </c>
      <c r="H15" s="200" t="s">
        <v>640</v>
      </c>
      <c r="I15" s="118" t="s">
        <v>4425</v>
      </c>
      <c r="J15" s="82" t="s">
        <v>50</v>
      </c>
      <c r="K15" s="1515">
        <v>21856232</v>
      </c>
      <c r="L15" s="126"/>
      <c r="M15" s="118"/>
      <c r="N15" s="106"/>
      <c r="O15" s="118"/>
      <c r="P15" s="227"/>
      <c r="Q15" s="118"/>
      <c r="R15" s="118"/>
      <c r="S15" s="263" t="s">
        <v>4415</v>
      </c>
      <c r="T15" s="118"/>
      <c r="U15" s="118"/>
      <c r="V15" s="330" t="s">
        <v>57</v>
      </c>
      <c r="W15" s="330" t="s">
        <v>57</v>
      </c>
      <c r="X15" s="330" t="s">
        <v>57</v>
      </c>
      <c r="Y15" s="116"/>
      <c r="Z15" s="116"/>
      <c r="AA15" s="116"/>
      <c r="AB15" s="116"/>
      <c r="AC15" s="116"/>
      <c r="AD15" s="77" t="s">
        <v>58</v>
      </c>
      <c r="AE15" s="116"/>
      <c r="AF15" s="117" t="s">
        <v>59</v>
      </c>
      <c r="AG15" s="117" t="s">
        <v>57</v>
      </c>
      <c r="AH15" s="117" t="s">
        <v>59</v>
      </c>
      <c r="AI15" s="117" t="s">
        <v>59</v>
      </c>
      <c r="AJ15" s="117" t="s">
        <v>59</v>
      </c>
      <c r="AK15" s="117" t="s">
        <v>59</v>
      </c>
      <c r="AL15" s="117" t="s">
        <v>194</v>
      </c>
      <c r="AM15" s="117"/>
      <c r="AN15" s="117"/>
      <c r="AO15" s="115" t="s">
        <v>393</v>
      </c>
      <c r="AP15" s="382"/>
      <c r="AQ15" s="776" t="str" cm="1">
        <f t="array" ref="AQ15">IF(AD15="NO FAVORABLE","NO FAVORABLE",IF(SUMPRODUCT(--(TRIM(AF15:AK15)&lt;&gt;"SI"),--(TRIM(AF15:AK15)&lt;&gt;"NA"))&gt;0,"SUBSANAR","APROBADA CR"))</f>
        <v>APROBADA CR</v>
      </c>
    </row>
    <row r="16" spans="1:44" ht="14.4" x14ac:dyDescent="0.3">
      <c r="A16" s="82" t="s">
        <v>2156</v>
      </c>
      <c r="B16" s="73" t="s">
        <v>4401</v>
      </c>
      <c r="C16" s="263">
        <v>142</v>
      </c>
      <c r="D16" s="182" t="s">
        <v>45</v>
      </c>
      <c r="E16" s="100" t="s">
        <v>277</v>
      </c>
      <c r="F16" s="200" t="s">
        <v>632</v>
      </c>
      <c r="G16" s="200" t="s">
        <v>252</v>
      </c>
      <c r="H16" s="200" t="s">
        <v>248</v>
      </c>
      <c r="I16" s="118" t="s">
        <v>4427</v>
      </c>
      <c r="J16" s="82" t="s">
        <v>50</v>
      </c>
      <c r="K16" s="1515">
        <v>21856515</v>
      </c>
      <c r="L16" s="126"/>
      <c r="M16" s="118"/>
      <c r="N16" s="106"/>
      <c r="O16" s="118"/>
      <c r="P16" s="227"/>
      <c r="Q16" s="118"/>
      <c r="R16" s="118"/>
      <c r="S16" s="263" t="s">
        <v>4415</v>
      </c>
      <c r="T16" s="118"/>
      <c r="U16" s="118"/>
      <c r="V16" s="330" t="s">
        <v>57</v>
      </c>
      <c r="W16" s="330" t="s">
        <v>57</v>
      </c>
      <c r="X16" s="330" t="s">
        <v>57</v>
      </c>
      <c r="Y16" s="116"/>
      <c r="Z16" s="116"/>
      <c r="AA16" s="116"/>
      <c r="AB16" s="116"/>
      <c r="AC16" s="116"/>
      <c r="AD16" s="77" t="s">
        <v>58</v>
      </c>
      <c r="AE16" s="116"/>
      <c r="AF16" s="117" t="s">
        <v>59</v>
      </c>
      <c r="AG16" s="117" t="s">
        <v>57</v>
      </c>
      <c r="AH16" s="117" t="s">
        <v>59</v>
      </c>
      <c r="AI16" s="117" t="s">
        <v>59</v>
      </c>
      <c r="AJ16" s="117" t="s">
        <v>59</v>
      </c>
      <c r="AK16" s="117" t="s">
        <v>59</v>
      </c>
      <c r="AL16" s="117" t="s">
        <v>243</v>
      </c>
      <c r="AM16" s="117"/>
      <c r="AN16" s="117"/>
      <c r="AO16" s="115" t="s">
        <v>393</v>
      </c>
      <c r="AP16" s="382"/>
      <c r="AQ16" s="776" t="str" cm="1">
        <f t="array" ref="AQ16">IF(AD16="NO FAVORABLE","NO FAVORABLE",IF(SUMPRODUCT(--(TRIM(AF16:AK16)&lt;&gt;"SI"),--(TRIM(AF16:AK16)&lt;&gt;"NA"))&gt;0,"SUBSANAR","APROBADA CR"))</f>
        <v>APROBADA CR</v>
      </c>
    </row>
    <row r="17" spans="1:43" ht="14.4" x14ac:dyDescent="0.3">
      <c r="A17" s="82" t="s">
        <v>2156</v>
      </c>
      <c r="B17" s="73" t="s">
        <v>4401</v>
      </c>
      <c r="C17" s="263">
        <v>167</v>
      </c>
      <c r="D17" s="182" t="s">
        <v>45</v>
      </c>
      <c r="E17" s="100" t="s">
        <v>1176</v>
      </c>
      <c r="F17" s="200" t="s">
        <v>312</v>
      </c>
      <c r="G17" s="200" t="s">
        <v>3693</v>
      </c>
      <c r="H17" s="200" t="s">
        <v>160</v>
      </c>
      <c r="I17" s="118" t="s">
        <v>4430</v>
      </c>
      <c r="J17" s="82" t="s">
        <v>50</v>
      </c>
      <c r="K17" s="1515">
        <v>43274849</v>
      </c>
      <c r="L17" s="113"/>
      <c r="M17" s="112"/>
      <c r="N17" s="97"/>
      <c r="O17" s="112"/>
      <c r="P17" s="812"/>
      <c r="Q17" s="112"/>
      <c r="R17" s="112"/>
      <c r="S17" s="263" t="s">
        <v>4415</v>
      </c>
      <c r="T17" s="112"/>
      <c r="U17" s="118"/>
      <c r="V17" s="330" t="s">
        <v>57</v>
      </c>
      <c r="W17" s="330" t="s">
        <v>57</v>
      </c>
      <c r="X17" s="330" t="s">
        <v>57</v>
      </c>
      <c r="Y17" s="114"/>
      <c r="Z17" s="114"/>
      <c r="AA17" s="114"/>
      <c r="AB17" s="114"/>
      <c r="AC17" s="114"/>
      <c r="AD17" s="77" t="s">
        <v>58</v>
      </c>
      <c r="AE17" s="114"/>
      <c r="AF17" s="115" t="s">
        <v>59</v>
      </c>
      <c r="AG17" s="115" t="s">
        <v>57</v>
      </c>
      <c r="AH17" s="115" t="s">
        <v>59</v>
      </c>
      <c r="AI17" s="115" t="s">
        <v>59</v>
      </c>
      <c r="AJ17" s="115" t="s">
        <v>59</v>
      </c>
      <c r="AK17" s="115" t="s">
        <v>59</v>
      </c>
      <c r="AL17" s="115" t="s">
        <v>243</v>
      </c>
      <c r="AM17" s="115"/>
      <c r="AN17" s="115"/>
      <c r="AO17" s="115" t="s">
        <v>393</v>
      </c>
      <c r="AP17" s="382"/>
      <c r="AQ17" s="776" t="str" cm="1">
        <f t="array" ref="AQ17">IF(AD17="NO FAVORABLE","NO FAVORABLE",IF(SUMPRODUCT(--(TRIM(AF17:AK17)&lt;&gt;"SI"),--(TRIM(AF17:AK17)&lt;&gt;"NA"))&gt;0,"SUBSANAR","APROBADA CR"))</f>
        <v>APROBADA CR</v>
      </c>
    </row>
    <row r="18" spans="1:43" ht="14.4" x14ac:dyDescent="0.3">
      <c r="K18" s="84"/>
    </row>
    <row r="19" spans="1:43" ht="14.4" x14ac:dyDescent="0.3">
      <c r="K19" s="84"/>
    </row>
    <row r="20" spans="1:43" ht="14.4" x14ac:dyDescent="0.3">
      <c r="K20" s="84"/>
    </row>
    <row r="21" spans="1:43" ht="14.4" x14ac:dyDescent="0.3">
      <c r="K21" s="263"/>
    </row>
    <row r="22" spans="1:43" ht="14.4" x14ac:dyDescent="0.3">
      <c r="K22" s="263"/>
    </row>
    <row r="23" spans="1:43" ht="14.4" x14ac:dyDescent="0.3">
      <c r="K23" s="263"/>
    </row>
    <row r="24" spans="1:43" ht="14.4" x14ac:dyDescent="0.3">
      <c r="K24" s="263"/>
    </row>
    <row r="25" spans="1:43" ht="14.4" x14ac:dyDescent="0.3">
      <c r="K25" s="263"/>
    </row>
    <row r="26" spans="1:43" ht="14.4" x14ac:dyDescent="0.3">
      <c r="K26" s="263"/>
    </row>
    <row r="27" spans="1:43" ht="14.4" x14ac:dyDescent="0.3">
      <c r="K27" s="263"/>
    </row>
    <row r="28" spans="1:43" ht="14.4" x14ac:dyDescent="0.3">
      <c r="K28" s="263"/>
    </row>
    <row r="29" spans="1:43" ht="14.4" x14ac:dyDescent="0.3">
      <c r="K29" s="263"/>
    </row>
    <row r="30" spans="1:43" ht="14.4" x14ac:dyDescent="0.3">
      <c r="K30" s="263"/>
    </row>
    <row r="31" spans="1:43" ht="14.4" x14ac:dyDescent="0.3">
      <c r="K31" s="263"/>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sheetData>
  <autoFilter ref="A2:AQ17" xr:uid="{3CFCAC37-93BB-4228-9661-56ED9E507E17}"/>
  <mergeCells count="1">
    <mergeCell ref="A1:C1"/>
  </mergeCells>
  <conditionalFormatting sqref="K1:K1048576">
    <cfRule type="duplicateValues" dxfId="482" priority="1"/>
    <cfRule type="duplicateValues" dxfId="481" priority="2"/>
  </conditionalFormatting>
  <conditionalFormatting sqref="K18:K20 K1:K9 K32:K1048576">
    <cfRule type="duplicateValues" dxfId="480" priority="18"/>
  </conditionalFormatting>
  <conditionalFormatting sqref="K18:K20">
    <cfRule type="duplicateValues" dxfId="479" priority="647"/>
  </conditionalFormatting>
  <conditionalFormatting sqref="K32:K1048576 K1:K2">
    <cfRule type="duplicateValues" dxfId="478" priority="39"/>
  </conditionalFormatting>
  <conditionalFormatting sqref="K32:K1048576 K1:K20">
    <cfRule type="duplicateValues" dxfId="477" priority="11"/>
  </conditionalFormatting>
  <conditionalFormatting sqref="K171:N1048576 N2 K2:L2 L18:N170">
    <cfRule type="duplicateValues" dxfId="476" priority="40"/>
  </conditionalFormatting>
  <conditionalFormatting sqref="AD3:AD4">
    <cfRule type="endsWith" dxfId="475" priority="12" operator="endsWith" text="NO FAVORABLE">
      <formula>RIGHT(AD3,LEN("NO FAVORABLE"))="NO FAVORABLE"</formula>
    </cfRule>
    <cfRule type="containsText" dxfId="474" priority="13" operator="containsText" text="SUBSANABLE">
      <formula>NOT(ISERROR(SEARCH("SUBSANABLE",AD3)))</formula>
    </cfRule>
  </conditionalFormatting>
  <conditionalFormatting sqref="AQ2:AQ17">
    <cfRule type="containsText" dxfId="473" priority="16" operator="containsText" text="SUBSANAR">
      <formula>NOT(ISERROR(SEARCH("SUBSANAR",AQ2)))</formula>
    </cfRule>
    <cfRule type="containsText" dxfId="472" priority="17" operator="containsText" text="APROBADA CR">
      <formula>NOT(ISERROR(SEARCH("APROBADA CR",AQ2)))</formula>
    </cfRule>
  </conditionalFormatting>
  <dataValidations count="7">
    <dataValidation allowBlank="1" showInputMessage="1" showErrorMessage="1" prompt="DILIGENCIE EL PRIMER NOMBRE COMPLETO DEL POSTUALDO, EN MAYUSCULA SOSTENIDA_x000a_" sqref="E2 E70:E1048576 F10:F17" xr:uid="{A44C1886-B8F0-4E7E-9E31-2DB819A2259B}"/>
    <dataValidation allowBlank="1" showInputMessage="1" showErrorMessage="1" prompt="DILIGENCIA LOS DEMÁS NOMBRES DEL POSTULADO, EN LETRA MAYÚSCULA SOSTENIDA" sqref="F2 F70:F1048576 G10:G17" xr:uid="{4756E28F-8691-4385-BF4D-196784711ADE}"/>
    <dataValidation allowBlank="1" showInputMessage="1" showErrorMessage="1" prompt="DILIGENCIE PRIMER APELLIDO DEL POSTULADO EN LETRA MAYÚSCULA SOSTENIDA" sqref="G2 G70:G1048576 H10:H17" xr:uid="{CC90EC3F-4352-4BFB-927D-7A0DC6C1141E}"/>
    <dataValidation allowBlank="1" showInputMessage="1" showErrorMessage="1" prompt="DILIGENCIE SEGUNDO APELLIDO DEL POSTULADO EN LETRA MAYÚSCULA" sqref="H2:I2 I18:I52 I57 H53:I56 H58:I1048576 H18:H51 I3:I9" xr:uid="{69C64CE8-C5D8-463D-9CFA-8B85EB6D9830}"/>
    <dataValidation type="whole" allowBlank="1" showInputMessage="1" showErrorMessage="1" prompt="NO DILIGENCIAR PUNTOS O COMAS" sqref="K2 K171:K1048576 L18:N1048576" xr:uid="{1FD52D4C-5FE6-4921-AC97-88968AAB3039}">
      <formula1>1</formula1>
      <formula2>9999999999</formula2>
    </dataValidation>
    <dataValidation allowBlank="1" showInputMessage="1" showErrorMessage="1" prompt="NO DILIGENCIAR PUNTOS O COMAS" sqref="L2:Q2 O18:Q1048576" xr:uid="{A6D3E81D-3492-4B93-8FA1-4D2ABADDF5E2}"/>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2 T18:T1048576" xr:uid="{BACC7FA4-8FC9-4A13-A948-5D8D7EC874AC}"/>
  </dataValidations>
  <pageMargins left="0.7" right="0.7" top="0.75" bottom="0.75" header="0.3" footer="0.3"/>
  <pageSetup scale="22"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AD47E3A4-D318-4FAC-AA00-DF47605499B2}">
          <x14:formula1>
            <xm:f>Hoja2!$A$56:$A$61</xm:f>
          </x14:formula1>
          <xm:sqref>R18:R1048576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0374-3C5A-400D-B9C1-A3143F09E1FC}">
  <sheetPr>
    <tabColor rgb="FF00B0F0"/>
    <pageSetUpPr fitToPage="1"/>
  </sheetPr>
  <dimension ref="A1:AS703"/>
  <sheetViews>
    <sheetView topLeftCell="AB1" zoomScale="80" zoomScaleNormal="80" zoomScaleSheetLayoutView="80" workbookViewId="0">
      <selection activeCell="T718" sqref="T718"/>
    </sheetView>
  </sheetViews>
  <sheetFormatPr baseColWidth="10" defaultColWidth="9.33203125" defaultRowHeight="13.2" x14ac:dyDescent="0.25"/>
  <cols>
    <col min="1" max="2" width="6.6640625" customWidth="1"/>
    <col min="3" max="3" width="9.33203125" customWidth="1"/>
    <col min="4" max="4" width="13.33203125" customWidth="1"/>
    <col min="5" max="5" width="15.33203125" hidden="1" customWidth="1"/>
    <col min="6" max="6" width="14.44140625" hidden="1" customWidth="1"/>
    <col min="7" max="7" width="15.5546875" hidden="1" customWidth="1"/>
    <col min="8" max="8" width="12.6640625" hidden="1" customWidth="1"/>
    <col min="9" max="9" width="36.33203125" customWidth="1"/>
    <col min="10" max="10" width="9.33203125" hidden="1" customWidth="1"/>
    <col min="11" max="11" width="12.44140625" style="274" customWidth="1"/>
    <col min="12" max="12" width="16.5546875" style="18" customWidth="1"/>
    <col min="13" max="13" width="15.44140625" style="274" customWidth="1"/>
    <col min="14" max="14" width="12.44140625" style="274" customWidth="1"/>
    <col min="15" max="15" width="17" customWidth="1"/>
    <col min="16" max="17" width="26.6640625" customWidth="1"/>
    <col min="18" max="18" width="30" customWidth="1"/>
    <col min="19" max="19" width="23.44140625" customWidth="1"/>
    <col min="20" max="20" width="25.33203125" customWidth="1"/>
    <col min="21" max="21" width="0.33203125" customWidth="1"/>
    <col min="22" max="22" width="16.44140625" style="390" customWidth="1"/>
    <col min="23" max="23" width="16.44140625" style="1167" customWidth="1"/>
    <col min="24" max="24" width="16.44140625" style="4" customWidth="1"/>
    <col min="25" max="25" width="14.44140625" style="459" customWidth="1"/>
    <col min="26" max="26" width="9.33203125" style="282" customWidth="1"/>
    <col min="27" max="27" width="18.6640625" style="282" customWidth="1"/>
    <col min="28" max="28" width="14.6640625" style="282" customWidth="1"/>
    <col min="29" max="29" width="13.33203125" style="282" customWidth="1"/>
    <col min="30" max="30" width="15.6640625" style="200" customWidth="1"/>
    <col min="31" max="31" width="5.33203125" style="282" customWidth="1"/>
    <col min="32" max="38" width="9.33203125" style="456" customWidth="1"/>
    <col min="39" max="40" width="9.33203125" style="456" hidden="1" customWidth="1"/>
    <col min="41" max="41" width="9.33203125" hidden="1" customWidth="1"/>
    <col min="42" max="42" width="9.33203125" style="382" customWidth="1"/>
    <col min="43" max="43" width="13.66406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528" t="s">
        <v>10</v>
      </c>
      <c r="L1" s="36" t="s">
        <v>11</v>
      </c>
      <c r="M1" s="36" t="s">
        <v>12</v>
      </c>
      <c r="N1" s="36" t="s">
        <v>13</v>
      </c>
      <c r="O1" s="37" t="s">
        <v>14</v>
      </c>
      <c r="P1" s="37" t="s">
        <v>15</v>
      </c>
      <c r="Q1" s="38" t="s">
        <v>16</v>
      </c>
      <c r="R1" s="37" t="s">
        <v>17</v>
      </c>
      <c r="S1" s="35" t="s">
        <v>18</v>
      </c>
      <c r="T1" s="35" t="s">
        <v>19</v>
      </c>
      <c r="U1" s="441" t="s">
        <v>20</v>
      </c>
      <c r="V1" s="391" t="s">
        <v>21</v>
      </c>
      <c r="W1" s="444" t="s">
        <v>22</v>
      </c>
      <c r="X1" s="1166" t="s">
        <v>23</v>
      </c>
      <c r="Y1" s="1168"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313" t="s">
        <v>720</v>
      </c>
      <c r="AP1" s="398" t="s">
        <v>533</v>
      </c>
      <c r="AQ1" s="816" t="s">
        <v>42</v>
      </c>
    </row>
    <row r="2" spans="1:43" s="1249" customFormat="1" ht="14.4" x14ac:dyDescent="0.3">
      <c r="A2" s="928" t="s">
        <v>11462</v>
      </c>
      <c r="B2" s="928" t="s">
        <v>11463</v>
      </c>
      <c r="C2" s="899">
        <v>11</v>
      </c>
      <c r="D2" s="1532" t="s">
        <v>45</v>
      </c>
      <c r="E2" s="928" t="s">
        <v>169</v>
      </c>
      <c r="F2" s="928" t="s">
        <v>1797</v>
      </c>
      <c r="G2" s="928" t="s">
        <v>400</v>
      </c>
      <c r="H2" s="928" t="s">
        <v>1898</v>
      </c>
      <c r="I2" s="1530" t="str">
        <f t="shared" ref="I2:I19" si="0">CONCATENATE(E2," ",F2," ",G2," ",H2)</f>
        <v>MARY DAYANA PEREZ MEDINA</v>
      </c>
      <c r="J2" s="899" t="s">
        <v>50</v>
      </c>
      <c r="K2" s="899">
        <v>6136676</v>
      </c>
      <c r="L2" s="1240">
        <v>32808</v>
      </c>
      <c r="M2" s="899">
        <v>36</v>
      </c>
      <c r="N2" s="899" t="s">
        <v>379</v>
      </c>
      <c r="O2" s="899">
        <v>3234887954</v>
      </c>
      <c r="P2" s="1257" t="s">
        <v>11465</v>
      </c>
      <c r="Q2" s="899" t="s">
        <v>11466</v>
      </c>
      <c r="R2" s="899" t="s">
        <v>53</v>
      </c>
      <c r="S2" s="899" t="s">
        <v>54</v>
      </c>
      <c r="T2" s="899" t="s">
        <v>11467</v>
      </c>
      <c r="U2" s="900"/>
      <c r="V2" s="1241" t="s">
        <v>57</v>
      </c>
      <c r="W2" s="1242" t="s">
        <v>57</v>
      </c>
      <c r="X2" s="1251" t="s">
        <v>57</v>
      </c>
      <c r="Y2" s="1243"/>
      <c r="Z2" s="311"/>
      <c r="AA2" s="311"/>
      <c r="AB2" s="311"/>
      <c r="AC2" s="311"/>
      <c r="AD2" s="311" t="s">
        <v>58</v>
      </c>
      <c r="AE2" s="1316"/>
      <c r="AF2" s="321" t="s">
        <v>59</v>
      </c>
      <c r="AG2" s="321" t="s">
        <v>59</v>
      </c>
      <c r="AH2" s="321" t="s">
        <v>59</v>
      </c>
      <c r="AI2" s="321" t="s">
        <v>59</v>
      </c>
      <c r="AJ2" s="321" t="s">
        <v>59</v>
      </c>
      <c r="AK2" s="321" t="s">
        <v>59</v>
      </c>
      <c r="AL2" s="321" t="s">
        <v>626</v>
      </c>
      <c r="AM2" s="1245"/>
      <c r="AN2" s="933"/>
      <c r="AO2" s="1252" t="s">
        <v>393</v>
      </c>
      <c r="AP2" s="1263" t="s">
        <v>11468</v>
      </c>
      <c r="AQ2" s="1248" t="str" cm="1">
        <f t="array" ref="AQ2">IF(AD2="NO FAVORABLE","NO FAVORABLE",IF(SUMPRODUCT(--(TRIM(AF2:AK2)&lt;&gt;"SI"),--(TRIM(AF2:AK2)&lt;&gt;"NA"))&gt;0,"SUBSANAR","APROBADA CR"))</f>
        <v>APROBADA CR</v>
      </c>
    </row>
    <row r="3" spans="1:43" s="1249" customFormat="1" ht="14.4" x14ac:dyDescent="0.3">
      <c r="A3" s="928" t="s">
        <v>11462</v>
      </c>
      <c r="B3" s="928" t="s">
        <v>11463</v>
      </c>
      <c r="C3" s="899">
        <v>14</v>
      </c>
      <c r="D3" s="899" t="s">
        <v>45</v>
      </c>
      <c r="E3" s="928" t="s">
        <v>156</v>
      </c>
      <c r="F3" s="928" t="s">
        <v>391</v>
      </c>
      <c r="G3" s="928" t="s">
        <v>2372</v>
      </c>
      <c r="H3" s="928" t="s">
        <v>982</v>
      </c>
      <c r="I3" s="1239" t="str">
        <f t="shared" si="0"/>
        <v>ELENA PATRICIA SIERRA RAMOS</v>
      </c>
      <c r="J3" s="899" t="s">
        <v>50</v>
      </c>
      <c r="K3" s="928">
        <v>39320763</v>
      </c>
      <c r="L3" s="929">
        <v>30912</v>
      </c>
      <c r="M3" s="928">
        <v>41</v>
      </c>
      <c r="N3" s="899" t="s">
        <v>379</v>
      </c>
      <c r="O3" s="928">
        <v>3206385471</v>
      </c>
      <c r="P3" s="1257" t="s">
        <v>11465</v>
      </c>
      <c r="Q3" s="928" t="s">
        <v>11469</v>
      </c>
      <c r="R3" s="899" t="s">
        <v>53</v>
      </c>
      <c r="S3" s="899" t="s">
        <v>54</v>
      </c>
      <c r="T3" s="899" t="s">
        <v>11470</v>
      </c>
      <c r="U3" s="1250"/>
      <c r="V3" s="1241" t="s">
        <v>57</v>
      </c>
      <c r="W3" s="1242" t="s">
        <v>57</v>
      </c>
      <c r="X3" s="1251" t="s">
        <v>57</v>
      </c>
      <c r="Y3" s="1261"/>
      <c r="Z3" s="1259"/>
      <c r="AA3" s="1259"/>
      <c r="AB3" s="1259"/>
      <c r="AC3" s="1259"/>
      <c r="AD3" s="311" t="s">
        <v>58</v>
      </c>
      <c r="AE3" s="1259"/>
      <c r="AF3" s="1303" t="s">
        <v>59</v>
      </c>
      <c r="AG3" s="1263" t="s">
        <v>59</v>
      </c>
      <c r="AH3" s="1263" t="s">
        <v>59</v>
      </c>
      <c r="AI3" s="1263" t="s">
        <v>59</v>
      </c>
      <c r="AJ3" s="1263" t="s">
        <v>59</v>
      </c>
      <c r="AK3" s="1587" t="s">
        <v>59</v>
      </c>
      <c r="AL3" s="1263" t="s">
        <v>174</v>
      </c>
      <c r="AM3" s="1247"/>
      <c r="AN3" s="1247"/>
      <c r="AO3" s="1252" t="s">
        <v>393</v>
      </c>
      <c r="AP3" s="1263"/>
      <c r="AQ3" s="1248" t="str" cm="1">
        <f t="array" ref="AQ3">IF(AD3="NO FAVORABLE","NO FAVORABLE",IF(SUMPRODUCT(--(TRIM(AF3:AK3)&lt;&gt;"SI"),--(TRIM(AF3:AK3)&lt;&gt;"NA"))&gt;0,"SUBSANAR","APROBADA CR"))</f>
        <v>APROBADA CR</v>
      </c>
    </row>
    <row r="4" spans="1:43" s="1249" customFormat="1" ht="14.4" x14ac:dyDescent="0.3">
      <c r="A4" s="928" t="s">
        <v>11462</v>
      </c>
      <c r="B4" s="928" t="s">
        <v>11463</v>
      </c>
      <c r="C4" s="899">
        <v>15</v>
      </c>
      <c r="D4" s="1532" t="s">
        <v>45</v>
      </c>
      <c r="E4" s="899" t="s">
        <v>590</v>
      </c>
      <c r="F4" s="899" t="s">
        <v>145</v>
      </c>
      <c r="G4" s="899" t="s">
        <v>2372</v>
      </c>
      <c r="H4" s="899" t="s">
        <v>982</v>
      </c>
      <c r="I4" s="1530" t="str">
        <f t="shared" si="0"/>
        <v>PIEDAD CECILIA SIERRA RAMOS</v>
      </c>
      <c r="J4" s="899" t="s">
        <v>50</v>
      </c>
      <c r="K4" s="899">
        <v>1039083082</v>
      </c>
      <c r="L4" s="1240">
        <v>31896</v>
      </c>
      <c r="M4" s="899">
        <v>38</v>
      </c>
      <c r="N4" s="899" t="s">
        <v>379</v>
      </c>
      <c r="O4" s="899">
        <v>3104617915</v>
      </c>
      <c r="P4" s="1257" t="s">
        <v>11465</v>
      </c>
      <c r="Q4" s="899" t="s">
        <v>11471</v>
      </c>
      <c r="R4" s="899" t="s">
        <v>374</v>
      </c>
      <c r="S4" s="899" t="s">
        <v>54</v>
      </c>
      <c r="T4" s="899" t="s">
        <v>11472</v>
      </c>
      <c r="U4" s="900"/>
      <c r="V4" s="1241" t="s">
        <v>57</v>
      </c>
      <c r="W4" s="1242" t="s">
        <v>57</v>
      </c>
      <c r="X4" s="932" t="s">
        <v>11473</v>
      </c>
      <c r="Y4" s="1243"/>
      <c r="Z4" s="311"/>
      <c r="AA4" s="311"/>
      <c r="AB4" s="311"/>
      <c r="AC4" s="311"/>
      <c r="AD4" s="1244" t="s">
        <v>296</v>
      </c>
      <c r="AE4" s="1316"/>
      <c r="AF4" s="1266" t="s">
        <v>59</v>
      </c>
      <c r="AG4" s="1266" t="s">
        <v>59</v>
      </c>
      <c r="AH4" s="1266" t="s">
        <v>59</v>
      </c>
      <c r="AI4" s="1266" t="s">
        <v>59</v>
      </c>
      <c r="AJ4" s="1266" t="s">
        <v>59</v>
      </c>
      <c r="AK4" s="321" t="s">
        <v>59</v>
      </c>
      <c r="AL4" s="321" t="s">
        <v>194</v>
      </c>
      <c r="AM4" s="1245"/>
      <c r="AN4" s="933"/>
      <c r="AO4" s="1246" t="s">
        <v>11474</v>
      </c>
      <c r="AP4" s="1247"/>
      <c r="AQ4" s="1248" t="str" cm="1">
        <f t="array" ref="AQ4">IF(AD4="NO FAVORABLE","NO FAVORABLE",IF(SUMPRODUCT(--(TRIM(AF4:AK4)&lt;&gt;"SI"),--(TRIM(AF4:AK4)&lt;&gt;"NA"))&gt;0,"SUBSANAR","APROBADA CR"))</f>
        <v>APROBADA CR</v>
      </c>
    </row>
    <row r="5" spans="1:43" s="1249" customFormat="1" ht="14.4" x14ac:dyDescent="0.3">
      <c r="A5" s="928" t="s">
        <v>11462</v>
      </c>
      <c r="B5" s="928" t="s">
        <v>11463</v>
      </c>
      <c r="C5" s="899">
        <v>17</v>
      </c>
      <c r="D5" s="899" t="s">
        <v>45</v>
      </c>
      <c r="E5" s="899" t="s">
        <v>279</v>
      </c>
      <c r="F5" s="899" t="s">
        <v>632</v>
      </c>
      <c r="G5" s="899" t="s">
        <v>625</v>
      </c>
      <c r="H5" s="899" t="s">
        <v>7523</v>
      </c>
      <c r="I5" s="1239" t="str">
        <f t="shared" si="0"/>
        <v>DIANA LUCIA PEÑA SIPION</v>
      </c>
      <c r="J5" s="899" t="s">
        <v>50</v>
      </c>
      <c r="K5" s="899">
        <v>1039079561</v>
      </c>
      <c r="L5" s="1240">
        <v>30979</v>
      </c>
      <c r="M5" s="899">
        <v>40</v>
      </c>
      <c r="N5" s="899" t="s">
        <v>379</v>
      </c>
      <c r="O5" s="899">
        <v>3136602995</v>
      </c>
      <c r="P5" s="899"/>
      <c r="Q5" s="899" t="s">
        <v>1746</v>
      </c>
      <c r="R5" s="899" t="s">
        <v>53</v>
      </c>
      <c r="S5" s="899" t="s">
        <v>54</v>
      </c>
      <c r="T5" s="899" t="s">
        <v>11475</v>
      </c>
      <c r="U5" s="900"/>
      <c r="V5" s="1241" t="s">
        <v>57</v>
      </c>
      <c r="W5" s="1242" t="s">
        <v>57</v>
      </c>
      <c r="X5" s="1251" t="s">
        <v>57</v>
      </c>
      <c r="Y5" s="1243"/>
      <c r="Z5" s="311"/>
      <c r="AA5" s="311"/>
      <c r="AB5" s="311"/>
      <c r="AC5" s="311"/>
      <c r="AD5" s="932" t="s">
        <v>58</v>
      </c>
      <c r="AE5" s="311"/>
      <c r="AF5" s="1245" t="s">
        <v>59</v>
      </c>
      <c r="AG5" s="933" t="s">
        <v>59</v>
      </c>
      <c r="AH5" s="933" t="s">
        <v>59</v>
      </c>
      <c r="AI5" s="933" t="s">
        <v>59</v>
      </c>
      <c r="AJ5" s="933" t="s">
        <v>59</v>
      </c>
      <c r="AK5" s="933" t="s">
        <v>59</v>
      </c>
      <c r="AL5" s="933" t="s">
        <v>70</v>
      </c>
      <c r="AM5" s="933"/>
      <c r="AN5" s="933"/>
      <c r="AO5" s="1252" t="s">
        <v>393</v>
      </c>
      <c r="AP5" s="1263"/>
      <c r="AQ5" s="1248" t="str" cm="1">
        <f t="array" ref="AQ5">IF(AD5="NO FAVORABLE","NO FAVORABLE",IF(SUMPRODUCT(--(TRIM(AF5:AK5)&lt;&gt;"SI"),--(TRIM(AF5:AK5)&lt;&gt;"NA"))&gt;0,"SUBSANAR","APROBADA CR"))</f>
        <v>APROBADA CR</v>
      </c>
    </row>
    <row r="6" spans="1:43" s="1249" customFormat="1" ht="14.4" x14ac:dyDescent="0.3">
      <c r="A6" s="928" t="s">
        <v>11462</v>
      </c>
      <c r="B6" s="928" t="s">
        <v>11463</v>
      </c>
      <c r="C6" s="899">
        <v>19</v>
      </c>
      <c r="D6" s="899" t="s">
        <v>45</v>
      </c>
      <c r="E6" s="928" t="s">
        <v>8949</v>
      </c>
      <c r="F6" s="928"/>
      <c r="G6" s="928" t="s">
        <v>7531</v>
      </c>
      <c r="H6" s="928" t="s">
        <v>5510</v>
      </c>
      <c r="I6" s="1239" t="str">
        <f t="shared" si="0"/>
        <v>DERLYS  TEHERAN CIPRIAN</v>
      </c>
      <c r="J6" s="899" t="s">
        <v>50</v>
      </c>
      <c r="K6" s="928">
        <v>1192744269</v>
      </c>
      <c r="L6" s="928"/>
      <c r="M6" s="928"/>
      <c r="N6" s="899" t="s">
        <v>379</v>
      </c>
      <c r="O6" s="928">
        <v>3106357394</v>
      </c>
      <c r="P6" s="928"/>
      <c r="Q6" s="899" t="s">
        <v>1746</v>
      </c>
      <c r="R6" s="899" t="s">
        <v>53</v>
      </c>
      <c r="S6" s="899" t="s">
        <v>54</v>
      </c>
      <c r="T6" s="899" t="s">
        <v>11477</v>
      </c>
      <c r="U6" s="1250"/>
      <c r="V6" s="1241" t="s">
        <v>57</v>
      </c>
      <c r="W6" s="1242" t="s">
        <v>57</v>
      </c>
      <c r="X6" s="1251" t="s">
        <v>57</v>
      </c>
      <c r="Y6" s="1261"/>
      <c r="Z6" s="1259"/>
      <c r="AA6" s="1259"/>
      <c r="AB6" s="1259"/>
      <c r="AC6" s="1259"/>
      <c r="AD6" s="311" t="s">
        <v>58</v>
      </c>
      <c r="AE6" s="1259"/>
      <c r="AF6" s="1262" t="s">
        <v>59</v>
      </c>
      <c r="AG6" s="1247" t="s">
        <v>57</v>
      </c>
      <c r="AH6" s="1247" t="s">
        <v>59</v>
      </c>
      <c r="AI6" s="1247" t="s">
        <v>59</v>
      </c>
      <c r="AJ6" s="1247" t="s">
        <v>59</v>
      </c>
      <c r="AK6" s="933" t="s">
        <v>59</v>
      </c>
      <c r="AL6" s="1247" t="s">
        <v>174</v>
      </c>
      <c r="AM6" s="1247"/>
      <c r="AN6" s="1247"/>
      <c r="AO6" s="1252" t="s">
        <v>393</v>
      </c>
      <c r="AP6" s="1255"/>
      <c r="AQ6" s="1248" t="str" cm="1">
        <f t="array" ref="AQ6">IF(AD6="NO FAVORABLE","NO FAVORABLE",IF(SUMPRODUCT(--(TRIM(AF6:AK6)&lt;&gt;"SI"),--(TRIM(AF6:AK6)&lt;&gt;"NA"))&gt;0,"SUBSANAR","APROBADA CR"))</f>
        <v>APROBADA CR</v>
      </c>
    </row>
    <row r="7" spans="1:43" s="1249" customFormat="1" ht="14.4" x14ac:dyDescent="0.3">
      <c r="A7" s="928" t="s">
        <v>11462</v>
      </c>
      <c r="B7" s="928" t="s">
        <v>11463</v>
      </c>
      <c r="C7" s="899">
        <v>21</v>
      </c>
      <c r="D7" s="899" t="s">
        <v>45</v>
      </c>
      <c r="E7" s="928" t="s">
        <v>93</v>
      </c>
      <c r="F7" s="928"/>
      <c r="G7" s="928" t="s">
        <v>4913</v>
      </c>
      <c r="H7" s="928" t="s">
        <v>4905</v>
      </c>
      <c r="I7" s="1239" t="str">
        <f t="shared" si="0"/>
        <v xml:space="preserve">ISABEL  BARRIOS  AVILA </v>
      </c>
      <c r="J7" s="899" t="s">
        <v>50</v>
      </c>
      <c r="K7" s="928">
        <v>39155249</v>
      </c>
      <c r="L7" s="928"/>
      <c r="M7" s="928"/>
      <c r="N7" s="899" t="s">
        <v>379</v>
      </c>
      <c r="O7" s="928"/>
      <c r="P7" s="928"/>
      <c r="Q7" s="899" t="s">
        <v>1746</v>
      </c>
      <c r="R7" s="899" t="s">
        <v>53</v>
      </c>
      <c r="S7" s="899" t="s">
        <v>54</v>
      </c>
      <c r="T7" s="928" t="s">
        <v>11479</v>
      </c>
      <c r="U7" s="1250"/>
      <c r="V7" s="1241" t="s">
        <v>57</v>
      </c>
      <c r="W7" s="1242" t="s">
        <v>57</v>
      </c>
      <c r="X7" s="1251" t="s">
        <v>57</v>
      </c>
      <c r="Y7" s="1261"/>
      <c r="Z7" s="1259"/>
      <c r="AA7" s="1259"/>
      <c r="AB7" s="1259"/>
      <c r="AC7" s="1259"/>
      <c r="AD7" s="311" t="s">
        <v>58</v>
      </c>
      <c r="AE7" s="1259"/>
      <c r="AF7" s="1262" t="s">
        <v>59</v>
      </c>
      <c r="AG7" s="1247" t="s">
        <v>57</v>
      </c>
      <c r="AH7" s="1247" t="s">
        <v>59</v>
      </c>
      <c r="AI7" s="1247" t="s">
        <v>59</v>
      </c>
      <c r="AJ7" s="1247" t="s">
        <v>59</v>
      </c>
      <c r="AK7" s="933" t="s">
        <v>59</v>
      </c>
      <c r="AL7" s="1247" t="s">
        <v>138</v>
      </c>
      <c r="AM7" s="1247"/>
      <c r="AN7" s="1247"/>
      <c r="AO7" s="1252" t="s">
        <v>393</v>
      </c>
      <c r="AP7" s="1263" t="e">
        <v>#N/A</v>
      </c>
      <c r="AQ7" s="1248" t="str" cm="1">
        <f t="array" ref="AQ7">IF(AD7="NO FAVORABLE","NO FAVORABLE",IF(SUMPRODUCT(--(TRIM(AF7:AK7)&lt;&gt;"SI"),--(TRIM(AF7:AK7)&lt;&gt;"NA"))&gt;0,"SUBSANAR","APROBADA CR"))</f>
        <v>APROBADA CR</v>
      </c>
    </row>
    <row r="8" spans="1:43" s="1249" customFormat="1" ht="14.4" x14ac:dyDescent="0.3">
      <c r="A8" s="928" t="s">
        <v>11462</v>
      </c>
      <c r="B8" s="928" t="s">
        <v>11463</v>
      </c>
      <c r="C8" s="899">
        <v>26</v>
      </c>
      <c r="D8" s="899" t="s">
        <v>45</v>
      </c>
      <c r="E8" s="928" t="s">
        <v>107</v>
      </c>
      <c r="F8" s="928" t="s">
        <v>458</v>
      </c>
      <c r="G8" s="928" t="s">
        <v>4799</v>
      </c>
      <c r="H8" s="928" t="s">
        <v>9443</v>
      </c>
      <c r="I8" s="1239" t="str">
        <f t="shared" si="0"/>
        <v>LUZ MERY PACHECO CABADIA</v>
      </c>
      <c r="J8" s="899" t="s">
        <v>50</v>
      </c>
      <c r="K8" s="928">
        <v>39306414</v>
      </c>
      <c r="L8" s="929">
        <v>25244</v>
      </c>
      <c r="M8" s="928">
        <v>56</v>
      </c>
      <c r="N8" s="899" t="s">
        <v>379</v>
      </c>
      <c r="O8" s="928">
        <v>3136578041</v>
      </c>
      <c r="P8" s="1257" t="s">
        <v>11482</v>
      </c>
      <c r="Q8" s="928" t="s">
        <v>11483</v>
      </c>
      <c r="R8" s="899" t="s">
        <v>374</v>
      </c>
      <c r="S8" s="899" t="s">
        <v>54</v>
      </c>
      <c r="T8" s="928" t="s">
        <v>11481</v>
      </c>
      <c r="U8" s="1250"/>
      <c r="V8" s="1241" t="s">
        <v>57</v>
      </c>
      <c r="W8" s="1242" t="s">
        <v>57</v>
      </c>
      <c r="X8" s="1251" t="s">
        <v>57</v>
      </c>
      <c r="Y8" s="1261"/>
      <c r="Z8" s="1259"/>
      <c r="AA8" s="1259"/>
      <c r="AB8" s="1259"/>
      <c r="AC8" s="1259"/>
      <c r="AD8" s="932" t="s">
        <v>58</v>
      </c>
      <c r="AE8" s="1259"/>
      <c r="AF8" s="1262" t="s">
        <v>59</v>
      </c>
      <c r="AG8" s="1247" t="s">
        <v>59</v>
      </c>
      <c r="AH8" s="1247" t="s">
        <v>59</v>
      </c>
      <c r="AI8" s="1247" t="s">
        <v>59</v>
      </c>
      <c r="AJ8" s="1247" t="s">
        <v>59</v>
      </c>
      <c r="AK8" s="1247" t="s">
        <v>59</v>
      </c>
      <c r="AL8" s="1247" t="s">
        <v>83</v>
      </c>
      <c r="AM8" s="1247"/>
      <c r="AN8" s="1247"/>
      <c r="AO8" s="1252" t="s">
        <v>393</v>
      </c>
      <c r="AP8" s="1263" t="e">
        <v>#N/A</v>
      </c>
      <c r="AQ8" s="1248" t="str" cm="1">
        <f t="array" ref="AQ8">IF(AD8="NO FAVORABLE","NO FAVORABLE",IF(SUMPRODUCT(--(TRIM(AF8:AK8)&lt;&gt;"SI"),--(TRIM(AF8:AK8)&lt;&gt;"NA"))&gt;0,"SUBSANAR","APROBADA CR"))</f>
        <v>APROBADA CR</v>
      </c>
    </row>
    <row r="9" spans="1:43" s="1249" customFormat="1" ht="14.4" x14ac:dyDescent="0.3">
      <c r="A9" s="928" t="s">
        <v>11462</v>
      </c>
      <c r="B9" s="928" t="s">
        <v>11463</v>
      </c>
      <c r="C9" s="899">
        <v>29</v>
      </c>
      <c r="D9" s="899" t="s">
        <v>45</v>
      </c>
      <c r="E9" s="928" t="s">
        <v>8791</v>
      </c>
      <c r="F9" s="928" t="s">
        <v>643</v>
      </c>
      <c r="G9" s="928" t="s">
        <v>8649</v>
      </c>
      <c r="H9" s="928" t="s">
        <v>4839</v>
      </c>
      <c r="I9" s="1239" t="str">
        <f t="shared" si="0"/>
        <v xml:space="preserve">MARELIS DEL CARMEN APARICIO BELTRAN </v>
      </c>
      <c r="J9" s="899" t="s">
        <v>50</v>
      </c>
      <c r="K9" s="928">
        <v>1131939379</v>
      </c>
      <c r="L9" s="1265">
        <v>30685</v>
      </c>
      <c r="M9" s="928">
        <v>40</v>
      </c>
      <c r="N9" s="899" t="s">
        <v>379</v>
      </c>
      <c r="O9" s="928">
        <v>3218175411</v>
      </c>
      <c r="P9" s="1257" t="s">
        <v>11485</v>
      </c>
      <c r="Q9" s="928" t="s">
        <v>11486</v>
      </c>
      <c r="R9" s="899" t="s">
        <v>374</v>
      </c>
      <c r="S9" s="899" t="s">
        <v>54</v>
      </c>
      <c r="T9" s="928" t="s">
        <v>11481</v>
      </c>
      <c r="U9" s="1250"/>
      <c r="V9" s="1241" t="s">
        <v>57</v>
      </c>
      <c r="W9" s="1242" t="s">
        <v>57</v>
      </c>
      <c r="X9" s="1251" t="s">
        <v>57</v>
      </c>
      <c r="Y9" s="1261"/>
      <c r="Z9" s="1259"/>
      <c r="AA9" s="1259"/>
      <c r="AB9" s="1259"/>
      <c r="AC9" s="1259"/>
      <c r="AD9" s="932" t="s">
        <v>58</v>
      </c>
      <c r="AE9" s="1259"/>
      <c r="AF9" s="1262" t="s">
        <v>59</v>
      </c>
      <c r="AG9" s="1247" t="s">
        <v>59</v>
      </c>
      <c r="AH9" s="1247" t="s">
        <v>59</v>
      </c>
      <c r="AI9" s="1247" t="s">
        <v>59</v>
      </c>
      <c r="AJ9" s="1247" t="s">
        <v>59</v>
      </c>
      <c r="AK9" s="1247" t="s">
        <v>59</v>
      </c>
      <c r="AL9" s="1247" t="s">
        <v>174</v>
      </c>
      <c r="AM9" s="1247"/>
      <c r="AN9" s="1247"/>
      <c r="AO9" s="1252" t="s">
        <v>393</v>
      </c>
      <c r="AP9" s="1255" t="e">
        <v>#N/A</v>
      </c>
      <c r="AQ9" s="1248" t="str" cm="1">
        <f t="array" ref="AQ9">IF(AD9="NO FAVORABLE","NO FAVORABLE",IF(SUMPRODUCT(--(TRIM(AF9:AK9)&lt;&gt;"SI"),--(TRIM(AF9:AK9)&lt;&gt;"NA"))&gt;0,"SUBSANAR","APROBADA CR"))</f>
        <v>APROBADA CR</v>
      </c>
    </row>
    <row r="10" spans="1:43" s="1249" customFormat="1" ht="14.4" x14ac:dyDescent="0.3">
      <c r="A10" s="928" t="s">
        <v>11462</v>
      </c>
      <c r="B10" s="928" t="s">
        <v>11463</v>
      </c>
      <c r="C10" s="899">
        <v>32</v>
      </c>
      <c r="D10" s="899" t="s">
        <v>45</v>
      </c>
      <c r="E10" s="928" t="s">
        <v>11487</v>
      </c>
      <c r="F10" s="928" t="s">
        <v>1556</v>
      </c>
      <c r="G10" s="928" t="s">
        <v>4778</v>
      </c>
      <c r="H10" s="928" t="s">
        <v>929</v>
      </c>
      <c r="I10" s="1239" t="str">
        <f t="shared" si="0"/>
        <v>GISLENA MANUEL BARRIOS GALEANO</v>
      </c>
      <c r="J10" s="899" t="s">
        <v>50</v>
      </c>
      <c r="K10" s="928">
        <v>1192720568</v>
      </c>
      <c r="L10" s="929">
        <v>37192</v>
      </c>
      <c r="M10" s="928">
        <v>23</v>
      </c>
      <c r="N10" s="899" t="s">
        <v>379</v>
      </c>
      <c r="O10" s="928">
        <v>3104532320</v>
      </c>
      <c r="P10" s="1257" t="s">
        <v>11488</v>
      </c>
      <c r="Q10" s="928" t="s">
        <v>1774</v>
      </c>
      <c r="R10" s="928" t="s">
        <v>2972</v>
      </c>
      <c r="S10" s="899" t="s">
        <v>54</v>
      </c>
      <c r="T10" s="899" t="s">
        <v>11464</v>
      </c>
      <c r="U10" s="1250"/>
      <c r="V10" s="1241" t="s">
        <v>57</v>
      </c>
      <c r="W10" s="1242" t="s">
        <v>57</v>
      </c>
      <c r="X10" s="1251" t="s">
        <v>57</v>
      </c>
      <c r="Y10" s="1261"/>
      <c r="Z10" s="1259"/>
      <c r="AA10" s="1259"/>
      <c r="AB10" s="1259"/>
      <c r="AC10" s="1259"/>
      <c r="AD10" s="932" t="s">
        <v>58</v>
      </c>
      <c r="AE10" s="1259"/>
      <c r="AF10" s="1262" t="s">
        <v>59</v>
      </c>
      <c r="AG10" s="1247" t="s">
        <v>57</v>
      </c>
      <c r="AH10" s="1247" t="s">
        <v>59</v>
      </c>
      <c r="AI10" s="1247" t="s">
        <v>59</v>
      </c>
      <c r="AJ10" s="1247" t="s">
        <v>59</v>
      </c>
      <c r="AK10" s="1247" t="s">
        <v>59</v>
      </c>
      <c r="AL10" s="1247" t="s">
        <v>70</v>
      </c>
      <c r="AM10" s="1247"/>
      <c r="AN10" s="1247"/>
      <c r="AO10" s="1252" t="s">
        <v>393</v>
      </c>
      <c r="AP10" s="1247"/>
      <c r="AQ10" s="1248" t="str" cm="1">
        <f t="array" ref="AQ10">IF(AD10="NO FAVORABLE","NO FAVORABLE",IF(SUMPRODUCT(--(TRIM(AF10:AK10)&lt;&gt;"SI"),--(TRIM(AF10:AK10)&lt;&gt;"NA"))&gt;0,"SUBSANAR","APROBADA CR"))</f>
        <v>APROBADA CR</v>
      </c>
    </row>
    <row r="11" spans="1:43" s="1249" customFormat="1" ht="14.4" x14ac:dyDescent="0.3">
      <c r="A11" s="928" t="s">
        <v>11462</v>
      </c>
      <c r="B11" s="928" t="s">
        <v>11463</v>
      </c>
      <c r="C11" s="899">
        <v>36</v>
      </c>
      <c r="D11" s="1532" t="s">
        <v>45</v>
      </c>
      <c r="E11" s="928" t="s">
        <v>488</v>
      </c>
      <c r="F11" s="928" t="s">
        <v>567</v>
      </c>
      <c r="G11" s="928" t="s">
        <v>74</v>
      </c>
      <c r="H11" s="928" t="s">
        <v>4787</v>
      </c>
      <c r="I11" s="1530" t="str">
        <f t="shared" si="0"/>
        <v>ROSA ANGELICA ORTEGA AGAMEZ</v>
      </c>
      <c r="J11" s="899" t="s">
        <v>50</v>
      </c>
      <c r="K11" s="928">
        <v>1045486279</v>
      </c>
      <c r="L11" s="929">
        <v>34531</v>
      </c>
      <c r="M11" s="928">
        <v>31</v>
      </c>
      <c r="N11" s="899" t="s">
        <v>379</v>
      </c>
      <c r="O11" s="928">
        <v>3218837315</v>
      </c>
      <c r="P11" s="1257" t="s">
        <v>11489</v>
      </c>
      <c r="Q11" s="928" t="s">
        <v>1783</v>
      </c>
      <c r="R11" s="928" t="s">
        <v>53</v>
      </c>
      <c r="S11" s="899" t="s">
        <v>54</v>
      </c>
      <c r="T11" s="928" t="s">
        <v>11490</v>
      </c>
      <c r="U11" s="1250"/>
      <c r="V11" s="1241" t="s">
        <v>57</v>
      </c>
      <c r="W11" s="1242" t="s">
        <v>57</v>
      </c>
      <c r="X11" s="1251" t="s">
        <v>57</v>
      </c>
      <c r="Y11" s="1261"/>
      <c r="Z11" s="1259"/>
      <c r="AA11" s="1259"/>
      <c r="AB11" s="1259"/>
      <c r="AC11" s="1259"/>
      <c r="AD11" s="932" t="s">
        <v>58</v>
      </c>
      <c r="AE11" s="1271"/>
      <c r="AF11" s="1266" t="s">
        <v>59</v>
      </c>
      <c r="AG11" s="1266" t="s">
        <v>59</v>
      </c>
      <c r="AH11" s="1266" t="s">
        <v>59</v>
      </c>
      <c r="AI11" s="1266" t="s">
        <v>59</v>
      </c>
      <c r="AJ11" s="1266" t="s">
        <v>59</v>
      </c>
      <c r="AK11" s="1266" t="s">
        <v>59</v>
      </c>
      <c r="AL11" s="1266" t="s">
        <v>174</v>
      </c>
      <c r="AM11" s="1262"/>
      <c r="AN11" s="1247"/>
      <c r="AO11" s="1252" t="s">
        <v>393</v>
      </c>
      <c r="AP11" s="1247"/>
      <c r="AQ11" s="1248" t="str" cm="1">
        <f t="array" ref="AQ11">IF(AD11="NO FAVORABLE","NO FAVORABLE",IF(SUMPRODUCT(--(TRIM(AF11:AK11)&lt;&gt;"SI"),--(TRIM(AF11:AK11)&lt;&gt;"NA"))&gt;0,"SUBSANAR","APROBADA CR"))</f>
        <v>APROBADA CR</v>
      </c>
    </row>
    <row r="12" spans="1:43" s="1249" customFormat="1" ht="14.4" x14ac:dyDescent="0.3">
      <c r="A12" s="928" t="s">
        <v>11462</v>
      </c>
      <c r="B12" s="928" t="s">
        <v>11463</v>
      </c>
      <c r="C12" s="899">
        <v>37</v>
      </c>
      <c r="D12" s="899" t="s">
        <v>45</v>
      </c>
      <c r="E12" s="928" t="s">
        <v>343</v>
      </c>
      <c r="F12" s="928"/>
      <c r="G12" s="928" t="s">
        <v>4799</v>
      </c>
      <c r="H12" s="928" t="s">
        <v>4798</v>
      </c>
      <c r="I12" s="1239" t="str">
        <f t="shared" si="0"/>
        <v>ANDREA  PACHECO ROQUEME</v>
      </c>
      <c r="J12" s="899" t="s">
        <v>50</v>
      </c>
      <c r="K12" s="928">
        <v>1039090450</v>
      </c>
      <c r="L12" s="929">
        <v>38674</v>
      </c>
      <c r="M12" s="928">
        <v>19</v>
      </c>
      <c r="N12" s="899" t="s">
        <v>379</v>
      </c>
      <c r="O12" s="928">
        <v>3215263780</v>
      </c>
      <c r="P12" s="1257" t="s">
        <v>11491</v>
      </c>
      <c r="Q12" s="928" t="s">
        <v>511</v>
      </c>
      <c r="R12" s="928" t="s">
        <v>374</v>
      </c>
      <c r="S12" s="899" t="s">
        <v>54</v>
      </c>
      <c r="T12" s="928" t="s">
        <v>11492</v>
      </c>
      <c r="U12" s="1250"/>
      <c r="V12" s="1241" t="s">
        <v>57</v>
      </c>
      <c r="W12" s="1242" t="s">
        <v>57</v>
      </c>
      <c r="X12" s="1251" t="s">
        <v>57</v>
      </c>
      <c r="Y12" s="1261"/>
      <c r="Z12" s="1259"/>
      <c r="AA12" s="1259"/>
      <c r="AB12" s="1259"/>
      <c r="AC12" s="1259"/>
      <c r="AD12" s="932" t="s">
        <v>58</v>
      </c>
      <c r="AE12" s="1259"/>
      <c r="AF12" s="1319" t="s">
        <v>59</v>
      </c>
      <c r="AG12" s="1255" t="s">
        <v>57</v>
      </c>
      <c r="AH12" s="1255" t="s">
        <v>59</v>
      </c>
      <c r="AI12" s="1255" t="s">
        <v>59</v>
      </c>
      <c r="AJ12" s="1255" t="s">
        <v>59</v>
      </c>
      <c r="AK12" s="1255" t="s">
        <v>59</v>
      </c>
      <c r="AL12" s="1255"/>
      <c r="AM12" s="1247"/>
      <c r="AN12" s="1247"/>
      <c r="AO12" s="1252" t="s">
        <v>393</v>
      </c>
      <c r="AP12" s="1247"/>
      <c r="AQ12" s="1248" t="str" cm="1">
        <f t="array" ref="AQ12">IF(AD12="NO FAVORABLE","NO FAVORABLE",IF(SUMPRODUCT(--(TRIM(AF12:AK12)&lt;&gt;"SI"),--(TRIM(AF12:AK12)&lt;&gt;"NA"))&gt;0,"SUBSANAR","APROBADA CR"))</f>
        <v>APROBADA CR</v>
      </c>
    </row>
    <row r="13" spans="1:43" s="1249" customFormat="1" ht="14.4" x14ac:dyDescent="0.3">
      <c r="A13" s="928" t="s">
        <v>11462</v>
      </c>
      <c r="B13" s="928" t="s">
        <v>11463</v>
      </c>
      <c r="C13" s="899">
        <v>38</v>
      </c>
      <c r="D13" s="899" t="s">
        <v>45</v>
      </c>
      <c r="E13" s="928" t="s">
        <v>5032</v>
      </c>
      <c r="F13" s="928" t="s">
        <v>1339</v>
      </c>
      <c r="G13" s="928" t="s">
        <v>117</v>
      </c>
      <c r="H13" s="928" t="s">
        <v>1517</v>
      </c>
      <c r="I13" s="1239" t="str">
        <f t="shared" si="0"/>
        <v>DIANIS MARCELA  DIAZ HOYOS</v>
      </c>
      <c r="J13" s="899" t="s">
        <v>50</v>
      </c>
      <c r="K13" s="928">
        <v>1001589475</v>
      </c>
      <c r="L13" s="929">
        <v>37694</v>
      </c>
      <c r="M13" s="928">
        <v>22</v>
      </c>
      <c r="N13" s="899" t="s">
        <v>379</v>
      </c>
      <c r="O13" s="928">
        <v>3216821573</v>
      </c>
      <c r="P13" s="1257" t="s">
        <v>11493</v>
      </c>
      <c r="Q13" s="928" t="s">
        <v>2001</v>
      </c>
      <c r="R13" s="928" t="s">
        <v>1546</v>
      </c>
      <c r="S13" s="899" t="s">
        <v>54</v>
      </c>
      <c r="T13" s="928" t="s">
        <v>11494</v>
      </c>
      <c r="U13" s="1250"/>
      <c r="V13" s="1241" t="s">
        <v>57</v>
      </c>
      <c r="W13" s="1242" t="s">
        <v>57</v>
      </c>
      <c r="X13" s="1251" t="s">
        <v>57</v>
      </c>
      <c r="Y13" s="1261"/>
      <c r="Z13" s="1259"/>
      <c r="AA13" s="1259"/>
      <c r="AB13" s="1259"/>
      <c r="AC13" s="1259"/>
      <c r="AD13" s="311" t="s">
        <v>58</v>
      </c>
      <c r="AE13" s="1259"/>
      <c r="AF13" s="1262" t="s">
        <v>59</v>
      </c>
      <c r="AG13" s="1247" t="s">
        <v>57</v>
      </c>
      <c r="AH13" s="1247" t="s">
        <v>59</v>
      </c>
      <c r="AI13" s="1247" t="s">
        <v>59</v>
      </c>
      <c r="AJ13" s="1247" t="s">
        <v>59</v>
      </c>
      <c r="AK13" s="1247" t="s">
        <v>59</v>
      </c>
      <c r="AL13" s="1247" t="s">
        <v>70</v>
      </c>
      <c r="AM13" s="1247"/>
      <c r="AN13" s="1247"/>
      <c r="AO13" s="1252" t="s">
        <v>393</v>
      </c>
      <c r="AP13" s="1247"/>
      <c r="AQ13" s="1248" t="str" cm="1">
        <f t="array" ref="AQ13">IF(AD13="NO FAVORABLE","NO FAVORABLE",IF(SUMPRODUCT(--(TRIM(AF13:AK13)&lt;&gt;"SI"),--(TRIM(AF13:AK13)&lt;&gt;"NA"))&gt;0,"SUBSANAR","APROBADA CR"))</f>
        <v>APROBADA CR</v>
      </c>
    </row>
    <row r="14" spans="1:43" s="1249" customFormat="1" ht="14.4" x14ac:dyDescent="0.3">
      <c r="A14" s="928" t="s">
        <v>11462</v>
      </c>
      <c r="B14" s="928" t="s">
        <v>11463</v>
      </c>
      <c r="C14" s="899">
        <v>54</v>
      </c>
      <c r="D14" s="899" t="s">
        <v>45</v>
      </c>
      <c r="E14" s="928" t="s">
        <v>10226</v>
      </c>
      <c r="F14" s="928"/>
      <c r="G14" s="928" t="s">
        <v>1621</v>
      </c>
      <c r="H14" s="928" t="s">
        <v>982</v>
      </c>
      <c r="I14" s="1239" t="str">
        <f t="shared" si="0"/>
        <v>ENEDITH  ESQUIVEL RAMOS</v>
      </c>
      <c r="J14" s="899" t="s">
        <v>50</v>
      </c>
      <c r="K14" s="928">
        <v>1001599282</v>
      </c>
      <c r="L14" s="928"/>
      <c r="M14" s="928"/>
      <c r="N14" s="899" t="s">
        <v>379</v>
      </c>
      <c r="O14" s="928">
        <v>3145020545</v>
      </c>
      <c r="P14" s="928"/>
      <c r="Q14" s="928" t="s">
        <v>11497</v>
      </c>
      <c r="R14" s="928" t="s">
        <v>53</v>
      </c>
      <c r="S14" s="899" t="s">
        <v>54</v>
      </c>
      <c r="T14" s="928" t="s">
        <v>11496</v>
      </c>
      <c r="U14" s="1250"/>
      <c r="V14" s="1241" t="s">
        <v>57</v>
      </c>
      <c r="W14" s="1242" t="s">
        <v>57</v>
      </c>
      <c r="X14" s="1251" t="s">
        <v>57</v>
      </c>
      <c r="Y14" s="1261"/>
      <c r="Z14" s="1259"/>
      <c r="AA14" s="1259"/>
      <c r="AB14" s="1259"/>
      <c r="AC14" s="1259"/>
      <c r="AD14" s="932" t="s">
        <v>58</v>
      </c>
      <c r="AE14" s="1259"/>
      <c r="AF14" s="1319" t="s">
        <v>59</v>
      </c>
      <c r="AG14" s="1255" t="s">
        <v>57</v>
      </c>
      <c r="AH14" s="1255" t="s">
        <v>59</v>
      </c>
      <c r="AI14" s="1255" t="s">
        <v>59</v>
      </c>
      <c r="AJ14" s="1255" t="s">
        <v>59</v>
      </c>
      <c r="AK14" s="1255" t="s">
        <v>59</v>
      </c>
      <c r="AL14" s="1255" t="s">
        <v>138</v>
      </c>
      <c r="AM14" s="1247"/>
      <c r="AN14" s="1247"/>
      <c r="AO14" s="1252" t="s">
        <v>393</v>
      </c>
      <c r="AP14" s="1247"/>
      <c r="AQ14" s="1248" t="str" cm="1">
        <f t="array" ref="AQ14">IF(AD14="NO FAVORABLE","NO FAVORABLE",IF(SUMPRODUCT(--(TRIM(AF14:AK14)&lt;&gt;"SI"),--(TRIM(AF14:AK14)&lt;&gt;"NA"))&gt;0,"SUBSANAR","APROBADA CR"))</f>
        <v>APROBADA CR</v>
      </c>
    </row>
    <row r="15" spans="1:43" s="1249" customFormat="1" ht="14.4" x14ac:dyDescent="0.3">
      <c r="A15" s="928" t="s">
        <v>11462</v>
      </c>
      <c r="B15" s="928" t="s">
        <v>11463</v>
      </c>
      <c r="C15" s="899">
        <v>55</v>
      </c>
      <c r="D15" s="899" t="s">
        <v>45</v>
      </c>
      <c r="E15" s="928" t="s">
        <v>471</v>
      </c>
      <c r="F15" s="928"/>
      <c r="G15" s="928" t="s">
        <v>5400</v>
      </c>
      <c r="H15" s="928" t="s">
        <v>4982</v>
      </c>
      <c r="I15" s="1256" t="str">
        <f t="shared" si="0"/>
        <v>VANESSA  NISPERUZA NORIEGA</v>
      </c>
      <c r="J15" s="899" t="s">
        <v>50</v>
      </c>
      <c r="K15" s="928">
        <v>1039080388</v>
      </c>
      <c r="L15" s="928"/>
      <c r="M15" s="928"/>
      <c r="N15" s="899" t="s">
        <v>379</v>
      </c>
      <c r="O15" s="928">
        <v>3126162244</v>
      </c>
      <c r="P15" s="928"/>
      <c r="Q15" s="928" t="s">
        <v>1808</v>
      </c>
      <c r="R15" s="928" t="s">
        <v>53</v>
      </c>
      <c r="S15" s="899" t="s">
        <v>54</v>
      </c>
      <c r="T15" s="928" t="s">
        <v>11496</v>
      </c>
      <c r="U15" s="1250"/>
      <c r="V15" s="1241" t="s">
        <v>57</v>
      </c>
      <c r="W15" s="1242" t="s">
        <v>57</v>
      </c>
      <c r="X15" s="1251" t="s">
        <v>57</v>
      </c>
      <c r="Y15" s="1261"/>
      <c r="Z15" s="1259"/>
      <c r="AA15" s="1259"/>
      <c r="AB15" s="1259"/>
      <c r="AC15" s="1259"/>
      <c r="AD15" s="311" t="s">
        <v>58</v>
      </c>
      <c r="AE15" s="1259"/>
      <c r="AF15" s="1262" t="s">
        <v>59</v>
      </c>
      <c r="AG15" s="1247" t="s">
        <v>57</v>
      </c>
      <c r="AH15" s="1247" t="s">
        <v>59</v>
      </c>
      <c r="AI15" s="1247" t="s">
        <v>59</v>
      </c>
      <c r="AJ15" s="1247" t="s">
        <v>59</v>
      </c>
      <c r="AK15" s="1247" t="s">
        <v>59</v>
      </c>
      <c r="AL15" s="1247" t="s">
        <v>70</v>
      </c>
      <c r="AM15" s="1247"/>
      <c r="AN15" s="1247"/>
      <c r="AO15" s="1252" t="s">
        <v>393</v>
      </c>
      <c r="AP15" s="1247" t="s">
        <v>11498</v>
      </c>
      <c r="AQ15" s="1248" t="str" cm="1">
        <f t="array" ref="AQ15">IF(AD15="NO FAVORABLE","NO FAVORABLE",IF(SUMPRODUCT(--(TRIM(AF15:AK15)&lt;&gt;"SI"),--(TRIM(AF15:AK15)&lt;&gt;"NA"))&gt;0,"SUBSANAR","APROBADA CR"))</f>
        <v>APROBADA CR</v>
      </c>
    </row>
    <row r="16" spans="1:43" s="1249" customFormat="1" ht="14.4" x14ac:dyDescent="0.3">
      <c r="A16" s="928" t="s">
        <v>11462</v>
      </c>
      <c r="B16" s="928" t="s">
        <v>11463</v>
      </c>
      <c r="C16" s="899">
        <v>59</v>
      </c>
      <c r="D16" s="899" t="s">
        <v>45</v>
      </c>
      <c r="E16" s="928" t="s">
        <v>565</v>
      </c>
      <c r="F16" s="928" t="s">
        <v>5308</v>
      </c>
      <c r="G16" s="928" t="s">
        <v>982</v>
      </c>
      <c r="H16" s="928"/>
      <c r="I16" s="1239" t="str">
        <f t="shared" si="0"/>
        <v xml:space="preserve">JOHANA BANQUET RAMOS </v>
      </c>
      <c r="J16" s="899" t="s">
        <v>50</v>
      </c>
      <c r="K16" s="928">
        <v>1039099334</v>
      </c>
      <c r="L16" s="929">
        <v>35030</v>
      </c>
      <c r="M16" s="928">
        <v>29</v>
      </c>
      <c r="N16" s="899" t="s">
        <v>379</v>
      </c>
      <c r="O16" s="928">
        <v>3113345147</v>
      </c>
      <c r="P16" s="1257" t="s">
        <v>11499</v>
      </c>
      <c r="Q16" s="928" t="s">
        <v>1737</v>
      </c>
      <c r="R16" s="928" t="s">
        <v>53</v>
      </c>
      <c r="S16" s="899" t="s">
        <v>54</v>
      </c>
      <c r="T16" s="928" t="s">
        <v>11496</v>
      </c>
      <c r="U16" s="1250"/>
      <c r="V16" s="1241" t="s">
        <v>57</v>
      </c>
      <c r="W16" s="1242" t="s">
        <v>57</v>
      </c>
      <c r="X16" s="1251" t="s">
        <v>57</v>
      </c>
      <c r="Y16" s="1261"/>
      <c r="Z16" s="1259"/>
      <c r="AA16" s="1259"/>
      <c r="AB16" s="1259"/>
      <c r="AC16" s="1259"/>
      <c r="AD16" s="311" t="s">
        <v>58</v>
      </c>
      <c r="AE16" s="1259"/>
      <c r="AF16" s="1303" t="s">
        <v>59</v>
      </c>
      <c r="AG16" s="1263" t="s">
        <v>59</v>
      </c>
      <c r="AH16" s="1263" t="s">
        <v>59</v>
      </c>
      <c r="AI16" s="1263" t="s">
        <v>59</v>
      </c>
      <c r="AJ16" s="1263" t="s">
        <v>59</v>
      </c>
      <c r="AK16" s="1263" t="s">
        <v>59</v>
      </c>
      <c r="AL16" s="1263" t="s">
        <v>174</v>
      </c>
      <c r="AM16" s="1247"/>
      <c r="AN16" s="1247"/>
      <c r="AO16" s="1252" t="s">
        <v>393</v>
      </c>
      <c r="AP16" s="1247"/>
      <c r="AQ16" s="1248" t="str" cm="1">
        <f t="array" ref="AQ16">IF(AD16="NO FAVORABLE","NO FAVORABLE",IF(SUMPRODUCT(--(TRIM(AF16:AK16)&lt;&gt;"SI"),--(TRIM(AF16:AK16)&lt;&gt;"NA"))&gt;0,"SUBSANAR","APROBADA CR"))</f>
        <v>APROBADA CR</v>
      </c>
    </row>
    <row r="17" spans="1:43" s="1249" customFormat="1" ht="14.4" x14ac:dyDescent="0.3">
      <c r="A17" s="928" t="s">
        <v>11462</v>
      </c>
      <c r="B17" s="928" t="s">
        <v>11463</v>
      </c>
      <c r="C17" s="899">
        <v>61</v>
      </c>
      <c r="D17" s="899" t="s">
        <v>45</v>
      </c>
      <c r="E17" s="928" t="s">
        <v>6559</v>
      </c>
      <c r="F17" s="928"/>
      <c r="G17" s="928" t="s">
        <v>7531</v>
      </c>
      <c r="H17" s="928" t="s">
        <v>5510</v>
      </c>
      <c r="I17" s="1239" t="str">
        <f t="shared" si="0"/>
        <v>ARIANIS  TEHERAN CIPRIAN</v>
      </c>
      <c r="J17" s="899" t="s">
        <v>50</v>
      </c>
      <c r="K17" s="928">
        <v>1192744260</v>
      </c>
      <c r="L17" s="928"/>
      <c r="M17" s="928"/>
      <c r="N17" s="899" t="s">
        <v>379</v>
      </c>
      <c r="O17" s="928">
        <v>325216655</v>
      </c>
      <c r="P17" s="928"/>
      <c r="Q17" s="928" t="s">
        <v>1737</v>
      </c>
      <c r="R17" s="928" t="s">
        <v>53</v>
      </c>
      <c r="S17" s="899" t="s">
        <v>54</v>
      </c>
      <c r="T17" s="928" t="s">
        <v>11496</v>
      </c>
      <c r="U17" s="1250"/>
      <c r="V17" s="1241" t="s">
        <v>57</v>
      </c>
      <c r="W17" s="1242" t="s">
        <v>57</v>
      </c>
      <c r="X17" s="1251" t="s">
        <v>57</v>
      </c>
      <c r="Y17" s="1261"/>
      <c r="Z17" s="1259"/>
      <c r="AA17" s="1259"/>
      <c r="AB17" s="1259"/>
      <c r="AC17" s="1259"/>
      <c r="AD17" s="311" t="s">
        <v>58</v>
      </c>
      <c r="AE17" s="1259"/>
      <c r="AF17" s="1319" t="s">
        <v>59</v>
      </c>
      <c r="AG17" s="1255" t="s">
        <v>57</v>
      </c>
      <c r="AH17" s="1255" t="s">
        <v>59</v>
      </c>
      <c r="AI17" s="1255" t="s">
        <v>59</v>
      </c>
      <c r="AJ17" s="1255" t="s">
        <v>59</v>
      </c>
      <c r="AK17" s="1255" t="s">
        <v>59</v>
      </c>
      <c r="AL17" s="1255"/>
      <c r="AM17" s="1247"/>
      <c r="AN17" s="1247"/>
      <c r="AO17" s="1252" t="s">
        <v>393</v>
      </c>
      <c r="AP17" s="1263"/>
      <c r="AQ17" s="1248" t="str" cm="1">
        <f t="array" ref="AQ17">IF(AD17="NO FAVORABLE","NO FAVORABLE",IF(SUMPRODUCT(--(TRIM(AF17:AK17)&lt;&gt;"SI"),--(TRIM(AF17:AK17)&lt;&gt;"NA"))&gt;0,"SUBSANAR","APROBADA CR"))</f>
        <v>APROBADA CR</v>
      </c>
    </row>
    <row r="18" spans="1:43" s="1249" customFormat="1" ht="14.4" x14ac:dyDescent="0.3">
      <c r="A18" s="928" t="s">
        <v>11462</v>
      </c>
      <c r="B18" s="928" t="s">
        <v>11463</v>
      </c>
      <c r="C18" s="899">
        <v>62</v>
      </c>
      <c r="D18" s="899" t="s">
        <v>45</v>
      </c>
      <c r="E18" s="928" t="s">
        <v>199</v>
      </c>
      <c r="F18" s="928" t="s">
        <v>8685</v>
      </c>
      <c r="G18" s="928" t="s">
        <v>554</v>
      </c>
      <c r="H18" s="928" t="s">
        <v>982</v>
      </c>
      <c r="I18" s="1239" t="str">
        <f t="shared" si="0"/>
        <v>ANA DOMINGA GOMEZ RAMOS</v>
      </c>
      <c r="J18" s="928" t="s">
        <v>50</v>
      </c>
      <c r="K18" s="928">
        <v>39157650</v>
      </c>
      <c r="L18" s="928"/>
      <c r="M18" s="928"/>
      <c r="N18" s="899" t="s">
        <v>379</v>
      </c>
      <c r="O18" s="928">
        <v>3136193224</v>
      </c>
      <c r="P18" s="928"/>
      <c r="Q18" s="928" t="s">
        <v>1737</v>
      </c>
      <c r="R18" s="928" t="s">
        <v>53</v>
      </c>
      <c r="S18" s="899" t="s">
        <v>54</v>
      </c>
      <c r="T18" s="928" t="s">
        <v>11500</v>
      </c>
      <c r="U18" s="1250"/>
      <c r="V18" s="1241" t="s">
        <v>57</v>
      </c>
      <c r="W18" s="1242" t="s">
        <v>57</v>
      </c>
      <c r="X18" s="931" t="s">
        <v>11501</v>
      </c>
      <c r="Y18" s="1261"/>
      <c r="Z18" s="1259"/>
      <c r="AA18" s="1259"/>
      <c r="AB18" s="1259"/>
      <c r="AC18" s="1259"/>
      <c r="AD18" s="1254" t="s">
        <v>296</v>
      </c>
      <c r="AE18" s="1259"/>
      <c r="AF18" s="1262" t="s">
        <v>59</v>
      </c>
      <c r="AG18" s="1247" t="s">
        <v>59</v>
      </c>
      <c r="AH18" s="1247" t="s">
        <v>59</v>
      </c>
      <c r="AI18" s="1247" t="s">
        <v>59</v>
      </c>
      <c r="AJ18" s="1247" t="s">
        <v>59</v>
      </c>
      <c r="AK18" s="1247" t="s">
        <v>59</v>
      </c>
      <c r="AL18" s="1247"/>
      <c r="AM18" s="1247"/>
      <c r="AN18" s="1247"/>
      <c r="AO18" s="1270" t="s">
        <v>11502</v>
      </c>
      <c r="AP18" s="1247"/>
      <c r="AQ18" s="1248" t="str" cm="1">
        <f t="array" ref="AQ18">IF(AD18="NO FAVORABLE","NO FAVORABLE",IF(SUMPRODUCT(--(TRIM(AF18:AK18)&lt;&gt;"SI"),--(TRIM(AF18:AK18)&lt;&gt;"NA"))&gt;0,"SUBSANAR","APROBADA CR"))</f>
        <v>APROBADA CR</v>
      </c>
    </row>
    <row r="19" spans="1:43" s="1249" customFormat="1" ht="14.4" x14ac:dyDescent="0.3">
      <c r="A19" s="928" t="s">
        <v>11462</v>
      </c>
      <c r="B19" s="928" t="s">
        <v>11463</v>
      </c>
      <c r="C19" s="899">
        <v>64</v>
      </c>
      <c r="D19" s="899" t="s">
        <v>45</v>
      </c>
      <c r="E19" s="928" t="s">
        <v>4964</v>
      </c>
      <c r="F19" s="928"/>
      <c r="G19" s="928" t="s">
        <v>4492</v>
      </c>
      <c r="H19" s="928" t="s">
        <v>1528</v>
      </c>
      <c r="I19" s="1256" t="str">
        <f t="shared" si="0"/>
        <v>SILENA  MARQUEZ NARVAEZ</v>
      </c>
      <c r="J19" s="928" t="s">
        <v>50</v>
      </c>
      <c r="K19" s="928">
        <v>1024501213</v>
      </c>
      <c r="L19" s="928"/>
      <c r="M19" s="928"/>
      <c r="N19" s="899" t="s">
        <v>379</v>
      </c>
      <c r="O19" s="928">
        <v>3005931604</v>
      </c>
      <c r="P19" s="928"/>
      <c r="Q19" s="928" t="s">
        <v>1737</v>
      </c>
      <c r="R19" s="928" t="s">
        <v>53</v>
      </c>
      <c r="S19" s="899" t="s">
        <v>54</v>
      </c>
      <c r="T19" s="928" t="s">
        <v>11500</v>
      </c>
      <c r="U19" s="1250"/>
      <c r="V19" s="1241" t="s">
        <v>57</v>
      </c>
      <c r="W19" s="1242" t="s">
        <v>57</v>
      </c>
      <c r="X19" s="1251" t="s">
        <v>57</v>
      </c>
      <c r="Y19" s="1261"/>
      <c r="Z19" s="1259"/>
      <c r="AA19" s="1259"/>
      <c r="AB19" s="1259"/>
      <c r="AC19" s="1259"/>
      <c r="AD19" s="311" t="s">
        <v>58</v>
      </c>
      <c r="AE19" s="1259"/>
      <c r="AF19" s="1612" t="s">
        <v>59</v>
      </c>
      <c r="AG19" s="1612" t="s">
        <v>59</v>
      </c>
      <c r="AH19" s="1612" t="s">
        <v>59</v>
      </c>
      <c r="AI19" s="1612" t="s">
        <v>59</v>
      </c>
      <c r="AJ19" s="1612" t="s">
        <v>59</v>
      </c>
      <c r="AK19" s="1613" t="s">
        <v>59</v>
      </c>
      <c r="AL19" s="1612" t="s">
        <v>174</v>
      </c>
      <c r="AM19" s="1247"/>
      <c r="AN19" s="1247"/>
      <c r="AO19" s="1252" t="s">
        <v>393</v>
      </c>
      <c r="AP19" s="1247" t="s">
        <v>11498</v>
      </c>
      <c r="AQ19" s="1248" t="str" cm="1">
        <f t="array" ref="AQ19">IF(AD19="NO FAVORABLE","NO FAVORABLE",IF(SUMPRODUCT(--(TRIM(AF19:AK19)&lt;&gt;"SI"),--(TRIM(AF19:AK19)&lt;&gt;"NA"))&gt;0,"SUBSANAR","APROBADA CR"))</f>
        <v>APROBADA CR</v>
      </c>
    </row>
    <row r="20" spans="1:43" s="1249" customFormat="1" ht="14.4" x14ac:dyDescent="0.3">
      <c r="A20" s="928" t="s">
        <v>11462</v>
      </c>
      <c r="B20" s="928" t="s">
        <v>11463</v>
      </c>
      <c r="C20" s="899">
        <v>65</v>
      </c>
      <c r="D20" s="1532" t="s">
        <v>45</v>
      </c>
      <c r="E20" s="928" t="s">
        <v>8597</v>
      </c>
      <c r="F20" s="928" t="s">
        <v>1684</v>
      </c>
      <c r="G20" s="928" t="s">
        <v>7520</v>
      </c>
      <c r="H20" s="928" t="s">
        <v>586</v>
      </c>
      <c r="I20" s="1530" t="str">
        <f t="shared" ref="I20:I41" si="1">CONCATENATE(E20," ",F20," ",G20," ",H20)</f>
        <v>MIRNA MAGNOLIA MARMOLEJO ROJAS</v>
      </c>
      <c r="J20" s="928" t="s">
        <v>50</v>
      </c>
      <c r="K20" s="928">
        <v>43143783</v>
      </c>
      <c r="L20" s="928"/>
      <c r="M20" s="928"/>
      <c r="N20" s="899" t="s">
        <v>379</v>
      </c>
      <c r="O20" s="928">
        <v>3007376205</v>
      </c>
      <c r="P20" s="928"/>
      <c r="Q20" s="928" t="s">
        <v>1737</v>
      </c>
      <c r="R20" s="928" t="s">
        <v>53</v>
      </c>
      <c r="S20" s="899" t="s">
        <v>54</v>
      </c>
      <c r="T20" s="928" t="s">
        <v>11500</v>
      </c>
      <c r="U20" s="1250"/>
      <c r="V20" s="1241" t="s">
        <v>57</v>
      </c>
      <c r="W20" s="1242" t="s">
        <v>57</v>
      </c>
      <c r="X20" s="1251" t="s">
        <v>57</v>
      </c>
      <c r="Y20" s="1261"/>
      <c r="Z20" s="1259"/>
      <c r="AA20" s="1259"/>
      <c r="AB20" s="1259"/>
      <c r="AC20" s="1259"/>
      <c r="AD20" s="311" t="s">
        <v>58</v>
      </c>
      <c r="AE20" s="1271"/>
      <c r="AF20" s="321" t="s">
        <v>59</v>
      </c>
      <c r="AG20" s="321" t="s">
        <v>59</v>
      </c>
      <c r="AH20" s="321" t="s">
        <v>59</v>
      </c>
      <c r="AI20" s="321" t="s">
        <v>59</v>
      </c>
      <c r="AJ20" s="321" t="s">
        <v>59</v>
      </c>
      <c r="AK20" s="1266" t="s">
        <v>59</v>
      </c>
      <c r="AL20" s="1266" t="s">
        <v>70</v>
      </c>
      <c r="AM20" s="1262"/>
      <c r="AN20" s="1247"/>
      <c r="AO20" s="1252" t="s">
        <v>393</v>
      </c>
      <c r="AP20" s="1263"/>
      <c r="AQ20" s="1248" t="str" cm="1">
        <f t="array" ref="AQ20">IF(AD20="NO FAVORABLE","NO FAVORABLE",IF(SUMPRODUCT(--(TRIM(AF20:AK20)&lt;&gt;"SI"),--(TRIM(AF20:AK20)&lt;&gt;"NA"))&gt;0,"SUBSANAR","APROBADA CR"))</f>
        <v>APROBADA CR</v>
      </c>
    </row>
    <row r="21" spans="1:43" s="1249" customFormat="1" ht="14.4" x14ac:dyDescent="0.3">
      <c r="A21" s="928" t="s">
        <v>11462</v>
      </c>
      <c r="B21" s="928" t="s">
        <v>11463</v>
      </c>
      <c r="C21" s="899">
        <v>73</v>
      </c>
      <c r="D21" s="899" t="s">
        <v>45</v>
      </c>
      <c r="E21" s="928" t="s">
        <v>11504</v>
      </c>
      <c r="F21" s="928"/>
      <c r="G21" s="928" t="s">
        <v>4947</v>
      </c>
      <c r="H21" s="928" t="s">
        <v>4747</v>
      </c>
      <c r="I21" s="1239" t="str">
        <f t="shared" si="1"/>
        <v>BERALLYS  MESTRA CAUSIL</v>
      </c>
      <c r="J21" s="928" t="s">
        <v>50</v>
      </c>
      <c r="K21" s="928">
        <v>1001590336</v>
      </c>
      <c r="L21" s="929">
        <v>31991</v>
      </c>
      <c r="M21" s="928">
        <v>38</v>
      </c>
      <c r="N21" s="899" t="s">
        <v>379</v>
      </c>
      <c r="O21" s="928">
        <v>3147559638</v>
      </c>
      <c r="P21" s="1257" t="s">
        <v>11505</v>
      </c>
      <c r="Q21" s="928" t="s">
        <v>4604</v>
      </c>
      <c r="R21" s="928" t="s">
        <v>53</v>
      </c>
      <c r="S21" s="928" t="s">
        <v>54</v>
      </c>
      <c r="T21" s="928" t="s">
        <v>11506</v>
      </c>
      <c r="U21" s="1250"/>
      <c r="V21" s="1241" t="s">
        <v>57</v>
      </c>
      <c r="W21" s="1242" t="s">
        <v>57</v>
      </c>
      <c r="X21" s="1251" t="s">
        <v>57</v>
      </c>
      <c r="Y21" s="1261"/>
      <c r="Z21" s="1259"/>
      <c r="AA21" s="1259"/>
      <c r="AB21" s="1259"/>
      <c r="AC21" s="1259"/>
      <c r="AD21" s="1272" t="s">
        <v>58</v>
      </c>
      <c r="AE21" s="1259"/>
      <c r="AF21" s="1262" t="s">
        <v>59</v>
      </c>
      <c r="AG21" s="1247" t="s">
        <v>57</v>
      </c>
      <c r="AH21" s="1247" t="s">
        <v>59</v>
      </c>
      <c r="AI21" s="1247" t="s">
        <v>59</v>
      </c>
      <c r="AJ21" s="1247" t="s">
        <v>59</v>
      </c>
      <c r="AK21" s="1247" t="s">
        <v>59</v>
      </c>
      <c r="AL21" s="1247"/>
      <c r="AM21" s="1247"/>
      <c r="AN21" s="1247"/>
      <c r="AO21" s="1252" t="s">
        <v>393</v>
      </c>
      <c r="AP21" s="1255"/>
      <c r="AQ21" s="1248" t="str" cm="1">
        <f t="array" ref="AQ21">IF(AD21="NO FAVORABLE","NO FAVORABLE",IF(SUMPRODUCT(--(TRIM(AF21:AK21)&lt;&gt;"SI"),--(TRIM(AF21:AK21)&lt;&gt;"NA"))&gt;0,"SUBSANAR","APROBADA CR"))</f>
        <v>APROBADA CR</v>
      </c>
    </row>
    <row r="22" spans="1:43" s="1249" customFormat="1" ht="14.4" x14ac:dyDescent="0.3">
      <c r="A22" s="928" t="s">
        <v>11462</v>
      </c>
      <c r="B22" s="928" t="s">
        <v>11463</v>
      </c>
      <c r="C22" s="899">
        <v>76</v>
      </c>
      <c r="D22" s="899" t="s">
        <v>45</v>
      </c>
      <c r="E22" s="928" t="s">
        <v>9124</v>
      </c>
      <c r="F22" s="928" t="s">
        <v>107</v>
      </c>
      <c r="G22" s="928" t="s">
        <v>153</v>
      </c>
      <c r="H22" s="928" t="s">
        <v>126</v>
      </c>
      <c r="I22" s="1239" t="str">
        <f t="shared" si="1"/>
        <v>ADI LUZ MARTINEZ VELASQUEZ</v>
      </c>
      <c r="J22" s="928" t="s">
        <v>50</v>
      </c>
      <c r="K22" s="928">
        <v>1001588922</v>
      </c>
      <c r="L22" s="929">
        <v>36067</v>
      </c>
      <c r="M22" s="928">
        <v>26</v>
      </c>
      <c r="N22" s="899" t="s">
        <v>379</v>
      </c>
      <c r="O22" s="928">
        <v>3122480964</v>
      </c>
      <c r="P22" s="928"/>
      <c r="Q22" s="928" t="s">
        <v>1746</v>
      </c>
      <c r="R22" s="928" t="s">
        <v>53</v>
      </c>
      <c r="S22" s="928" t="s">
        <v>54</v>
      </c>
      <c r="T22" s="928" t="s">
        <v>11508</v>
      </c>
      <c r="U22" s="1250"/>
      <c r="V22" s="1241" t="s">
        <v>57</v>
      </c>
      <c r="W22" s="1242" t="s">
        <v>57</v>
      </c>
      <c r="X22" s="1251" t="s">
        <v>57</v>
      </c>
      <c r="Y22" s="1261"/>
      <c r="Z22" s="1259"/>
      <c r="AA22" s="1259"/>
      <c r="AB22" s="1259"/>
      <c r="AC22" s="1259"/>
      <c r="AD22" s="311" t="s">
        <v>58</v>
      </c>
      <c r="AE22" s="1259"/>
      <c r="AF22" s="1614" t="s">
        <v>59</v>
      </c>
      <c r="AG22" s="1253" t="s">
        <v>57</v>
      </c>
      <c r="AH22" s="1253" t="s">
        <v>59</v>
      </c>
      <c r="AI22" s="1253" t="s">
        <v>59</v>
      </c>
      <c r="AJ22" s="1253" t="s">
        <v>59</v>
      </c>
      <c r="AK22" s="1253" t="s">
        <v>59</v>
      </c>
      <c r="AL22" s="1253"/>
      <c r="AM22" s="1247"/>
      <c r="AN22" s="1247"/>
      <c r="AO22" s="1252" t="s">
        <v>393</v>
      </c>
      <c r="AP22" s="1247"/>
      <c r="AQ22" s="1248" t="str" cm="1">
        <f t="array" ref="AQ22">IF(AD22="NO FAVORABLE","NO FAVORABLE",IF(SUMPRODUCT(--(TRIM(AF22:AK22)&lt;&gt;"SI"),--(TRIM(AF22:AK22)&lt;&gt;"NA"))&gt;0,"SUBSANAR","APROBADA CR"))</f>
        <v>APROBADA CR</v>
      </c>
    </row>
    <row r="23" spans="1:43" s="1249" customFormat="1" ht="14.4" x14ac:dyDescent="0.3">
      <c r="A23" s="928" t="s">
        <v>11462</v>
      </c>
      <c r="B23" s="928" t="s">
        <v>11463</v>
      </c>
      <c r="C23" s="899">
        <v>77</v>
      </c>
      <c r="D23" s="1532" t="s">
        <v>45</v>
      </c>
      <c r="E23" s="928" t="s">
        <v>2738</v>
      </c>
      <c r="F23" s="928" t="s">
        <v>62</v>
      </c>
      <c r="G23" s="928" t="s">
        <v>261</v>
      </c>
      <c r="H23" s="928" t="s">
        <v>1618</v>
      </c>
      <c r="I23" s="1530" t="str">
        <f t="shared" si="1"/>
        <v>NORIS MARIA LEON ACOSTA</v>
      </c>
      <c r="J23" s="928" t="s">
        <v>50</v>
      </c>
      <c r="K23" s="928">
        <v>39303779</v>
      </c>
      <c r="L23" s="929">
        <v>24363</v>
      </c>
      <c r="M23" s="928">
        <v>59</v>
      </c>
      <c r="N23" s="899" t="s">
        <v>379</v>
      </c>
      <c r="O23" s="928">
        <v>3016270005</v>
      </c>
      <c r="P23" s="1257" t="s">
        <v>11509</v>
      </c>
      <c r="Q23" s="928" t="s">
        <v>11486</v>
      </c>
      <c r="R23" s="928" t="s">
        <v>53</v>
      </c>
      <c r="S23" s="928" t="s">
        <v>54</v>
      </c>
      <c r="T23" s="928" t="s">
        <v>11510</v>
      </c>
      <c r="U23" s="1250"/>
      <c r="V23" s="1241" t="s">
        <v>57</v>
      </c>
      <c r="W23" s="1242" t="s">
        <v>57</v>
      </c>
      <c r="X23" s="1251" t="s">
        <v>57</v>
      </c>
      <c r="Y23" s="1261"/>
      <c r="Z23" s="1259"/>
      <c r="AA23" s="1259"/>
      <c r="AB23" s="1259"/>
      <c r="AC23" s="1259"/>
      <c r="AD23" s="311" t="s">
        <v>58</v>
      </c>
      <c r="AE23" s="1271"/>
      <c r="AF23" s="1266" t="s">
        <v>59</v>
      </c>
      <c r="AG23" s="1266" t="s">
        <v>59</v>
      </c>
      <c r="AH23" s="1266" t="s">
        <v>59</v>
      </c>
      <c r="AI23" s="1266" t="s">
        <v>59</v>
      </c>
      <c r="AJ23" s="1266" t="s">
        <v>59</v>
      </c>
      <c r="AK23" s="1266" t="s">
        <v>59</v>
      </c>
      <c r="AL23" s="1266" t="s">
        <v>70</v>
      </c>
      <c r="AM23" s="1262"/>
      <c r="AN23" s="1247"/>
      <c r="AO23" s="1252" t="s">
        <v>393</v>
      </c>
      <c r="AP23" s="1247"/>
      <c r="AQ23" s="1248" t="str" cm="1">
        <f t="array" ref="AQ23">IF(AD23="NO FAVORABLE","NO FAVORABLE",IF(SUMPRODUCT(--(TRIM(AF23:AK23)&lt;&gt;"SI"),--(TRIM(AF23:AK23)&lt;&gt;"NA"))&gt;0,"SUBSANAR","APROBADA CR"))</f>
        <v>APROBADA CR</v>
      </c>
    </row>
    <row r="24" spans="1:43" s="1249" customFormat="1" ht="14.4" x14ac:dyDescent="0.3">
      <c r="A24" s="928" t="s">
        <v>11462</v>
      </c>
      <c r="B24" s="928" t="s">
        <v>11463</v>
      </c>
      <c r="C24" s="899">
        <v>79</v>
      </c>
      <c r="D24" s="899" t="s">
        <v>45</v>
      </c>
      <c r="E24" s="928" t="s">
        <v>1477</v>
      </c>
      <c r="F24" s="928"/>
      <c r="G24" s="928" t="s">
        <v>2365</v>
      </c>
      <c r="H24" s="928" t="s">
        <v>166</v>
      </c>
      <c r="I24" s="1256" t="str">
        <f t="shared" si="1"/>
        <v>ROSALBA  HIGUITA DE LA CRUZ</v>
      </c>
      <c r="J24" s="928" t="s">
        <v>50</v>
      </c>
      <c r="K24" s="928">
        <v>39155955</v>
      </c>
      <c r="L24" s="929">
        <v>23234</v>
      </c>
      <c r="M24" s="928">
        <v>62</v>
      </c>
      <c r="N24" s="899" t="s">
        <v>379</v>
      </c>
      <c r="O24" s="928">
        <v>3218307197</v>
      </c>
      <c r="P24" s="1257" t="s">
        <v>11511</v>
      </c>
      <c r="Q24" s="928" t="s">
        <v>1746</v>
      </c>
      <c r="R24" s="928" t="s">
        <v>53</v>
      </c>
      <c r="S24" s="928" t="s">
        <v>54</v>
      </c>
      <c r="T24" s="928" t="s">
        <v>11512</v>
      </c>
      <c r="U24" s="1250"/>
      <c r="V24" s="1241" t="s">
        <v>57</v>
      </c>
      <c r="W24" s="1242" t="s">
        <v>57</v>
      </c>
      <c r="X24" s="931" t="s">
        <v>11513</v>
      </c>
      <c r="Y24" s="1261"/>
      <c r="Z24" s="1259"/>
      <c r="AA24" s="1259"/>
      <c r="AB24" s="1259"/>
      <c r="AC24" s="1259"/>
      <c r="AD24" s="311" t="s">
        <v>58</v>
      </c>
      <c r="AE24" s="1259"/>
      <c r="AF24" s="1303" t="s">
        <v>59</v>
      </c>
      <c r="AG24" s="1263" t="s">
        <v>57</v>
      </c>
      <c r="AH24" s="1263" t="s">
        <v>59</v>
      </c>
      <c r="AI24" s="1263" t="s">
        <v>59</v>
      </c>
      <c r="AJ24" s="1263" t="s">
        <v>59</v>
      </c>
      <c r="AK24" s="1263" t="s">
        <v>59</v>
      </c>
      <c r="AL24" s="1263" t="s">
        <v>143</v>
      </c>
      <c r="AM24" s="1247"/>
      <c r="AN24" s="1247"/>
      <c r="AO24" s="1264" t="s">
        <v>11514</v>
      </c>
      <c r="AP24" s="1247" t="s">
        <v>11515</v>
      </c>
      <c r="AQ24" s="1248" t="str" cm="1">
        <f t="array" ref="AQ24">IF(AD24="NO FAVORABLE","NO FAVORABLE",IF(SUMPRODUCT(--(TRIM(AF24:AK24)&lt;&gt;"SI"),--(TRIM(AF24:AK24)&lt;&gt;"NA"))&gt;0,"SUBSANAR","APROBADA CR"))</f>
        <v>APROBADA CR</v>
      </c>
    </row>
    <row r="25" spans="1:43" s="1249" customFormat="1" ht="14.4" x14ac:dyDescent="0.3">
      <c r="A25" s="928" t="s">
        <v>11462</v>
      </c>
      <c r="B25" s="928" t="s">
        <v>11463</v>
      </c>
      <c r="C25" s="928">
        <v>82</v>
      </c>
      <c r="D25" s="899" t="s">
        <v>45</v>
      </c>
      <c r="E25" s="928" t="s">
        <v>1797</v>
      </c>
      <c r="F25" s="928" t="s">
        <v>343</v>
      </c>
      <c r="G25" s="928" t="s">
        <v>88</v>
      </c>
      <c r="H25" s="928" t="s">
        <v>4778</v>
      </c>
      <c r="I25" s="1239" t="str">
        <f t="shared" si="1"/>
        <v>DAYANA ANDREA GARCIA BARRIOS</v>
      </c>
      <c r="J25" s="928" t="s">
        <v>50</v>
      </c>
      <c r="K25" s="928">
        <v>1039102022</v>
      </c>
      <c r="L25" s="929">
        <v>35994</v>
      </c>
      <c r="M25" s="928">
        <v>27</v>
      </c>
      <c r="N25" s="928" t="s">
        <v>379</v>
      </c>
      <c r="O25" s="928">
        <v>3222380497</v>
      </c>
      <c r="P25" s="928"/>
      <c r="Q25" s="928" t="s">
        <v>1809</v>
      </c>
      <c r="R25" s="928" t="s">
        <v>53</v>
      </c>
      <c r="S25" s="928" t="s">
        <v>2217</v>
      </c>
      <c r="T25" s="928" t="s">
        <v>11516</v>
      </c>
      <c r="U25" s="1250"/>
      <c r="V25" s="1241" t="s">
        <v>57</v>
      </c>
      <c r="W25" s="1242" t="s">
        <v>57</v>
      </c>
      <c r="X25" s="1251" t="s">
        <v>57</v>
      </c>
      <c r="Y25" s="1261"/>
      <c r="Z25" s="1259"/>
      <c r="AA25" s="1259"/>
      <c r="AB25" s="1259"/>
      <c r="AC25" s="1259"/>
      <c r="AD25" s="311" t="s">
        <v>58</v>
      </c>
      <c r="AE25" s="1259"/>
      <c r="AF25" s="1319" t="s">
        <v>59</v>
      </c>
      <c r="AG25" s="1255" t="s">
        <v>59</v>
      </c>
      <c r="AH25" s="1255" t="s">
        <v>59</v>
      </c>
      <c r="AI25" s="1255" t="s">
        <v>59</v>
      </c>
      <c r="AJ25" s="1255" t="s">
        <v>59</v>
      </c>
      <c r="AK25" s="1255" t="s">
        <v>59</v>
      </c>
      <c r="AL25" s="1255" t="s">
        <v>99</v>
      </c>
      <c r="AM25" s="1247"/>
      <c r="AN25" s="1247"/>
      <c r="AO25" s="1252" t="s">
        <v>393</v>
      </c>
      <c r="AP25" s="1247"/>
      <c r="AQ25" s="1248" t="str" cm="1">
        <f t="array" ref="AQ25">IF(AD25="NO FAVORABLE","NO FAVORABLE",IF(SUMPRODUCT(--(TRIM(AF25:AK25)&lt;&gt;"SI"),--(TRIM(AF25:AK25)&lt;&gt;"NA"))&gt;0,"SUBSANAR","APROBADA CR"))</f>
        <v>APROBADA CR</v>
      </c>
    </row>
    <row r="26" spans="1:43" s="1249" customFormat="1" ht="14.4" x14ac:dyDescent="0.3">
      <c r="A26" s="928" t="s">
        <v>11462</v>
      </c>
      <c r="B26" s="928" t="s">
        <v>11463</v>
      </c>
      <c r="C26" s="928">
        <v>83</v>
      </c>
      <c r="D26" s="899" t="s">
        <v>45</v>
      </c>
      <c r="E26" s="928" t="s">
        <v>11517</v>
      </c>
      <c r="F26" s="928"/>
      <c r="G26" s="928" t="s">
        <v>11021</v>
      </c>
      <c r="H26" s="928" t="s">
        <v>387</v>
      </c>
      <c r="I26" s="1239" t="str">
        <f t="shared" si="1"/>
        <v>DAENIS  NOBLE OROZCO</v>
      </c>
      <c r="J26" s="928" t="s">
        <v>50</v>
      </c>
      <c r="K26" s="928">
        <v>1001592270</v>
      </c>
      <c r="L26" s="929">
        <v>37255</v>
      </c>
      <c r="M26" s="928">
        <v>24</v>
      </c>
      <c r="N26" s="928" t="s">
        <v>379</v>
      </c>
      <c r="O26" s="928">
        <v>3225789134</v>
      </c>
      <c r="P26" s="928"/>
      <c r="Q26" s="928" t="s">
        <v>11518</v>
      </c>
      <c r="R26" s="928" t="s">
        <v>53</v>
      </c>
      <c r="S26" s="928" t="s">
        <v>54</v>
      </c>
      <c r="T26" s="928" t="s">
        <v>11519</v>
      </c>
      <c r="U26" s="1250"/>
      <c r="V26" s="1241" t="s">
        <v>57</v>
      </c>
      <c r="W26" s="1242" t="s">
        <v>57</v>
      </c>
      <c r="X26" s="1251" t="s">
        <v>57</v>
      </c>
      <c r="Y26" s="1261"/>
      <c r="Z26" s="1259"/>
      <c r="AA26" s="1259"/>
      <c r="AB26" s="1259"/>
      <c r="AC26" s="1259"/>
      <c r="AD26" s="311" t="s">
        <v>58</v>
      </c>
      <c r="AE26" s="1259"/>
      <c r="AF26" s="1262" t="s">
        <v>59</v>
      </c>
      <c r="AG26" s="1247" t="s">
        <v>57</v>
      </c>
      <c r="AH26" s="1247" t="s">
        <v>59</v>
      </c>
      <c r="AI26" s="1247" t="s">
        <v>59</v>
      </c>
      <c r="AJ26" s="1247" t="s">
        <v>59</v>
      </c>
      <c r="AK26" s="1247" t="s">
        <v>59</v>
      </c>
      <c r="AL26" s="1247"/>
      <c r="AM26" s="1247"/>
      <c r="AN26" s="1247"/>
      <c r="AO26" s="1252" t="s">
        <v>393</v>
      </c>
      <c r="AP26" s="1247"/>
      <c r="AQ26" s="1248" t="str" cm="1">
        <f t="array" ref="AQ26">IF(AD26="NO FAVORABLE","NO FAVORABLE",IF(SUMPRODUCT(--(TRIM(AF26:AK26)&lt;&gt;"SI"),--(TRIM(AF26:AK26)&lt;&gt;"NA"))&gt;0,"SUBSANAR","APROBADA CR"))</f>
        <v>APROBADA CR</v>
      </c>
    </row>
    <row r="27" spans="1:43" s="1249" customFormat="1" ht="14.4" x14ac:dyDescent="0.3">
      <c r="A27" s="928" t="s">
        <v>11462</v>
      </c>
      <c r="B27" s="928" t="s">
        <v>11463</v>
      </c>
      <c r="C27" s="928">
        <v>86</v>
      </c>
      <c r="D27" s="899" t="s">
        <v>45</v>
      </c>
      <c r="E27" s="928" t="s">
        <v>2806</v>
      </c>
      <c r="F27" s="928"/>
      <c r="G27" s="928" t="s">
        <v>11520</v>
      </c>
      <c r="H27" s="928" t="s">
        <v>625</v>
      </c>
      <c r="I27" s="1256" t="str">
        <f t="shared" si="1"/>
        <v>TRINIDAD  FRIA PEÑA</v>
      </c>
      <c r="J27" s="928" t="s">
        <v>50</v>
      </c>
      <c r="K27" s="928">
        <v>25855274</v>
      </c>
      <c r="L27" s="929">
        <v>14750</v>
      </c>
      <c r="M27" s="928">
        <v>85</v>
      </c>
      <c r="N27" s="928" t="s">
        <v>379</v>
      </c>
      <c r="O27" s="928">
        <v>3207068468</v>
      </c>
      <c r="P27" s="928"/>
      <c r="Q27" s="928" t="s">
        <v>6772</v>
      </c>
      <c r="R27" s="928" t="s">
        <v>545</v>
      </c>
      <c r="S27" s="928" t="s">
        <v>54</v>
      </c>
      <c r="T27" s="928" t="s">
        <v>11479</v>
      </c>
      <c r="U27" s="1250"/>
      <c r="V27" s="1241" t="s">
        <v>57</v>
      </c>
      <c r="W27" s="1242" t="s">
        <v>57</v>
      </c>
      <c r="X27" s="1251" t="s">
        <v>57</v>
      </c>
      <c r="Y27" s="1261"/>
      <c r="Z27" s="1259"/>
      <c r="AA27" s="1259"/>
      <c r="AB27" s="1259"/>
      <c r="AC27" s="1259"/>
      <c r="AD27" s="311" t="s">
        <v>58</v>
      </c>
      <c r="AE27" s="1259"/>
      <c r="AF27" s="1262" t="s">
        <v>59</v>
      </c>
      <c r="AG27" s="1247" t="s">
        <v>57</v>
      </c>
      <c r="AH27" s="1247" t="s">
        <v>59</v>
      </c>
      <c r="AI27" s="1247" t="s">
        <v>59</v>
      </c>
      <c r="AJ27" s="1247" t="s">
        <v>59</v>
      </c>
      <c r="AK27" s="1247" t="s">
        <v>59</v>
      </c>
      <c r="AL27" s="1247" t="s">
        <v>70</v>
      </c>
      <c r="AM27" s="1247"/>
      <c r="AN27" s="1247"/>
      <c r="AO27" s="1252" t="s">
        <v>393</v>
      </c>
      <c r="AP27" s="1247" t="s">
        <v>11498</v>
      </c>
      <c r="AQ27" s="1248" t="str" cm="1">
        <f t="array" ref="AQ27">IF(AD27="NO FAVORABLE","NO FAVORABLE",IF(SUMPRODUCT(--(TRIM(AF27:AK27)&lt;&gt;"SI"),--(TRIM(AF27:AK27)&lt;&gt;"NA"))&gt;0,"SUBSANAR","APROBADA CR"))</f>
        <v>APROBADA CR</v>
      </c>
    </row>
    <row r="28" spans="1:43" s="1249" customFormat="1" ht="14.4" x14ac:dyDescent="0.3">
      <c r="A28" s="928" t="s">
        <v>11462</v>
      </c>
      <c r="B28" s="928" t="s">
        <v>11463</v>
      </c>
      <c r="C28" s="928">
        <v>87</v>
      </c>
      <c r="D28" s="899" t="s">
        <v>45</v>
      </c>
      <c r="E28" s="928" t="s">
        <v>1712</v>
      </c>
      <c r="F28" s="928"/>
      <c r="G28" s="928" t="s">
        <v>11021</v>
      </c>
      <c r="H28" s="928" t="s">
        <v>387</v>
      </c>
      <c r="I28" s="1239" t="str">
        <f t="shared" si="1"/>
        <v>DARLY  NOBLE OROZCO</v>
      </c>
      <c r="J28" s="928" t="s">
        <v>50</v>
      </c>
      <c r="K28" s="928">
        <v>1001595694</v>
      </c>
      <c r="L28" s="929">
        <v>36464</v>
      </c>
      <c r="M28" s="928">
        <v>25</v>
      </c>
      <c r="N28" s="928" t="s">
        <v>379</v>
      </c>
      <c r="O28" s="928">
        <v>3207845659</v>
      </c>
      <c r="P28" s="928"/>
      <c r="Q28" s="928" t="s">
        <v>1744</v>
      </c>
      <c r="R28" s="928" t="s">
        <v>53</v>
      </c>
      <c r="S28" s="928" t="s">
        <v>54</v>
      </c>
      <c r="T28" s="928" t="s">
        <v>11519</v>
      </c>
      <c r="U28" s="1250"/>
      <c r="V28" s="1241" t="s">
        <v>57</v>
      </c>
      <c r="W28" s="1242" t="s">
        <v>57</v>
      </c>
      <c r="X28" s="1251" t="s">
        <v>57</v>
      </c>
      <c r="Y28" s="1261"/>
      <c r="Z28" s="1259"/>
      <c r="AA28" s="1259"/>
      <c r="AB28" s="1259"/>
      <c r="AC28" s="1259"/>
      <c r="AD28" s="311" t="s">
        <v>58</v>
      </c>
      <c r="AE28" s="1259"/>
      <c r="AF28" s="1262" t="s">
        <v>59</v>
      </c>
      <c r="AG28" s="1247" t="s">
        <v>57</v>
      </c>
      <c r="AH28" s="1247" t="s">
        <v>59</v>
      </c>
      <c r="AI28" s="1247" t="s">
        <v>59</v>
      </c>
      <c r="AJ28" s="1247" t="s">
        <v>59</v>
      </c>
      <c r="AK28" s="1247" t="s">
        <v>59</v>
      </c>
      <c r="AL28" s="1247" t="s">
        <v>243</v>
      </c>
      <c r="AM28" s="1247"/>
      <c r="AN28" s="1247"/>
      <c r="AO28" s="1252" t="s">
        <v>393</v>
      </c>
      <c r="AP28" s="1247"/>
      <c r="AQ28" s="1248" t="str" cm="1">
        <f t="array" ref="AQ28">IF(AD28="NO FAVORABLE","NO FAVORABLE",IF(SUMPRODUCT(--(TRIM(AF28:AK28)&lt;&gt;"SI"),--(TRIM(AF28:AK28)&lt;&gt;"NA"))&gt;0,"SUBSANAR","APROBADA CR"))</f>
        <v>APROBADA CR</v>
      </c>
    </row>
    <row r="29" spans="1:43" s="1249" customFormat="1" ht="14.4" x14ac:dyDescent="0.3">
      <c r="A29" s="928" t="s">
        <v>11462</v>
      </c>
      <c r="B29" s="928" t="s">
        <v>11463</v>
      </c>
      <c r="C29" s="899">
        <v>93</v>
      </c>
      <c r="D29" s="899" t="s">
        <v>45</v>
      </c>
      <c r="E29" s="928" t="s">
        <v>11522</v>
      </c>
      <c r="F29" s="928" t="s">
        <v>1391</v>
      </c>
      <c r="G29" s="928" t="s">
        <v>11523</v>
      </c>
      <c r="H29" s="928" t="s">
        <v>554</v>
      </c>
      <c r="I29" s="1239" t="str">
        <f t="shared" si="1"/>
        <v>GREIDIS  YULIETH  CHARRASQUIEL  GOMEZ</v>
      </c>
      <c r="J29" s="899" t="s">
        <v>50</v>
      </c>
      <c r="K29" s="928">
        <v>1039100696</v>
      </c>
      <c r="L29" s="929">
        <v>35529</v>
      </c>
      <c r="M29" s="899">
        <v>28</v>
      </c>
      <c r="N29" s="899" t="s">
        <v>379</v>
      </c>
      <c r="O29" s="928">
        <v>3137604187</v>
      </c>
      <c r="P29" s="1257" t="s">
        <v>11524</v>
      </c>
      <c r="Q29" s="928" t="s">
        <v>4641</v>
      </c>
      <c r="R29" s="928" t="s">
        <v>53</v>
      </c>
      <c r="S29" s="928" t="s">
        <v>54</v>
      </c>
      <c r="T29" s="928" t="s">
        <v>11525</v>
      </c>
      <c r="U29" s="1250"/>
      <c r="V29" s="1241" t="s">
        <v>57</v>
      </c>
      <c r="W29" s="1242" t="s">
        <v>57</v>
      </c>
      <c r="X29" s="1251" t="s">
        <v>57</v>
      </c>
      <c r="Y29" s="1261"/>
      <c r="Z29" s="1259"/>
      <c r="AA29" s="1259"/>
      <c r="AB29" s="1259"/>
      <c r="AC29" s="1259"/>
      <c r="AD29" s="1272" t="s">
        <v>58</v>
      </c>
      <c r="AE29" s="1259"/>
      <c r="AF29" s="1614" t="s">
        <v>59</v>
      </c>
      <c r="AG29" s="1253" t="s">
        <v>57</v>
      </c>
      <c r="AH29" s="1253" t="s">
        <v>59</v>
      </c>
      <c r="AI29" s="1253" t="s">
        <v>59</v>
      </c>
      <c r="AJ29" s="1253" t="s">
        <v>59</v>
      </c>
      <c r="AK29" s="1253" t="s">
        <v>59</v>
      </c>
      <c r="AL29" s="1253" t="s">
        <v>165</v>
      </c>
      <c r="AM29" s="1247"/>
      <c r="AN29" s="1247"/>
      <c r="AO29" s="1252" t="s">
        <v>393</v>
      </c>
      <c r="AP29" s="1255"/>
      <c r="AQ29" s="1248" t="str" cm="1">
        <f t="array" ref="AQ29">IF(AD29="NO FAVORABLE","NO FAVORABLE",IF(SUMPRODUCT(--(TRIM(AF29:AK29)&lt;&gt;"SI"),--(TRIM(AF29:AK29)&lt;&gt;"NA"))&gt;0,"SUBSANAR","APROBADA CR"))</f>
        <v>APROBADA CR</v>
      </c>
    </row>
    <row r="30" spans="1:43" s="1249" customFormat="1" ht="14.4" x14ac:dyDescent="0.3">
      <c r="A30" s="928" t="s">
        <v>11462</v>
      </c>
      <c r="B30" s="928" t="s">
        <v>11463</v>
      </c>
      <c r="C30" s="928">
        <v>94</v>
      </c>
      <c r="D30" s="1532" t="s">
        <v>45</v>
      </c>
      <c r="E30" s="928" t="s">
        <v>2336</v>
      </c>
      <c r="F30" s="928"/>
      <c r="G30" s="928" t="s">
        <v>8794</v>
      </c>
      <c r="H30" s="928" t="s">
        <v>459</v>
      </c>
      <c r="I30" s="1530" t="str">
        <f t="shared" si="1"/>
        <v>MARLENY  LICONA TORO</v>
      </c>
      <c r="J30" s="928" t="s">
        <v>50</v>
      </c>
      <c r="K30" s="928">
        <v>39159873</v>
      </c>
      <c r="L30" s="928"/>
      <c r="M30" s="928">
        <v>51</v>
      </c>
      <c r="N30" s="928" t="s">
        <v>379</v>
      </c>
      <c r="O30" s="928">
        <v>3227401797</v>
      </c>
      <c r="P30" s="928"/>
      <c r="Q30" s="928" t="s">
        <v>1746</v>
      </c>
      <c r="R30" s="928" t="s">
        <v>374</v>
      </c>
      <c r="S30" s="928" t="s">
        <v>54</v>
      </c>
      <c r="T30" s="928" t="s">
        <v>11503</v>
      </c>
      <c r="U30" s="1250"/>
      <c r="V30" s="1241" t="s">
        <v>57</v>
      </c>
      <c r="W30" s="1242" t="s">
        <v>57</v>
      </c>
      <c r="X30" s="931" t="s">
        <v>11526</v>
      </c>
      <c r="Y30" s="1261"/>
      <c r="Z30" s="1259"/>
      <c r="AA30" s="1259"/>
      <c r="AB30" s="1259"/>
      <c r="AC30" s="1259"/>
      <c r="AD30" s="311" t="s">
        <v>58</v>
      </c>
      <c r="AE30" s="1271"/>
      <c r="AF30" s="1266" t="s">
        <v>59</v>
      </c>
      <c r="AG30" s="1266" t="s">
        <v>57</v>
      </c>
      <c r="AH30" s="1266" t="s">
        <v>59</v>
      </c>
      <c r="AI30" s="1266" t="s">
        <v>59</v>
      </c>
      <c r="AJ30" s="1266" t="s">
        <v>59</v>
      </c>
      <c r="AK30" s="1266" t="s">
        <v>59</v>
      </c>
      <c r="AL30" s="1266" t="s">
        <v>194</v>
      </c>
      <c r="AM30" s="1262"/>
      <c r="AN30" s="1247"/>
      <c r="AO30" s="1264" t="s">
        <v>11527</v>
      </c>
      <c r="AP30" s="1247"/>
      <c r="AQ30" s="1248" t="str" cm="1">
        <f t="array" ref="AQ30">IF(AD30="NO FAVORABLE","NO FAVORABLE",IF(SUMPRODUCT(--(TRIM(AF30:AK30)&lt;&gt;"SI"),--(TRIM(AF30:AK30)&lt;&gt;"NA"))&gt;0,"SUBSANAR","APROBADA CR"))</f>
        <v>APROBADA CR</v>
      </c>
    </row>
    <row r="31" spans="1:43" s="1249" customFormat="1" ht="14.4" x14ac:dyDescent="0.3">
      <c r="A31" s="928" t="s">
        <v>11462</v>
      </c>
      <c r="B31" s="928" t="s">
        <v>11463</v>
      </c>
      <c r="C31" s="928">
        <v>97</v>
      </c>
      <c r="D31" s="899" t="s">
        <v>45</v>
      </c>
      <c r="E31" s="928" t="s">
        <v>100</v>
      </c>
      <c r="F31" s="928" t="s">
        <v>1339</v>
      </c>
      <c r="G31" s="928" t="s">
        <v>3400</v>
      </c>
      <c r="H31" s="928" t="s">
        <v>2112</v>
      </c>
      <c r="I31" s="1239" t="str">
        <f t="shared" si="1"/>
        <v xml:space="preserve">LINA MARCELA  VELASQUEZ  JIMENEZ </v>
      </c>
      <c r="J31" s="928" t="s">
        <v>50</v>
      </c>
      <c r="K31" s="928">
        <v>1192740552</v>
      </c>
      <c r="L31" s="929">
        <v>35143</v>
      </c>
      <c r="M31" s="928">
        <v>29</v>
      </c>
      <c r="N31" s="928" t="s">
        <v>379</v>
      </c>
      <c r="O31" s="928">
        <v>3226258429</v>
      </c>
      <c r="P31" s="1257" t="s">
        <v>11528</v>
      </c>
      <c r="Q31" s="928" t="s">
        <v>11529</v>
      </c>
      <c r="R31" s="928" t="s">
        <v>53</v>
      </c>
      <c r="S31" s="928" t="s">
        <v>54</v>
      </c>
      <c r="T31" s="928" t="s">
        <v>11530</v>
      </c>
      <c r="U31" s="1250"/>
      <c r="V31" s="1241" t="s">
        <v>57</v>
      </c>
      <c r="W31" s="1242" t="s">
        <v>57</v>
      </c>
      <c r="X31" s="1251" t="s">
        <v>57</v>
      </c>
      <c r="Y31" s="1261"/>
      <c r="Z31" s="1259"/>
      <c r="AA31" s="1259"/>
      <c r="AB31" s="1259"/>
      <c r="AC31" s="1259"/>
      <c r="AD31" s="311" t="s">
        <v>58</v>
      </c>
      <c r="AE31" s="1259"/>
      <c r="AF31" s="1614" t="s">
        <v>59</v>
      </c>
      <c r="AG31" s="1253" t="s">
        <v>59</v>
      </c>
      <c r="AH31" s="1253" t="s">
        <v>59</v>
      </c>
      <c r="AI31" s="1253" t="s">
        <v>59</v>
      </c>
      <c r="AJ31" s="1253" t="s">
        <v>59</v>
      </c>
      <c r="AK31" s="1253" t="s">
        <v>59</v>
      </c>
      <c r="AL31" s="1253" t="s">
        <v>174</v>
      </c>
      <c r="AM31" s="1247"/>
      <c r="AN31" s="1247"/>
      <c r="AO31" s="1252" t="s">
        <v>393</v>
      </c>
      <c r="AP31" s="1247" t="e">
        <v>#N/A</v>
      </c>
      <c r="AQ31" s="1248" t="str" cm="1">
        <f t="array" ref="AQ31">IF(AD31="NO FAVORABLE","NO FAVORABLE",IF(SUMPRODUCT(--(TRIM(AF31:AK31)&lt;&gt;"SI"),--(TRIM(AF31:AK31)&lt;&gt;"NA"))&gt;0,"SUBSANAR","APROBADA CR"))</f>
        <v>APROBADA CR</v>
      </c>
    </row>
    <row r="32" spans="1:43" s="1249" customFormat="1" ht="14.4" x14ac:dyDescent="0.3">
      <c r="A32" s="928" t="s">
        <v>11462</v>
      </c>
      <c r="B32" s="928" t="s">
        <v>11463</v>
      </c>
      <c r="C32" s="928">
        <v>99</v>
      </c>
      <c r="D32" s="899" t="s">
        <v>45</v>
      </c>
      <c r="E32" s="928" t="s">
        <v>5355</v>
      </c>
      <c r="F32" s="928"/>
      <c r="G32" s="928" t="s">
        <v>3615</v>
      </c>
      <c r="H32" s="928" t="s">
        <v>5830</v>
      </c>
      <c r="I32" s="1239" t="str">
        <f t="shared" si="1"/>
        <v>DEIBYS  PADILLA ENAMORADO</v>
      </c>
      <c r="J32" s="928" t="s">
        <v>50</v>
      </c>
      <c r="K32" s="928">
        <v>39158026</v>
      </c>
      <c r="L32" s="929">
        <v>27779</v>
      </c>
      <c r="M32" s="928">
        <v>49</v>
      </c>
      <c r="N32" s="928" t="s">
        <v>379</v>
      </c>
      <c r="O32" s="928">
        <v>3208282069</v>
      </c>
      <c r="P32" s="1257" t="s">
        <v>11531</v>
      </c>
      <c r="Q32" s="928" t="s">
        <v>1783</v>
      </c>
      <c r="R32" s="928" t="s">
        <v>53</v>
      </c>
      <c r="S32" s="928" t="s">
        <v>54</v>
      </c>
      <c r="T32" s="928" t="s">
        <v>11532</v>
      </c>
      <c r="U32" s="1250"/>
      <c r="V32" s="1241" t="s">
        <v>57</v>
      </c>
      <c r="W32" s="1242" t="s">
        <v>57</v>
      </c>
      <c r="X32" s="1251" t="s">
        <v>57</v>
      </c>
      <c r="Y32" s="1261"/>
      <c r="Z32" s="1259"/>
      <c r="AA32" s="1259"/>
      <c r="AB32" s="1259"/>
      <c r="AC32" s="1259"/>
      <c r="AD32" s="311" t="s">
        <v>58</v>
      </c>
      <c r="AE32" s="1259"/>
      <c r="AF32" s="1319" t="s">
        <v>59</v>
      </c>
      <c r="AG32" s="1255" t="s">
        <v>59</v>
      </c>
      <c r="AH32" s="1255" t="s">
        <v>59</v>
      </c>
      <c r="AI32" s="1255" t="s">
        <v>59</v>
      </c>
      <c r="AJ32" s="1255" t="s">
        <v>59</v>
      </c>
      <c r="AK32" s="1255" t="s">
        <v>59</v>
      </c>
      <c r="AL32" s="1255" t="s">
        <v>174</v>
      </c>
      <c r="AM32" s="1247"/>
      <c r="AN32" s="1247"/>
      <c r="AO32" s="1252" t="s">
        <v>393</v>
      </c>
      <c r="AP32" s="1247"/>
      <c r="AQ32" s="1248" t="str" cm="1">
        <f t="array" ref="AQ32">IF(AD32="NO FAVORABLE","NO FAVORABLE",IF(SUMPRODUCT(--(TRIM(AF32:AK32)&lt;&gt;"SI"),--(TRIM(AF32:AK32)&lt;&gt;"NA"))&gt;0,"SUBSANAR","APROBADA CR"))</f>
        <v>APROBADA CR</v>
      </c>
    </row>
    <row r="33" spans="1:43" s="1249" customFormat="1" ht="14.4" x14ac:dyDescent="0.3">
      <c r="A33" s="928" t="s">
        <v>11462</v>
      </c>
      <c r="B33" s="928" t="s">
        <v>11463</v>
      </c>
      <c r="C33" s="928">
        <v>100</v>
      </c>
      <c r="D33" s="899" t="s">
        <v>45</v>
      </c>
      <c r="E33" s="928" t="s">
        <v>11533</v>
      </c>
      <c r="F33" s="928"/>
      <c r="G33" s="928" t="s">
        <v>2842</v>
      </c>
      <c r="H33" s="928" t="s">
        <v>422</v>
      </c>
      <c r="I33" s="1256" t="str">
        <f t="shared" si="1"/>
        <v>SOLEMAIRA  SANTANA AGUIRRE</v>
      </c>
      <c r="J33" s="928" t="s">
        <v>50</v>
      </c>
      <c r="K33" s="928">
        <v>1039087110</v>
      </c>
      <c r="L33" s="929">
        <v>38814</v>
      </c>
      <c r="M33" s="928">
        <v>19</v>
      </c>
      <c r="N33" s="928" t="s">
        <v>379</v>
      </c>
      <c r="O33" s="928">
        <v>3147406812</v>
      </c>
      <c r="P33" s="1257" t="s">
        <v>11534</v>
      </c>
      <c r="Q33" s="928" t="s">
        <v>1783</v>
      </c>
      <c r="R33" s="928" t="s">
        <v>53</v>
      </c>
      <c r="S33" s="928" t="s">
        <v>54</v>
      </c>
      <c r="T33" s="928" t="s">
        <v>11535</v>
      </c>
      <c r="U33" s="1250"/>
      <c r="V33" s="1241" t="s">
        <v>57</v>
      </c>
      <c r="W33" s="1242" t="s">
        <v>57</v>
      </c>
      <c r="X33" s="1251" t="s">
        <v>57</v>
      </c>
      <c r="Y33" s="1261"/>
      <c r="Z33" s="1259"/>
      <c r="AA33" s="1259"/>
      <c r="AB33" s="1259"/>
      <c r="AC33" s="1259"/>
      <c r="AD33" s="311" t="s">
        <v>58</v>
      </c>
      <c r="AE33" s="1259"/>
      <c r="AF33" s="1262" t="s">
        <v>59</v>
      </c>
      <c r="AG33" s="1247" t="s">
        <v>59</v>
      </c>
      <c r="AH33" s="1247" t="s">
        <v>59</v>
      </c>
      <c r="AI33" s="1247" t="s">
        <v>59</v>
      </c>
      <c r="AJ33" s="1247" t="s">
        <v>59</v>
      </c>
      <c r="AK33" s="1247" t="s">
        <v>59</v>
      </c>
      <c r="AL33" s="1247" t="s">
        <v>70</v>
      </c>
      <c r="AM33" s="1247"/>
      <c r="AN33" s="1247"/>
      <c r="AO33" s="1252" t="s">
        <v>393</v>
      </c>
      <c r="AP33" s="1247" t="s">
        <v>11498</v>
      </c>
      <c r="AQ33" s="1248" t="str" cm="1">
        <f t="array" ref="AQ33">IF(AD33="NO FAVORABLE","NO FAVORABLE",IF(SUMPRODUCT(--(TRIM(AF33:AK33)&lt;&gt;"SI"),--(TRIM(AF33:AK33)&lt;&gt;"NA"))&gt;0,"SUBSANAR","APROBADA CR"))</f>
        <v>APROBADA CR</v>
      </c>
    </row>
    <row r="34" spans="1:43" s="1249" customFormat="1" ht="14.4" x14ac:dyDescent="0.3">
      <c r="A34" s="928" t="s">
        <v>11462</v>
      </c>
      <c r="B34" s="928" t="s">
        <v>11463</v>
      </c>
      <c r="C34" s="928">
        <v>103</v>
      </c>
      <c r="D34" s="899" t="s">
        <v>45</v>
      </c>
      <c r="E34" s="928" t="s">
        <v>107</v>
      </c>
      <c r="F34" s="928" t="s">
        <v>9319</v>
      </c>
      <c r="G34" s="928" t="s">
        <v>117</v>
      </c>
      <c r="H34" s="928" t="s">
        <v>7523</v>
      </c>
      <c r="I34" s="1239" t="str">
        <f t="shared" si="1"/>
        <v>LUZ GLEDIS DIAZ SIPION</v>
      </c>
      <c r="J34" s="928" t="s">
        <v>50</v>
      </c>
      <c r="K34" s="928">
        <v>1037485332</v>
      </c>
      <c r="L34" s="1265">
        <v>35412</v>
      </c>
      <c r="M34" s="928">
        <v>29</v>
      </c>
      <c r="N34" s="928" t="s">
        <v>379</v>
      </c>
      <c r="O34" s="928">
        <v>3146185643</v>
      </c>
      <c r="P34" s="1257" t="s">
        <v>11536</v>
      </c>
      <c r="Q34" s="1274" t="s">
        <v>11521</v>
      </c>
      <c r="R34" s="928" t="s">
        <v>53</v>
      </c>
      <c r="S34" s="928" t="s">
        <v>54</v>
      </c>
      <c r="T34" s="928" t="s">
        <v>11475</v>
      </c>
      <c r="U34" s="1250"/>
      <c r="V34" s="1241" t="s">
        <v>57</v>
      </c>
      <c r="W34" s="1242" t="s">
        <v>57</v>
      </c>
      <c r="X34" s="1251" t="s">
        <v>57</v>
      </c>
      <c r="Y34" s="1261"/>
      <c r="Z34" s="1259"/>
      <c r="AA34" s="1259"/>
      <c r="AB34" s="1259"/>
      <c r="AC34" s="1259"/>
      <c r="AD34" s="311" t="s">
        <v>58</v>
      </c>
      <c r="AE34" s="1259"/>
      <c r="AF34" s="1262" t="s">
        <v>59</v>
      </c>
      <c r="AG34" s="1247" t="s">
        <v>57</v>
      </c>
      <c r="AH34" s="1247" t="s">
        <v>59</v>
      </c>
      <c r="AI34" s="1247" t="s">
        <v>59</v>
      </c>
      <c r="AJ34" s="1247" t="s">
        <v>59</v>
      </c>
      <c r="AK34" s="1247" t="s">
        <v>59</v>
      </c>
      <c r="AL34" s="1247" t="s">
        <v>138</v>
      </c>
      <c r="AM34" s="1247"/>
      <c r="AN34" s="1247"/>
      <c r="AO34" s="1252" t="s">
        <v>393</v>
      </c>
      <c r="AP34" s="1247" t="e">
        <v>#N/A</v>
      </c>
      <c r="AQ34" s="1248" t="str" cm="1">
        <f t="array" ref="AQ34">IF(AD34="NO FAVORABLE","NO FAVORABLE",IF(SUMPRODUCT(--(TRIM(AF34:AK34)&lt;&gt;"SI"),--(TRIM(AF34:AK34)&lt;&gt;"NA"))&gt;0,"SUBSANAR","APROBADA CR"))</f>
        <v>APROBADA CR</v>
      </c>
    </row>
    <row r="35" spans="1:43" s="1249" customFormat="1" ht="14.4" x14ac:dyDescent="0.3">
      <c r="A35" s="928" t="s">
        <v>11462</v>
      </c>
      <c r="B35" s="928" t="s">
        <v>11463</v>
      </c>
      <c r="C35" s="928">
        <v>104</v>
      </c>
      <c r="D35" s="899" t="s">
        <v>45</v>
      </c>
      <c r="E35" s="928" t="s">
        <v>11537</v>
      </c>
      <c r="F35" s="928"/>
      <c r="G35" s="928" t="s">
        <v>153</v>
      </c>
      <c r="H35" s="928" t="s">
        <v>7492</v>
      </c>
      <c r="I35" s="1256" t="str">
        <f t="shared" si="1"/>
        <v>TALITA  MARTINEZ LAYERA</v>
      </c>
      <c r="J35" s="928" t="s">
        <v>50</v>
      </c>
      <c r="K35" s="928">
        <v>1001589067</v>
      </c>
      <c r="L35" s="929">
        <v>37426</v>
      </c>
      <c r="M35" s="928">
        <v>24</v>
      </c>
      <c r="N35" s="928" t="s">
        <v>379</v>
      </c>
      <c r="O35" s="928">
        <v>3135068511</v>
      </c>
      <c r="P35" s="1257" t="s">
        <v>11538</v>
      </c>
      <c r="Q35" s="928" t="s">
        <v>505</v>
      </c>
      <c r="R35" s="928" t="s">
        <v>53</v>
      </c>
      <c r="S35" s="928" t="s">
        <v>54</v>
      </c>
      <c r="T35" s="928" t="s">
        <v>11539</v>
      </c>
      <c r="U35" s="1250"/>
      <c r="V35" s="1241" t="s">
        <v>57</v>
      </c>
      <c r="W35" s="1242" t="s">
        <v>57</v>
      </c>
      <c r="X35" s="1251" t="s">
        <v>57</v>
      </c>
      <c r="Y35" s="1261"/>
      <c r="Z35" s="1259"/>
      <c r="AA35" s="1259"/>
      <c r="AB35" s="1259"/>
      <c r="AC35" s="1259"/>
      <c r="AD35" s="311" t="s">
        <v>58</v>
      </c>
      <c r="AE35" s="1259"/>
      <c r="AF35" s="1303" t="s">
        <v>59</v>
      </c>
      <c r="AG35" s="1263" t="s">
        <v>59</v>
      </c>
      <c r="AH35" s="1263" t="s">
        <v>59</v>
      </c>
      <c r="AI35" s="1263" t="s">
        <v>59</v>
      </c>
      <c r="AJ35" s="1263" t="s">
        <v>59</v>
      </c>
      <c r="AK35" s="1263" t="s">
        <v>59</v>
      </c>
      <c r="AL35" s="1263" t="s">
        <v>194</v>
      </c>
      <c r="AM35" s="1247"/>
      <c r="AN35" s="1252"/>
      <c r="AO35" s="1252" t="s">
        <v>393</v>
      </c>
      <c r="AP35" s="1263" t="s">
        <v>7297</v>
      </c>
      <c r="AQ35" s="1248" t="str" cm="1">
        <f t="array" ref="AQ35">IF(AD35="NO FAVORABLE","NO FAVORABLE",IF(SUMPRODUCT(--(TRIM(AF35:AK35)&lt;&gt;"SI"),--(TRIM(AF35:AK35)&lt;&gt;"NA"))&gt;0,"SUBSANAR","APROBADA CR"))</f>
        <v>APROBADA CR</v>
      </c>
    </row>
    <row r="36" spans="1:43" s="1249" customFormat="1" ht="14.4" x14ac:dyDescent="0.3">
      <c r="A36" s="928" t="s">
        <v>11462</v>
      </c>
      <c r="B36" s="928" t="s">
        <v>11463</v>
      </c>
      <c r="C36" s="928">
        <v>108</v>
      </c>
      <c r="D36" s="899" t="s">
        <v>45</v>
      </c>
      <c r="E36" s="928" t="s">
        <v>11540</v>
      </c>
      <c r="F36" s="928"/>
      <c r="G36" s="928" t="s">
        <v>4937</v>
      </c>
      <c r="H36" s="928" t="s">
        <v>1528</v>
      </c>
      <c r="I36" s="1239" t="str">
        <f t="shared" si="1"/>
        <v>ANGELIS  MARQUEZ  NARVAEZ</v>
      </c>
      <c r="J36" s="928" t="s">
        <v>50</v>
      </c>
      <c r="K36" s="928">
        <v>1001595173</v>
      </c>
      <c r="L36" s="929">
        <v>35647</v>
      </c>
      <c r="M36" s="928">
        <v>28</v>
      </c>
      <c r="N36" s="928" t="s">
        <v>379</v>
      </c>
      <c r="O36" s="928"/>
      <c r="P36" s="928"/>
      <c r="Q36" s="928"/>
      <c r="R36" s="928" t="s">
        <v>53</v>
      </c>
      <c r="S36" s="928" t="s">
        <v>54</v>
      </c>
      <c r="T36" s="928" t="s">
        <v>11500</v>
      </c>
      <c r="U36" s="1250"/>
      <c r="V36" s="1241" t="s">
        <v>57</v>
      </c>
      <c r="W36" s="1242" t="s">
        <v>57</v>
      </c>
      <c r="X36" s="1251" t="s">
        <v>57</v>
      </c>
      <c r="Y36" s="1261"/>
      <c r="Z36" s="1259"/>
      <c r="AA36" s="1259"/>
      <c r="AB36" s="1259"/>
      <c r="AC36" s="1259"/>
      <c r="AD36" s="1273" t="s">
        <v>58</v>
      </c>
      <c r="AE36" s="1259"/>
      <c r="AF36" s="1319" t="s">
        <v>59</v>
      </c>
      <c r="AG36" s="1255" t="s">
        <v>59</v>
      </c>
      <c r="AH36" s="1255" t="s">
        <v>59</v>
      </c>
      <c r="AI36" s="1255" t="s">
        <v>59</v>
      </c>
      <c r="AJ36" s="1255" t="s">
        <v>59</v>
      </c>
      <c r="AK36" s="1255" t="s">
        <v>59</v>
      </c>
      <c r="AL36" s="1255"/>
      <c r="AM36" s="1247"/>
      <c r="AN36" s="1252"/>
      <c r="AO36" s="1252" t="s">
        <v>393</v>
      </c>
      <c r="AP36" s="1253"/>
      <c r="AQ36" s="1248" t="str" cm="1">
        <f t="array" ref="AQ36">IF(AD36="NO FAVORABLE","NO FAVORABLE",IF(SUMPRODUCT(--(TRIM(AF36:AK36)&lt;&gt;"SI"),--(TRIM(AF36:AK36)&lt;&gt;"NA"))&gt;0,"SUBSANAR","APROBADA CR"))</f>
        <v>APROBADA CR</v>
      </c>
    </row>
    <row r="37" spans="1:43" s="1249" customFormat="1" ht="14.4" x14ac:dyDescent="0.3">
      <c r="A37" s="928" t="s">
        <v>11462</v>
      </c>
      <c r="B37" s="928" t="s">
        <v>11463</v>
      </c>
      <c r="C37" s="928">
        <v>110</v>
      </c>
      <c r="D37" s="1532" t="s">
        <v>45</v>
      </c>
      <c r="E37" s="928" t="s">
        <v>8670</v>
      </c>
      <c r="F37" s="928" t="s">
        <v>1226</v>
      </c>
      <c r="G37" s="928" t="s">
        <v>7535</v>
      </c>
      <c r="H37" s="928" t="s">
        <v>946</v>
      </c>
      <c r="I37" s="1530" t="str">
        <f t="shared" si="1"/>
        <v>NEVIS  DEL CARMEN  MORELO  HERNANDEZ</v>
      </c>
      <c r="J37" s="928" t="s">
        <v>50</v>
      </c>
      <c r="K37" s="928">
        <v>1039078008</v>
      </c>
      <c r="L37" s="929">
        <v>31256</v>
      </c>
      <c r="M37" s="928">
        <v>40</v>
      </c>
      <c r="N37" s="928" t="s">
        <v>379</v>
      </c>
      <c r="O37" s="928"/>
      <c r="P37" s="928"/>
      <c r="Q37" s="928"/>
      <c r="R37" s="928"/>
      <c r="S37" s="928" t="s">
        <v>54</v>
      </c>
      <c r="T37" s="928" t="s">
        <v>11500</v>
      </c>
      <c r="U37" s="1250"/>
      <c r="V37" s="1241" t="s">
        <v>57</v>
      </c>
      <c r="W37" s="1242" t="s">
        <v>57</v>
      </c>
      <c r="X37" s="1251" t="s">
        <v>57</v>
      </c>
      <c r="Y37" s="1261"/>
      <c r="Z37" s="1259"/>
      <c r="AA37" s="1259"/>
      <c r="AB37" s="1259"/>
      <c r="AC37" s="1259"/>
      <c r="AD37" s="1272" t="s">
        <v>58</v>
      </c>
      <c r="AE37" s="1271"/>
      <c r="AF37" s="1266" t="s">
        <v>59</v>
      </c>
      <c r="AG37" s="1266" t="s">
        <v>59</v>
      </c>
      <c r="AH37" s="1266" t="s">
        <v>59</v>
      </c>
      <c r="AI37" s="1266" t="s">
        <v>59</v>
      </c>
      <c r="AJ37" s="1266" t="s">
        <v>59</v>
      </c>
      <c r="AK37" s="1266" t="s">
        <v>59</v>
      </c>
      <c r="AL37" s="1266" t="s">
        <v>138</v>
      </c>
      <c r="AM37" s="1262"/>
      <c r="AN37" s="1252"/>
      <c r="AO37" s="1252" t="s">
        <v>393</v>
      </c>
      <c r="AP37" s="1255"/>
      <c r="AQ37" s="1248" t="str" cm="1">
        <f t="array" ref="AQ37">IF(AD37="NO FAVORABLE","NO FAVORABLE",IF(SUMPRODUCT(--(TRIM(AF37:AK37)&lt;&gt;"SI"),--(TRIM(AF37:AK37)&lt;&gt;"NA"))&gt;0,"SUBSANAR","APROBADA CR"))</f>
        <v>APROBADA CR</v>
      </c>
    </row>
    <row r="38" spans="1:43" s="1249" customFormat="1" ht="14.4" x14ac:dyDescent="0.3">
      <c r="A38" s="928" t="s">
        <v>11462</v>
      </c>
      <c r="B38" s="928" t="s">
        <v>11463</v>
      </c>
      <c r="C38" s="928">
        <v>111</v>
      </c>
      <c r="D38" s="899" t="s">
        <v>45</v>
      </c>
      <c r="E38" s="928" t="s">
        <v>2861</v>
      </c>
      <c r="F38" s="928" t="s">
        <v>107</v>
      </c>
      <c r="G38" s="928" t="s">
        <v>1564</v>
      </c>
      <c r="H38" s="928" t="s">
        <v>332</v>
      </c>
      <c r="I38" s="1239" t="str">
        <f t="shared" si="1"/>
        <v>DINA LUZ MENDOZA CORTES</v>
      </c>
      <c r="J38" s="928" t="s">
        <v>50</v>
      </c>
      <c r="K38" s="928">
        <v>1001589148</v>
      </c>
      <c r="L38" s="1265">
        <v>32539</v>
      </c>
      <c r="M38" s="928">
        <v>36</v>
      </c>
      <c r="N38" s="928" t="s">
        <v>379</v>
      </c>
      <c r="O38" s="928"/>
      <c r="P38" s="928"/>
      <c r="Q38" s="928"/>
      <c r="R38" s="928"/>
      <c r="S38" s="928" t="s">
        <v>54</v>
      </c>
      <c r="T38" s="928" t="s">
        <v>11541</v>
      </c>
      <c r="U38" s="1250"/>
      <c r="V38" s="1241" t="s">
        <v>57</v>
      </c>
      <c r="W38" s="1242" t="s">
        <v>57</v>
      </c>
      <c r="X38" s="1251" t="s">
        <v>57</v>
      </c>
      <c r="Y38" s="1261"/>
      <c r="Z38" s="1259"/>
      <c r="AA38" s="1259"/>
      <c r="AB38" s="1259"/>
      <c r="AC38" s="1259"/>
      <c r="AD38" s="311" t="s">
        <v>58</v>
      </c>
      <c r="AE38" s="1259"/>
      <c r="AF38" s="1319" t="s">
        <v>59</v>
      </c>
      <c r="AG38" s="1255" t="s">
        <v>59</v>
      </c>
      <c r="AH38" s="1255" t="s">
        <v>59</v>
      </c>
      <c r="AI38" s="1255" t="s">
        <v>59</v>
      </c>
      <c r="AJ38" s="1255" t="s">
        <v>59</v>
      </c>
      <c r="AK38" s="1255" t="s">
        <v>59</v>
      </c>
      <c r="AL38" s="1255" t="s">
        <v>70</v>
      </c>
      <c r="AM38" s="1247"/>
      <c r="AN38" s="1252"/>
      <c r="AO38" s="1252" t="s">
        <v>393</v>
      </c>
      <c r="AP38" s="1247"/>
      <c r="AQ38" s="1248" t="str" cm="1">
        <f t="array" ref="AQ38">IF(AD38="NO FAVORABLE","NO FAVORABLE",IF(SUMPRODUCT(--(TRIM(AF38:AK38)&lt;&gt;"SI"),--(TRIM(AF38:AK38)&lt;&gt;"NA"))&gt;0,"SUBSANAR","APROBADA CR"))</f>
        <v>APROBADA CR</v>
      </c>
    </row>
    <row r="39" spans="1:43" s="1249" customFormat="1" ht="14.4" x14ac:dyDescent="0.3">
      <c r="A39" s="928" t="s">
        <v>11462</v>
      </c>
      <c r="B39" s="928" t="s">
        <v>11463</v>
      </c>
      <c r="C39" s="928">
        <v>114</v>
      </c>
      <c r="D39" s="1532" t="s">
        <v>45</v>
      </c>
      <c r="E39" s="928" t="s">
        <v>493</v>
      </c>
      <c r="F39" s="928" t="s">
        <v>107</v>
      </c>
      <c r="G39" s="928" t="s">
        <v>946</v>
      </c>
      <c r="H39" s="928" t="s">
        <v>11542</v>
      </c>
      <c r="I39" s="1530" t="str">
        <f t="shared" si="1"/>
        <v>NELLY LUZ HERNANDEZ LANZ</v>
      </c>
      <c r="J39" s="928" t="s">
        <v>50</v>
      </c>
      <c r="K39" s="928">
        <v>1039094494</v>
      </c>
      <c r="L39" s="1265">
        <v>33737</v>
      </c>
      <c r="M39" s="928">
        <v>33</v>
      </c>
      <c r="N39" s="928" t="s">
        <v>379</v>
      </c>
      <c r="O39" s="928">
        <v>3214713507</v>
      </c>
      <c r="P39" s="1257" t="s">
        <v>11543</v>
      </c>
      <c r="Q39" s="928" t="s">
        <v>1870</v>
      </c>
      <c r="R39" s="928" t="s">
        <v>53</v>
      </c>
      <c r="S39" s="928" t="s">
        <v>54</v>
      </c>
      <c r="T39" s="928" t="s">
        <v>11544</v>
      </c>
      <c r="U39" s="1250"/>
      <c r="V39" s="1241" t="s">
        <v>57</v>
      </c>
      <c r="W39" s="1242" t="s">
        <v>57</v>
      </c>
      <c r="X39" s="1251" t="s">
        <v>57</v>
      </c>
      <c r="Y39" s="1275"/>
      <c r="Z39" s="1276"/>
      <c r="AA39" s="1276"/>
      <c r="AB39" s="1276"/>
      <c r="AC39" s="1276"/>
      <c r="AD39" s="1277" t="s">
        <v>58</v>
      </c>
      <c r="AE39" s="1271"/>
      <c r="AF39" s="1266" t="s">
        <v>59</v>
      </c>
      <c r="AG39" s="1266" t="s">
        <v>59</v>
      </c>
      <c r="AH39" s="1266" t="s">
        <v>59</v>
      </c>
      <c r="AI39" s="1266" t="s">
        <v>59</v>
      </c>
      <c r="AJ39" s="1266" t="s">
        <v>59</v>
      </c>
      <c r="AK39" s="1266" t="s">
        <v>59</v>
      </c>
      <c r="AL39" s="1266" t="s">
        <v>114</v>
      </c>
      <c r="AM39" s="1262"/>
      <c r="AN39" s="1252"/>
      <c r="AO39" s="1252" t="s">
        <v>393</v>
      </c>
      <c r="AP39" s="1255"/>
      <c r="AQ39" s="1248" t="str" cm="1">
        <f t="array" ref="AQ39">IF(AD39="NO FAVORABLE","NO FAVORABLE",IF(SUMPRODUCT(--(TRIM(AF39:AK39)&lt;&gt;"SI"),--(TRIM(AF39:AK39)&lt;&gt;"NA"))&gt;0,"SUBSANAR","APROBADA CR"))</f>
        <v>APROBADA CR</v>
      </c>
    </row>
    <row r="40" spans="1:43" s="1249" customFormat="1" ht="14.4" x14ac:dyDescent="0.3">
      <c r="A40" s="928" t="s">
        <v>11462</v>
      </c>
      <c r="B40" s="928" t="s">
        <v>11463</v>
      </c>
      <c r="C40" s="928">
        <v>119</v>
      </c>
      <c r="D40" s="1532" t="s">
        <v>45</v>
      </c>
      <c r="E40" s="928" t="s">
        <v>9423</v>
      </c>
      <c r="F40" s="928" t="s">
        <v>2181</v>
      </c>
      <c r="G40" s="928" t="s">
        <v>8790</v>
      </c>
      <c r="H40" s="928" t="s">
        <v>587</v>
      </c>
      <c r="I40" s="1530" t="str">
        <f t="shared" si="1"/>
        <v>MARLYS MABEL MARZOLA MEJIA</v>
      </c>
      <c r="J40" s="928" t="s">
        <v>50</v>
      </c>
      <c r="K40" s="928">
        <v>1001671122</v>
      </c>
      <c r="L40" s="929">
        <v>34648</v>
      </c>
      <c r="M40" s="928">
        <v>30</v>
      </c>
      <c r="N40" s="928" t="s">
        <v>379</v>
      </c>
      <c r="O40" s="928"/>
      <c r="P40" s="928"/>
      <c r="Q40" s="928"/>
      <c r="R40" s="928"/>
      <c r="S40" s="928" t="s">
        <v>54</v>
      </c>
      <c r="T40" s="928" t="s">
        <v>11545</v>
      </c>
      <c r="U40" s="1250"/>
      <c r="V40" s="1241" t="s">
        <v>57</v>
      </c>
      <c r="W40" s="1242" t="s">
        <v>57</v>
      </c>
      <c r="X40" s="1251" t="s">
        <v>57</v>
      </c>
      <c r="Y40" s="1261"/>
      <c r="Z40" s="1259"/>
      <c r="AA40" s="1259"/>
      <c r="AB40" s="1259"/>
      <c r="AC40" s="1259"/>
      <c r="AD40" s="311" t="s">
        <v>58</v>
      </c>
      <c r="AE40" s="1610"/>
      <c r="AF40" s="1266" t="s">
        <v>59</v>
      </c>
      <c r="AG40" s="1266" t="s">
        <v>57</v>
      </c>
      <c r="AH40" s="1266" t="s">
        <v>59</v>
      </c>
      <c r="AI40" s="1266" t="s">
        <v>59</v>
      </c>
      <c r="AJ40" s="1266" t="s">
        <v>59</v>
      </c>
      <c r="AK40" s="1266" t="s">
        <v>59</v>
      </c>
      <c r="AL40" s="1266" t="s">
        <v>283</v>
      </c>
      <c r="AM40" s="1262"/>
      <c r="AN40" s="1252"/>
      <c r="AO40" s="1252" t="s">
        <v>393</v>
      </c>
      <c r="AP40" s="1247"/>
      <c r="AQ40" s="1248" t="str" cm="1">
        <f t="array" ref="AQ40">IF(AD40="NO FAVORABLE","NO FAVORABLE",IF(SUMPRODUCT(--(TRIM(AF40:AK40)&lt;&gt;"SI"),--(TRIM(AF40:AK40)&lt;&gt;"NA"))&gt;0,"SUBSANAR","APROBADA CR"))</f>
        <v>APROBADA CR</v>
      </c>
    </row>
    <row r="41" spans="1:43" s="1249" customFormat="1" ht="14.4" x14ac:dyDescent="0.3">
      <c r="A41" s="928" t="s">
        <v>11462</v>
      </c>
      <c r="B41" s="928" t="s">
        <v>11463</v>
      </c>
      <c r="C41" s="928">
        <v>121</v>
      </c>
      <c r="D41" s="899" t="s">
        <v>45</v>
      </c>
      <c r="E41" s="928" t="s">
        <v>5832</v>
      </c>
      <c r="F41" s="928" t="s">
        <v>565</v>
      </c>
      <c r="G41" s="928" t="s">
        <v>4754</v>
      </c>
      <c r="H41" s="928" t="s">
        <v>831</v>
      </c>
      <c r="I41" s="1239" t="str">
        <f t="shared" si="1"/>
        <v>KELLIS JOHANA SOLANO JIMENEZ</v>
      </c>
      <c r="J41" s="928" t="s">
        <v>50</v>
      </c>
      <c r="K41" s="928">
        <v>1001592613</v>
      </c>
      <c r="L41" s="929">
        <v>35976</v>
      </c>
      <c r="M41" s="928">
        <v>27</v>
      </c>
      <c r="N41" s="928" t="s">
        <v>379</v>
      </c>
      <c r="O41" s="928"/>
      <c r="P41" s="928"/>
      <c r="Q41" s="928"/>
      <c r="R41" s="928"/>
      <c r="S41" s="928" t="s">
        <v>54</v>
      </c>
      <c r="T41" s="928" t="s">
        <v>11500</v>
      </c>
      <c r="U41" s="1250"/>
      <c r="V41" s="1241" t="s">
        <v>57</v>
      </c>
      <c r="W41" s="1242" t="s">
        <v>57</v>
      </c>
      <c r="X41" s="1251" t="s">
        <v>57</v>
      </c>
      <c r="Y41" s="1261"/>
      <c r="Z41" s="1259"/>
      <c r="AA41" s="1259"/>
      <c r="AB41" s="1259"/>
      <c r="AC41" s="1259"/>
      <c r="AD41" s="1273" t="s">
        <v>58</v>
      </c>
      <c r="AE41" s="1261"/>
      <c r="AF41" s="1262" t="s">
        <v>59</v>
      </c>
      <c r="AG41" s="1247" t="s">
        <v>59</v>
      </c>
      <c r="AH41" s="1247" t="s">
        <v>59</v>
      </c>
      <c r="AI41" s="1247" t="s">
        <v>59</v>
      </c>
      <c r="AJ41" s="1247" t="s">
        <v>59</v>
      </c>
      <c r="AK41" s="1247" t="s">
        <v>59</v>
      </c>
      <c r="AL41" s="1247" t="s">
        <v>70</v>
      </c>
      <c r="AM41" s="1247"/>
      <c r="AN41" s="1252"/>
      <c r="AO41" s="1252" t="s">
        <v>393</v>
      </c>
      <c r="AP41" s="1263" t="e">
        <v>#N/A</v>
      </c>
      <c r="AQ41" s="1248" t="str" cm="1">
        <f t="array" ref="AQ41">IF(AD41="NO FAVORABLE","NO FAVORABLE",IF(SUMPRODUCT(--(TRIM(AF41:AK41)&lt;&gt;"SI"),--(TRIM(AF41:AK41)&lt;&gt;"NA"))&gt;0,"SUBSANAR","APROBADA CR"))</f>
        <v>APROBADA CR</v>
      </c>
    </row>
    <row r="42" spans="1:43" s="1249" customFormat="1" ht="14.4" x14ac:dyDescent="0.3">
      <c r="A42" s="928" t="s">
        <v>11462</v>
      </c>
      <c r="B42" s="928" t="s">
        <v>11463</v>
      </c>
      <c r="C42" s="928">
        <v>130</v>
      </c>
      <c r="D42" s="899" t="s">
        <v>45</v>
      </c>
      <c r="E42" s="928" t="s">
        <v>2089</v>
      </c>
      <c r="F42" s="928" t="s">
        <v>565</v>
      </c>
      <c r="G42" s="928" t="s">
        <v>102</v>
      </c>
      <c r="H42" s="928" t="s">
        <v>1950</v>
      </c>
      <c r="I42" s="1239" t="str">
        <f t="shared" ref="I42:I59" si="2">CONCATENATE(E42," ",F42," ",G42," ",H42)</f>
        <v xml:space="preserve">CINDY JOHANA VASQUEZ SANCHEZ </v>
      </c>
      <c r="J42" s="928" t="s">
        <v>50</v>
      </c>
      <c r="K42" s="928">
        <v>1001594552</v>
      </c>
      <c r="L42" s="929">
        <v>35208</v>
      </c>
      <c r="M42" s="928">
        <v>29</v>
      </c>
      <c r="N42" s="928" t="s">
        <v>379</v>
      </c>
      <c r="O42" s="928">
        <v>3218560902</v>
      </c>
      <c r="P42" s="928"/>
      <c r="Q42" s="928" t="s">
        <v>2001</v>
      </c>
      <c r="R42" s="928" t="s">
        <v>374</v>
      </c>
      <c r="S42" s="928" t="s">
        <v>54</v>
      </c>
      <c r="T42" s="928" t="s">
        <v>11547</v>
      </c>
      <c r="U42" s="1250"/>
      <c r="V42" s="1241" t="s">
        <v>57</v>
      </c>
      <c r="W42" s="1242" t="s">
        <v>57</v>
      </c>
      <c r="X42" s="1251" t="s">
        <v>57</v>
      </c>
      <c r="Y42" s="1261"/>
      <c r="Z42" s="1259"/>
      <c r="AA42" s="1259"/>
      <c r="AB42" s="1259"/>
      <c r="AC42" s="1259"/>
      <c r="AD42" s="311" t="s">
        <v>58</v>
      </c>
      <c r="AE42" s="1261"/>
      <c r="AF42" s="1319" t="s">
        <v>59</v>
      </c>
      <c r="AG42" s="1255" t="s">
        <v>59</v>
      </c>
      <c r="AH42" s="1255" t="s">
        <v>59</v>
      </c>
      <c r="AI42" s="1255" t="s">
        <v>59</v>
      </c>
      <c r="AJ42" s="1255" t="s">
        <v>59</v>
      </c>
      <c r="AK42" s="1255" t="s">
        <v>59</v>
      </c>
      <c r="AL42" s="1255"/>
      <c r="AM42" s="1247"/>
      <c r="AN42" s="1252"/>
      <c r="AO42" s="1252" t="s">
        <v>393</v>
      </c>
      <c r="AP42" s="1247"/>
      <c r="AQ42" s="1248" t="str" cm="1">
        <f t="array" ref="AQ42">IF(AD42="NO FAVORABLE","NO FAVORABLE",IF(SUMPRODUCT(--(TRIM(AF42:AK42)&lt;&gt;"SI"),--(TRIM(AF42:AK42)&lt;&gt;"NA"))&gt;0,"SUBSANAR","APROBADA CR"))</f>
        <v>APROBADA CR</v>
      </c>
    </row>
    <row r="43" spans="1:43" s="1249" customFormat="1" ht="14.4" x14ac:dyDescent="0.3">
      <c r="A43" s="928" t="s">
        <v>11462</v>
      </c>
      <c r="B43" s="1250" t="s">
        <v>11463</v>
      </c>
      <c r="C43" s="928">
        <v>136</v>
      </c>
      <c r="D43" s="1278" t="s">
        <v>45</v>
      </c>
      <c r="E43" s="928" t="s">
        <v>11548</v>
      </c>
      <c r="F43" s="928" t="s">
        <v>11549</v>
      </c>
      <c r="G43" s="928" t="s">
        <v>1353</v>
      </c>
      <c r="H43" s="928" t="s">
        <v>2740</v>
      </c>
      <c r="I43" s="1239" t="str">
        <f t="shared" si="2"/>
        <v>VALERIN  VAITIN OSORIO  ARROYO</v>
      </c>
      <c r="J43" s="928" t="s">
        <v>50</v>
      </c>
      <c r="K43" s="928">
        <v>1037468389</v>
      </c>
      <c r="L43" s="929">
        <v>37811</v>
      </c>
      <c r="M43" s="928">
        <v>22</v>
      </c>
      <c r="N43" s="928" t="s">
        <v>379</v>
      </c>
      <c r="O43" s="928"/>
      <c r="P43" s="928"/>
      <c r="Q43" s="928"/>
      <c r="R43" s="928"/>
      <c r="S43" s="928"/>
      <c r="T43" s="928"/>
      <c r="U43" s="1250"/>
      <c r="V43" s="1241" t="s">
        <v>57</v>
      </c>
      <c r="W43" s="1242" t="s">
        <v>57</v>
      </c>
      <c r="X43" s="1251" t="s">
        <v>57</v>
      </c>
      <c r="Y43" s="1261"/>
      <c r="Z43" s="1259"/>
      <c r="AA43" s="1259"/>
      <c r="AB43" s="1259"/>
      <c r="AC43" s="1259"/>
      <c r="AD43" s="311" t="s">
        <v>58</v>
      </c>
      <c r="AE43" s="1261"/>
      <c r="AF43" s="1262" t="s">
        <v>59</v>
      </c>
      <c r="AG43" s="1247" t="s">
        <v>57</v>
      </c>
      <c r="AH43" s="1247" t="s">
        <v>59</v>
      </c>
      <c r="AI43" s="1247" t="s">
        <v>59</v>
      </c>
      <c r="AJ43" s="1247" t="s">
        <v>59</v>
      </c>
      <c r="AK43" s="1247" t="s">
        <v>59</v>
      </c>
      <c r="AL43" s="1247"/>
      <c r="AM43" s="1247"/>
      <c r="AN43" s="1252"/>
      <c r="AO43" s="1252" t="s">
        <v>393</v>
      </c>
      <c r="AP43" s="1247"/>
      <c r="AQ43" s="1248" t="str" cm="1">
        <f t="array" ref="AQ43">IF(AD43="NO FAVORABLE","NO FAVORABLE",IF(SUMPRODUCT(--(TRIM(AF43:AK43)&lt;&gt;"SI"),--(TRIM(AF43:AK43)&lt;&gt;"NA"))&gt;0,"SUBSANAR","APROBADA CR"))</f>
        <v>APROBADA CR</v>
      </c>
    </row>
    <row r="44" spans="1:43" s="1249" customFormat="1" ht="14.4" x14ac:dyDescent="0.3">
      <c r="A44" s="928" t="s">
        <v>11462</v>
      </c>
      <c r="B44" s="1250" t="s">
        <v>11463</v>
      </c>
      <c r="C44" s="928">
        <v>138</v>
      </c>
      <c r="D44" s="1278" t="s">
        <v>45</v>
      </c>
      <c r="E44" s="928" t="s">
        <v>11550</v>
      </c>
      <c r="F44" s="928"/>
      <c r="G44" s="928" t="s">
        <v>4034</v>
      </c>
      <c r="H44" s="928" t="s">
        <v>1484</v>
      </c>
      <c r="I44" s="1239" t="str">
        <f t="shared" si="2"/>
        <v>ENEIDIS   TORREGLOSA PITALUA</v>
      </c>
      <c r="J44" s="928" t="s">
        <v>50</v>
      </c>
      <c r="K44" s="928">
        <v>1028023823</v>
      </c>
      <c r="L44" s="929">
        <v>34958</v>
      </c>
      <c r="M44" s="928">
        <v>30</v>
      </c>
      <c r="N44" s="928" t="s">
        <v>379</v>
      </c>
      <c r="O44" s="928"/>
      <c r="P44" s="928"/>
      <c r="Q44" s="928"/>
      <c r="R44" s="928"/>
      <c r="S44" s="928"/>
      <c r="T44" s="928"/>
      <c r="U44" s="1250"/>
      <c r="V44" s="1241" t="s">
        <v>57</v>
      </c>
      <c r="W44" s="1242" t="s">
        <v>57</v>
      </c>
      <c r="X44" s="1251" t="s">
        <v>57</v>
      </c>
      <c r="Y44" s="1261"/>
      <c r="Z44" s="1259"/>
      <c r="AA44" s="1259"/>
      <c r="AB44" s="1259"/>
      <c r="AC44" s="1259"/>
      <c r="AD44" s="311" t="s">
        <v>58</v>
      </c>
      <c r="AE44" s="1261"/>
      <c r="AF44" s="1262" t="s">
        <v>59</v>
      </c>
      <c r="AG44" s="1247" t="s">
        <v>59</v>
      </c>
      <c r="AH44" s="1247" t="s">
        <v>59</v>
      </c>
      <c r="AI44" s="1247" t="s">
        <v>59</v>
      </c>
      <c r="AJ44" s="1247" t="s">
        <v>59</v>
      </c>
      <c r="AK44" s="1247" t="s">
        <v>59</v>
      </c>
      <c r="AL44" s="1247" t="s">
        <v>138</v>
      </c>
      <c r="AM44" s="1247"/>
      <c r="AN44" s="1252"/>
      <c r="AO44" s="1252" t="s">
        <v>393</v>
      </c>
      <c r="AP44" s="1247"/>
      <c r="AQ44" s="1248" t="str" cm="1">
        <f t="array" ref="AQ44">IF(AD44="NO FAVORABLE","NO FAVORABLE",IF(SUMPRODUCT(--(TRIM(AF44:AK44)&lt;&gt;"SI"),--(TRIM(AF44:AK44)&lt;&gt;"NA"))&gt;0,"SUBSANAR","APROBADA CR"))</f>
        <v>APROBADA CR</v>
      </c>
    </row>
    <row r="45" spans="1:43" s="1249" customFormat="1" ht="14.4" x14ac:dyDescent="0.3">
      <c r="A45" s="928" t="s">
        <v>11462</v>
      </c>
      <c r="B45" s="1250" t="s">
        <v>11463</v>
      </c>
      <c r="C45" s="928">
        <v>142</v>
      </c>
      <c r="D45" s="1537" t="s">
        <v>45</v>
      </c>
      <c r="E45" s="928" t="s">
        <v>11551</v>
      </c>
      <c r="F45" s="928"/>
      <c r="G45" s="928" t="s">
        <v>1187</v>
      </c>
      <c r="H45" s="928" t="s">
        <v>102</v>
      </c>
      <c r="I45" s="1530" t="str">
        <f t="shared" si="2"/>
        <v>MARLUVIS   BENITEZ VASQUEZ</v>
      </c>
      <c r="J45" s="928" t="s">
        <v>50</v>
      </c>
      <c r="K45" s="928">
        <v>1039085987</v>
      </c>
      <c r="L45" s="929">
        <v>36333</v>
      </c>
      <c r="M45" s="928">
        <v>26</v>
      </c>
      <c r="N45" s="928" t="s">
        <v>379</v>
      </c>
      <c r="O45" s="928">
        <v>3164183248</v>
      </c>
      <c r="P45" s="928"/>
      <c r="Q45" s="928" t="s">
        <v>2001</v>
      </c>
      <c r="R45" s="928" t="s">
        <v>53</v>
      </c>
      <c r="S45" s="928" t="s">
        <v>54</v>
      </c>
      <c r="T45" s="928" t="s">
        <v>11552</v>
      </c>
      <c r="U45" s="1250"/>
      <c r="V45" s="1241" t="s">
        <v>57</v>
      </c>
      <c r="W45" s="1242" t="s">
        <v>57</v>
      </c>
      <c r="X45" s="1251" t="s">
        <v>57</v>
      </c>
      <c r="Y45" s="1261"/>
      <c r="Z45" s="1259"/>
      <c r="AA45" s="1259"/>
      <c r="AB45" s="1259"/>
      <c r="AC45" s="1259"/>
      <c r="AD45" s="311" t="s">
        <v>58</v>
      </c>
      <c r="AE45" s="1610"/>
      <c r="AF45" s="1266" t="s">
        <v>59</v>
      </c>
      <c r="AG45" s="1266" t="s">
        <v>59</v>
      </c>
      <c r="AH45" s="1266" t="s">
        <v>59</v>
      </c>
      <c r="AI45" s="1266" t="s">
        <v>59</v>
      </c>
      <c r="AJ45" s="1266" t="s">
        <v>59</v>
      </c>
      <c r="AK45" s="1266" t="s">
        <v>59</v>
      </c>
      <c r="AL45" s="1266" t="s">
        <v>114</v>
      </c>
      <c r="AM45" s="1262"/>
      <c r="AN45" s="1252"/>
      <c r="AO45" s="1252" t="s">
        <v>393</v>
      </c>
      <c r="AP45" s="1247"/>
      <c r="AQ45" s="1248" t="str" cm="1">
        <f t="array" ref="AQ45">IF(AD45="NO FAVORABLE","NO FAVORABLE",IF(SUMPRODUCT(--(TRIM(AF45:AK45)&lt;&gt;"SI"),--(TRIM(AF45:AK45)&lt;&gt;"NA"))&gt;0,"SUBSANAR","APROBADA CR"))</f>
        <v>APROBADA CR</v>
      </c>
    </row>
    <row r="46" spans="1:43" s="1249" customFormat="1" ht="14.4" x14ac:dyDescent="0.3">
      <c r="A46" s="928" t="s">
        <v>11462</v>
      </c>
      <c r="B46" s="1250" t="s">
        <v>11463</v>
      </c>
      <c r="C46" s="928">
        <v>154</v>
      </c>
      <c r="D46" s="1278" t="s">
        <v>45</v>
      </c>
      <c r="E46" s="928" t="s">
        <v>11553</v>
      </c>
      <c r="F46" s="928" t="s">
        <v>488</v>
      </c>
      <c r="G46" s="928" t="s">
        <v>982</v>
      </c>
      <c r="H46" s="928" t="s">
        <v>153</v>
      </c>
      <c r="I46" s="1239" t="str">
        <f t="shared" si="2"/>
        <v>ELVIRA  ROSA RAMOS MARTINEZ</v>
      </c>
      <c r="J46" s="928" t="s">
        <v>50</v>
      </c>
      <c r="K46" s="928">
        <v>32201108</v>
      </c>
      <c r="L46" s="929">
        <v>28604</v>
      </c>
      <c r="M46" s="928">
        <v>47</v>
      </c>
      <c r="N46" s="928" t="s">
        <v>379</v>
      </c>
      <c r="O46" s="928">
        <v>3107011218</v>
      </c>
      <c r="P46" s="1257" t="s">
        <v>11554</v>
      </c>
      <c r="Q46" s="928" t="s">
        <v>511</v>
      </c>
      <c r="R46" s="928" t="s">
        <v>374</v>
      </c>
      <c r="S46" s="928" t="s">
        <v>54</v>
      </c>
      <c r="T46" s="928" t="s">
        <v>11555</v>
      </c>
      <c r="U46" s="1250"/>
      <c r="V46" s="1241" t="s">
        <v>57</v>
      </c>
      <c r="W46" s="1242" t="s">
        <v>57</v>
      </c>
      <c r="X46" s="1251" t="s">
        <v>57</v>
      </c>
      <c r="Y46" s="1261"/>
      <c r="Z46" s="1259"/>
      <c r="AA46" s="1259"/>
      <c r="AB46" s="1259"/>
      <c r="AC46" s="1259"/>
      <c r="AD46" s="311" t="s">
        <v>58</v>
      </c>
      <c r="AE46" s="1261"/>
      <c r="AF46" s="1303" t="s">
        <v>59</v>
      </c>
      <c r="AG46" s="1263" t="s">
        <v>59</v>
      </c>
      <c r="AH46" s="1263" t="s">
        <v>59</v>
      </c>
      <c r="AI46" s="1263" t="s">
        <v>59</v>
      </c>
      <c r="AJ46" s="1263" t="s">
        <v>59</v>
      </c>
      <c r="AK46" s="1263" t="s">
        <v>59</v>
      </c>
      <c r="AL46" s="1263" t="s">
        <v>194</v>
      </c>
      <c r="AM46" s="1247"/>
      <c r="AN46" s="1252"/>
      <c r="AO46" s="1252" t="s">
        <v>393</v>
      </c>
      <c r="AP46" s="1247"/>
      <c r="AQ46" s="1248" t="str" cm="1">
        <f t="array" ref="AQ46">IF(AD46="NO FAVORABLE","NO FAVORABLE",IF(SUMPRODUCT(--(TRIM(AF46:AK46)&lt;&gt;"SI"),--(TRIM(AF46:AK46)&lt;&gt;"NA"))&gt;0,"SUBSANAR","APROBADA CR"))</f>
        <v>APROBADA CR</v>
      </c>
    </row>
    <row r="47" spans="1:43" s="1249" customFormat="1" ht="14.4" x14ac:dyDescent="0.3">
      <c r="A47" s="928" t="s">
        <v>11462</v>
      </c>
      <c r="B47" s="1250" t="s">
        <v>11463</v>
      </c>
      <c r="C47" s="928">
        <v>159</v>
      </c>
      <c r="D47" s="1278" t="s">
        <v>45</v>
      </c>
      <c r="E47" s="928" t="s">
        <v>2274</v>
      </c>
      <c r="F47" s="928"/>
      <c r="G47" s="928" t="s">
        <v>4799</v>
      </c>
      <c r="H47" s="928" t="s">
        <v>11454</v>
      </c>
      <c r="I47" s="1239" t="str">
        <f t="shared" si="2"/>
        <v>CAMILA   PACHECO GRANDETH</v>
      </c>
      <c r="J47" s="928" t="s">
        <v>50</v>
      </c>
      <c r="K47" s="928">
        <v>1001595433</v>
      </c>
      <c r="L47" s="929">
        <v>34985</v>
      </c>
      <c r="M47" s="928">
        <v>30</v>
      </c>
      <c r="N47" s="928" t="s">
        <v>379</v>
      </c>
      <c r="O47" s="928">
        <v>3008631988</v>
      </c>
      <c r="P47" s="928"/>
      <c r="Q47" s="928" t="s">
        <v>1783</v>
      </c>
      <c r="R47" s="928" t="s">
        <v>53</v>
      </c>
      <c r="S47" s="928" t="s">
        <v>54</v>
      </c>
      <c r="T47" s="928" t="s">
        <v>11556</v>
      </c>
      <c r="U47" s="1250"/>
      <c r="V47" s="1241" t="s">
        <v>57</v>
      </c>
      <c r="W47" s="1242" t="s">
        <v>57</v>
      </c>
      <c r="X47" s="1251" t="s">
        <v>57</v>
      </c>
      <c r="Y47" s="1261"/>
      <c r="Z47" s="1259"/>
      <c r="AA47" s="1259"/>
      <c r="AB47" s="1259"/>
      <c r="AC47" s="1259"/>
      <c r="AD47" s="932" t="s">
        <v>58</v>
      </c>
      <c r="AE47" s="1259"/>
      <c r="AF47" s="1262" t="s">
        <v>59</v>
      </c>
      <c r="AG47" s="1247" t="s">
        <v>59</v>
      </c>
      <c r="AH47" s="1247" t="s">
        <v>59</v>
      </c>
      <c r="AI47" s="1247" t="s">
        <v>59</v>
      </c>
      <c r="AJ47" s="1247" t="s">
        <v>59</v>
      </c>
      <c r="AK47" s="1247" t="s">
        <v>59</v>
      </c>
      <c r="AL47" s="1247"/>
      <c r="AM47" s="1247"/>
      <c r="AN47" s="1252"/>
      <c r="AO47" s="1252" t="s">
        <v>393</v>
      </c>
      <c r="AP47" s="1247"/>
      <c r="AQ47" s="1248" t="str" cm="1">
        <f t="array" ref="AQ47">IF(AD47="NO FAVORABLE","NO FAVORABLE",IF(SUMPRODUCT(--(TRIM(AF47:AK47)&lt;&gt;"SI"),--(TRIM(AF47:AK47)&lt;&gt;"NA"))&gt;0,"SUBSANAR","APROBADA CR"))</f>
        <v>APROBADA CR</v>
      </c>
    </row>
    <row r="48" spans="1:43" s="1249" customFormat="1" ht="14.4" x14ac:dyDescent="0.3">
      <c r="A48" s="1282" t="s">
        <v>11462</v>
      </c>
      <c r="B48" s="1283" t="s">
        <v>11463</v>
      </c>
      <c r="C48" s="928">
        <v>167</v>
      </c>
      <c r="D48" s="1534" t="s">
        <v>45</v>
      </c>
      <c r="E48" s="928" t="s">
        <v>5838</v>
      </c>
      <c r="F48" s="928" t="s">
        <v>116</v>
      </c>
      <c r="G48" s="928" t="s">
        <v>4772</v>
      </c>
      <c r="H48" s="928" t="s">
        <v>400</v>
      </c>
      <c r="I48" s="1530" t="str">
        <f t="shared" si="2"/>
        <v>NAYIBIS DE JESUS IBAÑEZ PEREZ</v>
      </c>
      <c r="J48" s="1282" t="s">
        <v>50</v>
      </c>
      <c r="K48" s="928">
        <v>1039093523</v>
      </c>
      <c r="L48" s="929">
        <v>33500</v>
      </c>
      <c r="M48" s="928">
        <v>34</v>
      </c>
      <c r="N48" s="928" t="s">
        <v>379</v>
      </c>
      <c r="O48" s="928">
        <v>3172707868</v>
      </c>
      <c r="P48" s="1257" t="s">
        <v>11557</v>
      </c>
      <c r="Q48" s="928" t="s">
        <v>2001</v>
      </c>
      <c r="R48" s="928" t="s">
        <v>53</v>
      </c>
      <c r="S48" s="928" t="s">
        <v>54</v>
      </c>
      <c r="T48" s="928" t="s">
        <v>11558</v>
      </c>
      <c r="U48" s="1250"/>
      <c r="V48" s="1241" t="s">
        <v>57</v>
      </c>
      <c r="W48" s="1242" t="s">
        <v>57</v>
      </c>
      <c r="X48" s="1251" t="s">
        <v>57</v>
      </c>
      <c r="Y48" s="1261"/>
      <c r="Z48" s="1259"/>
      <c r="AA48" s="1259"/>
      <c r="AB48" s="1259"/>
      <c r="AC48" s="1259"/>
      <c r="AD48" s="311" t="s">
        <v>58</v>
      </c>
      <c r="AE48" s="1271"/>
      <c r="AF48" s="1266" t="s">
        <v>59</v>
      </c>
      <c r="AG48" s="1266" t="s">
        <v>59</v>
      </c>
      <c r="AH48" s="1266" t="s">
        <v>59</v>
      </c>
      <c r="AI48" s="1266" t="s">
        <v>59</v>
      </c>
      <c r="AJ48" s="1266" t="s">
        <v>59</v>
      </c>
      <c r="AK48" s="1266" t="s">
        <v>59</v>
      </c>
      <c r="AL48" s="1266" t="s">
        <v>194</v>
      </c>
      <c r="AM48" s="1262"/>
      <c r="AN48" s="1252"/>
      <c r="AO48" s="1252" t="s">
        <v>393</v>
      </c>
      <c r="AP48" s="1247"/>
      <c r="AQ48" s="1248" t="str" cm="1">
        <f t="array" ref="AQ48">IF(AD48="NO FAVORABLE","NO FAVORABLE",IF(SUMPRODUCT(--(TRIM(AF48:AK48)&lt;&gt;"SI"),--(TRIM(AF48:AK48)&lt;&gt;"NA"))&gt;0,"SUBSANAR","APROBADA CR"))</f>
        <v>APROBADA CR</v>
      </c>
    </row>
    <row r="49" spans="1:43" s="1249" customFormat="1" ht="14.4" x14ac:dyDescent="0.3">
      <c r="A49" s="1282" t="s">
        <v>11462</v>
      </c>
      <c r="B49" s="1283" t="s">
        <v>11463</v>
      </c>
      <c r="C49" s="928">
        <v>169</v>
      </c>
      <c r="D49" s="1284" t="s">
        <v>45</v>
      </c>
      <c r="E49" s="928" t="s">
        <v>666</v>
      </c>
      <c r="F49" s="928" t="s">
        <v>4520</v>
      </c>
      <c r="G49" s="928" t="s">
        <v>9455</v>
      </c>
      <c r="H49" s="928" t="s">
        <v>5053</v>
      </c>
      <c r="I49" s="1239" t="str">
        <f t="shared" si="2"/>
        <v>MARIA  CARLINA  CONDES BLANCO</v>
      </c>
      <c r="J49" s="1282" t="s">
        <v>50</v>
      </c>
      <c r="K49" s="928">
        <v>21881054</v>
      </c>
      <c r="L49" s="929">
        <v>20552</v>
      </c>
      <c r="M49" s="928">
        <v>69</v>
      </c>
      <c r="N49" s="928" t="s">
        <v>379</v>
      </c>
      <c r="O49" s="928">
        <v>3157758662</v>
      </c>
      <c r="P49" s="928"/>
      <c r="Q49" s="928" t="s">
        <v>511</v>
      </c>
      <c r="R49" s="928" t="s">
        <v>374</v>
      </c>
      <c r="S49" s="928" t="s">
        <v>54</v>
      </c>
      <c r="T49" s="928" t="s">
        <v>11559</v>
      </c>
      <c r="U49" s="1250"/>
      <c r="V49" s="1241" t="s">
        <v>57</v>
      </c>
      <c r="W49" s="1242" t="s">
        <v>57</v>
      </c>
      <c r="X49" s="931" t="s">
        <v>11560</v>
      </c>
      <c r="Y49" s="1261"/>
      <c r="Z49" s="1259"/>
      <c r="AA49" s="1259"/>
      <c r="AB49" s="1259"/>
      <c r="AC49" s="1259"/>
      <c r="AD49" s="311" t="s">
        <v>58</v>
      </c>
      <c r="AE49" s="1259"/>
      <c r="AF49" s="1262" t="s">
        <v>59</v>
      </c>
      <c r="AG49" s="1247" t="s">
        <v>57</v>
      </c>
      <c r="AH49" s="1247" t="s">
        <v>59</v>
      </c>
      <c r="AI49" s="1247" t="s">
        <v>59</v>
      </c>
      <c r="AJ49" s="1247" t="s">
        <v>59</v>
      </c>
      <c r="AK49" s="1247" t="s">
        <v>59</v>
      </c>
      <c r="AL49" s="1247" t="s">
        <v>283</v>
      </c>
      <c r="AM49" s="1247"/>
      <c r="AN49" s="1252"/>
      <c r="AO49" s="1252" t="s">
        <v>11561</v>
      </c>
      <c r="AP49" s="1263" t="e">
        <v>#N/A</v>
      </c>
      <c r="AQ49" s="1248" t="str" cm="1">
        <f t="array" ref="AQ49">IF(AD49="NO FAVORABLE","NO FAVORABLE",IF(SUMPRODUCT(--(TRIM(AF49:AK49)&lt;&gt;"SI"),--(TRIM(AF49:AK49)&lt;&gt;"NA"))&gt;0,"SUBSANAR","APROBADA CR"))</f>
        <v>APROBADA CR</v>
      </c>
    </row>
    <row r="50" spans="1:43" s="1249" customFormat="1" ht="14.4" x14ac:dyDescent="0.3">
      <c r="A50" s="1282" t="s">
        <v>11462</v>
      </c>
      <c r="B50" s="1283" t="s">
        <v>11463</v>
      </c>
      <c r="C50" s="928">
        <v>170</v>
      </c>
      <c r="D50" s="1284" t="s">
        <v>45</v>
      </c>
      <c r="E50" s="928" t="s">
        <v>2065</v>
      </c>
      <c r="F50" s="928"/>
      <c r="G50" s="928" t="s">
        <v>554</v>
      </c>
      <c r="H50" s="928" t="s">
        <v>2740</v>
      </c>
      <c r="I50" s="1239" t="str">
        <f t="shared" si="2"/>
        <v>GABRIELA   GOMEZ ARROYO</v>
      </c>
      <c r="J50" s="1282" t="s">
        <v>50</v>
      </c>
      <c r="K50" s="928">
        <v>34997992</v>
      </c>
      <c r="L50" s="929">
        <v>24077</v>
      </c>
      <c r="M50" s="928">
        <v>58</v>
      </c>
      <c r="N50" s="928" t="s">
        <v>379</v>
      </c>
      <c r="O50" s="928">
        <v>3506301026</v>
      </c>
      <c r="P50" s="1257" t="s">
        <v>11562</v>
      </c>
      <c r="Q50" s="928" t="s">
        <v>1987</v>
      </c>
      <c r="R50" s="928" t="s">
        <v>374</v>
      </c>
      <c r="S50" s="928" t="s">
        <v>54</v>
      </c>
      <c r="T50" s="928" t="s">
        <v>11563</v>
      </c>
      <c r="U50" s="1250"/>
      <c r="V50" s="1241" t="s">
        <v>57</v>
      </c>
      <c r="W50" s="1242" t="s">
        <v>57</v>
      </c>
      <c r="X50" s="931" t="s">
        <v>11564</v>
      </c>
      <c r="Y50" s="1261"/>
      <c r="Z50" s="1259"/>
      <c r="AA50" s="1259"/>
      <c r="AB50" s="1259"/>
      <c r="AC50" s="1259"/>
      <c r="AD50" s="1254" t="s">
        <v>296</v>
      </c>
      <c r="AE50" s="1259"/>
      <c r="AF50" s="1262" t="s">
        <v>59</v>
      </c>
      <c r="AG50" s="1247" t="s">
        <v>59</v>
      </c>
      <c r="AH50" s="1247" t="s">
        <v>59</v>
      </c>
      <c r="AI50" s="1247" t="s">
        <v>59</v>
      </c>
      <c r="AJ50" s="1247" t="s">
        <v>59</v>
      </c>
      <c r="AK50" s="1247" t="s">
        <v>59</v>
      </c>
      <c r="AL50" s="1247" t="s">
        <v>182</v>
      </c>
      <c r="AM50" s="1247"/>
      <c r="AN50" s="1252"/>
      <c r="AO50" s="1246" t="s">
        <v>11565</v>
      </c>
      <c r="AP50" s="1247"/>
      <c r="AQ50" s="1248" t="str" cm="1">
        <f t="array" ref="AQ50">IF(AD50="NO FAVORABLE","NO FAVORABLE",IF(SUMPRODUCT(--(TRIM(AF50:AK50)&lt;&gt;"SI"),--(TRIM(AF50:AK50)&lt;&gt;"NA"))&gt;0,"SUBSANAR","APROBADA CR"))</f>
        <v>APROBADA CR</v>
      </c>
    </row>
    <row r="51" spans="1:43" s="1249" customFormat="1" ht="14.4" x14ac:dyDescent="0.3">
      <c r="A51" s="1282" t="s">
        <v>11462</v>
      </c>
      <c r="B51" s="1283" t="s">
        <v>11463</v>
      </c>
      <c r="C51" s="928">
        <v>172</v>
      </c>
      <c r="D51" s="1284" t="s">
        <v>45</v>
      </c>
      <c r="E51" s="928" t="s">
        <v>11566</v>
      </c>
      <c r="F51" s="928" t="s">
        <v>643</v>
      </c>
      <c r="G51" s="928" t="s">
        <v>400</v>
      </c>
      <c r="H51" s="928" t="s">
        <v>3691</v>
      </c>
      <c r="I51" s="1239" t="str">
        <f t="shared" si="2"/>
        <v>HERODITH DEL CARMEN PEREZ FUENTES</v>
      </c>
      <c r="J51" s="1282" t="s">
        <v>50</v>
      </c>
      <c r="K51" s="928">
        <v>50974919</v>
      </c>
      <c r="L51" s="929">
        <v>26408</v>
      </c>
      <c r="M51" s="928">
        <v>53</v>
      </c>
      <c r="N51" s="928" t="s">
        <v>379</v>
      </c>
      <c r="O51" s="928">
        <v>3108968474</v>
      </c>
      <c r="P51" s="1257" t="s">
        <v>11567</v>
      </c>
      <c r="Q51" s="928" t="s">
        <v>2001</v>
      </c>
      <c r="R51" s="928" t="s">
        <v>374</v>
      </c>
      <c r="S51" s="928" t="s">
        <v>54</v>
      </c>
      <c r="T51" s="928" t="s">
        <v>11568</v>
      </c>
      <c r="U51" s="1250"/>
      <c r="V51" s="1241" t="s">
        <v>57</v>
      </c>
      <c r="W51" s="1242" t="s">
        <v>57</v>
      </c>
      <c r="X51" s="1251" t="s">
        <v>57</v>
      </c>
      <c r="Y51" s="1261"/>
      <c r="Z51" s="1259"/>
      <c r="AA51" s="1259"/>
      <c r="AB51" s="1259"/>
      <c r="AC51" s="1259"/>
      <c r="AD51" s="311" t="s">
        <v>58</v>
      </c>
      <c r="AE51" s="1259"/>
      <c r="AF51" s="1262" t="s">
        <v>59</v>
      </c>
      <c r="AG51" s="1247" t="s">
        <v>57</v>
      </c>
      <c r="AH51" s="1247" t="s">
        <v>59</v>
      </c>
      <c r="AI51" s="1247" t="s">
        <v>59</v>
      </c>
      <c r="AJ51" s="1247" t="s">
        <v>59</v>
      </c>
      <c r="AK51" s="1247" t="s">
        <v>59</v>
      </c>
      <c r="AL51" s="1247" t="s">
        <v>1165</v>
      </c>
      <c r="AM51" s="1247"/>
      <c r="AN51" s="1252"/>
      <c r="AO51" s="1252" t="s">
        <v>393</v>
      </c>
      <c r="AP51" s="1247"/>
      <c r="AQ51" s="1248" t="str" cm="1">
        <f t="array" ref="AQ51">IF(AD51="NO FAVORABLE","NO FAVORABLE",IF(SUMPRODUCT(--(TRIM(AF51:AK51)&lt;&gt;"SI"),--(TRIM(AF51:AK51)&lt;&gt;"NA"))&gt;0,"SUBSANAR","APROBADA CR"))</f>
        <v>APROBADA CR</v>
      </c>
    </row>
    <row r="52" spans="1:43" s="1249" customFormat="1" ht="14.4" x14ac:dyDescent="0.3">
      <c r="A52" s="1282" t="s">
        <v>11462</v>
      </c>
      <c r="B52" s="1283" t="s">
        <v>11463</v>
      </c>
      <c r="C52" s="928">
        <v>173</v>
      </c>
      <c r="D52" s="1284" t="s">
        <v>45</v>
      </c>
      <c r="E52" s="928" t="s">
        <v>199</v>
      </c>
      <c r="F52" s="928" t="s">
        <v>62</v>
      </c>
      <c r="G52" s="928" t="s">
        <v>2753</v>
      </c>
      <c r="H52" s="928" t="s">
        <v>177</v>
      </c>
      <c r="I52" s="1239" t="str">
        <f t="shared" si="2"/>
        <v>ANA MARIA BRAVO RIVERA</v>
      </c>
      <c r="J52" s="1282" t="s">
        <v>50</v>
      </c>
      <c r="K52" s="928">
        <v>22062146</v>
      </c>
      <c r="L52" s="929">
        <v>19441</v>
      </c>
      <c r="M52" s="928">
        <v>72</v>
      </c>
      <c r="N52" s="928" t="s">
        <v>379</v>
      </c>
      <c r="O52" s="928">
        <v>3106323868</v>
      </c>
      <c r="P52" s="928"/>
      <c r="Q52" s="928" t="s">
        <v>2852</v>
      </c>
      <c r="R52" s="928" t="s">
        <v>53</v>
      </c>
      <c r="S52" s="928" t="s">
        <v>54</v>
      </c>
      <c r="T52" s="928" t="s">
        <v>11569</v>
      </c>
      <c r="U52" s="1250"/>
      <c r="V52" s="1241" t="s">
        <v>57</v>
      </c>
      <c r="W52" s="1242" t="s">
        <v>57</v>
      </c>
      <c r="X52" s="1251" t="s">
        <v>57</v>
      </c>
      <c r="Y52" s="1261"/>
      <c r="Z52" s="1259"/>
      <c r="AA52" s="1259"/>
      <c r="AB52" s="1259"/>
      <c r="AC52" s="1259"/>
      <c r="AD52" s="311" t="s">
        <v>58</v>
      </c>
      <c r="AE52" s="1259"/>
      <c r="AF52" s="1262" t="s">
        <v>59</v>
      </c>
      <c r="AG52" s="1247" t="s">
        <v>57</v>
      </c>
      <c r="AH52" s="1247" t="s">
        <v>59</v>
      </c>
      <c r="AI52" s="1247" t="s">
        <v>59</v>
      </c>
      <c r="AJ52" s="1247" t="s">
        <v>59</v>
      </c>
      <c r="AK52" s="1247" t="s">
        <v>59</v>
      </c>
      <c r="AL52" s="1247"/>
      <c r="AM52" s="1247"/>
      <c r="AN52" s="1252"/>
      <c r="AO52" s="1252" t="s">
        <v>393</v>
      </c>
      <c r="AP52" s="1247"/>
      <c r="AQ52" s="1248" t="str" cm="1">
        <f t="array" ref="AQ52">IF(AD52="NO FAVORABLE","NO FAVORABLE",IF(SUMPRODUCT(--(TRIM(AF52:AK52)&lt;&gt;"SI"),--(TRIM(AF52:AK52)&lt;&gt;"NA"))&gt;0,"SUBSANAR","APROBADA CR"))</f>
        <v>APROBADA CR</v>
      </c>
    </row>
    <row r="53" spans="1:43" s="1249" customFormat="1" ht="14.4" x14ac:dyDescent="0.3">
      <c r="A53" s="1282" t="s">
        <v>11462</v>
      </c>
      <c r="B53" s="1283" t="s">
        <v>11463</v>
      </c>
      <c r="C53" s="928">
        <v>174</v>
      </c>
      <c r="D53" s="1284" t="s">
        <v>45</v>
      </c>
      <c r="E53" s="928" t="s">
        <v>11570</v>
      </c>
      <c r="F53" s="928" t="s">
        <v>391</v>
      </c>
      <c r="G53" s="928" t="s">
        <v>153</v>
      </c>
      <c r="H53" s="928" t="s">
        <v>7206</v>
      </c>
      <c r="I53" s="1239" t="str">
        <f t="shared" si="2"/>
        <v>LILIANA   PATRICIA MARTINEZ BELEÑO</v>
      </c>
      <c r="J53" s="1282" t="s">
        <v>50</v>
      </c>
      <c r="K53" s="928">
        <v>32201543</v>
      </c>
      <c r="L53" s="929">
        <v>29100</v>
      </c>
      <c r="M53" s="928">
        <v>45</v>
      </c>
      <c r="N53" s="928" t="s">
        <v>379</v>
      </c>
      <c r="O53" s="928">
        <v>3214021976</v>
      </c>
      <c r="P53" s="1257" t="s">
        <v>11571</v>
      </c>
      <c r="Q53" s="928" t="s">
        <v>1809</v>
      </c>
      <c r="R53" s="928" t="s">
        <v>53</v>
      </c>
      <c r="S53" s="928" t="s">
        <v>54</v>
      </c>
      <c r="T53" s="928" t="s">
        <v>11572</v>
      </c>
      <c r="U53" s="1250"/>
      <c r="V53" s="1241" t="s">
        <v>57</v>
      </c>
      <c r="W53" s="1242" t="s">
        <v>57</v>
      </c>
      <c r="X53" s="1251" t="s">
        <v>57</v>
      </c>
      <c r="Y53" s="1261"/>
      <c r="Z53" s="1259"/>
      <c r="AA53" s="1259"/>
      <c r="AB53" s="1259"/>
      <c r="AC53" s="1259"/>
      <c r="AD53" s="311" t="s">
        <v>58</v>
      </c>
      <c r="AE53" s="1259"/>
      <c r="AF53" s="1303" t="s">
        <v>59</v>
      </c>
      <c r="AG53" s="1263" t="s">
        <v>57</v>
      </c>
      <c r="AH53" s="1263" t="s">
        <v>59</v>
      </c>
      <c r="AI53" s="1263" t="s">
        <v>59</v>
      </c>
      <c r="AJ53" s="1263" t="s">
        <v>59</v>
      </c>
      <c r="AK53" s="1263" t="s">
        <v>59</v>
      </c>
      <c r="AL53" s="1263" t="s">
        <v>174</v>
      </c>
      <c r="AM53" s="1247"/>
      <c r="AN53" s="1252"/>
      <c r="AO53" s="1252" t="s">
        <v>393</v>
      </c>
      <c r="AP53" s="1247" t="e">
        <v>#N/A</v>
      </c>
      <c r="AQ53" s="1248" t="str" cm="1">
        <f t="array" ref="AQ53">IF(AD53="NO FAVORABLE","NO FAVORABLE",IF(SUMPRODUCT(--(TRIM(AF53:AK53)&lt;&gt;"SI"),--(TRIM(AF53:AK53)&lt;&gt;"NA"))&gt;0,"SUBSANAR","APROBADA CR"))</f>
        <v>APROBADA CR</v>
      </c>
    </row>
    <row r="54" spans="1:43" s="1249" customFormat="1" ht="14.4" x14ac:dyDescent="0.3">
      <c r="A54" s="1282" t="s">
        <v>11462</v>
      </c>
      <c r="B54" s="1283" t="s">
        <v>11463</v>
      </c>
      <c r="C54" s="928">
        <v>178</v>
      </c>
      <c r="D54" s="1284" t="s">
        <v>45</v>
      </c>
      <c r="E54" s="928" t="s">
        <v>11573</v>
      </c>
      <c r="F54" s="928"/>
      <c r="G54" s="928" t="s">
        <v>5384</v>
      </c>
      <c r="H54" s="928" t="s">
        <v>7490</v>
      </c>
      <c r="I54" s="1239" t="str">
        <f t="shared" si="2"/>
        <v>EDILSA   SANTANA  PALOMO</v>
      </c>
      <c r="J54" s="1282" t="s">
        <v>50</v>
      </c>
      <c r="K54" s="928">
        <v>39156583</v>
      </c>
      <c r="L54" s="929">
        <v>23776</v>
      </c>
      <c r="M54" s="928">
        <v>60</v>
      </c>
      <c r="N54" s="928" t="s">
        <v>379</v>
      </c>
      <c r="O54" s="928">
        <v>3107860065</v>
      </c>
      <c r="P54" s="1257" t="s">
        <v>11574</v>
      </c>
      <c r="Q54" s="928" t="s">
        <v>1987</v>
      </c>
      <c r="R54" s="928" t="s">
        <v>374</v>
      </c>
      <c r="S54" s="928" t="s">
        <v>54</v>
      </c>
      <c r="T54" s="928" t="s">
        <v>11575</v>
      </c>
      <c r="U54" s="1250"/>
      <c r="V54" s="1241" t="s">
        <v>57</v>
      </c>
      <c r="W54" s="1242" t="s">
        <v>57</v>
      </c>
      <c r="X54" s="1251" t="s">
        <v>57</v>
      </c>
      <c r="Y54" s="1261"/>
      <c r="Z54" s="1259"/>
      <c r="AA54" s="1259"/>
      <c r="AB54" s="1259"/>
      <c r="AC54" s="1259"/>
      <c r="AD54" s="311" t="s">
        <v>58</v>
      </c>
      <c r="AE54" s="1259"/>
      <c r="AF54" s="1319" t="s">
        <v>59</v>
      </c>
      <c r="AG54" s="1255" t="s">
        <v>59</v>
      </c>
      <c r="AH54" s="1255" t="s">
        <v>59</v>
      </c>
      <c r="AI54" s="1255" t="s">
        <v>59</v>
      </c>
      <c r="AJ54" s="1255" t="s">
        <v>59</v>
      </c>
      <c r="AK54" s="1255" t="s">
        <v>59</v>
      </c>
      <c r="AL54" s="1255" t="s">
        <v>138</v>
      </c>
      <c r="AM54" s="1247"/>
      <c r="AN54" s="1252"/>
      <c r="AO54" s="1252" t="s">
        <v>11576</v>
      </c>
      <c r="AP54" s="1247"/>
      <c r="AQ54" s="1248" t="str" cm="1">
        <f t="array" ref="AQ54">IF(AD54="NO FAVORABLE","NO FAVORABLE",IF(SUMPRODUCT(--(TRIM(AF54:AK54)&lt;&gt;"SI"),--(TRIM(AF54:AK54)&lt;&gt;"NA"))&gt;0,"SUBSANAR","APROBADA CR"))</f>
        <v>APROBADA CR</v>
      </c>
    </row>
    <row r="55" spans="1:43" s="1249" customFormat="1" ht="14.4" x14ac:dyDescent="0.3">
      <c r="A55" s="1282" t="s">
        <v>11462</v>
      </c>
      <c r="B55" s="1283" t="s">
        <v>11463</v>
      </c>
      <c r="C55" s="928">
        <v>179</v>
      </c>
      <c r="D55" s="1284" t="s">
        <v>45</v>
      </c>
      <c r="E55" s="928" t="s">
        <v>1348</v>
      </c>
      <c r="F55" s="928" t="s">
        <v>169</v>
      </c>
      <c r="G55" s="928" t="s">
        <v>5052</v>
      </c>
      <c r="H55" s="928" t="s">
        <v>153</v>
      </c>
      <c r="I55" s="1239" t="str">
        <f t="shared" si="2"/>
        <v>LUZ  MARY LOBO MARTINEZ</v>
      </c>
      <c r="J55" s="1282" t="s">
        <v>50</v>
      </c>
      <c r="K55" s="928">
        <v>32201546</v>
      </c>
      <c r="L55" s="929">
        <v>25534</v>
      </c>
      <c r="M55" s="928">
        <v>55</v>
      </c>
      <c r="N55" s="928" t="s">
        <v>379</v>
      </c>
      <c r="O55" s="928">
        <v>3145668191</v>
      </c>
      <c r="P55" s="928"/>
      <c r="Q55" s="928" t="s">
        <v>505</v>
      </c>
      <c r="R55" s="928" t="s">
        <v>53</v>
      </c>
      <c r="S55" s="928" t="s">
        <v>2217</v>
      </c>
      <c r="T55" s="928" t="s">
        <v>11577</v>
      </c>
      <c r="U55" s="1250"/>
      <c r="V55" s="1241" t="s">
        <v>57</v>
      </c>
      <c r="W55" s="1242" t="s">
        <v>57</v>
      </c>
      <c r="X55" s="1251" t="s">
        <v>57</v>
      </c>
      <c r="Y55" s="1261"/>
      <c r="Z55" s="1259"/>
      <c r="AA55" s="1259"/>
      <c r="AB55" s="1259"/>
      <c r="AC55" s="1259"/>
      <c r="AD55" s="311" t="s">
        <v>58</v>
      </c>
      <c r="AE55" s="1259"/>
      <c r="AF55" s="1262" t="s">
        <v>59</v>
      </c>
      <c r="AG55" s="1247" t="s">
        <v>57</v>
      </c>
      <c r="AH55" s="1247" t="s">
        <v>59</v>
      </c>
      <c r="AI55" s="1247" t="s">
        <v>59</v>
      </c>
      <c r="AJ55" s="1247" t="s">
        <v>59</v>
      </c>
      <c r="AK55" s="1247" t="s">
        <v>59</v>
      </c>
      <c r="AL55" s="1247" t="s">
        <v>138</v>
      </c>
      <c r="AM55" s="1247"/>
      <c r="AN55" s="1252"/>
      <c r="AO55" s="1252" t="s">
        <v>393</v>
      </c>
      <c r="AP55" s="1247" t="e">
        <v>#N/A</v>
      </c>
      <c r="AQ55" s="1248" t="str" cm="1">
        <f t="array" ref="AQ55">IF(AD55="NO FAVORABLE","NO FAVORABLE",IF(SUMPRODUCT(--(TRIM(AF55:AK55)&lt;&gt;"SI"),--(TRIM(AF55:AK55)&lt;&gt;"NA"))&gt;0,"SUBSANAR","APROBADA CR"))</f>
        <v>APROBADA CR</v>
      </c>
    </row>
    <row r="56" spans="1:43" s="1249" customFormat="1" ht="14.4" x14ac:dyDescent="0.3">
      <c r="A56" s="1282" t="s">
        <v>11462</v>
      </c>
      <c r="B56" s="1283" t="s">
        <v>11463</v>
      </c>
      <c r="C56" s="928">
        <v>184</v>
      </c>
      <c r="D56" s="1284" t="s">
        <v>45</v>
      </c>
      <c r="E56" s="928" t="s">
        <v>11580</v>
      </c>
      <c r="F56" s="928"/>
      <c r="G56" s="928" t="s">
        <v>4781</v>
      </c>
      <c r="H56" s="928" t="s">
        <v>554</v>
      </c>
      <c r="I56" s="1239" t="str">
        <f t="shared" si="2"/>
        <v>ALIANY  CUADRADO GOMEZ</v>
      </c>
      <c r="J56" s="1282" t="s">
        <v>50</v>
      </c>
      <c r="K56" s="928">
        <v>1001592402</v>
      </c>
      <c r="L56" s="929">
        <v>35738</v>
      </c>
      <c r="M56" s="928">
        <v>27</v>
      </c>
      <c r="N56" s="928" t="s">
        <v>379</v>
      </c>
      <c r="O56" s="928">
        <v>3167079893</v>
      </c>
      <c r="P56" s="1257" t="s">
        <v>11581</v>
      </c>
      <c r="Q56" s="928" t="s">
        <v>2001</v>
      </c>
      <c r="R56" s="928" t="s">
        <v>374</v>
      </c>
      <c r="S56" s="928" t="s">
        <v>54</v>
      </c>
      <c r="T56" s="928" t="s">
        <v>11582</v>
      </c>
      <c r="U56" s="1250"/>
      <c r="V56" s="1241" t="s">
        <v>57</v>
      </c>
      <c r="W56" s="1242" t="s">
        <v>57</v>
      </c>
      <c r="X56" s="1251" t="s">
        <v>57</v>
      </c>
      <c r="Y56" s="1261"/>
      <c r="Z56" s="1259"/>
      <c r="AA56" s="1259"/>
      <c r="AB56" s="1259"/>
      <c r="AC56" s="1259"/>
      <c r="AD56" s="311" t="s">
        <v>58</v>
      </c>
      <c r="AE56" s="1259"/>
      <c r="AF56" s="1262" t="s">
        <v>59</v>
      </c>
      <c r="AG56" s="1247" t="s">
        <v>59</v>
      </c>
      <c r="AH56" s="1247" t="s">
        <v>59</v>
      </c>
      <c r="AI56" s="1247" t="s">
        <v>59</v>
      </c>
      <c r="AJ56" s="1247" t="s">
        <v>59</v>
      </c>
      <c r="AK56" s="1247" t="s">
        <v>59</v>
      </c>
      <c r="AL56" s="1247" t="s">
        <v>194</v>
      </c>
      <c r="AM56" s="1247"/>
      <c r="AN56" s="1252"/>
      <c r="AO56" s="1252" t="s">
        <v>393</v>
      </c>
      <c r="AP56" s="1247"/>
      <c r="AQ56" s="1248" t="str" cm="1">
        <f t="array" ref="AQ56">IF(AD56="NO FAVORABLE","NO FAVORABLE",IF(SUMPRODUCT(--(TRIM(AF56:AK56)&lt;&gt;"SI"),--(TRIM(AF56:AK56)&lt;&gt;"NA"))&gt;0,"SUBSANAR","APROBADA CR"))</f>
        <v>APROBADA CR</v>
      </c>
    </row>
    <row r="57" spans="1:43" s="1249" customFormat="1" ht="14.4" x14ac:dyDescent="0.3">
      <c r="A57" s="1282" t="s">
        <v>11462</v>
      </c>
      <c r="B57" s="1283" t="s">
        <v>11463</v>
      </c>
      <c r="C57" s="928">
        <v>185</v>
      </c>
      <c r="D57" s="1284" t="s">
        <v>45</v>
      </c>
      <c r="E57" s="928" t="s">
        <v>4364</v>
      </c>
      <c r="F57" s="928" t="s">
        <v>62</v>
      </c>
      <c r="G57" s="928" t="s">
        <v>8799</v>
      </c>
      <c r="H57" s="928" t="s">
        <v>1564</v>
      </c>
      <c r="I57" s="1256" t="str">
        <f t="shared" si="2"/>
        <v>SAIDA MARIA NUÑEZ MENDOZA</v>
      </c>
      <c r="J57" s="1282" t="s">
        <v>50</v>
      </c>
      <c r="K57" s="928">
        <v>32201572</v>
      </c>
      <c r="L57" s="929">
        <v>29956</v>
      </c>
      <c r="M57" s="928">
        <v>42</v>
      </c>
      <c r="N57" s="928" t="s">
        <v>379</v>
      </c>
      <c r="O57" s="928">
        <v>3166760398</v>
      </c>
      <c r="P57" s="1257" t="s">
        <v>11583</v>
      </c>
      <c r="Q57" s="928" t="s">
        <v>1987</v>
      </c>
      <c r="R57" s="928" t="s">
        <v>53</v>
      </c>
      <c r="S57" s="928" t="s">
        <v>54</v>
      </c>
      <c r="T57" s="928" t="s">
        <v>11584</v>
      </c>
      <c r="U57" s="1250"/>
      <c r="V57" s="1241" t="s">
        <v>57</v>
      </c>
      <c r="W57" s="1242" t="s">
        <v>57</v>
      </c>
      <c r="X57" s="1251" t="s">
        <v>57</v>
      </c>
      <c r="Y57" s="1261"/>
      <c r="Z57" s="1259"/>
      <c r="AA57" s="1259"/>
      <c r="AB57" s="1259"/>
      <c r="AC57" s="1259"/>
      <c r="AD57" s="311" t="s">
        <v>58</v>
      </c>
      <c r="AE57" s="1259"/>
      <c r="AF57" s="1303" t="s">
        <v>59</v>
      </c>
      <c r="AG57" s="1263" t="s">
        <v>59</v>
      </c>
      <c r="AH57" s="1263" t="s">
        <v>59</v>
      </c>
      <c r="AI57" s="1263" t="s">
        <v>59</v>
      </c>
      <c r="AJ57" s="1263" t="s">
        <v>59</v>
      </c>
      <c r="AK57" s="1263" t="s">
        <v>59</v>
      </c>
      <c r="AL57" s="1263" t="s">
        <v>174</v>
      </c>
      <c r="AM57" s="1247"/>
      <c r="AN57" s="1252"/>
      <c r="AO57" s="1252" t="s">
        <v>393</v>
      </c>
      <c r="AP57" s="1247"/>
      <c r="AQ57" s="1248" t="str" cm="1">
        <f t="array" ref="AQ57">IF(AD57="NO FAVORABLE","NO FAVORABLE",IF(SUMPRODUCT(--(TRIM(AF57:AK57)&lt;&gt;"SI"),--(TRIM(AF57:AK57)&lt;&gt;"NA"))&gt;0,"SUBSANAR","APROBADA CR"))</f>
        <v>APROBADA CR</v>
      </c>
    </row>
    <row r="58" spans="1:43" s="1249" customFormat="1" ht="14.4" x14ac:dyDescent="0.3">
      <c r="A58" s="1282" t="s">
        <v>11462</v>
      </c>
      <c r="B58" s="1283" t="s">
        <v>11463</v>
      </c>
      <c r="C58" s="928">
        <v>189</v>
      </c>
      <c r="D58" s="1534" t="s">
        <v>45</v>
      </c>
      <c r="E58" s="928" t="s">
        <v>3885</v>
      </c>
      <c r="F58" s="928" t="s">
        <v>62</v>
      </c>
      <c r="G58" s="928" t="s">
        <v>11586</v>
      </c>
      <c r="H58" s="928" t="s">
        <v>863</v>
      </c>
      <c r="I58" s="1530" t="str">
        <f t="shared" si="2"/>
        <v>NELSY MARIA SAMORA GARCES</v>
      </c>
      <c r="J58" s="1282" t="s">
        <v>50</v>
      </c>
      <c r="K58" s="928">
        <v>30687949</v>
      </c>
      <c r="L58" s="929">
        <v>30094</v>
      </c>
      <c r="M58" s="928">
        <v>43</v>
      </c>
      <c r="N58" s="928" t="s">
        <v>379</v>
      </c>
      <c r="O58" s="928">
        <v>3001474005</v>
      </c>
      <c r="P58" s="928"/>
      <c r="Q58" s="928" t="s">
        <v>11587</v>
      </c>
      <c r="R58" s="928" t="s">
        <v>53</v>
      </c>
      <c r="S58" s="928" t="s">
        <v>54</v>
      </c>
      <c r="T58" s="928" t="s">
        <v>11588</v>
      </c>
      <c r="U58" s="1250"/>
      <c r="V58" s="1241" t="s">
        <v>57</v>
      </c>
      <c r="W58" s="1242" t="s">
        <v>57</v>
      </c>
      <c r="X58" s="1251" t="s">
        <v>57</v>
      </c>
      <c r="Y58" s="1261"/>
      <c r="Z58" s="1259"/>
      <c r="AA58" s="1259"/>
      <c r="AB58" s="1259"/>
      <c r="AC58" s="1259"/>
      <c r="AD58" s="311" t="s">
        <v>58</v>
      </c>
      <c r="AE58" s="1271"/>
      <c r="AF58" s="1266" t="s">
        <v>59</v>
      </c>
      <c r="AG58" s="1266" t="s">
        <v>59</v>
      </c>
      <c r="AH58" s="1266" t="s">
        <v>59</v>
      </c>
      <c r="AI58" s="1266" t="s">
        <v>59</v>
      </c>
      <c r="AJ58" s="1266" t="s">
        <v>59</v>
      </c>
      <c r="AK58" s="1266" t="s">
        <v>59</v>
      </c>
      <c r="AL58" s="1266" t="s">
        <v>626</v>
      </c>
      <c r="AM58" s="1262"/>
      <c r="AN58" s="1252"/>
      <c r="AO58" s="1252" t="s">
        <v>393</v>
      </c>
      <c r="AP58" s="1247" t="s">
        <v>11589</v>
      </c>
      <c r="AQ58" s="1248" t="str" cm="1">
        <f t="array" ref="AQ58">IF(AD58="NO FAVORABLE","NO FAVORABLE",IF(SUMPRODUCT(--(TRIM(AF58:AK58)&lt;&gt;"SI"),--(TRIM(AF58:AK58)&lt;&gt;"NA"))&gt;0,"SUBSANAR","APROBADA CR"))</f>
        <v>APROBADA CR</v>
      </c>
    </row>
    <row r="59" spans="1:43" s="1249" customFormat="1" ht="14.4" x14ac:dyDescent="0.3">
      <c r="A59" s="1282" t="s">
        <v>11462</v>
      </c>
      <c r="B59" s="1283" t="s">
        <v>11463</v>
      </c>
      <c r="C59" s="928">
        <v>190</v>
      </c>
      <c r="D59" s="1284" t="s">
        <v>45</v>
      </c>
      <c r="E59" s="928" t="s">
        <v>11579</v>
      </c>
      <c r="F59" s="928"/>
      <c r="G59" s="928" t="s">
        <v>7186</v>
      </c>
      <c r="H59" s="928" t="s">
        <v>11225</v>
      </c>
      <c r="I59" s="1239" t="str">
        <f t="shared" si="2"/>
        <v>LORENZA   HIDALGO SOCARRAZ</v>
      </c>
      <c r="J59" s="1282" t="s">
        <v>50</v>
      </c>
      <c r="K59" s="928">
        <v>39416088</v>
      </c>
      <c r="L59" s="929">
        <v>27289</v>
      </c>
      <c r="M59" s="928">
        <v>50</v>
      </c>
      <c r="N59" s="928" t="s">
        <v>379</v>
      </c>
      <c r="O59" s="928">
        <v>3016484590</v>
      </c>
      <c r="P59" s="1257" t="s">
        <v>11590</v>
      </c>
      <c r="Q59" s="928" t="s">
        <v>505</v>
      </c>
      <c r="R59" s="928" t="s">
        <v>374</v>
      </c>
      <c r="S59" s="928" t="s">
        <v>54</v>
      </c>
      <c r="T59" s="928" t="s">
        <v>11591</v>
      </c>
      <c r="U59" s="1250"/>
      <c r="V59" s="1241" t="s">
        <v>57</v>
      </c>
      <c r="W59" s="1242" t="s">
        <v>57</v>
      </c>
      <c r="X59" s="1251" t="s">
        <v>57</v>
      </c>
      <c r="Y59" s="1261"/>
      <c r="Z59" s="1259"/>
      <c r="AA59" s="1259"/>
      <c r="AB59" s="1259"/>
      <c r="AC59" s="1259"/>
      <c r="AD59" s="311" t="s">
        <v>58</v>
      </c>
      <c r="AE59" s="1259"/>
      <c r="AF59" s="1614" t="s">
        <v>59</v>
      </c>
      <c r="AG59" s="1253" t="s">
        <v>57</v>
      </c>
      <c r="AH59" s="1253" t="s">
        <v>59</v>
      </c>
      <c r="AI59" s="1253" t="s">
        <v>59</v>
      </c>
      <c r="AJ59" s="1253" t="s">
        <v>59</v>
      </c>
      <c r="AK59" s="1253" t="s">
        <v>59</v>
      </c>
      <c r="AL59" s="1253" t="s">
        <v>182</v>
      </c>
      <c r="AM59" s="1247"/>
      <c r="AN59" s="1252"/>
      <c r="AO59" s="1252" t="s">
        <v>393</v>
      </c>
      <c r="AP59" s="1247"/>
      <c r="AQ59" s="1248" t="str" cm="1">
        <f t="array" ref="AQ59">IF(AD59="NO FAVORABLE","NO FAVORABLE",IF(SUMPRODUCT(--(TRIM(AF59:AK59)&lt;&gt;"SI"),--(TRIM(AF59:AK59)&lt;&gt;"NA"))&gt;0,"SUBSANAR","APROBADA CR"))</f>
        <v>APROBADA CR</v>
      </c>
    </row>
    <row r="60" spans="1:43" s="1249" customFormat="1" ht="14.4" x14ac:dyDescent="0.3">
      <c r="A60" s="1282" t="s">
        <v>11462</v>
      </c>
      <c r="B60" s="1283" t="s">
        <v>11463</v>
      </c>
      <c r="C60" s="928">
        <v>199</v>
      </c>
      <c r="D60" s="1288" t="s">
        <v>45</v>
      </c>
      <c r="E60" s="928" t="s">
        <v>9430</v>
      </c>
      <c r="F60" s="928" t="s">
        <v>643</v>
      </c>
      <c r="G60" s="928" t="s">
        <v>5274</v>
      </c>
      <c r="H60" s="928" t="s">
        <v>686</v>
      </c>
      <c r="I60" s="1239" t="str">
        <f t="shared" ref="I60:I97" si="3">CONCATENATE(E60," ",F60," ",G60," ",H60)</f>
        <v>DARLI DEL CARMEN MADERA  CARDENAS</v>
      </c>
      <c r="J60" s="928" t="s">
        <v>50</v>
      </c>
      <c r="K60" s="928">
        <v>1039089450</v>
      </c>
      <c r="L60" s="1114">
        <v>32789</v>
      </c>
      <c r="M60" s="1280">
        <v>36</v>
      </c>
      <c r="N60" s="928" t="s">
        <v>379</v>
      </c>
      <c r="O60" s="928">
        <v>320911176</v>
      </c>
      <c r="P60" s="1257" t="s">
        <v>11592</v>
      </c>
      <c r="Q60" s="928" t="s">
        <v>539</v>
      </c>
      <c r="R60" s="928" t="s">
        <v>374</v>
      </c>
      <c r="S60" s="928" t="s">
        <v>54</v>
      </c>
      <c r="T60" s="928" t="s">
        <v>11593</v>
      </c>
      <c r="U60" s="1250"/>
      <c r="V60" s="1241" t="s">
        <v>57</v>
      </c>
      <c r="W60" s="1242" t="s">
        <v>57</v>
      </c>
      <c r="X60" s="1251" t="s">
        <v>57</v>
      </c>
      <c r="Y60" s="1261"/>
      <c r="Z60" s="1259"/>
      <c r="AA60" s="1259"/>
      <c r="AB60" s="1259"/>
      <c r="AC60" s="1259"/>
      <c r="AD60" s="311" t="s">
        <v>58</v>
      </c>
      <c r="AE60" s="1259"/>
      <c r="AF60" s="1262" t="s">
        <v>59</v>
      </c>
      <c r="AG60" s="1247" t="s">
        <v>57</v>
      </c>
      <c r="AH60" s="1247" t="s">
        <v>59</v>
      </c>
      <c r="AI60" s="1247" t="s">
        <v>59</v>
      </c>
      <c r="AJ60" s="1247" t="s">
        <v>59</v>
      </c>
      <c r="AK60" s="1247" t="s">
        <v>59</v>
      </c>
      <c r="AL60" s="1247"/>
      <c r="AM60" s="1247"/>
      <c r="AN60" s="1252"/>
      <c r="AO60" s="1252" t="s">
        <v>393</v>
      </c>
      <c r="AP60" s="1247"/>
      <c r="AQ60" s="1248" t="str" cm="1">
        <f t="array" ref="AQ60">IF(AD60="NO FAVORABLE","NO FAVORABLE",IF(SUMPRODUCT(--(TRIM(AF60:AK60)&lt;&gt;"SI"),--(TRIM(AF60:AK60)&lt;&gt;"NA"))&gt;0,"SUBSANAR","APROBADA CR"))</f>
        <v>APROBADA CR</v>
      </c>
    </row>
    <row r="61" spans="1:43" s="1249" customFormat="1" ht="14.4" x14ac:dyDescent="0.3">
      <c r="A61" s="1282" t="s">
        <v>11462</v>
      </c>
      <c r="B61" s="1283" t="s">
        <v>11463</v>
      </c>
      <c r="C61" s="928">
        <v>201</v>
      </c>
      <c r="D61" s="1288" t="s">
        <v>45</v>
      </c>
      <c r="E61" s="928" t="s">
        <v>11594</v>
      </c>
      <c r="F61" s="928"/>
      <c r="G61" s="928" t="s">
        <v>7529</v>
      </c>
      <c r="H61" s="928" t="s">
        <v>7541</v>
      </c>
      <c r="I61" s="1239" t="str">
        <f t="shared" si="3"/>
        <v>DALSIS  CARRASCAL FALCO</v>
      </c>
      <c r="J61" s="928" t="s">
        <v>50</v>
      </c>
      <c r="K61" s="928">
        <v>50915866</v>
      </c>
      <c r="L61" s="1114">
        <v>28222</v>
      </c>
      <c r="M61" s="1280">
        <v>47</v>
      </c>
      <c r="N61" s="928" t="s">
        <v>379</v>
      </c>
      <c r="O61" s="928">
        <v>3146528397</v>
      </c>
      <c r="P61" s="1257" t="s">
        <v>11595</v>
      </c>
      <c r="Q61" s="928" t="s">
        <v>1987</v>
      </c>
      <c r="R61" s="928" t="s">
        <v>53</v>
      </c>
      <c r="S61" s="928" t="s">
        <v>2217</v>
      </c>
      <c r="T61" s="928" t="s">
        <v>11596</v>
      </c>
      <c r="U61" s="1250"/>
      <c r="V61" s="1241" t="s">
        <v>57</v>
      </c>
      <c r="W61" s="1242" t="s">
        <v>57</v>
      </c>
      <c r="X61" s="1251" t="s">
        <v>57</v>
      </c>
      <c r="Y61" s="1261"/>
      <c r="Z61" s="1259"/>
      <c r="AA61" s="1259"/>
      <c r="AB61" s="1259"/>
      <c r="AC61" s="1259"/>
      <c r="AD61" s="311" t="s">
        <v>58</v>
      </c>
      <c r="AE61" s="1259"/>
      <c r="AF61" s="1262" t="s">
        <v>59</v>
      </c>
      <c r="AG61" s="1247" t="s">
        <v>59</v>
      </c>
      <c r="AH61" s="1247" t="s">
        <v>59</v>
      </c>
      <c r="AI61" s="1247" t="s">
        <v>59</v>
      </c>
      <c r="AJ61" s="1247" t="s">
        <v>59</v>
      </c>
      <c r="AK61" s="1247" t="s">
        <v>59</v>
      </c>
      <c r="AL61" s="1247"/>
      <c r="AM61" s="1247"/>
      <c r="AN61" s="1252"/>
      <c r="AO61" s="1252" t="s">
        <v>393</v>
      </c>
      <c r="AP61" s="1247"/>
      <c r="AQ61" s="1248" t="str" cm="1">
        <f t="array" ref="AQ61">IF(AD61="NO FAVORABLE","NO FAVORABLE",IF(SUMPRODUCT(--(TRIM(AF61:AK61)&lt;&gt;"SI"),--(TRIM(AF61:AK61)&lt;&gt;"NA"))&gt;0,"SUBSANAR","APROBADA CR"))</f>
        <v>APROBADA CR</v>
      </c>
    </row>
    <row r="62" spans="1:43" s="1249" customFormat="1" ht="14.4" x14ac:dyDescent="0.3">
      <c r="A62" s="1282" t="s">
        <v>11462</v>
      </c>
      <c r="B62" s="1283" t="s">
        <v>11463</v>
      </c>
      <c r="C62" s="928">
        <v>202</v>
      </c>
      <c r="D62" s="1288" t="s">
        <v>45</v>
      </c>
      <c r="E62" s="928" t="s">
        <v>856</v>
      </c>
      <c r="F62" s="928" t="s">
        <v>341</v>
      </c>
      <c r="G62" s="928" t="s">
        <v>302</v>
      </c>
      <c r="H62" s="928" t="s">
        <v>1297</v>
      </c>
      <c r="I62" s="1585" t="str">
        <f t="shared" si="3"/>
        <v>YESICA FERNANDA BEDOYA MUÑOS</v>
      </c>
      <c r="J62" s="928" t="s">
        <v>50</v>
      </c>
      <c r="K62" s="928">
        <v>1028000129</v>
      </c>
      <c r="L62" s="1114">
        <v>33114</v>
      </c>
      <c r="M62" s="1280">
        <v>35</v>
      </c>
      <c r="N62" s="928" t="s">
        <v>379</v>
      </c>
      <c r="O62" s="928">
        <v>3001194463</v>
      </c>
      <c r="P62" s="1257" t="s">
        <v>11597</v>
      </c>
      <c r="Q62" s="928" t="s">
        <v>4643</v>
      </c>
      <c r="R62" s="928" t="s">
        <v>53</v>
      </c>
      <c r="S62" s="928" t="s">
        <v>54</v>
      </c>
      <c r="T62" s="928" t="s">
        <v>11598</v>
      </c>
      <c r="U62" s="1250"/>
      <c r="V62" s="1241" t="s">
        <v>57</v>
      </c>
      <c r="W62" s="1242" t="s">
        <v>57</v>
      </c>
      <c r="X62" s="1251" t="s">
        <v>57</v>
      </c>
      <c r="Y62" s="1261"/>
      <c r="Z62" s="1259"/>
      <c r="AA62" s="1259"/>
      <c r="AB62" s="1259"/>
      <c r="AC62" s="1259"/>
      <c r="AD62" s="311" t="s">
        <v>58</v>
      </c>
      <c r="AE62" s="1259"/>
      <c r="AF62" s="1262" t="s">
        <v>59</v>
      </c>
      <c r="AG62" s="1247" t="s">
        <v>59</v>
      </c>
      <c r="AH62" s="1247" t="s">
        <v>59</v>
      </c>
      <c r="AI62" s="1247" t="s">
        <v>59</v>
      </c>
      <c r="AJ62" s="1247" t="s">
        <v>59</v>
      </c>
      <c r="AK62" s="1247" t="s">
        <v>59</v>
      </c>
      <c r="AL62" s="1247" t="s">
        <v>174</v>
      </c>
      <c r="AM62" s="1247"/>
      <c r="AN62" s="1252"/>
      <c r="AO62" s="1252" t="s">
        <v>393</v>
      </c>
      <c r="AP62" s="1247"/>
      <c r="AQ62" s="1248" t="str" cm="1">
        <f t="array" ref="AQ62">IF(AD62="NO FAVORABLE","NO FAVORABLE",IF(SUMPRODUCT(--(TRIM(AF62:AK62)&lt;&gt;"SI"),--(TRIM(AF62:AK62)&lt;&gt;"NA"))&gt;0,"SUBSANAR","APROBADA CR"))</f>
        <v>APROBADA CR</v>
      </c>
    </row>
    <row r="63" spans="1:43" s="1249" customFormat="1" ht="14.4" x14ac:dyDescent="0.3">
      <c r="A63" s="1282" t="s">
        <v>11462</v>
      </c>
      <c r="B63" s="1283" t="s">
        <v>11463</v>
      </c>
      <c r="C63" s="928">
        <v>203</v>
      </c>
      <c r="D63" s="1288" t="s">
        <v>45</v>
      </c>
      <c r="E63" s="928" t="s">
        <v>5373</v>
      </c>
      <c r="F63" s="928"/>
      <c r="G63" s="928" t="s">
        <v>793</v>
      </c>
      <c r="H63" s="928" t="s">
        <v>415</v>
      </c>
      <c r="I63" s="1256" t="str">
        <f t="shared" si="3"/>
        <v>YANIRIS  CAMPO GONZALEZ</v>
      </c>
      <c r="J63" s="928" t="s">
        <v>50</v>
      </c>
      <c r="K63" s="928">
        <v>1039099050</v>
      </c>
      <c r="L63" s="1114">
        <v>35547</v>
      </c>
      <c r="M63" s="1280">
        <v>31</v>
      </c>
      <c r="N63" s="928" t="s">
        <v>379</v>
      </c>
      <c r="O63" s="928">
        <v>3128818392</v>
      </c>
      <c r="P63" s="928"/>
      <c r="Q63" s="928" t="s">
        <v>2001</v>
      </c>
      <c r="R63" s="928" t="s">
        <v>2972</v>
      </c>
      <c r="S63" s="928" t="s">
        <v>54</v>
      </c>
      <c r="T63" s="928" t="s">
        <v>11599</v>
      </c>
      <c r="U63" s="1250"/>
      <c r="V63" s="1241" t="s">
        <v>57</v>
      </c>
      <c r="W63" s="1242" t="s">
        <v>57</v>
      </c>
      <c r="X63" s="1251" t="s">
        <v>57</v>
      </c>
      <c r="Y63" s="1261"/>
      <c r="Z63" s="1259"/>
      <c r="AA63" s="1259"/>
      <c r="AB63" s="1259"/>
      <c r="AC63" s="1259"/>
      <c r="AD63" s="311" t="s">
        <v>58</v>
      </c>
      <c r="AE63" s="1259"/>
      <c r="AF63" s="1262" t="s">
        <v>59</v>
      </c>
      <c r="AG63" s="1247" t="s">
        <v>59</v>
      </c>
      <c r="AH63" s="1247" t="s">
        <v>59</v>
      </c>
      <c r="AI63" s="1247" t="s">
        <v>59</v>
      </c>
      <c r="AJ63" s="1247" t="s">
        <v>59</v>
      </c>
      <c r="AK63" s="1247" t="s">
        <v>59</v>
      </c>
      <c r="AL63" s="1247" t="s">
        <v>70</v>
      </c>
      <c r="AM63" s="1247"/>
      <c r="AN63" s="1252"/>
      <c r="AO63" s="1252" t="s">
        <v>393</v>
      </c>
      <c r="AP63" s="1247" t="s">
        <v>11498</v>
      </c>
      <c r="AQ63" s="1248" t="str" cm="1">
        <f t="array" ref="AQ63">IF(AD63="NO FAVORABLE","NO FAVORABLE",IF(SUMPRODUCT(--(TRIM(AF63:AK63)&lt;&gt;"SI"),--(TRIM(AF63:AK63)&lt;&gt;"NA"))&gt;0,"SUBSANAR","APROBADA CR"))</f>
        <v>APROBADA CR</v>
      </c>
    </row>
    <row r="64" spans="1:43" s="1249" customFormat="1" ht="14.4" x14ac:dyDescent="0.3">
      <c r="A64" s="1282" t="s">
        <v>11462</v>
      </c>
      <c r="B64" s="1283" t="s">
        <v>11463</v>
      </c>
      <c r="C64" s="928">
        <v>204</v>
      </c>
      <c r="D64" s="1288" t="s">
        <v>45</v>
      </c>
      <c r="E64" s="928" t="s">
        <v>5842</v>
      </c>
      <c r="F64" s="928" t="s">
        <v>11600</v>
      </c>
      <c r="G64" s="928" t="s">
        <v>3258</v>
      </c>
      <c r="H64" s="928" t="s">
        <v>1829</v>
      </c>
      <c r="I64" s="1256" t="str">
        <f t="shared" si="3"/>
        <v>SULI YUSNEIDIS AVILA CONTRERAS</v>
      </c>
      <c r="J64" s="928" t="s">
        <v>50</v>
      </c>
      <c r="K64" s="928">
        <v>1039098096</v>
      </c>
      <c r="L64" s="1114">
        <v>34660</v>
      </c>
      <c r="M64" s="1280">
        <v>30</v>
      </c>
      <c r="N64" s="928" t="s">
        <v>379</v>
      </c>
      <c r="O64" s="928">
        <v>3113370363</v>
      </c>
      <c r="P64" s="1257" t="s">
        <v>11601</v>
      </c>
      <c r="Q64" s="928" t="s">
        <v>1870</v>
      </c>
      <c r="R64" s="928" t="s">
        <v>53</v>
      </c>
      <c r="S64" s="928" t="s">
        <v>54</v>
      </c>
      <c r="T64" s="928" t="s">
        <v>11602</v>
      </c>
      <c r="U64" s="1250"/>
      <c r="V64" s="1241" t="s">
        <v>57</v>
      </c>
      <c r="W64" s="1242" t="s">
        <v>57</v>
      </c>
      <c r="X64" s="1251" t="s">
        <v>57</v>
      </c>
      <c r="Y64" s="1261"/>
      <c r="Z64" s="1259"/>
      <c r="AA64" s="1259"/>
      <c r="AB64" s="1259"/>
      <c r="AC64" s="1259"/>
      <c r="AD64" s="311" t="s">
        <v>58</v>
      </c>
      <c r="AE64" s="1259"/>
      <c r="AF64" s="1262" t="s">
        <v>59</v>
      </c>
      <c r="AG64" s="1247" t="s">
        <v>59</v>
      </c>
      <c r="AH64" s="1247" t="s">
        <v>59</v>
      </c>
      <c r="AI64" s="1247" t="s">
        <v>59</v>
      </c>
      <c r="AJ64" s="1247" t="s">
        <v>59</v>
      </c>
      <c r="AK64" s="1247" t="s">
        <v>59</v>
      </c>
      <c r="AL64" s="1247" t="s">
        <v>174</v>
      </c>
      <c r="AM64" s="1247"/>
      <c r="AN64" s="1252"/>
      <c r="AO64" s="1252" t="s">
        <v>393</v>
      </c>
      <c r="AP64" s="1247" t="s">
        <v>11498</v>
      </c>
      <c r="AQ64" s="1248" t="str" cm="1">
        <f t="array" ref="AQ64">IF(AD64="NO FAVORABLE","NO FAVORABLE",IF(SUMPRODUCT(--(TRIM(AF64:AK64)&lt;&gt;"SI"),--(TRIM(AF64:AK64)&lt;&gt;"NA"))&gt;0,"SUBSANAR","APROBADA CR"))</f>
        <v>APROBADA CR</v>
      </c>
    </row>
    <row r="65" spans="1:43" s="1249" customFormat="1" ht="14.4" x14ac:dyDescent="0.3">
      <c r="A65" s="1282" t="s">
        <v>11462</v>
      </c>
      <c r="B65" s="1283" t="s">
        <v>11463</v>
      </c>
      <c r="C65" s="928">
        <v>205</v>
      </c>
      <c r="D65" s="1288" t="s">
        <v>45</v>
      </c>
      <c r="E65" s="928" t="s">
        <v>8791</v>
      </c>
      <c r="F65" s="928" t="s">
        <v>643</v>
      </c>
      <c r="G65" s="928" t="s">
        <v>587</v>
      </c>
      <c r="H65" s="928" t="s">
        <v>65</v>
      </c>
      <c r="I65" s="1239" t="str">
        <f t="shared" si="3"/>
        <v>MARELIS DEL CARMEN MEJIA BUSTAMANTE</v>
      </c>
      <c r="J65" s="928" t="s">
        <v>50</v>
      </c>
      <c r="K65" s="928">
        <v>39159058</v>
      </c>
      <c r="L65" s="1114">
        <v>29169</v>
      </c>
      <c r="M65" s="1280">
        <v>46</v>
      </c>
      <c r="N65" s="928" t="s">
        <v>379</v>
      </c>
      <c r="O65" s="928">
        <v>3207901047</v>
      </c>
      <c r="P65" s="1257" t="s">
        <v>11603</v>
      </c>
      <c r="Q65" s="928" t="s">
        <v>1737</v>
      </c>
      <c r="R65" s="928" t="s">
        <v>374</v>
      </c>
      <c r="S65" s="928" t="s">
        <v>54</v>
      </c>
      <c r="T65" s="928" t="s">
        <v>11604</v>
      </c>
      <c r="U65" s="1250"/>
      <c r="V65" s="1241" t="s">
        <v>57</v>
      </c>
      <c r="W65" s="1242" t="s">
        <v>57</v>
      </c>
      <c r="X65" s="1251" t="s">
        <v>57</v>
      </c>
      <c r="Y65" s="1261"/>
      <c r="Z65" s="1259"/>
      <c r="AA65" s="1259"/>
      <c r="AB65" s="1259"/>
      <c r="AC65" s="1259"/>
      <c r="AD65" s="311" t="s">
        <v>58</v>
      </c>
      <c r="AE65" s="1259"/>
      <c r="AF65" s="1262" t="s">
        <v>59</v>
      </c>
      <c r="AG65" s="1247" t="s">
        <v>59</v>
      </c>
      <c r="AH65" s="1247" t="s">
        <v>59</v>
      </c>
      <c r="AI65" s="1247" t="s">
        <v>59</v>
      </c>
      <c r="AJ65" s="1247" t="s">
        <v>59</v>
      </c>
      <c r="AK65" s="1247" t="s">
        <v>59</v>
      </c>
      <c r="AL65" s="1247" t="s">
        <v>174</v>
      </c>
      <c r="AM65" s="1247"/>
      <c r="AN65" s="1252"/>
      <c r="AO65" s="1252" t="s">
        <v>393</v>
      </c>
      <c r="AP65" s="1247" t="e">
        <v>#N/A</v>
      </c>
      <c r="AQ65" s="1248" t="str" cm="1">
        <f t="array" ref="AQ65">IF(AD65="NO FAVORABLE","NO FAVORABLE",IF(SUMPRODUCT(--(TRIM(AF65:AK65)&lt;&gt;"SI"),--(TRIM(AF65:AK65)&lt;&gt;"NA"))&gt;0,"SUBSANAR","APROBADA CR"))</f>
        <v>APROBADA CR</v>
      </c>
    </row>
    <row r="66" spans="1:43" s="1249" customFormat="1" ht="14.4" x14ac:dyDescent="0.3">
      <c r="A66" s="1282" t="s">
        <v>11462</v>
      </c>
      <c r="B66" s="1283" t="s">
        <v>11463</v>
      </c>
      <c r="C66" s="928">
        <v>209</v>
      </c>
      <c r="D66" s="1288" t="s">
        <v>45</v>
      </c>
      <c r="E66" s="928" t="s">
        <v>2829</v>
      </c>
      <c r="F66" s="928"/>
      <c r="G66" s="928" t="s">
        <v>153</v>
      </c>
      <c r="H66" s="928" t="s">
        <v>7492</v>
      </c>
      <c r="I66" s="1239" t="str">
        <f t="shared" si="3"/>
        <v>ESMERALDA   MARTINEZ LAYERA</v>
      </c>
      <c r="J66" s="928" t="s">
        <v>50</v>
      </c>
      <c r="K66" s="928">
        <v>1001026780</v>
      </c>
      <c r="L66" s="1114">
        <v>36961</v>
      </c>
      <c r="M66" s="1280">
        <v>24</v>
      </c>
      <c r="N66" s="928" t="s">
        <v>379</v>
      </c>
      <c r="O66" s="928">
        <v>3008829117</v>
      </c>
      <c r="P66" s="1257" t="s">
        <v>11605</v>
      </c>
      <c r="Q66" s="928" t="s">
        <v>1809</v>
      </c>
      <c r="R66" s="928" t="s">
        <v>53</v>
      </c>
      <c r="S66" s="928" t="s">
        <v>54</v>
      </c>
      <c r="T66" s="928" t="s">
        <v>11606</v>
      </c>
      <c r="U66" s="1250"/>
      <c r="V66" s="1241" t="s">
        <v>57</v>
      </c>
      <c r="W66" s="1242" t="s">
        <v>57</v>
      </c>
      <c r="X66" s="1251" t="s">
        <v>57</v>
      </c>
      <c r="Y66" s="1261"/>
      <c r="Z66" s="1259"/>
      <c r="AA66" s="1259"/>
      <c r="AB66" s="1259"/>
      <c r="AC66" s="1259"/>
      <c r="AD66" s="311" t="s">
        <v>58</v>
      </c>
      <c r="AE66" s="1259"/>
      <c r="AF66" s="1319" t="s">
        <v>59</v>
      </c>
      <c r="AG66" s="1255" t="s">
        <v>59</v>
      </c>
      <c r="AH66" s="1255" t="s">
        <v>59</v>
      </c>
      <c r="AI66" s="1255" t="s">
        <v>59</v>
      </c>
      <c r="AJ66" s="1255" t="s">
        <v>59</v>
      </c>
      <c r="AK66" s="1255" t="s">
        <v>59</v>
      </c>
      <c r="AL66" s="1255" t="s">
        <v>114</v>
      </c>
      <c r="AM66" s="1247"/>
      <c r="AN66" s="1252"/>
      <c r="AO66" s="1252" t="s">
        <v>393</v>
      </c>
      <c r="AP66" s="1253"/>
      <c r="AQ66" s="1248" t="str" cm="1">
        <f t="array" ref="AQ66">IF(AD66="NO FAVORABLE","NO FAVORABLE",IF(SUMPRODUCT(--(TRIM(AF66:AK66)&lt;&gt;"SI"),--(TRIM(AF66:AK66)&lt;&gt;"NA"))&gt;0,"SUBSANAR","APROBADA CR"))</f>
        <v>APROBADA CR</v>
      </c>
    </row>
    <row r="67" spans="1:43" s="1249" customFormat="1" ht="14.4" x14ac:dyDescent="0.3">
      <c r="A67" s="1282" t="s">
        <v>11462</v>
      </c>
      <c r="B67" s="1283" t="s">
        <v>11463</v>
      </c>
      <c r="C67" s="928">
        <v>210</v>
      </c>
      <c r="D67" s="1288" t="s">
        <v>45</v>
      </c>
      <c r="E67" s="928" t="s">
        <v>382</v>
      </c>
      <c r="F67" s="928"/>
      <c r="G67" s="928" t="s">
        <v>153</v>
      </c>
      <c r="H67" s="928" t="s">
        <v>7492</v>
      </c>
      <c r="I67" s="1239" t="str">
        <f t="shared" si="3"/>
        <v>ESTRELLA  MARTINEZ LAYERA</v>
      </c>
      <c r="J67" s="928" t="s">
        <v>50</v>
      </c>
      <c r="K67" s="928">
        <v>1001596259</v>
      </c>
      <c r="L67" s="1114">
        <v>36063</v>
      </c>
      <c r="M67" s="1280">
        <v>27</v>
      </c>
      <c r="N67" s="928" t="s">
        <v>379</v>
      </c>
      <c r="O67" s="928">
        <v>3219268852</v>
      </c>
      <c r="P67" s="1257" t="s">
        <v>11607</v>
      </c>
      <c r="Q67" s="928" t="s">
        <v>1870</v>
      </c>
      <c r="R67" s="928" t="s">
        <v>53</v>
      </c>
      <c r="S67" s="928" t="s">
        <v>54</v>
      </c>
      <c r="T67" s="928" t="s">
        <v>11606</v>
      </c>
      <c r="U67" s="1250"/>
      <c r="V67" s="1241" t="s">
        <v>57</v>
      </c>
      <c r="W67" s="1242" t="s">
        <v>57</v>
      </c>
      <c r="X67" s="1251" t="s">
        <v>57</v>
      </c>
      <c r="Y67" s="1261"/>
      <c r="Z67" s="1259"/>
      <c r="AA67" s="1259"/>
      <c r="AB67" s="1259"/>
      <c r="AC67" s="1259"/>
      <c r="AD67" s="311" t="s">
        <v>58</v>
      </c>
      <c r="AE67" s="1259"/>
      <c r="AF67" s="1262" t="s">
        <v>59</v>
      </c>
      <c r="AG67" s="1247" t="s">
        <v>59</v>
      </c>
      <c r="AH67" s="1247" t="s">
        <v>59</v>
      </c>
      <c r="AI67" s="1247" t="s">
        <v>59</v>
      </c>
      <c r="AJ67" s="1247" t="s">
        <v>59</v>
      </c>
      <c r="AK67" s="1247" t="s">
        <v>59</v>
      </c>
      <c r="AL67" s="1247" t="s">
        <v>70</v>
      </c>
      <c r="AM67" s="1247"/>
      <c r="AN67" s="1252"/>
      <c r="AO67" s="1252" t="s">
        <v>393</v>
      </c>
      <c r="AP67" s="1247"/>
      <c r="AQ67" s="1248" t="str" cm="1">
        <f t="array" ref="AQ67">IF(AD67="NO FAVORABLE","NO FAVORABLE",IF(SUMPRODUCT(--(TRIM(AF67:AK67)&lt;&gt;"SI"),--(TRIM(AF67:AK67)&lt;&gt;"NA"))&gt;0,"SUBSANAR","APROBADA CR"))</f>
        <v>APROBADA CR</v>
      </c>
    </row>
    <row r="68" spans="1:43" s="1249" customFormat="1" ht="14.4" x14ac:dyDescent="0.3">
      <c r="A68" s="1282" t="s">
        <v>11462</v>
      </c>
      <c r="B68" s="1283" t="s">
        <v>11463</v>
      </c>
      <c r="C68" s="928">
        <v>211</v>
      </c>
      <c r="D68" s="1288" t="s">
        <v>45</v>
      </c>
      <c r="E68" s="928" t="s">
        <v>11608</v>
      </c>
      <c r="F68" s="928" t="s">
        <v>316</v>
      </c>
      <c r="G68" s="928" t="s">
        <v>5401</v>
      </c>
      <c r="H68" s="928" t="s">
        <v>5401</v>
      </c>
      <c r="I68" s="1239" t="str">
        <f t="shared" si="3"/>
        <v>DELLIS PAOLA BANQUETH BANQUETH</v>
      </c>
      <c r="J68" s="928" t="s">
        <v>50</v>
      </c>
      <c r="K68" s="928">
        <v>1002058824</v>
      </c>
      <c r="L68" s="1114">
        <v>33884</v>
      </c>
      <c r="M68" s="1280">
        <v>33</v>
      </c>
      <c r="N68" s="928" t="s">
        <v>379</v>
      </c>
      <c r="O68" s="928">
        <v>3006822262</v>
      </c>
      <c r="P68" s="928"/>
      <c r="Q68" s="928" t="s">
        <v>1809</v>
      </c>
      <c r="R68" s="928" t="s">
        <v>374</v>
      </c>
      <c r="S68" s="928" t="s">
        <v>2217</v>
      </c>
      <c r="T68" s="928" t="s">
        <v>11609</v>
      </c>
      <c r="U68" s="1250"/>
      <c r="V68" s="1241" t="s">
        <v>57</v>
      </c>
      <c r="W68" s="1242" t="s">
        <v>57</v>
      </c>
      <c r="X68" s="1251" t="s">
        <v>57</v>
      </c>
      <c r="Y68" s="1261"/>
      <c r="Z68" s="1259"/>
      <c r="AA68" s="1259"/>
      <c r="AB68" s="1259"/>
      <c r="AC68" s="1259"/>
      <c r="AD68" s="311" t="s">
        <v>58</v>
      </c>
      <c r="AE68" s="1259"/>
      <c r="AF68" s="1262" t="s">
        <v>59</v>
      </c>
      <c r="AG68" s="1247" t="s">
        <v>59</v>
      </c>
      <c r="AH68" s="1247" t="s">
        <v>59</v>
      </c>
      <c r="AI68" s="1247" t="s">
        <v>59</v>
      </c>
      <c r="AJ68" s="1247" t="s">
        <v>59</v>
      </c>
      <c r="AK68" s="1247" t="s">
        <v>59</v>
      </c>
      <c r="AL68" s="1247" t="s">
        <v>174</v>
      </c>
      <c r="AM68" s="1247"/>
      <c r="AN68" s="1252"/>
      <c r="AO68" s="1252" t="s">
        <v>393</v>
      </c>
      <c r="AP68" s="1247"/>
      <c r="AQ68" s="1248" t="str" cm="1">
        <f t="array" ref="AQ68">IF(AD68="NO FAVORABLE","NO FAVORABLE",IF(SUMPRODUCT(--(TRIM(AF68:AK68)&lt;&gt;"SI"),--(TRIM(AF68:AK68)&lt;&gt;"NA"))&gt;0,"SUBSANAR","APROBADA CR"))</f>
        <v>APROBADA CR</v>
      </c>
    </row>
    <row r="69" spans="1:43" s="1249" customFormat="1" ht="14.4" x14ac:dyDescent="0.3">
      <c r="A69" s="1282" t="s">
        <v>11462</v>
      </c>
      <c r="B69" s="1283" t="s">
        <v>11463</v>
      </c>
      <c r="C69" s="928">
        <v>216</v>
      </c>
      <c r="D69" s="1288" t="s">
        <v>45</v>
      </c>
      <c r="E69" s="928" t="s">
        <v>8783</v>
      </c>
      <c r="F69" s="928"/>
      <c r="G69" s="928" t="s">
        <v>11611</v>
      </c>
      <c r="H69" s="928" t="s">
        <v>2638</v>
      </c>
      <c r="I69" s="1256" t="str">
        <f t="shared" si="3"/>
        <v>YARLEIDIS  BALDOMINO MORELO</v>
      </c>
      <c r="J69" s="928" t="s">
        <v>50</v>
      </c>
      <c r="K69" s="928">
        <v>1039078708</v>
      </c>
      <c r="L69" s="1114">
        <v>37427</v>
      </c>
      <c r="M69" s="1280">
        <v>23</v>
      </c>
      <c r="N69" s="928" t="s">
        <v>379</v>
      </c>
      <c r="O69" s="928">
        <v>3234766403</v>
      </c>
      <c r="P69" s="1257" t="s">
        <v>11612</v>
      </c>
      <c r="Q69" s="928" t="s">
        <v>1819</v>
      </c>
      <c r="R69" s="928" t="s">
        <v>1546</v>
      </c>
      <c r="S69" s="928" t="s">
        <v>54</v>
      </c>
      <c r="T69" s="928" t="s">
        <v>11467</v>
      </c>
      <c r="U69" s="1250"/>
      <c r="V69" s="1241" t="s">
        <v>57</v>
      </c>
      <c r="W69" s="1242" t="s">
        <v>57</v>
      </c>
      <c r="X69" s="1251" t="s">
        <v>57</v>
      </c>
      <c r="Y69" s="1261"/>
      <c r="Z69" s="1259"/>
      <c r="AA69" s="1259"/>
      <c r="AB69" s="1259"/>
      <c r="AC69" s="1259"/>
      <c r="AD69" s="311" t="s">
        <v>58</v>
      </c>
      <c r="AE69" s="1259"/>
      <c r="AF69" s="1262" t="s">
        <v>59</v>
      </c>
      <c r="AG69" s="1247" t="s">
        <v>59</v>
      </c>
      <c r="AH69" s="1247" t="s">
        <v>59</v>
      </c>
      <c r="AI69" s="1247" t="s">
        <v>59</v>
      </c>
      <c r="AJ69" s="1247" t="s">
        <v>59</v>
      </c>
      <c r="AK69" s="1247" t="s">
        <v>59</v>
      </c>
      <c r="AL69" s="1247" t="s">
        <v>194</v>
      </c>
      <c r="AM69" s="1247"/>
      <c r="AN69" s="1252"/>
      <c r="AO69" s="1252" t="s">
        <v>393</v>
      </c>
      <c r="AP69" s="1253" t="s">
        <v>11498</v>
      </c>
      <c r="AQ69" s="1248" t="str" cm="1">
        <f t="array" ref="AQ69">IF(AD69="NO FAVORABLE","NO FAVORABLE",IF(SUMPRODUCT(--(TRIM(AF69:AK69)&lt;&gt;"SI"),--(TRIM(AF69:AK69)&lt;&gt;"NA"))&gt;0,"SUBSANAR","APROBADA CR"))</f>
        <v>APROBADA CR</v>
      </c>
    </row>
    <row r="70" spans="1:43" s="1249" customFormat="1" ht="14.4" x14ac:dyDescent="0.3">
      <c r="A70" s="1282" t="s">
        <v>11462</v>
      </c>
      <c r="B70" s="1283" t="s">
        <v>11463</v>
      </c>
      <c r="C70" s="928">
        <v>217</v>
      </c>
      <c r="D70" s="1288" t="s">
        <v>45</v>
      </c>
      <c r="E70" s="928" t="s">
        <v>144</v>
      </c>
      <c r="F70" s="928" t="s">
        <v>86</v>
      </c>
      <c r="G70" s="928" t="s">
        <v>11613</v>
      </c>
      <c r="H70" s="928" t="s">
        <v>2841</v>
      </c>
      <c r="I70" s="1239" t="str">
        <f t="shared" si="3"/>
        <v>GLADYS AMPARO AQUIRRE VIDALES</v>
      </c>
      <c r="J70" s="928" t="s">
        <v>50</v>
      </c>
      <c r="K70" s="928">
        <v>50927932</v>
      </c>
      <c r="L70" s="1114">
        <v>27363</v>
      </c>
      <c r="M70" s="1280">
        <v>50</v>
      </c>
      <c r="N70" s="928" t="s">
        <v>379</v>
      </c>
      <c r="O70" s="928">
        <v>3175323768</v>
      </c>
      <c r="P70" s="1257" t="s">
        <v>11614</v>
      </c>
      <c r="Q70" s="928" t="s">
        <v>4641</v>
      </c>
      <c r="R70" s="928" t="s">
        <v>374</v>
      </c>
      <c r="S70" s="928" t="s">
        <v>54</v>
      </c>
      <c r="T70" s="928" t="s">
        <v>11615</v>
      </c>
      <c r="U70" s="1250"/>
      <c r="V70" s="1241" t="s">
        <v>57</v>
      </c>
      <c r="W70" s="1242" t="s">
        <v>57</v>
      </c>
      <c r="X70" s="1251" t="s">
        <v>57</v>
      </c>
      <c r="Y70" s="1261"/>
      <c r="Z70" s="1259"/>
      <c r="AA70" s="1259"/>
      <c r="AB70" s="1259"/>
      <c r="AC70" s="1259"/>
      <c r="AD70" s="311" t="s">
        <v>58</v>
      </c>
      <c r="AE70" s="1259"/>
      <c r="AF70" s="1303" t="s">
        <v>59</v>
      </c>
      <c r="AG70" s="1263" t="s">
        <v>57</v>
      </c>
      <c r="AH70" s="1263" t="s">
        <v>59</v>
      </c>
      <c r="AI70" s="1263" t="s">
        <v>59</v>
      </c>
      <c r="AJ70" s="1263" t="s">
        <v>59</v>
      </c>
      <c r="AK70" s="1263" t="s">
        <v>59</v>
      </c>
      <c r="AL70" s="1263" t="s">
        <v>283</v>
      </c>
      <c r="AM70" s="1247"/>
      <c r="AN70" s="1252"/>
      <c r="AO70" s="1252" t="s">
        <v>393</v>
      </c>
      <c r="AP70" s="1247"/>
      <c r="AQ70" s="1248" t="str" cm="1">
        <f t="array" ref="AQ70">IF(AD70="NO FAVORABLE","NO FAVORABLE",IF(SUMPRODUCT(--(TRIM(AF70:AK70)&lt;&gt;"SI"),--(TRIM(AF70:AK70)&lt;&gt;"NA"))&gt;0,"SUBSANAR","APROBADA CR"))</f>
        <v>APROBADA CR</v>
      </c>
    </row>
    <row r="71" spans="1:43" s="1249" customFormat="1" ht="14.4" x14ac:dyDescent="0.3">
      <c r="A71" s="1282" t="s">
        <v>11462</v>
      </c>
      <c r="B71" s="1283" t="s">
        <v>11463</v>
      </c>
      <c r="C71" s="928">
        <v>218</v>
      </c>
      <c r="D71" s="1536" t="s">
        <v>45</v>
      </c>
      <c r="E71" s="928" t="s">
        <v>328</v>
      </c>
      <c r="F71" s="928"/>
      <c r="G71" s="928" t="s">
        <v>117</v>
      </c>
      <c r="H71" s="928" t="s">
        <v>9102</v>
      </c>
      <c r="I71" s="1530" t="str">
        <f t="shared" si="3"/>
        <v>MARISOL  DIAZ PRIMERA</v>
      </c>
      <c r="J71" s="928" t="s">
        <v>50</v>
      </c>
      <c r="K71" s="928">
        <v>1040363812</v>
      </c>
      <c r="L71" s="1114">
        <v>33160</v>
      </c>
      <c r="M71" s="1280">
        <v>35</v>
      </c>
      <c r="N71" s="928" t="s">
        <v>379</v>
      </c>
      <c r="O71" s="928">
        <v>3234541299</v>
      </c>
      <c r="P71" s="1257" t="s">
        <v>11616</v>
      </c>
      <c r="Q71" s="928" t="s">
        <v>1819</v>
      </c>
      <c r="R71" s="928" t="s">
        <v>1546</v>
      </c>
      <c r="S71" s="928" t="s">
        <v>54</v>
      </c>
      <c r="T71" s="928" t="s">
        <v>11617</v>
      </c>
      <c r="U71" s="1250"/>
      <c r="V71" s="1241" t="s">
        <v>57</v>
      </c>
      <c r="W71" s="1242" t="s">
        <v>57</v>
      </c>
      <c r="X71" s="1251" t="s">
        <v>57</v>
      </c>
      <c r="Y71" s="1261"/>
      <c r="Z71" s="1259"/>
      <c r="AA71" s="1259"/>
      <c r="AB71" s="1259"/>
      <c r="AC71" s="1259"/>
      <c r="AD71" s="311" t="s">
        <v>58</v>
      </c>
      <c r="AE71" s="1271"/>
      <c r="AF71" s="1266" t="s">
        <v>59</v>
      </c>
      <c r="AG71" s="1266" t="s">
        <v>59</v>
      </c>
      <c r="AH71" s="1266" t="s">
        <v>59</v>
      </c>
      <c r="AI71" s="1266" t="s">
        <v>59</v>
      </c>
      <c r="AJ71" s="1266" t="s">
        <v>59</v>
      </c>
      <c r="AK71" s="1266" t="s">
        <v>59</v>
      </c>
      <c r="AL71" s="1266" t="s">
        <v>174</v>
      </c>
      <c r="AM71" s="1262"/>
      <c r="AN71" s="1252"/>
      <c r="AO71" s="1252" t="s">
        <v>393</v>
      </c>
      <c r="AP71" s="1247"/>
      <c r="AQ71" s="1248" t="str" cm="1">
        <f t="array" ref="AQ71">IF(AD71="NO FAVORABLE","NO FAVORABLE",IF(SUMPRODUCT(--(TRIM(AF71:AK71)&lt;&gt;"SI"),--(TRIM(AF71:AK71)&lt;&gt;"NA"))&gt;0,"SUBSANAR","APROBADA CR"))</f>
        <v>APROBADA CR</v>
      </c>
    </row>
    <row r="72" spans="1:43" s="1249" customFormat="1" ht="14.4" x14ac:dyDescent="0.3">
      <c r="A72" s="1282" t="s">
        <v>11462</v>
      </c>
      <c r="B72" s="1283" t="s">
        <v>11463</v>
      </c>
      <c r="C72" s="928">
        <v>220</v>
      </c>
      <c r="D72" s="1288" t="s">
        <v>45</v>
      </c>
      <c r="E72" s="928" t="s">
        <v>9064</v>
      </c>
      <c r="F72" s="928" t="s">
        <v>1482</v>
      </c>
      <c r="G72" s="928" t="s">
        <v>153</v>
      </c>
      <c r="H72" s="928" t="s">
        <v>7307</v>
      </c>
      <c r="I72" s="1239" t="str">
        <f t="shared" si="3"/>
        <v>JAZMIN YULIETH MARTINEZ SANDOVAL</v>
      </c>
      <c r="J72" s="928" t="s">
        <v>50</v>
      </c>
      <c r="K72" s="928">
        <v>1027950812</v>
      </c>
      <c r="L72" s="1114">
        <v>38589</v>
      </c>
      <c r="M72" s="1280">
        <v>20</v>
      </c>
      <c r="N72" s="928" t="s">
        <v>379</v>
      </c>
      <c r="O72" s="928">
        <v>3225752146</v>
      </c>
      <c r="P72" s="1257" t="s">
        <v>11618</v>
      </c>
      <c r="Q72" s="928" t="s">
        <v>505</v>
      </c>
      <c r="R72" s="928" t="s">
        <v>1546</v>
      </c>
      <c r="S72" s="928" t="s">
        <v>54</v>
      </c>
      <c r="T72" s="928" t="s">
        <v>11619</v>
      </c>
      <c r="U72" s="1250"/>
      <c r="V72" s="1241" t="s">
        <v>57</v>
      </c>
      <c r="W72" s="1242" t="s">
        <v>57</v>
      </c>
      <c r="X72" s="1251" t="s">
        <v>57</v>
      </c>
      <c r="Y72" s="1261"/>
      <c r="Z72" s="1259"/>
      <c r="AA72" s="1259"/>
      <c r="AB72" s="1259"/>
      <c r="AC72" s="1259"/>
      <c r="AD72" s="311" t="s">
        <v>58</v>
      </c>
      <c r="AE72" s="1259"/>
      <c r="AF72" s="1262" t="s">
        <v>59</v>
      </c>
      <c r="AG72" s="1247" t="s">
        <v>59</v>
      </c>
      <c r="AH72" s="1247" t="s">
        <v>59</v>
      </c>
      <c r="AI72" s="1247" t="s">
        <v>59</v>
      </c>
      <c r="AJ72" s="1247" t="s">
        <v>59</v>
      </c>
      <c r="AK72" s="1247" t="s">
        <v>59</v>
      </c>
      <c r="AL72" s="1247" t="s">
        <v>243</v>
      </c>
      <c r="AM72" s="1247"/>
      <c r="AN72" s="1252"/>
      <c r="AO72" s="1252" t="s">
        <v>393</v>
      </c>
      <c r="AP72" s="1247" t="e">
        <v>#N/A</v>
      </c>
      <c r="AQ72" s="1248" t="str" cm="1">
        <f t="array" ref="AQ72">IF(AD72="NO FAVORABLE","NO FAVORABLE",IF(SUMPRODUCT(--(TRIM(AF72:AK72)&lt;&gt;"SI"),--(TRIM(AF72:AK72)&lt;&gt;"NA"))&gt;0,"SUBSANAR","APROBADA CR"))</f>
        <v>APROBADA CR</v>
      </c>
    </row>
    <row r="73" spans="1:43" s="1249" customFormat="1" ht="14.4" x14ac:dyDescent="0.3">
      <c r="A73" s="1282" t="s">
        <v>11462</v>
      </c>
      <c r="B73" s="1283" t="s">
        <v>11463</v>
      </c>
      <c r="C73" s="928">
        <v>221</v>
      </c>
      <c r="D73" s="1288" t="s">
        <v>45</v>
      </c>
      <c r="E73" s="928" t="s">
        <v>2274</v>
      </c>
      <c r="F73" s="928" t="s">
        <v>343</v>
      </c>
      <c r="G73" s="928" t="s">
        <v>9051</v>
      </c>
      <c r="H73" s="928" t="s">
        <v>238</v>
      </c>
      <c r="I73" s="1239" t="str">
        <f t="shared" si="3"/>
        <v>CAMILA  ANDREA BARON CARMONA</v>
      </c>
      <c r="J73" s="928" t="s">
        <v>50</v>
      </c>
      <c r="K73" s="928">
        <v>1046527189</v>
      </c>
      <c r="L73" s="1114">
        <v>36408</v>
      </c>
      <c r="M73" s="1280">
        <v>26</v>
      </c>
      <c r="N73" s="928" t="s">
        <v>379</v>
      </c>
      <c r="O73" s="928">
        <v>3135039222</v>
      </c>
      <c r="P73" s="1257" t="s">
        <v>11620</v>
      </c>
      <c r="Q73" s="928" t="s">
        <v>2001</v>
      </c>
      <c r="R73" s="928" t="s">
        <v>374</v>
      </c>
      <c r="S73" s="928" t="s">
        <v>54</v>
      </c>
      <c r="T73" s="928" t="s">
        <v>11621</v>
      </c>
      <c r="U73" s="1250"/>
      <c r="V73" s="1241" t="s">
        <v>57</v>
      </c>
      <c r="W73" s="1242" t="s">
        <v>57</v>
      </c>
      <c r="X73" s="1251" t="s">
        <v>57</v>
      </c>
      <c r="Y73" s="1261"/>
      <c r="Z73" s="1259"/>
      <c r="AA73" s="1259"/>
      <c r="AB73" s="1259"/>
      <c r="AC73" s="1259"/>
      <c r="AD73" s="1273" t="s">
        <v>58</v>
      </c>
      <c r="AE73" s="1259"/>
      <c r="AF73" s="1262" t="s">
        <v>59</v>
      </c>
      <c r="AG73" s="1247" t="s">
        <v>59</v>
      </c>
      <c r="AH73" s="1247" t="s">
        <v>59</v>
      </c>
      <c r="AI73" s="1247" t="s">
        <v>59</v>
      </c>
      <c r="AJ73" s="1247" t="s">
        <v>59</v>
      </c>
      <c r="AK73" s="1247" t="s">
        <v>59</v>
      </c>
      <c r="AL73" s="1247"/>
      <c r="AM73" s="1247"/>
      <c r="AN73" s="1252"/>
      <c r="AO73" s="1252" t="s">
        <v>393</v>
      </c>
      <c r="AP73" s="1263"/>
      <c r="AQ73" s="1248" t="str" cm="1">
        <f t="array" ref="AQ73">IF(AD73="NO FAVORABLE","NO FAVORABLE",IF(SUMPRODUCT(--(TRIM(AF73:AK73)&lt;&gt;"SI"),--(TRIM(AF73:AK73)&lt;&gt;"NA"))&gt;0,"SUBSANAR","APROBADA CR"))</f>
        <v>APROBADA CR</v>
      </c>
    </row>
    <row r="74" spans="1:43" s="1249" customFormat="1" ht="14.4" x14ac:dyDescent="0.3">
      <c r="A74" s="1282" t="s">
        <v>11462</v>
      </c>
      <c r="B74" s="1283" t="s">
        <v>11463</v>
      </c>
      <c r="C74" s="928">
        <v>223</v>
      </c>
      <c r="D74" s="1288" t="s">
        <v>45</v>
      </c>
      <c r="E74" s="928" t="s">
        <v>100</v>
      </c>
      <c r="F74" s="928" t="s">
        <v>336</v>
      </c>
      <c r="G74" s="928" t="s">
        <v>3733</v>
      </c>
      <c r="H74" s="928" t="s">
        <v>538</v>
      </c>
      <c r="I74" s="1239" t="str">
        <f t="shared" si="3"/>
        <v>LINA YANETH PEÑATA FLOREZ</v>
      </c>
      <c r="J74" s="928" t="s">
        <v>50</v>
      </c>
      <c r="K74" s="928">
        <v>1001597307</v>
      </c>
      <c r="L74" s="1114">
        <v>34344</v>
      </c>
      <c r="M74" s="1280">
        <v>31</v>
      </c>
      <c r="N74" s="928" t="s">
        <v>379</v>
      </c>
      <c r="O74" s="928">
        <v>3103551279</v>
      </c>
      <c r="P74" s="1257" t="s">
        <v>11622</v>
      </c>
      <c r="Q74" s="928" t="s">
        <v>2001</v>
      </c>
      <c r="R74" s="928" t="s">
        <v>1546</v>
      </c>
      <c r="S74" s="928" t="s">
        <v>54</v>
      </c>
      <c r="T74" s="928" t="s">
        <v>11621</v>
      </c>
      <c r="U74" s="1250"/>
      <c r="V74" s="1241" t="s">
        <v>57</v>
      </c>
      <c r="W74" s="1242" t="s">
        <v>57</v>
      </c>
      <c r="X74" s="1251" t="s">
        <v>57</v>
      </c>
      <c r="Y74" s="1261"/>
      <c r="Z74" s="1259"/>
      <c r="AA74" s="1259"/>
      <c r="AB74" s="1259"/>
      <c r="AC74" s="1259"/>
      <c r="AD74" s="1272" t="s">
        <v>58</v>
      </c>
      <c r="AE74" s="1259"/>
      <c r="AF74" s="1303" t="s">
        <v>59</v>
      </c>
      <c r="AG74" s="1263" t="s">
        <v>59</v>
      </c>
      <c r="AH74" s="1263" t="s">
        <v>59</v>
      </c>
      <c r="AI74" s="1263" t="s">
        <v>59</v>
      </c>
      <c r="AJ74" s="1263" t="s">
        <v>59</v>
      </c>
      <c r="AK74" s="1263" t="s">
        <v>59</v>
      </c>
      <c r="AL74" s="1263" t="s">
        <v>194</v>
      </c>
      <c r="AM74" s="1247"/>
      <c r="AN74" s="1252"/>
      <c r="AO74" s="1252" t="s">
        <v>393</v>
      </c>
      <c r="AP74" s="1255" t="e">
        <v>#N/A</v>
      </c>
      <c r="AQ74" s="1248" t="str" cm="1">
        <f t="array" ref="AQ74">IF(AD74="NO FAVORABLE","NO FAVORABLE",IF(SUMPRODUCT(--(TRIM(AF74:AK74)&lt;&gt;"SI"),--(TRIM(AF74:AK74)&lt;&gt;"NA"))&gt;0,"SUBSANAR","APROBADA CR"))</f>
        <v>APROBADA CR</v>
      </c>
    </row>
    <row r="75" spans="1:43" s="1249" customFormat="1" ht="14.4" x14ac:dyDescent="0.3">
      <c r="A75" s="1282" t="s">
        <v>11462</v>
      </c>
      <c r="B75" s="1283" t="s">
        <v>11463</v>
      </c>
      <c r="C75" s="928">
        <v>225</v>
      </c>
      <c r="D75" s="1288" t="s">
        <v>45</v>
      </c>
      <c r="E75" s="928" t="s">
        <v>199</v>
      </c>
      <c r="F75" s="928" t="s">
        <v>1973</v>
      </c>
      <c r="G75" s="928" t="s">
        <v>1685</v>
      </c>
      <c r="H75" s="928" t="s">
        <v>3615</v>
      </c>
      <c r="I75" s="1239" t="str">
        <f t="shared" si="3"/>
        <v>ANA MILENA  DURANGO PADILLA</v>
      </c>
      <c r="J75" s="928" t="s">
        <v>50</v>
      </c>
      <c r="K75" s="928">
        <v>350110899</v>
      </c>
      <c r="L75" s="1114">
        <v>29191</v>
      </c>
      <c r="M75" s="1280">
        <v>45</v>
      </c>
      <c r="N75" s="928" t="s">
        <v>379</v>
      </c>
      <c r="O75" s="928">
        <v>3161726667</v>
      </c>
      <c r="P75" s="928"/>
      <c r="Q75" s="928" t="s">
        <v>4652</v>
      </c>
      <c r="R75" s="928" t="s">
        <v>53</v>
      </c>
      <c r="S75" s="928" t="s">
        <v>54</v>
      </c>
      <c r="T75" s="928" t="s">
        <v>11623</v>
      </c>
      <c r="U75" s="1250"/>
      <c r="V75" s="1241" t="s">
        <v>57</v>
      </c>
      <c r="W75" s="1242" t="s">
        <v>57</v>
      </c>
      <c r="X75" s="1251" t="s">
        <v>57</v>
      </c>
      <c r="Y75" s="1261"/>
      <c r="Z75" s="1259"/>
      <c r="AA75" s="1259"/>
      <c r="AB75" s="1259"/>
      <c r="AC75" s="1259"/>
      <c r="AD75" s="311" t="s">
        <v>58</v>
      </c>
      <c r="AE75" s="1259"/>
      <c r="AF75" s="1319" t="s">
        <v>59</v>
      </c>
      <c r="AG75" s="1255" t="s">
        <v>57</v>
      </c>
      <c r="AH75" s="1255" t="s">
        <v>59</v>
      </c>
      <c r="AI75" s="1255" t="s">
        <v>59</v>
      </c>
      <c r="AJ75" s="1255" t="s">
        <v>59</v>
      </c>
      <c r="AK75" s="1255" t="s">
        <v>59</v>
      </c>
      <c r="AL75" s="1255" t="s">
        <v>182</v>
      </c>
      <c r="AM75" s="1247"/>
      <c r="AN75" s="1252"/>
      <c r="AO75" s="1252" t="s">
        <v>393</v>
      </c>
      <c r="AP75" s="1247"/>
      <c r="AQ75" s="1248" t="str" cm="1">
        <f t="array" ref="AQ75">IF(AD75="NO FAVORABLE","NO FAVORABLE",IF(SUMPRODUCT(--(TRIM(AF75:AK75)&lt;&gt;"SI"),--(TRIM(AF75:AK75)&lt;&gt;"NA"))&gt;0,"SUBSANAR","APROBADA CR"))</f>
        <v>APROBADA CR</v>
      </c>
    </row>
    <row r="76" spans="1:43" s="1249" customFormat="1" ht="14.4" x14ac:dyDescent="0.3">
      <c r="A76" s="1282" t="s">
        <v>11462</v>
      </c>
      <c r="B76" s="1283" t="s">
        <v>11463</v>
      </c>
      <c r="C76" s="928">
        <v>227</v>
      </c>
      <c r="D76" s="1288" t="s">
        <v>45</v>
      </c>
      <c r="E76" s="928" t="s">
        <v>1469</v>
      </c>
      <c r="F76" s="928" t="s">
        <v>62</v>
      </c>
      <c r="G76" s="928" t="s">
        <v>3400</v>
      </c>
      <c r="H76" s="928" t="s">
        <v>588</v>
      </c>
      <c r="I76" s="1239" t="str">
        <f t="shared" si="3"/>
        <v>ELCY MARIA VELASQUEZ  MOLINA</v>
      </c>
      <c r="J76" s="928" t="s">
        <v>50</v>
      </c>
      <c r="K76" s="928">
        <v>1040760502</v>
      </c>
      <c r="L76" s="1114">
        <v>32462</v>
      </c>
      <c r="M76" s="1280">
        <v>36</v>
      </c>
      <c r="N76" s="1282" t="s">
        <v>379</v>
      </c>
      <c r="O76" s="928">
        <v>3126401201</v>
      </c>
      <c r="P76" s="1257" t="s">
        <v>11624</v>
      </c>
      <c r="Q76" s="928" t="s">
        <v>1778</v>
      </c>
      <c r="R76" s="928" t="s">
        <v>53</v>
      </c>
      <c r="S76" s="928" t="s">
        <v>54</v>
      </c>
      <c r="T76" s="928" t="s">
        <v>11625</v>
      </c>
      <c r="U76" s="1250"/>
      <c r="V76" s="1241" t="s">
        <v>57</v>
      </c>
      <c r="W76" s="1242" t="s">
        <v>57</v>
      </c>
      <c r="X76" s="1251" t="s">
        <v>57</v>
      </c>
      <c r="Y76" s="1261"/>
      <c r="Z76" s="1259"/>
      <c r="AA76" s="1259"/>
      <c r="AB76" s="1259"/>
      <c r="AC76" s="1259"/>
      <c r="AD76" s="311" t="s">
        <v>58</v>
      </c>
      <c r="AE76" s="1259"/>
      <c r="AF76" s="1303" t="s">
        <v>59</v>
      </c>
      <c r="AG76" s="1263" t="s">
        <v>59</v>
      </c>
      <c r="AH76" s="1263" t="s">
        <v>59</v>
      </c>
      <c r="AI76" s="1263" t="s">
        <v>59</v>
      </c>
      <c r="AJ76" s="1263" t="s">
        <v>59</v>
      </c>
      <c r="AK76" s="1263" t="s">
        <v>59</v>
      </c>
      <c r="AL76" s="1263" t="s">
        <v>70</v>
      </c>
      <c r="AM76" s="1247"/>
      <c r="AN76" s="1252"/>
      <c r="AO76" s="1252" t="s">
        <v>393</v>
      </c>
      <c r="AP76" s="1247"/>
      <c r="AQ76" s="1248" t="str" cm="1">
        <f t="array" ref="AQ76">IF(AD76="NO FAVORABLE","NO FAVORABLE",IF(SUMPRODUCT(--(TRIM(AF76:AK76)&lt;&gt;"SI"),--(TRIM(AF76:AK76)&lt;&gt;"NA"))&gt;0,"SUBSANAR","APROBADA CR"))</f>
        <v>APROBADA CR</v>
      </c>
    </row>
    <row r="77" spans="1:43" s="1249" customFormat="1" ht="14.4" x14ac:dyDescent="0.3">
      <c r="A77" s="1282" t="s">
        <v>11462</v>
      </c>
      <c r="B77" s="1283" t="s">
        <v>11463</v>
      </c>
      <c r="C77" s="928">
        <v>228</v>
      </c>
      <c r="D77" s="1536" t="s">
        <v>45</v>
      </c>
      <c r="E77" s="928" t="s">
        <v>1958</v>
      </c>
      <c r="F77" s="928"/>
      <c r="G77" s="928" t="s">
        <v>1187</v>
      </c>
      <c r="H77" s="928" t="s">
        <v>117</v>
      </c>
      <c r="I77" s="1530" t="str">
        <f t="shared" si="3"/>
        <v>NIDIA   BENITEZ DIAZ</v>
      </c>
      <c r="J77" s="928" t="s">
        <v>50</v>
      </c>
      <c r="K77" s="928">
        <v>43823608</v>
      </c>
      <c r="L77" s="1114">
        <v>26132</v>
      </c>
      <c r="M77" s="928">
        <v>55</v>
      </c>
      <c r="N77" s="1282" t="s">
        <v>379</v>
      </c>
      <c r="O77" s="928">
        <v>3138102697</v>
      </c>
      <c r="P77" s="928"/>
      <c r="Q77" s="928" t="s">
        <v>2001</v>
      </c>
      <c r="R77" s="928" t="s">
        <v>53</v>
      </c>
      <c r="S77" s="928" t="s">
        <v>54</v>
      </c>
      <c r="T77" s="928" t="s">
        <v>11626</v>
      </c>
      <c r="U77" s="1250"/>
      <c r="V77" s="1241" t="s">
        <v>57</v>
      </c>
      <c r="W77" s="1242" t="s">
        <v>57</v>
      </c>
      <c r="X77" s="1251" t="s">
        <v>57</v>
      </c>
      <c r="Y77" s="1261"/>
      <c r="Z77" s="1259"/>
      <c r="AA77" s="1259"/>
      <c r="AB77" s="1259"/>
      <c r="AC77" s="1259"/>
      <c r="AD77" s="311" t="s">
        <v>58</v>
      </c>
      <c r="AE77" s="1271"/>
      <c r="AF77" s="1266" t="s">
        <v>59</v>
      </c>
      <c r="AG77" s="1266" t="s">
        <v>59</v>
      </c>
      <c r="AH77" s="1266" t="s">
        <v>59</v>
      </c>
      <c r="AI77" s="1266" t="s">
        <v>59</v>
      </c>
      <c r="AJ77" s="1266" t="s">
        <v>59</v>
      </c>
      <c r="AK77" s="1266" t="s">
        <v>59</v>
      </c>
      <c r="AL77" s="1266" t="s">
        <v>114</v>
      </c>
      <c r="AM77" s="1262"/>
      <c r="AN77" s="1252"/>
      <c r="AO77" s="1252" t="s">
        <v>393</v>
      </c>
      <c r="AP77" s="1247"/>
      <c r="AQ77" s="1248" t="str" cm="1">
        <f t="array" ref="AQ77">IF(AD77="NO FAVORABLE","NO FAVORABLE",IF(SUMPRODUCT(--(TRIM(AF77:AK77)&lt;&gt;"SI"),--(TRIM(AF77:AK77)&lt;&gt;"NA"))&gt;0,"SUBSANAR","APROBADA CR"))</f>
        <v>APROBADA CR</v>
      </c>
    </row>
    <row r="78" spans="1:43" s="1249" customFormat="1" ht="14.4" x14ac:dyDescent="0.3">
      <c r="A78" s="1282" t="s">
        <v>11462</v>
      </c>
      <c r="B78" s="1283" t="s">
        <v>11463</v>
      </c>
      <c r="C78" s="928">
        <v>229</v>
      </c>
      <c r="D78" s="1288" t="s">
        <v>45</v>
      </c>
      <c r="E78" s="928" t="s">
        <v>7505</v>
      </c>
      <c r="F78" s="928"/>
      <c r="G78" s="928" t="s">
        <v>4733</v>
      </c>
      <c r="H78" s="928" t="s">
        <v>5206</v>
      </c>
      <c r="I78" s="1239" t="str">
        <f t="shared" si="3"/>
        <v>MARELVIS  POLO COLON</v>
      </c>
      <c r="J78" s="928" t="s">
        <v>50</v>
      </c>
      <c r="K78" s="928">
        <v>1001592759</v>
      </c>
      <c r="L78" s="1114">
        <v>33270</v>
      </c>
      <c r="M78" s="928">
        <v>34</v>
      </c>
      <c r="N78" s="1282" t="s">
        <v>379</v>
      </c>
      <c r="O78" s="928"/>
      <c r="P78" s="928"/>
      <c r="Q78" s="928"/>
      <c r="R78" s="928"/>
      <c r="S78" s="928"/>
      <c r="T78" s="928"/>
      <c r="U78" s="1250"/>
      <c r="V78" s="1241" t="s">
        <v>57</v>
      </c>
      <c r="W78" s="1242" t="s">
        <v>57</v>
      </c>
      <c r="X78" s="1251" t="s">
        <v>57</v>
      </c>
      <c r="Y78" s="1261"/>
      <c r="Z78" s="1259"/>
      <c r="AA78" s="1259"/>
      <c r="AB78" s="1259"/>
      <c r="AC78" s="1259"/>
      <c r="AD78" s="311" t="s">
        <v>58</v>
      </c>
      <c r="AE78" s="1259"/>
      <c r="AF78" s="1614" t="s">
        <v>59</v>
      </c>
      <c r="AG78" s="1253" t="s">
        <v>59</v>
      </c>
      <c r="AH78" s="1253" t="s">
        <v>59</v>
      </c>
      <c r="AI78" s="1253" t="s">
        <v>59</v>
      </c>
      <c r="AJ78" s="1253" t="s">
        <v>59</v>
      </c>
      <c r="AK78" s="1253" t="s">
        <v>59</v>
      </c>
      <c r="AL78" s="1253" t="s">
        <v>83</v>
      </c>
      <c r="AM78" s="1247"/>
      <c r="AN78" s="1252"/>
      <c r="AO78" s="1252" t="s">
        <v>393</v>
      </c>
      <c r="AP78" s="1263" t="e">
        <v>#N/A</v>
      </c>
      <c r="AQ78" s="1248" t="str" cm="1">
        <f t="array" ref="AQ78">IF(AD78="NO FAVORABLE","NO FAVORABLE",IF(SUMPRODUCT(--(TRIM(AF78:AK78)&lt;&gt;"SI"),--(TRIM(AF78:AK78)&lt;&gt;"NA"))&gt;0,"SUBSANAR","APROBADA CR"))</f>
        <v>APROBADA CR</v>
      </c>
    </row>
    <row r="79" spans="1:43" s="1249" customFormat="1" ht="14.4" x14ac:dyDescent="0.3">
      <c r="A79" s="1282" t="s">
        <v>11462</v>
      </c>
      <c r="B79" s="1283" t="s">
        <v>11463</v>
      </c>
      <c r="C79" s="928">
        <v>232</v>
      </c>
      <c r="D79" s="1288" t="s">
        <v>45</v>
      </c>
      <c r="E79" s="928" t="s">
        <v>107</v>
      </c>
      <c r="F79" s="928" t="s">
        <v>4635</v>
      </c>
      <c r="G79" s="928" t="s">
        <v>7522</v>
      </c>
      <c r="H79" s="928" t="s">
        <v>7522</v>
      </c>
      <c r="I79" s="1239" t="str">
        <f t="shared" si="3"/>
        <v>LUZ DARI FAJARDO FAJARDO</v>
      </c>
      <c r="J79" s="928" t="s">
        <v>50</v>
      </c>
      <c r="K79" s="928">
        <v>1033369716</v>
      </c>
      <c r="L79" s="1114">
        <v>31187</v>
      </c>
      <c r="M79" s="928">
        <v>40</v>
      </c>
      <c r="N79" s="1282" t="s">
        <v>379</v>
      </c>
      <c r="O79" s="928">
        <v>3154967109</v>
      </c>
      <c r="P79" s="1257" t="s">
        <v>11627</v>
      </c>
      <c r="Q79" s="928" t="s">
        <v>1819</v>
      </c>
      <c r="R79" s="928" t="s">
        <v>53</v>
      </c>
      <c r="S79" s="928" t="s">
        <v>54</v>
      </c>
      <c r="T79" s="928" t="s">
        <v>11628</v>
      </c>
      <c r="U79" s="1250"/>
      <c r="V79" s="1241" t="s">
        <v>57</v>
      </c>
      <c r="W79" s="1242" t="s">
        <v>57</v>
      </c>
      <c r="X79" s="1251" t="s">
        <v>57</v>
      </c>
      <c r="Y79" s="1261"/>
      <c r="Z79" s="1259"/>
      <c r="AA79" s="1259"/>
      <c r="AB79" s="1259"/>
      <c r="AC79" s="1259"/>
      <c r="AD79" s="311" t="s">
        <v>58</v>
      </c>
      <c r="AE79" s="1259"/>
      <c r="AF79" s="1262" t="s">
        <v>59</v>
      </c>
      <c r="AG79" s="1247" t="s">
        <v>59</v>
      </c>
      <c r="AH79" s="1247" t="s">
        <v>59</v>
      </c>
      <c r="AI79" s="1247" t="s">
        <v>59</v>
      </c>
      <c r="AJ79" s="1247" t="s">
        <v>59</v>
      </c>
      <c r="AK79" s="1247" t="s">
        <v>59</v>
      </c>
      <c r="AL79" s="1247" t="s">
        <v>174</v>
      </c>
      <c r="AM79" s="1247"/>
      <c r="AN79" s="1252"/>
      <c r="AO79" s="1252" t="s">
        <v>393</v>
      </c>
      <c r="AP79" s="1255" t="e">
        <v>#N/A</v>
      </c>
      <c r="AQ79" s="1248" t="str" cm="1">
        <f t="array" ref="AQ79">IF(AD79="NO FAVORABLE","NO FAVORABLE",IF(SUMPRODUCT(--(TRIM(AF79:AK79)&lt;&gt;"SI"),--(TRIM(AF79:AK79)&lt;&gt;"NA"))&gt;0,"SUBSANAR","APROBADA CR"))</f>
        <v>APROBADA CR</v>
      </c>
    </row>
    <row r="80" spans="1:43" s="1249" customFormat="1" ht="14.4" x14ac:dyDescent="0.3">
      <c r="A80" s="1282" t="s">
        <v>11462</v>
      </c>
      <c r="B80" s="1283" t="s">
        <v>11463</v>
      </c>
      <c r="C80" s="928">
        <v>233</v>
      </c>
      <c r="D80" s="1288" t="s">
        <v>45</v>
      </c>
      <c r="E80" s="928" t="s">
        <v>11629</v>
      </c>
      <c r="F80" s="928"/>
      <c r="G80" s="928" t="s">
        <v>7535</v>
      </c>
      <c r="H80" s="928" t="s">
        <v>554</v>
      </c>
      <c r="I80" s="1239" t="str">
        <f t="shared" si="3"/>
        <v>DOERLIS   MORELO  GOMEZ</v>
      </c>
      <c r="J80" s="928" t="s">
        <v>50</v>
      </c>
      <c r="K80" s="928">
        <v>1039078113</v>
      </c>
      <c r="L80" s="1114">
        <v>31433</v>
      </c>
      <c r="M80" s="928">
        <v>39</v>
      </c>
      <c r="N80" s="1282" t="s">
        <v>379</v>
      </c>
      <c r="O80" s="928">
        <v>3176622104</v>
      </c>
      <c r="P80" s="1257" t="s">
        <v>11630</v>
      </c>
      <c r="Q80" s="928" t="s">
        <v>1992</v>
      </c>
      <c r="R80" s="928" t="s">
        <v>374</v>
      </c>
      <c r="S80" s="928" t="s">
        <v>54</v>
      </c>
      <c r="T80" s="928" t="s">
        <v>11631</v>
      </c>
      <c r="U80" s="1250"/>
      <c r="V80" s="1241" t="s">
        <v>57</v>
      </c>
      <c r="W80" s="1242" t="s">
        <v>57</v>
      </c>
      <c r="X80" s="1251" t="s">
        <v>57</v>
      </c>
      <c r="Y80" s="1261"/>
      <c r="Z80" s="1259"/>
      <c r="AA80" s="1259"/>
      <c r="AB80" s="1259"/>
      <c r="AC80" s="1259"/>
      <c r="AD80" s="311" t="s">
        <v>58</v>
      </c>
      <c r="AE80" s="1259"/>
      <c r="AF80" s="1262" t="s">
        <v>59</v>
      </c>
      <c r="AG80" s="1247" t="s">
        <v>59</v>
      </c>
      <c r="AH80" s="1247" t="s">
        <v>59</v>
      </c>
      <c r="AI80" s="1247" t="s">
        <v>59</v>
      </c>
      <c r="AJ80" s="1247" t="s">
        <v>59</v>
      </c>
      <c r="AK80" s="1247" t="s">
        <v>59</v>
      </c>
      <c r="AL80" s="1247" t="s">
        <v>174</v>
      </c>
      <c r="AM80" s="1247"/>
      <c r="AN80" s="1252"/>
      <c r="AO80" s="1252" t="s">
        <v>393</v>
      </c>
      <c r="AP80" s="1247"/>
      <c r="AQ80" s="1248" t="str" cm="1">
        <f t="array" ref="AQ80">IF(AD80="NO FAVORABLE","NO FAVORABLE",IF(SUMPRODUCT(--(TRIM(AF80:AK80)&lt;&gt;"SI"),--(TRIM(AF80:AK80)&lt;&gt;"NA"))&gt;0,"SUBSANAR","APROBADA CR"))</f>
        <v>APROBADA CR</v>
      </c>
    </row>
    <row r="81" spans="1:43" s="1249" customFormat="1" ht="14.4" x14ac:dyDescent="0.3">
      <c r="A81" s="1282" t="s">
        <v>11462</v>
      </c>
      <c r="B81" s="1283" t="s">
        <v>11463</v>
      </c>
      <c r="C81" s="928">
        <v>234</v>
      </c>
      <c r="D81" s="1288" t="s">
        <v>45</v>
      </c>
      <c r="E81" s="928" t="s">
        <v>1725</v>
      </c>
      <c r="F81" s="928"/>
      <c r="G81" s="928" t="s">
        <v>5274</v>
      </c>
      <c r="H81" s="928" t="s">
        <v>48</v>
      </c>
      <c r="I81" s="1239" t="str">
        <f t="shared" si="3"/>
        <v>LEDY  MADERA  CORREA</v>
      </c>
      <c r="J81" s="928" t="s">
        <v>50</v>
      </c>
      <c r="K81" s="1282">
        <v>32356115</v>
      </c>
      <c r="L81" s="1114">
        <v>29637</v>
      </c>
      <c r="M81" s="928">
        <v>44</v>
      </c>
      <c r="N81" s="1282" t="s">
        <v>379</v>
      </c>
      <c r="O81" s="928">
        <v>3026344347</v>
      </c>
      <c r="P81" s="1257" t="s">
        <v>11632</v>
      </c>
      <c r="Q81" s="928" t="s">
        <v>1987</v>
      </c>
      <c r="R81" s="928" t="s">
        <v>374</v>
      </c>
      <c r="S81" s="928" t="s">
        <v>54</v>
      </c>
      <c r="T81" s="928" t="s">
        <v>11633</v>
      </c>
      <c r="U81" s="1250"/>
      <c r="V81" s="1241" t="s">
        <v>57</v>
      </c>
      <c r="W81" s="1242" t="s">
        <v>57</v>
      </c>
      <c r="X81" s="1251" t="s">
        <v>57</v>
      </c>
      <c r="Y81" s="1261"/>
      <c r="Z81" s="1259"/>
      <c r="AA81" s="1259"/>
      <c r="AB81" s="1259"/>
      <c r="AC81" s="1259"/>
      <c r="AD81" s="311" t="s">
        <v>58</v>
      </c>
      <c r="AE81" s="1259"/>
      <c r="AF81" s="1303" t="s">
        <v>59</v>
      </c>
      <c r="AG81" s="1263" t="s">
        <v>57</v>
      </c>
      <c r="AH81" s="1263" t="s">
        <v>59</v>
      </c>
      <c r="AI81" s="1263" t="s">
        <v>59</v>
      </c>
      <c r="AJ81" s="1263" t="s">
        <v>59</v>
      </c>
      <c r="AK81" s="1263" t="s">
        <v>59</v>
      </c>
      <c r="AL81" s="1263" t="s">
        <v>283</v>
      </c>
      <c r="AM81" s="1247"/>
      <c r="AN81" s="1252"/>
      <c r="AO81" s="1252" t="s">
        <v>393</v>
      </c>
      <c r="AP81" s="1247" t="e">
        <v>#N/A</v>
      </c>
      <c r="AQ81" s="1248" t="str" cm="1">
        <f t="array" ref="AQ81">IF(AD81="NO FAVORABLE","NO FAVORABLE",IF(SUMPRODUCT(--(TRIM(AF81:AK81)&lt;&gt;"SI"),--(TRIM(AF81:AK81)&lt;&gt;"NA"))&gt;0,"SUBSANAR","APROBADA CR"))</f>
        <v>APROBADA CR</v>
      </c>
    </row>
    <row r="82" spans="1:43" s="1249" customFormat="1" ht="14.4" x14ac:dyDescent="0.3">
      <c r="A82" s="1282" t="s">
        <v>11462</v>
      </c>
      <c r="B82" s="1283" t="s">
        <v>11463</v>
      </c>
      <c r="C82" s="928">
        <v>235</v>
      </c>
      <c r="D82" s="1536" t="s">
        <v>45</v>
      </c>
      <c r="E82" s="928" t="s">
        <v>11578</v>
      </c>
      <c r="F82" s="928"/>
      <c r="G82" s="928" t="s">
        <v>9112</v>
      </c>
      <c r="H82" s="928" t="s">
        <v>946</v>
      </c>
      <c r="I82" s="1530" t="str">
        <f t="shared" si="3"/>
        <v>RAFAELA   NOVOA HERNANDEZ</v>
      </c>
      <c r="J82" s="928" t="s">
        <v>50</v>
      </c>
      <c r="K82" s="928">
        <v>39303889</v>
      </c>
      <c r="L82" s="1114">
        <v>25791</v>
      </c>
      <c r="M82" s="928">
        <v>50</v>
      </c>
      <c r="N82" s="1282" t="s">
        <v>379</v>
      </c>
      <c r="O82" s="928">
        <v>3175394446</v>
      </c>
      <c r="P82" s="1257" t="s">
        <v>11634</v>
      </c>
      <c r="Q82" s="928" t="s">
        <v>1819</v>
      </c>
      <c r="R82" s="928" t="s">
        <v>374</v>
      </c>
      <c r="S82" s="928" t="s">
        <v>54</v>
      </c>
      <c r="T82" s="928"/>
      <c r="U82" s="1250"/>
      <c r="V82" s="1241" t="s">
        <v>57</v>
      </c>
      <c r="W82" s="1242" t="s">
        <v>57</v>
      </c>
      <c r="X82" s="1251" t="s">
        <v>57</v>
      </c>
      <c r="Y82" s="1261"/>
      <c r="Z82" s="1259"/>
      <c r="AA82" s="1259"/>
      <c r="AB82" s="1259"/>
      <c r="AC82" s="1259"/>
      <c r="AD82" s="311" t="s">
        <v>58</v>
      </c>
      <c r="AE82" s="1271"/>
      <c r="AF82" s="1266" t="s">
        <v>59</v>
      </c>
      <c r="AG82" s="1266" t="s">
        <v>59</v>
      </c>
      <c r="AH82" s="1266" t="s">
        <v>59</v>
      </c>
      <c r="AI82" s="1266" t="s">
        <v>59</v>
      </c>
      <c r="AJ82" s="1266" t="s">
        <v>59</v>
      </c>
      <c r="AK82" s="1266" t="s">
        <v>59</v>
      </c>
      <c r="AL82" s="1266" t="s">
        <v>182</v>
      </c>
      <c r="AM82" s="1262"/>
      <c r="AN82" s="1252"/>
      <c r="AO82" s="1252" t="s">
        <v>393</v>
      </c>
      <c r="AP82" s="1247"/>
      <c r="AQ82" s="1248" t="str" cm="1">
        <f t="array" ref="AQ82">IF(AD82="NO FAVORABLE","NO FAVORABLE",IF(SUMPRODUCT(--(TRIM(AF82:AK82)&lt;&gt;"SI"),--(TRIM(AF82:AK82)&lt;&gt;"NA"))&gt;0,"SUBSANAR","APROBADA CR"))</f>
        <v>APROBADA CR</v>
      </c>
    </row>
    <row r="83" spans="1:43" s="1249" customFormat="1" ht="14.4" x14ac:dyDescent="0.3">
      <c r="A83" s="1282" t="s">
        <v>11462</v>
      </c>
      <c r="B83" s="1283" t="s">
        <v>11463</v>
      </c>
      <c r="C83" s="928">
        <v>237</v>
      </c>
      <c r="D83" s="1288" t="s">
        <v>45</v>
      </c>
      <c r="E83" s="928" t="s">
        <v>9046</v>
      </c>
      <c r="F83" s="928"/>
      <c r="G83" s="928" t="s">
        <v>117</v>
      </c>
      <c r="H83" s="928" t="s">
        <v>1187</v>
      </c>
      <c r="I83" s="1239" t="str">
        <f t="shared" si="3"/>
        <v>ENILSA   DIAZ BENITEZ</v>
      </c>
      <c r="J83" s="928" t="s">
        <v>50</v>
      </c>
      <c r="K83" s="928">
        <v>1037470765</v>
      </c>
      <c r="L83" s="1289">
        <v>32128</v>
      </c>
      <c r="M83" s="928">
        <v>37</v>
      </c>
      <c r="N83" s="1282" t="s">
        <v>379</v>
      </c>
      <c r="O83" s="928">
        <v>3106345070</v>
      </c>
      <c r="P83" s="928"/>
      <c r="Q83" s="928" t="s">
        <v>5825</v>
      </c>
      <c r="R83" s="928" t="s">
        <v>374</v>
      </c>
      <c r="S83" s="928" t="s">
        <v>54</v>
      </c>
      <c r="T83" s="928" t="s">
        <v>11635</v>
      </c>
      <c r="U83" s="1250"/>
      <c r="V83" s="1241" t="s">
        <v>57</v>
      </c>
      <c r="W83" s="1242" t="s">
        <v>57</v>
      </c>
      <c r="X83" s="1251" t="s">
        <v>57</v>
      </c>
      <c r="Y83" s="1261"/>
      <c r="Z83" s="1259"/>
      <c r="AA83" s="1259"/>
      <c r="AB83" s="1259"/>
      <c r="AC83" s="1259"/>
      <c r="AD83" s="311" t="s">
        <v>58</v>
      </c>
      <c r="AE83" s="1259"/>
      <c r="AF83" s="1262" t="s">
        <v>59</v>
      </c>
      <c r="AG83" s="1247" t="s">
        <v>57</v>
      </c>
      <c r="AH83" s="1247" t="s">
        <v>59</v>
      </c>
      <c r="AI83" s="1247" t="s">
        <v>59</v>
      </c>
      <c r="AJ83" s="1247" t="s">
        <v>59</v>
      </c>
      <c r="AK83" s="1247" t="s">
        <v>59</v>
      </c>
      <c r="AL83" s="1247" t="s">
        <v>70</v>
      </c>
      <c r="AM83" s="1247"/>
      <c r="AN83" s="1252"/>
      <c r="AO83" s="1252" t="s">
        <v>393</v>
      </c>
      <c r="AP83" s="1247"/>
      <c r="AQ83" s="1248" t="str" cm="1">
        <f t="array" ref="AQ83">IF(AD83="NO FAVORABLE","NO FAVORABLE",IF(SUMPRODUCT(--(TRIM(AF83:AK83)&lt;&gt;"SI"),--(TRIM(AF83:AK83)&lt;&gt;"NA"))&gt;0,"SUBSANAR","APROBADA CR"))</f>
        <v>APROBADA CR</v>
      </c>
    </row>
    <row r="84" spans="1:43" s="1249" customFormat="1" ht="14.4" x14ac:dyDescent="0.3">
      <c r="A84" s="1282" t="s">
        <v>11462</v>
      </c>
      <c r="B84" s="1283" t="s">
        <v>11463</v>
      </c>
      <c r="C84" s="928">
        <v>238</v>
      </c>
      <c r="D84" s="1288" t="s">
        <v>45</v>
      </c>
      <c r="E84" s="928" t="s">
        <v>318</v>
      </c>
      <c r="F84" s="928" t="s">
        <v>145</v>
      </c>
      <c r="G84" s="928" t="s">
        <v>6263</v>
      </c>
      <c r="H84" s="928" t="s">
        <v>1619</v>
      </c>
      <c r="I84" s="1239" t="str">
        <f t="shared" si="3"/>
        <v>CARMEN CECILIA PAEZ JULIO</v>
      </c>
      <c r="J84" s="928" t="s">
        <v>50</v>
      </c>
      <c r="K84" s="928">
        <v>106740875</v>
      </c>
      <c r="L84" s="1114">
        <v>31199</v>
      </c>
      <c r="M84" s="928">
        <v>40</v>
      </c>
      <c r="N84" s="1282" t="s">
        <v>379</v>
      </c>
      <c r="O84" s="928">
        <v>3161390723</v>
      </c>
      <c r="P84" s="1257" t="s">
        <v>11636</v>
      </c>
      <c r="Q84" s="928" t="s">
        <v>1783</v>
      </c>
      <c r="R84" s="928" t="s">
        <v>374</v>
      </c>
      <c r="S84" s="928" t="s">
        <v>54</v>
      </c>
      <c r="T84" s="928" t="s">
        <v>11637</v>
      </c>
      <c r="U84" s="1250"/>
      <c r="V84" s="1241" t="s">
        <v>57</v>
      </c>
      <c r="W84" s="1242" t="s">
        <v>57</v>
      </c>
      <c r="X84" s="1251" t="s">
        <v>57</v>
      </c>
      <c r="Y84" s="1261"/>
      <c r="Z84" s="1259"/>
      <c r="AA84" s="1259"/>
      <c r="AB84" s="1259"/>
      <c r="AC84" s="1259"/>
      <c r="AD84" s="311" t="s">
        <v>58</v>
      </c>
      <c r="AE84" s="1259"/>
      <c r="AF84" s="1262" t="s">
        <v>59</v>
      </c>
      <c r="AG84" s="1247" t="s">
        <v>59</v>
      </c>
      <c r="AH84" s="1247" t="s">
        <v>59</v>
      </c>
      <c r="AI84" s="1247" t="s">
        <v>59</v>
      </c>
      <c r="AJ84" s="1247" t="s">
        <v>59</v>
      </c>
      <c r="AK84" s="1247" t="s">
        <v>59</v>
      </c>
      <c r="AL84" s="1247" t="s">
        <v>174</v>
      </c>
      <c r="AM84" s="1247"/>
      <c r="AN84" s="1252"/>
      <c r="AO84" s="1252" t="s">
        <v>393</v>
      </c>
      <c r="AP84" s="1247"/>
      <c r="AQ84" s="1248" t="str" cm="1">
        <f t="array" ref="AQ84">IF(AD84="NO FAVORABLE","NO FAVORABLE",IF(SUMPRODUCT(--(TRIM(AF84:AK84)&lt;&gt;"SI"),--(TRIM(AF84:AK84)&lt;&gt;"NA"))&gt;0,"SUBSANAR","APROBADA CR"))</f>
        <v>APROBADA CR</v>
      </c>
    </row>
    <row r="85" spans="1:43" s="1249" customFormat="1" ht="14.4" x14ac:dyDescent="0.3">
      <c r="A85" s="1282" t="s">
        <v>11462</v>
      </c>
      <c r="B85" s="1283" t="s">
        <v>11463</v>
      </c>
      <c r="C85" s="928">
        <v>239</v>
      </c>
      <c r="D85" s="1288" t="s">
        <v>45</v>
      </c>
      <c r="E85" s="928" t="s">
        <v>11638</v>
      </c>
      <c r="F85" s="928"/>
      <c r="G85" s="928" t="s">
        <v>11639</v>
      </c>
      <c r="H85" s="928" t="s">
        <v>4886</v>
      </c>
      <c r="I85" s="1239" t="str">
        <f t="shared" si="3"/>
        <v>ERNADYS  BUENO  ANAYA</v>
      </c>
      <c r="J85" s="928" t="s">
        <v>50</v>
      </c>
      <c r="K85" s="928">
        <v>1001593934</v>
      </c>
      <c r="L85" s="1114">
        <v>36445</v>
      </c>
      <c r="M85" s="928">
        <v>26</v>
      </c>
      <c r="N85" s="1282" t="s">
        <v>379</v>
      </c>
      <c r="O85" s="928">
        <v>3206988513</v>
      </c>
      <c r="P85" s="928"/>
      <c r="Q85" s="928" t="s">
        <v>4652</v>
      </c>
      <c r="R85" s="928" t="s">
        <v>374</v>
      </c>
      <c r="S85" s="928" t="s">
        <v>54</v>
      </c>
      <c r="T85" s="928" t="s">
        <v>11640</v>
      </c>
      <c r="U85" s="1250"/>
      <c r="V85" s="1241" t="s">
        <v>57</v>
      </c>
      <c r="W85" s="1242" t="s">
        <v>57</v>
      </c>
      <c r="X85" s="1251" t="s">
        <v>57</v>
      </c>
      <c r="Y85" s="1261"/>
      <c r="Z85" s="1259"/>
      <c r="AA85" s="1259"/>
      <c r="AB85" s="1259"/>
      <c r="AC85" s="1259"/>
      <c r="AD85" s="311" t="s">
        <v>58</v>
      </c>
      <c r="AE85" s="1259"/>
      <c r="AF85" s="1262" t="s">
        <v>59</v>
      </c>
      <c r="AG85" s="1247" t="s">
        <v>59</v>
      </c>
      <c r="AH85" s="1247" t="s">
        <v>59</v>
      </c>
      <c r="AI85" s="1247" t="s">
        <v>59</v>
      </c>
      <c r="AJ85" s="1247" t="s">
        <v>59</v>
      </c>
      <c r="AK85" s="1247" t="s">
        <v>59</v>
      </c>
      <c r="AL85" s="1247" t="s">
        <v>194</v>
      </c>
      <c r="AM85" s="1247"/>
      <c r="AN85" s="1252"/>
      <c r="AO85" s="1252" t="s">
        <v>393</v>
      </c>
      <c r="AP85" s="1255"/>
      <c r="AQ85" s="1248" t="str" cm="1">
        <f t="array" ref="AQ85">IF(AD85="NO FAVORABLE","NO FAVORABLE",IF(SUMPRODUCT(--(TRIM(AF85:AK85)&lt;&gt;"SI"),--(TRIM(AF85:AK85)&lt;&gt;"NA"))&gt;0,"SUBSANAR","APROBADA CR"))</f>
        <v>APROBADA CR</v>
      </c>
    </row>
    <row r="86" spans="1:43" s="1249" customFormat="1" ht="14.4" x14ac:dyDescent="0.3">
      <c r="A86" s="1282" t="s">
        <v>11462</v>
      </c>
      <c r="B86" s="1283" t="s">
        <v>11463</v>
      </c>
      <c r="C86" s="928">
        <v>240</v>
      </c>
      <c r="D86" s="1288" t="s">
        <v>45</v>
      </c>
      <c r="E86" s="928" t="s">
        <v>2854</v>
      </c>
      <c r="F86" s="928"/>
      <c r="G86" s="928" t="s">
        <v>4781</v>
      </c>
      <c r="H86" s="928" t="s">
        <v>412</v>
      </c>
      <c r="I86" s="1256" t="str">
        <f t="shared" si="3"/>
        <v>ROSANA  CUADRADO VARGAS</v>
      </c>
      <c r="J86" s="928" t="s">
        <v>50</v>
      </c>
      <c r="K86" s="928">
        <v>1039087788</v>
      </c>
      <c r="L86" s="1289">
        <v>30685</v>
      </c>
      <c r="M86" s="928">
        <v>42</v>
      </c>
      <c r="N86" s="1282" t="s">
        <v>379</v>
      </c>
      <c r="O86" s="928">
        <v>3175323465</v>
      </c>
      <c r="P86" s="928"/>
      <c r="Q86" s="928" t="s">
        <v>1819</v>
      </c>
      <c r="R86" s="928" t="s">
        <v>374</v>
      </c>
      <c r="S86" s="928" t="s">
        <v>54</v>
      </c>
      <c r="T86" s="928" t="s">
        <v>11641</v>
      </c>
      <c r="U86" s="1250"/>
      <c r="V86" s="1241" t="s">
        <v>57</v>
      </c>
      <c r="W86" s="1242" t="s">
        <v>57</v>
      </c>
      <c r="X86" s="1251" t="s">
        <v>57</v>
      </c>
      <c r="Y86" s="1261"/>
      <c r="Z86" s="1259"/>
      <c r="AA86" s="1259"/>
      <c r="AB86" s="1259"/>
      <c r="AC86" s="1259"/>
      <c r="AD86" s="311" t="s">
        <v>58</v>
      </c>
      <c r="AE86" s="1259"/>
      <c r="AF86" s="1303" t="s">
        <v>59</v>
      </c>
      <c r="AG86" s="1263" t="s">
        <v>57</v>
      </c>
      <c r="AH86" s="1263" t="s">
        <v>59</v>
      </c>
      <c r="AI86" s="1263" t="s">
        <v>59</v>
      </c>
      <c r="AJ86" s="1263" t="s">
        <v>59</v>
      </c>
      <c r="AK86" s="1263" t="s">
        <v>59</v>
      </c>
      <c r="AL86" s="1263" t="s">
        <v>70</v>
      </c>
      <c r="AM86" s="1247"/>
      <c r="AN86" s="1252"/>
      <c r="AO86" s="1252" t="s">
        <v>393</v>
      </c>
      <c r="AP86" s="1247"/>
      <c r="AQ86" s="1248" t="str" cm="1">
        <f t="array" ref="AQ86">IF(AD86="NO FAVORABLE","NO FAVORABLE",IF(SUMPRODUCT(--(TRIM(AF86:AK86)&lt;&gt;"SI"),--(TRIM(AF86:AK86)&lt;&gt;"NA"))&gt;0,"SUBSANAR","APROBADA CR"))</f>
        <v>APROBADA CR</v>
      </c>
    </row>
    <row r="87" spans="1:43" s="1249" customFormat="1" ht="14.4" x14ac:dyDescent="0.3">
      <c r="A87" s="1282" t="s">
        <v>11462</v>
      </c>
      <c r="B87" s="1283" t="s">
        <v>11463</v>
      </c>
      <c r="C87" s="928">
        <v>241</v>
      </c>
      <c r="D87" s="1536" t="s">
        <v>45</v>
      </c>
      <c r="E87" s="928" t="s">
        <v>1959</v>
      </c>
      <c r="F87" s="928"/>
      <c r="G87" s="928" t="s">
        <v>8771</v>
      </c>
      <c r="H87" s="928" t="s">
        <v>11642</v>
      </c>
      <c r="I87" s="1530" t="str">
        <f t="shared" si="3"/>
        <v>OLGA   ARAUJO BARONA</v>
      </c>
      <c r="J87" s="928" t="s">
        <v>50</v>
      </c>
      <c r="K87" s="928">
        <v>22162056</v>
      </c>
      <c r="L87" s="1114">
        <v>15737</v>
      </c>
      <c r="M87" s="928">
        <v>82</v>
      </c>
      <c r="N87" s="1282" t="s">
        <v>379</v>
      </c>
      <c r="O87" s="928">
        <v>3177079880</v>
      </c>
      <c r="P87" s="1257" t="s">
        <v>11643</v>
      </c>
      <c r="Q87" s="928" t="s">
        <v>1870</v>
      </c>
      <c r="R87" s="928" t="s">
        <v>1546</v>
      </c>
      <c r="S87" s="928" t="s">
        <v>54</v>
      </c>
      <c r="T87" s="928" t="s">
        <v>11623</v>
      </c>
      <c r="U87" s="1250"/>
      <c r="V87" s="1241" t="s">
        <v>57</v>
      </c>
      <c r="W87" s="1242" t="s">
        <v>57</v>
      </c>
      <c r="X87" s="1251" t="s">
        <v>57</v>
      </c>
      <c r="Y87" s="1261"/>
      <c r="Z87" s="1259"/>
      <c r="AA87" s="1259"/>
      <c r="AB87" s="1259"/>
      <c r="AC87" s="1259"/>
      <c r="AD87" s="311" t="s">
        <v>58</v>
      </c>
      <c r="AE87" s="1271"/>
      <c r="AF87" s="1266" t="s">
        <v>59</v>
      </c>
      <c r="AG87" s="1266" t="s">
        <v>57</v>
      </c>
      <c r="AH87" s="1266" t="s">
        <v>59</v>
      </c>
      <c r="AI87" s="1266" t="s">
        <v>59</v>
      </c>
      <c r="AJ87" s="1266" t="s">
        <v>59</v>
      </c>
      <c r="AK87" s="1266" t="s">
        <v>59</v>
      </c>
      <c r="AL87" s="1266" t="s">
        <v>1015</v>
      </c>
      <c r="AM87" s="1262"/>
      <c r="AN87" s="1252"/>
      <c r="AO87" s="1252" t="s">
        <v>393</v>
      </c>
      <c r="AP87" s="1247"/>
      <c r="AQ87" s="1248" t="str" cm="1">
        <f t="array" ref="AQ87">IF(AD87="NO FAVORABLE","NO FAVORABLE",IF(SUMPRODUCT(--(TRIM(AF87:AK87)&lt;&gt;"SI"),--(TRIM(AF87:AK87)&lt;&gt;"NA"))&gt;0,"SUBSANAR","APROBADA CR"))</f>
        <v>APROBADA CR</v>
      </c>
    </row>
    <row r="88" spans="1:43" s="1249" customFormat="1" ht="14.4" x14ac:dyDescent="0.3">
      <c r="A88" s="1282" t="s">
        <v>11462</v>
      </c>
      <c r="B88" s="1283" t="s">
        <v>11463</v>
      </c>
      <c r="C88" s="928">
        <v>242</v>
      </c>
      <c r="D88" s="1536" t="s">
        <v>45</v>
      </c>
      <c r="E88" s="928" t="s">
        <v>11644</v>
      </c>
      <c r="F88" s="928"/>
      <c r="G88" s="928" t="s">
        <v>946</v>
      </c>
      <c r="H88" s="928" t="s">
        <v>11645</v>
      </c>
      <c r="I88" s="1530" t="str">
        <f t="shared" si="3"/>
        <v>PACIFICA   HERNANDEZ ROCLEME</v>
      </c>
      <c r="J88" s="928" t="s">
        <v>50</v>
      </c>
      <c r="K88" s="928">
        <v>39159051</v>
      </c>
      <c r="L88" s="1114">
        <v>28732</v>
      </c>
      <c r="M88" s="928">
        <v>47</v>
      </c>
      <c r="N88" s="1282" t="s">
        <v>379</v>
      </c>
      <c r="O88" s="928">
        <v>3155512918</v>
      </c>
      <c r="P88" s="1257" t="s">
        <v>11646</v>
      </c>
      <c r="Q88" s="928" t="s">
        <v>4652</v>
      </c>
      <c r="R88" s="928" t="s">
        <v>374</v>
      </c>
      <c r="S88" s="928" t="s">
        <v>54</v>
      </c>
      <c r="T88" s="928" t="s">
        <v>11647</v>
      </c>
      <c r="U88" s="1250"/>
      <c r="V88" s="1241" t="s">
        <v>57</v>
      </c>
      <c r="W88" s="1242" t="s">
        <v>57</v>
      </c>
      <c r="X88" s="931" t="s">
        <v>11648</v>
      </c>
      <c r="Y88" s="1261"/>
      <c r="Z88" s="1259"/>
      <c r="AA88" s="1259"/>
      <c r="AB88" s="1259"/>
      <c r="AC88" s="1259"/>
      <c r="AD88" s="1254" t="s">
        <v>296</v>
      </c>
      <c r="AE88" s="1271"/>
      <c r="AF88" s="1266" t="s">
        <v>59</v>
      </c>
      <c r="AG88" s="1266" t="s">
        <v>59</v>
      </c>
      <c r="AH88" s="1266" t="s">
        <v>59</v>
      </c>
      <c r="AI88" s="1266" t="s">
        <v>59</v>
      </c>
      <c r="AJ88" s="1266" t="s">
        <v>59</v>
      </c>
      <c r="AK88" s="1266" t="s">
        <v>59</v>
      </c>
      <c r="AL88" s="1266" t="s">
        <v>258</v>
      </c>
      <c r="AM88" s="1262"/>
      <c r="AN88" s="1252"/>
      <c r="AO88" s="1287" t="s">
        <v>11649</v>
      </c>
      <c r="AP88" s="1247"/>
      <c r="AQ88" s="1248" t="str" cm="1">
        <f t="array" ref="AQ88">IF(AD88="NO FAVORABLE","NO FAVORABLE",IF(SUMPRODUCT(--(TRIM(AF88:AK88)&lt;&gt;"SI"),--(TRIM(AF88:AK88)&lt;&gt;"NA"))&gt;0,"SUBSANAR","APROBADA CR"))</f>
        <v>APROBADA CR</v>
      </c>
    </row>
    <row r="89" spans="1:43" s="1249" customFormat="1" ht="14.4" x14ac:dyDescent="0.3">
      <c r="A89" s="1282" t="s">
        <v>11462</v>
      </c>
      <c r="B89" s="1283" t="s">
        <v>11463</v>
      </c>
      <c r="C89" s="928">
        <v>244</v>
      </c>
      <c r="D89" s="1536" t="s">
        <v>45</v>
      </c>
      <c r="E89" s="928" t="s">
        <v>1909</v>
      </c>
      <c r="F89" s="928" t="s">
        <v>11650</v>
      </c>
      <c r="G89" s="928" t="s">
        <v>946</v>
      </c>
      <c r="H89" s="928" t="s">
        <v>252</v>
      </c>
      <c r="I89" s="1530" t="str">
        <f t="shared" si="3"/>
        <v>NELLY  CENETH HERNANDEZ LOPEZ</v>
      </c>
      <c r="J89" s="928" t="s">
        <v>50</v>
      </c>
      <c r="K89" s="928">
        <v>39305729</v>
      </c>
      <c r="L89" s="1114">
        <v>18996</v>
      </c>
      <c r="M89" s="928">
        <v>73</v>
      </c>
      <c r="N89" s="1282" t="s">
        <v>379</v>
      </c>
      <c r="O89" s="928">
        <v>3226181468</v>
      </c>
      <c r="P89" s="1257" t="s">
        <v>11651</v>
      </c>
      <c r="Q89" s="928" t="s">
        <v>2852</v>
      </c>
      <c r="R89" s="928" t="s">
        <v>374</v>
      </c>
      <c r="S89" s="928" t="s">
        <v>54</v>
      </c>
      <c r="T89" s="928" t="s">
        <v>11652</v>
      </c>
      <c r="U89" s="1250"/>
      <c r="V89" s="1241" t="s">
        <v>57</v>
      </c>
      <c r="W89" s="1242" t="s">
        <v>57</v>
      </c>
      <c r="X89" s="931" t="s">
        <v>11653</v>
      </c>
      <c r="Y89" s="1261"/>
      <c r="Z89" s="1259"/>
      <c r="AA89" s="1259"/>
      <c r="AB89" s="1259"/>
      <c r="AC89" s="1259"/>
      <c r="AD89" s="1254" t="s">
        <v>296</v>
      </c>
      <c r="AE89" s="1271"/>
      <c r="AF89" s="1266" t="s">
        <v>59</v>
      </c>
      <c r="AG89" s="1266" t="s">
        <v>59</v>
      </c>
      <c r="AH89" s="1266" t="s">
        <v>59</v>
      </c>
      <c r="AI89" s="1266" t="s">
        <v>59</v>
      </c>
      <c r="AJ89" s="1266" t="s">
        <v>59</v>
      </c>
      <c r="AK89" s="1266" t="s">
        <v>59</v>
      </c>
      <c r="AL89" s="1266" t="s">
        <v>83</v>
      </c>
      <c r="AM89" s="1262"/>
      <c r="AN89" s="1252"/>
      <c r="AO89" s="1287" t="s">
        <v>11654</v>
      </c>
      <c r="AP89" s="1247"/>
      <c r="AQ89" s="1248" t="str" cm="1">
        <f t="array" ref="AQ89">IF(AD89="NO FAVORABLE","NO FAVORABLE",IF(SUMPRODUCT(--(TRIM(AF89:AK89)&lt;&gt;"SI"),--(TRIM(AF89:AK89)&lt;&gt;"NA"))&gt;0,"SUBSANAR","APROBADA CR"))</f>
        <v>APROBADA CR</v>
      </c>
    </row>
    <row r="90" spans="1:43" s="1249" customFormat="1" ht="14.4" x14ac:dyDescent="0.3">
      <c r="A90" s="1282" t="s">
        <v>11462</v>
      </c>
      <c r="B90" s="1283" t="s">
        <v>11463</v>
      </c>
      <c r="C90" s="928">
        <v>245</v>
      </c>
      <c r="D90" s="1288" t="s">
        <v>45</v>
      </c>
      <c r="E90" s="928" t="s">
        <v>583</v>
      </c>
      <c r="F90" s="928"/>
      <c r="G90" s="928" t="s">
        <v>775</v>
      </c>
      <c r="H90" s="928" t="s">
        <v>9030</v>
      </c>
      <c r="I90" s="1239" t="str">
        <f t="shared" si="3"/>
        <v>DAMARIS  ESCOBAR ASPRILLA</v>
      </c>
      <c r="J90" s="928" t="s">
        <v>50</v>
      </c>
      <c r="K90" s="928">
        <v>1001590050</v>
      </c>
      <c r="L90" s="1114">
        <v>32207</v>
      </c>
      <c r="M90" s="928">
        <v>38</v>
      </c>
      <c r="N90" s="1282" t="s">
        <v>379</v>
      </c>
      <c r="O90" s="928">
        <v>3164825353</v>
      </c>
      <c r="P90" s="1257" t="s">
        <v>11655</v>
      </c>
      <c r="Q90" s="928" t="s">
        <v>2001</v>
      </c>
      <c r="R90" s="928" t="s">
        <v>374</v>
      </c>
      <c r="S90" s="928" t="s">
        <v>54</v>
      </c>
      <c r="T90" s="928" t="s">
        <v>11628</v>
      </c>
      <c r="U90" s="1250"/>
      <c r="V90" s="1241" t="s">
        <v>57</v>
      </c>
      <c r="W90" s="1242" t="s">
        <v>57</v>
      </c>
      <c r="X90" s="1251" t="s">
        <v>57</v>
      </c>
      <c r="Y90" s="1261"/>
      <c r="Z90" s="1259"/>
      <c r="AA90" s="1259"/>
      <c r="AB90" s="1259"/>
      <c r="AC90" s="1259"/>
      <c r="AD90" s="1254" t="s">
        <v>296</v>
      </c>
      <c r="AE90" s="1259"/>
      <c r="AF90" s="1319" t="s">
        <v>59</v>
      </c>
      <c r="AG90" s="1255" t="s">
        <v>59</v>
      </c>
      <c r="AH90" s="1255" t="s">
        <v>59</v>
      </c>
      <c r="AI90" s="1255" t="s">
        <v>59</v>
      </c>
      <c r="AJ90" s="1255" t="s">
        <v>59</v>
      </c>
      <c r="AK90" s="1255" t="s">
        <v>59</v>
      </c>
      <c r="AL90" s="1255" t="s">
        <v>194</v>
      </c>
      <c r="AM90" s="1247"/>
      <c r="AN90" s="1252"/>
      <c r="AO90" s="1287" t="s">
        <v>11656</v>
      </c>
      <c r="AP90" s="1247"/>
      <c r="AQ90" s="1248" t="str" cm="1">
        <f t="array" ref="AQ90">IF(AD90="NO FAVORABLE","NO FAVORABLE",IF(SUMPRODUCT(--(TRIM(AF90:AK90)&lt;&gt;"SI"),--(TRIM(AF90:AK90)&lt;&gt;"NA"))&gt;0,"SUBSANAR","APROBADA CR"))</f>
        <v>APROBADA CR</v>
      </c>
    </row>
    <row r="91" spans="1:43" s="1249" customFormat="1" ht="14.4" x14ac:dyDescent="0.3">
      <c r="A91" s="1282" t="s">
        <v>11462</v>
      </c>
      <c r="B91" s="1283" t="s">
        <v>11463</v>
      </c>
      <c r="C91" s="928">
        <v>247</v>
      </c>
      <c r="D91" s="1288" t="s">
        <v>45</v>
      </c>
      <c r="E91" s="928" t="s">
        <v>279</v>
      </c>
      <c r="F91" s="928" t="s">
        <v>391</v>
      </c>
      <c r="G91" s="928" t="s">
        <v>9458</v>
      </c>
      <c r="H91" s="928" t="s">
        <v>1517</v>
      </c>
      <c r="I91" s="1239" t="str">
        <f t="shared" si="3"/>
        <v>DIANA PATRICIA TORDECILLA  HOYOS</v>
      </c>
      <c r="J91" s="928" t="s">
        <v>50</v>
      </c>
      <c r="K91" s="928">
        <v>42655662</v>
      </c>
      <c r="L91" s="1114">
        <v>28218</v>
      </c>
      <c r="M91" s="928">
        <v>48</v>
      </c>
      <c r="N91" s="1282" t="s">
        <v>379</v>
      </c>
      <c r="O91" s="928">
        <v>3181032533</v>
      </c>
      <c r="P91" s="928"/>
      <c r="Q91" s="928" t="s">
        <v>1809</v>
      </c>
      <c r="R91" s="928" t="s">
        <v>53</v>
      </c>
      <c r="S91" s="928" t="s">
        <v>54</v>
      </c>
      <c r="T91" s="928" t="s">
        <v>11635</v>
      </c>
      <c r="U91" s="1250"/>
      <c r="V91" s="1241" t="s">
        <v>57</v>
      </c>
      <c r="W91" s="1242" t="s">
        <v>57</v>
      </c>
      <c r="X91" s="1251" t="s">
        <v>57</v>
      </c>
      <c r="Y91" s="1261"/>
      <c r="Z91" s="1259"/>
      <c r="AA91" s="1259"/>
      <c r="AB91" s="1259"/>
      <c r="AC91" s="1259"/>
      <c r="AD91" s="311" t="s">
        <v>58</v>
      </c>
      <c r="AE91" s="1259"/>
      <c r="AF91" s="1262" t="s">
        <v>59</v>
      </c>
      <c r="AG91" s="1247" t="s">
        <v>59</v>
      </c>
      <c r="AH91" s="1247" t="s">
        <v>59</v>
      </c>
      <c r="AI91" s="1247" t="s">
        <v>59</v>
      </c>
      <c r="AJ91" s="1247" t="s">
        <v>59</v>
      </c>
      <c r="AK91" s="1247" t="s">
        <v>59</v>
      </c>
      <c r="AL91" s="1247" t="s">
        <v>1015</v>
      </c>
      <c r="AM91" s="1247"/>
      <c r="AN91" s="1252"/>
      <c r="AO91" s="1252" t="s">
        <v>393</v>
      </c>
      <c r="AP91" s="1247"/>
      <c r="AQ91" s="1248" t="str" cm="1">
        <f t="array" ref="AQ91">IF(AD91="NO FAVORABLE","NO FAVORABLE",IF(SUMPRODUCT(--(TRIM(AF91:AK91)&lt;&gt;"SI"),--(TRIM(AF91:AK91)&lt;&gt;"NA"))&gt;0,"SUBSANAR","APROBADA CR"))</f>
        <v>APROBADA CR</v>
      </c>
    </row>
    <row r="92" spans="1:43" s="1249" customFormat="1" ht="14.4" x14ac:dyDescent="0.3">
      <c r="A92" s="1282" t="s">
        <v>11462</v>
      </c>
      <c r="B92" s="1283" t="s">
        <v>11463</v>
      </c>
      <c r="C92" s="1279">
        <v>248</v>
      </c>
      <c r="D92" s="1288" t="s">
        <v>45</v>
      </c>
      <c r="E92" s="1282" t="s">
        <v>1209</v>
      </c>
      <c r="F92" s="1282"/>
      <c r="G92" s="1282" t="s">
        <v>9038</v>
      </c>
      <c r="H92" s="1282" t="s">
        <v>8666</v>
      </c>
      <c r="I92" s="1239" t="str">
        <f t="shared" si="3"/>
        <v>ELIANA   QUEJADA YANES</v>
      </c>
      <c r="J92" s="1282" t="s">
        <v>50</v>
      </c>
      <c r="K92" s="1282">
        <v>1001590914</v>
      </c>
      <c r="L92" s="1290">
        <v>32777</v>
      </c>
      <c r="M92" s="1282">
        <v>36</v>
      </c>
      <c r="N92" s="1282" t="s">
        <v>379</v>
      </c>
      <c r="O92" s="1282">
        <v>3180917834</v>
      </c>
      <c r="P92" s="1291" t="s">
        <v>11657</v>
      </c>
      <c r="Q92" s="1282" t="s">
        <v>2001</v>
      </c>
      <c r="R92" s="1282" t="s">
        <v>374</v>
      </c>
      <c r="S92" s="1282" t="s">
        <v>54</v>
      </c>
      <c r="T92" s="928" t="s">
        <v>11635</v>
      </c>
      <c r="U92" s="1250"/>
      <c r="V92" s="1241" t="s">
        <v>57</v>
      </c>
      <c r="W92" s="1242" t="s">
        <v>57</v>
      </c>
      <c r="X92" s="1251" t="s">
        <v>57</v>
      </c>
      <c r="Y92" s="1261"/>
      <c r="Z92" s="1259"/>
      <c r="AA92" s="1259"/>
      <c r="AB92" s="1259"/>
      <c r="AC92" s="1259"/>
      <c r="AD92" s="311" t="s">
        <v>58</v>
      </c>
      <c r="AE92" s="1259"/>
      <c r="AF92" s="1303" t="s">
        <v>59</v>
      </c>
      <c r="AG92" s="1263" t="s">
        <v>59</v>
      </c>
      <c r="AH92" s="1263" t="s">
        <v>59</v>
      </c>
      <c r="AI92" s="1263" t="s">
        <v>59</v>
      </c>
      <c r="AJ92" s="1263" t="s">
        <v>59</v>
      </c>
      <c r="AK92" s="1263" t="s">
        <v>59</v>
      </c>
      <c r="AL92" s="1263" t="s">
        <v>194</v>
      </c>
      <c r="AM92" s="1247"/>
      <c r="AN92" s="1252"/>
      <c r="AO92" s="1252" t="s">
        <v>393</v>
      </c>
      <c r="AP92" s="1247"/>
      <c r="AQ92" s="1248" t="str" cm="1">
        <f t="array" ref="AQ92">IF(AD92="NO FAVORABLE","NO FAVORABLE",IF(SUMPRODUCT(--(TRIM(AF92:AK92)&lt;&gt;"SI"),--(TRIM(AF92:AK92)&lt;&gt;"NA"))&gt;0,"SUBSANAR","APROBADA CR"))</f>
        <v>APROBADA CR</v>
      </c>
    </row>
    <row r="93" spans="1:43" s="1249" customFormat="1" ht="14.4" x14ac:dyDescent="0.3">
      <c r="A93" s="1282" t="s">
        <v>11462</v>
      </c>
      <c r="B93" s="1283" t="s">
        <v>11463</v>
      </c>
      <c r="C93" s="928">
        <v>249</v>
      </c>
      <c r="D93" s="1536" t="s">
        <v>45</v>
      </c>
      <c r="E93" s="928" t="s">
        <v>482</v>
      </c>
      <c r="F93" s="928" t="s">
        <v>343</v>
      </c>
      <c r="G93" s="928" t="s">
        <v>400</v>
      </c>
      <c r="H93" s="928" t="s">
        <v>5128</v>
      </c>
      <c r="I93" s="1530" t="str">
        <f t="shared" si="3"/>
        <v>PAULA ANDREA PEREZ PATERNINA</v>
      </c>
      <c r="J93" s="1282" t="s">
        <v>50</v>
      </c>
      <c r="K93" s="928">
        <v>1068582001</v>
      </c>
      <c r="L93" s="1290">
        <v>38381</v>
      </c>
      <c r="M93" s="928">
        <v>20</v>
      </c>
      <c r="N93" s="1282" t="s">
        <v>379</v>
      </c>
      <c r="O93" s="928">
        <v>3170161593</v>
      </c>
      <c r="P93" s="1257" t="s">
        <v>11658</v>
      </c>
      <c r="Q93" s="928" t="s">
        <v>1783</v>
      </c>
      <c r="R93" s="928" t="s">
        <v>53</v>
      </c>
      <c r="S93" s="928" t="s">
        <v>54</v>
      </c>
      <c r="T93" s="928" t="s">
        <v>11659</v>
      </c>
      <c r="U93" s="1250"/>
      <c r="V93" s="1241" t="s">
        <v>57</v>
      </c>
      <c r="W93" s="1242" t="s">
        <v>57</v>
      </c>
      <c r="X93" s="1251" t="s">
        <v>57</v>
      </c>
      <c r="Y93" s="1261"/>
      <c r="Z93" s="1259"/>
      <c r="AA93" s="1259"/>
      <c r="AB93" s="1259"/>
      <c r="AC93" s="1259"/>
      <c r="AD93" s="311" t="s">
        <v>58</v>
      </c>
      <c r="AE93" s="1271"/>
      <c r="AF93" s="1266" t="s">
        <v>59</v>
      </c>
      <c r="AG93" s="1266" t="s">
        <v>59</v>
      </c>
      <c r="AH93" s="1266" t="s">
        <v>59</v>
      </c>
      <c r="AI93" s="1266" t="s">
        <v>59</v>
      </c>
      <c r="AJ93" s="1266" t="s">
        <v>59</v>
      </c>
      <c r="AK93" s="1266" t="s">
        <v>59</v>
      </c>
      <c r="AL93" s="1266" t="s">
        <v>283</v>
      </c>
      <c r="AM93" s="1262"/>
      <c r="AN93" s="1252"/>
      <c r="AO93" s="1252" t="s">
        <v>393</v>
      </c>
      <c r="AP93" s="1247"/>
      <c r="AQ93" s="1248" t="str" cm="1">
        <f t="array" ref="AQ93">IF(AD93="NO FAVORABLE","NO FAVORABLE",IF(SUMPRODUCT(--(TRIM(AF93:AK93)&lt;&gt;"SI"),--(TRIM(AF93:AK93)&lt;&gt;"NA"))&gt;0,"SUBSANAR","APROBADA CR"))</f>
        <v>APROBADA CR</v>
      </c>
    </row>
    <row r="94" spans="1:43" s="1249" customFormat="1" ht="14.4" x14ac:dyDescent="0.3">
      <c r="A94" s="1282" t="s">
        <v>11462</v>
      </c>
      <c r="B94" s="1283" t="s">
        <v>11463</v>
      </c>
      <c r="C94" s="928">
        <v>252</v>
      </c>
      <c r="D94" s="1536" t="s">
        <v>45</v>
      </c>
      <c r="E94" s="928" t="s">
        <v>1958</v>
      </c>
      <c r="F94" s="928" t="s">
        <v>624</v>
      </c>
      <c r="G94" s="928" t="s">
        <v>689</v>
      </c>
      <c r="H94" s="928" t="s">
        <v>11660</v>
      </c>
      <c r="I94" s="1530" t="str">
        <f t="shared" si="3"/>
        <v>NIDIA  ESTHER TORRES VARONA</v>
      </c>
      <c r="J94" s="1282" t="s">
        <v>50</v>
      </c>
      <c r="K94" s="928">
        <v>39155472</v>
      </c>
      <c r="L94" s="1290">
        <v>19487</v>
      </c>
      <c r="M94" s="928">
        <v>72</v>
      </c>
      <c r="N94" s="1282" t="s">
        <v>379</v>
      </c>
      <c r="O94" s="928"/>
      <c r="P94" s="928"/>
      <c r="Q94" s="928"/>
      <c r="R94" s="928"/>
      <c r="S94" s="928" t="s">
        <v>54</v>
      </c>
      <c r="T94" s="928" t="s">
        <v>11635</v>
      </c>
      <c r="U94" s="1250"/>
      <c r="V94" s="1241" t="s">
        <v>57</v>
      </c>
      <c r="W94" s="1242" t="s">
        <v>57</v>
      </c>
      <c r="X94" s="1251" t="s">
        <v>57</v>
      </c>
      <c r="Y94" s="1261"/>
      <c r="Z94" s="1259"/>
      <c r="AA94" s="1259"/>
      <c r="AB94" s="1259"/>
      <c r="AC94" s="1259"/>
      <c r="AD94" s="311" t="s">
        <v>58</v>
      </c>
      <c r="AE94" s="1271"/>
      <c r="AF94" s="1266" t="s">
        <v>59</v>
      </c>
      <c r="AG94" s="1266" t="s">
        <v>59</v>
      </c>
      <c r="AH94" s="1266" t="s">
        <v>59</v>
      </c>
      <c r="AI94" s="1266" t="s">
        <v>59</v>
      </c>
      <c r="AJ94" s="1266" t="s">
        <v>59</v>
      </c>
      <c r="AK94" s="1266" t="s">
        <v>59</v>
      </c>
      <c r="AL94" s="1266" t="s">
        <v>83</v>
      </c>
      <c r="AM94" s="1262"/>
      <c r="AN94" s="1252"/>
      <c r="AO94" s="1252" t="s">
        <v>393</v>
      </c>
      <c r="AP94" s="1247"/>
      <c r="AQ94" s="1248" t="str" cm="1">
        <f t="array" ref="AQ94">IF(AD94="NO FAVORABLE","NO FAVORABLE",IF(SUMPRODUCT(--(TRIM(AF94:AK94)&lt;&gt;"SI"),--(TRIM(AF94:AK94)&lt;&gt;"NA"))&gt;0,"SUBSANAR","APROBADA CR"))</f>
        <v>APROBADA CR</v>
      </c>
    </row>
    <row r="95" spans="1:43" s="1249" customFormat="1" ht="14.4" x14ac:dyDescent="0.3">
      <c r="A95" s="1282" t="s">
        <v>11462</v>
      </c>
      <c r="B95" s="1283" t="s">
        <v>11463</v>
      </c>
      <c r="C95" s="928">
        <v>253</v>
      </c>
      <c r="D95" s="1288" t="s">
        <v>45</v>
      </c>
      <c r="E95" s="928" t="s">
        <v>107</v>
      </c>
      <c r="F95" s="928" t="s">
        <v>4482</v>
      </c>
      <c r="G95" s="928" t="s">
        <v>7493</v>
      </c>
      <c r="H95" s="928" t="s">
        <v>166</v>
      </c>
      <c r="I95" s="1239" t="str">
        <f t="shared" si="3"/>
        <v>LUZ ESTELLA  BRAVO  DE LA CRUZ</v>
      </c>
      <c r="J95" s="1282" t="s">
        <v>50</v>
      </c>
      <c r="K95" s="1292">
        <v>43653272</v>
      </c>
      <c r="L95" s="1293">
        <v>27190</v>
      </c>
      <c r="M95" s="928">
        <v>51</v>
      </c>
      <c r="N95" s="1282" t="s">
        <v>379</v>
      </c>
      <c r="O95" s="928">
        <v>3127388749</v>
      </c>
      <c r="P95" s="1257" t="s">
        <v>11661</v>
      </c>
      <c r="Q95" s="928" t="s">
        <v>2001</v>
      </c>
      <c r="R95" s="928" t="s">
        <v>374</v>
      </c>
      <c r="S95" s="928" t="s">
        <v>54</v>
      </c>
      <c r="T95" s="928" t="s">
        <v>11662</v>
      </c>
      <c r="U95" s="1250"/>
      <c r="V95" s="1241" t="s">
        <v>57</v>
      </c>
      <c r="W95" s="1242" t="s">
        <v>57</v>
      </c>
      <c r="X95" s="1251" t="s">
        <v>57</v>
      </c>
      <c r="Y95" s="1261"/>
      <c r="Z95" s="1259"/>
      <c r="AA95" s="1259"/>
      <c r="AB95" s="1259"/>
      <c r="AC95" s="1259"/>
      <c r="AD95" s="311" t="s">
        <v>58</v>
      </c>
      <c r="AE95" s="1259"/>
      <c r="AF95" s="1319" t="s">
        <v>59</v>
      </c>
      <c r="AG95" s="1255" t="s">
        <v>57</v>
      </c>
      <c r="AH95" s="1255" t="s">
        <v>59</v>
      </c>
      <c r="AI95" s="1255" t="s">
        <v>59</v>
      </c>
      <c r="AJ95" s="1255" t="s">
        <v>59</v>
      </c>
      <c r="AK95" s="1255" t="s">
        <v>59</v>
      </c>
      <c r="AL95" s="1255" t="s">
        <v>114</v>
      </c>
      <c r="AM95" s="1247"/>
      <c r="AN95" s="1252"/>
      <c r="AO95" s="1252" t="s">
        <v>393</v>
      </c>
      <c r="AP95" s="1247" t="e">
        <v>#N/A</v>
      </c>
      <c r="AQ95" s="1248" t="str" cm="1">
        <f t="array" ref="AQ95">IF(AD95="NO FAVORABLE","NO FAVORABLE",IF(SUMPRODUCT(--(TRIM(AF95:AK95)&lt;&gt;"SI"),--(TRIM(AF95:AK95)&lt;&gt;"NA"))&gt;0,"SUBSANAR","APROBADA CR"))</f>
        <v>APROBADA CR</v>
      </c>
    </row>
    <row r="96" spans="1:43" s="1249" customFormat="1" ht="14.4" x14ac:dyDescent="0.3">
      <c r="A96" s="1282" t="s">
        <v>11462</v>
      </c>
      <c r="B96" s="1283" t="s">
        <v>11463</v>
      </c>
      <c r="C96" s="928">
        <v>254</v>
      </c>
      <c r="D96" s="1288" t="s">
        <v>45</v>
      </c>
      <c r="E96" s="928" t="s">
        <v>1120</v>
      </c>
      <c r="F96" s="928" t="s">
        <v>107</v>
      </c>
      <c r="G96" s="928" t="s">
        <v>303</v>
      </c>
      <c r="H96" s="928" t="s">
        <v>4787</v>
      </c>
      <c r="I96" s="1239" t="str">
        <f t="shared" si="3"/>
        <v>EDY LUZ OSORIO AGAMEZ</v>
      </c>
      <c r="J96" s="1282" t="s">
        <v>50</v>
      </c>
      <c r="K96" s="928">
        <v>1037480361</v>
      </c>
      <c r="L96" s="1290">
        <v>33778</v>
      </c>
      <c r="M96" s="928">
        <v>33</v>
      </c>
      <c r="N96" s="1282" t="s">
        <v>379</v>
      </c>
      <c r="O96" s="928">
        <v>3162564658</v>
      </c>
      <c r="P96" s="1257" t="s">
        <v>11663</v>
      </c>
      <c r="Q96" s="928" t="s">
        <v>1774</v>
      </c>
      <c r="R96" s="928" t="s">
        <v>374</v>
      </c>
      <c r="S96" s="928" t="s">
        <v>54</v>
      </c>
      <c r="T96" s="928" t="s">
        <v>11664</v>
      </c>
      <c r="U96" s="1250"/>
      <c r="V96" s="1241" t="s">
        <v>57</v>
      </c>
      <c r="W96" s="1242" t="s">
        <v>57</v>
      </c>
      <c r="X96" s="1251" t="s">
        <v>57</v>
      </c>
      <c r="Y96" s="1261"/>
      <c r="Z96" s="1259"/>
      <c r="AA96" s="1259"/>
      <c r="AB96" s="1259"/>
      <c r="AC96" s="1259"/>
      <c r="AD96" s="311" t="s">
        <v>58</v>
      </c>
      <c r="AE96" s="1259"/>
      <c r="AF96" s="1303" t="s">
        <v>59</v>
      </c>
      <c r="AG96" s="1263" t="s">
        <v>59</v>
      </c>
      <c r="AH96" s="1263" t="s">
        <v>59</v>
      </c>
      <c r="AI96" s="1263" t="s">
        <v>59</v>
      </c>
      <c r="AJ96" s="1263" t="s">
        <v>59</v>
      </c>
      <c r="AK96" s="1263" t="s">
        <v>59</v>
      </c>
      <c r="AL96" s="1263" t="s">
        <v>174</v>
      </c>
      <c r="AM96" s="1247"/>
      <c r="AN96" s="1252"/>
      <c r="AO96" s="1252" t="s">
        <v>393</v>
      </c>
      <c r="AP96" s="1263"/>
      <c r="AQ96" s="1248" t="str" cm="1">
        <f t="array" ref="AQ96">IF(AD96="NO FAVORABLE","NO FAVORABLE",IF(SUMPRODUCT(--(TRIM(AF96:AK96)&lt;&gt;"SI"),--(TRIM(AF96:AK96)&lt;&gt;"NA"))&gt;0,"SUBSANAR","APROBADA CR"))</f>
        <v>APROBADA CR</v>
      </c>
    </row>
    <row r="97" spans="1:43" s="1249" customFormat="1" ht="14.4" x14ac:dyDescent="0.3">
      <c r="A97" s="1282" t="s">
        <v>11462</v>
      </c>
      <c r="B97" s="1283" t="s">
        <v>11463</v>
      </c>
      <c r="C97" s="928">
        <v>255</v>
      </c>
      <c r="D97" s="1536" t="s">
        <v>45</v>
      </c>
      <c r="E97" s="928" t="s">
        <v>11665</v>
      </c>
      <c r="F97" s="928"/>
      <c r="G97" s="928" t="s">
        <v>1564</v>
      </c>
      <c r="H97" s="928" t="s">
        <v>386</v>
      </c>
      <c r="I97" s="1530" t="str">
        <f t="shared" si="3"/>
        <v>PALMINA   MENDOZA HERRERA</v>
      </c>
      <c r="J97" s="1282" t="s">
        <v>50</v>
      </c>
      <c r="K97" s="928">
        <v>1039079233</v>
      </c>
      <c r="L97" s="1290">
        <v>31593</v>
      </c>
      <c r="M97" s="928">
        <v>39</v>
      </c>
      <c r="N97" s="1282" t="s">
        <v>379</v>
      </c>
      <c r="O97" s="928">
        <v>3167002454</v>
      </c>
      <c r="P97" s="1257" t="s">
        <v>11666</v>
      </c>
      <c r="Q97" s="928" t="s">
        <v>1987</v>
      </c>
      <c r="R97" s="928" t="s">
        <v>374</v>
      </c>
      <c r="S97" s="928" t="s">
        <v>54</v>
      </c>
      <c r="T97" s="928" t="s">
        <v>11628</v>
      </c>
      <c r="U97" s="1250"/>
      <c r="V97" s="1241" t="s">
        <v>57</v>
      </c>
      <c r="W97" s="1242" t="s">
        <v>57</v>
      </c>
      <c r="X97" s="1251" t="s">
        <v>57</v>
      </c>
      <c r="Y97" s="1261"/>
      <c r="Z97" s="1259"/>
      <c r="AA97" s="1259"/>
      <c r="AB97" s="1259"/>
      <c r="AC97" s="1259"/>
      <c r="AD97" s="1254" t="s">
        <v>296</v>
      </c>
      <c r="AE97" s="1271"/>
      <c r="AF97" s="1266" t="s">
        <v>59</v>
      </c>
      <c r="AG97" s="1266" t="s">
        <v>59</v>
      </c>
      <c r="AH97" s="1266" t="s">
        <v>59</v>
      </c>
      <c r="AI97" s="1266" t="s">
        <v>59</v>
      </c>
      <c r="AJ97" s="1266" t="s">
        <v>59</v>
      </c>
      <c r="AK97" s="1266" t="s">
        <v>59</v>
      </c>
      <c r="AL97" s="1266" t="s">
        <v>143</v>
      </c>
      <c r="AM97" s="1262"/>
      <c r="AN97" s="1252"/>
      <c r="AO97" s="1287" t="s">
        <v>11667</v>
      </c>
      <c r="AP97" s="1247"/>
      <c r="AQ97" s="1248" t="str" cm="1">
        <f t="array" ref="AQ97">IF(AD97="NO FAVORABLE","NO FAVORABLE",IF(SUMPRODUCT(--(TRIM(AF97:AK97)&lt;&gt;"SI"),--(TRIM(AF97:AK97)&lt;&gt;"NA"))&gt;0,"SUBSANAR","APROBADA CR"))</f>
        <v>APROBADA CR</v>
      </c>
    </row>
    <row r="98" spans="1:43" s="1249" customFormat="1" ht="14.4" x14ac:dyDescent="0.3">
      <c r="A98" s="1282" t="s">
        <v>11462</v>
      </c>
      <c r="B98" s="1283" t="s">
        <v>11463</v>
      </c>
      <c r="C98" s="928">
        <v>258</v>
      </c>
      <c r="D98" s="1288" t="s">
        <v>45</v>
      </c>
      <c r="E98" s="928" t="s">
        <v>2294</v>
      </c>
      <c r="F98" s="928"/>
      <c r="G98" s="928" t="s">
        <v>7535</v>
      </c>
      <c r="H98" s="928" t="s">
        <v>1772</v>
      </c>
      <c r="I98" s="1256" t="str">
        <f t="shared" ref="I98:I136" si="4">CONCATENATE(E98," ",F98," ",G98," ",H98)</f>
        <v xml:space="preserve">VIRGELINA   MORELO  ESCOBAR </v>
      </c>
      <c r="J98" s="1282" t="s">
        <v>50</v>
      </c>
      <c r="K98" s="928">
        <v>32202010</v>
      </c>
      <c r="L98" s="929">
        <v>28439</v>
      </c>
      <c r="M98" s="928">
        <v>49</v>
      </c>
      <c r="N98" s="1282" t="s">
        <v>379</v>
      </c>
      <c r="O98" s="928">
        <v>3181647522</v>
      </c>
      <c r="P98" s="1257" t="s">
        <v>11668</v>
      </c>
      <c r="Q98" s="928" t="s">
        <v>505</v>
      </c>
      <c r="R98" s="928" t="s">
        <v>374</v>
      </c>
      <c r="S98" s="928" t="s">
        <v>54</v>
      </c>
      <c r="T98" s="928" t="s">
        <v>11669</v>
      </c>
      <c r="U98" s="1250"/>
      <c r="V98" s="1241" t="s">
        <v>57</v>
      </c>
      <c r="W98" s="1242" t="s">
        <v>57</v>
      </c>
      <c r="X98" s="1251" t="s">
        <v>57</v>
      </c>
      <c r="Y98" s="1261"/>
      <c r="Z98" s="1259"/>
      <c r="AA98" s="1259"/>
      <c r="AB98" s="1259"/>
      <c r="AC98" s="1259"/>
      <c r="AD98" s="1272" t="s">
        <v>58</v>
      </c>
      <c r="AE98" s="1259"/>
      <c r="AF98" s="1262" t="s">
        <v>59</v>
      </c>
      <c r="AG98" s="1247" t="s">
        <v>59</v>
      </c>
      <c r="AH98" s="1247" t="s">
        <v>59</v>
      </c>
      <c r="AI98" s="1247" t="s">
        <v>59</v>
      </c>
      <c r="AJ98" s="1247" t="s">
        <v>59</v>
      </c>
      <c r="AK98" s="1247" t="s">
        <v>59</v>
      </c>
      <c r="AL98" s="1247" t="s">
        <v>174</v>
      </c>
      <c r="AM98" s="1247"/>
      <c r="AN98" s="1252"/>
      <c r="AO98" s="1252" t="s">
        <v>393</v>
      </c>
      <c r="AP98" s="1253" t="s">
        <v>11498</v>
      </c>
      <c r="AQ98" s="1248" t="str" cm="1">
        <f t="array" ref="AQ98">IF(AD98="NO FAVORABLE","NO FAVORABLE",IF(SUMPRODUCT(--(TRIM(AF98:AK98)&lt;&gt;"SI"),--(TRIM(AF98:AK98)&lt;&gt;"NA"))&gt;0,"SUBSANAR","APROBADA CR"))</f>
        <v>APROBADA CR</v>
      </c>
    </row>
    <row r="99" spans="1:43" s="1249" customFormat="1" ht="14.4" x14ac:dyDescent="0.3">
      <c r="A99" s="1282" t="s">
        <v>11462</v>
      </c>
      <c r="B99" s="1283" t="s">
        <v>11463</v>
      </c>
      <c r="C99" s="928">
        <v>260</v>
      </c>
      <c r="D99" s="1288" t="s">
        <v>45</v>
      </c>
      <c r="E99" s="928" t="s">
        <v>2171</v>
      </c>
      <c r="F99" s="928"/>
      <c r="G99" s="928" t="s">
        <v>1219</v>
      </c>
      <c r="H99" s="928" t="s">
        <v>8780</v>
      </c>
      <c r="I99" s="1239" t="str">
        <f t="shared" si="4"/>
        <v>LOURDES  HERRERA  CABRERA</v>
      </c>
      <c r="J99" s="1282" t="s">
        <v>50</v>
      </c>
      <c r="K99" s="928">
        <v>39159092</v>
      </c>
      <c r="L99" s="929">
        <v>23784</v>
      </c>
      <c r="M99" s="928">
        <v>60</v>
      </c>
      <c r="N99" s="1282" t="s">
        <v>379</v>
      </c>
      <c r="O99" s="928">
        <v>3170110288</v>
      </c>
      <c r="P99" s="1257" t="s">
        <v>11670</v>
      </c>
      <c r="Q99" s="928" t="s">
        <v>1987</v>
      </c>
      <c r="R99" s="928" t="s">
        <v>374</v>
      </c>
      <c r="S99" s="928" t="s">
        <v>54</v>
      </c>
      <c r="T99" s="928" t="s">
        <v>11671</v>
      </c>
      <c r="U99" s="1250"/>
      <c r="V99" s="1241" t="s">
        <v>57</v>
      </c>
      <c r="W99" s="1242" t="s">
        <v>57</v>
      </c>
      <c r="X99" s="1251" t="s">
        <v>57</v>
      </c>
      <c r="Y99" s="1261"/>
      <c r="Z99" s="1259"/>
      <c r="AA99" s="1259"/>
      <c r="AB99" s="1259"/>
      <c r="AC99" s="1259"/>
      <c r="AD99" s="311" t="s">
        <v>58</v>
      </c>
      <c r="AE99" s="1259"/>
      <c r="AF99" s="1303" t="s">
        <v>59</v>
      </c>
      <c r="AG99" s="1263" t="s">
        <v>59</v>
      </c>
      <c r="AH99" s="1263" t="s">
        <v>59</v>
      </c>
      <c r="AI99" s="1263" t="s">
        <v>59</v>
      </c>
      <c r="AJ99" s="1263" t="s">
        <v>59</v>
      </c>
      <c r="AK99" s="1263" t="s">
        <v>59</v>
      </c>
      <c r="AL99" s="1263" t="s">
        <v>220</v>
      </c>
      <c r="AM99" s="1247"/>
      <c r="AN99" s="1252"/>
      <c r="AO99" s="1252" t="s">
        <v>393</v>
      </c>
      <c r="AP99" s="1255" t="e">
        <v>#N/A</v>
      </c>
      <c r="AQ99" s="1248" t="str" cm="1">
        <f t="array" ref="AQ99">IF(AD99="NO FAVORABLE","NO FAVORABLE",IF(SUMPRODUCT(--(TRIM(AF99:AK99)&lt;&gt;"SI"),--(TRIM(AF99:AK99)&lt;&gt;"NA"))&gt;0,"SUBSANAR","APROBADA CR"))</f>
        <v>APROBADA CR</v>
      </c>
    </row>
    <row r="100" spans="1:43" s="1249" customFormat="1" ht="14.4" x14ac:dyDescent="0.3">
      <c r="A100" s="1282" t="s">
        <v>11462</v>
      </c>
      <c r="B100" s="1283" t="s">
        <v>11463</v>
      </c>
      <c r="C100" s="928">
        <v>262</v>
      </c>
      <c r="D100" s="1288" t="s">
        <v>45</v>
      </c>
      <c r="E100" s="928" t="s">
        <v>279</v>
      </c>
      <c r="F100" s="928"/>
      <c r="G100" s="928" t="s">
        <v>4881</v>
      </c>
      <c r="H100" s="928" t="s">
        <v>252</v>
      </c>
      <c r="I100" s="1239" t="str">
        <f t="shared" si="4"/>
        <v>DIANA  PAYARES LOPEZ</v>
      </c>
      <c r="J100" s="1282" t="s">
        <v>50</v>
      </c>
      <c r="K100" s="928">
        <v>39421947</v>
      </c>
      <c r="L100" s="929">
        <v>29467</v>
      </c>
      <c r="M100" s="928">
        <v>45</v>
      </c>
      <c r="N100" s="1282" t="s">
        <v>379</v>
      </c>
      <c r="O100" s="928">
        <v>3185793947</v>
      </c>
      <c r="P100" s="1257" t="s">
        <v>11672</v>
      </c>
      <c r="Q100" s="928" t="s">
        <v>505</v>
      </c>
      <c r="R100" s="928" t="s">
        <v>374</v>
      </c>
      <c r="S100" s="928" t="s">
        <v>54</v>
      </c>
      <c r="T100" s="928" t="s">
        <v>11673</v>
      </c>
      <c r="U100" s="1250"/>
      <c r="V100" s="1241" t="s">
        <v>57</v>
      </c>
      <c r="W100" s="1242" t="s">
        <v>57</v>
      </c>
      <c r="X100" s="1251" t="s">
        <v>57</v>
      </c>
      <c r="Y100" s="1261"/>
      <c r="Z100" s="1259"/>
      <c r="AA100" s="1259"/>
      <c r="AB100" s="1259"/>
      <c r="AC100" s="1259"/>
      <c r="AD100" s="311" t="s">
        <v>58</v>
      </c>
      <c r="AE100" s="1259"/>
      <c r="AF100" s="1319" t="s">
        <v>59</v>
      </c>
      <c r="AG100" s="1255" t="s">
        <v>59</v>
      </c>
      <c r="AH100" s="1255" t="s">
        <v>59</v>
      </c>
      <c r="AI100" s="1255" t="s">
        <v>59</v>
      </c>
      <c r="AJ100" s="1255" t="s">
        <v>59</v>
      </c>
      <c r="AK100" s="1255" t="s">
        <v>59</v>
      </c>
      <c r="AL100" s="1255" t="s">
        <v>70</v>
      </c>
      <c r="AM100" s="1247"/>
      <c r="AN100" s="1252"/>
      <c r="AO100" s="1252" t="s">
        <v>393</v>
      </c>
      <c r="AP100" s="1247"/>
      <c r="AQ100" s="1248" t="str" cm="1">
        <f t="array" ref="AQ100">IF(AD100="NO FAVORABLE","NO FAVORABLE",IF(SUMPRODUCT(--(TRIM(AF100:AK100)&lt;&gt;"SI"),--(TRIM(AF100:AK100)&lt;&gt;"NA"))&gt;0,"SUBSANAR","APROBADA CR"))</f>
        <v>APROBADA CR</v>
      </c>
    </row>
    <row r="101" spans="1:43" s="1249" customFormat="1" ht="14.4" x14ac:dyDescent="0.3">
      <c r="A101" s="1282" t="s">
        <v>11462</v>
      </c>
      <c r="B101" s="1283" t="s">
        <v>11463</v>
      </c>
      <c r="C101" s="928">
        <v>263</v>
      </c>
      <c r="D101" s="1288" t="s">
        <v>45</v>
      </c>
      <c r="E101" s="928" t="s">
        <v>3307</v>
      </c>
      <c r="F101" s="928"/>
      <c r="G101" s="928" t="s">
        <v>5280</v>
      </c>
      <c r="H101" s="928" t="s">
        <v>489</v>
      </c>
      <c r="I101" s="1239" t="str">
        <f t="shared" si="4"/>
        <v>ENEIDA  BELLO ROMERO</v>
      </c>
      <c r="J101" s="1282" t="s">
        <v>50</v>
      </c>
      <c r="K101" s="928">
        <v>33100886</v>
      </c>
      <c r="L101" s="929">
        <v>25894</v>
      </c>
      <c r="M101" s="928">
        <v>54</v>
      </c>
      <c r="N101" s="1282" t="s">
        <v>379</v>
      </c>
      <c r="O101" s="928">
        <v>3181647665</v>
      </c>
      <c r="P101" s="1257" t="s">
        <v>11674</v>
      </c>
      <c r="Q101" s="928" t="s">
        <v>5828</v>
      </c>
      <c r="R101" s="928" t="s">
        <v>374</v>
      </c>
      <c r="S101" s="928" t="s">
        <v>54</v>
      </c>
      <c r="T101" s="928" t="s">
        <v>11675</v>
      </c>
      <c r="U101" s="1250"/>
      <c r="V101" s="1241" t="s">
        <v>57</v>
      </c>
      <c r="W101" s="1242" t="s">
        <v>57</v>
      </c>
      <c r="X101" s="1251" t="s">
        <v>57</v>
      </c>
      <c r="Y101" s="1261"/>
      <c r="Z101" s="1259"/>
      <c r="AA101" s="1259"/>
      <c r="AB101" s="1259"/>
      <c r="AC101" s="1259"/>
      <c r="AD101" s="1273" t="s">
        <v>58</v>
      </c>
      <c r="AE101" s="1259"/>
      <c r="AF101" s="1303" t="s">
        <v>59</v>
      </c>
      <c r="AG101" s="1263" t="s">
        <v>57</v>
      </c>
      <c r="AH101" s="1263" t="s">
        <v>59</v>
      </c>
      <c r="AI101" s="1263" t="s">
        <v>59</v>
      </c>
      <c r="AJ101" s="1263" t="s">
        <v>59</v>
      </c>
      <c r="AK101" s="1263" t="s">
        <v>59</v>
      </c>
      <c r="AL101" s="1263" t="s">
        <v>70</v>
      </c>
      <c r="AM101" s="1247"/>
      <c r="AN101" s="1252"/>
      <c r="AO101" s="1252" t="s">
        <v>393</v>
      </c>
      <c r="AP101" s="1263"/>
      <c r="AQ101" s="1248" t="str" cm="1">
        <f t="array" ref="AQ101">IF(AD101="NO FAVORABLE","NO FAVORABLE",IF(SUMPRODUCT(--(TRIM(AF101:AK101)&lt;&gt;"SI"),--(TRIM(AF101:AK101)&lt;&gt;"NA"))&gt;0,"SUBSANAR","APROBADA CR"))</f>
        <v>APROBADA CR</v>
      </c>
    </row>
    <row r="102" spans="1:43" s="1249" customFormat="1" ht="14.4" x14ac:dyDescent="0.3">
      <c r="A102" s="1282" t="s">
        <v>11462</v>
      </c>
      <c r="B102" s="1283" t="s">
        <v>11463</v>
      </c>
      <c r="C102" s="928">
        <v>267</v>
      </c>
      <c r="D102" s="1288" t="s">
        <v>45</v>
      </c>
      <c r="E102" s="928" t="s">
        <v>11676</v>
      </c>
      <c r="F102" s="928"/>
      <c r="G102" s="928" t="s">
        <v>5281</v>
      </c>
      <c r="H102" s="928" t="s">
        <v>7283</v>
      </c>
      <c r="I102" s="1239" t="str">
        <f t="shared" si="4"/>
        <v>CENILDA  CONDE BARBA</v>
      </c>
      <c r="J102" s="1282" t="s">
        <v>50</v>
      </c>
      <c r="K102" s="928">
        <v>1039087802</v>
      </c>
      <c r="L102" s="929">
        <v>32548</v>
      </c>
      <c r="M102" s="928">
        <v>36</v>
      </c>
      <c r="N102" s="1282" t="s">
        <v>379</v>
      </c>
      <c r="O102" s="928">
        <v>3178600732</v>
      </c>
      <c r="P102" s="1257" t="s">
        <v>11677</v>
      </c>
      <c r="Q102" s="928" t="s">
        <v>505</v>
      </c>
      <c r="R102" s="928" t="s">
        <v>374</v>
      </c>
      <c r="S102" s="928" t="s">
        <v>54</v>
      </c>
      <c r="T102" s="928" t="s">
        <v>11678</v>
      </c>
      <c r="U102" s="1250"/>
      <c r="V102" s="1241" t="s">
        <v>57</v>
      </c>
      <c r="W102" s="1242" t="s">
        <v>57</v>
      </c>
      <c r="X102" s="931" t="s">
        <v>11679</v>
      </c>
      <c r="Y102" s="1261"/>
      <c r="Z102" s="1259"/>
      <c r="AA102" s="1259"/>
      <c r="AB102" s="1259"/>
      <c r="AC102" s="1259"/>
      <c r="AD102" s="1254" t="s">
        <v>296</v>
      </c>
      <c r="AE102" s="1259"/>
      <c r="AF102" s="1262" t="s">
        <v>59</v>
      </c>
      <c r="AG102" s="1247" t="s">
        <v>59</v>
      </c>
      <c r="AH102" s="1247" t="s">
        <v>59</v>
      </c>
      <c r="AI102" s="1247" t="s">
        <v>59</v>
      </c>
      <c r="AJ102" s="1247" t="s">
        <v>59</v>
      </c>
      <c r="AK102" s="1247" t="s">
        <v>59</v>
      </c>
      <c r="AL102" s="1247"/>
      <c r="AM102" s="1247"/>
      <c r="AN102" s="1252"/>
      <c r="AO102" s="1287" t="s">
        <v>11680</v>
      </c>
      <c r="AP102" s="1247"/>
      <c r="AQ102" s="1248" t="str" cm="1">
        <f t="array" ref="AQ102">IF(AD102="NO FAVORABLE","NO FAVORABLE",IF(SUMPRODUCT(--(TRIM(AF102:AK102)&lt;&gt;"SI"),--(TRIM(AF102:AK102)&lt;&gt;"NA"))&gt;0,"SUBSANAR","APROBADA CR"))</f>
        <v>APROBADA CR</v>
      </c>
    </row>
    <row r="103" spans="1:43" s="1249" customFormat="1" ht="14.4" x14ac:dyDescent="0.3">
      <c r="A103" s="1282" t="s">
        <v>11462</v>
      </c>
      <c r="B103" s="1283" t="s">
        <v>11463</v>
      </c>
      <c r="C103" s="928">
        <v>271</v>
      </c>
      <c r="D103" s="1536" t="s">
        <v>45</v>
      </c>
      <c r="E103" s="928" t="s">
        <v>11681</v>
      </c>
      <c r="F103" s="928"/>
      <c r="G103" s="928" t="s">
        <v>117</v>
      </c>
      <c r="H103" s="928" t="s">
        <v>4856</v>
      </c>
      <c r="I103" s="1530" t="str">
        <f t="shared" si="4"/>
        <v>NERVADIS  DIAZ MADERA</v>
      </c>
      <c r="J103" s="1282" t="s">
        <v>50</v>
      </c>
      <c r="K103" s="928">
        <v>32203272</v>
      </c>
      <c r="L103" s="929">
        <v>26038</v>
      </c>
      <c r="M103" s="928">
        <v>54</v>
      </c>
      <c r="N103" s="1282" t="s">
        <v>379</v>
      </c>
      <c r="O103" s="928">
        <v>3113669676</v>
      </c>
      <c r="P103" s="1257" t="s">
        <v>11682</v>
      </c>
      <c r="Q103" s="928" t="s">
        <v>1870</v>
      </c>
      <c r="R103" s="928" t="s">
        <v>374</v>
      </c>
      <c r="S103" s="928" t="s">
        <v>54</v>
      </c>
      <c r="T103" s="928" t="s">
        <v>11683</v>
      </c>
      <c r="U103" s="1250"/>
      <c r="V103" s="1241" t="s">
        <v>57</v>
      </c>
      <c r="W103" s="1242" t="s">
        <v>57</v>
      </c>
      <c r="X103" s="1251" t="s">
        <v>57</v>
      </c>
      <c r="Y103" s="1261"/>
      <c r="Z103" s="1259"/>
      <c r="AA103" s="1259"/>
      <c r="AB103" s="1259"/>
      <c r="AC103" s="1259"/>
      <c r="AD103" s="1273" t="s">
        <v>58</v>
      </c>
      <c r="AE103" s="1271"/>
      <c r="AF103" s="1266" t="s">
        <v>59</v>
      </c>
      <c r="AG103" s="1266" t="s">
        <v>59</v>
      </c>
      <c r="AH103" s="1266" t="s">
        <v>59</v>
      </c>
      <c r="AI103" s="1266" t="s">
        <v>59</v>
      </c>
      <c r="AJ103" s="1266" t="s">
        <v>59</v>
      </c>
      <c r="AK103" s="1266" t="s">
        <v>59</v>
      </c>
      <c r="AL103" s="1266" t="s">
        <v>70</v>
      </c>
      <c r="AM103" s="1262"/>
      <c r="AN103" s="1252"/>
      <c r="AO103" s="1252" t="s">
        <v>393</v>
      </c>
      <c r="AP103" s="1263"/>
      <c r="AQ103" s="1248" t="str" cm="1">
        <f t="array" ref="AQ103">IF(AD103="NO FAVORABLE","NO FAVORABLE",IF(SUMPRODUCT(--(TRIM(AF103:AK103)&lt;&gt;"SI"),--(TRIM(AF103:AK103)&lt;&gt;"NA"))&gt;0,"SUBSANAR","APROBADA CR"))</f>
        <v>APROBADA CR</v>
      </c>
    </row>
    <row r="104" spans="1:43" s="1249" customFormat="1" ht="14.4" x14ac:dyDescent="0.3">
      <c r="A104" s="1282" t="s">
        <v>11462</v>
      </c>
      <c r="B104" s="1283" t="s">
        <v>11463</v>
      </c>
      <c r="C104" s="928">
        <v>273</v>
      </c>
      <c r="D104" s="1536" t="s">
        <v>45</v>
      </c>
      <c r="E104" s="928" t="s">
        <v>5407</v>
      </c>
      <c r="F104" s="928"/>
      <c r="G104" s="928" t="s">
        <v>7526</v>
      </c>
      <c r="H104" s="928" t="s">
        <v>1564</v>
      </c>
      <c r="I104" s="1530" t="str">
        <f t="shared" si="4"/>
        <v>NELLIS  SIPION  MENDOZA</v>
      </c>
      <c r="J104" s="1282" t="s">
        <v>50</v>
      </c>
      <c r="K104" s="928">
        <v>39156405</v>
      </c>
      <c r="L104" s="929">
        <v>22842</v>
      </c>
      <c r="M104" s="928">
        <v>63</v>
      </c>
      <c r="N104" s="1282" t="s">
        <v>379</v>
      </c>
      <c r="O104" s="928">
        <v>3104096218</v>
      </c>
      <c r="P104" s="1257" t="s">
        <v>11684</v>
      </c>
      <c r="Q104" s="928" t="s">
        <v>511</v>
      </c>
      <c r="R104" s="928" t="s">
        <v>374</v>
      </c>
      <c r="S104" s="928" t="s">
        <v>54</v>
      </c>
      <c r="T104" s="928" t="s">
        <v>11685</v>
      </c>
      <c r="U104" s="1250"/>
      <c r="V104" s="1241" t="s">
        <v>57</v>
      </c>
      <c r="W104" s="1242" t="s">
        <v>57</v>
      </c>
      <c r="X104" s="931" t="s">
        <v>11686</v>
      </c>
      <c r="Y104" s="1261"/>
      <c r="Z104" s="1259"/>
      <c r="AA104" s="1259"/>
      <c r="AB104" s="1259"/>
      <c r="AC104" s="1259"/>
      <c r="AD104" s="1272" t="s">
        <v>58</v>
      </c>
      <c r="AE104" s="1271"/>
      <c r="AF104" s="1266" t="s">
        <v>59</v>
      </c>
      <c r="AG104" s="1266" t="s">
        <v>59</v>
      </c>
      <c r="AH104" s="1266" t="s">
        <v>59</v>
      </c>
      <c r="AI104" s="1266" t="s">
        <v>59</v>
      </c>
      <c r="AJ104" s="1266" t="s">
        <v>59</v>
      </c>
      <c r="AK104" s="1266" t="s">
        <v>59</v>
      </c>
      <c r="AL104" s="1266" t="s">
        <v>283</v>
      </c>
      <c r="AM104" s="1262"/>
      <c r="AN104" s="1252"/>
      <c r="AO104" s="1252" t="s">
        <v>393</v>
      </c>
      <c r="AP104" s="1255"/>
      <c r="AQ104" s="1248" t="str" cm="1">
        <f t="array" ref="AQ104">IF(AD104="NO FAVORABLE","NO FAVORABLE",IF(SUMPRODUCT(--(TRIM(AF104:AK104)&lt;&gt;"SI"),--(TRIM(AF104:AK104)&lt;&gt;"NA"))&gt;0,"SUBSANAR","APROBADA CR"))</f>
        <v>APROBADA CR</v>
      </c>
    </row>
    <row r="105" spans="1:43" s="1249" customFormat="1" ht="14.4" x14ac:dyDescent="0.3">
      <c r="A105" s="1282" t="s">
        <v>11462</v>
      </c>
      <c r="B105" s="1283" t="s">
        <v>11463</v>
      </c>
      <c r="C105" s="928">
        <v>274</v>
      </c>
      <c r="D105" s="1288" t="s">
        <v>45</v>
      </c>
      <c r="E105" s="928" t="s">
        <v>3389</v>
      </c>
      <c r="F105" s="928" t="s">
        <v>3474</v>
      </c>
      <c r="G105" s="928" t="s">
        <v>1619</v>
      </c>
      <c r="H105" s="928" t="s">
        <v>7523</v>
      </c>
      <c r="I105" s="1256" t="str">
        <f t="shared" si="4"/>
        <v>YAMILE  LICETH JULIO SIPION</v>
      </c>
      <c r="J105" s="1282" t="s">
        <v>50</v>
      </c>
      <c r="K105" s="928">
        <v>1001595384</v>
      </c>
      <c r="L105" s="929">
        <v>34703</v>
      </c>
      <c r="M105" s="928">
        <v>29</v>
      </c>
      <c r="N105" s="1282" t="s">
        <v>379</v>
      </c>
      <c r="O105" s="928">
        <v>3176284499</v>
      </c>
      <c r="P105" s="1257" t="s">
        <v>11687</v>
      </c>
      <c r="Q105" s="928" t="s">
        <v>2001</v>
      </c>
      <c r="R105" s="928" t="s">
        <v>374</v>
      </c>
      <c r="S105" s="928" t="s">
        <v>54</v>
      </c>
      <c r="T105" s="928" t="s">
        <v>11688</v>
      </c>
      <c r="U105" s="1250"/>
      <c r="V105" s="1241" t="s">
        <v>57</v>
      </c>
      <c r="W105" s="1242" t="s">
        <v>57</v>
      </c>
      <c r="X105" s="1251" t="s">
        <v>57</v>
      </c>
      <c r="Y105" s="1261"/>
      <c r="Z105" s="1259"/>
      <c r="AA105" s="1259"/>
      <c r="AB105" s="1259"/>
      <c r="AC105" s="1259"/>
      <c r="AD105" s="311" t="s">
        <v>58</v>
      </c>
      <c r="AE105" s="1259"/>
      <c r="AF105" s="1319" t="s">
        <v>59</v>
      </c>
      <c r="AG105" s="1255" t="s">
        <v>59</v>
      </c>
      <c r="AH105" s="1255" t="s">
        <v>59</v>
      </c>
      <c r="AI105" s="1255" t="s">
        <v>59</v>
      </c>
      <c r="AJ105" s="1255" t="s">
        <v>59</v>
      </c>
      <c r="AK105" s="1255" t="s">
        <v>59</v>
      </c>
      <c r="AL105" s="1255" t="s">
        <v>83</v>
      </c>
      <c r="AM105" s="1247"/>
      <c r="AN105" s="1252"/>
      <c r="AO105" s="1252" t="s">
        <v>393</v>
      </c>
      <c r="AP105" s="1247" t="s">
        <v>11498</v>
      </c>
      <c r="AQ105" s="1248" t="str" cm="1">
        <f t="array" ref="AQ105">IF(AD105="NO FAVORABLE","NO FAVORABLE",IF(SUMPRODUCT(--(TRIM(AF105:AK105)&lt;&gt;"SI"),--(TRIM(AF105:AK105)&lt;&gt;"NA"))&gt;0,"SUBSANAR","APROBADA CR"))</f>
        <v>APROBADA CR</v>
      </c>
    </row>
    <row r="106" spans="1:43" s="1249" customFormat="1" ht="14.4" x14ac:dyDescent="0.3">
      <c r="A106" s="1282" t="s">
        <v>11462</v>
      </c>
      <c r="B106" s="1283" t="s">
        <v>11463</v>
      </c>
      <c r="C106" s="928">
        <v>275</v>
      </c>
      <c r="D106" s="1288" t="s">
        <v>45</v>
      </c>
      <c r="E106" s="928" t="s">
        <v>11689</v>
      </c>
      <c r="F106" s="928"/>
      <c r="G106" s="928" t="s">
        <v>134</v>
      </c>
      <c r="H106" s="928" t="s">
        <v>95</v>
      </c>
      <c r="I106" s="1585" t="str">
        <f t="shared" si="4"/>
        <v>YERLIDES  MONTOYA GALLEGO</v>
      </c>
      <c r="J106" s="1282" t="s">
        <v>50</v>
      </c>
      <c r="K106" s="928">
        <v>1037471193</v>
      </c>
      <c r="L106" s="929">
        <v>32028</v>
      </c>
      <c r="M106" s="928">
        <v>39</v>
      </c>
      <c r="N106" s="1282" t="s">
        <v>379</v>
      </c>
      <c r="O106" s="928">
        <v>3126635088</v>
      </c>
      <c r="P106" s="1257" t="s">
        <v>11690</v>
      </c>
      <c r="Q106" s="928" t="s">
        <v>2001</v>
      </c>
      <c r="R106" s="928" t="s">
        <v>374</v>
      </c>
      <c r="S106" s="928" t="s">
        <v>54</v>
      </c>
      <c r="T106" s="928" t="s">
        <v>11691</v>
      </c>
      <c r="U106" s="1250"/>
      <c r="V106" s="1241" t="s">
        <v>57</v>
      </c>
      <c r="W106" s="1242" t="s">
        <v>57</v>
      </c>
      <c r="X106" s="1251" t="s">
        <v>57</v>
      </c>
      <c r="Y106" s="1261"/>
      <c r="Z106" s="1259"/>
      <c r="AA106" s="1259"/>
      <c r="AB106" s="1259"/>
      <c r="AC106" s="1259"/>
      <c r="AD106" s="311" t="s">
        <v>58</v>
      </c>
      <c r="AE106" s="1259"/>
      <c r="AF106" s="1262" t="s">
        <v>59</v>
      </c>
      <c r="AG106" s="1247" t="s">
        <v>59</v>
      </c>
      <c r="AH106" s="1247" t="s">
        <v>59</v>
      </c>
      <c r="AI106" s="1247" t="s">
        <v>59</v>
      </c>
      <c r="AJ106" s="1247" t="s">
        <v>59</v>
      </c>
      <c r="AK106" s="1247" t="s">
        <v>59</v>
      </c>
      <c r="AL106" s="1247" t="s">
        <v>138</v>
      </c>
      <c r="AM106" s="1247"/>
      <c r="AN106" s="1252"/>
      <c r="AO106" s="1252" t="s">
        <v>393</v>
      </c>
      <c r="AP106" s="1247"/>
      <c r="AQ106" s="1248" t="str" cm="1">
        <f t="array" ref="AQ106">IF(AD106="NO FAVORABLE","NO FAVORABLE",IF(SUMPRODUCT(--(TRIM(AF106:AK106)&lt;&gt;"SI"),--(TRIM(AF106:AK106)&lt;&gt;"NA"))&gt;0,"SUBSANAR","APROBADA CR"))</f>
        <v>APROBADA CR</v>
      </c>
    </row>
    <row r="107" spans="1:43" s="1249" customFormat="1" ht="14.4" x14ac:dyDescent="0.3">
      <c r="A107" s="1282" t="s">
        <v>11462</v>
      </c>
      <c r="B107" s="1283" t="s">
        <v>11463</v>
      </c>
      <c r="C107" s="928">
        <v>276</v>
      </c>
      <c r="D107" s="1288" t="s">
        <v>45</v>
      </c>
      <c r="E107" s="928" t="s">
        <v>199</v>
      </c>
      <c r="F107" s="928" t="s">
        <v>9456</v>
      </c>
      <c r="G107" s="928" t="s">
        <v>4733</v>
      </c>
      <c r="H107" s="928" t="s">
        <v>625</v>
      </c>
      <c r="I107" s="1239" t="str">
        <f t="shared" si="4"/>
        <v>ANA BLASINA POLO PEÑA</v>
      </c>
      <c r="J107" s="1282" t="s">
        <v>50</v>
      </c>
      <c r="K107" s="928">
        <v>42653889</v>
      </c>
      <c r="L107" s="929">
        <v>25597</v>
      </c>
      <c r="M107" s="928">
        <v>55</v>
      </c>
      <c r="N107" s="1282" t="s">
        <v>379</v>
      </c>
      <c r="O107" s="928">
        <v>3102579176</v>
      </c>
      <c r="P107" s="1257" t="s">
        <v>11692</v>
      </c>
      <c r="Q107" s="928" t="s">
        <v>4652</v>
      </c>
      <c r="R107" s="928" t="s">
        <v>374</v>
      </c>
      <c r="S107" s="928" t="s">
        <v>54</v>
      </c>
      <c r="T107" s="928" t="s">
        <v>11693</v>
      </c>
      <c r="U107" s="1250"/>
      <c r="V107" s="1241" t="s">
        <v>57</v>
      </c>
      <c r="W107" s="1242" t="s">
        <v>57</v>
      </c>
      <c r="X107" s="1251" t="s">
        <v>57</v>
      </c>
      <c r="Y107" s="1261"/>
      <c r="Z107" s="1259"/>
      <c r="AA107" s="1259"/>
      <c r="AB107" s="1259"/>
      <c r="AC107" s="1259"/>
      <c r="AD107" s="311" t="s">
        <v>58</v>
      </c>
      <c r="AE107" s="1259"/>
      <c r="AF107" s="1262" t="s">
        <v>59</v>
      </c>
      <c r="AG107" s="1247" t="s">
        <v>57</v>
      </c>
      <c r="AH107" s="1247" t="s">
        <v>59</v>
      </c>
      <c r="AI107" s="1247" t="s">
        <v>59</v>
      </c>
      <c r="AJ107" s="1247" t="s">
        <v>59</v>
      </c>
      <c r="AK107" s="1247" t="s">
        <v>59</v>
      </c>
      <c r="AL107" s="1247" t="s">
        <v>283</v>
      </c>
      <c r="AM107" s="1247"/>
      <c r="AN107" s="1252"/>
      <c r="AO107" s="1252" t="s">
        <v>393</v>
      </c>
      <c r="AP107" s="1263"/>
      <c r="AQ107" s="1248" t="str" cm="1">
        <f t="array" ref="AQ107">IF(AD107="NO FAVORABLE","NO FAVORABLE",IF(SUMPRODUCT(--(TRIM(AF107:AK107)&lt;&gt;"SI"),--(TRIM(AF107:AK107)&lt;&gt;"NA"))&gt;0,"SUBSANAR","APROBADA CR"))</f>
        <v>APROBADA CR</v>
      </c>
    </row>
    <row r="108" spans="1:43" s="1249" customFormat="1" ht="14.4" x14ac:dyDescent="0.3">
      <c r="A108" s="1282" t="s">
        <v>11462</v>
      </c>
      <c r="B108" s="1283" t="s">
        <v>11463</v>
      </c>
      <c r="C108" s="928">
        <v>277</v>
      </c>
      <c r="D108" s="1288" t="s">
        <v>45</v>
      </c>
      <c r="E108" s="928" t="s">
        <v>666</v>
      </c>
      <c r="F108" s="928" t="s">
        <v>643</v>
      </c>
      <c r="G108" s="928" t="s">
        <v>261</v>
      </c>
      <c r="H108" s="928" t="s">
        <v>1898</v>
      </c>
      <c r="I108" s="1239" t="str">
        <f t="shared" si="4"/>
        <v>MARIA  DEL CARMEN LEON MEDINA</v>
      </c>
      <c r="J108" s="1282" t="s">
        <v>50</v>
      </c>
      <c r="K108" s="928">
        <v>32202028</v>
      </c>
      <c r="L108" s="929">
        <v>21990</v>
      </c>
      <c r="M108" s="928">
        <v>65</v>
      </c>
      <c r="N108" s="1282" t="s">
        <v>379</v>
      </c>
      <c r="O108" s="928">
        <v>3172438182</v>
      </c>
      <c r="P108" s="1257" t="s">
        <v>11694</v>
      </c>
      <c r="Q108" s="928" t="s">
        <v>2001</v>
      </c>
      <c r="R108" s="928" t="s">
        <v>374</v>
      </c>
      <c r="S108" s="928" t="s">
        <v>54</v>
      </c>
      <c r="T108" s="928" t="s">
        <v>11695</v>
      </c>
      <c r="U108" s="1250"/>
      <c r="V108" s="1241" t="s">
        <v>57</v>
      </c>
      <c r="W108" s="1242" t="s">
        <v>57</v>
      </c>
      <c r="X108" s="1251" t="s">
        <v>57</v>
      </c>
      <c r="Y108" s="1261"/>
      <c r="Z108" s="1259"/>
      <c r="AA108" s="1259"/>
      <c r="AB108" s="1259"/>
      <c r="AC108" s="1259"/>
      <c r="AD108" s="1254" t="s">
        <v>296</v>
      </c>
      <c r="AE108" s="1259"/>
      <c r="AF108" s="1303" t="s">
        <v>59</v>
      </c>
      <c r="AG108" s="1263" t="s">
        <v>57</v>
      </c>
      <c r="AH108" s="1263" t="s">
        <v>59</v>
      </c>
      <c r="AI108" s="1263" t="s">
        <v>59</v>
      </c>
      <c r="AJ108" s="1263" t="s">
        <v>59</v>
      </c>
      <c r="AK108" s="1263" t="s">
        <v>59</v>
      </c>
      <c r="AL108" s="1263" t="s">
        <v>114</v>
      </c>
      <c r="AM108" s="1247"/>
      <c r="AN108" s="1252"/>
      <c r="AO108" s="1287" t="s">
        <v>11696</v>
      </c>
      <c r="AP108" s="1247" t="e">
        <v>#N/A</v>
      </c>
      <c r="AQ108" s="1248" t="str" cm="1">
        <f t="array" ref="AQ108">IF(AD108="NO FAVORABLE","NO FAVORABLE",IF(SUMPRODUCT(--(TRIM(AF108:AK108)&lt;&gt;"SI"),--(TRIM(AF108:AK108)&lt;&gt;"NA"))&gt;0,"SUBSANAR","APROBADA CR"))</f>
        <v>APROBADA CR</v>
      </c>
    </row>
    <row r="109" spans="1:43" s="1249" customFormat="1" ht="14.4" x14ac:dyDescent="0.3">
      <c r="A109" s="1282" t="s">
        <v>11462</v>
      </c>
      <c r="B109" s="1283" t="s">
        <v>11463</v>
      </c>
      <c r="C109" s="928">
        <v>279</v>
      </c>
      <c r="D109" s="1536" t="s">
        <v>45</v>
      </c>
      <c r="E109" s="928" t="s">
        <v>1936</v>
      </c>
      <c r="F109" s="928"/>
      <c r="G109" s="928" t="s">
        <v>3258</v>
      </c>
      <c r="H109" s="928" t="s">
        <v>7198</v>
      </c>
      <c r="I109" s="1530" t="str">
        <f t="shared" si="4"/>
        <v>NORELIA   AVILA AREVALO</v>
      </c>
      <c r="J109" s="1282" t="s">
        <v>50</v>
      </c>
      <c r="K109" s="928">
        <v>39159391</v>
      </c>
      <c r="L109" s="929">
        <v>25097</v>
      </c>
      <c r="M109" s="928">
        <v>56</v>
      </c>
      <c r="N109" s="1282" t="s">
        <v>379</v>
      </c>
      <c r="O109" s="928">
        <v>3180132546</v>
      </c>
      <c r="P109" s="1257" t="s">
        <v>11697</v>
      </c>
      <c r="Q109" s="928" t="s">
        <v>11529</v>
      </c>
      <c r="R109" s="928" t="s">
        <v>374</v>
      </c>
      <c r="S109" s="928" t="s">
        <v>54</v>
      </c>
      <c r="T109" s="928" t="s">
        <v>11628</v>
      </c>
      <c r="U109" s="1250"/>
      <c r="V109" s="1241" t="s">
        <v>57</v>
      </c>
      <c r="W109" s="1242" t="s">
        <v>57</v>
      </c>
      <c r="X109" s="1251" t="s">
        <v>57</v>
      </c>
      <c r="Y109" s="1261"/>
      <c r="Z109" s="1259"/>
      <c r="AA109" s="1259"/>
      <c r="AB109" s="1259"/>
      <c r="AC109" s="1259"/>
      <c r="AD109" s="311" t="s">
        <v>58</v>
      </c>
      <c r="AE109" s="1271"/>
      <c r="AF109" s="1266" t="s">
        <v>59</v>
      </c>
      <c r="AG109" s="1266" t="s">
        <v>59</v>
      </c>
      <c r="AH109" s="1266" t="s">
        <v>59</v>
      </c>
      <c r="AI109" s="1266" t="s">
        <v>59</v>
      </c>
      <c r="AJ109" s="1266" t="s">
        <v>59</v>
      </c>
      <c r="AK109" s="1266" t="s">
        <v>59</v>
      </c>
      <c r="AL109" s="1266" t="s">
        <v>182</v>
      </c>
      <c r="AM109" s="1262"/>
      <c r="AN109" s="1252"/>
      <c r="AO109" s="1252" t="s">
        <v>393</v>
      </c>
      <c r="AP109" s="1247"/>
      <c r="AQ109" s="1248" t="str" cm="1">
        <f t="array" ref="AQ109">IF(AD109="NO FAVORABLE","NO FAVORABLE",IF(SUMPRODUCT(--(TRIM(AF109:AK109)&lt;&gt;"SI"),--(TRIM(AF109:AK109)&lt;&gt;"NA"))&gt;0,"SUBSANAR","APROBADA CR"))</f>
        <v>APROBADA CR</v>
      </c>
    </row>
    <row r="110" spans="1:43" s="1249" customFormat="1" ht="14.4" x14ac:dyDescent="0.3">
      <c r="A110" s="1282" t="s">
        <v>11462</v>
      </c>
      <c r="B110" s="1283" t="s">
        <v>11463</v>
      </c>
      <c r="C110" s="928">
        <v>280</v>
      </c>
      <c r="D110" s="1288" t="s">
        <v>45</v>
      </c>
      <c r="E110" s="928" t="s">
        <v>9407</v>
      </c>
      <c r="F110" s="928" t="s">
        <v>643</v>
      </c>
      <c r="G110" s="928" t="s">
        <v>8677</v>
      </c>
      <c r="H110" s="928" t="s">
        <v>4982</v>
      </c>
      <c r="I110" s="1256" t="str">
        <f t="shared" si="4"/>
        <v>RUDIS DEL CARMEN ZURIQUE NORIEGA</v>
      </c>
      <c r="J110" s="1282" t="s">
        <v>50</v>
      </c>
      <c r="K110" s="928">
        <v>32202029</v>
      </c>
      <c r="L110" s="929">
        <v>23980</v>
      </c>
      <c r="M110" s="928">
        <v>60</v>
      </c>
      <c r="N110" s="1282" t="s">
        <v>379</v>
      </c>
      <c r="O110" s="928">
        <v>3178307277</v>
      </c>
      <c r="P110" s="1257" t="s">
        <v>11698</v>
      </c>
      <c r="Q110" s="928" t="s">
        <v>505</v>
      </c>
      <c r="R110" s="928" t="s">
        <v>374</v>
      </c>
      <c r="S110" s="928" t="s">
        <v>54</v>
      </c>
      <c r="T110" s="928" t="s">
        <v>11628</v>
      </c>
      <c r="U110" s="1250"/>
      <c r="V110" s="1241" t="s">
        <v>57</v>
      </c>
      <c r="W110" s="1242" t="s">
        <v>57</v>
      </c>
      <c r="X110" s="1251" t="s">
        <v>57</v>
      </c>
      <c r="Y110" s="1261"/>
      <c r="Z110" s="1259"/>
      <c r="AA110" s="1259"/>
      <c r="AB110" s="1259"/>
      <c r="AC110" s="1259"/>
      <c r="AD110" s="311" t="s">
        <v>58</v>
      </c>
      <c r="AE110" s="1259"/>
      <c r="AF110" s="1614" t="s">
        <v>59</v>
      </c>
      <c r="AG110" s="1253" t="s">
        <v>57</v>
      </c>
      <c r="AH110" s="1253" t="s">
        <v>59</v>
      </c>
      <c r="AI110" s="1253" t="s">
        <v>59</v>
      </c>
      <c r="AJ110" s="1253" t="s">
        <v>59</v>
      </c>
      <c r="AK110" s="1253" t="s">
        <v>59</v>
      </c>
      <c r="AL110" s="1253" t="s">
        <v>220</v>
      </c>
      <c r="AM110" s="1247"/>
      <c r="AN110" s="1252"/>
      <c r="AO110" s="1252" t="s">
        <v>393</v>
      </c>
      <c r="AP110" s="1263"/>
      <c r="AQ110" s="1248" t="str" cm="1">
        <f t="array" ref="AQ110">IF(AD110="NO FAVORABLE","NO FAVORABLE",IF(SUMPRODUCT(--(TRIM(AF110:AK110)&lt;&gt;"SI"),--(TRIM(AF110:AK110)&lt;&gt;"NA"))&gt;0,"SUBSANAR","APROBADA CR"))</f>
        <v>APROBADA CR</v>
      </c>
    </row>
    <row r="111" spans="1:43" s="1249" customFormat="1" ht="14.4" x14ac:dyDescent="0.3">
      <c r="A111" s="1282" t="s">
        <v>11462</v>
      </c>
      <c r="B111" s="1283" t="s">
        <v>11463</v>
      </c>
      <c r="C111" s="928">
        <v>282</v>
      </c>
      <c r="D111" s="1288" t="s">
        <v>45</v>
      </c>
      <c r="E111" s="928" t="s">
        <v>7509</v>
      </c>
      <c r="F111" s="928" t="s">
        <v>107</v>
      </c>
      <c r="G111" s="928" t="s">
        <v>412</v>
      </c>
      <c r="H111" s="928" t="s">
        <v>11417</v>
      </c>
      <c r="I111" s="1239" t="str">
        <f t="shared" si="4"/>
        <v>DANY  LUZ VARGAS GUERRERA</v>
      </c>
      <c r="J111" s="1282" t="s">
        <v>50</v>
      </c>
      <c r="K111" s="928">
        <v>1001599711</v>
      </c>
      <c r="L111" s="929">
        <v>37818</v>
      </c>
      <c r="M111" s="928">
        <v>22</v>
      </c>
      <c r="N111" s="1282" t="s">
        <v>379</v>
      </c>
      <c r="O111" s="928">
        <v>3186559109</v>
      </c>
      <c r="P111" s="1257" t="s">
        <v>11699</v>
      </c>
      <c r="Q111" s="928" t="s">
        <v>1987</v>
      </c>
      <c r="R111" s="928" t="s">
        <v>374</v>
      </c>
      <c r="S111" s="928" t="s">
        <v>54</v>
      </c>
      <c r="T111" s="928" t="s">
        <v>11700</v>
      </c>
      <c r="U111" s="1250"/>
      <c r="V111" s="1241" t="s">
        <v>57</v>
      </c>
      <c r="W111" s="1242" t="s">
        <v>57</v>
      </c>
      <c r="X111" s="1251" t="s">
        <v>57</v>
      </c>
      <c r="Y111" s="1261"/>
      <c r="Z111" s="1259"/>
      <c r="AA111" s="1259"/>
      <c r="AB111" s="1259"/>
      <c r="AC111" s="1259"/>
      <c r="AD111" s="311" t="s">
        <v>58</v>
      </c>
      <c r="AE111" s="1259"/>
      <c r="AF111" s="1319" t="s">
        <v>59</v>
      </c>
      <c r="AG111" s="1255" t="s">
        <v>59</v>
      </c>
      <c r="AH111" s="1255" t="s">
        <v>59</v>
      </c>
      <c r="AI111" s="1255" t="s">
        <v>59</v>
      </c>
      <c r="AJ111" s="1255" t="s">
        <v>59</v>
      </c>
      <c r="AK111" s="1255" t="s">
        <v>59</v>
      </c>
      <c r="AL111" s="1255" t="s">
        <v>174</v>
      </c>
      <c r="AM111" s="1247"/>
      <c r="AN111" s="1252"/>
      <c r="AO111" s="1252" t="s">
        <v>393</v>
      </c>
      <c r="AP111" s="1255"/>
      <c r="AQ111" s="1248" t="str" cm="1">
        <f t="array" ref="AQ111">IF(AD111="NO FAVORABLE","NO FAVORABLE",IF(SUMPRODUCT(--(TRIM(AF111:AK111)&lt;&gt;"SI"),--(TRIM(AF111:AK111)&lt;&gt;"NA"))&gt;0,"SUBSANAR","APROBADA CR"))</f>
        <v>APROBADA CR</v>
      </c>
    </row>
    <row r="112" spans="1:43" s="1249" customFormat="1" ht="14.4" x14ac:dyDescent="0.3">
      <c r="A112" s="1282" t="s">
        <v>11462</v>
      </c>
      <c r="B112" s="1283" t="s">
        <v>11463</v>
      </c>
      <c r="C112" s="928">
        <v>283</v>
      </c>
      <c r="D112" s="1288" t="s">
        <v>45</v>
      </c>
      <c r="E112" s="928" t="s">
        <v>11701</v>
      </c>
      <c r="F112" s="928" t="s">
        <v>1339</v>
      </c>
      <c r="G112" s="928" t="s">
        <v>475</v>
      </c>
      <c r="H112" s="928" t="s">
        <v>946</v>
      </c>
      <c r="I112" s="1239" t="str">
        <f t="shared" si="4"/>
        <v>KEILA  MARCELA  MARIN HERNANDEZ</v>
      </c>
      <c r="J112" s="1282" t="s">
        <v>50</v>
      </c>
      <c r="K112" s="928">
        <v>1007833653</v>
      </c>
      <c r="L112" s="929">
        <v>37333</v>
      </c>
      <c r="M112" s="928">
        <v>23</v>
      </c>
      <c r="N112" s="1282" t="s">
        <v>379</v>
      </c>
      <c r="O112" s="928">
        <v>3150178875</v>
      </c>
      <c r="P112" s="1257" t="s">
        <v>11702</v>
      </c>
      <c r="Q112" s="928" t="s">
        <v>505</v>
      </c>
      <c r="R112" s="928" t="s">
        <v>374</v>
      </c>
      <c r="S112" s="928" t="s">
        <v>54</v>
      </c>
      <c r="T112" s="928" t="s">
        <v>11703</v>
      </c>
      <c r="U112" s="1250"/>
      <c r="V112" s="1241" t="s">
        <v>57</v>
      </c>
      <c r="W112" s="1242" t="s">
        <v>57</v>
      </c>
      <c r="X112" s="1251" t="s">
        <v>57</v>
      </c>
      <c r="Y112" s="1261"/>
      <c r="Z112" s="1259"/>
      <c r="AA112" s="1259"/>
      <c r="AB112" s="1259"/>
      <c r="AC112" s="1259"/>
      <c r="AD112" s="311" t="s">
        <v>58</v>
      </c>
      <c r="AE112" s="1259"/>
      <c r="AF112" s="1262" t="s">
        <v>59</v>
      </c>
      <c r="AG112" s="1247" t="s">
        <v>57</v>
      </c>
      <c r="AH112" s="1247" t="s">
        <v>59</v>
      </c>
      <c r="AI112" s="1247" t="s">
        <v>59</v>
      </c>
      <c r="AJ112" s="1247" t="s">
        <v>59</v>
      </c>
      <c r="AK112" s="1247" t="s">
        <v>59</v>
      </c>
      <c r="AL112" s="1247" t="s">
        <v>70</v>
      </c>
      <c r="AM112" s="1247"/>
      <c r="AN112" s="1252"/>
      <c r="AO112" s="1252" t="s">
        <v>393</v>
      </c>
      <c r="AP112" s="1247" t="e">
        <v>#N/A</v>
      </c>
      <c r="AQ112" s="1248" t="str" cm="1">
        <f t="array" ref="AQ112">IF(AD112="NO FAVORABLE","NO FAVORABLE",IF(SUMPRODUCT(--(TRIM(AF112:AK112)&lt;&gt;"SI"),--(TRIM(AF112:AK112)&lt;&gt;"NA"))&gt;0,"SUBSANAR","APROBADA CR"))</f>
        <v>APROBADA CR</v>
      </c>
    </row>
    <row r="113" spans="1:43" s="1249" customFormat="1" ht="14.4" x14ac:dyDescent="0.3">
      <c r="A113" s="1282" t="s">
        <v>11462</v>
      </c>
      <c r="B113" s="1283" t="s">
        <v>11463</v>
      </c>
      <c r="C113" s="928">
        <v>284</v>
      </c>
      <c r="D113" s="1288" t="s">
        <v>45</v>
      </c>
      <c r="E113" s="928" t="s">
        <v>5116</v>
      </c>
      <c r="F113" s="928" t="s">
        <v>107</v>
      </c>
      <c r="G113" s="928" t="s">
        <v>1874</v>
      </c>
      <c r="H113" s="928" t="s">
        <v>2740</v>
      </c>
      <c r="I113" s="1239" t="str">
        <f t="shared" si="4"/>
        <v>DINA  LUZ AYALA ARROYO</v>
      </c>
      <c r="J113" s="1282" t="s">
        <v>50</v>
      </c>
      <c r="K113" s="928">
        <v>42657750</v>
      </c>
      <c r="L113" s="929">
        <v>28978</v>
      </c>
      <c r="M113" s="928">
        <v>46</v>
      </c>
      <c r="N113" s="1282" t="s">
        <v>379</v>
      </c>
      <c r="O113" s="928">
        <v>3160961198</v>
      </c>
      <c r="P113" s="1257" t="s">
        <v>11704</v>
      </c>
      <c r="Q113" s="928" t="s">
        <v>2001</v>
      </c>
      <c r="R113" s="928" t="s">
        <v>374</v>
      </c>
      <c r="S113" s="928" t="s">
        <v>54</v>
      </c>
      <c r="T113" s="928" t="s">
        <v>11705</v>
      </c>
      <c r="U113" s="1250"/>
      <c r="V113" s="1241" t="s">
        <v>57</v>
      </c>
      <c r="W113" s="1242" t="s">
        <v>57</v>
      </c>
      <c r="X113" s="1251" t="s">
        <v>57</v>
      </c>
      <c r="Y113" s="1261"/>
      <c r="Z113" s="1259"/>
      <c r="AA113" s="1259"/>
      <c r="AB113" s="1259"/>
      <c r="AC113" s="1259"/>
      <c r="AD113" s="311" t="s">
        <v>58</v>
      </c>
      <c r="AE113" s="1259"/>
      <c r="AF113" s="1262" t="s">
        <v>59</v>
      </c>
      <c r="AG113" s="1247" t="s">
        <v>59</v>
      </c>
      <c r="AH113" s="1247" t="s">
        <v>59</v>
      </c>
      <c r="AI113" s="1247" t="s">
        <v>59</v>
      </c>
      <c r="AJ113" s="1247" t="s">
        <v>59</v>
      </c>
      <c r="AK113" s="1247" t="s">
        <v>59</v>
      </c>
      <c r="AL113" s="1247" t="s">
        <v>174</v>
      </c>
      <c r="AM113" s="1247"/>
      <c r="AN113" s="1252"/>
      <c r="AO113" s="1252" t="s">
        <v>393</v>
      </c>
      <c r="AP113" s="1247"/>
      <c r="AQ113" s="1248" t="str" cm="1">
        <f t="array" ref="AQ113">IF(AD113="NO FAVORABLE","NO FAVORABLE",IF(SUMPRODUCT(--(TRIM(AF113:AK113)&lt;&gt;"SI"),--(TRIM(AF113:AK113)&lt;&gt;"NA"))&gt;0,"SUBSANAR","APROBADA CR"))</f>
        <v>APROBADA CR</v>
      </c>
    </row>
    <row r="114" spans="1:43" s="1249" customFormat="1" ht="14.4" x14ac:dyDescent="0.3">
      <c r="A114" s="1282" t="s">
        <v>11462</v>
      </c>
      <c r="B114" s="1283" t="s">
        <v>11463</v>
      </c>
      <c r="C114" s="928">
        <v>287</v>
      </c>
      <c r="D114" s="1288" t="s">
        <v>45</v>
      </c>
      <c r="E114" s="928" t="s">
        <v>11706</v>
      </c>
      <c r="F114" s="928"/>
      <c r="G114" s="928" t="s">
        <v>1874</v>
      </c>
      <c r="H114" s="928" t="s">
        <v>689</v>
      </c>
      <c r="I114" s="1239" t="str">
        <f t="shared" si="4"/>
        <v>EMILDA   AYALA TORRES</v>
      </c>
      <c r="J114" s="1282" t="s">
        <v>50</v>
      </c>
      <c r="K114" s="928">
        <v>39400225</v>
      </c>
      <c r="L114" s="929">
        <v>20641</v>
      </c>
      <c r="M114" s="928">
        <v>68</v>
      </c>
      <c r="N114" s="1282" t="s">
        <v>379</v>
      </c>
      <c r="O114" s="928">
        <v>3167222439</v>
      </c>
      <c r="P114" s="1257" t="s">
        <v>11707</v>
      </c>
      <c r="Q114" s="928" t="s">
        <v>1737</v>
      </c>
      <c r="R114" s="928" t="s">
        <v>374</v>
      </c>
      <c r="S114" s="928" t="s">
        <v>54</v>
      </c>
      <c r="T114" s="928" t="s">
        <v>11708</v>
      </c>
      <c r="U114" s="1250"/>
      <c r="V114" s="1241" t="s">
        <v>57</v>
      </c>
      <c r="W114" s="1242" t="s">
        <v>57</v>
      </c>
      <c r="X114" s="931" t="s">
        <v>11709</v>
      </c>
      <c r="Y114" s="1261"/>
      <c r="Z114" s="1259"/>
      <c r="AA114" s="1259"/>
      <c r="AB114" s="1259"/>
      <c r="AC114" s="1259"/>
      <c r="AD114" s="1254" t="s">
        <v>296</v>
      </c>
      <c r="AE114" s="1259"/>
      <c r="AF114" s="1262" t="s">
        <v>59</v>
      </c>
      <c r="AG114" s="1247" t="s">
        <v>57</v>
      </c>
      <c r="AH114" s="1247" t="s">
        <v>59</v>
      </c>
      <c r="AI114" s="1247" t="s">
        <v>59</v>
      </c>
      <c r="AJ114" s="1247" t="s">
        <v>59</v>
      </c>
      <c r="AK114" s="1247" t="s">
        <v>59</v>
      </c>
      <c r="AL114" s="1247" t="s">
        <v>83</v>
      </c>
      <c r="AM114" s="1247"/>
      <c r="AN114" s="1252"/>
      <c r="AO114" s="1287" t="s">
        <v>11710</v>
      </c>
      <c r="AP114" s="1247"/>
      <c r="AQ114" s="1248" t="str" cm="1">
        <f t="array" ref="AQ114">IF(AD114="NO FAVORABLE","NO FAVORABLE",IF(SUMPRODUCT(--(TRIM(AF114:AK114)&lt;&gt;"SI"),--(TRIM(AF114:AK114)&lt;&gt;"NA"))&gt;0,"SUBSANAR","APROBADA CR"))</f>
        <v>APROBADA CR</v>
      </c>
    </row>
    <row r="115" spans="1:43" s="1249" customFormat="1" ht="14.4" x14ac:dyDescent="0.3">
      <c r="A115" s="1282" t="s">
        <v>11462</v>
      </c>
      <c r="B115" s="1283" t="s">
        <v>11463</v>
      </c>
      <c r="C115" s="928">
        <v>288</v>
      </c>
      <c r="D115" s="1288" t="s">
        <v>45</v>
      </c>
      <c r="E115" s="928" t="s">
        <v>11711</v>
      </c>
      <c r="F115" s="928" t="s">
        <v>488</v>
      </c>
      <c r="G115" s="928" t="s">
        <v>550</v>
      </c>
      <c r="H115" s="928" t="s">
        <v>475</v>
      </c>
      <c r="I115" s="1239" t="str">
        <f t="shared" si="4"/>
        <v>LIDIA  ROSA SUAREZ MARIN</v>
      </c>
      <c r="J115" s="1282" t="s">
        <v>50</v>
      </c>
      <c r="K115" s="928">
        <v>32203978</v>
      </c>
      <c r="L115" s="929">
        <v>30895</v>
      </c>
      <c r="M115" s="928">
        <v>41</v>
      </c>
      <c r="N115" s="1282" t="s">
        <v>379</v>
      </c>
      <c r="O115" s="928">
        <v>3180949450</v>
      </c>
      <c r="P115" s="1257" t="s">
        <v>11712</v>
      </c>
      <c r="Q115" s="928" t="s">
        <v>1987</v>
      </c>
      <c r="R115" s="928" t="s">
        <v>374</v>
      </c>
      <c r="S115" s="928" t="s">
        <v>54</v>
      </c>
      <c r="T115" s="928" t="s">
        <v>11713</v>
      </c>
      <c r="U115" s="1250"/>
      <c r="V115" s="1241" t="s">
        <v>57</v>
      </c>
      <c r="W115" s="1242" t="s">
        <v>57</v>
      </c>
      <c r="X115" s="1251" t="s">
        <v>57</v>
      </c>
      <c r="Y115" s="1261"/>
      <c r="Z115" s="1259"/>
      <c r="AA115" s="1259"/>
      <c r="AB115" s="1259"/>
      <c r="AC115" s="1259"/>
      <c r="AD115" s="311" t="s">
        <v>58</v>
      </c>
      <c r="AE115" s="1259"/>
      <c r="AF115" s="1262" t="s">
        <v>59</v>
      </c>
      <c r="AG115" s="1247" t="s">
        <v>59</v>
      </c>
      <c r="AH115" s="1247" t="s">
        <v>59</v>
      </c>
      <c r="AI115" s="1247" t="s">
        <v>59</v>
      </c>
      <c r="AJ115" s="1247" t="s">
        <v>59</v>
      </c>
      <c r="AK115" s="1247" t="s">
        <v>59</v>
      </c>
      <c r="AL115" s="1247" t="s">
        <v>138</v>
      </c>
      <c r="AM115" s="1247"/>
      <c r="AN115" s="1252"/>
      <c r="AO115" s="1252" t="s">
        <v>393</v>
      </c>
      <c r="AP115" s="1255" t="e">
        <v>#N/A</v>
      </c>
      <c r="AQ115" s="1248" t="str" cm="1">
        <f t="array" ref="AQ115">IF(AD115="NO FAVORABLE","NO FAVORABLE",IF(SUMPRODUCT(--(TRIM(AF115:AK115)&lt;&gt;"SI"),--(TRIM(AF115:AK115)&lt;&gt;"NA"))&gt;0,"SUBSANAR","APROBADA CR"))</f>
        <v>APROBADA CR</v>
      </c>
    </row>
    <row r="116" spans="1:43" s="1249" customFormat="1" ht="14.4" x14ac:dyDescent="0.3">
      <c r="A116" s="1282" t="s">
        <v>11462</v>
      </c>
      <c r="B116" s="1283" t="s">
        <v>11463</v>
      </c>
      <c r="C116" s="928">
        <v>290</v>
      </c>
      <c r="D116" s="1536" t="s">
        <v>45</v>
      </c>
      <c r="E116" s="928" t="s">
        <v>711</v>
      </c>
      <c r="F116" s="928"/>
      <c r="G116" s="928" t="s">
        <v>7513</v>
      </c>
      <c r="H116" s="928" t="s">
        <v>9038</v>
      </c>
      <c r="I116" s="1530" t="str">
        <f t="shared" si="4"/>
        <v>MIRIAM  ROMAÑA QUEJADA</v>
      </c>
      <c r="J116" s="1282" t="s">
        <v>50</v>
      </c>
      <c r="K116" s="928">
        <v>39317492</v>
      </c>
      <c r="L116" s="929">
        <v>25186</v>
      </c>
      <c r="M116" s="928">
        <v>53</v>
      </c>
      <c r="N116" s="1282" t="s">
        <v>379</v>
      </c>
      <c r="O116" s="928">
        <v>3152697785</v>
      </c>
      <c r="P116" s="1257" t="s">
        <v>11714</v>
      </c>
      <c r="Q116" s="928" t="s">
        <v>1771</v>
      </c>
      <c r="R116" s="928" t="s">
        <v>374</v>
      </c>
      <c r="S116" s="928" t="s">
        <v>54</v>
      </c>
      <c r="T116" s="928" t="s">
        <v>11628</v>
      </c>
      <c r="U116" s="1250"/>
      <c r="V116" s="1241" t="s">
        <v>57</v>
      </c>
      <c r="W116" s="1242" t="s">
        <v>57</v>
      </c>
      <c r="X116" s="1251" t="s">
        <v>57</v>
      </c>
      <c r="Y116" s="1261"/>
      <c r="Z116" s="1259"/>
      <c r="AA116" s="1259"/>
      <c r="AB116" s="1259"/>
      <c r="AC116" s="1259"/>
      <c r="AD116" s="311" t="s">
        <v>58</v>
      </c>
      <c r="AE116" s="1271"/>
      <c r="AF116" s="1266" t="s">
        <v>59</v>
      </c>
      <c r="AG116" s="1266" t="s">
        <v>59</v>
      </c>
      <c r="AH116" s="1266" t="s">
        <v>59</v>
      </c>
      <c r="AI116" s="1266" t="s">
        <v>59</v>
      </c>
      <c r="AJ116" s="1266" t="s">
        <v>59</v>
      </c>
      <c r="AK116" s="1266" t="s">
        <v>59</v>
      </c>
      <c r="AL116" s="1266" t="s">
        <v>220</v>
      </c>
      <c r="AM116" s="1262"/>
      <c r="AN116" s="1252"/>
      <c r="AO116" s="1252" t="s">
        <v>393</v>
      </c>
      <c r="AP116" s="1263" t="s">
        <v>11715</v>
      </c>
      <c r="AQ116" s="1248" t="str" cm="1">
        <f t="array" ref="AQ116">IF(AD116="NO FAVORABLE","NO FAVORABLE",IF(SUMPRODUCT(--(TRIM(AF116:AK116)&lt;&gt;"SI"),--(TRIM(AF116:AK116)&lt;&gt;"NA"))&gt;0,"SUBSANAR","APROBADA CR"))</f>
        <v>APROBADA CR</v>
      </c>
    </row>
    <row r="117" spans="1:43" s="1249" customFormat="1" ht="14.4" x14ac:dyDescent="0.3">
      <c r="A117" s="1282" t="s">
        <v>11462</v>
      </c>
      <c r="B117" s="1283" t="s">
        <v>11463</v>
      </c>
      <c r="C117" s="928">
        <v>291</v>
      </c>
      <c r="D117" s="1288" t="s">
        <v>45</v>
      </c>
      <c r="E117" s="928" t="s">
        <v>9213</v>
      </c>
      <c r="F117" s="928"/>
      <c r="G117" s="928" t="s">
        <v>1267</v>
      </c>
      <c r="H117" s="928" t="s">
        <v>11645</v>
      </c>
      <c r="I117" s="1239" t="str">
        <f t="shared" si="4"/>
        <v>FRANCISCA   HERNANDEZ  ROCLEME</v>
      </c>
      <c r="J117" s="1282" t="s">
        <v>50</v>
      </c>
      <c r="K117" s="928">
        <v>39157688</v>
      </c>
      <c r="L117" s="929">
        <v>27389</v>
      </c>
      <c r="M117" s="928">
        <v>50</v>
      </c>
      <c r="N117" s="1282" t="s">
        <v>379</v>
      </c>
      <c r="O117" s="928">
        <v>3185413096</v>
      </c>
      <c r="P117" s="1257" t="s">
        <v>11716</v>
      </c>
      <c r="Q117" s="928" t="s">
        <v>4652</v>
      </c>
      <c r="R117" s="928" t="s">
        <v>374</v>
      </c>
      <c r="S117" s="928" t="s">
        <v>54</v>
      </c>
      <c r="T117" s="928" t="s">
        <v>11647</v>
      </c>
      <c r="U117" s="1250"/>
      <c r="V117" s="1241" t="s">
        <v>57</v>
      </c>
      <c r="W117" s="1242" t="s">
        <v>57</v>
      </c>
      <c r="X117" s="931" t="s">
        <v>11717</v>
      </c>
      <c r="Y117" s="1261"/>
      <c r="Z117" s="1259"/>
      <c r="AA117" s="1259"/>
      <c r="AB117" s="1259"/>
      <c r="AC117" s="1259"/>
      <c r="AD117" s="1254" t="s">
        <v>296</v>
      </c>
      <c r="AE117" s="1259"/>
      <c r="AF117" s="1319" t="s">
        <v>59</v>
      </c>
      <c r="AG117" s="1255" t="s">
        <v>57</v>
      </c>
      <c r="AH117" s="1255" t="s">
        <v>59</v>
      </c>
      <c r="AI117" s="1255" t="s">
        <v>59</v>
      </c>
      <c r="AJ117" s="1255" t="s">
        <v>59</v>
      </c>
      <c r="AK117" s="1255" t="s">
        <v>59</v>
      </c>
      <c r="AL117" s="1255" t="s">
        <v>114</v>
      </c>
      <c r="AM117" s="1247"/>
      <c r="AN117" s="1252"/>
      <c r="AO117" s="1287" t="s">
        <v>11718</v>
      </c>
      <c r="AP117" s="1247"/>
      <c r="AQ117" s="1248" t="str" cm="1">
        <f t="array" ref="AQ117">IF(AD117="NO FAVORABLE","NO FAVORABLE",IF(SUMPRODUCT(--(TRIM(AF117:AK117)&lt;&gt;"SI"),--(TRIM(AF117:AK117)&lt;&gt;"NA"))&gt;0,"SUBSANAR","APROBADA CR"))</f>
        <v>APROBADA CR</v>
      </c>
    </row>
    <row r="118" spans="1:43" s="1249" customFormat="1" ht="14.4" x14ac:dyDescent="0.3">
      <c r="A118" s="1282" t="s">
        <v>11462</v>
      </c>
      <c r="B118" s="1283" t="s">
        <v>11463</v>
      </c>
      <c r="C118" s="928">
        <v>296</v>
      </c>
      <c r="D118" s="1536" t="s">
        <v>45</v>
      </c>
      <c r="E118" s="928" t="s">
        <v>11719</v>
      </c>
      <c r="F118" s="928"/>
      <c r="G118" s="928" t="s">
        <v>9417</v>
      </c>
      <c r="H118" s="928" t="s">
        <v>7283</v>
      </c>
      <c r="I118" s="1530" t="str">
        <f t="shared" si="4"/>
        <v>NAIDITH  CONDE  BARBA</v>
      </c>
      <c r="J118" s="1282" t="s">
        <v>50</v>
      </c>
      <c r="K118" s="928">
        <v>1148698473</v>
      </c>
      <c r="L118" s="929">
        <v>34361</v>
      </c>
      <c r="M118" s="928">
        <v>31</v>
      </c>
      <c r="N118" s="1282" t="s">
        <v>379</v>
      </c>
      <c r="O118" s="928">
        <v>3170161430</v>
      </c>
      <c r="P118" s="1257" t="s">
        <v>11720</v>
      </c>
      <c r="Q118" s="928" t="s">
        <v>1774</v>
      </c>
      <c r="R118" s="928" t="s">
        <v>374</v>
      </c>
      <c r="S118" s="928" t="s">
        <v>54</v>
      </c>
      <c r="T118" s="928" t="s">
        <v>11721</v>
      </c>
      <c r="U118" s="1250"/>
      <c r="V118" s="1241" t="s">
        <v>57</v>
      </c>
      <c r="W118" s="1242" t="s">
        <v>57</v>
      </c>
      <c r="X118" s="1251" t="s">
        <v>57</v>
      </c>
      <c r="Y118" s="1261"/>
      <c r="Z118" s="1259"/>
      <c r="AA118" s="1259"/>
      <c r="AB118" s="1259"/>
      <c r="AC118" s="1259"/>
      <c r="AD118" s="1272" t="s">
        <v>58</v>
      </c>
      <c r="AE118" s="1271"/>
      <c r="AF118" s="1266" t="s">
        <v>59</v>
      </c>
      <c r="AG118" s="1266" t="s">
        <v>57</v>
      </c>
      <c r="AH118" s="1266" t="s">
        <v>59</v>
      </c>
      <c r="AI118" s="1266" t="s">
        <v>59</v>
      </c>
      <c r="AJ118" s="1266" t="s">
        <v>59</v>
      </c>
      <c r="AK118" s="1266" t="s">
        <v>59</v>
      </c>
      <c r="AL118" s="1266" t="s">
        <v>138</v>
      </c>
      <c r="AM118" s="1262"/>
      <c r="AN118" s="1252"/>
      <c r="AO118" s="1252" t="s">
        <v>393</v>
      </c>
      <c r="AP118" s="1255"/>
      <c r="AQ118" s="1248" t="str" cm="1">
        <f t="array" ref="AQ118">IF(AD118="NO FAVORABLE","NO FAVORABLE",IF(SUMPRODUCT(--(TRIM(AF118:AK118)&lt;&gt;"SI"),--(TRIM(AF118:AK118)&lt;&gt;"NA"))&gt;0,"SUBSANAR","APROBADA CR"))</f>
        <v>APROBADA CR</v>
      </c>
    </row>
    <row r="119" spans="1:43" s="1249" customFormat="1" ht="14.4" x14ac:dyDescent="0.3">
      <c r="A119" s="1282" t="s">
        <v>11462</v>
      </c>
      <c r="B119" s="1283" t="s">
        <v>11463</v>
      </c>
      <c r="C119" s="928">
        <v>298</v>
      </c>
      <c r="D119" s="1288" t="s">
        <v>45</v>
      </c>
      <c r="E119" s="928" t="s">
        <v>4526</v>
      </c>
      <c r="F119" s="928" t="s">
        <v>11723</v>
      </c>
      <c r="G119" s="928" t="s">
        <v>1349</v>
      </c>
      <c r="H119" s="928" t="s">
        <v>1874</v>
      </c>
      <c r="I119" s="1239" t="str">
        <f t="shared" si="4"/>
        <v>LEONOR  MAYURIS MORALES  AYALA</v>
      </c>
      <c r="J119" s="1282" t="s">
        <v>50</v>
      </c>
      <c r="K119" s="928">
        <v>39427463</v>
      </c>
      <c r="L119" s="929">
        <v>30422</v>
      </c>
      <c r="M119" s="928">
        <v>42</v>
      </c>
      <c r="N119" s="1282" t="s">
        <v>379</v>
      </c>
      <c r="O119" s="928">
        <v>3166455827</v>
      </c>
      <c r="P119" s="1257" t="s">
        <v>11724</v>
      </c>
      <c r="Q119" s="928" t="s">
        <v>1809</v>
      </c>
      <c r="R119" s="928" t="s">
        <v>374</v>
      </c>
      <c r="S119" s="928" t="s">
        <v>54</v>
      </c>
      <c r="T119" s="928" t="s">
        <v>11725</v>
      </c>
      <c r="U119" s="1250"/>
      <c r="V119" s="1241" t="s">
        <v>57</v>
      </c>
      <c r="W119" s="1242" t="s">
        <v>57</v>
      </c>
      <c r="X119" s="1251" t="s">
        <v>57</v>
      </c>
      <c r="Y119" s="1261"/>
      <c r="Z119" s="1259"/>
      <c r="AA119" s="1259"/>
      <c r="AB119" s="1259"/>
      <c r="AC119" s="1259"/>
      <c r="AD119" s="311" t="s">
        <v>58</v>
      </c>
      <c r="AE119" s="1259"/>
      <c r="AF119" s="1303" t="s">
        <v>59</v>
      </c>
      <c r="AG119" s="1263" t="s">
        <v>59</v>
      </c>
      <c r="AH119" s="1263" t="s">
        <v>59</v>
      </c>
      <c r="AI119" s="1263" t="s">
        <v>59</v>
      </c>
      <c r="AJ119" s="1263" t="s">
        <v>59</v>
      </c>
      <c r="AK119" s="1263" t="s">
        <v>59</v>
      </c>
      <c r="AL119" s="1263" t="s">
        <v>1015</v>
      </c>
      <c r="AM119" s="1247"/>
      <c r="AN119" s="1252"/>
      <c r="AO119" s="1252" t="s">
        <v>393</v>
      </c>
      <c r="AP119" s="1247" t="e">
        <v>#N/A</v>
      </c>
      <c r="AQ119" s="1248" t="str" cm="1">
        <f t="array" ref="AQ119">IF(AD119="NO FAVORABLE","NO FAVORABLE",IF(SUMPRODUCT(--(TRIM(AF119:AK119)&lt;&gt;"SI"),--(TRIM(AF119:AK119)&lt;&gt;"NA"))&gt;0,"SUBSANAR","APROBADA CR"))</f>
        <v>APROBADA CR</v>
      </c>
    </row>
    <row r="120" spans="1:43" s="1249" customFormat="1" ht="14.4" x14ac:dyDescent="0.3">
      <c r="A120" s="1282" t="s">
        <v>11462</v>
      </c>
      <c r="B120" s="1283" t="s">
        <v>11463</v>
      </c>
      <c r="C120" s="928">
        <v>299</v>
      </c>
      <c r="D120" s="1536" t="s">
        <v>45</v>
      </c>
      <c r="E120" s="928" t="s">
        <v>11726</v>
      </c>
      <c r="F120" s="928" t="s">
        <v>62</v>
      </c>
      <c r="G120" s="928" t="s">
        <v>387</v>
      </c>
      <c r="H120" s="928" t="s">
        <v>9107</v>
      </c>
      <c r="I120" s="1530" t="str">
        <f t="shared" si="4"/>
        <v>MIRYAN  MARIA OROZCO BALLESTA</v>
      </c>
      <c r="J120" s="1282" t="s">
        <v>50</v>
      </c>
      <c r="K120" s="928">
        <v>50969389</v>
      </c>
      <c r="L120" s="929">
        <v>27643</v>
      </c>
      <c r="M120" s="928">
        <v>50</v>
      </c>
      <c r="N120" s="1282" t="s">
        <v>379</v>
      </c>
      <c r="O120" s="928">
        <v>3165653444</v>
      </c>
      <c r="P120" s="1257" t="s">
        <v>11727</v>
      </c>
      <c r="Q120" s="928" t="s">
        <v>2001</v>
      </c>
      <c r="R120" s="928" t="s">
        <v>374</v>
      </c>
      <c r="S120" s="928" t="s">
        <v>54</v>
      </c>
      <c r="T120" s="928" t="s">
        <v>11675</v>
      </c>
      <c r="U120" s="1250"/>
      <c r="V120" s="1241" t="s">
        <v>57</v>
      </c>
      <c r="W120" s="1242" t="s">
        <v>57</v>
      </c>
      <c r="X120" s="1251" t="s">
        <v>57</v>
      </c>
      <c r="Y120" s="1261"/>
      <c r="Z120" s="1259"/>
      <c r="AA120" s="1259"/>
      <c r="AB120" s="1259"/>
      <c r="AC120" s="1259"/>
      <c r="AD120" s="311" t="s">
        <v>58</v>
      </c>
      <c r="AE120" s="1271"/>
      <c r="AF120" s="1266" t="s">
        <v>59</v>
      </c>
      <c r="AG120" s="1266" t="s">
        <v>59</v>
      </c>
      <c r="AH120" s="1266" t="s">
        <v>59</v>
      </c>
      <c r="AI120" s="1266" t="s">
        <v>59</v>
      </c>
      <c r="AJ120" s="1266" t="s">
        <v>59</v>
      </c>
      <c r="AK120" s="1266" t="s">
        <v>59</v>
      </c>
      <c r="AL120" s="1266" t="s">
        <v>194</v>
      </c>
      <c r="AM120" s="1262"/>
      <c r="AN120" s="1252"/>
      <c r="AO120" s="1252" t="s">
        <v>393</v>
      </c>
      <c r="AP120" s="1247"/>
      <c r="AQ120" s="1248" t="str" cm="1">
        <f t="array" ref="AQ120">IF(AD120="NO FAVORABLE","NO FAVORABLE",IF(SUMPRODUCT(--(TRIM(AF120:AK120)&lt;&gt;"SI"),--(TRIM(AF120:AK120)&lt;&gt;"NA"))&gt;0,"SUBSANAR","APROBADA CR"))</f>
        <v>APROBADA CR</v>
      </c>
    </row>
    <row r="121" spans="1:43" s="1249" customFormat="1" ht="14.4" x14ac:dyDescent="0.3">
      <c r="A121" s="1282" t="s">
        <v>11462</v>
      </c>
      <c r="B121" s="1283" t="s">
        <v>11463</v>
      </c>
      <c r="C121" s="928">
        <v>300</v>
      </c>
      <c r="D121" s="1288" t="s">
        <v>45</v>
      </c>
      <c r="E121" s="928" t="s">
        <v>9404</v>
      </c>
      <c r="F121" s="928"/>
      <c r="G121" s="928" t="s">
        <v>5273</v>
      </c>
      <c r="H121" s="928" t="s">
        <v>4733</v>
      </c>
      <c r="I121" s="1239" t="str">
        <f t="shared" si="4"/>
        <v>EDITA  VILLADIEGO  POLO</v>
      </c>
      <c r="J121" s="1282" t="s">
        <v>50</v>
      </c>
      <c r="K121" s="928">
        <v>1001599287</v>
      </c>
      <c r="L121" s="929">
        <v>36765</v>
      </c>
      <c r="M121" s="928">
        <v>25</v>
      </c>
      <c r="N121" s="1282" t="s">
        <v>379</v>
      </c>
      <c r="O121" s="928">
        <v>3173913348</v>
      </c>
      <c r="P121" s="928"/>
      <c r="Q121" s="928" t="s">
        <v>2001</v>
      </c>
      <c r="R121" s="928" t="s">
        <v>374</v>
      </c>
      <c r="S121" s="928" t="s">
        <v>54</v>
      </c>
      <c r="T121" s="928" t="s">
        <v>11728</v>
      </c>
      <c r="U121" s="1250"/>
      <c r="V121" s="1241" t="s">
        <v>57</v>
      </c>
      <c r="W121" s="1242" t="s">
        <v>57</v>
      </c>
      <c r="X121" s="1251" t="s">
        <v>57</v>
      </c>
      <c r="Y121" s="1261"/>
      <c r="Z121" s="1259"/>
      <c r="AA121" s="1259"/>
      <c r="AB121" s="1259"/>
      <c r="AC121" s="1259"/>
      <c r="AD121" s="311" t="s">
        <v>58</v>
      </c>
      <c r="AE121" s="1259"/>
      <c r="AF121" s="1319" t="s">
        <v>59</v>
      </c>
      <c r="AG121" s="1255" t="s">
        <v>59</v>
      </c>
      <c r="AH121" s="1255" t="s">
        <v>59</v>
      </c>
      <c r="AI121" s="1255" t="s">
        <v>59</v>
      </c>
      <c r="AJ121" s="1255" t="s">
        <v>59</v>
      </c>
      <c r="AK121" s="1255" t="s">
        <v>59</v>
      </c>
      <c r="AL121" s="1255" t="s">
        <v>194</v>
      </c>
      <c r="AM121" s="1247"/>
      <c r="AN121" s="1252"/>
      <c r="AO121" s="1252" t="s">
        <v>393</v>
      </c>
      <c r="AP121" s="1263"/>
      <c r="AQ121" s="1248" t="str" cm="1">
        <f t="array" ref="AQ121">IF(AD121="NO FAVORABLE","NO FAVORABLE",IF(SUMPRODUCT(--(TRIM(AF121:AK121)&lt;&gt;"SI"),--(TRIM(AF121:AK121)&lt;&gt;"NA"))&gt;0,"SUBSANAR","APROBADA CR"))</f>
        <v>APROBADA CR</v>
      </c>
    </row>
    <row r="122" spans="1:43" s="1249" customFormat="1" ht="14.4" x14ac:dyDescent="0.3">
      <c r="A122" s="1282" t="s">
        <v>11462</v>
      </c>
      <c r="B122" s="1283" t="s">
        <v>11463</v>
      </c>
      <c r="C122" s="928">
        <v>301</v>
      </c>
      <c r="D122" s="1288" t="s">
        <v>45</v>
      </c>
      <c r="E122" s="928" t="s">
        <v>11729</v>
      </c>
      <c r="F122" s="928"/>
      <c r="G122" s="928" t="s">
        <v>5234</v>
      </c>
      <c r="H122" s="928" t="s">
        <v>7307</v>
      </c>
      <c r="I122" s="1239" t="str">
        <f t="shared" si="4"/>
        <v>LUCELIS   PAYARES  SANDOVAL</v>
      </c>
      <c r="J122" s="1282" t="s">
        <v>50</v>
      </c>
      <c r="K122" s="928">
        <v>39159402</v>
      </c>
      <c r="L122" s="929">
        <v>24639</v>
      </c>
      <c r="M122" s="928">
        <v>58</v>
      </c>
      <c r="N122" s="1282" t="s">
        <v>379</v>
      </c>
      <c r="O122" s="928">
        <v>3167659092</v>
      </c>
      <c r="P122" s="1257" t="s">
        <v>11730</v>
      </c>
      <c r="Q122" s="928" t="s">
        <v>1987</v>
      </c>
      <c r="R122" s="928" t="s">
        <v>374</v>
      </c>
      <c r="S122" s="928" t="s">
        <v>54</v>
      </c>
      <c r="T122" s="928" t="s">
        <v>11635</v>
      </c>
      <c r="U122" s="1250"/>
      <c r="V122" s="1241" t="s">
        <v>57</v>
      </c>
      <c r="W122" s="1242" t="s">
        <v>57</v>
      </c>
      <c r="X122" s="931" t="s">
        <v>11731</v>
      </c>
      <c r="Y122" s="1261"/>
      <c r="Z122" s="1259"/>
      <c r="AA122" s="1259"/>
      <c r="AB122" s="1259"/>
      <c r="AC122" s="1259"/>
      <c r="AD122" s="1254" t="s">
        <v>296</v>
      </c>
      <c r="AE122" s="1259"/>
      <c r="AF122" s="1262" t="s">
        <v>59</v>
      </c>
      <c r="AG122" s="1247" t="s">
        <v>57</v>
      </c>
      <c r="AH122" s="1247" t="s">
        <v>59</v>
      </c>
      <c r="AI122" s="1247" t="s">
        <v>59</v>
      </c>
      <c r="AJ122" s="1247" t="s">
        <v>59</v>
      </c>
      <c r="AK122" s="1247" t="s">
        <v>59</v>
      </c>
      <c r="AL122" s="1247" t="s">
        <v>182</v>
      </c>
      <c r="AM122" s="1247"/>
      <c r="AN122" s="1252"/>
      <c r="AO122" s="1287" t="s">
        <v>11732</v>
      </c>
      <c r="AP122" s="1247" t="e">
        <v>#N/A</v>
      </c>
      <c r="AQ122" s="1248" t="str" cm="1">
        <f t="array" ref="AQ122">IF(AD122="NO FAVORABLE","NO FAVORABLE",IF(SUMPRODUCT(--(TRIM(AF122:AK122)&lt;&gt;"SI"),--(TRIM(AF122:AK122)&lt;&gt;"NA"))&gt;0,"SUBSANAR","APROBADA CR"))</f>
        <v>APROBADA CR</v>
      </c>
    </row>
    <row r="123" spans="1:43" s="1249" customFormat="1" ht="14.4" x14ac:dyDescent="0.3">
      <c r="A123" s="1282" t="s">
        <v>11462</v>
      </c>
      <c r="B123" s="1283" t="s">
        <v>11463</v>
      </c>
      <c r="C123" s="928">
        <v>302</v>
      </c>
      <c r="D123" s="1288" t="s">
        <v>45</v>
      </c>
      <c r="E123" s="928" t="s">
        <v>1374</v>
      </c>
      <c r="F123" s="928" t="s">
        <v>624</v>
      </c>
      <c r="G123" s="928" t="s">
        <v>7535</v>
      </c>
      <c r="H123" s="928" t="s">
        <v>153</v>
      </c>
      <c r="I123" s="1239" t="str">
        <f t="shared" si="4"/>
        <v>GLORIA  ESTHER MORELO  MARTINEZ</v>
      </c>
      <c r="J123" s="1282" t="s">
        <v>50</v>
      </c>
      <c r="K123" s="928">
        <v>1039084611</v>
      </c>
      <c r="L123" s="929">
        <v>32221</v>
      </c>
      <c r="M123" s="928">
        <v>32</v>
      </c>
      <c r="N123" s="1282" t="s">
        <v>379</v>
      </c>
      <c r="O123" s="928">
        <v>3167736234</v>
      </c>
      <c r="P123" s="1257" t="s">
        <v>11733</v>
      </c>
      <c r="Q123" s="928" t="s">
        <v>4652</v>
      </c>
      <c r="R123" s="928" t="s">
        <v>53</v>
      </c>
      <c r="S123" s="928" t="s">
        <v>54</v>
      </c>
      <c r="T123" s="928" t="s">
        <v>11628</v>
      </c>
      <c r="U123" s="1250"/>
      <c r="V123" s="1241" t="s">
        <v>57</v>
      </c>
      <c r="W123" s="1242" t="s">
        <v>57</v>
      </c>
      <c r="X123" s="1251" t="s">
        <v>57</v>
      </c>
      <c r="Y123" s="1261"/>
      <c r="Z123" s="1259"/>
      <c r="AA123" s="1259"/>
      <c r="AB123" s="1259"/>
      <c r="AC123" s="1259"/>
      <c r="AD123" s="311" t="s">
        <v>58</v>
      </c>
      <c r="AE123" s="1259"/>
      <c r="AF123" s="1262" t="s">
        <v>59</v>
      </c>
      <c r="AG123" s="1247" t="s">
        <v>59</v>
      </c>
      <c r="AH123" s="1247" t="s">
        <v>59</v>
      </c>
      <c r="AI123" s="1247" t="s">
        <v>59</v>
      </c>
      <c r="AJ123" s="1247" t="s">
        <v>59</v>
      </c>
      <c r="AK123" s="1247" t="s">
        <v>59</v>
      </c>
      <c r="AL123" s="1247" t="s">
        <v>174</v>
      </c>
      <c r="AM123" s="1247"/>
      <c r="AN123" s="1252"/>
      <c r="AO123" s="1252" t="s">
        <v>393</v>
      </c>
      <c r="AP123" s="1255"/>
      <c r="AQ123" s="1248" t="str" cm="1">
        <f t="array" ref="AQ123">IF(AD123="NO FAVORABLE","NO FAVORABLE",IF(SUMPRODUCT(--(TRIM(AF123:AK123)&lt;&gt;"SI"),--(TRIM(AF123:AK123)&lt;&gt;"NA"))&gt;0,"SUBSANAR","APROBADA CR"))</f>
        <v>APROBADA CR</v>
      </c>
    </row>
    <row r="124" spans="1:43" s="1249" customFormat="1" ht="14.4" x14ac:dyDescent="0.3">
      <c r="A124" s="1282" t="s">
        <v>11462</v>
      </c>
      <c r="B124" s="1283" t="s">
        <v>11463</v>
      </c>
      <c r="C124" s="928">
        <v>303</v>
      </c>
      <c r="D124" s="1288" t="s">
        <v>45</v>
      </c>
      <c r="E124" s="928" t="s">
        <v>11734</v>
      </c>
      <c r="F124" s="928"/>
      <c r="G124" s="928" t="s">
        <v>542</v>
      </c>
      <c r="H124" s="928" t="s">
        <v>4947</v>
      </c>
      <c r="I124" s="1239" t="str">
        <f t="shared" si="4"/>
        <v>ARLIS   JARAMILLO MESTRA</v>
      </c>
      <c r="J124" s="1282" t="s">
        <v>50</v>
      </c>
      <c r="K124" s="928">
        <v>1037472640</v>
      </c>
      <c r="L124" s="929">
        <v>31228</v>
      </c>
      <c r="M124" s="928">
        <v>40</v>
      </c>
      <c r="N124" s="1282" t="s">
        <v>379</v>
      </c>
      <c r="O124" s="928">
        <v>3156159803</v>
      </c>
      <c r="P124" s="1257" t="s">
        <v>11735</v>
      </c>
      <c r="Q124" s="928" t="s">
        <v>1819</v>
      </c>
      <c r="R124" s="928" t="s">
        <v>374</v>
      </c>
      <c r="S124" s="928" t="s">
        <v>54</v>
      </c>
      <c r="T124" s="928" t="s">
        <v>11635</v>
      </c>
      <c r="U124" s="1250"/>
      <c r="V124" s="1241" t="s">
        <v>57</v>
      </c>
      <c r="W124" s="1242" t="s">
        <v>57</v>
      </c>
      <c r="X124" s="1251" t="s">
        <v>57</v>
      </c>
      <c r="Y124" s="1261"/>
      <c r="Z124" s="1259"/>
      <c r="AA124" s="1259"/>
      <c r="AB124" s="1259"/>
      <c r="AC124" s="1259"/>
      <c r="AD124" s="311" t="s">
        <v>58</v>
      </c>
      <c r="AE124" s="1259"/>
      <c r="AF124" s="1262" t="s">
        <v>59</v>
      </c>
      <c r="AG124" s="1247" t="s">
        <v>59</v>
      </c>
      <c r="AH124" s="1247" t="s">
        <v>59</v>
      </c>
      <c r="AI124" s="1247" t="s">
        <v>59</v>
      </c>
      <c r="AJ124" s="1247" t="s">
        <v>59</v>
      </c>
      <c r="AK124" s="1247" t="s">
        <v>59</v>
      </c>
      <c r="AL124" s="1247" t="s">
        <v>138</v>
      </c>
      <c r="AM124" s="1247"/>
      <c r="AN124" s="1252"/>
      <c r="AO124" s="1252" t="s">
        <v>393</v>
      </c>
      <c r="AP124" s="1247"/>
      <c r="AQ124" s="1248" t="str" cm="1">
        <f t="array" ref="AQ124">IF(AD124="NO FAVORABLE","NO FAVORABLE",IF(SUMPRODUCT(--(TRIM(AF124:AK124)&lt;&gt;"SI"),--(TRIM(AF124:AK124)&lt;&gt;"NA"))&gt;0,"SUBSANAR","APROBADA CR"))</f>
        <v>APROBADA CR</v>
      </c>
    </row>
    <row r="125" spans="1:43" s="1249" customFormat="1" ht="14.4" x14ac:dyDescent="0.3">
      <c r="A125" s="1282" t="s">
        <v>11462</v>
      </c>
      <c r="B125" s="1283" t="s">
        <v>11463</v>
      </c>
      <c r="C125" s="928">
        <v>305</v>
      </c>
      <c r="D125" s="1536" t="s">
        <v>45</v>
      </c>
      <c r="E125" s="928" t="s">
        <v>1906</v>
      </c>
      <c r="F125" s="928" t="s">
        <v>9473</v>
      </c>
      <c r="G125" s="928" t="s">
        <v>261</v>
      </c>
      <c r="H125" s="928" t="s">
        <v>4875</v>
      </c>
      <c r="I125" s="1530" t="str">
        <f t="shared" si="4"/>
        <v>MARTHA  YANERIS LEON PERTUZ</v>
      </c>
      <c r="J125" s="1282" t="s">
        <v>50</v>
      </c>
      <c r="K125" s="928">
        <v>1039085656</v>
      </c>
      <c r="L125" s="929">
        <v>32093</v>
      </c>
      <c r="M125" s="928">
        <v>37</v>
      </c>
      <c r="N125" s="1282" t="s">
        <v>379</v>
      </c>
      <c r="O125" s="928">
        <v>3150202883</v>
      </c>
      <c r="P125" s="1257" t="s">
        <v>11694</v>
      </c>
      <c r="Q125" s="928" t="s">
        <v>505</v>
      </c>
      <c r="R125" s="928" t="s">
        <v>374</v>
      </c>
      <c r="S125" s="928" t="s">
        <v>54</v>
      </c>
      <c r="T125" s="928" t="s">
        <v>11628</v>
      </c>
      <c r="U125" s="1250"/>
      <c r="V125" s="1241" t="s">
        <v>57</v>
      </c>
      <c r="W125" s="1242" t="s">
        <v>57</v>
      </c>
      <c r="X125" s="1251" t="s">
        <v>57</v>
      </c>
      <c r="Y125" s="1261"/>
      <c r="Z125" s="1259"/>
      <c r="AA125" s="1259"/>
      <c r="AB125" s="1259"/>
      <c r="AC125" s="1259"/>
      <c r="AD125" s="311" t="s">
        <v>58</v>
      </c>
      <c r="AE125" s="1271"/>
      <c r="AF125" s="1266" t="s">
        <v>59</v>
      </c>
      <c r="AG125" s="1266" t="s">
        <v>59</v>
      </c>
      <c r="AH125" s="1266" t="s">
        <v>59</v>
      </c>
      <c r="AI125" s="1266" t="s">
        <v>59</v>
      </c>
      <c r="AJ125" s="1266" t="s">
        <v>59</v>
      </c>
      <c r="AK125" s="1266" t="s">
        <v>59</v>
      </c>
      <c r="AL125" s="1266" t="s">
        <v>243</v>
      </c>
      <c r="AM125" s="1262"/>
      <c r="AN125" s="1252"/>
      <c r="AO125" s="1252" t="s">
        <v>393</v>
      </c>
      <c r="AP125" s="1247"/>
      <c r="AQ125" s="1248" t="str" cm="1">
        <f t="array" ref="AQ125">IF(AD125="NO FAVORABLE","NO FAVORABLE",IF(SUMPRODUCT(--(TRIM(AF125:AK125)&lt;&gt;"SI"),--(TRIM(AF125:AK125)&lt;&gt;"NA"))&gt;0,"SUBSANAR","APROBADA CR"))</f>
        <v>APROBADA CR</v>
      </c>
    </row>
    <row r="126" spans="1:43" s="1249" customFormat="1" ht="14.4" x14ac:dyDescent="0.3">
      <c r="A126" s="1282" t="s">
        <v>11462</v>
      </c>
      <c r="B126" s="1283" t="s">
        <v>11463</v>
      </c>
      <c r="C126" s="928">
        <v>306</v>
      </c>
      <c r="D126" s="1288" t="s">
        <v>45</v>
      </c>
      <c r="E126" s="928" t="s">
        <v>3423</v>
      </c>
      <c r="F126" s="928" t="s">
        <v>5705</v>
      </c>
      <c r="G126" s="928" t="s">
        <v>5273</v>
      </c>
      <c r="H126" s="928" t="s">
        <v>4733</v>
      </c>
      <c r="I126" s="1256" t="str">
        <f t="shared" si="4"/>
        <v>WENDY NAYERLIS VILLADIEGO  POLO</v>
      </c>
      <c r="J126" s="1282" t="s">
        <v>50</v>
      </c>
      <c r="K126" s="928">
        <v>1001593997</v>
      </c>
      <c r="L126" s="929">
        <v>37440</v>
      </c>
      <c r="M126" s="928">
        <v>23</v>
      </c>
      <c r="N126" s="1282" t="s">
        <v>379</v>
      </c>
      <c r="O126" s="928">
        <v>3145677215</v>
      </c>
      <c r="P126" s="1257" t="s">
        <v>11736</v>
      </c>
      <c r="Q126" s="928" t="s">
        <v>4652</v>
      </c>
      <c r="R126" s="928" t="s">
        <v>374</v>
      </c>
      <c r="S126" s="928" t="s">
        <v>54</v>
      </c>
      <c r="T126" s="928" t="s">
        <v>11628</v>
      </c>
      <c r="U126" s="1250"/>
      <c r="V126" s="1241" t="s">
        <v>57</v>
      </c>
      <c r="W126" s="1242" t="s">
        <v>57</v>
      </c>
      <c r="X126" s="1251" t="s">
        <v>57</v>
      </c>
      <c r="Y126" s="1261"/>
      <c r="Z126" s="1259"/>
      <c r="AA126" s="1259"/>
      <c r="AB126" s="1259"/>
      <c r="AC126" s="1259"/>
      <c r="AD126" s="311" t="s">
        <v>58</v>
      </c>
      <c r="AE126" s="1259"/>
      <c r="AF126" s="1319" t="s">
        <v>59</v>
      </c>
      <c r="AG126" s="1255" t="s">
        <v>57</v>
      </c>
      <c r="AH126" s="1255" t="s">
        <v>59</v>
      </c>
      <c r="AI126" s="1255" t="s">
        <v>59</v>
      </c>
      <c r="AJ126" s="1255" t="s">
        <v>59</v>
      </c>
      <c r="AK126" s="1255" t="s">
        <v>59</v>
      </c>
      <c r="AL126" s="1255" t="s">
        <v>11737</v>
      </c>
      <c r="AM126" s="1247"/>
      <c r="AN126" s="1252"/>
      <c r="AO126" s="1252" t="s">
        <v>393</v>
      </c>
      <c r="AP126" s="1263" t="s">
        <v>11738</v>
      </c>
      <c r="AQ126" s="1248" t="str" cm="1">
        <f t="array" ref="AQ126">IF(AD126="NO FAVORABLE","NO FAVORABLE",IF(SUMPRODUCT(--(TRIM(AF126:AK126)&lt;&gt;"SI"),--(TRIM(AF126:AK126)&lt;&gt;"NA"))&gt;0,"SUBSANAR","APROBADA CR"))</f>
        <v>APROBADA CR</v>
      </c>
    </row>
    <row r="127" spans="1:43" s="1249" customFormat="1" ht="14.4" x14ac:dyDescent="0.3">
      <c r="A127" s="1282" t="s">
        <v>11462</v>
      </c>
      <c r="B127" s="1283" t="s">
        <v>11463</v>
      </c>
      <c r="C127" s="928">
        <v>307</v>
      </c>
      <c r="D127" s="1288" t="s">
        <v>45</v>
      </c>
      <c r="E127" s="928" t="s">
        <v>1109</v>
      </c>
      <c r="F127" s="928"/>
      <c r="G127" s="928" t="s">
        <v>1874</v>
      </c>
      <c r="H127" s="928" t="s">
        <v>689</v>
      </c>
      <c r="I127" s="1239" t="str">
        <f t="shared" si="4"/>
        <v>ELIZABETH  AYALA TORRES</v>
      </c>
      <c r="J127" s="1282" t="s">
        <v>50</v>
      </c>
      <c r="K127" s="928">
        <v>22162198</v>
      </c>
      <c r="L127" s="929">
        <v>22938</v>
      </c>
      <c r="M127" s="928">
        <v>63</v>
      </c>
      <c r="N127" s="1282" t="s">
        <v>379</v>
      </c>
      <c r="O127" s="928">
        <v>3189934093</v>
      </c>
      <c r="P127" s="1257" t="s">
        <v>11739</v>
      </c>
      <c r="Q127" s="928" t="s">
        <v>1987</v>
      </c>
      <c r="R127" s="928" t="s">
        <v>374</v>
      </c>
      <c r="S127" s="928" t="s">
        <v>54</v>
      </c>
      <c r="T127" s="928" t="s">
        <v>11740</v>
      </c>
      <c r="U127" s="1250"/>
      <c r="V127" s="1241" t="s">
        <v>57</v>
      </c>
      <c r="W127" s="1242" t="s">
        <v>57</v>
      </c>
      <c r="X127" s="931" t="s">
        <v>11741</v>
      </c>
      <c r="Y127" s="1261"/>
      <c r="Z127" s="1259"/>
      <c r="AA127" s="1259"/>
      <c r="AB127" s="1259"/>
      <c r="AC127" s="1259"/>
      <c r="AD127" s="1254" t="s">
        <v>296</v>
      </c>
      <c r="AE127" s="1259"/>
      <c r="AF127" s="1262" t="s">
        <v>59</v>
      </c>
      <c r="AG127" s="1247" t="s">
        <v>59</v>
      </c>
      <c r="AH127" s="1247" t="s">
        <v>59</v>
      </c>
      <c r="AI127" s="1247" t="s">
        <v>59</v>
      </c>
      <c r="AJ127" s="1247" t="s">
        <v>59</v>
      </c>
      <c r="AK127" s="1247" t="s">
        <v>59</v>
      </c>
      <c r="AL127" s="1247" t="s">
        <v>283</v>
      </c>
      <c r="AM127" s="1247"/>
      <c r="AN127" s="1252"/>
      <c r="AO127" s="1287" t="s">
        <v>11742</v>
      </c>
      <c r="AP127" s="1247"/>
      <c r="AQ127" s="1248" t="str" cm="1">
        <f t="array" ref="AQ127">IF(AD127="NO FAVORABLE","NO FAVORABLE",IF(SUMPRODUCT(--(TRIM(AF127:AK127)&lt;&gt;"SI"),--(TRIM(AF127:AK127)&lt;&gt;"NA"))&gt;0,"SUBSANAR","APROBADA CR"))</f>
        <v>APROBADA CR</v>
      </c>
    </row>
    <row r="128" spans="1:43" s="1249" customFormat="1" ht="14.4" x14ac:dyDescent="0.3">
      <c r="A128" s="1282" t="s">
        <v>11462</v>
      </c>
      <c r="B128" s="1283" t="s">
        <v>11463</v>
      </c>
      <c r="C128" s="928">
        <v>308</v>
      </c>
      <c r="D128" s="1288" t="s">
        <v>45</v>
      </c>
      <c r="E128" s="928" t="s">
        <v>2565</v>
      </c>
      <c r="F128" s="928"/>
      <c r="G128" s="928" t="s">
        <v>2801</v>
      </c>
      <c r="H128" s="928" t="s">
        <v>1950</v>
      </c>
      <c r="I128" s="1239" t="str">
        <f t="shared" si="4"/>
        <v xml:space="preserve">JUDITH  MEDINA  SANCHEZ </v>
      </c>
      <c r="J128" s="1282" t="s">
        <v>50</v>
      </c>
      <c r="K128" s="928">
        <v>39158271</v>
      </c>
      <c r="L128" s="929">
        <v>26194</v>
      </c>
      <c r="M128" s="928">
        <v>52</v>
      </c>
      <c r="N128" s="1282" t="s">
        <v>379</v>
      </c>
      <c r="O128" s="928">
        <v>3146200112</v>
      </c>
      <c r="P128" s="1257" t="s">
        <v>11722</v>
      </c>
      <c r="Q128" s="928" t="s">
        <v>1992</v>
      </c>
      <c r="R128" s="928" t="s">
        <v>374</v>
      </c>
      <c r="S128" s="928" t="s">
        <v>54</v>
      </c>
      <c r="T128" s="928" t="s">
        <v>11743</v>
      </c>
      <c r="U128" s="1250"/>
      <c r="V128" s="1241" t="s">
        <v>57</v>
      </c>
      <c r="W128" s="1242" t="s">
        <v>57</v>
      </c>
      <c r="X128" s="1251" t="s">
        <v>57</v>
      </c>
      <c r="Y128" s="1261"/>
      <c r="Z128" s="1259"/>
      <c r="AA128" s="1259"/>
      <c r="AB128" s="1259"/>
      <c r="AC128" s="1259"/>
      <c r="AD128" s="311" t="s">
        <v>58</v>
      </c>
      <c r="AE128" s="1259"/>
      <c r="AF128" s="1262" t="s">
        <v>59</v>
      </c>
      <c r="AG128" s="1247" t="s">
        <v>59</v>
      </c>
      <c r="AH128" s="1247" t="s">
        <v>59</v>
      </c>
      <c r="AI128" s="1247" t="s">
        <v>59</v>
      </c>
      <c r="AJ128" s="1247" t="s">
        <v>59</v>
      </c>
      <c r="AK128" s="1247" t="s">
        <v>59</v>
      </c>
      <c r="AL128" s="1247" t="s">
        <v>83</v>
      </c>
      <c r="AM128" s="1247"/>
      <c r="AN128" s="1252"/>
      <c r="AO128" s="1252" t="s">
        <v>393</v>
      </c>
      <c r="AP128" s="1255" t="e">
        <v>#N/A</v>
      </c>
      <c r="AQ128" s="1248" t="str" cm="1">
        <f t="array" ref="AQ128">IF(AD128="NO FAVORABLE","NO FAVORABLE",IF(SUMPRODUCT(--(TRIM(AF128:AK128)&lt;&gt;"SI"),--(TRIM(AF128:AK128)&lt;&gt;"NA"))&gt;0,"SUBSANAR","APROBADA CR"))</f>
        <v>APROBADA CR</v>
      </c>
    </row>
    <row r="129" spans="1:43" s="1249" customFormat="1" ht="14.4" x14ac:dyDescent="0.3">
      <c r="A129" s="1282" t="s">
        <v>11462</v>
      </c>
      <c r="B129" s="1283" t="s">
        <v>11463</v>
      </c>
      <c r="C129" s="928">
        <v>309</v>
      </c>
      <c r="D129" s="1288" t="s">
        <v>45</v>
      </c>
      <c r="E129" s="928" t="s">
        <v>330</v>
      </c>
      <c r="F129" s="928"/>
      <c r="G129" s="928" t="s">
        <v>8988</v>
      </c>
      <c r="H129" s="928" t="s">
        <v>689</v>
      </c>
      <c r="I129" s="1239" t="str">
        <f t="shared" si="4"/>
        <v>LUCELLY  MARES TORRES</v>
      </c>
      <c r="J129" s="1282" t="s">
        <v>50</v>
      </c>
      <c r="K129" s="928">
        <v>32203107</v>
      </c>
      <c r="L129" s="929">
        <v>29842</v>
      </c>
      <c r="M129" s="928">
        <v>43</v>
      </c>
      <c r="N129" s="1282" t="s">
        <v>379</v>
      </c>
      <c r="O129" s="928">
        <v>3106175017</v>
      </c>
      <c r="P129" s="1257" t="s">
        <v>11744</v>
      </c>
      <c r="Q129" s="928" t="s">
        <v>2001</v>
      </c>
      <c r="R129" s="928" t="s">
        <v>53</v>
      </c>
      <c r="S129" s="928" t="s">
        <v>54</v>
      </c>
      <c r="T129" s="928" t="s">
        <v>11745</v>
      </c>
      <c r="U129" s="1250"/>
      <c r="V129" s="1241" t="s">
        <v>57</v>
      </c>
      <c r="W129" s="1242" t="s">
        <v>57</v>
      </c>
      <c r="X129" s="1251" t="s">
        <v>57</v>
      </c>
      <c r="Y129" s="1261"/>
      <c r="Z129" s="1259"/>
      <c r="AA129" s="1259"/>
      <c r="AB129" s="1259"/>
      <c r="AC129" s="1259"/>
      <c r="AD129" s="311" t="s">
        <v>58</v>
      </c>
      <c r="AE129" s="1259"/>
      <c r="AF129" s="1303" t="s">
        <v>59</v>
      </c>
      <c r="AG129" s="1263" t="s">
        <v>59</v>
      </c>
      <c r="AH129" s="1263" t="s">
        <v>59</v>
      </c>
      <c r="AI129" s="1263" t="s">
        <v>59</v>
      </c>
      <c r="AJ129" s="1263" t="s">
        <v>59</v>
      </c>
      <c r="AK129" s="1263" t="s">
        <v>59</v>
      </c>
      <c r="AL129" s="1263" t="s">
        <v>194</v>
      </c>
      <c r="AM129" s="1247"/>
      <c r="AN129" s="1252"/>
      <c r="AO129" s="1252" t="s">
        <v>393</v>
      </c>
      <c r="AP129" s="1247" t="e">
        <v>#N/A</v>
      </c>
      <c r="AQ129" s="1248" t="str" cm="1">
        <f t="array" ref="AQ129">IF(AD129="NO FAVORABLE","NO FAVORABLE",IF(SUMPRODUCT(--(TRIM(AF129:AK129)&lt;&gt;"SI"),--(TRIM(AF129:AK129)&lt;&gt;"NA"))&gt;0,"SUBSANAR","APROBADA CR"))</f>
        <v>APROBADA CR</v>
      </c>
    </row>
    <row r="130" spans="1:43" s="1249" customFormat="1" ht="14.4" x14ac:dyDescent="0.3">
      <c r="A130" s="1282" t="s">
        <v>11462</v>
      </c>
      <c r="B130" s="928" t="s">
        <v>11463</v>
      </c>
      <c r="C130" s="928">
        <v>311</v>
      </c>
      <c r="D130" s="899" t="s">
        <v>45</v>
      </c>
      <c r="E130" s="1295" t="s">
        <v>199</v>
      </c>
      <c r="F130" s="1282" t="s">
        <v>1164</v>
      </c>
      <c r="G130" s="1282" t="s">
        <v>252</v>
      </c>
      <c r="H130" s="1282" t="s">
        <v>1522</v>
      </c>
      <c r="I130" s="1239" t="str">
        <f t="shared" si="4"/>
        <v>ANA JULIA LOPEZ BURGOS</v>
      </c>
      <c r="J130" s="1282" t="s">
        <v>50</v>
      </c>
      <c r="K130" s="1282">
        <v>22162122</v>
      </c>
      <c r="L130" s="1296">
        <v>18622</v>
      </c>
      <c r="M130" s="1282">
        <v>73</v>
      </c>
      <c r="N130" s="1282" t="s">
        <v>379</v>
      </c>
      <c r="O130" s="928"/>
      <c r="P130" s="928"/>
      <c r="Q130" s="928"/>
      <c r="R130" s="928" t="s">
        <v>53</v>
      </c>
      <c r="S130" s="928" t="s">
        <v>54</v>
      </c>
      <c r="T130" s="928" t="s">
        <v>11623</v>
      </c>
      <c r="U130" s="1250"/>
      <c r="V130" s="1241" t="s">
        <v>57</v>
      </c>
      <c r="W130" s="1242" t="s">
        <v>57</v>
      </c>
      <c r="X130" s="931" t="s">
        <v>11746</v>
      </c>
      <c r="Y130" s="1261"/>
      <c r="Z130" s="1259"/>
      <c r="AA130" s="1259"/>
      <c r="AB130" s="1259"/>
      <c r="AC130" s="1259"/>
      <c r="AD130" s="1254" t="s">
        <v>296</v>
      </c>
      <c r="AE130" s="1259"/>
      <c r="AF130" s="1319" t="s">
        <v>59</v>
      </c>
      <c r="AG130" s="1255" t="s">
        <v>57</v>
      </c>
      <c r="AH130" s="1255" t="s">
        <v>59</v>
      </c>
      <c r="AI130" s="1255" t="s">
        <v>59</v>
      </c>
      <c r="AJ130" s="1255" t="s">
        <v>59</v>
      </c>
      <c r="AK130" s="1255" t="s">
        <v>59</v>
      </c>
      <c r="AL130" s="1255" t="s">
        <v>83</v>
      </c>
      <c r="AM130" s="1247"/>
      <c r="AN130" s="1252"/>
      <c r="AO130" s="1287" t="s">
        <v>11747</v>
      </c>
      <c r="AP130" s="1247"/>
      <c r="AQ130" s="1248" t="str" cm="1">
        <f t="array" ref="AQ130">IF(AD130="NO FAVORABLE","NO FAVORABLE",IF(SUMPRODUCT(--(TRIM(AF130:AK130)&lt;&gt;"SI"),--(TRIM(AF130:AK130)&lt;&gt;"NA"))&gt;0,"SUBSANAR","APROBADA CR"))</f>
        <v>APROBADA CR</v>
      </c>
    </row>
    <row r="131" spans="1:43" s="1249" customFormat="1" ht="14.4" x14ac:dyDescent="0.3">
      <c r="A131" s="1282" t="s">
        <v>11462</v>
      </c>
      <c r="B131" s="928" t="s">
        <v>11463</v>
      </c>
      <c r="C131" s="928">
        <v>312</v>
      </c>
      <c r="D131" s="899" t="s">
        <v>45</v>
      </c>
      <c r="E131" s="928" t="s">
        <v>1348</v>
      </c>
      <c r="F131" s="928" t="s">
        <v>1973</v>
      </c>
      <c r="G131" s="928" t="s">
        <v>166</v>
      </c>
      <c r="H131" s="928" t="s">
        <v>2159</v>
      </c>
      <c r="I131" s="1239" t="str">
        <f t="shared" si="4"/>
        <v>LUZ  MILENA  DE LA CRUZ MENA</v>
      </c>
      <c r="J131" s="1282" t="s">
        <v>50</v>
      </c>
      <c r="K131" s="928">
        <v>32201772</v>
      </c>
      <c r="L131" s="1296">
        <v>28414</v>
      </c>
      <c r="M131" s="928">
        <v>48</v>
      </c>
      <c r="N131" s="1282" t="s">
        <v>379</v>
      </c>
      <c r="O131" s="928">
        <v>3108409012</v>
      </c>
      <c r="P131" s="1257" t="s">
        <v>11748</v>
      </c>
      <c r="Q131" s="928" t="s">
        <v>2001</v>
      </c>
      <c r="R131" s="928" t="s">
        <v>374</v>
      </c>
      <c r="S131" s="928" t="s">
        <v>54</v>
      </c>
      <c r="T131" s="928" t="s">
        <v>11749</v>
      </c>
      <c r="U131" s="1250"/>
      <c r="V131" s="1241" t="s">
        <v>57</v>
      </c>
      <c r="W131" s="1242" t="s">
        <v>57</v>
      </c>
      <c r="X131" s="1251" t="s">
        <v>57</v>
      </c>
      <c r="Y131" s="1261"/>
      <c r="Z131" s="1259"/>
      <c r="AA131" s="1259"/>
      <c r="AB131" s="1259"/>
      <c r="AC131" s="1259"/>
      <c r="AD131" s="311" t="s">
        <v>58</v>
      </c>
      <c r="AE131" s="1259"/>
      <c r="AF131" s="1262" t="s">
        <v>59</v>
      </c>
      <c r="AG131" s="1247" t="s">
        <v>57</v>
      </c>
      <c r="AH131" s="1247" t="s">
        <v>59</v>
      </c>
      <c r="AI131" s="1247" t="s">
        <v>59</v>
      </c>
      <c r="AJ131" s="1247" t="s">
        <v>59</v>
      </c>
      <c r="AK131" s="1247" t="s">
        <v>59</v>
      </c>
      <c r="AL131" s="1247" t="s">
        <v>70</v>
      </c>
      <c r="AM131" s="1247"/>
      <c r="AN131" s="1252"/>
      <c r="AO131" s="1252" t="s">
        <v>393</v>
      </c>
      <c r="AP131" s="1255" t="e">
        <v>#N/A</v>
      </c>
      <c r="AQ131" s="1248" t="str" cm="1">
        <f t="array" ref="AQ131">IF(AD131="NO FAVORABLE","NO FAVORABLE",IF(SUMPRODUCT(--(TRIM(AF131:AK131)&lt;&gt;"SI"),--(TRIM(AF131:AK131)&lt;&gt;"NA"))&gt;0,"SUBSANAR","APROBADA CR"))</f>
        <v>APROBADA CR</v>
      </c>
    </row>
    <row r="132" spans="1:43" s="1249" customFormat="1" ht="14.4" x14ac:dyDescent="0.3">
      <c r="A132" s="1282" t="s">
        <v>11462</v>
      </c>
      <c r="B132" s="928" t="s">
        <v>11463</v>
      </c>
      <c r="C132" s="928">
        <v>313</v>
      </c>
      <c r="D132" s="899" t="s">
        <v>45</v>
      </c>
      <c r="E132" s="928" t="s">
        <v>11750</v>
      </c>
      <c r="F132" s="928"/>
      <c r="G132" s="928" t="s">
        <v>2124</v>
      </c>
      <c r="H132" s="928" t="s">
        <v>2710</v>
      </c>
      <c r="I132" s="1239" t="str">
        <f t="shared" si="4"/>
        <v>GEOMADIS   ARTEAGA MEDELLIN</v>
      </c>
      <c r="J132" s="928" t="s">
        <v>50</v>
      </c>
      <c r="K132" s="928">
        <v>32202528</v>
      </c>
      <c r="L132" s="1296">
        <v>26754</v>
      </c>
      <c r="M132" s="928">
        <v>52</v>
      </c>
      <c r="N132" s="1282" t="s">
        <v>379</v>
      </c>
      <c r="O132" s="928">
        <v>3145589401</v>
      </c>
      <c r="P132" s="1257" t="s">
        <v>11751</v>
      </c>
      <c r="Q132" s="928" t="s">
        <v>2001</v>
      </c>
      <c r="R132" s="928" t="s">
        <v>374</v>
      </c>
      <c r="S132" s="928" t="s">
        <v>54</v>
      </c>
      <c r="T132" s="928" t="s">
        <v>11752</v>
      </c>
      <c r="U132" s="1250"/>
      <c r="V132" s="1241" t="s">
        <v>57</v>
      </c>
      <c r="W132" s="1242" t="s">
        <v>57</v>
      </c>
      <c r="X132" s="1251" t="s">
        <v>57</v>
      </c>
      <c r="Y132" s="1261"/>
      <c r="Z132" s="1259"/>
      <c r="AA132" s="1259"/>
      <c r="AB132" s="1259"/>
      <c r="AC132" s="1259"/>
      <c r="AD132" s="311" t="s">
        <v>58</v>
      </c>
      <c r="AE132" s="1259"/>
      <c r="AF132" s="1262" t="s">
        <v>59</v>
      </c>
      <c r="AG132" s="1247" t="s">
        <v>59</v>
      </c>
      <c r="AH132" s="1247" t="s">
        <v>59</v>
      </c>
      <c r="AI132" s="1247" t="s">
        <v>59</v>
      </c>
      <c r="AJ132" s="1247" t="s">
        <v>59</v>
      </c>
      <c r="AK132" s="1247" t="s">
        <v>59</v>
      </c>
      <c r="AL132" s="1247" t="s">
        <v>220</v>
      </c>
      <c r="AM132" s="1247"/>
      <c r="AN132" s="1252"/>
      <c r="AO132" s="1252" t="s">
        <v>393</v>
      </c>
      <c r="AP132" s="1247"/>
      <c r="AQ132" s="1248" t="str" cm="1">
        <f t="array" ref="AQ132">IF(AD132="NO FAVORABLE","NO FAVORABLE",IF(SUMPRODUCT(--(TRIM(AF132:AK132)&lt;&gt;"SI"),--(TRIM(AF132:AK132)&lt;&gt;"NA"))&gt;0,"SUBSANAR","APROBADA CR"))</f>
        <v>APROBADA CR</v>
      </c>
    </row>
    <row r="133" spans="1:43" s="1249" customFormat="1" ht="14.4" x14ac:dyDescent="0.3">
      <c r="A133" s="1282" t="s">
        <v>11462</v>
      </c>
      <c r="B133" s="928" t="s">
        <v>11463</v>
      </c>
      <c r="C133" s="928">
        <v>314</v>
      </c>
      <c r="D133" s="899" t="s">
        <v>45</v>
      </c>
      <c r="E133" s="928" t="s">
        <v>4900</v>
      </c>
      <c r="F133" s="928"/>
      <c r="G133" s="928" t="s">
        <v>153</v>
      </c>
      <c r="H133" s="928" t="s">
        <v>11753</v>
      </c>
      <c r="I133" s="1239" t="str">
        <f t="shared" si="4"/>
        <v>IRIS  MARTINEZ PELENCIA</v>
      </c>
      <c r="J133" s="928" t="s">
        <v>50</v>
      </c>
      <c r="K133" s="928">
        <v>32201709</v>
      </c>
      <c r="L133" s="1296">
        <v>28683</v>
      </c>
      <c r="M133" s="928">
        <v>47</v>
      </c>
      <c r="N133" s="1282" t="s">
        <v>379</v>
      </c>
      <c r="O133" s="928">
        <v>3233650458</v>
      </c>
      <c r="P133" s="1257" t="s">
        <v>11754</v>
      </c>
      <c r="Q133" s="928" t="s">
        <v>11755</v>
      </c>
      <c r="R133" s="928" t="s">
        <v>374</v>
      </c>
      <c r="S133" s="928" t="s">
        <v>54</v>
      </c>
      <c r="T133" s="928" t="s">
        <v>11756</v>
      </c>
      <c r="U133" s="1250"/>
      <c r="V133" s="1241" t="s">
        <v>57</v>
      </c>
      <c r="W133" s="1242" t="s">
        <v>57</v>
      </c>
      <c r="X133" s="1251" t="s">
        <v>57</v>
      </c>
      <c r="Y133" s="1261"/>
      <c r="Z133" s="1259"/>
      <c r="AA133" s="1259"/>
      <c r="AB133" s="1259"/>
      <c r="AC133" s="1259"/>
      <c r="AD133" s="311" t="s">
        <v>58</v>
      </c>
      <c r="AE133" s="1259"/>
      <c r="AF133" s="1262" t="s">
        <v>59</v>
      </c>
      <c r="AG133" s="1247" t="s">
        <v>59</v>
      </c>
      <c r="AH133" s="1247" t="s">
        <v>59</v>
      </c>
      <c r="AI133" s="1247" t="s">
        <v>59</v>
      </c>
      <c r="AJ133" s="1247" t="s">
        <v>59</v>
      </c>
      <c r="AK133" s="1247" t="s">
        <v>59</v>
      </c>
      <c r="AL133" s="1247" t="s">
        <v>220</v>
      </c>
      <c r="AM133" s="1247"/>
      <c r="AN133" s="1252"/>
      <c r="AO133" s="1285" t="s">
        <v>11757</v>
      </c>
      <c r="AP133" s="1247" t="s">
        <v>11758</v>
      </c>
      <c r="AQ133" s="1248" t="str" cm="1">
        <f t="array" ref="AQ133">IF(AD133="NO FAVORABLE","NO FAVORABLE",IF(SUMPRODUCT(--(TRIM(AF133:AK133)&lt;&gt;"SI"),--(TRIM(AF133:AK133)&lt;&gt;"NA"))&gt;0,"SUBSANAR","APROBADA CR"))</f>
        <v>APROBADA CR</v>
      </c>
    </row>
    <row r="134" spans="1:43" s="1249" customFormat="1" ht="14.4" x14ac:dyDescent="0.3">
      <c r="A134" s="1282" t="s">
        <v>11462</v>
      </c>
      <c r="B134" s="928" t="s">
        <v>11463</v>
      </c>
      <c r="C134" s="928">
        <v>316</v>
      </c>
      <c r="D134" s="899" t="s">
        <v>45</v>
      </c>
      <c r="E134" s="928" t="s">
        <v>11759</v>
      </c>
      <c r="F134" s="928" t="s">
        <v>11760</v>
      </c>
      <c r="G134" s="928" t="s">
        <v>5311</v>
      </c>
      <c r="H134" s="928" t="s">
        <v>8788</v>
      </c>
      <c r="I134" s="1256" t="str">
        <f t="shared" si="4"/>
        <v>YANDA  LITH BUELVAS GENES</v>
      </c>
      <c r="J134" s="928" t="s">
        <v>50</v>
      </c>
      <c r="K134" s="928">
        <v>1039086483</v>
      </c>
      <c r="L134" s="1296">
        <v>37595</v>
      </c>
      <c r="M134" s="928">
        <v>22</v>
      </c>
      <c r="N134" s="1282" t="s">
        <v>379</v>
      </c>
      <c r="O134" s="928">
        <v>3127686842</v>
      </c>
      <c r="P134" s="928"/>
      <c r="Q134" s="928" t="s">
        <v>1987</v>
      </c>
      <c r="R134" s="928" t="s">
        <v>374</v>
      </c>
      <c r="S134" s="928" t="s">
        <v>54</v>
      </c>
      <c r="T134" s="928" t="s">
        <v>11761</v>
      </c>
      <c r="U134" s="1250"/>
      <c r="V134" s="1241" t="s">
        <v>57</v>
      </c>
      <c r="W134" s="1242" t="s">
        <v>57</v>
      </c>
      <c r="X134" s="1251" t="s">
        <v>57</v>
      </c>
      <c r="Y134" s="1261"/>
      <c r="Z134" s="1259"/>
      <c r="AA134" s="1259"/>
      <c r="AB134" s="1259"/>
      <c r="AC134" s="1259"/>
      <c r="AD134" s="311" t="s">
        <v>58</v>
      </c>
      <c r="AE134" s="1259"/>
      <c r="AF134" s="1262" t="s">
        <v>59</v>
      </c>
      <c r="AG134" s="1247" t="s">
        <v>59</v>
      </c>
      <c r="AH134" s="1247" t="s">
        <v>59</v>
      </c>
      <c r="AI134" s="1247" t="s">
        <v>59</v>
      </c>
      <c r="AJ134" s="1247" t="s">
        <v>59</v>
      </c>
      <c r="AK134" s="1247" t="s">
        <v>59</v>
      </c>
      <c r="AL134" s="1247" t="s">
        <v>70</v>
      </c>
      <c r="AM134" s="1247"/>
      <c r="AN134" s="1252"/>
      <c r="AO134" s="1252" t="s">
        <v>393</v>
      </c>
      <c r="AP134" s="1247" t="s">
        <v>11498</v>
      </c>
      <c r="AQ134" s="1248" t="str" cm="1">
        <f t="array" ref="AQ134">IF(AD134="NO FAVORABLE","NO FAVORABLE",IF(SUMPRODUCT(--(TRIM(AF134:AK134)&lt;&gt;"SI"),--(TRIM(AF134:AK134)&lt;&gt;"NA"))&gt;0,"SUBSANAR","APROBADA CR"))</f>
        <v>APROBADA CR</v>
      </c>
    </row>
    <row r="135" spans="1:43" s="1249" customFormat="1" ht="14.4" x14ac:dyDescent="0.3">
      <c r="A135" s="1282" t="s">
        <v>11462</v>
      </c>
      <c r="B135" s="928" t="s">
        <v>11463</v>
      </c>
      <c r="C135" s="928">
        <v>318</v>
      </c>
      <c r="D135" s="899" t="s">
        <v>45</v>
      </c>
      <c r="E135" s="928" t="s">
        <v>1273</v>
      </c>
      <c r="F135" s="928" t="s">
        <v>11762</v>
      </c>
      <c r="G135" s="928" t="s">
        <v>556</v>
      </c>
      <c r="H135" s="928" t="s">
        <v>88</v>
      </c>
      <c r="I135" s="1239" t="str">
        <f t="shared" si="4"/>
        <v>BLANCA  LUCIA DEL NIÑO JESUS SEPULVEDA GARCIA</v>
      </c>
      <c r="J135" s="928" t="s">
        <v>50</v>
      </c>
      <c r="K135" s="928">
        <v>1128387501</v>
      </c>
      <c r="L135" s="1296">
        <v>31884</v>
      </c>
      <c r="M135" s="928">
        <v>38</v>
      </c>
      <c r="N135" s="1282" t="s">
        <v>379</v>
      </c>
      <c r="O135" s="928">
        <v>3122209675</v>
      </c>
      <c r="P135" s="928"/>
      <c r="Q135" s="928" t="s">
        <v>2001</v>
      </c>
      <c r="R135" s="928" t="s">
        <v>374</v>
      </c>
      <c r="S135" s="928" t="s">
        <v>54</v>
      </c>
      <c r="T135" s="928" t="s">
        <v>11763</v>
      </c>
      <c r="U135" s="1250"/>
      <c r="V135" s="1241" t="s">
        <v>57</v>
      </c>
      <c r="W135" s="1242" t="s">
        <v>57</v>
      </c>
      <c r="X135" s="931" t="s">
        <v>11764</v>
      </c>
      <c r="Y135" s="1261"/>
      <c r="Z135" s="1259"/>
      <c r="AA135" s="1259"/>
      <c r="AB135" s="1259"/>
      <c r="AC135" s="1259"/>
      <c r="AD135" s="311" t="s">
        <v>58</v>
      </c>
      <c r="AE135" s="1259"/>
      <c r="AF135" s="1303" t="s">
        <v>59</v>
      </c>
      <c r="AG135" s="1263" t="s">
        <v>59</v>
      </c>
      <c r="AH135" s="1263" t="s">
        <v>59</v>
      </c>
      <c r="AI135" s="1263" t="s">
        <v>59</v>
      </c>
      <c r="AJ135" s="1263" t="s">
        <v>59</v>
      </c>
      <c r="AK135" s="1263" t="s">
        <v>59</v>
      </c>
      <c r="AL135" s="1263"/>
      <c r="AM135" s="1247"/>
      <c r="AN135" s="1252"/>
      <c r="AO135" s="1252" t="s">
        <v>393</v>
      </c>
      <c r="AP135" s="1247"/>
      <c r="AQ135" s="1248" t="str" cm="1">
        <f t="array" ref="AQ135">IF(AD135="NO FAVORABLE","NO FAVORABLE",IF(SUMPRODUCT(--(TRIM(AF135:AK135)&lt;&gt;"SI"),--(TRIM(AF135:AK135)&lt;&gt;"NA"))&gt;0,"SUBSANAR","APROBADA CR"))</f>
        <v>APROBADA CR</v>
      </c>
    </row>
    <row r="136" spans="1:43" s="1249" customFormat="1" ht="14.4" x14ac:dyDescent="0.3">
      <c r="A136" s="1282" t="s">
        <v>11462</v>
      </c>
      <c r="B136" s="928" t="s">
        <v>11463</v>
      </c>
      <c r="C136" s="928">
        <v>319</v>
      </c>
      <c r="D136" s="1532" t="s">
        <v>45</v>
      </c>
      <c r="E136" s="928" t="s">
        <v>11765</v>
      </c>
      <c r="F136" s="928" t="s">
        <v>488</v>
      </c>
      <c r="G136" s="928" t="s">
        <v>1852</v>
      </c>
      <c r="H136" s="928" t="s">
        <v>4874</v>
      </c>
      <c r="I136" s="1530" t="str">
        <f t="shared" si="4"/>
        <v xml:space="preserve">ONEYDA  ROSA CORREA  VERGARA </v>
      </c>
      <c r="J136" s="928" t="s">
        <v>50</v>
      </c>
      <c r="K136" s="928">
        <v>26138410</v>
      </c>
      <c r="L136" s="1296">
        <v>20578</v>
      </c>
      <c r="M136" s="928">
        <v>69</v>
      </c>
      <c r="N136" s="1282" t="s">
        <v>379</v>
      </c>
      <c r="O136" s="928">
        <v>3189747943</v>
      </c>
      <c r="P136" s="928"/>
      <c r="Q136" s="928" t="s">
        <v>511</v>
      </c>
      <c r="R136" s="928" t="s">
        <v>374</v>
      </c>
      <c r="S136" s="928" t="s">
        <v>54</v>
      </c>
      <c r="T136" s="928" t="s">
        <v>11766</v>
      </c>
      <c r="U136" s="1250"/>
      <c r="V136" s="1241" t="s">
        <v>57</v>
      </c>
      <c r="W136" s="1242" t="s">
        <v>57</v>
      </c>
      <c r="X136" s="1251" t="s">
        <v>57</v>
      </c>
      <c r="Y136" s="1261"/>
      <c r="Z136" s="1259"/>
      <c r="AA136" s="1259"/>
      <c r="AB136" s="1259"/>
      <c r="AC136" s="1259"/>
      <c r="AD136" s="311" t="s">
        <v>58</v>
      </c>
      <c r="AE136" s="1271"/>
      <c r="AF136" s="1266" t="s">
        <v>59</v>
      </c>
      <c r="AG136" s="1266" t="s">
        <v>57</v>
      </c>
      <c r="AH136" s="1266" t="s">
        <v>59</v>
      </c>
      <c r="AI136" s="1266" t="s">
        <v>59</v>
      </c>
      <c r="AJ136" s="1266" t="s">
        <v>59</v>
      </c>
      <c r="AK136" s="1266" t="s">
        <v>59</v>
      </c>
      <c r="AL136" s="1266" t="s">
        <v>70</v>
      </c>
      <c r="AM136" s="1262"/>
      <c r="AN136" s="1252"/>
      <c r="AO136" s="1252" t="s">
        <v>393</v>
      </c>
      <c r="AP136" s="1247"/>
      <c r="AQ136" s="1248" t="str" cm="1">
        <f t="array" ref="AQ136">IF(AD136="NO FAVORABLE","NO FAVORABLE",IF(SUMPRODUCT(--(TRIM(AF136:AK136)&lt;&gt;"SI"),--(TRIM(AF136:AK136)&lt;&gt;"NA"))&gt;0,"SUBSANAR","APROBADA CR"))</f>
        <v>APROBADA CR</v>
      </c>
    </row>
    <row r="137" spans="1:43" s="1249" customFormat="1" ht="14.4" x14ac:dyDescent="0.3">
      <c r="A137" s="1282" t="s">
        <v>11462</v>
      </c>
      <c r="B137" s="928" t="s">
        <v>11463</v>
      </c>
      <c r="C137" s="928">
        <v>321</v>
      </c>
      <c r="D137" s="899" t="s">
        <v>45</v>
      </c>
      <c r="E137" s="1282" t="s">
        <v>11767</v>
      </c>
      <c r="F137" s="1282" t="s">
        <v>314</v>
      </c>
      <c r="G137" s="1282" t="s">
        <v>9441</v>
      </c>
      <c r="H137" s="1282" t="s">
        <v>2753</v>
      </c>
      <c r="I137" s="1239" t="str">
        <f t="shared" ref="I137:I178" si="5">CONCATENATE(E137," ",F137," ",G137," ",H137)</f>
        <v xml:space="preserve">  ARNEDIS  FABIOLA MESTRA  BRAVO</v>
      </c>
      <c r="J137" s="1282" t="s">
        <v>50</v>
      </c>
      <c r="K137" s="1282">
        <v>322030589</v>
      </c>
      <c r="L137" s="1296">
        <v>30012</v>
      </c>
      <c r="M137" s="1282">
        <v>42</v>
      </c>
      <c r="N137" s="1282" t="s">
        <v>379</v>
      </c>
      <c r="O137" s="1282">
        <v>3104554704</v>
      </c>
      <c r="P137" s="1257" t="s">
        <v>11768</v>
      </c>
      <c r="Q137" s="928" t="s">
        <v>4652</v>
      </c>
      <c r="R137" s="928" t="s">
        <v>53</v>
      </c>
      <c r="S137" s="928" t="s">
        <v>54</v>
      </c>
      <c r="T137" s="928" t="s">
        <v>11769</v>
      </c>
      <c r="U137" s="1250"/>
      <c r="V137" s="1241" t="s">
        <v>57</v>
      </c>
      <c r="W137" s="1242" t="s">
        <v>57</v>
      </c>
      <c r="X137" s="1251" t="s">
        <v>57</v>
      </c>
      <c r="Y137" s="1261"/>
      <c r="Z137" s="1259"/>
      <c r="AA137" s="1259"/>
      <c r="AB137" s="1259"/>
      <c r="AC137" s="1259"/>
      <c r="AD137" s="1273" t="s">
        <v>58</v>
      </c>
      <c r="AE137" s="1259"/>
      <c r="AF137" s="1262" t="s">
        <v>59</v>
      </c>
      <c r="AG137" s="1247" t="s">
        <v>57</v>
      </c>
      <c r="AH137" s="1247" t="s">
        <v>59</v>
      </c>
      <c r="AI137" s="1247" t="s">
        <v>59</v>
      </c>
      <c r="AJ137" s="1247" t="s">
        <v>59</v>
      </c>
      <c r="AK137" s="1247" t="s">
        <v>59</v>
      </c>
      <c r="AL137" s="1247"/>
      <c r="AM137" s="1247"/>
      <c r="AN137" s="1252"/>
      <c r="AO137" s="1252" t="s">
        <v>393</v>
      </c>
      <c r="AP137" s="1263"/>
      <c r="AQ137" s="1248" t="str" cm="1">
        <f t="array" ref="AQ137">IF(AD137="NO FAVORABLE","NO FAVORABLE",IF(SUMPRODUCT(--(TRIM(AF137:AK137)&lt;&gt;"SI"),--(TRIM(AF137:AK137)&lt;&gt;"NA"))&gt;0,"SUBSANAR","APROBADA CR"))</f>
        <v>APROBADA CR</v>
      </c>
    </row>
    <row r="138" spans="1:43" s="1249" customFormat="1" ht="14.4" x14ac:dyDescent="0.3">
      <c r="A138" s="1282" t="s">
        <v>11462</v>
      </c>
      <c r="B138" s="928" t="s">
        <v>11463</v>
      </c>
      <c r="C138" s="928">
        <v>323</v>
      </c>
      <c r="D138" s="899" t="s">
        <v>45</v>
      </c>
      <c r="E138" s="928" t="s">
        <v>7509</v>
      </c>
      <c r="F138" s="928" t="s">
        <v>107</v>
      </c>
      <c r="G138" s="928" t="s">
        <v>5435</v>
      </c>
      <c r="H138" s="928" t="s">
        <v>5426</v>
      </c>
      <c r="I138" s="1239" t="str">
        <f t="shared" si="5"/>
        <v xml:space="preserve">DANY  LUZ GONZÁLEZ BUELVAS </v>
      </c>
      <c r="J138" s="928" t="s">
        <v>50</v>
      </c>
      <c r="K138" s="928">
        <v>1039097231</v>
      </c>
      <c r="L138" s="1296">
        <v>37435</v>
      </c>
      <c r="M138" s="928">
        <v>23</v>
      </c>
      <c r="N138" s="1282" t="s">
        <v>379</v>
      </c>
      <c r="O138" s="928">
        <v>3135423065</v>
      </c>
      <c r="P138" s="928"/>
      <c r="Q138" s="928" t="s">
        <v>2001</v>
      </c>
      <c r="R138" s="928" t="s">
        <v>374</v>
      </c>
      <c r="S138" s="928" t="s">
        <v>54</v>
      </c>
      <c r="T138" s="928" t="s">
        <v>11770</v>
      </c>
      <c r="U138" s="1250"/>
      <c r="V138" s="1241" t="s">
        <v>57</v>
      </c>
      <c r="W138" s="1242" t="s">
        <v>57</v>
      </c>
      <c r="X138" s="1251" t="s">
        <v>57</v>
      </c>
      <c r="Y138" s="1261"/>
      <c r="Z138" s="1259"/>
      <c r="AA138" s="1259"/>
      <c r="AB138" s="1259"/>
      <c r="AC138" s="1259"/>
      <c r="AD138" s="1272" t="s">
        <v>58</v>
      </c>
      <c r="AE138" s="1259"/>
      <c r="AF138" s="1262" t="s">
        <v>59</v>
      </c>
      <c r="AG138" s="1247" t="s">
        <v>57</v>
      </c>
      <c r="AH138" s="1247" t="s">
        <v>59</v>
      </c>
      <c r="AI138" s="1247" t="s">
        <v>59</v>
      </c>
      <c r="AJ138" s="1247" t="s">
        <v>59</v>
      </c>
      <c r="AK138" s="1247" t="s">
        <v>59</v>
      </c>
      <c r="AL138" s="1247"/>
      <c r="AM138" s="1247"/>
      <c r="AN138" s="1252"/>
      <c r="AO138" s="1252" t="s">
        <v>393</v>
      </c>
      <c r="AP138" s="1255"/>
      <c r="AQ138" s="1248" t="str" cm="1">
        <f t="array" ref="AQ138">IF(AD138="NO FAVORABLE","NO FAVORABLE",IF(SUMPRODUCT(--(TRIM(AF138:AK138)&lt;&gt;"SI"),--(TRIM(AF138:AK138)&lt;&gt;"NA"))&gt;0,"SUBSANAR","APROBADA CR"))</f>
        <v>APROBADA CR</v>
      </c>
    </row>
    <row r="139" spans="1:43" s="1249" customFormat="1" ht="14.4" x14ac:dyDescent="0.3">
      <c r="A139" s="1282" t="s">
        <v>11462</v>
      </c>
      <c r="B139" s="928" t="s">
        <v>11463</v>
      </c>
      <c r="C139" s="928">
        <v>328</v>
      </c>
      <c r="D139" s="899" t="s">
        <v>45</v>
      </c>
      <c r="E139" s="928" t="s">
        <v>9457</v>
      </c>
      <c r="F139" s="928"/>
      <c r="G139" s="928" t="s">
        <v>654</v>
      </c>
      <c r="H139" s="928" t="s">
        <v>415</v>
      </c>
      <c r="I139" s="1239" t="str">
        <f t="shared" si="5"/>
        <v>LEDIS   AVENDAÑO GONZALEZ</v>
      </c>
      <c r="J139" s="928" t="s">
        <v>50</v>
      </c>
      <c r="K139" s="928">
        <v>39158541</v>
      </c>
      <c r="L139" s="1296">
        <v>27194</v>
      </c>
      <c r="M139" s="928">
        <v>51</v>
      </c>
      <c r="N139" s="1282" t="s">
        <v>379</v>
      </c>
      <c r="O139" s="928">
        <v>3108281234</v>
      </c>
      <c r="P139" s="928"/>
      <c r="Q139" s="928" t="s">
        <v>1987</v>
      </c>
      <c r="R139" s="928" t="s">
        <v>53</v>
      </c>
      <c r="S139" s="928" t="s">
        <v>54</v>
      </c>
      <c r="T139" s="928" t="s">
        <v>11771</v>
      </c>
      <c r="U139" s="1250"/>
      <c r="V139" s="1241" t="s">
        <v>57</v>
      </c>
      <c r="W139" s="1242" t="s">
        <v>57</v>
      </c>
      <c r="X139" s="1251" t="s">
        <v>57</v>
      </c>
      <c r="Y139" s="1261"/>
      <c r="Z139" s="1259"/>
      <c r="AA139" s="1259"/>
      <c r="AB139" s="1259"/>
      <c r="AC139" s="1259"/>
      <c r="AD139" s="311" t="s">
        <v>58</v>
      </c>
      <c r="AE139" s="1259"/>
      <c r="AF139" s="1319" t="s">
        <v>59</v>
      </c>
      <c r="AG139" s="1255" t="s">
        <v>59</v>
      </c>
      <c r="AH139" s="1255" t="s">
        <v>59</v>
      </c>
      <c r="AI139" s="1255" t="s">
        <v>59</v>
      </c>
      <c r="AJ139" s="1255" t="s">
        <v>59</v>
      </c>
      <c r="AK139" s="1255" t="s">
        <v>59</v>
      </c>
      <c r="AL139" s="1255" t="s">
        <v>138</v>
      </c>
      <c r="AM139" s="1247"/>
      <c r="AN139" s="1252"/>
      <c r="AO139" s="1252" t="s">
        <v>393</v>
      </c>
      <c r="AP139" s="1247" t="e">
        <v>#N/A</v>
      </c>
      <c r="AQ139" s="1248" t="str" cm="1">
        <f t="array" ref="AQ139">IF(AD139="NO FAVORABLE","NO FAVORABLE",IF(SUMPRODUCT(--(TRIM(AF139:AK139)&lt;&gt;"SI"),--(TRIM(AF139:AK139)&lt;&gt;"NA"))&gt;0,"SUBSANAR","APROBADA CR"))</f>
        <v>APROBADA CR</v>
      </c>
    </row>
    <row r="140" spans="1:43" s="1249" customFormat="1" ht="14.4" x14ac:dyDescent="0.3">
      <c r="A140" s="1282" t="s">
        <v>11462</v>
      </c>
      <c r="B140" s="928" t="s">
        <v>11463</v>
      </c>
      <c r="C140" s="928">
        <v>329</v>
      </c>
      <c r="D140" s="899" t="s">
        <v>45</v>
      </c>
      <c r="E140" s="928" t="s">
        <v>1948</v>
      </c>
      <c r="F140" s="928" t="s">
        <v>62</v>
      </c>
      <c r="G140" s="928" t="s">
        <v>4437</v>
      </c>
      <c r="H140" s="928" t="s">
        <v>292</v>
      </c>
      <c r="I140" s="1239" t="str">
        <f t="shared" si="5"/>
        <v>CRUZ  MARIA REYES ALVAREZ</v>
      </c>
      <c r="J140" s="928" t="s">
        <v>50</v>
      </c>
      <c r="K140" s="928">
        <v>39159542</v>
      </c>
      <c r="L140" s="1296">
        <v>20943</v>
      </c>
      <c r="M140" s="928">
        <v>68</v>
      </c>
      <c r="N140" s="1282" t="s">
        <v>379</v>
      </c>
      <c r="O140" s="928"/>
      <c r="P140" s="928"/>
      <c r="Q140" s="928" t="s">
        <v>2001</v>
      </c>
      <c r="R140" s="928" t="s">
        <v>53</v>
      </c>
      <c r="S140" s="928" t="s">
        <v>54</v>
      </c>
      <c r="T140" s="928" t="s">
        <v>11771</v>
      </c>
      <c r="U140" s="1250"/>
      <c r="V140" s="1241" t="s">
        <v>57</v>
      </c>
      <c r="W140" s="1242" t="s">
        <v>57</v>
      </c>
      <c r="X140" s="931" t="s">
        <v>11772</v>
      </c>
      <c r="Y140" s="1261"/>
      <c r="Z140" s="1259"/>
      <c r="AA140" s="1259"/>
      <c r="AB140" s="1259"/>
      <c r="AC140" s="1259"/>
      <c r="AD140" s="311" t="s">
        <v>58</v>
      </c>
      <c r="AE140" s="1259"/>
      <c r="AF140" s="1262" t="s">
        <v>59</v>
      </c>
      <c r="AG140" s="1247" t="s">
        <v>57</v>
      </c>
      <c r="AH140" s="1247" t="s">
        <v>59</v>
      </c>
      <c r="AI140" s="1247" t="s">
        <v>59</v>
      </c>
      <c r="AJ140" s="1247" t="s">
        <v>59</v>
      </c>
      <c r="AK140" s="1247" t="s">
        <v>59</v>
      </c>
      <c r="AL140" s="1247"/>
      <c r="AM140" s="1247"/>
      <c r="AN140" s="1252"/>
      <c r="AO140" s="1285" t="s">
        <v>11773</v>
      </c>
      <c r="AP140" s="1247"/>
      <c r="AQ140" s="1248" t="str" cm="1">
        <f t="array" ref="AQ140">IF(AD140="NO FAVORABLE","NO FAVORABLE",IF(SUMPRODUCT(--(TRIM(AF140:AK140)&lt;&gt;"SI"),--(TRIM(AF140:AK140)&lt;&gt;"NA"))&gt;0,"SUBSANAR","APROBADA CR"))</f>
        <v>APROBADA CR</v>
      </c>
    </row>
    <row r="141" spans="1:43" s="1249" customFormat="1" ht="14.4" x14ac:dyDescent="0.3">
      <c r="A141" s="1282" t="s">
        <v>11462</v>
      </c>
      <c r="B141" s="928" t="s">
        <v>11463</v>
      </c>
      <c r="C141" s="928">
        <v>330</v>
      </c>
      <c r="D141" s="899" t="s">
        <v>45</v>
      </c>
      <c r="E141" s="928" t="s">
        <v>1972</v>
      </c>
      <c r="F141" s="928" t="s">
        <v>391</v>
      </c>
      <c r="G141" s="928" t="s">
        <v>4448</v>
      </c>
      <c r="H141" s="928" t="s">
        <v>3615</v>
      </c>
      <c r="I141" s="1256" t="str">
        <f t="shared" si="5"/>
        <v>SANDRA  PATRICIA ABAD PADILLA</v>
      </c>
      <c r="J141" s="928" t="s">
        <v>50</v>
      </c>
      <c r="K141" s="928">
        <v>35011228</v>
      </c>
      <c r="L141" s="1296">
        <v>29490</v>
      </c>
      <c r="M141" s="928">
        <v>45</v>
      </c>
      <c r="N141" s="1282" t="s">
        <v>379</v>
      </c>
      <c r="O141" s="928">
        <v>3234209301</v>
      </c>
      <c r="P141" s="928"/>
      <c r="Q141" s="928" t="s">
        <v>2001</v>
      </c>
      <c r="R141" s="928" t="s">
        <v>53</v>
      </c>
      <c r="S141" s="928" t="s">
        <v>54</v>
      </c>
      <c r="T141" s="928" t="s">
        <v>11774</v>
      </c>
      <c r="U141" s="1250"/>
      <c r="V141" s="1241" t="s">
        <v>57</v>
      </c>
      <c r="W141" s="1242" t="s">
        <v>57</v>
      </c>
      <c r="X141" s="1251" t="s">
        <v>57</v>
      </c>
      <c r="Y141" s="1261"/>
      <c r="Z141" s="1259"/>
      <c r="AA141" s="1259"/>
      <c r="AB141" s="1259"/>
      <c r="AC141" s="1259"/>
      <c r="AD141" s="311" t="s">
        <v>58</v>
      </c>
      <c r="AE141" s="1259"/>
      <c r="AF141" s="1303" t="s">
        <v>59</v>
      </c>
      <c r="AG141" s="1263" t="s">
        <v>59</v>
      </c>
      <c r="AH141" s="1263" t="s">
        <v>59</v>
      </c>
      <c r="AI141" s="1263" t="s">
        <v>59</v>
      </c>
      <c r="AJ141" s="1263" t="s">
        <v>59</v>
      </c>
      <c r="AK141" s="1263" t="s">
        <v>59</v>
      </c>
      <c r="AL141" s="1263" t="s">
        <v>194</v>
      </c>
      <c r="AM141" s="1247"/>
      <c r="AN141" s="1252"/>
      <c r="AO141" s="1252" t="s">
        <v>393</v>
      </c>
      <c r="AP141" s="1247"/>
      <c r="AQ141" s="1248" t="str" cm="1">
        <f t="array" ref="AQ141">IF(AD141="NO FAVORABLE","NO FAVORABLE",IF(SUMPRODUCT(--(TRIM(AF141:AK141)&lt;&gt;"SI"),--(TRIM(AF141:AK141)&lt;&gt;"NA"))&gt;0,"SUBSANAR","APROBADA CR"))</f>
        <v>APROBADA CR</v>
      </c>
    </row>
    <row r="142" spans="1:43" s="1249" customFormat="1" ht="14.4" x14ac:dyDescent="0.3">
      <c r="A142" s="1282" t="s">
        <v>11462</v>
      </c>
      <c r="B142" s="928" t="s">
        <v>11463</v>
      </c>
      <c r="C142" s="928">
        <v>332</v>
      </c>
      <c r="D142" s="899" t="s">
        <v>45</v>
      </c>
      <c r="E142" s="928" t="s">
        <v>11775</v>
      </c>
      <c r="F142" s="928" t="s">
        <v>6495</v>
      </c>
      <c r="G142" s="928" t="s">
        <v>1942</v>
      </c>
      <c r="H142" s="928" t="s">
        <v>4903</v>
      </c>
      <c r="I142" s="1239" t="str">
        <f t="shared" si="5"/>
        <v xml:space="preserve">DUBEYS  CARINA  MEJIA  DIAZ </v>
      </c>
      <c r="J142" s="928" t="s">
        <v>50</v>
      </c>
      <c r="K142" s="928">
        <v>1001594262</v>
      </c>
      <c r="L142" s="1296">
        <v>37318</v>
      </c>
      <c r="M142" s="928">
        <v>23</v>
      </c>
      <c r="N142" s="1282" t="s">
        <v>379</v>
      </c>
      <c r="O142" s="928">
        <v>3218274220</v>
      </c>
      <c r="P142" s="928"/>
      <c r="Q142" s="928" t="s">
        <v>4641</v>
      </c>
      <c r="R142" s="928" t="s">
        <v>53</v>
      </c>
      <c r="S142" s="928" t="s">
        <v>54</v>
      </c>
      <c r="T142" s="928" t="s">
        <v>11776</v>
      </c>
      <c r="U142" s="1250"/>
      <c r="V142" s="1241" t="s">
        <v>57</v>
      </c>
      <c r="W142" s="1242" t="s">
        <v>57</v>
      </c>
      <c r="X142" s="1251" t="s">
        <v>57</v>
      </c>
      <c r="Y142" s="1261"/>
      <c r="Z142" s="1259"/>
      <c r="AA142" s="1259"/>
      <c r="AB142" s="1259"/>
      <c r="AC142" s="1259"/>
      <c r="AD142" s="311" t="s">
        <v>58</v>
      </c>
      <c r="AE142" s="1259"/>
      <c r="AF142" s="1614" t="s">
        <v>59</v>
      </c>
      <c r="AG142" s="1253" t="s">
        <v>59</v>
      </c>
      <c r="AH142" s="1253" t="s">
        <v>59</v>
      </c>
      <c r="AI142" s="1253" t="s">
        <v>59</v>
      </c>
      <c r="AJ142" s="1253" t="s">
        <v>59</v>
      </c>
      <c r="AK142" s="1253" t="s">
        <v>59</v>
      </c>
      <c r="AL142" s="1253" t="s">
        <v>70</v>
      </c>
      <c r="AM142" s="1247"/>
      <c r="AN142" s="1252"/>
      <c r="AO142" s="1252" t="s">
        <v>393</v>
      </c>
      <c r="AP142" s="1263"/>
      <c r="AQ142" s="1248" t="str" cm="1">
        <f t="array" ref="AQ142">IF(AD142="NO FAVORABLE","NO FAVORABLE",IF(SUMPRODUCT(--(TRIM(AF142:AK142)&lt;&gt;"SI"),--(TRIM(AF142:AK142)&lt;&gt;"NA"))&gt;0,"SUBSANAR","APROBADA CR"))</f>
        <v>APROBADA CR</v>
      </c>
    </row>
    <row r="143" spans="1:43" s="1249" customFormat="1" ht="14.4" x14ac:dyDescent="0.3">
      <c r="A143" s="1282" t="s">
        <v>11462</v>
      </c>
      <c r="B143" s="928" t="s">
        <v>11463</v>
      </c>
      <c r="C143" s="928">
        <v>333</v>
      </c>
      <c r="D143" s="1532" t="s">
        <v>45</v>
      </c>
      <c r="E143" s="928" t="s">
        <v>670</v>
      </c>
      <c r="F143" s="928" t="s">
        <v>666</v>
      </c>
      <c r="G143" s="928" t="s">
        <v>415</v>
      </c>
      <c r="H143" s="928" t="s">
        <v>4871</v>
      </c>
      <c r="I143" s="1530" t="str">
        <f t="shared" si="5"/>
        <v xml:space="preserve">ROSA  MARIA  GONZALEZ GUERRA </v>
      </c>
      <c r="J143" s="928" t="s">
        <v>50</v>
      </c>
      <c r="K143" s="928">
        <v>39156231</v>
      </c>
      <c r="L143" s="1296">
        <v>25171</v>
      </c>
      <c r="M143" s="928">
        <v>56</v>
      </c>
      <c r="N143" s="1282" t="s">
        <v>379</v>
      </c>
      <c r="O143" s="928">
        <v>3116046042</v>
      </c>
      <c r="P143" s="928"/>
      <c r="Q143" s="928" t="s">
        <v>1804</v>
      </c>
      <c r="R143" s="928" t="s">
        <v>53</v>
      </c>
      <c r="S143" s="928" t="s">
        <v>54</v>
      </c>
      <c r="T143" s="928" t="s">
        <v>11776</v>
      </c>
      <c r="U143" s="1250"/>
      <c r="V143" s="1241" t="s">
        <v>57</v>
      </c>
      <c r="W143" s="1242" t="s">
        <v>57</v>
      </c>
      <c r="X143" s="931" t="s">
        <v>11777</v>
      </c>
      <c r="Y143" s="1261"/>
      <c r="Z143" s="1259"/>
      <c r="AA143" s="1259"/>
      <c r="AB143" s="1259"/>
      <c r="AC143" s="1259"/>
      <c r="AD143" s="1254" t="s">
        <v>296</v>
      </c>
      <c r="AE143" s="1271"/>
      <c r="AF143" s="1266" t="s">
        <v>59</v>
      </c>
      <c r="AG143" s="1266" t="s">
        <v>59</v>
      </c>
      <c r="AH143" s="1266" t="s">
        <v>59</v>
      </c>
      <c r="AI143" s="1266" t="s">
        <v>59</v>
      </c>
      <c r="AJ143" s="1266" t="s">
        <v>59</v>
      </c>
      <c r="AK143" s="1266" t="s">
        <v>59</v>
      </c>
      <c r="AL143" s="1266" t="s">
        <v>1141</v>
      </c>
      <c r="AM143" s="1262"/>
      <c r="AN143" s="1252"/>
      <c r="AO143" s="1287" t="s">
        <v>11778</v>
      </c>
      <c r="AP143" s="1247"/>
      <c r="AQ143" s="1248" t="str" cm="1">
        <f t="array" ref="AQ143">IF(AD143="NO FAVORABLE","NO FAVORABLE",IF(SUMPRODUCT(--(TRIM(AF143:AK143)&lt;&gt;"SI"),--(TRIM(AF143:AK143)&lt;&gt;"NA"))&gt;0,"SUBSANAR","APROBADA CR"))</f>
        <v>APROBADA CR</v>
      </c>
    </row>
    <row r="144" spans="1:43" s="1249" customFormat="1" ht="14.4" x14ac:dyDescent="0.3">
      <c r="A144" s="1282" t="s">
        <v>11462</v>
      </c>
      <c r="B144" s="928" t="s">
        <v>11463</v>
      </c>
      <c r="C144" s="928">
        <v>335</v>
      </c>
      <c r="D144" s="899" t="s">
        <v>45</v>
      </c>
      <c r="E144" s="928" t="s">
        <v>199</v>
      </c>
      <c r="F144" s="928" t="s">
        <v>11779</v>
      </c>
      <c r="G144" s="928" t="s">
        <v>689</v>
      </c>
      <c r="H144" s="928" t="s">
        <v>9458</v>
      </c>
      <c r="I144" s="1239" t="str">
        <f t="shared" si="5"/>
        <v xml:space="preserve">ANA YESMIT TORRES TORDECILLA </v>
      </c>
      <c r="J144" s="928" t="s">
        <v>50</v>
      </c>
      <c r="K144" s="928">
        <v>1039099173</v>
      </c>
      <c r="L144" s="1296">
        <v>34991</v>
      </c>
      <c r="M144" s="928">
        <v>30</v>
      </c>
      <c r="N144" s="1282" t="s">
        <v>379</v>
      </c>
      <c r="O144" s="928">
        <v>3105894931</v>
      </c>
      <c r="P144" s="928"/>
      <c r="Q144" s="928" t="s">
        <v>2001</v>
      </c>
      <c r="R144" s="928" t="s">
        <v>53</v>
      </c>
      <c r="S144" s="928" t="s">
        <v>54</v>
      </c>
      <c r="T144" s="928" t="s">
        <v>11771</v>
      </c>
      <c r="U144" s="1250"/>
      <c r="V144" s="1241" t="s">
        <v>57</v>
      </c>
      <c r="W144" s="1242" t="s">
        <v>57</v>
      </c>
      <c r="X144" s="1251" t="s">
        <v>57</v>
      </c>
      <c r="Y144" s="1261"/>
      <c r="Z144" s="1259"/>
      <c r="AA144" s="1259"/>
      <c r="AB144" s="1259"/>
      <c r="AC144" s="1259"/>
      <c r="AD144" s="311" t="s">
        <v>58</v>
      </c>
      <c r="AE144" s="1259"/>
      <c r="AF144" s="1614" t="s">
        <v>59</v>
      </c>
      <c r="AG144" s="1253" t="s">
        <v>57</v>
      </c>
      <c r="AH144" s="1253" t="s">
        <v>59</v>
      </c>
      <c r="AI144" s="1253" t="s">
        <v>59</v>
      </c>
      <c r="AJ144" s="1253" t="s">
        <v>59</v>
      </c>
      <c r="AK144" s="1253" t="s">
        <v>59</v>
      </c>
      <c r="AL144" s="1253"/>
      <c r="AM144" s="1247"/>
      <c r="AN144" s="1252"/>
      <c r="AO144" s="1252" t="s">
        <v>393</v>
      </c>
      <c r="AP144" s="1247"/>
      <c r="AQ144" s="1248" t="str" cm="1">
        <f t="array" ref="AQ144">IF(AD144="NO FAVORABLE","NO FAVORABLE",IF(SUMPRODUCT(--(TRIM(AF144:AK144)&lt;&gt;"SI"),--(TRIM(AF144:AK144)&lt;&gt;"NA"))&gt;0,"SUBSANAR","APROBADA CR"))</f>
        <v>APROBADA CR</v>
      </c>
    </row>
    <row r="145" spans="1:43" s="1249" customFormat="1" ht="14.4" x14ac:dyDescent="0.3">
      <c r="A145" s="1282" t="s">
        <v>11462</v>
      </c>
      <c r="B145" s="928" t="s">
        <v>11463</v>
      </c>
      <c r="C145" s="928">
        <v>337</v>
      </c>
      <c r="D145" s="899" t="s">
        <v>45</v>
      </c>
      <c r="E145" s="928" t="s">
        <v>107</v>
      </c>
      <c r="F145" s="928" t="s">
        <v>1339</v>
      </c>
      <c r="G145" s="928" t="s">
        <v>1269</v>
      </c>
      <c r="H145" s="928" t="s">
        <v>5079</v>
      </c>
      <c r="I145" s="1239" t="str">
        <f t="shared" si="5"/>
        <v xml:space="preserve">LUZ MARCELA  CASTRILLON  RAMOS </v>
      </c>
      <c r="J145" s="928" t="s">
        <v>50</v>
      </c>
      <c r="K145" s="928">
        <v>1039101519</v>
      </c>
      <c r="L145" s="1296">
        <v>35819</v>
      </c>
      <c r="M145" s="928">
        <v>27</v>
      </c>
      <c r="N145" s="1282" t="s">
        <v>379</v>
      </c>
      <c r="O145" s="928"/>
      <c r="P145" s="928"/>
      <c r="Q145" s="928" t="s">
        <v>4626</v>
      </c>
      <c r="R145" s="928" t="s">
        <v>53</v>
      </c>
      <c r="S145" s="928" t="s">
        <v>54</v>
      </c>
      <c r="T145" s="928" t="s">
        <v>11771</v>
      </c>
      <c r="U145" s="1250"/>
      <c r="V145" s="1241" t="s">
        <v>57</v>
      </c>
      <c r="W145" s="1242" t="s">
        <v>57</v>
      </c>
      <c r="X145" s="1251" t="s">
        <v>57</v>
      </c>
      <c r="Y145" s="1261"/>
      <c r="Z145" s="1259"/>
      <c r="AA145" s="1259"/>
      <c r="AB145" s="1259"/>
      <c r="AC145" s="1259"/>
      <c r="AD145" s="311" t="s">
        <v>58</v>
      </c>
      <c r="AE145" s="1259"/>
      <c r="AF145" s="1319" t="s">
        <v>59</v>
      </c>
      <c r="AG145" s="1255" t="s">
        <v>59</v>
      </c>
      <c r="AH145" s="1255" t="s">
        <v>59</v>
      </c>
      <c r="AI145" s="1255" t="s">
        <v>59</v>
      </c>
      <c r="AJ145" s="1255" t="s">
        <v>59</v>
      </c>
      <c r="AK145" s="1255" t="s">
        <v>59</v>
      </c>
      <c r="AL145" s="1255" t="s">
        <v>220</v>
      </c>
      <c r="AM145" s="1247"/>
      <c r="AN145" s="1252"/>
      <c r="AO145" s="1252" t="s">
        <v>393</v>
      </c>
      <c r="AP145" s="1247" t="e">
        <v>#N/A</v>
      </c>
      <c r="AQ145" s="1248" t="str" cm="1">
        <f t="array" ref="AQ145">IF(AD145="NO FAVORABLE","NO FAVORABLE",IF(SUMPRODUCT(--(TRIM(AF145:AK145)&lt;&gt;"SI"),--(TRIM(AF145:AK145)&lt;&gt;"NA"))&gt;0,"SUBSANAR","APROBADA CR"))</f>
        <v>APROBADA CR</v>
      </c>
    </row>
    <row r="146" spans="1:43" s="1249" customFormat="1" ht="14.4" x14ac:dyDescent="0.3">
      <c r="A146" s="1282" t="s">
        <v>11462</v>
      </c>
      <c r="B146" s="928" t="s">
        <v>11463</v>
      </c>
      <c r="C146" s="928">
        <v>338</v>
      </c>
      <c r="D146" s="899" t="s">
        <v>45</v>
      </c>
      <c r="E146" s="928" t="s">
        <v>1938</v>
      </c>
      <c r="F146" s="928" t="s">
        <v>1973</v>
      </c>
      <c r="G146" s="928" t="s">
        <v>4918</v>
      </c>
      <c r="H146" s="928" t="s">
        <v>4772</v>
      </c>
      <c r="I146" s="1239" t="str">
        <f t="shared" si="5"/>
        <v>DAYANA  MILENA  MONTES  IBAÑEZ</v>
      </c>
      <c r="J146" s="928" t="s">
        <v>50</v>
      </c>
      <c r="K146" s="928">
        <v>1039079252</v>
      </c>
      <c r="L146" s="1296">
        <v>37898</v>
      </c>
      <c r="M146" s="928">
        <v>22</v>
      </c>
      <c r="N146" s="1282" t="s">
        <v>379</v>
      </c>
      <c r="O146" s="928"/>
      <c r="P146" s="928"/>
      <c r="Q146" s="928" t="s">
        <v>11780</v>
      </c>
      <c r="R146" s="928" t="s">
        <v>53</v>
      </c>
      <c r="S146" s="928" t="s">
        <v>54</v>
      </c>
      <c r="T146" s="928" t="s">
        <v>11776</v>
      </c>
      <c r="U146" s="1250"/>
      <c r="V146" s="1241" t="s">
        <v>57</v>
      </c>
      <c r="W146" s="1242" t="s">
        <v>57</v>
      </c>
      <c r="X146" s="1251" t="s">
        <v>57</v>
      </c>
      <c r="Y146" s="1261"/>
      <c r="Z146" s="1259"/>
      <c r="AA146" s="1259"/>
      <c r="AB146" s="1259"/>
      <c r="AC146" s="1259"/>
      <c r="AD146" s="311" t="s">
        <v>58</v>
      </c>
      <c r="AE146" s="1259"/>
      <c r="AF146" s="1262" t="s">
        <v>59</v>
      </c>
      <c r="AG146" s="1247" t="s">
        <v>57</v>
      </c>
      <c r="AH146" s="1247" t="s">
        <v>59</v>
      </c>
      <c r="AI146" s="1247" t="s">
        <v>59</v>
      </c>
      <c r="AJ146" s="1247" t="s">
        <v>59</v>
      </c>
      <c r="AK146" s="1247" t="s">
        <v>59</v>
      </c>
      <c r="AL146" s="1247" t="s">
        <v>194</v>
      </c>
      <c r="AM146" s="1247"/>
      <c r="AN146" s="1252"/>
      <c r="AO146" s="1252" t="s">
        <v>393</v>
      </c>
      <c r="AP146" s="1247"/>
      <c r="AQ146" s="1248" t="str" cm="1">
        <f t="array" ref="AQ146">IF(AD146="NO FAVORABLE","NO FAVORABLE",IF(SUMPRODUCT(--(TRIM(AF146:AK146)&lt;&gt;"SI"),--(TRIM(AF146:AK146)&lt;&gt;"NA"))&gt;0,"SUBSANAR","APROBADA CR"))</f>
        <v>APROBADA CR</v>
      </c>
    </row>
    <row r="147" spans="1:43" s="1249" customFormat="1" ht="14.4" x14ac:dyDescent="0.3">
      <c r="A147" s="1282" t="s">
        <v>11462</v>
      </c>
      <c r="B147" s="928" t="s">
        <v>11463</v>
      </c>
      <c r="C147" s="928">
        <v>342</v>
      </c>
      <c r="D147" s="899" t="s">
        <v>45</v>
      </c>
      <c r="E147" s="928" t="s">
        <v>1403</v>
      </c>
      <c r="F147" s="928" t="s">
        <v>1339</v>
      </c>
      <c r="G147" s="928" t="s">
        <v>290</v>
      </c>
      <c r="H147" s="928" t="s">
        <v>4781</v>
      </c>
      <c r="I147" s="1239" t="str">
        <f t="shared" si="5"/>
        <v>DIANA  MARCELA  ZAPATA CUADRADO</v>
      </c>
      <c r="J147" s="928" t="s">
        <v>50</v>
      </c>
      <c r="K147" s="928">
        <v>1001595855</v>
      </c>
      <c r="L147" s="1297">
        <v>36142</v>
      </c>
      <c r="M147" s="928">
        <v>26</v>
      </c>
      <c r="N147" s="1282" t="s">
        <v>379</v>
      </c>
      <c r="O147" s="928"/>
      <c r="P147" s="928"/>
      <c r="Q147" s="928" t="s">
        <v>2001</v>
      </c>
      <c r="R147" s="928" t="s">
        <v>53</v>
      </c>
      <c r="S147" s="928" t="s">
        <v>54</v>
      </c>
      <c r="T147" s="928" t="s">
        <v>11782</v>
      </c>
      <c r="U147" s="1250"/>
      <c r="V147" s="1241" t="s">
        <v>57</v>
      </c>
      <c r="W147" s="1242" t="s">
        <v>57</v>
      </c>
      <c r="X147" s="1251" t="s">
        <v>57</v>
      </c>
      <c r="Y147" s="1261"/>
      <c r="Z147" s="1259"/>
      <c r="AA147" s="1259"/>
      <c r="AB147" s="1259"/>
      <c r="AC147" s="1259"/>
      <c r="AD147" s="1272" t="s">
        <v>58</v>
      </c>
      <c r="AE147" s="1259"/>
      <c r="AF147" s="1262" t="s">
        <v>59</v>
      </c>
      <c r="AG147" s="1247" t="s">
        <v>59</v>
      </c>
      <c r="AH147" s="1247" t="s">
        <v>59</v>
      </c>
      <c r="AI147" s="1247" t="s">
        <v>59</v>
      </c>
      <c r="AJ147" s="1247" t="s">
        <v>59</v>
      </c>
      <c r="AK147" s="1247" t="s">
        <v>59</v>
      </c>
      <c r="AL147" s="1247" t="s">
        <v>174</v>
      </c>
      <c r="AM147" s="1247"/>
      <c r="AN147" s="1252"/>
      <c r="AO147" s="1252" t="s">
        <v>393</v>
      </c>
      <c r="AP147" s="1255"/>
      <c r="AQ147" s="1248" t="str" cm="1">
        <f t="array" ref="AQ147">IF(AD147="NO FAVORABLE","NO FAVORABLE",IF(SUMPRODUCT(--(TRIM(AF147:AK147)&lt;&gt;"SI"),--(TRIM(AF147:AK147)&lt;&gt;"NA"))&gt;0,"SUBSANAR","APROBADA CR"))</f>
        <v>APROBADA CR</v>
      </c>
    </row>
    <row r="148" spans="1:43" s="1249" customFormat="1" ht="14.4" x14ac:dyDescent="0.3">
      <c r="A148" s="1282" t="s">
        <v>11462</v>
      </c>
      <c r="B148" s="928" t="s">
        <v>11463</v>
      </c>
      <c r="C148" s="928">
        <v>343</v>
      </c>
      <c r="D148" s="899" t="s">
        <v>45</v>
      </c>
      <c r="E148" s="928" t="s">
        <v>11783</v>
      </c>
      <c r="F148" s="928" t="s">
        <v>3411</v>
      </c>
      <c r="G148" s="928" t="s">
        <v>5216</v>
      </c>
      <c r="H148" s="928" t="s">
        <v>514</v>
      </c>
      <c r="I148" s="1239" t="str">
        <f t="shared" si="5"/>
        <v>DIANIS  PAOLA  GUEVARA  GUTIERREZ</v>
      </c>
      <c r="J148" s="928" t="s">
        <v>50</v>
      </c>
      <c r="K148" s="928">
        <v>1039100083</v>
      </c>
      <c r="L148" s="1297">
        <v>35346</v>
      </c>
      <c r="M148" s="928">
        <v>29</v>
      </c>
      <c r="N148" s="1282" t="s">
        <v>379</v>
      </c>
      <c r="O148" s="928">
        <v>3146921860</v>
      </c>
      <c r="P148" s="1257" t="s">
        <v>11784</v>
      </c>
      <c r="Q148" s="928" t="s">
        <v>1809</v>
      </c>
      <c r="R148" s="928" t="s">
        <v>53</v>
      </c>
      <c r="S148" s="928" t="s">
        <v>54</v>
      </c>
      <c r="T148" s="928" t="s">
        <v>11785</v>
      </c>
      <c r="U148" s="1250"/>
      <c r="V148" s="1241" t="s">
        <v>57</v>
      </c>
      <c r="W148" s="1242" t="s">
        <v>57</v>
      </c>
      <c r="X148" s="1251" t="s">
        <v>57</v>
      </c>
      <c r="Y148" s="1261"/>
      <c r="Z148" s="1259"/>
      <c r="AA148" s="1259"/>
      <c r="AB148" s="1259"/>
      <c r="AC148" s="1259"/>
      <c r="AD148" s="311" t="s">
        <v>58</v>
      </c>
      <c r="AE148" s="1259"/>
      <c r="AF148" s="1262" t="s">
        <v>59</v>
      </c>
      <c r="AG148" s="1247" t="s">
        <v>59</v>
      </c>
      <c r="AH148" s="1247" t="s">
        <v>59</v>
      </c>
      <c r="AI148" s="1247" t="s">
        <v>59</v>
      </c>
      <c r="AJ148" s="1247" t="s">
        <v>59</v>
      </c>
      <c r="AK148" s="1247" t="s">
        <v>59</v>
      </c>
      <c r="AL148" s="1247" t="s">
        <v>114</v>
      </c>
      <c r="AM148" s="1247"/>
      <c r="AN148" s="1252"/>
      <c r="AO148" s="1252" t="s">
        <v>393</v>
      </c>
      <c r="AP148" s="1247"/>
      <c r="AQ148" s="1248" t="str" cm="1">
        <f t="array" ref="AQ148">IF(AD148="NO FAVORABLE","NO FAVORABLE",IF(SUMPRODUCT(--(TRIM(AF148:AK148)&lt;&gt;"SI"),--(TRIM(AF148:AK148)&lt;&gt;"NA"))&gt;0,"SUBSANAR","APROBADA CR"))</f>
        <v>APROBADA CR</v>
      </c>
    </row>
    <row r="149" spans="1:43" s="1249" customFormat="1" ht="14.4" x14ac:dyDescent="0.3">
      <c r="A149" s="1282" t="s">
        <v>11462</v>
      </c>
      <c r="B149" s="928" t="s">
        <v>11463</v>
      </c>
      <c r="C149" s="928">
        <v>344</v>
      </c>
      <c r="D149" s="899" t="s">
        <v>45</v>
      </c>
      <c r="E149" s="928" t="s">
        <v>85</v>
      </c>
      <c r="F149" s="928" t="s">
        <v>1226</v>
      </c>
      <c r="G149" s="928" t="s">
        <v>5079</v>
      </c>
      <c r="H149" s="928" t="s">
        <v>1528</v>
      </c>
      <c r="I149" s="1239" t="str">
        <f t="shared" si="5"/>
        <v>DORIS  DEL CARMEN  RAMOS  NARVAEZ</v>
      </c>
      <c r="J149" s="928" t="s">
        <v>50</v>
      </c>
      <c r="K149" s="928">
        <v>1001592427</v>
      </c>
      <c r="L149" s="1297">
        <v>35377</v>
      </c>
      <c r="M149" s="928">
        <v>26</v>
      </c>
      <c r="N149" s="1282" t="s">
        <v>379</v>
      </c>
      <c r="O149" s="928">
        <v>3147414962</v>
      </c>
      <c r="P149" s="928"/>
      <c r="Q149" s="928" t="s">
        <v>1809</v>
      </c>
      <c r="R149" s="928" t="s">
        <v>53</v>
      </c>
      <c r="S149" s="928" t="s">
        <v>54</v>
      </c>
      <c r="T149" s="928" t="s">
        <v>11786</v>
      </c>
      <c r="U149" s="1250"/>
      <c r="V149" s="1241" t="s">
        <v>57</v>
      </c>
      <c r="W149" s="1242" t="s">
        <v>57</v>
      </c>
      <c r="X149" s="1251" t="s">
        <v>57</v>
      </c>
      <c r="Y149" s="1261"/>
      <c r="Z149" s="1259"/>
      <c r="AA149" s="1259"/>
      <c r="AB149" s="1259"/>
      <c r="AC149" s="1259"/>
      <c r="AD149" s="311" t="s">
        <v>58</v>
      </c>
      <c r="AE149" s="1259"/>
      <c r="AF149" s="1303" t="s">
        <v>59</v>
      </c>
      <c r="AG149" s="1263" t="s">
        <v>59</v>
      </c>
      <c r="AH149" s="1263" t="s">
        <v>59</v>
      </c>
      <c r="AI149" s="1263" t="s">
        <v>59</v>
      </c>
      <c r="AJ149" s="1263" t="s">
        <v>59</v>
      </c>
      <c r="AK149" s="1263" t="s">
        <v>59</v>
      </c>
      <c r="AL149" s="1263" t="s">
        <v>194</v>
      </c>
      <c r="AM149" s="1247"/>
      <c r="AN149" s="1252"/>
      <c r="AO149" s="1252" t="s">
        <v>393</v>
      </c>
      <c r="AP149" s="1247"/>
      <c r="AQ149" s="1248" t="str" cm="1">
        <f t="array" ref="AQ149">IF(AD149="NO FAVORABLE","NO FAVORABLE",IF(SUMPRODUCT(--(TRIM(AF149:AK149)&lt;&gt;"SI"),--(TRIM(AF149:AK149)&lt;&gt;"NA"))&gt;0,"SUBSANAR","APROBADA CR"))</f>
        <v>APROBADA CR</v>
      </c>
    </row>
    <row r="150" spans="1:43" s="1249" customFormat="1" ht="14.4" x14ac:dyDescent="0.3">
      <c r="A150" s="1282" t="s">
        <v>11462</v>
      </c>
      <c r="B150" s="928" t="s">
        <v>11463</v>
      </c>
      <c r="C150" s="928">
        <v>345</v>
      </c>
      <c r="D150" s="1532" t="s">
        <v>45</v>
      </c>
      <c r="E150" s="928" t="s">
        <v>493</v>
      </c>
      <c r="F150" s="928" t="s">
        <v>745</v>
      </c>
      <c r="G150" s="928" t="s">
        <v>252</v>
      </c>
      <c r="H150" s="928" t="s">
        <v>5379</v>
      </c>
      <c r="I150" s="1530" t="str">
        <f t="shared" si="5"/>
        <v>NELLY ROCIO LOPEZ ATENCIO</v>
      </c>
      <c r="J150" s="928" t="s">
        <v>50</v>
      </c>
      <c r="K150" s="928">
        <v>1068588779</v>
      </c>
      <c r="L150" s="1297">
        <v>35006</v>
      </c>
      <c r="M150" s="928">
        <v>29</v>
      </c>
      <c r="N150" s="1282" t="s">
        <v>379</v>
      </c>
      <c r="O150" s="928">
        <v>3117467744</v>
      </c>
      <c r="P150" s="928"/>
      <c r="Q150" s="928" t="s">
        <v>1819</v>
      </c>
      <c r="R150" s="928" t="s">
        <v>53</v>
      </c>
      <c r="S150" s="928" t="s">
        <v>54</v>
      </c>
      <c r="T150" s="928" t="s">
        <v>11781</v>
      </c>
      <c r="U150" s="1250"/>
      <c r="V150" s="1241" t="s">
        <v>57</v>
      </c>
      <c r="W150" s="1242" t="s">
        <v>57</v>
      </c>
      <c r="X150" s="1251" t="s">
        <v>57</v>
      </c>
      <c r="Y150" s="1261"/>
      <c r="Z150" s="1259"/>
      <c r="AA150" s="1259"/>
      <c r="AB150" s="1259"/>
      <c r="AC150" s="1259"/>
      <c r="AD150" s="311" t="s">
        <v>58</v>
      </c>
      <c r="AE150" s="1271"/>
      <c r="AF150" s="1266" t="s">
        <v>59</v>
      </c>
      <c r="AG150" s="1266" t="s">
        <v>59</v>
      </c>
      <c r="AH150" s="1266" t="s">
        <v>59</v>
      </c>
      <c r="AI150" s="1266" t="s">
        <v>59</v>
      </c>
      <c r="AJ150" s="1266" t="s">
        <v>59</v>
      </c>
      <c r="AK150" s="1266" t="s">
        <v>59</v>
      </c>
      <c r="AL150" s="1266" t="s">
        <v>220</v>
      </c>
      <c r="AM150" s="1262"/>
      <c r="AN150" s="1252"/>
      <c r="AO150" s="1285" t="s">
        <v>11787</v>
      </c>
      <c r="AP150" s="1247"/>
      <c r="AQ150" s="1248" t="str" cm="1">
        <f t="array" ref="AQ150">IF(AD150="NO FAVORABLE","NO FAVORABLE",IF(SUMPRODUCT(--(TRIM(AF150:AK150)&lt;&gt;"SI"),--(TRIM(AF150:AK150)&lt;&gt;"NA"))&gt;0,"SUBSANAR","APROBADA CR"))</f>
        <v>APROBADA CR</v>
      </c>
    </row>
    <row r="151" spans="1:43" s="1249" customFormat="1" ht="14.4" x14ac:dyDescent="0.3">
      <c r="A151" s="1282" t="s">
        <v>11462</v>
      </c>
      <c r="B151" s="928" t="s">
        <v>11463</v>
      </c>
      <c r="C151" s="928">
        <v>346</v>
      </c>
      <c r="D151" s="1532" t="s">
        <v>45</v>
      </c>
      <c r="E151" s="928" t="s">
        <v>11788</v>
      </c>
      <c r="F151" s="928" t="s">
        <v>4807</v>
      </c>
      <c r="G151" s="928" t="s">
        <v>400</v>
      </c>
      <c r="H151" s="928" t="s">
        <v>4941</v>
      </c>
      <c r="I151" s="1530" t="str">
        <f t="shared" si="5"/>
        <v>NULFY JUDIT PEREZ MONTALVO</v>
      </c>
      <c r="J151" s="928" t="s">
        <v>50</v>
      </c>
      <c r="K151" s="928">
        <v>32203073</v>
      </c>
      <c r="L151" s="1297">
        <v>30828</v>
      </c>
      <c r="M151" s="928">
        <v>41</v>
      </c>
      <c r="N151" s="1282" t="s">
        <v>379</v>
      </c>
      <c r="O151" s="928">
        <v>3107028955</v>
      </c>
      <c r="P151" s="928"/>
      <c r="Q151" s="928" t="s">
        <v>505</v>
      </c>
      <c r="R151" s="928" t="s">
        <v>53</v>
      </c>
      <c r="S151" s="928" t="s">
        <v>54</v>
      </c>
      <c r="T151" s="928" t="s">
        <v>11781</v>
      </c>
      <c r="U151" s="1250"/>
      <c r="V151" s="1241" t="s">
        <v>57</v>
      </c>
      <c r="W151" s="1242" t="s">
        <v>57</v>
      </c>
      <c r="X151" s="1251" t="s">
        <v>57</v>
      </c>
      <c r="Y151" s="1261"/>
      <c r="Z151" s="1259"/>
      <c r="AA151" s="1259"/>
      <c r="AB151" s="1259"/>
      <c r="AC151" s="1259"/>
      <c r="AD151" s="311" t="s">
        <v>58</v>
      </c>
      <c r="AE151" s="1271"/>
      <c r="AF151" s="1266" t="s">
        <v>59</v>
      </c>
      <c r="AG151" s="1266" t="s">
        <v>59</v>
      </c>
      <c r="AH151" s="1266" t="s">
        <v>59</v>
      </c>
      <c r="AI151" s="1266" t="s">
        <v>59</v>
      </c>
      <c r="AJ151" s="1266" t="s">
        <v>59</v>
      </c>
      <c r="AK151" s="1266" t="s">
        <v>59</v>
      </c>
      <c r="AL151" s="1266" t="s">
        <v>194</v>
      </c>
      <c r="AM151" s="1262"/>
      <c r="AN151" s="1252"/>
      <c r="AO151" s="1252" t="s">
        <v>393</v>
      </c>
      <c r="AP151" s="1247"/>
      <c r="AQ151" s="1248" t="str" cm="1">
        <f t="array" ref="AQ151">IF(AD151="NO FAVORABLE","NO FAVORABLE",IF(SUMPRODUCT(--(TRIM(AF151:AK151)&lt;&gt;"SI"),--(TRIM(AF151:AK151)&lt;&gt;"NA"))&gt;0,"SUBSANAR","APROBADA CR"))</f>
        <v>APROBADA CR</v>
      </c>
    </row>
    <row r="152" spans="1:43" s="1249" customFormat="1" ht="14.4" x14ac:dyDescent="0.3">
      <c r="A152" s="1282" t="s">
        <v>11462</v>
      </c>
      <c r="B152" s="1282" t="s">
        <v>11463</v>
      </c>
      <c r="C152" s="1282">
        <v>347</v>
      </c>
      <c r="D152" s="591" t="s">
        <v>45</v>
      </c>
      <c r="E152" s="1282" t="s">
        <v>4696</v>
      </c>
      <c r="F152" s="1282"/>
      <c r="G152" s="1282" t="s">
        <v>983</v>
      </c>
      <c r="H152" s="1282" t="s">
        <v>400</v>
      </c>
      <c r="I152" s="1239" t="str">
        <f t="shared" si="5"/>
        <v>CAROLINA   DAZA PEREZ</v>
      </c>
      <c r="J152" s="1282" t="s">
        <v>50</v>
      </c>
      <c r="K152" s="1282">
        <v>1039102314</v>
      </c>
      <c r="L152" s="1297">
        <v>36104</v>
      </c>
      <c r="M152" s="1282">
        <v>26</v>
      </c>
      <c r="N152" s="1282" t="s">
        <v>379</v>
      </c>
      <c r="O152" s="1282">
        <v>3206449521</v>
      </c>
      <c r="P152" s="1282"/>
      <c r="Q152" s="1282" t="s">
        <v>1813</v>
      </c>
      <c r="R152" s="1282" t="s">
        <v>53</v>
      </c>
      <c r="S152" s="1282" t="s">
        <v>54</v>
      </c>
      <c r="T152" s="1282" t="s">
        <v>11781</v>
      </c>
      <c r="U152" s="1250"/>
      <c r="V152" s="1241" t="s">
        <v>57</v>
      </c>
      <c r="W152" s="1242" t="s">
        <v>57</v>
      </c>
      <c r="X152" s="1251" t="s">
        <v>57</v>
      </c>
      <c r="Y152" s="1261"/>
      <c r="Z152" s="1259"/>
      <c r="AA152" s="1259"/>
      <c r="AB152" s="1259"/>
      <c r="AC152" s="1259"/>
      <c r="AD152" s="1273" t="s">
        <v>58</v>
      </c>
      <c r="AE152" s="1259"/>
      <c r="AF152" s="1319" t="s">
        <v>59</v>
      </c>
      <c r="AG152" s="1255" t="s">
        <v>59</v>
      </c>
      <c r="AH152" s="1255" t="s">
        <v>59</v>
      </c>
      <c r="AI152" s="1255" t="s">
        <v>59</v>
      </c>
      <c r="AJ152" s="1255" t="s">
        <v>59</v>
      </c>
      <c r="AK152" s="1255" t="s">
        <v>59</v>
      </c>
      <c r="AL152" s="1255"/>
      <c r="AM152" s="1247"/>
      <c r="AN152" s="1252"/>
      <c r="AO152" s="1252" t="s">
        <v>393</v>
      </c>
      <c r="AP152" s="1263"/>
      <c r="AQ152" s="1248" t="str" cm="1">
        <f t="array" ref="AQ152">IF(AD152="NO FAVORABLE","NO FAVORABLE",IF(SUMPRODUCT(--(TRIM(AF152:AK152)&lt;&gt;"SI"),--(TRIM(AF152:AK152)&lt;&gt;"NA"))&gt;0,"SUBSANAR","APROBADA CR"))</f>
        <v>APROBADA CR</v>
      </c>
    </row>
    <row r="153" spans="1:43" s="1249" customFormat="1" ht="14.4" x14ac:dyDescent="0.3">
      <c r="A153" s="1282" t="s">
        <v>11462</v>
      </c>
      <c r="B153" s="1282" t="s">
        <v>11463</v>
      </c>
      <c r="C153" s="1282">
        <v>350</v>
      </c>
      <c r="D153" s="591" t="s">
        <v>45</v>
      </c>
      <c r="E153" s="928" t="s">
        <v>2773</v>
      </c>
      <c r="F153" s="928" t="s">
        <v>2754</v>
      </c>
      <c r="G153" s="928" t="s">
        <v>117</v>
      </c>
      <c r="H153" s="928" t="s">
        <v>11790</v>
      </c>
      <c r="I153" s="1239" t="str">
        <f t="shared" si="5"/>
        <v>KAREN  NATALY DIAZ REY</v>
      </c>
      <c r="J153" s="1282" t="s">
        <v>50</v>
      </c>
      <c r="K153" s="928">
        <v>1062429988</v>
      </c>
      <c r="L153" s="1297">
        <v>38398</v>
      </c>
      <c r="M153" s="928">
        <v>20</v>
      </c>
      <c r="N153" s="1282" t="s">
        <v>379</v>
      </c>
      <c r="O153" s="928">
        <v>3117602438</v>
      </c>
      <c r="P153" s="1257" t="s">
        <v>11791</v>
      </c>
      <c r="Q153" s="928" t="s">
        <v>1809</v>
      </c>
      <c r="R153" s="928" t="s">
        <v>53</v>
      </c>
      <c r="S153" s="928" t="s">
        <v>54</v>
      </c>
      <c r="T153" s="928" t="s">
        <v>11789</v>
      </c>
      <c r="U153" s="1250"/>
      <c r="V153" s="1241" t="s">
        <v>57</v>
      </c>
      <c r="W153" s="1242" t="s">
        <v>57</v>
      </c>
      <c r="X153" s="1251" t="s">
        <v>57</v>
      </c>
      <c r="Y153" s="1261"/>
      <c r="Z153" s="1259"/>
      <c r="AA153" s="1259"/>
      <c r="AB153" s="1259"/>
      <c r="AC153" s="1259"/>
      <c r="AD153" s="311" t="s">
        <v>58</v>
      </c>
      <c r="AE153" s="1259"/>
      <c r="AF153" s="1614" t="s">
        <v>59</v>
      </c>
      <c r="AG153" s="1253" t="s">
        <v>59</v>
      </c>
      <c r="AH153" s="1253" t="s">
        <v>59</v>
      </c>
      <c r="AI153" s="1253" t="s">
        <v>59</v>
      </c>
      <c r="AJ153" s="1253" t="s">
        <v>59</v>
      </c>
      <c r="AK153" s="1253" t="s">
        <v>59</v>
      </c>
      <c r="AL153" s="1253" t="s">
        <v>220</v>
      </c>
      <c r="AM153" s="1247"/>
      <c r="AN153" s="1252"/>
      <c r="AO153" s="1252" t="s">
        <v>393</v>
      </c>
      <c r="AP153" s="1247" t="e">
        <v>#N/A</v>
      </c>
      <c r="AQ153" s="1248" t="str" cm="1">
        <f t="array" ref="AQ153">IF(AD153="NO FAVORABLE","NO FAVORABLE",IF(SUMPRODUCT(--(TRIM(AF153:AK153)&lt;&gt;"SI"),--(TRIM(AF153:AK153)&lt;&gt;"NA"))&gt;0,"SUBSANAR","APROBADA CR"))</f>
        <v>APROBADA CR</v>
      </c>
    </row>
    <row r="154" spans="1:43" s="1249" customFormat="1" ht="14.4" x14ac:dyDescent="0.3">
      <c r="A154" s="1282" t="s">
        <v>11462</v>
      </c>
      <c r="B154" s="1282" t="s">
        <v>11463</v>
      </c>
      <c r="C154" s="1282">
        <v>351</v>
      </c>
      <c r="D154" s="1533" t="s">
        <v>45</v>
      </c>
      <c r="E154" s="928" t="s">
        <v>11792</v>
      </c>
      <c r="F154" s="928"/>
      <c r="G154" s="928" t="s">
        <v>1362</v>
      </c>
      <c r="H154" s="928" t="s">
        <v>2649</v>
      </c>
      <c r="I154" s="1530" t="str">
        <f t="shared" si="5"/>
        <v xml:space="preserve">NEYDIS   PEREZ  MONTALVO </v>
      </c>
      <c r="J154" s="1282" t="s">
        <v>50</v>
      </c>
      <c r="K154" s="928">
        <v>1039087469</v>
      </c>
      <c r="L154" s="1298">
        <v>32561</v>
      </c>
      <c r="M154" s="928">
        <v>36</v>
      </c>
      <c r="N154" s="1282" t="s">
        <v>379</v>
      </c>
      <c r="O154" s="928">
        <v>3222527044</v>
      </c>
      <c r="P154" s="928"/>
      <c r="Q154" s="928" t="s">
        <v>1809</v>
      </c>
      <c r="R154" s="928" t="s">
        <v>53</v>
      </c>
      <c r="S154" s="928" t="s">
        <v>54</v>
      </c>
      <c r="T154" s="928" t="s">
        <v>11781</v>
      </c>
      <c r="U154" s="1250"/>
      <c r="V154" s="1241" t="s">
        <v>57</v>
      </c>
      <c r="W154" s="1242" t="s">
        <v>57</v>
      </c>
      <c r="X154" s="1251" t="s">
        <v>57</v>
      </c>
      <c r="Y154" s="1261"/>
      <c r="Z154" s="1259"/>
      <c r="AA154" s="1259"/>
      <c r="AB154" s="1259"/>
      <c r="AC154" s="1259"/>
      <c r="AD154" s="311" t="s">
        <v>58</v>
      </c>
      <c r="AE154" s="1271"/>
      <c r="AF154" s="1266" t="s">
        <v>59</v>
      </c>
      <c r="AG154" s="1266" t="s">
        <v>57</v>
      </c>
      <c r="AH154" s="1266" t="s">
        <v>59</v>
      </c>
      <c r="AI154" s="1266" t="s">
        <v>59</v>
      </c>
      <c r="AJ154" s="1266" t="s">
        <v>59</v>
      </c>
      <c r="AK154" s="1266" t="s">
        <v>59</v>
      </c>
      <c r="AL154" s="1266" t="s">
        <v>283</v>
      </c>
      <c r="AM154" s="1262"/>
      <c r="AN154" s="1252"/>
      <c r="AO154" s="1252" t="s">
        <v>393</v>
      </c>
      <c r="AP154" s="1247"/>
      <c r="AQ154" s="1248" t="str" cm="1">
        <f t="array" ref="AQ154">IF(AD154="NO FAVORABLE","NO FAVORABLE",IF(SUMPRODUCT(--(TRIM(AF154:AK154)&lt;&gt;"SI"),--(TRIM(AF154:AK154)&lt;&gt;"NA"))&gt;0,"SUBSANAR","APROBADA CR"))</f>
        <v>APROBADA CR</v>
      </c>
    </row>
    <row r="155" spans="1:43" s="1249" customFormat="1" ht="14.4" x14ac:dyDescent="0.3">
      <c r="A155" s="1282" t="s">
        <v>11462</v>
      </c>
      <c r="B155" s="1282" t="s">
        <v>11463</v>
      </c>
      <c r="C155" s="1282">
        <v>352</v>
      </c>
      <c r="D155" s="591" t="s">
        <v>45</v>
      </c>
      <c r="E155" s="928" t="s">
        <v>4696</v>
      </c>
      <c r="F155" s="928"/>
      <c r="G155" s="928" t="s">
        <v>11793</v>
      </c>
      <c r="H155" s="928" t="s">
        <v>8687</v>
      </c>
      <c r="I155" s="1239" t="str">
        <f t="shared" si="5"/>
        <v>CAROLINA   CAVADIAS  GALARCIO</v>
      </c>
      <c r="J155" s="1282" t="s">
        <v>50</v>
      </c>
      <c r="K155" s="928">
        <v>1045496523</v>
      </c>
      <c r="L155" s="1297">
        <v>38280</v>
      </c>
      <c r="M155" s="928">
        <v>21</v>
      </c>
      <c r="N155" s="1282" t="s">
        <v>379</v>
      </c>
      <c r="O155" s="928">
        <v>3146369289</v>
      </c>
      <c r="P155" s="1257" t="s">
        <v>11794</v>
      </c>
      <c r="Q155" s="928" t="s">
        <v>1819</v>
      </c>
      <c r="R155" s="928" t="s">
        <v>53</v>
      </c>
      <c r="S155" s="928" t="s">
        <v>54</v>
      </c>
      <c r="T155" s="928" t="s">
        <v>11781</v>
      </c>
      <c r="U155" s="1250"/>
      <c r="V155" s="1241" t="s">
        <v>57</v>
      </c>
      <c r="W155" s="1242" t="s">
        <v>57</v>
      </c>
      <c r="X155" s="1251" t="s">
        <v>57</v>
      </c>
      <c r="Y155" s="1261"/>
      <c r="Z155" s="1259"/>
      <c r="AA155" s="1259"/>
      <c r="AB155" s="1259"/>
      <c r="AC155" s="1259"/>
      <c r="AD155" s="311" t="s">
        <v>58</v>
      </c>
      <c r="AE155" s="1259"/>
      <c r="AF155" s="1614" t="s">
        <v>59</v>
      </c>
      <c r="AG155" s="1253" t="s">
        <v>57</v>
      </c>
      <c r="AH155" s="1253" t="s">
        <v>59</v>
      </c>
      <c r="AI155" s="1253" t="s">
        <v>59</v>
      </c>
      <c r="AJ155" s="1253" t="s">
        <v>59</v>
      </c>
      <c r="AK155" s="1253" t="s">
        <v>59</v>
      </c>
      <c r="AL155" s="1253" t="s">
        <v>70</v>
      </c>
      <c r="AM155" s="1247"/>
      <c r="AN155" s="1252"/>
      <c r="AO155" s="1252" t="s">
        <v>393</v>
      </c>
      <c r="AP155" s="1247"/>
      <c r="AQ155" s="1248" t="str" cm="1">
        <f t="array" ref="AQ155">IF(AD155="NO FAVORABLE","NO FAVORABLE",IF(SUMPRODUCT(--(TRIM(AF155:AK155)&lt;&gt;"SI"),--(TRIM(AF155:AK155)&lt;&gt;"NA"))&gt;0,"SUBSANAR","APROBADA CR"))</f>
        <v>APROBADA CR</v>
      </c>
    </row>
    <row r="156" spans="1:43" s="1249" customFormat="1" ht="14.4" x14ac:dyDescent="0.3">
      <c r="A156" s="1282" t="s">
        <v>11462</v>
      </c>
      <c r="B156" s="1282" t="s">
        <v>11463</v>
      </c>
      <c r="C156" s="1282">
        <v>355</v>
      </c>
      <c r="D156" s="591" t="s">
        <v>45</v>
      </c>
      <c r="E156" s="928" t="s">
        <v>9477</v>
      </c>
      <c r="F156" s="928" t="s">
        <v>284</v>
      </c>
      <c r="G156" s="928" t="s">
        <v>252</v>
      </c>
      <c r="H156" s="928" t="s">
        <v>625</v>
      </c>
      <c r="I156" s="1239" t="str">
        <f t="shared" si="5"/>
        <v>LIRIS  JANETH LOPEZ PEÑA</v>
      </c>
      <c r="J156" s="1282" t="s">
        <v>50</v>
      </c>
      <c r="K156" s="928">
        <v>1039082177</v>
      </c>
      <c r="L156" s="1297">
        <v>37732</v>
      </c>
      <c r="M156" s="928">
        <v>23</v>
      </c>
      <c r="N156" s="1282" t="s">
        <v>379</v>
      </c>
      <c r="O156" s="928">
        <v>3137397979</v>
      </c>
      <c r="P156" s="928"/>
      <c r="Q156" s="928" t="s">
        <v>1870</v>
      </c>
      <c r="R156" s="928" t="s">
        <v>374</v>
      </c>
      <c r="S156" s="928" t="s">
        <v>54</v>
      </c>
      <c r="T156" s="928" t="s">
        <v>11796</v>
      </c>
      <c r="U156" s="1250"/>
      <c r="V156" s="1241" t="s">
        <v>57</v>
      </c>
      <c r="W156" s="1242" t="s">
        <v>57</v>
      </c>
      <c r="X156" s="1251" t="s">
        <v>57</v>
      </c>
      <c r="Y156" s="1261"/>
      <c r="Z156" s="1259"/>
      <c r="AA156" s="1259"/>
      <c r="AB156" s="1259"/>
      <c r="AC156" s="1259"/>
      <c r="AD156" s="1272" t="s">
        <v>58</v>
      </c>
      <c r="AE156" s="1259"/>
      <c r="AF156" s="1262" t="s">
        <v>59</v>
      </c>
      <c r="AG156" s="1247" t="s">
        <v>59</v>
      </c>
      <c r="AH156" s="1247" t="s">
        <v>59</v>
      </c>
      <c r="AI156" s="1247" t="s">
        <v>59</v>
      </c>
      <c r="AJ156" s="1247" t="s">
        <v>59</v>
      </c>
      <c r="AK156" s="1247" t="s">
        <v>59</v>
      </c>
      <c r="AL156" s="1247" t="s">
        <v>70</v>
      </c>
      <c r="AM156" s="1247"/>
      <c r="AN156" s="1252"/>
      <c r="AO156" s="1252" t="s">
        <v>393</v>
      </c>
      <c r="AP156" s="1255" t="e">
        <v>#N/A</v>
      </c>
      <c r="AQ156" s="1248" t="str" cm="1">
        <f t="array" ref="AQ156">IF(AD156="NO FAVORABLE","NO FAVORABLE",IF(SUMPRODUCT(--(TRIM(AF156:AK156)&lt;&gt;"SI"),--(TRIM(AF156:AK156)&lt;&gt;"NA"))&gt;0,"SUBSANAR","APROBADA CR"))</f>
        <v>APROBADA CR</v>
      </c>
    </row>
    <row r="157" spans="1:43" s="1249" customFormat="1" ht="14.4" x14ac:dyDescent="0.3">
      <c r="A157" s="1282" t="s">
        <v>11462</v>
      </c>
      <c r="B157" s="1282" t="s">
        <v>11463</v>
      </c>
      <c r="C157" s="1282">
        <v>356</v>
      </c>
      <c r="D157" s="591" t="s">
        <v>45</v>
      </c>
      <c r="E157" s="928" t="s">
        <v>1930</v>
      </c>
      <c r="F157" s="928" t="s">
        <v>3006</v>
      </c>
      <c r="G157" s="928" t="s">
        <v>9448</v>
      </c>
      <c r="H157" s="928" t="s">
        <v>4870</v>
      </c>
      <c r="I157" s="1239" t="str">
        <f t="shared" si="5"/>
        <v xml:space="preserve">EMMA  SIRLEY VILCHES OVIEDO </v>
      </c>
      <c r="J157" s="1282" t="s">
        <v>50</v>
      </c>
      <c r="K157" s="928">
        <v>1039087155</v>
      </c>
      <c r="L157" s="1297">
        <v>38234</v>
      </c>
      <c r="M157" s="928">
        <v>21</v>
      </c>
      <c r="N157" s="1282" t="s">
        <v>379</v>
      </c>
      <c r="O157" s="928">
        <v>3106477585</v>
      </c>
      <c r="P157" s="928"/>
      <c r="Q157" s="928" t="s">
        <v>1870</v>
      </c>
      <c r="R157" s="928" t="s">
        <v>53</v>
      </c>
      <c r="S157" s="928" t="s">
        <v>54</v>
      </c>
      <c r="T157" s="928" t="s">
        <v>11797</v>
      </c>
      <c r="U157" s="1250"/>
      <c r="V157" s="1241" t="s">
        <v>57</v>
      </c>
      <c r="W157" s="1242" t="s">
        <v>57</v>
      </c>
      <c r="X157" s="1251" t="s">
        <v>57</v>
      </c>
      <c r="Y157" s="1261"/>
      <c r="Z157" s="1259"/>
      <c r="AA157" s="1259"/>
      <c r="AB157" s="1259"/>
      <c r="AC157" s="1259"/>
      <c r="AD157" s="311" t="s">
        <v>58</v>
      </c>
      <c r="AE157" s="1259"/>
      <c r="AF157" s="1262" t="s">
        <v>59</v>
      </c>
      <c r="AG157" s="1247" t="s">
        <v>59</v>
      </c>
      <c r="AH157" s="1247" t="s">
        <v>59</v>
      </c>
      <c r="AI157" s="1247" t="s">
        <v>59</v>
      </c>
      <c r="AJ157" s="1247" t="s">
        <v>59</v>
      </c>
      <c r="AK157" s="1247" t="s">
        <v>59</v>
      </c>
      <c r="AL157" s="1247" t="s">
        <v>194</v>
      </c>
      <c r="AM157" s="1247"/>
      <c r="AN157" s="1252"/>
      <c r="AO157" s="1252" t="s">
        <v>393</v>
      </c>
      <c r="AP157" s="1247"/>
      <c r="AQ157" s="1248" t="str" cm="1">
        <f t="array" ref="AQ157">IF(AD157="NO FAVORABLE","NO FAVORABLE",IF(SUMPRODUCT(--(TRIM(AF157:AK157)&lt;&gt;"SI"),--(TRIM(AF157:AK157)&lt;&gt;"NA"))&gt;0,"SUBSANAR","APROBADA CR"))</f>
        <v>APROBADA CR</v>
      </c>
    </row>
    <row r="158" spans="1:43" s="1249" customFormat="1" ht="14.4" x14ac:dyDescent="0.3">
      <c r="A158" s="1282" t="s">
        <v>11462</v>
      </c>
      <c r="B158" s="1282" t="s">
        <v>11463</v>
      </c>
      <c r="C158" s="1282">
        <v>357</v>
      </c>
      <c r="D158" s="591" t="s">
        <v>45</v>
      </c>
      <c r="E158" s="928" t="s">
        <v>1273</v>
      </c>
      <c r="F158" s="928" t="s">
        <v>5391</v>
      </c>
      <c r="G158" s="928" t="s">
        <v>7186</v>
      </c>
      <c r="H158" s="928" t="s">
        <v>9458</v>
      </c>
      <c r="I158" s="1239" t="str">
        <f t="shared" si="5"/>
        <v xml:space="preserve">BLANCA  ARELIS  HIDALGO TORDECILLA </v>
      </c>
      <c r="J158" s="1282" t="s">
        <v>50</v>
      </c>
      <c r="K158" s="928">
        <v>1007832323</v>
      </c>
      <c r="L158" s="1297">
        <v>36939</v>
      </c>
      <c r="M158" s="928">
        <v>24</v>
      </c>
      <c r="N158" s="1282" t="s">
        <v>379</v>
      </c>
      <c r="O158" s="928">
        <v>3234825178</v>
      </c>
      <c r="P158" s="928"/>
      <c r="Q158" s="928" t="s">
        <v>1783</v>
      </c>
      <c r="R158" s="928" t="s">
        <v>53</v>
      </c>
      <c r="S158" s="928" t="s">
        <v>54</v>
      </c>
      <c r="T158" s="928" t="s">
        <v>11798</v>
      </c>
      <c r="U158" s="1250"/>
      <c r="V158" s="1241" t="s">
        <v>57</v>
      </c>
      <c r="W158" s="1242" t="s">
        <v>57</v>
      </c>
      <c r="X158" s="1251" t="s">
        <v>57</v>
      </c>
      <c r="Y158" s="1261"/>
      <c r="Z158" s="1259"/>
      <c r="AA158" s="1259"/>
      <c r="AB158" s="1259"/>
      <c r="AC158" s="1259"/>
      <c r="AD158" s="311" t="s">
        <v>58</v>
      </c>
      <c r="AE158" s="1259"/>
      <c r="AF158" s="1262" t="s">
        <v>59</v>
      </c>
      <c r="AG158" s="1247" t="s">
        <v>59</v>
      </c>
      <c r="AH158" s="1247" t="s">
        <v>59</v>
      </c>
      <c r="AI158" s="1247" t="s">
        <v>59</v>
      </c>
      <c r="AJ158" s="1247" t="s">
        <v>59</v>
      </c>
      <c r="AK158" s="1247" t="s">
        <v>59</v>
      </c>
      <c r="AL158" s="1247"/>
      <c r="AM158" s="1247"/>
      <c r="AN158" s="1252"/>
      <c r="AO158" s="1252" t="s">
        <v>393</v>
      </c>
      <c r="AP158" s="1247"/>
      <c r="AQ158" s="1248" t="str" cm="1">
        <f t="array" ref="AQ158">IF(AD158="NO FAVORABLE","NO FAVORABLE",IF(SUMPRODUCT(--(TRIM(AF158:AK158)&lt;&gt;"SI"),--(TRIM(AF158:AK158)&lt;&gt;"NA"))&gt;0,"SUBSANAR","APROBADA CR"))</f>
        <v>APROBADA CR</v>
      </c>
    </row>
    <row r="159" spans="1:43" s="1249" customFormat="1" ht="14.4" x14ac:dyDescent="0.3">
      <c r="A159" s="1282" t="s">
        <v>11462</v>
      </c>
      <c r="B159" s="1282" t="s">
        <v>11463</v>
      </c>
      <c r="C159" s="1282">
        <v>358</v>
      </c>
      <c r="D159" s="591" t="s">
        <v>45</v>
      </c>
      <c r="E159" s="928" t="s">
        <v>11799</v>
      </c>
      <c r="F159" s="928"/>
      <c r="G159" s="928" t="s">
        <v>4918</v>
      </c>
      <c r="H159" s="928" t="s">
        <v>117</v>
      </c>
      <c r="I159" s="1239" t="str">
        <f t="shared" si="5"/>
        <v>EMELIDA   MONTES  DIAZ</v>
      </c>
      <c r="J159" s="1282" t="s">
        <v>50</v>
      </c>
      <c r="K159" s="928">
        <v>1001589362</v>
      </c>
      <c r="L159" s="1297">
        <v>37027</v>
      </c>
      <c r="M159" s="928">
        <v>24</v>
      </c>
      <c r="N159" s="1282" t="s">
        <v>379</v>
      </c>
      <c r="O159" s="928">
        <v>3112343260</v>
      </c>
      <c r="P159" s="928"/>
      <c r="Q159" s="928" t="s">
        <v>1987</v>
      </c>
      <c r="R159" s="928"/>
      <c r="S159" s="928" t="s">
        <v>54</v>
      </c>
      <c r="T159" s="928" t="s">
        <v>11795</v>
      </c>
      <c r="U159" s="1250"/>
      <c r="V159" s="1241" t="s">
        <v>57</v>
      </c>
      <c r="W159" s="1242" t="s">
        <v>57</v>
      </c>
      <c r="X159" s="1251" t="s">
        <v>57</v>
      </c>
      <c r="Y159" s="1261"/>
      <c r="Z159" s="1259"/>
      <c r="AA159" s="1259"/>
      <c r="AB159" s="1259"/>
      <c r="AC159" s="1259"/>
      <c r="AD159" s="311" t="s">
        <v>58</v>
      </c>
      <c r="AE159" s="1259"/>
      <c r="AF159" s="1262" t="s">
        <v>59</v>
      </c>
      <c r="AG159" s="1247" t="s">
        <v>59</v>
      </c>
      <c r="AH159" s="1247" t="s">
        <v>59</v>
      </c>
      <c r="AI159" s="1247" t="s">
        <v>59</v>
      </c>
      <c r="AJ159" s="1247" t="s">
        <v>59</v>
      </c>
      <c r="AK159" s="1247" t="s">
        <v>59</v>
      </c>
      <c r="AL159" s="1247" t="s">
        <v>83</v>
      </c>
      <c r="AM159" s="1247"/>
      <c r="AN159" s="1252"/>
      <c r="AO159" s="1252" t="s">
        <v>393</v>
      </c>
      <c r="AP159" s="1247"/>
      <c r="AQ159" s="1248" t="str" cm="1">
        <f t="array" ref="AQ159">IF(AD159="NO FAVORABLE","NO FAVORABLE",IF(SUMPRODUCT(--(TRIM(AF159:AK159)&lt;&gt;"SI"),--(TRIM(AF159:AK159)&lt;&gt;"NA"))&gt;0,"SUBSANAR","APROBADA CR"))</f>
        <v>APROBADA CR</v>
      </c>
    </row>
    <row r="160" spans="1:43" s="1249" customFormat="1" ht="14.4" x14ac:dyDescent="0.3">
      <c r="A160" s="1282" t="s">
        <v>11462</v>
      </c>
      <c r="B160" s="1282" t="s">
        <v>11463</v>
      </c>
      <c r="C160" s="1282">
        <v>359</v>
      </c>
      <c r="D160" s="591" t="s">
        <v>45</v>
      </c>
      <c r="E160" s="928" t="s">
        <v>107</v>
      </c>
      <c r="F160" s="928" t="s">
        <v>3128</v>
      </c>
      <c r="G160" s="928" t="s">
        <v>1950</v>
      </c>
      <c r="H160" s="928" t="s">
        <v>11800</v>
      </c>
      <c r="I160" s="1239" t="str">
        <f t="shared" si="5"/>
        <v>LUZ NERY SANCHEZ  RODREGUEZ</v>
      </c>
      <c r="J160" s="1282" t="s">
        <v>50</v>
      </c>
      <c r="K160" s="928">
        <v>1001590232</v>
      </c>
      <c r="L160" s="1297">
        <v>32518</v>
      </c>
      <c r="M160" s="928">
        <v>36</v>
      </c>
      <c r="N160" s="1282" t="s">
        <v>379</v>
      </c>
      <c r="O160" s="928">
        <v>3046822023</v>
      </c>
      <c r="P160" s="1257" t="s">
        <v>11801</v>
      </c>
      <c r="Q160" s="928" t="s">
        <v>1870</v>
      </c>
      <c r="R160" s="928" t="s">
        <v>53</v>
      </c>
      <c r="S160" s="928" t="s">
        <v>54</v>
      </c>
      <c r="T160" s="928" t="s">
        <v>11802</v>
      </c>
      <c r="U160" s="1250"/>
      <c r="V160" s="1241" t="s">
        <v>57</v>
      </c>
      <c r="W160" s="1242" t="s">
        <v>57</v>
      </c>
      <c r="X160" s="1251" t="s">
        <v>57</v>
      </c>
      <c r="Y160" s="1261"/>
      <c r="Z160" s="1259"/>
      <c r="AA160" s="1259"/>
      <c r="AB160" s="1259"/>
      <c r="AC160" s="1259"/>
      <c r="AD160" s="311" t="s">
        <v>58</v>
      </c>
      <c r="AE160" s="1259"/>
      <c r="AF160" s="1262" t="s">
        <v>59</v>
      </c>
      <c r="AG160" s="1247" t="s">
        <v>59</v>
      </c>
      <c r="AH160" s="1247" t="s">
        <v>59</v>
      </c>
      <c r="AI160" s="1247" t="s">
        <v>59</v>
      </c>
      <c r="AJ160" s="1247" t="s">
        <v>59</v>
      </c>
      <c r="AK160" s="1247" t="s">
        <v>59</v>
      </c>
      <c r="AL160" s="1247" t="s">
        <v>138</v>
      </c>
      <c r="AM160" s="1247"/>
      <c r="AN160" s="1252"/>
      <c r="AO160" s="1252" t="s">
        <v>393</v>
      </c>
      <c r="AP160" s="1247" t="e">
        <v>#N/A</v>
      </c>
      <c r="AQ160" s="1248" t="str" cm="1">
        <f t="array" ref="AQ160">IF(AD160="NO FAVORABLE","NO FAVORABLE",IF(SUMPRODUCT(--(TRIM(AF160:AK160)&lt;&gt;"SI"),--(TRIM(AF160:AK160)&lt;&gt;"NA"))&gt;0,"SUBSANAR","APROBADA CR"))</f>
        <v>APROBADA CR</v>
      </c>
    </row>
    <row r="161" spans="1:43" s="1249" customFormat="1" ht="14.4" x14ac:dyDescent="0.3">
      <c r="A161" s="1282" t="s">
        <v>11462</v>
      </c>
      <c r="B161" s="1282" t="s">
        <v>11463</v>
      </c>
      <c r="C161" s="1282">
        <v>360</v>
      </c>
      <c r="D161" s="591" t="s">
        <v>45</v>
      </c>
      <c r="E161" s="928" t="s">
        <v>11803</v>
      </c>
      <c r="F161" s="928" t="s">
        <v>643</v>
      </c>
      <c r="G161" s="928" t="s">
        <v>625</v>
      </c>
      <c r="H161" s="928" t="s">
        <v>11804</v>
      </c>
      <c r="I161" s="1256" t="str">
        <f t="shared" si="5"/>
        <v>SILIA  DEL CARMEN PEÑA YOYO</v>
      </c>
      <c r="J161" s="1282" t="s">
        <v>50</v>
      </c>
      <c r="K161" s="928">
        <v>39158465</v>
      </c>
      <c r="L161" s="1297">
        <v>25549</v>
      </c>
      <c r="M161" s="928">
        <v>55</v>
      </c>
      <c r="N161" s="1282" t="s">
        <v>379</v>
      </c>
      <c r="O161" s="928">
        <v>3218929494</v>
      </c>
      <c r="P161" s="928"/>
      <c r="Q161" s="928" t="s">
        <v>6772</v>
      </c>
      <c r="R161" s="928" t="s">
        <v>53</v>
      </c>
      <c r="S161" s="928" t="s">
        <v>54</v>
      </c>
      <c r="T161" s="928" t="s">
        <v>11795</v>
      </c>
      <c r="U161" s="1250"/>
      <c r="V161" s="1241" t="s">
        <v>57</v>
      </c>
      <c r="W161" s="1242" t="s">
        <v>57</v>
      </c>
      <c r="X161" s="1251" t="s">
        <v>57</v>
      </c>
      <c r="Y161" s="1261"/>
      <c r="Z161" s="1259"/>
      <c r="AA161" s="1259"/>
      <c r="AB161" s="1259"/>
      <c r="AC161" s="1259"/>
      <c r="AD161" s="311" t="s">
        <v>58</v>
      </c>
      <c r="AE161" s="1259"/>
      <c r="AF161" s="1612" t="s">
        <v>59</v>
      </c>
      <c r="AG161" s="1612" t="s">
        <v>59</v>
      </c>
      <c r="AH161" s="1612" t="s">
        <v>59</v>
      </c>
      <c r="AI161" s="1612" t="s">
        <v>59</v>
      </c>
      <c r="AJ161" s="1612" t="s">
        <v>59</v>
      </c>
      <c r="AK161" s="1613" t="s">
        <v>59</v>
      </c>
      <c r="AL161" s="1612" t="s">
        <v>114</v>
      </c>
      <c r="AM161" s="1247"/>
      <c r="AN161" s="1252"/>
      <c r="AO161" s="1252" t="s">
        <v>393</v>
      </c>
      <c r="AP161" s="1247" t="s">
        <v>11498</v>
      </c>
      <c r="AQ161" s="1248" t="str" cm="1">
        <f t="array" ref="AQ161">IF(AD161="NO FAVORABLE","NO FAVORABLE",IF(SUMPRODUCT(--(TRIM(AF161:AK161)&lt;&gt;"SI"),--(TRIM(AF161:AK161)&lt;&gt;"NA"))&gt;0,"SUBSANAR","APROBADA CR"))</f>
        <v>APROBADA CR</v>
      </c>
    </row>
    <row r="162" spans="1:43" s="1249" customFormat="1" ht="14.4" x14ac:dyDescent="0.3">
      <c r="A162" s="1282" t="s">
        <v>11462</v>
      </c>
      <c r="B162" s="1282" t="s">
        <v>11463</v>
      </c>
      <c r="C162" s="1282">
        <v>364</v>
      </c>
      <c r="D162" s="591" t="s">
        <v>45</v>
      </c>
      <c r="E162" s="928" t="s">
        <v>11805</v>
      </c>
      <c r="F162" s="928"/>
      <c r="G162" s="928" t="s">
        <v>520</v>
      </c>
      <c r="H162" s="928" t="s">
        <v>117</v>
      </c>
      <c r="I162" s="1256" t="str">
        <f t="shared" si="5"/>
        <v>SARAIDIS   MONTES DIAZ</v>
      </c>
      <c r="J162" s="1282" t="s">
        <v>50</v>
      </c>
      <c r="K162" s="928">
        <v>1001599339</v>
      </c>
      <c r="L162" s="1297">
        <v>35830</v>
      </c>
      <c r="M162" s="928">
        <v>27</v>
      </c>
      <c r="N162" s="1282" t="s">
        <v>379</v>
      </c>
      <c r="O162" s="928">
        <v>3235490813</v>
      </c>
      <c r="P162" s="928"/>
      <c r="Q162" s="928" t="s">
        <v>1783</v>
      </c>
      <c r="R162" s="928"/>
      <c r="S162" s="928" t="s">
        <v>54</v>
      </c>
      <c r="T162" s="928" t="s">
        <v>11795</v>
      </c>
      <c r="U162" s="1250"/>
      <c r="V162" s="1241" t="s">
        <v>57</v>
      </c>
      <c r="W162" s="1242" t="s">
        <v>57</v>
      </c>
      <c r="X162" s="1251" t="s">
        <v>57</v>
      </c>
      <c r="Y162" s="1261"/>
      <c r="Z162" s="1259"/>
      <c r="AA162" s="1259"/>
      <c r="AB162" s="1259"/>
      <c r="AC162" s="1259"/>
      <c r="AD162" s="311" t="s">
        <v>58</v>
      </c>
      <c r="AE162" s="1259"/>
      <c r="AF162" s="1267" t="s">
        <v>59</v>
      </c>
      <c r="AG162" s="1267" t="s">
        <v>59</v>
      </c>
      <c r="AH162" s="1267" t="s">
        <v>59</v>
      </c>
      <c r="AI162" s="1267" t="s">
        <v>59</v>
      </c>
      <c r="AJ162" s="1267" t="s">
        <v>59</v>
      </c>
      <c r="AK162" s="1604" t="s">
        <v>59</v>
      </c>
      <c r="AL162" s="1267" t="s">
        <v>174</v>
      </c>
      <c r="AM162" s="1247"/>
      <c r="AN162" s="1252"/>
      <c r="AO162" s="1252" t="s">
        <v>393</v>
      </c>
      <c r="AP162" s="1247" t="s">
        <v>7297</v>
      </c>
      <c r="AQ162" s="1248" t="str" cm="1">
        <f t="array" ref="AQ162">IF(AD162="NO FAVORABLE","NO FAVORABLE",IF(SUMPRODUCT(--(TRIM(AF162:AK162)&lt;&gt;"SI"),--(TRIM(AF162:AK162)&lt;&gt;"NA"))&gt;0,"SUBSANAR","APROBADA CR"))</f>
        <v>APROBADA CR</v>
      </c>
    </row>
    <row r="163" spans="1:43" s="1249" customFormat="1" ht="14.4" x14ac:dyDescent="0.3">
      <c r="A163" s="1282" t="s">
        <v>11462</v>
      </c>
      <c r="B163" s="1282" t="s">
        <v>11463</v>
      </c>
      <c r="C163" s="1282">
        <v>365</v>
      </c>
      <c r="D163" s="591" t="s">
        <v>45</v>
      </c>
      <c r="E163" s="928" t="s">
        <v>5237</v>
      </c>
      <c r="F163" s="928"/>
      <c r="G163" s="928" t="s">
        <v>586</v>
      </c>
      <c r="H163" s="928" t="s">
        <v>5088</v>
      </c>
      <c r="I163" s="1239" t="str">
        <f t="shared" si="5"/>
        <v xml:space="preserve">ANGELICA   ROJAS ANAYA </v>
      </c>
      <c r="J163" s="1282" t="s">
        <v>50</v>
      </c>
      <c r="K163" s="928">
        <v>1001595480</v>
      </c>
      <c r="L163" s="1297">
        <v>37096</v>
      </c>
      <c r="M163" s="928">
        <v>24</v>
      </c>
      <c r="N163" s="1282" t="s">
        <v>379</v>
      </c>
      <c r="O163" s="928">
        <v>3223854419</v>
      </c>
      <c r="P163" s="928"/>
      <c r="Q163" s="928" t="s">
        <v>2001</v>
      </c>
      <c r="R163" s="928"/>
      <c r="S163" s="928" t="s">
        <v>54</v>
      </c>
      <c r="T163" s="928" t="s">
        <v>11795</v>
      </c>
      <c r="U163" s="1250"/>
      <c r="V163" s="1241" t="s">
        <v>57</v>
      </c>
      <c r="W163" s="1242" t="s">
        <v>57</v>
      </c>
      <c r="X163" s="1251" t="s">
        <v>57</v>
      </c>
      <c r="Y163" s="1261"/>
      <c r="Z163" s="1259"/>
      <c r="AA163" s="1259"/>
      <c r="AB163" s="1259"/>
      <c r="AC163" s="1259"/>
      <c r="AD163" s="311" t="s">
        <v>58</v>
      </c>
      <c r="AE163" s="1259"/>
      <c r="AF163" s="1262" t="s">
        <v>59</v>
      </c>
      <c r="AG163" s="1247" t="s">
        <v>59</v>
      </c>
      <c r="AH163" s="1247" t="s">
        <v>59</v>
      </c>
      <c r="AI163" s="1247" t="s">
        <v>59</v>
      </c>
      <c r="AJ163" s="1247" t="s">
        <v>59</v>
      </c>
      <c r="AK163" s="1247" t="s">
        <v>59</v>
      </c>
      <c r="AL163" s="1247"/>
      <c r="AM163" s="1247"/>
      <c r="AN163" s="1252"/>
      <c r="AO163" s="1252" t="s">
        <v>393</v>
      </c>
      <c r="AP163" s="1247"/>
      <c r="AQ163" s="1248" t="str" cm="1">
        <f t="array" ref="AQ163">IF(AD163="NO FAVORABLE","NO FAVORABLE",IF(SUMPRODUCT(--(TRIM(AF163:AK163)&lt;&gt;"SI"),--(TRIM(AF163:AK163)&lt;&gt;"NA"))&gt;0,"SUBSANAR","APROBADA CR"))</f>
        <v>APROBADA CR</v>
      </c>
    </row>
    <row r="164" spans="1:43" s="1249" customFormat="1" ht="14.4" x14ac:dyDescent="0.3">
      <c r="A164" s="1282" t="s">
        <v>11462</v>
      </c>
      <c r="B164" s="1282" t="s">
        <v>11463</v>
      </c>
      <c r="C164" s="1282">
        <v>366</v>
      </c>
      <c r="D164" s="591" t="s">
        <v>45</v>
      </c>
      <c r="E164" s="928" t="s">
        <v>11806</v>
      </c>
      <c r="F164" s="928"/>
      <c r="G164" s="928" t="s">
        <v>4772</v>
      </c>
      <c r="H164" s="928" t="s">
        <v>1942</v>
      </c>
      <c r="I164" s="1239" t="str">
        <f t="shared" si="5"/>
        <v xml:space="preserve">CERLIS   IBAÑEZ MEJIA </v>
      </c>
      <c r="J164" s="1282" t="s">
        <v>50</v>
      </c>
      <c r="K164" s="928">
        <v>1039091491</v>
      </c>
      <c r="L164" s="1297">
        <v>32761</v>
      </c>
      <c r="M164" s="928">
        <v>36</v>
      </c>
      <c r="N164" s="1282" t="s">
        <v>379</v>
      </c>
      <c r="O164" s="928">
        <v>3206999598</v>
      </c>
      <c r="P164" s="928"/>
      <c r="Q164" s="928" t="s">
        <v>1870</v>
      </c>
      <c r="R164" s="928"/>
      <c r="S164" s="928" t="s">
        <v>54</v>
      </c>
      <c r="T164" s="928" t="s">
        <v>11795</v>
      </c>
      <c r="U164" s="1250"/>
      <c r="V164" s="1241" t="s">
        <v>57</v>
      </c>
      <c r="W164" s="1242" t="s">
        <v>57</v>
      </c>
      <c r="X164" s="1251" t="s">
        <v>57</v>
      </c>
      <c r="Y164" s="1261"/>
      <c r="Z164" s="1259"/>
      <c r="AA164" s="1259"/>
      <c r="AB164" s="1259"/>
      <c r="AC164" s="1259"/>
      <c r="AD164" s="311" t="s">
        <v>58</v>
      </c>
      <c r="AE164" s="1259"/>
      <c r="AF164" s="1262" t="s">
        <v>59</v>
      </c>
      <c r="AG164" s="1247" t="s">
        <v>59</v>
      </c>
      <c r="AH164" s="1247" t="s">
        <v>59</v>
      </c>
      <c r="AI164" s="1247" t="s">
        <v>59</v>
      </c>
      <c r="AJ164" s="1247" t="s">
        <v>59</v>
      </c>
      <c r="AK164" s="1247" t="s">
        <v>59</v>
      </c>
      <c r="AL164" s="1247"/>
      <c r="AM164" s="1247"/>
      <c r="AN164" s="1252"/>
      <c r="AO164" s="1252" t="s">
        <v>393</v>
      </c>
      <c r="AP164" s="1247"/>
      <c r="AQ164" s="1248" t="str" cm="1">
        <f t="array" ref="AQ164">IF(AD164="NO FAVORABLE","NO FAVORABLE",IF(SUMPRODUCT(--(TRIM(AF164:AK164)&lt;&gt;"SI"),--(TRIM(AF164:AK164)&lt;&gt;"NA"))&gt;0,"SUBSANAR","APROBADA CR"))</f>
        <v>APROBADA CR</v>
      </c>
    </row>
    <row r="165" spans="1:43" s="1249" customFormat="1" ht="14.4" x14ac:dyDescent="0.3">
      <c r="A165" s="1282" t="s">
        <v>11462</v>
      </c>
      <c r="B165" s="1282" t="s">
        <v>11463</v>
      </c>
      <c r="C165" s="1282">
        <v>367</v>
      </c>
      <c r="D165" s="591" t="s">
        <v>45</v>
      </c>
      <c r="E165" s="928" t="s">
        <v>11807</v>
      </c>
      <c r="F165" s="928" t="s">
        <v>666</v>
      </c>
      <c r="G165" s="928" t="s">
        <v>1685</v>
      </c>
      <c r="H165" s="928" t="s">
        <v>5055</v>
      </c>
      <c r="I165" s="1239" t="str">
        <f t="shared" si="5"/>
        <v>AUDIS  MARIA  DURANGO URANGO</v>
      </c>
      <c r="J165" s="1282" t="s">
        <v>50</v>
      </c>
      <c r="K165" s="928">
        <v>1067873036</v>
      </c>
      <c r="L165" s="1297">
        <v>36746</v>
      </c>
      <c r="M165" s="928">
        <v>23</v>
      </c>
      <c r="N165" s="1282" t="s">
        <v>379</v>
      </c>
      <c r="O165" s="928">
        <v>3146459528</v>
      </c>
      <c r="P165" s="928"/>
      <c r="Q165" s="928" t="s">
        <v>1783</v>
      </c>
      <c r="R165" s="928"/>
      <c r="S165" s="928" t="s">
        <v>54</v>
      </c>
      <c r="T165" s="928" t="s">
        <v>11795</v>
      </c>
      <c r="U165" s="1250"/>
      <c r="V165" s="1241" t="s">
        <v>57</v>
      </c>
      <c r="W165" s="1242" t="s">
        <v>57</v>
      </c>
      <c r="X165" s="1251" t="s">
        <v>57</v>
      </c>
      <c r="Y165" s="1261"/>
      <c r="Z165" s="1259"/>
      <c r="AA165" s="1259"/>
      <c r="AB165" s="1259"/>
      <c r="AC165" s="1259"/>
      <c r="AD165" s="311" t="s">
        <v>58</v>
      </c>
      <c r="AE165" s="1259"/>
      <c r="AF165" s="1262" t="s">
        <v>59</v>
      </c>
      <c r="AG165" s="1247" t="s">
        <v>59</v>
      </c>
      <c r="AH165" s="1247" t="s">
        <v>59</v>
      </c>
      <c r="AI165" s="1247" t="s">
        <v>59</v>
      </c>
      <c r="AJ165" s="1247" t="s">
        <v>59</v>
      </c>
      <c r="AK165" s="1247" t="s">
        <v>59</v>
      </c>
      <c r="AL165" s="1247" t="s">
        <v>194</v>
      </c>
      <c r="AM165" s="1247"/>
      <c r="AN165" s="1252"/>
      <c r="AO165" s="1252" t="s">
        <v>393</v>
      </c>
      <c r="AP165" s="1247"/>
      <c r="AQ165" s="1248" t="str" cm="1">
        <f t="array" ref="AQ165">IF(AD165="NO FAVORABLE","NO FAVORABLE",IF(SUMPRODUCT(--(TRIM(AF165:AK165)&lt;&gt;"SI"),--(TRIM(AF165:AK165)&lt;&gt;"NA"))&gt;0,"SUBSANAR","APROBADA CR"))</f>
        <v>APROBADA CR</v>
      </c>
    </row>
    <row r="166" spans="1:43" s="1249" customFormat="1" ht="14.4" x14ac:dyDescent="0.3">
      <c r="A166" s="1282" t="s">
        <v>11462</v>
      </c>
      <c r="B166" s="1282" t="s">
        <v>11463</v>
      </c>
      <c r="C166" s="1282">
        <v>368</v>
      </c>
      <c r="D166" s="591" t="s">
        <v>45</v>
      </c>
      <c r="E166" s="928" t="s">
        <v>5654</v>
      </c>
      <c r="F166" s="928"/>
      <c r="G166" s="928" t="s">
        <v>4034</v>
      </c>
      <c r="H166" s="928" t="s">
        <v>625</v>
      </c>
      <c r="I166" s="1256" t="str">
        <f t="shared" si="5"/>
        <v>SIRIS  TORREGLOSA PEÑA</v>
      </c>
      <c r="J166" s="1282" t="s">
        <v>50</v>
      </c>
      <c r="K166" s="928">
        <v>39156295</v>
      </c>
      <c r="L166" s="1297">
        <v>21993</v>
      </c>
      <c r="M166" s="928">
        <v>65</v>
      </c>
      <c r="N166" s="1282" t="s">
        <v>379</v>
      </c>
      <c r="O166" s="928">
        <v>3106229338</v>
      </c>
      <c r="P166" s="928"/>
      <c r="Q166" s="928" t="s">
        <v>2001</v>
      </c>
      <c r="R166" s="928"/>
      <c r="S166" s="928" t="s">
        <v>54</v>
      </c>
      <c r="T166" s="928" t="s">
        <v>11795</v>
      </c>
      <c r="U166" s="1250"/>
      <c r="V166" s="1241" t="s">
        <v>57</v>
      </c>
      <c r="W166" s="1242" t="s">
        <v>57</v>
      </c>
      <c r="X166" s="1251" t="s">
        <v>57</v>
      </c>
      <c r="Y166" s="1261"/>
      <c r="Z166" s="1259"/>
      <c r="AA166" s="1259"/>
      <c r="AB166" s="1259"/>
      <c r="AC166" s="1259"/>
      <c r="AD166" s="311" t="s">
        <v>58</v>
      </c>
      <c r="AE166" s="1259"/>
      <c r="AF166" s="1267" t="s">
        <v>59</v>
      </c>
      <c r="AG166" s="1267" t="s">
        <v>59</v>
      </c>
      <c r="AH166" s="1267" t="s">
        <v>59</v>
      </c>
      <c r="AI166" s="1267" t="s">
        <v>59</v>
      </c>
      <c r="AJ166" s="1267" t="s">
        <v>59</v>
      </c>
      <c r="AK166" s="1604" t="s">
        <v>59</v>
      </c>
      <c r="AL166" s="1267" t="s">
        <v>174</v>
      </c>
      <c r="AM166" s="1247"/>
      <c r="AN166" s="1252"/>
      <c r="AO166" s="1252" t="s">
        <v>393</v>
      </c>
      <c r="AP166" s="1247" t="s">
        <v>7297</v>
      </c>
      <c r="AQ166" s="1248" t="str" cm="1">
        <f t="array" ref="AQ166">IF(AD166="NO FAVORABLE","NO FAVORABLE",IF(SUMPRODUCT(--(TRIM(AF166:AK166)&lt;&gt;"SI"),--(TRIM(AF166:AK166)&lt;&gt;"NA"))&gt;0,"SUBSANAR","APROBADA CR"))</f>
        <v>APROBADA CR</v>
      </c>
    </row>
    <row r="167" spans="1:43" s="1249" customFormat="1" ht="14.4" x14ac:dyDescent="0.3">
      <c r="A167" s="1282" t="s">
        <v>11462</v>
      </c>
      <c r="B167" s="1282" t="s">
        <v>11463</v>
      </c>
      <c r="C167" s="1282">
        <v>369</v>
      </c>
      <c r="D167" s="591" t="s">
        <v>45</v>
      </c>
      <c r="E167" s="928" t="s">
        <v>8783</v>
      </c>
      <c r="F167" s="928" t="s">
        <v>4838</v>
      </c>
      <c r="G167" s="928" t="s">
        <v>1852</v>
      </c>
      <c r="H167" s="928" t="s">
        <v>7502</v>
      </c>
      <c r="I167" s="1256" t="str">
        <f t="shared" si="5"/>
        <v>YARLEIDIS JUDITH  CORREA  IZQUIERDO</v>
      </c>
      <c r="J167" s="1282" t="s">
        <v>50</v>
      </c>
      <c r="K167" s="928">
        <v>1039093208</v>
      </c>
      <c r="L167" s="1297">
        <v>33286</v>
      </c>
      <c r="M167" s="928">
        <v>34</v>
      </c>
      <c r="N167" s="1282" t="s">
        <v>379</v>
      </c>
      <c r="O167" s="928">
        <v>3104293276</v>
      </c>
      <c r="P167" s="1257" t="s">
        <v>11808</v>
      </c>
      <c r="Q167" s="928" t="s">
        <v>505</v>
      </c>
      <c r="R167" s="928" t="s">
        <v>374</v>
      </c>
      <c r="S167" s="928" t="s">
        <v>54</v>
      </c>
      <c r="T167" s="928" t="s">
        <v>11809</v>
      </c>
      <c r="U167" s="1250"/>
      <c r="V167" s="1241" t="s">
        <v>57</v>
      </c>
      <c r="W167" s="1242" t="s">
        <v>57</v>
      </c>
      <c r="X167" s="1251" t="s">
        <v>57</v>
      </c>
      <c r="Y167" s="1261"/>
      <c r="Z167" s="1259"/>
      <c r="AA167" s="1259"/>
      <c r="AB167" s="1259"/>
      <c r="AC167" s="1259"/>
      <c r="AD167" s="1273" t="s">
        <v>58</v>
      </c>
      <c r="AE167" s="1259"/>
      <c r="AF167" s="1262" t="s">
        <v>59</v>
      </c>
      <c r="AG167" s="1247" t="s">
        <v>59</v>
      </c>
      <c r="AH167" s="1247" t="s">
        <v>59</v>
      </c>
      <c r="AI167" s="1247" t="s">
        <v>59</v>
      </c>
      <c r="AJ167" s="1247" t="s">
        <v>59</v>
      </c>
      <c r="AK167" s="1247" t="s">
        <v>59</v>
      </c>
      <c r="AL167" s="1247" t="s">
        <v>114</v>
      </c>
      <c r="AM167" s="1247"/>
      <c r="AN167" s="1252"/>
      <c r="AO167" s="1252" t="s">
        <v>393</v>
      </c>
      <c r="AP167" s="1263" t="s">
        <v>11498</v>
      </c>
      <c r="AQ167" s="1248" t="str" cm="1">
        <f t="array" ref="AQ167">IF(AD167="NO FAVORABLE","NO FAVORABLE",IF(SUMPRODUCT(--(TRIM(AF167:AK167)&lt;&gt;"SI"),--(TRIM(AF167:AK167)&lt;&gt;"NA"))&gt;0,"SUBSANAR","APROBADA CR"))</f>
        <v>APROBADA CR</v>
      </c>
    </row>
    <row r="168" spans="1:43" s="1249" customFormat="1" ht="14.4" x14ac:dyDescent="0.3">
      <c r="A168" s="1282" t="s">
        <v>11462</v>
      </c>
      <c r="B168" s="1282" t="s">
        <v>11463</v>
      </c>
      <c r="C168" s="1282">
        <v>372</v>
      </c>
      <c r="D168" s="591" t="s">
        <v>45</v>
      </c>
      <c r="E168" s="928" t="s">
        <v>1563</v>
      </c>
      <c r="F168" s="928"/>
      <c r="G168" s="928" t="s">
        <v>9047</v>
      </c>
      <c r="H168" s="928" t="s">
        <v>1852</v>
      </c>
      <c r="I168" s="1585" t="str">
        <f t="shared" si="5"/>
        <v xml:space="preserve">YENNY  MAUSSA CORREA </v>
      </c>
      <c r="J168" s="1282" t="s">
        <v>50</v>
      </c>
      <c r="K168" s="928">
        <v>32201381</v>
      </c>
      <c r="L168" s="1297">
        <v>27991</v>
      </c>
      <c r="M168" s="928">
        <v>48</v>
      </c>
      <c r="N168" s="1282" t="s">
        <v>379</v>
      </c>
      <c r="O168" s="928">
        <v>3115960564</v>
      </c>
      <c r="P168" s="1257" t="s">
        <v>11810</v>
      </c>
      <c r="Q168" s="928" t="s">
        <v>2001</v>
      </c>
      <c r="R168" s="928" t="s">
        <v>374</v>
      </c>
      <c r="S168" s="928" t="s">
        <v>54</v>
      </c>
      <c r="T168" s="928" t="s">
        <v>11811</v>
      </c>
      <c r="U168" s="1250"/>
      <c r="V168" s="1241" t="s">
        <v>57</v>
      </c>
      <c r="W168" s="1242" t="s">
        <v>57</v>
      </c>
      <c r="X168" s="1251" t="s">
        <v>57</v>
      </c>
      <c r="Y168" s="1261"/>
      <c r="Z168" s="1259"/>
      <c r="AA168" s="1259"/>
      <c r="AB168" s="1259"/>
      <c r="AC168" s="1259"/>
      <c r="AD168" s="311" t="s">
        <v>58</v>
      </c>
      <c r="AE168" s="1259"/>
      <c r="AF168" s="1262" t="s">
        <v>59</v>
      </c>
      <c r="AG168" s="1247" t="s">
        <v>59</v>
      </c>
      <c r="AH168" s="1247" t="s">
        <v>59</v>
      </c>
      <c r="AI168" s="1247" t="s">
        <v>59</v>
      </c>
      <c r="AJ168" s="1247" t="s">
        <v>59</v>
      </c>
      <c r="AK168" s="1247" t="s">
        <v>59</v>
      </c>
      <c r="AL168" s="1247" t="s">
        <v>174</v>
      </c>
      <c r="AM168" s="1247"/>
      <c r="AN168" s="1252"/>
      <c r="AO168" s="1252" t="s">
        <v>393</v>
      </c>
      <c r="AP168" s="1247"/>
      <c r="AQ168" s="1248" t="str" cm="1">
        <f t="array" ref="AQ168">IF(AD168="NO FAVORABLE","NO FAVORABLE",IF(SUMPRODUCT(--(TRIM(AF168:AK168)&lt;&gt;"SI"),--(TRIM(AF168:AK168)&lt;&gt;"NA"))&gt;0,"SUBSANAR","APROBADA CR"))</f>
        <v>APROBADA CR</v>
      </c>
    </row>
    <row r="169" spans="1:43" s="1249" customFormat="1" ht="14.4" x14ac:dyDescent="0.3">
      <c r="A169" s="1282" t="s">
        <v>11462</v>
      </c>
      <c r="B169" s="1282" t="s">
        <v>11463</v>
      </c>
      <c r="C169" s="1282">
        <v>375</v>
      </c>
      <c r="D169" s="591" t="s">
        <v>45</v>
      </c>
      <c r="E169" s="928" t="s">
        <v>1968</v>
      </c>
      <c r="F169" s="928"/>
      <c r="G169" s="928" t="s">
        <v>1219</v>
      </c>
      <c r="H169" s="928" t="s">
        <v>3470</v>
      </c>
      <c r="I169" s="1239" t="str">
        <f t="shared" si="5"/>
        <v xml:space="preserve">DANIELA   HERRERA  CORDOBA </v>
      </c>
      <c r="J169" s="1282" t="s">
        <v>50</v>
      </c>
      <c r="K169" s="928">
        <v>1038818454</v>
      </c>
      <c r="L169" s="1297">
        <v>34521</v>
      </c>
      <c r="M169" s="928">
        <v>31</v>
      </c>
      <c r="N169" s="1282" t="s">
        <v>379</v>
      </c>
      <c r="O169" s="928">
        <v>3225766964</v>
      </c>
      <c r="P169" s="1257" t="s">
        <v>11813</v>
      </c>
      <c r="Q169" s="928" t="s">
        <v>1737</v>
      </c>
      <c r="R169" s="928" t="s">
        <v>374</v>
      </c>
      <c r="S169" s="928" t="s">
        <v>54</v>
      </c>
      <c r="T169" s="928" t="s">
        <v>11814</v>
      </c>
      <c r="U169" s="1250"/>
      <c r="V169" s="1241" t="s">
        <v>57</v>
      </c>
      <c r="W169" s="1242" t="s">
        <v>57</v>
      </c>
      <c r="X169" s="1251" t="s">
        <v>57</v>
      </c>
      <c r="Y169" s="1261"/>
      <c r="Z169" s="1259"/>
      <c r="AA169" s="1259"/>
      <c r="AB169" s="1259"/>
      <c r="AC169" s="1259"/>
      <c r="AD169" s="311" t="s">
        <v>58</v>
      </c>
      <c r="AE169" s="1259"/>
      <c r="AF169" s="1319" t="s">
        <v>59</v>
      </c>
      <c r="AG169" s="1255" t="s">
        <v>57</v>
      </c>
      <c r="AH169" s="1255" t="s">
        <v>59</v>
      </c>
      <c r="AI169" s="1255" t="s">
        <v>59</v>
      </c>
      <c r="AJ169" s="1255" t="s">
        <v>59</v>
      </c>
      <c r="AK169" s="1255" t="s">
        <v>59</v>
      </c>
      <c r="AL169" s="1255"/>
      <c r="AM169" s="1247"/>
      <c r="AN169" s="1252"/>
      <c r="AO169" s="1252" t="s">
        <v>393</v>
      </c>
      <c r="AP169" s="1255"/>
      <c r="AQ169" s="1248" t="str" cm="1">
        <f t="array" ref="AQ169">IF(AD169="NO FAVORABLE","NO FAVORABLE",IF(SUMPRODUCT(--(TRIM(AF169:AK169)&lt;&gt;"SI"),--(TRIM(AF169:AK169)&lt;&gt;"NA"))&gt;0,"SUBSANAR","APROBADA CR"))</f>
        <v>APROBADA CR</v>
      </c>
    </row>
    <row r="170" spans="1:43" s="1249" customFormat="1" ht="14.4" x14ac:dyDescent="0.3">
      <c r="A170" s="1282" t="s">
        <v>11462</v>
      </c>
      <c r="B170" s="1282" t="s">
        <v>11463</v>
      </c>
      <c r="C170" s="1282">
        <v>376</v>
      </c>
      <c r="D170" s="591" t="s">
        <v>45</v>
      </c>
      <c r="E170" s="928" t="s">
        <v>11815</v>
      </c>
      <c r="F170" s="928"/>
      <c r="G170" s="928" t="s">
        <v>747</v>
      </c>
      <c r="H170" s="928" t="s">
        <v>550</v>
      </c>
      <c r="I170" s="1239" t="str">
        <f t="shared" si="5"/>
        <v>DIVEIS   RODRIGUEZ  SUAREZ</v>
      </c>
      <c r="J170" s="1282" t="s">
        <v>50</v>
      </c>
      <c r="K170" s="928">
        <v>1045490622</v>
      </c>
      <c r="L170" s="1298">
        <v>37369</v>
      </c>
      <c r="M170" s="928">
        <v>23</v>
      </c>
      <c r="N170" s="1282" t="s">
        <v>379</v>
      </c>
      <c r="O170" s="928">
        <v>3234355713</v>
      </c>
      <c r="P170" s="1257" t="s">
        <v>11816</v>
      </c>
      <c r="Q170" s="928" t="s">
        <v>1792</v>
      </c>
      <c r="R170" s="928" t="s">
        <v>53</v>
      </c>
      <c r="S170" s="928" t="s">
        <v>54</v>
      </c>
      <c r="T170" s="928" t="s">
        <v>11817</v>
      </c>
      <c r="U170" s="1250"/>
      <c r="V170" s="1241" t="s">
        <v>57</v>
      </c>
      <c r="W170" s="1242" t="s">
        <v>57</v>
      </c>
      <c r="X170" s="1251" t="s">
        <v>57</v>
      </c>
      <c r="Y170" s="1261"/>
      <c r="Z170" s="1259"/>
      <c r="AA170" s="1259"/>
      <c r="AB170" s="1259"/>
      <c r="AC170" s="1259"/>
      <c r="AD170" s="311" t="s">
        <v>58</v>
      </c>
      <c r="AE170" s="1259"/>
      <c r="AF170" s="1262" t="s">
        <v>59</v>
      </c>
      <c r="AG170" s="1247" t="s">
        <v>59</v>
      </c>
      <c r="AH170" s="1247" t="s">
        <v>59</v>
      </c>
      <c r="AI170" s="1247" t="s">
        <v>59</v>
      </c>
      <c r="AJ170" s="1247" t="s">
        <v>59</v>
      </c>
      <c r="AK170" s="1247" t="s">
        <v>59</v>
      </c>
      <c r="AL170" s="1247" t="s">
        <v>138</v>
      </c>
      <c r="AM170" s="1247"/>
      <c r="AN170" s="1252"/>
      <c r="AO170" s="1252" t="s">
        <v>393</v>
      </c>
      <c r="AP170" s="1247"/>
      <c r="AQ170" s="1248" t="str" cm="1">
        <f t="array" ref="AQ170">IF(AD170="NO FAVORABLE","NO FAVORABLE",IF(SUMPRODUCT(--(TRIM(AF170:AK170)&lt;&gt;"SI"),--(TRIM(AF170:AK170)&lt;&gt;"NA"))&gt;0,"SUBSANAR","APROBADA CR"))</f>
        <v>APROBADA CR</v>
      </c>
    </row>
    <row r="171" spans="1:43" s="1249" customFormat="1" ht="14.4" x14ac:dyDescent="0.3">
      <c r="A171" s="1282" t="s">
        <v>11462</v>
      </c>
      <c r="B171" s="1282" t="s">
        <v>11463</v>
      </c>
      <c r="C171" s="1282">
        <v>377</v>
      </c>
      <c r="D171" s="591" t="s">
        <v>45</v>
      </c>
      <c r="E171" s="928" t="s">
        <v>1879</v>
      </c>
      <c r="F171" s="928"/>
      <c r="G171" s="928" t="s">
        <v>4775</v>
      </c>
      <c r="H171" s="928" t="s">
        <v>2354</v>
      </c>
      <c r="I171" s="1239" t="str">
        <f t="shared" si="5"/>
        <v xml:space="preserve">ALEJANDRA   GUERRERO CARMONA </v>
      </c>
      <c r="J171" s="1282" t="s">
        <v>50</v>
      </c>
      <c r="K171" s="928">
        <v>1192725893</v>
      </c>
      <c r="L171" s="1297">
        <v>37569</v>
      </c>
      <c r="M171" s="928">
        <v>23</v>
      </c>
      <c r="N171" s="1282" t="s">
        <v>379</v>
      </c>
      <c r="O171" s="928">
        <v>3117141586</v>
      </c>
      <c r="P171" s="928"/>
      <c r="Q171" s="928" t="s">
        <v>2001</v>
      </c>
      <c r="R171" s="928" t="s">
        <v>374</v>
      </c>
      <c r="S171" s="928" t="s">
        <v>54</v>
      </c>
      <c r="T171" s="928" t="s">
        <v>11818</v>
      </c>
      <c r="U171" s="1250"/>
      <c r="V171" s="1241" t="s">
        <v>57</v>
      </c>
      <c r="W171" s="1242" t="s">
        <v>57</v>
      </c>
      <c r="X171" s="1251" t="s">
        <v>57</v>
      </c>
      <c r="Y171" s="1261"/>
      <c r="Z171" s="1259"/>
      <c r="AA171" s="1259"/>
      <c r="AB171" s="1259"/>
      <c r="AC171" s="1259"/>
      <c r="AD171" s="311" t="s">
        <v>58</v>
      </c>
      <c r="AE171" s="1259"/>
      <c r="AF171" s="1262" t="s">
        <v>59</v>
      </c>
      <c r="AG171" s="1247" t="s">
        <v>59</v>
      </c>
      <c r="AH171" s="1247" t="s">
        <v>59</v>
      </c>
      <c r="AI171" s="1247" t="s">
        <v>59</v>
      </c>
      <c r="AJ171" s="1247" t="s">
        <v>59</v>
      </c>
      <c r="AK171" s="1247" t="s">
        <v>59</v>
      </c>
      <c r="AL171" s="1247"/>
      <c r="AM171" s="1247"/>
      <c r="AN171" s="1252"/>
      <c r="AO171" s="1252" t="s">
        <v>393</v>
      </c>
      <c r="AP171" s="1247"/>
      <c r="AQ171" s="1248" t="str" cm="1">
        <f t="array" ref="AQ171">IF(AD171="NO FAVORABLE","NO FAVORABLE",IF(SUMPRODUCT(--(TRIM(AF171:AK171)&lt;&gt;"SI"),--(TRIM(AF171:AK171)&lt;&gt;"NA"))&gt;0,"SUBSANAR","APROBADA CR"))</f>
        <v>APROBADA CR</v>
      </c>
    </row>
    <row r="172" spans="1:43" s="1249" customFormat="1" ht="14.4" x14ac:dyDescent="0.3">
      <c r="A172" s="1282" t="s">
        <v>11462</v>
      </c>
      <c r="B172" s="1282" t="s">
        <v>11463</v>
      </c>
      <c r="C172" s="1282">
        <v>378</v>
      </c>
      <c r="D172" s="591" t="s">
        <v>45</v>
      </c>
      <c r="E172" s="928" t="s">
        <v>5149</v>
      </c>
      <c r="F172" s="928" t="s">
        <v>3411</v>
      </c>
      <c r="G172" s="928" t="s">
        <v>5088</v>
      </c>
      <c r="H172" s="928" t="s">
        <v>400</v>
      </c>
      <c r="I172" s="1239" t="str">
        <f t="shared" si="5"/>
        <v>LEYDIS  PAOLA  ANAYA  PEREZ</v>
      </c>
      <c r="J172" s="1282" t="s">
        <v>50</v>
      </c>
      <c r="K172" s="928">
        <v>1001598816</v>
      </c>
      <c r="L172" s="1297">
        <v>36862</v>
      </c>
      <c r="M172" s="928">
        <v>24</v>
      </c>
      <c r="N172" s="1282" t="s">
        <v>379</v>
      </c>
      <c r="O172" s="928">
        <v>3147749270</v>
      </c>
      <c r="P172" s="1257" t="s">
        <v>11819</v>
      </c>
      <c r="Q172" s="928" t="s">
        <v>1870</v>
      </c>
      <c r="R172" s="928" t="s">
        <v>374</v>
      </c>
      <c r="S172" s="928" t="s">
        <v>54</v>
      </c>
      <c r="T172" s="928" t="s">
        <v>11818</v>
      </c>
      <c r="U172" s="1250"/>
      <c r="V172" s="1241" t="s">
        <v>57</v>
      </c>
      <c r="W172" s="1242" t="s">
        <v>57</v>
      </c>
      <c r="X172" s="1251" t="s">
        <v>57</v>
      </c>
      <c r="Y172" s="1261"/>
      <c r="Z172" s="1259"/>
      <c r="AA172" s="1259"/>
      <c r="AB172" s="1259"/>
      <c r="AC172" s="1259"/>
      <c r="AD172" s="311" t="s">
        <v>58</v>
      </c>
      <c r="AE172" s="1259"/>
      <c r="AF172" s="1262" t="s">
        <v>59</v>
      </c>
      <c r="AG172" s="1247" t="s">
        <v>59</v>
      </c>
      <c r="AH172" s="1247" t="s">
        <v>59</v>
      </c>
      <c r="AI172" s="1247" t="s">
        <v>59</v>
      </c>
      <c r="AJ172" s="1247" t="s">
        <v>59</v>
      </c>
      <c r="AK172" s="1247" t="s">
        <v>59</v>
      </c>
      <c r="AL172" s="1247" t="s">
        <v>174</v>
      </c>
      <c r="AM172" s="1247"/>
      <c r="AN172" s="1252"/>
      <c r="AO172" s="1252" t="s">
        <v>393</v>
      </c>
      <c r="AP172" s="1247" t="e">
        <v>#N/A</v>
      </c>
      <c r="AQ172" s="1248" t="str" cm="1">
        <f t="array" ref="AQ172">IF(AD172="NO FAVORABLE","NO FAVORABLE",IF(SUMPRODUCT(--(TRIM(AF172:AK172)&lt;&gt;"SI"),--(TRIM(AF172:AK172)&lt;&gt;"NA"))&gt;0,"SUBSANAR","APROBADA CR"))</f>
        <v>APROBADA CR</v>
      </c>
    </row>
    <row r="173" spans="1:43" s="1249" customFormat="1" ht="14.4" x14ac:dyDescent="0.3">
      <c r="A173" s="1282" t="s">
        <v>11462</v>
      </c>
      <c r="B173" s="1282" t="s">
        <v>11463</v>
      </c>
      <c r="C173" s="1282">
        <v>379</v>
      </c>
      <c r="D173" s="591" t="s">
        <v>45</v>
      </c>
      <c r="E173" s="928" t="s">
        <v>11820</v>
      </c>
      <c r="F173" s="928"/>
      <c r="G173" s="928" t="s">
        <v>4903</v>
      </c>
      <c r="H173" s="928" t="s">
        <v>917</v>
      </c>
      <c r="I173" s="1239" t="str">
        <f t="shared" si="5"/>
        <v>ESCOLASTICA  DIAZ  CASTRO</v>
      </c>
      <c r="J173" s="1282" t="s">
        <v>50</v>
      </c>
      <c r="K173" s="928">
        <v>32202024</v>
      </c>
      <c r="L173" s="1297">
        <v>29214</v>
      </c>
      <c r="M173" s="928">
        <v>46</v>
      </c>
      <c r="N173" s="1282" t="s">
        <v>379</v>
      </c>
      <c r="O173" s="928">
        <v>3217862512</v>
      </c>
      <c r="P173" s="1257" t="s">
        <v>11821</v>
      </c>
      <c r="Q173" s="928" t="s">
        <v>2001</v>
      </c>
      <c r="R173" s="928" t="s">
        <v>53</v>
      </c>
      <c r="S173" s="928" t="s">
        <v>54</v>
      </c>
      <c r="T173" s="928" t="s">
        <v>11822</v>
      </c>
      <c r="U173" s="1250"/>
      <c r="V173" s="1241" t="s">
        <v>57</v>
      </c>
      <c r="W173" s="1242" t="s">
        <v>57</v>
      </c>
      <c r="X173" s="1251" t="s">
        <v>57</v>
      </c>
      <c r="Y173" s="1261"/>
      <c r="Z173" s="1259"/>
      <c r="AA173" s="1259"/>
      <c r="AB173" s="1259"/>
      <c r="AC173" s="1259"/>
      <c r="AD173" s="311" t="s">
        <v>58</v>
      </c>
      <c r="AE173" s="1259"/>
      <c r="AF173" s="1262" t="s">
        <v>59</v>
      </c>
      <c r="AG173" s="1247" t="s">
        <v>57</v>
      </c>
      <c r="AH173" s="1247" t="s">
        <v>59</v>
      </c>
      <c r="AI173" s="1247" t="s">
        <v>59</v>
      </c>
      <c r="AJ173" s="1247" t="s">
        <v>59</v>
      </c>
      <c r="AK173" s="1247" t="s">
        <v>59</v>
      </c>
      <c r="AL173" s="1247" t="s">
        <v>174</v>
      </c>
      <c r="AM173" s="1247"/>
      <c r="AN173" s="1252"/>
      <c r="AO173" s="1252" t="s">
        <v>393</v>
      </c>
      <c r="AP173" s="1247"/>
      <c r="AQ173" s="1248" t="str" cm="1">
        <f t="array" ref="AQ173">IF(AD173="NO FAVORABLE","NO FAVORABLE",IF(SUMPRODUCT(--(TRIM(AF173:AK173)&lt;&gt;"SI"),--(TRIM(AF173:AK173)&lt;&gt;"NA"))&gt;0,"SUBSANAR","APROBADA CR"))</f>
        <v>APROBADA CR</v>
      </c>
    </row>
    <row r="174" spans="1:43" s="1249" customFormat="1" ht="14.4" x14ac:dyDescent="0.3">
      <c r="A174" s="1282" t="s">
        <v>11462</v>
      </c>
      <c r="B174" s="1282" t="s">
        <v>11463</v>
      </c>
      <c r="C174" s="1282">
        <v>380</v>
      </c>
      <c r="D174" s="591" t="s">
        <v>45</v>
      </c>
      <c r="E174" s="928" t="s">
        <v>2679</v>
      </c>
      <c r="F174" s="928"/>
      <c r="G174" s="928" t="s">
        <v>946</v>
      </c>
      <c r="H174" s="928" t="s">
        <v>917</v>
      </c>
      <c r="I174" s="1256" t="str">
        <f t="shared" si="5"/>
        <v>ROXANA  HERNANDEZ CASTRO</v>
      </c>
      <c r="J174" s="1282" t="s">
        <v>50</v>
      </c>
      <c r="K174" s="928">
        <v>1001595475</v>
      </c>
      <c r="L174" s="1298">
        <v>35412</v>
      </c>
      <c r="M174" s="928">
        <v>28</v>
      </c>
      <c r="N174" s="1282" t="s">
        <v>379</v>
      </c>
      <c r="O174" s="928">
        <v>3145025855</v>
      </c>
      <c r="P174" s="1257" t="s">
        <v>11823</v>
      </c>
      <c r="Q174" s="928" t="s">
        <v>1783</v>
      </c>
      <c r="R174" s="928" t="s">
        <v>53</v>
      </c>
      <c r="S174" s="928" t="s">
        <v>54</v>
      </c>
      <c r="T174" s="928" t="s">
        <v>11822</v>
      </c>
      <c r="U174" s="1250"/>
      <c r="V174" s="1241" t="s">
        <v>57</v>
      </c>
      <c r="W174" s="1242" t="s">
        <v>57</v>
      </c>
      <c r="X174" s="1251" t="s">
        <v>57</v>
      </c>
      <c r="Y174" s="1261"/>
      <c r="Z174" s="1259"/>
      <c r="AA174" s="1259"/>
      <c r="AB174" s="1259"/>
      <c r="AC174" s="1259"/>
      <c r="AD174" s="311" t="s">
        <v>58</v>
      </c>
      <c r="AE174" s="1259"/>
      <c r="AF174" s="1262" t="s">
        <v>59</v>
      </c>
      <c r="AG174" s="1247" t="s">
        <v>59</v>
      </c>
      <c r="AH174" s="1247" t="s">
        <v>59</v>
      </c>
      <c r="AI174" s="1247" t="s">
        <v>59</v>
      </c>
      <c r="AJ174" s="1247" t="s">
        <v>59</v>
      </c>
      <c r="AK174" s="1247" t="s">
        <v>59</v>
      </c>
      <c r="AL174" s="1247" t="s">
        <v>194</v>
      </c>
      <c r="AM174" s="1247"/>
      <c r="AN174" s="1252"/>
      <c r="AO174" s="1252" t="s">
        <v>393</v>
      </c>
      <c r="AP174" s="1247"/>
      <c r="AQ174" s="1248" t="str" cm="1">
        <f t="array" ref="AQ174">IF(AD174="NO FAVORABLE","NO FAVORABLE",IF(SUMPRODUCT(--(TRIM(AF174:AK174)&lt;&gt;"SI"),--(TRIM(AF174:AK174)&lt;&gt;"NA"))&gt;0,"SUBSANAR","APROBADA CR"))</f>
        <v>APROBADA CR</v>
      </c>
    </row>
    <row r="175" spans="1:43" s="1249" customFormat="1" ht="14.4" x14ac:dyDescent="0.3">
      <c r="A175" s="1282" t="s">
        <v>11462</v>
      </c>
      <c r="B175" s="1282" t="s">
        <v>11463</v>
      </c>
      <c r="C175" s="1282">
        <v>381</v>
      </c>
      <c r="D175" s="591" t="s">
        <v>45</v>
      </c>
      <c r="E175" s="928" t="s">
        <v>3261</v>
      </c>
      <c r="F175" s="928" t="s">
        <v>1915</v>
      </c>
      <c r="G175" s="928" t="s">
        <v>238</v>
      </c>
      <c r="H175" s="928" t="s">
        <v>366</v>
      </c>
      <c r="I175" s="1239" t="str">
        <f t="shared" si="5"/>
        <v>KELLY  JOHANA  CARMONA RUIZ</v>
      </c>
      <c r="J175" s="1282" t="s">
        <v>50</v>
      </c>
      <c r="K175" s="928">
        <v>1001599632</v>
      </c>
      <c r="L175" s="1297">
        <v>35648</v>
      </c>
      <c r="M175" s="928">
        <v>27</v>
      </c>
      <c r="N175" s="1282" t="s">
        <v>379</v>
      </c>
      <c r="O175" s="928">
        <v>3107358540</v>
      </c>
      <c r="P175" s="1257" t="s">
        <v>11824</v>
      </c>
      <c r="Q175" s="928" t="s">
        <v>2001</v>
      </c>
      <c r="R175" s="928" t="s">
        <v>374</v>
      </c>
      <c r="S175" s="928" t="s">
        <v>54</v>
      </c>
      <c r="T175" s="928" t="s">
        <v>11822</v>
      </c>
      <c r="U175" s="1250"/>
      <c r="V175" s="1241" t="s">
        <v>57</v>
      </c>
      <c r="W175" s="1242" t="s">
        <v>57</v>
      </c>
      <c r="X175" s="1251" t="s">
        <v>57</v>
      </c>
      <c r="Y175" s="1261"/>
      <c r="Z175" s="1259"/>
      <c r="AA175" s="1259"/>
      <c r="AB175" s="1259"/>
      <c r="AC175" s="1259"/>
      <c r="AD175" s="311" t="s">
        <v>58</v>
      </c>
      <c r="AE175" s="1259"/>
      <c r="AF175" s="1262" t="s">
        <v>59</v>
      </c>
      <c r="AG175" s="1247" t="s">
        <v>59</v>
      </c>
      <c r="AH175" s="1247" t="s">
        <v>59</v>
      </c>
      <c r="AI175" s="1247" t="s">
        <v>59</v>
      </c>
      <c r="AJ175" s="1247" t="s">
        <v>59</v>
      </c>
      <c r="AK175" s="1247" t="s">
        <v>59</v>
      </c>
      <c r="AL175" s="1247" t="s">
        <v>174</v>
      </c>
      <c r="AM175" s="1247"/>
      <c r="AN175" s="1252"/>
      <c r="AO175" s="1252" t="s">
        <v>393</v>
      </c>
      <c r="AP175" s="1247" t="e">
        <v>#N/A</v>
      </c>
      <c r="AQ175" s="1248" t="str" cm="1">
        <f t="array" ref="AQ175">IF(AD175="NO FAVORABLE","NO FAVORABLE",IF(SUMPRODUCT(--(TRIM(AF175:AK175)&lt;&gt;"SI"),--(TRIM(AF175:AK175)&lt;&gt;"NA"))&gt;0,"SUBSANAR","APROBADA CR"))</f>
        <v>APROBADA CR</v>
      </c>
    </row>
    <row r="176" spans="1:43" s="1249" customFormat="1" ht="14.4" x14ac:dyDescent="0.3">
      <c r="A176" s="1282" t="s">
        <v>11462</v>
      </c>
      <c r="B176" s="1282" t="s">
        <v>11463</v>
      </c>
      <c r="C176" s="1282">
        <v>382</v>
      </c>
      <c r="D176" s="591" t="s">
        <v>45</v>
      </c>
      <c r="E176" s="928" t="s">
        <v>855</v>
      </c>
      <c r="F176" s="928" t="s">
        <v>107</v>
      </c>
      <c r="G176" s="928" t="s">
        <v>110</v>
      </c>
      <c r="H176" s="928" t="s">
        <v>6263</v>
      </c>
      <c r="I176" s="1239" t="str">
        <f t="shared" si="5"/>
        <v>DARY LUZ SANCHEZ PAEZ</v>
      </c>
      <c r="J176" s="1282" t="s">
        <v>50</v>
      </c>
      <c r="K176" s="928">
        <v>1039091172</v>
      </c>
      <c r="L176" s="1297">
        <v>32666</v>
      </c>
      <c r="M176" s="928">
        <v>36</v>
      </c>
      <c r="N176" s="1282" t="s">
        <v>379</v>
      </c>
      <c r="O176" s="928">
        <v>3132762956</v>
      </c>
      <c r="P176" s="928"/>
      <c r="Q176" s="928" t="s">
        <v>1987</v>
      </c>
      <c r="R176" s="928" t="s">
        <v>53</v>
      </c>
      <c r="S176" s="928" t="s">
        <v>54</v>
      </c>
      <c r="T176" s="928" t="s">
        <v>11822</v>
      </c>
      <c r="U176" s="1250"/>
      <c r="V176" s="1241" t="s">
        <v>57</v>
      </c>
      <c r="W176" s="1242" t="s">
        <v>57</v>
      </c>
      <c r="X176" s="1251" t="s">
        <v>57</v>
      </c>
      <c r="Y176" s="1261"/>
      <c r="Z176" s="1259"/>
      <c r="AA176" s="1259"/>
      <c r="AB176" s="1259"/>
      <c r="AC176" s="1259"/>
      <c r="AD176" s="311" t="s">
        <v>58</v>
      </c>
      <c r="AE176" s="1259"/>
      <c r="AF176" s="1262" t="s">
        <v>59</v>
      </c>
      <c r="AG176" s="1247" t="s">
        <v>59</v>
      </c>
      <c r="AH176" s="1247" t="s">
        <v>59</v>
      </c>
      <c r="AI176" s="1247" t="s">
        <v>59</v>
      </c>
      <c r="AJ176" s="1247" t="s">
        <v>59</v>
      </c>
      <c r="AK176" s="1247" t="s">
        <v>59</v>
      </c>
      <c r="AL176" s="1247" t="s">
        <v>194</v>
      </c>
      <c r="AM176" s="1247"/>
      <c r="AN176" s="1252"/>
      <c r="AO176" s="1252" t="s">
        <v>393</v>
      </c>
      <c r="AP176" s="1247"/>
      <c r="AQ176" s="1248" t="str" cm="1">
        <f t="array" ref="AQ176">IF(AD176="NO FAVORABLE","NO FAVORABLE",IF(SUMPRODUCT(--(TRIM(AF176:AK176)&lt;&gt;"SI"),--(TRIM(AF176:AK176)&lt;&gt;"NA"))&gt;0,"SUBSANAR","APROBADA CR"))</f>
        <v>APROBADA CR</v>
      </c>
    </row>
    <row r="177" spans="1:43" s="1249" customFormat="1" ht="14.4" x14ac:dyDescent="0.3">
      <c r="A177" s="1282" t="s">
        <v>11462</v>
      </c>
      <c r="B177" s="1282" t="s">
        <v>11463</v>
      </c>
      <c r="C177" s="1282">
        <v>383</v>
      </c>
      <c r="D177" s="591" t="s">
        <v>45</v>
      </c>
      <c r="E177" s="928" t="s">
        <v>11825</v>
      </c>
      <c r="F177" s="928" t="s">
        <v>1339</v>
      </c>
      <c r="G177" s="928" t="s">
        <v>4760</v>
      </c>
      <c r="H177" s="928" t="s">
        <v>5643</v>
      </c>
      <c r="I177" s="1256" t="str">
        <f t="shared" si="5"/>
        <v>SARI MARCELA  ARRIETA  ZUÑIGA</v>
      </c>
      <c r="J177" s="1282" t="s">
        <v>50</v>
      </c>
      <c r="K177" s="928">
        <v>1039083168</v>
      </c>
      <c r="L177" s="1297">
        <v>32037</v>
      </c>
      <c r="M177" s="928">
        <v>37</v>
      </c>
      <c r="N177" s="1282" t="s">
        <v>379</v>
      </c>
      <c r="O177" s="928">
        <v>3217206962</v>
      </c>
      <c r="P177" s="1257" t="s">
        <v>11826</v>
      </c>
      <c r="Q177" s="928" t="s">
        <v>1819</v>
      </c>
      <c r="R177" s="928" t="s">
        <v>374</v>
      </c>
      <c r="S177" s="928" t="s">
        <v>54</v>
      </c>
      <c r="T177" s="928" t="s">
        <v>11827</v>
      </c>
      <c r="U177" s="1250"/>
      <c r="V177" s="1241" t="s">
        <v>57</v>
      </c>
      <c r="W177" s="1242" t="s">
        <v>57</v>
      </c>
      <c r="X177" s="1251" t="s">
        <v>57</v>
      </c>
      <c r="Y177" s="1261"/>
      <c r="Z177" s="1259"/>
      <c r="AA177" s="1259"/>
      <c r="AB177" s="1259"/>
      <c r="AC177" s="1259"/>
      <c r="AD177" s="311" t="s">
        <v>58</v>
      </c>
      <c r="AE177" s="1259"/>
      <c r="AF177" s="1262" t="s">
        <v>59</v>
      </c>
      <c r="AG177" s="1247" t="s">
        <v>59</v>
      </c>
      <c r="AH177" s="1247" t="s">
        <v>59</v>
      </c>
      <c r="AI177" s="1247" t="s">
        <v>59</v>
      </c>
      <c r="AJ177" s="1247" t="s">
        <v>59</v>
      </c>
      <c r="AK177" s="1247" t="s">
        <v>59</v>
      </c>
      <c r="AL177" s="1247" t="s">
        <v>114</v>
      </c>
      <c r="AM177" s="1247"/>
      <c r="AN177" s="1252"/>
      <c r="AO177" s="1285" t="s">
        <v>11828</v>
      </c>
      <c r="AP177" s="1247"/>
      <c r="AQ177" s="1248" t="str" cm="1">
        <f t="array" ref="AQ177">IF(AD177="NO FAVORABLE","NO FAVORABLE",IF(SUMPRODUCT(--(TRIM(AF177:AK177)&lt;&gt;"SI"),--(TRIM(AF177:AK177)&lt;&gt;"NA"))&gt;0,"SUBSANAR","APROBADA CR"))</f>
        <v>APROBADA CR</v>
      </c>
    </row>
    <row r="178" spans="1:43" s="1249" customFormat="1" ht="14.4" x14ac:dyDescent="0.3">
      <c r="A178" s="1282" t="s">
        <v>11462</v>
      </c>
      <c r="B178" s="1282" t="s">
        <v>11463</v>
      </c>
      <c r="C178" s="1282">
        <v>384</v>
      </c>
      <c r="D178" s="591" t="s">
        <v>45</v>
      </c>
      <c r="E178" s="928" t="s">
        <v>1403</v>
      </c>
      <c r="F178" s="928" t="s">
        <v>1967</v>
      </c>
      <c r="G178" s="928" t="s">
        <v>5088</v>
      </c>
      <c r="H178" s="928" t="s">
        <v>9105</v>
      </c>
      <c r="I178" s="1239" t="str">
        <f t="shared" si="5"/>
        <v>DIANA  PATRICIA  ANAYA  MORELOS</v>
      </c>
      <c r="J178" s="1282" t="s">
        <v>50</v>
      </c>
      <c r="K178" s="928">
        <v>1193110463</v>
      </c>
      <c r="L178" s="1297">
        <v>37282</v>
      </c>
      <c r="M178" s="928">
        <v>23</v>
      </c>
      <c r="N178" s="1282" t="s">
        <v>379</v>
      </c>
      <c r="O178" s="928">
        <v>3156623972</v>
      </c>
      <c r="P178" s="1257" t="s">
        <v>11829</v>
      </c>
      <c r="Q178" s="928" t="s">
        <v>505</v>
      </c>
      <c r="R178" s="928" t="s">
        <v>374</v>
      </c>
      <c r="S178" s="928" t="s">
        <v>54</v>
      </c>
      <c r="T178" s="928" t="s">
        <v>11830</v>
      </c>
      <c r="U178" s="1250"/>
      <c r="V178" s="1241" t="s">
        <v>57</v>
      </c>
      <c r="W178" s="1242" t="s">
        <v>57</v>
      </c>
      <c r="X178" s="1251" t="s">
        <v>57</v>
      </c>
      <c r="Y178" s="1261"/>
      <c r="Z178" s="1259"/>
      <c r="AA178" s="1259"/>
      <c r="AB178" s="1259"/>
      <c r="AC178" s="1259"/>
      <c r="AD178" s="311" t="s">
        <v>58</v>
      </c>
      <c r="AE178" s="1259"/>
      <c r="AF178" s="1262" t="s">
        <v>59</v>
      </c>
      <c r="AG178" s="1247" t="s">
        <v>59</v>
      </c>
      <c r="AH178" s="1247" t="s">
        <v>59</v>
      </c>
      <c r="AI178" s="1247" t="s">
        <v>59</v>
      </c>
      <c r="AJ178" s="1247" t="s">
        <v>59</v>
      </c>
      <c r="AK178" s="1247" t="s">
        <v>59</v>
      </c>
      <c r="AL178" s="1247" t="s">
        <v>174</v>
      </c>
      <c r="AM178" s="1247"/>
      <c r="AN178" s="1252"/>
      <c r="AO178" s="1252" t="s">
        <v>393</v>
      </c>
      <c r="AP178" s="1247"/>
      <c r="AQ178" s="1248" t="str" cm="1">
        <f t="array" ref="AQ178">IF(AD178="NO FAVORABLE","NO FAVORABLE",IF(SUMPRODUCT(--(TRIM(AF178:AK178)&lt;&gt;"SI"),--(TRIM(AF178:AK178)&lt;&gt;"NA"))&gt;0,"SUBSANAR","APROBADA CR"))</f>
        <v>APROBADA CR</v>
      </c>
    </row>
    <row r="179" spans="1:43" s="1249" customFormat="1" ht="14.4" x14ac:dyDescent="0.3">
      <c r="A179" s="1282" t="s">
        <v>11462</v>
      </c>
      <c r="B179" s="1282" t="s">
        <v>11463</v>
      </c>
      <c r="C179" s="1282">
        <v>385</v>
      </c>
      <c r="D179" s="591" t="s">
        <v>45</v>
      </c>
      <c r="E179" s="928" t="s">
        <v>8773</v>
      </c>
      <c r="F179" s="928" t="s">
        <v>62</v>
      </c>
      <c r="G179" s="928" t="s">
        <v>5088</v>
      </c>
      <c r="H179" s="928" t="s">
        <v>9105</v>
      </c>
      <c r="I179" s="1239" t="str">
        <f t="shared" ref="I179:I182" si="6">CONCATENATE(E179," ",F179," ",G179," ",H179)</f>
        <v>DARLIS  MARIA ANAYA  MORELOS</v>
      </c>
      <c r="J179" s="1282" t="s">
        <v>50</v>
      </c>
      <c r="K179" s="928">
        <v>1001591972</v>
      </c>
      <c r="L179" s="1297">
        <v>36147</v>
      </c>
      <c r="M179" s="928">
        <v>26</v>
      </c>
      <c r="N179" s="1282" t="s">
        <v>379</v>
      </c>
      <c r="O179" s="928">
        <v>3104432966</v>
      </c>
      <c r="P179" s="1257" t="s">
        <v>11831</v>
      </c>
      <c r="Q179" s="928" t="s">
        <v>505</v>
      </c>
      <c r="R179" s="928" t="s">
        <v>374</v>
      </c>
      <c r="S179" s="928" t="s">
        <v>54</v>
      </c>
      <c r="T179" s="928" t="s">
        <v>11832</v>
      </c>
      <c r="U179" s="1250"/>
      <c r="V179" s="1241" t="s">
        <v>57</v>
      </c>
      <c r="W179" s="1242" t="s">
        <v>57</v>
      </c>
      <c r="X179" s="1251" t="s">
        <v>57</v>
      </c>
      <c r="Y179" s="1261"/>
      <c r="Z179" s="1259"/>
      <c r="AA179" s="1259"/>
      <c r="AB179" s="1259"/>
      <c r="AC179" s="1259"/>
      <c r="AD179" s="311" t="s">
        <v>58</v>
      </c>
      <c r="AE179" s="1259"/>
      <c r="AF179" s="1262" t="s">
        <v>59</v>
      </c>
      <c r="AG179" s="1247" t="s">
        <v>59</v>
      </c>
      <c r="AH179" s="1247" t="s">
        <v>59</v>
      </c>
      <c r="AI179" s="1247" t="s">
        <v>59</v>
      </c>
      <c r="AJ179" s="1247" t="s">
        <v>59</v>
      </c>
      <c r="AK179" s="1247" t="s">
        <v>59</v>
      </c>
      <c r="AL179" s="1247" t="s">
        <v>283</v>
      </c>
      <c r="AM179" s="1247"/>
      <c r="AN179" s="1252"/>
      <c r="AO179" s="1252" t="s">
        <v>393</v>
      </c>
      <c r="AP179" s="1247"/>
      <c r="AQ179" s="1248" t="str" cm="1">
        <f t="array" ref="AQ179">IF(AD179="NO FAVORABLE","NO FAVORABLE",IF(SUMPRODUCT(--(TRIM(AF179:AK179)&lt;&gt;"SI"),--(TRIM(AF179:AK179)&lt;&gt;"NA"))&gt;0,"SUBSANAR","APROBADA CR"))</f>
        <v>APROBADA CR</v>
      </c>
    </row>
    <row r="180" spans="1:43" s="1249" customFormat="1" ht="14.4" x14ac:dyDescent="0.3">
      <c r="A180" s="1282" t="s">
        <v>11462</v>
      </c>
      <c r="B180" s="1282" t="s">
        <v>11463</v>
      </c>
      <c r="C180" s="1282">
        <v>386</v>
      </c>
      <c r="D180" s="591" t="s">
        <v>45</v>
      </c>
      <c r="E180" s="928" t="s">
        <v>175</v>
      </c>
      <c r="F180" s="928" t="s">
        <v>488</v>
      </c>
      <c r="G180" s="928" t="s">
        <v>1658</v>
      </c>
      <c r="H180" s="928" t="s">
        <v>2710</v>
      </c>
      <c r="I180" s="1239" t="str">
        <f t="shared" si="6"/>
        <v>BLANCA ROSA ARTEAGA  MEDELLIN</v>
      </c>
      <c r="J180" s="1282" t="s">
        <v>50</v>
      </c>
      <c r="K180" s="928">
        <v>1039085922</v>
      </c>
      <c r="L180" s="1297">
        <v>20470</v>
      </c>
      <c r="M180" s="928">
        <v>69</v>
      </c>
      <c r="N180" s="1282" t="s">
        <v>379</v>
      </c>
      <c r="O180" s="928">
        <v>3113784900</v>
      </c>
      <c r="P180" s="928"/>
      <c r="Q180" s="928" t="s">
        <v>511</v>
      </c>
      <c r="R180" s="928" t="s">
        <v>374</v>
      </c>
      <c r="S180" s="928" t="s">
        <v>54</v>
      </c>
      <c r="T180" s="928" t="s">
        <v>11833</v>
      </c>
      <c r="U180" s="1250"/>
      <c r="V180" s="1241" t="s">
        <v>57</v>
      </c>
      <c r="W180" s="1242" t="s">
        <v>57</v>
      </c>
      <c r="X180" s="1251" t="s">
        <v>57</v>
      </c>
      <c r="Y180" s="1261"/>
      <c r="Z180" s="1259"/>
      <c r="AA180" s="1259"/>
      <c r="AB180" s="1259"/>
      <c r="AC180" s="1259"/>
      <c r="AD180" s="311" t="s">
        <v>58</v>
      </c>
      <c r="AE180" s="1259"/>
      <c r="AF180" s="1262" t="s">
        <v>59</v>
      </c>
      <c r="AG180" s="1247" t="s">
        <v>57</v>
      </c>
      <c r="AH180" s="1247" t="s">
        <v>59</v>
      </c>
      <c r="AI180" s="1247" t="s">
        <v>59</v>
      </c>
      <c r="AJ180" s="1247" t="s">
        <v>59</v>
      </c>
      <c r="AK180" s="1247" t="s">
        <v>59</v>
      </c>
      <c r="AL180" s="1247"/>
      <c r="AM180" s="1247"/>
      <c r="AN180" s="1252"/>
      <c r="AO180" s="1252" t="s">
        <v>393</v>
      </c>
      <c r="AP180" s="1247"/>
      <c r="AQ180" s="1248" t="str" cm="1">
        <f t="array" ref="AQ180">IF(AD180="NO FAVORABLE","NO FAVORABLE",IF(SUMPRODUCT(--(TRIM(AF180:AK180)&lt;&gt;"SI"),--(TRIM(AF180:AK180)&lt;&gt;"NA"))&gt;0,"SUBSANAR","APROBADA CR"))</f>
        <v>APROBADA CR</v>
      </c>
    </row>
    <row r="181" spans="1:43" s="1249" customFormat="1" ht="14.4" x14ac:dyDescent="0.3">
      <c r="A181" s="1282" t="s">
        <v>11462</v>
      </c>
      <c r="B181" s="1282" t="s">
        <v>11463</v>
      </c>
      <c r="C181" s="1282">
        <v>388</v>
      </c>
      <c r="D181" s="591" t="s">
        <v>45</v>
      </c>
      <c r="E181" s="928" t="s">
        <v>4033</v>
      </c>
      <c r="F181" s="928"/>
      <c r="G181" s="928" t="s">
        <v>11834</v>
      </c>
      <c r="H181" s="928" t="s">
        <v>229</v>
      </c>
      <c r="I181" s="1239" t="str">
        <f t="shared" si="6"/>
        <v>EMPERATRIZ  PRIMERA  CALLE</v>
      </c>
      <c r="J181" s="1282" t="s">
        <v>50</v>
      </c>
      <c r="K181" s="928">
        <v>1064318407</v>
      </c>
      <c r="L181" s="1297">
        <v>22154</v>
      </c>
      <c r="M181" s="928">
        <v>65</v>
      </c>
      <c r="N181" s="1282" t="s">
        <v>379</v>
      </c>
      <c r="O181" s="928">
        <v>3148362655</v>
      </c>
      <c r="P181" s="928"/>
      <c r="Q181" s="928" t="s">
        <v>2001</v>
      </c>
      <c r="R181" s="928" t="s">
        <v>374</v>
      </c>
      <c r="S181" s="928" t="s">
        <v>54</v>
      </c>
      <c r="T181" s="928" t="s">
        <v>11835</v>
      </c>
      <c r="U181" s="1250"/>
      <c r="V181" s="1241" t="s">
        <v>57</v>
      </c>
      <c r="W181" s="1242" t="s">
        <v>57</v>
      </c>
      <c r="X181" s="1251" t="s">
        <v>57</v>
      </c>
      <c r="Y181" s="1261"/>
      <c r="Z181" s="1259"/>
      <c r="AA181" s="1259"/>
      <c r="AB181" s="1259"/>
      <c r="AC181" s="1259"/>
      <c r="AD181" s="1273" t="s">
        <v>58</v>
      </c>
      <c r="AE181" s="1259"/>
      <c r="AF181" s="1303" t="s">
        <v>59</v>
      </c>
      <c r="AG181" s="1263" t="s">
        <v>59</v>
      </c>
      <c r="AH181" s="1263" t="s">
        <v>59</v>
      </c>
      <c r="AI181" s="1263" t="s">
        <v>59</v>
      </c>
      <c r="AJ181" s="1263" t="s">
        <v>59</v>
      </c>
      <c r="AK181" s="1263" t="s">
        <v>59</v>
      </c>
      <c r="AL181" s="1263" t="s">
        <v>138</v>
      </c>
      <c r="AM181" s="1247"/>
      <c r="AN181" s="1252"/>
      <c r="AO181" s="1252" t="s">
        <v>393</v>
      </c>
      <c r="AP181" s="1263"/>
      <c r="AQ181" s="1248" t="str" cm="1">
        <f t="array" ref="AQ181">IF(AD181="NO FAVORABLE","NO FAVORABLE",IF(SUMPRODUCT(--(TRIM(AF181:AK181)&lt;&gt;"SI"),--(TRIM(AF181:AK181)&lt;&gt;"NA"))&gt;0,"SUBSANAR","APROBADA CR"))</f>
        <v>APROBADA CR</v>
      </c>
    </row>
    <row r="182" spans="1:43" s="1249" customFormat="1" ht="14.4" x14ac:dyDescent="0.3">
      <c r="A182" s="1282" t="s">
        <v>11462</v>
      </c>
      <c r="B182" s="1282" t="s">
        <v>11463</v>
      </c>
      <c r="C182" s="1282">
        <v>390</v>
      </c>
      <c r="D182" s="1533" t="s">
        <v>45</v>
      </c>
      <c r="E182" s="928" t="s">
        <v>670</v>
      </c>
      <c r="F182" s="928" t="s">
        <v>7498</v>
      </c>
      <c r="G182" s="928" t="s">
        <v>810</v>
      </c>
      <c r="H182" s="928" t="s">
        <v>2823</v>
      </c>
      <c r="I182" s="1530" t="str">
        <f t="shared" si="6"/>
        <v>ROSA  AMELIA  VILLA MERCADO</v>
      </c>
      <c r="J182" s="1282" t="s">
        <v>50</v>
      </c>
      <c r="K182" s="928">
        <v>1039082095</v>
      </c>
      <c r="L182" s="1297">
        <v>31922</v>
      </c>
      <c r="M182" s="928">
        <v>38</v>
      </c>
      <c r="N182" s="1282" t="s">
        <v>379</v>
      </c>
      <c r="O182" s="928">
        <v>3234954114</v>
      </c>
      <c r="P182" s="1257" t="s">
        <v>11836</v>
      </c>
      <c r="Q182" s="928" t="s">
        <v>1778</v>
      </c>
      <c r="R182" s="928" t="s">
        <v>374</v>
      </c>
      <c r="S182" s="928" t="s">
        <v>54</v>
      </c>
      <c r="T182" s="928" t="s">
        <v>11837</v>
      </c>
      <c r="U182" s="1250"/>
      <c r="V182" s="1241" t="s">
        <v>57</v>
      </c>
      <c r="W182" s="1242" t="s">
        <v>57</v>
      </c>
      <c r="X182" s="1251" t="s">
        <v>57</v>
      </c>
      <c r="Y182" s="1261"/>
      <c r="Z182" s="1259"/>
      <c r="AA182" s="1259"/>
      <c r="AB182" s="1259"/>
      <c r="AC182" s="1259"/>
      <c r="AD182" s="1272" t="s">
        <v>58</v>
      </c>
      <c r="AE182" s="1271"/>
      <c r="AF182" s="1266" t="s">
        <v>59</v>
      </c>
      <c r="AG182" s="1266" t="s">
        <v>59</v>
      </c>
      <c r="AH182" s="1266" t="s">
        <v>59</v>
      </c>
      <c r="AI182" s="1266" t="s">
        <v>59</v>
      </c>
      <c r="AJ182" s="1266" t="s">
        <v>59</v>
      </c>
      <c r="AK182" s="1266" t="s">
        <v>59</v>
      </c>
      <c r="AL182" s="1266" t="s">
        <v>138</v>
      </c>
      <c r="AM182" s="1262"/>
      <c r="AN182" s="1252"/>
      <c r="AO182" s="1285" t="s">
        <v>11838</v>
      </c>
      <c r="AP182" s="1255"/>
      <c r="AQ182" s="1248" t="str" cm="1">
        <f t="array" ref="AQ182">IF(AD182="NO FAVORABLE","NO FAVORABLE",IF(SUMPRODUCT(--(TRIM(AF182:AK182)&lt;&gt;"SI"),--(TRIM(AF182:AK182)&lt;&gt;"NA"))&gt;0,"SUBSANAR","APROBADA CR"))</f>
        <v>APROBADA CR</v>
      </c>
    </row>
    <row r="183" spans="1:43" s="1249" customFormat="1" ht="14.4" x14ac:dyDescent="0.3">
      <c r="A183" s="1282" t="s">
        <v>11462</v>
      </c>
      <c r="B183" s="1282" t="s">
        <v>11463</v>
      </c>
      <c r="C183" s="1282">
        <v>392</v>
      </c>
      <c r="D183" s="591" t="s">
        <v>45</v>
      </c>
      <c r="E183" s="928" t="s">
        <v>301</v>
      </c>
      <c r="F183" s="928" t="s">
        <v>62</v>
      </c>
      <c r="G183" s="928" t="s">
        <v>1852</v>
      </c>
      <c r="H183" s="928" t="s">
        <v>4874</v>
      </c>
      <c r="I183" s="1239" t="str">
        <f t="shared" ref="I183:I208" si="7">CONCATENATE(E183," ",F183," ",G183," ",H183)</f>
        <v xml:space="preserve">JOSEFA MARIA CORREA  VERGARA </v>
      </c>
      <c r="J183" s="1282" t="s">
        <v>50</v>
      </c>
      <c r="K183" s="928">
        <v>39156702</v>
      </c>
      <c r="L183" s="1297">
        <v>21898</v>
      </c>
      <c r="M183" s="928">
        <v>66</v>
      </c>
      <c r="N183" s="1282" t="s">
        <v>379</v>
      </c>
      <c r="O183" s="928">
        <v>3104248713</v>
      </c>
      <c r="P183" s="1257" t="s">
        <v>11839</v>
      </c>
      <c r="Q183" s="928" t="s">
        <v>2001</v>
      </c>
      <c r="R183" s="928" t="s">
        <v>374</v>
      </c>
      <c r="S183" s="928" t="s">
        <v>54</v>
      </c>
      <c r="T183" s="928" t="s">
        <v>11840</v>
      </c>
      <c r="U183" s="1250"/>
      <c r="V183" s="1241" t="s">
        <v>57</v>
      </c>
      <c r="W183" s="1242" t="s">
        <v>57</v>
      </c>
      <c r="X183" s="1251" t="s">
        <v>57</v>
      </c>
      <c r="Y183" s="1261"/>
      <c r="Z183" s="1259"/>
      <c r="AA183" s="1259"/>
      <c r="AB183" s="1259"/>
      <c r="AC183" s="1259"/>
      <c r="AD183" s="311" t="s">
        <v>58</v>
      </c>
      <c r="AE183" s="1259"/>
      <c r="AF183" s="1319" t="s">
        <v>59</v>
      </c>
      <c r="AG183" s="1255" t="s">
        <v>57</v>
      </c>
      <c r="AH183" s="1255" t="s">
        <v>59</v>
      </c>
      <c r="AI183" s="1255" t="s">
        <v>59</v>
      </c>
      <c r="AJ183" s="1255" t="s">
        <v>59</v>
      </c>
      <c r="AK183" s="1255" t="s">
        <v>59</v>
      </c>
      <c r="AL183" s="1255" t="s">
        <v>70</v>
      </c>
      <c r="AM183" s="1247"/>
      <c r="AN183" s="1252"/>
      <c r="AO183" s="1252" t="s">
        <v>393</v>
      </c>
      <c r="AP183" s="1247" t="e">
        <v>#N/A</v>
      </c>
      <c r="AQ183" s="1248" t="str" cm="1">
        <f t="array" ref="AQ183">IF(AD183="NO FAVORABLE","NO FAVORABLE",IF(SUMPRODUCT(--(TRIM(AF183:AK183)&lt;&gt;"SI"),--(TRIM(AF183:AK183)&lt;&gt;"NA"))&gt;0,"SUBSANAR","APROBADA CR"))</f>
        <v>APROBADA CR</v>
      </c>
    </row>
    <row r="184" spans="1:43" s="1249" customFormat="1" ht="14.4" x14ac:dyDescent="0.3">
      <c r="A184" s="1282" t="s">
        <v>11462</v>
      </c>
      <c r="B184" s="1282" t="s">
        <v>11463</v>
      </c>
      <c r="C184" s="1282">
        <v>395</v>
      </c>
      <c r="D184" s="1533" t="s">
        <v>45</v>
      </c>
      <c r="E184" s="928" t="s">
        <v>1909</v>
      </c>
      <c r="F184" s="928" t="s">
        <v>666</v>
      </c>
      <c r="G184" s="928" t="s">
        <v>5160</v>
      </c>
      <c r="H184" s="928" t="s">
        <v>9416</v>
      </c>
      <c r="I184" s="1530" t="str">
        <f t="shared" si="7"/>
        <v>NELLY  MARIA  SEGURA  VALDEZ</v>
      </c>
      <c r="J184" s="1282" t="s">
        <v>50</v>
      </c>
      <c r="K184" s="928">
        <v>1027963311</v>
      </c>
      <c r="L184" s="1297">
        <v>32314</v>
      </c>
      <c r="M184" s="928">
        <v>37</v>
      </c>
      <c r="N184" s="1282" t="s">
        <v>379</v>
      </c>
      <c r="O184" s="928">
        <v>3107217517</v>
      </c>
      <c r="P184" s="1257" t="s">
        <v>11842</v>
      </c>
      <c r="Q184" s="928" t="s">
        <v>1783</v>
      </c>
      <c r="R184" s="928" t="s">
        <v>53</v>
      </c>
      <c r="S184" s="928" t="s">
        <v>54</v>
      </c>
      <c r="T184" s="928" t="s">
        <v>11843</v>
      </c>
      <c r="U184" s="1250"/>
      <c r="V184" s="1241" t="s">
        <v>57</v>
      </c>
      <c r="W184" s="1242" t="s">
        <v>57</v>
      </c>
      <c r="X184" s="1251" t="s">
        <v>57</v>
      </c>
      <c r="Y184" s="1261"/>
      <c r="Z184" s="1259"/>
      <c r="AA184" s="1259"/>
      <c r="AB184" s="1259"/>
      <c r="AC184" s="1259"/>
      <c r="AD184" s="311" t="s">
        <v>58</v>
      </c>
      <c r="AE184" s="1271"/>
      <c r="AF184" s="1266" t="s">
        <v>59</v>
      </c>
      <c r="AG184" s="1266" t="s">
        <v>59</v>
      </c>
      <c r="AH184" s="1266" t="s">
        <v>59</v>
      </c>
      <c r="AI184" s="1266" t="s">
        <v>59</v>
      </c>
      <c r="AJ184" s="1266" t="s">
        <v>59</v>
      </c>
      <c r="AK184" s="1266" t="s">
        <v>59</v>
      </c>
      <c r="AL184" s="1266" t="s">
        <v>194</v>
      </c>
      <c r="AM184" s="1262"/>
      <c r="AN184" s="1252"/>
      <c r="AO184" s="1252" t="s">
        <v>393</v>
      </c>
      <c r="AP184" s="1247"/>
      <c r="AQ184" s="1248" t="str" cm="1">
        <f t="array" ref="AQ184">IF(AD184="NO FAVORABLE","NO FAVORABLE",IF(SUMPRODUCT(--(TRIM(AF184:AK184)&lt;&gt;"SI"),--(TRIM(AF184:AK184)&lt;&gt;"NA"))&gt;0,"SUBSANAR","APROBADA CR"))</f>
        <v>APROBADA CR</v>
      </c>
    </row>
    <row r="185" spans="1:43" s="1249" customFormat="1" ht="14.4" x14ac:dyDescent="0.3">
      <c r="A185" s="1282" t="s">
        <v>11462</v>
      </c>
      <c r="B185" s="1282" t="s">
        <v>11463</v>
      </c>
      <c r="C185" s="1282">
        <v>399</v>
      </c>
      <c r="D185" s="591" t="s">
        <v>45</v>
      </c>
      <c r="E185" s="928" t="s">
        <v>5172</v>
      </c>
      <c r="F185" s="928" t="s">
        <v>488</v>
      </c>
      <c r="G185" s="928" t="s">
        <v>3259</v>
      </c>
      <c r="H185" s="928" t="s">
        <v>4941</v>
      </c>
      <c r="I185" s="1239" t="str">
        <f t="shared" si="7"/>
        <v>CANDELARIA  ROSA CORDERO  MONTALVO</v>
      </c>
      <c r="J185" s="1282" t="s">
        <v>50</v>
      </c>
      <c r="K185" s="928">
        <v>1037481448</v>
      </c>
      <c r="L185" s="1297">
        <v>34042</v>
      </c>
      <c r="M185" s="928">
        <v>32</v>
      </c>
      <c r="N185" s="1282" t="s">
        <v>379</v>
      </c>
      <c r="O185" s="928">
        <v>3234708041</v>
      </c>
      <c r="P185" s="928"/>
      <c r="Q185" s="928" t="s">
        <v>505</v>
      </c>
      <c r="R185" s="928" t="s">
        <v>374</v>
      </c>
      <c r="S185" s="928" t="s">
        <v>54</v>
      </c>
      <c r="T185" s="928" t="s">
        <v>11844</v>
      </c>
      <c r="U185" s="1250"/>
      <c r="V185" s="1241" t="s">
        <v>57</v>
      </c>
      <c r="W185" s="1242" t="s">
        <v>57</v>
      </c>
      <c r="X185" s="1251" t="s">
        <v>57</v>
      </c>
      <c r="Y185" s="1261"/>
      <c r="Z185" s="1259"/>
      <c r="AA185" s="1259"/>
      <c r="AB185" s="1259"/>
      <c r="AC185" s="1259"/>
      <c r="AD185" s="1272" t="s">
        <v>58</v>
      </c>
      <c r="AE185" s="1259"/>
      <c r="AF185" s="1319" t="s">
        <v>59</v>
      </c>
      <c r="AG185" s="1255" t="s">
        <v>59</v>
      </c>
      <c r="AH185" s="1255" t="s">
        <v>59</v>
      </c>
      <c r="AI185" s="1608" t="s">
        <v>59</v>
      </c>
      <c r="AJ185" s="1255" t="s">
        <v>59</v>
      </c>
      <c r="AK185" s="1255" t="s">
        <v>59</v>
      </c>
      <c r="AL185" s="1255"/>
      <c r="AM185" s="1247"/>
      <c r="AN185" s="1252"/>
      <c r="AO185" s="1252" t="s">
        <v>393</v>
      </c>
      <c r="AP185" s="1255"/>
      <c r="AQ185" s="1248" t="str" cm="1">
        <f t="array" ref="AQ185">IF(AD185="NO FAVORABLE","NO FAVORABLE",IF(SUMPRODUCT(--(TRIM(AF185:AK185)&lt;&gt;"SI"),--(TRIM(AF185:AK185)&lt;&gt;"NA"))&gt;0,"SUBSANAR","APROBADA CR"))</f>
        <v>APROBADA CR</v>
      </c>
    </row>
    <row r="186" spans="1:43" s="1249" customFormat="1" ht="14.4" x14ac:dyDescent="0.3">
      <c r="A186" s="1282" t="s">
        <v>11462</v>
      </c>
      <c r="B186" s="1282" t="s">
        <v>11463</v>
      </c>
      <c r="C186" s="1282">
        <v>402</v>
      </c>
      <c r="D186" s="591" t="s">
        <v>45</v>
      </c>
      <c r="E186" s="928" t="s">
        <v>2873</v>
      </c>
      <c r="F186" s="1280" t="s">
        <v>666</v>
      </c>
      <c r="G186" s="928" t="s">
        <v>4903</v>
      </c>
      <c r="H186" s="928" t="s">
        <v>538</v>
      </c>
      <c r="I186" s="1239" t="str">
        <f t="shared" si="7"/>
        <v>ELIZABETH  MARIA  DIAZ  FLOREZ</v>
      </c>
      <c r="J186" s="1282" t="s">
        <v>50</v>
      </c>
      <c r="K186" s="928">
        <v>1003097175</v>
      </c>
      <c r="L186" s="1297">
        <v>34834</v>
      </c>
      <c r="M186" s="928">
        <v>30</v>
      </c>
      <c r="N186" s="1282" t="s">
        <v>379</v>
      </c>
      <c r="O186" s="928">
        <v>3205588498</v>
      </c>
      <c r="P186" s="1257" t="s">
        <v>11845</v>
      </c>
      <c r="Q186" s="928" t="s">
        <v>505</v>
      </c>
      <c r="R186" s="928" t="s">
        <v>374</v>
      </c>
      <c r="S186" s="928" t="s">
        <v>54</v>
      </c>
      <c r="T186" s="928" t="s">
        <v>11817</v>
      </c>
      <c r="U186" s="1250"/>
      <c r="V186" s="1241" t="s">
        <v>57</v>
      </c>
      <c r="W186" s="1242" t="s">
        <v>57</v>
      </c>
      <c r="X186" s="1251" t="s">
        <v>57</v>
      </c>
      <c r="Y186" s="1261"/>
      <c r="Z186" s="1259"/>
      <c r="AA186" s="1259"/>
      <c r="AB186" s="1259"/>
      <c r="AC186" s="1259"/>
      <c r="AD186" s="311" t="s">
        <v>58</v>
      </c>
      <c r="AE186" s="1259"/>
      <c r="AF186" s="1319" t="s">
        <v>59</v>
      </c>
      <c r="AG186" s="1255" t="s">
        <v>59</v>
      </c>
      <c r="AH186" s="1255" t="s">
        <v>59</v>
      </c>
      <c r="AI186" s="1608" t="s">
        <v>59</v>
      </c>
      <c r="AJ186" s="1255" t="s">
        <v>59</v>
      </c>
      <c r="AK186" s="1255" t="s">
        <v>59</v>
      </c>
      <c r="AL186" s="1255" t="s">
        <v>174</v>
      </c>
      <c r="AM186" s="1247"/>
      <c r="AN186" s="1252"/>
      <c r="AO186" s="1252" t="s">
        <v>393</v>
      </c>
      <c r="AP186" s="1247"/>
      <c r="AQ186" s="1248" t="str" cm="1">
        <f t="array" ref="AQ186">IF(AD186="NO FAVORABLE","NO FAVORABLE",IF(SUMPRODUCT(--(TRIM(AF186:AK186)&lt;&gt;"SI"),--(TRIM(AF186:AK186)&lt;&gt;"NA"))&gt;0,"SUBSANAR","APROBADA CR"))</f>
        <v>APROBADA CR</v>
      </c>
    </row>
    <row r="187" spans="1:43" s="1249" customFormat="1" ht="14.4" x14ac:dyDescent="0.3">
      <c r="A187" s="1282" t="s">
        <v>11462</v>
      </c>
      <c r="B187" s="1282" t="s">
        <v>11463</v>
      </c>
      <c r="C187" s="1282">
        <v>403</v>
      </c>
      <c r="D187" s="591" t="s">
        <v>45</v>
      </c>
      <c r="E187" s="928" t="s">
        <v>11846</v>
      </c>
      <c r="F187" s="928"/>
      <c r="G187" s="928" t="s">
        <v>11186</v>
      </c>
      <c r="H187" s="928" t="s">
        <v>1620</v>
      </c>
      <c r="I187" s="1239" t="str">
        <f t="shared" si="7"/>
        <v>CHARID   NADAR MIRANDA</v>
      </c>
      <c r="J187" s="1282" t="s">
        <v>50</v>
      </c>
      <c r="K187" s="928">
        <v>1039085410</v>
      </c>
      <c r="L187" s="1297">
        <v>37886</v>
      </c>
      <c r="M187" s="928">
        <v>21</v>
      </c>
      <c r="N187" s="1282" t="s">
        <v>379</v>
      </c>
      <c r="O187" s="928">
        <v>3216527801</v>
      </c>
      <c r="P187" s="1257" t="s">
        <v>11847</v>
      </c>
      <c r="Q187" s="928" t="s">
        <v>505</v>
      </c>
      <c r="R187" s="928" t="s">
        <v>374</v>
      </c>
      <c r="S187" s="928" t="s">
        <v>54</v>
      </c>
      <c r="T187" s="928" t="s">
        <v>11848</v>
      </c>
      <c r="U187" s="1250"/>
      <c r="V187" s="1241" t="s">
        <v>57</v>
      </c>
      <c r="W187" s="1242" t="s">
        <v>57</v>
      </c>
      <c r="X187" s="1251" t="s">
        <v>57</v>
      </c>
      <c r="Y187" s="1261"/>
      <c r="Z187" s="1259"/>
      <c r="AA187" s="1259"/>
      <c r="AB187" s="1259"/>
      <c r="AC187" s="1259"/>
      <c r="AD187" s="311" t="s">
        <v>58</v>
      </c>
      <c r="AE187" s="1259"/>
      <c r="AF187" s="1262" t="s">
        <v>59</v>
      </c>
      <c r="AG187" s="1247" t="s">
        <v>59</v>
      </c>
      <c r="AH187" s="1247" t="s">
        <v>59</v>
      </c>
      <c r="AI187" s="1252" t="s">
        <v>59</v>
      </c>
      <c r="AJ187" s="1247" t="s">
        <v>59</v>
      </c>
      <c r="AK187" s="1247" t="s">
        <v>59</v>
      </c>
      <c r="AL187" s="1247"/>
      <c r="AM187" s="1247"/>
      <c r="AN187" s="1252"/>
      <c r="AO187" s="1252" t="s">
        <v>393</v>
      </c>
      <c r="AP187" s="1247"/>
      <c r="AQ187" s="1248" t="str" cm="1">
        <f t="array" ref="AQ187">IF(AD187="NO FAVORABLE","NO FAVORABLE",IF(SUMPRODUCT(--(TRIM(AF187:AK187)&lt;&gt;"SI"),--(TRIM(AF187:AK187)&lt;&gt;"NA"))&gt;0,"SUBSANAR","APROBADA CR"))</f>
        <v>APROBADA CR</v>
      </c>
    </row>
    <row r="188" spans="1:43" s="1249" customFormat="1" ht="14.4" x14ac:dyDescent="0.3">
      <c r="A188" s="1282" t="s">
        <v>11462</v>
      </c>
      <c r="B188" s="1282" t="s">
        <v>11463</v>
      </c>
      <c r="C188" s="1282">
        <v>404</v>
      </c>
      <c r="D188" s="591" t="s">
        <v>45</v>
      </c>
      <c r="E188" s="928" t="s">
        <v>11849</v>
      </c>
      <c r="F188" s="928"/>
      <c r="G188" s="928" t="s">
        <v>5360</v>
      </c>
      <c r="H188" s="928" t="s">
        <v>8665</v>
      </c>
      <c r="I188" s="1256" t="str">
        <f t="shared" si="7"/>
        <v>YADIS   DENIS  MARIMON</v>
      </c>
      <c r="J188" s="1282" t="s">
        <v>50</v>
      </c>
      <c r="K188" s="928">
        <v>1192786538</v>
      </c>
      <c r="L188" s="1297">
        <v>34850</v>
      </c>
      <c r="M188" s="928">
        <v>30</v>
      </c>
      <c r="N188" s="1282" t="s">
        <v>379</v>
      </c>
      <c r="O188" s="928"/>
      <c r="P188" s="928"/>
      <c r="Q188" s="928"/>
      <c r="R188" s="928"/>
      <c r="S188" s="928" t="s">
        <v>54</v>
      </c>
      <c r="T188" s="928" t="s">
        <v>11837</v>
      </c>
      <c r="U188" s="1250"/>
      <c r="V188" s="1241" t="s">
        <v>57</v>
      </c>
      <c r="W188" s="1242" t="s">
        <v>57</v>
      </c>
      <c r="X188" s="1251" t="s">
        <v>57</v>
      </c>
      <c r="Y188" s="1261"/>
      <c r="Z188" s="1259"/>
      <c r="AA188" s="1259"/>
      <c r="AB188" s="1259"/>
      <c r="AC188" s="1259"/>
      <c r="AD188" s="311" t="s">
        <v>58</v>
      </c>
      <c r="AE188" s="1259"/>
      <c r="AF188" s="1262" t="s">
        <v>59</v>
      </c>
      <c r="AG188" s="1247" t="s">
        <v>57</v>
      </c>
      <c r="AH188" s="1247" t="s">
        <v>59</v>
      </c>
      <c r="AI188" s="1252" t="s">
        <v>59</v>
      </c>
      <c r="AJ188" s="1247" t="s">
        <v>59</v>
      </c>
      <c r="AK188" s="1247" t="s">
        <v>59</v>
      </c>
      <c r="AL188" s="1247" t="s">
        <v>11850</v>
      </c>
      <c r="AM188" s="1247"/>
      <c r="AN188" s="1252"/>
      <c r="AO188" s="1252" t="s">
        <v>393</v>
      </c>
      <c r="AP188" s="1247" t="s">
        <v>11851</v>
      </c>
      <c r="AQ188" s="1248" t="str" cm="1">
        <f t="array" ref="AQ188">IF(AD188="NO FAVORABLE","NO FAVORABLE",IF(SUMPRODUCT(--(TRIM(AF188:AK188)&lt;&gt;"SI"),--(TRIM(AF188:AK188)&lt;&gt;"NA"))&gt;0,"SUBSANAR","APROBADA CR"))</f>
        <v>APROBADA CR</v>
      </c>
    </row>
    <row r="189" spans="1:43" s="1249" customFormat="1" ht="14.4" x14ac:dyDescent="0.3">
      <c r="A189" s="1282" t="s">
        <v>11462</v>
      </c>
      <c r="B189" s="1282" t="s">
        <v>11463</v>
      </c>
      <c r="C189" s="1282">
        <v>405</v>
      </c>
      <c r="D189" s="591" t="s">
        <v>45</v>
      </c>
      <c r="E189" s="928" t="s">
        <v>11783</v>
      </c>
      <c r="F189" s="928" t="s">
        <v>666</v>
      </c>
      <c r="G189" s="928" t="s">
        <v>1219</v>
      </c>
      <c r="H189" s="928" t="s">
        <v>3601</v>
      </c>
      <c r="I189" s="1239" t="str">
        <f t="shared" si="7"/>
        <v xml:space="preserve">DIANIS  MARIA  HERRERA  LEON </v>
      </c>
      <c r="J189" s="1282" t="s">
        <v>50</v>
      </c>
      <c r="K189" s="928">
        <v>1001595073</v>
      </c>
      <c r="L189" s="1297">
        <v>34861</v>
      </c>
      <c r="M189" s="928">
        <v>30</v>
      </c>
      <c r="N189" s="1282" t="s">
        <v>379</v>
      </c>
      <c r="O189" s="928">
        <v>3018807321</v>
      </c>
      <c r="P189" s="1257" t="s">
        <v>11852</v>
      </c>
      <c r="Q189" s="928" t="s">
        <v>505</v>
      </c>
      <c r="R189" s="928" t="s">
        <v>374</v>
      </c>
      <c r="S189" s="928" t="s">
        <v>54</v>
      </c>
      <c r="T189" s="928" t="s">
        <v>11853</v>
      </c>
      <c r="U189" s="1250"/>
      <c r="V189" s="1241" t="s">
        <v>57</v>
      </c>
      <c r="W189" s="1242" t="s">
        <v>57</v>
      </c>
      <c r="X189" s="1251" t="s">
        <v>57</v>
      </c>
      <c r="Y189" s="1261"/>
      <c r="Z189" s="1259"/>
      <c r="AA189" s="1259"/>
      <c r="AB189" s="1259"/>
      <c r="AC189" s="1259"/>
      <c r="AD189" s="311" t="s">
        <v>58</v>
      </c>
      <c r="AE189" s="1259"/>
      <c r="AF189" s="1303" t="s">
        <v>59</v>
      </c>
      <c r="AG189" s="1263" t="s">
        <v>59</v>
      </c>
      <c r="AH189" s="1263" t="s">
        <v>59</v>
      </c>
      <c r="AI189" s="1304" t="s">
        <v>59</v>
      </c>
      <c r="AJ189" s="1263" t="s">
        <v>59</v>
      </c>
      <c r="AK189" s="1263" t="s">
        <v>59</v>
      </c>
      <c r="AL189" s="1263" t="s">
        <v>138</v>
      </c>
      <c r="AM189" s="1247"/>
      <c r="AN189" s="1252"/>
      <c r="AO189" s="1252" t="s">
        <v>393</v>
      </c>
      <c r="AP189" s="1247"/>
      <c r="AQ189" s="1248" t="str" cm="1">
        <f t="array" ref="AQ189">IF(AD189="NO FAVORABLE","NO FAVORABLE",IF(SUMPRODUCT(--(TRIM(AF189:AK189)&lt;&gt;"SI"),--(TRIM(AF189:AK189)&lt;&gt;"NA"))&gt;0,"SUBSANAR","APROBADA CR"))</f>
        <v>APROBADA CR</v>
      </c>
    </row>
    <row r="190" spans="1:43" s="1249" customFormat="1" ht="14.4" x14ac:dyDescent="0.3">
      <c r="A190" s="1282" t="s">
        <v>11462</v>
      </c>
      <c r="B190" s="1282" t="s">
        <v>11463</v>
      </c>
      <c r="C190" s="1282">
        <v>407</v>
      </c>
      <c r="D190" s="591" t="s">
        <v>45</v>
      </c>
      <c r="E190" s="928" t="s">
        <v>1338</v>
      </c>
      <c r="F190" s="928" t="s">
        <v>1967</v>
      </c>
      <c r="G190" s="928" t="s">
        <v>11855</v>
      </c>
      <c r="H190" s="928" t="s">
        <v>5216</v>
      </c>
      <c r="I190" s="1239" t="str">
        <f t="shared" si="7"/>
        <v xml:space="preserve">CLAUDIA  PATRICIA  BARBA  GUEVARA </v>
      </c>
      <c r="J190" s="1282" t="s">
        <v>50</v>
      </c>
      <c r="K190" s="928">
        <v>1148945127</v>
      </c>
      <c r="L190" s="1298">
        <v>33737</v>
      </c>
      <c r="M190" s="928">
        <v>33</v>
      </c>
      <c r="N190" s="1282" t="s">
        <v>379</v>
      </c>
      <c r="O190" s="928">
        <v>3127911055</v>
      </c>
      <c r="P190" s="928"/>
      <c r="Q190" s="928" t="s">
        <v>1987</v>
      </c>
      <c r="R190" s="928" t="s">
        <v>53</v>
      </c>
      <c r="S190" s="928" t="s">
        <v>54</v>
      </c>
      <c r="T190" s="928" t="s">
        <v>11856</v>
      </c>
      <c r="U190" s="1250"/>
      <c r="V190" s="1241" t="s">
        <v>57</v>
      </c>
      <c r="W190" s="1242" t="s">
        <v>57</v>
      </c>
      <c r="X190" s="1251" t="s">
        <v>57</v>
      </c>
      <c r="Y190" s="1261"/>
      <c r="Z190" s="1259"/>
      <c r="AA190" s="1259"/>
      <c r="AB190" s="1259"/>
      <c r="AC190" s="1259"/>
      <c r="AD190" s="311" t="s">
        <v>58</v>
      </c>
      <c r="AE190" s="1259"/>
      <c r="AF190" s="1614" t="s">
        <v>59</v>
      </c>
      <c r="AG190" s="1253" t="s">
        <v>59</v>
      </c>
      <c r="AH190" s="1253" t="s">
        <v>59</v>
      </c>
      <c r="AI190" s="1607" t="s">
        <v>59</v>
      </c>
      <c r="AJ190" s="1253" t="s">
        <v>59</v>
      </c>
      <c r="AK190" s="1253" t="s">
        <v>59</v>
      </c>
      <c r="AL190" s="1253"/>
      <c r="AM190" s="1247"/>
      <c r="AN190" s="1252"/>
      <c r="AO190" s="1252" t="s">
        <v>393</v>
      </c>
      <c r="AP190" s="1263"/>
      <c r="AQ190" s="1248" t="str" cm="1">
        <f t="array" ref="AQ190">IF(AD190="NO FAVORABLE","NO FAVORABLE",IF(SUMPRODUCT(--(TRIM(AF190:AK190)&lt;&gt;"SI"),--(TRIM(AF190:AK190)&lt;&gt;"NA"))&gt;0,"SUBSANAR","APROBADA CR"))</f>
        <v>APROBADA CR</v>
      </c>
    </row>
    <row r="191" spans="1:43" s="1249" customFormat="1" ht="14.4" x14ac:dyDescent="0.3">
      <c r="A191" s="1282" t="s">
        <v>11462</v>
      </c>
      <c r="B191" s="1282" t="s">
        <v>11463</v>
      </c>
      <c r="C191" s="1282">
        <v>409</v>
      </c>
      <c r="D191" s="591" t="s">
        <v>45</v>
      </c>
      <c r="E191" s="1282" t="s">
        <v>9467</v>
      </c>
      <c r="F191" s="1282" t="s">
        <v>9048</v>
      </c>
      <c r="G191" s="1282" t="s">
        <v>11857</v>
      </c>
      <c r="H191" s="1282" t="s">
        <v>400</v>
      </c>
      <c r="I191" s="1239" t="str">
        <f t="shared" si="7"/>
        <v>GINA YICETH SAENZ  PEREZ</v>
      </c>
      <c r="J191" s="1282" t="s">
        <v>50</v>
      </c>
      <c r="K191" s="1282">
        <v>1039097873</v>
      </c>
      <c r="L191" s="1297">
        <v>34374</v>
      </c>
      <c r="M191" s="1282">
        <v>31</v>
      </c>
      <c r="N191" s="1282" t="s">
        <v>379</v>
      </c>
      <c r="O191" s="928">
        <v>3127127765</v>
      </c>
      <c r="P191" s="928" t="s">
        <v>11858</v>
      </c>
      <c r="Q191" s="928" t="s">
        <v>1771</v>
      </c>
      <c r="R191" s="928" t="s">
        <v>53</v>
      </c>
      <c r="S191" s="928" t="s">
        <v>54</v>
      </c>
      <c r="T191" s="928" t="s">
        <v>11859</v>
      </c>
      <c r="U191" s="1250"/>
      <c r="V191" s="1241" t="s">
        <v>57</v>
      </c>
      <c r="W191" s="1242" t="s">
        <v>57</v>
      </c>
      <c r="X191" s="1251" t="s">
        <v>57</v>
      </c>
      <c r="Y191" s="1261"/>
      <c r="Z191" s="1259"/>
      <c r="AA191" s="1259"/>
      <c r="AB191" s="1259"/>
      <c r="AC191" s="1259"/>
      <c r="AD191" s="311" t="s">
        <v>58</v>
      </c>
      <c r="AE191" s="1259"/>
      <c r="AF191" s="1319" t="s">
        <v>59</v>
      </c>
      <c r="AG191" s="1255" t="s">
        <v>59</v>
      </c>
      <c r="AH191" s="1255" t="s">
        <v>59</v>
      </c>
      <c r="AI191" s="1608" t="s">
        <v>59</v>
      </c>
      <c r="AJ191" s="1255" t="s">
        <v>59</v>
      </c>
      <c r="AK191" s="1255" t="s">
        <v>59</v>
      </c>
      <c r="AL191" s="1255" t="s">
        <v>174</v>
      </c>
      <c r="AM191" s="1247"/>
      <c r="AN191" s="1252"/>
      <c r="AO191" s="1252" t="s">
        <v>393</v>
      </c>
      <c r="AP191" s="1253"/>
      <c r="AQ191" s="1248" t="str" cm="1">
        <f t="array" ref="AQ191">IF(AD191="NO FAVORABLE","NO FAVORABLE",IF(SUMPRODUCT(--(TRIM(AF191:AK191)&lt;&gt;"SI"),--(TRIM(AF191:AK191)&lt;&gt;"NA"))&gt;0,"SUBSANAR","APROBADA CR"))</f>
        <v>APROBADA CR</v>
      </c>
    </row>
    <row r="192" spans="1:43" s="1249" customFormat="1" ht="14.4" x14ac:dyDescent="0.3">
      <c r="A192" s="1282" t="s">
        <v>11462</v>
      </c>
      <c r="B192" s="1282" t="s">
        <v>11463</v>
      </c>
      <c r="C192" s="1282">
        <v>410</v>
      </c>
      <c r="D192" s="591" t="s">
        <v>45</v>
      </c>
      <c r="E192" s="928" t="s">
        <v>1878</v>
      </c>
      <c r="F192" s="928" t="s">
        <v>488</v>
      </c>
      <c r="G192" s="928" t="s">
        <v>9415</v>
      </c>
      <c r="H192" s="928" t="s">
        <v>689</v>
      </c>
      <c r="I192" s="1239" t="str">
        <f t="shared" si="7"/>
        <v>HILDA ROSA MENA  TORRES</v>
      </c>
      <c r="J192" s="1282" t="s">
        <v>50</v>
      </c>
      <c r="K192" s="928">
        <v>22162049</v>
      </c>
      <c r="L192" s="1297">
        <v>16668</v>
      </c>
      <c r="M192" s="928">
        <v>80</v>
      </c>
      <c r="N192" s="1282" t="s">
        <v>379</v>
      </c>
      <c r="O192" s="928">
        <v>3135674756</v>
      </c>
      <c r="P192" s="1257" t="s">
        <v>11860</v>
      </c>
      <c r="Q192" s="928" t="s">
        <v>6796</v>
      </c>
      <c r="R192" s="928" t="s">
        <v>374</v>
      </c>
      <c r="S192" s="928" t="s">
        <v>54</v>
      </c>
      <c r="T192" s="928" t="s">
        <v>11861</v>
      </c>
      <c r="U192" s="1250"/>
      <c r="V192" s="1241" t="s">
        <v>57</v>
      </c>
      <c r="W192" s="1242" t="s">
        <v>57</v>
      </c>
      <c r="X192" s="931" t="s">
        <v>11862</v>
      </c>
      <c r="Y192" s="1261"/>
      <c r="Z192" s="1259"/>
      <c r="AA192" s="1259"/>
      <c r="AB192" s="1259"/>
      <c r="AC192" s="1259"/>
      <c r="AD192" s="1300" t="s">
        <v>296</v>
      </c>
      <c r="AE192" s="1259"/>
      <c r="AF192" s="1262" t="s">
        <v>59</v>
      </c>
      <c r="AG192" s="1247" t="s">
        <v>57</v>
      </c>
      <c r="AH192" s="1247" t="s">
        <v>59</v>
      </c>
      <c r="AI192" s="1247" t="s">
        <v>59</v>
      </c>
      <c r="AJ192" s="1247" t="s">
        <v>59</v>
      </c>
      <c r="AK192" s="1247" t="s">
        <v>59</v>
      </c>
      <c r="AL192" s="1247" t="s">
        <v>138</v>
      </c>
      <c r="AM192" s="1247"/>
      <c r="AN192" s="1252"/>
      <c r="AO192" s="1287" t="s">
        <v>11863</v>
      </c>
      <c r="AP192" s="1263"/>
      <c r="AQ192" s="1248" t="str" cm="1">
        <f t="array" ref="AQ192">IF(AD192="NO FAVORABLE","NO FAVORABLE",IF(SUMPRODUCT(--(TRIM(AF192:AK192)&lt;&gt;"SI"),--(TRIM(AF192:AK192)&lt;&gt;"NA"))&gt;0,"SUBSANAR","APROBADA CR"))</f>
        <v>APROBADA CR</v>
      </c>
    </row>
    <row r="193" spans="1:43" s="1249" customFormat="1" ht="14.4" x14ac:dyDescent="0.3">
      <c r="A193" s="1282" t="s">
        <v>11462</v>
      </c>
      <c r="B193" s="1282" t="s">
        <v>11463</v>
      </c>
      <c r="C193" s="1282">
        <v>412</v>
      </c>
      <c r="D193" s="1533" t="s">
        <v>45</v>
      </c>
      <c r="E193" s="928" t="s">
        <v>4904</v>
      </c>
      <c r="F193" s="928"/>
      <c r="G193" s="928" t="s">
        <v>4905</v>
      </c>
      <c r="H193" s="928" t="s">
        <v>4935</v>
      </c>
      <c r="I193" s="1530" t="str">
        <f t="shared" si="7"/>
        <v xml:space="preserve">MILADIS   AVILA  PALENCIA </v>
      </c>
      <c r="J193" s="1282" t="s">
        <v>50</v>
      </c>
      <c r="K193" s="928">
        <v>39158265</v>
      </c>
      <c r="L193" s="1297">
        <v>25521</v>
      </c>
      <c r="M193" s="928">
        <v>56</v>
      </c>
      <c r="N193" s="1282" t="s">
        <v>379</v>
      </c>
      <c r="O193" s="928">
        <v>3218099934</v>
      </c>
      <c r="P193" s="928"/>
      <c r="Q193" s="928" t="s">
        <v>511</v>
      </c>
      <c r="R193" s="928" t="s">
        <v>374</v>
      </c>
      <c r="S193" s="928" t="s">
        <v>54</v>
      </c>
      <c r="T193" s="928" t="s">
        <v>11864</v>
      </c>
      <c r="U193" s="1250"/>
      <c r="V193" s="1301" t="s">
        <v>57</v>
      </c>
      <c r="W193" s="1302" t="s">
        <v>57</v>
      </c>
      <c r="X193" s="1251" t="s">
        <v>57</v>
      </c>
      <c r="Y193" s="1261"/>
      <c r="Z193" s="1259"/>
      <c r="AA193" s="1259"/>
      <c r="AB193" s="1259"/>
      <c r="AC193" s="1259"/>
      <c r="AD193" s="1272" t="s">
        <v>58</v>
      </c>
      <c r="AE193" s="1271"/>
      <c r="AF193" s="1266" t="s">
        <v>59</v>
      </c>
      <c r="AG193" s="1266" t="s">
        <v>57</v>
      </c>
      <c r="AH193" s="1266" t="s">
        <v>59</v>
      </c>
      <c r="AI193" s="1266" t="s">
        <v>59</v>
      </c>
      <c r="AJ193" s="1266" t="s">
        <v>59</v>
      </c>
      <c r="AK193" s="1266" t="s">
        <v>59</v>
      </c>
      <c r="AL193" s="1266" t="s">
        <v>70</v>
      </c>
      <c r="AM193" s="1262"/>
      <c r="AN193" s="1252"/>
      <c r="AO193" s="1252" t="s">
        <v>393</v>
      </c>
      <c r="AP193" s="1255"/>
      <c r="AQ193" s="1248" t="str" cm="1">
        <f t="array" ref="AQ193">IF(AD193="NO FAVORABLE","NO FAVORABLE",IF(SUMPRODUCT(--(TRIM(AF193:AK193)&lt;&gt;"SI"),--(TRIM(AF193:AK193)&lt;&gt;"NA"))&gt;0,"SUBSANAR","APROBADA CR"))</f>
        <v>APROBADA CR</v>
      </c>
    </row>
    <row r="194" spans="1:43" s="1249" customFormat="1" ht="14.4" x14ac:dyDescent="0.3">
      <c r="A194" s="1282" t="s">
        <v>11462</v>
      </c>
      <c r="B194" s="1282" t="s">
        <v>11463</v>
      </c>
      <c r="C194" s="1282">
        <v>413</v>
      </c>
      <c r="D194" s="1533" t="s">
        <v>45</v>
      </c>
      <c r="E194" s="928" t="s">
        <v>11865</v>
      </c>
      <c r="F194" s="928"/>
      <c r="G194" s="928" t="s">
        <v>4733</v>
      </c>
      <c r="H194" s="928" t="s">
        <v>7480</v>
      </c>
      <c r="I194" s="1530" t="str">
        <f t="shared" si="7"/>
        <v>MIRTA   POLO PESTAÑA</v>
      </c>
      <c r="J194" s="1282" t="s">
        <v>50</v>
      </c>
      <c r="K194" s="928">
        <v>35476745</v>
      </c>
      <c r="L194" s="1297">
        <v>24087</v>
      </c>
      <c r="M194" s="928">
        <v>59</v>
      </c>
      <c r="N194" s="1282" t="s">
        <v>379</v>
      </c>
      <c r="O194" s="928">
        <v>3234671954</v>
      </c>
      <c r="P194" s="1257" t="s">
        <v>11866</v>
      </c>
      <c r="Q194" s="928" t="s">
        <v>1987</v>
      </c>
      <c r="R194" s="928" t="s">
        <v>374</v>
      </c>
      <c r="S194" s="928" t="s">
        <v>54</v>
      </c>
      <c r="T194" s="928" t="s">
        <v>11867</v>
      </c>
      <c r="U194" s="1250"/>
      <c r="V194" s="1301" t="s">
        <v>57</v>
      </c>
      <c r="W194" s="1302" t="s">
        <v>57</v>
      </c>
      <c r="X194" s="1251" t="s">
        <v>57</v>
      </c>
      <c r="Y194" s="1261"/>
      <c r="Z194" s="1259"/>
      <c r="AA194" s="1259"/>
      <c r="AB194" s="1259"/>
      <c r="AC194" s="1259"/>
      <c r="AD194" s="311" t="s">
        <v>58</v>
      </c>
      <c r="AE194" s="1271"/>
      <c r="AF194" s="321" t="s">
        <v>59</v>
      </c>
      <c r="AG194" s="321" t="s">
        <v>59</v>
      </c>
      <c r="AH194" s="321" t="s">
        <v>59</v>
      </c>
      <c r="AI194" s="321" t="s">
        <v>59</v>
      </c>
      <c r="AJ194" s="321" t="s">
        <v>59</v>
      </c>
      <c r="AK194" s="1266" t="s">
        <v>59</v>
      </c>
      <c r="AL194" s="1266" t="s">
        <v>114</v>
      </c>
      <c r="AM194" s="1262"/>
      <c r="AN194" s="1252"/>
      <c r="AO194" s="1252" t="s">
        <v>393</v>
      </c>
      <c r="AP194" s="1247"/>
      <c r="AQ194" s="1248" t="str" cm="1">
        <f t="array" ref="AQ194">IF(AD194="NO FAVORABLE","NO FAVORABLE",IF(SUMPRODUCT(--(TRIM(AF194:AK194)&lt;&gt;"SI"),--(TRIM(AF194:AK194)&lt;&gt;"NA"))&gt;0,"SUBSANAR","APROBADA CR"))</f>
        <v>APROBADA CR</v>
      </c>
    </row>
    <row r="195" spans="1:43" s="1249" customFormat="1" ht="14.4" x14ac:dyDescent="0.3">
      <c r="A195" s="1282" t="s">
        <v>11462</v>
      </c>
      <c r="B195" s="1282" t="s">
        <v>11463</v>
      </c>
      <c r="C195" s="1282">
        <v>416</v>
      </c>
      <c r="D195" s="591" t="s">
        <v>45</v>
      </c>
      <c r="E195" s="928" t="s">
        <v>9460</v>
      </c>
      <c r="F195" s="928" t="s">
        <v>1274</v>
      </c>
      <c r="G195" s="928" t="s">
        <v>11834</v>
      </c>
      <c r="H195" s="928" t="s">
        <v>9890</v>
      </c>
      <c r="I195" s="1239" t="str">
        <f t="shared" si="7"/>
        <v>CELMIRA  MARGARITA  PRIMERA  LAMBERTINEZ</v>
      </c>
      <c r="J195" s="1282" t="s">
        <v>50</v>
      </c>
      <c r="K195" s="928">
        <v>32203191</v>
      </c>
      <c r="L195" s="1297">
        <v>30831</v>
      </c>
      <c r="M195" s="928">
        <v>41</v>
      </c>
      <c r="N195" s="1282" t="s">
        <v>379</v>
      </c>
      <c r="O195" s="928">
        <v>3142412288</v>
      </c>
      <c r="P195" s="1257" t="s">
        <v>11869</v>
      </c>
      <c r="Q195" s="928" t="s">
        <v>1819</v>
      </c>
      <c r="R195" s="928" t="s">
        <v>374</v>
      </c>
      <c r="S195" s="928" t="s">
        <v>54</v>
      </c>
      <c r="T195" s="928" t="s">
        <v>11870</v>
      </c>
      <c r="U195" s="1250"/>
      <c r="V195" s="1301" t="s">
        <v>57</v>
      </c>
      <c r="W195" s="1302" t="s">
        <v>57</v>
      </c>
      <c r="X195" s="1251" t="s">
        <v>57</v>
      </c>
      <c r="Y195" s="1261"/>
      <c r="Z195" s="1259"/>
      <c r="AA195" s="1259"/>
      <c r="AB195" s="1259"/>
      <c r="AC195" s="1259"/>
      <c r="AD195" s="311" t="s">
        <v>58</v>
      </c>
      <c r="AE195" s="1259"/>
      <c r="AF195" s="1262" t="s">
        <v>59</v>
      </c>
      <c r="AG195" s="1247" t="s">
        <v>59</v>
      </c>
      <c r="AH195" s="1247" t="s">
        <v>59</v>
      </c>
      <c r="AI195" s="1247" t="s">
        <v>59</v>
      </c>
      <c r="AJ195" s="1247" t="s">
        <v>59</v>
      </c>
      <c r="AK195" s="1247" t="s">
        <v>59</v>
      </c>
      <c r="AL195" s="1247"/>
      <c r="AM195" s="1247"/>
      <c r="AN195" s="1252"/>
      <c r="AO195" s="1252" t="s">
        <v>393</v>
      </c>
      <c r="AP195" s="1247"/>
      <c r="AQ195" s="1248" t="str" cm="1">
        <f t="array" ref="AQ195">IF(AD195="NO FAVORABLE","NO FAVORABLE",IF(SUMPRODUCT(--(TRIM(AF195:AK195)&lt;&gt;"SI"),--(TRIM(AF195:AK195)&lt;&gt;"NA"))&gt;0,"SUBSANAR","APROBADA CR"))</f>
        <v>APROBADA CR</v>
      </c>
    </row>
    <row r="196" spans="1:43" s="1249" customFormat="1" ht="14.4" x14ac:dyDescent="0.3">
      <c r="A196" s="1282" t="s">
        <v>11462</v>
      </c>
      <c r="B196" s="1282" t="s">
        <v>11463</v>
      </c>
      <c r="C196" s="1282">
        <v>417</v>
      </c>
      <c r="D196" s="591" t="s">
        <v>45</v>
      </c>
      <c r="E196" s="1282" t="s">
        <v>624</v>
      </c>
      <c r="F196" s="1282" t="s">
        <v>7500</v>
      </c>
      <c r="G196" s="1282" t="s">
        <v>4426</v>
      </c>
      <c r="H196" s="1282" t="s">
        <v>11871</v>
      </c>
      <c r="I196" s="1239" t="str">
        <f t="shared" si="7"/>
        <v>ESTHER JULIA  MONROY ENSUNCHO</v>
      </c>
      <c r="J196" s="1282" t="s">
        <v>50</v>
      </c>
      <c r="K196" s="1282">
        <v>1039096451</v>
      </c>
      <c r="L196" s="1297">
        <v>34214</v>
      </c>
      <c r="M196" s="1282">
        <v>32</v>
      </c>
      <c r="N196" s="1282" t="s">
        <v>379</v>
      </c>
      <c r="O196" s="1282">
        <v>3107487524</v>
      </c>
      <c r="P196" s="1291" t="s">
        <v>11872</v>
      </c>
      <c r="Q196" s="1282" t="s">
        <v>1819</v>
      </c>
      <c r="R196" s="1282" t="s">
        <v>374</v>
      </c>
      <c r="S196" s="1282" t="s">
        <v>54</v>
      </c>
      <c r="T196" s="1282" t="s">
        <v>11873</v>
      </c>
      <c r="U196" s="1283"/>
      <c r="V196" s="1301" t="s">
        <v>57</v>
      </c>
      <c r="W196" s="1302" t="s">
        <v>57</v>
      </c>
      <c r="X196" s="1251" t="s">
        <v>57</v>
      </c>
      <c r="Y196" s="1261"/>
      <c r="Z196" s="1259"/>
      <c r="AA196" s="1259"/>
      <c r="AB196" s="1259"/>
      <c r="AC196" s="1259"/>
      <c r="AD196" s="311" t="s">
        <v>58</v>
      </c>
      <c r="AE196" s="1259"/>
      <c r="AF196" s="1303" t="s">
        <v>59</v>
      </c>
      <c r="AG196" s="1263" t="s">
        <v>59</v>
      </c>
      <c r="AH196" s="1263" t="s">
        <v>59</v>
      </c>
      <c r="AI196" s="1263" t="s">
        <v>59</v>
      </c>
      <c r="AJ196" s="1263" t="s">
        <v>59</v>
      </c>
      <c r="AK196" s="1247" t="s">
        <v>59</v>
      </c>
      <c r="AL196" s="1263" t="s">
        <v>283</v>
      </c>
      <c r="AM196" s="1263"/>
      <c r="AN196" s="1304"/>
      <c r="AO196" s="1252" t="s">
        <v>393</v>
      </c>
      <c r="AP196" s="1247"/>
      <c r="AQ196" s="1248" t="str" cm="1">
        <f t="array" ref="AQ196">IF(AD196="NO FAVORABLE","NO FAVORABLE",IF(SUMPRODUCT(--(TRIM(AF196:AK196)&lt;&gt;"SI"),--(TRIM(AF196:AK196)&lt;&gt;"NA"))&gt;0,"SUBSANAR","APROBADA CR"))</f>
        <v>APROBADA CR</v>
      </c>
    </row>
    <row r="197" spans="1:43" s="1249" customFormat="1" ht="14.4" x14ac:dyDescent="0.3">
      <c r="A197" s="1282" t="s">
        <v>11462</v>
      </c>
      <c r="B197" s="1282" t="s">
        <v>11463</v>
      </c>
      <c r="C197" s="1282">
        <v>418</v>
      </c>
      <c r="D197" s="591" t="s">
        <v>45</v>
      </c>
      <c r="E197" s="928" t="s">
        <v>11874</v>
      </c>
      <c r="F197" s="928" t="s">
        <v>145</v>
      </c>
      <c r="G197" s="928" t="s">
        <v>252</v>
      </c>
      <c r="H197" s="928" t="s">
        <v>1215</v>
      </c>
      <c r="I197" s="1239" t="str">
        <f t="shared" si="7"/>
        <v xml:space="preserve">ELLA  CECILIA LOPEZ VARGAS </v>
      </c>
      <c r="J197" s="1282" t="s">
        <v>50</v>
      </c>
      <c r="K197" s="928">
        <v>30660935</v>
      </c>
      <c r="L197" s="1297">
        <v>26625</v>
      </c>
      <c r="M197" s="928">
        <v>52</v>
      </c>
      <c r="N197" s="1282" t="s">
        <v>379</v>
      </c>
      <c r="O197" s="928">
        <v>3127090497</v>
      </c>
      <c r="P197" s="928"/>
      <c r="Q197" s="928" t="s">
        <v>1746</v>
      </c>
      <c r="R197" s="928" t="s">
        <v>374</v>
      </c>
      <c r="S197" s="928" t="s">
        <v>54</v>
      </c>
      <c r="T197" s="928" t="s">
        <v>11875</v>
      </c>
      <c r="U197" s="1250"/>
      <c r="V197" s="1301" t="s">
        <v>57</v>
      </c>
      <c r="W197" s="1302" t="s">
        <v>57</v>
      </c>
      <c r="X197" s="1251" t="s">
        <v>57</v>
      </c>
      <c r="Y197" s="1261"/>
      <c r="Z197" s="1259"/>
      <c r="AA197" s="1259"/>
      <c r="AB197" s="1259"/>
      <c r="AC197" s="1259"/>
      <c r="AD197" s="311" t="s">
        <v>58</v>
      </c>
      <c r="AE197" s="1259"/>
      <c r="AF197" s="1303" t="s">
        <v>59</v>
      </c>
      <c r="AG197" s="1263" t="s">
        <v>59</v>
      </c>
      <c r="AH197" s="1263" t="s">
        <v>59</v>
      </c>
      <c r="AI197" s="1263" t="s">
        <v>59</v>
      </c>
      <c r="AJ197" s="1263" t="s">
        <v>59</v>
      </c>
      <c r="AK197" s="1263" t="s">
        <v>59</v>
      </c>
      <c r="AL197" s="1263" t="s">
        <v>138</v>
      </c>
      <c r="AM197" s="1247"/>
      <c r="AN197" s="1252"/>
      <c r="AO197" s="1252" t="s">
        <v>393</v>
      </c>
      <c r="AP197" s="1247"/>
      <c r="AQ197" s="1248" t="str" cm="1">
        <f t="array" ref="AQ197">IF(AD197="NO FAVORABLE","NO FAVORABLE",IF(SUMPRODUCT(--(TRIM(AF197:AK197)&lt;&gt;"SI"),--(TRIM(AF197:AK197)&lt;&gt;"NA"))&gt;0,"SUBSANAR","APROBADA CR"))</f>
        <v>APROBADA CR</v>
      </c>
    </row>
    <row r="198" spans="1:43" s="1249" customFormat="1" ht="14.4" x14ac:dyDescent="0.3">
      <c r="A198" s="1282" t="s">
        <v>11462</v>
      </c>
      <c r="B198" s="1282" t="s">
        <v>11463</v>
      </c>
      <c r="C198" s="1282">
        <v>420</v>
      </c>
      <c r="D198" s="591" t="s">
        <v>45</v>
      </c>
      <c r="E198" s="928" t="s">
        <v>11876</v>
      </c>
      <c r="F198" s="928" t="s">
        <v>11877</v>
      </c>
      <c r="G198" s="928" t="s">
        <v>747</v>
      </c>
      <c r="H198" s="928" t="s">
        <v>7424</v>
      </c>
      <c r="I198" s="1239" t="str">
        <f t="shared" si="7"/>
        <v>JHAREN  YAJAIRA  RODRIGUEZ  CAVADIA</v>
      </c>
      <c r="J198" s="1282" t="s">
        <v>50</v>
      </c>
      <c r="K198" s="928">
        <v>1028037690</v>
      </c>
      <c r="L198" s="1297">
        <v>36108</v>
      </c>
      <c r="M198" s="928">
        <v>26</v>
      </c>
      <c r="N198" s="1282" t="s">
        <v>379</v>
      </c>
      <c r="O198" s="928">
        <v>3117440328</v>
      </c>
      <c r="P198" s="928"/>
      <c r="Q198" s="928" t="s">
        <v>505</v>
      </c>
      <c r="R198" s="928"/>
      <c r="S198" s="928" t="s">
        <v>54</v>
      </c>
      <c r="T198" s="928" t="s">
        <v>11878</v>
      </c>
      <c r="U198" s="1250"/>
      <c r="V198" s="1301" t="s">
        <v>57</v>
      </c>
      <c r="W198" s="1302" t="s">
        <v>57</v>
      </c>
      <c r="X198" s="1251" t="s">
        <v>57</v>
      </c>
      <c r="Y198" s="1261"/>
      <c r="Z198" s="1259"/>
      <c r="AA198" s="1259"/>
      <c r="AB198" s="1259"/>
      <c r="AC198" s="1259"/>
      <c r="AD198" s="311" t="s">
        <v>58</v>
      </c>
      <c r="AE198" s="1259"/>
      <c r="AF198" s="1319" t="s">
        <v>59</v>
      </c>
      <c r="AG198" s="1255" t="s">
        <v>59</v>
      </c>
      <c r="AH198" s="1255" t="s">
        <v>59</v>
      </c>
      <c r="AI198" s="1255" t="s">
        <v>59</v>
      </c>
      <c r="AJ198" s="1255" t="s">
        <v>59</v>
      </c>
      <c r="AK198" s="1255" t="s">
        <v>59</v>
      </c>
      <c r="AL198" s="1255" t="s">
        <v>283</v>
      </c>
      <c r="AM198" s="1247"/>
      <c r="AN198" s="1252"/>
      <c r="AO198" s="1252" t="s">
        <v>393</v>
      </c>
      <c r="AP198" s="1247" t="e">
        <v>#N/A</v>
      </c>
      <c r="AQ198" s="1248" t="str" cm="1">
        <f t="array" ref="AQ198">IF(AD198="NO FAVORABLE","NO FAVORABLE",IF(SUMPRODUCT(--(TRIM(AF198:AK198)&lt;&gt;"SI"),--(TRIM(AF198:AK198)&lt;&gt;"NA"))&gt;0,"SUBSANAR","APROBADA CR"))</f>
        <v>APROBADA CR</v>
      </c>
    </row>
    <row r="199" spans="1:43" s="1249" customFormat="1" ht="14.4" x14ac:dyDescent="0.3">
      <c r="A199" s="1282" t="s">
        <v>11462</v>
      </c>
      <c r="B199" s="1282" t="s">
        <v>11463</v>
      </c>
      <c r="C199" s="1282">
        <v>421</v>
      </c>
      <c r="D199" s="591" t="s">
        <v>45</v>
      </c>
      <c r="E199" s="928" t="s">
        <v>9460</v>
      </c>
      <c r="F199" s="928"/>
      <c r="G199" s="928" t="s">
        <v>4935</v>
      </c>
      <c r="H199" s="928" t="s">
        <v>117</v>
      </c>
      <c r="I199" s="1239" t="str">
        <f t="shared" si="7"/>
        <v>CELMIRA   PALENCIA  DIAZ</v>
      </c>
      <c r="J199" s="1282" t="s">
        <v>50</v>
      </c>
      <c r="K199" s="928">
        <v>32202992</v>
      </c>
      <c r="L199" s="1297">
        <v>29888</v>
      </c>
      <c r="M199" s="928">
        <v>44</v>
      </c>
      <c r="N199" s="1282" t="s">
        <v>379</v>
      </c>
      <c r="O199" s="928">
        <v>3126498918</v>
      </c>
      <c r="P199" s="1257" t="s">
        <v>11879</v>
      </c>
      <c r="Q199" s="928" t="s">
        <v>11880</v>
      </c>
      <c r="R199" s="1282" t="s">
        <v>374</v>
      </c>
      <c r="S199" s="928" t="s">
        <v>54</v>
      </c>
      <c r="T199" s="928" t="s">
        <v>11881</v>
      </c>
      <c r="U199" s="1250"/>
      <c r="V199" s="1301" t="s">
        <v>57</v>
      </c>
      <c r="W199" s="1302" t="s">
        <v>57</v>
      </c>
      <c r="X199" s="1251" t="s">
        <v>57</v>
      </c>
      <c r="Y199" s="1261"/>
      <c r="Z199" s="1259"/>
      <c r="AA199" s="1259"/>
      <c r="AB199" s="1259"/>
      <c r="AC199" s="1259"/>
      <c r="AD199" s="311" t="s">
        <v>58</v>
      </c>
      <c r="AE199" s="1259"/>
      <c r="AF199" s="1262" t="s">
        <v>59</v>
      </c>
      <c r="AG199" s="1247" t="s">
        <v>59</v>
      </c>
      <c r="AH199" s="1247" t="s">
        <v>59</v>
      </c>
      <c r="AI199" s="1247" t="s">
        <v>59</v>
      </c>
      <c r="AJ199" s="1247" t="s">
        <v>59</v>
      </c>
      <c r="AK199" s="1247" t="s">
        <v>59</v>
      </c>
      <c r="AL199" s="1247" t="s">
        <v>182</v>
      </c>
      <c r="AM199" s="1247"/>
      <c r="AN199" s="1252"/>
      <c r="AO199" s="1252" t="s">
        <v>393</v>
      </c>
      <c r="AP199" s="1247"/>
      <c r="AQ199" s="1248" t="str" cm="1">
        <f t="array" ref="AQ199">IF(AD199="NO FAVORABLE","NO FAVORABLE",IF(SUMPRODUCT(--(TRIM(AF199:AK199)&lt;&gt;"SI"),--(TRIM(AF199:AK199)&lt;&gt;"NA"))&gt;0,"SUBSANAR","APROBADA CR"))</f>
        <v>APROBADA CR</v>
      </c>
    </row>
    <row r="200" spans="1:43" s="1249" customFormat="1" ht="14.4" x14ac:dyDescent="0.3">
      <c r="A200" s="1282" t="s">
        <v>11462</v>
      </c>
      <c r="B200" s="1282" t="s">
        <v>11463</v>
      </c>
      <c r="C200" s="1282">
        <v>422</v>
      </c>
      <c r="D200" s="591" t="s">
        <v>45</v>
      </c>
      <c r="E200" s="928" t="s">
        <v>11882</v>
      </c>
      <c r="F200" s="928"/>
      <c r="G200" s="928" t="s">
        <v>5342</v>
      </c>
      <c r="H200" s="928" t="s">
        <v>48</v>
      </c>
      <c r="I200" s="1239" t="str">
        <f t="shared" si="7"/>
        <v>GLEDYS   SOTELO CORREA</v>
      </c>
      <c r="J200" s="1282" t="s">
        <v>50</v>
      </c>
      <c r="K200" s="928">
        <v>1007440925</v>
      </c>
      <c r="L200" s="1297">
        <v>35252</v>
      </c>
      <c r="M200" s="928">
        <v>29</v>
      </c>
      <c r="N200" s="1282" t="s">
        <v>379</v>
      </c>
      <c r="O200" s="928">
        <v>3212961783</v>
      </c>
      <c r="P200" s="928"/>
      <c r="Q200" s="928" t="s">
        <v>505</v>
      </c>
      <c r="R200" s="1282"/>
      <c r="S200" s="928" t="s">
        <v>54</v>
      </c>
      <c r="T200" s="928" t="s">
        <v>11883</v>
      </c>
      <c r="U200" s="1250"/>
      <c r="V200" s="1301" t="s">
        <v>57</v>
      </c>
      <c r="W200" s="1302" t="s">
        <v>57</v>
      </c>
      <c r="X200" s="1251" t="s">
        <v>57</v>
      </c>
      <c r="Y200" s="1261"/>
      <c r="Z200" s="1259"/>
      <c r="AA200" s="1259"/>
      <c r="AB200" s="1259"/>
      <c r="AC200" s="1259"/>
      <c r="AD200" s="311" t="s">
        <v>58</v>
      </c>
      <c r="AE200" s="1259"/>
      <c r="AF200" s="1303" t="s">
        <v>59</v>
      </c>
      <c r="AG200" s="1263" t="s">
        <v>59</v>
      </c>
      <c r="AH200" s="1263" t="s">
        <v>59</v>
      </c>
      <c r="AI200" s="1263" t="s">
        <v>59</v>
      </c>
      <c r="AJ200" s="1263" t="s">
        <v>59</v>
      </c>
      <c r="AK200" s="1263" t="s">
        <v>59</v>
      </c>
      <c r="AL200" s="1263" t="s">
        <v>194</v>
      </c>
      <c r="AM200" s="1247"/>
      <c r="AN200" s="1252"/>
      <c r="AO200" s="1252" t="s">
        <v>393</v>
      </c>
      <c r="AP200" s="1247"/>
      <c r="AQ200" s="1248" t="str" cm="1">
        <f t="array" ref="AQ200">IF(AD200="NO FAVORABLE","NO FAVORABLE",IF(SUMPRODUCT(--(TRIM(AF200:AK200)&lt;&gt;"SI"),--(TRIM(AF200:AK200)&lt;&gt;"NA"))&gt;0,"SUBSANAR","APROBADA CR"))</f>
        <v>APROBADA CR</v>
      </c>
    </row>
    <row r="201" spans="1:43" s="1249" customFormat="1" ht="14.4" x14ac:dyDescent="0.3">
      <c r="A201" s="1282" t="s">
        <v>11462</v>
      </c>
      <c r="B201" s="1282" t="s">
        <v>11463</v>
      </c>
      <c r="C201" s="1282">
        <v>425</v>
      </c>
      <c r="D201" s="591" t="s">
        <v>45</v>
      </c>
      <c r="E201" s="928" t="s">
        <v>1848</v>
      </c>
      <c r="F201" s="928" t="s">
        <v>1339</v>
      </c>
      <c r="G201" s="928" t="s">
        <v>9288</v>
      </c>
      <c r="H201" s="928" t="s">
        <v>4874</v>
      </c>
      <c r="I201" s="1239" t="str">
        <f t="shared" si="7"/>
        <v xml:space="preserve">LINA  MARCELA  CABRERA  VERGARA </v>
      </c>
      <c r="J201" s="1282" t="s">
        <v>50</v>
      </c>
      <c r="K201" s="928">
        <v>1039079843</v>
      </c>
      <c r="L201" s="1297">
        <v>37966</v>
      </c>
      <c r="M201" s="928">
        <v>21</v>
      </c>
      <c r="N201" s="1282" t="s">
        <v>379</v>
      </c>
      <c r="O201" s="928">
        <v>3132453083</v>
      </c>
      <c r="P201" s="1257" t="s">
        <v>11884</v>
      </c>
      <c r="Q201" s="928" t="s">
        <v>505</v>
      </c>
      <c r="R201" s="1282" t="s">
        <v>53</v>
      </c>
      <c r="S201" s="928" t="s">
        <v>54</v>
      </c>
      <c r="T201" s="928" t="s">
        <v>11885</v>
      </c>
      <c r="U201" s="1250"/>
      <c r="V201" s="1301" t="s">
        <v>57</v>
      </c>
      <c r="W201" s="1302" t="s">
        <v>57</v>
      </c>
      <c r="X201" s="1251" t="s">
        <v>57</v>
      </c>
      <c r="Y201" s="1261"/>
      <c r="Z201" s="1259"/>
      <c r="AA201" s="1259"/>
      <c r="AB201" s="1259"/>
      <c r="AC201" s="1259"/>
      <c r="AD201" s="311" t="s">
        <v>58</v>
      </c>
      <c r="AE201" s="1259"/>
      <c r="AF201" s="1262" t="s">
        <v>59</v>
      </c>
      <c r="AG201" s="1247" t="s">
        <v>59</v>
      </c>
      <c r="AH201" s="1247" t="s">
        <v>59</v>
      </c>
      <c r="AI201" s="1247" t="s">
        <v>59</v>
      </c>
      <c r="AJ201" s="1247" t="s">
        <v>59</v>
      </c>
      <c r="AK201" s="1247" t="s">
        <v>59</v>
      </c>
      <c r="AL201" s="1247" t="s">
        <v>143</v>
      </c>
      <c r="AM201" s="1247" t="e">
        <v>#N/A</v>
      </c>
      <c r="AN201" s="1247" t="e">
        <v>#N/A</v>
      </c>
      <c r="AO201" s="1247" t="e">
        <v>#N/A</v>
      </c>
      <c r="AP201" s="1247" t="e">
        <v>#N/A</v>
      </c>
      <c r="AQ201" s="1248" t="str" cm="1">
        <f t="array" ref="AQ201">IF(AD201="NO FAVORABLE","NO FAVORABLE",IF(SUMPRODUCT(--(TRIM(AF201:AK201)&lt;&gt;"SI"),--(TRIM(AF201:AK201)&lt;&gt;"NA"))&gt;0,"SUBSANAR","APROBADA CR"))</f>
        <v>APROBADA CR</v>
      </c>
    </row>
    <row r="202" spans="1:43" s="1249" customFormat="1" ht="14.4" x14ac:dyDescent="0.3">
      <c r="A202" s="1282" t="s">
        <v>11462</v>
      </c>
      <c r="B202" s="1282" t="s">
        <v>11463</v>
      </c>
      <c r="C202" s="1282">
        <v>427</v>
      </c>
      <c r="D202" s="591" t="s">
        <v>45</v>
      </c>
      <c r="E202" s="928" t="s">
        <v>669</v>
      </c>
      <c r="F202" s="928" t="s">
        <v>970</v>
      </c>
      <c r="G202" s="928" t="s">
        <v>1929</v>
      </c>
      <c r="H202" s="928" t="s">
        <v>4820</v>
      </c>
      <c r="I202" s="1239" t="str">
        <f t="shared" si="7"/>
        <v xml:space="preserve">ANGELA  BERTA MARTINEZ  TAPIA </v>
      </c>
      <c r="J202" s="1282" t="s">
        <v>50</v>
      </c>
      <c r="K202" s="928">
        <v>39156017</v>
      </c>
      <c r="L202" s="1297">
        <v>16896</v>
      </c>
      <c r="M202" s="928">
        <v>78</v>
      </c>
      <c r="N202" s="1282" t="s">
        <v>379</v>
      </c>
      <c r="O202" s="928">
        <v>3106830456</v>
      </c>
      <c r="P202" s="928"/>
      <c r="Q202" s="928" t="s">
        <v>505</v>
      </c>
      <c r="R202" s="1282" t="s">
        <v>374</v>
      </c>
      <c r="S202" s="928" t="s">
        <v>54</v>
      </c>
      <c r="T202" s="928" t="s">
        <v>11886</v>
      </c>
      <c r="U202" s="1250"/>
      <c r="V202" s="1301" t="s">
        <v>57</v>
      </c>
      <c r="W202" s="1302" t="s">
        <v>57</v>
      </c>
      <c r="X202" s="1251" t="s">
        <v>57</v>
      </c>
      <c r="Y202" s="1261"/>
      <c r="Z202" s="1259"/>
      <c r="AA202" s="1259"/>
      <c r="AB202" s="1259"/>
      <c r="AC202" s="1259"/>
      <c r="AD202" s="311" t="s">
        <v>58</v>
      </c>
      <c r="AE202" s="1259"/>
      <c r="AF202" s="1262" t="s">
        <v>59</v>
      </c>
      <c r="AG202" s="1247" t="s">
        <v>59</v>
      </c>
      <c r="AH202" s="1247" t="s">
        <v>59</v>
      </c>
      <c r="AI202" s="1247" t="s">
        <v>59</v>
      </c>
      <c r="AJ202" s="1247" t="s">
        <v>59</v>
      </c>
      <c r="AK202" s="1247" t="s">
        <v>59</v>
      </c>
      <c r="AL202" s="1247" t="s">
        <v>174</v>
      </c>
      <c r="AM202" s="1247"/>
      <c r="AN202" s="1252"/>
      <c r="AO202" s="1252" t="s">
        <v>393</v>
      </c>
      <c r="AP202" s="1247"/>
      <c r="AQ202" s="1248" t="str" cm="1">
        <f t="array" ref="AQ202">IF(AD202="NO FAVORABLE","NO FAVORABLE",IF(SUMPRODUCT(--(TRIM(AF202:AK202)&lt;&gt;"SI"),--(TRIM(AF202:AK202)&lt;&gt;"NA"))&gt;0,"SUBSANAR","APROBADA CR"))</f>
        <v>APROBADA CR</v>
      </c>
    </row>
    <row r="203" spans="1:43" s="1249" customFormat="1" ht="14.4" x14ac:dyDescent="0.3">
      <c r="A203" s="1282" t="s">
        <v>11462</v>
      </c>
      <c r="B203" s="1282" t="s">
        <v>11463</v>
      </c>
      <c r="C203" s="1282">
        <v>428</v>
      </c>
      <c r="D203" s="591" t="s">
        <v>45</v>
      </c>
      <c r="E203" s="928" t="s">
        <v>11887</v>
      </c>
      <c r="F203" s="928" t="s">
        <v>488</v>
      </c>
      <c r="G203" s="928" t="s">
        <v>982</v>
      </c>
      <c r="H203" s="928" t="s">
        <v>11888</v>
      </c>
      <c r="I203" s="1239" t="str">
        <f t="shared" si="7"/>
        <v>ENILDA  ROSA RAMOS SUREZ</v>
      </c>
      <c r="J203" s="1282" t="s">
        <v>50</v>
      </c>
      <c r="K203" s="928">
        <v>42653298</v>
      </c>
      <c r="L203" s="1297">
        <v>26099</v>
      </c>
      <c r="M203" s="928">
        <v>54</v>
      </c>
      <c r="N203" s="1282" t="s">
        <v>379</v>
      </c>
      <c r="O203" s="928">
        <v>3146752970</v>
      </c>
      <c r="P203" s="1257" t="s">
        <v>11889</v>
      </c>
      <c r="Q203" s="928" t="s">
        <v>11880</v>
      </c>
      <c r="R203" s="928" t="s">
        <v>53</v>
      </c>
      <c r="S203" s="928" t="s">
        <v>54</v>
      </c>
      <c r="T203" s="928" t="s">
        <v>11890</v>
      </c>
      <c r="U203" s="1250"/>
      <c r="V203" s="1301" t="s">
        <v>57</v>
      </c>
      <c r="W203" s="1302" t="s">
        <v>57</v>
      </c>
      <c r="X203" s="1251" t="s">
        <v>57</v>
      </c>
      <c r="Y203" s="1261"/>
      <c r="Z203" s="1259"/>
      <c r="AA203" s="1259"/>
      <c r="AB203" s="1259"/>
      <c r="AC203" s="1259"/>
      <c r="AD203" s="311" t="s">
        <v>58</v>
      </c>
      <c r="AE203" s="1259"/>
      <c r="AF203" s="1303" t="s">
        <v>59</v>
      </c>
      <c r="AG203" s="1263" t="s">
        <v>59</v>
      </c>
      <c r="AH203" s="1263" t="s">
        <v>59</v>
      </c>
      <c r="AI203" s="1263" t="s">
        <v>59</v>
      </c>
      <c r="AJ203" s="1263" t="s">
        <v>59</v>
      </c>
      <c r="AK203" s="1263" t="s">
        <v>59</v>
      </c>
      <c r="AL203" s="1263" t="s">
        <v>114</v>
      </c>
      <c r="AM203" s="1247"/>
      <c r="AN203" s="1252"/>
      <c r="AO203" s="1252" t="s">
        <v>393</v>
      </c>
      <c r="AP203" s="1247"/>
      <c r="AQ203" s="1248" t="str" cm="1">
        <f t="array" ref="AQ203">IF(AD203="NO FAVORABLE","NO FAVORABLE",IF(SUMPRODUCT(--(TRIM(AF203:AK203)&lt;&gt;"SI"),--(TRIM(AF203:AK203)&lt;&gt;"NA"))&gt;0,"SUBSANAR","APROBADA CR"))</f>
        <v>APROBADA CR</v>
      </c>
    </row>
    <row r="204" spans="1:43" s="1249" customFormat="1" ht="14.4" x14ac:dyDescent="0.3">
      <c r="A204" s="1282" t="s">
        <v>11462</v>
      </c>
      <c r="B204" s="1282" t="s">
        <v>11463</v>
      </c>
      <c r="C204" s="1282">
        <v>433</v>
      </c>
      <c r="D204" s="591" t="s">
        <v>45</v>
      </c>
      <c r="E204" s="928" t="s">
        <v>11892</v>
      </c>
      <c r="F204" s="928"/>
      <c r="G204" s="928" t="s">
        <v>4731</v>
      </c>
      <c r="H204" s="928" t="s">
        <v>2112</v>
      </c>
      <c r="I204" s="1239" t="str">
        <f t="shared" si="7"/>
        <v xml:space="preserve">CHEILA   AVILEZ JIMENEZ </v>
      </c>
      <c r="J204" s="1282" t="s">
        <v>50</v>
      </c>
      <c r="K204" s="928">
        <v>1001595615</v>
      </c>
      <c r="L204" s="1297">
        <v>36738</v>
      </c>
      <c r="M204" s="928">
        <v>25</v>
      </c>
      <c r="N204" s="1282" t="s">
        <v>379</v>
      </c>
      <c r="O204" s="928">
        <v>3107532515</v>
      </c>
      <c r="P204" s="928"/>
      <c r="Q204" s="928" t="s">
        <v>505</v>
      </c>
      <c r="R204" s="928" t="s">
        <v>374</v>
      </c>
      <c r="S204" s="928" t="s">
        <v>54</v>
      </c>
      <c r="T204" s="928" t="s">
        <v>11891</v>
      </c>
      <c r="U204" s="1250"/>
      <c r="V204" s="1301" t="s">
        <v>57</v>
      </c>
      <c r="W204" s="1302" t="s">
        <v>57</v>
      </c>
      <c r="X204" s="1251" t="s">
        <v>57</v>
      </c>
      <c r="Y204" s="1261"/>
      <c r="Z204" s="1259"/>
      <c r="AA204" s="1259"/>
      <c r="AB204" s="1259"/>
      <c r="AC204" s="1271"/>
      <c r="AD204" s="311" t="s">
        <v>58</v>
      </c>
      <c r="AE204" s="1261"/>
      <c r="AF204" s="1262" t="s">
        <v>59</v>
      </c>
      <c r="AG204" s="1247" t="s">
        <v>59</v>
      </c>
      <c r="AH204" s="1247" t="s">
        <v>59</v>
      </c>
      <c r="AI204" s="1247" t="s">
        <v>59</v>
      </c>
      <c r="AJ204" s="1247" t="s">
        <v>59</v>
      </c>
      <c r="AK204" s="1247" t="s">
        <v>59</v>
      </c>
      <c r="AL204" s="1247"/>
      <c r="AM204" s="1247"/>
      <c r="AN204" s="1252"/>
      <c r="AO204" s="1252" t="s">
        <v>393</v>
      </c>
      <c r="AP204" s="1247"/>
      <c r="AQ204" s="1248" t="str" cm="1">
        <f t="array" ref="AQ204">IF(AD204="NO FAVORABLE","NO FAVORABLE",IF(SUMPRODUCT(--(TRIM(AF204:AK204)&lt;&gt;"SI"),--(TRIM(AF204:AK204)&lt;&gt;"NA"))&gt;0,"SUBSANAR","APROBADA CR"))</f>
        <v>APROBADA CR</v>
      </c>
    </row>
    <row r="205" spans="1:43" s="1249" customFormat="1" ht="14.4" x14ac:dyDescent="0.3">
      <c r="A205" s="1282" t="s">
        <v>11462</v>
      </c>
      <c r="B205" s="1282" t="s">
        <v>11463</v>
      </c>
      <c r="C205" s="1282">
        <v>435</v>
      </c>
      <c r="D205" s="591" t="s">
        <v>45</v>
      </c>
      <c r="E205" s="928" t="s">
        <v>669</v>
      </c>
      <c r="F205" s="928" t="s">
        <v>1339</v>
      </c>
      <c r="G205" s="928" t="s">
        <v>2364</v>
      </c>
      <c r="H205" s="928" t="s">
        <v>4781</v>
      </c>
      <c r="I205" s="1239" t="str">
        <f t="shared" si="7"/>
        <v>ANGELA  MARCELA  MENDEZ CUADRADO</v>
      </c>
      <c r="J205" s="1282" t="s">
        <v>50</v>
      </c>
      <c r="K205" s="928">
        <v>1001594344</v>
      </c>
      <c r="L205" s="1297">
        <v>36837</v>
      </c>
      <c r="M205" s="928">
        <v>25</v>
      </c>
      <c r="N205" s="1282" t="s">
        <v>379</v>
      </c>
      <c r="O205" s="928">
        <v>3107532515</v>
      </c>
      <c r="P205" s="928"/>
      <c r="Q205" s="928" t="s">
        <v>1987</v>
      </c>
      <c r="R205" s="928" t="s">
        <v>53</v>
      </c>
      <c r="S205" s="928" t="s">
        <v>54</v>
      </c>
      <c r="T205" s="928" t="s">
        <v>11891</v>
      </c>
      <c r="U205" s="1250"/>
      <c r="V205" s="1301" t="s">
        <v>57</v>
      </c>
      <c r="W205" s="1302" t="s">
        <v>57</v>
      </c>
      <c r="X205" s="1251" t="s">
        <v>57</v>
      </c>
      <c r="Y205" s="1261"/>
      <c r="Z205" s="1259"/>
      <c r="AA205" s="1259"/>
      <c r="AB205" s="1259"/>
      <c r="AC205" s="1271"/>
      <c r="AD205" s="311" t="s">
        <v>58</v>
      </c>
      <c r="AE205" s="1261"/>
      <c r="AF205" s="1262" t="s">
        <v>59</v>
      </c>
      <c r="AG205" s="1247" t="s">
        <v>57</v>
      </c>
      <c r="AH205" s="1247" t="s">
        <v>59</v>
      </c>
      <c r="AI205" s="1247" t="s">
        <v>59</v>
      </c>
      <c r="AJ205" s="1247" t="s">
        <v>59</v>
      </c>
      <c r="AK205" s="1247" t="s">
        <v>59</v>
      </c>
      <c r="AL205" s="1247"/>
      <c r="AM205" s="1247"/>
      <c r="AN205" s="1252"/>
      <c r="AO205" s="1252" t="s">
        <v>393</v>
      </c>
      <c r="AP205" s="1247"/>
      <c r="AQ205" s="1248" t="str" cm="1">
        <f t="array" ref="AQ205">IF(AD205="NO FAVORABLE","NO FAVORABLE",IF(SUMPRODUCT(--(TRIM(AF205:AK205)&lt;&gt;"SI"),--(TRIM(AF205:AK205)&lt;&gt;"NA"))&gt;0,"SUBSANAR","APROBADA CR"))</f>
        <v>APROBADA CR</v>
      </c>
    </row>
    <row r="206" spans="1:43" s="1249" customFormat="1" ht="14.4" x14ac:dyDescent="0.3">
      <c r="A206" s="1282" t="s">
        <v>11462</v>
      </c>
      <c r="B206" s="1282" t="s">
        <v>11463</v>
      </c>
      <c r="C206" s="1282">
        <v>441</v>
      </c>
      <c r="D206" s="591" t="s">
        <v>45</v>
      </c>
      <c r="E206" s="928" t="s">
        <v>11893</v>
      </c>
      <c r="F206" s="928"/>
      <c r="G206" s="928" t="s">
        <v>11476</v>
      </c>
      <c r="H206" s="928" t="s">
        <v>4781</v>
      </c>
      <c r="I206" s="1239" t="str">
        <f t="shared" si="7"/>
        <v>JANIRIS   GALE CUADRADO</v>
      </c>
      <c r="J206" s="1282" t="s">
        <v>50</v>
      </c>
      <c r="K206" s="928">
        <v>1001594445</v>
      </c>
      <c r="L206" s="1297">
        <v>36042</v>
      </c>
      <c r="M206" s="928">
        <v>27</v>
      </c>
      <c r="N206" s="1282" t="s">
        <v>379</v>
      </c>
      <c r="O206" s="928">
        <v>3107532515</v>
      </c>
      <c r="P206" s="928"/>
      <c r="Q206" s="928" t="s">
        <v>6772</v>
      </c>
      <c r="R206" s="1282" t="s">
        <v>374</v>
      </c>
      <c r="S206" s="928" t="s">
        <v>54</v>
      </c>
      <c r="T206" s="928" t="s">
        <v>11891</v>
      </c>
      <c r="U206" s="1250"/>
      <c r="V206" s="1301" t="s">
        <v>57</v>
      </c>
      <c r="W206" s="1302" t="s">
        <v>57</v>
      </c>
      <c r="X206" s="1251" t="s">
        <v>57</v>
      </c>
      <c r="Y206" s="1261"/>
      <c r="Z206" s="1259"/>
      <c r="AA206" s="1259"/>
      <c r="AB206" s="1259"/>
      <c r="AC206" s="1271"/>
      <c r="AD206" s="311" t="s">
        <v>58</v>
      </c>
      <c r="AE206" s="1261"/>
      <c r="AF206" s="1262" t="s">
        <v>59</v>
      </c>
      <c r="AG206" s="1247" t="s">
        <v>57</v>
      </c>
      <c r="AH206" s="1247" t="s">
        <v>59</v>
      </c>
      <c r="AI206" s="1247" t="s">
        <v>59</v>
      </c>
      <c r="AJ206" s="1247" t="s">
        <v>59</v>
      </c>
      <c r="AK206" s="1247" t="s">
        <v>59</v>
      </c>
      <c r="AL206" s="1247" t="s">
        <v>70</v>
      </c>
      <c r="AM206" s="1247"/>
      <c r="AN206" s="1252"/>
      <c r="AO206" s="1252" t="s">
        <v>393</v>
      </c>
      <c r="AP206" s="1247" t="e">
        <v>#N/A</v>
      </c>
      <c r="AQ206" s="1248" t="str" cm="1">
        <f t="array" ref="AQ206">IF(AD206="NO FAVORABLE","NO FAVORABLE",IF(SUMPRODUCT(--(TRIM(AF206:AK206)&lt;&gt;"SI"),--(TRIM(AF206:AK206)&lt;&gt;"NA"))&gt;0,"SUBSANAR","APROBADA CR"))</f>
        <v>APROBADA CR</v>
      </c>
    </row>
    <row r="207" spans="1:43" s="1249" customFormat="1" ht="14.4" x14ac:dyDescent="0.3">
      <c r="A207" s="1282" t="s">
        <v>11462</v>
      </c>
      <c r="B207" s="1282" t="s">
        <v>11463</v>
      </c>
      <c r="C207" s="1282">
        <v>444</v>
      </c>
      <c r="D207" s="591" t="s">
        <v>45</v>
      </c>
      <c r="E207" s="928" t="s">
        <v>11894</v>
      </c>
      <c r="F207" s="928"/>
      <c r="G207" s="928" t="s">
        <v>5055</v>
      </c>
      <c r="H207" s="928" t="s">
        <v>400</v>
      </c>
      <c r="I207" s="1239" t="str">
        <f t="shared" si="7"/>
        <v>BERLIDES   URANGO PEREZ</v>
      </c>
      <c r="J207" s="1282" t="s">
        <v>50</v>
      </c>
      <c r="K207" s="928">
        <v>1039093127</v>
      </c>
      <c r="L207" s="1297">
        <v>33044</v>
      </c>
      <c r="M207" s="928">
        <v>35</v>
      </c>
      <c r="N207" s="1282" t="s">
        <v>379</v>
      </c>
      <c r="O207" s="928">
        <v>3147424324</v>
      </c>
      <c r="P207" s="928"/>
      <c r="Q207" s="928" t="s">
        <v>1994</v>
      </c>
      <c r="R207" s="928" t="s">
        <v>374</v>
      </c>
      <c r="S207" s="928" t="s">
        <v>54</v>
      </c>
      <c r="T207" s="928" t="s">
        <v>11895</v>
      </c>
      <c r="U207" s="1250"/>
      <c r="V207" s="1301" t="s">
        <v>57</v>
      </c>
      <c r="W207" s="1302" t="s">
        <v>57</v>
      </c>
      <c r="X207" s="1251" t="s">
        <v>57</v>
      </c>
      <c r="Y207" s="1261"/>
      <c r="Z207" s="1259"/>
      <c r="AA207" s="1259"/>
      <c r="AB207" s="1259"/>
      <c r="AC207" s="1271"/>
      <c r="AD207" s="311" t="s">
        <v>58</v>
      </c>
      <c r="AE207" s="1261"/>
      <c r="AF207" s="1319" t="s">
        <v>59</v>
      </c>
      <c r="AG207" s="1255" t="s">
        <v>59</v>
      </c>
      <c r="AH207" s="1255" t="s">
        <v>59</v>
      </c>
      <c r="AI207" s="1255" t="s">
        <v>59</v>
      </c>
      <c r="AJ207" s="1255" t="s">
        <v>59</v>
      </c>
      <c r="AK207" s="1255" t="s">
        <v>59</v>
      </c>
      <c r="AL207" s="1255"/>
      <c r="AM207" s="1247"/>
      <c r="AN207" s="1252"/>
      <c r="AO207" s="1252" t="s">
        <v>393</v>
      </c>
      <c r="AP207" s="1247"/>
      <c r="AQ207" s="1248" t="str" cm="1">
        <f t="array" ref="AQ207">IF(AD207="NO FAVORABLE","NO FAVORABLE",IF(SUMPRODUCT(--(TRIM(AF207:AK207)&lt;&gt;"SI"),--(TRIM(AF207:AK207)&lt;&gt;"NA"))&gt;0,"SUBSANAR","APROBADA CR"))</f>
        <v>APROBADA CR</v>
      </c>
    </row>
    <row r="208" spans="1:43" s="1249" customFormat="1" ht="14.4" x14ac:dyDescent="0.3">
      <c r="A208" s="1282" t="s">
        <v>11462</v>
      </c>
      <c r="B208" s="1282" t="s">
        <v>11463</v>
      </c>
      <c r="C208" s="1282">
        <v>453</v>
      </c>
      <c r="D208" s="591" t="s">
        <v>45</v>
      </c>
      <c r="E208" s="928" t="s">
        <v>1908</v>
      </c>
      <c r="F208" s="928" t="s">
        <v>670</v>
      </c>
      <c r="G208" s="928" t="s">
        <v>1743</v>
      </c>
      <c r="H208" s="928" t="s">
        <v>3134</v>
      </c>
      <c r="I208" s="1239" t="str">
        <f t="shared" si="7"/>
        <v xml:space="preserve">EDILMA  ROSA  LOPEZ  ESTRADA </v>
      </c>
      <c r="J208" s="1282" t="s">
        <v>50</v>
      </c>
      <c r="K208" s="928">
        <v>25856756</v>
      </c>
      <c r="L208" s="1297">
        <v>24278</v>
      </c>
      <c r="M208" s="928">
        <v>59</v>
      </c>
      <c r="N208" s="1282" t="s">
        <v>379</v>
      </c>
      <c r="O208" s="928">
        <v>3218672570</v>
      </c>
      <c r="P208" s="928"/>
      <c r="Q208" s="928" t="s">
        <v>1787</v>
      </c>
      <c r="R208" s="928" t="s">
        <v>374</v>
      </c>
      <c r="S208" s="928" t="s">
        <v>54</v>
      </c>
      <c r="T208" s="928" t="s">
        <v>11895</v>
      </c>
      <c r="U208" s="1250"/>
      <c r="V208" s="1301" t="s">
        <v>57</v>
      </c>
      <c r="W208" s="1302" t="s">
        <v>57</v>
      </c>
      <c r="X208" s="1251" t="s">
        <v>57</v>
      </c>
      <c r="Y208" s="1261"/>
      <c r="Z208" s="1259"/>
      <c r="AA208" s="1259"/>
      <c r="AB208" s="1259"/>
      <c r="AC208" s="1271"/>
      <c r="AD208" s="311" t="s">
        <v>58</v>
      </c>
      <c r="AE208" s="1261"/>
      <c r="AF208" s="1262" t="s">
        <v>59</v>
      </c>
      <c r="AG208" s="1247" t="s">
        <v>57</v>
      </c>
      <c r="AH208" s="1247" t="s">
        <v>59</v>
      </c>
      <c r="AI208" s="1247" t="s">
        <v>59</v>
      </c>
      <c r="AJ208" s="1247" t="s">
        <v>59</v>
      </c>
      <c r="AK208" s="1247" t="s">
        <v>59</v>
      </c>
      <c r="AL208" s="1247" t="s">
        <v>220</v>
      </c>
      <c r="AM208" s="1247"/>
      <c r="AN208" s="1252"/>
      <c r="AO208" s="1252" t="s">
        <v>393</v>
      </c>
      <c r="AP208" s="1247"/>
      <c r="AQ208" s="1248" t="str" cm="1">
        <f t="array" ref="AQ208">IF(AD208="NO FAVORABLE","NO FAVORABLE",IF(SUMPRODUCT(--(TRIM(AF208:AK208)&lt;&gt;"SI"),--(TRIM(AF208:AK208)&lt;&gt;"NA"))&gt;0,"SUBSANAR","APROBADA CR"))</f>
        <v>APROBADA CR</v>
      </c>
    </row>
    <row r="209" spans="1:43" s="1249" customFormat="1" ht="14.4" x14ac:dyDescent="0.3">
      <c r="A209" s="1282" t="s">
        <v>11462</v>
      </c>
      <c r="B209" s="1282" t="s">
        <v>11463</v>
      </c>
      <c r="C209" s="1282">
        <v>460</v>
      </c>
      <c r="D209" s="591" t="s">
        <v>45</v>
      </c>
      <c r="E209" s="928" t="s">
        <v>4474</v>
      </c>
      <c r="F209" s="928"/>
      <c r="G209" s="928" t="s">
        <v>1852</v>
      </c>
      <c r="H209" s="928" t="s">
        <v>1354</v>
      </c>
      <c r="I209" s="1239" t="str">
        <f t="shared" ref="I209:I241" si="8">CONCATENATE(E209," ",F209," ",G209," ",H209)</f>
        <v xml:space="preserve">CLARIBEL   CORREA  VASQUEZ </v>
      </c>
      <c r="J209" s="1282" t="s">
        <v>50</v>
      </c>
      <c r="K209" s="928">
        <v>1193556410</v>
      </c>
      <c r="L209" s="1297">
        <v>35844</v>
      </c>
      <c r="M209" s="928">
        <v>27</v>
      </c>
      <c r="N209" s="1282" t="s">
        <v>379</v>
      </c>
      <c r="O209" s="928">
        <v>3148823979</v>
      </c>
      <c r="P209" s="1257" t="s">
        <v>11898</v>
      </c>
      <c r="Q209" s="928" t="s">
        <v>1737</v>
      </c>
      <c r="R209" s="1282" t="s">
        <v>374</v>
      </c>
      <c r="S209" s="928" t="s">
        <v>54</v>
      </c>
      <c r="T209" s="928" t="s">
        <v>11897</v>
      </c>
      <c r="U209" s="1250"/>
      <c r="V209" s="1301" t="s">
        <v>57</v>
      </c>
      <c r="W209" s="1302" t="s">
        <v>57</v>
      </c>
      <c r="X209" s="1251" t="s">
        <v>57</v>
      </c>
      <c r="Y209" s="1261"/>
      <c r="Z209" s="1259"/>
      <c r="AA209" s="1259"/>
      <c r="AB209" s="1259"/>
      <c r="AC209" s="1271"/>
      <c r="AD209" s="311" t="s">
        <v>58</v>
      </c>
      <c r="AE209" s="1261"/>
      <c r="AF209" s="1262" t="s">
        <v>59</v>
      </c>
      <c r="AG209" s="1247" t="s">
        <v>59</v>
      </c>
      <c r="AH209" s="1247" t="s">
        <v>59</v>
      </c>
      <c r="AI209" s="1247" t="s">
        <v>59</v>
      </c>
      <c r="AJ209" s="1247" t="s">
        <v>59</v>
      </c>
      <c r="AK209" s="1247" t="s">
        <v>59</v>
      </c>
      <c r="AL209" s="1247"/>
      <c r="AM209" s="1247"/>
      <c r="AN209" s="1252"/>
      <c r="AO209" s="1252" t="s">
        <v>393</v>
      </c>
      <c r="AP209" s="1247"/>
      <c r="AQ209" s="1248" t="str" cm="1">
        <f t="array" ref="AQ209">IF(AD209="NO FAVORABLE","NO FAVORABLE",IF(SUMPRODUCT(--(TRIM(AF209:AK209)&lt;&gt;"SI"),--(TRIM(AF209:AK209)&lt;&gt;"NA"))&gt;0,"SUBSANAR","APROBADA CR"))</f>
        <v>APROBADA CR</v>
      </c>
    </row>
    <row r="210" spans="1:43" s="1249" customFormat="1" ht="14.4" x14ac:dyDescent="0.3">
      <c r="A210" s="1282" t="s">
        <v>11462</v>
      </c>
      <c r="B210" s="1282" t="s">
        <v>11463</v>
      </c>
      <c r="C210" s="1282">
        <v>463</v>
      </c>
      <c r="D210" s="591" t="s">
        <v>45</v>
      </c>
      <c r="E210" s="928" t="s">
        <v>7265</v>
      </c>
      <c r="F210" s="928" t="s">
        <v>1364</v>
      </c>
      <c r="G210" s="928" t="s">
        <v>5166</v>
      </c>
      <c r="H210" s="928" t="s">
        <v>4975</v>
      </c>
      <c r="I210" s="1239" t="str">
        <f t="shared" si="8"/>
        <v xml:space="preserve">MAGOLA  CECILIA  OROZCO  PADILLA </v>
      </c>
      <c r="J210" s="1282" t="s">
        <v>50</v>
      </c>
      <c r="K210" s="928">
        <v>1039078806</v>
      </c>
      <c r="L210" s="1297">
        <v>26571</v>
      </c>
      <c r="M210" s="928">
        <v>54</v>
      </c>
      <c r="N210" s="1282" t="s">
        <v>379</v>
      </c>
      <c r="O210" s="928">
        <v>3127824382</v>
      </c>
      <c r="P210" s="1257" t="s">
        <v>11899</v>
      </c>
      <c r="Q210" s="928" t="s">
        <v>6772</v>
      </c>
      <c r="R210" s="1282" t="s">
        <v>53</v>
      </c>
      <c r="S210" s="928" t="s">
        <v>54</v>
      </c>
      <c r="T210" s="928" t="s">
        <v>11900</v>
      </c>
      <c r="U210" s="1250"/>
      <c r="V210" s="1301" t="s">
        <v>57</v>
      </c>
      <c r="W210" s="1302" t="s">
        <v>57</v>
      </c>
      <c r="X210" s="1251" t="s">
        <v>57</v>
      </c>
      <c r="Y210" s="1261"/>
      <c r="Z210" s="1259"/>
      <c r="AA210" s="1259"/>
      <c r="AB210" s="1259"/>
      <c r="AC210" s="1271"/>
      <c r="AD210" s="311" t="s">
        <v>58</v>
      </c>
      <c r="AE210" s="1261"/>
      <c r="AF210" s="1614" t="s">
        <v>59</v>
      </c>
      <c r="AG210" s="1253" t="s">
        <v>59</v>
      </c>
      <c r="AH210" s="1253" t="s">
        <v>59</v>
      </c>
      <c r="AI210" s="1253" t="s">
        <v>59</v>
      </c>
      <c r="AJ210" s="1253" t="s">
        <v>59</v>
      </c>
      <c r="AK210" s="1253" t="s">
        <v>59</v>
      </c>
      <c r="AL210" s="1253" t="s">
        <v>114</v>
      </c>
      <c r="AM210" s="1247"/>
      <c r="AN210" s="1252"/>
      <c r="AO210" s="1252" t="s">
        <v>393</v>
      </c>
      <c r="AP210" s="1247" t="e">
        <v>#N/A</v>
      </c>
      <c r="AQ210" s="1248" t="str" cm="1">
        <f t="array" ref="AQ210">IF(AD210="NO FAVORABLE","NO FAVORABLE",IF(SUMPRODUCT(--(TRIM(AF210:AK210)&lt;&gt;"SI"),--(TRIM(AF210:AK210)&lt;&gt;"NA"))&gt;0,"SUBSANAR","APROBADA CR"))</f>
        <v>APROBADA CR</v>
      </c>
    </row>
    <row r="211" spans="1:43" s="1249" customFormat="1" ht="14.4" x14ac:dyDescent="0.3">
      <c r="A211" s="1282" t="s">
        <v>11462</v>
      </c>
      <c r="B211" s="1282" t="s">
        <v>11463</v>
      </c>
      <c r="C211" s="1282">
        <v>464</v>
      </c>
      <c r="D211" s="1533" t="s">
        <v>45</v>
      </c>
      <c r="E211" s="928" t="s">
        <v>9768</v>
      </c>
      <c r="F211" s="928"/>
      <c r="G211" s="928" t="s">
        <v>9458</v>
      </c>
      <c r="H211" s="928" t="s">
        <v>496</v>
      </c>
      <c r="I211" s="1530" t="str">
        <f t="shared" si="8"/>
        <v>MARLEDIS  TORDECILLA  RAMIREZ</v>
      </c>
      <c r="J211" s="1282" t="s">
        <v>50</v>
      </c>
      <c r="K211" s="928">
        <v>1128399637</v>
      </c>
      <c r="L211" s="1297">
        <v>32787</v>
      </c>
      <c r="M211" s="928">
        <v>36</v>
      </c>
      <c r="N211" s="1282" t="s">
        <v>379</v>
      </c>
      <c r="O211" s="928">
        <v>3225854111</v>
      </c>
      <c r="P211" s="1257" t="s">
        <v>11901</v>
      </c>
      <c r="Q211" s="928" t="s">
        <v>6772</v>
      </c>
      <c r="R211" s="1282" t="s">
        <v>374</v>
      </c>
      <c r="S211" s="928" t="s">
        <v>54</v>
      </c>
      <c r="T211" s="928" t="s">
        <v>11897</v>
      </c>
      <c r="U211" s="1250"/>
      <c r="V211" s="1301" t="s">
        <v>57</v>
      </c>
      <c r="W211" s="1302" t="s">
        <v>57</v>
      </c>
      <c r="X211" s="1251" t="s">
        <v>57</v>
      </c>
      <c r="Y211" s="1261"/>
      <c r="Z211" s="1259"/>
      <c r="AA211" s="1259"/>
      <c r="AB211" s="1259"/>
      <c r="AC211" s="1271"/>
      <c r="AD211" s="311" t="s">
        <v>58</v>
      </c>
      <c r="AE211" s="1610"/>
      <c r="AF211" s="1266" t="s">
        <v>59</v>
      </c>
      <c r="AG211" s="1266" t="s">
        <v>59</v>
      </c>
      <c r="AH211" s="1266" t="s">
        <v>59</v>
      </c>
      <c r="AI211" s="1266" t="s">
        <v>59</v>
      </c>
      <c r="AJ211" s="1266" t="s">
        <v>59</v>
      </c>
      <c r="AK211" s="1266" t="s">
        <v>59</v>
      </c>
      <c r="AL211" s="1266" t="s">
        <v>174</v>
      </c>
      <c r="AM211" s="1262"/>
      <c r="AN211" s="1252"/>
      <c r="AO211" s="1252" t="s">
        <v>393</v>
      </c>
      <c r="AP211" s="1247"/>
      <c r="AQ211" s="1248" t="str" cm="1">
        <f t="array" ref="AQ211">IF(AD211="NO FAVORABLE","NO FAVORABLE",IF(SUMPRODUCT(--(TRIM(AF211:AK211)&lt;&gt;"SI"),--(TRIM(AF211:AK211)&lt;&gt;"NA"))&gt;0,"SUBSANAR","APROBADA CR"))</f>
        <v>APROBADA CR</v>
      </c>
    </row>
    <row r="212" spans="1:43" s="1249" customFormat="1" ht="14.4" x14ac:dyDescent="0.3">
      <c r="A212" s="1282" t="s">
        <v>11462</v>
      </c>
      <c r="B212" s="1282" t="s">
        <v>11463</v>
      </c>
      <c r="C212" s="1282">
        <v>465</v>
      </c>
      <c r="D212" s="591" t="s">
        <v>45</v>
      </c>
      <c r="E212" s="1282" t="s">
        <v>4318</v>
      </c>
      <c r="F212" s="1282" t="s">
        <v>1967</v>
      </c>
      <c r="G212" s="1282" t="s">
        <v>102</v>
      </c>
      <c r="H212" s="1282" t="s">
        <v>48</v>
      </c>
      <c r="I212" s="1239" t="str">
        <f t="shared" si="8"/>
        <v>ERIKA  PATRICIA  VASQUEZ CORREA</v>
      </c>
      <c r="J212" s="1282" t="s">
        <v>50</v>
      </c>
      <c r="K212" s="1282">
        <v>1192755741</v>
      </c>
      <c r="L212" s="1297">
        <v>35705</v>
      </c>
      <c r="M212" s="1282">
        <v>28</v>
      </c>
      <c r="N212" s="1282" t="s">
        <v>379</v>
      </c>
      <c r="O212" s="1282">
        <v>3217866346</v>
      </c>
      <c r="P212" s="1291" t="s">
        <v>11902</v>
      </c>
      <c r="Q212" s="1282" t="s">
        <v>11903</v>
      </c>
      <c r="R212" s="1282" t="s">
        <v>374</v>
      </c>
      <c r="S212" s="1282" t="s">
        <v>54</v>
      </c>
      <c r="T212" s="1282" t="s">
        <v>11897</v>
      </c>
      <c r="U212" s="1283"/>
      <c r="V212" s="1301" t="s">
        <v>57</v>
      </c>
      <c r="W212" s="1302" t="s">
        <v>57</v>
      </c>
      <c r="X212" s="1251" t="s">
        <v>57</v>
      </c>
      <c r="Y212" s="1261"/>
      <c r="Z212" s="1259"/>
      <c r="AA212" s="1259"/>
      <c r="AB212" s="1259"/>
      <c r="AC212" s="1271"/>
      <c r="AD212" s="311" t="s">
        <v>58</v>
      </c>
      <c r="AE212" s="1261"/>
      <c r="AF212" s="1614" t="s">
        <v>59</v>
      </c>
      <c r="AG212" s="1253" t="s">
        <v>59</v>
      </c>
      <c r="AH212" s="1253" t="s">
        <v>59</v>
      </c>
      <c r="AI212" s="1253" t="s">
        <v>59</v>
      </c>
      <c r="AJ212" s="1253" t="s">
        <v>59</v>
      </c>
      <c r="AK212" s="1255" t="s">
        <v>59</v>
      </c>
      <c r="AL212" s="1253" t="s">
        <v>114</v>
      </c>
      <c r="AM212" s="1263"/>
      <c r="AN212" s="1304"/>
      <c r="AO212" s="1252" t="s">
        <v>393</v>
      </c>
      <c r="AP212" s="1263"/>
      <c r="AQ212" s="1248" t="str" cm="1">
        <f t="array" ref="AQ212">IF(AD212="NO FAVORABLE","NO FAVORABLE",IF(SUMPRODUCT(--(TRIM(AF212:AK212)&lt;&gt;"SI"),--(TRIM(AF212:AK212)&lt;&gt;"NA"))&gt;0,"SUBSANAR","APROBADA CR"))</f>
        <v>APROBADA CR</v>
      </c>
    </row>
    <row r="213" spans="1:43" s="1249" customFormat="1" ht="14.4" x14ac:dyDescent="0.3">
      <c r="A213" s="1282" t="s">
        <v>11462</v>
      </c>
      <c r="B213" s="1282" t="s">
        <v>11463</v>
      </c>
      <c r="C213" s="1282">
        <v>467</v>
      </c>
      <c r="D213" s="591" t="s">
        <v>45</v>
      </c>
      <c r="E213" s="928" t="s">
        <v>8703</v>
      </c>
      <c r="F213" s="928" t="s">
        <v>9433</v>
      </c>
      <c r="G213" s="928" t="s">
        <v>1827</v>
      </c>
      <c r="H213" s="928" t="s">
        <v>210</v>
      </c>
      <c r="I213" s="1239" t="str">
        <f t="shared" si="8"/>
        <v>LUZ   NEY CEBALLOS  MORALES</v>
      </c>
      <c r="J213" s="1282" t="s">
        <v>50</v>
      </c>
      <c r="K213" s="928">
        <v>42657430</v>
      </c>
      <c r="L213" s="1297">
        <v>29188</v>
      </c>
      <c r="M213" s="928">
        <v>45</v>
      </c>
      <c r="N213" s="1282" t="s">
        <v>379</v>
      </c>
      <c r="O213" s="928">
        <v>3148884512</v>
      </c>
      <c r="P213" s="928"/>
      <c r="Q213" s="928" t="s">
        <v>4230</v>
      </c>
      <c r="R213" s="1282" t="s">
        <v>374</v>
      </c>
      <c r="S213" s="928" t="s">
        <v>54</v>
      </c>
      <c r="T213" s="928" t="s">
        <v>11904</v>
      </c>
      <c r="U213" s="1250"/>
      <c r="V213" s="1301" t="s">
        <v>57</v>
      </c>
      <c r="W213" s="1302" t="s">
        <v>57</v>
      </c>
      <c r="X213" s="1251" t="s">
        <v>57</v>
      </c>
      <c r="Y213" s="1261"/>
      <c r="Z213" s="1259"/>
      <c r="AA213" s="1259"/>
      <c r="AB213" s="1259"/>
      <c r="AC213" s="1271"/>
      <c r="AD213" s="311" t="s">
        <v>58</v>
      </c>
      <c r="AE213" s="1261"/>
      <c r="AF213" s="1262" t="s">
        <v>59</v>
      </c>
      <c r="AG213" s="1247" t="s">
        <v>59</v>
      </c>
      <c r="AH213" s="1247" t="s">
        <v>59</v>
      </c>
      <c r="AI213" s="1247" t="s">
        <v>59</v>
      </c>
      <c r="AJ213" s="1247" t="s">
        <v>59</v>
      </c>
      <c r="AK213" s="1247" t="s">
        <v>59</v>
      </c>
      <c r="AL213" s="1247" t="s">
        <v>283</v>
      </c>
      <c r="AM213" s="1247"/>
      <c r="AN213" s="1252"/>
      <c r="AO213" s="1252" t="s">
        <v>393</v>
      </c>
      <c r="AP213" s="1253" t="e">
        <v>#N/A</v>
      </c>
      <c r="AQ213" s="1248" t="str" cm="1">
        <f t="array" ref="AQ213">IF(AD213="NO FAVORABLE","NO FAVORABLE",IF(SUMPRODUCT(--(TRIM(AF213:AK213)&lt;&gt;"SI"),--(TRIM(AF213:AK213)&lt;&gt;"NA"))&gt;0,"SUBSANAR","APROBADA CR"))</f>
        <v>APROBADA CR</v>
      </c>
    </row>
    <row r="214" spans="1:43" s="1249" customFormat="1" ht="14.4" x14ac:dyDescent="0.3">
      <c r="A214" s="1282" t="s">
        <v>11462</v>
      </c>
      <c r="B214" s="1282" t="s">
        <v>11463</v>
      </c>
      <c r="C214" s="1282">
        <v>468</v>
      </c>
      <c r="D214" s="591" t="s">
        <v>45</v>
      </c>
      <c r="E214" s="928" t="s">
        <v>2276</v>
      </c>
      <c r="F214" s="928" t="s">
        <v>488</v>
      </c>
      <c r="G214" s="928" t="s">
        <v>4903</v>
      </c>
      <c r="H214" s="928" t="s">
        <v>4975</v>
      </c>
      <c r="I214" s="1239" t="str">
        <f t="shared" si="8"/>
        <v xml:space="preserve">JUANA  ROSA DIAZ  PADILLA </v>
      </c>
      <c r="J214" s="1282" t="s">
        <v>50</v>
      </c>
      <c r="K214" s="928">
        <v>42655012</v>
      </c>
      <c r="L214" s="1297">
        <v>22696</v>
      </c>
      <c r="M214" s="928">
        <v>63</v>
      </c>
      <c r="N214" s="1282" t="s">
        <v>379</v>
      </c>
      <c r="O214" s="928">
        <v>3146729070</v>
      </c>
      <c r="P214" s="1257" t="s">
        <v>11905</v>
      </c>
      <c r="Q214" s="928" t="s">
        <v>505</v>
      </c>
      <c r="R214" s="1282" t="s">
        <v>374</v>
      </c>
      <c r="S214" s="928" t="s">
        <v>54</v>
      </c>
      <c r="T214" s="928" t="s">
        <v>11906</v>
      </c>
      <c r="U214" s="1250"/>
      <c r="V214" s="1301" t="s">
        <v>57</v>
      </c>
      <c r="W214" s="1302" t="s">
        <v>57</v>
      </c>
      <c r="X214" s="931" t="s">
        <v>11907</v>
      </c>
      <c r="Y214" s="1261"/>
      <c r="Z214" s="1259"/>
      <c r="AA214" s="1259"/>
      <c r="AB214" s="1259"/>
      <c r="AC214" s="1271"/>
      <c r="AD214" s="1254" t="s">
        <v>296</v>
      </c>
      <c r="AE214" s="1261"/>
      <c r="AF214" s="1262" t="s">
        <v>59</v>
      </c>
      <c r="AG214" s="1247" t="s">
        <v>59</v>
      </c>
      <c r="AH214" s="1247" t="s">
        <v>59</v>
      </c>
      <c r="AI214" s="1247" t="s">
        <v>59</v>
      </c>
      <c r="AJ214" s="1247" t="s">
        <v>59</v>
      </c>
      <c r="AK214" s="1247" t="s">
        <v>59</v>
      </c>
      <c r="AL214" s="1247" t="s">
        <v>70</v>
      </c>
      <c r="AM214" s="1247"/>
      <c r="AN214" s="1252"/>
      <c r="AO214" s="1287" t="s">
        <v>11908</v>
      </c>
      <c r="AP214" s="1263" t="e">
        <v>#N/A</v>
      </c>
      <c r="AQ214" s="1248" t="str" cm="1">
        <f t="array" ref="AQ214">IF(AD214="NO FAVORABLE","NO FAVORABLE",IF(SUMPRODUCT(--(TRIM(AF214:AK214)&lt;&gt;"SI"),--(TRIM(AF214:AK214)&lt;&gt;"NA"))&gt;0,"SUBSANAR","APROBADA CR"))</f>
        <v>APROBADA CR</v>
      </c>
    </row>
    <row r="215" spans="1:43" s="1249" customFormat="1" ht="14.4" x14ac:dyDescent="0.3">
      <c r="A215" s="1282" t="s">
        <v>11462</v>
      </c>
      <c r="B215" s="1282" t="s">
        <v>11463</v>
      </c>
      <c r="C215" s="1282">
        <v>470</v>
      </c>
      <c r="D215" s="591" t="s">
        <v>45</v>
      </c>
      <c r="E215" s="928" t="s">
        <v>1561</v>
      </c>
      <c r="F215" s="928"/>
      <c r="G215" s="928" t="s">
        <v>1380</v>
      </c>
      <c r="H215" s="928" t="s">
        <v>2739</v>
      </c>
      <c r="I215" s="1239" t="str">
        <f t="shared" si="8"/>
        <v>SINDY  TORRES  BERTEL</v>
      </c>
      <c r="J215" s="1282" t="s">
        <v>50</v>
      </c>
      <c r="K215" s="928">
        <v>1039087497</v>
      </c>
      <c r="L215" s="1297">
        <v>36526</v>
      </c>
      <c r="M215" s="928">
        <v>25</v>
      </c>
      <c r="N215" s="1282" t="s">
        <v>379</v>
      </c>
      <c r="O215" s="928">
        <v>3118198694</v>
      </c>
      <c r="P215" s="1257" t="s">
        <v>11909</v>
      </c>
      <c r="Q215" s="928" t="s">
        <v>1987</v>
      </c>
      <c r="R215" s="1282" t="s">
        <v>374</v>
      </c>
      <c r="S215" s="928" t="s">
        <v>54</v>
      </c>
      <c r="T215" s="928" t="s">
        <v>11910</v>
      </c>
      <c r="U215" s="1250"/>
      <c r="V215" s="1301" t="s">
        <v>57</v>
      </c>
      <c r="W215" s="1302" t="s">
        <v>57</v>
      </c>
      <c r="X215" s="1251" t="s">
        <v>57</v>
      </c>
      <c r="Y215" s="1261"/>
      <c r="Z215" s="1259"/>
      <c r="AA215" s="1259"/>
      <c r="AB215" s="1259"/>
      <c r="AC215" s="1271"/>
      <c r="AD215" s="311" t="s">
        <v>58</v>
      </c>
      <c r="AE215" s="1261"/>
      <c r="AF215" s="1267" t="s">
        <v>59</v>
      </c>
      <c r="AG215" s="1267" t="s">
        <v>59</v>
      </c>
      <c r="AH215" s="1267" t="s">
        <v>59</v>
      </c>
      <c r="AI215" s="1267" t="s">
        <v>59</v>
      </c>
      <c r="AJ215" s="1267" t="s">
        <v>59</v>
      </c>
      <c r="AK215" s="1604" t="s">
        <v>59</v>
      </c>
      <c r="AL215" s="1267" t="s">
        <v>194</v>
      </c>
      <c r="AM215" s="1247"/>
      <c r="AN215" s="1252"/>
      <c r="AO215" s="1252" t="s">
        <v>393</v>
      </c>
      <c r="AP215" s="1253" t="s">
        <v>7297</v>
      </c>
      <c r="AQ215" s="1248" t="str" cm="1">
        <f t="array" ref="AQ215">IF(AD215="NO FAVORABLE","NO FAVORABLE",IF(SUMPRODUCT(--(TRIM(AF215:AK215)&lt;&gt;"SI"),--(TRIM(AF215:AK215)&lt;&gt;"NA"))&gt;0,"SUBSANAR","APROBADA CR"))</f>
        <v>APROBADA CR</v>
      </c>
    </row>
    <row r="216" spans="1:43" s="1249" customFormat="1" ht="14.4" x14ac:dyDescent="0.3">
      <c r="A216" s="1282" t="s">
        <v>11462</v>
      </c>
      <c r="B216" s="1282" t="s">
        <v>11463</v>
      </c>
      <c r="C216" s="1282">
        <v>476</v>
      </c>
      <c r="D216" s="591" t="s">
        <v>45</v>
      </c>
      <c r="E216" s="928" t="s">
        <v>666</v>
      </c>
      <c r="F216" s="928" t="s">
        <v>124</v>
      </c>
      <c r="G216" s="928" t="s">
        <v>1852</v>
      </c>
      <c r="H216" s="928" t="s">
        <v>415</v>
      </c>
      <c r="I216" s="1239" t="str">
        <f t="shared" si="8"/>
        <v>MARIA  DEL SOCORRO CORREA  GONZALEZ</v>
      </c>
      <c r="J216" s="1282" t="s">
        <v>50</v>
      </c>
      <c r="K216" s="928">
        <v>39156807</v>
      </c>
      <c r="L216" s="1297">
        <v>20706</v>
      </c>
      <c r="M216" s="928">
        <v>69</v>
      </c>
      <c r="N216" s="1282" t="s">
        <v>379</v>
      </c>
      <c r="O216" s="928">
        <v>3112594421</v>
      </c>
      <c r="P216" s="928"/>
      <c r="Q216" s="928" t="s">
        <v>5828</v>
      </c>
      <c r="R216" s="1282" t="s">
        <v>374</v>
      </c>
      <c r="S216" s="928" t="s">
        <v>54</v>
      </c>
      <c r="T216" s="928" t="s">
        <v>11912</v>
      </c>
      <c r="U216" s="1250"/>
      <c r="V216" s="1301" t="s">
        <v>57</v>
      </c>
      <c r="W216" s="1302" t="s">
        <v>57</v>
      </c>
      <c r="X216" s="931" t="s">
        <v>11913</v>
      </c>
      <c r="Y216" s="1261"/>
      <c r="Z216" s="1259"/>
      <c r="AA216" s="1259"/>
      <c r="AB216" s="1259"/>
      <c r="AC216" s="1271"/>
      <c r="AD216" s="1254" t="s">
        <v>296</v>
      </c>
      <c r="AE216" s="1261"/>
      <c r="AF216" s="1303" t="s">
        <v>59</v>
      </c>
      <c r="AG216" s="1263" t="s">
        <v>57</v>
      </c>
      <c r="AH216" s="1263" t="s">
        <v>59</v>
      </c>
      <c r="AI216" s="1263" t="s">
        <v>59</v>
      </c>
      <c r="AJ216" s="1263" t="s">
        <v>59</v>
      </c>
      <c r="AK216" s="1263" t="s">
        <v>59</v>
      </c>
      <c r="AL216" s="1263" t="s">
        <v>138</v>
      </c>
      <c r="AM216" s="1247"/>
      <c r="AN216" s="1252"/>
      <c r="AO216" s="1287" t="s">
        <v>11914</v>
      </c>
      <c r="AP216" s="1247" t="e">
        <v>#N/A</v>
      </c>
      <c r="AQ216" s="1248" t="str" cm="1">
        <f t="array" ref="AQ216">IF(AD216="NO FAVORABLE","NO FAVORABLE",IF(SUMPRODUCT(--(TRIM(AF216:AK216)&lt;&gt;"SI"),--(TRIM(AF216:AK216)&lt;&gt;"NA"))&gt;0,"SUBSANAR","APROBADA CR"))</f>
        <v>APROBADA CR</v>
      </c>
    </row>
    <row r="217" spans="1:43" s="1249" customFormat="1" ht="14.4" x14ac:dyDescent="0.3">
      <c r="A217" s="1282" t="s">
        <v>11462</v>
      </c>
      <c r="B217" s="1282" t="s">
        <v>11463</v>
      </c>
      <c r="C217" s="1282">
        <v>477</v>
      </c>
      <c r="D217" s="1533" t="s">
        <v>45</v>
      </c>
      <c r="E217" s="928" t="s">
        <v>7487</v>
      </c>
      <c r="F217" s="928"/>
      <c r="G217" s="928" t="s">
        <v>11857</v>
      </c>
      <c r="H217" s="928" t="s">
        <v>48</v>
      </c>
      <c r="I217" s="1530" t="str">
        <f t="shared" si="8"/>
        <v>NELSI  SAENZ  CORREA</v>
      </c>
      <c r="J217" s="1282" t="s">
        <v>50</v>
      </c>
      <c r="K217" s="928">
        <v>32202100</v>
      </c>
      <c r="L217" s="1297">
        <v>28055</v>
      </c>
      <c r="M217" s="928">
        <v>49</v>
      </c>
      <c r="N217" s="1282" t="s">
        <v>379</v>
      </c>
      <c r="O217" s="928">
        <v>3112594421</v>
      </c>
      <c r="P217" s="1257" t="s">
        <v>11915</v>
      </c>
      <c r="Q217" s="928" t="s">
        <v>1744</v>
      </c>
      <c r="R217" s="1282" t="s">
        <v>53</v>
      </c>
      <c r="S217" s="928" t="s">
        <v>54</v>
      </c>
      <c r="T217" s="928" t="s">
        <v>11912</v>
      </c>
      <c r="U217" s="1250"/>
      <c r="V217" s="1301" t="s">
        <v>57</v>
      </c>
      <c r="W217" s="1302" t="s">
        <v>57</v>
      </c>
      <c r="X217" s="1251" t="s">
        <v>57</v>
      </c>
      <c r="Y217" s="1261"/>
      <c r="Z217" s="1259"/>
      <c r="AA217" s="1259"/>
      <c r="AB217" s="1259"/>
      <c r="AC217" s="1271"/>
      <c r="AD217" s="311" t="s">
        <v>58</v>
      </c>
      <c r="AE217" s="1610"/>
      <c r="AF217" s="1266" t="s">
        <v>59</v>
      </c>
      <c r="AG217" s="1266" t="s">
        <v>59</v>
      </c>
      <c r="AH217" s="1266" t="s">
        <v>59</v>
      </c>
      <c r="AI217" s="1266" t="s">
        <v>59</v>
      </c>
      <c r="AJ217" s="1266" t="s">
        <v>59</v>
      </c>
      <c r="AK217" s="1266" t="s">
        <v>59</v>
      </c>
      <c r="AL217" s="1266" t="s">
        <v>83</v>
      </c>
      <c r="AM217" s="1262"/>
      <c r="AN217" s="1252"/>
      <c r="AO217" s="1252" t="s">
        <v>393</v>
      </c>
      <c r="AP217" s="1247"/>
      <c r="AQ217" s="1248" t="str" cm="1">
        <f t="array" ref="AQ217">IF(AD217="NO FAVORABLE","NO FAVORABLE",IF(SUMPRODUCT(--(TRIM(AF217:AK217)&lt;&gt;"SI"),--(TRIM(AF217:AK217)&lt;&gt;"NA"))&gt;0,"SUBSANAR","APROBADA CR"))</f>
        <v>APROBADA CR</v>
      </c>
    </row>
    <row r="218" spans="1:43" s="1249" customFormat="1" ht="14.4" x14ac:dyDescent="0.3">
      <c r="A218" s="1282" t="s">
        <v>11462</v>
      </c>
      <c r="B218" s="1282" t="s">
        <v>11463</v>
      </c>
      <c r="C218" s="1282">
        <v>480</v>
      </c>
      <c r="D218" s="591" t="s">
        <v>45</v>
      </c>
      <c r="E218" s="928" t="s">
        <v>10981</v>
      </c>
      <c r="F218" s="1279"/>
      <c r="G218" s="928" t="s">
        <v>7502</v>
      </c>
      <c r="H218" s="928" t="s">
        <v>496</v>
      </c>
      <c r="I218" s="1239" t="str">
        <f t="shared" si="8"/>
        <v>DELLYS  IZQUIERDO RAMIREZ</v>
      </c>
      <c r="J218" s="1282" t="s">
        <v>50</v>
      </c>
      <c r="K218" s="928">
        <v>1001597193</v>
      </c>
      <c r="L218" s="1297">
        <v>34523</v>
      </c>
      <c r="M218" s="928">
        <v>31</v>
      </c>
      <c r="N218" s="1282" t="s">
        <v>379</v>
      </c>
      <c r="O218" s="928">
        <v>3113280317</v>
      </c>
      <c r="P218" s="1257" t="s">
        <v>11916</v>
      </c>
      <c r="Q218" s="928" t="s">
        <v>1783</v>
      </c>
      <c r="R218" s="1282" t="s">
        <v>374</v>
      </c>
      <c r="S218" s="928" t="s">
        <v>54</v>
      </c>
      <c r="T218" s="928" t="s">
        <v>11917</v>
      </c>
      <c r="U218" s="1250"/>
      <c r="V218" s="1301" t="s">
        <v>57</v>
      </c>
      <c r="W218" s="1302" t="s">
        <v>57</v>
      </c>
      <c r="X218" s="1251" t="s">
        <v>57</v>
      </c>
      <c r="Y218" s="1261"/>
      <c r="Z218" s="1259"/>
      <c r="AA218" s="1259"/>
      <c r="AB218" s="1259"/>
      <c r="AC218" s="1271"/>
      <c r="AD218" s="311" t="s">
        <v>58</v>
      </c>
      <c r="AE218" s="1261"/>
      <c r="AF218" s="1262" t="s">
        <v>59</v>
      </c>
      <c r="AG218" s="1247" t="s">
        <v>59</v>
      </c>
      <c r="AH218" s="1247" t="s">
        <v>59</v>
      </c>
      <c r="AI218" s="1247" t="s">
        <v>59</v>
      </c>
      <c r="AJ218" s="1247" t="s">
        <v>59</v>
      </c>
      <c r="AK218" s="1247" t="s">
        <v>59</v>
      </c>
      <c r="AL218" s="1247" t="s">
        <v>194</v>
      </c>
      <c r="AM218" s="1247"/>
      <c r="AN218" s="1252"/>
      <c r="AO218" s="1252" t="s">
        <v>393</v>
      </c>
      <c r="AP218" s="1255"/>
      <c r="AQ218" s="1248" t="str" cm="1">
        <f t="array" ref="AQ218">IF(AD218="NO FAVORABLE","NO FAVORABLE",IF(SUMPRODUCT(--(TRIM(AF218:AK218)&lt;&gt;"SI"),--(TRIM(AF218:AK218)&lt;&gt;"NA"))&gt;0,"SUBSANAR","APROBADA CR"))</f>
        <v>APROBADA CR</v>
      </c>
    </row>
    <row r="219" spans="1:43" s="1249" customFormat="1" ht="14.4" x14ac:dyDescent="0.3">
      <c r="A219" s="1282" t="s">
        <v>11462</v>
      </c>
      <c r="B219" s="1282" t="s">
        <v>11463</v>
      </c>
      <c r="C219" s="1282">
        <v>481</v>
      </c>
      <c r="D219" s="591" t="s">
        <v>45</v>
      </c>
      <c r="E219" s="928" t="s">
        <v>1254</v>
      </c>
      <c r="F219" s="928" t="s">
        <v>1958</v>
      </c>
      <c r="G219" s="928" t="s">
        <v>421</v>
      </c>
      <c r="H219" s="928" t="s">
        <v>210</v>
      </c>
      <c r="I219" s="1239" t="str">
        <f t="shared" si="8"/>
        <v>ALBA  NIDIA  PALACIO MORALES</v>
      </c>
      <c r="J219" s="1282" t="s">
        <v>50</v>
      </c>
      <c r="K219" s="928">
        <v>32358487</v>
      </c>
      <c r="L219" s="1297">
        <v>31379</v>
      </c>
      <c r="M219" s="928">
        <v>39</v>
      </c>
      <c r="N219" s="1282" t="s">
        <v>379</v>
      </c>
      <c r="O219" s="928">
        <v>3103951012</v>
      </c>
      <c r="P219" s="1257" t="s">
        <v>11918</v>
      </c>
      <c r="Q219" s="928" t="s">
        <v>1783</v>
      </c>
      <c r="R219" s="1282" t="s">
        <v>374</v>
      </c>
      <c r="S219" s="928" t="s">
        <v>54</v>
      </c>
      <c r="T219" s="928" t="s">
        <v>11911</v>
      </c>
      <c r="U219" s="1250"/>
      <c r="V219" s="1301" t="s">
        <v>57</v>
      </c>
      <c r="W219" s="1302" t="s">
        <v>57</v>
      </c>
      <c r="X219" s="1251" t="s">
        <v>57</v>
      </c>
      <c r="Y219" s="1261"/>
      <c r="Z219" s="1259"/>
      <c r="AA219" s="1259"/>
      <c r="AB219" s="1259"/>
      <c r="AC219" s="1271"/>
      <c r="AD219" s="311" t="s">
        <v>58</v>
      </c>
      <c r="AE219" s="1261"/>
      <c r="AF219" s="1262" t="s">
        <v>59</v>
      </c>
      <c r="AG219" s="1247" t="s">
        <v>57</v>
      </c>
      <c r="AH219" s="1247" t="s">
        <v>59</v>
      </c>
      <c r="AI219" s="1247" t="s">
        <v>59</v>
      </c>
      <c r="AJ219" s="1247" t="s">
        <v>59</v>
      </c>
      <c r="AK219" s="1247" t="s">
        <v>59</v>
      </c>
      <c r="AL219" s="1247"/>
      <c r="AM219" s="1247"/>
      <c r="AN219" s="1252"/>
      <c r="AO219" s="1252" t="s">
        <v>393</v>
      </c>
      <c r="AP219" s="1247"/>
      <c r="AQ219" s="1248" t="str" cm="1">
        <f t="array" ref="AQ219">IF(AD219="NO FAVORABLE","NO FAVORABLE",IF(SUMPRODUCT(--(TRIM(AF219:AK219)&lt;&gt;"SI"),--(TRIM(AF219:AK219)&lt;&gt;"NA"))&gt;0,"SUBSANAR","APROBADA CR"))</f>
        <v>APROBADA CR</v>
      </c>
    </row>
    <row r="220" spans="1:43" s="1249" customFormat="1" ht="14.4" x14ac:dyDescent="0.3">
      <c r="A220" s="1282" t="s">
        <v>11462</v>
      </c>
      <c r="B220" s="1282" t="s">
        <v>11463</v>
      </c>
      <c r="C220" s="1282">
        <v>482</v>
      </c>
      <c r="D220" s="591" t="s">
        <v>45</v>
      </c>
      <c r="E220" s="1282" t="s">
        <v>5116</v>
      </c>
      <c r="F220" s="1282" t="s">
        <v>107</v>
      </c>
      <c r="G220" s="1282" t="s">
        <v>4775</v>
      </c>
      <c r="H220" s="1282" t="s">
        <v>2354</v>
      </c>
      <c r="I220" s="1239" t="str">
        <f t="shared" si="8"/>
        <v xml:space="preserve">DINA  LUZ GUERRERO CARMONA </v>
      </c>
      <c r="J220" s="1282" t="s">
        <v>50</v>
      </c>
      <c r="K220" s="1282">
        <v>1039083436</v>
      </c>
      <c r="L220" s="1297">
        <v>31816</v>
      </c>
      <c r="M220" s="1282">
        <v>38</v>
      </c>
      <c r="N220" s="1282" t="s">
        <v>379</v>
      </c>
      <c r="O220" s="1282">
        <v>3135657247</v>
      </c>
      <c r="P220" s="1291" t="s">
        <v>11919</v>
      </c>
      <c r="Q220" s="1282" t="s">
        <v>1992</v>
      </c>
      <c r="R220" s="1282" t="s">
        <v>374</v>
      </c>
      <c r="S220" s="1282" t="s">
        <v>54</v>
      </c>
      <c r="T220" s="1282" t="s">
        <v>11920</v>
      </c>
      <c r="U220" s="1283"/>
      <c r="V220" s="1301" t="s">
        <v>57</v>
      </c>
      <c r="W220" s="1302" t="s">
        <v>57</v>
      </c>
      <c r="X220" s="1251" t="s">
        <v>57</v>
      </c>
      <c r="Y220" s="1261"/>
      <c r="Z220" s="1259"/>
      <c r="AA220" s="1259"/>
      <c r="AB220" s="1259"/>
      <c r="AC220" s="1271"/>
      <c r="AD220" s="311" t="s">
        <v>58</v>
      </c>
      <c r="AE220" s="1261"/>
      <c r="AF220" s="1303" t="s">
        <v>59</v>
      </c>
      <c r="AG220" s="1263" t="s">
        <v>59</v>
      </c>
      <c r="AH220" s="1263" t="s">
        <v>59</v>
      </c>
      <c r="AI220" s="1263" t="s">
        <v>59</v>
      </c>
      <c r="AJ220" s="1263" t="s">
        <v>59</v>
      </c>
      <c r="AK220" s="1247" t="s">
        <v>59</v>
      </c>
      <c r="AL220" s="1263"/>
      <c r="AM220" s="1263"/>
      <c r="AN220" s="1304"/>
      <c r="AO220" s="1252" t="s">
        <v>393</v>
      </c>
      <c r="AP220" s="1263"/>
      <c r="AQ220" s="1248" t="str" cm="1">
        <f t="array" ref="AQ220">IF(AD220="NO FAVORABLE","NO FAVORABLE",IF(SUMPRODUCT(--(TRIM(AF220:AK220)&lt;&gt;"SI"),--(TRIM(AF220:AK220)&lt;&gt;"NA"))&gt;0,"SUBSANAR","APROBADA CR"))</f>
        <v>APROBADA CR</v>
      </c>
    </row>
    <row r="221" spans="1:43" s="1249" customFormat="1" ht="14.4" x14ac:dyDescent="0.3">
      <c r="A221" s="1282" t="s">
        <v>11462</v>
      </c>
      <c r="B221" s="1282" t="s">
        <v>11463</v>
      </c>
      <c r="C221" s="1282">
        <v>484</v>
      </c>
      <c r="D221" s="591" t="s">
        <v>45</v>
      </c>
      <c r="E221" s="928" t="s">
        <v>107</v>
      </c>
      <c r="F221" s="928" t="s">
        <v>156</v>
      </c>
      <c r="G221" s="928" t="s">
        <v>5415</v>
      </c>
      <c r="H221" s="928" t="s">
        <v>4952</v>
      </c>
      <c r="I221" s="1239" t="str">
        <f t="shared" si="8"/>
        <v>LUZ ELENA FUENTES  RIVERO</v>
      </c>
      <c r="J221" s="1282" t="s">
        <v>50</v>
      </c>
      <c r="K221" s="928">
        <v>1039089955</v>
      </c>
      <c r="L221" s="1297">
        <v>29164</v>
      </c>
      <c r="M221" s="928">
        <v>38</v>
      </c>
      <c r="N221" s="1282" t="s">
        <v>379</v>
      </c>
      <c r="O221" s="928">
        <v>3218658292</v>
      </c>
      <c r="P221" s="1257" t="s">
        <v>11921</v>
      </c>
      <c r="Q221" s="928" t="s">
        <v>1771</v>
      </c>
      <c r="R221" s="1282" t="s">
        <v>374</v>
      </c>
      <c r="S221" s="928" t="s">
        <v>54</v>
      </c>
      <c r="T221" s="928" t="s">
        <v>11922</v>
      </c>
      <c r="U221" s="1250"/>
      <c r="V221" s="1301" t="s">
        <v>57</v>
      </c>
      <c r="W221" s="1302" t="s">
        <v>57</v>
      </c>
      <c r="X221" s="1251" t="s">
        <v>57</v>
      </c>
      <c r="Y221" s="1261"/>
      <c r="Z221" s="1259"/>
      <c r="AA221" s="1259"/>
      <c r="AB221" s="1259"/>
      <c r="AC221" s="1271"/>
      <c r="AD221" s="311" t="s">
        <v>58</v>
      </c>
      <c r="AE221" s="1261"/>
      <c r="AF221" s="1262" t="s">
        <v>59</v>
      </c>
      <c r="AG221" s="1247" t="s">
        <v>57</v>
      </c>
      <c r="AH221" s="1247" t="s">
        <v>59</v>
      </c>
      <c r="AI221" s="1247" t="s">
        <v>59</v>
      </c>
      <c r="AJ221" s="1247" t="s">
        <v>59</v>
      </c>
      <c r="AK221" s="1247" t="s">
        <v>59</v>
      </c>
      <c r="AL221" s="1247" t="s">
        <v>258</v>
      </c>
      <c r="AM221" s="1247"/>
      <c r="AN221" s="1252"/>
      <c r="AO221" s="1252" t="s">
        <v>393</v>
      </c>
      <c r="AP221" s="1255" t="e">
        <v>#N/A</v>
      </c>
      <c r="AQ221" s="1248" t="str" cm="1">
        <f t="array" ref="AQ221">IF(AD221="NO FAVORABLE","NO FAVORABLE",IF(SUMPRODUCT(--(TRIM(AF221:AK221)&lt;&gt;"SI"),--(TRIM(AF221:AK221)&lt;&gt;"NA"))&gt;0,"SUBSANAR","APROBADA CR"))</f>
        <v>APROBADA CR</v>
      </c>
    </row>
    <row r="222" spans="1:43" s="1249" customFormat="1" ht="14.4" x14ac:dyDescent="0.3">
      <c r="A222" s="1282" t="s">
        <v>11462</v>
      </c>
      <c r="B222" s="1282" t="s">
        <v>11463</v>
      </c>
      <c r="C222" s="1282">
        <v>485</v>
      </c>
      <c r="D222" s="591" t="s">
        <v>45</v>
      </c>
      <c r="E222" s="928" t="s">
        <v>1348</v>
      </c>
      <c r="F222" s="928" t="s">
        <v>10805</v>
      </c>
      <c r="G222" s="928" t="s">
        <v>415</v>
      </c>
      <c r="H222" s="928" t="s">
        <v>5217</v>
      </c>
      <c r="I222" s="1239" t="str">
        <f t="shared" si="8"/>
        <v xml:space="preserve">LUZ  NEYLA  GONZALEZ OSUNA </v>
      </c>
      <c r="J222" s="1282" t="s">
        <v>50</v>
      </c>
      <c r="K222" s="928">
        <v>32202717</v>
      </c>
      <c r="L222" s="1297">
        <v>27799</v>
      </c>
      <c r="M222" s="928">
        <v>49</v>
      </c>
      <c r="N222" s="1282" t="s">
        <v>379</v>
      </c>
      <c r="O222" s="928">
        <v>3234746182</v>
      </c>
      <c r="P222" s="1257" t="s">
        <v>11923</v>
      </c>
      <c r="Q222" s="928" t="s">
        <v>2001</v>
      </c>
      <c r="R222" s="1282" t="s">
        <v>374</v>
      </c>
      <c r="S222" s="928" t="s">
        <v>54</v>
      </c>
      <c r="T222" s="928" t="s">
        <v>11924</v>
      </c>
      <c r="U222" s="1250"/>
      <c r="V222" s="1301" t="s">
        <v>57</v>
      </c>
      <c r="W222" s="1302" t="s">
        <v>57</v>
      </c>
      <c r="X222" s="1251" t="s">
        <v>57</v>
      </c>
      <c r="Y222" s="1261"/>
      <c r="Z222" s="1259"/>
      <c r="AA222" s="1259"/>
      <c r="AB222" s="1259"/>
      <c r="AC222" s="1271"/>
      <c r="AD222" s="311" t="s">
        <v>58</v>
      </c>
      <c r="AE222" s="1261"/>
      <c r="AF222" s="1262" t="s">
        <v>59</v>
      </c>
      <c r="AG222" s="1247" t="s">
        <v>59</v>
      </c>
      <c r="AH222" s="1247" t="s">
        <v>59</v>
      </c>
      <c r="AI222" s="1247" t="s">
        <v>59</v>
      </c>
      <c r="AJ222" s="1247" t="s">
        <v>59</v>
      </c>
      <c r="AK222" s="1247" t="s">
        <v>59</v>
      </c>
      <c r="AL222" s="1247" t="s">
        <v>194</v>
      </c>
      <c r="AM222" s="1247"/>
      <c r="AN222" s="1252"/>
      <c r="AO222" s="1252" t="s">
        <v>393</v>
      </c>
      <c r="AP222" s="1247" t="e">
        <v>#N/A</v>
      </c>
      <c r="AQ222" s="1248" t="str" cm="1">
        <f t="array" ref="AQ222">IF(AD222="NO FAVORABLE","NO FAVORABLE",IF(SUMPRODUCT(--(TRIM(AF222:AK222)&lt;&gt;"SI"),--(TRIM(AF222:AK222)&lt;&gt;"NA"))&gt;0,"SUBSANAR","APROBADA CR"))</f>
        <v>APROBADA CR</v>
      </c>
    </row>
    <row r="223" spans="1:43" s="1249" customFormat="1" ht="14.4" x14ac:dyDescent="0.3">
      <c r="A223" s="1282" t="s">
        <v>11462</v>
      </c>
      <c r="B223" s="1282" t="s">
        <v>11463</v>
      </c>
      <c r="C223" s="1282">
        <v>486</v>
      </c>
      <c r="D223" s="591" t="s">
        <v>45</v>
      </c>
      <c r="E223" s="928" t="s">
        <v>4843</v>
      </c>
      <c r="F223" s="928"/>
      <c r="G223" s="928" t="s">
        <v>292</v>
      </c>
      <c r="H223" s="928" t="s">
        <v>5371</v>
      </c>
      <c r="I223" s="1239" t="str">
        <f t="shared" si="8"/>
        <v>DANYS   ALVAREZ SAENZ</v>
      </c>
      <c r="J223" s="1282" t="s">
        <v>50</v>
      </c>
      <c r="K223" s="928">
        <v>32202710</v>
      </c>
      <c r="L223" s="1297">
        <v>29871</v>
      </c>
      <c r="M223" s="928">
        <v>43</v>
      </c>
      <c r="N223" s="1282" t="s">
        <v>379</v>
      </c>
      <c r="O223" s="928">
        <v>3147846888</v>
      </c>
      <c r="P223" s="1257" t="s">
        <v>11925</v>
      </c>
      <c r="Q223" s="928" t="s">
        <v>1737</v>
      </c>
      <c r="R223" s="1282" t="s">
        <v>374</v>
      </c>
      <c r="S223" s="928" t="s">
        <v>54</v>
      </c>
      <c r="T223" s="928" t="s">
        <v>11926</v>
      </c>
      <c r="U223" s="1250"/>
      <c r="V223" s="1301" t="s">
        <v>57</v>
      </c>
      <c r="W223" s="1302" t="s">
        <v>57</v>
      </c>
      <c r="X223" s="1251" t="s">
        <v>57</v>
      </c>
      <c r="Y223" s="1261"/>
      <c r="Z223" s="1259"/>
      <c r="AA223" s="1259"/>
      <c r="AB223" s="1259"/>
      <c r="AC223" s="1271"/>
      <c r="AD223" s="311" t="s">
        <v>58</v>
      </c>
      <c r="AE223" s="1261"/>
      <c r="AF223" s="1262" t="s">
        <v>59</v>
      </c>
      <c r="AG223" s="1247" t="s">
        <v>57</v>
      </c>
      <c r="AH223" s="1247" t="s">
        <v>59</v>
      </c>
      <c r="AI223" s="1247" t="s">
        <v>59</v>
      </c>
      <c r="AJ223" s="1247" t="s">
        <v>59</v>
      </c>
      <c r="AK223" s="1247" t="s">
        <v>59</v>
      </c>
      <c r="AL223" s="1247"/>
      <c r="AM223" s="1247"/>
      <c r="AN223" s="1252"/>
      <c r="AO223" s="1252" t="s">
        <v>393</v>
      </c>
      <c r="AP223" s="1247"/>
      <c r="AQ223" s="1248" t="str" cm="1">
        <f t="array" ref="AQ223">IF(AD223="NO FAVORABLE","NO FAVORABLE",IF(SUMPRODUCT(--(TRIM(AF223:AK223)&lt;&gt;"SI"),--(TRIM(AF223:AK223)&lt;&gt;"NA"))&gt;0,"SUBSANAR","APROBADA CR"))</f>
        <v>APROBADA CR</v>
      </c>
    </row>
    <row r="224" spans="1:43" s="1249" customFormat="1" ht="14.4" x14ac:dyDescent="0.3">
      <c r="A224" s="1282" t="s">
        <v>11462</v>
      </c>
      <c r="B224" s="1282" t="s">
        <v>11463</v>
      </c>
      <c r="C224" s="1282">
        <v>488</v>
      </c>
      <c r="D224" s="591" t="s">
        <v>45</v>
      </c>
      <c r="E224" s="928" t="s">
        <v>199</v>
      </c>
      <c r="F224" s="928" t="s">
        <v>11927</v>
      </c>
      <c r="G224" s="928" t="s">
        <v>2354</v>
      </c>
      <c r="H224" s="928" t="s">
        <v>3476</v>
      </c>
      <c r="I224" s="1239" t="str">
        <f t="shared" si="8"/>
        <v xml:space="preserve">ANA JOAQUINA  CARMONA  RUIZ </v>
      </c>
      <c r="J224" s="1282" t="s">
        <v>50</v>
      </c>
      <c r="K224" s="928">
        <v>32161622</v>
      </c>
      <c r="L224" s="1297">
        <v>14245</v>
      </c>
      <c r="M224" s="928">
        <v>87</v>
      </c>
      <c r="N224" s="1282" t="s">
        <v>379</v>
      </c>
      <c r="O224" s="928">
        <v>3135090369</v>
      </c>
      <c r="P224" s="1257" t="s">
        <v>11928</v>
      </c>
      <c r="Q224" s="928" t="s">
        <v>1783</v>
      </c>
      <c r="R224" s="1282" t="s">
        <v>374</v>
      </c>
      <c r="S224" s="928" t="s">
        <v>54</v>
      </c>
      <c r="T224" s="928" t="s">
        <v>11929</v>
      </c>
      <c r="U224" s="1250"/>
      <c r="V224" s="1301" t="s">
        <v>57</v>
      </c>
      <c r="W224" s="1302" t="s">
        <v>57</v>
      </c>
      <c r="X224" s="1251" t="s">
        <v>57</v>
      </c>
      <c r="Y224" s="1261"/>
      <c r="Z224" s="1259"/>
      <c r="AA224" s="1259"/>
      <c r="AB224" s="1259"/>
      <c r="AC224" s="1271"/>
      <c r="AD224" s="311" t="s">
        <v>58</v>
      </c>
      <c r="AE224" s="1261"/>
      <c r="AF224" s="1262" t="s">
        <v>59</v>
      </c>
      <c r="AG224" s="1247" t="s">
        <v>2621</v>
      </c>
      <c r="AH224" s="1247" t="s">
        <v>59</v>
      </c>
      <c r="AI224" s="1247" t="s">
        <v>59</v>
      </c>
      <c r="AJ224" s="1247" t="s">
        <v>59</v>
      </c>
      <c r="AK224" s="1247" t="s">
        <v>59</v>
      </c>
      <c r="AL224" s="1247"/>
      <c r="AM224" s="1247"/>
      <c r="AN224" s="1252"/>
      <c r="AO224" s="1252" t="s">
        <v>393</v>
      </c>
      <c r="AP224" s="1247"/>
      <c r="AQ224" s="1248" t="str" cm="1">
        <f t="array" ref="AQ224">IF(AD224="NO FAVORABLE","NO FAVORABLE",IF(SUMPRODUCT(--(TRIM(AF224:AK224)&lt;&gt;"SI"),--(TRIM(AF224:AK224)&lt;&gt;"NA"))&gt;0,"SUBSANAR","APROBADA CR"))</f>
        <v>APROBADA CR</v>
      </c>
    </row>
    <row r="225" spans="1:43" s="1249" customFormat="1" ht="14.4" x14ac:dyDescent="0.3">
      <c r="A225" s="1282" t="s">
        <v>11462</v>
      </c>
      <c r="B225" s="1282" t="s">
        <v>11463</v>
      </c>
      <c r="C225" s="1282">
        <v>489</v>
      </c>
      <c r="D225" s="591" t="s">
        <v>45</v>
      </c>
      <c r="E225" s="928" t="s">
        <v>7497</v>
      </c>
      <c r="F225" s="1279"/>
      <c r="G225" s="928" t="s">
        <v>5079</v>
      </c>
      <c r="H225" s="928" t="s">
        <v>2354</v>
      </c>
      <c r="I225" s="1239" t="str">
        <f t="shared" si="8"/>
        <v xml:space="preserve">EDELMIRA   RAMOS  CARMONA </v>
      </c>
      <c r="J225" s="1282" t="s">
        <v>50</v>
      </c>
      <c r="K225" s="928">
        <v>39158771</v>
      </c>
      <c r="L225" s="1297">
        <v>25827</v>
      </c>
      <c r="M225" s="928">
        <v>55</v>
      </c>
      <c r="N225" s="1282" t="s">
        <v>379</v>
      </c>
      <c r="O225" s="928">
        <v>3135090369</v>
      </c>
      <c r="P225" s="928"/>
      <c r="Q225" s="928" t="s">
        <v>4641</v>
      </c>
      <c r="R225" s="1282" t="s">
        <v>374</v>
      </c>
      <c r="S225" s="928" t="s">
        <v>54</v>
      </c>
      <c r="T225" s="928" t="s">
        <v>11930</v>
      </c>
      <c r="U225" s="1250"/>
      <c r="V225" s="1301" t="s">
        <v>57</v>
      </c>
      <c r="W225" s="1302" t="s">
        <v>57</v>
      </c>
      <c r="X225" s="1251" t="s">
        <v>57</v>
      </c>
      <c r="Y225" s="1261"/>
      <c r="Z225" s="1259"/>
      <c r="AA225" s="1259"/>
      <c r="AB225" s="1259"/>
      <c r="AC225" s="1271"/>
      <c r="AD225" s="311" t="s">
        <v>58</v>
      </c>
      <c r="AE225" s="1261"/>
      <c r="AF225" s="1262" t="s">
        <v>59</v>
      </c>
      <c r="AG225" s="1247" t="s">
        <v>57</v>
      </c>
      <c r="AH225" s="1247" t="s">
        <v>59</v>
      </c>
      <c r="AI225" s="1247" t="s">
        <v>59</v>
      </c>
      <c r="AJ225" s="1247" t="s">
        <v>59</v>
      </c>
      <c r="AK225" s="1247" t="s">
        <v>59</v>
      </c>
      <c r="AL225" s="1247" t="s">
        <v>283</v>
      </c>
      <c r="AM225" s="1247"/>
      <c r="AN225" s="1252"/>
      <c r="AO225" s="1252" t="s">
        <v>393</v>
      </c>
      <c r="AP225" s="1247"/>
      <c r="AQ225" s="1248" t="str" cm="1">
        <f t="array" ref="AQ225">IF(AD225="NO FAVORABLE","NO FAVORABLE",IF(SUMPRODUCT(--(TRIM(AF225:AK225)&lt;&gt;"SI"),--(TRIM(AF225:AK225)&lt;&gt;"NA"))&gt;0,"SUBSANAR","APROBADA CR"))</f>
        <v>APROBADA CR</v>
      </c>
    </row>
    <row r="226" spans="1:43" s="1249" customFormat="1" ht="14.4" x14ac:dyDescent="0.3">
      <c r="A226" s="1282" t="s">
        <v>11462</v>
      </c>
      <c r="B226" s="1282" t="s">
        <v>11463</v>
      </c>
      <c r="C226" s="1282">
        <v>490</v>
      </c>
      <c r="D226" s="591" t="s">
        <v>45</v>
      </c>
      <c r="E226" s="928" t="s">
        <v>4474</v>
      </c>
      <c r="F226" s="928"/>
      <c r="G226" s="928" t="s">
        <v>48</v>
      </c>
      <c r="H226" s="1279" t="s">
        <v>3601</v>
      </c>
      <c r="I226" s="1239" t="str">
        <f t="shared" si="8"/>
        <v xml:space="preserve">CLARIBEL   CORREA LEON </v>
      </c>
      <c r="J226" s="1282" t="s">
        <v>50</v>
      </c>
      <c r="K226" s="928">
        <v>22162158</v>
      </c>
      <c r="L226" s="1297">
        <v>21110</v>
      </c>
      <c r="M226" s="928">
        <v>69</v>
      </c>
      <c r="N226" s="1282" t="s">
        <v>379</v>
      </c>
      <c r="O226" s="928">
        <v>3232819716</v>
      </c>
      <c r="P226" s="1257" t="s">
        <v>11931</v>
      </c>
      <c r="Q226" s="928" t="s">
        <v>2001</v>
      </c>
      <c r="R226" s="1282" t="s">
        <v>374</v>
      </c>
      <c r="S226" s="928" t="s">
        <v>54</v>
      </c>
      <c r="T226" s="928" t="s">
        <v>11932</v>
      </c>
      <c r="U226" s="1250"/>
      <c r="V226" s="1301" t="s">
        <v>57</v>
      </c>
      <c r="W226" s="1302" t="s">
        <v>57</v>
      </c>
      <c r="X226" s="1251" t="s">
        <v>57</v>
      </c>
      <c r="Y226" s="1261"/>
      <c r="Z226" s="1259"/>
      <c r="AA226" s="1259"/>
      <c r="AB226" s="1259"/>
      <c r="AC226" s="1271"/>
      <c r="AD226" s="311" t="s">
        <v>58</v>
      </c>
      <c r="AE226" s="1261"/>
      <c r="AF226" s="1262" t="s">
        <v>59</v>
      </c>
      <c r="AG226" s="1247" t="s">
        <v>59</v>
      </c>
      <c r="AH226" s="1247" t="s">
        <v>59</v>
      </c>
      <c r="AI226" s="1247" t="s">
        <v>59</v>
      </c>
      <c r="AJ226" s="1247" t="s">
        <v>59</v>
      </c>
      <c r="AK226" s="1247" t="s">
        <v>59</v>
      </c>
      <c r="AL226" s="1247" t="s">
        <v>182</v>
      </c>
      <c r="AM226" s="1247"/>
      <c r="AN226" s="1252"/>
      <c r="AO226" s="1252" t="s">
        <v>393</v>
      </c>
      <c r="AP226" s="1247"/>
      <c r="AQ226" s="1248" t="str" cm="1">
        <f t="array" ref="AQ226">IF(AD226="NO FAVORABLE","NO FAVORABLE",IF(SUMPRODUCT(--(TRIM(AF226:AK226)&lt;&gt;"SI"),--(TRIM(AF226:AK226)&lt;&gt;"NA"))&gt;0,"SUBSANAR","APROBADA CR"))</f>
        <v>APROBADA CR</v>
      </c>
    </row>
    <row r="227" spans="1:43" s="1249" customFormat="1" ht="14.4" x14ac:dyDescent="0.3">
      <c r="A227" s="1282" t="s">
        <v>11462</v>
      </c>
      <c r="B227" s="1282" t="s">
        <v>11463</v>
      </c>
      <c r="C227" s="1282">
        <v>491</v>
      </c>
      <c r="D227" s="591" t="s">
        <v>45</v>
      </c>
      <c r="E227" s="928" t="s">
        <v>4896</v>
      </c>
      <c r="F227" s="928" t="s">
        <v>745</v>
      </c>
      <c r="G227" s="928" t="s">
        <v>2122</v>
      </c>
      <c r="H227" s="928" t="s">
        <v>222</v>
      </c>
      <c r="I227" s="1239" t="str">
        <f t="shared" si="8"/>
        <v>KARINA  ROCIO BOLIVAR MUÑOZ</v>
      </c>
      <c r="J227" s="1282" t="s">
        <v>50</v>
      </c>
      <c r="K227" s="928">
        <v>44155416</v>
      </c>
      <c r="L227" s="1297">
        <v>25829</v>
      </c>
      <c r="M227" s="928">
        <v>42</v>
      </c>
      <c r="N227" s="1282" t="s">
        <v>379</v>
      </c>
      <c r="O227" s="928"/>
      <c r="P227" s="1257" t="s">
        <v>11933</v>
      </c>
      <c r="Q227" s="928" t="s">
        <v>2001</v>
      </c>
      <c r="R227" s="1282" t="s">
        <v>374</v>
      </c>
      <c r="S227" s="928" t="s">
        <v>54</v>
      </c>
      <c r="T227" s="928" t="s">
        <v>11728</v>
      </c>
      <c r="U227" s="1250"/>
      <c r="V227" s="1301" t="s">
        <v>57</v>
      </c>
      <c r="W227" s="1302" t="s">
        <v>57</v>
      </c>
      <c r="X227" s="1251" t="s">
        <v>57</v>
      </c>
      <c r="Y227" s="1261"/>
      <c r="Z227" s="1259"/>
      <c r="AA227" s="1259"/>
      <c r="AB227" s="1259"/>
      <c r="AC227" s="1271"/>
      <c r="AD227" s="311" t="s">
        <v>58</v>
      </c>
      <c r="AE227" s="1261"/>
      <c r="AF227" s="1262" t="s">
        <v>59</v>
      </c>
      <c r="AG227" s="1247" t="s">
        <v>59</v>
      </c>
      <c r="AH227" s="1247" t="s">
        <v>59</v>
      </c>
      <c r="AI227" s="1247" t="s">
        <v>59</v>
      </c>
      <c r="AJ227" s="1247" t="s">
        <v>59</v>
      </c>
      <c r="AK227" s="1247" t="s">
        <v>59</v>
      </c>
      <c r="AL227" s="1247" t="s">
        <v>70</v>
      </c>
      <c r="AM227" s="1247"/>
      <c r="AN227" s="1252"/>
      <c r="AO227" s="1285" t="s">
        <v>11934</v>
      </c>
      <c r="AP227" s="1247" t="e">
        <v>#N/A</v>
      </c>
      <c r="AQ227" s="1248" t="str" cm="1">
        <f t="array" ref="AQ227">IF(AD227="NO FAVORABLE","NO FAVORABLE",IF(SUMPRODUCT(--(TRIM(AF227:AK227)&lt;&gt;"SI"),--(TRIM(AF227:AK227)&lt;&gt;"NA"))&gt;0,"SUBSANAR","APROBADA CR"))</f>
        <v>APROBADA CR</v>
      </c>
    </row>
    <row r="228" spans="1:43" s="1249" customFormat="1" ht="14.4" x14ac:dyDescent="0.3">
      <c r="A228" s="1282" t="s">
        <v>11462</v>
      </c>
      <c r="B228" s="1282" t="s">
        <v>11463</v>
      </c>
      <c r="C228" s="1282">
        <v>492</v>
      </c>
      <c r="D228" s="591" t="s">
        <v>45</v>
      </c>
      <c r="E228" s="928" t="s">
        <v>665</v>
      </c>
      <c r="F228" s="928" t="s">
        <v>391</v>
      </c>
      <c r="G228" s="928" t="s">
        <v>542</v>
      </c>
      <c r="H228" s="928" t="s">
        <v>4781</v>
      </c>
      <c r="I228" s="1239" t="str">
        <f t="shared" si="8"/>
        <v>ADRIANA PATRICIA JARAMILLO CUADRADO</v>
      </c>
      <c r="J228" s="1282" t="s">
        <v>50</v>
      </c>
      <c r="K228" s="928">
        <v>1037484008</v>
      </c>
      <c r="L228" s="1297">
        <v>34829</v>
      </c>
      <c r="M228" s="928">
        <v>30</v>
      </c>
      <c r="N228" s="1282" t="s">
        <v>379</v>
      </c>
      <c r="O228" s="928">
        <v>3187042041</v>
      </c>
      <c r="P228" s="1305" t="s">
        <v>11935</v>
      </c>
      <c r="Q228" s="928" t="s">
        <v>1819</v>
      </c>
      <c r="R228" s="1282" t="s">
        <v>374</v>
      </c>
      <c r="S228" s="928" t="s">
        <v>54</v>
      </c>
      <c r="T228" s="928" t="s">
        <v>11728</v>
      </c>
      <c r="U228" s="1250"/>
      <c r="V228" s="1301" t="s">
        <v>57</v>
      </c>
      <c r="W228" s="1302" t="s">
        <v>57</v>
      </c>
      <c r="X228" s="1251" t="s">
        <v>57</v>
      </c>
      <c r="Y228" s="1261"/>
      <c r="Z228" s="1259"/>
      <c r="AA228" s="1259"/>
      <c r="AB228" s="1259"/>
      <c r="AC228" s="1271"/>
      <c r="AD228" s="1259" t="s">
        <v>58</v>
      </c>
      <c r="AE228" s="1740"/>
      <c r="AF228" s="1262" t="s">
        <v>59</v>
      </c>
      <c r="AG228" s="1247" t="s">
        <v>59</v>
      </c>
      <c r="AH228" s="1247" t="s">
        <v>59</v>
      </c>
      <c r="AI228" s="1247" t="s">
        <v>59</v>
      </c>
      <c r="AJ228" s="1247" t="s">
        <v>59</v>
      </c>
      <c r="AK228" s="1247" t="s">
        <v>59</v>
      </c>
      <c r="AL228" s="1247" t="s">
        <v>194</v>
      </c>
      <c r="AM228" s="928"/>
      <c r="AN228" s="1250"/>
      <c r="AO228" s="1285" t="s">
        <v>3492</v>
      </c>
      <c r="AP228" s="1247"/>
      <c r="AQ228" s="1248" t="str" cm="1">
        <f t="array" ref="AQ228">IF(AD228="NO FAVORABLE","NO FAVORABLE",IF(SUMPRODUCT(--(TRIM(AF228:AK228)&lt;&gt;"SI"),--(TRIM(AF228:AK228)&lt;&gt;"NA"))&gt;0,"SUBSANAR","APROBADA CR"))</f>
        <v>APROBADA CR</v>
      </c>
    </row>
    <row r="229" spans="1:43" s="1249" customFormat="1" ht="14.4" x14ac:dyDescent="0.3">
      <c r="A229" s="1282" t="s">
        <v>11462</v>
      </c>
      <c r="B229" s="1282" t="s">
        <v>11463</v>
      </c>
      <c r="C229" s="1282">
        <v>493</v>
      </c>
      <c r="D229" s="591" t="s">
        <v>45</v>
      </c>
      <c r="E229" s="928" t="s">
        <v>1720</v>
      </c>
      <c r="F229" s="1280"/>
      <c r="G229" s="928" t="s">
        <v>415</v>
      </c>
      <c r="H229" s="928" t="s">
        <v>569</v>
      </c>
      <c r="I229" s="1239" t="str">
        <f t="shared" si="8"/>
        <v>GEORGINA  GONZALEZ PINEDA</v>
      </c>
      <c r="J229" s="1282" t="s">
        <v>50</v>
      </c>
      <c r="K229" s="928">
        <v>43146759</v>
      </c>
      <c r="L229" s="1297">
        <v>1114780</v>
      </c>
      <c r="M229" s="928">
        <v>75</v>
      </c>
      <c r="N229" s="1282" t="s">
        <v>379</v>
      </c>
      <c r="O229" s="928"/>
      <c r="P229" s="1257" t="s">
        <v>11936</v>
      </c>
      <c r="Q229" s="928"/>
      <c r="R229" s="928" t="s">
        <v>374</v>
      </c>
      <c r="S229" s="928" t="s">
        <v>54</v>
      </c>
      <c r="T229" s="928" t="s">
        <v>11728</v>
      </c>
      <c r="U229" s="1250"/>
      <c r="V229" s="1301" t="s">
        <v>57</v>
      </c>
      <c r="W229" s="1302" t="s">
        <v>57</v>
      </c>
      <c r="X229" s="1251" t="s">
        <v>57</v>
      </c>
      <c r="Y229" s="1261"/>
      <c r="Z229" s="1259"/>
      <c r="AA229" s="1259"/>
      <c r="AB229" s="1259"/>
      <c r="AC229" s="1271"/>
      <c r="AD229" s="1259" t="s">
        <v>58</v>
      </c>
      <c r="AE229" s="1261"/>
      <c r="AF229" s="1262" t="s">
        <v>59</v>
      </c>
      <c r="AG229" s="1247" t="s">
        <v>59</v>
      </c>
      <c r="AH229" s="1247" t="s">
        <v>59</v>
      </c>
      <c r="AI229" s="1247" t="s">
        <v>59</v>
      </c>
      <c r="AJ229" s="1247" t="s">
        <v>59</v>
      </c>
      <c r="AK229" s="1247" t="s">
        <v>59</v>
      </c>
      <c r="AL229" s="1247" t="s">
        <v>70</v>
      </c>
      <c r="AM229" s="1247"/>
      <c r="AN229" s="1252"/>
      <c r="AO229" s="1285" t="s">
        <v>3492</v>
      </c>
      <c r="AP229" s="1247"/>
      <c r="AQ229" s="1248" t="str" cm="1">
        <f t="array" ref="AQ229">IF(AD229="NO FAVORABLE","NO FAVORABLE",IF(SUMPRODUCT(--(TRIM(AF229:AK229)&lt;&gt;"SI"),--(TRIM(AF229:AK229)&lt;&gt;"NA"))&gt;0,"SUBSANAR","APROBADA CR"))</f>
        <v>APROBADA CR</v>
      </c>
    </row>
    <row r="230" spans="1:43" s="1249" customFormat="1" ht="14.4" x14ac:dyDescent="0.3">
      <c r="A230" s="1282" t="s">
        <v>11462</v>
      </c>
      <c r="B230" s="1282" t="s">
        <v>11463</v>
      </c>
      <c r="C230" s="1282">
        <v>494</v>
      </c>
      <c r="D230" s="591" t="s">
        <v>45</v>
      </c>
      <c r="E230" s="928" t="s">
        <v>7359</v>
      </c>
      <c r="F230" s="928" t="s">
        <v>107</v>
      </c>
      <c r="G230" s="928" t="s">
        <v>586</v>
      </c>
      <c r="H230" s="928" t="s">
        <v>722</v>
      </c>
      <c r="I230" s="1239" t="str">
        <f t="shared" si="8"/>
        <v>DANI LUZ ROJAS MADRID</v>
      </c>
      <c r="J230" s="1282" t="s">
        <v>50</v>
      </c>
      <c r="K230" s="928">
        <v>1039082259</v>
      </c>
      <c r="L230" s="1297">
        <v>35229</v>
      </c>
      <c r="M230" s="928">
        <v>29</v>
      </c>
      <c r="N230" s="1282" t="s">
        <v>379</v>
      </c>
      <c r="O230" s="928">
        <v>3158205061</v>
      </c>
      <c r="P230" s="1257" t="s">
        <v>11937</v>
      </c>
      <c r="Q230" s="928" t="s">
        <v>11529</v>
      </c>
      <c r="R230" s="928" t="s">
        <v>374</v>
      </c>
      <c r="S230" s="928" t="s">
        <v>54</v>
      </c>
      <c r="T230" s="928" t="s">
        <v>11938</v>
      </c>
      <c r="U230" s="1250"/>
      <c r="V230" s="1301" t="s">
        <v>57</v>
      </c>
      <c r="W230" s="1302" t="s">
        <v>57</v>
      </c>
      <c r="X230" s="1251" t="s">
        <v>57</v>
      </c>
      <c r="Y230" s="1261"/>
      <c r="Z230" s="1259"/>
      <c r="AA230" s="1259"/>
      <c r="AB230" s="1259"/>
      <c r="AC230" s="1271"/>
      <c r="AD230" s="1259" t="s">
        <v>58</v>
      </c>
      <c r="AE230" s="1261"/>
      <c r="AF230" s="1262" t="s">
        <v>59</v>
      </c>
      <c r="AG230" s="1247" t="s">
        <v>59</v>
      </c>
      <c r="AH230" s="1247" t="s">
        <v>59</v>
      </c>
      <c r="AI230" s="1247" t="s">
        <v>59</v>
      </c>
      <c r="AJ230" s="1247" t="s">
        <v>59</v>
      </c>
      <c r="AK230" s="1247" t="s">
        <v>59</v>
      </c>
      <c r="AL230" s="1247"/>
      <c r="AM230" s="1247"/>
      <c r="AN230" s="1252"/>
      <c r="AO230" s="1285" t="s">
        <v>3492</v>
      </c>
      <c r="AP230" s="1247"/>
      <c r="AQ230" s="1248" t="str" cm="1">
        <f t="array" ref="AQ230">IF(AD230="NO FAVORABLE","NO FAVORABLE",IF(SUMPRODUCT(--(TRIM(AF230:AK230)&lt;&gt;"SI"),--(TRIM(AF230:AK230)&lt;&gt;"NA"))&gt;0,"SUBSANAR","APROBADA CR"))</f>
        <v>APROBADA CR</v>
      </c>
    </row>
    <row r="231" spans="1:43" s="1249" customFormat="1" ht="14.4" x14ac:dyDescent="0.3">
      <c r="A231" s="1282" t="s">
        <v>11462</v>
      </c>
      <c r="B231" s="1282" t="s">
        <v>11463</v>
      </c>
      <c r="C231" s="1282">
        <v>495</v>
      </c>
      <c r="D231" s="591" t="s">
        <v>45</v>
      </c>
      <c r="E231" s="928" t="s">
        <v>1132</v>
      </c>
      <c r="F231" s="928"/>
      <c r="G231" s="928" t="s">
        <v>1622</v>
      </c>
      <c r="H231" s="928" t="s">
        <v>5384</v>
      </c>
      <c r="I231" s="1239" t="str">
        <f t="shared" si="8"/>
        <v xml:space="preserve">DANERY  ROJAS  SANTANA </v>
      </c>
      <c r="J231" s="1282" t="s">
        <v>50</v>
      </c>
      <c r="K231" s="928">
        <v>1039079745</v>
      </c>
      <c r="L231" s="1297">
        <v>38203</v>
      </c>
      <c r="M231" s="928">
        <v>21</v>
      </c>
      <c r="N231" s="1282" t="s">
        <v>379</v>
      </c>
      <c r="O231" s="928">
        <v>3175420333</v>
      </c>
      <c r="P231" s="1257" t="s">
        <v>11939</v>
      </c>
      <c r="Q231" s="928" t="s">
        <v>2001</v>
      </c>
      <c r="R231" s="928" t="s">
        <v>2972</v>
      </c>
      <c r="S231" s="928" t="s">
        <v>54</v>
      </c>
      <c r="T231" s="928" t="s">
        <v>11940</v>
      </c>
      <c r="U231" s="1250"/>
      <c r="V231" s="1301" t="s">
        <v>57</v>
      </c>
      <c r="W231" s="1302" t="s">
        <v>57</v>
      </c>
      <c r="X231" s="1251" t="s">
        <v>57</v>
      </c>
      <c r="Y231" s="1261"/>
      <c r="Z231" s="1259"/>
      <c r="AA231" s="1259"/>
      <c r="AB231" s="1259"/>
      <c r="AC231" s="1271"/>
      <c r="AD231" s="1259" t="s">
        <v>58</v>
      </c>
      <c r="AE231" s="1261"/>
      <c r="AF231" s="1262" t="s">
        <v>59</v>
      </c>
      <c r="AG231" s="1247" t="s">
        <v>57</v>
      </c>
      <c r="AH231" s="1247" t="s">
        <v>59</v>
      </c>
      <c r="AI231" s="1247" t="s">
        <v>59</v>
      </c>
      <c r="AJ231" s="1247" t="s">
        <v>59</v>
      </c>
      <c r="AK231" s="1247" t="s">
        <v>59</v>
      </c>
      <c r="AL231" s="1247" t="s">
        <v>70</v>
      </c>
      <c r="AM231" s="1247"/>
      <c r="AN231" s="1252"/>
      <c r="AO231" s="1285" t="s">
        <v>3492</v>
      </c>
      <c r="AP231" s="1247"/>
      <c r="AQ231" s="1248" t="str" cm="1">
        <f t="array" ref="AQ231">IF(AD231="NO FAVORABLE","NO FAVORABLE",IF(SUMPRODUCT(--(TRIM(AF231:AK231)&lt;&gt;"SI"),--(TRIM(AF231:AK231)&lt;&gt;"NA"))&gt;0,"SUBSANAR","APROBADA CR"))</f>
        <v>APROBADA CR</v>
      </c>
    </row>
    <row r="232" spans="1:43" s="1249" customFormat="1" ht="14.4" x14ac:dyDescent="0.3">
      <c r="A232" s="1282" t="s">
        <v>11462</v>
      </c>
      <c r="B232" s="1282" t="s">
        <v>11463</v>
      </c>
      <c r="C232" s="1282">
        <v>496</v>
      </c>
      <c r="D232" s="591" t="s">
        <v>45</v>
      </c>
      <c r="E232" s="928" t="s">
        <v>11941</v>
      </c>
      <c r="F232" s="928"/>
      <c r="G232" s="928" t="s">
        <v>2753</v>
      </c>
      <c r="H232" s="928" t="s">
        <v>747</v>
      </c>
      <c r="I232" s="1256" t="str">
        <f t="shared" si="8"/>
        <v xml:space="preserve">SHIRLYS  BRAVO RODRIGUEZ </v>
      </c>
      <c r="J232" s="1282" t="s">
        <v>50</v>
      </c>
      <c r="K232" s="928">
        <v>1017223327</v>
      </c>
      <c r="L232" s="1297">
        <v>34588</v>
      </c>
      <c r="M232" s="928">
        <v>31</v>
      </c>
      <c r="N232" s="1282" t="s">
        <v>379</v>
      </c>
      <c r="O232" s="928">
        <v>3134885585</v>
      </c>
      <c r="P232" s="1257" t="s">
        <v>11942</v>
      </c>
      <c r="Q232" s="928" t="s">
        <v>1783</v>
      </c>
      <c r="R232" s="1282" t="s">
        <v>53</v>
      </c>
      <c r="S232" s="928" t="s">
        <v>54</v>
      </c>
      <c r="T232" s="928" t="s">
        <v>11728</v>
      </c>
      <c r="U232" s="1250"/>
      <c r="V232" s="1301" t="s">
        <v>57</v>
      </c>
      <c r="W232" s="1302" t="s">
        <v>57</v>
      </c>
      <c r="X232" s="1251" t="s">
        <v>57</v>
      </c>
      <c r="Y232" s="1261"/>
      <c r="Z232" s="1259"/>
      <c r="AA232" s="1259"/>
      <c r="AB232" s="1259"/>
      <c r="AC232" s="1271"/>
      <c r="AD232" s="1259" t="s">
        <v>58</v>
      </c>
      <c r="AE232" s="1261"/>
      <c r="AF232" s="1612" t="s">
        <v>59</v>
      </c>
      <c r="AG232" s="1612" t="s">
        <v>59</v>
      </c>
      <c r="AH232" s="1612" t="s">
        <v>59</v>
      </c>
      <c r="AI232" s="1612" t="s">
        <v>59</v>
      </c>
      <c r="AJ232" s="1612" t="s">
        <v>59</v>
      </c>
      <c r="AK232" s="1613" t="s">
        <v>59</v>
      </c>
      <c r="AL232" s="1612" t="s">
        <v>70</v>
      </c>
      <c r="AM232" s="1247"/>
      <c r="AN232" s="1252"/>
      <c r="AO232" s="1285" t="s">
        <v>11943</v>
      </c>
      <c r="AP232" s="1247" t="s">
        <v>7297</v>
      </c>
      <c r="AQ232" s="1248" t="str" cm="1">
        <f t="array" ref="AQ232">IF(AD232="NO FAVORABLE","NO FAVORABLE",IF(SUMPRODUCT(--(TRIM(AF232:AK232)&lt;&gt;"SI"),--(TRIM(AF232:AK232)&lt;&gt;"NA"))&gt;0,"SUBSANAR","APROBADA CR"))</f>
        <v>APROBADA CR</v>
      </c>
    </row>
    <row r="233" spans="1:43" s="1249" customFormat="1" ht="14.4" x14ac:dyDescent="0.3">
      <c r="A233" s="1282" t="s">
        <v>11462</v>
      </c>
      <c r="B233" s="1282" t="s">
        <v>11463</v>
      </c>
      <c r="C233" s="1282">
        <v>502</v>
      </c>
      <c r="D233" s="591" t="s">
        <v>45</v>
      </c>
      <c r="E233" s="928" t="s">
        <v>10818</v>
      </c>
      <c r="F233" s="928"/>
      <c r="G233" s="928" t="s">
        <v>11945</v>
      </c>
      <c r="H233" s="928" t="s">
        <v>553</v>
      </c>
      <c r="I233" s="1239" t="str">
        <f t="shared" si="8"/>
        <v>ENELFI  CARDOZA  BERRIO</v>
      </c>
      <c r="J233" s="1282" t="s">
        <v>50</v>
      </c>
      <c r="K233" s="928">
        <v>1001599500</v>
      </c>
      <c r="L233" s="1297">
        <v>33076</v>
      </c>
      <c r="M233" s="928">
        <v>35</v>
      </c>
      <c r="N233" s="1282" t="s">
        <v>379</v>
      </c>
      <c r="O233" s="928">
        <v>3217778460</v>
      </c>
      <c r="P233" s="1257" t="s">
        <v>11946</v>
      </c>
      <c r="Q233" s="928" t="s">
        <v>11854</v>
      </c>
      <c r="R233" s="1282" t="s">
        <v>374</v>
      </c>
      <c r="S233" s="928" t="s">
        <v>54</v>
      </c>
      <c r="T233" s="928" t="s">
        <v>11817</v>
      </c>
      <c r="U233" s="1250"/>
      <c r="V233" s="1301" t="s">
        <v>57</v>
      </c>
      <c r="W233" s="1302" t="s">
        <v>57</v>
      </c>
      <c r="X233" s="1251" t="s">
        <v>57</v>
      </c>
      <c r="Y233" s="1261"/>
      <c r="Z233" s="1259"/>
      <c r="AA233" s="1259"/>
      <c r="AB233" s="1259"/>
      <c r="AC233" s="1271"/>
      <c r="AD233" s="1259" t="s">
        <v>58</v>
      </c>
      <c r="AE233" s="1261"/>
      <c r="AF233" s="1303" t="s">
        <v>59</v>
      </c>
      <c r="AG233" s="1263" t="s">
        <v>59</v>
      </c>
      <c r="AH233" s="1263" t="s">
        <v>59</v>
      </c>
      <c r="AI233" s="1263" t="s">
        <v>59</v>
      </c>
      <c r="AJ233" s="1263" t="s">
        <v>59</v>
      </c>
      <c r="AK233" s="1263" t="s">
        <v>59</v>
      </c>
      <c r="AL233" s="1263" t="s">
        <v>70</v>
      </c>
      <c r="AM233" s="1247"/>
      <c r="AN233" s="1252"/>
      <c r="AO233" s="1285" t="s">
        <v>3492</v>
      </c>
      <c r="AP233" s="1247"/>
      <c r="AQ233" s="1248" t="str" cm="1">
        <f t="array" ref="AQ233">IF(AD233="NO FAVORABLE","NO FAVORABLE",IF(SUMPRODUCT(--(TRIM(AF233:AK233)&lt;&gt;"SI"),--(TRIM(AF233:AK233)&lt;&gt;"NA"))&gt;0,"SUBSANAR","APROBADA CR"))</f>
        <v>APROBADA CR</v>
      </c>
    </row>
    <row r="234" spans="1:43" s="1249" customFormat="1" ht="14.4" x14ac:dyDescent="0.3">
      <c r="A234" s="1282" t="s">
        <v>11462</v>
      </c>
      <c r="B234" s="1282" t="s">
        <v>11463</v>
      </c>
      <c r="C234" s="1282">
        <v>505</v>
      </c>
      <c r="D234" s="591" t="s">
        <v>45</v>
      </c>
      <c r="E234" s="928" t="s">
        <v>107</v>
      </c>
      <c r="F234" s="928" t="s">
        <v>9429</v>
      </c>
      <c r="G234" s="928" t="s">
        <v>3259</v>
      </c>
      <c r="H234" s="928" t="s">
        <v>4941</v>
      </c>
      <c r="I234" s="1239" t="str">
        <f t="shared" si="8"/>
        <v>LUZ MEREIDA CORDERO  MONTALVO</v>
      </c>
      <c r="J234" s="1282" t="s">
        <v>50</v>
      </c>
      <c r="K234" s="928">
        <v>1028008398</v>
      </c>
      <c r="L234" s="1297">
        <v>33606</v>
      </c>
      <c r="M234" s="928">
        <v>33</v>
      </c>
      <c r="N234" s="1282" t="s">
        <v>379</v>
      </c>
      <c r="O234" s="928">
        <v>3202849192</v>
      </c>
      <c r="P234" s="1257" t="s">
        <v>11947</v>
      </c>
      <c r="Q234" s="928" t="s">
        <v>1737</v>
      </c>
      <c r="R234" s="1282" t="s">
        <v>374</v>
      </c>
      <c r="S234" s="928" t="s">
        <v>54</v>
      </c>
      <c r="T234" s="928" t="s">
        <v>11812</v>
      </c>
      <c r="U234" s="1250"/>
      <c r="V234" s="1301" t="s">
        <v>57</v>
      </c>
      <c r="W234" s="1302" t="s">
        <v>57</v>
      </c>
      <c r="X234" s="1251" t="s">
        <v>57</v>
      </c>
      <c r="Y234" s="1261"/>
      <c r="Z234" s="1259"/>
      <c r="AA234" s="1259"/>
      <c r="AB234" s="1259"/>
      <c r="AC234" s="1271"/>
      <c r="AD234" s="1259" t="s">
        <v>58</v>
      </c>
      <c r="AE234" s="1261"/>
      <c r="AF234" s="1262" t="s">
        <v>59</v>
      </c>
      <c r="AG234" s="1247" t="s">
        <v>59</v>
      </c>
      <c r="AH234" s="1247" t="s">
        <v>59</v>
      </c>
      <c r="AI234" s="1247" t="s">
        <v>59</v>
      </c>
      <c r="AJ234" s="1247" t="s">
        <v>59</v>
      </c>
      <c r="AK234" s="1247" t="s">
        <v>59</v>
      </c>
      <c r="AL234" s="1247" t="s">
        <v>194</v>
      </c>
      <c r="AM234" s="1247"/>
      <c r="AN234" s="1252"/>
      <c r="AO234" s="1285" t="s">
        <v>3492</v>
      </c>
      <c r="AP234" s="1247" t="e">
        <v>#N/A</v>
      </c>
      <c r="AQ234" s="1248" t="str" cm="1">
        <f t="array" ref="AQ234">IF(AD234="NO FAVORABLE","NO FAVORABLE",IF(SUMPRODUCT(--(TRIM(AF234:AK234)&lt;&gt;"SI"),--(TRIM(AF234:AK234)&lt;&gt;"NA"))&gt;0,"SUBSANAR","APROBADA CR"))</f>
        <v>APROBADA CR</v>
      </c>
    </row>
    <row r="235" spans="1:43" s="1249" customFormat="1" ht="14.4" x14ac:dyDescent="0.3">
      <c r="A235" s="1282" t="s">
        <v>11462</v>
      </c>
      <c r="B235" s="1282" t="s">
        <v>11463</v>
      </c>
      <c r="C235" s="1282">
        <v>507</v>
      </c>
      <c r="D235" s="591" t="s">
        <v>45</v>
      </c>
      <c r="E235" s="928" t="s">
        <v>1972</v>
      </c>
      <c r="F235" s="928" t="s">
        <v>878</v>
      </c>
      <c r="G235" s="928" t="s">
        <v>1362</v>
      </c>
      <c r="H235" s="928" t="s">
        <v>4906</v>
      </c>
      <c r="I235" s="1256" t="str">
        <f t="shared" si="8"/>
        <v xml:space="preserve">SANDRA  MILENA PEREZ  MONTIEL </v>
      </c>
      <c r="J235" s="1282" t="s">
        <v>50</v>
      </c>
      <c r="K235" s="928">
        <v>1039080766</v>
      </c>
      <c r="L235" s="1297">
        <v>30492</v>
      </c>
      <c r="M235" s="928">
        <v>42</v>
      </c>
      <c r="N235" s="1282" t="s">
        <v>379</v>
      </c>
      <c r="O235" s="928">
        <v>3226671163</v>
      </c>
      <c r="P235" s="928"/>
      <c r="Q235" s="928" t="s">
        <v>11948</v>
      </c>
      <c r="R235" s="1282" t="s">
        <v>374</v>
      </c>
      <c r="S235" s="928" t="s">
        <v>54</v>
      </c>
      <c r="T235" s="928" t="s">
        <v>11949</v>
      </c>
      <c r="U235" s="1250"/>
      <c r="V235" s="1301" t="s">
        <v>57</v>
      </c>
      <c r="W235" s="1302" t="s">
        <v>57</v>
      </c>
      <c r="X235" s="1251" t="s">
        <v>57</v>
      </c>
      <c r="Y235" s="1261"/>
      <c r="Z235" s="1259"/>
      <c r="AA235" s="1259"/>
      <c r="AB235" s="1259"/>
      <c r="AC235" s="1271"/>
      <c r="AD235" s="1259" t="s">
        <v>58</v>
      </c>
      <c r="AE235" s="1261"/>
      <c r="AF235" s="1303" t="s">
        <v>59</v>
      </c>
      <c r="AG235" s="1263" t="s">
        <v>59</v>
      </c>
      <c r="AH235" s="1263" t="s">
        <v>59</v>
      </c>
      <c r="AI235" s="1263" t="s">
        <v>59</v>
      </c>
      <c r="AJ235" s="1263" t="s">
        <v>59</v>
      </c>
      <c r="AK235" s="1263" t="s">
        <v>59</v>
      </c>
      <c r="AL235" s="1263" t="s">
        <v>194</v>
      </c>
      <c r="AM235" s="1247"/>
      <c r="AN235" s="1252"/>
      <c r="AO235" s="1285" t="s">
        <v>11950</v>
      </c>
      <c r="AP235" s="1263"/>
      <c r="AQ235" s="1248" t="str" cm="1">
        <f t="array" ref="AQ235">IF(AD235="NO FAVORABLE","NO FAVORABLE",IF(SUMPRODUCT(--(TRIM(AF235:AK235)&lt;&gt;"SI"),--(TRIM(AF235:AK235)&lt;&gt;"NA"))&gt;0,"SUBSANAR","APROBADA CR"))</f>
        <v>APROBADA CR</v>
      </c>
    </row>
    <row r="236" spans="1:43" s="1249" customFormat="1" ht="14.4" x14ac:dyDescent="0.3">
      <c r="A236" s="1282" t="s">
        <v>11462</v>
      </c>
      <c r="B236" s="1282" t="s">
        <v>11463</v>
      </c>
      <c r="C236" s="1282">
        <v>509</v>
      </c>
      <c r="D236" s="591" t="s">
        <v>45</v>
      </c>
      <c r="E236" s="928" t="s">
        <v>1824</v>
      </c>
      <c r="F236" s="928" t="s">
        <v>666</v>
      </c>
      <c r="G236" s="928" t="s">
        <v>4972</v>
      </c>
      <c r="H236" s="928" t="s">
        <v>917</v>
      </c>
      <c r="I236" s="1239" t="str">
        <f t="shared" si="8"/>
        <v>CIELO MARIA  SILGADO CASTRO</v>
      </c>
      <c r="J236" s="1282" t="s">
        <v>50</v>
      </c>
      <c r="K236" s="928">
        <v>39159156</v>
      </c>
      <c r="L236" s="1297">
        <v>29211</v>
      </c>
      <c r="M236" s="928">
        <v>50</v>
      </c>
      <c r="N236" s="1282" t="s">
        <v>379</v>
      </c>
      <c r="O236" s="928">
        <v>3216865809</v>
      </c>
      <c r="P236" s="928"/>
      <c r="Q236" s="928" t="s">
        <v>1813</v>
      </c>
      <c r="R236" s="1282" t="s">
        <v>374</v>
      </c>
      <c r="S236" s="928" t="s">
        <v>54</v>
      </c>
      <c r="T236" s="928" t="s">
        <v>11841</v>
      </c>
      <c r="U236" s="1250"/>
      <c r="V236" s="1301" t="s">
        <v>57</v>
      </c>
      <c r="W236" s="1302" t="s">
        <v>57</v>
      </c>
      <c r="X236" s="1251" t="s">
        <v>57</v>
      </c>
      <c r="Y236" s="1261"/>
      <c r="Z236" s="1259"/>
      <c r="AA236" s="1259"/>
      <c r="AB236" s="1259"/>
      <c r="AC236" s="1271"/>
      <c r="AD236" s="1259" t="s">
        <v>58</v>
      </c>
      <c r="AE236" s="1261"/>
      <c r="AF236" s="1614" t="s">
        <v>59</v>
      </c>
      <c r="AG236" s="1253" t="s">
        <v>59</v>
      </c>
      <c r="AH236" s="1253" t="s">
        <v>59</v>
      </c>
      <c r="AI236" s="1253" t="s">
        <v>59</v>
      </c>
      <c r="AJ236" s="1253" t="s">
        <v>59</v>
      </c>
      <c r="AK236" s="1253" t="s">
        <v>59</v>
      </c>
      <c r="AL236" s="1253"/>
      <c r="AM236" s="1247"/>
      <c r="AN236" s="1252"/>
      <c r="AO236" s="1285" t="s">
        <v>3492</v>
      </c>
      <c r="AP236" s="1255"/>
      <c r="AQ236" s="1248" t="str" cm="1">
        <f t="array" ref="AQ236">IF(AD236="NO FAVORABLE","NO FAVORABLE",IF(SUMPRODUCT(--(TRIM(AF236:AK236)&lt;&gt;"SI"),--(TRIM(AF236:AK236)&lt;&gt;"NA"))&gt;0,"SUBSANAR","APROBADA CR"))</f>
        <v>APROBADA CR</v>
      </c>
    </row>
    <row r="237" spans="1:43" s="1249" customFormat="1" ht="14.4" x14ac:dyDescent="0.3">
      <c r="A237" s="1282" t="s">
        <v>11462</v>
      </c>
      <c r="B237" s="1282" t="s">
        <v>11463</v>
      </c>
      <c r="C237" s="1282">
        <v>512</v>
      </c>
      <c r="D237" s="591" t="s">
        <v>45</v>
      </c>
      <c r="E237" s="928" t="s">
        <v>5175</v>
      </c>
      <c r="F237" s="928" t="s">
        <v>107</v>
      </c>
      <c r="G237" s="928" t="s">
        <v>387</v>
      </c>
      <c r="H237" s="928" t="s">
        <v>863</v>
      </c>
      <c r="I237" s="1239" t="str">
        <f t="shared" si="8"/>
        <v>AIDA  LUZ OROZCO GARCES</v>
      </c>
      <c r="J237" s="1282" t="s">
        <v>50</v>
      </c>
      <c r="K237" s="928">
        <v>32202828</v>
      </c>
      <c r="L237" s="1297">
        <v>30582</v>
      </c>
      <c r="M237" s="928">
        <v>43</v>
      </c>
      <c r="N237" s="1282" t="s">
        <v>379</v>
      </c>
      <c r="O237" s="928">
        <v>3207050529</v>
      </c>
      <c r="P237" s="1257" t="s">
        <v>11951</v>
      </c>
      <c r="Q237" s="928" t="s">
        <v>1783</v>
      </c>
      <c r="R237" s="928" t="s">
        <v>374</v>
      </c>
      <c r="S237" s="928" t="s">
        <v>54</v>
      </c>
      <c r="T237" s="928" t="s">
        <v>11952</v>
      </c>
      <c r="U237" s="1250"/>
      <c r="V237" s="1301" t="s">
        <v>57</v>
      </c>
      <c r="W237" s="1302" t="s">
        <v>57</v>
      </c>
      <c r="X237" s="1251" t="s">
        <v>57</v>
      </c>
      <c r="Y237" s="1261"/>
      <c r="Z237" s="1259"/>
      <c r="AA237" s="1259"/>
      <c r="AB237" s="1259"/>
      <c r="AC237" s="1271"/>
      <c r="AD237" s="1259" t="s">
        <v>58</v>
      </c>
      <c r="AE237" s="1261"/>
      <c r="AF237" s="1262" t="s">
        <v>59</v>
      </c>
      <c r="AG237" s="1247" t="s">
        <v>59</v>
      </c>
      <c r="AH237" s="1247" t="s">
        <v>59</v>
      </c>
      <c r="AI237" s="1247" t="s">
        <v>59</v>
      </c>
      <c r="AJ237" s="1247" t="s">
        <v>59</v>
      </c>
      <c r="AK237" s="1247" t="s">
        <v>59</v>
      </c>
      <c r="AL237" s="1247"/>
      <c r="AM237" s="1247"/>
      <c r="AN237" s="1252"/>
      <c r="AO237" s="1285" t="s">
        <v>3492</v>
      </c>
      <c r="AP237" s="1247"/>
      <c r="AQ237" s="1248" t="str" cm="1">
        <f t="array" ref="AQ237">IF(AD237="NO FAVORABLE","NO FAVORABLE",IF(SUMPRODUCT(--(TRIM(AF237:AK237)&lt;&gt;"SI"),--(TRIM(AF237:AK237)&lt;&gt;"NA"))&gt;0,"SUBSANAR","APROBADA CR"))</f>
        <v>APROBADA CR</v>
      </c>
    </row>
    <row r="238" spans="1:43" s="1249" customFormat="1" ht="14.4" x14ac:dyDescent="0.3">
      <c r="A238" s="1282" t="s">
        <v>11462</v>
      </c>
      <c r="B238" s="1282" t="s">
        <v>11463</v>
      </c>
      <c r="C238" s="1282">
        <v>513</v>
      </c>
      <c r="D238" s="591" t="s">
        <v>45</v>
      </c>
      <c r="E238" s="928" t="s">
        <v>1403</v>
      </c>
      <c r="F238" s="928" t="s">
        <v>1879</v>
      </c>
      <c r="G238" s="928" t="s">
        <v>294</v>
      </c>
      <c r="H238" s="928" t="s">
        <v>292</v>
      </c>
      <c r="I238" s="1239" t="str">
        <f t="shared" si="8"/>
        <v>DIANA  ALEJANDRA  AGUDELO ALVAREZ</v>
      </c>
      <c r="J238" s="1282" t="s">
        <v>50</v>
      </c>
      <c r="K238" s="928">
        <v>1027958267</v>
      </c>
      <c r="L238" s="1297">
        <v>32316</v>
      </c>
      <c r="M238" s="928">
        <v>37</v>
      </c>
      <c r="N238" s="1282" t="s">
        <v>379</v>
      </c>
      <c r="O238" s="928">
        <v>3127908812</v>
      </c>
      <c r="P238" s="928"/>
      <c r="Q238" s="928" t="s">
        <v>1809</v>
      </c>
      <c r="R238" s="928" t="s">
        <v>374</v>
      </c>
      <c r="S238" s="928" t="s">
        <v>54</v>
      </c>
      <c r="T238" s="928" t="s">
        <v>11953</v>
      </c>
      <c r="U238" s="1250"/>
      <c r="V238" s="1301" t="s">
        <v>57</v>
      </c>
      <c r="W238" s="1302" t="s">
        <v>57</v>
      </c>
      <c r="X238" s="1251" t="s">
        <v>57</v>
      </c>
      <c r="Y238" s="1261"/>
      <c r="Z238" s="1259"/>
      <c r="AA238" s="1259"/>
      <c r="AB238" s="1259"/>
      <c r="AC238" s="1271"/>
      <c r="AD238" s="1259" t="s">
        <v>58</v>
      </c>
      <c r="AE238" s="1261"/>
      <c r="AF238" s="1262" t="s">
        <v>59</v>
      </c>
      <c r="AG238" s="1247" t="s">
        <v>59</v>
      </c>
      <c r="AH238" s="1247" t="s">
        <v>59</v>
      </c>
      <c r="AI238" s="1247" t="s">
        <v>59</v>
      </c>
      <c r="AJ238" s="1247" t="s">
        <v>59</v>
      </c>
      <c r="AK238" s="1247" t="s">
        <v>59</v>
      </c>
      <c r="AL238" s="1247" t="s">
        <v>194</v>
      </c>
      <c r="AM238" s="1247"/>
      <c r="AN238" s="1252"/>
      <c r="AO238" s="1285" t="s">
        <v>3492</v>
      </c>
      <c r="AP238" s="1247"/>
      <c r="AQ238" s="1248" t="str" cm="1">
        <f t="array" ref="AQ238">IF(AD238="NO FAVORABLE","NO FAVORABLE",IF(SUMPRODUCT(--(TRIM(AF238:AK238)&lt;&gt;"SI"),--(TRIM(AF238:AK238)&lt;&gt;"NA"))&gt;0,"SUBSANAR","APROBADA CR"))</f>
        <v>APROBADA CR</v>
      </c>
    </row>
    <row r="239" spans="1:43" s="1249" customFormat="1" ht="14.4" x14ac:dyDescent="0.3">
      <c r="A239" s="1282" t="s">
        <v>11462</v>
      </c>
      <c r="B239" s="1282" t="s">
        <v>11463</v>
      </c>
      <c r="C239" s="1282">
        <v>514</v>
      </c>
      <c r="D239" s="591" t="s">
        <v>45</v>
      </c>
      <c r="E239" s="928" t="s">
        <v>85</v>
      </c>
      <c r="F239" s="928" t="s">
        <v>643</v>
      </c>
      <c r="G239" s="928" t="s">
        <v>5079</v>
      </c>
      <c r="H239" s="928" t="s">
        <v>4747</v>
      </c>
      <c r="I239" s="1239" t="str">
        <f t="shared" si="8"/>
        <v>DORIS  DEL CARMEN RAMOS  CAUSIL</v>
      </c>
      <c r="J239" s="1282" t="s">
        <v>50</v>
      </c>
      <c r="K239" s="928">
        <v>39306842</v>
      </c>
      <c r="L239" s="1297">
        <v>22570</v>
      </c>
      <c r="M239" s="928">
        <v>64</v>
      </c>
      <c r="N239" s="1282" t="s">
        <v>379</v>
      </c>
      <c r="O239" s="928">
        <v>3226143021</v>
      </c>
      <c r="P239" s="928"/>
      <c r="Q239" s="928" t="s">
        <v>1870</v>
      </c>
      <c r="R239" s="928" t="s">
        <v>2972</v>
      </c>
      <c r="S239" s="928" t="s">
        <v>54</v>
      </c>
      <c r="T239" s="928" t="s">
        <v>11954</v>
      </c>
      <c r="U239" s="1250"/>
      <c r="V239" s="1301" t="s">
        <v>57</v>
      </c>
      <c r="W239" s="1302" t="s">
        <v>57</v>
      </c>
      <c r="X239" s="1251" t="s">
        <v>57</v>
      </c>
      <c r="Y239" s="1261"/>
      <c r="Z239" s="1259"/>
      <c r="AA239" s="1259"/>
      <c r="AB239" s="1259"/>
      <c r="AC239" s="1271"/>
      <c r="AD239" s="1259" t="s">
        <v>58</v>
      </c>
      <c r="AE239" s="1261"/>
      <c r="AF239" s="1303" t="s">
        <v>59</v>
      </c>
      <c r="AG239" s="1263" t="s">
        <v>57</v>
      </c>
      <c r="AH239" s="1263" t="s">
        <v>59</v>
      </c>
      <c r="AI239" s="1263" t="s">
        <v>59</v>
      </c>
      <c r="AJ239" s="1263" t="s">
        <v>59</v>
      </c>
      <c r="AK239" s="1263" t="s">
        <v>59</v>
      </c>
      <c r="AL239" s="1263" t="s">
        <v>194</v>
      </c>
      <c r="AM239" s="1247"/>
      <c r="AN239" s="1252"/>
      <c r="AO239" s="1285" t="s">
        <v>3492</v>
      </c>
      <c r="AP239" s="1247"/>
      <c r="AQ239" s="1248" t="str" cm="1">
        <f t="array" ref="AQ239">IF(AD239="NO FAVORABLE","NO FAVORABLE",IF(SUMPRODUCT(--(TRIM(AF239:AK239)&lt;&gt;"SI"),--(TRIM(AF239:AK239)&lt;&gt;"NA"))&gt;0,"SUBSANAR","APROBADA CR"))</f>
        <v>APROBADA CR</v>
      </c>
    </row>
    <row r="240" spans="1:43" s="1249" customFormat="1" ht="14.4" x14ac:dyDescent="0.3">
      <c r="A240" s="1282" t="s">
        <v>11462</v>
      </c>
      <c r="B240" s="1282" t="s">
        <v>11463</v>
      </c>
      <c r="C240" s="1282">
        <v>516</v>
      </c>
      <c r="D240" s="591" t="s">
        <v>45</v>
      </c>
      <c r="E240" s="928" t="s">
        <v>2773</v>
      </c>
      <c r="F240" s="928" t="s">
        <v>1369</v>
      </c>
      <c r="G240" s="928" t="s">
        <v>982</v>
      </c>
      <c r="H240" s="928" t="s">
        <v>591</v>
      </c>
      <c r="I240" s="1239" t="str">
        <f t="shared" si="8"/>
        <v xml:space="preserve">KAREN  LORENA  RAMOS PEÑA </v>
      </c>
      <c r="J240" s="1282" t="s">
        <v>50</v>
      </c>
      <c r="K240" s="928">
        <v>1039094630</v>
      </c>
      <c r="L240" s="1297">
        <v>33601</v>
      </c>
      <c r="M240" s="928">
        <v>34</v>
      </c>
      <c r="N240" s="1282" t="s">
        <v>379</v>
      </c>
      <c r="O240" s="928">
        <v>3113629523</v>
      </c>
      <c r="P240" s="928"/>
      <c r="Q240" s="928" t="s">
        <v>1819</v>
      </c>
      <c r="R240" s="928" t="s">
        <v>2972</v>
      </c>
      <c r="S240" s="928" t="s">
        <v>54</v>
      </c>
      <c r="T240" s="928" t="s">
        <v>11955</v>
      </c>
      <c r="U240" s="1250"/>
      <c r="V240" s="1301" t="s">
        <v>57</v>
      </c>
      <c r="W240" s="1302" t="s">
        <v>57</v>
      </c>
      <c r="X240" s="1251" t="s">
        <v>57</v>
      </c>
      <c r="Y240" s="1261"/>
      <c r="Z240" s="1259"/>
      <c r="AA240" s="1259"/>
      <c r="AB240" s="1259"/>
      <c r="AC240" s="1271"/>
      <c r="AD240" s="1259" t="s">
        <v>58</v>
      </c>
      <c r="AE240" s="1261"/>
      <c r="AF240" s="1319" t="s">
        <v>59</v>
      </c>
      <c r="AG240" s="1255" t="s">
        <v>59</v>
      </c>
      <c r="AH240" s="1255" t="s">
        <v>59</v>
      </c>
      <c r="AI240" s="1255" t="s">
        <v>59</v>
      </c>
      <c r="AJ240" s="1255" t="s">
        <v>59</v>
      </c>
      <c r="AK240" s="1255" t="s">
        <v>59</v>
      </c>
      <c r="AL240" s="1255" t="s">
        <v>70</v>
      </c>
      <c r="AM240" s="1247"/>
      <c r="AN240" s="1252"/>
      <c r="AO240" s="1285" t="s">
        <v>3492</v>
      </c>
      <c r="AP240" s="1247" t="e">
        <v>#N/A</v>
      </c>
      <c r="AQ240" s="1248" t="str" cm="1">
        <f t="array" ref="AQ240">IF(AD240="NO FAVORABLE","NO FAVORABLE",IF(SUMPRODUCT(--(TRIM(AF240:AK240)&lt;&gt;"SI"),--(TRIM(AF240:AK240)&lt;&gt;"NA"))&gt;0,"SUBSANAR","APROBADA CR"))</f>
        <v>APROBADA CR</v>
      </c>
    </row>
    <row r="241" spans="1:43" s="1249" customFormat="1" ht="14.4" x14ac:dyDescent="0.3">
      <c r="A241" s="1282" t="s">
        <v>11462</v>
      </c>
      <c r="B241" s="1282" t="s">
        <v>11463</v>
      </c>
      <c r="C241" s="1282">
        <v>519</v>
      </c>
      <c r="D241" s="591" t="s">
        <v>45</v>
      </c>
      <c r="E241" s="928" t="s">
        <v>11956</v>
      </c>
      <c r="F241" s="928"/>
      <c r="G241" s="928" t="s">
        <v>1267</v>
      </c>
      <c r="H241" s="928" t="s">
        <v>8958</v>
      </c>
      <c r="I241" s="1256" t="str">
        <f t="shared" si="8"/>
        <v>YARCELIS   HERNANDEZ  NIEVES</v>
      </c>
      <c r="J241" s="1282" t="s">
        <v>50</v>
      </c>
      <c r="K241" s="928">
        <v>1193149492</v>
      </c>
      <c r="L241" s="1297">
        <v>37611</v>
      </c>
      <c r="M241" s="928">
        <v>22</v>
      </c>
      <c r="N241" s="1282" t="s">
        <v>379</v>
      </c>
      <c r="O241" s="928">
        <v>3104492638</v>
      </c>
      <c r="P241" s="928"/>
      <c r="Q241" s="928" t="s">
        <v>1778</v>
      </c>
      <c r="R241" s="928" t="s">
        <v>2972</v>
      </c>
      <c r="S241" s="928" t="s">
        <v>54</v>
      </c>
      <c r="T241" s="928" t="s">
        <v>11957</v>
      </c>
      <c r="U241" s="1250"/>
      <c r="V241" s="1301" t="s">
        <v>57</v>
      </c>
      <c r="W241" s="1302" t="s">
        <v>57</v>
      </c>
      <c r="X241" s="1251" t="s">
        <v>57</v>
      </c>
      <c r="Y241" s="1261"/>
      <c r="Z241" s="1259"/>
      <c r="AA241" s="1259"/>
      <c r="AB241" s="1259"/>
      <c r="AC241" s="1271"/>
      <c r="AD241" s="1259" t="s">
        <v>58</v>
      </c>
      <c r="AE241" s="1261"/>
      <c r="AF241" s="1319" t="s">
        <v>59</v>
      </c>
      <c r="AG241" s="1255" t="s">
        <v>59</v>
      </c>
      <c r="AH241" s="1255" t="s">
        <v>59</v>
      </c>
      <c r="AI241" s="1255" t="s">
        <v>59</v>
      </c>
      <c r="AJ241" s="1255" t="s">
        <v>59</v>
      </c>
      <c r="AK241" s="1255" t="s">
        <v>59</v>
      </c>
      <c r="AL241" s="1255" t="s">
        <v>194</v>
      </c>
      <c r="AM241" s="1247"/>
      <c r="AN241" s="1252"/>
      <c r="AO241" s="1285" t="s">
        <v>3492</v>
      </c>
      <c r="AP241" s="1247" t="s">
        <v>11498</v>
      </c>
      <c r="AQ241" s="1248" t="str" cm="1">
        <f t="array" ref="AQ241">IF(AD241="NO FAVORABLE","NO FAVORABLE",IF(SUMPRODUCT(--(TRIM(AF241:AK241)&lt;&gt;"SI"),--(TRIM(AF241:AK241)&lt;&gt;"NA"))&gt;0,"SUBSANAR","APROBADA CR"))</f>
        <v>APROBADA CR</v>
      </c>
    </row>
    <row r="242" spans="1:43" s="1249" customFormat="1" ht="14.4" x14ac:dyDescent="0.3">
      <c r="A242" s="1282" t="s">
        <v>11462</v>
      </c>
      <c r="B242" s="1282" t="s">
        <v>11463</v>
      </c>
      <c r="C242" s="1282">
        <v>523</v>
      </c>
      <c r="D242" s="591" t="s">
        <v>45</v>
      </c>
      <c r="E242" s="928" t="s">
        <v>1960</v>
      </c>
      <c r="F242" s="928"/>
      <c r="G242" s="928" t="s">
        <v>117</v>
      </c>
      <c r="H242" s="928" t="s">
        <v>4907</v>
      </c>
      <c r="I242" s="1239" t="str">
        <f t="shared" ref="I242:I269" si="9">CONCATENATE(E242," ",F242," ",G242," ",H242)</f>
        <v xml:space="preserve">LUCIA   DIAZ MORENO </v>
      </c>
      <c r="J242" s="1282" t="s">
        <v>50</v>
      </c>
      <c r="K242" s="928">
        <v>39155785</v>
      </c>
      <c r="L242" s="1297">
        <v>38195</v>
      </c>
      <c r="M242" s="928">
        <v>64</v>
      </c>
      <c r="N242" s="1282" t="s">
        <v>379</v>
      </c>
      <c r="O242" s="928"/>
      <c r="P242" s="1257" t="s">
        <v>11959</v>
      </c>
      <c r="Q242" s="928" t="s">
        <v>4641</v>
      </c>
      <c r="R242" s="928" t="s">
        <v>2972</v>
      </c>
      <c r="S242" s="928" t="s">
        <v>54</v>
      </c>
      <c r="T242" s="928"/>
      <c r="U242" s="1250"/>
      <c r="V242" s="1301" t="s">
        <v>57</v>
      </c>
      <c r="W242" s="1302" t="s">
        <v>57</v>
      </c>
      <c r="X242" s="1251" t="s">
        <v>57</v>
      </c>
      <c r="Y242" s="1261"/>
      <c r="Z242" s="1259"/>
      <c r="AA242" s="1259"/>
      <c r="AB242" s="1259"/>
      <c r="AC242" s="1271"/>
      <c r="AD242" s="1259" t="s">
        <v>58</v>
      </c>
      <c r="AE242" s="1261"/>
      <c r="AF242" s="1303" t="s">
        <v>59</v>
      </c>
      <c r="AG242" s="1263" t="s">
        <v>57</v>
      </c>
      <c r="AH242" s="1263" t="s">
        <v>59</v>
      </c>
      <c r="AI242" s="1263" t="s">
        <v>59</v>
      </c>
      <c r="AJ242" s="1263" t="s">
        <v>59</v>
      </c>
      <c r="AK242" s="1263" t="s">
        <v>59</v>
      </c>
      <c r="AL242" s="1263" t="s">
        <v>1015</v>
      </c>
      <c r="AM242" s="1247"/>
      <c r="AN242" s="1252"/>
      <c r="AO242" s="1285" t="s">
        <v>3492</v>
      </c>
      <c r="AP242" s="1247" t="e">
        <v>#N/A</v>
      </c>
      <c r="AQ242" s="1248" t="str" cm="1">
        <f t="array" ref="AQ242">IF(AD242="NO FAVORABLE","NO FAVORABLE",IF(SUMPRODUCT(--(TRIM(AF242:AK242)&lt;&gt;"SI"),--(TRIM(AF242:AK242)&lt;&gt;"NA"))&gt;0,"SUBSANAR","APROBADA CR"))</f>
        <v>APROBADA CR</v>
      </c>
    </row>
    <row r="243" spans="1:43" s="1249" customFormat="1" ht="14.4" x14ac:dyDescent="0.3">
      <c r="A243" s="1282" t="s">
        <v>11462</v>
      </c>
      <c r="B243" s="1282" t="s">
        <v>11463</v>
      </c>
      <c r="C243" s="1282">
        <v>528</v>
      </c>
      <c r="D243" s="591" t="s">
        <v>45</v>
      </c>
      <c r="E243" s="928" t="s">
        <v>4894</v>
      </c>
      <c r="F243" s="928" t="s">
        <v>3411</v>
      </c>
      <c r="G243" s="928" t="s">
        <v>550</v>
      </c>
      <c r="H243" s="928" t="s">
        <v>4903</v>
      </c>
      <c r="I243" s="1256" t="str">
        <f t="shared" si="9"/>
        <v xml:space="preserve">YANETH  PAOLA  SUAREZ DIAZ </v>
      </c>
      <c r="J243" s="1282" t="s">
        <v>50</v>
      </c>
      <c r="K243" s="928">
        <v>1039092533</v>
      </c>
      <c r="L243" s="1297">
        <v>32972</v>
      </c>
      <c r="M243" s="928">
        <v>35</v>
      </c>
      <c r="N243" s="1282" t="s">
        <v>379</v>
      </c>
      <c r="O243" s="928"/>
      <c r="P243" s="928"/>
      <c r="Q243" s="928"/>
      <c r="R243" s="928"/>
      <c r="S243" s="928" t="s">
        <v>54</v>
      </c>
      <c r="T243" s="928" t="s">
        <v>11960</v>
      </c>
      <c r="U243" s="1250"/>
      <c r="V243" s="1301" t="s">
        <v>57</v>
      </c>
      <c r="W243" s="1302" t="s">
        <v>57</v>
      </c>
      <c r="X243" s="1251" t="s">
        <v>57</v>
      </c>
      <c r="Y243" s="1261"/>
      <c r="Z243" s="1259"/>
      <c r="AA243" s="1259"/>
      <c r="AB243" s="1259"/>
      <c r="AC243" s="1271"/>
      <c r="AD243" s="1259" t="s">
        <v>58</v>
      </c>
      <c r="AE243" s="1261"/>
      <c r="AF243" s="1262" t="s">
        <v>59</v>
      </c>
      <c r="AG243" s="1247" t="s">
        <v>59</v>
      </c>
      <c r="AH243" s="1247" t="s">
        <v>59</v>
      </c>
      <c r="AI243" s="1247" t="s">
        <v>59</v>
      </c>
      <c r="AJ243" s="1247" t="s">
        <v>59</v>
      </c>
      <c r="AK243" s="1247" t="s">
        <v>59</v>
      </c>
      <c r="AL243" s="1247" t="s">
        <v>194</v>
      </c>
      <c r="AM243" s="1247"/>
      <c r="AN243" s="1252"/>
      <c r="AO243" s="1285" t="s">
        <v>3492</v>
      </c>
      <c r="AP243" s="1247" t="s">
        <v>11498</v>
      </c>
      <c r="AQ243" s="1248" t="str" cm="1">
        <f t="array" ref="AQ243">IF(AD243="NO FAVORABLE","NO FAVORABLE",IF(SUMPRODUCT(--(TRIM(AF243:AK243)&lt;&gt;"SI"),--(TRIM(AF243:AK243)&lt;&gt;"NA"))&gt;0,"SUBSANAR","APROBADA CR"))</f>
        <v>APROBADA CR</v>
      </c>
    </row>
    <row r="244" spans="1:43" s="1249" customFormat="1" ht="14.4" x14ac:dyDescent="0.3">
      <c r="A244" s="1282" t="s">
        <v>11462</v>
      </c>
      <c r="B244" s="1282" t="s">
        <v>11463</v>
      </c>
      <c r="C244" s="1282">
        <v>533</v>
      </c>
      <c r="D244" s="591" t="s">
        <v>45</v>
      </c>
      <c r="E244" s="928" t="s">
        <v>318</v>
      </c>
      <c r="F244" s="928" t="s">
        <v>1316</v>
      </c>
      <c r="G244" s="928" t="s">
        <v>7507</v>
      </c>
      <c r="H244" s="928" t="s">
        <v>11961</v>
      </c>
      <c r="I244" s="1239" t="str">
        <f t="shared" si="9"/>
        <v xml:space="preserve">CARMEN ALICIA  VILLALBA  RICO </v>
      </c>
      <c r="J244" s="1282" t="s">
        <v>50</v>
      </c>
      <c r="K244" s="928">
        <v>26051900</v>
      </c>
      <c r="L244" s="1297">
        <v>17767</v>
      </c>
      <c r="M244" s="928">
        <v>76</v>
      </c>
      <c r="N244" s="1282" t="s">
        <v>379</v>
      </c>
      <c r="O244" s="928"/>
      <c r="P244" s="928"/>
      <c r="Q244" s="928"/>
      <c r="R244" s="928"/>
      <c r="S244" s="928" t="s">
        <v>54</v>
      </c>
      <c r="T244" s="928" t="s">
        <v>11962</v>
      </c>
      <c r="U244" s="1250"/>
      <c r="V244" s="1301" t="s">
        <v>57</v>
      </c>
      <c r="W244" s="1302" t="s">
        <v>57</v>
      </c>
      <c r="X244" s="1251" t="s">
        <v>57</v>
      </c>
      <c r="Y244" s="1261"/>
      <c r="Z244" s="1259"/>
      <c r="AA244" s="1259"/>
      <c r="AB244" s="1259"/>
      <c r="AC244" s="1271"/>
      <c r="AD244" s="1259" t="s">
        <v>58</v>
      </c>
      <c r="AE244" s="1261"/>
      <c r="AF244" s="1262" t="s">
        <v>59</v>
      </c>
      <c r="AG244" s="1247" t="s">
        <v>57</v>
      </c>
      <c r="AH244" s="1247" t="s">
        <v>59</v>
      </c>
      <c r="AI244" s="1247" t="s">
        <v>59</v>
      </c>
      <c r="AJ244" s="1247" t="s">
        <v>59</v>
      </c>
      <c r="AK244" s="1247" t="s">
        <v>59</v>
      </c>
      <c r="AL244" s="1247"/>
      <c r="AM244" s="1247"/>
      <c r="AN244" s="1252"/>
      <c r="AO244" s="1285" t="s">
        <v>3492</v>
      </c>
      <c r="AP244" s="1247"/>
      <c r="AQ244" s="1248" t="str" cm="1">
        <f t="array" ref="AQ244">IF(AD244="NO FAVORABLE","NO FAVORABLE",IF(SUMPRODUCT(--(TRIM(AF244:AK244)&lt;&gt;"SI"),--(TRIM(AF244:AK244)&lt;&gt;"NA"))&gt;0,"SUBSANAR","APROBADA CR"))</f>
        <v>APROBADA CR</v>
      </c>
    </row>
    <row r="245" spans="1:43" s="1249" customFormat="1" ht="14.4" x14ac:dyDescent="0.3">
      <c r="A245" s="1282" t="s">
        <v>11462</v>
      </c>
      <c r="B245" s="1282" t="s">
        <v>11463</v>
      </c>
      <c r="C245" s="1282">
        <v>540</v>
      </c>
      <c r="D245" s="591" t="s">
        <v>45</v>
      </c>
      <c r="E245" s="928" t="s">
        <v>3006</v>
      </c>
      <c r="F245" s="928"/>
      <c r="G245" s="928" t="s">
        <v>4929</v>
      </c>
      <c r="H245" s="928" t="s">
        <v>3355</v>
      </c>
      <c r="I245" s="1256" t="str">
        <f t="shared" si="9"/>
        <v xml:space="preserve">SIRLEY  DE LA ROSA BAUTISTA </v>
      </c>
      <c r="J245" s="1282" t="s">
        <v>50</v>
      </c>
      <c r="K245" s="928">
        <v>1001243171</v>
      </c>
      <c r="L245" s="1297">
        <v>36989</v>
      </c>
      <c r="M245" s="928">
        <v>24</v>
      </c>
      <c r="N245" s="1282" t="s">
        <v>379</v>
      </c>
      <c r="O245" s="928">
        <v>3135702148</v>
      </c>
      <c r="P245" s="1257" t="s">
        <v>11964</v>
      </c>
      <c r="Q245" s="928" t="s">
        <v>511</v>
      </c>
      <c r="R245" s="928" t="s">
        <v>1546</v>
      </c>
      <c r="S245" s="928" t="s">
        <v>54</v>
      </c>
      <c r="T245" s="928" t="s">
        <v>11965</v>
      </c>
      <c r="U245" s="1250"/>
      <c r="V245" s="1301" t="s">
        <v>57</v>
      </c>
      <c r="W245" s="1302" t="s">
        <v>57</v>
      </c>
      <c r="X245" s="1251" t="s">
        <v>57</v>
      </c>
      <c r="Y245" s="1261"/>
      <c r="Z245" s="1259"/>
      <c r="AA245" s="1259"/>
      <c r="AB245" s="1259"/>
      <c r="AC245" s="1271"/>
      <c r="AD245" s="1259" t="s">
        <v>58</v>
      </c>
      <c r="AE245" s="1261"/>
      <c r="AF245" s="1267" t="s">
        <v>59</v>
      </c>
      <c r="AG245" s="1267" t="s">
        <v>59</v>
      </c>
      <c r="AH245" s="1267" t="s">
        <v>59</v>
      </c>
      <c r="AI245" s="1267" t="s">
        <v>59</v>
      </c>
      <c r="AJ245" s="1267" t="s">
        <v>59</v>
      </c>
      <c r="AK245" s="1604" t="s">
        <v>59</v>
      </c>
      <c r="AL245" s="1267" t="s">
        <v>194</v>
      </c>
      <c r="AM245" s="1247"/>
      <c r="AN245" s="1252"/>
      <c r="AO245" s="1285" t="s">
        <v>3492</v>
      </c>
      <c r="AP245" s="1247" t="s">
        <v>11498</v>
      </c>
      <c r="AQ245" s="1248" t="str" cm="1">
        <f t="array" ref="AQ245">IF(AD245="NO FAVORABLE","NO FAVORABLE",IF(SUMPRODUCT(--(TRIM(AF245:AK245)&lt;&gt;"SI"),--(TRIM(AF245:AK245)&lt;&gt;"NA"))&gt;0,"SUBSANAR","APROBADA CR"))</f>
        <v>APROBADA CR</v>
      </c>
    </row>
    <row r="246" spans="1:43" s="1249" customFormat="1" ht="14.4" x14ac:dyDescent="0.3">
      <c r="A246" s="1282" t="s">
        <v>11462</v>
      </c>
      <c r="B246" s="1282" t="s">
        <v>11463</v>
      </c>
      <c r="C246" s="1282">
        <v>541</v>
      </c>
      <c r="D246" s="591" t="s">
        <v>45</v>
      </c>
      <c r="E246" s="928" t="s">
        <v>2089</v>
      </c>
      <c r="F246" s="928" t="s">
        <v>336</v>
      </c>
      <c r="G246" s="928" t="s">
        <v>5079</v>
      </c>
      <c r="H246" s="928" t="s">
        <v>5075</v>
      </c>
      <c r="I246" s="1239" t="str">
        <f t="shared" si="9"/>
        <v>CINDY YANETH RAMOS  CLEMENTE</v>
      </c>
      <c r="J246" s="1282" t="s">
        <v>50</v>
      </c>
      <c r="K246" s="928">
        <v>1193593855</v>
      </c>
      <c r="L246" s="1297">
        <v>36938</v>
      </c>
      <c r="M246" s="928">
        <v>24</v>
      </c>
      <c r="N246" s="1282" t="s">
        <v>379</v>
      </c>
      <c r="O246" s="928">
        <v>3207714962</v>
      </c>
      <c r="P246" s="1257" t="s">
        <v>11966</v>
      </c>
      <c r="Q246" s="928" t="s">
        <v>11880</v>
      </c>
      <c r="R246" s="928" t="s">
        <v>53</v>
      </c>
      <c r="S246" s="928" t="s">
        <v>54</v>
      </c>
      <c r="T246" s="928" t="s">
        <v>11967</v>
      </c>
      <c r="U246" s="1250"/>
      <c r="V246" s="1301" t="s">
        <v>57</v>
      </c>
      <c r="W246" s="1302" t="s">
        <v>57</v>
      </c>
      <c r="X246" s="1251" t="s">
        <v>57</v>
      </c>
      <c r="Y246" s="1261"/>
      <c r="Z246" s="1259"/>
      <c r="AA246" s="1259"/>
      <c r="AB246" s="1259"/>
      <c r="AC246" s="1271"/>
      <c r="AD246" s="1259" t="s">
        <v>58</v>
      </c>
      <c r="AE246" s="1261"/>
      <c r="AF246" s="1262" t="s">
        <v>59</v>
      </c>
      <c r="AG246" s="1247" t="s">
        <v>59</v>
      </c>
      <c r="AH246" s="1247" t="s">
        <v>59</v>
      </c>
      <c r="AI246" s="1247" t="s">
        <v>59</v>
      </c>
      <c r="AJ246" s="1247" t="s">
        <v>59</v>
      </c>
      <c r="AK246" s="1247" t="s">
        <v>59</v>
      </c>
      <c r="AL246" s="1247"/>
      <c r="AM246" s="1247"/>
      <c r="AN246" s="1252"/>
      <c r="AO246" s="1285" t="s">
        <v>3492</v>
      </c>
      <c r="AP246" s="1247"/>
      <c r="AQ246" s="1248" t="str" cm="1">
        <f t="array" ref="AQ246">IF(AD246="NO FAVORABLE","NO FAVORABLE",IF(SUMPRODUCT(--(TRIM(AF246:AK246)&lt;&gt;"SI"),--(TRIM(AF246:AK246)&lt;&gt;"NA"))&gt;0,"SUBSANAR","APROBADA CR"))</f>
        <v>APROBADA CR</v>
      </c>
    </row>
    <row r="247" spans="1:43" s="1249" customFormat="1" ht="14.4" x14ac:dyDescent="0.3">
      <c r="A247" s="1282" t="s">
        <v>11462</v>
      </c>
      <c r="B247" s="1282" t="s">
        <v>11463</v>
      </c>
      <c r="C247" s="1282">
        <v>542</v>
      </c>
      <c r="D247" s="591" t="s">
        <v>45</v>
      </c>
      <c r="E247" s="928" t="s">
        <v>4318</v>
      </c>
      <c r="F247" s="928" t="s">
        <v>340</v>
      </c>
      <c r="G247" s="928" t="s">
        <v>400</v>
      </c>
      <c r="H247" s="928" t="s">
        <v>2364</v>
      </c>
      <c r="I247" s="1239" t="str">
        <f t="shared" si="9"/>
        <v>ERIKA  TATIANA PEREZ MENDEZ</v>
      </c>
      <c r="J247" s="1282" t="s">
        <v>50</v>
      </c>
      <c r="K247" s="928">
        <v>1039098792</v>
      </c>
      <c r="L247" s="1297">
        <v>34853</v>
      </c>
      <c r="M247" s="928">
        <v>30</v>
      </c>
      <c r="N247" s="1282" t="s">
        <v>379</v>
      </c>
      <c r="O247" s="928">
        <v>3158706633</v>
      </c>
      <c r="P247" s="1257" t="s">
        <v>11968</v>
      </c>
      <c r="Q247" s="928" t="s">
        <v>5828</v>
      </c>
      <c r="R247" s="928" t="s">
        <v>53</v>
      </c>
      <c r="S247" s="928" t="s">
        <v>54</v>
      </c>
      <c r="T247" s="928" t="s">
        <v>11969</v>
      </c>
      <c r="U247" s="1250"/>
      <c r="V247" s="1301" t="s">
        <v>57</v>
      </c>
      <c r="W247" s="1302" t="s">
        <v>57</v>
      </c>
      <c r="X247" s="1251" t="s">
        <v>57</v>
      </c>
      <c r="Y247" s="1261"/>
      <c r="Z247" s="1259"/>
      <c r="AA247" s="1259"/>
      <c r="AB247" s="1259"/>
      <c r="AC247" s="1271"/>
      <c r="AD247" s="1259" t="s">
        <v>58</v>
      </c>
      <c r="AE247" s="1261"/>
      <c r="AF247" s="1262" t="s">
        <v>59</v>
      </c>
      <c r="AG247" s="1247" t="s">
        <v>59</v>
      </c>
      <c r="AH247" s="1247" t="s">
        <v>59</v>
      </c>
      <c r="AI247" s="1247" t="s">
        <v>59</v>
      </c>
      <c r="AJ247" s="1247" t="s">
        <v>59</v>
      </c>
      <c r="AK247" s="1247" t="s">
        <v>59</v>
      </c>
      <c r="AL247" s="1247" t="s">
        <v>174</v>
      </c>
      <c r="AM247" s="1247"/>
      <c r="AN247" s="1252"/>
      <c r="AO247" s="1285" t="s">
        <v>3492</v>
      </c>
      <c r="AP247" s="1247"/>
      <c r="AQ247" s="1248" t="str" cm="1">
        <f t="array" ref="AQ247">IF(AD247="NO FAVORABLE","NO FAVORABLE",IF(SUMPRODUCT(--(TRIM(AF247:AK247)&lt;&gt;"SI"),--(TRIM(AF247:AK247)&lt;&gt;"NA"))&gt;0,"SUBSANAR","APROBADA CR"))</f>
        <v>APROBADA CR</v>
      </c>
    </row>
    <row r="248" spans="1:43" s="1249" customFormat="1" ht="14.4" x14ac:dyDescent="0.3">
      <c r="A248" s="1282" t="s">
        <v>11462</v>
      </c>
      <c r="B248" s="1282" t="s">
        <v>11463</v>
      </c>
      <c r="C248" s="1282">
        <v>543</v>
      </c>
      <c r="D248" s="591" t="s">
        <v>45</v>
      </c>
      <c r="E248" s="928" t="s">
        <v>1348</v>
      </c>
      <c r="F248" s="928" t="s">
        <v>3128</v>
      </c>
      <c r="G248" s="928" t="s">
        <v>514</v>
      </c>
      <c r="H248" s="928" t="s">
        <v>4775</v>
      </c>
      <c r="I248" s="1239" t="str">
        <f t="shared" si="9"/>
        <v>LUZ  NERY GUTIERREZ GUERRERO</v>
      </c>
      <c r="J248" s="1282" t="s">
        <v>50</v>
      </c>
      <c r="K248" s="928">
        <v>43619013</v>
      </c>
      <c r="L248" s="1297">
        <v>25474</v>
      </c>
      <c r="M248" s="928">
        <v>55</v>
      </c>
      <c r="N248" s="1282" t="s">
        <v>379</v>
      </c>
      <c r="O248" s="928">
        <v>3148603526</v>
      </c>
      <c r="P248" s="928"/>
      <c r="Q248" s="928" t="s">
        <v>1870</v>
      </c>
      <c r="R248" s="928" t="s">
        <v>2972</v>
      </c>
      <c r="S248" s="928" t="s">
        <v>54</v>
      </c>
      <c r="T248" s="928" t="s">
        <v>11970</v>
      </c>
      <c r="U248" s="1250"/>
      <c r="V248" s="1301" t="s">
        <v>57</v>
      </c>
      <c r="W248" s="1302" t="s">
        <v>57</v>
      </c>
      <c r="X248" s="1251" t="s">
        <v>57</v>
      </c>
      <c r="Y248" s="1261"/>
      <c r="Z248" s="1259"/>
      <c r="AA248" s="1259"/>
      <c r="AB248" s="1259"/>
      <c r="AC248" s="1271"/>
      <c r="AD248" s="1259" t="s">
        <v>58</v>
      </c>
      <c r="AE248" s="1261"/>
      <c r="AF248" s="1262" t="s">
        <v>59</v>
      </c>
      <c r="AG248" s="1247" t="s">
        <v>59</v>
      </c>
      <c r="AH248" s="1247" t="s">
        <v>59</v>
      </c>
      <c r="AI248" s="1247" t="s">
        <v>59</v>
      </c>
      <c r="AJ248" s="1247" t="s">
        <v>59</v>
      </c>
      <c r="AK248" s="1247" t="s">
        <v>59</v>
      </c>
      <c r="AL248" s="1247" t="s">
        <v>138</v>
      </c>
      <c r="AM248" s="1247"/>
      <c r="AN248" s="1252"/>
      <c r="AO248" s="1285" t="s">
        <v>3492</v>
      </c>
      <c r="AP248" s="1247" t="e">
        <v>#N/A</v>
      </c>
      <c r="AQ248" s="1248" t="str" cm="1">
        <f t="array" ref="AQ248">IF(AD248="NO FAVORABLE","NO FAVORABLE",IF(SUMPRODUCT(--(TRIM(AF248:AK248)&lt;&gt;"SI"),--(TRIM(AF248:AK248)&lt;&gt;"NA"))&gt;0,"SUBSANAR","APROBADA CR"))</f>
        <v>APROBADA CR</v>
      </c>
    </row>
    <row r="249" spans="1:43" s="1249" customFormat="1" ht="14.4" x14ac:dyDescent="0.3">
      <c r="A249" s="1282" t="s">
        <v>11462</v>
      </c>
      <c r="B249" s="1282" t="s">
        <v>11463</v>
      </c>
      <c r="C249" s="1282">
        <v>544</v>
      </c>
      <c r="D249" s="591" t="s">
        <v>45</v>
      </c>
      <c r="E249" s="928" t="s">
        <v>9450</v>
      </c>
      <c r="F249" s="928"/>
      <c r="G249" s="928" t="s">
        <v>5308</v>
      </c>
      <c r="H249" s="928" t="s">
        <v>261</v>
      </c>
      <c r="I249" s="1239" t="str">
        <f t="shared" si="9"/>
        <v>GENIS  BANQUET LEON</v>
      </c>
      <c r="J249" s="1282" t="s">
        <v>50</v>
      </c>
      <c r="K249" s="928">
        <v>1001592267</v>
      </c>
      <c r="L249" s="1297">
        <v>34295</v>
      </c>
      <c r="M249" s="928">
        <v>31</v>
      </c>
      <c r="N249" s="1282" t="s">
        <v>379</v>
      </c>
      <c r="O249" s="928">
        <v>3148273860</v>
      </c>
      <c r="P249" s="928"/>
      <c r="Q249" s="928" t="s">
        <v>2001</v>
      </c>
      <c r="R249" s="928" t="s">
        <v>2972</v>
      </c>
      <c r="S249" s="928" t="s">
        <v>54</v>
      </c>
      <c r="T249" s="928" t="s">
        <v>11971</v>
      </c>
      <c r="U249" s="1250"/>
      <c r="V249" s="1301" t="s">
        <v>57</v>
      </c>
      <c r="W249" s="1302" t="s">
        <v>57</v>
      </c>
      <c r="X249" s="1251" t="s">
        <v>57</v>
      </c>
      <c r="Y249" s="1261"/>
      <c r="Z249" s="1259"/>
      <c r="AA249" s="1259"/>
      <c r="AB249" s="1259"/>
      <c r="AC249" s="1271"/>
      <c r="AD249" s="1259" t="s">
        <v>58</v>
      </c>
      <c r="AE249" s="1261"/>
      <c r="AF249" s="1262" t="s">
        <v>59</v>
      </c>
      <c r="AG249" s="1247" t="s">
        <v>59</v>
      </c>
      <c r="AH249" s="1247" t="s">
        <v>59</v>
      </c>
      <c r="AI249" s="1247" t="s">
        <v>59</v>
      </c>
      <c r="AJ249" s="1247" t="s">
        <v>59</v>
      </c>
      <c r="AK249" s="1247" t="s">
        <v>59</v>
      </c>
      <c r="AL249" s="1247" t="s">
        <v>174</v>
      </c>
      <c r="AM249" s="1247"/>
      <c r="AN249" s="1252"/>
      <c r="AO249" s="1285" t="s">
        <v>3492</v>
      </c>
      <c r="AP249" s="1247"/>
      <c r="AQ249" s="1248" t="str" cm="1">
        <f t="array" ref="AQ249">IF(AD249="NO FAVORABLE","NO FAVORABLE",IF(SUMPRODUCT(--(TRIM(AF249:AK249)&lt;&gt;"SI"),--(TRIM(AF249:AK249)&lt;&gt;"NA"))&gt;0,"SUBSANAR","APROBADA CR"))</f>
        <v>APROBADA CR</v>
      </c>
    </row>
    <row r="250" spans="1:43" s="1249" customFormat="1" ht="14.4" x14ac:dyDescent="0.3">
      <c r="A250" s="1282" t="s">
        <v>11462</v>
      </c>
      <c r="B250" s="1282" t="s">
        <v>11463</v>
      </c>
      <c r="C250" s="1282">
        <v>546</v>
      </c>
      <c r="D250" s="591" t="s">
        <v>45</v>
      </c>
      <c r="E250" s="928" t="s">
        <v>11734</v>
      </c>
      <c r="F250" s="928" t="s">
        <v>3411</v>
      </c>
      <c r="G250" s="928" t="s">
        <v>11972</v>
      </c>
      <c r="H250" s="928" t="s">
        <v>11973</v>
      </c>
      <c r="I250" s="1239" t="str">
        <f t="shared" si="9"/>
        <v>ARLIS  PAOLA  BLANQUET VELESQUEZ</v>
      </c>
      <c r="J250" s="1282" t="s">
        <v>50</v>
      </c>
      <c r="K250" s="928">
        <v>1041266880</v>
      </c>
      <c r="L250" s="1297">
        <v>34725</v>
      </c>
      <c r="M250" s="928">
        <v>30</v>
      </c>
      <c r="N250" s="1282" t="s">
        <v>379</v>
      </c>
      <c r="O250" s="928"/>
      <c r="P250" s="928"/>
      <c r="Q250" s="928"/>
      <c r="R250" s="928"/>
      <c r="S250" s="928" t="s">
        <v>54</v>
      </c>
      <c r="T250" s="928" t="s">
        <v>11974</v>
      </c>
      <c r="U250" s="1250"/>
      <c r="V250" s="1301" t="s">
        <v>57</v>
      </c>
      <c r="W250" s="1302" t="s">
        <v>57</v>
      </c>
      <c r="X250" s="1251" t="s">
        <v>57</v>
      </c>
      <c r="Y250" s="1261"/>
      <c r="Z250" s="1259"/>
      <c r="AA250" s="1259"/>
      <c r="AB250" s="1259"/>
      <c r="AC250" s="1271"/>
      <c r="AD250" s="1259" t="s">
        <v>58</v>
      </c>
      <c r="AE250" s="1261"/>
      <c r="AF250" s="1262" t="s">
        <v>59</v>
      </c>
      <c r="AG250" s="1247" t="s">
        <v>59</v>
      </c>
      <c r="AH250" s="1247" t="s">
        <v>59</v>
      </c>
      <c r="AI250" s="1247" t="s">
        <v>59</v>
      </c>
      <c r="AJ250" s="1247" t="s">
        <v>59</v>
      </c>
      <c r="AK250" s="1247" t="s">
        <v>59</v>
      </c>
      <c r="AL250" s="1247"/>
      <c r="AM250" s="1247"/>
      <c r="AN250" s="1252"/>
      <c r="AO250" s="1285" t="s">
        <v>3492</v>
      </c>
      <c r="AP250" s="1247"/>
      <c r="AQ250" s="1248" t="str" cm="1">
        <f t="array" ref="AQ250">IF(AD250="NO FAVORABLE","NO FAVORABLE",IF(SUMPRODUCT(--(TRIM(AF250:AK250)&lt;&gt;"SI"),--(TRIM(AF250:AK250)&lt;&gt;"NA"))&gt;0,"SUBSANAR","APROBADA CR"))</f>
        <v>APROBADA CR</v>
      </c>
    </row>
    <row r="251" spans="1:43" s="1249" customFormat="1" ht="14.4" x14ac:dyDescent="0.3">
      <c r="A251" s="1282" t="s">
        <v>11462</v>
      </c>
      <c r="B251" s="1282" t="s">
        <v>11463</v>
      </c>
      <c r="C251" s="1282">
        <v>547</v>
      </c>
      <c r="D251" s="591" t="s">
        <v>45</v>
      </c>
      <c r="E251" s="928" t="s">
        <v>11975</v>
      </c>
      <c r="F251" s="928" t="s">
        <v>391</v>
      </c>
      <c r="G251" s="928" t="s">
        <v>982</v>
      </c>
      <c r="H251" s="928" t="s">
        <v>366</v>
      </c>
      <c r="I251" s="1239" t="str">
        <f t="shared" si="9"/>
        <v>GLEBYS  PATRICIA RAMOS RUIZ</v>
      </c>
      <c r="J251" s="1282" t="s">
        <v>50</v>
      </c>
      <c r="K251" s="928">
        <v>1007726593</v>
      </c>
      <c r="L251" s="1297">
        <v>33859</v>
      </c>
      <c r="M251" s="928">
        <v>33</v>
      </c>
      <c r="N251" s="1282" t="s">
        <v>379</v>
      </c>
      <c r="O251" s="928">
        <v>3157092895</v>
      </c>
      <c r="P251" s="928"/>
      <c r="Q251" s="928" t="s">
        <v>1783</v>
      </c>
      <c r="R251" s="928" t="s">
        <v>2972</v>
      </c>
      <c r="S251" s="928" t="s">
        <v>54</v>
      </c>
      <c r="T251" s="928" t="s">
        <v>11976</v>
      </c>
      <c r="U251" s="1250"/>
      <c r="V251" s="1301" t="s">
        <v>57</v>
      </c>
      <c r="W251" s="1302" t="s">
        <v>57</v>
      </c>
      <c r="X251" s="1251" t="s">
        <v>57</v>
      </c>
      <c r="Y251" s="1261"/>
      <c r="Z251" s="1259"/>
      <c r="AA251" s="1259"/>
      <c r="AB251" s="1259"/>
      <c r="AC251" s="1271"/>
      <c r="AD251" s="1259" t="s">
        <v>58</v>
      </c>
      <c r="AE251" s="1261"/>
      <c r="AF251" s="1262" t="s">
        <v>59</v>
      </c>
      <c r="AG251" s="1247" t="s">
        <v>59</v>
      </c>
      <c r="AH251" s="1247" t="s">
        <v>59</v>
      </c>
      <c r="AI251" s="1247" t="s">
        <v>59</v>
      </c>
      <c r="AJ251" s="1247" t="s">
        <v>59</v>
      </c>
      <c r="AK251" s="1247" t="s">
        <v>59</v>
      </c>
      <c r="AL251" s="1247" t="s">
        <v>194</v>
      </c>
      <c r="AM251" s="1247"/>
      <c r="AN251" s="1252"/>
      <c r="AO251" s="1285" t="s">
        <v>3492</v>
      </c>
      <c r="AP251" s="1247"/>
      <c r="AQ251" s="1248" t="str" cm="1">
        <f t="array" ref="AQ251">IF(AD251="NO FAVORABLE","NO FAVORABLE",IF(SUMPRODUCT(--(TRIM(AF251:AK251)&lt;&gt;"SI"),--(TRIM(AF251:AK251)&lt;&gt;"NA"))&gt;0,"SUBSANAR","APROBADA CR"))</f>
        <v>APROBADA CR</v>
      </c>
    </row>
    <row r="252" spans="1:43" s="1249" customFormat="1" ht="14.4" x14ac:dyDescent="0.3">
      <c r="A252" s="1282" t="s">
        <v>11462</v>
      </c>
      <c r="B252" s="1282" t="s">
        <v>11463</v>
      </c>
      <c r="C252" s="1282">
        <v>548</v>
      </c>
      <c r="D252" s="591" t="s">
        <v>45</v>
      </c>
      <c r="E252" s="928" t="s">
        <v>8689</v>
      </c>
      <c r="F252" s="928"/>
      <c r="G252" s="928" t="s">
        <v>5238</v>
      </c>
      <c r="H252" s="928" t="s">
        <v>2739</v>
      </c>
      <c r="I252" s="1239" t="str">
        <f t="shared" si="9"/>
        <v>FERMINA  PEÑATE BERTEL</v>
      </c>
      <c r="J252" s="1282" t="s">
        <v>50</v>
      </c>
      <c r="K252" s="928">
        <v>35735124</v>
      </c>
      <c r="L252" s="1297">
        <v>22866</v>
      </c>
      <c r="M252" s="928">
        <v>64</v>
      </c>
      <c r="N252" s="1282" t="s">
        <v>379</v>
      </c>
      <c r="O252" s="928">
        <v>3136626167</v>
      </c>
      <c r="P252" s="928"/>
      <c r="Q252" s="928" t="s">
        <v>2001</v>
      </c>
      <c r="R252" s="928" t="s">
        <v>2972</v>
      </c>
      <c r="S252" s="928" t="s">
        <v>54</v>
      </c>
      <c r="T252" s="928" t="s">
        <v>11977</v>
      </c>
      <c r="U252" s="1250"/>
      <c r="V252" s="1301" t="s">
        <v>57</v>
      </c>
      <c r="W252" s="1302" t="s">
        <v>57</v>
      </c>
      <c r="X252" s="1251" t="s">
        <v>57</v>
      </c>
      <c r="Y252" s="1261"/>
      <c r="Z252" s="1259"/>
      <c r="AA252" s="1259"/>
      <c r="AB252" s="1259"/>
      <c r="AC252" s="1271"/>
      <c r="AD252" s="1259" t="s">
        <v>58</v>
      </c>
      <c r="AE252" s="1261"/>
      <c r="AF252" s="1262" t="s">
        <v>59</v>
      </c>
      <c r="AG252" s="1247" t="s">
        <v>59</v>
      </c>
      <c r="AH252" s="1247" t="s">
        <v>59</v>
      </c>
      <c r="AI252" s="1247" t="s">
        <v>59</v>
      </c>
      <c r="AJ252" s="1247" t="s">
        <v>59</v>
      </c>
      <c r="AK252" s="1247" t="s">
        <v>59</v>
      </c>
      <c r="AL252" s="1247" t="s">
        <v>174</v>
      </c>
      <c r="AM252" s="1247"/>
      <c r="AN252" s="1252"/>
      <c r="AO252" s="1285" t="s">
        <v>3492</v>
      </c>
      <c r="AP252" s="1247"/>
      <c r="AQ252" s="1248" t="str" cm="1">
        <f t="array" ref="AQ252">IF(AD252="NO FAVORABLE","NO FAVORABLE",IF(SUMPRODUCT(--(TRIM(AF252:AK252)&lt;&gt;"SI"),--(TRIM(AF252:AK252)&lt;&gt;"NA"))&gt;0,"SUBSANAR","APROBADA CR"))</f>
        <v>APROBADA CR</v>
      </c>
    </row>
    <row r="253" spans="1:43" s="1249" customFormat="1" ht="14.4" x14ac:dyDescent="0.3">
      <c r="A253" s="1282" t="s">
        <v>11462</v>
      </c>
      <c r="B253" s="1282" t="s">
        <v>11463</v>
      </c>
      <c r="C253" s="1282">
        <v>549</v>
      </c>
      <c r="D253" s="591" t="s">
        <v>45</v>
      </c>
      <c r="E253" s="928" t="s">
        <v>11978</v>
      </c>
      <c r="F253" s="928" t="s">
        <v>4838</v>
      </c>
      <c r="G253" s="928" t="s">
        <v>8798</v>
      </c>
      <c r="H253" s="928" t="s">
        <v>1522</v>
      </c>
      <c r="I253" s="1239" t="str">
        <f t="shared" si="9"/>
        <v>AUDRY JUDITH  CARDOSO BURGOS</v>
      </c>
      <c r="J253" s="1282" t="s">
        <v>50</v>
      </c>
      <c r="K253" s="928">
        <v>1001593101</v>
      </c>
      <c r="L253" s="1297">
        <v>35628</v>
      </c>
      <c r="M253" s="928">
        <v>28</v>
      </c>
      <c r="N253" s="1282" t="s">
        <v>379</v>
      </c>
      <c r="O253" s="928">
        <v>3159803403</v>
      </c>
      <c r="P253" s="928"/>
      <c r="Q253" s="928" t="s">
        <v>1809</v>
      </c>
      <c r="R253" s="928" t="s">
        <v>2972</v>
      </c>
      <c r="S253" s="928" t="s">
        <v>54</v>
      </c>
      <c r="T253" s="928" t="s">
        <v>11979</v>
      </c>
      <c r="U253" s="1250"/>
      <c r="V253" s="1301" t="s">
        <v>57</v>
      </c>
      <c r="W253" s="1302" t="s">
        <v>57</v>
      </c>
      <c r="X253" s="1251" t="s">
        <v>57</v>
      </c>
      <c r="Y253" s="1261"/>
      <c r="Z253" s="1259"/>
      <c r="AA253" s="1259"/>
      <c r="AB253" s="1259"/>
      <c r="AC253" s="1271"/>
      <c r="AD253" s="1259" t="s">
        <v>58</v>
      </c>
      <c r="AE253" s="1261"/>
      <c r="AF253" s="1262" t="s">
        <v>59</v>
      </c>
      <c r="AG253" s="1247" t="s">
        <v>59</v>
      </c>
      <c r="AH253" s="1247" t="s">
        <v>59</v>
      </c>
      <c r="AI253" s="1247" t="s">
        <v>59</v>
      </c>
      <c r="AJ253" s="1247" t="s">
        <v>59</v>
      </c>
      <c r="AK253" s="1247" t="s">
        <v>59</v>
      </c>
      <c r="AL253" s="1247"/>
      <c r="AM253" s="1247"/>
      <c r="AN253" s="1252"/>
      <c r="AO253" s="1285" t="s">
        <v>3492</v>
      </c>
      <c r="AP253" s="1247"/>
      <c r="AQ253" s="1248" t="str" cm="1">
        <f t="array" ref="AQ253">IF(AD253="NO FAVORABLE","NO FAVORABLE",IF(SUMPRODUCT(--(TRIM(AF253:AK253)&lt;&gt;"SI"),--(TRIM(AF253:AK253)&lt;&gt;"NA"))&gt;0,"SUBSANAR","APROBADA CR"))</f>
        <v>APROBADA CR</v>
      </c>
    </row>
    <row r="254" spans="1:43" s="1249" customFormat="1" ht="14.4" x14ac:dyDescent="0.3">
      <c r="A254" s="1282" t="s">
        <v>11462</v>
      </c>
      <c r="B254" s="1282" t="s">
        <v>11463</v>
      </c>
      <c r="C254" s="1282">
        <v>550</v>
      </c>
      <c r="D254" s="591" t="s">
        <v>45</v>
      </c>
      <c r="E254" s="928" t="s">
        <v>1348</v>
      </c>
      <c r="F254" s="928" t="s">
        <v>8782</v>
      </c>
      <c r="G254" s="928" t="s">
        <v>946</v>
      </c>
      <c r="H254" s="928" t="s">
        <v>252</v>
      </c>
      <c r="I254" s="1239" t="str">
        <f t="shared" si="9"/>
        <v>LUZ  YONAIDA HERNANDEZ LOPEZ</v>
      </c>
      <c r="J254" s="1282" t="s">
        <v>50</v>
      </c>
      <c r="K254" s="928">
        <v>32204069</v>
      </c>
      <c r="L254" s="1297">
        <v>31267</v>
      </c>
      <c r="M254" s="928">
        <v>40</v>
      </c>
      <c r="N254" s="1282" t="s">
        <v>379</v>
      </c>
      <c r="O254" s="928">
        <v>3122393446</v>
      </c>
      <c r="P254" s="928"/>
      <c r="Q254" s="928" t="s">
        <v>2001</v>
      </c>
      <c r="R254" s="928" t="s">
        <v>2972</v>
      </c>
      <c r="S254" s="928" t="s">
        <v>54</v>
      </c>
      <c r="T254" s="928" t="s">
        <v>11980</v>
      </c>
      <c r="U254" s="1250"/>
      <c r="V254" s="1301" t="s">
        <v>57</v>
      </c>
      <c r="W254" s="1302" t="s">
        <v>57</v>
      </c>
      <c r="X254" s="1251" t="s">
        <v>57</v>
      </c>
      <c r="Y254" s="1261"/>
      <c r="Z254" s="1259"/>
      <c r="AA254" s="1259"/>
      <c r="AB254" s="1259"/>
      <c r="AC254" s="1271"/>
      <c r="AD254" s="1259" t="s">
        <v>58</v>
      </c>
      <c r="AE254" s="1261"/>
      <c r="AF254" s="1262" t="s">
        <v>59</v>
      </c>
      <c r="AG254" s="1247" t="s">
        <v>59</v>
      </c>
      <c r="AH254" s="1247" t="s">
        <v>59</v>
      </c>
      <c r="AI254" s="1247" t="s">
        <v>59</v>
      </c>
      <c r="AJ254" s="1247" t="s">
        <v>59</v>
      </c>
      <c r="AK254" s="1247" t="s">
        <v>59</v>
      </c>
      <c r="AL254" s="1247" t="s">
        <v>174</v>
      </c>
      <c r="AM254" s="1247"/>
      <c r="AN254" s="1252"/>
      <c r="AO254" s="1285" t="s">
        <v>3492</v>
      </c>
      <c r="AP254" s="1247" t="e">
        <v>#N/A</v>
      </c>
      <c r="AQ254" s="1248" t="str" cm="1">
        <f t="array" ref="AQ254">IF(AD254="NO FAVORABLE","NO FAVORABLE",IF(SUMPRODUCT(--(TRIM(AF254:AK254)&lt;&gt;"SI"),--(TRIM(AF254:AK254)&lt;&gt;"NA"))&gt;0,"SUBSANAR","APROBADA CR"))</f>
        <v>APROBADA CR</v>
      </c>
    </row>
    <row r="255" spans="1:43" s="1249" customFormat="1" ht="14.4" x14ac:dyDescent="0.3">
      <c r="A255" s="1282" t="s">
        <v>11462</v>
      </c>
      <c r="B255" s="1282" t="s">
        <v>11463</v>
      </c>
      <c r="C255" s="1282">
        <v>554</v>
      </c>
      <c r="D255" s="591" t="s">
        <v>45</v>
      </c>
      <c r="E255" s="928" t="s">
        <v>11981</v>
      </c>
      <c r="F255" s="928"/>
      <c r="G255" s="928" t="s">
        <v>11972</v>
      </c>
      <c r="H255" s="928" t="s">
        <v>6263</v>
      </c>
      <c r="I255" s="1239" t="str">
        <f t="shared" si="9"/>
        <v>CLEYDIS  BLANQUET PAEZ</v>
      </c>
      <c r="J255" s="1282" t="s">
        <v>50</v>
      </c>
      <c r="K255" s="928">
        <v>1001588808</v>
      </c>
      <c r="L255" s="1297">
        <v>33678</v>
      </c>
      <c r="M255" s="928">
        <v>33</v>
      </c>
      <c r="N255" s="1282" t="s">
        <v>379</v>
      </c>
      <c r="O255" s="928">
        <v>3104097846</v>
      </c>
      <c r="P255" s="928"/>
      <c r="Q255" s="928" t="s">
        <v>1783</v>
      </c>
      <c r="R255" s="928" t="s">
        <v>2972</v>
      </c>
      <c r="S255" s="928" t="s">
        <v>54</v>
      </c>
      <c r="T255" s="928" t="s">
        <v>11982</v>
      </c>
      <c r="U255" s="1250"/>
      <c r="V255" s="1301" t="s">
        <v>57</v>
      </c>
      <c r="W255" s="1302" t="s">
        <v>57</v>
      </c>
      <c r="X255" s="1251" t="s">
        <v>57</v>
      </c>
      <c r="Y255" s="1261"/>
      <c r="Z255" s="1259"/>
      <c r="AA255" s="1259"/>
      <c r="AB255" s="1259"/>
      <c r="AC255" s="1271"/>
      <c r="AD255" s="1259" t="s">
        <v>58</v>
      </c>
      <c r="AE255" s="1261"/>
      <c r="AF255" s="1319" t="s">
        <v>59</v>
      </c>
      <c r="AG255" s="1255" t="s">
        <v>59</v>
      </c>
      <c r="AH255" s="1255" t="s">
        <v>59</v>
      </c>
      <c r="AI255" s="1255" t="s">
        <v>59</v>
      </c>
      <c r="AJ255" s="1255" t="s">
        <v>59</v>
      </c>
      <c r="AK255" s="1255" t="s">
        <v>59</v>
      </c>
      <c r="AL255" s="1255"/>
      <c r="AM255" s="1247"/>
      <c r="AN255" s="1252"/>
      <c r="AO255" s="1285" t="s">
        <v>3492</v>
      </c>
      <c r="AP255" s="1247"/>
      <c r="AQ255" s="1248" t="str" cm="1">
        <f t="array" ref="AQ255">IF(AD255="NO FAVORABLE","NO FAVORABLE",IF(SUMPRODUCT(--(TRIM(AF255:AK255)&lt;&gt;"SI"),--(TRIM(AF255:AK255)&lt;&gt;"NA"))&gt;0,"SUBSANAR","APROBADA CR"))</f>
        <v>APROBADA CR</v>
      </c>
    </row>
    <row r="256" spans="1:43" s="1249" customFormat="1" ht="14.4" x14ac:dyDescent="0.3">
      <c r="A256" s="1282" t="s">
        <v>11462</v>
      </c>
      <c r="B256" s="1282" t="s">
        <v>11463</v>
      </c>
      <c r="C256" s="1282">
        <v>555</v>
      </c>
      <c r="D256" s="591" t="s">
        <v>45</v>
      </c>
      <c r="E256" s="928" t="s">
        <v>11983</v>
      </c>
      <c r="F256" s="928" t="s">
        <v>643</v>
      </c>
      <c r="G256" s="928" t="s">
        <v>946</v>
      </c>
      <c r="H256" s="928" t="s">
        <v>1215</v>
      </c>
      <c r="I256" s="1239" t="str">
        <f t="shared" si="9"/>
        <v xml:space="preserve">ETILCIA DEL CARMEN HERNANDEZ VARGAS </v>
      </c>
      <c r="J256" s="1282" t="s">
        <v>50</v>
      </c>
      <c r="K256" s="928">
        <v>32270430</v>
      </c>
      <c r="L256" s="1297">
        <v>19148</v>
      </c>
      <c r="M256" s="928">
        <v>73</v>
      </c>
      <c r="N256" s="1282" t="s">
        <v>379</v>
      </c>
      <c r="O256" s="928">
        <v>3113058713</v>
      </c>
      <c r="P256" s="928"/>
      <c r="Q256" s="928" t="s">
        <v>1774</v>
      </c>
      <c r="R256" s="928" t="s">
        <v>53</v>
      </c>
      <c r="S256" s="928" t="s">
        <v>54</v>
      </c>
      <c r="T256" s="928" t="s">
        <v>11984</v>
      </c>
      <c r="U256" s="1250"/>
      <c r="V256" s="1301" t="s">
        <v>57</v>
      </c>
      <c r="W256" s="1302" t="s">
        <v>57</v>
      </c>
      <c r="X256" s="1251" t="s">
        <v>57</v>
      </c>
      <c r="Y256" s="1261"/>
      <c r="Z256" s="1259"/>
      <c r="AA256" s="1259"/>
      <c r="AB256" s="1259"/>
      <c r="AC256" s="1271"/>
      <c r="AD256" s="1259" t="s">
        <v>58</v>
      </c>
      <c r="AE256" s="1261"/>
      <c r="AF256" s="1262" t="s">
        <v>59</v>
      </c>
      <c r="AG256" s="1247" t="s">
        <v>57</v>
      </c>
      <c r="AH256" s="1247" t="s">
        <v>59</v>
      </c>
      <c r="AI256" s="1247" t="s">
        <v>59</v>
      </c>
      <c r="AJ256" s="1247" t="s">
        <v>59</v>
      </c>
      <c r="AK256" s="1247" t="s">
        <v>59</v>
      </c>
      <c r="AL256" s="1247" t="s">
        <v>138</v>
      </c>
      <c r="AM256" s="1247"/>
      <c r="AN256" s="1252"/>
      <c r="AO256" s="1285" t="s">
        <v>3492</v>
      </c>
      <c r="AP256" s="1247"/>
      <c r="AQ256" s="1248" t="str" cm="1">
        <f t="array" ref="AQ256">IF(AD256="NO FAVORABLE","NO FAVORABLE",IF(SUMPRODUCT(--(TRIM(AF256:AK256)&lt;&gt;"SI"),--(TRIM(AF256:AK256)&lt;&gt;"NA"))&gt;0,"SUBSANAR","APROBADA CR"))</f>
        <v>APROBADA CR</v>
      </c>
    </row>
    <row r="257" spans="1:43" s="1249" customFormat="1" ht="14.4" x14ac:dyDescent="0.3">
      <c r="A257" s="1282" t="s">
        <v>11462</v>
      </c>
      <c r="B257" s="1282" t="s">
        <v>11463</v>
      </c>
      <c r="C257" s="1282">
        <v>556</v>
      </c>
      <c r="D257" s="591" t="s">
        <v>45</v>
      </c>
      <c r="E257" s="928" t="s">
        <v>9316</v>
      </c>
      <c r="F257" s="928"/>
      <c r="G257" s="928" t="s">
        <v>1528</v>
      </c>
      <c r="H257" s="928" t="s">
        <v>415</v>
      </c>
      <c r="I257" s="1239" t="str">
        <f t="shared" si="9"/>
        <v>EVANGELINA   NARVAEZ GONZALEZ</v>
      </c>
      <c r="J257" s="1282" t="s">
        <v>50</v>
      </c>
      <c r="K257" s="928">
        <v>39158921</v>
      </c>
      <c r="L257" s="1297">
        <v>27887</v>
      </c>
      <c r="M257" s="928">
        <v>49</v>
      </c>
      <c r="N257" s="1282" t="s">
        <v>379</v>
      </c>
      <c r="O257" s="928">
        <v>3106917613</v>
      </c>
      <c r="P257" s="928"/>
      <c r="Q257" s="928" t="s">
        <v>1783</v>
      </c>
      <c r="R257" s="928" t="s">
        <v>2972</v>
      </c>
      <c r="S257" s="928" t="s">
        <v>54</v>
      </c>
      <c r="T257" s="928" t="s">
        <v>11985</v>
      </c>
      <c r="U257" s="1250"/>
      <c r="V257" s="1301" t="s">
        <v>57</v>
      </c>
      <c r="W257" s="1302" t="s">
        <v>57</v>
      </c>
      <c r="X257" s="1251" t="s">
        <v>57</v>
      </c>
      <c r="Y257" s="1261"/>
      <c r="Z257" s="1259"/>
      <c r="AA257" s="1259"/>
      <c r="AB257" s="1259"/>
      <c r="AC257" s="1271"/>
      <c r="AD257" s="1259" t="s">
        <v>58</v>
      </c>
      <c r="AE257" s="1261"/>
      <c r="AF257" s="1262" t="s">
        <v>59</v>
      </c>
      <c r="AG257" s="1247" t="s">
        <v>59</v>
      </c>
      <c r="AH257" s="1247" t="s">
        <v>59</v>
      </c>
      <c r="AI257" s="1247" t="s">
        <v>59</v>
      </c>
      <c r="AJ257" s="1247" t="s">
        <v>59</v>
      </c>
      <c r="AK257" s="1247" t="s">
        <v>59</v>
      </c>
      <c r="AL257" s="1247" t="s">
        <v>70</v>
      </c>
      <c r="AM257" s="1247"/>
      <c r="AN257" s="1252"/>
      <c r="AO257" s="1285" t="s">
        <v>3492</v>
      </c>
      <c r="AP257" s="1247"/>
      <c r="AQ257" s="1248" t="str" cm="1">
        <f t="array" ref="AQ257">IF(AD257="NO FAVORABLE","NO FAVORABLE",IF(SUMPRODUCT(--(TRIM(AF257:AK257)&lt;&gt;"SI"),--(TRIM(AF257:AK257)&lt;&gt;"NA"))&gt;0,"SUBSANAR","APROBADA CR"))</f>
        <v>APROBADA CR</v>
      </c>
    </row>
    <row r="258" spans="1:43" s="1249" customFormat="1" ht="14.4" x14ac:dyDescent="0.3">
      <c r="A258" s="1282" t="s">
        <v>11462</v>
      </c>
      <c r="B258" s="1282" t="s">
        <v>11463</v>
      </c>
      <c r="C258" s="1282">
        <v>558</v>
      </c>
      <c r="D258" s="591" t="s">
        <v>45</v>
      </c>
      <c r="E258" s="928" t="s">
        <v>934</v>
      </c>
      <c r="F258" s="928" t="s">
        <v>471</v>
      </c>
      <c r="G258" s="928" t="s">
        <v>5308</v>
      </c>
      <c r="H258" s="928" t="s">
        <v>400</v>
      </c>
      <c r="I258" s="1239" t="str">
        <f t="shared" si="9"/>
        <v>ANGIE VANESSA BANQUET PEREZ</v>
      </c>
      <c r="J258" s="1282" t="s">
        <v>50</v>
      </c>
      <c r="K258" s="928">
        <v>1041270473</v>
      </c>
      <c r="L258" s="1297">
        <v>36290</v>
      </c>
      <c r="M258" s="928">
        <v>26</v>
      </c>
      <c r="N258" s="1282" t="s">
        <v>379</v>
      </c>
      <c r="O258" s="928">
        <v>3234332313</v>
      </c>
      <c r="P258" s="928"/>
      <c r="Q258" s="928" t="s">
        <v>1744</v>
      </c>
      <c r="R258" s="928" t="s">
        <v>2972</v>
      </c>
      <c r="S258" s="928" t="s">
        <v>54</v>
      </c>
      <c r="T258" s="928" t="s">
        <v>11986</v>
      </c>
      <c r="U258" s="1250"/>
      <c r="V258" s="1301" t="s">
        <v>57</v>
      </c>
      <c r="W258" s="1302" t="s">
        <v>57</v>
      </c>
      <c r="X258" s="1251" t="s">
        <v>57</v>
      </c>
      <c r="Y258" s="1261"/>
      <c r="Z258" s="1259"/>
      <c r="AA258" s="1259"/>
      <c r="AB258" s="1259"/>
      <c r="AC258" s="1271"/>
      <c r="AD258" s="1259" t="s">
        <v>58</v>
      </c>
      <c r="AE258" s="1261"/>
      <c r="AF258" s="1262" t="s">
        <v>59</v>
      </c>
      <c r="AG258" s="1247" t="s">
        <v>59</v>
      </c>
      <c r="AH258" s="1247" t="s">
        <v>59</v>
      </c>
      <c r="AI258" s="1247" t="s">
        <v>59</v>
      </c>
      <c r="AJ258" s="1247" t="s">
        <v>59</v>
      </c>
      <c r="AK258" s="1247" t="s">
        <v>59</v>
      </c>
      <c r="AL258" s="1247"/>
      <c r="AM258" s="1247"/>
      <c r="AN258" s="1252"/>
      <c r="AO258" s="1285" t="s">
        <v>3492</v>
      </c>
      <c r="AP258" s="1247"/>
      <c r="AQ258" s="1248" t="str" cm="1">
        <f t="array" ref="AQ258">IF(AD258="NO FAVORABLE","NO FAVORABLE",IF(SUMPRODUCT(--(TRIM(AF258:AK258)&lt;&gt;"SI"),--(TRIM(AF258:AK258)&lt;&gt;"NA"))&gt;0,"SUBSANAR","APROBADA CR"))</f>
        <v>APROBADA CR</v>
      </c>
    </row>
    <row r="259" spans="1:43" s="1249" customFormat="1" ht="14.4" x14ac:dyDescent="0.3">
      <c r="A259" s="1282" t="s">
        <v>11462</v>
      </c>
      <c r="B259" s="1282" t="s">
        <v>11463</v>
      </c>
      <c r="C259" s="1282">
        <v>560</v>
      </c>
      <c r="D259" s="591" t="s">
        <v>45</v>
      </c>
      <c r="E259" s="928" t="s">
        <v>1403</v>
      </c>
      <c r="F259" s="928" t="s">
        <v>107</v>
      </c>
      <c r="G259" s="928" t="s">
        <v>11987</v>
      </c>
      <c r="H259" s="928" t="s">
        <v>8467</v>
      </c>
      <c r="I259" s="1239" t="str">
        <f t="shared" si="9"/>
        <v>DIANA  LUZ PADILLLA  BLANQUICET</v>
      </c>
      <c r="J259" s="1282" t="s">
        <v>50</v>
      </c>
      <c r="K259" s="928">
        <v>1039086249</v>
      </c>
      <c r="L259" s="1297">
        <v>32416</v>
      </c>
      <c r="M259" s="928">
        <v>37</v>
      </c>
      <c r="N259" s="1282" t="s">
        <v>379</v>
      </c>
      <c r="O259" s="928">
        <v>3136684305</v>
      </c>
      <c r="P259" s="928"/>
      <c r="Q259" s="928" t="s">
        <v>4641</v>
      </c>
      <c r="R259" s="928" t="s">
        <v>2972</v>
      </c>
      <c r="S259" s="928" t="s">
        <v>54</v>
      </c>
      <c r="T259" s="928" t="s">
        <v>11988</v>
      </c>
      <c r="U259" s="1250"/>
      <c r="V259" s="1301" t="s">
        <v>57</v>
      </c>
      <c r="W259" s="1302" t="s">
        <v>57</v>
      </c>
      <c r="X259" s="1251" t="s">
        <v>57</v>
      </c>
      <c r="Y259" s="1261"/>
      <c r="Z259" s="1259"/>
      <c r="AA259" s="1259"/>
      <c r="AB259" s="1259"/>
      <c r="AC259" s="1271"/>
      <c r="AD259" s="1259" t="s">
        <v>58</v>
      </c>
      <c r="AE259" s="1261"/>
      <c r="AF259" s="1262" t="s">
        <v>59</v>
      </c>
      <c r="AG259" s="1247" t="s">
        <v>59</v>
      </c>
      <c r="AH259" s="1247" t="s">
        <v>59</v>
      </c>
      <c r="AI259" s="1247" t="s">
        <v>59</v>
      </c>
      <c r="AJ259" s="1247" t="s">
        <v>59</v>
      </c>
      <c r="AK259" s="1247" t="s">
        <v>59</v>
      </c>
      <c r="AL259" s="1247" t="s">
        <v>194</v>
      </c>
      <c r="AM259" s="1247"/>
      <c r="AN259" s="1252"/>
      <c r="AO259" s="1285" t="s">
        <v>3492</v>
      </c>
      <c r="AP259" s="1263"/>
      <c r="AQ259" s="1248" t="str" cm="1">
        <f t="array" ref="AQ259">IF(AD259="NO FAVORABLE","NO FAVORABLE",IF(SUMPRODUCT(--(TRIM(AF259:AK259)&lt;&gt;"SI"),--(TRIM(AF259:AK259)&lt;&gt;"NA"))&gt;0,"SUBSANAR","APROBADA CR"))</f>
        <v>APROBADA CR</v>
      </c>
    </row>
    <row r="260" spans="1:43" s="1249" customFormat="1" ht="14.4" x14ac:dyDescent="0.3">
      <c r="A260" s="1282" t="s">
        <v>11462</v>
      </c>
      <c r="B260" s="1282" t="s">
        <v>11463</v>
      </c>
      <c r="C260" s="1282">
        <v>563</v>
      </c>
      <c r="D260" s="591" t="s">
        <v>45</v>
      </c>
      <c r="E260" s="928" t="s">
        <v>1348</v>
      </c>
      <c r="F260" s="928" t="s">
        <v>169</v>
      </c>
      <c r="G260" s="928" t="s">
        <v>9444</v>
      </c>
      <c r="H260" s="928" t="s">
        <v>1920</v>
      </c>
      <c r="I260" s="1239" t="str">
        <f t="shared" si="9"/>
        <v xml:space="preserve">LUZ  MARY MISAL MENDOZA </v>
      </c>
      <c r="J260" s="1282" t="s">
        <v>50</v>
      </c>
      <c r="K260" s="928">
        <v>39158821</v>
      </c>
      <c r="L260" s="1297">
        <v>28775</v>
      </c>
      <c r="M260" s="928">
        <v>45</v>
      </c>
      <c r="N260" s="1282" t="s">
        <v>379</v>
      </c>
      <c r="O260" s="928">
        <v>3127917199</v>
      </c>
      <c r="P260" s="928"/>
      <c r="Q260" s="928" t="s">
        <v>1987</v>
      </c>
      <c r="R260" s="928" t="s">
        <v>2972</v>
      </c>
      <c r="S260" s="928" t="s">
        <v>54</v>
      </c>
      <c r="T260" s="928" t="s">
        <v>11989</v>
      </c>
      <c r="U260" s="1250"/>
      <c r="V260" s="1301" t="s">
        <v>57</v>
      </c>
      <c r="W260" s="1302" t="s">
        <v>57</v>
      </c>
      <c r="X260" s="1251" t="s">
        <v>57</v>
      </c>
      <c r="Y260" s="1261"/>
      <c r="Z260" s="1259"/>
      <c r="AA260" s="1259"/>
      <c r="AB260" s="1259"/>
      <c r="AC260" s="1271"/>
      <c r="AD260" s="1259" t="s">
        <v>58</v>
      </c>
      <c r="AE260" s="1261"/>
      <c r="AF260" s="1262" t="s">
        <v>59</v>
      </c>
      <c r="AG260" s="1247" t="s">
        <v>59</v>
      </c>
      <c r="AH260" s="1247" t="s">
        <v>59</v>
      </c>
      <c r="AI260" s="1247" t="s">
        <v>59</v>
      </c>
      <c r="AJ260" s="1247" t="s">
        <v>59</v>
      </c>
      <c r="AK260" s="1247" t="s">
        <v>59</v>
      </c>
      <c r="AL260" s="1247" t="s">
        <v>70</v>
      </c>
      <c r="AM260" s="1247"/>
      <c r="AN260" s="1252"/>
      <c r="AO260" s="1285" t="s">
        <v>3492</v>
      </c>
      <c r="AP260" s="1247" t="e">
        <v>#N/A</v>
      </c>
      <c r="AQ260" s="1248" t="str" cm="1">
        <f t="array" ref="AQ260">IF(AD260="NO FAVORABLE","NO FAVORABLE",IF(SUMPRODUCT(--(TRIM(AF260:AK260)&lt;&gt;"SI"),--(TRIM(AF260:AK260)&lt;&gt;"NA"))&gt;0,"SUBSANAR","APROBADA CR"))</f>
        <v>APROBADA CR</v>
      </c>
    </row>
    <row r="261" spans="1:43" s="1249" customFormat="1" ht="14.4" x14ac:dyDescent="0.3">
      <c r="A261" s="1282" t="s">
        <v>11462</v>
      </c>
      <c r="B261" s="1282" t="s">
        <v>11463</v>
      </c>
      <c r="C261" s="1282">
        <v>564</v>
      </c>
      <c r="D261" s="591" t="s">
        <v>45</v>
      </c>
      <c r="E261" s="1282" t="s">
        <v>1286</v>
      </c>
      <c r="F261" s="1282" t="s">
        <v>632</v>
      </c>
      <c r="G261" s="1282" t="s">
        <v>1349</v>
      </c>
      <c r="H261" s="1282" t="s">
        <v>4733</v>
      </c>
      <c r="I261" s="1239" t="str">
        <f t="shared" si="9"/>
        <v>ADRIANA  LUCIA MORALES  POLO</v>
      </c>
      <c r="J261" s="1282" t="s">
        <v>50</v>
      </c>
      <c r="K261" s="1282">
        <v>1001401716</v>
      </c>
      <c r="L261" s="1297">
        <v>36416</v>
      </c>
      <c r="M261" s="1282">
        <v>26</v>
      </c>
      <c r="N261" s="1282" t="s">
        <v>379</v>
      </c>
      <c r="O261" s="1282">
        <v>3216725549</v>
      </c>
      <c r="P261" s="1282"/>
      <c r="Q261" s="1282" t="s">
        <v>2001</v>
      </c>
      <c r="R261" s="1282" t="s">
        <v>2972</v>
      </c>
      <c r="S261" s="1282" t="s">
        <v>54</v>
      </c>
      <c r="T261" s="1282" t="s">
        <v>11990</v>
      </c>
      <c r="U261" s="1283"/>
      <c r="V261" s="1301" t="s">
        <v>57</v>
      </c>
      <c r="W261" s="1302" t="s">
        <v>57</v>
      </c>
      <c r="X261" s="1251" t="s">
        <v>57</v>
      </c>
      <c r="Y261" s="1261"/>
      <c r="Z261" s="1259"/>
      <c r="AA261" s="1259"/>
      <c r="AB261" s="1259"/>
      <c r="AC261" s="1271"/>
      <c r="AD261" s="1259" t="s">
        <v>58</v>
      </c>
      <c r="AE261" s="1261"/>
      <c r="AF261" s="1303" t="s">
        <v>59</v>
      </c>
      <c r="AG261" s="1263" t="s">
        <v>59</v>
      </c>
      <c r="AH261" s="1263" t="s">
        <v>59</v>
      </c>
      <c r="AI261" s="1263" t="s">
        <v>59</v>
      </c>
      <c r="AJ261" s="1263" t="s">
        <v>59</v>
      </c>
      <c r="AK261" s="1263" t="s">
        <v>59</v>
      </c>
      <c r="AL261" s="1263"/>
      <c r="AM261" s="1263"/>
      <c r="AN261" s="1304"/>
      <c r="AO261" s="1285" t="s">
        <v>3492</v>
      </c>
      <c r="AP261" s="1247"/>
      <c r="AQ261" s="1248" t="str" cm="1">
        <f t="array" ref="AQ261">IF(AD261="NO FAVORABLE","NO FAVORABLE",IF(SUMPRODUCT(--(TRIM(AF261:AK261)&lt;&gt;"SI"),--(TRIM(AF261:AK261)&lt;&gt;"NA"))&gt;0,"SUBSANAR","APROBADA CR"))</f>
        <v>APROBADA CR</v>
      </c>
    </row>
    <row r="262" spans="1:43" s="1249" customFormat="1" ht="14.4" x14ac:dyDescent="0.3">
      <c r="A262" s="1282" t="s">
        <v>11462</v>
      </c>
      <c r="B262" s="1282" t="s">
        <v>11463</v>
      </c>
      <c r="C262" s="1282">
        <v>566</v>
      </c>
      <c r="D262" s="591" t="s">
        <v>45</v>
      </c>
      <c r="E262" s="928" t="s">
        <v>107</v>
      </c>
      <c r="F262" s="928" t="s">
        <v>7125</v>
      </c>
      <c r="G262" s="928" t="s">
        <v>9444</v>
      </c>
      <c r="H262" s="928" t="s">
        <v>4747</v>
      </c>
      <c r="I262" s="1239" t="str">
        <f t="shared" si="9"/>
        <v>LUZ NEIDA MISAL CAUSIL</v>
      </c>
      <c r="J262" s="928" t="s">
        <v>50</v>
      </c>
      <c r="K262" s="928">
        <v>39418109</v>
      </c>
      <c r="L262" s="1298">
        <v>24464</v>
      </c>
      <c r="M262" s="928">
        <v>59</v>
      </c>
      <c r="N262" s="928" t="s">
        <v>379</v>
      </c>
      <c r="O262" s="928">
        <v>3234334457</v>
      </c>
      <c r="P262" s="928"/>
      <c r="Q262" s="928" t="s">
        <v>1809</v>
      </c>
      <c r="R262" s="928" t="s">
        <v>2972</v>
      </c>
      <c r="S262" s="928" t="s">
        <v>54</v>
      </c>
      <c r="T262" s="928" t="s">
        <v>11991</v>
      </c>
      <c r="U262" s="1250"/>
      <c r="V262" s="1301" t="s">
        <v>57</v>
      </c>
      <c r="W262" s="1302" t="s">
        <v>57</v>
      </c>
      <c r="X262" s="1251" t="s">
        <v>57</v>
      </c>
      <c r="Y262" s="1261"/>
      <c r="Z262" s="1259"/>
      <c r="AA262" s="1259"/>
      <c r="AB262" s="1259"/>
      <c r="AC262" s="1271"/>
      <c r="AD262" s="1259" t="s">
        <v>58</v>
      </c>
      <c r="AE262" s="1261"/>
      <c r="AF262" s="1319" t="s">
        <v>59</v>
      </c>
      <c r="AG262" s="1255" t="s">
        <v>59</v>
      </c>
      <c r="AH262" s="1255" t="s">
        <v>59</v>
      </c>
      <c r="AI262" s="1255" t="s">
        <v>59</v>
      </c>
      <c r="AJ262" s="1255" t="s">
        <v>59</v>
      </c>
      <c r="AK262" s="1255" t="s">
        <v>59</v>
      </c>
      <c r="AL262" s="1255" t="s">
        <v>194</v>
      </c>
      <c r="AM262" s="1247"/>
      <c r="AN262" s="1252"/>
      <c r="AO262" s="1285" t="s">
        <v>3492</v>
      </c>
      <c r="AP262" s="1247" t="e">
        <v>#N/A</v>
      </c>
      <c r="AQ262" s="1248" t="str" cm="1">
        <f t="array" ref="AQ262">IF(AD262="NO FAVORABLE","NO FAVORABLE",IF(SUMPRODUCT(--(TRIM(AF262:AK262)&lt;&gt;"SI"),--(TRIM(AF262:AK262)&lt;&gt;"NA"))&gt;0,"SUBSANAR","APROBADA CR"))</f>
        <v>APROBADA CR</v>
      </c>
    </row>
    <row r="263" spans="1:43" s="1249" customFormat="1" ht="14.4" x14ac:dyDescent="0.3">
      <c r="A263" s="1282" t="s">
        <v>11462</v>
      </c>
      <c r="B263" s="1282" t="s">
        <v>11463</v>
      </c>
      <c r="C263" s="1282">
        <v>568</v>
      </c>
      <c r="D263" s="1533" t="s">
        <v>45</v>
      </c>
      <c r="E263" s="928" t="s">
        <v>4511</v>
      </c>
      <c r="F263" s="928"/>
      <c r="G263" s="928" t="s">
        <v>292</v>
      </c>
      <c r="H263" s="928" t="s">
        <v>4757</v>
      </c>
      <c r="I263" s="1530" t="str">
        <f t="shared" si="9"/>
        <v>OMAIRA   ALVAREZ ARRIETA</v>
      </c>
      <c r="J263" s="928" t="s">
        <v>50</v>
      </c>
      <c r="K263" s="928">
        <v>1001591441</v>
      </c>
      <c r="L263" s="1297">
        <v>32059</v>
      </c>
      <c r="M263" s="928">
        <v>38</v>
      </c>
      <c r="N263" s="928" t="s">
        <v>379</v>
      </c>
      <c r="O263" s="928">
        <v>3216081236</v>
      </c>
      <c r="P263" s="928"/>
      <c r="Q263" s="928" t="s">
        <v>1783</v>
      </c>
      <c r="R263" s="928" t="s">
        <v>2972</v>
      </c>
      <c r="S263" s="928" t="s">
        <v>54</v>
      </c>
      <c r="T263" s="928" t="s">
        <v>11992</v>
      </c>
      <c r="U263" s="1250"/>
      <c r="V263" s="1301" t="s">
        <v>57</v>
      </c>
      <c r="W263" s="1302" t="s">
        <v>57</v>
      </c>
      <c r="X263" s="1251" t="s">
        <v>57</v>
      </c>
      <c r="Y263" s="1261"/>
      <c r="Z263" s="1259"/>
      <c r="AA263" s="1259"/>
      <c r="AB263" s="1259"/>
      <c r="AC263" s="1271"/>
      <c r="AD263" s="1259" t="s">
        <v>58</v>
      </c>
      <c r="AE263" s="1610"/>
      <c r="AF263" s="1266" t="s">
        <v>59</v>
      </c>
      <c r="AG263" s="1266" t="s">
        <v>59</v>
      </c>
      <c r="AH263" s="1266" t="s">
        <v>59</v>
      </c>
      <c r="AI263" s="1266" t="s">
        <v>59</v>
      </c>
      <c r="AJ263" s="1266" t="s">
        <v>59</v>
      </c>
      <c r="AK263" s="1266" t="s">
        <v>59</v>
      </c>
      <c r="AL263" s="1266" t="s">
        <v>174</v>
      </c>
      <c r="AM263" s="1262"/>
      <c r="AN263" s="1252"/>
      <c r="AO263" s="1285" t="s">
        <v>3492</v>
      </c>
      <c r="AP263" s="1247"/>
      <c r="AQ263" s="1248" t="str" cm="1">
        <f t="array" ref="AQ263">IF(AD263="NO FAVORABLE","NO FAVORABLE",IF(SUMPRODUCT(--(TRIM(AF263:AK263)&lt;&gt;"SI"),--(TRIM(AF263:AK263)&lt;&gt;"NA"))&gt;0,"SUBSANAR","APROBADA CR"))</f>
        <v>APROBADA CR</v>
      </c>
    </row>
    <row r="264" spans="1:43" s="1249" customFormat="1" ht="14.4" x14ac:dyDescent="0.3">
      <c r="A264" s="1282" t="s">
        <v>11462</v>
      </c>
      <c r="B264" s="1282" t="s">
        <v>11463</v>
      </c>
      <c r="C264" s="1282">
        <v>571</v>
      </c>
      <c r="D264" s="1533" t="s">
        <v>45</v>
      </c>
      <c r="E264" s="928" t="s">
        <v>132</v>
      </c>
      <c r="F264" s="928" t="s">
        <v>116</v>
      </c>
      <c r="G264" s="928" t="s">
        <v>2364</v>
      </c>
      <c r="H264" s="928" t="s">
        <v>8774</v>
      </c>
      <c r="I264" s="1530" t="str">
        <f t="shared" si="9"/>
        <v>MARINA DE JESUS MENDEZ BERROCAL</v>
      </c>
      <c r="J264" s="928" t="s">
        <v>50</v>
      </c>
      <c r="K264" s="928">
        <v>22160507</v>
      </c>
      <c r="L264" s="1297">
        <v>16028</v>
      </c>
      <c r="M264" s="928">
        <v>81</v>
      </c>
      <c r="N264" s="928" t="s">
        <v>379</v>
      </c>
      <c r="O264" s="928">
        <v>3235489396</v>
      </c>
      <c r="P264" s="928"/>
      <c r="Q264" s="928" t="s">
        <v>2001</v>
      </c>
      <c r="R264" s="928" t="s">
        <v>2972</v>
      </c>
      <c r="S264" s="928" t="s">
        <v>54</v>
      </c>
      <c r="T264" s="928" t="s">
        <v>11993</v>
      </c>
      <c r="U264" s="1250"/>
      <c r="V264" s="1301" t="s">
        <v>57</v>
      </c>
      <c r="W264" s="1302" t="s">
        <v>57</v>
      </c>
      <c r="X264" s="931" t="s">
        <v>11994</v>
      </c>
      <c r="Y264" s="1261"/>
      <c r="Z264" s="1259"/>
      <c r="AA264" s="1259"/>
      <c r="AB264" s="1259"/>
      <c r="AC264" s="1271"/>
      <c r="AD264" s="1259" t="s">
        <v>58</v>
      </c>
      <c r="AE264" s="1610"/>
      <c r="AF264" s="1266" t="s">
        <v>59</v>
      </c>
      <c r="AG264" s="1266" t="s">
        <v>59</v>
      </c>
      <c r="AH264" s="1266" t="s">
        <v>59</v>
      </c>
      <c r="AI264" s="1266" t="s">
        <v>59</v>
      </c>
      <c r="AJ264" s="1266" t="s">
        <v>59</v>
      </c>
      <c r="AK264" s="1266" t="s">
        <v>59</v>
      </c>
      <c r="AL264" s="1266" t="s">
        <v>283</v>
      </c>
      <c r="AM264" s="1262"/>
      <c r="AN264" s="1252"/>
      <c r="AO264" s="1285" t="s">
        <v>11995</v>
      </c>
      <c r="AP264" s="1247"/>
      <c r="AQ264" s="1248" t="str" cm="1">
        <f t="array" ref="AQ264">IF(AD264="NO FAVORABLE","NO FAVORABLE",IF(SUMPRODUCT(--(TRIM(AF264:AK264)&lt;&gt;"SI"),--(TRIM(AF264:AK264)&lt;&gt;"NA"))&gt;0,"SUBSANAR","APROBADA CR"))</f>
        <v>APROBADA CR</v>
      </c>
    </row>
    <row r="265" spans="1:43" s="1249" customFormat="1" ht="14.4" x14ac:dyDescent="0.3">
      <c r="A265" s="1282" t="s">
        <v>11462</v>
      </c>
      <c r="B265" s="1282" t="s">
        <v>11463</v>
      </c>
      <c r="C265" s="1282">
        <v>574</v>
      </c>
      <c r="D265" s="591" t="s">
        <v>45</v>
      </c>
      <c r="E265" s="928" t="s">
        <v>11996</v>
      </c>
      <c r="F265" s="928"/>
      <c r="G265" s="928" t="s">
        <v>8467</v>
      </c>
      <c r="H265" s="928" t="s">
        <v>5542</v>
      </c>
      <c r="I265" s="1239" t="str">
        <f t="shared" si="9"/>
        <v>EVANGELICA  BLANQUICET CANTERO</v>
      </c>
      <c r="J265" s="928" t="s">
        <v>50</v>
      </c>
      <c r="K265" s="928">
        <v>1001588811</v>
      </c>
      <c r="L265" s="1297">
        <v>32701</v>
      </c>
      <c r="M265" s="928">
        <v>36</v>
      </c>
      <c r="N265" s="928" t="s">
        <v>379</v>
      </c>
      <c r="O265" s="928">
        <v>3225178945</v>
      </c>
      <c r="P265" s="928"/>
      <c r="Q265" s="928" t="s">
        <v>2001</v>
      </c>
      <c r="R265" s="928" t="s">
        <v>2972</v>
      </c>
      <c r="S265" s="928" t="s">
        <v>54</v>
      </c>
      <c r="T265" s="928" t="s">
        <v>11997</v>
      </c>
      <c r="U265" s="1250"/>
      <c r="V265" s="1301" t="s">
        <v>57</v>
      </c>
      <c r="W265" s="1302" t="s">
        <v>57</v>
      </c>
      <c r="X265" s="1251" t="s">
        <v>57</v>
      </c>
      <c r="Y265" s="1261"/>
      <c r="Z265" s="1259"/>
      <c r="AA265" s="1259"/>
      <c r="AB265" s="1259"/>
      <c r="AC265" s="1271"/>
      <c r="AD265" s="1259" t="s">
        <v>58</v>
      </c>
      <c r="AE265" s="1261"/>
      <c r="AF265" s="1262" t="s">
        <v>59</v>
      </c>
      <c r="AG265" s="1247" t="s">
        <v>59</v>
      </c>
      <c r="AH265" s="1247" t="s">
        <v>59</v>
      </c>
      <c r="AI265" s="1247" t="s">
        <v>59</v>
      </c>
      <c r="AJ265" s="1247" t="s">
        <v>59</v>
      </c>
      <c r="AK265" s="1247" t="s">
        <v>59</v>
      </c>
      <c r="AL265" s="1247" t="s">
        <v>194</v>
      </c>
      <c r="AM265" s="1247"/>
      <c r="AN265" s="1252"/>
      <c r="AO265" s="1285" t="s">
        <v>3492</v>
      </c>
      <c r="AP265" s="1247"/>
      <c r="AQ265" s="1248" t="str" cm="1">
        <f t="array" ref="AQ265">IF(AD265="NO FAVORABLE","NO FAVORABLE",IF(SUMPRODUCT(--(TRIM(AF265:AK265)&lt;&gt;"SI"),--(TRIM(AF265:AK265)&lt;&gt;"NA"))&gt;0,"SUBSANAR","APROBADA CR"))</f>
        <v>APROBADA CR</v>
      </c>
    </row>
    <row r="266" spans="1:43" s="1249" customFormat="1" ht="14.4" x14ac:dyDescent="0.3">
      <c r="A266" s="1282" t="s">
        <v>11462</v>
      </c>
      <c r="B266" s="1282" t="s">
        <v>11463</v>
      </c>
      <c r="C266" s="1282">
        <v>575</v>
      </c>
      <c r="D266" s="591" t="s">
        <v>45</v>
      </c>
      <c r="E266" s="928" t="s">
        <v>8789</v>
      </c>
      <c r="F266" s="928" t="s">
        <v>4838</v>
      </c>
      <c r="G266" s="928" t="s">
        <v>686</v>
      </c>
      <c r="H266" s="928" t="s">
        <v>946</v>
      </c>
      <c r="I266" s="1239" t="str">
        <f t="shared" si="9"/>
        <v>LIDIS  JUDITH  CARDENAS HERNANDEZ</v>
      </c>
      <c r="J266" s="928" t="s">
        <v>50</v>
      </c>
      <c r="K266" s="928">
        <v>50572954</v>
      </c>
      <c r="L266" s="1297">
        <v>27760</v>
      </c>
      <c r="M266" s="928">
        <v>49</v>
      </c>
      <c r="N266" s="928" t="s">
        <v>379</v>
      </c>
      <c r="O266" s="928">
        <v>3122341271</v>
      </c>
      <c r="P266" s="928"/>
      <c r="Q266" s="928" t="s">
        <v>2001</v>
      </c>
      <c r="R266" s="928" t="s">
        <v>2972</v>
      </c>
      <c r="S266" s="928" t="s">
        <v>54</v>
      </c>
      <c r="T266" s="928" t="s">
        <v>11998</v>
      </c>
      <c r="U266" s="1250"/>
      <c r="V266" s="1301" t="s">
        <v>57</v>
      </c>
      <c r="W266" s="1302" t="s">
        <v>57</v>
      </c>
      <c r="X266" s="1251" t="s">
        <v>57</v>
      </c>
      <c r="Y266" s="1261"/>
      <c r="Z266" s="1259"/>
      <c r="AA266" s="1259"/>
      <c r="AB266" s="1259"/>
      <c r="AC266" s="1271"/>
      <c r="AD266" s="1259" t="s">
        <v>58</v>
      </c>
      <c r="AE266" s="1261"/>
      <c r="AF266" s="1303" t="s">
        <v>59</v>
      </c>
      <c r="AG266" s="1263" t="s">
        <v>59</v>
      </c>
      <c r="AH266" s="1263" t="s">
        <v>59</v>
      </c>
      <c r="AI266" s="1263" t="s">
        <v>59</v>
      </c>
      <c r="AJ266" s="1263" t="s">
        <v>59</v>
      </c>
      <c r="AK266" s="1263" t="s">
        <v>59</v>
      </c>
      <c r="AL266" s="1263" t="s">
        <v>114</v>
      </c>
      <c r="AM266" s="1247"/>
      <c r="AN266" s="1252"/>
      <c r="AO266" s="1285" t="s">
        <v>3492</v>
      </c>
      <c r="AP266" s="1247" t="e">
        <v>#N/A</v>
      </c>
      <c r="AQ266" s="1248" t="str" cm="1">
        <f t="array" ref="AQ266">IF(AD266="NO FAVORABLE","NO FAVORABLE",IF(SUMPRODUCT(--(TRIM(AF266:AK266)&lt;&gt;"SI"),--(TRIM(AF266:AK266)&lt;&gt;"NA"))&gt;0,"SUBSANAR","APROBADA CR"))</f>
        <v>APROBADA CR</v>
      </c>
    </row>
    <row r="267" spans="1:43" s="1249" customFormat="1" ht="14.4" x14ac:dyDescent="0.3">
      <c r="A267" s="1282" t="s">
        <v>11462</v>
      </c>
      <c r="B267" s="1282" t="s">
        <v>11463</v>
      </c>
      <c r="C267" s="1282">
        <v>577</v>
      </c>
      <c r="D267" s="591" t="s">
        <v>45</v>
      </c>
      <c r="E267" s="928" t="s">
        <v>9314</v>
      </c>
      <c r="F267" s="928" t="s">
        <v>438</v>
      </c>
      <c r="G267" s="928" t="s">
        <v>686</v>
      </c>
      <c r="H267" s="928" t="s">
        <v>2283</v>
      </c>
      <c r="I267" s="1239" t="str">
        <f t="shared" si="9"/>
        <v xml:space="preserve">DELSY  SOFIA CARDENAS SIERRA </v>
      </c>
      <c r="J267" s="928" t="s">
        <v>50</v>
      </c>
      <c r="K267" s="928">
        <v>1067851101</v>
      </c>
      <c r="L267" s="1297">
        <v>31043</v>
      </c>
      <c r="M267" s="928">
        <v>40</v>
      </c>
      <c r="N267" s="928" t="s">
        <v>379</v>
      </c>
      <c r="O267" s="928">
        <v>3206861386</v>
      </c>
      <c r="P267" s="928"/>
      <c r="Q267" s="928" t="s">
        <v>1809</v>
      </c>
      <c r="R267" s="928" t="s">
        <v>53</v>
      </c>
      <c r="S267" s="928" t="s">
        <v>54</v>
      </c>
      <c r="T267" s="928" t="s">
        <v>11999</v>
      </c>
      <c r="U267" s="1250"/>
      <c r="V267" s="1301" t="s">
        <v>57</v>
      </c>
      <c r="W267" s="1302" t="s">
        <v>57</v>
      </c>
      <c r="X267" s="1251" t="s">
        <v>57</v>
      </c>
      <c r="Y267" s="1261"/>
      <c r="Z267" s="1259"/>
      <c r="AA267" s="1259"/>
      <c r="AB267" s="1259"/>
      <c r="AC267" s="1271"/>
      <c r="AD267" s="1259" t="s">
        <v>58</v>
      </c>
      <c r="AE267" s="1261"/>
      <c r="AF267" s="1319" t="s">
        <v>59</v>
      </c>
      <c r="AG267" s="1255" t="s">
        <v>59</v>
      </c>
      <c r="AH267" s="1255" t="s">
        <v>59</v>
      </c>
      <c r="AI267" s="1255" t="s">
        <v>59</v>
      </c>
      <c r="AJ267" s="1255" t="s">
        <v>59</v>
      </c>
      <c r="AK267" s="1255" t="s">
        <v>59</v>
      </c>
      <c r="AL267" s="1255" t="s">
        <v>174</v>
      </c>
      <c r="AM267" s="1247"/>
      <c r="AN267" s="1252"/>
      <c r="AO267" s="1285" t="s">
        <v>3492</v>
      </c>
      <c r="AP267" s="1247"/>
      <c r="AQ267" s="1248" t="str" cm="1">
        <f t="array" ref="AQ267">IF(AD267="NO FAVORABLE","NO FAVORABLE",IF(SUMPRODUCT(--(TRIM(AF267:AK267)&lt;&gt;"SI"),--(TRIM(AF267:AK267)&lt;&gt;"NA"))&gt;0,"SUBSANAR","APROBADA CR"))</f>
        <v>APROBADA CR</v>
      </c>
    </row>
    <row r="268" spans="1:43" s="1249" customFormat="1" ht="14.4" x14ac:dyDescent="0.3">
      <c r="A268" s="1282" t="s">
        <v>11462</v>
      </c>
      <c r="B268" s="1282" t="s">
        <v>11463</v>
      </c>
      <c r="C268" s="1282">
        <v>580</v>
      </c>
      <c r="D268" s="591" t="s">
        <v>45</v>
      </c>
      <c r="E268" s="928" t="s">
        <v>855</v>
      </c>
      <c r="F268" s="928" t="s">
        <v>107</v>
      </c>
      <c r="G268" s="928" t="s">
        <v>4782</v>
      </c>
      <c r="H268" s="928" t="s">
        <v>12000</v>
      </c>
      <c r="I268" s="1239" t="str">
        <f t="shared" si="9"/>
        <v xml:space="preserve">DARY LUZ CAMAÑO PALACIN </v>
      </c>
      <c r="J268" s="928" t="s">
        <v>50</v>
      </c>
      <c r="K268" s="928">
        <v>1039094546</v>
      </c>
      <c r="L268" s="1297">
        <v>33736</v>
      </c>
      <c r="M268" s="928">
        <v>33</v>
      </c>
      <c r="N268" s="928" t="s">
        <v>379</v>
      </c>
      <c r="O268" s="928">
        <v>3234597860</v>
      </c>
      <c r="P268" s="928"/>
      <c r="Q268" s="928" t="s">
        <v>1809</v>
      </c>
      <c r="R268" s="928" t="s">
        <v>53</v>
      </c>
      <c r="S268" s="928" t="s">
        <v>54</v>
      </c>
      <c r="T268" s="928" t="s">
        <v>12001</v>
      </c>
      <c r="U268" s="1250"/>
      <c r="V268" s="1301" t="s">
        <v>57</v>
      </c>
      <c r="W268" s="1302" t="s">
        <v>57</v>
      </c>
      <c r="X268" s="1251" t="s">
        <v>57</v>
      </c>
      <c r="Y268" s="1261"/>
      <c r="Z268" s="1259"/>
      <c r="AA268" s="1259"/>
      <c r="AB268" s="1259"/>
      <c r="AC268" s="1271"/>
      <c r="AD268" s="1259" t="s">
        <v>58</v>
      </c>
      <c r="AE268" s="1261"/>
      <c r="AF268" s="1262" t="s">
        <v>59</v>
      </c>
      <c r="AG268" s="1247" t="s">
        <v>57</v>
      </c>
      <c r="AH268" s="1247" t="s">
        <v>59</v>
      </c>
      <c r="AI268" s="1247" t="s">
        <v>59</v>
      </c>
      <c r="AJ268" s="1247" t="s">
        <v>59</v>
      </c>
      <c r="AK268" s="1247" t="s">
        <v>59</v>
      </c>
      <c r="AL268" s="1247" t="s">
        <v>83</v>
      </c>
      <c r="AM268" s="1247"/>
      <c r="AN268" s="1252"/>
      <c r="AO268" s="1285" t="s">
        <v>3492</v>
      </c>
      <c r="AP268" s="1247"/>
      <c r="AQ268" s="1248" t="str" cm="1">
        <f t="array" ref="AQ268">IF(AD268="NO FAVORABLE","NO FAVORABLE",IF(SUMPRODUCT(--(TRIM(AF268:AK268)&lt;&gt;"SI"),--(TRIM(AF268:AK268)&lt;&gt;"NA"))&gt;0,"SUBSANAR","APROBADA CR"))</f>
        <v>APROBADA CR</v>
      </c>
    </row>
    <row r="269" spans="1:43" s="1249" customFormat="1" ht="14.4" x14ac:dyDescent="0.3">
      <c r="A269" s="1282" t="s">
        <v>11462</v>
      </c>
      <c r="B269" s="1282" t="s">
        <v>11463</v>
      </c>
      <c r="C269" s="1282">
        <v>581</v>
      </c>
      <c r="D269" s="591" t="s">
        <v>45</v>
      </c>
      <c r="E269" s="928" t="s">
        <v>2379</v>
      </c>
      <c r="F269" s="928" t="s">
        <v>62</v>
      </c>
      <c r="G269" s="928" t="s">
        <v>292</v>
      </c>
      <c r="H269" s="928" t="s">
        <v>4885</v>
      </c>
      <c r="I269" s="1239" t="str">
        <f t="shared" si="9"/>
        <v xml:space="preserve">LENIS MARIA ALVAREZ SIMANCA </v>
      </c>
      <c r="J269" s="928" t="s">
        <v>50</v>
      </c>
      <c r="K269" s="928">
        <v>1001593387</v>
      </c>
      <c r="L269" s="1297">
        <v>33083</v>
      </c>
      <c r="M269" s="928">
        <v>35</v>
      </c>
      <c r="N269" s="928" t="s">
        <v>379</v>
      </c>
      <c r="O269" s="928">
        <v>3127392980</v>
      </c>
      <c r="P269" s="928"/>
      <c r="Q269" s="928" t="s">
        <v>505</v>
      </c>
      <c r="R269" s="928" t="s">
        <v>2972</v>
      </c>
      <c r="S269" s="928" t="s">
        <v>54</v>
      </c>
      <c r="T269" s="928" t="s">
        <v>12002</v>
      </c>
      <c r="U269" s="1250"/>
      <c r="V269" s="1301" t="s">
        <v>57</v>
      </c>
      <c r="W269" s="1302" t="s">
        <v>57</v>
      </c>
      <c r="X269" s="1251" t="s">
        <v>57</v>
      </c>
      <c r="Y269" s="1261"/>
      <c r="Z269" s="1259"/>
      <c r="AA269" s="1259"/>
      <c r="AB269" s="1259"/>
      <c r="AC269" s="1271"/>
      <c r="AD269" s="1259" t="s">
        <v>58</v>
      </c>
      <c r="AE269" s="1261"/>
      <c r="AF269" s="1262" t="s">
        <v>59</v>
      </c>
      <c r="AG269" s="1247" t="s">
        <v>59</v>
      </c>
      <c r="AH269" s="1247" t="s">
        <v>59</v>
      </c>
      <c r="AI269" s="1247" t="s">
        <v>59</v>
      </c>
      <c r="AJ269" s="1247" t="s">
        <v>59</v>
      </c>
      <c r="AK269" s="1247" t="s">
        <v>59</v>
      </c>
      <c r="AL269" s="1247" t="s">
        <v>174</v>
      </c>
      <c r="AM269" s="1247"/>
      <c r="AN269" s="1252"/>
      <c r="AO269" s="1285" t="s">
        <v>3492</v>
      </c>
      <c r="AP269" s="1247" t="e">
        <v>#N/A</v>
      </c>
      <c r="AQ269" s="1248" t="str" cm="1">
        <f t="array" ref="AQ269">IF(AD269="NO FAVORABLE","NO FAVORABLE",IF(SUMPRODUCT(--(TRIM(AF269:AK269)&lt;&gt;"SI"),--(TRIM(AF269:AK269)&lt;&gt;"NA"))&gt;0,"SUBSANAR","APROBADA CR"))</f>
        <v>APROBADA CR</v>
      </c>
    </row>
    <row r="270" spans="1:43" s="1249" customFormat="1" ht="14.4" x14ac:dyDescent="0.3">
      <c r="A270" s="1282" t="s">
        <v>11462</v>
      </c>
      <c r="B270" s="1282" t="s">
        <v>11463</v>
      </c>
      <c r="C270" s="1282">
        <v>585</v>
      </c>
      <c r="D270" s="591" t="s">
        <v>45</v>
      </c>
      <c r="E270" s="928" t="s">
        <v>92</v>
      </c>
      <c r="F270" s="1280" t="s">
        <v>72</v>
      </c>
      <c r="G270" s="928" t="s">
        <v>400</v>
      </c>
      <c r="H270" s="928" t="s">
        <v>210</v>
      </c>
      <c r="I270" s="1239" t="str">
        <f t="shared" ref="I270:I298" si="10">CONCATENATE(E270," ",F270," ",G270," ",H270)</f>
        <v>GLORIA INES PEREZ MORALES</v>
      </c>
      <c r="J270" s="1282" t="s">
        <v>50</v>
      </c>
      <c r="K270" s="928">
        <v>1041260114</v>
      </c>
      <c r="L270" s="1297">
        <v>31657</v>
      </c>
      <c r="M270" s="928">
        <v>39</v>
      </c>
      <c r="N270" s="1282" t="s">
        <v>379</v>
      </c>
      <c r="O270" s="928">
        <v>3173244666</v>
      </c>
      <c r="P270" s="928"/>
      <c r="Q270" s="928" t="s">
        <v>2001</v>
      </c>
      <c r="R270" s="928" t="s">
        <v>2972</v>
      </c>
      <c r="S270" s="928" t="s">
        <v>54</v>
      </c>
      <c r="T270" s="928" t="s">
        <v>12003</v>
      </c>
      <c r="U270" s="1250"/>
      <c r="V270" s="1301" t="s">
        <v>57</v>
      </c>
      <c r="W270" s="1302" t="s">
        <v>57</v>
      </c>
      <c r="X270" s="1251" t="s">
        <v>57</v>
      </c>
      <c r="Y270" s="1261"/>
      <c r="Z270" s="1259"/>
      <c r="AA270" s="1259"/>
      <c r="AB270" s="1259"/>
      <c r="AC270" s="1271"/>
      <c r="AD270" s="1259" t="s">
        <v>58</v>
      </c>
      <c r="AE270" s="1261"/>
      <c r="AF270" s="1262" t="s">
        <v>59</v>
      </c>
      <c r="AG270" s="1247" t="s">
        <v>59</v>
      </c>
      <c r="AH270" s="1247" t="s">
        <v>59</v>
      </c>
      <c r="AI270" s="1247" t="s">
        <v>59</v>
      </c>
      <c r="AJ270" s="1247" t="s">
        <v>59</v>
      </c>
      <c r="AK270" s="1247" t="s">
        <v>59</v>
      </c>
      <c r="AL270" s="1247" t="s">
        <v>174</v>
      </c>
      <c r="AM270" s="1247"/>
      <c r="AN270" s="1252"/>
      <c r="AO270" s="1285" t="s">
        <v>3492</v>
      </c>
      <c r="AP270" s="1247"/>
      <c r="AQ270" s="1248" t="str" cm="1">
        <f t="array" ref="AQ270">IF(AD270="NO FAVORABLE","NO FAVORABLE",IF(SUMPRODUCT(--(TRIM(AF270:AK270)&lt;&gt;"SI"),--(TRIM(AF270:AK270)&lt;&gt;"NA"))&gt;0,"SUBSANAR","APROBADA CR"))</f>
        <v>APROBADA CR</v>
      </c>
    </row>
    <row r="271" spans="1:43" s="1249" customFormat="1" ht="14.4" x14ac:dyDescent="0.3">
      <c r="A271" s="1282" t="s">
        <v>11462</v>
      </c>
      <c r="B271" s="1282" t="s">
        <v>11463</v>
      </c>
      <c r="C271" s="1282">
        <v>587</v>
      </c>
      <c r="D271" s="591" t="s">
        <v>45</v>
      </c>
      <c r="E271" s="928" t="s">
        <v>12004</v>
      </c>
      <c r="F271" s="928"/>
      <c r="G271" s="928" t="s">
        <v>5384</v>
      </c>
      <c r="H271" s="928" t="s">
        <v>831</v>
      </c>
      <c r="I271" s="1239" t="str">
        <f t="shared" si="10"/>
        <v>JANEDITH   SANTANA  JIMENEZ</v>
      </c>
      <c r="J271" s="1282" t="s">
        <v>50</v>
      </c>
      <c r="K271" s="928">
        <v>1039092373</v>
      </c>
      <c r="L271" s="1297">
        <v>33165</v>
      </c>
      <c r="M271" s="928">
        <v>35</v>
      </c>
      <c r="N271" s="1282" t="s">
        <v>379</v>
      </c>
      <c r="O271" s="928">
        <v>3137470743</v>
      </c>
      <c r="P271" s="928"/>
      <c r="Q271" s="928" t="s">
        <v>1987</v>
      </c>
      <c r="R271" s="928" t="s">
        <v>2972</v>
      </c>
      <c r="S271" s="928" t="s">
        <v>54</v>
      </c>
      <c r="T271" s="928" t="s">
        <v>12005</v>
      </c>
      <c r="U271" s="1250"/>
      <c r="V271" s="1301" t="s">
        <v>57</v>
      </c>
      <c r="W271" s="1302" t="s">
        <v>57</v>
      </c>
      <c r="X271" s="1251" t="s">
        <v>57</v>
      </c>
      <c r="Y271" s="1261"/>
      <c r="Z271" s="1259"/>
      <c r="AA271" s="1259"/>
      <c r="AB271" s="1259"/>
      <c r="AC271" s="1271"/>
      <c r="AD271" s="1259" t="s">
        <v>58</v>
      </c>
      <c r="AE271" s="1261"/>
      <c r="AF271" s="1262" t="s">
        <v>59</v>
      </c>
      <c r="AG271" s="1247" t="s">
        <v>59</v>
      </c>
      <c r="AH271" s="1247" t="s">
        <v>59</v>
      </c>
      <c r="AI271" s="1247" t="s">
        <v>59</v>
      </c>
      <c r="AJ271" s="1247" t="s">
        <v>59</v>
      </c>
      <c r="AK271" s="1247" t="s">
        <v>59</v>
      </c>
      <c r="AL271" s="1260" t="s">
        <v>194</v>
      </c>
      <c r="AM271" s="1247"/>
      <c r="AN271" s="1252"/>
      <c r="AO271" s="1285" t="s">
        <v>3492</v>
      </c>
      <c r="AP271" s="1247" t="e">
        <v>#N/A</v>
      </c>
      <c r="AQ271" s="1248" t="str" cm="1">
        <f t="array" ref="AQ271">IF(AD271="NO FAVORABLE","NO FAVORABLE",IF(SUMPRODUCT(--(TRIM(AF271:AK271)&lt;&gt;"SI"),--(TRIM(AF271:AK271)&lt;&gt;"NA"))&gt;0,"SUBSANAR","APROBADA CR"))</f>
        <v>APROBADA CR</v>
      </c>
    </row>
    <row r="272" spans="1:43" s="1249" customFormat="1" ht="14.4" x14ac:dyDescent="0.3">
      <c r="A272" s="1282" t="s">
        <v>11462</v>
      </c>
      <c r="B272" s="1282" t="s">
        <v>11463</v>
      </c>
      <c r="C272" s="1282">
        <v>588</v>
      </c>
      <c r="D272" s="591" t="s">
        <v>45</v>
      </c>
      <c r="E272" s="928" t="s">
        <v>1911</v>
      </c>
      <c r="F272" s="928" t="s">
        <v>107</v>
      </c>
      <c r="G272" s="928" t="s">
        <v>3471</v>
      </c>
      <c r="H272" s="928" t="s">
        <v>5308</v>
      </c>
      <c r="I272" s="1239" t="str">
        <f t="shared" si="10"/>
        <v>ANA  LUZ MIRANDA  BANQUET</v>
      </c>
      <c r="J272" s="1282" t="s">
        <v>50</v>
      </c>
      <c r="K272" s="928">
        <v>1039092710</v>
      </c>
      <c r="L272" s="1297">
        <v>33310</v>
      </c>
      <c r="M272" s="928">
        <v>34</v>
      </c>
      <c r="N272" s="1282" t="s">
        <v>379</v>
      </c>
      <c r="O272" s="928">
        <v>3234327393</v>
      </c>
      <c r="P272" s="928"/>
      <c r="Q272" s="928" t="s">
        <v>1870</v>
      </c>
      <c r="R272" s="928" t="s">
        <v>2972</v>
      </c>
      <c r="S272" s="928" t="s">
        <v>54</v>
      </c>
      <c r="T272" s="928" t="s">
        <v>12006</v>
      </c>
      <c r="U272" s="1250"/>
      <c r="V272" s="1301" t="s">
        <v>57</v>
      </c>
      <c r="W272" s="1302" t="s">
        <v>57</v>
      </c>
      <c r="X272" s="1251" t="s">
        <v>57</v>
      </c>
      <c r="Y272" s="1261"/>
      <c r="Z272" s="1259"/>
      <c r="AA272" s="1259"/>
      <c r="AB272" s="1259"/>
      <c r="AC272" s="1271"/>
      <c r="AD272" s="1259" t="s">
        <v>58</v>
      </c>
      <c r="AE272" s="1261"/>
      <c r="AF272" s="1262" t="s">
        <v>59</v>
      </c>
      <c r="AG272" s="1247" t="s">
        <v>59</v>
      </c>
      <c r="AH272" s="1247" t="s">
        <v>59</v>
      </c>
      <c r="AI272" s="1247" t="s">
        <v>59</v>
      </c>
      <c r="AJ272" s="1247" t="s">
        <v>59</v>
      </c>
      <c r="AK272" s="1247" t="s">
        <v>59</v>
      </c>
      <c r="AL272" s="1247" t="s">
        <v>114</v>
      </c>
      <c r="AM272" s="1247"/>
      <c r="AN272" s="1252"/>
      <c r="AO272" s="1285" t="s">
        <v>3492</v>
      </c>
      <c r="AP272" s="1247"/>
      <c r="AQ272" s="1248" t="str" cm="1">
        <f t="array" ref="AQ272">IF(AD272="NO FAVORABLE","NO FAVORABLE",IF(SUMPRODUCT(--(TRIM(AF272:AK272)&lt;&gt;"SI"),--(TRIM(AF272:AK272)&lt;&gt;"NA"))&gt;0,"SUBSANAR","APROBADA CR"))</f>
        <v>APROBADA CR</v>
      </c>
    </row>
    <row r="273" spans="1:43" s="1249" customFormat="1" ht="14.4" x14ac:dyDescent="0.3">
      <c r="A273" s="1282" t="s">
        <v>11462</v>
      </c>
      <c r="B273" s="1282" t="s">
        <v>11463</v>
      </c>
      <c r="C273" s="1282">
        <v>590</v>
      </c>
      <c r="D273" s="591" t="s">
        <v>45</v>
      </c>
      <c r="E273" s="928" t="s">
        <v>7190</v>
      </c>
      <c r="F273" s="928" t="s">
        <v>145</v>
      </c>
      <c r="G273" s="928" t="s">
        <v>4903</v>
      </c>
      <c r="H273" s="928" t="s">
        <v>5079</v>
      </c>
      <c r="I273" s="1239" t="str">
        <f t="shared" si="10"/>
        <v xml:space="preserve">LOREN  CECILIA DIAZ  RAMOS </v>
      </c>
      <c r="J273" s="1282" t="s">
        <v>50</v>
      </c>
      <c r="K273" s="928">
        <v>1001597378</v>
      </c>
      <c r="L273" s="1297">
        <v>35326</v>
      </c>
      <c r="M273" s="928">
        <v>29</v>
      </c>
      <c r="N273" s="1282" t="s">
        <v>379</v>
      </c>
      <c r="O273" s="928">
        <v>3218614005</v>
      </c>
      <c r="P273" s="928"/>
      <c r="Q273" s="928" t="s">
        <v>505</v>
      </c>
      <c r="R273" s="928" t="s">
        <v>2972</v>
      </c>
      <c r="S273" s="928" t="s">
        <v>54</v>
      </c>
      <c r="T273" s="928" t="s">
        <v>12007</v>
      </c>
      <c r="U273" s="1250"/>
      <c r="V273" s="1301" t="s">
        <v>57</v>
      </c>
      <c r="W273" s="1302" t="s">
        <v>57</v>
      </c>
      <c r="X273" s="1251" t="s">
        <v>57</v>
      </c>
      <c r="Y273" s="1261"/>
      <c r="Z273" s="1259"/>
      <c r="AA273" s="1259"/>
      <c r="AB273" s="1259"/>
      <c r="AC273" s="1271"/>
      <c r="AD273" s="1259" t="s">
        <v>58</v>
      </c>
      <c r="AE273" s="1261"/>
      <c r="AF273" s="1262" t="s">
        <v>59</v>
      </c>
      <c r="AG273" s="1247" t="s">
        <v>59</v>
      </c>
      <c r="AH273" s="1247" t="s">
        <v>59</v>
      </c>
      <c r="AI273" s="1247" t="s">
        <v>59</v>
      </c>
      <c r="AJ273" s="1247" t="s">
        <v>59</v>
      </c>
      <c r="AK273" s="1247" t="s">
        <v>59</v>
      </c>
      <c r="AL273" s="1247" t="s">
        <v>114</v>
      </c>
      <c r="AM273" s="1247"/>
      <c r="AN273" s="1252"/>
      <c r="AO273" s="1285" t="s">
        <v>3492</v>
      </c>
      <c r="AP273" s="1247" t="e">
        <v>#N/A</v>
      </c>
      <c r="AQ273" s="1248" t="str" cm="1">
        <f t="array" ref="AQ273">IF(AD273="NO FAVORABLE","NO FAVORABLE",IF(SUMPRODUCT(--(TRIM(AF273:AK273)&lt;&gt;"SI"),--(TRIM(AF273:AK273)&lt;&gt;"NA"))&gt;0,"SUBSANAR","APROBADA CR"))</f>
        <v>APROBADA CR</v>
      </c>
    </row>
    <row r="274" spans="1:43" s="1249" customFormat="1" ht="14.4" x14ac:dyDescent="0.3">
      <c r="A274" s="1282" t="s">
        <v>11462</v>
      </c>
      <c r="B274" s="1282" t="s">
        <v>11463</v>
      </c>
      <c r="C274" s="1282">
        <v>597</v>
      </c>
      <c r="D274" s="591" t="s">
        <v>45</v>
      </c>
      <c r="E274" s="928" t="s">
        <v>1911</v>
      </c>
      <c r="F274" s="928" t="s">
        <v>1348</v>
      </c>
      <c r="G274" s="928" t="s">
        <v>3342</v>
      </c>
      <c r="H274" s="928" t="s">
        <v>1528</v>
      </c>
      <c r="I274" s="1239" t="str">
        <f t="shared" si="10"/>
        <v>ANA  LUZ  GONZALEZ  NARVAEZ</v>
      </c>
      <c r="J274" s="1282" t="s">
        <v>50</v>
      </c>
      <c r="K274" s="928">
        <v>1041261790</v>
      </c>
      <c r="L274" s="1298">
        <v>32539</v>
      </c>
      <c r="M274" s="928">
        <v>36</v>
      </c>
      <c r="N274" s="1282" t="s">
        <v>379</v>
      </c>
      <c r="O274" s="928">
        <v>3117168312</v>
      </c>
      <c r="P274" s="928"/>
      <c r="Q274" s="928" t="s">
        <v>505</v>
      </c>
      <c r="R274" s="928" t="s">
        <v>12008</v>
      </c>
      <c r="S274" s="928" t="s">
        <v>54</v>
      </c>
      <c r="T274" s="928" t="s">
        <v>12009</v>
      </c>
      <c r="U274" s="1250"/>
      <c r="V274" s="1301" t="s">
        <v>57</v>
      </c>
      <c r="W274" s="1302" t="s">
        <v>57</v>
      </c>
      <c r="X274" s="1251" t="s">
        <v>57</v>
      </c>
      <c r="Y274" s="1261"/>
      <c r="Z274" s="1259"/>
      <c r="AA274" s="1259"/>
      <c r="AB274" s="1259"/>
      <c r="AC274" s="1271"/>
      <c r="AD274" s="1259" t="s">
        <v>58</v>
      </c>
      <c r="AE274" s="1261"/>
      <c r="AF274" s="1319" t="s">
        <v>59</v>
      </c>
      <c r="AG274" s="1255" t="s">
        <v>59</v>
      </c>
      <c r="AH274" s="1255" t="s">
        <v>59</v>
      </c>
      <c r="AI274" s="1255" t="s">
        <v>59</v>
      </c>
      <c r="AJ274" s="1255" t="s">
        <v>59</v>
      </c>
      <c r="AK274" s="1255" t="s">
        <v>59</v>
      </c>
      <c r="AL274" s="1255"/>
      <c r="AM274" s="1247"/>
      <c r="AN274" s="1252"/>
      <c r="AO274" s="1285" t="s">
        <v>3492</v>
      </c>
      <c r="AP274" s="1255"/>
      <c r="AQ274" s="1248" t="str" cm="1">
        <f t="array" ref="AQ274">IF(AD274="NO FAVORABLE","NO FAVORABLE",IF(SUMPRODUCT(--(TRIM(AF274:AK274)&lt;&gt;"SI"),--(TRIM(AF274:AK274)&lt;&gt;"NA"))&gt;0,"SUBSANAR","APROBADA CR"))</f>
        <v>APROBADA CR</v>
      </c>
    </row>
    <row r="275" spans="1:43" s="1249" customFormat="1" ht="14.4" x14ac:dyDescent="0.3">
      <c r="A275" s="1282" t="s">
        <v>11462</v>
      </c>
      <c r="B275" s="1282" t="s">
        <v>11463</v>
      </c>
      <c r="C275" s="1282">
        <v>598</v>
      </c>
      <c r="D275" s="591" t="s">
        <v>45</v>
      </c>
      <c r="E275" s="928" t="s">
        <v>2927</v>
      </c>
      <c r="F275" s="928" t="s">
        <v>124</v>
      </c>
      <c r="G275" s="928" t="s">
        <v>1799</v>
      </c>
      <c r="H275" s="928" t="s">
        <v>12010</v>
      </c>
      <c r="I275" s="1239" t="str">
        <f t="shared" si="10"/>
        <v xml:space="preserve">DARNELLY DEL SOCORRO OSORNO MUÑOS </v>
      </c>
      <c r="J275" s="1282" t="s">
        <v>50</v>
      </c>
      <c r="K275" s="928">
        <v>38790494</v>
      </c>
      <c r="L275" s="1297">
        <v>30058</v>
      </c>
      <c r="M275" s="928">
        <v>42</v>
      </c>
      <c r="N275" s="1282" t="s">
        <v>379</v>
      </c>
      <c r="O275" s="928">
        <v>3192777770</v>
      </c>
      <c r="P275" s="928"/>
      <c r="Q275" s="928" t="s">
        <v>2001</v>
      </c>
      <c r="R275" s="928" t="s">
        <v>2972</v>
      </c>
      <c r="S275" s="928" t="s">
        <v>54</v>
      </c>
      <c r="T275" s="928" t="s">
        <v>12011</v>
      </c>
      <c r="U275" s="1250"/>
      <c r="V275" s="1301" t="s">
        <v>57</v>
      </c>
      <c r="W275" s="1302" t="s">
        <v>57</v>
      </c>
      <c r="X275" s="1251" t="s">
        <v>57</v>
      </c>
      <c r="Y275" s="1261"/>
      <c r="Z275" s="1259"/>
      <c r="AA275" s="1259"/>
      <c r="AB275" s="1259"/>
      <c r="AC275" s="1271"/>
      <c r="AD275" s="1259" t="s">
        <v>58</v>
      </c>
      <c r="AE275" s="1261"/>
      <c r="AF275" s="1262" t="s">
        <v>59</v>
      </c>
      <c r="AG275" s="1247" t="s">
        <v>59</v>
      </c>
      <c r="AH275" s="1247" t="s">
        <v>59</v>
      </c>
      <c r="AI275" s="1247" t="s">
        <v>59</v>
      </c>
      <c r="AJ275" s="1247" t="s">
        <v>59</v>
      </c>
      <c r="AK275" s="1247" t="s">
        <v>59</v>
      </c>
      <c r="AL275" s="1247" t="s">
        <v>220</v>
      </c>
      <c r="AM275" s="1247"/>
      <c r="AN275" s="1252"/>
      <c r="AO275" s="1285" t="s">
        <v>3492</v>
      </c>
      <c r="AP275" s="1247"/>
      <c r="AQ275" s="1248" t="str" cm="1">
        <f t="array" ref="AQ275">IF(AD275="NO FAVORABLE","NO FAVORABLE",IF(SUMPRODUCT(--(TRIM(AF275:AK275)&lt;&gt;"SI"),--(TRIM(AF275:AK275)&lt;&gt;"NA"))&gt;0,"SUBSANAR","APROBADA CR"))</f>
        <v>APROBADA CR</v>
      </c>
    </row>
    <row r="276" spans="1:43" s="1249" customFormat="1" ht="14.4" x14ac:dyDescent="0.3">
      <c r="A276" s="1282" t="s">
        <v>11462</v>
      </c>
      <c r="B276" s="1282" t="s">
        <v>11463</v>
      </c>
      <c r="C276" s="1282">
        <v>599</v>
      </c>
      <c r="D276" s="591" t="s">
        <v>45</v>
      </c>
      <c r="E276" s="928" t="s">
        <v>666</v>
      </c>
      <c r="F276" s="928" t="s">
        <v>752</v>
      </c>
      <c r="G276" s="928" t="s">
        <v>415</v>
      </c>
      <c r="H276" s="928" t="s">
        <v>946</v>
      </c>
      <c r="I276" s="1239" t="str">
        <f t="shared" si="10"/>
        <v>MARIA  DOLORES GONZALEZ HERNANDEZ</v>
      </c>
      <c r="J276" s="1282" t="s">
        <v>50</v>
      </c>
      <c r="K276" s="928">
        <v>30647560</v>
      </c>
      <c r="L276" s="1297">
        <v>22462</v>
      </c>
      <c r="M276" s="928">
        <v>64</v>
      </c>
      <c r="N276" s="1282" t="s">
        <v>379</v>
      </c>
      <c r="O276" s="928">
        <v>3127830939</v>
      </c>
      <c r="P276" s="928"/>
      <c r="Q276" s="928" t="s">
        <v>1809</v>
      </c>
      <c r="R276" s="928" t="s">
        <v>12008</v>
      </c>
      <c r="S276" s="928" t="s">
        <v>54</v>
      </c>
      <c r="T276" s="928" t="s">
        <v>12012</v>
      </c>
      <c r="U276" s="1250"/>
      <c r="V276" s="1301" t="s">
        <v>57</v>
      </c>
      <c r="W276" s="1302" t="s">
        <v>57</v>
      </c>
      <c r="X276" s="1251" t="s">
        <v>57</v>
      </c>
      <c r="Y276" s="1261"/>
      <c r="Z276" s="1259"/>
      <c r="AA276" s="1259"/>
      <c r="AB276" s="1259"/>
      <c r="AC276" s="1271"/>
      <c r="AD276" s="1259" t="s">
        <v>58</v>
      </c>
      <c r="AE276" s="1261"/>
      <c r="AF276" s="1262" t="s">
        <v>59</v>
      </c>
      <c r="AG276" s="1247" t="s">
        <v>59</v>
      </c>
      <c r="AH276" s="1247" t="s">
        <v>59</v>
      </c>
      <c r="AI276" s="1247" t="s">
        <v>59</v>
      </c>
      <c r="AJ276" s="1247" t="s">
        <v>59</v>
      </c>
      <c r="AK276" s="1247" t="s">
        <v>59</v>
      </c>
      <c r="AL276" s="1247" t="s">
        <v>138</v>
      </c>
      <c r="AM276" s="1247"/>
      <c r="AN276" s="1252"/>
      <c r="AO276" s="1285" t="s">
        <v>3492</v>
      </c>
      <c r="AP276" s="1247" t="e">
        <v>#N/A</v>
      </c>
      <c r="AQ276" s="1248" t="str" cm="1">
        <f t="array" ref="AQ276">IF(AD276="NO FAVORABLE","NO FAVORABLE",IF(SUMPRODUCT(--(TRIM(AF276:AK276)&lt;&gt;"SI"),--(TRIM(AF276:AK276)&lt;&gt;"NA"))&gt;0,"SUBSANAR","APROBADA CR"))</f>
        <v>APROBADA CR</v>
      </c>
    </row>
    <row r="277" spans="1:43" s="1249" customFormat="1" ht="14.4" x14ac:dyDescent="0.3">
      <c r="A277" s="1282" t="s">
        <v>11462</v>
      </c>
      <c r="B277" s="1282" t="s">
        <v>11463</v>
      </c>
      <c r="C277" s="1282">
        <v>601</v>
      </c>
      <c r="D277" s="591" t="s">
        <v>45</v>
      </c>
      <c r="E277" s="928" t="s">
        <v>1977</v>
      </c>
      <c r="F277" s="928"/>
      <c r="G277" s="928" t="s">
        <v>12013</v>
      </c>
      <c r="H277" s="928" t="s">
        <v>5079</v>
      </c>
      <c r="I277" s="1239" t="str">
        <f t="shared" si="10"/>
        <v xml:space="preserve">ROSALBA   CHIMA  RAMOS </v>
      </c>
      <c r="J277" s="1282" t="s">
        <v>50</v>
      </c>
      <c r="K277" s="928">
        <v>1039084162</v>
      </c>
      <c r="L277" s="1297">
        <v>32017</v>
      </c>
      <c r="M277" s="928">
        <v>38</v>
      </c>
      <c r="N277" s="1282" t="s">
        <v>379</v>
      </c>
      <c r="O277" s="928">
        <v>3126486573</v>
      </c>
      <c r="P277" s="928"/>
      <c r="Q277" s="928" t="s">
        <v>1809</v>
      </c>
      <c r="R277" s="928" t="s">
        <v>2972</v>
      </c>
      <c r="S277" s="928" t="s">
        <v>54</v>
      </c>
      <c r="T277" s="928" t="s">
        <v>12014</v>
      </c>
      <c r="U277" s="1250"/>
      <c r="V277" s="1301" t="s">
        <v>57</v>
      </c>
      <c r="W277" s="1302" t="s">
        <v>57</v>
      </c>
      <c r="X277" s="1251" t="s">
        <v>57</v>
      </c>
      <c r="Y277" s="1261"/>
      <c r="Z277" s="1259"/>
      <c r="AA277" s="1259"/>
      <c r="AB277" s="1259"/>
      <c r="AC277" s="1271"/>
      <c r="AD277" s="1259" t="s">
        <v>58</v>
      </c>
      <c r="AE277" s="1261"/>
      <c r="AF277" s="1262" t="s">
        <v>59</v>
      </c>
      <c r="AG277" s="1247" t="s">
        <v>59</v>
      </c>
      <c r="AH277" s="1247" t="s">
        <v>59</v>
      </c>
      <c r="AI277" s="1247" t="s">
        <v>59</v>
      </c>
      <c r="AJ277" s="1247" t="s">
        <v>59</v>
      </c>
      <c r="AK277" s="1247" t="s">
        <v>59</v>
      </c>
      <c r="AL277" s="1247" t="s">
        <v>174</v>
      </c>
      <c r="AM277" s="1247"/>
      <c r="AN277" s="1252"/>
      <c r="AO277" s="1285" t="s">
        <v>3492</v>
      </c>
      <c r="AP277" s="1247"/>
      <c r="AQ277" s="1248" t="str" cm="1">
        <f t="array" ref="AQ277">IF(AD277="NO FAVORABLE","NO FAVORABLE",IF(SUMPRODUCT(--(TRIM(AF277:AK277)&lt;&gt;"SI"),--(TRIM(AF277:AK277)&lt;&gt;"NA"))&gt;0,"SUBSANAR","APROBADA CR"))</f>
        <v>APROBADA CR</v>
      </c>
    </row>
    <row r="278" spans="1:43" s="1249" customFormat="1" ht="14.4" x14ac:dyDescent="0.3">
      <c r="A278" s="1282" t="s">
        <v>11462</v>
      </c>
      <c r="B278" s="1282" t="s">
        <v>11463</v>
      </c>
      <c r="C278" s="1282">
        <v>604</v>
      </c>
      <c r="D278" s="591" t="s">
        <v>45</v>
      </c>
      <c r="E278" s="928" t="s">
        <v>5191</v>
      </c>
      <c r="F278" s="928" t="s">
        <v>86</v>
      </c>
      <c r="G278" s="928" t="s">
        <v>4907</v>
      </c>
      <c r="H278" s="928" t="s">
        <v>5167</v>
      </c>
      <c r="I278" s="1239" t="str">
        <f t="shared" si="10"/>
        <v>GLENIS  AMPARO MORENO  CORDERO</v>
      </c>
      <c r="J278" s="1282" t="s">
        <v>50</v>
      </c>
      <c r="K278" s="928">
        <v>1197213428</v>
      </c>
      <c r="L278" s="1297">
        <v>31846</v>
      </c>
      <c r="M278" s="928">
        <v>38</v>
      </c>
      <c r="N278" s="1282" t="s">
        <v>379</v>
      </c>
      <c r="O278" s="928">
        <v>3136558743</v>
      </c>
      <c r="P278" s="928"/>
      <c r="Q278" s="928" t="s">
        <v>2001</v>
      </c>
      <c r="R278" s="928" t="s">
        <v>1546</v>
      </c>
      <c r="S278" s="928" t="s">
        <v>54</v>
      </c>
      <c r="T278" s="928" t="s">
        <v>12016</v>
      </c>
      <c r="U278" s="1250"/>
      <c r="V278" s="1301" t="s">
        <v>57</v>
      </c>
      <c r="W278" s="1302" t="s">
        <v>57</v>
      </c>
      <c r="X278" s="1251" t="s">
        <v>57</v>
      </c>
      <c r="Y278" s="1261"/>
      <c r="Z278" s="1259"/>
      <c r="AA278" s="1259"/>
      <c r="AB278" s="1259"/>
      <c r="AC278" s="1271"/>
      <c r="AD278" s="1259" t="s">
        <v>58</v>
      </c>
      <c r="AE278" s="1261"/>
      <c r="AF278" s="1262" t="s">
        <v>59</v>
      </c>
      <c r="AG278" s="1247" t="s">
        <v>59</v>
      </c>
      <c r="AH278" s="1247" t="s">
        <v>59</v>
      </c>
      <c r="AI278" s="1247" t="s">
        <v>59</v>
      </c>
      <c r="AJ278" s="1247" t="s">
        <v>59</v>
      </c>
      <c r="AK278" s="1247" t="s">
        <v>59</v>
      </c>
      <c r="AL278" s="1247" t="s">
        <v>70</v>
      </c>
      <c r="AM278" s="1247"/>
      <c r="AN278" s="1252"/>
      <c r="AO278" s="1285" t="s">
        <v>3492</v>
      </c>
      <c r="AP278" s="1247"/>
      <c r="AQ278" s="1248" t="str" cm="1">
        <f t="array" ref="AQ278">IF(AD278="NO FAVORABLE","NO FAVORABLE",IF(SUMPRODUCT(--(TRIM(AF278:AK278)&lt;&gt;"SI"),--(TRIM(AF278:AK278)&lt;&gt;"NA"))&gt;0,"SUBSANAR","APROBADA CR"))</f>
        <v>APROBADA CR</v>
      </c>
    </row>
    <row r="279" spans="1:43" s="1249" customFormat="1" ht="14.4" x14ac:dyDescent="0.3">
      <c r="A279" s="1282" t="s">
        <v>11462</v>
      </c>
      <c r="B279" s="1282" t="s">
        <v>11463</v>
      </c>
      <c r="C279" s="1282">
        <v>605</v>
      </c>
      <c r="D279" s="591" t="s">
        <v>45</v>
      </c>
      <c r="E279" s="928" t="s">
        <v>579</v>
      </c>
      <c r="F279" s="928"/>
      <c r="G279" s="928" t="s">
        <v>4913</v>
      </c>
      <c r="H279" s="928" t="s">
        <v>12017</v>
      </c>
      <c r="I279" s="1239" t="str">
        <f t="shared" si="10"/>
        <v>ESTER  BARRIOS  TAPAIAS</v>
      </c>
      <c r="J279" s="1282" t="s">
        <v>50</v>
      </c>
      <c r="K279" s="928">
        <v>32201514</v>
      </c>
      <c r="L279" s="1297">
        <v>23054</v>
      </c>
      <c r="M279" s="928">
        <v>62</v>
      </c>
      <c r="N279" s="1282" t="s">
        <v>379</v>
      </c>
      <c r="O279" s="928">
        <v>3215131606</v>
      </c>
      <c r="P279" s="928"/>
      <c r="Q279" s="928" t="s">
        <v>1992</v>
      </c>
      <c r="R279" s="928" t="s">
        <v>12008</v>
      </c>
      <c r="S279" s="928" t="s">
        <v>54</v>
      </c>
      <c r="T279" s="928" t="s">
        <v>12018</v>
      </c>
      <c r="U279" s="1250"/>
      <c r="V279" s="1301" t="s">
        <v>57</v>
      </c>
      <c r="W279" s="1302" t="s">
        <v>57</v>
      </c>
      <c r="X279" s="1251" t="s">
        <v>57</v>
      </c>
      <c r="Y279" s="1261"/>
      <c r="Z279" s="1259"/>
      <c r="AA279" s="1259"/>
      <c r="AB279" s="1259"/>
      <c r="AC279" s="1271"/>
      <c r="AD279" s="1259" t="s">
        <v>58</v>
      </c>
      <c r="AE279" s="1261"/>
      <c r="AF279" s="1262" t="s">
        <v>59</v>
      </c>
      <c r="AG279" s="1247" t="s">
        <v>59</v>
      </c>
      <c r="AH279" s="1247" t="s">
        <v>59</v>
      </c>
      <c r="AI279" s="1247" t="s">
        <v>59</v>
      </c>
      <c r="AJ279" s="1247" t="s">
        <v>59</v>
      </c>
      <c r="AK279" s="1247" t="s">
        <v>59</v>
      </c>
      <c r="AL279" s="1247" t="s">
        <v>194</v>
      </c>
      <c r="AM279" s="1247"/>
      <c r="AN279" s="1252"/>
      <c r="AO279" s="1285" t="s">
        <v>3492</v>
      </c>
      <c r="AP279" s="1247"/>
      <c r="AQ279" s="1248" t="str" cm="1">
        <f t="array" ref="AQ279">IF(AD279="NO FAVORABLE","NO FAVORABLE",IF(SUMPRODUCT(--(TRIM(AF279:AK279)&lt;&gt;"SI"),--(TRIM(AF279:AK279)&lt;&gt;"NA"))&gt;0,"SUBSANAR","APROBADA CR"))</f>
        <v>APROBADA CR</v>
      </c>
    </row>
    <row r="280" spans="1:43" s="1249" customFormat="1" ht="14.4" x14ac:dyDescent="0.3">
      <c r="A280" s="1282" t="s">
        <v>11462</v>
      </c>
      <c r="B280" s="1282" t="s">
        <v>11463</v>
      </c>
      <c r="C280" s="1282">
        <v>607</v>
      </c>
      <c r="D280" s="591" t="s">
        <v>45</v>
      </c>
      <c r="E280" s="928" t="s">
        <v>9424</v>
      </c>
      <c r="F280" s="928"/>
      <c r="G280" s="928" t="s">
        <v>12019</v>
      </c>
      <c r="H280" s="928" t="s">
        <v>2187</v>
      </c>
      <c r="I280" s="1239" t="str">
        <f t="shared" si="10"/>
        <v>DILIA   MEDRANO  AGUILAR</v>
      </c>
      <c r="J280" s="1282" t="s">
        <v>50</v>
      </c>
      <c r="K280" s="928">
        <v>1041270305</v>
      </c>
      <c r="L280" s="1297">
        <v>35879</v>
      </c>
      <c r="M280" s="928">
        <v>27</v>
      </c>
      <c r="N280" s="1282" t="s">
        <v>379</v>
      </c>
      <c r="O280" s="928">
        <v>3117557416</v>
      </c>
      <c r="P280" s="928"/>
      <c r="Q280" s="928" t="s">
        <v>1737</v>
      </c>
      <c r="R280" s="928" t="s">
        <v>12008</v>
      </c>
      <c r="S280" s="928" t="s">
        <v>54</v>
      </c>
      <c r="T280" s="928" t="s">
        <v>12020</v>
      </c>
      <c r="U280" s="1250"/>
      <c r="V280" s="1301" t="s">
        <v>57</v>
      </c>
      <c r="W280" s="1302" t="s">
        <v>57</v>
      </c>
      <c r="X280" s="1251" t="s">
        <v>57</v>
      </c>
      <c r="Y280" s="1261"/>
      <c r="Z280" s="1259"/>
      <c r="AA280" s="1259"/>
      <c r="AB280" s="1259"/>
      <c r="AC280" s="1271"/>
      <c r="AD280" s="1259" t="s">
        <v>58</v>
      </c>
      <c r="AE280" s="1261"/>
      <c r="AF280" s="1262" t="s">
        <v>59</v>
      </c>
      <c r="AG280" s="1247" t="s">
        <v>59</v>
      </c>
      <c r="AH280" s="1247" t="s">
        <v>59</v>
      </c>
      <c r="AI280" s="1247" t="s">
        <v>59</v>
      </c>
      <c r="AJ280" s="1247" t="s">
        <v>59</v>
      </c>
      <c r="AK280" s="1247" t="s">
        <v>59</v>
      </c>
      <c r="AL280" s="1247" t="s">
        <v>194</v>
      </c>
      <c r="AM280" s="1247"/>
      <c r="AN280" s="1252"/>
      <c r="AO280" s="1285" t="s">
        <v>3492</v>
      </c>
      <c r="AP280" s="1247"/>
      <c r="AQ280" s="1248" t="str" cm="1">
        <f t="array" ref="AQ280">IF(AD280="NO FAVORABLE","NO FAVORABLE",IF(SUMPRODUCT(--(TRIM(AF280:AK280)&lt;&gt;"SI"),--(TRIM(AF280:AK280)&lt;&gt;"NA"))&gt;0,"SUBSANAR","APROBADA CR"))</f>
        <v>APROBADA CR</v>
      </c>
    </row>
    <row r="281" spans="1:43" s="1249" customFormat="1" ht="14.4" x14ac:dyDescent="0.3">
      <c r="A281" s="1282" t="s">
        <v>11462</v>
      </c>
      <c r="B281" s="1282" t="s">
        <v>11463</v>
      </c>
      <c r="C281" s="1282">
        <v>609</v>
      </c>
      <c r="D281" s="1533" t="s">
        <v>45</v>
      </c>
      <c r="E281" s="928" t="s">
        <v>8309</v>
      </c>
      <c r="F281" s="928" t="s">
        <v>666</v>
      </c>
      <c r="G281" s="928" t="s">
        <v>12021</v>
      </c>
      <c r="H281" s="928" t="s">
        <v>514</v>
      </c>
      <c r="I281" s="1530" t="str">
        <f t="shared" si="10"/>
        <v>NINFA  MARIA  MARRIAGA  GUTIERREZ</v>
      </c>
      <c r="J281" s="1282" t="s">
        <v>50</v>
      </c>
      <c r="K281" s="928">
        <v>39311170</v>
      </c>
      <c r="L281" s="1297">
        <v>23943</v>
      </c>
      <c r="M281" s="928">
        <v>60</v>
      </c>
      <c r="N281" s="1282" t="s">
        <v>379</v>
      </c>
      <c r="O281" s="928">
        <v>3148782629</v>
      </c>
      <c r="P281" s="928"/>
      <c r="Q281" s="928" t="s">
        <v>1987</v>
      </c>
      <c r="R281" s="928" t="s">
        <v>12008</v>
      </c>
      <c r="S281" s="928" t="s">
        <v>54</v>
      </c>
      <c r="T281" s="928" t="s">
        <v>12022</v>
      </c>
      <c r="U281" s="1250"/>
      <c r="V281" s="1301" t="s">
        <v>57</v>
      </c>
      <c r="W281" s="1302" t="s">
        <v>57</v>
      </c>
      <c r="X281" s="1251" t="s">
        <v>57</v>
      </c>
      <c r="Y281" s="1261"/>
      <c r="Z281" s="1259"/>
      <c r="AA281" s="1259"/>
      <c r="AB281" s="1259"/>
      <c r="AC281" s="1271"/>
      <c r="AD281" s="1259" t="s">
        <v>58</v>
      </c>
      <c r="AE281" s="1610"/>
      <c r="AF281" s="1266" t="s">
        <v>59</v>
      </c>
      <c r="AG281" s="1266" t="s">
        <v>59</v>
      </c>
      <c r="AH281" s="1266" t="s">
        <v>59</v>
      </c>
      <c r="AI281" s="1266" t="s">
        <v>59</v>
      </c>
      <c r="AJ281" s="1266" t="s">
        <v>59</v>
      </c>
      <c r="AK281" s="1266" t="s">
        <v>59</v>
      </c>
      <c r="AL281" s="1266" t="s">
        <v>70</v>
      </c>
      <c r="AM281" s="1262"/>
      <c r="AN281" s="1252"/>
      <c r="AO281" s="1285" t="s">
        <v>3492</v>
      </c>
      <c r="AP281" s="1247"/>
      <c r="AQ281" s="1248" t="str" cm="1">
        <f t="array" ref="AQ281">IF(AD281="NO FAVORABLE","NO FAVORABLE",IF(SUMPRODUCT(--(TRIM(AF281:AK281)&lt;&gt;"SI"),--(TRIM(AF281:AK281)&lt;&gt;"NA"))&gt;0,"SUBSANAR","APROBADA CR"))</f>
        <v>APROBADA CR</v>
      </c>
    </row>
    <row r="282" spans="1:43" s="1249" customFormat="1" ht="14.4" x14ac:dyDescent="0.3">
      <c r="A282" s="1282" t="s">
        <v>11462</v>
      </c>
      <c r="B282" s="1282" t="s">
        <v>11463</v>
      </c>
      <c r="C282" s="1282">
        <v>610</v>
      </c>
      <c r="D282" s="591" t="s">
        <v>45</v>
      </c>
      <c r="E282" s="928" t="s">
        <v>799</v>
      </c>
      <c r="F282" s="928" t="s">
        <v>1915</v>
      </c>
      <c r="G282" s="928" t="s">
        <v>153</v>
      </c>
      <c r="H282" s="928" t="s">
        <v>917</v>
      </c>
      <c r="I282" s="1239" t="str">
        <f t="shared" si="10"/>
        <v>KELLY JOHANA  MARTINEZ CASTRO</v>
      </c>
      <c r="J282" s="1282" t="s">
        <v>50</v>
      </c>
      <c r="K282" s="928">
        <v>1041258539</v>
      </c>
      <c r="L282" s="1297">
        <v>35311</v>
      </c>
      <c r="M282" s="928">
        <v>29</v>
      </c>
      <c r="N282" s="1282" t="s">
        <v>379</v>
      </c>
      <c r="O282" s="928">
        <v>3235697761</v>
      </c>
      <c r="P282" s="928"/>
      <c r="Q282" s="928" t="s">
        <v>1987</v>
      </c>
      <c r="R282" s="928" t="s">
        <v>12008</v>
      </c>
      <c r="S282" s="928" t="s">
        <v>54</v>
      </c>
      <c r="T282" s="928" t="s">
        <v>12023</v>
      </c>
      <c r="U282" s="1250"/>
      <c r="V282" s="1301" t="s">
        <v>57</v>
      </c>
      <c r="W282" s="1302" t="s">
        <v>57</v>
      </c>
      <c r="X282" s="1251" t="s">
        <v>57</v>
      </c>
      <c r="Y282" s="1261"/>
      <c r="Z282" s="1259"/>
      <c r="AA282" s="1259"/>
      <c r="AB282" s="1259"/>
      <c r="AC282" s="1271"/>
      <c r="AD282" s="1259" t="s">
        <v>58</v>
      </c>
      <c r="AE282" s="1261"/>
      <c r="AF282" s="1614" t="s">
        <v>59</v>
      </c>
      <c r="AG282" s="1253" t="s">
        <v>59</v>
      </c>
      <c r="AH282" s="1253" t="s">
        <v>59</v>
      </c>
      <c r="AI282" s="1253" t="s">
        <v>59</v>
      </c>
      <c r="AJ282" s="1253" t="s">
        <v>59</v>
      </c>
      <c r="AK282" s="1253" t="s">
        <v>59</v>
      </c>
      <c r="AL282" s="1253" t="s">
        <v>174</v>
      </c>
      <c r="AM282" s="1247"/>
      <c r="AN282" s="1252"/>
      <c r="AO282" s="1285" t="s">
        <v>3492</v>
      </c>
      <c r="AP282" s="1247" t="e">
        <v>#N/A</v>
      </c>
      <c r="AQ282" s="1248" t="str" cm="1">
        <f t="array" ref="AQ282">IF(AD282="NO FAVORABLE","NO FAVORABLE",IF(SUMPRODUCT(--(TRIM(AF282:AK282)&lt;&gt;"SI"),--(TRIM(AF282:AK282)&lt;&gt;"NA"))&gt;0,"SUBSANAR","APROBADA CR"))</f>
        <v>APROBADA CR</v>
      </c>
    </row>
    <row r="283" spans="1:43" s="1249" customFormat="1" ht="14.4" x14ac:dyDescent="0.3">
      <c r="A283" s="1282" t="s">
        <v>11462</v>
      </c>
      <c r="B283" s="1282" t="s">
        <v>11463</v>
      </c>
      <c r="C283" s="1282">
        <v>611</v>
      </c>
      <c r="D283" s="1533" t="s">
        <v>45</v>
      </c>
      <c r="E283" s="928" t="s">
        <v>493</v>
      </c>
      <c r="F283" s="928"/>
      <c r="G283" s="928" t="s">
        <v>11958</v>
      </c>
      <c r="H283" s="928" t="s">
        <v>4947</v>
      </c>
      <c r="I283" s="1530" t="str">
        <f t="shared" si="10"/>
        <v>NELLY  CHANTACA  MESTRA</v>
      </c>
      <c r="J283" s="1282" t="s">
        <v>50</v>
      </c>
      <c r="K283" s="928">
        <v>39411488</v>
      </c>
      <c r="L283" s="1297">
        <v>23559</v>
      </c>
      <c r="M283" s="928">
        <v>61</v>
      </c>
      <c r="N283" s="1282" t="s">
        <v>379</v>
      </c>
      <c r="O283" s="928">
        <v>3214959336</v>
      </c>
      <c r="P283" s="928"/>
      <c r="Q283" s="928" t="s">
        <v>2001</v>
      </c>
      <c r="R283" s="928" t="s">
        <v>12008</v>
      </c>
      <c r="S283" s="928" t="s">
        <v>54</v>
      </c>
      <c r="T283" s="928" t="s">
        <v>12024</v>
      </c>
      <c r="U283" s="1250"/>
      <c r="V283" s="1301" t="s">
        <v>57</v>
      </c>
      <c r="W283" s="1302" t="s">
        <v>57</v>
      </c>
      <c r="X283" s="1251" t="s">
        <v>57</v>
      </c>
      <c r="Y283" s="1261"/>
      <c r="Z283" s="1259"/>
      <c r="AA283" s="1259"/>
      <c r="AB283" s="1259"/>
      <c r="AC283" s="1271"/>
      <c r="AD283" s="1259" t="s">
        <v>58</v>
      </c>
      <c r="AE283" s="1610"/>
      <c r="AF283" s="1266" t="s">
        <v>59</v>
      </c>
      <c r="AG283" s="1266" t="s">
        <v>59</v>
      </c>
      <c r="AH283" s="1266" t="s">
        <v>59</v>
      </c>
      <c r="AI283" s="1266" t="s">
        <v>59</v>
      </c>
      <c r="AJ283" s="1266" t="s">
        <v>59</v>
      </c>
      <c r="AK283" s="1266" t="s">
        <v>59</v>
      </c>
      <c r="AL283" s="1266" t="s">
        <v>70</v>
      </c>
      <c r="AM283" s="1262"/>
      <c r="AN283" s="1252"/>
      <c r="AO283" s="1285" t="s">
        <v>3492</v>
      </c>
      <c r="AP283" s="1263"/>
      <c r="AQ283" s="1248" t="str" cm="1">
        <f t="array" ref="AQ283">IF(AD283="NO FAVORABLE","NO FAVORABLE",IF(SUMPRODUCT(--(TRIM(AF283:AK283)&lt;&gt;"SI"),--(TRIM(AF283:AK283)&lt;&gt;"NA"))&gt;0,"SUBSANAR","APROBADA CR"))</f>
        <v>APROBADA CR</v>
      </c>
    </row>
    <row r="284" spans="1:43" s="1249" customFormat="1" ht="14.4" x14ac:dyDescent="0.3">
      <c r="A284" s="1282" t="s">
        <v>11462</v>
      </c>
      <c r="B284" s="1282" t="s">
        <v>11463</v>
      </c>
      <c r="C284" s="1282">
        <v>613</v>
      </c>
      <c r="D284" s="591" t="s">
        <v>45</v>
      </c>
      <c r="E284" s="928" t="s">
        <v>5191</v>
      </c>
      <c r="F284" s="928"/>
      <c r="G284" s="928" t="s">
        <v>4787</v>
      </c>
      <c r="H284" s="928" t="s">
        <v>946</v>
      </c>
      <c r="I284" s="1239" t="str">
        <f t="shared" si="10"/>
        <v>GLENIS   AGAMEZ HERNANDEZ</v>
      </c>
      <c r="J284" s="1282" t="s">
        <v>50</v>
      </c>
      <c r="K284" s="928">
        <v>1039084630</v>
      </c>
      <c r="L284" s="1298">
        <v>32128</v>
      </c>
      <c r="M284" s="928">
        <v>37</v>
      </c>
      <c r="N284" s="1282" t="s">
        <v>379</v>
      </c>
      <c r="O284" s="928">
        <v>3163043005</v>
      </c>
      <c r="P284" s="928"/>
      <c r="Q284" s="928" t="s">
        <v>1783</v>
      </c>
      <c r="R284" s="928" t="s">
        <v>2972</v>
      </c>
      <c r="S284" s="928" t="s">
        <v>54</v>
      </c>
      <c r="T284" s="928" t="s">
        <v>12025</v>
      </c>
      <c r="U284" s="1250"/>
      <c r="V284" s="1301" t="s">
        <v>57</v>
      </c>
      <c r="W284" s="1302" t="s">
        <v>57</v>
      </c>
      <c r="X284" s="1251" t="s">
        <v>57</v>
      </c>
      <c r="Y284" s="1261"/>
      <c r="Z284" s="1259"/>
      <c r="AA284" s="1259"/>
      <c r="AB284" s="1259"/>
      <c r="AC284" s="1271"/>
      <c r="AD284" s="1259" t="s">
        <v>58</v>
      </c>
      <c r="AE284" s="1261"/>
      <c r="AF284" s="1262" t="s">
        <v>59</v>
      </c>
      <c r="AG284" s="1247" t="s">
        <v>59</v>
      </c>
      <c r="AH284" s="1247" t="s">
        <v>59</v>
      </c>
      <c r="AI284" s="1247" t="s">
        <v>59</v>
      </c>
      <c r="AJ284" s="1247" t="s">
        <v>59</v>
      </c>
      <c r="AK284" s="1247" t="s">
        <v>59</v>
      </c>
      <c r="AL284" s="1247" t="s">
        <v>174</v>
      </c>
      <c r="AM284" s="1247"/>
      <c r="AN284" s="1252"/>
      <c r="AO284" s="1285" t="s">
        <v>3492</v>
      </c>
      <c r="AP284" s="1255"/>
      <c r="AQ284" s="1248" t="str" cm="1">
        <f t="array" ref="AQ284">IF(AD284="NO FAVORABLE","NO FAVORABLE",IF(SUMPRODUCT(--(TRIM(AF284:AK284)&lt;&gt;"SI"),--(TRIM(AF284:AK284)&lt;&gt;"NA"))&gt;0,"SUBSANAR","APROBADA CR"))</f>
        <v>APROBADA CR</v>
      </c>
    </row>
    <row r="285" spans="1:43" s="1249" customFormat="1" ht="14.4" x14ac:dyDescent="0.3">
      <c r="A285" s="1282" t="s">
        <v>11462</v>
      </c>
      <c r="B285" s="1282" t="s">
        <v>11463</v>
      </c>
      <c r="C285" s="1282">
        <v>617</v>
      </c>
      <c r="D285" s="591" t="s">
        <v>45</v>
      </c>
      <c r="E285" s="928" t="s">
        <v>1403</v>
      </c>
      <c r="F285" s="928" t="s">
        <v>1967</v>
      </c>
      <c r="G285" s="928" t="s">
        <v>5415</v>
      </c>
      <c r="H285" s="928" t="s">
        <v>5526</v>
      </c>
      <c r="I285" s="1239" t="str">
        <f t="shared" si="10"/>
        <v>DIANA  PATRICIA  FUENTES  FERIA</v>
      </c>
      <c r="J285" s="1282" t="s">
        <v>50</v>
      </c>
      <c r="K285" s="928">
        <v>1039083060</v>
      </c>
      <c r="L285" s="1297">
        <v>31454</v>
      </c>
      <c r="M285" s="928">
        <v>39</v>
      </c>
      <c r="N285" s="1282" t="s">
        <v>379</v>
      </c>
      <c r="O285" s="928">
        <v>3136038061</v>
      </c>
      <c r="P285" s="928"/>
      <c r="Q285" s="928" t="s">
        <v>505</v>
      </c>
      <c r="R285" s="928" t="s">
        <v>12008</v>
      </c>
      <c r="S285" s="928" t="s">
        <v>54</v>
      </c>
      <c r="T285" s="928" t="s">
        <v>12015</v>
      </c>
      <c r="U285" s="1250"/>
      <c r="V285" s="1301" t="s">
        <v>57</v>
      </c>
      <c r="W285" s="1302" t="s">
        <v>57</v>
      </c>
      <c r="X285" s="1251" t="s">
        <v>57</v>
      </c>
      <c r="Y285" s="1261"/>
      <c r="Z285" s="1259"/>
      <c r="AA285" s="1259"/>
      <c r="AB285" s="1259"/>
      <c r="AC285" s="1271"/>
      <c r="AD285" s="1259" t="s">
        <v>58</v>
      </c>
      <c r="AE285" s="1261"/>
      <c r="AF285" s="1262" t="s">
        <v>59</v>
      </c>
      <c r="AG285" s="1247" t="s">
        <v>59</v>
      </c>
      <c r="AH285" s="1247" t="s">
        <v>59</v>
      </c>
      <c r="AI285" s="1247" t="s">
        <v>59</v>
      </c>
      <c r="AJ285" s="1247" t="s">
        <v>59</v>
      </c>
      <c r="AK285" s="1247" t="s">
        <v>59</v>
      </c>
      <c r="AL285" s="1247" t="s">
        <v>174</v>
      </c>
      <c r="AM285" s="1247"/>
      <c r="AN285" s="1252"/>
      <c r="AO285" s="1285" t="s">
        <v>3492</v>
      </c>
      <c r="AP285" s="1247"/>
      <c r="AQ285" s="1248" t="str" cm="1">
        <f t="array" ref="AQ285">IF(AD285="NO FAVORABLE","NO FAVORABLE",IF(SUMPRODUCT(--(TRIM(AF285:AK285)&lt;&gt;"SI"),--(TRIM(AF285:AK285)&lt;&gt;"NA"))&gt;0,"SUBSANAR","APROBADA CR"))</f>
        <v>APROBADA CR</v>
      </c>
    </row>
    <row r="286" spans="1:43" s="1249" customFormat="1" ht="14.4" x14ac:dyDescent="0.3">
      <c r="A286" s="1282" t="s">
        <v>11462</v>
      </c>
      <c r="B286" s="1282" t="s">
        <v>11463</v>
      </c>
      <c r="C286" s="1282">
        <v>620</v>
      </c>
      <c r="D286" s="591" t="s">
        <v>45</v>
      </c>
      <c r="E286" s="928" t="s">
        <v>5405</v>
      </c>
      <c r="F286" s="928" t="s">
        <v>93</v>
      </c>
      <c r="G286" s="928" t="s">
        <v>3429</v>
      </c>
      <c r="H286" s="928" t="s">
        <v>8467</v>
      </c>
      <c r="I286" s="1239" t="str">
        <f t="shared" si="10"/>
        <v>DARLYS ISABEL FLOREZ  BLANQUICET</v>
      </c>
      <c r="J286" s="1282" t="s">
        <v>50</v>
      </c>
      <c r="K286" s="928">
        <v>1001592350</v>
      </c>
      <c r="L286" s="1297">
        <v>37185</v>
      </c>
      <c r="M286" s="928">
        <v>23</v>
      </c>
      <c r="N286" s="1282" t="s">
        <v>379</v>
      </c>
      <c r="O286" s="928">
        <v>3105272701</v>
      </c>
      <c r="P286" s="928"/>
      <c r="Q286" s="928" t="s">
        <v>505</v>
      </c>
      <c r="R286" s="928" t="s">
        <v>12008</v>
      </c>
      <c r="S286" s="928" t="s">
        <v>54</v>
      </c>
      <c r="T286" s="928" t="s">
        <v>12026</v>
      </c>
      <c r="U286" s="1250"/>
      <c r="V286" s="1301" t="s">
        <v>57</v>
      </c>
      <c r="W286" s="1302" t="s">
        <v>57</v>
      </c>
      <c r="X286" s="1251" t="s">
        <v>57</v>
      </c>
      <c r="Y286" s="1261"/>
      <c r="Z286" s="1259"/>
      <c r="AA286" s="1259"/>
      <c r="AB286" s="1259"/>
      <c r="AC286" s="1271"/>
      <c r="AD286" s="1259" t="s">
        <v>58</v>
      </c>
      <c r="AE286" s="1261"/>
      <c r="AF286" s="1262" t="s">
        <v>59</v>
      </c>
      <c r="AG286" s="1247" t="s">
        <v>59</v>
      </c>
      <c r="AH286" s="1247" t="s">
        <v>59</v>
      </c>
      <c r="AI286" s="1247" t="s">
        <v>59</v>
      </c>
      <c r="AJ286" s="1247" t="s">
        <v>59</v>
      </c>
      <c r="AK286" s="1247" t="s">
        <v>59</v>
      </c>
      <c r="AL286" s="1247" t="s">
        <v>138</v>
      </c>
      <c r="AM286" s="1247"/>
      <c r="AN286" s="1252"/>
      <c r="AO286" s="1285" t="s">
        <v>3492</v>
      </c>
      <c r="AP286" s="1247"/>
      <c r="AQ286" s="1248" t="str" cm="1">
        <f t="array" ref="AQ286">IF(AD286="NO FAVORABLE","NO FAVORABLE",IF(SUMPRODUCT(--(TRIM(AF286:AK286)&lt;&gt;"SI"),--(TRIM(AF286:AK286)&lt;&gt;"NA"))&gt;0,"SUBSANAR","APROBADA CR"))</f>
        <v>APROBADA CR</v>
      </c>
    </row>
    <row r="287" spans="1:43" s="1249" customFormat="1" ht="14.4" x14ac:dyDescent="0.3">
      <c r="A287" s="1282" t="s">
        <v>11462</v>
      </c>
      <c r="B287" s="1282" t="s">
        <v>11463</v>
      </c>
      <c r="C287" s="1282">
        <v>622</v>
      </c>
      <c r="D287" s="591" t="s">
        <v>45</v>
      </c>
      <c r="E287" s="1282" t="s">
        <v>666</v>
      </c>
      <c r="F287" s="1282" t="s">
        <v>643</v>
      </c>
      <c r="G287" s="1282" t="s">
        <v>4798</v>
      </c>
      <c r="H287" s="1282" t="s">
        <v>261</v>
      </c>
      <c r="I287" s="1239" t="str">
        <f t="shared" si="10"/>
        <v>MARIA  DEL CARMEN ROQUEME LEON</v>
      </c>
      <c r="J287" s="1282" t="s">
        <v>50</v>
      </c>
      <c r="K287" s="1282">
        <v>32201028</v>
      </c>
      <c r="L287" s="1297">
        <v>29559</v>
      </c>
      <c r="M287" s="1282">
        <v>45</v>
      </c>
      <c r="N287" s="1282" t="s">
        <v>379</v>
      </c>
      <c r="O287" s="1282">
        <v>3117545972</v>
      </c>
      <c r="P287" s="1282"/>
      <c r="Q287" s="1282" t="s">
        <v>505</v>
      </c>
      <c r="R287" s="1282" t="s">
        <v>12008</v>
      </c>
      <c r="S287" s="1282" t="s">
        <v>54</v>
      </c>
      <c r="T287" s="1282" t="s">
        <v>12027</v>
      </c>
      <c r="U287" s="1283"/>
      <c r="V287" s="1301" t="s">
        <v>57</v>
      </c>
      <c r="W287" s="1302" t="s">
        <v>57</v>
      </c>
      <c r="X287" s="1251" t="s">
        <v>57</v>
      </c>
      <c r="Y287" s="1261"/>
      <c r="Z287" s="1259"/>
      <c r="AA287" s="1259"/>
      <c r="AB287" s="1259"/>
      <c r="AC287" s="1271"/>
      <c r="AD287" s="1259" t="s">
        <v>58</v>
      </c>
      <c r="AE287" s="1261"/>
      <c r="AF287" s="1303" t="s">
        <v>59</v>
      </c>
      <c r="AG287" s="1263" t="s">
        <v>57</v>
      </c>
      <c r="AH287" s="1263" t="s">
        <v>59</v>
      </c>
      <c r="AI287" s="1263" t="s">
        <v>59</v>
      </c>
      <c r="AJ287" s="1263" t="s">
        <v>59</v>
      </c>
      <c r="AK287" s="1247" t="s">
        <v>59</v>
      </c>
      <c r="AL287" s="1263" t="s">
        <v>194</v>
      </c>
      <c r="AM287" s="1263"/>
      <c r="AN287" s="1304"/>
      <c r="AO287" s="1285" t="s">
        <v>3492</v>
      </c>
      <c r="AP287" s="1247" t="e">
        <v>#N/A</v>
      </c>
      <c r="AQ287" s="1248" t="str" cm="1">
        <f t="array" ref="AQ287">IF(AD287="NO FAVORABLE","NO FAVORABLE",IF(SUMPRODUCT(--(TRIM(AF287:AK287)&lt;&gt;"SI"),--(TRIM(AF287:AK287)&lt;&gt;"NA"))&gt;0,"SUBSANAR","APROBADA CR"))</f>
        <v>APROBADA CR</v>
      </c>
    </row>
    <row r="288" spans="1:43" s="1249" customFormat="1" ht="14.4" x14ac:dyDescent="0.3">
      <c r="A288" s="1282" t="s">
        <v>11462</v>
      </c>
      <c r="B288" s="1282" t="s">
        <v>11463</v>
      </c>
      <c r="C288" s="1282">
        <v>623</v>
      </c>
      <c r="D288" s="591" t="s">
        <v>45</v>
      </c>
      <c r="E288" s="928" t="s">
        <v>4911</v>
      </c>
      <c r="F288" s="928" t="s">
        <v>62</v>
      </c>
      <c r="G288" s="928" t="s">
        <v>550</v>
      </c>
      <c r="H288" s="928" t="s">
        <v>452</v>
      </c>
      <c r="I288" s="1239" t="str">
        <f t="shared" si="10"/>
        <v>ADELA  MARIA SUAREZ CARVAJAL</v>
      </c>
      <c r="J288" s="1282" t="s">
        <v>50</v>
      </c>
      <c r="K288" s="928">
        <v>39305097</v>
      </c>
      <c r="L288" s="1297">
        <v>16956</v>
      </c>
      <c r="M288" s="928">
        <v>79</v>
      </c>
      <c r="N288" s="1282" t="s">
        <v>379</v>
      </c>
      <c r="O288" s="928">
        <v>3216861798</v>
      </c>
      <c r="P288" s="928"/>
      <c r="Q288" s="928" t="s">
        <v>2001</v>
      </c>
      <c r="R288" s="928" t="s">
        <v>1546</v>
      </c>
      <c r="S288" s="928" t="s">
        <v>54</v>
      </c>
      <c r="T288" s="928" t="s">
        <v>12028</v>
      </c>
      <c r="U288" s="1250"/>
      <c r="V288" s="1301" t="s">
        <v>57</v>
      </c>
      <c r="W288" s="1302" t="s">
        <v>57</v>
      </c>
      <c r="X288" s="1251" t="s">
        <v>57</v>
      </c>
      <c r="Y288" s="1261"/>
      <c r="Z288" s="1259"/>
      <c r="AA288" s="1259"/>
      <c r="AB288" s="1259"/>
      <c r="AC288" s="1271"/>
      <c r="AD288" s="1259" t="s">
        <v>58</v>
      </c>
      <c r="AE288" s="1261"/>
      <c r="AF288" s="1262" t="s">
        <v>59</v>
      </c>
      <c r="AG288" s="1247" t="s">
        <v>59</v>
      </c>
      <c r="AH288" s="1247" t="s">
        <v>59</v>
      </c>
      <c r="AI288" s="1247" t="s">
        <v>59</v>
      </c>
      <c r="AJ288" s="1247" t="s">
        <v>59</v>
      </c>
      <c r="AK288" s="1247" t="s">
        <v>59</v>
      </c>
      <c r="AL288" s="1247"/>
      <c r="AM288" s="1247"/>
      <c r="AN288" s="1252"/>
      <c r="AO288" s="1285" t="s">
        <v>12029</v>
      </c>
      <c r="AP288" s="1263"/>
      <c r="AQ288" s="1248" t="str" cm="1">
        <f t="array" ref="AQ288">IF(AD288="NO FAVORABLE","NO FAVORABLE",IF(SUMPRODUCT(--(TRIM(AF288:AK288)&lt;&gt;"SI"),--(TRIM(AF288:AK288)&lt;&gt;"NA"))&gt;0,"SUBSANAR","APROBADA CR"))</f>
        <v>APROBADA CR</v>
      </c>
    </row>
    <row r="289" spans="1:43" s="1249" customFormat="1" ht="14.4" x14ac:dyDescent="0.3">
      <c r="A289" s="1282" t="s">
        <v>11462</v>
      </c>
      <c r="B289" s="1282" t="s">
        <v>11463</v>
      </c>
      <c r="C289" s="1282">
        <v>626</v>
      </c>
      <c r="D289" s="591" t="s">
        <v>45</v>
      </c>
      <c r="E289" s="928" t="s">
        <v>9320</v>
      </c>
      <c r="F289" s="928"/>
      <c r="G289" s="928" t="s">
        <v>9488</v>
      </c>
      <c r="H289" s="928" t="s">
        <v>415</v>
      </c>
      <c r="I289" s="1239" t="str">
        <f t="shared" si="10"/>
        <v>JUANITA  COA GONZALEZ</v>
      </c>
      <c r="J289" s="1282" t="s">
        <v>50</v>
      </c>
      <c r="K289" s="928">
        <v>39295930</v>
      </c>
      <c r="L289" s="1297">
        <v>19957</v>
      </c>
      <c r="M289" s="928">
        <v>60</v>
      </c>
      <c r="N289" s="1282" t="s">
        <v>379</v>
      </c>
      <c r="O289" s="928">
        <v>3216194358</v>
      </c>
      <c r="P289" s="928"/>
      <c r="Q289" s="928" t="s">
        <v>1819</v>
      </c>
      <c r="R289" s="928" t="s">
        <v>12008</v>
      </c>
      <c r="S289" s="928" t="s">
        <v>54</v>
      </c>
      <c r="T289" s="928" t="s">
        <v>12030</v>
      </c>
      <c r="U289" s="1250"/>
      <c r="V289" s="1301" t="s">
        <v>57</v>
      </c>
      <c r="W289" s="1302" t="s">
        <v>57</v>
      </c>
      <c r="X289" s="1251" t="s">
        <v>57</v>
      </c>
      <c r="Y289" s="1261"/>
      <c r="Z289" s="1259"/>
      <c r="AA289" s="1259"/>
      <c r="AB289" s="1259"/>
      <c r="AC289" s="1271"/>
      <c r="AD289" s="1259" t="s">
        <v>58</v>
      </c>
      <c r="AE289" s="1261"/>
      <c r="AF289" s="1319" t="s">
        <v>59</v>
      </c>
      <c r="AG289" s="1255" t="s">
        <v>57</v>
      </c>
      <c r="AH289" s="1255" t="s">
        <v>59</v>
      </c>
      <c r="AI289" s="1255" t="s">
        <v>59</v>
      </c>
      <c r="AJ289" s="1255" t="s">
        <v>59</v>
      </c>
      <c r="AK289" s="1255" t="s">
        <v>59</v>
      </c>
      <c r="AL289" s="1255" t="s">
        <v>194</v>
      </c>
      <c r="AM289" s="1247"/>
      <c r="AN289" s="1252"/>
      <c r="AO289" s="1285" t="s">
        <v>3492</v>
      </c>
      <c r="AP289" s="1247" t="e">
        <v>#N/A</v>
      </c>
      <c r="AQ289" s="1248" t="str" cm="1">
        <f t="array" ref="AQ289">IF(AD289="NO FAVORABLE","NO FAVORABLE",IF(SUMPRODUCT(--(TRIM(AF289:AK289)&lt;&gt;"SI"),--(TRIM(AF289:AK289)&lt;&gt;"NA"))&gt;0,"SUBSANAR","APROBADA CR"))</f>
        <v>APROBADA CR</v>
      </c>
    </row>
    <row r="290" spans="1:43" s="1249" customFormat="1" ht="14.4" x14ac:dyDescent="0.3">
      <c r="A290" s="1282" t="s">
        <v>11462</v>
      </c>
      <c r="B290" s="1282" t="s">
        <v>11463</v>
      </c>
      <c r="C290" s="1282">
        <v>629</v>
      </c>
      <c r="D290" s="591" t="s">
        <v>45</v>
      </c>
      <c r="E290" s="928" t="s">
        <v>12031</v>
      </c>
      <c r="F290" s="928" t="s">
        <v>624</v>
      </c>
      <c r="G290" s="928" t="s">
        <v>1619</v>
      </c>
      <c r="H290" s="928" t="s">
        <v>689</v>
      </c>
      <c r="I290" s="1239" t="str">
        <f t="shared" si="10"/>
        <v>EUNISE  ESTHER JULIO TORRES</v>
      </c>
      <c r="J290" s="1282" t="s">
        <v>50</v>
      </c>
      <c r="K290" s="928">
        <v>1039090329</v>
      </c>
      <c r="L290" s="1297">
        <v>32524</v>
      </c>
      <c r="M290" s="928">
        <v>36</v>
      </c>
      <c r="N290" s="1282" t="s">
        <v>379</v>
      </c>
      <c r="O290" s="928">
        <v>3126580126</v>
      </c>
      <c r="P290" s="928"/>
      <c r="Q290" s="928" t="s">
        <v>505</v>
      </c>
      <c r="R290" s="928" t="s">
        <v>12008</v>
      </c>
      <c r="S290" s="928" t="s">
        <v>54</v>
      </c>
      <c r="T290" s="928" t="s">
        <v>12032</v>
      </c>
      <c r="U290" s="1250"/>
      <c r="V290" s="1301" t="s">
        <v>57</v>
      </c>
      <c r="W290" s="1302" t="s">
        <v>57</v>
      </c>
      <c r="X290" s="1251" t="s">
        <v>57</v>
      </c>
      <c r="Y290" s="1261"/>
      <c r="Z290" s="1259"/>
      <c r="AA290" s="1259"/>
      <c r="AB290" s="1259"/>
      <c r="AC290" s="1271"/>
      <c r="AD290" s="1259" t="s">
        <v>58</v>
      </c>
      <c r="AE290" s="1261"/>
      <c r="AF290" s="1319" t="s">
        <v>59</v>
      </c>
      <c r="AG290" s="1255" t="s">
        <v>59</v>
      </c>
      <c r="AH290" s="1255" t="s">
        <v>59</v>
      </c>
      <c r="AI290" s="1255" t="s">
        <v>59</v>
      </c>
      <c r="AJ290" s="1255" t="s">
        <v>59</v>
      </c>
      <c r="AK290" s="1255" t="s">
        <v>59</v>
      </c>
      <c r="AL290" s="1255" t="s">
        <v>174</v>
      </c>
      <c r="AM290" s="1247"/>
      <c r="AN290" s="1252"/>
      <c r="AO290" s="1285" t="s">
        <v>3492</v>
      </c>
      <c r="AP290" s="1247"/>
      <c r="AQ290" s="1248" t="str" cm="1">
        <f t="array" ref="AQ290">IF(AD290="NO FAVORABLE","NO FAVORABLE",IF(SUMPRODUCT(--(TRIM(AF290:AK290)&lt;&gt;"SI"),--(TRIM(AF290:AK290)&lt;&gt;"NA"))&gt;0,"SUBSANAR","APROBADA CR"))</f>
        <v>APROBADA CR</v>
      </c>
    </row>
    <row r="291" spans="1:43" s="1249" customFormat="1" ht="14.4" x14ac:dyDescent="0.3">
      <c r="A291" s="1282" t="s">
        <v>11462</v>
      </c>
      <c r="B291" s="1282" t="s">
        <v>11463</v>
      </c>
      <c r="C291" s="1282">
        <v>630</v>
      </c>
      <c r="D291" s="591" t="s">
        <v>45</v>
      </c>
      <c r="E291" s="928" t="s">
        <v>2825</v>
      </c>
      <c r="F291" s="928" t="s">
        <v>316</v>
      </c>
      <c r="G291" s="928" t="s">
        <v>126</v>
      </c>
      <c r="H291" s="928" t="s">
        <v>4754</v>
      </c>
      <c r="I291" s="1239" t="str">
        <f t="shared" si="10"/>
        <v>EDITH PAOLA VELASQUEZ SOLANO</v>
      </c>
      <c r="J291" s="1282" t="s">
        <v>50</v>
      </c>
      <c r="K291" s="928">
        <v>1007131551</v>
      </c>
      <c r="L291" s="1297">
        <v>33627</v>
      </c>
      <c r="M291" s="928">
        <v>33</v>
      </c>
      <c r="N291" s="1282" t="s">
        <v>379</v>
      </c>
      <c r="O291" s="928">
        <v>3218087298</v>
      </c>
      <c r="P291" s="928"/>
      <c r="Q291" s="928" t="s">
        <v>1746</v>
      </c>
      <c r="R291" s="928" t="s">
        <v>53</v>
      </c>
      <c r="S291" s="928" t="s">
        <v>54</v>
      </c>
      <c r="T291" s="928" t="s">
        <v>12033</v>
      </c>
      <c r="U291" s="1250"/>
      <c r="V291" s="1301" t="s">
        <v>57</v>
      </c>
      <c r="W291" s="1302" t="s">
        <v>57</v>
      </c>
      <c r="X291" s="1251" t="s">
        <v>57</v>
      </c>
      <c r="Y291" s="1261"/>
      <c r="Z291" s="1259"/>
      <c r="AA291" s="1259"/>
      <c r="AB291" s="1259"/>
      <c r="AC291" s="1271"/>
      <c r="AD291" s="1259" t="s">
        <v>58</v>
      </c>
      <c r="AE291" s="1261"/>
      <c r="AF291" s="1262" t="s">
        <v>59</v>
      </c>
      <c r="AG291" s="1247" t="s">
        <v>59</v>
      </c>
      <c r="AH291" s="1247" t="s">
        <v>59</v>
      </c>
      <c r="AI291" s="1247" t="s">
        <v>59</v>
      </c>
      <c r="AJ291" s="1247" t="s">
        <v>59</v>
      </c>
      <c r="AK291" s="1247" t="s">
        <v>59</v>
      </c>
      <c r="AL291" s="1247" t="s">
        <v>174</v>
      </c>
      <c r="AM291" s="1247"/>
      <c r="AN291" s="1252"/>
      <c r="AO291" s="1285" t="s">
        <v>3492</v>
      </c>
      <c r="AP291" s="1247"/>
      <c r="AQ291" s="1248" t="str" cm="1">
        <f t="array" ref="AQ291">IF(AD291="NO FAVORABLE","NO FAVORABLE",IF(SUMPRODUCT(--(TRIM(AF291:AK291)&lt;&gt;"SI"),--(TRIM(AF291:AK291)&lt;&gt;"NA"))&gt;0,"SUBSANAR","APROBADA CR"))</f>
        <v>APROBADA CR</v>
      </c>
    </row>
    <row r="292" spans="1:43" s="1249" customFormat="1" ht="14.4" x14ac:dyDescent="0.3">
      <c r="A292" s="1282" t="s">
        <v>11462</v>
      </c>
      <c r="B292" s="1282" t="s">
        <v>11463</v>
      </c>
      <c r="C292" s="1282">
        <v>632</v>
      </c>
      <c r="D292" s="591" t="s">
        <v>45</v>
      </c>
      <c r="E292" s="928" t="s">
        <v>890</v>
      </c>
      <c r="F292" s="928" t="s">
        <v>62</v>
      </c>
      <c r="G292" s="928" t="s">
        <v>292</v>
      </c>
      <c r="H292" s="928" t="s">
        <v>4885</v>
      </c>
      <c r="I292" s="1239" t="str">
        <f t="shared" si="10"/>
        <v xml:space="preserve">ARELIS MARIA ALVAREZ SIMANCA </v>
      </c>
      <c r="J292" s="1282" t="s">
        <v>50</v>
      </c>
      <c r="K292" s="928">
        <v>32204057</v>
      </c>
      <c r="L292" s="1297">
        <v>30259</v>
      </c>
      <c r="M292" s="928">
        <v>41</v>
      </c>
      <c r="N292" s="1282" t="s">
        <v>379</v>
      </c>
      <c r="O292" s="928">
        <v>3163252345</v>
      </c>
      <c r="P292" s="928"/>
      <c r="Q292" s="928" t="s">
        <v>1783</v>
      </c>
      <c r="R292" s="928" t="s">
        <v>2972</v>
      </c>
      <c r="S292" s="928" t="s">
        <v>54</v>
      </c>
      <c r="T292" s="928" t="s">
        <v>12034</v>
      </c>
      <c r="U292" s="1250"/>
      <c r="V292" s="1301" t="s">
        <v>57</v>
      </c>
      <c r="W292" s="1302" t="s">
        <v>57</v>
      </c>
      <c r="X292" s="1251" t="s">
        <v>57</v>
      </c>
      <c r="Y292" s="1261"/>
      <c r="Z292" s="1259"/>
      <c r="AA292" s="1259"/>
      <c r="AB292" s="1259"/>
      <c r="AC292" s="1271"/>
      <c r="AD292" s="1259" t="s">
        <v>58</v>
      </c>
      <c r="AE292" s="1261"/>
      <c r="AF292" s="1262" t="s">
        <v>59</v>
      </c>
      <c r="AG292" s="1247" t="s">
        <v>59</v>
      </c>
      <c r="AH292" s="1247" t="s">
        <v>59</v>
      </c>
      <c r="AI292" s="1247" t="s">
        <v>59</v>
      </c>
      <c r="AJ292" s="1247" t="s">
        <v>59</v>
      </c>
      <c r="AK292" s="1247" t="s">
        <v>59</v>
      </c>
      <c r="AL292" s="1247"/>
      <c r="AM292" s="1247"/>
      <c r="AN292" s="1252"/>
      <c r="AO292" s="1285" t="s">
        <v>3492</v>
      </c>
      <c r="AP292" s="1247"/>
      <c r="AQ292" s="1248" t="str" cm="1">
        <f t="array" ref="AQ292">IF(AD292="NO FAVORABLE","NO FAVORABLE",IF(SUMPRODUCT(--(TRIM(AF292:AK292)&lt;&gt;"SI"),--(TRIM(AF292:AK292)&lt;&gt;"NA"))&gt;0,"SUBSANAR","APROBADA CR"))</f>
        <v>APROBADA CR</v>
      </c>
    </row>
    <row r="293" spans="1:43" s="1249" customFormat="1" ht="14.4" x14ac:dyDescent="0.3">
      <c r="A293" s="1282" t="s">
        <v>11462</v>
      </c>
      <c r="B293" s="1282" t="s">
        <v>11463</v>
      </c>
      <c r="C293" s="1282">
        <v>633</v>
      </c>
      <c r="D293" s="591" t="s">
        <v>45</v>
      </c>
      <c r="E293" s="928" t="s">
        <v>702</v>
      </c>
      <c r="F293" s="928" t="s">
        <v>1226</v>
      </c>
      <c r="G293" s="928" t="s">
        <v>5411</v>
      </c>
      <c r="H293" s="928" t="s">
        <v>2823</v>
      </c>
      <c r="I293" s="1239" t="str">
        <f t="shared" si="10"/>
        <v>RUTH DEL CARMEN  FUERTES MERCADO</v>
      </c>
      <c r="J293" s="1282" t="s">
        <v>50</v>
      </c>
      <c r="K293" s="928">
        <v>65795825</v>
      </c>
      <c r="L293" s="1297">
        <v>27881</v>
      </c>
      <c r="M293" s="928">
        <v>49</v>
      </c>
      <c r="N293" s="1282" t="s">
        <v>379</v>
      </c>
      <c r="O293" s="928">
        <v>3184816854</v>
      </c>
      <c r="P293" s="928"/>
      <c r="Q293" s="928" t="s">
        <v>1809</v>
      </c>
      <c r="R293" s="928" t="s">
        <v>2972</v>
      </c>
      <c r="S293" s="928" t="s">
        <v>54</v>
      </c>
      <c r="T293" s="928" t="s">
        <v>12035</v>
      </c>
      <c r="U293" s="1250"/>
      <c r="V293" s="1301" t="s">
        <v>57</v>
      </c>
      <c r="W293" s="1302" t="s">
        <v>57</v>
      </c>
      <c r="X293" s="1251" t="s">
        <v>57</v>
      </c>
      <c r="Y293" s="1261"/>
      <c r="Z293" s="1259"/>
      <c r="AA293" s="1259"/>
      <c r="AB293" s="1259"/>
      <c r="AC293" s="1271"/>
      <c r="AD293" s="1259" t="s">
        <v>58</v>
      </c>
      <c r="AE293" s="1261"/>
      <c r="AF293" s="1262" t="s">
        <v>59</v>
      </c>
      <c r="AG293" s="1247" t="s">
        <v>59</v>
      </c>
      <c r="AH293" s="1247" t="s">
        <v>59</v>
      </c>
      <c r="AI293" s="1247" t="s">
        <v>59</v>
      </c>
      <c r="AJ293" s="1247" t="s">
        <v>59</v>
      </c>
      <c r="AK293" s="1247" t="s">
        <v>59</v>
      </c>
      <c r="AL293" s="1247" t="s">
        <v>220</v>
      </c>
      <c r="AM293" s="1247"/>
      <c r="AN293" s="1252"/>
      <c r="AO293" s="1285" t="s">
        <v>3492</v>
      </c>
      <c r="AP293" s="1247"/>
      <c r="AQ293" s="1248" t="str" cm="1">
        <f t="array" ref="AQ293">IF(AD293="NO FAVORABLE","NO FAVORABLE",IF(SUMPRODUCT(--(TRIM(AF293:AK293)&lt;&gt;"SI"),--(TRIM(AF293:AK293)&lt;&gt;"NA"))&gt;0,"SUBSANAR","APROBADA CR"))</f>
        <v>APROBADA CR</v>
      </c>
    </row>
    <row r="294" spans="1:43" s="1249" customFormat="1" ht="14.4" x14ac:dyDescent="0.3">
      <c r="A294" s="1282" t="s">
        <v>11462</v>
      </c>
      <c r="B294" s="1282" t="s">
        <v>11463</v>
      </c>
      <c r="C294" s="1282">
        <v>634</v>
      </c>
      <c r="D294" s="591" t="s">
        <v>45</v>
      </c>
      <c r="E294" s="928" t="s">
        <v>2773</v>
      </c>
      <c r="F294" s="928" t="s">
        <v>62</v>
      </c>
      <c r="G294" s="928" t="s">
        <v>7517</v>
      </c>
      <c r="H294" s="928" t="s">
        <v>5509</v>
      </c>
      <c r="I294" s="1239" t="str">
        <f t="shared" si="10"/>
        <v>KAREN  MARIA NEGRETE  VILLALOBO</v>
      </c>
      <c r="J294" s="1282" t="s">
        <v>50</v>
      </c>
      <c r="K294" s="928">
        <v>39321177</v>
      </c>
      <c r="L294" s="1297">
        <v>31143</v>
      </c>
      <c r="M294" s="928">
        <v>40</v>
      </c>
      <c r="N294" s="1282" t="s">
        <v>379</v>
      </c>
      <c r="O294" s="928"/>
      <c r="P294" s="928"/>
      <c r="Q294" s="928" t="s">
        <v>1778</v>
      </c>
      <c r="R294" s="928" t="s">
        <v>2972</v>
      </c>
      <c r="S294" s="928" t="s">
        <v>54</v>
      </c>
      <c r="T294" s="928" t="s">
        <v>12036</v>
      </c>
      <c r="U294" s="1250"/>
      <c r="V294" s="1301" t="s">
        <v>57</v>
      </c>
      <c r="W294" s="1302" t="s">
        <v>57</v>
      </c>
      <c r="X294" s="1269" t="s">
        <v>12037</v>
      </c>
      <c r="Y294" s="1261"/>
      <c r="Z294" s="1259"/>
      <c r="AA294" s="1259"/>
      <c r="AB294" s="1259"/>
      <c r="AC294" s="1271"/>
      <c r="AD294" s="1259" t="s">
        <v>58</v>
      </c>
      <c r="AE294" s="1261"/>
      <c r="AF294" s="1303" t="s">
        <v>59</v>
      </c>
      <c r="AG294" s="1263" t="s">
        <v>59</v>
      </c>
      <c r="AH294" s="1263" t="s">
        <v>59</v>
      </c>
      <c r="AI294" s="1263" t="s">
        <v>59</v>
      </c>
      <c r="AJ294" s="1263" t="s">
        <v>59</v>
      </c>
      <c r="AK294" s="1263" t="s">
        <v>59</v>
      </c>
      <c r="AL294" s="1263" t="s">
        <v>182</v>
      </c>
      <c r="AM294" s="1247"/>
      <c r="AN294" s="1252"/>
      <c r="AO294" s="1285" t="s">
        <v>12038</v>
      </c>
      <c r="AP294" s="1247" t="e">
        <v>#N/A</v>
      </c>
      <c r="AQ294" s="1248" t="str" cm="1">
        <f t="array" ref="AQ294">IF(AD294="NO FAVORABLE","NO FAVORABLE",IF(SUMPRODUCT(--(TRIM(AF294:AK294)&lt;&gt;"SI"),--(TRIM(AF294:AK294)&lt;&gt;"NA"))&gt;0,"SUBSANAR","APROBADA CR"))</f>
        <v>APROBADA CR</v>
      </c>
    </row>
    <row r="295" spans="1:43" s="1249" customFormat="1" ht="14.4" x14ac:dyDescent="0.3">
      <c r="A295" s="1282" t="s">
        <v>11462</v>
      </c>
      <c r="B295" s="1282" t="s">
        <v>11463</v>
      </c>
      <c r="C295" s="1282">
        <v>635</v>
      </c>
      <c r="D295" s="1533" t="s">
        <v>45</v>
      </c>
      <c r="E295" s="928" t="s">
        <v>9432</v>
      </c>
      <c r="F295" s="928"/>
      <c r="G295" s="928" t="s">
        <v>554</v>
      </c>
      <c r="H295" s="928" t="s">
        <v>5216</v>
      </c>
      <c r="I295" s="1530" t="str">
        <f t="shared" si="10"/>
        <v xml:space="preserve">MILADYS   GOMEZ GUEVARA </v>
      </c>
      <c r="J295" s="1282" t="s">
        <v>50</v>
      </c>
      <c r="K295" s="928">
        <v>32203221</v>
      </c>
      <c r="L295" s="1297">
        <v>23237</v>
      </c>
      <c r="M295" s="928">
        <v>62</v>
      </c>
      <c r="N295" s="1282" t="s">
        <v>379</v>
      </c>
      <c r="O295" s="928">
        <v>3113140623</v>
      </c>
      <c r="P295" s="928"/>
      <c r="Q295" s="928" t="s">
        <v>1783</v>
      </c>
      <c r="R295" s="928" t="s">
        <v>53</v>
      </c>
      <c r="S295" s="928" t="s">
        <v>54</v>
      </c>
      <c r="T295" s="928" t="s">
        <v>12039</v>
      </c>
      <c r="U295" s="1250"/>
      <c r="V295" s="1301" t="s">
        <v>57</v>
      </c>
      <c r="W295" s="1302" t="s">
        <v>57</v>
      </c>
      <c r="X295" s="1251" t="s">
        <v>57</v>
      </c>
      <c r="Y295" s="1261"/>
      <c r="Z295" s="1259"/>
      <c r="AA295" s="1259"/>
      <c r="AB295" s="1259"/>
      <c r="AC295" s="1271"/>
      <c r="AD295" s="1259" t="s">
        <v>58</v>
      </c>
      <c r="AE295" s="1610"/>
      <c r="AF295" s="1266" t="s">
        <v>59</v>
      </c>
      <c r="AG295" s="1266" t="s">
        <v>59</v>
      </c>
      <c r="AH295" s="1266" t="s">
        <v>59</v>
      </c>
      <c r="AI295" s="1266" t="s">
        <v>59</v>
      </c>
      <c r="AJ295" s="1266" t="s">
        <v>59</v>
      </c>
      <c r="AK295" s="1266" t="s">
        <v>59</v>
      </c>
      <c r="AL295" s="1266" t="s">
        <v>114</v>
      </c>
      <c r="AM295" s="1262"/>
      <c r="AN295" s="1252"/>
      <c r="AO295" s="1285" t="s">
        <v>3492</v>
      </c>
      <c r="AP295" s="1247"/>
      <c r="AQ295" s="1248" t="str" cm="1">
        <f t="array" ref="AQ295">IF(AD295="NO FAVORABLE","NO FAVORABLE",IF(SUMPRODUCT(--(TRIM(AF295:AK295)&lt;&gt;"SI"),--(TRIM(AF295:AK295)&lt;&gt;"NA"))&gt;0,"SUBSANAR","APROBADA CR"))</f>
        <v>APROBADA CR</v>
      </c>
    </row>
    <row r="296" spans="1:43" s="1249" customFormat="1" ht="14.4" x14ac:dyDescent="0.3">
      <c r="A296" s="1282" t="s">
        <v>11462</v>
      </c>
      <c r="B296" s="1282" t="s">
        <v>11463</v>
      </c>
      <c r="C296" s="1282">
        <v>636</v>
      </c>
      <c r="D296" s="1533" t="s">
        <v>45</v>
      </c>
      <c r="E296" s="928" t="s">
        <v>488</v>
      </c>
      <c r="F296" s="928" t="s">
        <v>2168</v>
      </c>
      <c r="G296" s="928" t="s">
        <v>400</v>
      </c>
      <c r="H296" s="928" t="s">
        <v>400</v>
      </c>
      <c r="I296" s="1530" t="str">
        <f t="shared" si="10"/>
        <v>ROSA EULALIA PEREZ PEREZ</v>
      </c>
      <c r="J296" s="1282" t="s">
        <v>50</v>
      </c>
      <c r="K296" s="928">
        <v>1039099725</v>
      </c>
      <c r="L296" s="1297">
        <v>35226</v>
      </c>
      <c r="M296" s="928">
        <v>29</v>
      </c>
      <c r="N296" s="1282" t="s">
        <v>379</v>
      </c>
      <c r="O296" s="928">
        <v>3145774512</v>
      </c>
      <c r="P296" s="928"/>
      <c r="Q296" s="928" t="s">
        <v>2001</v>
      </c>
      <c r="R296" s="928" t="s">
        <v>2972</v>
      </c>
      <c r="S296" s="928" t="s">
        <v>54</v>
      </c>
      <c r="T296" s="928" t="s">
        <v>12040</v>
      </c>
      <c r="U296" s="1250"/>
      <c r="V296" s="1301" t="s">
        <v>57</v>
      </c>
      <c r="W296" s="1302" t="s">
        <v>57</v>
      </c>
      <c r="X296" s="1251" t="s">
        <v>57</v>
      </c>
      <c r="Y296" s="1261"/>
      <c r="Z296" s="1259"/>
      <c r="AA296" s="1259"/>
      <c r="AB296" s="1259"/>
      <c r="AC296" s="1271"/>
      <c r="AD296" s="1259" t="s">
        <v>58</v>
      </c>
      <c r="AE296" s="1610"/>
      <c r="AF296" s="1266" t="s">
        <v>59</v>
      </c>
      <c r="AG296" s="1266" t="s">
        <v>59</v>
      </c>
      <c r="AH296" s="1266" t="s">
        <v>59</v>
      </c>
      <c r="AI296" s="1266" t="s">
        <v>59</v>
      </c>
      <c r="AJ296" s="1266" t="s">
        <v>59</v>
      </c>
      <c r="AK296" s="1266" t="s">
        <v>59</v>
      </c>
      <c r="AL296" s="1266" t="s">
        <v>138</v>
      </c>
      <c r="AM296" s="1262"/>
      <c r="AN296" s="1252"/>
      <c r="AO296" s="1285" t="s">
        <v>3492</v>
      </c>
      <c r="AP296" s="1247"/>
      <c r="AQ296" s="1248" t="str" cm="1">
        <f t="array" ref="AQ296">IF(AD296="NO FAVORABLE","NO FAVORABLE",IF(SUMPRODUCT(--(TRIM(AF296:AK296)&lt;&gt;"SI"),--(TRIM(AF296:AK296)&lt;&gt;"NA"))&gt;0,"SUBSANAR","APROBADA CR"))</f>
        <v>APROBADA CR</v>
      </c>
    </row>
    <row r="297" spans="1:43" s="1249" customFormat="1" ht="14.4" x14ac:dyDescent="0.3">
      <c r="A297" s="1282" t="s">
        <v>11462</v>
      </c>
      <c r="B297" s="1282" t="s">
        <v>11463</v>
      </c>
      <c r="C297" s="1282">
        <v>645</v>
      </c>
      <c r="D297" s="1533" t="s">
        <v>45</v>
      </c>
      <c r="E297" s="928" t="s">
        <v>12042</v>
      </c>
      <c r="F297" s="928" t="s">
        <v>62</v>
      </c>
      <c r="G297" s="928" t="s">
        <v>9459</v>
      </c>
      <c r="H297" s="928" t="s">
        <v>5079</v>
      </c>
      <c r="I297" s="1530" t="str">
        <f t="shared" si="10"/>
        <v xml:space="preserve">NARCISA  MARIA ALGARIN RAMOS </v>
      </c>
      <c r="J297" s="928" t="s">
        <v>50</v>
      </c>
      <c r="K297" s="928">
        <v>1151436939</v>
      </c>
      <c r="L297" s="1297">
        <v>33253</v>
      </c>
      <c r="M297" s="928">
        <v>34</v>
      </c>
      <c r="N297" s="928" t="s">
        <v>379</v>
      </c>
      <c r="O297" s="928">
        <v>3217455306</v>
      </c>
      <c r="P297" s="928"/>
      <c r="Q297" s="928" t="s">
        <v>505</v>
      </c>
      <c r="R297" s="928" t="s">
        <v>53</v>
      </c>
      <c r="S297" s="928" t="s">
        <v>54</v>
      </c>
      <c r="T297" s="928" t="s">
        <v>12043</v>
      </c>
      <c r="U297" s="1250"/>
      <c r="V297" s="1301" t="s">
        <v>57</v>
      </c>
      <c r="W297" s="1302" t="s">
        <v>57</v>
      </c>
      <c r="X297" s="1251" t="s">
        <v>57</v>
      </c>
      <c r="Y297" s="1261"/>
      <c r="Z297" s="1259"/>
      <c r="AA297" s="1259"/>
      <c r="AB297" s="1259"/>
      <c r="AC297" s="1271"/>
      <c r="AD297" s="1259" t="s">
        <v>58</v>
      </c>
      <c r="AE297" s="1610"/>
      <c r="AF297" s="1266" t="s">
        <v>59</v>
      </c>
      <c r="AG297" s="1266" t="s">
        <v>59</v>
      </c>
      <c r="AH297" s="1266" t="s">
        <v>59</v>
      </c>
      <c r="AI297" s="1266" t="s">
        <v>59</v>
      </c>
      <c r="AJ297" s="1266" t="s">
        <v>59</v>
      </c>
      <c r="AK297" s="1266" t="s">
        <v>59</v>
      </c>
      <c r="AL297" s="1266" t="s">
        <v>194</v>
      </c>
      <c r="AM297" s="1262"/>
      <c r="AN297" s="1252"/>
      <c r="AO297" s="1285" t="s">
        <v>3492</v>
      </c>
      <c r="AP297" s="1247"/>
      <c r="AQ297" s="1248" t="str" cm="1">
        <f t="array" ref="AQ297">IF(AD297="NO FAVORABLE","NO FAVORABLE",IF(SUMPRODUCT(--(TRIM(AF297:AK297)&lt;&gt;"SI"),--(TRIM(AF297:AK297)&lt;&gt;"NA"))&gt;0,"SUBSANAR","APROBADA CR"))</f>
        <v>APROBADA CR</v>
      </c>
    </row>
    <row r="298" spans="1:43" s="1249" customFormat="1" ht="14.4" x14ac:dyDescent="0.3">
      <c r="A298" s="1282" t="s">
        <v>11462</v>
      </c>
      <c r="B298" s="1282" t="s">
        <v>11463</v>
      </c>
      <c r="C298" s="1282">
        <v>647</v>
      </c>
      <c r="D298" s="591" t="s">
        <v>45</v>
      </c>
      <c r="E298" s="928" t="s">
        <v>2464</v>
      </c>
      <c r="F298" s="928" t="s">
        <v>12044</v>
      </c>
      <c r="G298" s="928" t="s">
        <v>1349</v>
      </c>
      <c r="H298" s="928" t="s">
        <v>1622</v>
      </c>
      <c r="I298" s="1239" t="str">
        <f t="shared" si="10"/>
        <v xml:space="preserve">LINEY IREISA MORALES  ROJAS </v>
      </c>
      <c r="J298" s="928" t="s">
        <v>50</v>
      </c>
      <c r="K298" s="928">
        <v>1001745812</v>
      </c>
      <c r="L298" s="1298">
        <v>31655</v>
      </c>
      <c r="M298" s="928">
        <v>39</v>
      </c>
      <c r="N298" s="928" t="s">
        <v>379</v>
      </c>
      <c r="O298" s="928">
        <v>3115339936</v>
      </c>
      <c r="P298" s="928"/>
      <c r="Q298" s="928" t="s">
        <v>1783</v>
      </c>
      <c r="R298" s="928" t="s">
        <v>2972</v>
      </c>
      <c r="S298" s="928" t="s">
        <v>54</v>
      </c>
      <c r="T298" s="928" t="s">
        <v>12045</v>
      </c>
      <c r="U298" s="1250"/>
      <c r="V298" s="1301" t="s">
        <v>57</v>
      </c>
      <c r="W298" s="1302" t="s">
        <v>57</v>
      </c>
      <c r="X298" s="1251" t="s">
        <v>57</v>
      </c>
      <c r="Y298" s="1261"/>
      <c r="Z298" s="1259"/>
      <c r="AA298" s="1259"/>
      <c r="AB298" s="1259"/>
      <c r="AC298" s="1271"/>
      <c r="AD298" s="1259" t="s">
        <v>58</v>
      </c>
      <c r="AE298" s="1261"/>
      <c r="AF298" s="1262" t="s">
        <v>59</v>
      </c>
      <c r="AG298" s="1247" t="s">
        <v>59</v>
      </c>
      <c r="AH298" s="1247" t="s">
        <v>59</v>
      </c>
      <c r="AI298" s="1247" t="s">
        <v>59</v>
      </c>
      <c r="AJ298" s="1247" t="s">
        <v>59</v>
      </c>
      <c r="AK298" s="1247" t="s">
        <v>59</v>
      </c>
      <c r="AL298" s="1247" t="s">
        <v>138</v>
      </c>
      <c r="AM298" s="1247"/>
      <c r="AN298" s="1252"/>
      <c r="AO298" s="1285" t="s">
        <v>3492</v>
      </c>
      <c r="AP298" s="1247" t="e">
        <v>#N/A</v>
      </c>
      <c r="AQ298" s="1248" t="str" cm="1">
        <f t="array" ref="AQ298">IF(AD298="NO FAVORABLE","NO FAVORABLE",IF(SUMPRODUCT(--(TRIM(AF298:AK298)&lt;&gt;"SI"),--(TRIM(AF298:AK298)&lt;&gt;"NA"))&gt;0,"SUBSANAR","APROBADA CR"))</f>
        <v>APROBADA CR</v>
      </c>
    </row>
    <row r="299" spans="1:43" s="1249" customFormat="1" ht="14.4" x14ac:dyDescent="0.3">
      <c r="A299" s="1282" t="s">
        <v>11462</v>
      </c>
      <c r="B299" s="1282" t="s">
        <v>11463</v>
      </c>
      <c r="C299" s="1282">
        <v>650</v>
      </c>
      <c r="D299" s="1533" t="s">
        <v>45</v>
      </c>
      <c r="E299" s="928" t="s">
        <v>12046</v>
      </c>
      <c r="F299" s="928"/>
      <c r="G299" s="928" t="s">
        <v>12047</v>
      </c>
      <c r="H299" s="928" t="s">
        <v>1950</v>
      </c>
      <c r="I299" s="1530" t="str">
        <f t="shared" ref="I299:I323" si="11">CONCATENATE(E299," ",F299," ",G299," ",H299)</f>
        <v xml:space="preserve">NERARIS   BERETEL SANCHEZ </v>
      </c>
      <c r="J299" s="928" t="s">
        <v>50</v>
      </c>
      <c r="K299" s="928">
        <v>32202091</v>
      </c>
      <c r="L299" s="1297">
        <v>23695</v>
      </c>
      <c r="M299" s="928">
        <v>60</v>
      </c>
      <c r="N299" s="928" t="s">
        <v>379</v>
      </c>
      <c r="O299" s="928">
        <v>3171923417</v>
      </c>
      <c r="P299" s="928"/>
      <c r="Q299" s="928" t="s">
        <v>1783</v>
      </c>
      <c r="R299" s="928" t="s">
        <v>2972</v>
      </c>
      <c r="S299" s="928" t="s">
        <v>54</v>
      </c>
      <c r="T299" s="928" t="s">
        <v>12048</v>
      </c>
      <c r="U299" s="1250"/>
      <c r="V299" s="1301" t="s">
        <v>57</v>
      </c>
      <c r="W299" s="1302" t="s">
        <v>57</v>
      </c>
      <c r="X299" s="1251" t="s">
        <v>57</v>
      </c>
      <c r="Y299" s="1261"/>
      <c r="Z299" s="1259"/>
      <c r="AA299" s="1259"/>
      <c r="AB299" s="1259"/>
      <c r="AC299" s="1271"/>
      <c r="AD299" s="1259" t="s">
        <v>58</v>
      </c>
      <c r="AE299" s="1610"/>
      <c r="AF299" s="1266" t="s">
        <v>59</v>
      </c>
      <c r="AG299" s="1266" t="s">
        <v>59</v>
      </c>
      <c r="AH299" s="1266" t="s">
        <v>59</v>
      </c>
      <c r="AI299" s="1266" t="s">
        <v>59</v>
      </c>
      <c r="AJ299" s="1266" t="s">
        <v>59</v>
      </c>
      <c r="AK299" s="1266" t="s">
        <v>59</v>
      </c>
      <c r="AL299" s="1266" t="s">
        <v>174</v>
      </c>
      <c r="AM299" s="1262"/>
      <c r="AN299" s="1252"/>
      <c r="AO299" s="1285" t="s">
        <v>3492</v>
      </c>
      <c r="AP299" s="1263"/>
      <c r="AQ299" s="1248" t="str" cm="1">
        <f t="array" ref="AQ299">IF(AD299="NO FAVORABLE","NO FAVORABLE",IF(SUMPRODUCT(--(TRIM(AF299:AK299)&lt;&gt;"SI"),--(TRIM(AF299:AK299)&lt;&gt;"NA"))&gt;0,"SUBSANAR","APROBADA CR"))</f>
        <v>APROBADA CR</v>
      </c>
    </row>
    <row r="300" spans="1:43" s="1249" customFormat="1" ht="14.4" x14ac:dyDescent="0.3">
      <c r="A300" s="1282" t="s">
        <v>11462</v>
      </c>
      <c r="B300" s="1282" t="s">
        <v>11463</v>
      </c>
      <c r="C300" s="1282">
        <v>652</v>
      </c>
      <c r="D300" s="591" t="s">
        <v>45</v>
      </c>
      <c r="E300" s="928" t="s">
        <v>5405</v>
      </c>
      <c r="F300" s="928" t="s">
        <v>336</v>
      </c>
      <c r="G300" s="928" t="s">
        <v>206</v>
      </c>
      <c r="H300" s="928" t="s">
        <v>12049</v>
      </c>
      <c r="I300" s="1239" t="str">
        <f t="shared" si="11"/>
        <v>DARLYS YANETH PARRA CLETO</v>
      </c>
      <c r="J300" s="928" t="s">
        <v>50</v>
      </c>
      <c r="K300" s="928">
        <v>1003467355</v>
      </c>
      <c r="L300" s="1297">
        <v>33730</v>
      </c>
      <c r="M300" s="928">
        <v>33</v>
      </c>
      <c r="N300" s="928" t="s">
        <v>379</v>
      </c>
      <c r="O300" s="928">
        <v>3161579618</v>
      </c>
      <c r="P300" s="928"/>
      <c r="Q300" s="928" t="s">
        <v>1783</v>
      </c>
      <c r="R300" s="1282" t="s">
        <v>2972</v>
      </c>
      <c r="S300" s="928" t="s">
        <v>54</v>
      </c>
      <c r="T300" s="928" t="s">
        <v>12050</v>
      </c>
      <c r="U300" s="1250"/>
      <c r="V300" s="1301" t="s">
        <v>57</v>
      </c>
      <c r="W300" s="1302" t="s">
        <v>57</v>
      </c>
      <c r="X300" s="1251" t="s">
        <v>57</v>
      </c>
      <c r="Y300" s="1261"/>
      <c r="Z300" s="1259"/>
      <c r="AA300" s="1259"/>
      <c r="AB300" s="1259"/>
      <c r="AC300" s="1271"/>
      <c r="AD300" s="1259" t="s">
        <v>58</v>
      </c>
      <c r="AE300" s="1261"/>
      <c r="AF300" s="1262" t="s">
        <v>59</v>
      </c>
      <c r="AG300" s="1247" t="s">
        <v>59</v>
      </c>
      <c r="AH300" s="1247" t="s">
        <v>59</v>
      </c>
      <c r="AI300" s="1247" t="s">
        <v>59</v>
      </c>
      <c r="AJ300" s="1247" t="s">
        <v>59</v>
      </c>
      <c r="AK300" s="1247" t="s">
        <v>59</v>
      </c>
      <c r="AL300" s="1247" t="s">
        <v>174</v>
      </c>
      <c r="AM300" s="1247"/>
      <c r="AN300" s="1252"/>
      <c r="AO300" s="1285" t="s">
        <v>3492</v>
      </c>
      <c r="AP300" s="1255"/>
      <c r="AQ300" s="1248" t="str" cm="1">
        <f t="array" ref="AQ300">IF(AD300="NO FAVORABLE","NO FAVORABLE",IF(SUMPRODUCT(--(TRIM(AF300:AK300)&lt;&gt;"SI"),--(TRIM(AF300:AK300)&lt;&gt;"NA"))&gt;0,"SUBSANAR","APROBADA CR"))</f>
        <v>APROBADA CR</v>
      </c>
    </row>
    <row r="301" spans="1:43" s="1249" customFormat="1" ht="14.4" x14ac:dyDescent="0.3">
      <c r="A301" s="1282" t="s">
        <v>11462</v>
      </c>
      <c r="B301" s="1282" t="s">
        <v>11463</v>
      </c>
      <c r="C301" s="1282">
        <v>654</v>
      </c>
      <c r="D301" s="591" t="s">
        <v>45</v>
      </c>
      <c r="E301" s="928" t="s">
        <v>5175</v>
      </c>
      <c r="F301" s="928" t="s">
        <v>107</v>
      </c>
      <c r="G301" s="928" t="s">
        <v>2739</v>
      </c>
      <c r="H301" s="928" t="s">
        <v>1522</v>
      </c>
      <c r="I301" s="1239" t="str">
        <f t="shared" si="11"/>
        <v>AIDA  LUZ BERTEL BURGOS</v>
      </c>
      <c r="J301" s="928" t="s">
        <v>50</v>
      </c>
      <c r="K301" s="928">
        <v>32203996</v>
      </c>
      <c r="L301" s="1297">
        <v>30964</v>
      </c>
      <c r="M301" s="928">
        <v>41</v>
      </c>
      <c r="N301" s="928" t="s">
        <v>379</v>
      </c>
      <c r="O301" s="928">
        <v>3187478800</v>
      </c>
      <c r="P301" s="928"/>
      <c r="Q301" s="928" t="s">
        <v>1783</v>
      </c>
      <c r="R301" s="1282" t="s">
        <v>12008</v>
      </c>
      <c r="S301" s="928" t="s">
        <v>54</v>
      </c>
      <c r="T301" s="928" t="s">
        <v>12051</v>
      </c>
      <c r="U301" s="1250"/>
      <c r="V301" s="1301" t="s">
        <v>57</v>
      </c>
      <c r="W301" s="1302" t="s">
        <v>57</v>
      </c>
      <c r="X301" s="1251" t="s">
        <v>57</v>
      </c>
      <c r="Y301" s="1261"/>
      <c r="Z301" s="1259"/>
      <c r="AA301" s="1259"/>
      <c r="AB301" s="1259"/>
      <c r="AC301" s="1271"/>
      <c r="AD301" s="1259" t="s">
        <v>58</v>
      </c>
      <c r="AE301" s="1261"/>
      <c r="AF301" s="1262" t="s">
        <v>59</v>
      </c>
      <c r="AG301" s="1247" t="s">
        <v>59</v>
      </c>
      <c r="AH301" s="1247" t="s">
        <v>59</v>
      </c>
      <c r="AI301" s="1247" t="s">
        <v>59</v>
      </c>
      <c r="AJ301" s="1247" t="s">
        <v>59</v>
      </c>
      <c r="AK301" s="1247" t="s">
        <v>59</v>
      </c>
      <c r="AL301" s="1247"/>
      <c r="AM301" s="1247"/>
      <c r="AN301" s="1252"/>
      <c r="AO301" s="1285" t="s">
        <v>3492</v>
      </c>
      <c r="AP301" s="1247"/>
      <c r="AQ301" s="1248" t="str" cm="1">
        <f t="array" ref="AQ301">IF(AD301="NO FAVORABLE","NO FAVORABLE",IF(SUMPRODUCT(--(TRIM(AF301:AK301)&lt;&gt;"SI"),--(TRIM(AF301:AK301)&lt;&gt;"NA"))&gt;0,"SUBSANAR","APROBADA CR"))</f>
        <v>APROBADA CR</v>
      </c>
    </row>
    <row r="302" spans="1:43" s="1249" customFormat="1" ht="14.4" x14ac:dyDescent="0.3">
      <c r="A302" s="1282" t="s">
        <v>11462</v>
      </c>
      <c r="B302" s="1282" t="s">
        <v>11463</v>
      </c>
      <c r="C302" s="1282">
        <v>655</v>
      </c>
      <c r="D302" s="591" t="s">
        <v>45</v>
      </c>
      <c r="E302" s="928" t="s">
        <v>12052</v>
      </c>
      <c r="F302" s="928" t="s">
        <v>1226</v>
      </c>
      <c r="G302" s="928" t="s">
        <v>2364</v>
      </c>
      <c r="H302" s="928" t="s">
        <v>11896</v>
      </c>
      <c r="I302" s="1239" t="str">
        <f t="shared" si="11"/>
        <v xml:space="preserve">TEREZA  DEL CARMEN  MENDEZ CERPA </v>
      </c>
      <c r="J302" s="928" t="s">
        <v>50</v>
      </c>
      <c r="K302" s="928">
        <v>43803904</v>
      </c>
      <c r="L302" s="1297">
        <v>26712</v>
      </c>
      <c r="M302" s="928">
        <v>52</v>
      </c>
      <c r="N302" s="928" t="s">
        <v>379</v>
      </c>
      <c r="O302" s="928">
        <v>3106460903</v>
      </c>
      <c r="P302" s="928"/>
      <c r="Q302" s="928" t="s">
        <v>1997</v>
      </c>
      <c r="R302" s="928" t="s">
        <v>1546</v>
      </c>
      <c r="S302" s="928" t="s">
        <v>54</v>
      </c>
      <c r="T302" s="928" t="s">
        <v>12053</v>
      </c>
      <c r="U302" s="1250"/>
      <c r="V302" s="1301" t="s">
        <v>57</v>
      </c>
      <c r="W302" s="1302" t="s">
        <v>57</v>
      </c>
      <c r="X302" s="1251" t="s">
        <v>57</v>
      </c>
      <c r="Y302" s="1261"/>
      <c r="Z302" s="1259"/>
      <c r="AA302" s="1259"/>
      <c r="AB302" s="1259"/>
      <c r="AC302" s="1271"/>
      <c r="AD302" s="1259" t="s">
        <v>58</v>
      </c>
      <c r="AE302" s="1261"/>
      <c r="AF302" s="1262" t="s">
        <v>59</v>
      </c>
      <c r="AG302" s="1247" t="s">
        <v>59</v>
      </c>
      <c r="AH302" s="1247" t="s">
        <v>59</v>
      </c>
      <c r="AI302" s="1247" t="s">
        <v>59</v>
      </c>
      <c r="AJ302" s="1247" t="s">
        <v>59</v>
      </c>
      <c r="AK302" s="1247" t="s">
        <v>59</v>
      </c>
      <c r="AL302" s="1247" t="s">
        <v>174</v>
      </c>
      <c r="AM302" s="1247"/>
      <c r="AN302" s="1252"/>
      <c r="AO302" s="1285" t="s">
        <v>3492</v>
      </c>
      <c r="AP302" s="1247" t="s">
        <v>11498</v>
      </c>
      <c r="AQ302" s="1248" t="str" cm="1">
        <f t="array" ref="AQ302">IF(AD302="NO FAVORABLE","NO FAVORABLE",IF(SUMPRODUCT(--(TRIM(AF302:AK302)&lt;&gt;"SI"),--(TRIM(AF302:AK302)&lt;&gt;"NA"))&gt;0,"SUBSANAR","APROBADA CR"))</f>
        <v>APROBADA CR</v>
      </c>
    </row>
    <row r="303" spans="1:43" s="1249" customFormat="1" ht="14.4" x14ac:dyDescent="0.3">
      <c r="A303" s="1282" t="s">
        <v>11462</v>
      </c>
      <c r="B303" s="1282" t="s">
        <v>11463</v>
      </c>
      <c r="C303" s="1282">
        <v>657</v>
      </c>
      <c r="D303" s="591" t="s">
        <v>45</v>
      </c>
      <c r="E303" s="928" t="s">
        <v>1696</v>
      </c>
      <c r="F303" s="928" t="s">
        <v>301</v>
      </c>
      <c r="G303" s="928" t="s">
        <v>12013</v>
      </c>
      <c r="H303" s="928" t="s">
        <v>3260</v>
      </c>
      <c r="I303" s="1239" t="str">
        <f t="shared" si="11"/>
        <v>ELIDA JOSEFA CHIMA  SALGADO</v>
      </c>
      <c r="J303" s="928" t="s">
        <v>50</v>
      </c>
      <c r="K303" s="928">
        <v>43250018</v>
      </c>
      <c r="L303" s="1297">
        <v>21250</v>
      </c>
      <c r="M303" s="928">
        <v>67</v>
      </c>
      <c r="N303" s="928" t="s">
        <v>379</v>
      </c>
      <c r="O303" s="928">
        <v>3113010496</v>
      </c>
      <c r="P303" s="928"/>
      <c r="Q303" s="928" t="s">
        <v>1870</v>
      </c>
      <c r="R303" s="928" t="s">
        <v>2972</v>
      </c>
      <c r="S303" s="928" t="s">
        <v>54</v>
      </c>
      <c r="T303" s="928" t="s">
        <v>12054</v>
      </c>
      <c r="U303" s="1250"/>
      <c r="V303" s="1301" t="s">
        <v>57</v>
      </c>
      <c r="W303" s="1302" t="s">
        <v>57</v>
      </c>
      <c r="X303" s="1251" t="s">
        <v>57</v>
      </c>
      <c r="Y303" s="1261"/>
      <c r="Z303" s="1259"/>
      <c r="AA303" s="1259"/>
      <c r="AB303" s="1259"/>
      <c r="AC303" s="1271"/>
      <c r="AD303" s="1259" t="s">
        <v>58</v>
      </c>
      <c r="AE303" s="1261"/>
      <c r="AF303" s="1262" t="s">
        <v>59</v>
      </c>
      <c r="AG303" s="1247" t="s">
        <v>59</v>
      </c>
      <c r="AH303" s="1247" t="s">
        <v>59</v>
      </c>
      <c r="AI303" s="1247" t="s">
        <v>59</v>
      </c>
      <c r="AJ303" s="1247" t="s">
        <v>59</v>
      </c>
      <c r="AK303" s="1247" t="s">
        <v>59</v>
      </c>
      <c r="AL303" s="1247" t="s">
        <v>174</v>
      </c>
      <c r="AM303" s="1247"/>
      <c r="AN303" s="1252"/>
      <c r="AO303" s="1285" t="s">
        <v>3492</v>
      </c>
      <c r="AP303" s="1247"/>
      <c r="AQ303" s="1248" t="str" cm="1">
        <f t="array" ref="AQ303">IF(AD303="NO FAVORABLE","NO FAVORABLE",IF(SUMPRODUCT(--(TRIM(AF303:AK303)&lt;&gt;"SI"),--(TRIM(AF303:AK303)&lt;&gt;"NA"))&gt;0,"SUBSANAR","APROBADA CR"))</f>
        <v>APROBADA CR</v>
      </c>
    </row>
    <row r="304" spans="1:43" s="1249" customFormat="1" ht="14.4" x14ac:dyDescent="0.3">
      <c r="A304" s="1282" t="s">
        <v>11462</v>
      </c>
      <c r="B304" s="1282" t="s">
        <v>11463</v>
      </c>
      <c r="C304" s="1282">
        <v>659</v>
      </c>
      <c r="D304" s="591" t="s">
        <v>45</v>
      </c>
      <c r="E304" s="928" t="s">
        <v>1848</v>
      </c>
      <c r="F304" s="928" t="s">
        <v>391</v>
      </c>
      <c r="G304" s="928" t="s">
        <v>625</v>
      </c>
      <c r="H304" s="928" t="s">
        <v>550</v>
      </c>
      <c r="I304" s="1239" t="str">
        <f t="shared" si="11"/>
        <v>LINA  PATRICIA PEÑA SUAREZ</v>
      </c>
      <c r="J304" s="928" t="s">
        <v>50</v>
      </c>
      <c r="K304" s="928">
        <v>32204037</v>
      </c>
      <c r="L304" s="1297">
        <v>29140</v>
      </c>
      <c r="M304" s="928">
        <v>46</v>
      </c>
      <c r="N304" s="928" t="s">
        <v>379</v>
      </c>
      <c r="O304" s="928">
        <v>3193039331</v>
      </c>
      <c r="P304" s="928"/>
      <c r="Q304" s="928" t="s">
        <v>4668</v>
      </c>
      <c r="R304" s="928" t="s">
        <v>1546</v>
      </c>
      <c r="S304" s="928" t="s">
        <v>54</v>
      </c>
      <c r="T304" s="928" t="s">
        <v>12055</v>
      </c>
      <c r="U304" s="1250"/>
      <c r="V304" s="1301" t="s">
        <v>57</v>
      </c>
      <c r="W304" s="1302" t="s">
        <v>57</v>
      </c>
      <c r="X304" s="1251" t="s">
        <v>57</v>
      </c>
      <c r="Y304" s="1261"/>
      <c r="Z304" s="1259"/>
      <c r="AA304" s="1259"/>
      <c r="AB304" s="1259"/>
      <c r="AC304" s="1271"/>
      <c r="AD304" s="1259" t="s">
        <v>58</v>
      </c>
      <c r="AE304" s="1261"/>
      <c r="AF304" s="1303" t="s">
        <v>59</v>
      </c>
      <c r="AG304" s="1263" t="s">
        <v>57</v>
      </c>
      <c r="AH304" s="1263" t="s">
        <v>59</v>
      </c>
      <c r="AI304" s="1263" t="s">
        <v>59</v>
      </c>
      <c r="AJ304" s="1263" t="s">
        <v>59</v>
      </c>
      <c r="AK304" s="1263" t="s">
        <v>59</v>
      </c>
      <c r="AL304" s="1263" t="s">
        <v>138</v>
      </c>
      <c r="AM304" s="1247"/>
      <c r="AN304" s="1252"/>
      <c r="AO304" s="1285" t="s">
        <v>3492</v>
      </c>
      <c r="AP304" s="1247" t="e">
        <v>#N/A</v>
      </c>
      <c r="AQ304" s="1248" t="str" cm="1">
        <f t="array" ref="AQ304">IF(AD304="NO FAVORABLE","NO FAVORABLE",IF(SUMPRODUCT(--(TRIM(AF304:AK304)&lt;&gt;"SI"),--(TRIM(AF304:AK304)&lt;&gt;"NA"))&gt;0,"SUBSANAR","APROBADA CR"))</f>
        <v>APROBADA CR</v>
      </c>
    </row>
    <row r="305" spans="1:43" s="1249" customFormat="1" ht="14.4" x14ac:dyDescent="0.3">
      <c r="A305" s="1282" t="s">
        <v>11462</v>
      </c>
      <c r="B305" s="1282" t="s">
        <v>11463</v>
      </c>
      <c r="C305" s="1282">
        <v>660</v>
      </c>
      <c r="D305" s="1533" t="s">
        <v>45</v>
      </c>
      <c r="E305" s="928" t="s">
        <v>12056</v>
      </c>
      <c r="F305" s="928" t="s">
        <v>666</v>
      </c>
      <c r="G305" s="928" t="s">
        <v>117</v>
      </c>
      <c r="H305" s="928" t="s">
        <v>2283</v>
      </c>
      <c r="I305" s="1530" t="str">
        <f t="shared" si="11"/>
        <v xml:space="preserve">MERY  MARIA  DIAZ SIERRA </v>
      </c>
      <c r="J305" s="928" t="s">
        <v>50</v>
      </c>
      <c r="K305" s="928">
        <v>39159617</v>
      </c>
      <c r="L305" s="1297">
        <v>22275</v>
      </c>
      <c r="M305" s="928">
        <v>65</v>
      </c>
      <c r="N305" s="928" t="s">
        <v>379</v>
      </c>
      <c r="O305" s="928">
        <v>3222654910</v>
      </c>
      <c r="P305" s="928"/>
      <c r="Q305" s="928" t="s">
        <v>1819</v>
      </c>
      <c r="R305" s="928" t="s">
        <v>12008</v>
      </c>
      <c r="S305" s="928" t="s">
        <v>54</v>
      </c>
      <c r="T305" s="928" t="s">
        <v>12057</v>
      </c>
      <c r="U305" s="1250"/>
      <c r="V305" s="1301" t="s">
        <v>57</v>
      </c>
      <c r="W305" s="1302" t="s">
        <v>57</v>
      </c>
      <c r="X305" s="931" t="s">
        <v>12058</v>
      </c>
      <c r="Y305" s="1261"/>
      <c r="Z305" s="1259"/>
      <c r="AA305" s="1259"/>
      <c r="AB305" s="1259"/>
      <c r="AC305" s="1271"/>
      <c r="AD305" s="1259" t="s">
        <v>58</v>
      </c>
      <c r="AE305" s="1610"/>
      <c r="AF305" s="1266" t="s">
        <v>59</v>
      </c>
      <c r="AG305" s="1266" t="s">
        <v>57</v>
      </c>
      <c r="AH305" s="1266" t="s">
        <v>59</v>
      </c>
      <c r="AI305" s="1266" t="s">
        <v>59</v>
      </c>
      <c r="AJ305" s="1266" t="s">
        <v>59</v>
      </c>
      <c r="AK305" s="1266" t="s">
        <v>59</v>
      </c>
      <c r="AL305" s="1266" t="s">
        <v>283</v>
      </c>
      <c r="AM305" s="1262"/>
      <c r="AN305" s="1252"/>
      <c r="AO305" s="1285" t="s">
        <v>12059</v>
      </c>
      <c r="AP305" s="1247"/>
      <c r="AQ305" s="1248" t="str" cm="1">
        <f t="array" ref="AQ305">IF(AD305="NO FAVORABLE","NO FAVORABLE",IF(SUMPRODUCT(--(TRIM(AF305:AK305)&lt;&gt;"SI"),--(TRIM(AF305:AK305)&lt;&gt;"NA"))&gt;0,"SUBSANAR","APROBADA CR"))</f>
        <v>APROBADA CR</v>
      </c>
    </row>
    <row r="306" spans="1:43" s="1249" customFormat="1" ht="14.4" x14ac:dyDescent="0.3">
      <c r="A306" s="1282" t="s">
        <v>11462</v>
      </c>
      <c r="B306" s="1282" t="s">
        <v>11463</v>
      </c>
      <c r="C306" s="1282">
        <v>661</v>
      </c>
      <c r="D306" s="591" t="s">
        <v>45</v>
      </c>
      <c r="E306" s="928" t="s">
        <v>1403</v>
      </c>
      <c r="F306" s="928" t="s">
        <v>107</v>
      </c>
      <c r="G306" s="928" t="s">
        <v>591</v>
      </c>
      <c r="H306" s="928" t="s">
        <v>550</v>
      </c>
      <c r="I306" s="1239" t="str">
        <f t="shared" si="11"/>
        <v>DIANA  LUZ PEÑA  SUAREZ</v>
      </c>
      <c r="J306" s="928" t="s">
        <v>50</v>
      </c>
      <c r="K306" s="928">
        <v>1001591383</v>
      </c>
      <c r="L306" s="1297">
        <v>35745</v>
      </c>
      <c r="M306" s="928">
        <v>26</v>
      </c>
      <c r="N306" s="928" t="s">
        <v>379</v>
      </c>
      <c r="O306" s="928">
        <v>3025768642</v>
      </c>
      <c r="P306" s="928"/>
      <c r="Q306" s="928" t="s">
        <v>12060</v>
      </c>
      <c r="R306" s="928" t="s">
        <v>1546</v>
      </c>
      <c r="S306" s="928" t="s">
        <v>54</v>
      </c>
      <c r="T306" s="928" t="s">
        <v>12061</v>
      </c>
      <c r="U306" s="1250"/>
      <c r="V306" s="1301" t="s">
        <v>57</v>
      </c>
      <c r="W306" s="1302" t="s">
        <v>57</v>
      </c>
      <c r="X306" s="1251" t="s">
        <v>57</v>
      </c>
      <c r="Y306" s="1261"/>
      <c r="Z306" s="1259"/>
      <c r="AA306" s="1259"/>
      <c r="AB306" s="1259"/>
      <c r="AC306" s="1271"/>
      <c r="AD306" s="1259" t="s">
        <v>58</v>
      </c>
      <c r="AE306" s="1261"/>
      <c r="AF306" s="1319" t="s">
        <v>59</v>
      </c>
      <c r="AG306" s="1255" t="s">
        <v>59</v>
      </c>
      <c r="AH306" s="1255" t="s">
        <v>59</v>
      </c>
      <c r="AI306" s="1255" t="s">
        <v>59</v>
      </c>
      <c r="AJ306" s="1255" t="s">
        <v>59</v>
      </c>
      <c r="AK306" s="1255" t="s">
        <v>59</v>
      </c>
      <c r="AL306" s="1255" t="s">
        <v>70</v>
      </c>
      <c r="AM306" s="1247"/>
      <c r="AN306" s="1252"/>
      <c r="AO306" s="1285" t="s">
        <v>3492</v>
      </c>
      <c r="AP306" s="1247"/>
      <c r="AQ306" s="1248" t="str" cm="1">
        <f t="array" ref="AQ306">IF(AD306="NO FAVORABLE","NO FAVORABLE",IF(SUMPRODUCT(--(TRIM(AF306:AK306)&lt;&gt;"SI"),--(TRIM(AF306:AK306)&lt;&gt;"NA"))&gt;0,"SUBSANAR","APROBADA CR"))</f>
        <v>APROBADA CR</v>
      </c>
    </row>
    <row r="307" spans="1:43" s="1249" customFormat="1" ht="14.4" x14ac:dyDescent="0.3">
      <c r="A307" s="1282" t="s">
        <v>11462</v>
      </c>
      <c r="B307" s="1282" t="s">
        <v>11463</v>
      </c>
      <c r="C307" s="1282">
        <v>662</v>
      </c>
      <c r="D307" s="591" t="s">
        <v>45</v>
      </c>
      <c r="E307" s="928" t="s">
        <v>2727</v>
      </c>
      <c r="F307" s="928" t="s">
        <v>488</v>
      </c>
      <c r="G307" s="928" t="s">
        <v>4775</v>
      </c>
      <c r="H307" s="928" t="s">
        <v>2040</v>
      </c>
      <c r="I307" s="1239" t="str">
        <f t="shared" si="11"/>
        <v>ELVIA  ROSA GUERRERO TEJADA</v>
      </c>
      <c r="J307" s="928" t="s">
        <v>50</v>
      </c>
      <c r="K307" s="928">
        <v>32201584</v>
      </c>
      <c r="L307" s="1297">
        <v>29913</v>
      </c>
      <c r="M307" s="928">
        <v>43</v>
      </c>
      <c r="N307" s="928" t="s">
        <v>379</v>
      </c>
      <c r="O307" s="928"/>
      <c r="P307" s="928"/>
      <c r="Q307" s="928"/>
      <c r="R307" s="928" t="s">
        <v>53</v>
      </c>
      <c r="S307" s="928" t="s">
        <v>54</v>
      </c>
      <c r="T307" s="928" t="s">
        <v>11507</v>
      </c>
      <c r="U307" s="1250"/>
      <c r="V307" s="1301" t="s">
        <v>57</v>
      </c>
      <c r="W307" s="1302" t="s">
        <v>57</v>
      </c>
      <c r="X307" s="931" t="s">
        <v>12062</v>
      </c>
      <c r="Y307" s="1261"/>
      <c r="Z307" s="1259"/>
      <c r="AA307" s="1259"/>
      <c r="AB307" s="1259"/>
      <c r="AC307" s="1271"/>
      <c r="AD307" s="1259" t="s">
        <v>58</v>
      </c>
      <c r="AE307" s="1261"/>
      <c r="AF307" s="1262" t="s">
        <v>59</v>
      </c>
      <c r="AG307" s="1247" t="s">
        <v>57</v>
      </c>
      <c r="AH307" s="1247" t="s">
        <v>59</v>
      </c>
      <c r="AI307" s="1247" t="s">
        <v>59</v>
      </c>
      <c r="AJ307" s="1247" t="s">
        <v>59</v>
      </c>
      <c r="AK307" s="1247" t="s">
        <v>59</v>
      </c>
      <c r="AL307" s="1247" t="s">
        <v>194</v>
      </c>
      <c r="AM307" s="1247"/>
      <c r="AN307" s="1252"/>
      <c r="AO307" s="1285" t="s">
        <v>12063</v>
      </c>
      <c r="AP307" s="1247"/>
      <c r="AQ307" s="1248" t="str" cm="1">
        <f t="array" ref="AQ307">IF(AD307="NO FAVORABLE","NO FAVORABLE",IF(SUMPRODUCT(--(TRIM(AF307:AK307)&lt;&gt;"SI"),--(TRIM(AF307:AK307)&lt;&gt;"NA"))&gt;0,"SUBSANAR","APROBADA CR"))</f>
        <v>APROBADA CR</v>
      </c>
    </row>
    <row r="308" spans="1:43" s="1249" customFormat="1" ht="14.4" x14ac:dyDescent="0.3">
      <c r="A308" s="1282" t="s">
        <v>11462</v>
      </c>
      <c r="B308" s="1282" t="s">
        <v>11463</v>
      </c>
      <c r="C308" s="1282">
        <v>663</v>
      </c>
      <c r="D308" s="591" t="s">
        <v>45</v>
      </c>
      <c r="E308" s="928" t="s">
        <v>5360</v>
      </c>
      <c r="F308" s="928" t="s">
        <v>2708</v>
      </c>
      <c r="G308" s="928" t="s">
        <v>400</v>
      </c>
      <c r="H308" s="928" t="s">
        <v>4799</v>
      </c>
      <c r="I308" s="1585" t="str">
        <f t="shared" si="11"/>
        <v>DENIS  DALILA PEREZ PACHECO</v>
      </c>
      <c r="J308" s="928" t="s">
        <v>50</v>
      </c>
      <c r="K308" s="928">
        <v>1001596331</v>
      </c>
      <c r="L308" s="1297">
        <v>33582</v>
      </c>
      <c r="M308" s="928">
        <v>34</v>
      </c>
      <c r="N308" s="928" t="s">
        <v>379</v>
      </c>
      <c r="O308" s="928">
        <v>3148300418</v>
      </c>
      <c r="P308" s="928"/>
      <c r="Q308" s="928"/>
      <c r="R308" s="928"/>
      <c r="S308" s="928" t="s">
        <v>54</v>
      </c>
      <c r="T308" s="928" t="s">
        <v>12064</v>
      </c>
      <c r="U308" s="1250"/>
      <c r="V308" s="1301" t="s">
        <v>57</v>
      </c>
      <c r="W308" s="1302" t="s">
        <v>57</v>
      </c>
      <c r="X308" s="1251" t="s">
        <v>57</v>
      </c>
      <c r="Y308" s="1261"/>
      <c r="Z308" s="1259"/>
      <c r="AA308" s="1259"/>
      <c r="AB308" s="1259"/>
      <c r="AC308" s="1271"/>
      <c r="AD308" s="1259" t="s">
        <v>58</v>
      </c>
      <c r="AE308" s="1261"/>
      <c r="AF308" s="1262" t="s">
        <v>59</v>
      </c>
      <c r="AG308" s="1247" t="s">
        <v>59</v>
      </c>
      <c r="AH308" s="1247" t="s">
        <v>59</v>
      </c>
      <c r="AI308" s="1247" t="s">
        <v>59</v>
      </c>
      <c r="AJ308" s="1247" t="s">
        <v>59</v>
      </c>
      <c r="AK308" s="1247" t="s">
        <v>59</v>
      </c>
      <c r="AL308" s="1247" t="s">
        <v>174</v>
      </c>
      <c r="AM308" s="1247"/>
      <c r="AN308" s="1252"/>
      <c r="AO308" s="1285" t="s">
        <v>3492</v>
      </c>
      <c r="AP308" s="1247"/>
      <c r="AQ308" s="1248" t="str" cm="1">
        <f t="array" ref="AQ308">IF(AD308="NO FAVORABLE","NO FAVORABLE",IF(SUMPRODUCT(--(TRIM(AF308:AK308)&lt;&gt;"SI"),--(TRIM(AF308:AK308)&lt;&gt;"NA"))&gt;0,"SUBSANAR","APROBADA CR"))</f>
        <v>APROBADA CR</v>
      </c>
    </row>
    <row r="309" spans="1:43" s="1249" customFormat="1" ht="14.4" x14ac:dyDescent="0.3">
      <c r="A309" s="1282" t="s">
        <v>11462</v>
      </c>
      <c r="B309" s="1282" t="s">
        <v>11463</v>
      </c>
      <c r="C309" s="1282">
        <v>664</v>
      </c>
      <c r="D309" s="591" t="s">
        <v>45</v>
      </c>
      <c r="E309" s="928" t="s">
        <v>1348</v>
      </c>
      <c r="F309" s="928" t="s">
        <v>5678</v>
      </c>
      <c r="G309" s="928" t="s">
        <v>5190</v>
      </c>
      <c r="H309" s="928" t="s">
        <v>126</v>
      </c>
      <c r="I309" s="1239" t="str">
        <f t="shared" si="11"/>
        <v>LUZ  DENYS PEREIRA VELASQUEZ</v>
      </c>
      <c r="J309" s="928" t="s">
        <v>50</v>
      </c>
      <c r="K309" s="928">
        <v>1001598264</v>
      </c>
      <c r="L309" s="1297">
        <v>31903</v>
      </c>
      <c r="M309" s="928">
        <v>38</v>
      </c>
      <c r="N309" s="928" t="s">
        <v>379</v>
      </c>
      <c r="O309" s="928">
        <v>3135252401</v>
      </c>
      <c r="P309" s="928"/>
      <c r="Q309" s="928"/>
      <c r="R309" s="928"/>
      <c r="S309" s="928" t="s">
        <v>54</v>
      </c>
      <c r="T309" s="928" t="s">
        <v>11507</v>
      </c>
      <c r="U309" s="1250"/>
      <c r="V309" s="1301" t="s">
        <v>57</v>
      </c>
      <c r="W309" s="1302" t="s">
        <v>57</v>
      </c>
      <c r="X309" s="1251" t="s">
        <v>57</v>
      </c>
      <c r="Y309" s="1261"/>
      <c r="Z309" s="1259"/>
      <c r="AA309" s="1259"/>
      <c r="AB309" s="1259"/>
      <c r="AC309" s="1271"/>
      <c r="AD309" s="1259" t="s">
        <v>58</v>
      </c>
      <c r="AE309" s="1261"/>
      <c r="AF309" s="1262" t="s">
        <v>59</v>
      </c>
      <c r="AG309" s="1247" t="s">
        <v>57</v>
      </c>
      <c r="AH309" s="1247" t="s">
        <v>59</v>
      </c>
      <c r="AI309" s="1247" t="s">
        <v>59</v>
      </c>
      <c r="AJ309" s="1247" t="s">
        <v>59</v>
      </c>
      <c r="AK309" s="1247" t="s">
        <v>59</v>
      </c>
      <c r="AL309" s="1247" t="s">
        <v>174</v>
      </c>
      <c r="AM309" s="1247"/>
      <c r="AN309" s="1252"/>
      <c r="AO309" s="1285" t="s">
        <v>3492</v>
      </c>
      <c r="AP309" s="1247" t="e">
        <v>#N/A</v>
      </c>
      <c r="AQ309" s="1248" t="str" cm="1">
        <f t="array" ref="AQ309">IF(AD309="NO FAVORABLE","NO FAVORABLE",IF(SUMPRODUCT(--(TRIM(AF309:AK309)&lt;&gt;"SI"),--(TRIM(AF309:AK309)&lt;&gt;"NA"))&gt;0,"SUBSANAR","APROBADA CR"))</f>
        <v>APROBADA CR</v>
      </c>
    </row>
    <row r="310" spans="1:43" s="1249" customFormat="1" ht="14.4" x14ac:dyDescent="0.3">
      <c r="A310" s="1282" t="s">
        <v>11462</v>
      </c>
      <c r="B310" s="1282" t="s">
        <v>11463</v>
      </c>
      <c r="C310" s="1282">
        <v>665</v>
      </c>
      <c r="D310" s="591" t="s">
        <v>45</v>
      </c>
      <c r="E310" s="928" t="s">
        <v>12065</v>
      </c>
      <c r="F310" s="928" t="s">
        <v>316</v>
      </c>
      <c r="G310" s="928" t="s">
        <v>11225</v>
      </c>
      <c r="H310" s="928" t="s">
        <v>5190</v>
      </c>
      <c r="I310" s="1585" t="str">
        <f t="shared" si="11"/>
        <v>YARNEIDIS  PAOLA SOCARRAZ PEREIRA</v>
      </c>
      <c r="J310" s="928" t="s">
        <v>50</v>
      </c>
      <c r="K310" s="928">
        <v>1039100248</v>
      </c>
      <c r="L310" s="1297">
        <v>34979</v>
      </c>
      <c r="M310" s="928">
        <v>30</v>
      </c>
      <c r="N310" s="928" t="s">
        <v>379</v>
      </c>
      <c r="O310" s="928">
        <v>3135251401</v>
      </c>
      <c r="P310" s="928"/>
      <c r="Q310" s="928"/>
      <c r="R310" s="928"/>
      <c r="S310" s="928" t="s">
        <v>54</v>
      </c>
      <c r="T310" s="928" t="s">
        <v>11507</v>
      </c>
      <c r="U310" s="1250"/>
      <c r="V310" s="1301" t="s">
        <v>57</v>
      </c>
      <c r="W310" s="1302" t="s">
        <v>57</v>
      </c>
      <c r="X310" s="1251" t="s">
        <v>57</v>
      </c>
      <c r="Y310" s="1261"/>
      <c r="Z310" s="1259"/>
      <c r="AA310" s="1259"/>
      <c r="AB310" s="1259"/>
      <c r="AC310" s="1271"/>
      <c r="AD310" s="1259" t="s">
        <v>58</v>
      </c>
      <c r="AE310" s="1261"/>
      <c r="AF310" s="1262" t="s">
        <v>59</v>
      </c>
      <c r="AG310" s="1247" t="s">
        <v>57</v>
      </c>
      <c r="AH310" s="1247" t="s">
        <v>59</v>
      </c>
      <c r="AI310" s="1247" t="s">
        <v>59</v>
      </c>
      <c r="AJ310" s="1247" t="s">
        <v>59</v>
      </c>
      <c r="AK310" s="1247" t="s">
        <v>59</v>
      </c>
      <c r="AL310" s="1247" t="s">
        <v>70</v>
      </c>
      <c r="AM310" s="1247"/>
      <c r="AN310" s="1252"/>
      <c r="AO310" s="1285" t="s">
        <v>3492</v>
      </c>
      <c r="AP310" s="1247"/>
      <c r="AQ310" s="1248" t="str" cm="1">
        <f t="array" ref="AQ310">IF(AD310="NO FAVORABLE","NO FAVORABLE",IF(SUMPRODUCT(--(TRIM(AF310:AK310)&lt;&gt;"SI"),--(TRIM(AF310:AK310)&lt;&gt;"NA"))&gt;0,"SUBSANAR","APROBADA CR"))</f>
        <v>APROBADA CR</v>
      </c>
    </row>
    <row r="311" spans="1:43" s="1249" customFormat="1" ht="14.4" x14ac:dyDescent="0.3">
      <c r="A311" s="1282" t="s">
        <v>11462</v>
      </c>
      <c r="B311" s="1282" t="s">
        <v>11463</v>
      </c>
      <c r="C311" s="1282">
        <v>666</v>
      </c>
      <c r="D311" s="591" t="s">
        <v>45</v>
      </c>
      <c r="E311" s="928" t="s">
        <v>12066</v>
      </c>
      <c r="F311" s="928"/>
      <c r="G311" s="928" t="s">
        <v>1516</v>
      </c>
      <c r="H311" s="928"/>
      <c r="I311" s="1239" t="str">
        <f t="shared" si="11"/>
        <v xml:space="preserve">FALCONERYS  MANCO </v>
      </c>
      <c r="J311" s="928" t="s">
        <v>50</v>
      </c>
      <c r="K311" s="928">
        <v>1045489829</v>
      </c>
      <c r="L311" s="1297">
        <v>38196</v>
      </c>
      <c r="M311" s="928">
        <v>21</v>
      </c>
      <c r="N311" s="928" t="s">
        <v>379</v>
      </c>
      <c r="O311" s="928">
        <v>3147274084</v>
      </c>
      <c r="P311" s="928"/>
      <c r="Q311" s="928"/>
      <c r="R311" s="928"/>
      <c r="S311" s="928" t="s">
        <v>54</v>
      </c>
      <c r="T311" s="928" t="s">
        <v>12067</v>
      </c>
      <c r="U311" s="1250"/>
      <c r="V311" s="1301" t="s">
        <v>57</v>
      </c>
      <c r="W311" s="1302" t="s">
        <v>57</v>
      </c>
      <c r="X311" s="1251" t="s">
        <v>57</v>
      </c>
      <c r="Y311" s="1261"/>
      <c r="Z311" s="1259"/>
      <c r="AA311" s="1259"/>
      <c r="AB311" s="1259"/>
      <c r="AC311" s="1271"/>
      <c r="AD311" s="1259" t="s">
        <v>58</v>
      </c>
      <c r="AE311" s="1261"/>
      <c r="AF311" s="1262" t="s">
        <v>59</v>
      </c>
      <c r="AG311" s="1247" t="s">
        <v>59</v>
      </c>
      <c r="AH311" s="1247" t="s">
        <v>59</v>
      </c>
      <c r="AI311" s="1247" t="s">
        <v>59</v>
      </c>
      <c r="AJ311" s="1247" t="s">
        <v>59</v>
      </c>
      <c r="AK311" s="1247" t="s">
        <v>59</v>
      </c>
      <c r="AL311" s="1247" t="s">
        <v>114</v>
      </c>
      <c r="AM311" s="1247"/>
      <c r="AN311" s="1252"/>
      <c r="AO311" s="1285" t="s">
        <v>3492</v>
      </c>
      <c r="AP311" s="1247"/>
      <c r="AQ311" s="1248" t="str" cm="1">
        <f t="array" ref="AQ311">IF(AD311="NO FAVORABLE","NO FAVORABLE",IF(SUMPRODUCT(--(TRIM(AF311:AK311)&lt;&gt;"SI"),--(TRIM(AF311:AK311)&lt;&gt;"NA"))&gt;0,"SUBSANAR","APROBADA CR"))</f>
        <v>APROBADA CR</v>
      </c>
    </row>
    <row r="312" spans="1:43" s="1249" customFormat="1" ht="14.4" x14ac:dyDescent="0.3">
      <c r="A312" s="1282" t="s">
        <v>11462</v>
      </c>
      <c r="B312" s="928" t="s">
        <v>11463</v>
      </c>
      <c r="C312" s="928">
        <v>670</v>
      </c>
      <c r="D312" s="899" t="s">
        <v>45</v>
      </c>
      <c r="E312" s="928" t="s">
        <v>666</v>
      </c>
      <c r="F312" s="928" t="s">
        <v>4484</v>
      </c>
      <c r="G312" s="928" t="s">
        <v>11458</v>
      </c>
      <c r="H312" s="928" t="s">
        <v>554</v>
      </c>
      <c r="I312" s="1239" t="str">
        <f t="shared" si="11"/>
        <v>MARIA  ALEXANDRA  THERAN GOMEZ</v>
      </c>
      <c r="J312" s="928" t="s">
        <v>50</v>
      </c>
      <c r="K312" s="928">
        <v>1033373815</v>
      </c>
      <c r="L312" s="1240">
        <v>33750</v>
      </c>
      <c r="M312" s="928">
        <v>32</v>
      </c>
      <c r="N312" s="928" t="s">
        <v>379</v>
      </c>
      <c r="O312" s="928">
        <v>3113140623</v>
      </c>
      <c r="P312" s="928"/>
      <c r="Q312" s="928"/>
      <c r="R312" s="928"/>
      <c r="S312" s="928" t="s">
        <v>54</v>
      </c>
      <c r="T312" s="928" t="s">
        <v>12069</v>
      </c>
      <c r="U312" s="1250"/>
      <c r="V312" s="1301" t="s">
        <v>57</v>
      </c>
      <c r="W312" s="1302" t="s">
        <v>57</v>
      </c>
      <c r="X312" s="1251" t="s">
        <v>57</v>
      </c>
      <c r="Y312" s="1261"/>
      <c r="Z312" s="1259"/>
      <c r="AA312" s="1259"/>
      <c r="AB312" s="1259"/>
      <c r="AC312" s="1271"/>
      <c r="AD312" s="1259" t="s">
        <v>58</v>
      </c>
      <c r="AE312" s="1261"/>
      <c r="AF312" s="1262" t="s">
        <v>59</v>
      </c>
      <c r="AG312" s="1247" t="s">
        <v>57</v>
      </c>
      <c r="AH312" s="1247" t="s">
        <v>59</v>
      </c>
      <c r="AI312" s="1247" t="s">
        <v>59</v>
      </c>
      <c r="AJ312" s="1247" t="s">
        <v>59</v>
      </c>
      <c r="AK312" s="1247" t="s">
        <v>59</v>
      </c>
      <c r="AL312" s="1247" t="s">
        <v>194</v>
      </c>
      <c r="AM312" s="1247"/>
      <c r="AN312" s="1252"/>
      <c r="AO312" s="1285" t="s">
        <v>3492</v>
      </c>
      <c r="AP312" s="1247" t="e">
        <v>#N/A</v>
      </c>
      <c r="AQ312" s="1248" t="str" cm="1">
        <f t="array" ref="AQ312">IF(AD312="NO FAVORABLE","NO FAVORABLE",IF(SUMPRODUCT(--(TRIM(AF312:AK312)&lt;&gt;"SI"),--(TRIM(AF312:AK312)&lt;&gt;"NA"))&gt;0,"SUBSANAR","APROBADA CR"))</f>
        <v>APROBADA CR</v>
      </c>
    </row>
    <row r="313" spans="1:43" s="1249" customFormat="1" ht="14.4" x14ac:dyDescent="0.3">
      <c r="A313" s="1282" t="s">
        <v>11462</v>
      </c>
      <c r="B313" s="928" t="s">
        <v>11463</v>
      </c>
      <c r="C313" s="899">
        <v>710</v>
      </c>
      <c r="D313" s="899" t="s">
        <v>45</v>
      </c>
      <c r="E313" s="928" t="s">
        <v>158</v>
      </c>
      <c r="F313" s="928" t="s">
        <v>643</v>
      </c>
      <c r="G313" s="928" t="s">
        <v>2364</v>
      </c>
      <c r="H313" s="928" t="s">
        <v>5400</v>
      </c>
      <c r="I313" s="1239" t="str">
        <f t="shared" si="11"/>
        <v>TERESA DEL CARMEN MENDEZ NISPERUZA</v>
      </c>
      <c r="J313" s="928" t="s">
        <v>50</v>
      </c>
      <c r="K313" s="928">
        <v>39417282</v>
      </c>
      <c r="L313" s="929">
        <v>27518</v>
      </c>
      <c r="M313" s="928">
        <v>50</v>
      </c>
      <c r="N313" s="899" t="s">
        <v>379</v>
      </c>
      <c r="O313" s="928">
        <v>3216689490</v>
      </c>
      <c r="P313" s="1257" t="s">
        <v>12072</v>
      </c>
      <c r="Q313" s="1309" t="s">
        <v>1771</v>
      </c>
      <c r="R313" s="1309" t="s">
        <v>374</v>
      </c>
      <c r="S313" s="1309" t="s">
        <v>54</v>
      </c>
      <c r="T313" s="1309" t="s">
        <v>12073</v>
      </c>
      <c r="U313" s="1310"/>
      <c r="V313" s="1301" t="s">
        <v>57</v>
      </c>
      <c r="W313" s="1302" t="s">
        <v>57</v>
      </c>
      <c r="X313" s="931" t="s">
        <v>12074</v>
      </c>
      <c r="Y313" s="1261"/>
      <c r="Z313" s="1259"/>
      <c r="AA313" s="1259"/>
      <c r="AB313" s="1259"/>
      <c r="AC313" s="1271"/>
      <c r="AD313" s="1259" t="s">
        <v>58</v>
      </c>
      <c r="AE313" s="1261"/>
      <c r="AF313" s="1303" t="s">
        <v>59</v>
      </c>
      <c r="AG313" s="1263" t="s">
        <v>57</v>
      </c>
      <c r="AH313" s="1263" t="s">
        <v>59</v>
      </c>
      <c r="AI313" s="1263" t="s">
        <v>59</v>
      </c>
      <c r="AJ313" s="1263" t="s">
        <v>59</v>
      </c>
      <c r="AK313" s="1263" t="s">
        <v>59</v>
      </c>
      <c r="AL313" s="1263" t="s">
        <v>99</v>
      </c>
      <c r="AM313" s="1247"/>
      <c r="AN313" s="1252"/>
      <c r="AO313" s="1285" t="s">
        <v>12075</v>
      </c>
      <c r="AP313" s="1247" t="s">
        <v>11498</v>
      </c>
      <c r="AQ313" s="1248" t="str" cm="1">
        <f t="array" ref="AQ313">IF(AD313="NO FAVORABLE","NO FAVORABLE",IF(SUMPRODUCT(--(TRIM(AF313:AK313)&lt;&gt;"SI"),--(TRIM(AF313:AK313)&lt;&gt;"NA"))&gt;0,"SUBSANAR","APROBADA CR"))</f>
        <v>APROBADA CR</v>
      </c>
    </row>
    <row r="314" spans="1:43" s="1249" customFormat="1" ht="14.4" x14ac:dyDescent="0.3">
      <c r="A314" s="1282" t="s">
        <v>11462</v>
      </c>
      <c r="B314" s="928" t="s">
        <v>11463</v>
      </c>
      <c r="C314" s="899">
        <v>713</v>
      </c>
      <c r="D314" s="899" t="s">
        <v>45</v>
      </c>
      <c r="E314" s="928" t="s">
        <v>2834</v>
      </c>
      <c r="F314" s="928" t="s">
        <v>624</v>
      </c>
      <c r="G314" s="928" t="s">
        <v>4893</v>
      </c>
      <c r="H314" s="928" t="s">
        <v>153</v>
      </c>
      <c r="I314" s="1239" t="str">
        <f t="shared" si="11"/>
        <v>MAIRA ESTHER DORIA MARTINEZ</v>
      </c>
      <c r="J314" s="928" t="s">
        <v>50</v>
      </c>
      <c r="K314" s="928">
        <v>1001591568</v>
      </c>
      <c r="L314" s="929">
        <v>35024</v>
      </c>
      <c r="M314" s="928">
        <v>29</v>
      </c>
      <c r="N314" s="928" t="s">
        <v>379</v>
      </c>
      <c r="O314" s="928">
        <v>3217518833</v>
      </c>
      <c r="P314" s="1311"/>
      <c r="Q314" s="1309"/>
      <c r="R314" s="1309"/>
      <c r="S314" s="1309" t="s">
        <v>54</v>
      </c>
      <c r="T314" s="1309" t="s">
        <v>7721</v>
      </c>
      <c r="U314" s="1310"/>
      <c r="V314" s="1301" t="s">
        <v>57</v>
      </c>
      <c r="W314" s="1302" t="s">
        <v>57</v>
      </c>
      <c r="X314" s="1251" t="s">
        <v>57</v>
      </c>
      <c r="Y314" s="1261"/>
      <c r="Z314" s="1259"/>
      <c r="AA314" s="1259"/>
      <c r="AB314" s="1259"/>
      <c r="AC314" s="1271"/>
      <c r="AD314" s="1259" t="s">
        <v>58</v>
      </c>
      <c r="AE314" s="1261"/>
      <c r="AF314" s="1262" t="s">
        <v>59</v>
      </c>
      <c r="AG314" s="1247" t="s">
        <v>57</v>
      </c>
      <c r="AH314" s="1247" t="s">
        <v>59</v>
      </c>
      <c r="AI314" s="1247" t="s">
        <v>59</v>
      </c>
      <c r="AJ314" s="1247" t="s">
        <v>59</v>
      </c>
      <c r="AK314" s="1247" t="s">
        <v>59</v>
      </c>
      <c r="AL314" s="1247" t="s">
        <v>243</v>
      </c>
      <c r="AM314" s="1247"/>
      <c r="AN314" s="1252"/>
      <c r="AO314" s="1285" t="s">
        <v>3492</v>
      </c>
      <c r="AP314" s="1247" t="e">
        <v>#N/A</v>
      </c>
      <c r="AQ314" s="1248" t="str" cm="1">
        <f t="array" ref="AQ314">IF(AD314="NO FAVORABLE","NO FAVORABLE",IF(SUMPRODUCT(--(TRIM(AF314:AK314)&lt;&gt;"SI"),--(TRIM(AF314:AK314)&lt;&gt;"NA"))&gt;0,"SUBSANAR","APROBADA CR"))</f>
        <v>APROBADA CR</v>
      </c>
    </row>
    <row r="315" spans="1:43" s="1249" customFormat="1" ht="14.4" x14ac:dyDescent="0.3">
      <c r="A315" s="1282" t="s">
        <v>11462</v>
      </c>
      <c r="B315" s="928" t="s">
        <v>11463</v>
      </c>
      <c r="C315" s="928">
        <v>718</v>
      </c>
      <c r="D315" s="899" t="s">
        <v>45</v>
      </c>
      <c r="E315" s="928" t="s">
        <v>1911</v>
      </c>
      <c r="F315" s="928" t="s">
        <v>93</v>
      </c>
      <c r="G315" s="928" t="s">
        <v>9042</v>
      </c>
      <c r="H315" s="928" t="s">
        <v>1768</v>
      </c>
      <c r="I315" s="1239" t="str">
        <f t="shared" si="11"/>
        <v>ANA  ISABEL TOSCANO CRUZ</v>
      </c>
      <c r="J315" s="928" t="s">
        <v>50</v>
      </c>
      <c r="K315" s="1269">
        <v>322025674</v>
      </c>
      <c r="L315" s="929">
        <v>30217</v>
      </c>
      <c r="M315" s="928">
        <v>43</v>
      </c>
      <c r="N315" s="928" t="s">
        <v>379</v>
      </c>
      <c r="O315" s="928">
        <v>3126260674</v>
      </c>
      <c r="P315" s="1257" t="s">
        <v>12077</v>
      </c>
      <c r="Q315" s="1309" t="s">
        <v>2001</v>
      </c>
      <c r="R315" s="1309" t="s">
        <v>12078</v>
      </c>
      <c r="S315" s="1309" t="s">
        <v>54</v>
      </c>
      <c r="T315" s="1309" t="s">
        <v>11610</v>
      </c>
      <c r="U315" s="1310"/>
      <c r="V315" s="1301" t="s">
        <v>57</v>
      </c>
      <c r="W315" s="1301" t="s">
        <v>57</v>
      </c>
      <c r="X315" s="1602" t="s">
        <v>57</v>
      </c>
      <c r="Y315" s="1259"/>
      <c r="Z315" s="1259"/>
      <c r="AA315" s="1259"/>
      <c r="AB315" s="1259"/>
      <c r="AC315" s="1271"/>
      <c r="AD315" s="1254" t="s">
        <v>296</v>
      </c>
      <c r="AE315" s="1261"/>
      <c r="AF315" s="1319" t="s">
        <v>59</v>
      </c>
      <c r="AG315" s="1255" t="s">
        <v>57</v>
      </c>
      <c r="AH315" s="1255" t="s">
        <v>59</v>
      </c>
      <c r="AI315" s="1255" t="s">
        <v>59</v>
      </c>
      <c r="AJ315" s="1255" t="s">
        <v>59</v>
      </c>
      <c r="AK315" s="1255" t="s">
        <v>59</v>
      </c>
      <c r="AL315" s="1255"/>
      <c r="AM315" s="1247"/>
      <c r="AN315" s="1252"/>
      <c r="AO315" s="1314" t="s">
        <v>12079</v>
      </c>
      <c r="AP315" s="1260"/>
      <c r="AQ315" s="1248" t="str" cm="1">
        <f t="array" ref="AQ315">IF(AD315="NO FAVORABLE","NO FAVORABLE",IF(SUMPRODUCT(--(TRIM(AF315:AK315)&lt;&gt;"SI"),--(TRIM(AF315:AK315)&lt;&gt;"NA"))&gt;0,"SUBSANAR","APROBADA CR"))</f>
        <v>APROBADA CR</v>
      </c>
    </row>
    <row r="316" spans="1:43" s="1249" customFormat="1" ht="14.4" x14ac:dyDescent="0.3">
      <c r="A316" s="1282" t="s">
        <v>11462</v>
      </c>
      <c r="B316" s="928" t="s">
        <v>11463</v>
      </c>
      <c r="C316" s="928">
        <v>719</v>
      </c>
      <c r="D316" s="899" t="s">
        <v>45</v>
      </c>
      <c r="E316" s="928" t="s">
        <v>1886</v>
      </c>
      <c r="F316" s="928" t="s">
        <v>107</v>
      </c>
      <c r="G316" s="928" t="s">
        <v>2849</v>
      </c>
      <c r="H316" s="928" t="s">
        <v>5611</v>
      </c>
      <c r="I316" s="1239" t="str">
        <f t="shared" si="11"/>
        <v>EDI LUZ BERRIO  TORDECILLA</v>
      </c>
      <c r="J316" s="928" t="s">
        <v>50</v>
      </c>
      <c r="K316" s="928">
        <v>1193268853</v>
      </c>
      <c r="L316" s="929">
        <v>36758</v>
      </c>
      <c r="M316" s="928">
        <v>25</v>
      </c>
      <c r="N316" s="928" t="s">
        <v>379</v>
      </c>
      <c r="O316" s="928">
        <v>3177626367</v>
      </c>
      <c r="P316" s="1257" t="s">
        <v>12080</v>
      </c>
      <c r="Q316" s="1309" t="s">
        <v>1809</v>
      </c>
      <c r="R316" s="1309"/>
      <c r="S316" s="1309" t="s">
        <v>54</v>
      </c>
      <c r="T316" s="1315" t="s">
        <v>12081</v>
      </c>
      <c r="U316" s="1310"/>
      <c r="V316" s="1301" t="s">
        <v>57</v>
      </c>
      <c r="W316" s="1302" t="s">
        <v>57</v>
      </c>
      <c r="X316" s="1251" t="s">
        <v>57</v>
      </c>
      <c r="Y316" s="1261"/>
      <c r="Z316" s="1259"/>
      <c r="AA316" s="1259"/>
      <c r="AB316" s="1259"/>
      <c r="AC316" s="1271"/>
      <c r="AD316" s="1259" t="s">
        <v>58</v>
      </c>
      <c r="AE316" s="1261"/>
      <c r="AF316" s="1262" t="s">
        <v>59</v>
      </c>
      <c r="AG316" s="1247" t="s">
        <v>59</v>
      </c>
      <c r="AH316" s="1247" t="s">
        <v>59</v>
      </c>
      <c r="AI316" s="1247" t="s">
        <v>59</v>
      </c>
      <c r="AJ316" s="1247" t="s">
        <v>59</v>
      </c>
      <c r="AK316" s="1247" t="s">
        <v>59</v>
      </c>
      <c r="AL316" s="1247" t="s">
        <v>70</v>
      </c>
      <c r="AM316" s="1247"/>
      <c r="AN316" s="1252"/>
      <c r="AO316" s="1247" t="s">
        <v>3492</v>
      </c>
      <c r="AP316" s="1262"/>
      <c r="AQ316" s="1248" t="str" cm="1">
        <f t="array" ref="AQ316">IF(AD316="NO FAVORABLE","NO FAVORABLE",IF(SUMPRODUCT(--(TRIM(AF316:AK316)&lt;&gt;"SI"),--(TRIM(AF316:AK316)&lt;&gt;"NA"))&gt;0,"SUBSANAR","APROBADA CR"))</f>
        <v>APROBADA CR</v>
      </c>
    </row>
    <row r="317" spans="1:43" s="1249" customFormat="1" ht="14.4" x14ac:dyDescent="0.3">
      <c r="A317" s="1282" t="s">
        <v>11462</v>
      </c>
      <c r="B317" s="928" t="s">
        <v>11463</v>
      </c>
      <c r="C317" s="928">
        <v>720</v>
      </c>
      <c r="D317" s="899" t="s">
        <v>45</v>
      </c>
      <c r="E317" s="928" t="s">
        <v>1475</v>
      </c>
      <c r="F317" s="928"/>
      <c r="G317" s="928" t="s">
        <v>153</v>
      </c>
      <c r="H317" s="928" t="s">
        <v>703</v>
      </c>
      <c r="I317" s="1239" t="str">
        <f t="shared" si="11"/>
        <v>ESMERALDA  MARTINEZ GUZMAN</v>
      </c>
      <c r="J317" s="928" t="s">
        <v>50</v>
      </c>
      <c r="K317" s="928">
        <v>1028020667</v>
      </c>
      <c r="L317" s="929">
        <v>34624</v>
      </c>
      <c r="M317" s="928">
        <v>30</v>
      </c>
      <c r="N317" s="928" t="s">
        <v>379</v>
      </c>
      <c r="O317" s="928">
        <v>3008560565</v>
      </c>
      <c r="P317" s="1257" t="s">
        <v>12082</v>
      </c>
      <c r="Q317" s="1309" t="s">
        <v>1737</v>
      </c>
      <c r="R317" s="1309" t="s">
        <v>374</v>
      </c>
      <c r="S317" s="1309" t="s">
        <v>54</v>
      </c>
      <c r="T317" s="1309" t="s">
        <v>12076</v>
      </c>
      <c r="U317" s="1310"/>
      <c r="V317" s="1301" t="s">
        <v>57</v>
      </c>
      <c r="W317" s="1302" t="s">
        <v>57</v>
      </c>
      <c r="X317" s="1251" t="s">
        <v>57</v>
      </c>
      <c r="Y317" s="1261"/>
      <c r="Z317" s="1259"/>
      <c r="AA317" s="1259"/>
      <c r="AB317" s="1259"/>
      <c r="AC317" s="1271"/>
      <c r="AD317" s="1259" t="s">
        <v>58</v>
      </c>
      <c r="AE317" s="1261"/>
      <c r="AF317" s="1262" t="s">
        <v>59</v>
      </c>
      <c r="AG317" s="1247" t="s">
        <v>59</v>
      </c>
      <c r="AH317" s="1247" t="s">
        <v>59</v>
      </c>
      <c r="AI317" s="1247" t="s">
        <v>59</v>
      </c>
      <c r="AJ317" s="1247" t="s">
        <v>59</v>
      </c>
      <c r="AK317" s="1247" t="s">
        <v>59</v>
      </c>
      <c r="AL317" s="1247" t="s">
        <v>174</v>
      </c>
      <c r="AM317" s="1247"/>
      <c r="AN317" s="1252"/>
      <c r="AO317" s="1313" t="s">
        <v>3492</v>
      </c>
      <c r="AP317" s="1247"/>
      <c r="AQ317" s="1248" t="str" cm="1">
        <f t="array" ref="AQ317">IF(AD317="NO FAVORABLE","NO FAVORABLE",IF(SUMPRODUCT(--(TRIM(AF317:AK317)&lt;&gt;"SI"),--(TRIM(AF317:AK317)&lt;&gt;"NA"))&gt;0,"SUBSANAR","APROBADA CR"))</f>
        <v>APROBADA CR</v>
      </c>
    </row>
    <row r="318" spans="1:43" s="1249" customFormat="1" ht="14.4" x14ac:dyDescent="0.3">
      <c r="A318" s="1282" t="s">
        <v>11462</v>
      </c>
      <c r="B318" s="928" t="s">
        <v>11463</v>
      </c>
      <c r="C318" s="928">
        <v>721</v>
      </c>
      <c r="D318" s="899" t="s">
        <v>45</v>
      </c>
      <c r="E318" s="928" t="s">
        <v>1530</v>
      </c>
      <c r="F318" s="928" t="s">
        <v>93</v>
      </c>
      <c r="G318" s="928" t="s">
        <v>7275</v>
      </c>
      <c r="H318" s="928" t="s">
        <v>1536</v>
      </c>
      <c r="I318" s="1239" t="str">
        <f t="shared" si="11"/>
        <v>LORENA ISABEL GALVAN MORENO</v>
      </c>
      <c r="J318" s="928" t="s">
        <v>50</v>
      </c>
      <c r="K318" s="928">
        <v>1069499611</v>
      </c>
      <c r="L318" s="929">
        <v>35257</v>
      </c>
      <c r="M318" s="928">
        <v>29</v>
      </c>
      <c r="N318" s="928" t="s">
        <v>379</v>
      </c>
      <c r="O318" s="928">
        <v>3170797733</v>
      </c>
      <c r="P318" s="1257" t="s">
        <v>12083</v>
      </c>
      <c r="Q318" s="1309" t="s">
        <v>1783</v>
      </c>
      <c r="R318" s="1309" t="s">
        <v>374</v>
      </c>
      <c r="S318" s="1309" t="s">
        <v>54</v>
      </c>
      <c r="T318" s="1309" t="s">
        <v>12076</v>
      </c>
      <c r="U318" s="1310"/>
      <c r="V318" s="1301" t="s">
        <v>57</v>
      </c>
      <c r="W318" s="1302" t="s">
        <v>57</v>
      </c>
      <c r="X318" s="1251" t="s">
        <v>57</v>
      </c>
      <c r="Y318" s="1261"/>
      <c r="Z318" s="1259"/>
      <c r="AA318" s="1259"/>
      <c r="AB318" s="1259"/>
      <c r="AC318" s="1271"/>
      <c r="AD318" s="1259" t="s">
        <v>58</v>
      </c>
      <c r="AE318" s="1261"/>
      <c r="AF318" s="1262" t="s">
        <v>59</v>
      </c>
      <c r="AG318" s="1247" t="s">
        <v>59</v>
      </c>
      <c r="AH318" s="1247" t="s">
        <v>59</v>
      </c>
      <c r="AI318" s="1247" t="s">
        <v>59</v>
      </c>
      <c r="AJ318" s="1247" t="s">
        <v>59</v>
      </c>
      <c r="AK318" s="1247" t="s">
        <v>59</v>
      </c>
      <c r="AL318" s="1247" t="s">
        <v>194</v>
      </c>
      <c r="AM318" s="1247"/>
      <c r="AN318" s="1252"/>
      <c r="AO318" s="1285" t="s">
        <v>3492</v>
      </c>
      <c r="AP318" s="1247" t="e">
        <v>#N/A</v>
      </c>
      <c r="AQ318" s="1248" t="str" cm="1">
        <f t="array" ref="AQ318">IF(AD318="NO FAVORABLE","NO FAVORABLE",IF(SUMPRODUCT(--(TRIM(AF318:AK318)&lt;&gt;"SI"),--(TRIM(AF318:AK318)&lt;&gt;"NA"))&gt;0,"SUBSANAR","APROBADA CR"))</f>
        <v>APROBADA CR</v>
      </c>
    </row>
    <row r="319" spans="1:43" s="1249" customFormat="1" ht="14.4" x14ac:dyDescent="0.3">
      <c r="A319" s="1282" t="s">
        <v>11462</v>
      </c>
      <c r="B319" s="928" t="s">
        <v>11463</v>
      </c>
      <c r="C319" s="928">
        <v>722</v>
      </c>
      <c r="D319" s="899" t="s">
        <v>45</v>
      </c>
      <c r="E319" s="928" t="s">
        <v>731</v>
      </c>
      <c r="F319" s="928" t="s">
        <v>665</v>
      </c>
      <c r="G319" s="928" t="s">
        <v>496</v>
      </c>
      <c r="H319" s="928" t="s">
        <v>251</v>
      </c>
      <c r="I319" s="1239" t="str">
        <f t="shared" si="11"/>
        <v>BEATRIZ ADRIANA RAMIREZ QUINTERO</v>
      </c>
      <c r="J319" s="928" t="s">
        <v>50</v>
      </c>
      <c r="K319" s="928">
        <v>42782823</v>
      </c>
      <c r="L319" s="929">
        <v>25586</v>
      </c>
      <c r="M319" s="928">
        <v>55</v>
      </c>
      <c r="N319" s="928" t="s">
        <v>379</v>
      </c>
      <c r="O319" s="928">
        <v>3113347889</v>
      </c>
      <c r="P319" s="1257" t="s">
        <v>12084</v>
      </c>
      <c r="Q319" s="1309"/>
      <c r="R319" s="1309"/>
      <c r="S319" s="1309" t="s">
        <v>54</v>
      </c>
      <c r="T319" s="1309" t="s">
        <v>12085</v>
      </c>
      <c r="U319" s="1310"/>
      <c r="V319" s="1301" t="s">
        <v>57</v>
      </c>
      <c r="W319" s="1302" t="s">
        <v>57</v>
      </c>
      <c r="X319" s="1269" t="s">
        <v>12086</v>
      </c>
      <c r="Y319" s="1261"/>
      <c r="Z319" s="1259"/>
      <c r="AA319" s="1259"/>
      <c r="AB319" s="1259"/>
      <c r="AC319" s="1271"/>
      <c r="AD319" s="1259" t="s">
        <v>58</v>
      </c>
      <c r="AE319" s="1261"/>
      <c r="AF319" s="1262" t="s">
        <v>59</v>
      </c>
      <c r="AG319" s="1247" t="s">
        <v>59</v>
      </c>
      <c r="AH319" s="1247" t="s">
        <v>59</v>
      </c>
      <c r="AI319" s="1247" t="s">
        <v>59</v>
      </c>
      <c r="AJ319" s="1247" t="s">
        <v>59</v>
      </c>
      <c r="AK319" s="1247" t="s">
        <v>59</v>
      </c>
      <c r="AL319" s="1247"/>
      <c r="AM319" s="1247"/>
      <c r="AN319" s="1252"/>
      <c r="AO319" s="1285" t="s">
        <v>3492</v>
      </c>
      <c r="AP319" s="1247"/>
      <c r="AQ319" s="1248" t="str" cm="1">
        <f t="array" ref="AQ319">IF(AD319="NO FAVORABLE","NO FAVORABLE",IF(SUMPRODUCT(--(TRIM(AF319:AK319)&lt;&gt;"SI"),--(TRIM(AF319:AK319)&lt;&gt;"NA"))&gt;0,"SUBSANAR","APROBADA CR"))</f>
        <v>APROBADA CR</v>
      </c>
    </row>
    <row r="320" spans="1:43" s="1249" customFormat="1" ht="14.4" x14ac:dyDescent="0.3">
      <c r="A320" s="1282" t="s">
        <v>11462</v>
      </c>
      <c r="B320" s="928" t="s">
        <v>11463</v>
      </c>
      <c r="C320" s="928">
        <v>723</v>
      </c>
      <c r="D320" s="899" t="s">
        <v>45</v>
      </c>
      <c r="E320" s="928" t="s">
        <v>2861</v>
      </c>
      <c r="F320" s="928" t="s">
        <v>107</v>
      </c>
      <c r="G320" s="928" t="s">
        <v>292</v>
      </c>
      <c r="H320" s="928" t="s">
        <v>386</v>
      </c>
      <c r="I320" s="1239" t="str">
        <f t="shared" si="11"/>
        <v>DINA LUZ ALVAREZ HERRERA</v>
      </c>
      <c r="J320" s="928" t="s">
        <v>50</v>
      </c>
      <c r="K320" s="928">
        <v>32203099</v>
      </c>
      <c r="L320" s="929">
        <v>29944</v>
      </c>
      <c r="M320" s="928">
        <v>43</v>
      </c>
      <c r="N320" s="928" t="s">
        <v>379</v>
      </c>
      <c r="O320" s="928">
        <v>3218023918</v>
      </c>
      <c r="P320" s="1257" t="s">
        <v>12087</v>
      </c>
      <c r="Q320" s="1309"/>
      <c r="R320" s="1309" t="s">
        <v>12078</v>
      </c>
      <c r="S320" s="1309" t="s">
        <v>54</v>
      </c>
      <c r="T320" s="1309" t="s">
        <v>12076</v>
      </c>
      <c r="U320" s="1310"/>
      <c r="V320" s="1301" t="s">
        <v>57</v>
      </c>
      <c r="W320" s="1302" t="s">
        <v>57</v>
      </c>
      <c r="X320" s="1251" t="s">
        <v>57</v>
      </c>
      <c r="Y320" s="1261"/>
      <c r="Z320" s="1259"/>
      <c r="AA320" s="1259"/>
      <c r="AB320" s="1259"/>
      <c r="AC320" s="1271"/>
      <c r="AD320" s="1259" t="s">
        <v>58</v>
      </c>
      <c r="AE320" s="1261"/>
      <c r="AF320" s="1262" t="s">
        <v>59</v>
      </c>
      <c r="AG320" s="1247" t="s">
        <v>59</v>
      </c>
      <c r="AH320" s="1247" t="s">
        <v>59</v>
      </c>
      <c r="AI320" s="1247" t="s">
        <v>59</v>
      </c>
      <c r="AJ320" s="1247" t="s">
        <v>59</v>
      </c>
      <c r="AK320" s="1247" t="s">
        <v>59</v>
      </c>
      <c r="AL320" s="1247" t="s">
        <v>70</v>
      </c>
      <c r="AM320" s="1247"/>
      <c r="AN320" s="1252"/>
      <c r="AO320" s="1285" t="s">
        <v>3492</v>
      </c>
      <c r="AP320" s="1247"/>
      <c r="AQ320" s="1248" t="str" cm="1">
        <f t="array" ref="AQ320">IF(AD320="NO FAVORABLE","NO FAVORABLE",IF(SUMPRODUCT(--(TRIM(AF320:AK320)&lt;&gt;"SI"),--(TRIM(AF320:AK320)&lt;&gt;"NA"))&gt;0,"SUBSANAR","APROBADA CR"))</f>
        <v>APROBADA CR</v>
      </c>
    </row>
    <row r="321" spans="1:43" s="1249" customFormat="1" ht="14.4" x14ac:dyDescent="0.3">
      <c r="A321" s="1282" t="s">
        <v>11462</v>
      </c>
      <c r="B321" s="928" t="s">
        <v>11463</v>
      </c>
      <c r="C321" s="928">
        <v>724</v>
      </c>
      <c r="D321" s="899" t="s">
        <v>45</v>
      </c>
      <c r="E321" s="928" t="s">
        <v>4779</v>
      </c>
      <c r="F321" s="928"/>
      <c r="G321" s="928" t="s">
        <v>4757</v>
      </c>
      <c r="H321" s="928" t="s">
        <v>5065</v>
      </c>
      <c r="I321" s="1239" t="str">
        <f t="shared" si="11"/>
        <v>INGRIS  ARRIETA MONTIEL</v>
      </c>
      <c r="J321" s="928" t="s">
        <v>50</v>
      </c>
      <c r="K321" s="928">
        <v>1001588883</v>
      </c>
      <c r="L321" s="929">
        <v>34208</v>
      </c>
      <c r="M321" s="928">
        <v>32</v>
      </c>
      <c r="N321" s="928" t="s">
        <v>379</v>
      </c>
      <c r="O321" s="928">
        <v>3106530242</v>
      </c>
      <c r="P321" s="1257" t="s">
        <v>12088</v>
      </c>
      <c r="Q321" s="1309" t="s">
        <v>1783</v>
      </c>
      <c r="R321" s="1309" t="s">
        <v>12078</v>
      </c>
      <c r="S321" s="1309" t="s">
        <v>54</v>
      </c>
      <c r="T321" s="1309" t="s">
        <v>11610</v>
      </c>
      <c r="U321" s="1310"/>
      <c r="V321" s="1301" t="s">
        <v>57</v>
      </c>
      <c r="W321" s="1302" t="s">
        <v>57</v>
      </c>
      <c r="X321" s="1251" t="s">
        <v>57</v>
      </c>
      <c r="Y321" s="1261"/>
      <c r="Z321" s="1259"/>
      <c r="AA321" s="1259"/>
      <c r="AB321" s="1259"/>
      <c r="AC321" s="1271"/>
      <c r="AD321" s="1259" t="s">
        <v>58</v>
      </c>
      <c r="AE321" s="1261"/>
      <c r="AF321" s="1262" t="s">
        <v>59</v>
      </c>
      <c r="AG321" s="1247" t="s">
        <v>59</v>
      </c>
      <c r="AH321" s="1247" t="s">
        <v>59</v>
      </c>
      <c r="AI321" s="1247" t="s">
        <v>59</v>
      </c>
      <c r="AJ321" s="1247" t="s">
        <v>59</v>
      </c>
      <c r="AK321" s="1247" t="s">
        <v>59</v>
      </c>
      <c r="AL321" s="1247" t="s">
        <v>194</v>
      </c>
      <c r="AM321" s="1247"/>
      <c r="AN321" s="1252"/>
      <c r="AO321" s="1285" t="s">
        <v>3492</v>
      </c>
      <c r="AP321" s="1247" t="s">
        <v>1648</v>
      </c>
      <c r="AQ321" s="1248" t="str" cm="1">
        <f t="array" ref="AQ321">IF(AD321="NO FAVORABLE","NO FAVORABLE",IF(SUMPRODUCT(--(TRIM(AF321:AK321)&lt;&gt;"SI"),--(TRIM(AF321:AK321)&lt;&gt;"NA"))&gt;0,"SUBSANAR","APROBADA CR"))</f>
        <v>APROBADA CR</v>
      </c>
    </row>
    <row r="322" spans="1:43" s="1249" customFormat="1" ht="14.4" x14ac:dyDescent="0.3">
      <c r="A322" s="1282" t="s">
        <v>11462</v>
      </c>
      <c r="B322" s="928" t="s">
        <v>11463</v>
      </c>
      <c r="C322" s="928">
        <v>725</v>
      </c>
      <c r="D322" s="899" t="s">
        <v>45</v>
      </c>
      <c r="E322" s="928" t="s">
        <v>107</v>
      </c>
      <c r="F322" s="928" t="s">
        <v>855</v>
      </c>
      <c r="G322" s="928" t="s">
        <v>153</v>
      </c>
      <c r="H322" s="928" t="s">
        <v>320</v>
      </c>
      <c r="I322" s="1239" t="str">
        <f t="shared" si="11"/>
        <v>LUZ DARY MARTINEZ PUERTA</v>
      </c>
      <c r="J322" s="928" t="s">
        <v>50</v>
      </c>
      <c r="K322" s="928">
        <v>1067851708</v>
      </c>
      <c r="L322" s="929">
        <v>31734</v>
      </c>
      <c r="M322" s="928">
        <v>39</v>
      </c>
      <c r="N322" s="928" t="s">
        <v>379</v>
      </c>
      <c r="O322" s="928">
        <v>3002153451</v>
      </c>
      <c r="P322" s="1257" t="s">
        <v>12089</v>
      </c>
      <c r="Q322" s="1309" t="s">
        <v>4847</v>
      </c>
      <c r="R322" s="1309" t="s">
        <v>12078</v>
      </c>
      <c r="S322" s="1309" t="s">
        <v>54</v>
      </c>
      <c r="T322" s="1309" t="s">
        <v>12076</v>
      </c>
      <c r="U322" s="1310"/>
      <c r="V322" s="1301" t="s">
        <v>57</v>
      </c>
      <c r="W322" s="1302" t="s">
        <v>57</v>
      </c>
      <c r="X322" s="1251" t="s">
        <v>57</v>
      </c>
      <c r="Y322" s="1261"/>
      <c r="Z322" s="1259"/>
      <c r="AA322" s="1259"/>
      <c r="AB322" s="1259"/>
      <c r="AC322" s="1271"/>
      <c r="AD322" s="1259" t="s">
        <v>58</v>
      </c>
      <c r="AE322" s="1261"/>
      <c r="AF322" s="1262" t="s">
        <v>59</v>
      </c>
      <c r="AG322" s="1247" t="s">
        <v>59</v>
      </c>
      <c r="AH322" s="1247" t="s">
        <v>59</v>
      </c>
      <c r="AI322" s="1247" t="s">
        <v>59</v>
      </c>
      <c r="AJ322" s="1247" t="s">
        <v>59</v>
      </c>
      <c r="AK322" s="1247" t="s">
        <v>59</v>
      </c>
      <c r="AL322" s="1247" t="s">
        <v>70</v>
      </c>
      <c r="AM322" s="1247"/>
      <c r="AN322" s="1252"/>
      <c r="AO322" s="1285" t="s">
        <v>3492</v>
      </c>
      <c r="AP322" s="1247" t="e">
        <v>#N/A</v>
      </c>
      <c r="AQ322" s="1248" t="str" cm="1">
        <f t="array" ref="AQ322">IF(AD322="NO FAVORABLE","NO FAVORABLE",IF(SUMPRODUCT(--(TRIM(AF322:AK322)&lt;&gt;"SI"),--(TRIM(AF322:AK322)&lt;&gt;"NA"))&gt;0,"SUBSANAR","APROBADA CR"))</f>
        <v>APROBADA CR</v>
      </c>
    </row>
    <row r="323" spans="1:43" s="1249" customFormat="1" ht="14.4" x14ac:dyDescent="0.3">
      <c r="A323" s="1282" t="s">
        <v>11462</v>
      </c>
      <c r="B323" s="928" t="s">
        <v>11463</v>
      </c>
      <c r="C323" s="928">
        <v>726</v>
      </c>
      <c r="D323" s="899" t="s">
        <v>45</v>
      </c>
      <c r="E323" s="928" t="s">
        <v>100</v>
      </c>
      <c r="F323" s="928" t="s">
        <v>107</v>
      </c>
      <c r="G323" s="928" t="s">
        <v>4796</v>
      </c>
      <c r="H323" s="928" t="s">
        <v>946</v>
      </c>
      <c r="I323" s="1239" t="str">
        <f t="shared" si="11"/>
        <v>LINA LUZ GASPAR HERNANDEZ</v>
      </c>
      <c r="J323" s="928" t="s">
        <v>50</v>
      </c>
      <c r="K323" s="928">
        <v>1001591296</v>
      </c>
      <c r="L323" s="929">
        <v>32693</v>
      </c>
      <c r="M323" s="928">
        <v>35</v>
      </c>
      <c r="N323" s="928" t="s">
        <v>379</v>
      </c>
      <c r="O323" s="928">
        <v>3128350070</v>
      </c>
      <c r="P323" s="1257" t="s">
        <v>12090</v>
      </c>
      <c r="Q323" s="1309" t="s">
        <v>1987</v>
      </c>
      <c r="R323" s="1309" t="s">
        <v>12078</v>
      </c>
      <c r="S323" s="1309" t="s">
        <v>54</v>
      </c>
      <c r="T323" s="1309" t="s">
        <v>12076</v>
      </c>
      <c r="U323" s="1310"/>
      <c r="V323" s="1301" t="s">
        <v>57</v>
      </c>
      <c r="W323" s="1302" t="s">
        <v>57</v>
      </c>
      <c r="X323" s="1251" t="s">
        <v>57</v>
      </c>
      <c r="Y323" s="1261"/>
      <c r="Z323" s="1259"/>
      <c r="AA323" s="1259"/>
      <c r="AB323" s="1259"/>
      <c r="AC323" s="1271"/>
      <c r="AD323" s="1259" t="s">
        <v>58</v>
      </c>
      <c r="AE323" s="1261"/>
      <c r="AF323" s="1303" t="s">
        <v>59</v>
      </c>
      <c r="AG323" s="1263" t="s">
        <v>59</v>
      </c>
      <c r="AH323" s="1263" t="s">
        <v>59</v>
      </c>
      <c r="AI323" s="1263" t="s">
        <v>59</v>
      </c>
      <c r="AJ323" s="1263" t="s">
        <v>59</v>
      </c>
      <c r="AK323" s="1263" t="s">
        <v>59</v>
      </c>
      <c r="AL323" s="1263" t="s">
        <v>174</v>
      </c>
      <c r="AM323" s="1247"/>
      <c r="AN323" s="1252"/>
      <c r="AO323" s="1285" t="s">
        <v>3492</v>
      </c>
      <c r="AP323" s="1247" t="e">
        <v>#N/A</v>
      </c>
      <c r="AQ323" s="1248" t="str" cm="1">
        <f t="array" ref="AQ323">IF(AD323="NO FAVORABLE","NO FAVORABLE",IF(SUMPRODUCT(--(TRIM(AF323:AK323)&lt;&gt;"SI"),--(TRIM(AF323:AK323)&lt;&gt;"NA"))&gt;0,"SUBSANAR","APROBADA CR"))</f>
        <v>APROBADA CR</v>
      </c>
    </row>
    <row r="324" spans="1:43" s="1249" customFormat="1" ht="14.4" x14ac:dyDescent="0.3">
      <c r="A324" s="1282" t="s">
        <v>11462</v>
      </c>
      <c r="B324" s="928" t="s">
        <v>11463</v>
      </c>
      <c r="C324" s="928">
        <v>729</v>
      </c>
      <c r="D324" s="1532" t="s">
        <v>45</v>
      </c>
      <c r="E324" s="928" t="s">
        <v>1518</v>
      </c>
      <c r="F324" s="928"/>
      <c r="G324" s="928" t="s">
        <v>5390</v>
      </c>
      <c r="H324" s="928" t="s">
        <v>1517</v>
      </c>
      <c r="I324" s="1530" t="str">
        <f t="shared" ref="I324:I337" si="12">CONCATENATE(E324," ",F324," ",G324," ",H324)</f>
        <v>MARINELA  FABRA HOYOS</v>
      </c>
      <c r="J324" s="928" t="s">
        <v>50</v>
      </c>
      <c r="K324" s="928">
        <v>32201092</v>
      </c>
      <c r="L324" s="929">
        <v>28197</v>
      </c>
      <c r="M324" s="928">
        <v>48</v>
      </c>
      <c r="N324" s="928" t="s">
        <v>379</v>
      </c>
      <c r="O324" s="928">
        <v>3114170831</v>
      </c>
      <c r="P324" s="928"/>
      <c r="Q324" s="1309" t="s">
        <v>2001</v>
      </c>
      <c r="R324" s="1309" t="s">
        <v>374</v>
      </c>
      <c r="S324" s="1309" t="s">
        <v>54</v>
      </c>
      <c r="T324" s="1309" t="s">
        <v>12070</v>
      </c>
      <c r="U324" s="1310"/>
      <c r="V324" s="1301" t="s">
        <v>57</v>
      </c>
      <c r="W324" s="1302" t="s">
        <v>57</v>
      </c>
      <c r="X324" s="1251" t="s">
        <v>57</v>
      </c>
      <c r="Y324" s="1261"/>
      <c r="Z324" s="1259"/>
      <c r="AA324" s="1259"/>
      <c r="AB324" s="1259"/>
      <c r="AC324" s="1271"/>
      <c r="AD324" s="1259" t="s">
        <v>58</v>
      </c>
      <c r="AE324" s="1610"/>
      <c r="AF324" s="1266" t="s">
        <v>59</v>
      </c>
      <c r="AG324" s="1266" t="s">
        <v>59</v>
      </c>
      <c r="AH324" s="1266" t="s">
        <v>59</v>
      </c>
      <c r="AI324" s="1266" t="s">
        <v>59</v>
      </c>
      <c r="AJ324" s="1266" t="s">
        <v>59</v>
      </c>
      <c r="AK324" s="1266" t="s">
        <v>59</v>
      </c>
      <c r="AL324" s="1266" t="s">
        <v>194</v>
      </c>
      <c r="AM324" s="1262"/>
      <c r="AN324" s="1252"/>
      <c r="AO324" s="1313" t="s">
        <v>3492</v>
      </c>
      <c r="AP324" s="1255"/>
      <c r="AQ324" s="1248" t="str" cm="1">
        <f t="array" ref="AQ324">IF(AD324="NO FAVORABLE","NO FAVORABLE",IF(SUMPRODUCT(--(TRIM(AF324:AK324)&lt;&gt;"SI"),--(TRIM(AF324:AK324)&lt;&gt;"NA"))&gt;0,"SUBSANAR","APROBADA CR"))</f>
        <v>APROBADA CR</v>
      </c>
    </row>
    <row r="325" spans="1:43" s="1249" customFormat="1" ht="14.4" x14ac:dyDescent="0.3">
      <c r="A325" s="1282" t="s">
        <v>11462</v>
      </c>
      <c r="B325" s="928" t="s">
        <v>11463</v>
      </c>
      <c r="C325" s="928">
        <v>731</v>
      </c>
      <c r="D325" s="1532" t="s">
        <v>45</v>
      </c>
      <c r="E325" s="928" t="s">
        <v>246</v>
      </c>
      <c r="F325" s="928" t="s">
        <v>1364</v>
      </c>
      <c r="G325" s="928" t="s">
        <v>5015</v>
      </c>
      <c r="H325" s="928" t="s">
        <v>400</v>
      </c>
      <c r="I325" s="1530" t="str">
        <f t="shared" si="12"/>
        <v>MARTHA CECILIA  ALEMAN  PEREZ</v>
      </c>
      <c r="J325" s="928" t="s">
        <v>50</v>
      </c>
      <c r="K325" s="928">
        <v>39311858</v>
      </c>
      <c r="L325" s="929">
        <v>27633</v>
      </c>
      <c r="M325" s="928">
        <v>50</v>
      </c>
      <c r="N325" s="928" t="s">
        <v>379</v>
      </c>
      <c r="O325" s="928">
        <v>3132687053</v>
      </c>
      <c r="P325" s="1311"/>
      <c r="Q325" s="1309" t="s">
        <v>6772</v>
      </c>
      <c r="R325" s="1309" t="s">
        <v>374</v>
      </c>
      <c r="S325" s="1309" t="s">
        <v>54</v>
      </c>
      <c r="T325" s="1309" t="s">
        <v>12067</v>
      </c>
      <c r="U325" s="1310"/>
      <c r="V325" s="1301" t="s">
        <v>57</v>
      </c>
      <c r="W325" s="1302" t="s">
        <v>57</v>
      </c>
      <c r="X325" s="1251" t="s">
        <v>57</v>
      </c>
      <c r="Y325" s="1261"/>
      <c r="Z325" s="1259"/>
      <c r="AA325" s="1259"/>
      <c r="AB325" s="1259"/>
      <c r="AC325" s="1271"/>
      <c r="AD325" s="1259" t="s">
        <v>58</v>
      </c>
      <c r="AE325" s="1610"/>
      <c r="AF325" s="1266" t="s">
        <v>59</v>
      </c>
      <c r="AG325" s="1266" t="s">
        <v>59</v>
      </c>
      <c r="AH325" s="1266" t="s">
        <v>59</v>
      </c>
      <c r="AI325" s="1266" t="s">
        <v>59</v>
      </c>
      <c r="AJ325" s="1266" t="s">
        <v>59</v>
      </c>
      <c r="AK325" s="1266" t="s">
        <v>59</v>
      </c>
      <c r="AL325" s="1266" t="s">
        <v>182</v>
      </c>
      <c r="AM325" s="1262"/>
      <c r="AN325" s="1252"/>
      <c r="AO325" s="1285" t="s">
        <v>3492</v>
      </c>
      <c r="AP325" s="1247"/>
      <c r="AQ325" s="1248" t="str" cm="1">
        <f t="array" ref="AQ325">IF(AD325="NO FAVORABLE","NO FAVORABLE",IF(SUMPRODUCT(--(TRIM(AF325:AK325)&lt;&gt;"SI"),--(TRIM(AF325:AK325)&lt;&gt;"NA"))&gt;0,"SUBSANAR","APROBADA CR"))</f>
        <v>APROBADA CR</v>
      </c>
    </row>
    <row r="326" spans="1:43" s="1249" customFormat="1" ht="14.4" x14ac:dyDescent="0.3">
      <c r="A326" s="1282" t="s">
        <v>11462</v>
      </c>
      <c r="B326" s="928" t="s">
        <v>11463</v>
      </c>
      <c r="C326" s="928">
        <v>733</v>
      </c>
      <c r="D326" s="899" t="s">
        <v>45</v>
      </c>
      <c r="E326" s="928" t="s">
        <v>583</v>
      </c>
      <c r="F326" s="928" t="s">
        <v>62</v>
      </c>
      <c r="G326" s="928" t="s">
        <v>292</v>
      </c>
      <c r="H326" s="928" t="s">
        <v>9403</v>
      </c>
      <c r="I326" s="1239" t="str">
        <f t="shared" si="12"/>
        <v>DAMARIS MARIA ALVAREZ VARILLA</v>
      </c>
      <c r="J326" s="928" t="s">
        <v>50</v>
      </c>
      <c r="K326" s="928">
        <v>39156549</v>
      </c>
      <c r="L326" s="929">
        <v>21718</v>
      </c>
      <c r="M326" s="928">
        <v>66</v>
      </c>
      <c r="N326" s="928" t="s">
        <v>379</v>
      </c>
      <c r="O326" s="928">
        <v>3158112691</v>
      </c>
      <c r="P326" s="928"/>
      <c r="Q326" s="1309" t="s">
        <v>511</v>
      </c>
      <c r="R326" s="1309" t="s">
        <v>12078</v>
      </c>
      <c r="S326" s="1309" t="s">
        <v>54</v>
      </c>
      <c r="T326" s="1309" t="s">
        <v>11610</v>
      </c>
      <c r="U326" s="1310"/>
      <c r="V326" s="1301" t="s">
        <v>57</v>
      </c>
      <c r="W326" s="1302" t="s">
        <v>57</v>
      </c>
      <c r="X326" s="1251" t="s">
        <v>57</v>
      </c>
      <c r="Y326" s="1261"/>
      <c r="Z326" s="1259"/>
      <c r="AA326" s="1259"/>
      <c r="AB326" s="1259"/>
      <c r="AC326" s="1271"/>
      <c r="AD326" s="1259" t="s">
        <v>58</v>
      </c>
      <c r="AE326" s="1261"/>
      <c r="AF326" s="1319" t="s">
        <v>59</v>
      </c>
      <c r="AG326" s="1255" t="s">
        <v>59</v>
      </c>
      <c r="AH326" s="1255" t="s">
        <v>59</v>
      </c>
      <c r="AI326" s="1255" t="s">
        <v>59</v>
      </c>
      <c r="AJ326" s="1255" t="s">
        <v>59</v>
      </c>
      <c r="AK326" s="1255" t="s">
        <v>59</v>
      </c>
      <c r="AL326" s="1255"/>
      <c r="AM326" s="1247"/>
      <c r="AN326" s="1252"/>
      <c r="AO326" s="1285" t="s">
        <v>3492</v>
      </c>
      <c r="AP326" s="1247"/>
      <c r="AQ326" s="1248" t="str" cm="1">
        <f t="array" ref="AQ326">IF(AD326="NO FAVORABLE","NO FAVORABLE",IF(SUMPRODUCT(--(TRIM(AF326:AK326)&lt;&gt;"SI"),--(TRIM(AF326:AK326)&lt;&gt;"NA"))&gt;0,"SUBSANAR","APROBADA CR"))</f>
        <v>APROBADA CR</v>
      </c>
    </row>
    <row r="327" spans="1:43" s="1249" customFormat="1" ht="14.4" x14ac:dyDescent="0.3">
      <c r="A327" s="1282" t="s">
        <v>11462</v>
      </c>
      <c r="B327" s="928" t="s">
        <v>11463</v>
      </c>
      <c r="C327" s="899">
        <v>742</v>
      </c>
      <c r="D327" s="899" t="s">
        <v>45</v>
      </c>
      <c r="E327" s="899" t="s">
        <v>9471</v>
      </c>
      <c r="F327" s="899"/>
      <c r="G327" s="899" t="s">
        <v>412</v>
      </c>
      <c r="H327" s="899" t="s">
        <v>496</v>
      </c>
      <c r="I327" s="1239" t="str">
        <f t="shared" si="12"/>
        <v>EDIS  VARGAS RAMIREZ</v>
      </c>
      <c r="J327" s="899" t="s">
        <v>50</v>
      </c>
      <c r="K327" s="899">
        <v>1001597445</v>
      </c>
      <c r="L327" s="1240">
        <v>36521</v>
      </c>
      <c r="M327" s="899">
        <v>25</v>
      </c>
      <c r="N327" s="899" t="s">
        <v>379</v>
      </c>
      <c r="O327" s="899">
        <v>3106478529</v>
      </c>
      <c r="P327" s="899"/>
      <c r="Q327" s="899"/>
      <c r="R327" s="899"/>
      <c r="S327" s="899" t="s">
        <v>54</v>
      </c>
      <c r="T327" s="899" t="s">
        <v>12070</v>
      </c>
      <c r="U327" s="900"/>
      <c r="V327" s="1301" t="s">
        <v>57</v>
      </c>
      <c r="W327" s="1302" t="s">
        <v>57</v>
      </c>
      <c r="X327" s="1251" t="s">
        <v>57</v>
      </c>
      <c r="Y327" s="1243"/>
      <c r="Z327" s="311"/>
      <c r="AA327" s="311"/>
      <c r="AB327" s="311"/>
      <c r="AC327" s="1316"/>
      <c r="AD327" s="1259" t="s">
        <v>58</v>
      </c>
      <c r="AE327" s="1243"/>
      <c r="AF327" s="1245" t="s">
        <v>59</v>
      </c>
      <c r="AG327" s="933" t="s">
        <v>59</v>
      </c>
      <c r="AH327" s="933" t="s">
        <v>59</v>
      </c>
      <c r="AI327" s="933" t="s">
        <v>59</v>
      </c>
      <c r="AJ327" s="933" t="s">
        <v>59</v>
      </c>
      <c r="AK327" s="1247" t="s">
        <v>59</v>
      </c>
      <c r="AL327" s="933" t="s">
        <v>138</v>
      </c>
      <c r="AM327" s="933"/>
      <c r="AN327" s="934"/>
      <c r="AO327" s="1285" t="s">
        <v>3492</v>
      </c>
      <c r="AP327" s="1247"/>
      <c r="AQ327" s="1248" t="str" cm="1">
        <f t="array" ref="AQ327">IF(AD327="NO FAVORABLE","NO FAVORABLE",IF(SUMPRODUCT(--(TRIM(AF327:AK327)&lt;&gt;"SI"),--(TRIM(AF327:AK327)&lt;&gt;"NA"))&gt;0,"SUBSANAR","APROBADA CR"))</f>
        <v>APROBADA CR</v>
      </c>
    </row>
    <row r="328" spans="1:43" s="1249" customFormat="1" ht="14.4" x14ac:dyDescent="0.3">
      <c r="A328" s="1282" t="s">
        <v>11462</v>
      </c>
      <c r="B328" s="928" t="s">
        <v>11463</v>
      </c>
      <c r="C328" s="899">
        <v>746</v>
      </c>
      <c r="D328" s="1532" t="s">
        <v>45</v>
      </c>
      <c r="E328" s="899" t="s">
        <v>12093</v>
      </c>
      <c r="F328" s="899"/>
      <c r="G328" s="899" t="s">
        <v>982</v>
      </c>
      <c r="H328" s="899" t="s">
        <v>9439</v>
      </c>
      <c r="I328" s="1530" t="str">
        <f t="shared" si="12"/>
        <v>NEILI  RAMOS CORCHO</v>
      </c>
      <c r="J328" s="899" t="s">
        <v>50</v>
      </c>
      <c r="K328" s="899">
        <v>1148698812</v>
      </c>
      <c r="L328" s="1258">
        <v>34560</v>
      </c>
      <c r="M328" s="899">
        <v>31</v>
      </c>
      <c r="N328" s="899" t="s">
        <v>379</v>
      </c>
      <c r="O328" s="899">
        <v>3137132176</v>
      </c>
      <c r="P328" s="1311"/>
      <c r="Q328" s="899"/>
      <c r="R328" s="899"/>
      <c r="S328" s="899" t="s">
        <v>54</v>
      </c>
      <c r="T328" s="899" t="s">
        <v>12091</v>
      </c>
      <c r="U328" s="900"/>
      <c r="V328" s="1301" t="s">
        <v>57</v>
      </c>
      <c r="W328" s="1302" t="s">
        <v>57</v>
      </c>
      <c r="X328" s="1251" t="s">
        <v>57</v>
      </c>
      <c r="Y328" s="1243"/>
      <c r="Z328" s="311"/>
      <c r="AA328" s="311"/>
      <c r="AB328" s="311"/>
      <c r="AC328" s="1316"/>
      <c r="AD328" s="1259" t="s">
        <v>58</v>
      </c>
      <c r="AE328" s="1611"/>
      <c r="AF328" s="1266" t="s">
        <v>59</v>
      </c>
      <c r="AG328" s="1266" t="s">
        <v>59</v>
      </c>
      <c r="AH328" s="1266" t="s">
        <v>59</v>
      </c>
      <c r="AI328" s="1266" t="s">
        <v>59</v>
      </c>
      <c r="AJ328" s="1266" t="s">
        <v>59</v>
      </c>
      <c r="AK328" s="1266" t="s">
        <v>59</v>
      </c>
      <c r="AL328" s="321" t="s">
        <v>174</v>
      </c>
      <c r="AM328" s="1245"/>
      <c r="AN328" s="934"/>
      <c r="AO328" s="1285" t="s">
        <v>3492</v>
      </c>
      <c r="AP328" s="1247"/>
      <c r="AQ328" s="1248" t="str" cm="1">
        <f t="array" ref="AQ328">IF(AD328="NO FAVORABLE","NO FAVORABLE",IF(SUMPRODUCT(--(TRIM(AF328:AK328)&lt;&gt;"SI"),--(TRIM(AF328:AK328)&lt;&gt;"NA"))&gt;0,"SUBSANAR","APROBADA CR"))</f>
        <v>APROBADA CR</v>
      </c>
    </row>
    <row r="329" spans="1:43" s="1249" customFormat="1" ht="14.4" x14ac:dyDescent="0.3">
      <c r="A329" s="1282" t="s">
        <v>11462</v>
      </c>
      <c r="B329" s="928" t="s">
        <v>11463</v>
      </c>
      <c r="C329" s="899">
        <v>751</v>
      </c>
      <c r="D329" s="899" t="s">
        <v>45</v>
      </c>
      <c r="E329" s="899" t="s">
        <v>2715</v>
      </c>
      <c r="F329" s="899" t="s">
        <v>8778</v>
      </c>
      <c r="G329" s="899" t="s">
        <v>153</v>
      </c>
      <c r="H329" s="84" t="s">
        <v>982</v>
      </c>
      <c r="I329" s="1239" t="str">
        <f t="shared" si="12"/>
        <v>EVA SANDRID MARTINEZ RAMOS</v>
      </c>
      <c r="J329" s="899" t="s">
        <v>50</v>
      </c>
      <c r="K329" s="899">
        <v>1001594717</v>
      </c>
      <c r="L329" s="1240">
        <v>35851</v>
      </c>
      <c r="M329" s="899">
        <v>27</v>
      </c>
      <c r="N329" s="899" t="s">
        <v>379</v>
      </c>
      <c r="O329" s="899">
        <v>3222921726</v>
      </c>
      <c r="P329" s="899"/>
      <c r="Q329" s="899" t="s">
        <v>1809</v>
      </c>
      <c r="R329" s="899"/>
      <c r="S329" s="899" t="s">
        <v>54</v>
      </c>
      <c r="T329" s="899" t="s">
        <v>12092</v>
      </c>
      <c r="U329" s="900"/>
      <c r="V329" s="1301" t="s">
        <v>57</v>
      </c>
      <c r="W329" s="1302" t="s">
        <v>57</v>
      </c>
      <c r="X329" s="1251" t="s">
        <v>57</v>
      </c>
      <c r="Y329" s="1243"/>
      <c r="Z329" s="311"/>
      <c r="AA329" s="311"/>
      <c r="AB329" s="311"/>
      <c r="AC329" s="1316"/>
      <c r="AD329" s="1259" t="s">
        <v>58</v>
      </c>
      <c r="AE329" s="1243"/>
      <c r="AF329" s="1245" t="s">
        <v>59</v>
      </c>
      <c r="AG329" s="933" t="s">
        <v>57</v>
      </c>
      <c r="AH329" s="933" t="s">
        <v>59</v>
      </c>
      <c r="AI329" s="933" t="s">
        <v>59</v>
      </c>
      <c r="AJ329" s="933" t="s">
        <v>59</v>
      </c>
      <c r="AK329" s="1247" t="s">
        <v>59</v>
      </c>
      <c r="AL329" s="933" t="s">
        <v>138</v>
      </c>
      <c r="AM329" s="933"/>
      <c r="AN329" s="934"/>
      <c r="AO329" s="1285" t="s">
        <v>3492</v>
      </c>
      <c r="AP329" s="1247"/>
      <c r="AQ329" s="1248" t="str" cm="1">
        <f t="array" ref="AQ329">IF(AD329="NO FAVORABLE","NO FAVORABLE",IF(SUMPRODUCT(--(TRIM(AF329:AK329)&lt;&gt;"SI"),--(TRIM(AF329:AK329)&lt;&gt;"NA"))&gt;0,"SUBSANAR","APROBADA CR"))</f>
        <v>APROBADA CR</v>
      </c>
    </row>
    <row r="330" spans="1:43" s="1249" customFormat="1" ht="14.4" x14ac:dyDescent="0.3">
      <c r="A330" s="1282" t="s">
        <v>11462</v>
      </c>
      <c r="B330" s="928" t="s">
        <v>11463</v>
      </c>
      <c r="C330" s="899">
        <v>764</v>
      </c>
      <c r="D330" s="1532" t="s">
        <v>45</v>
      </c>
      <c r="E330" s="928" t="s">
        <v>522</v>
      </c>
      <c r="F330" s="928" t="s">
        <v>107</v>
      </c>
      <c r="G330" s="928" t="s">
        <v>400</v>
      </c>
      <c r="H330" s="928" t="s">
        <v>5207</v>
      </c>
      <c r="I330" s="1530" t="str">
        <f t="shared" si="12"/>
        <v>NANCY LUZ PEREZ SIMANCA</v>
      </c>
      <c r="J330" s="899" t="s">
        <v>50</v>
      </c>
      <c r="K330" s="928">
        <v>1027961118</v>
      </c>
      <c r="L330" s="929">
        <v>32588</v>
      </c>
      <c r="M330" s="928">
        <v>36</v>
      </c>
      <c r="N330" s="899" t="s">
        <v>379</v>
      </c>
      <c r="O330" s="928">
        <v>3218792859</v>
      </c>
      <c r="P330" s="1311"/>
      <c r="Q330" s="928"/>
      <c r="R330" s="899"/>
      <c r="S330" s="899" t="s">
        <v>54</v>
      </c>
      <c r="T330" s="928" t="s">
        <v>12064</v>
      </c>
      <c r="U330" s="1250"/>
      <c r="V330" s="1301" t="s">
        <v>57</v>
      </c>
      <c r="W330" s="1302" t="s">
        <v>57</v>
      </c>
      <c r="X330" s="1251" t="s">
        <v>57</v>
      </c>
      <c r="Y330" s="1261"/>
      <c r="Z330" s="1259"/>
      <c r="AA330" s="1259"/>
      <c r="AB330" s="1259"/>
      <c r="AC330" s="1271"/>
      <c r="AD330" s="1259" t="s">
        <v>58</v>
      </c>
      <c r="AE330" s="1610"/>
      <c r="AF330" s="1266" t="s">
        <v>59</v>
      </c>
      <c r="AG330" s="1266" t="s">
        <v>59</v>
      </c>
      <c r="AH330" s="1266" t="s">
        <v>59</v>
      </c>
      <c r="AI330" s="1266" t="s">
        <v>59</v>
      </c>
      <c r="AJ330" s="1266" t="s">
        <v>59</v>
      </c>
      <c r="AK330" s="1266" t="s">
        <v>59</v>
      </c>
      <c r="AL330" s="1266" t="s">
        <v>283</v>
      </c>
      <c r="AM330" s="1262"/>
      <c r="AN330" s="1252"/>
      <c r="AO330" s="1260" t="s">
        <v>3492</v>
      </c>
      <c r="AP330" s="1247"/>
      <c r="AQ330" s="1248" t="str" cm="1">
        <f t="array" ref="AQ330">IF(AD330="NO FAVORABLE","NO FAVORABLE",IF(SUMPRODUCT(--(TRIM(AF330:AK330)&lt;&gt;"SI"),--(TRIM(AF330:AK330)&lt;&gt;"NA"))&gt;0,"SUBSANAR","APROBADA CR"))</f>
        <v>APROBADA CR</v>
      </c>
    </row>
    <row r="331" spans="1:43" s="1249" customFormat="1" ht="14.4" x14ac:dyDescent="0.3">
      <c r="A331" s="1282" t="s">
        <v>11462</v>
      </c>
      <c r="B331" s="928" t="s">
        <v>11463</v>
      </c>
      <c r="C331" s="899">
        <v>775</v>
      </c>
      <c r="D331" s="899" t="s">
        <v>45</v>
      </c>
      <c r="E331" s="928" t="s">
        <v>3480</v>
      </c>
      <c r="F331" s="928" t="s">
        <v>643</v>
      </c>
      <c r="G331" s="928" t="s">
        <v>4799</v>
      </c>
      <c r="H331" s="928" t="s">
        <v>5535</v>
      </c>
      <c r="I331" s="1239" t="str">
        <f t="shared" si="12"/>
        <v>AMALFI DEL CARMEN PACHECO COLINA</v>
      </c>
      <c r="J331" s="899" t="s">
        <v>50</v>
      </c>
      <c r="K331" s="928">
        <v>1193085704</v>
      </c>
      <c r="L331" s="929">
        <v>34550</v>
      </c>
      <c r="M331" s="928">
        <v>31</v>
      </c>
      <c r="N331" s="899" t="s">
        <v>379</v>
      </c>
      <c r="O331" s="928">
        <v>3124305157</v>
      </c>
      <c r="P331" s="1311"/>
      <c r="Q331" s="928"/>
      <c r="R331" s="928"/>
      <c r="S331" s="899" t="s">
        <v>54</v>
      </c>
      <c r="T331" s="928" t="s">
        <v>12094</v>
      </c>
      <c r="U331" s="1250"/>
      <c r="V331" s="1301" t="s">
        <v>57</v>
      </c>
      <c r="W331" s="1302" t="s">
        <v>57</v>
      </c>
      <c r="X331" s="1251" t="s">
        <v>57</v>
      </c>
      <c r="Y331" s="1261"/>
      <c r="Z331" s="1259"/>
      <c r="AA331" s="1259"/>
      <c r="AB331" s="1259"/>
      <c r="AC331" s="1271"/>
      <c r="AD331" s="1259" t="s">
        <v>58</v>
      </c>
      <c r="AE331" s="1261"/>
      <c r="AF331" s="1262" t="s">
        <v>59</v>
      </c>
      <c r="AG331" s="1247" t="s">
        <v>57</v>
      </c>
      <c r="AH331" s="1247" t="s">
        <v>59</v>
      </c>
      <c r="AI331" s="1247" t="s">
        <v>59</v>
      </c>
      <c r="AJ331" s="1247" t="s">
        <v>59</v>
      </c>
      <c r="AK331" s="1247" t="s">
        <v>59</v>
      </c>
      <c r="AL331" s="1247"/>
      <c r="AM331" s="1247"/>
      <c r="AN331" s="1252"/>
      <c r="AO331" s="1260" t="s">
        <v>3492</v>
      </c>
      <c r="AP331" s="1263"/>
      <c r="AQ331" s="1248" t="str" cm="1">
        <f t="array" ref="AQ331">IF(AD331="NO FAVORABLE","NO FAVORABLE",IF(SUMPRODUCT(--(TRIM(AF331:AK331)&lt;&gt;"SI"),--(TRIM(AF331:AK331)&lt;&gt;"NA"))&gt;0,"SUBSANAR","APROBADA CR"))</f>
        <v>APROBADA CR</v>
      </c>
    </row>
    <row r="332" spans="1:43" s="1249" customFormat="1" ht="14.4" x14ac:dyDescent="0.3">
      <c r="A332" s="1282" t="s">
        <v>11462</v>
      </c>
      <c r="B332" s="928" t="s">
        <v>11463</v>
      </c>
      <c r="C332" s="928">
        <v>779</v>
      </c>
      <c r="D332" s="899" t="s">
        <v>45</v>
      </c>
      <c r="E332" s="928" t="s">
        <v>2116</v>
      </c>
      <c r="F332" s="928" t="s">
        <v>3411</v>
      </c>
      <c r="G332" s="928" t="s">
        <v>2849</v>
      </c>
      <c r="H332" s="928" t="s">
        <v>554</v>
      </c>
      <c r="I332" s="1239" t="str">
        <f t="shared" si="12"/>
        <v>ANGIE  PAOLA  BERRIO  GOMEZ</v>
      </c>
      <c r="J332" s="899" t="s">
        <v>50</v>
      </c>
      <c r="K332" s="928">
        <v>1131939117</v>
      </c>
      <c r="L332" s="929">
        <v>35624</v>
      </c>
      <c r="M332" s="928">
        <v>23</v>
      </c>
      <c r="N332" s="928" t="s">
        <v>379</v>
      </c>
      <c r="O332" s="928">
        <v>3201925781</v>
      </c>
      <c r="P332" s="928"/>
      <c r="Q332" s="928" t="s">
        <v>2001</v>
      </c>
      <c r="R332" s="928" t="s">
        <v>53</v>
      </c>
      <c r="S332" s="928" t="s">
        <v>54</v>
      </c>
      <c r="T332" s="928" t="s">
        <v>9419</v>
      </c>
      <c r="U332" s="1250"/>
      <c r="V332" s="1301" t="s">
        <v>57</v>
      </c>
      <c r="W332" s="1301" t="s">
        <v>57</v>
      </c>
      <c r="X332" s="1317" t="s">
        <v>57</v>
      </c>
      <c r="Y332" s="1259"/>
      <c r="Z332" s="1259"/>
      <c r="AA332" s="1259"/>
      <c r="AB332" s="1259"/>
      <c r="AC332" s="1271"/>
      <c r="AD332" s="1259" t="s">
        <v>58</v>
      </c>
      <c r="AE332" s="1261"/>
      <c r="AF332" s="1262" t="s">
        <v>59</v>
      </c>
      <c r="AG332" s="1247" t="s">
        <v>59</v>
      </c>
      <c r="AH332" s="1247" t="s">
        <v>59</v>
      </c>
      <c r="AI332" s="1247" t="s">
        <v>59</v>
      </c>
      <c r="AJ332" s="1247" t="s">
        <v>59</v>
      </c>
      <c r="AK332" s="1247" t="s">
        <v>59</v>
      </c>
      <c r="AL332" s="1247"/>
      <c r="AM332" s="1247"/>
      <c r="AN332" s="1247"/>
      <c r="AO332" s="1263" t="s">
        <v>3492</v>
      </c>
      <c r="AP332" s="1260"/>
      <c r="AQ332" s="1248" t="str" cm="1">
        <f t="array" ref="AQ332">IF(AD332="NO FAVORABLE","NO FAVORABLE",IF(SUMPRODUCT(--(TRIM(AF332:AK332)&lt;&gt;"SI"),--(TRIM(AF332:AK332)&lt;&gt;"NA"))&gt;0,"SUBSANAR","APROBADA CR"))</f>
        <v>APROBADA CR</v>
      </c>
    </row>
    <row r="333" spans="1:43" s="1249" customFormat="1" ht="14.4" x14ac:dyDescent="0.3">
      <c r="A333" s="1282" t="s">
        <v>11462</v>
      </c>
      <c r="B333" s="928" t="s">
        <v>11463</v>
      </c>
      <c r="C333" s="899">
        <v>782</v>
      </c>
      <c r="D333" s="899" t="s">
        <v>45</v>
      </c>
      <c r="E333" s="899" t="s">
        <v>1256</v>
      </c>
      <c r="F333" s="899" t="s">
        <v>2749</v>
      </c>
      <c r="G333" s="899" t="s">
        <v>5280</v>
      </c>
      <c r="H333" s="899" t="s">
        <v>12095</v>
      </c>
      <c r="I333" s="1239" t="str">
        <f t="shared" si="12"/>
        <v xml:space="preserve">BERTHA  LIZ BELLO MARIAGA </v>
      </c>
      <c r="J333" s="899" t="s">
        <v>50</v>
      </c>
      <c r="K333" s="899">
        <v>1039089177</v>
      </c>
      <c r="L333" s="1240">
        <v>32567</v>
      </c>
      <c r="M333" s="899">
        <v>36</v>
      </c>
      <c r="N333" s="899" t="s">
        <v>379</v>
      </c>
      <c r="O333" s="899">
        <v>3212430048</v>
      </c>
      <c r="P333" s="1257" t="s">
        <v>12096</v>
      </c>
      <c r="Q333" s="899" t="s">
        <v>505</v>
      </c>
      <c r="R333" s="899" t="s">
        <v>53</v>
      </c>
      <c r="S333" s="899" t="s">
        <v>54</v>
      </c>
      <c r="T333" s="899" t="s">
        <v>12097</v>
      </c>
      <c r="U333" s="900"/>
      <c r="V333" s="1301" t="s">
        <v>57</v>
      </c>
      <c r="W333" s="1301" t="s">
        <v>57</v>
      </c>
      <c r="X333" s="1602" t="s">
        <v>57</v>
      </c>
      <c r="Y333" s="1259"/>
      <c r="Z333" s="1259"/>
      <c r="AA333" s="1259"/>
      <c r="AB333" s="1259"/>
      <c r="AC333" s="1271"/>
      <c r="AD333" s="1254" t="s">
        <v>296</v>
      </c>
      <c r="AE333" s="1261"/>
      <c r="AF333" s="1262" t="s">
        <v>59</v>
      </c>
      <c r="AG333" s="1247" t="s">
        <v>59</v>
      </c>
      <c r="AH333" s="1247" t="s">
        <v>59</v>
      </c>
      <c r="AI333" s="1247" t="s">
        <v>59</v>
      </c>
      <c r="AJ333" s="1247" t="s">
        <v>59</v>
      </c>
      <c r="AK333" s="1247" t="s">
        <v>59</v>
      </c>
      <c r="AL333" s="1247"/>
      <c r="AM333" s="1247"/>
      <c r="AN333" s="1252"/>
      <c r="AO333" s="1318" t="s">
        <v>12098</v>
      </c>
      <c r="AP333" s="1255"/>
      <c r="AQ333" s="1248" t="str" cm="1">
        <f t="array" ref="AQ333">IF(AD333="NO FAVORABLE","NO FAVORABLE",IF(SUMPRODUCT(--(TRIM(AF333:AK333)&lt;&gt;"SI"),--(TRIM(AF333:AK333)&lt;&gt;"NA"))&gt;0,"SUBSANAR","APROBADA CR"))</f>
        <v>APROBADA CR</v>
      </c>
    </row>
    <row r="334" spans="1:43" s="1249" customFormat="1" ht="14.4" x14ac:dyDescent="0.3">
      <c r="A334" s="1282" t="s">
        <v>11462</v>
      </c>
      <c r="B334" s="928" t="s">
        <v>11463</v>
      </c>
      <c r="C334" s="899">
        <v>786</v>
      </c>
      <c r="D334" s="899" t="s">
        <v>45</v>
      </c>
      <c r="E334" s="899" t="s">
        <v>12100</v>
      </c>
      <c r="F334" s="899"/>
      <c r="G334" s="899" t="s">
        <v>489</v>
      </c>
      <c r="H334" s="899" t="s">
        <v>538</v>
      </c>
      <c r="I334" s="1239" t="str">
        <f t="shared" si="12"/>
        <v>ANASTASIA  ROMERO FLOREZ</v>
      </c>
      <c r="J334" s="899" t="s">
        <v>50</v>
      </c>
      <c r="K334" s="899">
        <v>32201843</v>
      </c>
      <c r="L334" s="1240">
        <v>21655</v>
      </c>
      <c r="M334" s="899">
        <v>66</v>
      </c>
      <c r="N334" s="899" t="s">
        <v>379</v>
      </c>
      <c r="O334" s="899">
        <v>3216214235</v>
      </c>
      <c r="P334" s="1257" t="s">
        <v>12099</v>
      </c>
      <c r="Q334" s="899" t="s">
        <v>2852</v>
      </c>
      <c r="R334" s="899" t="s">
        <v>545</v>
      </c>
      <c r="S334" s="899" t="s">
        <v>54</v>
      </c>
      <c r="T334" s="899" t="s">
        <v>12101</v>
      </c>
      <c r="U334" s="900"/>
      <c r="V334" s="1301" t="s">
        <v>57</v>
      </c>
      <c r="W334" s="1301" t="s">
        <v>57</v>
      </c>
      <c r="X334" s="1299" t="s">
        <v>12102</v>
      </c>
      <c r="Y334" s="1259"/>
      <c r="Z334" s="1259"/>
      <c r="AA334" s="1259"/>
      <c r="AB334" s="1259"/>
      <c r="AC334" s="1271"/>
      <c r="AD334" s="1254" t="s">
        <v>296</v>
      </c>
      <c r="AE334" s="1261"/>
      <c r="AF334" s="1262" t="s">
        <v>59</v>
      </c>
      <c r="AG334" s="1247" t="s">
        <v>59</v>
      </c>
      <c r="AH334" s="1247" t="s">
        <v>59</v>
      </c>
      <c r="AI334" s="1247" t="s">
        <v>59</v>
      </c>
      <c r="AJ334" s="1247" t="s">
        <v>59</v>
      </c>
      <c r="AK334" s="1247" t="s">
        <v>59</v>
      </c>
      <c r="AL334" s="1247" t="s">
        <v>138</v>
      </c>
      <c r="AM334" s="1247"/>
      <c r="AN334" s="1252"/>
      <c r="AO334" s="1318" t="s">
        <v>12103</v>
      </c>
      <c r="AP334" s="1247"/>
      <c r="AQ334" s="1248" t="str" cm="1">
        <f t="array" ref="AQ334">IF(AD334="NO FAVORABLE","NO FAVORABLE",IF(SUMPRODUCT(--(TRIM(AF334:AK334)&lt;&gt;"SI"),--(TRIM(AF334:AK334)&lt;&gt;"NA"))&gt;0,"SUBSANAR","APROBADA CR"))</f>
        <v>APROBADA CR</v>
      </c>
    </row>
    <row r="335" spans="1:43" s="1249" customFormat="1" ht="14.4" x14ac:dyDescent="0.3">
      <c r="A335" s="1282" t="s">
        <v>11462</v>
      </c>
      <c r="B335" s="928" t="s">
        <v>11463</v>
      </c>
      <c r="C335" s="899">
        <v>787</v>
      </c>
      <c r="D335" s="899" t="s">
        <v>45</v>
      </c>
      <c r="E335" s="899" t="s">
        <v>12104</v>
      </c>
      <c r="F335" s="899"/>
      <c r="G335" s="899" t="s">
        <v>117</v>
      </c>
      <c r="H335" s="899" t="s">
        <v>5611</v>
      </c>
      <c r="I335" s="1239" t="str">
        <f t="shared" si="12"/>
        <v>YANILUZ  DIAZ TORDECILLA</v>
      </c>
      <c r="J335" s="899" t="s">
        <v>50</v>
      </c>
      <c r="K335" s="899">
        <v>32357047</v>
      </c>
      <c r="L335" s="1240">
        <v>30264</v>
      </c>
      <c r="M335" s="899">
        <v>42</v>
      </c>
      <c r="N335" s="899" t="s">
        <v>379</v>
      </c>
      <c r="O335" s="899">
        <v>3235704731</v>
      </c>
      <c r="P335" s="1257" t="s">
        <v>12105</v>
      </c>
      <c r="Q335" s="899" t="s">
        <v>6772</v>
      </c>
      <c r="R335" s="899" t="s">
        <v>53</v>
      </c>
      <c r="S335" s="899" t="s">
        <v>54</v>
      </c>
      <c r="T335" s="899" t="s">
        <v>12097</v>
      </c>
      <c r="U335" s="900"/>
      <c r="V335" s="1301" t="s">
        <v>57</v>
      </c>
      <c r="W335" s="1302" t="s">
        <v>57</v>
      </c>
      <c r="X335" s="1251" t="s">
        <v>57</v>
      </c>
      <c r="Y335" s="1261"/>
      <c r="Z335" s="1259"/>
      <c r="AA335" s="1259"/>
      <c r="AB335" s="1259"/>
      <c r="AC335" s="1271"/>
      <c r="AD335" s="1259" t="s">
        <v>58</v>
      </c>
      <c r="AE335" s="1261"/>
      <c r="AF335" s="1262" t="s">
        <v>4546</v>
      </c>
      <c r="AG335" s="1247" t="s">
        <v>59</v>
      </c>
      <c r="AH335" s="1247" t="s">
        <v>59</v>
      </c>
      <c r="AI335" s="1247" t="s">
        <v>59</v>
      </c>
      <c r="AJ335" s="1247" t="s">
        <v>59</v>
      </c>
      <c r="AK335" s="1247" t="s">
        <v>59</v>
      </c>
      <c r="AL335" s="1247" t="s">
        <v>174</v>
      </c>
      <c r="AM335" s="1247"/>
      <c r="AN335" s="1252"/>
      <c r="AO335" s="1260" t="s">
        <v>3492</v>
      </c>
      <c r="AP335" s="1253" t="s">
        <v>11498</v>
      </c>
      <c r="AQ335" s="1248" t="str" cm="1">
        <f t="array" ref="AQ335">IF(AD335="NO FAVORABLE","NO FAVORABLE",IF(SUMPRODUCT(--(TRIM(AF335:AK335)&lt;&gt;"SI"),--(TRIM(AF335:AK335)&lt;&gt;"NA"))&gt;0,"SUBSANAR","APROBADA CR"))</f>
        <v>APROBADA CR</v>
      </c>
    </row>
    <row r="336" spans="1:43" s="1249" customFormat="1" ht="14.4" x14ac:dyDescent="0.3">
      <c r="A336" s="1282" t="s">
        <v>11462</v>
      </c>
      <c r="B336" s="928" t="s">
        <v>11463</v>
      </c>
      <c r="C336" s="899">
        <v>788</v>
      </c>
      <c r="D336" s="899" t="s">
        <v>45</v>
      </c>
      <c r="E336" s="899" t="s">
        <v>5348</v>
      </c>
      <c r="F336" s="899" t="s">
        <v>4614</v>
      </c>
      <c r="G336" s="899" t="s">
        <v>11459</v>
      </c>
      <c r="H336" s="899" t="s">
        <v>1111</v>
      </c>
      <c r="I336" s="1239" t="str">
        <f t="shared" si="12"/>
        <v>LENIS  DEL CAMEN  YANEZ  FERNANDEZ</v>
      </c>
      <c r="J336" s="899" t="s">
        <v>50</v>
      </c>
      <c r="K336" s="899">
        <v>26229948</v>
      </c>
      <c r="L336" s="1240">
        <v>24827</v>
      </c>
      <c r="M336" s="899">
        <v>57</v>
      </c>
      <c r="N336" s="899" t="s">
        <v>379</v>
      </c>
      <c r="O336" s="899">
        <v>3242248565</v>
      </c>
      <c r="P336" s="1257" t="s">
        <v>12106</v>
      </c>
      <c r="Q336" s="899" t="s">
        <v>1819</v>
      </c>
      <c r="R336" s="899" t="s">
        <v>53</v>
      </c>
      <c r="S336" s="899" t="s">
        <v>54</v>
      </c>
      <c r="T336" s="899" t="s">
        <v>12097</v>
      </c>
      <c r="U336" s="900"/>
      <c r="V336" s="1301" t="s">
        <v>57</v>
      </c>
      <c r="W336" s="1301" t="s">
        <v>57</v>
      </c>
      <c r="X336" s="1602" t="s">
        <v>57</v>
      </c>
      <c r="Y336" s="1259"/>
      <c r="Z336" s="1259"/>
      <c r="AA336" s="1259"/>
      <c r="AB336" s="1259"/>
      <c r="AC336" s="1271"/>
      <c r="AD336" s="1254" t="s">
        <v>296</v>
      </c>
      <c r="AE336" s="1261"/>
      <c r="AF336" s="1262" t="s">
        <v>59</v>
      </c>
      <c r="AG336" s="1247" t="s">
        <v>59</v>
      </c>
      <c r="AH336" s="1247" t="s">
        <v>59</v>
      </c>
      <c r="AI336" s="1247" t="s">
        <v>59</v>
      </c>
      <c r="AJ336" s="1247" t="s">
        <v>59</v>
      </c>
      <c r="AK336" s="1247" t="s">
        <v>59</v>
      </c>
      <c r="AL336" s="1247" t="s">
        <v>83</v>
      </c>
      <c r="AM336" s="1247"/>
      <c r="AN336" s="1252"/>
      <c r="AO336" s="1318" t="s">
        <v>12107</v>
      </c>
      <c r="AP336" s="1247" t="e">
        <v>#N/A</v>
      </c>
      <c r="AQ336" s="1248" t="str" cm="1">
        <f t="array" ref="AQ336">IF(AD336="NO FAVORABLE","NO FAVORABLE",IF(SUMPRODUCT(--(TRIM(AF336:AK336)&lt;&gt;"SI"),--(TRIM(AF336:AK336)&lt;&gt;"NA"))&gt;0,"SUBSANAR","APROBADA CR"))</f>
        <v>APROBADA CR</v>
      </c>
    </row>
    <row r="337" spans="1:43" s="1249" customFormat="1" ht="14.4" x14ac:dyDescent="0.3">
      <c r="A337" s="1282" t="s">
        <v>11462</v>
      </c>
      <c r="B337" s="928" t="s">
        <v>11463</v>
      </c>
      <c r="C337" s="899">
        <v>790</v>
      </c>
      <c r="D337" s="899" t="s">
        <v>45</v>
      </c>
      <c r="E337" s="899" t="s">
        <v>100</v>
      </c>
      <c r="F337" s="899" t="s">
        <v>488</v>
      </c>
      <c r="G337" s="899" t="s">
        <v>5079</v>
      </c>
      <c r="H337" s="899" t="s">
        <v>1076</v>
      </c>
      <c r="I337" s="1239" t="str">
        <f t="shared" si="12"/>
        <v>LINA ROSA RAMOS  ECHAVARRIA</v>
      </c>
      <c r="J337" s="899" t="s">
        <v>50</v>
      </c>
      <c r="K337" s="899">
        <v>1001595529</v>
      </c>
      <c r="L337" s="1240">
        <v>35499</v>
      </c>
      <c r="M337" s="899">
        <v>28</v>
      </c>
      <c r="N337" s="899" t="s">
        <v>379</v>
      </c>
      <c r="O337" s="899">
        <v>3215524587</v>
      </c>
      <c r="P337" s="1257" t="s">
        <v>12108</v>
      </c>
      <c r="Q337" s="899" t="s">
        <v>1808</v>
      </c>
      <c r="R337" s="899" t="s">
        <v>610</v>
      </c>
      <c r="S337" s="899" t="s">
        <v>54</v>
      </c>
      <c r="T337" s="899" t="s">
        <v>12097</v>
      </c>
      <c r="U337" s="900"/>
      <c r="V337" s="1301" t="s">
        <v>57</v>
      </c>
      <c r="W337" s="1302" t="s">
        <v>57</v>
      </c>
      <c r="X337" s="1251" t="s">
        <v>57</v>
      </c>
      <c r="Y337" s="1261"/>
      <c r="Z337" s="1259"/>
      <c r="AA337" s="1259"/>
      <c r="AB337" s="1259"/>
      <c r="AC337" s="1271"/>
      <c r="AD337" s="1259" t="s">
        <v>58</v>
      </c>
      <c r="AE337" s="1261"/>
      <c r="AF337" s="1262" t="s">
        <v>59</v>
      </c>
      <c r="AG337" s="1247" t="s">
        <v>59</v>
      </c>
      <c r="AH337" s="1247" t="s">
        <v>59</v>
      </c>
      <c r="AI337" s="1247" t="s">
        <v>59</v>
      </c>
      <c r="AJ337" s="1247" t="s">
        <v>59</v>
      </c>
      <c r="AK337" s="1247" t="s">
        <v>59</v>
      </c>
      <c r="AL337" s="1247" t="s">
        <v>194</v>
      </c>
      <c r="AM337" s="1247"/>
      <c r="AN337" s="1252"/>
      <c r="AO337" s="1260" t="s">
        <v>3492</v>
      </c>
      <c r="AP337" s="1263" t="e">
        <v>#N/A</v>
      </c>
      <c r="AQ337" s="1248" t="str" cm="1">
        <f t="array" ref="AQ337">IF(AD337="NO FAVORABLE","NO FAVORABLE",IF(SUMPRODUCT(--(TRIM(AF337:AK337)&lt;&gt;"SI"),--(TRIM(AF337:AK337)&lt;&gt;"NA"))&gt;0,"SUBSANAR","APROBADA CR"))</f>
        <v>APROBADA CR</v>
      </c>
    </row>
    <row r="338" spans="1:43" s="1249" customFormat="1" ht="14.4" x14ac:dyDescent="0.3">
      <c r="A338" s="1282" t="s">
        <v>11462</v>
      </c>
      <c r="B338" s="928" t="s">
        <v>11463</v>
      </c>
      <c r="C338" s="899">
        <v>792</v>
      </c>
      <c r="D338" s="899" t="s">
        <v>45</v>
      </c>
      <c r="E338" s="928" t="s">
        <v>470</v>
      </c>
      <c r="F338" s="928" t="s">
        <v>897</v>
      </c>
      <c r="G338" s="928" t="s">
        <v>125</v>
      </c>
      <c r="H338" s="928" t="s">
        <v>416</v>
      </c>
      <c r="I338" s="1239" t="str">
        <f t="shared" ref="I338:I374" si="13">CONCATENATE(E338," ",F338," ",G338," ",H338)</f>
        <v>ANYI MARIANA MESA RODRIGUEZ</v>
      </c>
      <c r="J338" s="899" t="s">
        <v>50</v>
      </c>
      <c r="K338" s="899">
        <v>1015067218</v>
      </c>
      <c r="L338" s="1240">
        <v>38198</v>
      </c>
      <c r="M338" s="899">
        <v>22</v>
      </c>
      <c r="N338" s="899" t="s">
        <v>379</v>
      </c>
      <c r="O338" s="899">
        <v>3207925781</v>
      </c>
      <c r="P338" s="1257" t="s">
        <v>12109</v>
      </c>
      <c r="Q338" s="899" t="s">
        <v>1987</v>
      </c>
      <c r="R338" s="899" t="s">
        <v>610</v>
      </c>
      <c r="S338" s="899" t="s">
        <v>54</v>
      </c>
      <c r="T338" s="899" t="s">
        <v>12097</v>
      </c>
      <c r="U338" s="900"/>
      <c r="V338" s="1301" t="s">
        <v>57</v>
      </c>
      <c r="W338" s="1302" t="s">
        <v>57</v>
      </c>
      <c r="X338" s="1251" t="s">
        <v>57</v>
      </c>
      <c r="Y338" s="1261"/>
      <c r="Z338" s="1259"/>
      <c r="AA338" s="1259"/>
      <c r="AB338" s="1259"/>
      <c r="AC338" s="1271"/>
      <c r="AD338" s="1259" t="s">
        <v>58</v>
      </c>
      <c r="AE338" s="1261"/>
      <c r="AF338" s="1262" t="s">
        <v>59</v>
      </c>
      <c r="AG338" s="1247" t="s">
        <v>59</v>
      </c>
      <c r="AH338" s="1247" t="s">
        <v>59</v>
      </c>
      <c r="AI338" s="1247" t="s">
        <v>59</v>
      </c>
      <c r="AJ338" s="1247" t="s">
        <v>59</v>
      </c>
      <c r="AK338" s="1247" t="s">
        <v>59</v>
      </c>
      <c r="AL338" s="1247"/>
      <c r="AM338" s="1247"/>
      <c r="AN338" s="1252"/>
      <c r="AO338" s="1260" t="s">
        <v>3492</v>
      </c>
      <c r="AP338" s="1253"/>
      <c r="AQ338" s="1248" t="str" cm="1">
        <f t="array" ref="AQ338">IF(AD338="NO FAVORABLE","NO FAVORABLE",IF(SUMPRODUCT(--(TRIM(AF338:AK338)&lt;&gt;"SI"),--(TRIM(AF338:AK338)&lt;&gt;"NA"))&gt;0,"SUBSANAR","APROBADA CR"))</f>
        <v>APROBADA CR</v>
      </c>
    </row>
    <row r="339" spans="1:43" s="1249" customFormat="1" ht="14.4" x14ac:dyDescent="0.3">
      <c r="A339" s="1282" t="s">
        <v>11462</v>
      </c>
      <c r="B339" s="928" t="s">
        <v>11463</v>
      </c>
      <c r="C339" s="899">
        <v>793</v>
      </c>
      <c r="D339" s="899" t="s">
        <v>45</v>
      </c>
      <c r="E339" s="899" t="s">
        <v>85</v>
      </c>
      <c r="F339" s="899" t="s">
        <v>1226</v>
      </c>
      <c r="G339" s="899" t="s">
        <v>4823</v>
      </c>
      <c r="H339" s="899" t="s">
        <v>2785</v>
      </c>
      <c r="I339" s="1239" t="str">
        <f t="shared" si="13"/>
        <v xml:space="preserve">DORIS  DEL CARMEN  LAZARO  ALVAREZ </v>
      </c>
      <c r="J339" s="899" t="s">
        <v>50</v>
      </c>
      <c r="K339" s="899">
        <v>39158386</v>
      </c>
      <c r="L339" s="1258">
        <v>23866</v>
      </c>
      <c r="M339" s="899">
        <v>60</v>
      </c>
      <c r="N339" s="899" t="s">
        <v>379</v>
      </c>
      <c r="O339" s="899">
        <v>3176549493</v>
      </c>
      <c r="P339" s="1257" t="s">
        <v>12110</v>
      </c>
      <c r="Q339" s="899" t="s">
        <v>1783</v>
      </c>
      <c r="R339" s="899" t="s">
        <v>545</v>
      </c>
      <c r="S339" s="899" t="s">
        <v>54</v>
      </c>
      <c r="T339" s="899" t="s">
        <v>12097</v>
      </c>
      <c r="U339" s="900"/>
      <c r="V339" s="1301" t="s">
        <v>57</v>
      </c>
      <c r="W339" s="1301" t="s">
        <v>57</v>
      </c>
      <c r="X339" s="1602" t="s">
        <v>57</v>
      </c>
      <c r="Y339" s="1259"/>
      <c r="Z339" s="1259"/>
      <c r="AA339" s="1259"/>
      <c r="AB339" s="1259"/>
      <c r="AC339" s="1271"/>
      <c r="AD339" s="1254" t="s">
        <v>296</v>
      </c>
      <c r="AE339" s="1261"/>
      <c r="AF339" s="1262" t="s">
        <v>59</v>
      </c>
      <c r="AG339" s="1247" t="s">
        <v>57</v>
      </c>
      <c r="AH339" s="1247" t="s">
        <v>59</v>
      </c>
      <c r="AI339" s="1247" t="s">
        <v>59</v>
      </c>
      <c r="AJ339" s="1247" t="s">
        <v>59</v>
      </c>
      <c r="AK339" s="1247" t="s">
        <v>59</v>
      </c>
      <c r="AL339" s="1247" t="s">
        <v>138</v>
      </c>
      <c r="AM339" s="1247"/>
      <c r="AN339" s="1252"/>
      <c r="AO339" s="1318" t="s">
        <v>12111</v>
      </c>
      <c r="AP339" s="1247"/>
      <c r="AQ339" s="1248" t="str" cm="1">
        <f t="array" ref="AQ339">IF(AD339="NO FAVORABLE","NO FAVORABLE",IF(SUMPRODUCT(--(TRIM(AF339:AK339)&lt;&gt;"SI"),--(TRIM(AF339:AK339)&lt;&gt;"NA"))&gt;0,"SUBSANAR","APROBADA CR"))</f>
        <v>APROBADA CR</v>
      </c>
    </row>
    <row r="340" spans="1:43" s="1249" customFormat="1" ht="14.4" x14ac:dyDescent="0.3">
      <c r="A340" s="1282" t="s">
        <v>11462</v>
      </c>
      <c r="B340" s="928" t="s">
        <v>11463</v>
      </c>
      <c r="C340" s="899">
        <v>795</v>
      </c>
      <c r="D340" s="899" t="s">
        <v>45</v>
      </c>
      <c r="E340" s="928" t="s">
        <v>1348</v>
      </c>
      <c r="F340" s="928" t="s">
        <v>1300</v>
      </c>
      <c r="G340" s="928" t="s">
        <v>5274</v>
      </c>
      <c r="H340" s="928" t="s">
        <v>5053</v>
      </c>
      <c r="I340" s="1239" t="str">
        <f t="shared" si="13"/>
        <v>LUZ  MARIELA  MADERA  BLANCO</v>
      </c>
      <c r="J340" s="899" t="s">
        <v>50</v>
      </c>
      <c r="K340" s="928">
        <v>1001590417</v>
      </c>
      <c r="L340" s="929">
        <v>32573</v>
      </c>
      <c r="M340" s="928">
        <v>35</v>
      </c>
      <c r="N340" s="899" t="s">
        <v>379</v>
      </c>
      <c r="O340" s="928">
        <v>3148231652</v>
      </c>
      <c r="P340" s="1257" t="s">
        <v>12112</v>
      </c>
      <c r="Q340" s="928"/>
      <c r="R340" s="899" t="s">
        <v>53</v>
      </c>
      <c r="S340" s="899" t="s">
        <v>54</v>
      </c>
      <c r="T340" s="899" t="s">
        <v>12097</v>
      </c>
      <c r="U340" s="1250"/>
      <c r="V340" s="1301" t="s">
        <v>57</v>
      </c>
      <c r="W340" s="1302" t="s">
        <v>57</v>
      </c>
      <c r="X340" s="931" t="s">
        <v>12113</v>
      </c>
      <c r="Y340" s="1261"/>
      <c r="Z340" s="1259"/>
      <c r="AA340" s="1259"/>
      <c r="AB340" s="1259"/>
      <c r="AC340" s="1271"/>
      <c r="AD340" s="1259" t="s">
        <v>58</v>
      </c>
      <c r="AE340" s="1261"/>
      <c r="AF340" s="1303" t="s">
        <v>59</v>
      </c>
      <c r="AG340" s="1263" t="s">
        <v>59</v>
      </c>
      <c r="AH340" s="1263" t="s">
        <v>59</v>
      </c>
      <c r="AI340" s="1263" t="s">
        <v>59</v>
      </c>
      <c r="AJ340" s="1263" t="s">
        <v>59</v>
      </c>
      <c r="AK340" s="1263" t="s">
        <v>59</v>
      </c>
      <c r="AL340" s="1263" t="s">
        <v>138</v>
      </c>
      <c r="AM340" s="1247"/>
      <c r="AN340" s="1252"/>
      <c r="AO340" s="1260" t="s">
        <v>3492</v>
      </c>
      <c r="AP340" s="1263" t="e">
        <v>#N/A</v>
      </c>
      <c r="AQ340" s="1248" t="str" cm="1">
        <f t="array" ref="AQ340">IF(AD340="NO FAVORABLE","NO FAVORABLE",IF(SUMPRODUCT(--(TRIM(AF340:AK340)&lt;&gt;"SI"),--(TRIM(AF340:AK340)&lt;&gt;"NA"))&gt;0,"SUBSANAR","APROBADA CR"))</f>
        <v>APROBADA CR</v>
      </c>
    </row>
    <row r="341" spans="1:43" s="1249" customFormat="1" ht="14.4" x14ac:dyDescent="0.3">
      <c r="A341" s="1282" t="s">
        <v>11462</v>
      </c>
      <c r="B341" s="928" t="s">
        <v>11463</v>
      </c>
      <c r="C341" s="899">
        <v>796</v>
      </c>
      <c r="D341" s="1532" t="s">
        <v>45</v>
      </c>
      <c r="E341" s="899" t="s">
        <v>1306</v>
      </c>
      <c r="F341" s="899"/>
      <c r="G341" s="899" t="s">
        <v>1564</v>
      </c>
      <c r="H341" s="899" t="s">
        <v>5389</v>
      </c>
      <c r="I341" s="1530" t="str">
        <f t="shared" si="13"/>
        <v>MATILDE  MENDOZA CERVANTES</v>
      </c>
      <c r="J341" s="899" t="s">
        <v>50</v>
      </c>
      <c r="K341" s="899">
        <v>1039080473</v>
      </c>
      <c r="L341" s="1240">
        <v>29357</v>
      </c>
      <c r="M341" s="899">
        <v>43</v>
      </c>
      <c r="N341" s="899" t="s">
        <v>379</v>
      </c>
      <c r="O341" s="899">
        <v>3234746922</v>
      </c>
      <c r="P341" s="1311"/>
      <c r="Q341" s="899"/>
      <c r="R341" s="899" t="s">
        <v>53</v>
      </c>
      <c r="S341" s="899" t="s">
        <v>54</v>
      </c>
      <c r="T341" s="899" t="s">
        <v>12114</v>
      </c>
      <c r="U341" s="900"/>
      <c r="V341" s="1301" t="s">
        <v>57</v>
      </c>
      <c r="W341" s="1301" t="s">
        <v>57</v>
      </c>
      <c r="X341" s="1299" t="s">
        <v>12115</v>
      </c>
      <c r="Y341" s="1259"/>
      <c r="Z341" s="1259"/>
      <c r="AA341" s="1259"/>
      <c r="AB341" s="1259"/>
      <c r="AC341" s="1271"/>
      <c r="AD341" s="1254" t="s">
        <v>296</v>
      </c>
      <c r="AE341" s="1610"/>
      <c r="AF341" s="1266" t="s">
        <v>59</v>
      </c>
      <c r="AG341" s="1266" t="s">
        <v>59</v>
      </c>
      <c r="AH341" s="1266" t="s">
        <v>59</v>
      </c>
      <c r="AI341" s="1266" t="s">
        <v>59</v>
      </c>
      <c r="AJ341" s="1266" t="s">
        <v>59</v>
      </c>
      <c r="AK341" s="1266" t="s">
        <v>59</v>
      </c>
      <c r="AL341" s="1266" t="s">
        <v>258</v>
      </c>
      <c r="AM341" s="1262"/>
      <c r="AN341" s="1252"/>
      <c r="AO341" s="1318" t="s">
        <v>12116</v>
      </c>
      <c r="AP341" s="1263"/>
      <c r="AQ341" s="1248" t="str" cm="1">
        <f t="array" ref="AQ341">IF(AD341="NO FAVORABLE","NO FAVORABLE",IF(SUMPRODUCT(--(TRIM(AF341:AK341)&lt;&gt;"SI"),--(TRIM(AF341:AK341)&lt;&gt;"NA"))&gt;0,"SUBSANAR","APROBADA CR"))</f>
        <v>APROBADA CR</v>
      </c>
    </row>
    <row r="342" spans="1:43" s="1249" customFormat="1" ht="14.4" x14ac:dyDescent="0.3">
      <c r="A342" s="1282" t="s">
        <v>11462</v>
      </c>
      <c r="B342" s="928" t="s">
        <v>11463</v>
      </c>
      <c r="C342" s="899">
        <v>798</v>
      </c>
      <c r="D342" s="899" t="s">
        <v>45</v>
      </c>
      <c r="E342" s="84" t="s">
        <v>1348</v>
      </c>
      <c r="F342" s="899" t="s">
        <v>169</v>
      </c>
      <c r="G342" s="899" t="s">
        <v>2823</v>
      </c>
      <c r="H342" s="899" t="s">
        <v>117</v>
      </c>
      <c r="I342" s="1239" t="str">
        <f t="shared" si="13"/>
        <v>LUZ  MARY MERCADO DIAZ</v>
      </c>
      <c r="J342" s="899" t="s">
        <v>50</v>
      </c>
      <c r="K342" s="899">
        <v>39157952</v>
      </c>
      <c r="L342" s="1240">
        <v>27587</v>
      </c>
      <c r="M342" s="899">
        <v>50</v>
      </c>
      <c r="N342" s="899" t="s">
        <v>379</v>
      </c>
      <c r="O342" s="899">
        <v>3218019390</v>
      </c>
      <c r="P342" s="1257" t="s">
        <v>12117</v>
      </c>
      <c r="Q342" s="899" t="s">
        <v>1987</v>
      </c>
      <c r="R342" s="899" t="s">
        <v>53</v>
      </c>
      <c r="S342" s="899" t="s">
        <v>54</v>
      </c>
      <c r="T342" s="899" t="s">
        <v>9419</v>
      </c>
      <c r="U342" s="900"/>
      <c r="V342" s="1301" t="s">
        <v>57</v>
      </c>
      <c r="W342" s="1302" t="s">
        <v>57</v>
      </c>
      <c r="X342" s="1251" t="s">
        <v>57</v>
      </c>
      <c r="Y342" s="1261"/>
      <c r="Z342" s="1259"/>
      <c r="AA342" s="1259"/>
      <c r="AB342" s="1259"/>
      <c r="AC342" s="1271"/>
      <c r="AD342" s="1259" t="s">
        <v>58</v>
      </c>
      <c r="AE342" s="1261"/>
      <c r="AF342" s="1262" t="s">
        <v>59</v>
      </c>
      <c r="AG342" s="1247" t="s">
        <v>57</v>
      </c>
      <c r="AH342" s="1247" t="s">
        <v>59</v>
      </c>
      <c r="AI342" s="1247" t="s">
        <v>59</v>
      </c>
      <c r="AJ342" s="1247" t="s">
        <v>59</v>
      </c>
      <c r="AK342" s="1247" t="s">
        <v>59</v>
      </c>
      <c r="AL342" s="1247" t="s">
        <v>194</v>
      </c>
      <c r="AM342" s="1247"/>
      <c r="AN342" s="1252"/>
      <c r="AO342" s="1260" t="s">
        <v>3492</v>
      </c>
      <c r="AP342" s="1255" t="e">
        <v>#N/A</v>
      </c>
      <c r="AQ342" s="1248" t="str" cm="1">
        <f t="array" ref="AQ342">IF(AD342="NO FAVORABLE","NO FAVORABLE",IF(SUMPRODUCT(--(TRIM(AF342:AK342)&lt;&gt;"SI"),--(TRIM(AF342:AK342)&lt;&gt;"NA"))&gt;0,"SUBSANAR","APROBADA CR"))</f>
        <v>APROBADA CR</v>
      </c>
    </row>
    <row r="343" spans="1:43" s="1249" customFormat="1" ht="14.4" x14ac:dyDescent="0.3">
      <c r="A343" s="1282" t="s">
        <v>11462</v>
      </c>
      <c r="B343" s="928" t="s">
        <v>11463</v>
      </c>
      <c r="C343" s="899">
        <v>799</v>
      </c>
      <c r="D343" s="899" t="s">
        <v>45</v>
      </c>
      <c r="E343" s="899" t="s">
        <v>1109</v>
      </c>
      <c r="F343" s="899"/>
      <c r="G343" s="899" t="s">
        <v>4858</v>
      </c>
      <c r="H343" s="899" t="s">
        <v>3691</v>
      </c>
      <c r="I343" s="1239" t="str">
        <f t="shared" si="13"/>
        <v>ELIZABETH  HOYOS  FUENTES</v>
      </c>
      <c r="J343" s="899" t="s">
        <v>50</v>
      </c>
      <c r="K343" s="899">
        <v>1001597472</v>
      </c>
      <c r="L343" s="1240">
        <v>37204</v>
      </c>
      <c r="M343" s="899">
        <v>23</v>
      </c>
      <c r="N343" s="899" t="s">
        <v>379</v>
      </c>
      <c r="O343" s="899">
        <v>3206539005</v>
      </c>
      <c r="P343" s="1257" t="s">
        <v>12118</v>
      </c>
      <c r="Q343" s="899" t="s">
        <v>1870</v>
      </c>
      <c r="R343" s="899" t="s">
        <v>53</v>
      </c>
      <c r="S343" s="899" t="s">
        <v>54</v>
      </c>
      <c r="T343" s="899" t="s">
        <v>9401</v>
      </c>
      <c r="U343" s="900"/>
      <c r="V343" s="1301" t="s">
        <v>57</v>
      </c>
      <c r="W343" s="1302" t="s">
        <v>57</v>
      </c>
      <c r="X343" s="1251" t="s">
        <v>57</v>
      </c>
      <c r="Y343" s="1261"/>
      <c r="Z343" s="1259"/>
      <c r="AA343" s="1259"/>
      <c r="AB343" s="1259"/>
      <c r="AC343" s="1271"/>
      <c r="AD343" s="1259" t="s">
        <v>58</v>
      </c>
      <c r="AE343" s="1261"/>
      <c r="AF343" s="1303" t="s">
        <v>59</v>
      </c>
      <c r="AG343" s="1263" t="s">
        <v>59</v>
      </c>
      <c r="AH343" s="1263" t="s">
        <v>59</v>
      </c>
      <c r="AI343" s="1263" t="s">
        <v>59</v>
      </c>
      <c r="AJ343" s="1263" t="s">
        <v>59</v>
      </c>
      <c r="AK343" s="1263" t="s">
        <v>59</v>
      </c>
      <c r="AL343" s="1263" t="s">
        <v>174</v>
      </c>
      <c r="AM343" s="1247"/>
      <c r="AN343" s="1252"/>
      <c r="AO343" s="1260" t="s">
        <v>3492</v>
      </c>
      <c r="AP343" s="1263"/>
      <c r="AQ343" s="1248" t="str" cm="1">
        <f t="array" ref="AQ343">IF(AD343="NO FAVORABLE","NO FAVORABLE",IF(SUMPRODUCT(--(TRIM(AF343:AK343)&lt;&gt;"SI"),--(TRIM(AF343:AK343)&lt;&gt;"NA"))&gt;0,"SUBSANAR","APROBADA CR"))</f>
        <v>APROBADA CR</v>
      </c>
    </row>
    <row r="344" spans="1:43" s="1249" customFormat="1" ht="14.4" x14ac:dyDescent="0.3">
      <c r="A344" s="1282" t="s">
        <v>11462</v>
      </c>
      <c r="B344" s="928" t="s">
        <v>11463</v>
      </c>
      <c r="C344" s="899">
        <v>803</v>
      </c>
      <c r="D344" s="899" t="s">
        <v>45</v>
      </c>
      <c r="E344" s="928" t="s">
        <v>12119</v>
      </c>
      <c r="F344" s="928" t="s">
        <v>488</v>
      </c>
      <c r="G344" s="928" t="s">
        <v>5274</v>
      </c>
      <c r="H344" s="928" t="s">
        <v>5053</v>
      </c>
      <c r="I344" s="1239" t="str">
        <f t="shared" si="13"/>
        <v>DISNA ROSA MADERA  BLANCO</v>
      </c>
      <c r="J344" s="899" t="s">
        <v>50</v>
      </c>
      <c r="K344" s="928">
        <v>1001597521</v>
      </c>
      <c r="L344" s="1240">
        <v>33380</v>
      </c>
      <c r="M344" s="899">
        <v>34</v>
      </c>
      <c r="N344" s="899" t="s">
        <v>379</v>
      </c>
      <c r="O344" s="928">
        <v>3105866780</v>
      </c>
      <c r="P344" s="1257" t="s">
        <v>12120</v>
      </c>
      <c r="Q344" s="899" t="s">
        <v>2001</v>
      </c>
      <c r="R344" s="899" t="s">
        <v>53</v>
      </c>
      <c r="S344" s="899" t="s">
        <v>54</v>
      </c>
      <c r="T344" s="899" t="s">
        <v>12121</v>
      </c>
      <c r="U344" s="900"/>
      <c r="V344" s="1301" t="s">
        <v>57</v>
      </c>
      <c r="W344" s="1302" t="s">
        <v>57</v>
      </c>
      <c r="X344" s="1251" t="s">
        <v>57</v>
      </c>
      <c r="Y344" s="1261"/>
      <c r="Z344" s="1259"/>
      <c r="AA344" s="1259"/>
      <c r="AB344" s="1259"/>
      <c r="AC344" s="1271"/>
      <c r="AD344" s="1259" t="s">
        <v>58</v>
      </c>
      <c r="AE344" s="1261"/>
      <c r="AF344" s="1303" t="s">
        <v>59</v>
      </c>
      <c r="AG344" s="1263" t="s">
        <v>59</v>
      </c>
      <c r="AH344" s="1263" t="s">
        <v>59</v>
      </c>
      <c r="AI344" s="1263" t="s">
        <v>59</v>
      </c>
      <c r="AJ344" s="1263" t="s">
        <v>59</v>
      </c>
      <c r="AK344" s="1263" t="s">
        <v>59</v>
      </c>
      <c r="AL344" s="1263" t="s">
        <v>70</v>
      </c>
      <c r="AM344" s="1247"/>
      <c r="AN344" s="1252"/>
      <c r="AO344" s="1260" t="s">
        <v>3492</v>
      </c>
      <c r="AP344" s="1247"/>
      <c r="AQ344" s="1248" t="str" cm="1">
        <f t="array" ref="AQ344">IF(AD344="NO FAVORABLE","NO FAVORABLE",IF(SUMPRODUCT(--(TRIM(AF344:AK344)&lt;&gt;"SI"),--(TRIM(AF344:AK344)&lt;&gt;"NA"))&gt;0,"SUBSANAR","APROBADA CR"))</f>
        <v>APROBADA CR</v>
      </c>
    </row>
    <row r="345" spans="1:43" s="1249" customFormat="1" ht="14.4" x14ac:dyDescent="0.3">
      <c r="A345" s="1282" t="s">
        <v>11462</v>
      </c>
      <c r="B345" s="928" t="s">
        <v>11463</v>
      </c>
      <c r="C345" s="899">
        <v>808</v>
      </c>
      <c r="D345" s="899" t="s">
        <v>45</v>
      </c>
      <c r="E345" s="928" t="s">
        <v>1348</v>
      </c>
      <c r="F345" s="928" t="s">
        <v>169</v>
      </c>
      <c r="G345" s="928" t="s">
        <v>332</v>
      </c>
      <c r="H345" s="928" t="s">
        <v>1619</v>
      </c>
      <c r="I345" s="1239" t="str">
        <f t="shared" si="13"/>
        <v>LUZ  MARY CORTES JULIO</v>
      </c>
      <c r="J345" s="899" t="s">
        <v>50</v>
      </c>
      <c r="K345" s="928">
        <v>39157784</v>
      </c>
      <c r="L345" s="929">
        <v>27013</v>
      </c>
      <c r="M345" s="928">
        <v>52</v>
      </c>
      <c r="N345" s="899" t="s">
        <v>379</v>
      </c>
      <c r="O345" s="928">
        <v>3103517262</v>
      </c>
      <c r="P345" s="1257" t="s">
        <v>12122</v>
      </c>
      <c r="Q345" s="928" t="s">
        <v>1987</v>
      </c>
      <c r="R345" s="899" t="s">
        <v>53</v>
      </c>
      <c r="S345" s="899" t="s">
        <v>54</v>
      </c>
      <c r="T345" s="928" t="s">
        <v>12097</v>
      </c>
      <c r="U345" s="1250"/>
      <c r="V345" s="1301" t="s">
        <v>57</v>
      </c>
      <c r="W345" s="1302" t="s">
        <v>57</v>
      </c>
      <c r="X345" s="1251" t="s">
        <v>57</v>
      </c>
      <c r="Y345" s="1261"/>
      <c r="Z345" s="1259"/>
      <c r="AA345" s="1259"/>
      <c r="AB345" s="1259"/>
      <c r="AC345" s="1271"/>
      <c r="AD345" s="1259" t="s">
        <v>58</v>
      </c>
      <c r="AE345" s="1261"/>
      <c r="AF345" s="1262" t="s">
        <v>59</v>
      </c>
      <c r="AG345" s="1247" t="s">
        <v>59</v>
      </c>
      <c r="AH345" s="1247" t="s">
        <v>59</v>
      </c>
      <c r="AI345" s="1247" t="s">
        <v>59</v>
      </c>
      <c r="AJ345" s="1247" t="s">
        <v>59</v>
      </c>
      <c r="AK345" s="1247" t="s">
        <v>59</v>
      </c>
      <c r="AL345" s="1247" t="s">
        <v>182</v>
      </c>
      <c r="AM345" s="1247"/>
      <c r="AN345" s="1252"/>
      <c r="AO345" s="1260" t="s">
        <v>3492</v>
      </c>
      <c r="AP345" s="1247" t="s">
        <v>11498</v>
      </c>
      <c r="AQ345" s="1248" t="str" cm="1">
        <f t="array" ref="AQ345">IF(AD345="NO FAVORABLE","NO FAVORABLE",IF(SUMPRODUCT(--(TRIM(AF345:AK345)&lt;&gt;"SI"),--(TRIM(AF345:AK345)&lt;&gt;"NA"))&gt;0,"SUBSANAR","APROBADA CR"))</f>
        <v>APROBADA CR</v>
      </c>
    </row>
    <row r="346" spans="1:43" s="1249" customFormat="1" ht="14.4" x14ac:dyDescent="0.3">
      <c r="A346" s="1282" t="s">
        <v>11462</v>
      </c>
      <c r="B346" s="928" t="s">
        <v>11463</v>
      </c>
      <c r="C346" s="899">
        <v>809</v>
      </c>
      <c r="D346" s="899" t="s">
        <v>45</v>
      </c>
      <c r="E346" s="928" t="s">
        <v>951</v>
      </c>
      <c r="F346" s="928" t="s">
        <v>1927</v>
      </c>
      <c r="G346" s="928" t="s">
        <v>153</v>
      </c>
      <c r="H346" s="928" t="s">
        <v>3691</v>
      </c>
      <c r="I346" s="1239" t="str">
        <f t="shared" si="13"/>
        <v>CLARA ELENA  MARTINEZ FUENTES</v>
      </c>
      <c r="J346" s="899" t="s">
        <v>50</v>
      </c>
      <c r="K346" s="928">
        <v>1001589007</v>
      </c>
      <c r="L346" s="929">
        <v>37391</v>
      </c>
      <c r="M346" s="928">
        <v>23</v>
      </c>
      <c r="N346" s="899" t="s">
        <v>379</v>
      </c>
      <c r="O346" s="928">
        <v>3205561967</v>
      </c>
      <c r="P346" s="1257" t="s">
        <v>12123</v>
      </c>
      <c r="Q346" s="928" t="s">
        <v>2001</v>
      </c>
      <c r="R346" s="899" t="s">
        <v>610</v>
      </c>
      <c r="S346" s="899" t="s">
        <v>54</v>
      </c>
      <c r="T346" s="928" t="s">
        <v>9419</v>
      </c>
      <c r="U346" s="1250"/>
      <c r="V346" s="1301" t="s">
        <v>57</v>
      </c>
      <c r="W346" s="1302" t="s">
        <v>57</v>
      </c>
      <c r="X346" s="1320" t="s">
        <v>57</v>
      </c>
      <c r="Y346" s="1261"/>
      <c r="Z346" s="1259"/>
      <c r="AA346" s="1259"/>
      <c r="AB346" s="1259"/>
      <c r="AC346" s="1271"/>
      <c r="AD346" s="1259" t="s">
        <v>58</v>
      </c>
      <c r="AE346" s="1261"/>
      <c r="AF346" s="1262" t="s">
        <v>59</v>
      </c>
      <c r="AG346" s="1247" t="s">
        <v>59</v>
      </c>
      <c r="AH346" s="1247" t="s">
        <v>59</v>
      </c>
      <c r="AI346" s="1247" t="s">
        <v>59</v>
      </c>
      <c r="AJ346" s="1247" t="s">
        <v>59</v>
      </c>
      <c r="AK346" s="1247" t="s">
        <v>59</v>
      </c>
      <c r="AL346" s="1247"/>
      <c r="AM346" s="1247"/>
      <c r="AN346" s="1252"/>
      <c r="AO346" s="1260" t="s">
        <v>3492</v>
      </c>
      <c r="AP346" s="1263"/>
      <c r="AQ346" s="1248" t="str" cm="1">
        <f t="array" ref="AQ346">IF(AD346="NO FAVORABLE","NO FAVORABLE",IF(SUMPRODUCT(--(TRIM(AF346:AK346)&lt;&gt;"SI"),--(TRIM(AF346:AK346)&lt;&gt;"NA"))&gt;0,"SUBSANAR","APROBADA CR"))</f>
        <v>APROBADA CR</v>
      </c>
    </row>
    <row r="347" spans="1:43" s="1249" customFormat="1" ht="14.4" x14ac:dyDescent="0.3">
      <c r="A347" s="1282" t="s">
        <v>11462</v>
      </c>
      <c r="B347" s="928" t="s">
        <v>11463</v>
      </c>
      <c r="C347" s="899">
        <v>810</v>
      </c>
      <c r="D347" s="899" t="s">
        <v>45</v>
      </c>
      <c r="E347" s="928" t="s">
        <v>12124</v>
      </c>
      <c r="F347" s="928"/>
      <c r="G347" s="928" t="s">
        <v>4798</v>
      </c>
      <c r="H347" s="928" t="s">
        <v>3691</v>
      </c>
      <c r="I347" s="1239" t="str">
        <f t="shared" si="13"/>
        <v>TIRZA  ROQUEME FUENTES</v>
      </c>
      <c r="J347" s="899" t="s">
        <v>50</v>
      </c>
      <c r="K347" s="928">
        <v>39314353</v>
      </c>
      <c r="L347" s="929">
        <v>22411</v>
      </c>
      <c r="M347" s="928">
        <v>64</v>
      </c>
      <c r="N347" s="899" t="s">
        <v>379</v>
      </c>
      <c r="O347" s="928">
        <v>3148907674</v>
      </c>
      <c r="P347" s="1257" t="s">
        <v>12125</v>
      </c>
      <c r="Q347" s="928" t="s">
        <v>1987</v>
      </c>
      <c r="R347" s="899" t="s">
        <v>545</v>
      </c>
      <c r="S347" s="899" t="s">
        <v>54</v>
      </c>
      <c r="T347" s="928" t="s">
        <v>12097</v>
      </c>
      <c r="U347" s="1250"/>
      <c r="V347" s="1301" t="s">
        <v>57</v>
      </c>
      <c r="W347" s="1302" t="s">
        <v>57</v>
      </c>
      <c r="X347" s="931" t="s">
        <v>12126</v>
      </c>
      <c r="Y347" s="1261"/>
      <c r="Z347" s="1259"/>
      <c r="AA347" s="1259"/>
      <c r="AB347" s="1259"/>
      <c r="AC347" s="1271"/>
      <c r="AD347" s="1254" t="s">
        <v>296</v>
      </c>
      <c r="AE347" s="1261"/>
      <c r="AF347" s="1262" t="s">
        <v>4546</v>
      </c>
      <c r="AG347" s="1247" t="s">
        <v>59</v>
      </c>
      <c r="AH347" s="1247" t="s">
        <v>59</v>
      </c>
      <c r="AI347" s="1247" t="s">
        <v>59</v>
      </c>
      <c r="AJ347" s="1247" t="s">
        <v>59</v>
      </c>
      <c r="AK347" s="1247" t="s">
        <v>59</v>
      </c>
      <c r="AL347" s="1247" t="s">
        <v>194</v>
      </c>
      <c r="AM347" s="1247"/>
      <c r="AN347" s="1252"/>
      <c r="AO347" s="1246" t="s">
        <v>12127</v>
      </c>
      <c r="AP347" s="1247" t="s">
        <v>11498</v>
      </c>
      <c r="AQ347" s="1248" t="str" cm="1">
        <f t="array" ref="AQ347">IF(AD347="NO FAVORABLE","NO FAVORABLE",IF(SUMPRODUCT(--(TRIM(AF347:AK347)&lt;&gt;"SI"),--(TRIM(AF347:AK347)&lt;&gt;"NA"))&gt;0,"SUBSANAR","APROBADA CR"))</f>
        <v>APROBADA CR</v>
      </c>
    </row>
    <row r="348" spans="1:43" s="1249" customFormat="1" ht="14.4" x14ac:dyDescent="0.3">
      <c r="A348" s="1282" t="s">
        <v>11462</v>
      </c>
      <c r="B348" s="928" t="s">
        <v>11463</v>
      </c>
      <c r="C348" s="899">
        <v>811</v>
      </c>
      <c r="D348" s="899" t="s">
        <v>45</v>
      </c>
      <c r="E348" s="928" t="s">
        <v>697</v>
      </c>
      <c r="F348" s="928"/>
      <c r="G348" s="928" t="s">
        <v>3175</v>
      </c>
      <c r="H348" s="928" t="s">
        <v>8662</v>
      </c>
      <c r="I348" s="1239" t="str">
        <f t="shared" si="13"/>
        <v>ROSIRIS  ROMERO  RACERO</v>
      </c>
      <c r="J348" s="899" t="s">
        <v>50</v>
      </c>
      <c r="K348" s="928">
        <v>39157264</v>
      </c>
      <c r="L348" s="929">
        <v>24475</v>
      </c>
      <c r="M348" s="928">
        <v>60</v>
      </c>
      <c r="N348" s="899" t="s">
        <v>379</v>
      </c>
      <c r="O348" s="928">
        <v>3024177448</v>
      </c>
      <c r="P348" s="1311"/>
      <c r="Q348" s="928" t="s">
        <v>4749</v>
      </c>
      <c r="R348" s="899" t="s">
        <v>545</v>
      </c>
      <c r="S348" s="899" t="s">
        <v>54</v>
      </c>
      <c r="T348" s="928" t="s">
        <v>12097</v>
      </c>
      <c r="U348" s="1250"/>
      <c r="V348" s="1301" t="s">
        <v>57</v>
      </c>
      <c r="W348" s="1301" t="s">
        <v>57</v>
      </c>
      <c r="X348" s="1602" t="s">
        <v>57</v>
      </c>
      <c r="Y348" s="1259"/>
      <c r="Z348" s="1259"/>
      <c r="AA348" s="1259"/>
      <c r="AB348" s="1259"/>
      <c r="AC348" s="1271"/>
      <c r="AD348" s="1254" t="s">
        <v>296</v>
      </c>
      <c r="AE348" s="1261"/>
      <c r="AF348" s="1262" t="s">
        <v>59</v>
      </c>
      <c r="AG348" s="1247" t="s">
        <v>57</v>
      </c>
      <c r="AH348" s="1247" t="s">
        <v>59</v>
      </c>
      <c r="AI348" s="1247" t="s">
        <v>59</v>
      </c>
      <c r="AJ348" s="1247" t="s">
        <v>59</v>
      </c>
      <c r="AK348" s="1247" t="s">
        <v>59</v>
      </c>
      <c r="AL348" s="1247" t="s">
        <v>283</v>
      </c>
      <c r="AM348" s="1247"/>
      <c r="AN348" s="1252"/>
      <c r="AO348" s="1318" t="s">
        <v>12128</v>
      </c>
      <c r="AP348" s="1247"/>
      <c r="AQ348" s="1248" t="str" cm="1">
        <f t="array" ref="AQ348">IF(AD348="NO FAVORABLE","NO FAVORABLE",IF(SUMPRODUCT(--(TRIM(AF348:AK348)&lt;&gt;"SI"),--(TRIM(AF348:AK348)&lt;&gt;"NA"))&gt;0,"SUBSANAR","APROBADA CR"))</f>
        <v>APROBADA CR</v>
      </c>
    </row>
    <row r="349" spans="1:43" s="1249" customFormat="1" ht="14.4" x14ac:dyDescent="0.3">
      <c r="A349" s="1282" t="s">
        <v>11462</v>
      </c>
      <c r="B349" s="928" t="s">
        <v>11463</v>
      </c>
      <c r="C349" s="899">
        <v>812</v>
      </c>
      <c r="D349" s="899" t="s">
        <v>45</v>
      </c>
      <c r="E349" s="928" t="s">
        <v>343</v>
      </c>
      <c r="F349" s="928" t="s">
        <v>4696</v>
      </c>
      <c r="G349" s="928" t="s">
        <v>153</v>
      </c>
      <c r="H349" s="928" t="s">
        <v>489</v>
      </c>
      <c r="I349" s="1239" t="str">
        <f t="shared" si="13"/>
        <v>ANDREA CAROLINA  MARTINEZ ROMERO</v>
      </c>
      <c r="J349" s="899" t="s">
        <v>50</v>
      </c>
      <c r="K349" s="928">
        <v>1001597417</v>
      </c>
      <c r="L349" s="929">
        <v>36843</v>
      </c>
      <c r="M349" s="928">
        <v>24</v>
      </c>
      <c r="N349" s="899" t="s">
        <v>379</v>
      </c>
      <c r="O349" s="928">
        <v>3114073746</v>
      </c>
      <c r="P349" s="1257" t="s">
        <v>12129</v>
      </c>
      <c r="Q349" s="928" t="s">
        <v>2001</v>
      </c>
      <c r="R349" s="899" t="s">
        <v>610</v>
      </c>
      <c r="S349" s="899" t="s">
        <v>54</v>
      </c>
      <c r="T349" s="928" t="s">
        <v>12097</v>
      </c>
      <c r="U349" s="1250"/>
      <c r="V349" s="1301" t="s">
        <v>57</v>
      </c>
      <c r="W349" s="1302" t="s">
        <v>57</v>
      </c>
      <c r="X349" s="1251" t="s">
        <v>57</v>
      </c>
      <c r="Y349" s="1261"/>
      <c r="Z349" s="1259"/>
      <c r="AA349" s="1259"/>
      <c r="AB349" s="1259"/>
      <c r="AC349" s="1271"/>
      <c r="AD349" s="1259" t="s">
        <v>58</v>
      </c>
      <c r="AE349" s="1261"/>
      <c r="AF349" s="1262" t="s">
        <v>59</v>
      </c>
      <c r="AG349" s="1247" t="s">
        <v>57</v>
      </c>
      <c r="AH349" s="1247" t="s">
        <v>59</v>
      </c>
      <c r="AI349" s="1247" t="s">
        <v>59</v>
      </c>
      <c r="AJ349" s="1247" t="s">
        <v>59</v>
      </c>
      <c r="AK349" s="1247" t="s">
        <v>59</v>
      </c>
      <c r="AL349" s="1247"/>
      <c r="AM349" s="1247"/>
      <c r="AN349" s="1252"/>
      <c r="AO349" s="1260" t="s">
        <v>3492</v>
      </c>
      <c r="AP349" s="1255"/>
      <c r="AQ349" s="1248" t="str" cm="1">
        <f t="array" ref="AQ349">IF(AD349="NO FAVORABLE","NO FAVORABLE",IF(SUMPRODUCT(--(TRIM(AF349:AK349)&lt;&gt;"SI"),--(TRIM(AF349:AK349)&lt;&gt;"NA"))&gt;0,"SUBSANAR","APROBADA CR"))</f>
        <v>APROBADA CR</v>
      </c>
    </row>
    <row r="350" spans="1:43" s="1249" customFormat="1" ht="14.4" x14ac:dyDescent="0.3">
      <c r="A350" s="1282" t="s">
        <v>11462</v>
      </c>
      <c r="B350" s="928" t="s">
        <v>11463</v>
      </c>
      <c r="C350" s="899">
        <v>813</v>
      </c>
      <c r="D350" s="899" t="s">
        <v>45</v>
      </c>
      <c r="E350" s="928" t="s">
        <v>2954</v>
      </c>
      <c r="F350" s="928" t="s">
        <v>1879</v>
      </c>
      <c r="G350" s="928" t="s">
        <v>332</v>
      </c>
      <c r="H350" s="928" t="s">
        <v>4805</v>
      </c>
      <c r="I350" s="1585" t="str">
        <f t="shared" si="13"/>
        <v>YESENIA ALEJANDRA  CORTES PLAZA</v>
      </c>
      <c r="J350" s="899" t="s">
        <v>50</v>
      </c>
      <c r="K350" s="928">
        <v>1007519256</v>
      </c>
      <c r="L350" s="929">
        <v>35803</v>
      </c>
      <c r="M350" s="928">
        <v>27</v>
      </c>
      <c r="N350" s="899" t="s">
        <v>379</v>
      </c>
      <c r="O350" s="928">
        <v>3135657245</v>
      </c>
      <c r="P350" s="1257" t="s">
        <v>12130</v>
      </c>
      <c r="Q350" s="928" t="s">
        <v>511</v>
      </c>
      <c r="R350" s="928" t="s">
        <v>610</v>
      </c>
      <c r="S350" s="899" t="s">
        <v>54</v>
      </c>
      <c r="T350" s="899" t="s">
        <v>12097</v>
      </c>
      <c r="U350" s="1250"/>
      <c r="V350" s="1301" t="s">
        <v>57</v>
      </c>
      <c r="W350" s="1302" t="s">
        <v>57</v>
      </c>
      <c r="X350" s="1251" t="s">
        <v>57</v>
      </c>
      <c r="Y350" s="1261"/>
      <c r="Z350" s="1259"/>
      <c r="AA350" s="1259"/>
      <c r="AB350" s="1259"/>
      <c r="AC350" s="1271"/>
      <c r="AD350" s="1259" t="s">
        <v>58</v>
      </c>
      <c r="AE350" s="1261"/>
      <c r="AF350" s="1262" t="s">
        <v>4546</v>
      </c>
      <c r="AG350" s="1247" t="s">
        <v>59</v>
      </c>
      <c r="AH350" s="1247" t="s">
        <v>59</v>
      </c>
      <c r="AI350" s="1247" t="s">
        <v>59</v>
      </c>
      <c r="AJ350" s="1247" t="s">
        <v>59</v>
      </c>
      <c r="AK350" s="1247" t="s">
        <v>59</v>
      </c>
      <c r="AL350" s="1247" t="s">
        <v>70</v>
      </c>
      <c r="AM350" s="1247"/>
      <c r="AN350" s="1252"/>
      <c r="AO350" s="1260" t="s">
        <v>3492</v>
      </c>
      <c r="AP350" s="1247"/>
      <c r="AQ350" s="1248" t="str" cm="1">
        <f t="array" ref="AQ350">IF(AD350="NO FAVORABLE","NO FAVORABLE",IF(SUMPRODUCT(--(TRIM(AF350:AK350)&lt;&gt;"SI"),--(TRIM(AF350:AK350)&lt;&gt;"NA"))&gt;0,"SUBSANAR","APROBADA CR"))</f>
        <v>APROBADA CR</v>
      </c>
    </row>
    <row r="351" spans="1:43" s="1249" customFormat="1" ht="14.4" x14ac:dyDescent="0.3">
      <c r="A351" s="1282" t="s">
        <v>11462</v>
      </c>
      <c r="B351" s="928" t="s">
        <v>11463</v>
      </c>
      <c r="C351" s="899">
        <v>815</v>
      </c>
      <c r="D351" s="899" t="s">
        <v>45</v>
      </c>
      <c r="E351" s="928" t="s">
        <v>227</v>
      </c>
      <c r="F351" s="928" t="s">
        <v>666</v>
      </c>
      <c r="G351" s="928" t="s">
        <v>3615</v>
      </c>
      <c r="H351" s="928" t="s">
        <v>4947</v>
      </c>
      <c r="I351" s="1239" t="str">
        <f t="shared" si="13"/>
        <v>DORA MARIA  PADILLA MESTRA</v>
      </c>
      <c r="J351" s="899" t="s">
        <v>50</v>
      </c>
      <c r="K351" s="928">
        <v>32203364</v>
      </c>
      <c r="L351" s="929">
        <v>28470</v>
      </c>
      <c r="M351" s="928">
        <v>46</v>
      </c>
      <c r="N351" s="899" t="s">
        <v>379</v>
      </c>
      <c r="O351" s="928">
        <v>3103897738</v>
      </c>
      <c r="P351" s="1257" t="s">
        <v>12131</v>
      </c>
      <c r="Q351" s="928" t="s">
        <v>511</v>
      </c>
      <c r="R351" s="928" t="s">
        <v>53</v>
      </c>
      <c r="S351" s="899" t="s">
        <v>54</v>
      </c>
      <c r="T351" s="899" t="s">
        <v>12097</v>
      </c>
      <c r="U351" s="1250"/>
      <c r="V351" s="1301" t="s">
        <v>57</v>
      </c>
      <c r="W351" s="1302" t="s">
        <v>57</v>
      </c>
      <c r="X351" s="1251" t="s">
        <v>57</v>
      </c>
      <c r="Y351" s="1261"/>
      <c r="Z351" s="1259"/>
      <c r="AA351" s="1259"/>
      <c r="AB351" s="1259"/>
      <c r="AC351" s="1271"/>
      <c r="AD351" s="1259" t="s">
        <v>58</v>
      </c>
      <c r="AE351" s="1261"/>
      <c r="AF351" s="1262" t="s">
        <v>59</v>
      </c>
      <c r="AG351" s="1247" t="s">
        <v>59</v>
      </c>
      <c r="AH351" s="1247" t="s">
        <v>59</v>
      </c>
      <c r="AI351" s="1247" t="s">
        <v>59</v>
      </c>
      <c r="AJ351" s="1247" t="s">
        <v>59</v>
      </c>
      <c r="AK351" s="1247" t="s">
        <v>59</v>
      </c>
      <c r="AL351" s="1247" t="s">
        <v>220</v>
      </c>
      <c r="AM351" s="1247"/>
      <c r="AN351" s="1252"/>
      <c r="AO351" s="1260" t="s">
        <v>3492</v>
      </c>
      <c r="AP351" s="1247"/>
      <c r="AQ351" s="1248" t="str" cm="1">
        <f t="array" ref="AQ351">IF(AD351="NO FAVORABLE","NO FAVORABLE",IF(SUMPRODUCT(--(TRIM(AF351:AK351)&lt;&gt;"SI"),--(TRIM(AF351:AK351)&lt;&gt;"NA"))&gt;0,"SUBSANAR","APROBADA CR"))</f>
        <v>APROBADA CR</v>
      </c>
    </row>
    <row r="352" spans="1:43" s="1249" customFormat="1" ht="14.4" x14ac:dyDescent="0.3">
      <c r="A352" s="1282" t="s">
        <v>11462</v>
      </c>
      <c r="B352" s="928" t="s">
        <v>11463</v>
      </c>
      <c r="C352" s="899">
        <v>816</v>
      </c>
      <c r="D352" s="899" t="s">
        <v>45</v>
      </c>
      <c r="E352" s="928" t="s">
        <v>4391</v>
      </c>
      <c r="F352" s="928"/>
      <c r="G352" s="928" t="s">
        <v>3615</v>
      </c>
      <c r="H352" s="928" t="s">
        <v>4947</v>
      </c>
      <c r="I352" s="1239" t="str">
        <f t="shared" si="13"/>
        <v>EVANGELINA  PADILLA MESTRA</v>
      </c>
      <c r="J352" s="899" t="s">
        <v>50</v>
      </c>
      <c r="K352" s="928">
        <v>32201437</v>
      </c>
      <c r="L352" s="929">
        <v>26878</v>
      </c>
      <c r="M352" s="928">
        <v>52</v>
      </c>
      <c r="N352" s="899" t="s">
        <v>379</v>
      </c>
      <c r="O352" s="928">
        <v>3147479052</v>
      </c>
      <c r="P352" s="1257" t="s">
        <v>12132</v>
      </c>
      <c r="Q352" s="928" t="s">
        <v>1783</v>
      </c>
      <c r="R352" s="928" t="s">
        <v>53</v>
      </c>
      <c r="S352" s="1321" t="s">
        <v>54</v>
      </c>
      <c r="T352" s="899" t="s">
        <v>12097</v>
      </c>
      <c r="U352" s="1250"/>
      <c r="V352" s="1301" t="s">
        <v>57</v>
      </c>
      <c r="W352" s="1302" t="s">
        <v>57</v>
      </c>
      <c r="X352" s="1251" t="s">
        <v>57</v>
      </c>
      <c r="Y352" s="1261"/>
      <c r="Z352" s="1259"/>
      <c r="AA352" s="1259"/>
      <c r="AB352" s="1259"/>
      <c r="AC352" s="1271"/>
      <c r="AD352" s="1259" t="s">
        <v>58</v>
      </c>
      <c r="AE352" s="1261"/>
      <c r="AF352" s="1262" t="s">
        <v>59</v>
      </c>
      <c r="AG352" s="1247" t="s">
        <v>59</v>
      </c>
      <c r="AH352" s="1247" t="s">
        <v>59</v>
      </c>
      <c r="AI352" s="1247" t="s">
        <v>59</v>
      </c>
      <c r="AJ352" s="1247" t="s">
        <v>59</v>
      </c>
      <c r="AK352" s="1247" t="s">
        <v>59</v>
      </c>
      <c r="AL352" s="1247" t="s">
        <v>143</v>
      </c>
      <c r="AM352" s="1247"/>
      <c r="AN352" s="1252"/>
      <c r="AO352" s="1260" t="s">
        <v>3492</v>
      </c>
      <c r="AP352" s="1247"/>
      <c r="AQ352" s="1248" t="str" cm="1">
        <f t="array" ref="AQ352">IF(AD352="NO FAVORABLE","NO FAVORABLE",IF(SUMPRODUCT(--(TRIM(AF352:AK352)&lt;&gt;"SI"),--(TRIM(AF352:AK352)&lt;&gt;"NA"))&gt;0,"SUBSANAR","APROBADA CR"))</f>
        <v>APROBADA CR</v>
      </c>
    </row>
    <row r="353" spans="1:43" s="1249" customFormat="1" ht="14.4" x14ac:dyDescent="0.3">
      <c r="A353" s="1282" t="s">
        <v>11462</v>
      </c>
      <c r="B353" s="928" t="s">
        <v>11463</v>
      </c>
      <c r="C353" s="899">
        <v>817</v>
      </c>
      <c r="D353" s="899" t="s">
        <v>45</v>
      </c>
      <c r="E353" s="928" t="s">
        <v>1348</v>
      </c>
      <c r="F353" s="928" t="s">
        <v>3128</v>
      </c>
      <c r="G353" s="928" t="s">
        <v>5055</v>
      </c>
      <c r="H353" s="928" t="s">
        <v>554</v>
      </c>
      <c r="I353" s="1239" t="str">
        <f t="shared" si="13"/>
        <v>LUZ  NERY URANGO GOMEZ</v>
      </c>
      <c r="J353" s="899" t="s">
        <v>50</v>
      </c>
      <c r="K353" s="928">
        <v>42655831</v>
      </c>
      <c r="L353" s="929">
        <v>28680</v>
      </c>
      <c r="M353" s="928">
        <v>46</v>
      </c>
      <c r="N353" s="899" t="s">
        <v>379</v>
      </c>
      <c r="O353" s="928">
        <v>3137899906</v>
      </c>
      <c r="P353" s="1257" t="s">
        <v>12133</v>
      </c>
      <c r="Q353" s="928" t="s">
        <v>1737</v>
      </c>
      <c r="R353" s="928" t="s">
        <v>53</v>
      </c>
      <c r="S353" s="899" t="s">
        <v>54</v>
      </c>
      <c r="T353" s="928" t="s">
        <v>12097</v>
      </c>
      <c r="U353" s="1250"/>
      <c r="V353" s="1301" t="s">
        <v>57</v>
      </c>
      <c r="W353" s="1302" t="s">
        <v>57</v>
      </c>
      <c r="X353" s="1251" t="s">
        <v>57</v>
      </c>
      <c r="Y353" s="1261"/>
      <c r="Z353" s="1259"/>
      <c r="AA353" s="1259"/>
      <c r="AB353" s="1259"/>
      <c r="AC353" s="1271"/>
      <c r="AD353" s="1259" t="s">
        <v>58</v>
      </c>
      <c r="AE353" s="1261"/>
      <c r="AF353" s="1303" t="s">
        <v>59</v>
      </c>
      <c r="AG353" s="1263" t="s">
        <v>59</v>
      </c>
      <c r="AH353" s="1263" t="s">
        <v>59</v>
      </c>
      <c r="AI353" s="1263" t="s">
        <v>59</v>
      </c>
      <c r="AJ353" s="1263" t="s">
        <v>59</v>
      </c>
      <c r="AK353" s="1263" t="s">
        <v>59</v>
      </c>
      <c r="AL353" s="1263" t="s">
        <v>143</v>
      </c>
      <c r="AM353" s="1247"/>
      <c r="AN353" s="1252"/>
      <c r="AO353" s="1260" t="s">
        <v>3492</v>
      </c>
      <c r="AP353" s="1247" t="e">
        <v>#N/A</v>
      </c>
      <c r="AQ353" s="1248" t="str" cm="1">
        <f t="array" ref="AQ353">IF(AD353="NO FAVORABLE","NO FAVORABLE",IF(SUMPRODUCT(--(TRIM(AF353:AK353)&lt;&gt;"SI"),--(TRIM(AF353:AK353)&lt;&gt;"NA"))&gt;0,"SUBSANAR","APROBADA CR"))</f>
        <v>APROBADA CR</v>
      </c>
    </row>
    <row r="354" spans="1:43" s="1249" customFormat="1" ht="14.4" x14ac:dyDescent="0.3">
      <c r="A354" s="1282" t="s">
        <v>11462</v>
      </c>
      <c r="B354" s="928" t="s">
        <v>11463</v>
      </c>
      <c r="C354" s="899">
        <v>818</v>
      </c>
      <c r="D354" s="1532" t="s">
        <v>45</v>
      </c>
      <c r="E354" s="1280" t="s">
        <v>62</v>
      </c>
      <c r="F354" s="1280" t="s">
        <v>158</v>
      </c>
      <c r="G354" s="1280" t="s">
        <v>4798</v>
      </c>
      <c r="H354" s="1280" t="s">
        <v>551</v>
      </c>
      <c r="I354" s="1530" t="str">
        <f t="shared" si="13"/>
        <v>MARIA TERESA ROQUEME GAVIRIA</v>
      </c>
      <c r="J354" s="899" t="s">
        <v>50</v>
      </c>
      <c r="K354" s="928">
        <v>50957433</v>
      </c>
      <c r="L354" s="929">
        <v>25252</v>
      </c>
      <c r="M354" s="928">
        <v>56</v>
      </c>
      <c r="N354" s="899" t="s">
        <v>379</v>
      </c>
      <c r="O354" s="928">
        <v>3206341544</v>
      </c>
      <c r="P354" s="928"/>
      <c r="Q354" s="928"/>
      <c r="R354" s="928" t="s">
        <v>53</v>
      </c>
      <c r="S354" s="899" t="s">
        <v>54</v>
      </c>
      <c r="T354" s="928" t="s">
        <v>12097</v>
      </c>
      <c r="U354" s="1250"/>
      <c r="V354" s="1301" t="s">
        <v>57</v>
      </c>
      <c r="W354" s="1302" t="s">
        <v>57</v>
      </c>
      <c r="X354" s="931" t="s">
        <v>12134</v>
      </c>
      <c r="Y354" s="1261"/>
      <c r="Z354" s="1259"/>
      <c r="AA354" s="1259"/>
      <c r="AB354" s="1259"/>
      <c r="AC354" s="1271"/>
      <c r="AD354" s="1259" t="s">
        <v>58</v>
      </c>
      <c r="AE354" s="1610"/>
      <c r="AF354" s="1266" t="s">
        <v>59</v>
      </c>
      <c r="AG354" s="1266" t="s">
        <v>59</v>
      </c>
      <c r="AH354" s="1266" t="s">
        <v>59</v>
      </c>
      <c r="AI354" s="1266" t="s">
        <v>59</v>
      </c>
      <c r="AJ354" s="1266" t="s">
        <v>59</v>
      </c>
      <c r="AK354" s="1266" t="s">
        <v>59</v>
      </c>
      <c r="AL354" s="1266" t="s">
        <v>83</v>
      </c>
      <c r="AM354" s="1262"/>
      <c r="AN354" s="1252"/>
      <c r="AO354" s="1260" t="s">
        <v>3492</v>
      </c>
      <c r="AP354" s="1247"/>
      <c r="AQ354" s="1248" t="str" cm="1">
        <f t="array" ref="AQ354">IF(AD354="NO FAVORABLE","NO FAVORABLE",IF(SUMPRODUCT(--(TRIM(AF354:AK354)&lt;&gt;"SI"),--(TRIM(AF354:AK354)&lt;&gt;"NA"))&gt;0,"SUBSANAR","APROBADA CR"))</f>
        <v>APROBADA CR</v>
      </c>
    </row>
    <row r="355" spans="1:43" s="1249" customFormat="1" ht="14.4" x14ac:dyDescent="0.3">
      <c r="A355" s="1282" t="s">
        <v>11462</v>
      </c>
      <c r="B355" s="928" t="s">
        <v>11463</v>
      </c>
      <c r="C355" s="899">
        <v>821</v>
      </c>
      <c r="D355" s="899" t="s">
        <v>45</v>
      </c>
      <c r="E355" s="928" t="s">
        <v>1348</v>
      </c>
      <c r="F355" s="928" t="s">
        <v>1927</v>
      </c>
      <c r="G355" s="928" t="s">
        <v>1544</v>
      </c>
      <c r="H355" s="928" t="s">
        <v>229</v>
      </c>
      <c r="I355" s="1239" t="str">
        <f t="shared" si="13"/>
        <v>LUZ  ELENA  VIVAS CALLE</v>
      </c>
      <c r="J355" s="899" t="s">
        <v>50</v>
      </c>
      <c r="K355" s="928">
        <v>1067914301</v>
      </c>
      <c r="L355" s="929">
        <v>33537</v>
      </c>
      <c r="M355" s="928">
        <v>34</v>
      </c>
      <c r="N355" s="899" t="s">
        <v>379</v>
      </c>
      <c r="O355" s="928">
        <v>3235588112</v>
      </c>
      <c r="P355" s="928" t="s">
        <v>12136</v>
      </c>
      <c r="Q355" s="928" t="s">
        <v>505</v>
      </c>
      <c r="R355" s="928" t="s">
        <v>53</v>
      </c>
      <c r="S355" s="899" t="s">
        <v>54</v>
      </c>
      <c r="T355" s="928" t="s">
        <v>12097</v>
      </c>
      <c r="U355" s="1250"/>
      <c r="V355" s="1301" t="s">
        <v>57</v>
      </c>
      <c r="W355" s="1301" t="s">
        <v>57</v>
      </c>
      <c r="X355" s="1602" t="s">
        <v>57</v>
      </c>
      <c r="Y355" s="1259"/>
      <c r="Z355" s="1259"/>
      <c r="AA355" s="1259"/>
      <c r="AB355" s="1259"/>
      <c r="AC355" s="1271"/>
      <c r="AD355" s="1254" t="s">
        <v>296</v>
      </c>
      <c r="AE355" s="1261"/>
      <c r="AF355" s="1262" t="s">
        <v>59</v>
      </c>
      <c r="AG355" s="1247" t="s">
        <v>59</v>
      </c>
      <c r="AH355" s="1247" t="s">
        <v>59</v>
      </c>
      <c r="AI355" s="1247" t="s">
        <v>59</v>
      </c>
      <c r="AJ355" s="1247" t="s">
        <v>59</v>
      </c>
      <c r="AK355" s="1247" t="s">
        <v>59</v>
      </c>
      <c r="AL355" s="1247" t="s">
        <v>194</v>
      </c>
      <c r="AM355" s="1247"/>
      <c r="AN355" s="1252"/>
      <c r="AO355" s="1318" t="s">
        <v>12137</v>
      </c>
      <c r="AP355" s="1247" t="e">
        <v>#N/A</v>
      </c>
      <c r="AQ355" s="1248" t="str" cm="1">
        <f t="array" ref="AQ355">IF(AD355="NO FAVORABLE","NO FAVORABLE",IF(SUMPRODUCT(--(TRIM(AF355:AK355)&lt;&gt;"SI"),--(TRIM(AF355:AK355)&lt;&gt;"NA"))&gt;0,"SUBSANAR","APROBADA CR"))</f>
        <v>APROBADA CR</v>
      </c>
    </row>
    <row r="356" spans="1:43" s="1249" customFormat="1" ht="14.4" x14ac:dyDescent="0.3">
      <c r="A356" s="1282" t="s">
        <v>11462</v>
      </c>
      <c r="B356" s="928" t="s">
        <v>11463</v>
      </c>
      <c r="C356" s="899">
        <v>822</v>
      </c>
      <c r="D356" s="899" t="s">
        <v>45</v>
      </c>
      <c r="E356" s="928" t="s">
        <v>1911</v>
      </c>
      <c r="F356" s="928" t="s">
        <v>5826</v>
      </c>
      <c r="G356" s="928" t="s">
        <v>747</v>
      </c>
      <c r="H356" s="928" t="s">
        <v>3258</v>
      </c>
      <c r="I356" s="1239" t="str">
        <f t="shared" si="13"/>
        <v>ANA  DELFA RODRIGUEZ  AVILA</v>
      </c>
      <c r="J356" s="899" t="s">
        <v>50</v>
      </c>
      <c r="K356" s="928">
        <v>1039081627</v>
      </c>
      <c r="L356" s="929">
        <v>29620</v>
      </c>
      <c r="M356" s="928">
        <v>43</v>
      </c>
      <c r="N356" s="899" t="s">
        <v>379</v>
      </c>
      <c r="O356" s="928">
        <v>3135095116</v>
      </c>
      <c r="P356" s="1257" t="s">
        <v>12138</v>
      </c>
      <c r="Q356" s="928" t="s">
        <v>1987</v>
      </c>
      <c r="R356" s="928" t="s">
        <v>53</v>
      </c>
      <c r="S356" s="899" t="s">
        <v>54</v>
      </c>
      <c r="T356" s="928" t="s">
        <v>12097</v>
      </c>
      <c r="U356" s="1250"/>
      <c r="V356" s="1301" t="s">
        <v>57</v>
      </c>
      <c r="W356" s="1301" t="s">
        <v>57</v>
      </c>
      <c r="X356" s="1602" t="s">
        <v>57</v>
      </c>
      <c r="Y356" s="1259"/>
      <c r="Z356" s="1259"/>
      <c r="AA356" s="1259"/>
      <c r="AB356" s="1259"/>
      <c r="AC356" s="1271"/>
      <c r="AD356" s="1254" t="s">
        <v>296</v>
      </c>
      <c r="AE356" s="1261"/>
      <c r="AF356" s="1262" t="s">
        <v>4546</v>
      </c>
      <c r="AG356" s="1247" t="s">
        <v>57</v>
      </c>
      <c r="AH356" s="1247" t="s">
        <v>59</v>
      </c>
      <c r="AI356" s="1247" t="s">
        <v>59</v>
      </c>
      <c r="AJ356" s="1247" t="s">
        <v>59</v>
      </c>
      <c r="AK356" s="1247" t="s">
        <v>59</v>
      </c>
      <c r="AL356" s="1247" t="s">
        <v>174</v>
      </c>
      <c r="AM356" s="1247"/>
      <c r="AN356" s="1252"/>
      <c r="AO356" s="1246" t="s">
        <v>12139</v>
      </c>
      <c r="AP356" s="1247"/>
      <c r="AQ356" s="1248" t="str" cm="1">
        <f t="array" ref="AQ356">IF(AD356="NO FAVORABLE","NO FAVORABLE",IF(SUMPRODUCT(--(TRIM(AF356:AK356)&lt;&gt;"SI"),--(TRIM(AF356:AK356)&lt;&gt;"NA"))&gt;0,"SUBSANAR","APROBADA CR"))</f>
        <v>APROBADA CR</v>
      </c>
    </row>
    <row r="357" spans="1:43" s="1249" customFormat="1" ht="14.4" x14ac:dyDescent="0.3">
      <c r="A357" s="1282" t="s">
        <v>11462</v>
      </c>
      <c r="B357" s="928" t="s">
        <v>11463</v>
      </c>
      <c r="C357" s="899">
        <v>823</v>
      </c>
      <c r="D357" s="899" t="s">
        <v>45</v>
      </c>
      <c r="E357" s="928" t="s">
        <v>92</v>
      </c>
      <c r="F357" s="928"/>
      <c r="G357" s="928" t="s">
        <v>586</v>
      </c>
      <c r="H357" s="928" t="s">
        <v>117</v>
      </c>
      <c r="I357" s="1239" t="str">
        <f t="shared" si="13"/>
        <v>GLORIA  ROJAS DIAZ</v>
      </c>
      <c r="J357" s="899" t="s">
        <v>50</v>
      </c>
      <c r="K357" s="928">
        <v>32203314</v>
      </c>
      <c r="L357" s="929">
        <v>30548</v>
      </c>
      <c r="M357" s="928">
        <v>42</v>
      </c>
      <c r="N357" s="899" t="s">
        <v>379</v>
      </c>
      <c r="O357" s="928">
        <v>3136259441</v>
      </c>
      <c r="P357" s="1257" t="s">
        <v>12140</v>
      </c>
      <c r="Q357" s="928" t="s">
        <v>505</v>
      </c>
      <c r="R357" s="928" t="s">
        <v>53</v>
      </c>
      <c r="S357" s="899" t="s">
        <v>54</v>
      </c>
      <c r="T357" s="928" t="s">
        <v>12097</v>
      </c>
      <c r="U357" s="1250"/>
      <c r="V357" s="1301" t="s">
        <v>57</v>
      </c>
      <c r="W357" s="1302" t="s">
        <v>57</v>
      </c>
      <c r="X357" s="1251" t="s">
        <v>57</v>
      </c>
      <c r="Y357" s="1261"/>
      <c r="Z357" s="1259"/>
      <c r="AA357" s="1259"/>
      <c r="AB357" s="1259"/>
      <c r="AC357" s="1271"/>
      <c r="AD357" s="1259" t="s">
        <v>58</v>
      </c>
      <c r="AE357" s="1261"/>
      <c r="AF357" s="1262" t="s">
        <v>59</v>
      </c>
      <c r="AG357" s="1247" t="s">
        <v>59</v>
      </c>
      <c r="AH357" s="1247" t="s">
        <v>59</v>
      </c>
      <c r="AI357" s="1247" t="s">
        <v>59</v>
      </c>
      <c r="AJ357" s="1247" t="s">
        <v>59</v>
      </c>
      <c r="AK357" s="1247" t="s">
        <v>59</v>
      </c>
      <c r="AL357" s="1247" t="s">
        <v>1025</v>
      </c>
      <c r="AM357" s="1247"/>
      <c r="AN357" s="1252"/>
      <c r="AO357" s="1260" t="s">
        <v>3492</v>
      </c>
      <c r="AP357" s="1255"/>
      <c r="AQ357" s="1248" t="str" cm="1">
        <f t="array" ref="AQ357">IF(AD357="NO FAVORABLE","NO FAVORABLE",IF(SUMPRODUCT(--(TRIM(AF357:AK357)&lt;&gt;"SI"),--(TRIM(AF357:AK357)&lt;&gt;"NA"))&gt;0,"SUBSANAR","APROBADA CR"))</f>
        <v>APROBADA CR</v>
      </c>
    </row>
    <row r="358" spans="1:43" s="1249" customFormat="1" ht="14.4" x14ac:dyDescent="0.3">
      <c r="A358" s="1282" t="s">
        <v>11462</v>
      </c>
      <c r="B358" s="928" t="s">
        <v>11463</v>
      </c>
      <c r="C358" s="899">
        <v>825</v>
      </c>
      <c r="D358" s="899" t="s">
        <v>45</v>
      </c>
      <c r="E358" s="928" t="s">
        <v>4433</v>
      </c>
      <c r="F358" s="928"/>
      <c r="G358" s="928" t="s">
        <v>12141</v>
      </c>
      <c r="H358" s="928" t="s">
        <v>366</v>
      </c>
      <c r="I358" s="1239" t="str">
        <f t="shared" si="13"/>
        <v>FLORENTINA  IBANEZ RUIZ</v>
      </c>
      <c r="J358" s="899" t="s">
        <v>50</v>
      </c>
      <c r="K358" s="928">
        <v>39157806</v>
      </c>
      <c r="L358" s="929">
        <v>21673</v>
      </c>
      <c r="M358" s="928">
        <v>66</v>
      </c>
      <c r="N358" s="899" t="s">
        <v>379</v>
      </c>
      <c r="O358" s="928">
        <v>3206341544</v>
      </c>
      <c r="P358" s="1257" t="s">
        <v>12142</v>
      </c>
      <c r="Q358" s="928" t="s">
        <v>511</v>
      </c>
      <c r="R358" s="928" t="s">
        <v>545</v>
      </c>
      <c r="S358" s="899" t="s">
        <v>54</v>
      </c>
      <c r="T358" s="928" t="s">
        <v>12097</v>
      </c>
      <c r="U358" s="1250"/>
      <c r="V358" s="1301" t="s">
        <v>57</v>
      </c>
      <c r="W358" s="1302" t="s">
        <v>57</v>
      </c>
      <c r="X358" s="1251" t="s">
        <v>57</v>
      </c>
      <c r="Y358" s="1261"/>
      <c r="Z358" s="1259"/>
      <c r="AA358" s="1259"/>
      <c r="AB358" s="1259"/>
      <c r="AC358" s="1271"/>
      <c r="AD358" s="1259" t="s">
        <v>58</v>
      </c>
      <c r="AE358" s="1261"/>
      <c r="AF358" s="1262" t="s">
        <v>59</v>
      </c>
      <c r="AG358" s="1247" t="s">
        <v>57</v>
      </c>
      <c r="AH358" s="1247" t="s">
        <v>59</v>
      </c>
      <c r="AI358" s="1247" t="s">
        <v>59</v>
      </c>
      <c r="AJ358" s="1247" t="s">
        <v>59</v>
      </c>
      <c r="AK358" s="1247" t="s">
        <v>59</v>
      </c>
      <c r="AL358" s="1247" t="s">
        <v>70</v>
      </c>
      <c r="AM358" s="1247"/>
      <c r="AN358" s="1252"/>
      <c r="AO358" s="1260" t="s">
        <v>3492</v>
      </c>
      <c r="AP358" s="1247"/>
      <c r="AQ358" s="1248" t="str" cm="1">
        <f t="array" ref="AQ358">IF(AD358="NO FAVORABLE","NO FAVORABLE",IF(SUMPRODUCT(--(TRIM(AF358:AK358)&lt;&gt;"SI"),--(TRIM(AF358:AK358)&lt;&gt;"NA"))&gt;0,"SUBSANAR","APROBADA CR"))</f>
        <v>APROBADA CR</v>
      </c>
    </row>
    <row r="359" spans="1:43" s="1249" customFormat="1" ht="14.4" x14ac:dyDescent="0.3">
      <c r="A359" s="1282" t="s">
        <v>11462</v>
      </c>
      <c r="B359" s="928" t="s">
        <v>11463</v>
      </c>
      <c r="C359" s="899">
        <v>826</v>
      </c>
      <c r="D359" s="899" t="s">
        <v>45</v>
      </c>
      <c r="E359" s="928" t="s">
        <v>12143</v>
      </c>
      <c r="F359" s="928"/>
      <c r="G359" s="928" t="s">
        <v>229</v>
      </c>
      <c r="H359" s="928" t="s">
        <v>4772</v>
      </c>
      <c r="I359" s="1239" t="str">
        <f t="shared" si="13"/>
        <v>VIRGELINDA  CALLE IBAÑEZ</v>
      </c>
      <c r="J359" s="899" t="s">
        <v>50</v>
      </c>
      <c r="K359" s="928">
        <v>1193542216</v>
      </c>
      <c r="L359" s="929">
        <v>34114</v>
      </c>
      <c r="M359" s="928">
        <v>32</v>
      </c>
      <c r="N359" s="899" t="s">
        <v>379</v>
      </c>
      <c r="O359" s="928">
        <v>3226333254</v>
      </c>
      <c r="P359" s="1257" t="s">
        <v>12142</v>
      </c>
      <c r="Q359" s="928" t="s">
        <v>1870</v>
      </c>
      <c r="R359" s="928" t="s">
        <v>53</v>
      </c>
      <c r="S359" s="899" t="s">
        <v>54</v>
      </c>
      <c r="T359" s="1279" t="s">
        <v>12097</v>
      </c>
      <c r="U359" s="1250"/>
      <c r="V359" s="1301" t="s">
        <v>57</v>
      </c>
      <c r="W359" s="1302" t="s">
        <v>57</v>
      </c>
      <c r="X359" s="1251" t="s">
        <v>57</v>
      </c>
      <c r="Y359" s="1261"/>
      <c r="Z359" s="1259"/>
      <c r="AA359" s="1259"/>
      <c r="AB359" s="1259"/>
      <c r="AC359" s="1271"/>
      <c r="AD359" s="1259" t="s">
        <v>58</v>
      </c>
      <c r="AE359" s="1261"/>
      <c r="AF359" s="1262" t="s">
        <v>4546</v>
      </c>
      <c r="AG359" s="1247" t="s">
        <v>59</v>
      </c>
      <c r="AH359" s="1247" t="s">
        <v>59</v>
      </c>
      <c r="AI359" s="1247" t="s">
        <v>59</v>
      </c>
      <c r="AJ359" s="1247" t="s">
        <v>59</v>
      </c>
      <c r="AK359" s="1247" t="s">
        <v>59</v>
      </c>
      <c r="AL359" s="1247" t="s">
        <v>174</v>
      </c>
      <c r="AM359" s="1247"/>
      <c r="AN359" s="1252"/>
      <c r="AO359" s="1260" t="s">
        <v>3492</v>
      </c>
      <c r="AP359" s="1263" t="s">
        <v>11498</v>
      </c>
      <c r="AQ359" s="1248" t="str" cm="1">
        <f t="array" ref="AQ359">IF(AD359="NO FAVORABLE","NO FAVORABLE",IF(SUMPRODUCT(--(TRIM(AF359:AK359)&lt;&gt;"SI"),--(TRIM(AF359:AK359)&lt;&gt;"NA"))&gt;0,"SUBSANAR","APROBADA CR"))</f>
        <v>APROBADA CR</v>
      </c>
    </row>
    <row r="360" spans="1:43" s="1249" customFormat="1" ht="14.4" x14ac:dyDescent="0.3">
      <c r="A360" s="1282" t="s">
        <v>11462</v>
      </c>
      <c r="B360" s="928" t="s">
        <v>11463</v>
      </c>
      <c r="C360" s="899">
        <v>827</v>
      </c>
      <c r="D360" s="899" t="s">
        <v>45</v>
      </c>
      <c r="E360" s="928" t="s">
        <v>4862</v>
      </c>
      <c r="F360" s="928"/>
      <c r="G360" s="928" t="s">
        <v>5234</v>
      </c>
      <c r="H360" s="928" t="s">
        <v>117</v>
      </c>
      <c r="I360" s="1239" t="str">
        <f t="shared" si="13"/>
        <v>GLENIS  PAYARES  DIAZ</v>
      </c>
      <c r="J360" s="899" t="s">
        <v>50</v>
      </c>
      <c r="K360" s="928">
        <v>39158439</v>
      </c>
      <c r="L360" s="929">
        <v>25080</v>
      </c>
      <c r="M360" s="928">
        <v>56</v>
      </c>
      <c r="N360" s="899" t="s">
        <v>379</v>
      </c>
      <c r="O360" s="928">
        <v>3137012401</v>
      </c>
      <c r="P360" s="1257" t="s">
        <v>12144</v>
      </c>
      <c r="Q360" s="928" t="s">
        <v>1987</v>
      </c>
      <c r="R360" s="928" t="s">
        <v>53</v>
      </c>
      <c r="S360" s="899" t="s">
        <v>54</v>
      </c>
      <c r="T360" s="928" t="s">
        <v>12097</v>
      </c>
      <c r="U360" s="1250"/>
      <c r="V360" s="1301" t="s">
        <v>57</v>
      </c>
      <c r="W360" s="1301" t="s">
        <v>57</v>
      </c>
      <c r="X360" s="1299" t="s">
        <v>12145</v>
      </c>
      <c r="Y360" s="1259"/>
      <c r="Z360" s="1259"/>
      <c r="AA360" s="1259"/>
      <c r="AB360" s="1259"/>
      <c r="AC360" s="1271"/>
      <c r="AD360" s="1254" t="s">
        <v>296</v>
      </c>
      <c r="AE360" s="1261"/>
      <c r="AF360" s="1262" t="s">
        <v>59</v>
      </c>
      <c r="AG360" s="1247" t="s">
        <v>57</v>
      </c>
      <c r="AH360" s="1247" t="s">
        <v>59</v>
      </c>
      <c r="AI360" s="1247" t="s">
        <v>59</v>
      </c>
      <c r="AJ360" s="1247" t="s">
        <v>59</v>
      </c>
      <c r="AK360" s="1247" t="s">
        <v>59</v>
      </c>
      <c r="AL360" s="1247" t="s">
        <v>182</v>
      </c>
      <c r="AM360" s="1247"/>
      <c r="AN360" s="1252"/>
      <c r="AO360" s="1318" t="s">
        <v>12146</v>
      </c>
      <c r="AP360" s="1247"/>
      <c r="AQ360" s="1248" t="str" cm="1">
        <f t="array" ref="AQ360">IF(AD360="NO FAVORABLE","NO FAVORABLE",IF(SUMPRODUCT(--(TRIM(AF360:AK360)&lt;&gt;"SI"),--(TRIM(AF360:AK360)&lt;&gt;"NA"))&gt;0,"SUBSANAR","APROBADA CR"))</f>
        <v>APROBADA CR</v>
      </c>
    </row>
    <row r="361" spans="1:43" s="1249" customFormat="1" ht="14.4" x14ac:dyDescent="0.3">
      <c r="A361" s="1282" t="s">
        <v>11462</v>
      </c>
      <c r="B361" s="928" t="s">
        <v>11463</v>
      </c>
      <c r="C361" s="899">
        <v>828</v>
      </c>
      <c r="D361" s="899" t="s">
        <v>45</v>
      </c>
      <c r="E361" s="928" t="s">
        <v>12147</v>
      </c>
      <c r="F361" s="928"/>
      <c r="G361" s="928" t="s">
        <v>12148</v>
      </c>
      <c r="H361" s="928" t="s">
        <v>4881</v>
      </c>
      <c r="I361" s="1239" t="str">
        <f t="shared" si="13"/>
        <v>ABEHT  GONZLES PAYARES</v>
      </c>
      <c r="J361" s="899" t="s">
        <v>50</v>
      </c>
      <c r="K361" s="928">
        <v>1039090014</v>
      </c>
      <c r="L361" s="929">
        <v>32935</v>
      </c>
      <c r="M361" s="928">
        <v>35</v>
      </c>
      <c r="N361" s="899" t="s">
        <v>379</v>
      </c>
      <c r="O361" s="928">
        <v>3233653815</v>
      </c>
      <c r="P361" s="1311" t="s">
        <v>12149</v>
      </c>
      <c r="Q361" s="928" t="s">
        <v>1783</v>
      </c>
      <c r="R361" s="928" t="s">
        <v>53</v>
      </c>
      <c r="S361" s="899" t="s">
        <v>54</v>
      </c>
      <c r="T361" s="928" t="s">
        <v>12097</v>
      </c>
      <c r="U361" s="1250"/>
      <c r="V361" s="1301" t="s">
        <v>57</v>
      </c>
      <c r="W361" s="1302" t="s">
        <v>57</v>
      </c>
      <c r="X361" s="1251" t="s">
        <v>57</v>
      </c>
      <c r="Y361" s="1261"/>
      <c r="Z361" s="1259"/>
      <c r="AA361" s="1259"/>
      <c r="AB361" s="1259"/>
      <c r="AC361" s="1271"/>
      <c r="AD361" s="1259" t="s">
        <v>58</v>
      </c>
      <c r="AE361" s="1261"/>
      <c r="AF361" s="1262" t="s">
        <v>59</v>
      </c>
      <c r="AG361" s="1247" t="s">
        <v>57</v>
      </c>
      <c r="AH361" s="1247" t="s">
        <v>59</v>
      </c>
      <c r="AI361" s="1247" t="s">
        <v>59</v>
      </c>
      <c r="AJ361" s="1247" t="s">
        <v>59</v>
      </c>
      <c r="AK361" s="1247" t="s">
        <v>59</v>
      </c>
      <c r="AL361" s="1247"/>
      <c r="AM361" s="1247"/>
      <c r="AN361" s="1252"/>
      <c r="AO361" s="1260" t="s">
        <v>3492</v>
      </c>
      <c r="AP361" s="1253"/>
      <c r="AQ361" s="1248" t="str" cm="1">
        <f t="array" ref="AQ361">IF(AD361="NO FAVORABLE","NO FAVORABLE",IF(SUMPRODUCT(--(TRIM(AF361:AK361)&lt;&gt;"SI"),--(TRIM(AF361:AK361)&lt;&gt;"NA"))&gt;0,"SUBSANAR","APROBADA CR"))</f>
        <v>APROBADA CR</v>
      </c>
    </row>
    <row r="362" spans="1:43" s="1249" customFormat="1" ht="14.4" x14ac:dyDescent="0.3">
      <c r="A362" s="1282" t="s">
        <v>11462</v>
      </c>
      <c r="B362" s="928" t="s">
        <v>11463</v>
      </c>
      <c r="C362" s="899">
        <v>829</v>
      </c>
      <c r="D362" s="899" t="s">
        <v>45</v>
      </c>
      <c r="E362" s="928" t="s">
        <v>1348</v>
      </c>
      <c r="F362" s="928" t="s">
        <v>86</v>
      </c>
      <c r="G362" s="928" t="s">
        <v>5079</v>
      </c>
      <c r="H362" s="928" t="s">
        <v>4799</v>
      </c>
      <c r="I362" s="1239" t="str">
        <f t="shared" si="13"/>
        <v>LUZ  AMPARO RAMOS  PACHECO</v>
      </c>
      <c r="J362" s="899" t="s">
        <v>50</v>
      </c>
      <c r="K362" s="928">
        <v>52242994</v>
      </c>
      <c r="L362" s="929">
        <v>28758</v>
      </c>
      <c r="M362" s="928">
        <v>47</v>
      </c>
      <c r="N362" s="899" t="s">
        <v>379</v>
      </c>
      <c r="O362" s="928">
        <v>3148466364</v>
      </c>
      <c r="P362" s="1257" t="s">
        <v>12150</v>
      </c>
      <c r="Q362" s="928" t="s">
        <v>1804</v>
      </c>
      <c r="R362" s="928" t="s">
        <v>53</v>
      </c>
      <c r="S362" s="899" t="s">
        <v>54</v>
      </c>
      <c r="T362" s="928" t="s">
        <v>12097</v>
      </c>
      <c r="U362" s="1250"/>
      <c r="V362" s="1301" t="s">
        <v>57</v>
      </c>
      <c r="W362" s="1301" t="s">
        <v>57</v>
      </c>
      <c r="X362" s="1299" t="s">
        <v>12151</v>
      </c>
      <c r="Y362" s="1259"/>
      <c r="Z362" s="1259"/>
      <c r="AA362" s="1259"/>
      <c r="AB362" s="1259"/>
      <c r="AC362" s="1271"/>
      <c r="AD362" s="1254" t="s">
        <v>296</v>
      </c>
      <c r="AE362" s="1261"/>
      <c r="AF362" s="1262" t="s">
        <v>59</v>
      </c>
      <c r="AG362" s="1247" t="s">
        <v>59</v>
      </c>
      <c r="AH362" s="1247" t="s">
        <v>59</v>
      </c>
      <c r="AI362" s="1247" t="s">
        <v>59</v>
      </c>
      <c r="AJ362" s="1247" t="s">
        <v>59</v>
      </c>
      <c r="AK362" s="1247" t="s">
        <v>59</v>
      </c>
      <c r="AL362" s="1247" t="s">
        <v>1141</v>
      </c>
      <c r="AM362" s="1247"/>
      <c r="AN362" s="1252"/>
      <c r="AO362" s="1318" t="s">
        <v>12152</v>
      </c>
      <c r="AP362" s="1247" t="e">
        <v>#N/A</v>
      </c>
      <c r="AQ362" s="1248" t="str" cm="1">
        <f t="array" ref="AQ362">IF(AD362="NO FAVORABLE","NO FAVORABLE",IF(SUMPRODUCT(--(TRIM(AF362:AK362)&lt;&gt;"SI"),--(TRIM(AF362:AK362)&lt;&gt;"NA"))&gt;0,"SUBSANAR","APROBADA CR"))</f>
        <v>APROBADA CR</v>
      </c>
    </row>
    <row r="363" spans="1:43" s="1249" customFormat="1" ht="14.4" x14ac:dyDescent="0.3">
      <c r="A363" s="1282" t="s">
        <v>11462</v>
      </c>
      <c r="B363" s="928" t="s">
        <v>11463</v>
      </c>
      <c r="C363" s="899">
        <v>831</v>
      </c>
      <c r="D363" s="899" t="s">
        <v>45</v>
      </c>
      <c r="E363" s="928" t="s">
        <v>12153</v>
      </c>
      <c r="F363" s="928"/>
      <c r="G363" s="928" t="s">
        <v>2842</v>
      </c>
      <c r="H363" s="928" t="s">
        <v>1929</v>
      </c>
      <c r="I363" s="1239" t="str">
        <f t="shared" si="13"/>
        <v xml:space="preserve">JASNEIDY  SANTANA MARTINEZ </v>
      </c>
      <c r="J363" s="899" t="s">
        <v>50</v>
      </c>
      <c r="K363" s="928">
        <v>1039099221</v>
      </c>
      <c r="L363" s="929">
        <v>35074</v>
      </c>
      <c r="M363" s="928">
        <v>29</v>
      </c>
      <c r="N363" s="899" t="s">
        <v>379</v>
      </c>
      <c r="O363" s="928">
        <v>3144570481</v>
      </c>
      <c r="P363" s="1257" t="s">
        <v>12154</v>
      </c>
      <c r="Q363" s="928" t="s">
        <v>1783</v>
      </c>
      <c r="R363" s="928" t="s">
        <v>53</v>
      </c>
      <c r="S363" s="899" t="s">
        <v>54</v>
      </c>
      <c r="T363" s="928" t="s">
        <v>12097</v>
      </c>
      <c r="U363" s="1250"/>
      <c r="V363" s="1301" t="s">
        <v>57</v>
      </c>
      <c r="W363" s="1302" t="s">
        <v>57</v>
      </c>
      <c r="X363" s="1251" t="s">
        <v>57</v>
      </c>
      <c r="Y363" s="1261"/>
      <c r="Z363" s="1259"/>
      <c r="AA363" s="1259"/>
      <c r="AB363" s="1259"/>
      <c r="AC363" s="1271"/>
      <c r="AD363" s="1259" t="s">
        <v>58</v>
      </c>
      <c r="AE363" s="1261"/>
      <c r="AF363" s="1303" t="s">
        <v>59</v>
      </c>
      <c r="AG363" s="1263" t="s">
        <v>57</v>
      </c>
      <c r="AH363" s="1263" t="s">
        <v>59</v>
      </c>
      <c r="AI363" s="1263" t="s">
        <v>59</v>
      </c>
      <c r="AJ363" s="1263" t="s">
        <v>59</v>
      </c>
      <c r="AK363" s="1263" t="s">
        <v>59</v>
      </c>
      <c r="AL363" s="1263" t="s">
        <v>258</v>
      </c>
      <c r="AM363" s="1247"/>
      <c r="AN363" s="1252"/>
      <c r="AO363" s="1260" t="s">
        <v>3492</v>
      </c>
      <c r="AP363" s="1247" t="e">
        <v>#N/A</v>
      </c>
      <c r="AQ363" s="1248" t="str" cm="1">
        <f t="array" ref="AQ363">IF(AD363="NO FAVORABLE","NO FAVORABLE",IF(SUMPRODUCT(--(TRIM(AF363:AK363)&lt;&gt;"SI"),--(TRIM(AF363:AK363)&lt;&gt;"NA"))&gt;0,"SUBSANAR","APROBADA CR"))</f>
        <v>APROBADA CR</v>
      </c>
    </row>
    <row r="364" spans="1:43" s="1249" customFormat="1" ht="14.4" x14ac:dyDescent="0.3">
      <c r="A364" s="1282" t="s">
        <v>11462</v>
      </c>
      <c r="B364" s="928" t="s">
        <v>11463</v>
      </c>
      <c r="C364" s="899">
        <v>833</v>
      </c>
      <c r="D364" s="899" t="s">
        <v>45</v>
      </c>
      <c r="E364" s="928" t="s">
        <v>1911</v>
      </c>
      <c r="F364" s="928" t="s">
        <v>537</v>
      </c>
      <c r="G364" s="928" t="s">
        <v>9443</v>
      </c>
      <c r="H364" s="928" t="s">
        <v>732</v>
      </c>
      <c r="I364" s="1239" t="str">
        <f t="shared" si="13"/>
        <v xml:space="preserve">ANA  ISABEL  CABADIA LONDOÑO </v>
      </c>
      <c r="J364" s="899" t="s">
        <v>50</v>
      </c>
      <c r="K364" s="928">
        <v>1148142933</v>
      </c>
      <c r="L364" s="929">
        <v>35175</v>
      </c>
      <c r="M364" s="928">
        <v>29</v>
      </c>
      <c r="N364" s="899" t="s">
        <v>379</v>
      </c>
      <c r="O364" s="928">
        <v>3128522673</v>
      </c>
      <c r="P364" s="1257" t="s">
        <v>12155</v>
      </c>
      <c r="Q364" s="928" t="s">
        <v>1987</v>
      </c>
      <c r="R364" s="928" t="s">
        <v>53</v>
      </c>
      <c r="S364" s="899" t="s">
        <v>54</v>
      </c>
      <c r="T364" s="928" t="s">
        <v>12097</v>
      </c>
      <c r="U364" s="1250"/>
      <c r="V364" s="1301" t="s">
        <v>57</v>
      </c>
      <c r="W364" s="1302" t="s">
        <v>57</v>
      </c>
      <c r="X364" s="1251" t="s">
        <v>57</v>
      </c>
      <c r="Y364" s="1261"/>
      <c r="Z364" s="1259"/>
      <c r="AA364" s="1259"/>
      <c r="AB364" s="1259"/>
      <c r="AC364" s="1271"/>
      <c r="AD364" s="1259" t="s">
        <v>58</v>
      </c>
      <c r="AE364" s="1261"/>
      <c r="AF364" s="1614" t="s">
        <v>59</v>
      </c>
      <c r="AG364" s="1253" t="s">
        <v>59</v>
      </c>
      <c r="AH364" s="1253" t="s">
        <v>59</v>
      </c>
      <c r="AI364" s="1253" t="s">
        <v>59</v>
      </c>
      <c r="AJ364" s="1253" t="s">
        <v>59</v>
      </c>
      <c r="AK364" s="1253" t="s">
        <v>59</v>
      </c>
      <c r="AL364" s="1253"/>
      <c r="AM364" s="1247"/>
      <c r="AN364" s="1252"/>
      <c r="AO364" s="1260" t="s">
        <v>3492</v>
      </c>
      <c r="AP364" s="1247"/>
      <c r="AQ364" s="1248" t="str" cm="1">
        <f t="array" ref="AQ364">IF(AD364="NO FAVORABLE","NO FAVORABLE",IF(SUMPRODUCT(--(TRIM(AF364:AK364)&lt;&gt;"SI"),--(TRIM(AF364:AK364)&lt;&gt;"NA"))&gt;0,"SUBSANAR","APROBADA CR"))</f>
        <v>APROBADA CR</v>
      </c>
    </row>
    <row r="365" spans="1:43" s="1249" customFormat="1" ht="14.4" x14ac:dyDescent="0.3">
      <c r="A365" s="1282" t="s">
        <v>11462</v>
      </c>
      <c r="B365" s="928" t="s">
        <v>11463</v>
      </c>
      <c r="C365" s="899">
        <v>835</v>
      </c>
      <c r="D365" s="899" t="s">
        <v>45</v>
      </c>
      <c r="E365" s="928" t="s">
        <v>1559</v>
      </c>
      <c r="F365" s="928" t="s">
        <v>1511</v>
      </c>
      <c r="G365" s="928" t="s">
        <v>1362</v>
      </c>
      <c r="H365" s="928" t="s">
        <v>4787</v>
      </c>
      <c r="I365" s="1239" t="str">
        <f t="shared" si="13"/>
        <v>KENIA VANESA PEREZ  AGAMEZ</v>
      </c>
      <c r="J365" s="899" t="s">
        <v>50</v>
      </c>
      <c r="K365" s="928">
        <v>1039082793</v>
      </c>
      <c r="L365" s="929">
        <v>38560</v>
      </c>
      <c r="M365" s="928">
        <v>20</v>
      </c>
      <c r="N365" s="899" t="s">
        <v>379</v>
      </c>
      <c r="O365" s="928">
        <v>3242248565</v>
      </c>
      <c r="P365" s="1257" t="s">
        <v>12156</v>
      </c>
      <c r="Q365" s="928" t="s">
        <v>505</v>
      </c>
      <c r="R365" s="928" t="s">
        <v>610</v>
      </c>
      <c r="S365" s="899" t="s">
        <v>54</v>
      </c>
      <c r="T365" s="928" t="s">
        <v>12097</v>
      </c>
      <c r="U365" s="1250"/>
      <c r="V365" s="1301" t="s">
        <v>57</v>
      </c>
      <c r="W365" s="1302" t="s">
        <v>57</v>
      </c>
      <c r="X365" s="1251" t="s">
        <v>57</v>
      </c>
      <c r="Y365" s="1261"/>
      <c r="Z365" s="1259"/>
      <c r="AA365" s="1259"/>
      <c r="AB365" s="1259"/>
      <c r="AC365" s="1271"/>
      <c r="AD365" s="1259" t="s">
        <v>58</v>
      </c>
      <c r="AE365" s="1261"/>
      <c r="AF365" s="1319" t="s">
        <v>59</v>
      </c>
      <c r="AG365" s="1255" t="s">
        <v>57</v>
      </c>
      <c r="AH365" s="1255" t="s">
        <v>59</v>
      </c>
      <c r="AI365" s="1255" t="s">
        <v>59</v>
      </c>
      <c r="AJ365" s="1255" t="s">
        <v>59</v>
      </c>
      <c r="AK365" s="1255" t="s">
        <v>59</v>
      </c>
      <c r="AL365" s="1255" t="s">
        <v>258</v>
      </c>
      <c r="AM365" s="1247"/>
      <c r="AN365" s="1252"/>
      <c r="AO365" s="1260" t="s">
        <v>3492</v>
      </c>
      <c r="AP365" s="1247" t="e">
        <v>#N/A</v>
      </c>
      <c r="AQ365" s="1248" t="str" cm="1">
        <f t="array" ref="AQ365">IF(AD365="NO FAVORABLE","NO FAVORABLE",IF(SUMPRODUCT(--(TRIM(AF365:AK365)&lt;&gt;"SI"),--(TRIM(AF365:AK365)&lt;&gt;"NA"))&gt;0,"SUBSANAR","APROBADA CR"))</f>
        <v>APROBADA CR</v>
      </c>
    </row>
    <row r="366" spans="1:43" s="1249" customFormat="1" ht="14.4" x14ac:dyDescent="0.3">
      <c r="A366" s="1282" t="s">
        <v>11462</v>
      </c>
      <c r="B366" s="928" t="s">
        <v>11463</v>
      </c>
      <c r="C366" s="899">
        <v>836</v>
      </c>
      <c r="D366" s="899" t="s">
        <v>45</v>
      </c>
      <c r="E366" s="928" t="s">
        <v>1888</v>
      </c>
      <c r="F366" s="928" t="s">
        <v>438</v>
      </c>
      <c r="G366" s="928"/>
      <c r="H366" s="928" t="s">
        <v>1929</v>
      </c>
      <c r="I366" s="1239" t="str">
        <f t="shared" si="13"/>
        <v xml:space="preserve">CARMEN  SOFIA  MARTINEZ </v>
      </c>
      <c r="J366" s="899" t="s">
        <v>50</v>
      </c>
      <c r="K366" s="928">
        <v>39321309</v>
      </c>
      <c r="L366" s="929">
        <v>30981</v>
      </c>
      <c r="M366" s="928">
        <v>41</v>
      </c>
      <c r="N366" s="899" t="s">
        <v>379</v>
      </c>
      <c r="O366" s="928">
        <v>3225443532</v>
      </c>
      <c r="P366" s="1257" t="s">
        <v>12157</v>
      </c>
      <c r="Q366" s="928" t="s">
        <v>1809</v>
      </c>
      <c r="R366" s="928" t="s">
        <v>53</v>
      </c>
      <c r="S366" s="899" t="s">
        <v>54</v>
      </c>
      <c r="T366" s="928" t="s">
        <v>12158</v>
      </c>
      <c r="U366" s="1250"/>
      <c r="V366" s="1301" t="s">
        <v>57</v>
      </c>
      <c r="W366" s="1302" t="s">
        <v>57</v>
      </c>
      <c r="X366" s="1251" t="s">
        <v>57</v>
      </c>
      <c r="Y366" s="1261"/>
      <c r="Z366" s="1259"/>
      <c r="AA366" s="1259"/>
      <c r="AB366" s="1259"/>
      <c r="AC366" s="1271"/>
      <c r="AD366" s="1259" t="s">
        <v>58</v>
      </c>
      <c r="AE366" s="1261"/>
      <c r="AF366" s="1262" t="s">
        <v>59</v>
      </c>
      <c r="AG366" s="1247" t="s">
        <v>59</v>
      </c>
      <c r="AH366" s="1247" t="s">
        <v>59</v>
      </c>
      <c r="AI366" s="1247" t="s">
        <v>59</v>
      </c>
      <c r="AJ366" s="1247" t="s">
        <v>59</v>
      </c>
      <c r="AK366" s="1247" t="s">
        <v>59</v>
      </c>
      <c r="AL366" s="1247" t="s">
        <v>174</v>
      </c>
      <c r="AM366" s="1247"/>
      <c r="AN366" s="1252"/>
      <c r="AO366" s="1260" t="s">
        <v>3492</v>
      </c>
      <c r="AP366" s="1263"/>
      <c r="AQ366" s="1248" t="str" cm="1">
        <f t="array" ref="AQ366">IF(AD366="NO FAVORABLE","NO FAVORABLE",IF(SUMPRODUCT(--(TRIM(AF366:AK366)&lt;&gt;"SI"),--(TRIM(AF366:AK366)&lt;&gt;"NA"))&gt;0,"SUBSANAR","APROBADA CR"))</f>
        <v>APROBADA CR</v>
      </c>
    </row>
    <row r="367" spans="1:43" s="1249" customFormat="1" ht="14.4" x14ac:dyDescent="0.3">
      <c r="A367" s="1282" t="s">
        <v>11462</v>
      </c>
      <c r="B367" s="928" t="s">
        <v>11463</v>
      </c>
      <c r="C367" s="899">
        <v>837</v>
      </c>
      <c r="D367" s="899" t="s">
        <v>45</v>
      </c>
      <c r="E367" s="928" t="s">
        <v>5402</v>
      </c>
      <c r="F367" s="928" t="s">
        <v>559</v>
      </c>
      <c r="G367" s="928" t="s">
        <v>3733</v>
      </c>
      <c r="H367" s="928" t="s">
        <v>8799</v>
      </c>
      <c r="I367" s="1239" t="str">
        <f t="shared" si="13"/>
        <v>GLENYS EDILMA PEÑATA NUÑEZ</v>
      </c>
      <c r="J367" s="899" t="s">
        <v>50</v>
      </c>
      <c r="K367" s="928">
        <v>39302920</v>
      </c>
      <c r="L367" s="929">
        <v>23355</v>
      </c>
      <c r="M367" s="928">
        <v>61</v>
      </c>
      <c r="N367" s="899" t="s">
        <v>379</v>
      </c>
      <c r="O367" s="928">
        <v>3137156881</v>
      </c>
      <c r="P367" s="1257" t="s">
        <v>12159</v>
      </c>
      <c r="Q367" s="928" t="s">
        <v>1987</v>
      </c>
      <c r="R367" s="928" t="s">
        <v>545</v>
      </c>
      <c r="S367" s="899" t="s">
        <v>54</v>
      </c>
      <c r="T367" s="928" t="s">
        <v>12097</v>
      </c>
      <c r="U367" s="1250"/>
      <c r="V367" s="1301" t="s">
        <v>57</v>
      </c>
      <c r="W367" s="1301" t="s">
        <v>57</v>
      </c>
      <c r="X367" s="1281" t="s">
        <v>12160</v>
      </c>
      <c r="Y367" s="1259"/>
      <c r="Z367" s="1259"/>
      <c r="AA367" s="1259"/>
      <c r="AB367" s="1259"/>
      <c r="AC367" s="1271"/>
      <c r="AD367" s="1254" t="s">
        <v>296</v>
      </c>
      <c r="AE367" s="1261"/>
      <c r="AF367" s="1262" t="s">
        <v>59</v>
      </c>
      <c r="AG367" s="1247" t="s">
        <v>57</v>
      </c>
      <c r="AH367" s="1247" t="s">
        <v>59</v>
      </c>
      <c r="AI367" s="1247" t="s">
        <v>59</v>
      </c>
      <c r="AJ367" s="1247" t="s">
        <v>59</v>
      </c>
      <c r="AK367" s="1247" t="s">
        <v>59</v>
      </c>
      <c r="AL367" s="1247" t="s">
        <v>220</v>
      </c>
      <c r="AM367" s="1247"/>
      <c r="AN367" s="1252"/>
      <c r="AO367" s="1318" t="s">
        <v>12161</v>
      </c>
      <c r="AP367" s="1263"/>
      <c r="AQ367" s="1248" t="str" cm="1">
        <f t="array" ref="AQ367">IF(AD367="NO FAVORABLE","NO FAVORABLE",IF(SUMPRODUCT(--(TRIM(AF367:AK367)&lt;&gt;"SI"),--(TRIM(AF367:AK367)&lt;&gt;"NA"))&gt;0,"SUBSANAR","APROBADA CR"))</f>
        <v>APROBADA CR</v>
      </c>
    </row>
    <row r="368" spans="1:43" s="1249" customFormat="1" ht="14.4" x14ac:dyDescent="0.3">
      <c r="A368" s="1282" t="s">
        <v>11462</v>
      </c>
      <c r="B368" s="928" t="s">
        <v>11463</v>
      </c>
      <c r="C368" s="1321">
        <v>841</v>
      </c>
      <c r="D368" s="899" t="s">
        <v>45</v>
      </c>
      <c r="E368" s="1279" t="s">
        <v>12162</v>
      </c>
      <c r="F368" s="1279" t="s">
        <v>2825</v>
      </c>
      <c r="G368" s="1279" t="s">
        <v>117</v>
      </c>
      <c r="H368" s="1280" t="s">
        <v>9458</v>
      </c>
      <c r="I368" s="1239" t="str">
        <f t="shared" si="13"/>
        <v xml:space="preserve">MARFI EDITH DIAZ TORDECILLA </v>
      </c>
      <c r="J368" s="1321" t="s">
        <v>50</v>
      </c>
      <c r="K368" s="1280">
        <v>39157273</v>
      </c>
      <c r="L368" s="1601">
        <v>26466</v>
      </c>
      <c r="M368" s="1280">
        <v>52</v>
      </c>
      <c r="N368" s="899" t="s">
        <v>379</v>
      </c>
      <c r="O368" s="1279">
        <v>3226759633</v>
      </c>
      <c r="P368" s="1322" t="s">
        <v>12163</v>
      </c>
      <c r="Q368" s="1279" t="s">
        <v>2852</v>
      </c>
      <c r="R368" s="1279" t="s">
        <v>53</v>
      </c>
      <c r="S368" s="1321" t="s">
        <v>54</v>
      </c>
      <c r="T368" s="1279" t="s">
        <v>12097</v>
      </c>
      <c r="U368" s="1280"/>
      <c r="V368" s="1301" t="s">
        <v>57</v>
      </c>
      <c r="W368" s="1302" t="s">
        <v>57</v>
      </c>
      <c r="X368" s="1251" t="s">
        <v>57</v>
      </c>
      <c r="Y368" s="1261"/>
      <c r="Z368" s="1259"/>
      <c r="AA368" s="1259"/>
      <c r="AB368" s="1259"/>
      <c r="AC368" s="1271"/>
      <c r="AD368" s="1259" t="s">
        <v>58</v>
      </c>
      <c r="AE368" s="1261"/>
      <c r="AF368" s="1614" t="s">
        <v>59</v>
      </c>
      <c r="AG368" s="1253" t="s">
        <v>59</v>
      </c>
      <c r="AH368" s="1253" t="s">
        <v>59</v>
      </c>
      <c r="AI368" s="1253" t="s">
        <v>59</v>
      </c>
      <c r="AJ368" s="1253" t="s">
        <v>59</v>
      </c>
      <c r="AK368" s="1253" t="s">
        <v>59</v>
      </c>
      <c r="AL368" s="1253" t="s">
        <v>258</v>
      </c>
      <c r="AM368" s="1247"/>
      <c r="AN368" s="1252"/>
      <c r="AO368" s="1260" t="s">
        <v>3492</v>
      </c>
      <c r="AP368" s="1247"/>
      <c r="AQ368" s="1248" t="str" cm="1">
        <f t="array" ref="AQ368">IF(AD368="NO FAVORABLE","NO FAVORABLE",IF(SUMPRODUCT(--(TRIM(AF368:AK368)&lt;&gt;"SI"),--(TRIM(AF368:AK368)&lt;&gt;"NA"))&gt;0,"SUBSANAR","APROBADA CR"))</f>
        <v>APROBADA CR</v>
      </c>
    </row>
    <row r="369" spans="1:43" s="1249" customFormat="1" ht="14.4" x14ac:dyDescent="0.3">
      <c r="A369" s="1282" t="s">
        <v>11462</v>
      </c>
      <c r="B369" s="928" t="s">
        <v>11463</v>
      </c>
      <c r="C369" s="1321">
        <v>842</v>
      </c>
      <c r="D369" s="1532" t="s">
        <v>45</v>
      </c>
      <c r="E369" s="1279" t="s">
        <v>12164</v>
      </c>
      <c r="F369" s="1279"/>
      <c r="G369" s="1279" t="s">
        <v>3691</v>
      </c>
      <c r="H369" s="1279" t="s">
        <v>2007</v>
      </c>
      <c r="I369" s="1530" t="str">
        <f t="shared" si="13"/>
        <v>ORINEIDIS  FUENTES MORA</v>
      </c>
      <c r="J369" s="1321" t="s">
        <v>50</v>
      </c>
      <c r="K369" s="1280">
        <v>1039083939</v>
      </c>
      <c r="L369" s="1601">
        <v>31621</v>
      </c>
      <c r="M369" s="1280">
        <v>39</v>
      </c>
      <c r="N369" s="899" t="s">
        <v>379</v>
      </c>
      <c r="O369" s="1279">
        <v>3219163261</v>
      </c>
      <c r="P369" s="1322" t="s">
        <v>12165</v>
      </c>
      <c r="Q369" s="1280" t="s">
        <v>511</v>
      </c>
      <c r="R369" s="1279" t="s">
        <v>53</v>
      </c>
      <c r="S369" s="1321" t="s">
        <v>54</v>
      </c>
      <c r="T369" s="1279" t="s">
        <v>12097</v>
      </c>
      <c r="U369" s="1280"/>
      <c r="V369" s="1301" t="s">
        <v>57</v>
      </c>
      <c r="W369" s="1302" t="s">
        <v>57</v>
      </c>
      <c r="X369" s="1251" t="s">
        <v>57</v>
      </c>
      <c r="Y369" s="1261"/>
      <c r="Z369" s="1259"/>
      <c r="AA369" s="1259"/>
      <c r="AB369" s="1259"/>
      <c r="AC369" s="1271"/>
      <c r="AD369" s="1259" t="s">
        <v>58</v>
      </c>
      <c r="AE369" s="1610"/>
      <c r="AF369" s="1266" t="s">
        <v>59</v>
      </c>
      <c r="AG369" s="1266" t="s">
        <v>59</v>
      </c>
      <c r="AH369" s="1266" t="s">
        <v>59</v>
      </c>
      <c r="AI369" s="1266" t="s">
        <v>59</v>
      </c>
      <c r="AJ369" s="1266" t="s">
        <v>59</v>
      </c>
      <c r="AK369" s="1266" t="s">
        <v>59</v>
      </c>
      <c r="AL369" s="1266" t="s">
        <v>182</v>
      </c>
      <c r="AM369" s="1262"/>
      <c r="AN369" s="1252"/>
      <c r="AO369" s="1260" t="s">
        <v>3492</v>
      </c>
      <c r="AP369" s="1247"/>
      <c r="AQ369" s="1248" t="str" cm="1">
        <f t="array" ref="AQ369">IF(AD369="NO FAVORABLE","NO FAVORABLE",IF(SUMPRODUCT(--(TRIM(AF369:AK369)&lt;&gt;"SI"),--(TRIM(AF369:AK369)&lt;&gt;"NA"))&gt;0,"SUBSANAR","APROBADA CR"))</f>
        <v>APROBADA CR</v>
      </c>
    </row>
    <row r="370" spans="1:43" s="1249" customFormat="1" ht="14.4" x14ac:dyDescent="0.3">
      <c r="A370" s="1282" t="s">
        <v>11462</v>
      </c>
      <c r="B370" s="928" t="s">
        <v>11463</v>
      </c>
      <c r="C370" s="1321">
        <v>846</v>
      </c>
      <c r="D370" s="1321" t="s">
        <v>45</v>
      </c>
      <c r="E370" s="1279" t="s">
        <v>5341</v>
      </c>
      <c r="F370" s="1279"/>
      <c r="G370" s="1279" t="s">
        <v>2364</v>
      </c>
      <c r="H370" s="1279" t="s">
        <v>10722</v>
      </c>
      <c r="I370" s="1239" t="str">
        <f t="shared" si="13"/>
        <v>EMIDIA  MENDEZ LADEO</v>
      </c>
      <c r="J370" s="1321" t="s">
        <v>50</v>
      </c>
      <c r="K370" s="1280">
        <v>22154558</v>
      </c>
      <c r="L370" s="1601">
        <v>18183</v>
      </c>
      <c r="M370" s="1280">
        <v>76</v>
      </c>
      <c r="N370" s="899" t="s">
        <v>379</v>
      </c>
      <c r="O370" s="1279">
        <v>3226774524</v>
      </c>
      <c r="P370" s="1280"/>
      <c r="Q370" s="1280" t="s">
        <v>8935</v>
      </c>
      <c r="R370" s="1280" t="s">
        <v>53</v>
      </c>
      <c r="S370" s="1321" t="s">
        <v>54</v>
      </c>
      <c r="T370" s="1279" t="s">
        <v>12166</v>
      </c>
      <c r="U370" s="1280"/>
      <c r="V370" s="1301" t="s">
        <v>57</v>
      </c>
      <c r="W370" s="1302" t="s">
        <v>57</v>
      </c>
      <c r="X370" s="1251" t="s">
        <v>57</v>
      </c>
      <c r="Y370" s="1261"/>
      <c r="Z370" s="1259"/>
      <c r="AA370" s="1259"/>
      <c r="AB370" s="1259"/>
      <c r="AC370" s="1271"/>
      <c r="AD370" s="1259" t="s">
        <v>58</v>
      </c>
      <c r="AE370" s="1261"/>
      <c r="AF370" s="1262" t="s">
        <v>59</v>
      </c>
      <c r="AG370" s="1247" t="s">
        <v>57</v>
      </c>
      <c r="AH370" s="1247" t="s">
        <v>59</v>
      </c>
      <c r="AI370" s="1247" t="s">
        <v>59</v>
      </c>
      <c r="AJ370" s="1247" t="s">
        <v>59</v>
      </c>
      <c r="AK370" s="1247" t="s">
        <v>59</v>
      </c>
      <c r="AL370" s="1247" t="s">
        <v>194</v>
      </c>
      <c r="AM370" s="1247"/>
      <c r="AN370" s="1252"/>
      <c r="AO370" s="1260" t="s">
        <v>3492</v>
      </c>
      <c r="AP370" s="1247"/>
      <c r="AQ370" s="1248" t="str" cm="1">
        <f t="array" ref="AQ370">IF(AD370="NO FAVORABLE","NO FAVORABLE",IF(SUMPRODUCT(--(TRIM(AF370:AK370)&lt;&gt;"SI"),--(TRIM(AF370:AK370)&lt;&gt;"NA"))&gt;0,"SUBSANAR","APROBADA CR"))</f>
        <v>APROBADA CR</v>
      </c>
    </row>
    <row r="371" spans="1:43" s="1249" customFormat="1" ht="14.4" x14ac:dyDescent="0.3">
      <c r="A371" s="1282" t="s">
        <v>11462</v>
      </c>
      <c r="B371" s="928" t="s">
        <v>11463</v>
      </c>
      <c r="C371" s="899">
        <v>851</v>
      </c>
      <c r="D371" s="899" t="s">
        <v>45</v>
      </c>
      <c r="E371" s="928" t="s">
        <v>1209</v>
      </c>
      <c r="F371" s="928" t="s">
        <v>62</v>
      </c>
      <c r="G371" s="928" t="s">
        <v>74</v>
      </c>
      <c r="H371" s="928" t="s">
        <v>378</v>
      </c>
      <c r="I371" s="1239" t="str">
        <f t="shared" si="13"/>
        <v>ELIANA  MARIA ORTEGA DAVID</v>
      </c>
      <c r="J371" s="1323" t="s">
        <v>50</v>
      </c>
      <c r="K371" s="928">
        <v>1192742807</v>
      </c>
      <c r="L371" s="929">
        <v>36727</v>
      </c>
      <c r="M371" s="928">
        <v>25</v>
      </c>
      <c r="N371" s="1323" t="s">
        <v>379</v>
      </c>
      <c r="O371" s="928">
        <v>3205989981</v>
      </c>
      <c r="P371" s="928"/>
      <c r="Q371" s="928">
        <v>400000</v>
      </c>
      <c r="R371" s="928" t="s">
        <v>53</v>
      </c>
      <c r="S371" s="899" t="s">
        <v>54</v>
      </c>
      <c r="T371" s="928" t="s">
        <v>12167</v>
      </c>
      <c r="U371" s="1250" t="s">
        <v>12168</v>
      </c>
      <c r="V371" s="1301" t="s">
        <v>57</v>
      </c>
      <c r="W371" s="1302" t="s">
        <v>57</v>
      </c>
      <c r="X371" s="1251" t="s">
        <v>57</v>
      </c>
      <c r="Y371" s="1261"/>
      <c r="Z371" s="1259"/>
      <c r="AA371" s="1259"/>
      <c r="AB371" s="1259"/>
      <c r="AC371" s="1271"/>
      <c r="AD371" s="1259" t="s">
        <v>58</v>
      </c>
      <c r="AE371" s="1261"/>
      <c r="AF371" s="1262" t="s">
        <v>59</v>
      </c>
      <c r="AG371" s="1247" t="s">
        <v>59</v>
      </c>
      <c r="AH371" s="1247" t="s">
        <v>59</v>
      </c>
      <c r="AI371" s="1247" t="s">
        <v>59</v>
      </c>
      <c r="AJ371" s="1247" t="s">
        <v>59</v>
      </c>
      <c r="AK371" s="1247" t="s">
        <v>59</v>
      </c>
      <c r="AL371" s="1247" t="s">
        <v>194</v>
      </c>
      <c r="AM371" s="1247"/>
      <c r="AN371" s="1252"/>
      <c r="AO371" s="1260" t="s">
        <v>3492</v>
      </c>
      <c r="AP371" s="1247"/>
      <c r="AQ371" s="1248" t="str" cm="1">
        <f t="array" ref="AQ371">IF(AD371="NO FAVORABLE","NO FAVORABLE",IF(SUMPRODUCT(--(TRIM(AF371:AK371)&lt;&gt;"SI"),--(TRIM(AF371:AK371)&lt;&gt;"NA"))&gt;0,"SUBSANAR","APROBADA CR"))</f>
        <v>APROBADA CR</v>
      </c>
    </row>
    <row r="372" spans="1:43" s="1249" customFormat="1" ht="14.4" x14ac:dyDescent="0.3">
      <c r="A372" s="1282" t="s">
        <v>11462</v>
      </c>
      <c r="B372" s="928" t="s">
        <v>11463</v>
      </c>
      <c r="C372" s="899">
        <v>852</v>
      </c>
      <c r="D372" s="899" t="s">
        <v>45</v>
      </c>
      <c r="E372" s="928" t="s">
        <v>4484</v>
      </c>
      <c r="F372" s="928"/>
      <c r="G372" s="928" t="s">
        <v>5390</v>
      </c>
      <c r="H372" s="928" t="s">
        <v>2176</v>
      </c>
      <c r="I372" s="1239" t="str">
        <f t="shared" si="13"/>
        <v>ALEXANDRA   FABRA TRIANA</v>
      </c>
      <c r="J372" s="1323" t="s">
        <v>50</v>
      </c>
      <c r="K372" s="928">
        <v>1001589301</v>
      </c>
      <c r="L372" s="929">
        <v>37732</v>
      </c>
      <c r="M372" s="928">
        <v>22</v>
      </c>
      <c r="N372" s="1323" t="s">
        <v>379</v>
      </c>
      <c r="O372" s="928">
        <v>3508615944</v>
      </c>
      <c r="P372" s="928"/>
      <c r="Q372" s="928">
        <v>400000</v>
      </c>
      <c r="R372" s="928" t="s">
        <v>53</v>
      </c>
      <c r="S372" s="899" t="s">
        <v>54</v>
      </c>
      <c r="T372" s="928" t="s">
        <v>12169</v>
      </c>
      <c r="U372" s="1250"/>
      <c r="V372" s="1301" t="s">
        <v>57</v>
      </c>
      <c r="W372" s="1302" t="s">
        <v>57</v>
      </c>
      <c r="X372" s="1251" t="s">
        <v>57</v>
      </c>
      <c r="Y372" s="1261"/>
      <c r="Z372" s="1259"/>
      <c r="AA372" s="1259"/>
      <c r="AB372" s="1259"/>
      <c r="AC372" s="1271"/>
      <c r="AD372" s="1259" t="s">
        <v>58</v>
      </c>
      <c r="AE372" s="1261"/>
      <c r="AF372" s="1262" t="s">
        <v>59</v>
      </c>
      <c r="AG372" s="1247" t="s">
        <v>57</v>
      </c>
      <c r="AH372" s="1247" t="s">
        <v>59</v>
      </c>
      <c r="AI372" s="1247" t="s">
        <v>59</v>
      </c>
      <c r="AJ372" s="1247" t="s">
        <v>59</v>
      </c>
      <c r="AK372" s="1247" t="s">
        <v>59</v>
      </c>
      <c r="AL372" s="1247"/>
      <c r="AM372" s="1247"/>
      <c r="AN372" s="1252"/>
      <c r="AO372" s="1260" t="s">
        <v>3492</v>
      </c>
      <c r="AP372" s="1247"/>
      <c r="AQ372" s="1248" t="str" cm="1">
        <f t="array" ref="AQ372">IF(AD372="NO FAVORABLE","NO FAVORABLE",IF(SUMPRODUCT(--(TRIM(AF372:AK372)&lt;&gt;"SI"),--(TRIM(AF372:AK372)&lt;&gt;"NA"))&gt;0,"SUBSANAR","APROBADA CR"))</f>
        <v>APROBADA CR</v>
      </c>
    </row>
    <row r="373" spans="1:43" s="1249" customFormat="1" ht="14.4" x14ac:dyDescent="0.3">
      <c r="A373" s="1282" t="s">
        <v>11462</v>
      </c>
      <c r="B373" s="928" t="s">
        <v>11463</v>
      </c>
      <c r="C373" s="928">
        <v>854</v>
      </c>
      <c r="D373" s="899" t="s">
        <v>45</v>
      </c>
      <c r="E373" s="928" t="s">
        <v>12171</v>
      </c>
      <c r="F373" s="928" t="s">
        <v>670</v>
      </c>
      <c r="G373" s="928" t="s">
        <v>8764</v>
      </c>
      <c r="H373" s="928" t="s">
        <v>1380</v>
      </c>
      <c r="I373" s="1239" t="str">
        <f t="shared" si="13"/>
        <v xml:space="preserve">ALFI  ROSA  LARA  TORRES </v>
      </c>
      <c r="J373" s="1323" t="s">
        <v>50</v>
      </c>
      <c r="K373" s="928">
        <v>39157795</v>
      </c>
      <c r="L373" s="929">
        <v>25454</v>
      </c>
      <c r="M373" s="928">
        <v>56</v>
      </c>
      <c r="N373" s="1113" t="s">
        <v>379</v>
      </c>
      <c r="O373" s="928">
        <v>3135376280</v>
      </c>
      <c r="P373" s="928"/>
      <c r="Q373" s="928" t="s">
        <v>1987</v>
      </c>
      <c r="R373" s="928" t="s">
        <v>53</v>
      </c>
      <c r="S373" s="928" t="s">
        <v>54</v>
      </c>
      <c r="T373" s="928" t="s">
        <v>12172</v>
      </c>
      <c r="U373" s="1250"/>
      <c r="V373" s="1301" t="s">
        <v>57</v>
      </c>
      <c r="W373" s="1301" t="s">
        <v>57</v>
      </c>
      <c r="X373" s="1299" t="s">
        <v>12173</v>
      </c>
      <c r="Y373" s="1259"/>
      <c r="Z373" s="1259"/>
      <c r="AA373" s="1259"/>
      <c r="AB373" s="1259"/>
      <c r="AC373" s="1271"/>
      <c r="AD373" s="1254" t="s">
        <v>58</v>
      </c>
      <c r="AE373" s="1261"/>
      <c r="AF373" s="1262" t="s">
        <v>59</v>
      </c>
      <c r="AG373" s="1247" t="s">
        <v>57</v>
      </c>
      <c r="AH373" s="1247" t="s">
        <v>59</v>
      </c>
      <c r="AI373" s="1247" t="s">
        <v>59</v>
      </c>
      <c r="AJ373" s="1247" t="s">
        <v>59</v>
      </c>
      <c r="AK373" s="1247" t="s">
        <v>59</v>
      </c>
      <c r="AL373" s="1247"/>
      <c r="AM373" s="1247"/>
      <c r="AN373" s="1252"/>
      <c r="AO373" s="1318" t="s">
        <v>12174</v>
      </c>
      <c r="AP373" s="1247"/>
      <c r="AQ373" s="1248" t="str" cm="1">
        <f t="array" ref="AQ373">IF(AD373="NO FAVORABLE","NO FAVORABLE",IF(SUMPRODUCT(--(TRIM(AF373:AK373)&lt;&gt;"SI"),--(TRIM(AF373:AK373)&lt;&gt;"NA"))&gt;0,"SUBSANAR","APROBADA CR"))</f>
        <v>APROBADA CR</v>
      </c>
    </row>
    <row r="374" spans="1:43" s="1249" customFormat="1" ht="14.4" x14ac:dyDescent="0.3">
      <c r="A374" s="1282" t="s">
        <v>11462</v>
      </c>
      <c r="B374" s="928" t="s">
        <v>11463</v>
      </c>
      <c r="C374" s="928">
        <v>855</v>
      </c>
      <c r="D374" s="899" t="s">
        <v>45</v>
      </c>
      <c r="E374" s="928" t="s">
        <v>8777</v>
      </c>
      <c r="F374" s="928" t="s">
        <v>12175</v>
      </c>
      <c r="G374" s="928" t="s">
        <v>1942</v>
      </c>
      <c r="H374" s="928" t="s">
        <v>5415</v>
      </c>
      <c r="I374" s="1239" t="str">
        <f t="shared" si="13"/>
        <v xml:space="preserve">EVA  SANDRID  MEJIA  FUENTES </v>
      </c>
      <c r="J374" s="1323" t="s">
        <v>50</v>
      </c>
      <c r="K374" s="928">
        <v>1001594250</v>
      </c>
      <c r="L374" s="929">
        <v>37355</v>
      </c>
      <c r="M374" s="928">
        <v>23</v>
      </c>
      <c r="N374" s="1113" t="s">
        <v>379</v>
      </c>
      <c r="O374" s="928">
        <v>3126379838</v>
      </c>
      <c r="P374" s="928"/>
      <c r="Q374" s="928" t="s">
        <v>2001</v>
      </c>
      <c r="R374" s="928" t="s">
        <v>53</v>
      </c>
      <c r="S374" s="928" t="s">
        <v>54</v>
      </c>
      <c r="T374" s="928" t="s">
        <v>8678</v>
      </c>
      <c r="U374" s="1250"/>
      <c r="V374" s="1301" t="s">
        <v>57</v>
      </c>
      <c r="W374" s="1302" t="s">
        <v>57</v>
      </c>
      <c r="X374" s="1251" t="s">
        <v>57</v>
      </c>
      <c r="Y374" s="1261"/>
      <c r="Z374" s="1259"/>
      <c r="AA374" s="1259"/>
      <c r="AB374" s="1259"/>
      <c r="AC374" s="1271"/>
      <c r="AD374" s="1259" t="s">
        <v>58</v>
      </c>
      <c r="AE374" s="1261"/>
      <c r="AF374" s="1262" t="s">
        <v>59</v>
      </c>
      <c r="AG374" s="1247" t="s">
        <v>59</v>
      </c>
      <c r="AH374" s="1247" t="s">
        <v>59</v>
      </c>
      <c r="AI374" s="1247" t="s">
        <v>59</v>
      </c>
      <c r="AJ374" s="1247" t="s">
        <v>59</v>
      </c>
      <c r="AK374" s="1247" t="s">
        <v>59</v>
      </c>
      <c r="AL374" s="1247" t="s">
        <v>194</v>
      </c>
      <c r="AM374" s="1247"/>
      <c r="AN374" s="1252"/>
      <c r="AO374" s="1260" t="s">
        <v>3492</v>
      </c>
      <c r="AP374" s="1255"/>
      <c r="AQ374" s="1248" t="str" cm="1">
        <f t="array" ref="AQ374">IF(AD374="NO FAVORABLE","NO FAVORABLE",IF(SUMPRODUCT(--(TRIM(AF374:AK374)&lt;&gt;"SI"),--(TRIM(AF374:AK374)&lt;&gt;"NA"))&gt;0,"SUBSANAR","APROBADA CR"))</f>
        <v>APROBADA CR</v>
      </c>
    </row>
    <row r="375" spans="1:43" s="1249" customFormat="1" ht="14.4" x14ac:dyDescent="0.3">
      <c r="A375" s="1282" t="s">
        <v>11462</v>
      </c>
      <c r="B375" s="928" t="s">
        <v>11463</v>
      </c>
      <c r="C375" s="899">
        <v>859</v>
      </c>
      <c r="D375" s="899" t="s">
        <v>45</v>
      </c>
      <c r="E375" s="899" t="s">
        <v>3211</v>
      </c>
      <c r="F375" s="899" t="s">
        <v>1348</v>
      </c>
      <c r="G375" s="899" t="s">
        <v>625</v>
      </c>
      <c r="H375" s="899" t="s">
        <v>3175</v>
      </c>
      <c r="I375" s="1239" t="str">
        <f t="shared" ref="I375:I381" si="14">CONCATENATE(E375," ",F375," ",G375," ",H375)</f>
        <v xml:space="preserve">ANYI  LUZ  PEÑA ROMERO </v>
      </c>
      <c r="J375" s="899" t="s">
        <v>50</v>
      </c>
      <c r="K375" s="899">
        <v>1001590079</v>
      </c>
      <c r="L375" s="1240">
        <v>32156</v>
      </c>
      <c r="M375" s="899">
        <v>37</v>
      </c>
      <c r="N375" s="899" t="s">
        <v>379</v>
      </c>
      <c r="O375" s="899">
        <v>3205157133</v>
      </c>
      <c r="P375" s="1257" t="s">
        <v>12176</v>
      </c>
      <c r="Q375" s="899" t="s">
        <v>505</v>
      </c>
      <c r="R375" s="899" t="s">
        <v>53</v>
      </c>
      <c r="S375" s="899" t="s">
        <v>54</v>
      </c>
      <c r="T375" s="899" t="s">
        <v>12177</v>
      </c>
      <c r="U375" s="900"/>
      <c r="V375" s="1301" t="s">
        <v>57</v>
      </c>
      <c r="W375" s="1302" t="s">
        <v>57</v>
      </c>
      <c r="X375" s="1251" t="s">
        <v>57</v>
      </c>
      <c r="Y375" s="1261"/>
      <c r="Z375" s="1259"/>
      <c r="AA375" s="1259"/>
      <c r="AB375" s="1259"/>
      <c r="AC375" s="1271"/>
      <c r="AD375" s="1259" t="s">
        <v>58</v>
      </c>
      <c r="AE375" s="1261"/>
      <c r="AF375" s="1319" t="s">
        <v>59</v>
      </c>
      <c r="AG375" s="1255" t="s">
        <v>59</v>
      </c>
      <c r="AH375" s="1255" t="s">
        <v>59</v>
      </c>
      <c r="AI375" s="1255" t="s">
        <v>59</v>
      </c>
      <c r="AJ375" s="1255" t="s">
        <v>59</v>
      </c>
      <c r="AK375" s="1255" t="s">
        <v>59</v>
      </c>
      <c r="AL375" s="1255" t="s">
        <v>174</v>
      </c>
      <c r="AM375" s="1247"/>
      <c r="AN375" s="1252"/>
      <c r="AO375" s="1260" t="s">
        <v>3492</v>
      </c>
      <c r="AP375" s="1247"/>
      <c r="AQ375" s="1248" t="str" cm="1">
        <f t="array" ref="AQ375">IF(AD375="NO FAVORABLE","NO FAVORABLE",IF(SUMPRODUCT(--(TRIM(AF375:AK375)&lt;&gt;"SI"),--(TRIM(AF375:AK375)&lt;&gt;"NA"))&gt;0,"SUBSANAR","APROBADA CR"))</f>
        <v>APROBADA CR</v>
      </c>
    </row>
    <row r="376" spans="1:43" s="1249" customFormat="1" ht="14.4" x14ac:dyDescent="0.3">
      <c r="A376" s="1282" t="s">
        <v>11462</v>
      </c>
      <c r="B376" s="928" t="s">
        <v>11463</v>
      </c>
      <c r="C376" s="899">
        <v>890</v>
      </c>
      <c r="D376" s="1532" t="s">
        <v>45</v>
      </c>
      <c r="E376" s="928" t="s">
        <v>12178</v>
      </c>
      <c r="F376" s="928"/>
      <c r="G376" s="928" t="s">
        <v>12179</v>
      </c>
      <c r="H376" s="928" t="s">
        <v>412</v>
      </c>
      <c r="I376" s="1530" t="str">
        <f t="shared" si="14"/>
        <v>MILEYDI   THERAN  VARGAS</v>
      </c>
      <c r="J376" s="899" t="s">
        <v>50</v>
      </c>
      <c r="K376" s="928">
        <v>1001592590</v>
      </c>
      <c r="L376" s="929">
        <v>36194</v>
      </c>
      <c r="M376" s="899">
        <v>26</v>
      </c>
      <c r="N376" s="899" t="s">
        <v>379</v>
      </c>
      <c r="O376" s="928">
        <v>3126839353</v>
      </c>
      <c r="P376" s="1257" t="s">
        <v>12180</v>
      </c>
      <c r="Q376" s="928" t="s">
        <v>1870</v>
      </c>
      <c r="R376" s="928" t="s">
        <v>53</v>
      </c>
      <c r="S376" s="899" t="s">
        <v>54</v>
      </c>
      <c r="T376" s="899" t="s">
        <v>12181</v>
      </c>
      <c r="U376" s="1250"/>
      <c r="V376" s="1301" t="s">
        <v>57</v>
      </c>
      <c r="W376" s="1302" t="s">
        <v>57</v>
      </c>
      <c r="X376" s="1251" t="s">
        <v>57</v>
      </c>
      <c r="Y376" s="1261"/>
      <c r="Z376" s="1259"/>
      <c r="AA376" s="1259"/>
      <c r="AB376" s="1259"/>
      <c r="AC376" s="1271"/>
      <c r="AD376" s="1259" t="s">
        <v>58</v>
      </c>
      <c r="AE376" s="1610"/>
      <c r="AF376" s="1266" t="s">
        <v>59</v>
      </c>
      <c r="AG376" s="1266" t="s">
        <v>59</v>
      </c>
      <c r="AH376" s="1266" t="s">
        <v>59</v>
      </c>
      <c r="AI376" s="1266" t="s">
        <v>59</v>
      </c>
      <c r="AJ376" s="1266" t="s">
        <v>59</v>
      </c>
      <c r="AK376" s="1266" t="s">
        <v>59</v>
      </c>
      <c r="AL376" s="1266" t="s">
        <v>194</v>
      </c>
      <c r="AM376" s="1262"/>
      <c r="AN376" s="1252"/>
      <c r="AO376" s="1260" t="s">
        <v>3492</v>
      </c>
      <c r="AP376" s="1247"/>
      <c r="AQ376" s="1248" t="str" cm="1">
        <f t="array" ref="AQ376">IF(AD376="NO FAVORABLE","NO FAVORABLE",IF(SUMPRODUCT(--(TRIM(AF376:AK376)&lt;&gt;"SI"),--(TRIM(AF376:AK376)&lt;&gt;"NA"))&gt;0,"SUBSANAR","APROBADA CR"))</f>
        <v>APROBADA CR</v>
      </c>
    </row>
    <row r="377" spans="1:43" s="1249" customFormat="1" ht="14.4" x14ac:dyDescent="0.3">
      <c r="A377" s="1282" t="s">
        <v>11462</v>
      </c>
      <c r="B377" s="928" t="s">
        <v>11463</v>
      </c>
      <c r="C377" s="899">
        <v>892</v>
      </c>
      <c r="D377" s="899" t="s">
        <v>45</v>
      </c>
      <c r="E377" s="928" t="s">
        <v>12182</v>
      </c>
      <c r="F377" s="928"/>
      <c r="G377" s="928" t="s">
        <v>554</v>
      </c>
      <c r="H377" s="928" t="s">
        <v>5611</v>
      </c>
      <c r="I377" s="1239" t="str">
        <f t="shared" si="14"/>
        <v>ENRIQUETA   GOMEZ TORDECILLA</v>
      </c>
      <c r="J377" s="899" t="s">
        <v>50</v>
      </c>
      <c r="K377" s="928">
        <v>32201299</v>
      </c>
      <c r="L377" s="929">
        <v>21558</v>
      </c>
      <c r="M377" s="899">
        <v>66</v>
      </c>
      <c r="N377" s="899" t="s">
        <v>379</v>
      </c>
      <c r="O377" s="928">
        <v>3115864179</v>
      </c>
      <c r="P377" s="1257" t="s">
        <v>12183</v>
      </c>
      <c r="Q377" s="928" t="s">
        <v>1987</v>
      </c>
      <c r="R377" s="928" t="s">
        <v>53</v>
      </c>
      <c r="S377" s="899" t="s">
        <v>54</v>
      </c>
      <c r="T377" s="899" t="s">
        <v>12184</v>
      </c>
      <c r="U377" s="1250"/>
      <c r="V377" s="1301" t="s">
        <v>57</v>
      </c>
      <c r="W377" s="1302" t="s">
        <v>57</v>
      </c>
      <c r="X377" s="1251" t="s">
        <v>57</v>
      </c>
      <c r="Y377" s="1261"/>
      <c r="Z377" s="1259"/>
      <c r="AA377" s="1259"/>
      <c r="AB377" s="1259"/>
      <c r="AC377" s="1271"/>
      <c r="AD377" s="1259" t="s">
        <v>58</v>
      </c>
      <c r="AE377" s="1261"/>
      <c r="AF377" s="1262" t="s">
        <v>59</v>
      </c>
      <c r="AG377" s="1247" t="s">
        <v>57</v>
      </c>
      <c r="AH377" s="1247" t="s">
        <v>59</v>
      </c>
      <c r="AI377" s="1247" t="s">
        <v>59</v>
      </c>
      <c r="AJ377" s="1247" t="s">
        <v>59</v>
      </c>
      <c r="AK377" s="1247" t="s">
        <v>59</v>
      </c>
      <c r="AL377" s="1247" t="s">
        <v>70</v>
      </c>
      <c r="AM377" s="1247"/>
      <c r="AN377" s="1252"/>
      <c r="AO377" s="1260" t="s">
        <v>3492</v>
      </c>
      <c r="AP377" s="1247"/>
      <c r="AQ377" s="1248" t="str" cm="1">
        <f t="array" ref="AQ377">IF(AD377="NO FAVORABLE","NO FAVORABLE",IF(SUMPRODUCT(--(TRIM(AF377:AK377)&lt;&gt;"SI"),--(TRIM(AF377:AK377)&lt;&gt;"NA"))&gt;0,"SUBSANAR","APROBADA CR"))</f>
        <v>APROBADA CR</v>
      </c>
    </row>
    <row r="378" spans="1:43" s="1249" customFormat="1" ht="14.4" x14ac:dyDescent="0.3">
      <c r="A378" s="1282" t="s">
        <v>11462</v>
      </c>
      <c r="B378" s="928" t="s">
        <v>11463</v>
      </c>
      <c r="C378" s="899">
        <v>911</v>
      </c>
      <c r="D378" s="899" t="s">
        <v>45</v>
      </c>
      <c r="E378" s="928" t="s">
        <v>9422</v>
      </c>
      <c r="F378" s="928" t="s">
        <v>391</v>
      </c>
      <c r="G378" s="928" t="s">
        <v>1227</v>
      </c>
      <c r="H378" s="928" t="s">
        <v>320</v>
      </c>
      <c r="I378" s="1239" t="str">
        <f t="shared" si="14"/>
        <v>LEIDYS  PATRICIA MENESES  PUERTA</v>
      </c>
      <c r="J378" s="899" t="s">
        <v>50</v>
      </c>
      <c r="K378" s="928">
        <v>1039092990</v>
      </c>
      <c r="L378" s="929">
        <v>33279</v>
      </c>
      <c r="M378" s="899">
        <v>34</v>
      </c>
      <c r="N378" s="899" t="s">
        <v>379</v>
      </c>
      <c r="O378" s="928">
        <v>3117635923</v>
      </c>
      <c r="P378" s="928"/>
      <c r="Q378" s="928"/>
      <c r="R378" s="928" t="s">
        <v>53</v>
      </c>
      <c r="S378" s="899" t="s">
        <v>54</v>
      </c>
      <c r="T378" s="928" t="s">
        <v>12186</v>
      </c>
      <c r="U378" s="1250"/>
      <c r="V378" s="1301" t="s">
        <v>57</v>
      </c>
      <c r="W378" s="1302" t="s">
        <v>57</v>
      </c>
      <c r="X378" s="1251" t="s">
        <v>57</v>
      </c>
      <c r="Y378" s="1261"/>
      <c r="Z378" s="1259"/>
      <c r="AA378" s="1259"/>
      <c r="AB378" s="1259"/>
      <c r="AC378" s="1271"/>
      <c r="AD378" s="1259" t="s">
        <v>58</v>
      </c>
      <c r="AE378" s="1261"/>
      <c r="AF378" s="1262" t="s">
        <v>59</v>
      </c>
      <c r="AG378" s="1247" t="s">
        <v>59</v>
      </c>
      <c r="AH378" s="1247" t="s">
        <v>59</v>
      </c>
      <c r="AI378" s="1247" t="s">
        <v>59</v>
      </c>
      <c r="AJ378" s="1247" t="s">
        <v>59</v>
      </c>
      <c r="AK378" s="1247" t="s">
        <v>59</v>
      </c>
      <c r="AL378" s="1247" t="s">
        <v>283</v>
      </c>
      <c r="AM378" s="1247"/>
      <c r="AN378" s="1252"/>
      <c r="AO378" s="1260" t="s">
        <v>3492</v>
      </c>
      <c r="AP378" s="1247" t="e">
        <v>#N/A</v>
      </c>
      <c r="AQ378" s="1248" t="str" cm="1">
        <f t="array" ref="AQ378">IF(AD378="NO FAVORABLE","NO FAVORABLE",IF(SUMPRODUCT(--(TRIM(AF378:AK378)&lt;&gt;"SI"),--(TRIM(AF378:AK378)&lt;&gt;"NA"))&gt;0,"SUBSANAR","APROBADA CR"))</f>
        <v>APROBADA CR</v>
      </c>
    </row>
    <row r="379" spans="1:43" s="1249" customFormat="1" ht="14.4" x14ac:dyDescent="0.3">
      <c r="A379" s="1282" t="s">
        <v>11462</v>
      </c>
      <c r="B379" s="928" t="s">
        <v>11463</v>
      </c>
      <c r="C379" s="899">
        <v>912</v>
      </c>
      <c r="D379" s="899" t="s">
        <v>45</v>
      </c>
      <c r="E379" s="928" t="s">
        <v>1508</v>
      </c>
      <c r="F379" s="928" t="s">
        <v>666</v>
      </c>
      <c r="G379" s="928" t="s">
        <v>1227</v>
      </c>
      <c r="H379" s="928" t="s">
        <v>320</v>
      </c>
      <c r="I379" s="1239" t="str">
        <f t="shared" si="14"/>
        <v>ELSY MARIA  MENESES  PUERTA</v>
      </c>
      <c r="J379" s="899" t="s">
        <v>50</v>
      </c>
      <c r="K379" s="928">
        <v>32202377</v>
      </c>
      <c r="L379" s="929">
        <v>30275</v>
      </c>
      <c r="M379" s="899">
        <v>43</v>
      </c>
      <c r="N379" s="899" t="s">
        <v>379</v>
      </c>
      <c r="O379" s="928">
        <v>3137778491</v>
      </c>
      <c r="P379" s="928"/>
      <c r="Q379" s="928"/>
      <c r="R379" s="928" t="s">
        <v>53</v>
      </c>
      <c r="S379" s="899" t="s">
        <v>54</v>
      </c>
      <c r="T379" s="928" t="s">
        <v>12186</v>
      </c>
      <c r="U379" s="1250"/>
      <c r="V379" s="1301" t="s">
        <v>57</v>
      </c>
      <c r="W379" s="1302" t="s">
        <v>57</v>
      </c>
      <c r="X379" s="1251" t="s">
        <v>57</v>
      </c>
      <c r="Y379" s="1261"/>
      <c r="Z379" s="1259"/>
      <c r="AA379" s="1259"/>
      <c r="AB379" s="1259"/>
      <c r="AC379" s="1271"/>
      <c r="AD379" s="1259" t="s">
        <v>58</v>
      </c>
      <c r="AE379" s="1261"/>
      <c r="AF379" s="1262" t="s">
        <v>59</v>
      </c>
      <c r="AG379" s="1247" t="s">
        <v>59</v>
      </c>
      <c r="AH379" s="1247" t="s">
        <v>59</v>
      </c>
      <c r="AI379" s="1247" t="s">
        <v>59</v>
      </c>
      <c r="AJ379" s="1247" t="s">
        <v>59</v>
      </c>
      <c r="AK379" s="1247" t="s">
        <v>59</v>
      </c>
      <c r="AL379" s="1247" t="s">
        <v>174</v>
      </c>
      <c r="AM379" s="1247"/>
      <c r="AN379" s="1252"/>
      <c r="AO379" s="1260" t="s">
        <v>3492</v>
      </c>
      <c r="AP379" s="1247"/>
      <c r="AQ379" s="1248" t="str" cm="1">
        <f t="array" ref="AQ379">IF(AD379="NO FAVORABLE","NO FAVORABLE",IF(SUMPRODUCT(--(TRIM(AF379:AK379)&lt;&gt;"SI"),--(TRIM(AF379:AK379)&lt;&gt;"NA"))&gt;0,"SUBSANAR","APROBADA CR"))</f>
        <v>APROBADA CR</v>
      </c>
    </row>
    <row r="380" spans="1:43" s="1249" customFormat="1" ht="14.4" x14ac:dyDescent="0.3">
      <c r="A380" s="1282" t="s">
        <v>11462</v>
      </c>
      <c r="B380" s="928" t="s">
        <v>11463</v>
      </c>
      <c r="C380" s="899">
        <v>918</v>
      </c>
      <c r="D380" s="899" t="s">
        <v>45</v>
      </c>
      <c r="E380" s="928" t="s">
        <v>4819</v>
      </c>
      <c r="F380" s="928"/>
      <c r="G380" s="928" t="s">
        <v>11945</v>
      </c>
      <c r="H380" s="928" t="s">
        <v>8683</v>
      </c>
      <c r="I380" s="1239" t="str">
        <f t="shared" si="14"/>
        <v xml:space="preserve">DELLANIRA   CARDOZA  CIPRIAN </v>
      </c>
      <c r="J380" s="899" t="s">
        <v>50</v>
      </c>
      <c r="K380" s="928">
        <v>39158700</v>
      </c>
      <c r="L380" s="929">
        <v>28193</v>
      </c>
      <c r="M380" s="899">
        <v>48</v>
      </c>
      <c r="N380" s="899" t="s">
        <v>379</v>
      </c>
      <c r="O380" s="928">
        <v>3107012193</v>
      </c>
      <c r="P380" s="928"/>
      <c r="Q380" s="928" t="s">
        <v>1987</v>
      </c>
      <c r="R380" s="928" t="s">
        <v>53</v>
      </c>
      <c r="S380" s="899" t="s">
        <v>54</v>
      </c>
      <c r="T380" s="928" t="s">
        <v>12187</v>
      </c>
      <c r="U380" s="1250"/>
      <c r="V380" s="1301" t="s">
        <v>57</v>
      </c>
      <c r="W380" s="1302" t="s">
        <v>57</v>
      </c>
      <c r="X380" s="1251" t="s">
        <v>57</v>
      </c>
      <c r="Y380" s="1261"/>
      <c r="Z380" s="1259"/>
      <c r="AA380" s="1259"/>
      <c r="AB380" s="1259"/>
      <c r="AC380" s="1271"/>
      <c r="AD380" s="1259" t="s">
        <v>58</v>
      </c>
      <c r="AE380" s="1261"/>
      <c r="AF380" s="1262" t="s">
        <v>59</v>
      </c>
      <c r="AG380" s="1247" t="s">
        <v>57</v>
      </c>
      <c r="AH380" s="1247" t="s">
        <v>59</v>
      </c>
      <c r="AI380" s="1247" t="s">
        <v>59</v>
      </c>
      <c r="AJ380" s="1247" t="s">
        <v>59</v>
      </c>
      <c r="AK380" s="1247" t="s">
        <v>59</v>
      </c>
      <c r="AL380" s="1247" t="s">
        <v>194</v>
      </c>
      <c r="AM380" s="1247"/>
      <c r="AN380" s="1252"/>
      <c r="AO380" s="1260" t="s">
        <v>3492</v>
      </c>
      <c r="AP380" s="1247"/>
      <c r="AQ380" s="1248" t="str" cm="1">
        <f t="array" ref="AQ380">IF(AD380="NO FAVORABLE","NO FAVORABLE",IF(SUMPRODUCT(--(TRIM(AF380:AK380)&lt;&gt;"SI"),--(TRIM(AF380:AK380)&lt;&gt;"NA"))&gt;0,"SUBSANAR","APROBADA CR"))</f>
        <v>APROBADA CR</v>
      </c>
    </row>
    <row r="381" spans="1:43" s="1249" customFormat="1" ht="14.4" x14ac:dyDescent="0.3">
      <c r="A381" s="1282" t="s">
        <v>11462</v>
      </c>
      <c r="B381" s="928" t="s">
        <v>11463</v>
      </c>
      <c r="C381" s="899">
        <v>924</v>
      </c>
      <c r="D381" s="899" t="s">
        <v>45</v>
      </c>
      <c r="E381" s="928" t="s">
        <v>1911</v>
      </c>
      <c r="F381" s="928" t="s">
        <v>12189</v>
      </c>
      <c r="G381" s="928" t="s">
        <v>8764</v>
      </c>
      <c r="H381" s="928" t="s">
        <v>12019</v>
      </c>
      <c r="I381" s="1239" t="str">
        <f t="shared" si="14"/>
        <v xml:space="preserve">ANA  CRISTIANA  LARA  MEDRANO </v>
      </c>
      <c r="J381" s="899" t="s">
        <v>50</v>
      </c>
      <c r="K381" s="928">
        <v>1001595502</v>
      </c>
      <c r="L381" s="929">
        <v>36861</v>
      </c>
      <c r="M381" s="899">
        <v>24</v>
      </c>
      <c r="N381" s="899" t="s">
        <v>379</v>
      </c>
      <c r="O381" s="928">
        <v>3023912382</v>
      </c>
      <c r="P381" s="1257" t="s">
        <v>12190</v>
      </c>
      <c r="Q381" s="928" t="s">
        <v>1808</v>
      </c>
      <c r="R381" s="928" t="s">
        <v>53</v>
      </c>
      <c r="S381" s="899" t="s">
        <v>54</v>
      </c>
      <c r="T381" s="928" t="s">
        <v>12191</v>
      </c>
      <c r="U381" s="1250"/>
      <c r="V381" s="1301" t="s">
        <v>57</v>
      </c>
      <c r="W381" s="1302" t="s">
        <v>57</v>
      </c>
      <c r="X381" s="1251" t="s">
        <v>57</v>
      </c>
      <c r="Y381" s="1261"/>
      <c r="Z381" s="1259"/>
      <c r="AA381" s="1259"/>
      <c r="AB381" s="1259"/>
      <c r="AC381" s="1271"/>
      <c r="AD381" s="1259" t="s">
        <v>58</v>
      </c>
      <c r="AE381" s="1261"/>
      <c r="AF381" s="1319" t="s">
        <v>59</v>
      </c>
      <c r="AG381" s="1255" t="s">
        <v>59</v>
      </c>
      <c r="AH381" s="1255" t="s">
        <v>59</v>
      </c>
      <c r="AI381" s="1255" t="s">
        <v>59</v>
      </c>
      <c r="AJ381" s="1255" t="s">
        <v>59</v>
      </c>
      <c r="AK381" s="1255" t="s">
        <v>59</v>
      </c>
      <c r="AL381" s="1255" t="s">
        <v>114</v>
      </c>
      <c r="AM381" s="1247"/>
      <c r="AN381" s="1252"/>
      <c r="AO381" s="1260" t="s">
        <v>3492</v>
      </c>
      <c r="AP381" s="1255"/>
      <c r="AQ381" s="1248" t="str" cm="1">
        <f t="array" ref="AQ381">IF(AD381="NO FAVORABLE","NO FAVORABLE",IF(SUMPRODUCT(--(TRIM(AF381:AK381)&lt;&gt;"SI"),--(TRIM(AF381:AK381)&lt;&gt;"NA"))&gt;0,"SUBSANAR","APROBADA CR"))</f>
        <v>APROBADA CR</v>
      </c>
    </row>
    <row r="382" spans="1:43" s="1249" customFormat="1" ht="14.4" x14ac:dyDescent="0.3">
      <c r="A382" s="1282" t="s">
        <v>11462</v>
      </c>
      <c r="B382" s="928" t="s">
        <v>11463</v>
      </c>
      <c r="C382" s="899">
        <v>926</v>
      </c>
      <c r="D382" s="899" t="s">
        <v>45</v>
      </c>
      <c r="E382" s="928" t="s">
        <v>5117</v>
      </c>
      <c r="F382" s="928" t="s">
        <v>666</v>
      </c>
      <c r="G382" s="928" t="s">
        <v>5426</v>
      </c>
      <c r="H382" s="928" t="s">
        <v>3615</v>
      </c>
      <c r="I382" s="1239" t="str">
        <f t="shared" ref="I382:I389" si="15">CONCATENATE(E382," ",F382," ",G382," ",H382)</f>
        <v>ROSIRIS  MARIA  BUELVAS  PADILLA</v>
      </c>
      <c r="J382" s="899" t="s">
        <v>50</v>
      </c>
      <c r="K382" s="928">
        <v>1039081125</v>
      </c>
      <c r="L382" s="929">
        <v>26495</v>
      </c>
      <c r="M382" s="899">
        <v>53</v>
      </c>
      <c r="N382" s="899" t="s">
        <v>379</v>
      </c>
      <c r="O382" s="928">
        <v>3128377150</v>
      </c>
      <c r="P382" s="1257" t="s">
        <v>12192</v>
      </c>
      <c r="Q382" s="928" t="s">
        <v>2001</v>
      </c>
      <c r="R382" s="928" t="s">
        <v>53</v>
      </c>
      <c r="S382" s="899" t="s">
        <v>54</v>
      </c>
      <c r="T382" s="928" t="s">
        <v>12193</v>
      </c>
      <c r="U382" s="1250"/>
      <c r="V382" s="1301" t="s">
        <v>57</v>
      </c>
      <c r="W382" s="1302" t="s">
        <v>57</v>
      </c>
      <c r="X382" s="1251" t="s">
        <v>57</v>
      </c>
      <c r="Y382" s="1261"/>
      <c r="Z382" s="1259"/>
      <c r="AA382" s="1259"/>
      <c r="AB382" s="1259"/>
      <c r="AC382" s="1271"/>
      <c r="AD382" s="1259" t="s">
        <v>58</v>
      </c>
      <c r="AE382" s="1261"/>
      <c r="AF382" s="1262" t="s">
        <v>59</v>
      </c>
      <c r="AG382" s="1247" t="s">
        <v>59</v>
      </c>
      <c r="AH382" s="1247" t="s">
        <v>59</v>
      </c>
      <c r="AI382" s="1247" t="s">
        <v>59</v>
      </c>
      <c r="AJ382" s="1247" t="s">
        <v>59</v>
      </c>
      <c r="AK382" s="1247" t="s">
        <v>59</v>
      </c>
      <c r="AL382" s="1247" t="s">
        <v>626</v>
      </c>
      <c r="AM382" s="1247"/>
      <c r="AN382" s="1252"/>
      <c r="AO382" s="1260" t="s">
        <v>3492</v>
      </c>
      <c r="AP382" s="1263" t="s">
        <v>12194</v>
      </c>
      <c r="AQ382" s="1248" t="str" cm="1">
        <f t="array" ref="AQ382">IF(AD382="NO FAVORABLE","NO FAVORABLE",IF(SUMPRODUCT(--(TRIM(AF382:AK382)&lt;&gt;"SI"),--(TRIM(AF382:AK382)&lt;&gt;"NA"))&gt;0,"SUBSANAR","APROBADA CR"))</f>
        <v>APROBADA CR</v>
      </c>
    </row>
    <row r="383" spans="1:43" s="1249" customFormat="1" ht="14.4" x14ac:dyDescent="0.3">
      <c r="A383" s="1282" t="s">
        <v>11462</v>
      </c>
      <c r="B383" s="928" t="s">
        <v>11463</v>
      </c>
      <c r="C383" s="928">
        <v>948</v>
      </c>
      <c r="D383" s="899" t="s">
        <v>45</v>
      </c>
      <c r="E383" s="928" t="s">
        <v>5399</v>
      </c>
      <c r="F383" s="928"/>
      <c r="G383" s="928" t="s">
        <v>982</v>
      </c>
      <c r="H383" s="928" t="s">
        <v>12196</v>
      </c>
      <c r="I383" s="1239" t="str">
        <f t="shared" si="15"/>
        <v>LEIDYS  RAMOS SOÑE</v>
      </c>
      <c r="J383" s="899" t="s">
        <v>50</v>
      </c>
      <c r="K383" s="928">
        <v>1039078589</v>
      </c>
      <c r="L383" s="929">
        <v>36621</v>
      </c>
      <c r="M383" s="899">
        <v>25</v>
      </c>
      <c r="N383" s="928" t="s">
        <v>379</v>
      </c>
      <c r="O383" s="928">
        <v>3125707391</v>
      </c>
      <c r="P383" s="1257" t="s">
        <v>12197</v>
      </c>
      <c r="Q383" s="928" t="s">
        <v>4641</v>
      </c>
      <c r="R383" s="928" t="s">
        <v>53</v>
      </c>
      <c r="S383" s="928" t="s">
        <v>54</v>
      </c>
      <c r="T383" s="928" t="s">
        <v>12195</v>
      </c>
      <c r="U383" s="1250"/>
      <c r="V383" s="1301" t="s">
        <v>57</v>
      </c>
      <c r="W383" s="1302" t="s">
        <v>57</v>
      </c>
      <c r="X383" s="1251" t="s">
        <v>57</v>
      </c>
      <c r="Y383" s="1261"/>
      <c r="Z383" s="1259"/>
      <c r="AA383" s="1259"/>
      <c r="AB383" s="1259"/>
      <c r="AC383" s="1271"/>
      <c r="AD383" s="1259" t="s">
        <v>58</v>
      </c>
      <c r="AE383" s="1261"/>
      <c r="AF383" s="1262" t="s">
        <v>59</v>
      </c>
      <c r="AG383" s="1247" t="s">
        <v>57</v>
      </c>
      <c r="AH383" s="1247" t="s">
        <v>59</v>
      </c>
      <c r="AI383" s="1247" t="s">
        <v>59</v>
      </c>
      <c r="AJ383" s="1247" t="s">
        <v>59</v>
      </c>
      <c r="AK383" s="1247" t="s">
        <v>59</v>
      </c>
      <c r="AL383" s="1247" t="s">
        <v>70</v>
      </c>
      <c r="AM383" s="1247"/>
      <c r="AN383" s="934"/>
      <c r="AO383" s="1247" t="s">
        <v>3492</v>
      </c>
      <c r="AP383" s="1319" t="e">
        <v>#N/A</v>
      </c>
      <c r="AQ383" s="1248" t="str" cm="1">
        <f t="array" ref="AQ383">IF(AD383="NO FAVORABLE","NO FAVORABLE",IF(SUMPRODUCT(--(TRIM(AF383:AK383)&lt;&gt;"SI"),--(TRIM(AF383:AK383)&lt;&gt;"NA"))&gt;0,"SUBSANAR","APROBADA CR"))</f>
        <v>APROBADA CR</v>
      </c>
    </row>
    <row r="384" spans="1:43" s="1249" customFormat="1" ht="14.4" x14ac:dyDescent="0.3">
      <c r="A384" s="1282" t="s">
        <v>11462</v>
      </c>
      <c r="B384" s="928" t="s">
        <v>11463</v>
      </c>
      <c r="C384" s="928">
        <v>966</v>
      </c>
      <c r="D384" s="899" t="s">
        <v>45</v>
      </c>
      <c r="E384" s="928" t="s">
        <v>2274</v>
      </c>
      <c r="F384" s="928" t="s">
        <v>1392</v>
      </c>
      <c r="G384" s="928" t="s">
        <v>7186</v>
      </c>
      <c r="H384" s="928" t="s">
        <v>1522</v>
      </c>
      <c r="I384" s="1239" t="str">
        <f t="shared" si="15"/>
        <v>CAMILA  ANDREA  HIDALGO BURGOS</v>
      </c>
      <c r="J384" s="899" t="s">
        <v>50</v>
      </c>
      <c r="K384" s="928">
        <v>1192730253</v>
      </c>
      <c r="L384" s="929">
        <v>37881</v>
      </c>
      <c r="M384" s="928">
        <v>22</v>
      </c>
      <c r="N384" s="928" t="s">
        <v>379</v>
      </c>
      <c r="O384" s="928">
        <v>3018442379</v>
      </c>
      <c r="P384" s="928"/>
      <c r="Q384" s="928" t="s">
        <v>1987</v>
      </c>
      <c r="R384" s="928" t="s">
        <v>374</v>
      </c>
      <c r="S384" s="928" t="s">
        <v>54</v>
      </c>
      <c r="T384" s="928" t="s">
        <v>12199</v>
      </c>
      <c r="U384" s="1250"/>
      <c r="V384" s="1301" t="s">
        <v>57</v>
      </c>
      <c r="W384" s="1302" t="s">
        <v>57</v>
      </c>
      <c r="X384" s="1251" t="s">
        <v>57</v>
      </c>
      <c r="Y384" s="1261"/>
      <c r="Z384" s="1259"/>
      <c r="AA384" s="1259"/>
      <c r="AB384" s="1259"/>
      <c r="AC384" s="1271"/>
      <c r="AD384" s="1259" t="s">
        <v>58</v>
      </c>
      <c r="AE384" s="1261"/>
      <c r="AF384" s="1262" t="s">
        <v>59</v>
      </c>
      <c r="AG384" s="1247" t="s">
        <v>57</v>
      </c>
      <c r="AH384" s="1247" t="s">
        <v>59</v>
      </c>
      <c r="AI384" s="1247" t="s">
        <v>59</v>
      </c>
      <c r="AJ384" s="1247" t="s">
        <v>59</v>
      </c>
      <c r="AK384" s="1247" t="s">
        <v>59</v>
      </c>
      <c r="AL384" s="1247"/>
      <c r="AM384" s="1247"/>
      <c r="AN384" s="934"/>
      <c r="AO384" s="1260" t="s">
        <v>12198</v>
      </c>
      <c r="AP384" s="1247"/>
      <c r="AQ384" s="1248" t="str" cm="1">
        <f t="array" ref="AQ384">IF(AD384="NO FAVORABLE","NO FAVORABLE",IF(SUMPRODUCT(--(TRIM(AF384:AK384)&lt;&gt;"SI"),--(TRIM(AF384:AK384)&lt;&gt;"NA"))&gt;0,"SUBSANAR","APROBADA CR"))</f>
        <v>APROBADA CR</v>
      </c>
    </row>
    <row r="385" spans="1:43" s="1249" customFormat="1" ht="14.4" x14ac:dyDescent="0.3">
      <c r="A385" s="1282" t="s">
        <v>11462</v>
      </c>
      <c r="B385" s="928" t="s">
        <v>11463</v>
      </c>
      <c r="C385" s="928">
        <v>967</v>
      </c>
      <c r="D385" s="899" t="s">
        <v>45</v>
      </c>
      <c r="E385" s="928" t="s">
        <v>12200</v>
      </c>
      <c r="F385" s="928"/>
      <c r="G385" s="928" t="s">
        <v>3409</v>
      </c>
      <c r="H385" s="928" t="s">
        <v>689</v>
      </c>
      <c r="I385" s="1239" t="str">
        <f t="shared" si="15"/>
        <v>BRUSNAY  BURGOS  TORRES</v>
      </c>
      <c r="J385" s="899" t="s">
        <v>50</v>
      </c>
      <c r="K385" s="928">
        <v>39312214</v>
      </c>
      <c r="L385" s="929">
        <v>22295</v>
      </c>
      <c r="M385" s="928">
        <v>64</v>
      </c>
      <c r="N385" s="928" t="s">
        <v>379</v>
      </c>
      <c r="O385" s="928">
        <v>3167814642</v>
      </c>
      <c r="P385" s="928"/>
      <c r="Q385" s="928" t="s">
        <v>1992</v>
      </c>
      <c r="R385" s="928" t="s">
        <v>374</v>
      </c>
      <c r="S385" s="928" t="s">
        <v>54</v>
      </c>
      <c r="T385" s="928" t="s">
        <v>12201</v>
      </c>
      <c r="U385" s="1250"/>
      <c r="V385" s="1301" t="s">
        <v>57</v>
      </c>
      <c r="W385" s="1302" t="s">
        <v>57</v>
      </c>
      <c r="X385" s="1324" t="s">
        <v>12202</v>
      </c>
      <c r="Y385" s="1261"/>
      <c r="Z385" s="1259"/>
      <c r="AA385" s="1259"/>
      <c r="AB385" s="1259"/>
      <c r="AC385" s="1271"/>
      <c r="AD385" s="1259" t="s">
        <v>58</v>
      </c>
      <c r="AE385" s="1261"/>
      <c r="AF385" s="1262" t="s">
        <v>59</v>
      </c>
      <c r="AG385" s="1247" t="s">
        <v>57</v>
      </c>
      <c r="AH385" s="1247" t="s">
        <v>59</v>
      </c>
      <c r="AI385" s="1247" t="s">
        <v>59</v>
      </c>
      <c r="AJ385" s="1247" t="s">
        <v>59</v>
      </c>
      <c r="AK385" s="1247" t="s">
        <v>59</v>
      </c>
      <c r="AL385" s="1247"/>
      <c r="AM385" s="1247"/>
      <c r="AN385" s="934"/>
      <c r="AO385" s="1260" t="s">
        <v>12203</v>
      </c>
      <c r="AP385" s="1247"/>
      <c r="AQ385" s="1248" t="str" cm="1">
        <f t="array" ref="AQ385">IF(AD385="NO FAVORABLE","NO FAVORABLE",IF(SUMPRODUCT(--(TRIM(AF385:AK385)&lt;&gt;"SI"),--(TRIM(AF385:AK385)&lt;&gt;"NA"))&gt;0,"SUBSANAR","APROBADA CR"))</f>
        <v>APROBADA CR</v>
      </c>
    </row>
    <row r="386" spans="1:43" s="1249" customFormat="1" ht="14.4" x14ac:dyDescent="0.3">
      <c r="A386" s="1282" t="s">
        <v>11462</v>
      </c>
      <c r="B386" s="928" t="s">
        <v>11463</v>
      </c>
      <c r="C386" s="928">
        <v>973</v>
      </c>
      <c r="D386" s="899" t="s">
        <v>45</v>
      </c>
      <c r="E386" s="928" t="s">
        <v>144</v>
      </c>
      <c r="F386" s="928"/>
      <c r="G386" s="928" t="s">
        <v>4913</v>
      </c>
      <c r="H386" s="928" t="s">
        <v>4691</v>
      </c>
      <c r="I386" s="1239" t="str">
        <f t="shared" si="15"/>
        <v>GLADYS  BARRIOS  DE HOYOS</v>
      </c>
      <c r="J386" s="899" t="s">
        <v>50</v>
      </c>
      <c r="K386" s="928">
        <v>1039094507</v>
      </c>
      <c r="L386" s="929">
        <v>33746</v>
      </c>
      <c r="M386" s="928">
        <v>33</v>
      </c>
      <c r="N386" s="928" t="s">
        <v>379</v>
      </c>
      <c r="O386" s="928">
        <v>3103983367</v>
      </c>
      <c r="P386" s="1257" t="s">
        <v>12206</v>
      </c>
      <c r="Q386" s="928" t="s">
        <v>6772</v>
      </c>
      <c r="R386" s="928" t="s">
        <v>53</v>
      </c>
      <c r="S386" s="928" t="s">
        <v>54</v>
      </c>
      <c r="T386" s="928" t="s">
        <v>12207</v>
      </c>
      <c r="U386" s="1250"/>
      <c r="V386" s="1301" t="s">
        <v>57</v>
      </c>
      <c r="W386" s="1302" t="s">
        <v>57</v>
      </c>
      <c r="X386" s="1251" t="s">
        <v>57</v>
      </c>
      <c r="Y386" s="1261"/>
      <c r="Z386" s="1259"/>
      <c r="AA386" s="1259"/>
      <c r="AB386" s="1259"/>
      <c r="AC386" s="1271"/>
      <c r="AD386" s="1259" t="s">
        <v>58</v>
      </c>
      <c r="AE386" s="1261"/>
      <c r="AF386" s="1319" t="s">
        <v>59</v>
      </c>
      <c r="AG386" s="1255" t="s">
        <v>57</v>
      </c>
      <c r="AH386" s="1255" t="s">
        <v>59</v>
      </c>
      <c r="AI386" s="1255" t="s">
        <v>59</v>
      </c>
      <c r="AJ386" s="1255" t="s">
        <v>59</v>
      </c>
      <c r="AK386" s="1255" t="s">
        <v>59</v>
      </c>
      <c r="AL386" s="1255" t="s">
        <v>194</v>
      </c>
      <c r="AM386" s="1247"/>
      <c r="AN386" s="934"/>
      <c r="AO386" s="1285" t="s">
        <v>12198</v>
      </c>
      <c r="AP386" s="1247"/>
      <c r="AQ386" s="1248" t="str" cm="1">
        <f t="array" ref="AQ386">IF(AD386="NO FAVORABLE","NO FAVORABLE",IF(SUMPRODUCT(--(TRIM(AF386:AK386)&lt;&gt;"SI"),--(TRIM(AF386:AK386)&lt;&gt;"NA"))&gt;0,"SUBSANAR","APROBADA CR"))</f>
        <v>APROBADA CR</v>
      </c>
    </row>
    <row r="387" spans="1:43" s="1249" customFormat="1" ht="14.4" x14ac:dyDescent="0.3">
      <c r="A387" s="1282" t="s">
        <v>11462</v>
      </c>
      <c r="B387" s="928" t="s">
        <v>11463</v>
      </c>
      <c r="C387" s="928">
        <v>981</v>
      </c>
      <c r="D387" s="899" t="s">
        <v>45</v>
      </c>
      <c r="E387" s="928" t="s">
        <v>1403</v>
      </c>
      <c r="F387" s="928" t="s">
        <v>1967</v>
      </c>
      <c r="G387" s="928" t="s">
        <v>5190</v>
      </c>
      <c r="H387" s="928" t="s">
        <v>210</v>
      </c>
      <c r="I387" s="1239" t="str">
        <f t="shared" si="15"/>
        <v>DIANA  PATRICIA  PEREIRA MORALES</v>
      </c>
      <c r="J387" s="899" t="s">
        <v>50</v>
      </c>
      <c r="K387" s="928">
        <v>1039099096</v>
      </c>
      <c r="L387" s="929">
        <v>35005</v>
      </c>
      <c r="M387" s="928">
        <v>29</v>
      </c>
      <c r="N387" s="928" t="s">
        <v>379</v>
      </c>
      <c r="O387" s="928">
        <v>3104545807</v>
      </c>
      <c r="P387" s="1257" t="s">
        <v>12208</v>
      </c>
      <c r="Q387" s="928" t="s">
        <v>1737</v>
      </c>
      <c r="R387" s="928" t="s">
        <v>53</v>
      </c>
      <c r="S387" s="928" t="s">
        <v>54</v>
      </c>
      <c r="T387" s="928" t="s">
        <v>11512</v>
      </c>
      <c r="U387" s="1250"/>
      <c r="V387" s="1301" t="s">
        <v>57</v>
      </c>
      <c r="W387" s="1302" t="s">
        <v>57</v>
      </c>
      <c r="X387" s="1251" t="s">
        <v>57</v>
      </c>
      <c r="Y387" s="1261"/>
      <c r="Z387" s="1259"/>
      <c r="AA387" s="1259"/>
      <c r="AB387" s="1259"/>
      <c r="AC387" s="1271"/>
      <c r="AD387" s="1259" t="s">
        <v>58</v>
      </c>
      <c r="AE387" s="1261"/>
      <c r="AF387" s="1319" t="s">
        <v>59</v>
      </c>
      <c r="AG387" s="1255" t="s">
        <v>57</v>
      </c>
      <c r="AH387" s="1255" t="s">
        <v>59</v>
      </c>
      <c r="AI387" s="1255" t="s">
        <v>59</v>
      </c>
      <c r="AJ387" s="1255" t="s">
        <v>59</v>
      </c>
      <c r="AK387" s="1255" t="s">
        <v>59</v>
      </c>
      <c r="AL387" s="1255" t="s">
        <v>283</v>
      </c>
      <c r="AM387" s="1247"/>
      <c r="AN387" s="934"/>
      <c r="AO387" s="1285" t="s">
        <v>12198</v>
      </c>
      <c r="AP387" s="1247"/>
      <c r="AQ387" s="1248" t="str" cm="1">
        <f t="array" ref="AQ387">IF(AD387="NO FAVORABLE","NO FAVORABLE",IF(SUMPRODUCT(--(TRIM(AF387:AK387)&lt;&gt;"SI"),--(TRIM(AF387:AK387)&lt;&gt;"NA"))&gt;0,"SUBSANAR","APROBADA CR"))</f>
        <v>APROBADA CR</v>
      </c>
    </row>
    <row r="388" spans="1:43" s="1249" customFormat="1" ht="14.4" x14ac:dyDescent="0.3">
      <c r="A388" s="1282" t="s">
        <v>11462</v>
      </c>
      <c r="B388" s="928" t="s">
        <v>11463</v>
      </c>
      <c r="C388" s="928">
        <v>982</v>
      </c>
      <c r="D388" s="899" t="s">
        <v>45</v>
      </c>
      <c r="E388" s="928" t="s">
        <v>280</v>
      </c>
      <c r="F388" s="928"/>
      <c r="G388" s="928" t="s">
        <v>5181</v>
      </c>
      <c r="H388" s="928" t="s">
        <v>689</v>
      </c>
      <c r="I388" s="1239" t="str">
        <f t="shared" si="15"/>
        <v>CAROLINA  SOLIPAZ TORRES</v>
      </c>
      <c r="J388" s="899" t="s">
        <v>50</v>
      </c>
      <c r="K388" s="928">
        <v>1001593581</v>
      </c>
      <c r="L388" s="929">
        <v>35785</v>
      </c>
      <c r="M388" s="928">
        <v>27</v>
      </c>
      <c r="N388" s="928" t="s">
        <v>379</v>
      </c>
      <c r="O388" s="928">
        <v>3148411069</v>
      </c>
      <c r="P388" s="928"/>
      <c r="Q388" s="928" t="s">
        <v>505</v>
      </c>
      <c r="R388" s="928" t="s">
        <v>53</v>
      </c>
      <c r="S388" s="928" t="s">
        <v>54</v>
      </c>
      <c r="T388" s="928" t="s">
        <v>11512</v>
      </c>
      <c r="U388" s="1250"/>
      <c r="V388" s="1301" t="s">
        <v>57</v>
      </c>
      <c r="W388" s="1302" t="s">
        <v>57</v>
      </c>
      <c r="X388" s="1251" t="s">
        <v>57</v>
      </c>
      <c r="Y388" s="1261"/>
      <c r="Z388" s="1259"/>
      <c r="AA388" s="1259"/>
      <c r="AB388" s="1259"/>
      <c r="AC388" s="1271"/>
      <c r="AD388" s="1259" t="s">
        <v>58</v>
      </c>
      <c r="AE388" s="1261"/>
      <c r="AF388" s="1303" t="s">
        <v>59</v>
      </c>
      <c r="AG388" s="1263" t="s">
        <v>57</v>
      </c>
      <c r="AH388" s="1263" t="s">
        <v>59</v>
      </c>
      <c r="AI388" s="1263" t="s">
        <v>59</v>
      </c>
      <c r="AJ388" s="1263" t="s">
        <v>59</v>
      </c>
      <c r="AK388" s="1263" t="s">
        <v>59</v>
      </c>
      <c r="AL388" s="1263"/>
      <c r="AM388" s="1247"/>
      <c r="AN388" s="934"/>
      <c r="AO388" s="1285" t="s">
        <v>12198</v>
      </c>
      <c r="AP388" s="1263"/>
      <c r="AQ388" s="1248" t="str" cm="1">
        <f t="array" ref="AQ388">IF(AD388="NO FAVORABLE","NO FAVORABLE",IF(SUMPRODUCT(--(TRIM(AF388:AK388)&lt;&gt;"SI"),--(TRIM(AF388:AK388)&lt;&gt;"NA"))&gt;0,"SUBSANAR","APROBADA CR"))</f>
        <v>APROBADA CR</v>
      </c>
    </row>
    <row r="389" spans="1:43" s="1249" customFormat="1" ht="14.4" x14ac:dyDescent="0.3">
      <c r="A389" s="1282" t="s">
        <v>11462</v>
      </c>
      <c r="B389" s="928" t="s">
        <v>11463</v>
      </c>
      <c r="C389" s="928">
        <v>989</v>
      </c>
      <c r="D389" s="899" t="s">
        <v>45</v>
      </c>
      <c r="E389" s="928" t="s">
        <v>5519</v>
      </c>
      <c r="F389" s="928" t="s">
        <v>488</v>
      </c>
      <c r="G389" s="928" t="s">
        <v>3704</v>
      </c>
      <c r="H389" s="928" t="s">
        <v>2740</v>
      </c>
      <c r="I389" s="1239" t="str">
        <f t="shared" si="15"/>
        <v>ENILSE ROSA VELAZQUEZ ARROYO</v>
      </c>
      <c r="J389" s="899" t="s">
        <v>50</v>
      </c>
      <c r="K389" s="928">
        <v>1039086282</v>
      </c>
      <c r="L389" s="929">
        <v>28850</v>
      </c>
      <c r="M389" s="928">
        <v>44</v>
      </c>
      <c r="N389" s="928" t="s">
        <v>379</v>
      </c>
      <c r="O389" s="928">
        <v>3117040047</v>
      </c>
      <c r="P389" s="928"/>
      <c r="Q389" s="928" t="s">
        <v>1987</v>
      </c>
      <c r="R389" s="928" t="s">
        <v>53</v>
      </c>
      <c r="S389" s="928" t="s">
        <v>54</v>
      </c>
      <c r="T389" s="928" t="s">
        <v>12209</v>
      </c>
      <c r="U389" s="1250"/>
      <c r="V389" s="1301" t="s">
        <v>57</v>
      </c>
      <c r="W389" s="1302" t="s">
        <v>57</v>
      </c>
      <c r="X389" s="1251" t="s">
        <v>57</v>
      </c>
      <c r="Y389" s="1261"/>
      <c r="Z389" s="1259"/>
      <c r="AA389" s="1259"/>
      <c r="AB389" s="1259"/>
      <c r="AC389" s="1271"/>
      <c r="AD389" s="1259" t="s">
        <v>58</v>
      </c>
      <c r="AE389" s="1261"/>
      <c r="AF389" s="1303" t="s">
        <v>59</v>
      </c>
      <c r="AG389" s="1263" t="s">
        <v>57</v>
      </c>
      <c r="AH389" s="1263" t="s">
        <v>59</v>
      </c>
      <c r="AI389" s="1263" t="s">
        <v>59</v>
      </c>
      <c r="AJ389" s="1263" t="s">
        <v>59</v>
      </c>
      <c r="AK389" s="1263" t="s">
        <v>59</v>
      </c>
      <c r="AL389" s="1263" t="s">
        <v>194</v>
      </c>
      <c r="AM389" s="1247"/>
      <c r="AN389" s="934"/>
      <c r="AO389" s="1285" t="s">
        <v>12198</v>
      </c>
      <c r="AP389" s="1247"/>
      <c r="AQ389" s="1248" t="str" cm="1">
        <f t="array" ref="AQ389">IF(AD389="NO FAVORABLE","NO FAVORABLE",IF(SUMPRODUCT(--(TRIM(AF389:AK389)&lt;&gt;"SI"),--(TRIM(AF389:AK389)&lt;&gt;"NA"))&gt;0,"SUBSANAR","APROBADA CR"))</f>
        <v>APROBADA CR</v>
      </c>
    </row>
    <row r="390" spans="1:43" s="1249" customFormat="1" ht="14.4" x14ac:dyDescent="0.3">
      <c r="A390" s="1282" t="s">
        <v>11462</v>
      </c>
      <c r="B390" s="928" t="s">
        <v>11463</v>
      </c>
      <c r="C390" s="928">
        <v>992</v>
      </c>
      <c r="D390" s="1532" t="s">
        <v>45</v>
      </c>
      <c r="E390" s="928" t="s">
        <v>9984</v>
      </c>
      <c r="F390" s="928"/>
      <c r="G390" s="928" t="s">
        <v>11417</v>
      </c>
      <c r="H390" s="928" t="s">
        <v>2183</v>
      </c>
      <c r="I390" s="1530" t="str">
        <f t="shared" ref="I390:I400" si="16">CONCATENATE(E390," ",F390," ",G390," ",H390)</f>
        <v>ODALIS  GUERRERA TILANO</v>
      </c>
      <c r="J390" s="899" t="s">
        <v>50</v>
      </c>
      <c r="K390" s="928">
        <v>1193081895</v>
      </c>
      <c r="L390" s="929">
        <v>36708</v>
      </c>
      <c r="M390" s="928">
        <v>25</v>
      </c>
      <c r="N390" s="928" t="s">
        <v>379</v>
      </c>
      <c r="O390" s="928">
        <v>3216139216</v>
      </c>
      <c r="P390" s="1257" t="s">
        <v>12210</v>
      </c>
      <c r="Q390" s="928" t="s">
        <v>1870</v>
      </c>
      <c r="R390" s="928" t="s">
        <v>53</v>
      </c>
      <c r="S390" s="928" t="s">
        <v>54</v>
      </c>
      <c r="T390" s="928" t="s">
        <v>12211</v>
      </c>
      <c r="U390" s="1250"/>
      <c r="V390" s="1301" t="s">
        <v>57</v>
      </c>
      <c r="W390" s="1302" t="s">
        <v>57</v>
      </c>
      <c r="X390" s="1251" t="s">
        <v>57</v>
      </c>
      <c r="Y390" s="1261"/>
      <c r="Z390" s="1259"/>
      <c r="AA390" s="1259"/>
      <c r="AB390" s="1259"/>
      <c r="AC390" s="1271"/>
      <c r="AD390" s="1259" t="s">
        <v>58</v>
      </c>
      <c r="AE390" s="1610"/>
      <c r="AF390" s="1266" t="s">
        <v>59</v>
      </c>
      <c r="AG390" s="1266" t="s">
        <v>59</v>
      </c>
      <c r="AH390" s="1266" t="s">
        <v>59</v>
      </c>
      <c r="AI390" s="1266" t="s">
        <v>59</v>
      </c>
      <c r="AJ390" s="1266" t="s">
        <v>59</v>
      </c>
      <c r="AK390" s="1266" t="s">
        <v>59</v>
      </c>
      <c r="AL390" s="1266" t="s">
        <v>174</v>
      </c>
      <c r="AM390" s="1262"/>
      <c r="AN390" s="934"/>
      <c r="AO390" s="1285" t="s">
        <v>12198</v>
      </c>
      <c r="AP390" s="1255"/>
      <c r="AQ390" s="1248" t="str" cm="1">
        <f t="array" ref="AQ390">IF(AD390="NO FAVORABLE","NO FAVORABLE",IF(SUMPRODUCT(--(TRIM(AF390:AK390)&lt;&gt;"SI"),--(TRIM(AF390:AK390)&lt;&gt;"NA"))&gt;0,"SUBSANAR","APROBADA CR"))</f>
        <v>APROBADA CR</v>
      </c>
    </row>
    <row r="391" spans="1:43" s="1249" customFormat="1" ht="14.4" x14ac:dyDescent="0.3">
      <c r="A391" s="1282" t="s">
        <v>11462</v>
      </c>
      <c r="B391" s="928" t="s">
        <v>11463</v>
      </c>
      <c r="C391" s="928">
        <v>1006</v>
      </c>
      <c r="D391" s="899" t="s">
        <v>45</v>
      </c>
      <c r="E391" s="928" t="s">
        <v>2640</v>
      </c>
      <c r="F391" s="928"/>
      <c r="G391" s="928" t="s">
        <v>400</v>
      </c>
      <c r="H391" s="928" t="s">
        <v>5308</v>
      </c>
      <c r="I391" s="1239" t="str">
        <f t="shared" si="16"/>
        <v>YAKELIN  PEREZ BANQUET</v>
      </c>
      <c r="J391" s="899" t="s">
        <v>50</v>
      </c>
      <c r="K391" s="928">
        <v>1001597559</v>
      </c>
      <c r="L391" s="929">
        <v>36061</v>
      </c>
      <c r="M391" s="928">
        <v>27</v>
      </c>
      <c r="N391" s="928" t="s">
        <v>379</v>
      </c>
      <c r="O391" s="928">
        <v>3207682651</v>
      </c>
      <c r="P391" s="1257" t="s">
        <v>12213</v>
      </c>
      <c r="Q391" s="928" t="s">
        <v>2001</v>
      </c>
      <c r="R391" s="928" t="s">
        <v>2972</v>
      </c>
      <c r="S391" s="928" t="s">
        <v>54</v>
      </c>
      <c r="T391" s="928" t="s">
        <v>12212</v>
      </c>
      <c r="U391" s="1250"/>
      <c r="V391" s="1301" t="s">
        <v>57</v>
      </c>
      <c r="W391" s="1302" t="s">
        <v>57</v>
      </c>
      <c r="X391" s="1251" t="s">
        <v>57</v>
      </c>
      <c r="Y391" s="1261"/>
      <c r="Z391" s="1259"/>
      <c r="AA391" s="1259"/>
      <c r="AB391" s="1259"/>
      <c r="AC391" s="1271"/>
      <c r="AD391" s="1259" t="s">
        <v>58</v>
      </c>
      <c r="AE391" s="1261"/>
      <c r="AF391" s="1262" t="s">
        <v>59</v>
      </c>
      <c r="AG391" s="1247" t="s">
        <v>57</v>
      </c>
      <c r="AH391" s="1247" t="s">
        <v>59</v>
      </c>
      <c r="AI391" s="1247" t="s">
        <v>59</v>
      </c>
      <c r="AJ391" s="1247" t="s">
        <v>59</v>
      </c>
      <c r="AK391" s="1247" t="s">
        <v>59</v>
      </c>
      <c r="AL391" s="1247" t="s">
        <v>310</v>
      </c>
      <c r="AM391" s="1247"/>
      <c r="AN391" s="934"/>
      <c r="AO391" s="1285" t="s">
        <v>12198</v>
      </c>
      <c r="AP391" s="1247" t="s">
        <v>11498</v>
      </c>
      <c r="AQ391" s="1248" t="str" cm="1">
        <f t="array" ref="AQ391">IF(AD391="NO FAVORABLE","NO FAVORABLE",IF(SUMPRODUCT(--(TRIM(AF391:AK391)&lt;&gt;"SI"),--(TRIM(AF391:AK391)&lt;&gt;"NA"))&gt;0,"SUBSANAR","APROBADA CR"))</f>
        <v>APROBADA CR</v>
      </c>
    </row>
    <row r="392" spans="1:43" s="1249" customFormat="1" ht="14.4" x14ac:dyDescent="0.3">
      <c r="A392" s="1282" t="s">
        <v>11462</v>
      </c>
      <c r="B392" s="928" t="s">
        <v>11463</v>
      </c>
      <c r="C392" s="928">
        <v>1010</v>
      </c>
      <c r="D392" s="1532" t="s">
        <v>45</v>
      </c>
      <c r="E392" s="928" t="s">
        <v>12215</v>
      </c>
      <c r="F392" s="928"/>
      <c r="G392" s="928" t="s">
        <v>982</v>
      </c>
      <c r="H392" s="928" t="s">
        <v>982</v>
      </c>
      <c r="I392" s="1530" t="str">
        <f t="shared" si="16"/>
        <v>MARLENYS   RAMOS RAMOS</v>
      </c>
      <c r="J392" s="899" t="s">
        <v>50</v>
      </c>
      <c r="K392" s="928">
        <v>1001597396</v>
      </c>
      <c r="L392" s="929">
        <v>35876</v>
      </c>
      <c r="M392" s="928">
        <v>27</v>
      </c>
      <c r="N392" s="928" t="s">
        <v>379</v>
      </c>
      <c r="O392" s="928">
        <v>3148911988</v>
      </c>
      <c r="P392" s="1257" t="s">
        <v>12216</v>
      </c>
      <c r="Q392" s="928" t="s">
        <v>1987</v>
      </c>
      <c r="R392" s="928" t="s">
        <v>53</v>
      </c>
      <c r="S392" s="928" t="s">
        <v>54</v>
      </c>
      <c r="T392" s="928" t="s">
        <v>12217</v>
      </c>
      <c r="U392" s="1250"/>
      <c r="V392" s="1301" t="s">
        <v>57</v>
      </c>
      <c r="W392" s="1302" t="s">
        <v>57</v>
      </c>
      <c r="X392" s="1251" t="s">
        <v>57</v>
      </c>
      <c r="Y392" s="1261"/>
      <c r="Z392" s="1259"/>
      <c r="AA392" s="1259"/>
      <c r="AB392" s="1259"/>
      <c r="AC392" s="1271"/>
      <c r="AD392" s="1259" t="s">
        <v>58</v>
      </c>
      <c r="AE392" s="1610"/>
      <c r="AF392" s="1266" t="s">
        <v>59</v>
      </c>
      <c r="AG392" s="1266" t="s">
        <v>59</v>
      </c>
      <c r="AH392" s="1266" t="s">
        <v>59</v>
      </c>
      <c r="AI392" s="1266" t="s">
        <v>59</v>
      </c>
      <c r="AJ392" s="1266" t="s">
        <v>59</v>
      </c>
      <c r="AK392" s="1266" t="s">
        <v>59</v>
      </c>
      <c r="AL392" s="1266" t="s">
        <v>174</v>
      </c>
      <c r="AM392" s="1262"/>
      <c r="AN392" s="934"/>
      <c r="AO392" s="1285" t="s">
        <v>12198</v>
      </c>
      <c r="AP392" s="1247"/>
      <c r="AQ392" s="1248" t="str" cm="1">
        <f t="array" ref="AQ392">IF(AD392="NO FAVORABLE","NO FAVORABLE",IF(SUMPRODUCT(--(TRIM(AF392:AK392)&lt;&gt;"SI"),--(TRIM(AF392:AK392)&lt;&gt;"NA"))&gt;0,"SUBSANAR","APROBADA CR"))</f>
        <v>APROBADA CR</v>
      </c>
    </row>
    <row r="393" spans="1:43" s="1249" customFormat="1" ht="14.4" x14ac:dyDescent="0.3">
      <c r="A393" s="1282" t="s">
        <v>11462</v>
      </c>
      <c r="B393" s="928" t="s">
        <v>11463</v>
      </c>
      <c r="C393" s="928">
        <v>1011</v>
      </c>
      <c r="D393" s="899" t="s">
        <v>45</v>
      </c>
      <c r="E393" s="928" t="s">
        <v>984</v>
      </c>
      <c r="F393" s="928"/>
      <c r="G393" s="928" t="s">
        <v>11963</v>
      </c>
      <c r="H393" s="928" t="s">
        <v>554</v>
      </c>
      <c r="I393" s="1239" t="str">
        <f t="shared" si="16"/>
        <v>LILIA  REGINO  GOMEZ</v>
      </c>
      <c r="J393" s="899" t="s">
        <v>50</v>
      </c>
      <c r="K393" s="928">
        <v>1039082066</v>
      </c>
      <c r="L393" s="929">
        <v>38467</v>
      </c>
      <c r="M393" s="928">
        <v>20</v>
      </c>
      <c r="N393" s="928" t="s">
        <v>379</v>
      </c>
      <c r="O393" s="928">
        <v>3136314712</v>
      </c>
      <c r="P393" s="1257" t="s">
        <v>12218</v>
      </c>
      <c r="Q393" s="928" t="s">
        <v>2001</v>
      </c>
      <c r="R393" s="928" t="s">
        <v>53</v>
      </c>
      <c r="S393" s="928" t="s">
        <v>54</v>
      </c>
      <c r="T393" s="928" t="s">
        <v>12219</v>
      </c>
      <c r="U393" s="1250"/>
      <c r="V393" s="1301" t="s">
        <v>57</v>
      </c>
      <c r="W393" s="1302" t="s">
        <v>57</v>
      </c>
      <c r="X393" s="1251" t="s">
        <v>57</v>
      </c>
      <c r="Y393" s="1261"/>
      <c r="Z393" s="1259"/>
      <c r="AA393" s="1259"/>
      <c r="AB393" s="1259"/>
      <c r="AC393" s="1271"/>
      <c r="AD393" s="1259" t="s">
        <v>58</v>
      </c>
      <c r="AE393" s="1261"/>
      <c r="AF393" s="1319" t="s">
        <v>59</v>
      </c>
      <c r="AG393" s="1255" t="s">
        <v>59</v>
      </c>
      <c r="AH393" s="1255" t="s">
        <v>59</v>
      </c>
      <c r="AI393" s="1255" t="s">
        <v>59</v>
      </c>
      <c r="AJ393" s="1255" t="s">
        <v>59</v>
      </c>
      <c r="AK393" s="1255" t="s">
        <v>59</v>
      </c>
      <c r="AL393" s="1255" t="s">
        <v>70</v>
      </c>
      <c r="AM393" s="1247"/>
      <c r="AN393" s="934"/>
      <c r="AO393" s="1285" t="s">
        <v>12198</v>
      </c>
      <c r="AP393" s="1247" t="e">
        <v>#N/A</v>
      </c>
      <c r="AQ393" s="1248" t="str" cm="1">
        <f t="array" ref="AQ393">IF(AD393="NO FAVORABLE","NO FAVORABLE",IF(SUMPRODUCT(--(TRIM(AF393:AK393)&lt;&gt;"SI"),--(TRIM(AF393:AK393)&lt;&gt;"NA"))&gt;0,"SUBSANAR","APROBADA CR"))</f>
        <v>APROBADA CR</v>
      </c>
    </row>
    <row r="394" spans="1:43" s="1249" customFormat="1" ht="14.4" x14ac:dyDescent="0.3">
      <c r="A394" s="1282" t="s">
        <v>11462</v>
      </c>
      <c r="B394" s="928" t="s">
        <v>11463</v>
      </c>
      <c r="C394" s="928">
        <v>1013</v>
      </c>
      <c r="D394" s="899" t="s">
        <v>45</v>
      </c>
      <c r="E394" s="928" t="s">
        <v>636</v>
      </c>
      <c r="F394" s="928" t="s">
        <v>5362</v>
      </c>
      <c r="G394" s="928" t="s">
        <v>5426</v>
      </c>
      <c r="H394" s="928" t="s">
        <v>12019</v>
      </c>
      <c r="I394" s="1239" t="str">
        <f t="shared" si="16"/>
        <v xml:space="preserve">ERIKA PETRONA BUELVAS  MEDRANO </v>
      </c>
      <c r="J394" s="899" t="s">
        <v>50</v>
      </c>
      <c r="K394" s="928">
        <v>1045497250</v>
      </c>
      <c r="L394" s="929">
        <v>32109</v>
      </c>
      <c r="M394" s="928">
        <v>38</v>
      </c>
      <c r="N394" s="928" t="s">
        <v>379</v>
      </c>
      <c r="O394" s="928">
        <v>3147759088</v>
      </c>
      <c r="P394" s="1257" t="s">
        <v>12220</v>
      </c>
      <c r="Q394" s="928" t="s">
        <v>6772</v>
      </c>
      <c r="R394" s="928" t="s">
        <v>53</v>
      </c>
      <c r="S394" s="928" t="s">
        <v>54</v>
      </c>
      <c r="T394" s="928" t="s">
        <v>12221</v>
      </c>
      <c r="U394" s="1250"/>
      <c r="V394" s="1301" t="s">
        <v>57</v>
      </c>
      <c r="W394" s="1302" t="s">
        <v>57</v>
      </c>
      <c r="X394" s="1251" t="s">
        <v>57</v>
      </c>
      <c r="Y394" s="1261"/>
      <c r="Z394" s="1259"/>
      <c r="AA394" s="1259"/>
      <c r="AB394" s="1259"/>
      <c r="AC394" s="1271"/>
      <c r="AD394" s="1259" t="s">
        <v>58</v>
      </c>
      <c r="AE394" s="1261"/>
      <c r="AF394" s="1262" t="s">
        <v>59</v>
      </c>
      <c r="AG394" s="1247" t="s">
        <v>59</v>
      </c>
      <c r="AH394" s="1247" t="s">
        <v>59</v>
      </c>
      <c r="AI394" s="1247" t="s">
        <v>59</v>
      </c>
      <c r="AJ394" s="1247" t="s">
        <v>59</v>
      </c>
      <c r="AK394" s="1247" t="s">
        <v>59</v>
      </c>
      <c r="AL394" s="1247" t="s">
        <v>138</v>
      </c>
      <c r="AM394" s="1247"/>
      <c r="AN394" s="934"/>
      <c r="AO394" s="1285" t="s">
        <v>12198</v>
      </c>
      <c r="AP394" s="1247"/>
      <c r="AQ394" s="1248" t="str" cm="1">
        <f t="array" ref="AQ394">IF(AD394="NO FAVORABLE","NO FAVORABLE",IF(SUMPRODUCT(--(TRIM(AF394:AK394)&lt;&gt;"SI"),--(TRIM(AF394:AK394)&lt;&gt;"NA"))&gt;0,"SUBSANAR","APROBADA CR"))</f>
        <v>APROBADA CR</v>
      </c>
    </row>
    <row r="395" spans="1:43" s="1249" customFormat="1" ht="14.4" x14ac:dyDescent="0.3">
      <c r="A395" s="1282" t="s">
        <v>11462</v>
      </c>
      <c r="B395" s="928" t="s">
        <v>11463</v>
      </c>
      <c r="C395" s="928">
        <v>1014</v>
      </c>
      <c r="D395" s="899" t="s">
        <v>45</v>
      </c>
      <c r="E395" s="928" t="s">
        <v>404</v>
      </c>
      <c r="F395" s="928"/>
      <c r="G395" s="928" t="s">
        <v>4886</v>
      </c>
      <c r="H395" s="928" t="s">
        <v>415</v>
      </c>
      <c r="I395" s="1239" t="str">
        <f t="shared" si="16"/>
        <v>DANIELA  ANAYA GONZALEZ</v>
      </c>
      <c r="J395" s="899" t="s">
        <v>50</v>
      </c>
      <c r="K395" s="928">
        <v>1039087769</v>
      </c>
      <c r="L395" s="929">
        <v>37624</v>
      </c>
      <c r="M395" s="928">
        <v>22</v>
      </c>
      <c r="N395" s="928" t="s">
        <v>379</v>
      </c>
      <c r="O395" s="928">
        <v>3206457571</v>
      </c>
      <c r="P395" s="1257" t="s">
        <v>12222</v>
      </c>
      <c r="Q395" s="928" t="s">
        <v>505</v>
      </c>
      <c r="R395" s="928" t="s">
        <v>53</v>
      </c>
      <c r="S395" s="928" t="s">
        <v>54</v>
      </c>
      <c r="T395" s="928" t="s">
        <v>12223</v>
      </c>
      <c r="U395" s="1250"/>
      <c r="V395" s="1301" t="s">
        <v>57</v>
      </c>
      <c r="W395" s="1302" t="s">
        <v>57</v>
      </c>
      <c r="X395" s="1251" t="s">
        <v>57</v>
      </c>
      <c r="Y395" s="1261"/>
      <c r="Z395" s="1259"/>
      <c r="AA395" s="1259"/>
      <c r="AB395" s="1259"/>
      <c r="AC395" s="1271"/>
      <c r="AD395" s="1259" t="s">
        <v>58</v>
      </c>
      <c r="AE395" s="1261"/>
      <c r="AF395" s="1262" t="s">
        <v>59</v>
      </c>
      <c r="AG395" s="1247" t="s">
        <v>59</v>
      </c>
      <c r="AH395" s="1247" t="s">
        <v>59</v>
      </c>
      <c r="AI395" s="1247" t="s">
        <v>59</v>
      </c>
      <c r="AJ395" s="1247" t="s">
        <v>59</v>
      </c>
      <c r="AK395" s="1247" t="s">
        <v>59</v>
      </c>
      <c r="AL395" s="1247"/>
      <c r="AM395" s="1247"/>
      <c r="AN395" s="934"/>
      <c r="AO395" s="1285" t="s">
        <v>12198</v>
      </c>
      <c r="AP395" s="1247"/>
      <c r="AQ395" s="1248" t="str" cm="1">
        <f t="array" ref="AQ395">IF(AD395="NO FAVORABLE","NO FAVORABLE",IF(SUMPRODUCT(--(TRIM(AF395:AK395)&lt;&gt;"SI"),--(TRIM(AF395:AK395)&lt;&gt;"NA"))&gt;0,"SUBSANAR","APROBADA CR"))</f>
        <v>APROBADA CR</v>
      </c>
    </row>
    <row r="396" spans="1:43" s="1249" customFormat="1" ht="14.4" x14ac:dyDescent="0.3">
      <c r="A396" s="1282" t="s">
        <v>11462</v>
      </c>
      <c r="B396" s="928" t="s">
        <v>11463</v>
      </c>
      <c r="C396" s="928">
        <v>1021</v>
      </c>
      <c r="D396" s="899" t="s">
        <v>45</v>
      </c>
      <c r="E396" s="928" t="s">
        <v>7511</v>
      </c>
      <c r="F396" s="928"/>
      <c r="G396" s="928" t="s">
        <v>946</v>
      </c>
      <c r="H396" s="928" t="s">
        <v>415</v>
      </c>
      <c r="I396" s="1239" t="str">
        <f t="shared" si="16"/>
        <v>MARCELINA   HERNANDEZ GONZALEZ</v>
      </c>
      <c r="J396" s="899" t="s">
        <v>50</v>
      </c>
      <c r="K396" s="928">
        <v>39159778</v>
      </c>
      <c r="L396" s="929">
        <v>27657</v>
      </c>
      <c r="M396" s="928">
        <v>50</v>
      </c>
      <c r="N396" s="928" t="s">
        <v>379</v>
      </c>
      <c r="O396" s="928">
        <v>3206859240</v>
      </c>
      <c r="P396" s="1257" t="s">
        <v>12224</v>
      </c>
      <c r="Q396" s="928" t="s">
        <v>4641</v>
      </c>
      <c r="R396" s="928" t="s">
        <v>53</v>
      </c>
      <c r="S396" s="928" t="s">
        <v>54</v>
      </c>
      <c r="T396" s="928" t="s">
        <v>12225</v>
      </c>
      <c r="U396" s="1250"/>
      <c r="V396" s="1301" t="s">
        <v>57</v>
      </c>
      <c r="W396" s="1302" t="s">
        <v>57</v>
      </c>
      <c r="X396" s="1251" t="s">
        <v>57</v>
      </c>
      <c r="Y396" s="1261"/>
      <c r="Z396" s="1259"/>
      <c r="AA396" s="1259"/>
      <c r="AB396" s="1259"/>
      <c r="AC396" s="1271"/>
      <c r="AD396" s="1259" t="s">
        <v>58</v>
      </c>
      <c r="AE396" s="1261"/>
      <c r="AF396" s="1262" t="s">
        <v>59</v>
      </c>
      <c r="AG396" s="1247" t="s">
        <v>57</v>
      </c>
      <c r="AH396" s="1247" t="s">
        <v>59</v>
      </c>
      <c r="AI396" s="1247" t="s">
        <v>59</v>
      </c>
      <c r="AJ396" s="1247" t="s">
        <v>59</v>
      </c>
      <c r="AK396" s="1247" t="s">
        <v>59</v>
      </c>
      <c r="AL396" s="1247" t="s">
        <v>182</v>
      </c>
      <c r="AM396" s="1247"/>
      <c r="AN396" s="934"/>
      <c r="AO396" s="1285" t="s">
        <v>12198</v>
      </c>
      <c r="AP396" s="1263" t="e">
        <v>#N/A</v>
      </c>
      <c r="AQ396" s="1248" t="str" cm="1">
        <f t="array" ref="AQ396">IF(AD396="NO FAVORABLE","NO FAVORABLE",IF(SUMPRODUCT(--(TRIM(AF396:AK396)&lt;&gt;"SI"),--(TRIM(AF396:AK396)&lt;&gt;"NA"))&gt;0,"SUBSANAR","APROBADA CR"))</f>
        <v>APROBADA CR</v>
      </c>
    </row>
    <row r="397" spans="1:43" s="1249" customFormat="1" ht="14.4" x14ac:dyDescent="0.3">
      <c r="A397" s="1282" t="s">
        <v>11462</v>
      </c>
      <c r="B397" s="928" t="s">
        <v>11463</v>
      </c>
      <c r="C397" s="928">
        <v>1029</v>
      </c>
      <c r="D397" s="899" t="s">
        <v>45</v>
      </c>
      <c r="E397" s="928" t="s">
        <v>5116</v>
      </c>
      <c r="F397" s="928" t="s">
        <v>1348</v>
      </c>
      <c r="G397" s="928" t="s">
        <v>48</v>
      </c>
      <c r="H397" s="928" t="s">
        <v>625</v>
      </c>
      <c r="I397" s="1239" t="str">
        <f t="shared" si="16"/>
        <v>DINA  LUZ  CORREA PEÑA</v>
      </c>
      <c r="J397" s="899" t="s">
        <v>50</v>
      </c>
      <c r="K397" s="928">
        <v>1039087675</v>
      </c>
      <c r="L397" s="929">
        <v>38025</v>
      </c>
      <c r="M397" s="928">
        <v>21</v>
      </c>
      <c r="N397" s="928" t="s">
        <v>379</v>
      </c>
      <c r="O397" s="928">
        <v>3145377858</v>
      </c>
      <c r="P397" s="1257" t="s">
        <v>12226</v>
      </c>
      <c r="Q397" s="928" t="s">
        <v>4610</v>
      </c>
      <c r="R397" s="928" t="s">
        <v>53</v>
      </c>
      <c r="S397" s="928" t="s">
        <v>54</v>
      </c>
      <c r="T397" s="928" t="s">
        <v>12227</v>
      </c>
      <c r="U397" s="1250"/>
      <c r="V397" s="1301" t="s">
        <v>57</v>
      </c>
      <c r="W397" s="1302" t="s">
        <v>57</v>
      </c>
      <c r="X397" s="1251" t="s">
        <v>57</v>
      </c>
      <c r="Y397" s="1261"/>
      <c r="Z397" s="1259"/>
      <c r="AA397" s="1259"/>
      <c r="AB397" s="1259"/>
      <c r="AC397" s="1271"/>
      <c r="AD397" s="1259" t="s">
        <v>58</v>
      </c>
      <c r="AE397" s="1261"/>
      <c r="AF397" s="1262" t="s">
        <v>59</v>
      </c>
      <c r="AG397" s="1247" t="s">
        <v>57</v>
      </c>
      <c r="AH397" s="1247" t="s">
        <v>59</v>
      </c>
      <c r="AI397" s="1247" t="s">
        <v>59</v>
      </c>
      <c r="AJ397" s="1247" t="s">
        <v>59</v>
      </c>
      <c r="AK397" s="1247" t="s">
        <v>59</v>
      </c>
      <c r="AL397" s="1247" t="s">
        <v>174</v>
      </c>
      <c r="AM397" s="1247"/>
      <c r="AN397" s="934"/>
      <c r="AO397" s="1285" t="s">
        <v>12198</v>
      </c>
      <c r="AP397" s="1247"/>
      <c r="AQ397" s="1248" t="str" cm="1">
        <f t="array" ref="AQ397">IF(AD397="NO FAVORABLE","NO FAVORABLE",IF(SUMPRODUCT(--(TRIM(AF397:AK397)&lt;&gt;"SI"),--(TRIM(AF397:AK397)&lt;&gt;"NA"))&gt;0,"SUBSANAR","APROBADA CR"))</f>
        <v>APROBADA CR</v>
      </c>
    </row>
    <row r="398" spans="1:43" s="1249" customFormat="1" ht="14.4" x14ac:dyDescent="0.3">
      <c r="A398" s="1282" t="s">
        <v>11462</v>
      </c>
      <c r="B398" s="928" t="s">
        <v>11463</v>
      </c>
      <c r="C398" s="928">
        <v>1035</v>
      </c>
      <c r="D398" s="899" t="s">
        <v>45</v>
      </c>
      <c r="E398" s="928" t="s">
        <v>771</v>
      </c>
      <c r="F398" s="928"/>
      <c r="G398" s="928" t="s">
        <v>7535</v>
      </c>
      <c r="H398" s="928" t="s">
        <v>5643</v>
      </c>
      <c r="I398" s="1239" t="str">
        <f t="shared" si="16"/>
        <v>AMADA  MORELO  ZUÑIGA</v>
      </c>
      <c r="J398" s="899" t="s">
        <v>50</v>
      </c>
      <c r="K398" s="928">
        <v>39155699</v>
      </c>
      <c r="L398" s="929">
        <v>22378</v>
      </c>
      <c r="M398" s="928">
        <v>64</v>
      </c>
      <c r="N398" s="928" t="s">
        <v>379</v>
      </c>
      <c r="O398" s="928">
        <v>3105441932</v>
      </c>
      <c r="P398" s="1257" t="s">
        <v>12229</v>
      </c>
      <c r="Q398" s="928" t="s">
        <v>4610</v>
      </c>
      <c r="R398" s="928" t="s">
        <v>53</v>
      </c>
      <c r="S398" s="928" t="s">
        <v>54</v>
      </c>
      <c r="T398" s="928" t="s">
        <v>11606</v>
      </c>
      <c r="U398" s="1250"/>
      <c r="V398" s="1301" t="s">
        <v>57</v>
      </c>
      <c r="W398" s="1302" t="s">
        <v>57</v>
      </c>
      <c r="X398" s="931" t="s">
        <v>12230</v>
      </c>
      <c r="Y398" s="1261"/>
      <c r="Z398" s="1259"/>
      <c r="AA398" s="1259"/>
      <c r="AB398" s="1259"/>
      <c r="AC398" s="1271"/>
      <c r="AD398" s="1259" t="s">
        <v>58</v>
      </c>
      <c r="AE398" s="1261"/>
      <c r="AF398" s="1303" t="s">
        <v>59</v>
      </c>
      <c r="AG398" s="1263" t="s">
        <v>57</v>
      </c>
      <c r="AH398" s="1263" t="s">
        <v>59</v>
      </c>
      <c r="AI398" s="1263" t="s">
        <v>59</v>
      </c>
      <c r="AJ398" s="1263" t="s">
        <v>59</v>
      </c>
      <c r="AK398" s="1263" t="s">
        <v>59</v>
      </c>
      <c r="AL398" s="1263"/>
      <c r="AM398" s="1247"/>
      <c r="AN398" s="934"/>
      <c r="AO398" s="1285" t="s">
        <v>12231</v>
      </c>
      <c r="AP398" s="1247"/>
      <c r="AQ398" s="1248" t="str" cm="1">
        <f t="array" ref="AQ398">IF(AD398="NO FAVORABLE","NO FAVORABLE",IF(SUMPRODUCT(--(TRIM(AF398:AK398)&lt;&gt;"SI"),--(TRIM(AF398:AK398)&lt;&gt;"NA"))&gt;0,"SUBSANAR","APROBADA CR"))</f>
        <v>APROBADA CR</v>
      </c>
    </row>
    <row r="399" spans="1:43" s="1249" customFormat="1" ht="14.4" x14ac:dyDescent="0.3">
      <c r="A399" s="1282" t="s">
        <v>11462</v>
      </c>
      <c r="B399" s="928" t="s">
        <v>11463</v>
      </c>
      <c r="C399" s="928">
        <v>1046</v>
      </c>
      <c r="D399" s="899" t="s">
        <v>45</v>
      </c>
      <c r="E399" s="928" t="s">
        <v>12232</v>
      </c>
      <c r="F399" s="928"/>
      <c r="G399" s="928" t="s">
        <v>9108</v>
      </c>
      <c r="H399" s="928" t="s">
        <v>9028</v>
      </c>
      <c r="I399" s="1239" t="str">
        <f t="shared" si="16"/>
        <v>MAIROBYS  BAZA GUSMAN</v>
      </c>
      <c r="J399" s="899" t="s">
        <v>50</v>
      </c>
      <c r="K399" s="928">
        <v>1148698956</v>
      </c>
      <c r="L399" s="929">
        <v>34375</v>
      </c>
      <c r="M399" s="928">
        <v>31</v>
      </c>
      <c r="N399" s="928" t="s">
        <v>379</v>
      </c>
      <c r="O399" s="928">
        <v>3233526389</v>
      </c>
      <c r="P399" s="1257" t="s">
        <v>12233</v>
      </c>
      <c r="Q399" s="928" t="s">
        <v>12234</v>
      </c>
      <c r="R399" s="928" t="s">
        <v>53</v>
      </c>
      <c r="S399" s="928" t="s">
        <v>54</v>
      </c>
      <c r="T399" s="928" t="s">
        <v>12235</v>
      </c>
      <c r="U399" s="1250"/>
      <c r="V399" s="1301" t="s">
        <v>57</v>
      </c>
      <c r="W399" s="1302" t="s">
        <v>57</v>
      </c>
      <c r="X399" s="1251" t="s">
        <v>57</v>
      </c>
      <c r="Y399" s="1261"/>
      <c r="Z399" s="1259"/>
      <c r="AA399" s="1259"/>
      <c r="AB399" s="1259"/>
      <c r="AC399" s="1271"/>
      <c r="AD399" s="1259" t="s">
        <v>58</v>
      </c>
      <c r="AE399" s="1261"/>
      <c r="AF399" s="1262" t="s">
        <v>59</v>
      </c>
      <c r="AG399" s="1247" t="s">
        <v>57</v>
      </c>
      <c r="AH399" s="1247" t="s">
        <v>59</v>
      </c>
      <c r="AI399" s="1247" t="s">
        <v>59</v>
      </c>
      <c r="AJ399" s="1247" t="s">
        <v>59</v>
      </c>
      <c r="AK399" s="1247" t="s">
        <v>59</v>
      </c>
      <c r="AL399" s="1247" t="s">
        <v>283</v>
      </c>
      <c r="AM399" s="1247"/>
      <c r="AN399" s="934"/>
      <c r="AO399" s="1285" t="s">
        <v>12198</v>
      </c>
      <c r="AP399" s="1247" t="e">
        <v>#N/A</v>
      </c>
      <c r="AQ399" s="1248" t="str" cm="1">
        <f t="array" ref="AQ399">IF(AD399="NO FAVORABLE","NO FAVORABLE",IF(SUMPRODUCT(--(TRIM(AF399:AK399)&lt;&gt;"SI"),--(TRIM(AF399:AK399)&lt;&gt;"NA"))&gt;0,"SUBSANAR","APROBADA CR"))</f>
        <v>APROBADA CR</v>
      </c>
    </row>
    <row r="400" spans="1:43" s="1249" customFormat="1" ht="14.4" x14ac:dyDescent="0.3">
      <c r="A400" s="1282" t="s">
        <v>11462</v>
      </c>
      <c r="B400" s="928" t="s">
        <v>11463</v>
      </c>
      <c r="C400" s="928">
        <v>1051</v>
      </c>
      <c r="D400" s="899" t="s">
        <v>45</v>
      </c>
      <c r="E400" s="928" t="s">
        <v>567</v>
      </c>
      <c r="F400" s="928" t="s">
        <v>391</v>
      </c>
      <c r="G400" s="928" t="s">
        <v>11945</v>
      </c>
      <c r="H400" s="928" t="s">
        <v>1929</v>
      </c>
      <c r="I400" s="1239" t="str">
        <f t="shared" si="16"/>
        <v xml:space="preserve">ANGELICA PATRICIA CARDOZA  MARTINEZ </v>
      </c>
      <c r="J400" s="899" t="s">
        <v>50</v>
      </c>
      <c r="K400" s="928">
        <v>1039093154</v>
      </c>
      <c r="L400" s="929">
        <v>33404</v>
      </c>
      <c r="M400" s="928">
        <v>34</v>
      </c>
      <c r="N400" s="928" t="s">
        <v>379</v>
      </c>
      <c r="O400" s="928">
        <v>3126178022</v>
      </c>
      <c r="P400" s="1257" t="s">
        <v>12236</v>
      </c>
      <c r="Q400" s="928" t="s">
        <v>1778</v>
      </c>
      <c r="R400" s="928" t="s">
        <v>53</v>
      </c>
      <c r="S400" s="928" t="s">
        <v>54</v>
      </c>
      <c r="T400" s="928" t="s">
        <v>12237</v>
      </c>
      <c r="U400" s="1250"/>
      <c r="V400" s="1301" t="s">
        <v>57</v>
      </c>
      <c r="W400" s="1302" t="s">
        <v>57</v>
      </c>
      <c r="X400" s="1251" t="s">
        <v>57</v>
      </c>
      <c r="Y400" s="1261"/>
      <c r="Z400" s="1259"/>
      <c r="AA400" s="1259"/>
      <c r="AB400" s="1259"/>
      <c r="AC400" s="1271"/>
      <c r="AD400" s="1259" t="s">
        <v>58</v>
      </c>
      <c r="AE400" s="1261"/>
      <c r="AF400" s="1262" t="s">
        <v>59</v>
      </c>
      <c r="AG400" s="1247" t="s">
        <v>57</v>
      </c>
      <c r="AH400" s="1247" t="s">
        <v>59</v>
      </c>
      <c r="AI400" s="1247" t="s">
        <v>59</v>
      </c>
      <c r="AJ400" s="1247" t="s">
        <v>59</v>
      </c>
      <c r="AK400" s="1247" t="s">
        <v>59</v>
      </c>
      <c r="AL400" s="1247"/>
      <c r="AM400" s="1247"/>
      <c r="AN400" s="934"/>
      <c r="AO400" s="1285" t="s">
        <v>12198</v>
      </c>
      <c r="AP400" s="1247"/>
      <c r="AQ400" s="1248" t="str" cm="1">
        <f t="array" ref="AQ400">IF(AD400="NO FAVORABLE","NO FAVORABLE",IF(SUMPRODUCT(--(TRIM(AF400:AK400)&lt;&gt;"SI"),--(TRIM(AF400:AK400)&lt;&gt;"NA"))&gt;0,"SUBSANAR","APROBADA CR"))</f>
        <v>APROBADA CR</v>
      </c>
    </row>
    <row r="401" spans="1:43" s="1249" customFormat="1" ht="14.4" x14ac:dyDescent="0.3">
      <c r="A401" s="1282" t="s">
        <v>11462</v>
      </c>
      <c r="B401" s="928" t="s">
        <v>11463</v>
      </c>
      <c r="C401" s="928">
        <v>1076</v>
      </c>
      <c r="D401" s="899" t="s">
        <v>45</v>
      </c>
      <c r="E401" s="928" t="s">
        <v>86</v>
      </c>
      <c r="F401" s="928"/>
      <c r="G401" s="928" t="s">
        <v>4805</v>
      </c>
      <c r="H401" s="928" t="s">
        <v>210</v>
      </c>
      <c r="I401" s="1239" t="str">
        <f t="shared" ref="I401:I412" si="17">CONCATENATE(E401," ",F401," ",G401," ",H401)</f>
        <v>AMPARO  PLAZA MORALES</v>
      </c>
      <c r="J401" s="899" t="s">
        <v>50</v>
      </c>
      <c r="K401" s="928">
        <v>39313057</v>
      </c>
      <c r="L401" s="929">
        <v>26512</v>
      </c>
      <c r="M401" s="928">
        <v>53</v>
      </c>
      <c r="N401" s="928" t="s">
        <v>379</v>
      </c>
      <c r="O401" s="928">
        <v>3216878367</v>
      </c>
      <c r="P401" s="928"/>
      <c r="Q401" s="928" t="s">
        <v>505</v>
      </c>
      <c r="R401" s="928" t="s">
        <v>53</v>
      </c>
      <c r="S401" s="928" t="s">
        <v>54</v>
      </c>
      <c r="T401" s="928" t="s">
        <v>12239</v>
      </c>
      <c r="U401" s="1250"/>
      <c r="V401" s="1301" t="s">
        <v>57</v>
      </c>
      <c r="W401" s="1302" t="s">
        <v>57</v>
      </c>
      <c r="X401" s="1251" t="s">
        <v>57</v>
      </c>
      <c r="Y401" s="1261"/>
      <c r="Z401" s="1259"/>
      <c r="AA401" s="1259"/>
      <c r="AB401" s="1259"/>
      <c r="AC401" s="1271"/>
      <c r="AD401" s="1259" t="s">
        <v>58</v>
      </c>
      <c r="AE401" s="1261"/>
      <c r="AF401" s="1614" t="s">
        <v>59</v>
      </c>
      <c r="AG401" s="1253" t="s">
        <v>57</v>
      </c>
      <c r="AH401" s="1253" t="s">
        <v>59</v>
      </c>
      <c r="AI401" s="1253" t="s">
        <v>59</v>
      </c>
      <c r="AJ401" s="1253" t="s">
        <v>59</v>
      </c>
      <c r="AK401" s="1253" t="s">
        <v>59</v>
      </c>
      <c r="AL401" s="1253"/>
      <c r="AM401" s="1247"/>
      <c r="AN401" s="934"/>
      <c r="AO401" s="1285" t="s">
        <v>12198</v>
      </c>
      <c r="AP401" s="1255"/>
      <c r="AQ401" s="1248" t="str" cm="1">
        <f t="array" ref="AQ401">IF(AD401="NO FAVORABLE","NO FAVORABLE",IF(SUMPRODUCT(--(TRIM(AF401:AK401)&lt;&gt;"SI"),--(TRIM(AF401:AK401)&lt;&gt;"NA"))&gt;0,"SUBSANAR","APROBADA CR"))</f>
        <v>APROBADA CR</v>
      </c>
    </row>
    <row r="402" spans="1:43" s="1249" customFormat="1" ht="14.4" x14ac:dyDescent="0.3">
      <c r="A402" s="1282" t="s">
        <v>11462</v>
      </c>
      <c r="B402" s="928" t="s">
        <v>11463</v>
      </c>
      <c r="C402" s="928">
        <v>1087</v>
      </c>
      <c r="D402" s="899" t="s">
        <v>45</v>
      </c>
      <c r="E402" s="928" t="s">
        <v>1922</v>
      </c>
      <c r="F402" s="928" t="s">
        <v>666</v>
      </c>
      <c r="G402" s="928" t="s">
        <v>12241</v>
      </c>
      <c r="H402" s="928" t="s">
        <v>12242</v>
      </c>
      <c r="I402" s="1239" t="str">
        <f t="shared" si="17"/>
        <v>FLOR  MARIA  CEREN  MEDRADO</v>
      </c>
      <c r="J402" s="899" t="s">
        <v>50</v>
      </c>
      <c r="K402" s="928">
        <v>39158654</v>
      </c>
      <c r="L402" s="929">
        <v>28610</v>
      </c>
      <c r="M402" s="928">
        <v>47</v>
      </c>
      <c r="N402" s="928" t="s">
        <v>379</v>
      </c>
      <c r="O402" s="928"/>
      <c r="P402" s="928"/>
      <c r="Q402" s="928" t="s">
        <v>1783</v>
      </c>
      <c r="R402" s="928" t="s">
        <v>53</v>
      </c>
      <c r="S402" s="928" t="s">
        <v>54</v>
      </c>
      <c r="T402" s="928" t="s">
        <v>12243</v>
      </c>
      <c r="U402" s="1250"/>
      <c r="V402" s="1301" t="s">
        <v>57</v>
      </c>
      <c r="W402" s="1302" t="s">
        <v>57</v>
      </c>
      <c r="X402" s="1251" t="s">
        <v>57</v>
      </c>
      <c r="Y402" s="1261"/>
      <c r="Z402" s="1259"/>
      <c r="AA402" s="1259"/>
      <c r="AB402" s="1259"/>
      <c r="AC402" s="1271"/>
      <c r="AD402" s="1259" t="s">
        <v>58</v>
      </c>
      <c r="AE402" s="1261"/>
      <c r="AF402" s="1262" t="s">
        <v>59</v>
      </c>
      <c r="AG402" s="1247" t="s">
        <v>57</v>
      </c>
      <c r="AH402" s="1247" t="s">
        <v>59</v>
      </c>
      <c r="AI402" s="1247" t="s">
        <v>59</v>
      </c>
      <c r="AJ402" s="1247" t="s">
        <v>59</v>
      </c>
      <c r="AK402" s="1247" t="s">
        <v>59</v>
      </c>
      <c r="AL402" s="1247" t="s">
        <v>83</v>
      </c>
      <c r="AM402" s="1247"/>
      <c r="AN402" s="934"/>
      <c r="AO402" s="1285" t="s">
        <v>12198</v>
      </c>
      <c r="AP402" s="1247"/>
      <c r="AQ402" s="1248" t="str" cm="1">
        <f t="array" ref="AQ402">IF(AD402="NO FAVORABLE","NO FAVORABLE",IF(SUMPRODUCT(--(TRIM(AF402:AK402)&lt;&gt;"SI"),--(TRIM(AF402:AK402)&lt;&gt;"NA"))&gt;0,"SUBSANAR","APROBADA CR"))</f>
        <v>APROBADA CR</v>
      </c>
    </row>
    <row r="403" spans="1:43" s="1249" customFormat="1" ht="14.4" x14ac:dyDescent="0.3">
      <c r="A403" s="1282" t="s">
        <v>11462</v>
      </c>
      <c r="B403" s="928" t="s">
        <v>11463</v>
      </c>
      <c r="C403" s="928">
        <v>1088</v>
      </c>
      <c r="D403" s="899" t="s">
        <v>45</v>
      </c>
      <c r="E403" s="928" t="s">
        <v>12244</v>
      </c>
      <c r="F403" s="928" t="s">
        <v>666</v>
      </c>
      <c r="G403" s="928" t="s">
        <v>12245</v>
      </c>
      <c r="H403" s="928" t="s">
        <v>1219</v>
      </c>
      <c r="I403" s="1239" t="str">
        <f t="shared" si="17"/>
        <v xml:space="preserve">ESTEBANA  MARIA  PASTRANA  HERRERA </v>
      </c>
      <c r="J403" s="899" t="s">
        <v>50</v>
      </c>
      <c r="K403" s="928">
        <v>39302999</v>
      </c>
      <c r="L403" s="929">
        <v>32145</v>
      </c>
      <c r="M403" s="928">
        <v>57</v>
      </c>
      <c r="N403" s="928" t="s">
        <v>379</v>
      </c>
      <c r="O403" s="928"/>
      <c r="P403" s="1257" t="s">
        <v>12246</v>
      </c>
      <c r="Q403" s="928" t="s">
        <v>11529</v>
      </c>
      <c r="R403" s="928" t="s">
        <v>53</v>
      </c>
      <c r="S403" s="928" t="s">
        <v>54</v>
      </c>
      <c r="T403" s="928" t="s">
        <v>12247</v>
      </c>
      <c r="U403" s="1250"/>
      <c r="V403" s="1301" t="s">
        <v>57</v>
      </c>
      <c r="W403" s="1302" t="s">
        <v>57</v>
      </c>
      <c r="X403" s="1251" t="s">
        <v>57</v>
      </c>
      <c r="Y403" s="1261"/>
      <c r="Z403" s="1259"/>
      <c r="AA403" s="1259"/>
      <c r="AB403" s="1259"/>
      <c r="AC403" s="1271"/>
      <c r="AD403" s="1259" t="s">
        <v>58</v>
      </c>
      <c r="AE403" s="1261"/>
      <c r="AF403" s="1262" t="s">
        <v>59</v>
      </c>
      <c r="AG403" s="1247" t="s">
        <v>57</v>
      </c>
      <c r="AH403" s="1247" t="s">
        <v>59</v>
      </c>
      <c r="AI403" s="1247" t="s">
        <v>59</v>
      </c>
      <c r="AJ403" s="1247" t="s">
        <v>59</v>
      </c>
      <c r="AK403" s="1247" t="s">
        <v>59</v>
      </c>
      <c r="AL403" s="1247" t="s">
        <v>138</v>
      </c>
      <c r="AM403" s="1247"/>
      <c r="AN403" s="934"/>
      <c r="AO403" s="1285" t="s">
        <v>12198</v>
      </c>
      <c r="AP403" s="1247"/>
      <c r="AQ403" s="1248" t="str" cm="1">
        <f t="array" ref="AQ403">IF(AD403="NO FAVORABLE","NO FAVORABLE",IF(SUMPRODUCT(--(TRIM(AF403:AK403)&lt;&gt;"SI"),--(TRIM(AF403:AK403)&lt;&gt;"NA"))&gt;0,"SUBSANAR","APROBADA CR"))</f>
        <v>APROBADA CR</v>
      </c>
    </row>
    <row r="404" spans="1:43" s="1249" customFormat="1" ht="14.4" x14ac:dyDescent="0.3">
      <c r="A404" s="1282" t="s">
        <v>11462</v>
      </c>
      <c r="B404" s="928" t="s">
        <v>11463</v>
      </c>
      <c r="C404" s="928">
        <v>1089</v>
      </c>
      <c r="D404" s="899" t="s">
        <v>45</v>
      </c>
      <c r="E404" s="928" t="s">
        <v>2179</v>
      </c>
      <c r="F404" s="928"/>
      <c r="G404" s="928" t="s">
        <v>689</v>
      </c>
      <c r="H404" s="928" t="s">
        <v>703</v>
      </c>
      <c r="I404" s="1239" t="str">
        <f t="shared" si="17"/>
        <v>CELIS  TORRES GUZMAN</v>
      </c>
      <c r="J404" s="899" t="s">
        <v>50</v>
      </c>
      <c r="K404" s="928">
        <v>1039087760</v>
      </c>
      <c r="L404" s="929">
        <v>35069</v>
      </c>
      <c r="M404" s="928">
        <v>29</v>
      </c>
      <c r="N404" s="928" t="s">
        <v>379</v>
      </c>
      <c r="O404" s="928"/>
      <c r="P404" s="928"/>
      <c r="Q404" s="928"/>
      <c r="R404" s="928" t="s">
        <v>53</v>
      </c>
      <c r="S404" s="928" t="s">
        <v>54</v>
      </c>
      <c r="T404" s="928" t="s">
        <v>12248</v>
      </c>
      <c r="U404" s="1250"/>
      <c r="V404" s="1301" t="s">
        <v>57</v>
      </c>
      <c r="W404" s="1302" t="s">
        <v>57</v>
      </c>
      <c r="X404" s="1251" t="s">
        <v>57</v>
      </c>
      <c r="Y404" s="1261"/>
      <c r="Z404" s="1259"/>
      <c r="AA404" s="1259"/>
      <c r="AB404" s="1259"/>
      <c r="AC404" s="1271"/>
      <c r="AD404" s="1259" t="s">
        <v>58</v>
      </c>
      <c r="AE404" s="1261"/>
      <c r="AF404" s="1262" t="s">
        <v>59</v>
      </c>
      <c r="AG404" s="1247" t="s">
        <v>59</v>
      </c>
      <c r="AH404" s="1247" t="s">
        <v>59</v>
      </c>
      <c r="AI404" s="1247" t="s">
        <v>59</v>
      </c>
      <c r="AJ404" s="1247" t="s">
        <v>59</v>
      </c>
      <c r="AK404" s="1247" t="s">
        <v>59</v>
      </c>
      <c r="AL404" s="1247"/>
      <c r="AM404" s="1247"/>
      <c r="AN404" s="934"/>
      <c r="AO404" s="1285" t="s">
        <v>12198</v>
      </c>
      <c r="AP404" s="1263"/>
      <c r="AQ404" s="1248" t="str" cm="1">
        <f t="array" ref="AQ404">IF(AD404="NO FAVORABLE","NO FAVORABLE",IF(SUMPRODUCT(--(TRIM(AF404:AK404)&lt;&gt;"SI"),--(TRIM(AF404:AK404)&lt;&gt;"NA"))&gt;0,"SUBSANAR","APROBADA CR"))</f>
        <v>APROBADA CR</v>
      </c>
    </row>
    <row r="405" spans="1:43" s="1249" customFormat="1" ht="14.4" x14ac:dyDescent="0.3">
      <c r="A405" s="1282" t="s">
        <v>11462</v>
      </c>
      <c r="B405" s="928" t="s">
        <v>11463</v>
      </c>
      <c r="C405" s="928">
        <v>1094</v>
      </c>
      <c r="D405" s="899" t="s">
        <v>45</v>
      </c>
      <c r="E405" s="928" t="s">
        <v>4779</v>
      </c>
      <c r="F405" s="928" t="s">
        <v>488</v>
      </c>
      <c r="G405" s="928" t="s">
        <v>5611</v>
      </c>
      <c r="H405" s="928" t="s">
        <v>514</v>
      </c>
      <c r="I405" s="1239" t="str">
        <f t="shared" si="17"/>
        <v>INGRIS ROSA TORDECILLA GUTIERREZ</v>
      </c>
      <c r="J405" s="899" t="s">
        <v>50</v>
      </c>
      <c r="K405" s="928">
        <v>1039094996</v>
      </c>
      <c r="L405" s="929">
        <v>33696</v>
      </c>
      <c r="M405" s="928">
        <v>33</v>
      </c>
      <c r="N405" s="928" t="s">
        <v>379</v>
      </c>
      <c r="O405" s="928"/>
      <c r="P405" s="1257" t="s">
        <v>12249</v>
      </c>
      <c r="Q405" s="928" t="s">
        <v>2001</v>
      </c>
      <c r="R405" s="928" t="s">
        <v>53</v>
      </c>
      <c r="S405" s="928" t="s">
        <v>54</v>
      </c>
      <c r="T405" s="928" t="s">
        <v>12250</v>
      </c>
      <c r="U405" s="1250"/>
      <c r="V405" s="1301" t="s">
        <v>57</v>
      </c>
      <c r="W405" s="1302" t="s">
        <v>57</v>
      </c>
      <c r="X405" s="1251" t="s">
        <v>57</v>
      </c>
      <c r="Y405" s="1261"/>
      <c r="Z405" s="1259"/>
      <c r="AA405" s="1259"/>
      <c r="AB405" s="1259"/>
      <c r="AC405" s="1271"/>
      <c r="AD405" s="1259" t="s">
        <v>58</v>
      </c>
      <c r="AE405" s="1261"/>
      <c r="AF405" s="1262" t="s">
        <v>59</v>
      </c>
      <c r="AG405" s="1247" t="s">
        <v>59</v>
      </c>
      <c r="AH405" s="1247" t="s">
        <v>59</v>
      </c>
      <c r="AI405" s="1247" t="s">
        <v>59</v>
      </c>
      <c r="AJ405" s="1247" t="s">
        <v>59</v>
      </c>
      <c r="AK405" s="1247" t="s">
        <v>59</v>
      </c>
      <c r="AL405" s="1247" t="s">
        <v>194</v>
      </c>
      <c r="AM405" s="1247"/>
      <c r="AN405" s="934"/>
      <c r="AO405" s="1285" t="s">
        <v>12198</v>
      </c>
      <c r="AP405" s="1247" t="s">
        <v>1648</v>
      </c>
      <c r="AQ405" s="1248" t="str" cm="1">
        <f t="array" ref="AQ405">IF(AD405="NO FAVORABLE","NO FAVORABLE",IF(SUMPRODUCT(--(TRIM(AF405:AK405)&lt;&gt;"SI"),--(TRIM(AF405:AK405)&lt;&gt;"NA"))&gt;0,"SUBSANAR","APROBADA CR"))</f>
        <v>APROBADA CR</v>
      </c>
    </row>
    <row r="406" spans="1:43" s="1249" customFormat="1" ht="14.4" x14ac:dyDescent="0.3">
      <c r="A406" s="1282" t="s">
        <v>11462</v>
      </c>
      <c r="B406" s="928" t="s">
        <v>11463</v>
      </c>
      <c r="C406" s="928">
        <v>1098</v>
      </c>
      <c r="D406" s="899" t="s">
        <v>45</v>
      </c>
      <c r="E406" s="928" t="s">
        <v>7489</v>
      </c>
      <c r="F406" s="928" t="s">
        <v>665</v>
      </c>
      <c r="G406" s="928" t="s">
        <v>366</v>
      </c>
      <c r="H406" s="928" t="s">
        <v>1929</v>
      </c>
      <c r="I406" s="1585" t="str">
        <f t="shared" si="17"/>
        <v xml:space="preserve">YESMIN ADRIANA RUIZ MARTINEZ </v>
      </c>
      <c r="J406" s="899" t="s">
        <v>50</v>
      </c>
      <c r="K406" s="928">
        <v>1001592094</v>
      </c>
      <c r="L406" s="929">
        <v>36509</v>
      </c>
      <c r="M406" s="928">
        <v>25</v>
      </c>
      <c r="N406" s="928" t="s">
        <v>379</v>
      </c>
      <c r="O406" s="928">
        <v>3104536435</v>
      </c>
      <c r="P406" s="1257" t="s">
        <v>12251</v>
      </c>
      <c r="Q406" s="928" t="s">
        <v>1783</v>
      </c>
      <c r="R406" s="928" t="s">
        <v>53</v>
      </c>
      <c r="S406" s="928" t="s">
        <v>54</v>
      </c>
      <c r="T406" s="928" t="s">
        <v>12252</v>
      </c>
      <c r="U406" s="1250"/>
      <c r="V406" s="1301" t="s">
        <v>57</v>
      </c>
      <c r="W406" s="1302" t="s">
        <v>57</v>
      </c>
      <c r="X406" s="1251" t="s">
        <v>57</v>
      </c>
      <c r="Y406" s="1261"/>
      <c r="Z406" s="1259"/>
      <c r="AA406" s="1259"/>
      <c r="AB406" s="1259"/>
      <c r="AC406" s="1271"/>
      <c r="AD406" s="1259" t="s">
        <v>58</v>
      </c>
      <c r="AE406" s="1261"/>
      <c r="AF406" s="1319" t="s">
        <v>59</v>
      </c>
      <c r="AG406" s="1255" t="s">
        <v>59</v>
      </c>
      <c r="AH406" s="1255" t="s">
        <v>59</v>
      </c>
      <c r="AI406" s="1255" t="s">
        <v>59</v>
      </c>
      <c r="AJ406" s="1255" t="s">
        <v>59</v>
      </c>
      <c r="AK406" s="1255" t="s">
        <v>59</v>
      </c>
      <c r="AL406" s="1255" t="s">
        <v>174</v>
      </c>
      <c r="AM406" s="1247"/>
      <c r="AN406" s="934"/>
      <c r="AO406" s="1285" t="s">
        <v>12198</v>
      </c>
      <c r="AP406" s="1255"/>
      <c r="AQ406" s="1248" t="str" cm="1">
        <f t="array" ref="AQ406">IF(AD406="NO FAVORABLE","NO FAVORABLE",IF(SUMPRODUCT(--(TRIM(AF406:AK406)&lt;&gt;"SI"),--(TRIM(AF406:AK406)&lt;&gt;"NA"))&gt;0,"SUBSANAR","APROBADA CR"))</f>
        <v>APROBADA CR</v>
      </c>
    </row>
    <row r="407" spans="1:43" s="1249" customFormat="1" ht="14.4" x14ac:dyDescent="0.3">
      <c r="A407" s="1282" t="s">
        <v>11462</v>
      </c>
      <c r="B407" s="928" t="s">
        <v>11463</v>
      </c>
      <c r="C407" s="928">
        <v>1099</v>
      </c>
      <c r="D407" s="899" t="s">
        <v>45</v>
      </c>
      <c r="E407" s="928" t="s">
        <v>2276</v>
      </c>
      <c r="F407" s="928"/>
      <c r="G407" s="928" t="s">
        <v>5088</v>
      </c>
      <c r="H407" s="928" t="s">
        <v>1976</v>
      </c>
      <c r="I407" s="1239" t="str">
        <f t="shared" si="17"/>
        <v xml:space="preserve">JUANA   ANAYA  CASTRO </v>
      </c>
      <c r="J407" s="899" t="s">
        <v>50</v>
      </c>
      <c r="K407" s="928">
        <v>32203197</v>
      </c>
      <c r="L407" s="929">
        <v>30745</v>
      </c>
      <c r="M407" s="928">
        <v>40</v>
      </c>
      <c r="N407" s="928" t="s">
        <v>379</v>
      </c>
      <c r="O407" s="928">
        <v>3189031389</v>
      </c>
      <c r="P407" s="1257" t="s">
        <v>12253</v>
      </c>
      <c r="Q407" s="928" t="s">
        <v>2001</v>
      </c>
      <c r="R407" s="928" t="s">
        <v>53</v>
      </c>
      <c r="S407" s="928" t="s">
        <v>54</v>
      </c>
      <c r="T407" s="928" t="s">
        <v>12254</v>
      </c>
      <c r="U407" s="1250"/>
      <c r="V407" s="1301" t="s">
        <v>57</v>
      </c>
      <c r="W407" s="1302" t="s">
        <v>57</v>
      </c>
      <c r="X407" s="1251" t="s">
        <v>57</v>
      </c>
      <c r="Y407" s="1261"/>
      <c r="Z407" s="1259"/>
      <c r="AA407" s="1259"/>
      <c r="AB407" s="1259"/>
      <c r="AC407" s="1271"/>
      <c r="AD407" s="1259" t="s">
        <v>58</v>
      </c>
      <c r="AE407" s="1261"/>
      <c r="AF407" s="1303" t="s">
        <v>59</v>
      </c>
      <c r="AG407" s="1263" t="s">
        <v>59</v>
      </c>
      <c r="AH407" s="1263" t="s">
        <v>59</v>
      </c>
      <c r="AI407" s="1263" t="s">
        <v>59</v>
      </c>
      <c r="AJ407" s="1263" t="s">
        <v>59</v>
      </c>
      <c r="AK407" s="1263" t="s">
        <v>59</v>
      </c>
      <c r="AL407" s="1263" t="s">
        <v>174</v>
      </c>
      <c r="AM407" s="1247"/>
      <c r="AN407" s="934"/>
      <c r="AO407" s="1285" t="s">
        <v>12198</v>
      </c>
      <c r="AP407" s="1247" t="e">
        <v>#N/A</v>
      </c>
      <c r="AQ407" s="1248" t="str" cm="1">
        <f t="array" ref="AQ407">IF(AD407="NO FAVORABLE","NO FAVORABLE",IF(SUMPRODUCT(--(TRIM(AF407:AK407)&lt;&gt;"SI"),--(TRIM(AF407:AK407)&lt;&gt;"NA"))&gt;0,"SUBSANAR","APROBADA CR"))</f>
        <v>APROBADA CR</v>
      </c>
    </row>
    <row r="408" spans="1:43" s="1249" customFormat="1" ht="14.4" x14ac:dyDescent="0.3">
      <c r="A408" s="1282" t="s">
        <v>11462</v>
      </c>
      <c r="B408" s="928" t="s">
        <v>11463</v>
      </c>
      <c r="C408" s="928">
        <v>1102</v>
      </c>
      <c r="D408" s="899" t="s">
        <v>45</v>
      </c>
      <c r="E408" s="928" t="s">
        <v>1848</v>
      </c>
      <c r="F408" s="928" t="s">
        <v>101</v>
      </c>
      <c r="G408" s="928" t="s">
        <v>1920</v>
      </c>
      <c r="H408" s="928" t="s">
        <v>8780</v>
      </c>
      <c r="I408" s="1239" t="str">
        <f t="shared" si="17"/>
        <v>LINA  MARCELA MENDOZA  CABRERA</v>
      </c>
      <c r="J408" s="899" t="s">
        <v>50</v>
      </c>
      <c r="K408" s="928">
        <v>1039100051</v>
      </c>
      <c r="L408" s="929">
        <v>35200</v>
      </c>
      <c r="M408" s="928">
        <v>29</v>
      </c>
      <c r="N408" s="928" t="s">
        <v>379</v>
      </c>
      <c r="O408" s="928"/>
      <c r="P408" s="1257" t="s">
        <v>12255</v>
      </c>
      <c r="Q408" s="928" t="s">
        <v>2001</v>
      </c>
      <c r="R408" s="928" t="s">
        <v>53</v>
      </c>
      <c r="S408" s="928" t="s">
        <v>54</v>
      </c>
      <c r="T408" s="928" t="s">
        <v>12256</v>
      </c>
      <c r="U408" s="1250"/>
      <c r="V408" s="1301" t="s">
        <v>57</v>
      </c>
      <c r="W408" s="1302" t="s">
        <v>57</v>
      </c>
      <c r="X408" s="1251" t="s">
        <v>57</v>
      </c>
      <c r="Y408" s="1261"/>
      <c r="Z408" s="1259"/>
      <c r="AA408" s="1259"/>
      <c r="AB408" s="1259"/>
      <c r="AC408" s="1271"/>
      <c r="AD408" s="1259" t="s">
        <v>58</v>
      </c>
      <c r="AE408" s="1261"/>
      <c r="AF408" s="1262" t="s">
        <v>59</v>
      </c>
      <c r="AG408" s="1247" t="s">
        <v>59</v>
      </c>
      <c r="AH408" s="1247" t="s">
        <v>59</v>
      </c>
      <c r="AI408" s="1247" t="s">
        <v>59</v>
      </c>
      <c r="AJ408" s="1247" t="s">
        <v>59</v>
      </c>
      <c r="AK408" s="1247" t="s">
        <v>59</v>
      </c>
      <c r="AL408" s="1247" t="s">
        <v>138</v>
      </c>
      <c r="AM408" s="1247"/>
      <c r="AN408" s="934"/>
      <c r="AO408" s="1285" t="s">
        <v>12198</v>
      </c>
      <c r="AP408" s="1247" t="e">
        <v>#N/A</v>
      </c>
      <c r="AQ408" s="1248" t="str" cm="1">
        <f t="array" ref="AQ408">IF(AD408="NO FAVORABLE","NO FAVORABLE",IF(SUMPRODUCT(--(TRIM(AF408:AK408)&lt;&gt;"SI"),--(TRIM(AF408:AK408)&lt;&gt;"NA"))&gt;0,"SUBSANAR","APROBADA CR"))</f>
        <v>APROBADA CR</v>
      </c>
    </row>
    <row r="409" spans="1:43" s="1249" customFormat="1" ht="14.4" x14ac:dyDescent="0.3">
      <c r="A409" s="1282" t="s">
        <v>11462</v>
      </c>
      <c r="B409" s="928" t="s">
        <v>11463</v>
      </c>
      <c r="C409" s="928">
        <v>1105</v>
      </c>
      <c r="D409" s="899" t="s">
        <v>45</v>
      </c>
      <c r="E409" s="928" t="s">
        <v>12258</v>
      </c>
      <c r="F409" s="928"/>
      <c r="G409" s="928" t="s">
        <v>4918</v>
      </c>
      <c r="H409" s="928" t="s">
        <v>416</v>
      </c>
      <c r="I409" s="1239" t="str">
        <f t="shared" si="17"/>
        <v>YANIDIS   MONTES  RODRIGUEZ</v>
      </c>
      <c r="J409" s="899" t="s">
        <v>50</v>
      </c>
      <c r="K409" s="928">
        <v>103979952</v>
      </c>
      <c r="L409" s="929">
        <v>37230</v>
      </c>
      <c r="M409" s="928">
        <v>23</v>
      </c>
      <c r="N409" s="928" t="s">
        <v>379</v>
      </c>
      <c r="O409" s="928"/>
      <c r="P409" s="928"/>
      <c r="Q409" s="928"/>
      <c r="R409" s="928" t="s">
        <v>53</v>
      </c>
      <c r="S409" s="928" t="s">
        <v>54</v>
      </c>
      <c r="T409" s="928" t="s">
        <v>12257</v>
      </c>
      <c r="U409" s="1250"/>
      <c r="V409" s="1301" t="s">
        <v>57</v>
      </c>
      <c r="W409" s="1302" t="s">
        <v>57</v>
      </c>
      <c r="X409" s="1251" t="s">
        <v>57</v>
      </c>
      <c r="Y409" s="1261"/>
      <c r="Z409" s="1259"/>
      <c r="AA409" s="1259"/>
      <c r="AB409" s="1259"/>
      <c r="AC409" s="1271"/>
      <c r="AD409" s="1259" t="s">
        <v>58</v>
      </c>
      <c r="AE409" s="1261"/>
      <c r="AF409" s="1303" t="s">
        <v>59</v>
      </c>
      <c r="AG409" s="1263" t="s">
        <v>59</v>
      </c>
      <c r="AH409" s="1263" t="s">
        <v>59</v>
      </c>
      <c r="AI409" s="1263" t="s">
        <v>59</v>
      </c>
      <c r="AJ409" s="1263" t="s">
        <v>59</v>
      </c>
      <c r="AK409" s="1263" t="s">
        <v>59</v>
      </c>
      <c r="AL409" s="1263" t="s">
        <v>194</v>
      </c>
      <c r="AM409" s="1247"/>
      <c r="AN409" s="934"/>
      <c r="AO409" s="1285" t="s">
        <v>12198</v>
      </c>
      <c r="AP409" s="1247" t="s">
        <v>11498</v>
      </c>
      <c r="AQ409" s="1248" t="str" cm="1">
        <f t="array" ref="AQ409">IF(AD409="NO FAVORABLE","NO FAVORABLE",IF(SUMPRODUCT(--(TRIM(AF409:AK409)&lt;&gt;"SI"),--(TRIM(AF409:AK409)&lt;&gt;"NA"))&gt;0,"SUBSANAR","APROBADA CR"))</f>
        <v>APROBADA CR</v>
      </c>
    </row>
    <row r="410" spans="1:43" s="1249" customFormat="1" ht="14.4" x14ac:dyDescent="0.3">
      <c r="A410" s="1282" t="s">
        <v>11462</v>
      </c>
      <c r="B410" s="928" t="s">
        <v>11463</v>
      </c>
      <c r="C410" s="928">
        <v>1109</v>
      </c>
      <c r="D410" s="1532" t="s">
        <v>45</v>
      </c>
      <c r="E410" s="928" t="s">
        <v>12259</v>
      </c>
      <c r="F410" s="928"/>
      <c r="G410" s="928" t="s">
        <v>4737</v>
      </c>
      <c r="H410" s="928" t="s">
        <v>12260</v>
      </c>
      <c r="I410" s="1530" t="str">
        <f t="shared" si="17"/>
        <v>MILTRIAN   NAVARRO SARZA</v>
      </c>
      <c r="J410" s="899" t="s">
        <v>50</v>
      </c>
      <c r="K410" s="928">
        <v>45754009</v>
      </c>
      <c r="L410" s="929">
        <v>26313</v>
      </c>
      <c r="M410" s="928">
        <v>53</v>
      </c>
      <c r="N410" s="928" t="s">
        <v>379</v>
      </c>
      <c r="O410" s="928"/>
      <c r="P410" s="928"/>
      <c r="Q410" s="928"/>
      <c r="R410" s="928" t="s">
        <v>53</v>
      </c>
      <c r="S410" s="928" t="s">
        <v>54</v>
      </c>
      <c r="T410" s="928" t="s">
        <v>12228</v>
      </c>
      <c r="U410" s="1250"/>
      <c r="V410" s="1301" t="s">
        <v>57</v>
      </c>
      <c r="W410" s="1302" t="s">
        <v>57</v>
      </c>
      <c r="X410" s="1251" t="s">
        <v>57</v>
      </c>
      <c r="Y410" s="1261"/>
      <c r="Z410" s="1259"/>
      <c r="AA410" s="1259"/>
      <c r="AB410" s="1259"/>
      <c r="AC410" s="1271"/>
      <c r="AD410" s="1259" t="s">
        <v>58</v>
      </c>
      <c r="AE410" s="1610"/>
      <c r="AF410" s="1266" t="s">
        <v>59</v>
      </c>
      <c r="AG410" s="1266" t="s">
        <v>59</v>
      </c>
      <c r="AH410" s="1266" t="s">
        <v>59</v>
      </c>
      <c r="AI410" s="1266" t="s">
        <v>59</v>
      </c>
      <c r="AJ410" s="1266" t="s">
        <v>59</v>
      </c>
      <c r="AK410" s="1266" t="s">
        <v>59</v>
      </c>
      <c r="AL410" s="1266" t="s">
        <v>283</v>
      </c>
      <c r="AM410" s="1262"/>
      <c r="AN410" s="934"/>
      <c r="AO410" s="1285" t="s">
        <v>12198</v>
      </c>
      <c r="AP410" s="1247"/>
      <c r="AQ410" s="1248" t="str" cm="1">
        <f t="array" ref="AQ410">IF(AD410="NO FAVORABLE","NO FAVORABLE",IF(SUMPRODUCT(--(TRIM(AF410:AK410)&lt;&gt;"SI"),--(TRIM(AF410:AK410)&lt;&gt;"NA"))&gt;0,"SUBSANAR","APROBADA CR"))</f>
        <v>APROBADA CR</v>
      </c>
    </row>
    <row r="411" spans="1:43" s="1249" customFormat="1" ht="14.4" x14ac:dyDescent="0.3">
      <c r="A411" s="1282" t="s">
        <v>11462</v>
      </c>
      <c r="B411" s="928" t="s">
        <v>11463</v>
      </c>
      <c r="C411" s="928">
        <v>1110</v>
      </c>
      <c r="D411" s="899" t="s">
        <v>45</v>
      </c>
      <c r="E411" s="928" t="s">
        <v>12261</v>
      </c>
      <c r="F411" s="928"/>
      <c r="G411" s="928" t="s">
        <v>2849</v>
      </c>
      <c r="H411" s="928" t="s">
        <v>11855</v>
      </c>
      <c r="I411" s="1239" t="str">
        <f t="shared" si="17"/>
        <v xml:space="preserve">YERLEY   BERRIO  BARBA </v>
      </c>
      <c r="J411" s="899" t="s">
        <v>50</v>
      </c>
      <c r="K411" s="928">
        <v>1039088913</v>
      </c>
      <c r="L411" s="929">
        <v>32702</v>
      </c>
      <c r="M411" s="928">
        <v>36</v>
      </c>
      <c r="N411" s="928" t="s">
        <v>379</v>
      </c>
      <c r="O411" s="928">
        <v>3135248733</v>
      </c>
      <c r="P411" s="1257" t="s">
        <v>12262</v>
      </c>
      <c r="Q411" s="928" t="s">
        <v>12263</v>
      </c>
      <c r="R411" s="928" t="s">
        <v>53</v>
      </c>
      <c r="S411" s="928" t="s">
        <v>54</v>
      </c>
      <c r="T411" s="928" t="s">
        <v>12264</v>
      </c>
      <c r="U411" s="1250"/>
      <c r="V411" s="1301" t="s">
        <v>57</v>
      </c>
      <c r="W411" s="1302" t="s">
        <v>57</v>
      </c>
      <c r="X411" s="1251" t="s">
        <v>57</v>
      </c>
      <c r="Y411" s="1261"/>
      <c r="Z411" s="1259"/>
      <c r="AA411" s="1259"/>
      <c r="AB411" s="1259"/>
      <c r="AC411" s="1271"/>
      <c r="AD411" s="1259" t="s">
        <v>58</v>
      </c>
      <c r="AE411" s="1261"/>
      <c r="AF411" s="1614" t="s">
        <v>59</v>
      </c>
      <c r="AG411" s="1253" t="s">
        <v>57</v>
      </c>
      <c r="AH411" s="1253" t="s">
        <v>59</v>
      </c>
      <c r="AI411" s="1253" t="s">
        <v>59</v>
      </c>
      <c r="AJ411" s="1253" t="s">
        <v>59</v>
      </c>
      <c r="AK411" s="1253" t="s">
        <v>59</v>
      </c>
      <c r="AL411" s="1253" t="s">
        <v>243</v>
      </c>
      <c r="AM411" s="1247"/>
      <c r="AN411" s="934"/>
      <c r="AO411" s="1285" t="s">
        <v>12198</v>
      </c>
      <c r="AP411" s="1247" t="s">
        <v>11498</v>
      </c>
      <c r="AQ411" s="1248" t="str" cm="1">
        <f t="array" ref="AQ411">IF(AD411="NO FAVORABLE","NO FAVORABLE",IF(SUMPRODUCT(--(TRIM(AF411:AK411)&lt;&gt;"SI"),--(TRIM(AF411:AK411)&lt;&gt;"NA"))&gt;0,"SUBSANAR","APROBADA CR"))</f>
        <v>APROBADA CR</v>
      </c>
    </row>
    <row r="412" spans="1:43" s="1249" customFormat="1" ht="14.4" x14ac:dyDescent="0.3">
      <c r="A412" s="1282" t="s">
        <v>11462</v>
      </c>
      <c r="B412" s="928" t="s">
        <v>11463</v>
      </c>
      <c r="C412" s="928">
        <v>1116</v>
      </c>
      <c r="D412" s="899" t="s">
        <v>45</v>
      </c>
      <c r="E412" s="928" t="s">
        <v>12266</v>
      </c>
      <c r="F412" s="928"/>
      <c r="G412" s="928" t="s">
        <v>12267</v>
      </c>
      <c r="H412" s="928" t="s">
        <v>5091</v>
      </c>
      <c r="I412" s="1239" t="str">
        <f t="shared" si="17"/>
        <v xml:space="preserve">DIANIT   ROATAN  SOTELO </v>
      </c>
      <c r="J412" s="899" t="s">
        <v>50</v>
      </c>
      <c r="K412" s="1292">
        <v>1037469440</v>
      </c>
      <c r="L412" s="929">
        <v>31354</v>
      </c>
      <c r="M412" s="928">
        <v>39</v>
      </c>
      <c r="N412" s="928" t="s">
        <v>379</v>
      </c>
      <c r="O412" s="928"/>
      <c r="P412" s="928"/>
      <c r="Q412" s="928" t="s">
        <v>2254</v>
      </c>
      <c r="R412" s="928" t="s">
        <v>53</v>
      </c>
      <c r="S412" s="928" t="s">
        <v>54</v>
      </c>
      <c r="T412" s="928" t="s">
        <v>12265</v>
      </c>
      <c r="U412" s="1250"/>
      <c r="V412" s="1301" t="s">
        <v>57</v>
      </c>
      <c r="W412" s="1302" t="s">
        <v>57</v>
      </c>
      <c r="X412" s="1251" t="s">
        <v>57</v>
      </c>
      <c r="Y412" s="1261"/>
      <c r="Z412" s="1259"/>
      <c r="AA412" s="1259"/>
      <c r="AB412" s="1259"/>
      <c r="AC412" s="1271"/>
      <c r="AD412" s="1259" t="s">
        <v>58</v>
      </c>
      <c r="AE412" s="1261"/>
      <c r="AF412" s="1262" t="s">
        <v>59</v>
      </c>
      <c r="AG412" s="1247" t="s">
        <v>57</v>
      </c>
      <c r="AH412" s="1247" t="s">
        <v>59</v>
      </c>
      <c r="AI412" s="1247" t="s">
        <v>59</v>
      </c>
      <c r="AJ412" s="1247" t="s">
        <v>59</v>
      </c>
      <c r="AK412" s="1247" t="s">
        <v>59</v>
      </c>
      <c r="AL412" s="1247" t="s">
        <v>114</v>
      </c>
      <c r="AM412" s="1247"/>
      <c r="AN412" s="934"/>
      <c r="AO412" s="1285" t="s">
        <v>12198</v>
      </c>
      <c r="AP412" s="1247"/>
      <c r="AQ412" s="1248" t="str" cm="1">
        <f t="array" ref="AQ412">IF(AD412="NO FAVORABLE","NO FAVORABLE",IF(SUMPRODUCT(--(TRIM(AF412:AK412)&lt;&gt;"SI"),--(TRIM(AF412:AK412)&lt;&gt;"NA"))&gt;0,"SUBSANAR","APROBADA CR"))</f>
        <v>APROBADA CR</v>
      </c>
    </row>
    <row r="413" spans="1:43" s="1249" customFormat="1" ht="14.4" x14ac:dyDescent="0.3">
      <c r="A413" s="1282" t="s">
        <v>11462</v>
      </c>
      <c r="B413" s="928" t="s">
        <v>11463</v>
      </c>
      <c r="C413" s="928">
        <v>1134</v>
      </c>
      <c r="D413" s="1532" t="s">
        <v>45</v>
      </c>
      <c r="E413" s="928" t="s">
        <v>12269</v>
      </c>
      <c r="F413" s="928" t="s">
        <v>1392</v>
      </c>
      <c r="G413" s="928" t="s">
        <v>252</v>
      </c>
      <c r="H413" s="928" t="s">
        <v>2849</v>
      </c>
      <c r="I413" s="1530" t="str">
        <f t="shared" ref="I413:I420" si="18">CONCATENATE(E413," ",F413," ",G413," ",H413)</f>
        <v xml:space="preserve">MORYORIS  ANDREA  LOPEZ BERRIO </v>
      </c>
      <c r="J413" s="899" t="s">
        <v>50</v>
      </c>
      <c r="K413" s="928">
        <v>1001594063</v>
      </c>
      <c r="L413" s="928" t="s">
        <v>12270</v>
      </c>
      <c r="M413" s="928">
        <v>23</v>
      </c>
      <c r="N413" s="928" t="s">
        <v>379</v>
      </c>
      <c r="O413" s="928">
        <v>3145229106</v>
      </c>
      <c r="P413" s="928"/>
      <c r="Q413" s="928" t="s">
        <v>2001</v>
      </c>
      <c r="R413" s="928" t="s">
        <v>4445</v>
      </c>
      <c r="S413" s="928" t="s">
        <v>54</v>
      </c>
      <c r="T413" s="928" t="s">
        <v>12271</v>
      </c>
      <c r="U413" s="1250"/>
      <c r="V413" s="1301" t="s">
        <v>57</v>
      </c>
      <c r="W413" s="1302" t="s">
        <v>57</v>
      </c>
      <c r="X413" s="1251" t="s">
        <v>57</v>
      </c>
      <c r="Y413" s="1261"/>
      <c r="Z413" s="1259"/>
      <c r="AA413" s="1259"/>
      <c r="AB413" s="1259"/>
      <c r="AC413" s="1271"/>
      <c r="AD413" s="1259" t="s">
        <v>58</v>
      </c>
      <c r="AE413" s="1610"/>
      <c r="AF413" s="321" t="s">
        <v>59</v>
      </c>
      <c r="AG413" s="321" t="s">
        <v>57</v>
      </c>
      <c r="AH413" s="321" t="s">
        <v>59</v>
      </c>
      <c r="AI413" s="321" t="s">
        <v>59</v>
      </c>
      <c r="AJ413" s="321" t="s">
        <v>59</v>
      </c>
      <c r="AK413" s="1266" t="s">
        <v>59</v>
      </c>
      <c r="AL413" s="1266" t="s">
        <v>194</v>
      </c>
      <c r="AM413" s="1262"/>
      <c r="AN413" s="934"/>
      <c r="AO413" s="1285" t="s">
        <v>12198</v>
      </c>
      <c r="AP413" s="1255"/>
      <c r="AQ413" s="1248" t="str" cm="1">
        <f t="array" ref="AQ413">IF(AD413="NO FAVORABLE","NO FAVORABLE",IF(SUMPRODUCT(--(TRIM(AF413:AK413)&lt;&gt;"SI"),--(TRIM(AF413:AK413)&lt;&gt;"NA"))&gt;0,"SUBSANAR","APROBADA CR"))</f>
        <v>APROBADA CR</v>
      </c>
    </row>
    <row r="414" spans="1:43" s="1249" customFormat="1" ht="14.4" x14ac:dyDescent="0.3">
      <c r="A414" s="1282" t="s">
        <v>11462</v>
      </c>
      <c r="B414" s="928" t="s">
        <v>11463</v>
      </c>
      <c r="C414" s="928">
        <v>1141</v>
      </c>
      <c r="D414" s="899" t="s">
        <v>45</v>
      </c>
      <c r="E414" s="928" t="s">
        <v>5140</v>
      </c>
      <c r="F414" s="928" t="s">
        <v>316</v>
      </c>
      <c r="G414" s="928" t="s">
        <v>3909</v>
      </c>
      <c r="H414" s="928" t="s">
        <v>252</v>
      </c>
      <c r="I414" s="1239" t="str">
        <f t="shared" si="18"/>
        <v>INGRIS  PAOLA BALLESTEROS LOPEZ</v>
      </c>
      <c r="J414" s="899" t="s">
        <v>50</v>
      </c>
      <c r="K414" s="928">
        <v>1039100673</v>
      </c>
      <c r="L414" s="929">
        <v>35300</v>
      </c>
      <c r="M414" s="928">
        <v>29</v>
      </c>
      <c r="N414" s="928" t="s">
        <v>379</v>
      </c>
      <c r="O414" s="928">
        <v>3043876306</v>
      </c>
      <c r="P414" s="928"/>
      <c r="Q414" s="928"/>
      <c r="R414" s="928" t="s">
        <v>8058</v>
      </c>
      <c r="S414" s="928" t="s">
        <v>54</v>
      </c>
      <c r="T414" s="928" t="s">
        <v>12272</v>
      </c>
      <c r="U414" s="1250"/>
      <c r="V414" s="1301" t="s">
        <v>57</v>
      </c>
      <c r="W414" s="1302" t="s">
        <v>57</v>
      </c>
      <c r="X414" s="1251" t="s">
        <v>57</v>
      </c>
      <c r="Y414" s="1261"/>
      <c r="Z414" s="1259"/>
      <c r="AA414" s="1259"/>
      <c r="AB414" s="1259"/>
      <c r="AC414" s="1271"/>
      <c r="AD414" s="1259" t="s">
        <v>58</v>
      </c>
      <c r="AE414" s="1261"/>
      <c r="AF414" s="1262" t="s">
        <v>59</v>
      </c>
      <c r="AG414" s="1247" t="s">
        <v>57</v>
      </c>
      <c r="AH414" s="1247" t="s">
        <v>59</v>
      </c>
      <c r="AI414" s="1247" t="s">
        <v>59</v>
      </c>
      <c r="AJ414" s="1247" t="s">
        <v>59</v>
      </c>
      <c r="AK414" s="1247" t="s">
        <v>59</v>
      </c>
      <c r="AL414" s="1247" t="s">
        <v>174</v>
      </c>
      <c r="AM414" s="1247"/>
      <c r="AN414" s="934"/>
      <c r="AO414" s="1285" t="s">
        <v>12198</v>
      </c>
      <c r="AP414" s="1247" t="s">
        <v>1648</v>
      </c>
      <c r="AQ414" s="1248" t="str" cm="1">
        <f t="array" ref="AQ414">IF(AD414="NO FAVORABLE","NO FAVORABLE",IF(SUMPRODUCT(--(TRIM(AF414:AK414)&lt;&gt;"SI"),--(TRIM(AF414:AK414)&lt;&gt;"NA"))&gt;0,"SUBSANAR","APROBADA CR"))</f>
        <v>APROBADA CR</v>
      </c>
    </row>
    <row r="415" spans="1:43" s="1249" customFormat="1" ht="14.4" x14ac:dyDescent="0.3">
      <c r="A415" s="1282" t="s">
        <v>11462</v>
      </c>
      <c r="B415" s="928" t="s">
        <v>11463</v>
      </c>
      <c r="C415" s="928">
        <v>1146</v>
      </c>
      <c r="D415" s="899" t="s">
        <v>45</v>
      </c>
      <c r="E415" s="928" t="s">
        <v>1273</v>
      </c>
      <c r="F415" s="928" t="s">
        <v>1967</v>
      </c>
      <c r="G415" s="928" t="s">
        <v>12273</v>
      </c>
      <c r="H415" s="928" t="s">
        <v>5689</v>
      </c>
      <c r="I415" s="1239" t="str">
        <f t="shared" si="18"/>
        <v xml:space="preserve">BLANCA  PATRICIA  BANQUETH  HIGUITA </v>
      </c>
      <c r="J415" s="899" t="s">
        <v>50</v>
      </c>
      <c r="K415" s="928">
        <v>1241728690</v>
      </c>
      <c r="L415" s="929">
        <v>34734</v>
      </c>
      <c r="M415" s="928">
        <v>30</v>
      </c>
      <c r="N415" s="928" t="s">
        <v>379</v>
      </c>
      <c r="O415" s="928">
        <v>3234320767</v>
      </c>
      <c r="P415" s="1257" t="s">
        <v>12274</v>
      </c>
      <c r="Q415" s="928" t="s">
        <v>4610</v>
      </c>
      <c r="R415" s="928" t="s">
        <v>12275</v>
      </c>
      <c r="S415" s="928" t="s">
        <v>54</v>
      </c>
      <c r="T415" s="1279" t="s">
        <v>11512</v>
      </c>
      <c r="U415" s="1250"/>
      <c r="V415" s="1301" t="s">
        <v>57</v>
      </c>
      <c r="W415" s="1302" t="s">
        <v>57</v>
      </c>
      <c r="X415" s="1251" t="s">
        <v>57</v>
      </c>
      <c r="Y415" s="1261"/>
      <c r="Z415" s="1259"/>
      <c r="AA415" s="1259"/>
      <c r="AB415" s="1259"/>
      <c r="AC415" s="1271"/>
      <c r="AD415" s="1259" t="s">
        <v>58</v>
      </c>
      <c r="AE415" s="1261"/>
      <c r="AF415" s="1262" t="s">
        <v>59</v>
      </c>
      <c r="AG415" s="1247" t="s">
        <v>57</v>
      </c>
      <c r="AH415" s="1247" t="s">
        <v>59</v>
      </c>
      <c r="AI415" s="1247" t="s">
        <v>59</v>
      </c>
      <c r="AJ415" s="1247" t="s">
        <v>59</v>
      </c>
      <c r="AK415" s="1247" t="s">
        <v>59</v>
      </c>
      <c r="AL415" s="1247"/>
      <c r="AM415" s="1247"/>
      <c r="AN415" s="1252"/>
      <c r="AO415" s="1285" t="s">
        <v>12198</v>
      </c>
      <c r="AP415" s="1253"/>
      <c r="AQ415" s="1248" t="str" cm="1">
        <f t="array" ref="AQ415">IF(AD415="NO FAVORABLE","NO FAVORABLE",IF(SUMPRODUCT(--(TRIM(AF415:AK415)&lt;&gt;"SI"),--(TRIM(AF415:AK415)&lt;&gt;"NA"))&gt;0,"SUBSANAR","APROBADA CR"))</f>
        <v>APROBADA CR</v>
      </c>
    </row>
    <row r="416" spans="1:43" s="1249" customFormat="1" ht="14.4" x14ac:dyDescent="0.3">
      <c r="A416" s="1282" t="s">
        <v>11462</v>
      </c>
      <c r="B416" s="928" t="s">
        <v>11463</v>
      </c>
      <c r="C416" s="928">
        <v>1148</v>
      </c>
      <c r="D416" s="899" t="s">
        <v>45</v>
      </c>
      <c r="E416" s="928" t="s">
        <v>85</v>
      </c>
      <c r="F416" s="928" t="s">
        <v>1226</v>
      </c>
      <c r="G416" s="928" t="s">
        <v>5542</v>
      </c>
      <c r="H416" s="928" t="s">
        <v>7525</v>
      </c>
      <c r="I416" s="1239" t="str">
        <f t="shared" si="18"/>
        <v xml:space="preserve">DORIS  DEL CARMEN  CANTERO TEHERAN </v>
      </c>
      <c r="J416" s="899" t="s">
        <v>50</v>
      </c>
      <c r="K416" s="928">
        <v>1039086892</v>
      </c>
      <c r="L416" s="929">
        <v>31809</v>
      </c>
      <c r="M416" s="928">
        <v>38</v>
      </c>
      <c r="N416" s="928" t="s">
        <v>379</v>
      </c>
      <c r="O416" s="928">
        <v>3207740763</v>
      </c>
      <c r="P416" s="1322" t="s">
        <v>12276</v>
      </c>
      <c r="Q416" s="928" t="s">
        <v>2254</v>
      </c>
      <c r="R416" s="928" t="s">
        <v>8058</v>
      </c>
      <c r="S416" s="928" t="s">
        <v>54</v>
      </c>
      <c r="T416" s="928" t="s">
        <v>12277</v>
      </c>
      <c r="U416" s="1250"/>
      <c r="V416" s="1301" t="s">
        <v>57</v>
      </c>
      <c r="W416" s="1302" t="s">
        <v>57</v>
      </c>
      <c r="X416" s="1251" t="s">
        <v>57</v>
      </c>
      <c r="Y416" s="1261"/>
      <c r="Z416" s="1259"/>
      <c r="AA416" s="1259"/>
      <c r="AB416" s="1259"/>
      <c r="AC416" s="1271"/>
      <c r="AD416" s="1259" t="s">
        <v>58</v>
      </c>
      <c r="AE416" s="1261"/>
      <c r="AF416" s="1262" t="s">
        <v>59</v>
      </c>
      <c r="AG416" s="1247" t="s">
        <v>57</v>
      </c>
      <c r="AH416" s="1247" t="s">
        <v>59</v>
      </c>
      <c r="AI416" s="1247" t="s">
        <v>59</v>
      </c>
      <c r="AJ416" s="1247" t="s">
        <v>59</v>
      </c>
      <c r="AK416" s="1247" t="s">
        <v>59</v>
      </c>
      <c r="AL416" s="1247" t="s">
        <v>70</v>
      </c>
      <c r="AM416" s="1247"/>
      <c r="AN416" s="934"/>
      <c r="AO416" s="1285" t="s">
        <v>12198</v>
      </c>
      <c r="AP416" s="1255"/>
      <c r="AQ416" s="1248" t="str" cm="1">
        <f t="array" ref="AQ416">IF(AD416="NO FAVORABLE","NO FAVORABLE",IF(SUMPRODUCT(--(TRIM(AF416:AK416)&lt;&gt;"SI"),--(TRIM(AF416:AK416)&lt;&gt;"NA"))&gt;0,"SUBSANAR","APROBADA CR"))</f>
        <v>APROBADA CR</v>
      </c>
    </row>
    <row r="417" spans="1:43" s="1249" customFormat="1" ht="14.4" x14ac:dyDescent="0.3">
      <c r="A417" s="1282" t="s">
        <v>11462</v>
      </c>
      <c r="B417" s="928" t="s">
        <v>11463</v>
      </c>
      <c r="C417" s="928">
        <v>1149</v>
      </c>
      <c r="D417" s="899" t="s">
        <v>45</v>
      </c>
      <c r="E417" s="928" t="s">
        <v>63</v>
      </c>
      <c r="F417" s="928" t="s">
        <v>12278</v>
      </c>
      <c r="G417" s="928" t="s">
        <v>11523</v>
      </c>
      <c r="H417" s="928" t="s">
        <v>4733</v>
      </c>
      <c r="I417" s="1239" t="str">
        <f t="shared" si="18"/>
        <v>CONSUELO DE NIEVE CHARRASQUIEL  POLO</v>
      </c>
      <c r="J417" s="899" t="s">
        <v>50</v>
      </c>
      <c r="K417" s="928">
        <v>32202774</v>
      </c>
      <c r="L417" s="929">
        <v>27982</v>
      </c>
      <c r="M417" s="928">
        <v>49</v>
      </c>
      <c r="N417" s="928" t="s">
        <v>379</v>
      </c>
      <c r="O417" s="928">
        <v>3138299159</v>
      </c>
      <c r="P417" s="928"/>
      <c r="Q417" s="928" t="s">
        <v>4663</v>
      </c>
      <c r="R417" s="928" t="s">
        <v>53</v>
      </c>
      <c r="S417" s="928" t="s">
        <v>54</v>
      </c>
      <c r="T417" s="928" t="s">
        <v>12279</v>
      </c>
      <c r="U417" s="1250"/>
      <c r="V417" s="1301" t="s">
        <v>57</v>
      </c>
      <c r="W417" s="1302" t="s">
        <v>57</v>
      </c>
      <c r="X417" s="1251" t="s">
        <v>57</v>
      </c>
      <c r="Y417" s="1261"/>
      <c r="Z417" s="1259"/>
      <c r="AA417" s="1259"/>
      <c r="AB417" s="1259"/>
      <c r="AC417" s="1271"/>
      <c r="AD417" s="1259" t="s">
        <v>58</v>
      </c>
      <c r="AE417" s="1261"/>
      <c r="AF417" s="1262" t="s">
        <v>59</v>
      </c>
      <c r="AG417" s="1247" t="s">
        <v>59</v>
      </c>
      <c r="AH417" s="1247" t="s">
        <v>59</v>
      </c>
      <c r="AI417" s="1247" t="s">
        <v>59</v>
      </c>
      <c r="AJ417" s="1247" t="s">
        <v>59</v>
      </c>
      <c r="AK417" s="1247" t="s">
        <v>59</v>
      </c>
      <c r="AL417" s="1247"/>
      <c r="AM417" s="1247"/>
      <c r="AN417" s="934"/>
      <c r="AO417" s="1285" t="s">
        <v>12198</v>
      </c>
      <c r="AP417" s="1247"/>
      <c r="AQ417" s="1248" t="str" cm="1">
        <f t="array" ref="AQ417">IF(AD417="NO FAVORABLE","NO FAVORABLE",IF(SUMPRODUCT(--(TRIM(AF417:AK417)&lt;&gt;"SI"),--(TRIM(AF417:AK417)&lt;&gt;"NA"))&gt;0,"SUBSANAR","APROBADA CR"))</f>
        <v>APROBADA CR</v>
      </c>
    </row>
    <row r="418" spans="1:43" s="1249" customFormat="1" ht="14.4" x14ac:dyDescent="0.3">
      <c r="A418" s="1282" t="s">
        <v>11462</v>
      </c>
      <c r="B418" s="928" t="s">
        <v>11463</v>
      </c>
      <c r="C418" s="928">
        <v>1160</v>
      </c>
      <c r="D418" s="899" t="s">
        <v>45</v>
      </c>
      <c r="E418" s="928" t="s">
        <v>1911</v>
      </c>
      <c r="F418" s="928" t="s">
        <v>1973</v>
      </c>
      <c r="G418" s="928" t="s">
        <v>9462</v>
      </c>
      <c r="H418" s="928" t="s">
        <v>292</v>
      </c>
      <c r="I418" s="1239" t="str">
        <f t="shared" si="18"/>
        <v>ANA  MILENA  SOLERA ALVAREZ</v>
      </c>
      <c r="J418" s="899" t="s">
        <v>50</v>
      </c>
      <c r="K418" s="928">
        <v>1039083338</v>
      </c>
      <c r="L418" s="929">
        <v>38106</v>
      </c>
      <c r="M418" s="928">
        <v>21</v>
      </c>
      <c r="N418" s="928" t="s">
        <v>379</v>
      </c>
      <c r="O418" s="928">
        <v>3216118396</v>
      </c>
      <c r="P418" s="928"/>
      <c r="Q418" s="928"/>
      <c r="R418" s="928" t="s">
        <v>53</v>
      </c>
      <c r="S418" s="928" t="s">
        <v>54</v>
      </c>
      <c r="T418" s="1250" t="s">
        <v>12280</v>
      </c>
      <c r="U418" s="1250"/>
      <c r="V418" s="1301" t="s">
        <v>57</v>
      </c>
      <c r="W418" s="1302" t="s">
        <v>57</v>
      </c>
      <c r="X418" s="1251" t="s">
        <v>57</v>
      </c>
      <c r="Y418" s="1261"/>
      <c r="Z418" s="1259"/>
      <c r="AA418" s="1259"/>
      <c r="AB418" s="1259"/>
      <c r="AC418" s="1271"/>
      <c r="AD418" s="1259" t="s">
        <v>58</v>
      </c>
      <c r="AE418" s="1261"/>
      <c r="AF418" s="1303" t="s">
        <v>59</v>
      </c>
      <c r="AG418" s="1263" t="s">
        <v>57</v>
      </c>
      <c r="AH418" s="1263" t="s">
        <v>59</v>
      </c>
      <c r="AI418" s="1263" t="s">
        <v>59</v>
      </c>
      <c r="AJ418" s="1263" t="s">
        <v>59</v>
      </c>
      <c r="AK418" s="1263" t="s">
        <v>59</v>
      </c>
      <c r="AL418" s="1263"/>
      <c r="AM418" s="1247"/>
      <c r="AN418" s="934"/>
      <c r="AO418" s="1285" t="s">
        <v>12198</v>
      </c>
      <c r="AP418" s="1247"/>
      <c r="AQ418" s="1248" t="str" cm="1">
        <f t="array" ref="AQ418">IF(AD418="NO FAVORABLE","NO FAVORABLE",IF(SUMPRODUCT(--(TRIM(AF418:AK418)&lt;&gt;"SI"),--(TRIM(AF418:AK418)&lt;&gt;"NA"))&gt;0,"SUBSANAR","APROBADA CR"))</f>
        <v>APROBADA CR</v>
      </c>
    </row>
    <row r="419" spans="1:43" s="1249" customFormat="1" ht="14.4" x14ac:dyDescent="0.3">
      <c r="A419" s="1282" t="s">
        <v>11462</v>
      </c>
      <c r="B419" s="928" t="s">
        <v>11463</v>
      </c>
      <c r="C419" s="928">
        <v>1181</v>
      </c>
      <c r="D419" s="899" t="s">
        <v>45</v>
      </c>
      <c r="E419" s="928" t="s">
        <v>2274</v>
      </c>
      <c r="F419" s="928" t="s">
        <v>1392</v>
      </c>
      <c r="G419" s="928" t="s">
        <v>9147</v>
      </c>
      <c r="H419" s="928" t="s">
        <v>8788</v>
      </c>
      <c r="I419" s="1239" t="str">
        <f t="shared" si="18"/>
        <v>CAMILA  ANDREA  PALOMEQUE GENES</v>
      </c>
      <c r="J419" s="899" t="s">
        <v>50</v>
      </c>
      <c r="K419" s="928">
        <v>1131939243</v>
      </c>
      <c r="L419" s="929">
        <v>37969</v>
      </c>
      <c r="M419" s="928">
        <v>21</v>
      </c>
      <c r="N419" s="928" t="s">
        <v>379</v>
      </c>
      <c r="O419" s="928">
        <v>3105948547</v>
      </c>
      <c r="P419" s="1257" t="s">
        <v>12282</v>
      </c>
      <c r="Q419" s="928" t="s">
        <v>505</v>
      </c>
      <c r="R419" s="1250" t="s">
        <v>12281</v>
      </c>
      <c r="S419" s="928" t="s">
        <v>54</v>
      </c>
      <c r="T419" s="1250" t="s">
        <v>11508</v>
      </c>
      <c r="U419" s="1250"/>
      <c r="V419" s="1301" t="s">
        <v>57</v>
      </c>
      <c r="W419" s="1302" t="s">
        <v>57</v>
      </c>
      <c r="X419" s="1251" t="s">
        <v>57</v>
      </c>
      <c r="Y419" s="1261"/>
      <c r="Z419" s="1259"/>
      <c r="AA419" s="1259"/>
      <c r="AB419" s="1259"/>
      <c r="AC419" s="1271"/>
      <c r="AD419" s="1259" t="s">
        <v>58</v>
      </c>
      <c r="AE419" s="1261"/>
      <c r="AF419" s="1262" t="s">
        <v>59</v>
      </c>
      <c r="AG419" s="1247" t="s">
        <v>57</v>
      </c>
      <c r="AH419" s="1247" t="s">
        <v>59</v>
      </c>
      <c r="AI419" s="1247" t="s">
        <v>59</v>
      </c>
      <c r="AJ419" s="1247" t="s">
        <v>59</v>
      </c>
      <c r="AK419" s="1247" t="s">
        <v>59</v>
      </c>
      <c r="AL419" s="1247"/>
      <c r="AM419" s="1247"/>
      <c r="AN419" s="934"/>
      <c r="AO419" s="1285" t="s">
        <v>12198</v>
      </c>
      <c r="AP419" s="1263"/>
      <c r="AQ419" s="1248" t="str" cm="1">
        <f t="array" ref="AQ419">IF(AD419="NO FAVORABLE","NO FAVORABLE",IF(SUMPRODUCT(--(TRIM(AF419:AK419)&lt;&gt;"SI"),--(TRIM(AF419:AK419)&lt;&gt;"NA"))&gt;0,"SUBSANAR","APROBADA CR"))</f>
        <v>APROBADA CR</v>
      </c>
    </row>
    <row r="420" spans="1:43" s="1249" customFormat="1" ht="14.4" x14ac:dyDescent="0.3">
      <c r="A420" s="1282" t="s">
        <v>11462</v>
      </c>
      <c r="B420" s="928" t="s">
        <v>11463</v>
      </c>
      <c r="C420" s="928">
        <v>1183</v>
      </c>
      <c r="D420" s="899" t="s">
        <v>45</v>
      </c>
      <c r="E420" s="928" t="s">
        <v>3410</v>
      </c>
      <c r="F420" s="928" t="s">
        <v>316</v>
      </c>
      <c r="G420" s="928" t="s">
        <v>625</v>
      </c>
      <c r="H420" s="928" t="s">
        <v>8467</v>
      </c>
      <c r="I420" s="1239" t="str">
        <f t="shared" si="18"/>
        <v>CINDY  PAOLA PEÑA BLANQUICET</v>
      </c>
      <c r="J420" s="899" t="s">
        <v>50</v>
      </c>
      <c r="K420" s="928">
        <v>1039082721</v>
      </c>
      <c r="L420" s="929">
        <v>37400</v>
      </c>
      <c r="M420" s="928">
        <v>23</v>
      </c>
      <c r="N420" s="928" t="s">
        <v>379</v>
      </c>
      <c r="O420" s="928">
        <v>3218023912</v>
      </c>
      <c r="P420" s="1257" t="s">
        <v>12283</v>
      </c>
      <c r="Q420" s="928" t="s">
        <v>2254</v>
      </c>
      <c r="R420" s="1250" t="s">
        <v>12281</v>
      </c>
      <c r="S420" s="928" t="s">
        <v>54</v>
      </c>
      <c r="T420" s="1250" t="s">
        <v>11508</v>
      </c>
      <c r="U420" s="1250"/>
      <c r="V420" s="1301" t="s">
        <v>57</v>
      </c>
      <c r="W420" s="1302" t="s">
        <v>57</v>
      </c>
      <c r="X420" s="1251" t="s">
        <v>57</v>
      </c>
      <c r="Y420" s="1261"/>
      <c r="Z420" s="1259"/>
      <c r="AA420" s="1259"/>
      <c r="AB420" s="1259"/>
      <c r="AC420" s="1271"/>
      <c r="AD420" s="1259" t="s">
        <v>58</v>
      </c>
      <c r="AE420" s="1261"/>
      <c r="AF420" s="1262" t="s">
        <v>59</v>
      </c>
      <c r="AG420" s="1247" t="s">
        <v>59</v>
      </c>
      <c r="AH420" s="1247" t="s">
        <v>59</v>
      </c>
      <c r="AI420" s="1247" t="s">
        <v>59</v>
      </c>
      <c r="AJ420" s="1247" t="s">
        <v>59</v>
      </c>
      <c r="AK420" s="1247" t="s">
        <v>59</v>
      </c>
      <c r="AL420" s="1247"/>
      <c r="AM420" s="1247"/>
      <c r="AN420" s="934"/>
      <c r="AO420" s="1285" t="s">
        <v>12198</v>
      </c>
      <c r="AP420" s="1255"/>
      <c r="AQ420" s="1248" t="str" cm="1">
        <f t="array" ref="AQ420">IF(AD420="NO FAVORABLE","NO FAVORABLE",IF(SUMPRODUCT(--(TRIM(AF420:AK420)&lt;&gt;"SI"),--(TRIM(AF420:AK420)&lt;&gt;"NA"))&gt;0,"SUBSANAR","APROBADA CR"))</f>
        <v>APROBADA CR</v>
      </c>
    </row>
    <row r="421" spans="1:43" s="1249" customFormat="1" ht="14.4" x14ac:dyDescent="0.3">
      <c r="A421" s="1282" t="s">
        <v>11462</v>
      </c>
      <c r="B421" s="928" t="s">
        <v>11463</v>
      </c>
      <c r="C421" s="928">
        <v>1190</v>
      </c>
      <c r="D421" s="899" t="s">
        <v>45</v>
      </c>
      <c r="E421" s="928" t="s">
        <v>199</v>
      </c>
      <c r="F421" s="928" t="s">
        <v>1967</v>
      </c>
      <c r="G421" s="928" t="s">
        <v>6263</v>
      </c>
      <c r="H421" s="928" t="s">
        <v>1743</v>
      </c>
      <c r="I421" s="1239" t="str">
        <f t="shared" ref="I421:I429" si="19">CONCATENATE(E421," ",F421," ",G421," ",H421)</f>
        <v xml:space="preserve">ANA PATRICIA  PAEZ LOPEZ </v>
      </c>
      <c r="J421" s="899" t="s">
        <v>50</v>
      </c>
      <c r="K421" s="928">
        <v>39420821</v>
      </c>
      <c r="L421" s="929">
        <v>28440</v>
      </c>
      <c r="M421" s="928">
        <v>46</v>
      </c>
      <c r="N421" s="928" t="s">
        <v>379</v>
      </c>
      <c r="O421" s="928">
        <v>3183415929</v>
      </c>
      <c r="P421" s="1257" t="s">
        <v>12284</v>
      </c>
      <c r="Q421" s="928" t="s">
        <v>505</v>
      </c>
      <c r="R421" s="928" t="s">
        <v>53</v>
      </c>
      <c r="S421" s="928" t="s">
        <v>54</v>
      </c>
      <c r="T421" s="928" t="s">
        <v>12285</v>
      </c>
      <c r="U421" s="1250"/>
      <c r="V421" s="1301" t="s">
        <v>57</v>
      </c>
      <c r="W421" s="1302" t="s">
        <v>57</v>
      </c>
      <c r="X421" s="1251" t="s">
        <v>57</v>
      </c>
      <c r="Y421" s="1261"/>
      <c r="Z421" s="1259"/>
      <c r="AA421" s="1259"/>
      <c r="AB421" s="1259"/>
      <c r="AC421" s="1271"/>
      <c r="AD421" s="1259" t="s">
        <v>58</v>
      </c>
      <c r="AE421" s="1261"/>
      <c r="AF421" s="1262" t="s">
        <v>59</v>
      </c>
      <c r="AG421" s="1247" t="s">
        <v>59</v>
      </c>
      <c r="AH421" s="1247" t="s">
        <v>59</v>
      </c>
      <c r="AI421" s="1247" t="s">
        <v>59</v>
      </c>
      <c r="AJ421" s="1247" t="s">
        <v>59</v>
      </c>
      <c r="AK421" s="1247" t="s">
        <v>59</v>
      </c>
      <c r="AL421" s="1247" t="s">
        <v>70</v>
      </c>
      <c r="AM421" s="1247"/>
      <c r="AN421" s="1252"/>
      <c r="AO421" s="1285" t="s">
        <v>12198</v>
      </c>
      <c r="AP421" s="1247"/>
      <c r="AQ421" s="1248" t="str" cm="1">
        <f t="array" ref="AQ421">IF(AD421="NO FAVORABLE","NO FAVORABLE",IF(SUMPRODUCT(--(TRIM(AF421:AK421)&lt;&gt;"SI"),--(TRIM(AF421:AK421)&lt;&gt;"NA"))&gt;0,"SUBSANAR","APROBADA CR"))</f>
        <v>APROBADA CR</v>
      </c>
    </row>
    <row r="422" spans="1:43" s="1249" customFormat="1" ht="14.4" x14ac:dyDescent="0.3">
      <c r="A422" s="1282" t="s">
        <v>11462</v>
      </c>
      <c r="B422" s="928" t="s">
        <v>11463</v>
      </c>
      <c r="C422" s="928">
        <v>1210</v>
      </c>
      <c r="D422" s="899" t="s">
        <v>45</v>
      </c>
      <c r="E422" s="928" t="s">
        <v>4474</v>
      </c>
      <c r="F422" s="928" t="s">
        <v>666</v>
      </c>
      <c r="G422" s="928" t="s">
        <v>252</v>
      </c>
      <c r="H422" s="928" t="s">
        <v>400</v>
      </c>
      <c r="I422" s="1239" t="str">
        <f t="shared" si="19"/>
        <v>CLARIBEL  MARIA  LOPEZ PEREZ</v>
      </c>
      <c r="J422" s="899" t="s">
        <v>50</v>
      </c>
      <c r="K422" s="928">
        <v>43250055</v>
      </c>
      <c r="L422" s="929">
        <v>18731</v>
      </c>
      <c r="M422" s="928">
        <v>74</v>
      </c>
      <c r="N422" s="928" t="s">
        <v>379</v>
      </c>
      <c r="O422" s="928">
        <v>3216963462</v>
      </c>
      <c r="P422" s="928"/>
      <c r="Q422" s="928" t="s">
        <v>2001</v>
      </c>
      <c r="R422" s="928" t="s">
        <v>12078</v>
      </c>
      <c r="S422" s="928" t="s">
        <v>54</v>
      </c>
      <c r="T422" s="928" t="s">
        <v>12287</v>
      </c>
      <c r="U422" s="1280"/>
      <c r="V422" s="1301" t="s">
        <v>57</v>
      </c>
      <c r="W422" s="1302" t="s">
        <v>57</v>
      </c>
      <c r="X422" s="1251" t="s">
        <v>57</v>
      </c>
      <c r="Y422" s="1261"/>
      <c r="Z422" s="1259"/>
      <c r="AA422" s="1259"/>
      <c r="AB422" s="1259"/>
      <c r="AC422" s="1271"/>
      <c r="AD422" s="1259" t="s">
        <v>58</v>
      </c>
      <c r="AE422" s="1261"/>
      <c r="AF422" s="1303" t="s">
        <v>59</v>
      </c>
      <c r="AG422" s="1263" t="s">
        <v>57</v>
      </c>
      <c r="AH422" s="1263" t="s">
        <v>59</v>
      </c>
      <c r="AI422" s="1263" t="s">
        <v>59</v>
      </c>
      <c r="AJ422" s="1263" t="s">
        <v>59</v>
      </c>
      <c r="AK422" s="1263" t="s">
        <v>59</v>
      </c>
      <c r="AL422" s="1263"/>
      <c r="AM422" s="1247"/>
      <c r="AN422" s="934"/>
      <c r="AO422" s="1285" t="s">
        <v>12198</v>
      </c>
      <c r="AP422" s="1263"/>
      <c r="AQ422" s="1248" t="str" cm="1">
        <f t="array" ref="AQ422">IF(AD422="NO FAVORABLE","NO FAVORABLE",IF(SUMPRODUCT(--(TRIM(AF422:AK422)&lt;&gt;"SI"),--(TRIM(AF422:AK422)&lt;&gt;"NA"))&gt;0,"SUBSANAR","APROBADA CR"))</f>
        <v>APROBADA CR</v>
      </c>
    </row>
    <row r="423" spans="1:43" s="1249" customFormat="1" ht="14.4" x14ac:dyDescent="0.3">
      <c r="A423" s="1282" t="s">
        <v>11462</v>
      </c>
      <c r="B423" s="928" t="s">
        <v>11463</v>
      </c>
      <c r="C423" s="928">
        <v>1219</v>
      </c>
      <c r="D423" s="899" t="s">
        <v>45</v>
      </c>
      <c r="E423" s="928" t="s">
        <v>5348</v>
      </c>
      <c r="F423" s="928"/>
      <c r="G423" s="928" t="s">
        <v>48</v>
      </c>
      <c r="H423" s="928" t="s">
        <v>1267</v>
      </c>
      <c r="I423" s="1239" t="str">
        <f t="shared" si="19"/>
        <v xml:space="preserve">LENIS   CORREA HERNANDEZ </v>
      </c>
      <c r="J423" s="899" t="s">
        <v>50</v>
      </c>
      <c r="K423" s="928">
        <v>1039093034</v>
      </c>
      <c r="L423" s="929">
        <v>33363</v>
      </c>
      <c r="M423" s="928">
        <v>34</v>
      </c>
      <c r="N423" s="928" t="s">
        <v>379</v>
      </c>
      <c r="O423" s="928">
        <v>3234708052</v>
      </c>
      <c r="P423" s="1257" t="s">
        <v>12288</v>
      </c>
      <c r="Q423" s="928" t="s">
        <v>2254</v>
      </c>
      <c r="R423" s="928" t="s">
        <v>12078</v>
      </c>
      <c r="S423" s="928" t="s">
        <v>54</v>
      </c>
      <c r="T423" s="928" t="s">
        <v>5349</v>
      </c>
      <c r="U423" s="1250"/>
      <c r="V423" s="1301" t="s">
        <v>57</v>
      </c>
      <c r="W423" s="1302" t="s">
        <v>57</v>
      </c>
      <c r="X423" s="1251" t="s">
        <v>57</v>
      </c>
      <c r="Y423" s="1261"/>
      <c r="Z423" s="1259"/>
      <c r="AA423" s="1259"/>
      <c r="AB423" s="1259"/>
      <c r="AC423" s="1271"/>
      <c r="AD423" s="1259" t="s">
        <v>58</v>
      </c>
      <c r="AE423" s="1261"/>
      <c r="AF423" s="1262" t="s">
        <v>59</v>
      </c>
      <c r="AG423" s="1247" t="s">
        <v>57</v>
      </c>
      <c r="AH423" s="1247" t="s">
        <v>59</v>
      </c>
      <c r="AI423" s="1247" t="s">
        <v>59</v>
      </c>
      <c r="AJ423" s="1247" t="s">
        <v>59</v>
      </c>
      <c r="AK423" s="1247" t="s">
        <v>59</v>
      </c>
      <c r="AL423" s="1247" t="s">
        <v>194</v>
      </c>
      <c r="AM423" s="1247"/>
      <c r="AN423" s="934"/>
      <c r="AO423" s="1285" t="s">
        <v>12198</v>
      </c>
      <c r="AP423" s="1247" t="e">
        <v>#N/A</v>
      </c>
      <c r="AQ423" s="1248" t="str" cm="1">
        <f t="array" ref="AQ423">IF(AD423="NO FAVORABLE","NO FAVORABLE",IF(SUMPRODUCT(--(TRIM(AF423:AK423)&lt;&gt;"SI"),--(TRIM(AF423:AK423)&lt;&gt;"NA"))&gt;0,"SUBSANAR","APROBADA CR"))</f>
        <v>APROBADA CR</v>
      </c>
    </row>
    <row r="424" spans="1:43" s="1249" customFormat="1" ht="14.4" x14ac:dyDescent="0.3">
      <c r="A424" s="1282" t="s">
        <v>11462</v>
      </c>
      <c r="B424" s="928" t="s">
        <v>11463</v>
      </c>
      <c r="C424" s="928">
        <v>1220</v>
      </c>
      <c r="D424" s="899" t="s">
        <v>45</v>
      </c>
      <c r="E424" s="928" t="s">
        <v>7243</v>
      </c>
      <c r="F424" s="928" t="s">
        <v>666</v>
      </c>
      <c r="G424" s="928" t="s">
        <v>4975</v>
      </c>
      <c r="H424" s="928" t="s">
        <v>2638</v>
      </c>
      <c r="I424" s="1239" t="str">
        <f t="shared" si="19"/>
        <v>ELSA  MARIA  PADILLA  MORELO</v>
      </c>
      <c r="J424" s="899" t="s">
        <v>50</v>
      </c>
      <c r="K424" s="928">
        <v>39158180</v>
      </c>
      <c r="L424" s="929">
        <v>22176</v>
      </c>
      <c r="M424" s="928">
        <v>65</v>
      </c>
      <c r="N424" s="928" t="s">
        <v>379</v>
      </c>
      <c r="O424" s="928">
        <v>3117904278</v>
      </c>
      <c r="P424" s="928"/>
      <c r="Q424" s="928" t="s">
        <v>1987</v>
      </c>
      <c r="R424" s="928" t="s">
        <v>53</v>
      </c>
      <c r="S424" s="928" t="s">
        <v>54</v>
      </c>
      <c r="T424" s="928" t="s">
        <v>12289</v>
      </c>
      <c r="U424" s="1250"/>
      <c r="V424" s="1301" t="s">
        <v>57</v>
      </c>
      <c r="W424" s="1302" t="s">
        <v>57</v>
      </c>
      <c r="X424" s="1251" t="s">
        <v>57</v>
      </c>
      <c r="Y424" s="1261"/>
      <c r="Z424" s="1259"/>
      <c r="AA424" s="1259"/>
      <c r="AB424" s="1259"/>
      <c r="AC424" s="1271"/>
      <c r="AD424" s="1259" t="s">
        <v>58</v>
      </c>
      <c r="AE424" s="1261"/>
      <c r="AF424" s="1262" t="s">
        <v>59</v>
      </c>
      <c r="AG424" s="1247" t="s">
        <v>57</v>
      </c>
      <c r="AH424" s="1247" t="s">
        <v>59</v>
      </c>
      <c r="AI424" s="1247" t="s">
        <v>59</v>
      </c>
      <c r="AJ424" s="1247" t="s">
        <v>59</v>
      </c>
      <c r="AK424" s="1247" t="s">
        <v>59</v>
      </c>
      <c r="AL424" s="1247" t="s">
        <v>138</v>
      </c>
      <c r="AM424" s="1247"/>
      <c r="AN424" s="934"/>
      <c r="AO424" s="1285" t="s">
        <v>12198</v>
      </c>
      <c r="AP424" s="1247"/>
      <c r="AQ424" s="1248" t="str" cm="1">
        <f t="array" ref="AQ424">IF(AD424="NO FAVORABLE","NO FAVORABLE",IF(SUMPRODUCT(--(TRIM(AF424:AK424)&lt;&gt;"SI"),--(TRIM(AF424:AK424)&lt;&gt;"NA"))&gt;0,"SUBSANAR","APROBADA CR"))</f>
        <v>APROBADA CR</v>
      </c>
    </row>
    <row r="425" spans="1:43" s="1249" customFormat="1" ht="14.4" x14ac:dyDescent="0.3">
      <c r="A425" s="1282" t="s">
        <v>11462</v>
      </c>
      <c r="B425" s="928" t="s">
        <v>11463</v>
      </c>
      <c r="C425" s="928">
        <v>1230</v>
      </c>
      <c r="D425" s="899" t="s">
        <v>45</v>
      </c>
      <c r="E425" s="928" t="s">
        <v>12291</v>
      </c>
      <c r="F425" s="928"/>
      <c r="G425" s="928" t="s">
        <v>554</v>
      </c>
      <c r="H425" s="928" t="s">
        <v>2330</v>
      </c>
      <c r="I425" s="1239" t="str">
        <f t="shared" si="19"/>
        <v xml:space="preserve">GIANELA   GOMEZ GARCES </v>
      </c>
      <c r="J425" s="899" t="s">
        <v>50</v>
      </c>
      <c r="K425" s="928">
        <v>1039085958</v>
      </c>
      <c r="L425" s="929">
        <v>37418</v>
      </c>
      <c r="M425" s="928">
        <v>23</v>
      </c>
      <c r="N425" s="928" t="s">
        <v>379</v>
      </c>
      <c r="O425" s="928"/>
      <c r="P425" s="928"/>
      <c r="Q425" s="928"/>
      <c r="R425" s="928" t="s">
        <v>53</v>
      </c>
      <c r="S425" s="928" t="s">
        <v>54</v>
      </c>
      <c r="T425" s="928" t="s">
        <v>205</v>
      </c>
      <c r="U425" s="1250"/>
      <c r="V425" s="1301" t="s">
        <v>57</v>
      </c>
      <c r="W425" s="1302" t="s">
        <v>57</v>
      </c>
      <c r="X425" s="1251" t="s">
        <v>57</v>
      </c>
      <c r="Y425" s="1261"/>
      <c r="Z425" s="1259"/>
      <c r="AA425" s="1259"/>
      <c r="AB425" s="1259"/>
      <c r="AC425" s="1271"/>
      <c r="AD425" s="1259" t="s">
        <v>58</v>
      </c>
      <c r="AE425" s="1261"/>
      <c r="AF425" s="1303" t="s">
        <v>59</v>
      </c>
      <c r="AG425" s="1263" t="s">
        <v>57</v>
      </c>
      <c r="AH425" s="1263" t="s">
        <v>59</v>
      </c>
      <c r="AI425" s="1263" t="s">
        <v>59</v>
      </c>
      <c r="AJ425" s="1263" t="s">
        <v>59</v>
      </c>
      <c r="AK425" s="1263" t="s">
        <v>59</v>
      </c>
      <c r="AL425" s="1263" t="s">
        <v>174</v>
      </c>
      <c r="AM425" s="1247"/>
      <c r="AN425" s="934"/>
      <c r="AO425" s="1285" t="s">
        <v>12198</v>
      </c>
      <c r="AP425" s="1255"/>
      <c r="AQ425" s="1248" t="str" cm="1">
        <f t="array" ref="AQ425">IF(AD425="NO FAVORABLE","NO FAVORABLE",IF(SUMPRODUCT(--(TRIM(AF425:AK425)&lt;&gt;"SI"),--(TRIM(AF425:AK425)&lt;&gt;"NA"))&gt;0,"SUBSANAR","APROBADA CR"))</f>
        <v>APROBADA CR</v>
      </c>
    </row>
    <row r="426" spans="1:43" s="1249" customFormat="1" ht="14.4" x14ac:dyDescent="0.3">
      <c r="A426" s="1282" t="s">
        <v>11462</v>
      </c>
      <c r="B426" s="928" t="s">
        <v>11463</v>
      </c>
      <c r="C426" s="928">
        <v>1235</v>
      </c>
      <c r="D426" s="899" t="s">
        <v>45</v>
      </c>
      <c r="E426" s="928" t="s">
        <v>2004</v>
      </c>
      <c r="F426" s="928"/>
      <c r="G426" s="928" t="s">
        <v>4993</v>
      </c>
      <c r="H426" s="928" t="s">
        <v>12292</v>
      </c>
      <c r="I426" s="1239" t="str">
        <f t="shared" si="19"/>
        <v xml:space="preserve">GLADYS   MERCADO  SABALA </v>
      </c>
      <c r="J426" s="899" t="s">
        <v>50</v>
      </c>
      <c r="K426" s="928">
        <v>32201784</v>
      </c>
      <c r="L426" s="929">
        <v>30010</v>
      </c>
      <c r="M426" s="928">
        <v>43</v>
      </c>
      <c r="N426" s="928" t="s">
        <v>379</v>
      </c>
      <c r="O426" s="928"/>
      <c r="P426" s="928"/>
      <c r="Q426" s="928"/>
      <c r="R426" s="928" t="s">
        <v>53</v>
      </c>
      <c r="S426" s="928" t="s">
        <v>54</v>
      </c>
      <c r="T426" s="928" t="s">
        <v>12293</v>
      </c>
      <c r="U426" s="1250"/>
      <c r="V426" s="1301" t="s">
        <v>57</v>
      </c>
      <c r="W426" s="1302" t="s">
        <v>57</v>
      </c>
      <c r="X426" s="1251" t="s">
        <v>57</v>
      </c>
      <c r="Y426" s="1261"/>
      <c r="Z426" s="1259"/>
      <c r="AA426" s="1259"/>
      <c r="AB426" s="1259"/>
      <c r="AC426" s="1271"/>
      <c r="AD426" s="1259" t="s">
        <v>58</v>
      </c>
      <c r="AE426" s="1261"/>
      <c r="AF426" s="1262" t="s">
        <v>59</v>
      </c>
      <c r="AG426" s="1247" t="s">
        <v>57</v>
      </c>
      <c r="AH426" s="1247" t="s">
        <v>59</v>
      </c>
      <c r="AI426" s="1247" t="s">
        <v>59</v>
      </c>
      <c r="AJ426" s="1247" t="s">
        <v>59</v>
      </c>
      <c r="AK426" s="1247" t="s">
        <v>59</v>
      </c>
      <c r="AL426" s="1247" t="s">
        <v>258</v>
      </c>
      <c r="AM426" s="1247"/>
      <c r="AN426" s="934"/>
      <c r="AO426" s="1285" t="s">
        <v>12198</v>
      </c>
      <c r="AP426" s="1263"/>
      <c r="AQ426" s="1248" t="str" cm="1">
        <f t="array" ref="AQ426">IF(AD426="NO FAVORABLE","NO FAVORABLE",IF(SUMPRODUCT(--(TRIM(AF426:AK426)&lt;&gt;"SI"),--(TRIM(AF426:AK426)&lt;&gt;"NA"))&gt;0,"SUBSANAR","APROBADA CR"))</f>
        <v>APROBADA CR</v>
      </c>
    </row>
    <row r="427" spans="1:43" s="1249" customFormat="1" ht="14.4" x14ac:dyDescent="0.3">
      <c r="A427" s="1282" t="s">
        <v>11462</v>
      </c>
      <c r="B427" s="928" t="s">
        <v>11463</v>
      </c>
      <c r="C427" s="928">
        <v>1239</v>
      </c>
      <c r="D427" s="899" t="s">
        <v>45</v>
      </c>
      <c r="E427" s="928" t="s">
        <v>1348</v>
      </c>
      <c r="F427" s="928" t="s">
        <v>2104</v>
      </c>
      <c r="G427" s="928" t="s">
        <v>7533</v>
      </c>
      <c r="H427" s="928" t="s">
        <v>12294</v>
      </c>
      <c r="I427" s="1239" t="str">
        <f t="shared" si="19"/>
        <v>LUZ  ENITH MARMOL LLENERA</v>
      </c>
      <c r="J427" s="899" t="s">
        <v>50</v>
      </c>
      <c r="K427" s="928">
        <v>34882579</v>
      </c>
      <c r="L427" s="929">
        <v>29775</v>
      </c>
      <c r="M427" s="928">
        <v>44</v>
      </c>
      <c r="N427" s="928" t="s">
        <v>379</v>
      </c>
      <c r="O427" s="928">
        <v>3017855691</v>
      </c>
      <c r="P427" s="1257" t="s">
        <v>12295</v>
      </c>
      <c r="Q427" s="928"/>
      <c r="R427" s="928" t="s">
        <v>53</v>
      </c>
      <c r="S427" s="928" t="s">
        <v>54</v>
      </c>
      <c r="T427" s="928" t="s">
        <v>12296</v>
      </c>
      <c r="U427" s="1250"/>
      <c r="V427" s="1301" t="s">
        <v>57</v>
      </c>
      <c r="W427" s="1327" t="s">
        <v>57</v>
      </c>
      <c r="X427" s="1328" t="s">
        <v>57</v>
      </c>
      <c r="Y427" s="1261"/>
      <c r="Z427" s="1259"/>
      <c r="AA427" s="1259"/>
      <c r="AB427" s="1259"/>
      <c r="AC427" s="1271"/>
      <c r="AD427" s="1259" t="s">
        <v>58</v>
      </c>
      <c r="AE427" s="1261"/>
      <c r="AF427" s="1303" t="s">
        <v>59</v>
      </c>
      <c r="AG427" s="1263" t="s">
        <v>57</v>
      </c>
      <c r="AH427" s="1263" t="s">
        <v>59</v>
      </c>
      <c r="AI427" s="1263" t="s">
        <v>59</v>
      </c>
      <c r="AJ427" s="1263" t="s">
        <v>59</v>
      </c>
      <c r="AK427" s="1263" t="s">
        <v>59</v>
      </c>
      <c r="AL427" s="1263" t="s">
        <v>1141</v>
      </c>
      <c r="AM427" s="1247"/>
      <c r="AN427" s="934"/>
      <c r="AO427" s="1285" t="s">
        <v>12198</v>
      </c>
      <c r="AP427" s="1255" t="e">
        <v>#N/A</v>
      </c>
      <c r="AQ427" s="1248" t="str" cm="1">
        <f t="array" ref="AQ427">IF(AD427="NO FAVORABLE","NO FAVORABLE",IF(SUMPRODUCT(--(TRIM(AF427:AK427)&lt;&gt;"SI"),--(TRIM(AF427:AK427)&lt;&gt;"NA"))&gt;0,"SUBSANAR","APROBADA CR"))</f>
        <v>APROBADA CR</v>
      </c>
    </row>
    <row r="428" spans="1:43" s="1249" customFormat="1" ht="14.4" x14ac:dyDescent="0.3">
      <c r="A428" s="1282" t="s">
        <v>11462</v>
      </c>
      <c r="B428" s="928" t="s">
        <v>11463</v>
      </c>
      <c r="C428" s="928">
        <v>1240</v>
      </c>
      <c r="D428" s="1532" t="s">
        <v>45</v>
      </c>
      <c r="E428" s="928" t="s">
        <v>1925</v>
      </c>
      <c r="F428" s="928" t="s">
        <v>1348</v>
      </c>
      <c r="G428" s="928" t="s">
        <v>12297</v>
      </c>
      <c r="H428" s="928" t="s">
        <v>5096</v>
      </c>
      <c r="I428" s="1530" t="str">
        <f t="shared" si="19"/>
        <v xml:space="preserve">MARY  LUZ  CASTEÑADA  LOBO </v>
      </c>
      <c r="J428" s="899" t="s">
        <v>50</v>
      </c>
      <c r="K428" s="928">
        <v>1001589889</v>
      </c>
      <c r="L428" s="929">
        <v>31449</v>
      </c>
      <c r="M428" s="928">
        <v>38</v>
      </c>
      <c r="N428" s="928" t="s">
        <v>379</v>
      </c>
      <c r="O428" s="928">
        <v>3127922928</v>
      </c>
      <c r="P428" s="928"/>
      <c r="Q428" s="928" t="s">
        <v>1809</v>
      </c>
      <c r="R428" s="928" t="s">
        <v>53</v>
      </c>
      <c r="S428" s="928" t="s">
        <v>54</v>
      </c>
      <c r="T428" s="928" t="s">
        <v>9464</v>
      </c>
      <c r="U428" s="1280"/>
      <c r="V428" s="1301" t="s">
        <v>57</v>
      </c>
      <c r="W428" s="1302" t="s">
        <v>57</v>
      </c>
      <c r="X428" s="1251" t="s">
        <v>57</v>
      </c>
      <c r="Y428" s="1261"/>
      <c r="Z428" s="1259"/>
      <c r="AA428" s="1259"/>
      <c r="AB428" s="1259"/>
      <c r="AC428" s="1271"/>
      <c r="AD428" s="1259" t="s">
        <v>58</v>
      </c>
      <c r="AE428" s="1610"/>
      <c r="AF428" s="321" t="s">
        <v>59</v>
      </c>
      <c r="AG428" s="321" t="s">
        <v>59</v>
      </c>
      <c r="AH428" s="321" t="s">
        <v>59</v>
      </c>
      <c r="AI428" s="321" t="s">
        <v>59</v>
      </c>
      <c r="AJ428" s="321" t="s">
        <v>59</v>
      </c>
      <c r="AK428" s="1266" t="s">
        <v>59</v>
      </c>
      <c r="AL428" s="1266" t="s">
        <v>174</v>
      </c>
      <c r="AM428" s="1262"/>
      <c r="AN428" s="934"/>
      <c r="AO428" s="1285" t="s">
        <v>12198</v>
      </c>
      <c r="AP428" s="1247"/>
      <c r="AQ428" s="1248" t="str" cm="1">
        <f t="array" ref="AQ428">IF(AD428="NO FAVORABLE","NO FAVORABLE",IF(SUMPRODUCT(--(TRIM(AF428:AK428)&lt;&gt;"SI"),--(TRIM(AF428:AK428)&lt;&gt;"NA"))&gt;0,"SUBSANAR","APROBADA CR"))</f>
        <v>APROBADA CR</v>
      </c>
    </row>
    <row r="429" spans="1:43" s="1249" customFormat="1" ht="14.4" x14ac:dyDescent="0.3">
      <c r="A429" s="1282" t="s">
        <v>11462</v>
      </c>
      <c r="B429" s="928" t="s">
        <v>11463</v>
      </c>
      <c r="C429" s="928">
        <v>1243</v>
      </c>
      <c r="D429" s="899" t="s">
        <v>45</v>
      </c>
      <c r="E429" s="928" t="s">
        <v>2727</v>
      </c>
      <c r="F429" s="928" t="s">
        <v>488</v>
      </c>
      <c r="G429" s="928" t="s">
        <v>3394</v>
      </c>
      <c r="H429" s="928" t="s">
        <v>415</v>
      </c>
      <c r="I429" s="1239" t="str">
        <f t="shared" si="19"/>
        <v>ELVIA  ROSA CORTES  GONZALEZ</v>
      </c>
      <c r="J429" s="899" t="s">
        <v>50</v>
      </c>
      <c r="K429" s="928">
        <v>39156234</v>
      </c>
      <c r="L429" s="929">
        <v>21522</v>
      </c>
      <c r="M429" s="928">
        <v>66</v>
      </c>
      <c r="N429" s="928" t="s">
        <v>379</v>
      </c>
      <c r="O429" s="928"/>
      <c r="P429" s="928"/>
      <c r="Q429" s="928"/>
      <c r="R429" s="928" t="s">
        <v>53</v>
      </c>
      <c r="S429" s="928" t="s">
        <v>54</v>
      </c>
      <c r="T429" s="928" t="s">
        <v>12299</v>
      </c>
      <c r="U429" s="1280"/>
      <c r="V429" s="1301" t="s">
        <v>57</v>
      </c>
      <c r="W429" s="1329" t="s">
        <v>57</v>
      </c>
      <c r="X429" s="1299" t="s">
        <v>12300</v>
      </c>
      <c r="Y429" s="1259"/>
      <c r="Z429" s="1259"/>
      <c r="AA429" s="1259"/>
      <c r="AB429" s="1259"/>
      <c r="AC429" s="1271"/>
      <c r="AD429" s="1254" t="s">
        <v>296</v>
      </c>
      <c r="AE429" s="1261"/>
      <c r="AF429" s="1262" t="s">
        <v>59</v>
      </c>
      <c r="AG429" s="1247" t="s">
        <v>57</v>
      </c>
      <c r="AH429" s="1247" t="s">
        <v>59</v>
      </c>
      <c r="AI429" s="1247" t="s">
        <v>59</v>
      </c>
      <c r="AJ429" s="1247" t="s">
        <v>59</v>
      </c>
      <c r="AK429" s="1247" t="s">
        <v>59</v>
      </c>
      <c r="AL429" s="1247" t="s">
        <v>220</v>
      </c>
      <c r="AM429" s="1247"/>
      <c r="AN429" s="934"/>
      <c r="AO429" s="1287" t="s">
        <v>12301</v>
      </c>
      <c r="AP429" s="1263"/>
      <c r="AQ429" s="1248" t="str" cm="1">
        <f t="array" ref="AQ429">IF(AD429="NO FAVORABLE","NO FAVORABLE",IF(SUMPRODUCT(--(TRIM(AF429:AK429)&lt;&gt;"SI"),--(TRIM(AF429:AK429)&lt;&gt;"NA"))&gt;0,"SUBSANAR","APROBADA CR"))</f>
        <v>APROBADA CR</v>
      </c>
    </row>
    <row r="430" spans="1:43" s="1249" customFormat="1" ht="14.4" x14ac:dyDescent="0.3">
      <c r="A430" s="1282" t="s">
        <v>11462</v>
      </c>
      <c r="B430" s="928" t="s">
        <v>11463</v>
      </c>
      <c r="C430" s="928">
        <v>1251</v>
      </c>
      <c r="D430" s="899" t="s">
        <v>45</v>
      </c>
      <c r="E430" s="928" t="s">
        <v>4857</v>
      </c>
      <c r="F430" s="928" t="s">
        <v>1879</v>
      </c>
      <c r="G430" s="928" t="s">
        <v>9418</v>
      </c>
      <c r="H430" s="928" t="s">
        <v>4912</v>
      </c>
      <c r="I430" s="1239" t="str">
        <f t="shared" ref="I430:I456" si="20">CONCATENATE(E430," ",F430," ",G430," ",H430)</f>
        <v xml:space="preserve">MAIRA  ALEJANDRA  ROCHA  DE LA ROSA </v>
      </c>
      <c r="J430" s="899" t="s">
        <v>50</v>
      </c>
      <c r="K430" s="928">
        <v>1039079013</v>
      </c>
      <c r="L430" s="929">
        <v>37743</v>
      </c>
      <c r="M430" s="928">
        <v>22</v>
      </c>
      <c r="N430" s="928" t="s">
        <v>379</v>
      </c>
      <c r="O430" s="928"/>
      <c r="P430" s="928"/>
      <c r="Q430" s="928"/>
      <c r="R430" s="928" t="s">
        <v>53</v>
      </c>
      <c r="S430" s="928" t="s">
        <v>54</v>
      </c>
      <c r="T430" s="928" t="s">
        <v>12302</v>
      </c>
      <c r="U430" s="1250"/>
      <c r="V430" s="1301" t="s">
        <v>57</v>
      </c>
      <c r="W430" s="1302" t="s">
        <v>57</v>
      </c>
      <c r="X430" s="1251" t="s">
        <v>57</v>
      </c>
      <c r="Y430" s="1261"/>
      <c r="Z430" s="1259"/>
      <c r="AA430" s="1259"/>
      <c r="AB430" s="1259"/>
      <c r="AC430" s="1271"/>
      <c r="AD430" s="1259" t="s">
        <v>58</v>
      </c>
      <c r="AE430" s="1261"/>
      <c r="AF430" s="1303" t="s">
        <v>59</v>
      </c>
      <c r="AG430" s="1263" t="s">
        <v>57</v>
      </c>
      <c r="AH430" s="1263" t="s">
        <v>59</v>
      </c>
      <c r="AI430" s="1263" t="s">
        <v>59</v>
      </c>
      <c r="AJ430" s="1263" t="s">
        <v>59</v>
      </c>
      <c r="AK430" s="1263" t="s">
        <v>59</v>
      </c>
      <c r="AL430" s="1263" t="s">
        <v>258</v>
      </c>
      <c r="AM430" s="1247"/>
      <c r="AN430" s="934"/>
      <c r="AO430" s="1285" t="s">
        <v>12198</v>
      </c>
      <c r="AP430" s="1247" t="e">
        <v>#N/A</v>
      </c>
      <c r="AQ430" s="1248" t="str" cm="1">
        <f t="array" ref="AQ430">IF(AD430="NO FAVORABLE","NO FAVORABLE",IF(SUMPRODUCT(--(TRIM(AF430:AK430)&lt;&gt;"SI"),--(TRIM(AF430:AK430)&lt;&gt;"NA"))&gt;0,"SUBSANAR","APROBADA CR"))</f>
        <v>APROBADA CR</v>
      </c>
    </row>
    <row r="431" spans="1:43" s="1249" customFormat="1" ht="14.4" x14ac:dyDescent="0.3">
      <c r="A431" s="1282" t="s">
        <v>11462</v>
      </c>
      <c r="B431" s="928" t="s">
        <v>11463</v>
      </c>
      <c r="C431" s="928">
        <v>1252</v>
      </c>
      <c r="D431" s="1532" t="s">
        <v>45</v>
      </c>
      <c r="E431" s="928" t="s">
        <v>12303</v>
      </c>
      <c r="F431" s="928"/>
      <c r="G431" s="928" t="s">
        <v>12019</v>
      </c>
      <c r="H431" s="928" t="s">
        <v>102</v>
      </c>
      <c r="I431" s="1530" t="str">
        <f t="shared" si="20"/>
        <v>NAZAIRA   MEDRANO  VASQUEZ</v>
      </c>
      <c r="J431" s="899" t="s">
        <v>50</v>
      </c>
      <c r="K431" s="928">
        <v>39157844</v>
      </c>
      <c r="L431" s="929">
        <v>25999</v>
      </c>
      <c r="M431" s="928">
        <v>54</v>
      </c>
      <c r="N431" s="928" t="s">
        <v>379</v>
      </c>
      <c r="O431" s="928"/>
      <c r="P431" s="928"/>
      <c r="Q431" s="928"/>
      <c r="R431" s="928" t="s">
        <v>53</v>
      </c>
      <c r="S431" s="928" t="s">
        <v>54</v>
      </c>
      <c r="T431" s="928" t="s">
        <v>11479</v>
      </c>
      <c r="U431" s="1250"/>
      <c r="V431" s="1301" t="s">
        <v>57</v>
      </c>
      <c r="W431" s="1302" t="s">
        <v>57</v>
      </c>
      <c r="X431" s="931" t="s">
        <v>12304</v>
      </c>
      <c r="Y431" s="1261"/>
      <c r="Z431" s="1259"/>
      <c r="AA431" s="1259"/>
      <c r="AB431" s="1259"/>
      <c r="AC431" s="1271"/>
      <c r="AD431" s="1259" t="s">
        <v>58</v>
      </c>
      <c r="AE431" s="1610"/>
      <c r="AF431" s="1266" t="s">
        <v>59</v>
      </c>
      <c r="AG431" s="1266" t="s">
        <v>59</v>
      </c>
      <c r="AH431" s="1266" t="s">
        <v>59</v>
      </c>
      <c r="AI431" s="1266" t="s">
        <v>59</v>
      </c>
      <c r="AJ431" s="1266" t="s">
        <v>59</v>
      </c>
      <c r="AK431" s="1266" t="s">
        <v>59</v>
      </c>
      <c r="AL431" s="1266" t="s">
        <v>70</v>
      </c>
      <c r="AM431" s="1262"/>
      <c r="AN431" s="934"/>
      <c r="AO431" s="1285" t="s">
        <v>12305</v>
      </c>
      <c r="AP431" s="1247"/>
      <c r="AQ431" s="1248" t="str" cm="1">
        <f t="array" ref="AQ431">IF(AD431="NO FAVORABLE","NO FAVORABLE",IF(SUMPRODUCT(--(TRIM(AF431:AK431)&lt;&gt;"SI"),--(TRIM(AF431:AK431)&lt;&gt;"NA"))&gt;0,"SUBSANAR","APROBADA CR"))</f>
        <v>APROBADA CR</v>
      </c>
    </row>
    <row r="432" spans="1:43" s="1249" customFormat="1" ht="14.4" x14ac:dyDescent="0.3">
      <c r="A432" s="1282" t="s">
        <v>11462</v>
      </c>
      <c r="B432" s="928" t="s">
        <v>11463</v>
      </c>
      <c r="C432" s="928">
        <v>1253</v>
      </c>
      <c r="D432" s="899" t="s">
        <v>45</v>
      </c>
      <c r="E432" s="928" t="s">
        <v>12306</v>
      </c>
      <c r="F432" s="928"/>
      <c r="G432" s="928" t="s">
        <v>4929</v>
      </c>
      <c r="H432" s="928" t="s">
        <v>4870</v>
      </c>
      <c r="I432" s="1239" t="str">
        <f t="shared" si="20"/>
        <v xml:space="preserve">LORGIA   DE LA ROSA OVIEDO </v>
      </c>
      <c r="J432" s="899" t="s">
        <v>50</v>
      </c>
      <c r="K432" s="928">
        <v>32698800</v>
      </c>
      <c r="L432" s="929">
        <v>21118</v>
      </c>
      <c r="M432" s="928">
        <v>68</v>
      </c>
      <c r="N432" s="928" t="s">
        <v>379</v>
      </c>
      <c r="O432" s="928"/>
      <c r="P432" s="928"/>
      <c r="Q432" s="928"/>
      <c r="R432" s="928" t="s">
        <v>53</v>
      </c>
      <c r="S432" s="928" t="s">
        <v>54</v>
      </c>
      <c r="T432" s="928" t="s">
        <v>12307</v>
      </c>
      <c r="U432" s="1250"/>
      <c r="V432" s="1301" t="s">
        <v>57</v>
      </c>
      <c r="W432" s="1302" t="s">
        <v>57</v>
      </c>
      <c r="X432" s="1251" t="s">
        <v>57</v>
      </c>
      <c r="Y432" s="1261"/>
      <c r="Z432" s="1259"/>
      <c r="AA432" s="1259"/>
      <c r="AB432" s="1259"/>
      <c r="AC432" s="1271"/>
      <c r="AD432" s="1259" t="s">
        <v>58</v>
      </c>
      <c r="AE432" s="1261"/>
      <c r="AF432" s="1319" t="s">
        <v>59</v>
      </c>
      <c r="AG432" s="1255" t="s">
        <v>57</v>
      </c>
      <c r="AH432" s="1255" t="s">
        <v>59</v>
      </c>
      <c r="AI432" s="1255" t="s">
        <v>59</v>
      </c>
      <c r="AJ432" s="1255" t="s">
        <v>59</v>
      </c>
      <c r="AK432" s="1255" t="s">
        <v>59</v>
      </c>
      <c r="AL432" s="1255" t="s">
        <v>138</v>
      </c>
      <c r="AM432" s="1247"/>
      <c r="AN432" s="934"/>
      <c r="AO432" s="1285" t="s">
        <v>12198</v>
      </c>
      <c r="AP432" s="1247" t="e">
        <v>#N/A</v>
      </c>
      <c r="AQ432" s="1248" t="str" cm="1">
        <f t="array" ref="AQ432">IF(AD432="NO FAVORABLE","NO FAVORABLE",IF(SUMPRODUCT(--(TRIM(AF432:AK432)&lt;&gt;"SI"),--(TRIM(AF432:AK432)&lt;&gt;"NA"))&gt;0,"SUBSANAR","APROBADA CR"))</f>
        <v>APROBADA CR</v>
      </c>
    </row>
    <row r="433" spans="1:43" s="1249" customFormat="1" ht="14.4" x14ac:dyDescent="0.3">
      <c r="A433" s="1282" t="s">
        <v>11462</v>
      </c>
      <c r="B433" s="928" t="s">
        <v>11463</v>
      </c>
      <c r="C433" s="928">
        <v>1254</v>
      </c>
      <c r="D433" s="899" t="s">
        <v>45</v>
      </c>
      <c r="E433" s="928" t="s">
        <v>5337</v>
      </c>
      <c r="F433" s="928" t="s">
        <v>6051</v>
      </c>
      <c r="G433" s="928" t="s">
        <v>366</v>
      </c>
      <c r="H433" s="928" t="s">
        <v>12268</v>
      </c>
      <c r="I433" s="1239" t="str">
        <f t="shared" si="20"/>
        <v xml:space="preserve">DANYELY KATHERINE  RUIZ IZQUIERDO </v>
      </c>
      <c r="J433" s="899" t="s">
        <v>50</v>
      </c>
      <c r="K433" s="928">
        <v>1192748448</v>
      </c>
      <c r="L433" s="929">
        <v>37589</v>
      </c>
      <c r="M433" s="928">
        <v>22</v>
      </c>
      <c r="N433" s="928" t="s">
        <v>379</v>
      </c>
      <c r="O433" s="928">
        <v>3021052891</v>
      </c>
      <c r="P433" s="1257" t="s">
        <v>12308</v>
      </c>
      <c r="Q433" s="928" t="s">
        <v>1987</v>
      </c>
      <c r="R433" s="928" t="s">
        <v>53</v>
      </c>
      <c r="S433" s="928" t="s">
        <v>54</v>
      </c>
      <c r="T433" s="1279" t="s">
        <v>12309</v>
      </c>
      <c r="U433" s="1250"/>
      <c r="V433" s="1301" t="s">
        <v>57</v>
      </c>
      <c r="W433" s="1302" t="s">
        <v>57</v>
      </c>
      <c r="X433" s="1251" t="s">
        <v>57</v>
      </c>
      <c r="Y433" s="1261"/>
      <c r="Z433" s="1259"/>
      <c r="AA433" s="1259"/>
      <c r="AB433" s="1259"/>
      <c r="AC433" s="1271"/>
      <c r="AD433" s="1259" t="s">
        <v>58</v>
      </c>
      <c r="AE433" s="1261"/>
      <c r="AF433" s="1262" t="s">
        <v>59</v>
      </c>
      <c r="AG433" s="1247" t="s">
        <v>57</v>
      </c>
      <c r="AH433" s="1247" t="s">
        <v>59</v>
      </c>
      <c r="AI433" s="1247" t="s">
        <v>59</v>
      </c>
      <c r="AJ433" s="1247" t="s">
        <v>59</v>
      </c>
      <c r="AK433" s="1247" t="s">
        <v>59</v>
      </c>
      <c r="AL433" s="1247"/>
      <c r="AM433" s="1247"/>
      <c r="AN433" s="934"/>
      <c r="AO433" s="1285" t="s">
        <v>12198</v>
      </c>
      <c r="AP433" s="1247"/>
      <c r="AQ433" s="1248" t="str" cm="1">
        <f t="array" ref="AQ433">IF(AD433="NO FAVORABLE","NO FAVORABLE",IF(SUMPRODUCT(--(TRIM(AF433:AK433)&lt;&gt;"SI"),--(TRIM(AF433:AK433)&lt;&gt;"NA"))&gt;0,"SUBSANAR","APROBADA CR"))</f>
        <v>APROBADA CR</v>
      </c>
    </row>
    <row r="434" spans="1:43" s="1249" customFormat="1" ht="14.4" x14ac:dyDescent="0.3">
      <c r="A434" s="1282" t="s">
        <v>11462</v>
      </c>
      <c r="B434" s="928" t="s">
        <v>11463</v>
      </c>
      <c r="C434" s="928">
        <v>1255</v>
      </c>
      <c r="D434" s="899" t="s">
        <v>45</v>
      </c>
      <c r="E434" s="928" t="s">
        <v>12310</v>
      </c>
      <c r="F434" s="928" t="s">
        <v>1915</v>
      </c>
      <c r="G434" s="928" t="s">
        <v>4993</v>
      </c>
      <c r="H434" s="928" t="s">
        <v>5079</v>
      </c>
      <c r="I434" s="1239" t="str">
        <f t="shared" si="20"/>
        <v xml:space="preserve">ELI  JOHANA  MERCADO  RAMOS </v>
      </c>
      <c r="J434" s="899" t="s">
        <v>50</v>
      </c>
      <c r="K434" s="928">
        <v>50932457</v>
      </c>
      <c r="L434" s="929">
        <v>29442</v>
      </c>
      <c r="M434" s="928">
        <v>45</v>
      </c>
      <c r="N434" s="928" t="s">
        <v>379</v>
      </c>
      <c r="O434" s="928">
        <v>3103791923</v>
      </c>
      <c r="P434" s="1257" t="s">
        <v>12311</v>
      </c>
      <c r="Q434" s="928" t="s">
        <v>12234</v>
      </c>
      <c r="R434" s="928" t="s">
        <v>53</v>
      </c>
      <c r="S434" s="928" t="s">
        <v>54</v>
      </c>
      <c r="T434" s="928" t="s">
        <v>12312</v>
      </c>
      <c r="U434" s="1250"/>
      <c r="V434" s="1301" t="s">
        <v>57</v>
      </c>
      <c r="W434" s="1302" t="s">
        <v>57</v>
      </c>
      <c r="X434" s="1251" t="s">
        <v>57</v>
      </c>
      <c r="Y434" s="1261"/>
      <c r="Z434" s="1259"/>
      <c r="AA434" s="1259"/>
      <c r="AB434" s="1259"/>
      <c r="AC434" s="1271"/>
      <c r="AD434" s="1259" t="s">
        <v>58</v>
      </c>
      <c r="AE434" s="1261"/>
      <c r="AF434" s="1262" t="s">
        <v>59</v>
      </c>
      <c r="AG434" s="1247" t="s">
        <v>59</v>
      </c>
      <c r="AH434" s="1247" t="s">
        <v>59</v>
      </c>
      <c r="AI434" s="1247" t="s">
        <v>59</v>
      </c>
      <c r="AJ434" s="1247" t="s">
        <v>59</v>
      </c>
      <c r="AK434" s="1247" t="s">
        <v>59</v>
      </c>
      <c r="AL434" s="1247" t="s">
        <v>114</v>
      </c>
      <c r="AM434" s="1247"/>
      <c r="AN434" s="934"/>
      <c r="AO434" s="1285" t="s">
        <v>12313</v>
      </c>
      <c r="AP434" s="1247"/>
      <c r="AQ434" s="1248" t="str" cm="1">
        <f t="array" ref="AQ434">IF(AD434="NO FAVORABLE","NO FAVORABLE",IF(SUMPRODUCT(--(TRIM(AF434:AK434)&lt;&gt;"SI"),--(TRIM(AF434:AK434)&lt;&gt;"NA"))&gt;0,"SUBSANAR","APROBADA CR"))</f>
        <v>APROBADA CR</v>
      </c>
    </row>
    <row r="435" spans="1:43" s="1249" customFormat="1" ht="14.4" x14ac:dyDescent="0.3">
      <c r="A435" s="1282" t="s">
        <v>11462</v>
      </c>
      <c r="B435" s="928" t="s">
        <v>11463</v>
      </c>
      <c r="C435" s="928">
        <v>1263</v>
      </c>
      <c r="D435" s="1532" t="s">
        <v>45</v>
      </c>
      <c r="E435" s="928" t="s">
        <v>12314</v>
      </c>
      <c r="F435" s="928" t="s">
        <v>1967</v>
      </c>
      <c r="G435" s="928" t="s">
        <v>5274</v>
      </c>
      <c r="H435" s="928" t="s">
        <v>3383</v>
      </c>
      <c r="I435" s="1530" t="str">
        <f t="shared" si="20"/>
        <v xml:space="preserve">ORLY  PATRICIA  MADERA  PALACIO </v>
      </c>
      <c r="J435" s="899" t="s">
        <v>50</v>
      </c>
      <c r="K435" s="928">
        <v>32201052</v>
      </c>
      <c r="L435" s="929">
        <v>29412</v>
      </c>
      <c r="M435" s="928">
        <v>45</v>
      </c>
      <c r="N435" s="928" t="s">
        <v>379</v>
      </c>
      <c r="O435" s="928">
        <v>3103026423</v>
      </c>
      <c r="P435" s="1257" t="s">
        <v>12315</v>
      </c>
      <c r="Q435" s="928"/>
      <c r="R435" s="928" t="s">
        <v>53</v>
      </c>
      <c r="S435" s="928" t="s">
        <v>54</v>
      </c>
      <c r="T435" s="928" t="s">
        <v>12316</v>
      </c>
      <c r="U435" s="1250"/>
      <c r="V435" s="1301" t="s">
        <v>57</v>
      </c>
      <c r="W435" s="1327" t="s">
        <v>57</v>
      </c>
      <c r="X435" s="1328" t="s">
        <v>57</v>
      </c>
      <c r="Y435" s="1261"/>
      <c r="Z435" s="1259"/>
      <c r="AA435" s="1259"/>
      <c r="AB435" s="1259"/>
      <c r="AC435" s="1271"/>
      <c r="AD435" s="1259" t="s">
        <v>58</v>
      </c>
      <c r="AE435" s="1610"/>
      <c r="AF435" s="1266" t="s">
        <v>59</v>
      </c>
      <c r="AG435" s="1266" t="s">
        <v>59</v>
      </c>
      <c r="AH435" s="1266" t="s">
        <v>59</v>
      </c>
      <c r="AI435" s="1266" t="s">
        <v>59</v>
      </c>
      <c r="AJ435" s="1266" t="s">
        <v>59</v>
      </c>
      <c r="AK435" s="1266" t="s">
        <v>59</v>
      </c>
      <c r="AL435" s="1266" t="s">
        <v>138</v>
      </c>
      <c r="AM435" s="1262"/>
      <c r="AN435" s="934"/>
      <c r="AO435" s="1285" t="s">
        <v>12198</v>
      </c>
      <c r="AP435" s="1255"/>
      <c r="AQ435" s="1248" t="str" cm="1">
        <f t="array" ref="AQ435">IF(AD435="NO FAVORABLE","NO FAVORABLE",IF(SUMPRODUCT(--(TRIM(AF435:AK435)&lt;&gt;"SI"),--(TRIM(AF435:AK435)&lt;&gt;"NA"))&gt;0,"SUBSANAR","APROBADA CR"))</f>
        <v>APROBADA CR</v>
      </c>
    </row>
    <row r="436" spans="1:43" s="1249" customFormat="1" ht="14.4" x14ac:dyDescent="0.3">
      <c r="A436" s="1282" t="s">
        <v>11462</v>
      </c>
      <c r="B436" s="928" t="s">
        <v>11463</v>
      </c>
      <c r="C436" s="928">
        <v>1264</v>
      </c>
      <c r="D436" s="899" t="s">
        <v>45</v>
      </c>
      <c r="E436" s="928" t="s">
        <v>2273</v>
      </c>
      <c r="F436" s="928" t="s">
        <v>1927</v>
      </c>
      <c r="G436" s="928" t="s">
        <v>252</v>
      </c>
      <c r="H436" s="928" t="s">
        <v>12317</v>
      </c>
      <c r="I436" s="1239" t="str">
        <f t="shared" si="20"/>
        <v xml:space="preserve">DORA  ELENA  LOPEZ CABRIA </v>
      </c>
      <c r="J436" s="899" t="s">
        <v>50</v>
      </c>
      <c r="K436" s="928">
        <v>1001591846</v>
      </c>
      <c r="L436" s="929">
        <v>32844</v>
      </c>
      <c r="M436" s="928">
        <v>35</v>
      </c>
      <c r="N436" s="928" t="s">
        <v>379</v>
      </c>
      <c r="O436" s="928">
        <v>3116058639</v>
      </c>
      <c r="P436" s="1257" t="s">
        <v>12318</v>
      </c>
      <c r="Q436" s="928"/>
      <c r="R436" s="928" t="s">
        <v>53</v>
      </c>
      <c r="S436" s="928" t="s">
        <v>54</v>
      </c>
      <c r="T436" s="1279" t="s">
        <v>12319</v>
      </c>
      <c r="U436" s="1250"/>
      <c r="V436" s="1301" t="s">
        <v>57</v>
      </c>
      <c r="W436" s="1302" t="s">
        <v>57</v>
      </c>
      <c r="X436" s="1251" t="s">
        <v>57</v>
      </c>
      <c r="Y436" s="1261"/>
      <c r="Z436" s="1259"/>
      <c r="AA436" s="1259"/>
      <c r="AB436" s="1259"/>
      <c r="AC436" s="1271"/>
      <c r="AD436" s="1259" t="s">
        <v>58</v>
      </c>
      <c r="AE436" s="1261"/>
      <c r="AF436" s="1319" t="s">
        <v>59</v>
      </c>
      <c r="AG436" s="1255" t="s">
        <v>59</v>
      </c>
      <c r="AH436" s="1255" t="s">
        <v>59</v>
      </c>
      <c r="AI436" s="1255" t="s">
        <v>59</v>
      </c>
      <c r="AJ436" s="1255" t="s">
        <v>59</v>
      </c>
      <c r="AK436" s="1255" t="s">
        <v>59</v>
      </c>
      <c r="AL436" s="1255" t="s">
        <v>174</v>
      </c>
      <c r="AM436" s="1247"/>
      <c r="AN436" s="934"/>
      <c r="AO436" s="1285" t="s">
        <v>12198</v>
      </c>
      <c r="AP436" s="1247"/>
      <c r="AQ436" s="1248" t="str" cm="1">
        <f t="array" ref="AQ436">IF(AD436="NO FAVORABLE","NO FAVORABLE",IF(SUMPRODUCT(--(TRIM(AF436:AK436)&lt;&gt;"SI"),--(TRIM(AF436:AK436)&lt;&gt;"NA"))&gt;0,"SUBSANAR","APROBADA CR"))</f>
        <v>APROBADA CR</v>
      </c>
    </row>
    <row r="437" spans="1:43" s="1249" customFormat="1" ht="14.4" x14ac:dyDescent="0.3">
      <c r="A437" s="1282" t="s">
        <v>11462</v>
      </c>
      <c r="B437" s="928" t="s">
        <v>11463</v>
      </c>
      <c r="C437" s="928">
        <v>1265</v>
      </c>
      <c r="D437" s="899" t="s">
        <v>45</v>
      </c>
      <c r="E437" s="928" t="s">
        <v>1975</v>
      </c>
      <c r="F437" s="928"/>
      <c r="G437" s="928" t="s">
        <v>9458</v>
      </c>
      <c r="H437" s="928" t="s">
        <v>689</v>
      </c>
      <c r="I437" s="1239" t="str">
        <f t="shared" si="20"/>
        <v>TATIANA   TORDECILLA  TORRES</v>
      </c>
      <c r="J437" s="899" t="s">
        <v>50</v>
      </c>
      <c r="K437" s="928">
        <v>1028036377</v>
      </c>
      <c r="L437" s="929">
        <v>36006</v>
      </c>
      <c r="M437" s="928">
        <v>27</v>
      </c>
      <c r="N437" s="928" t="s">
        <v>379</v>
      </c>
      <c r="O437" s="928">
        <v>3170950119</v>
      </c>
      <c r="P437" s="1257" t="s">
        <v>12320</v>
      </c>
      <c r="Q437" s="928"/>
      <c r="R437" s="928" t="s">
        <v>53</v>
      </c>
      <c r="S437" s="928" t="s">
        <v>54</v>
      </c>
      <c r="T437" s="928" t="s">
        <v>12321</v>
      </c>
      <c r="U437" s="1250"/>
      <c r="V437" s="1301" t="s">
        <v>57</v>
      </c>
      <c r="W437" s="1326" t="s">
        <v>57</v>
      </c>
      <c r="X437" s="1320" t="s">
        <v>57</v>
      </c>
      <c r="Y437" s="1261"/>
      <c r="Z437" s="1259"/>
      <c r="AA437" s="1259"/>
      <c r="AB437" s="1259"/>
      <c r="AC437" s="1271"/>
      <c r="AD437" s="1259" t="s">
        <v>58</v>
      </c>
      <c r="AE437" s="1261"/>
      <c r="AF437" s="1262" t="s">
        <v>59</v>
      </c>
      <c r="AG437" s="1247" t="s">
        <v>59</v>
      </c>
      <c r="AH437" s="1247" t="s">
        <v>59</v>
      </c>
      <c r="AI437" s="1247" t="s">
        <v>59</v>
      </c>
      <c r="AJ437" s="1247" t="s">
        <v>59</v>
      </c>
      <c r="AK437" s="1247" t="s">
        <v>59</v>
      </c>
      <c r="AL437" s="1247" t="s">
        <v>194</v>
      </c>
      <c r="AM437" s="1247"/>
      <c r="AN437" s="934"/>
      <c r="AO437" s="1285" t="s">
        <v>12198</v>
      </c>
      <c r="AP437" s="1263" t="s">
        <v>7297</v>
      </c>
      <c r="AQ437" s="1248" t="str" cm="1">
        <f t="array" ref="AQ437">IF(AD437="NO FAVORABLE","NO FAVORABLE",IF(SUMPRODUCT(--(TRIM(AF437:AK437)&lt;&gt;"SI"),--(TRIM(AF437:AK437)&lt;&gt;"NA"))&gt;0,"SUBSANAR","APROBADA CR"))</f>
        <v>APROBADA CR</v>
      </c>
    </row>
    <row r="438" spans="1:43" s="1249" customFormat="1" ht="14.4" x14ac:dyDescent="0.3">
      <c r="A438" s="1282" t="s">
        <v>11462</v>
      </c>
      <c r="B438" s="928" t="s">
        <v>11463</v>
      </c>
      <c r="C438" s="928">
        <v>1267</v>
      </c>
      <c r="D438" s="899" t="s">
        <v>45</v>
      </c>
      <c r="E438" s="928" t="s">
        <v>3329</v>
      </c>
      <c r="F438" s="928" t="s">
        <v>1226</v>
      </c>
      <c r="G438" s="928" t="s">
        <v>9476</v>
      </c>
      <c r="H438" s="928" t="s">
        <v>5408</v>
      </c>
      <c r="I438" s="1239" t="str">
        <f t="shared" si="20"/>
        <v xml:space="preserve">AMALFI  DEL CARMEN  MELENDEZ  VERTEL </v>
      </c>
      <c r="J438" s="899" t="s">
        <v>50</v>
      </c>
      <c r="K438" s="928">
        <v>39157971</v>
      </c>
      <c r="L438" s="929">
        <v>27636</v>
      </c>
      <c r="M438" s="928">
        <v>50</v>
      </c>
      <c r="N438" s="928" t="s">
        <v>379</v>
      </c>
      <c r="O438" s="928">
        <v>3128861316</v>
      </c>
      <c r="P438" s="928"/>
      <c r="Q438" s="928" t="s">
        <v>2001</v>
      </c>
      <c r="R438" s="928" t="s">
        <v>53</v>
      </c>
      <c r="S438" s="928" t="s">
        <v>54</v>
      </c>
      <c r="T438" s="928" t="s">
        <v>12323</v>
      </c>
      <c r="U438" s="1250"/>
      <c r="V438" s="1301" t="s">
        <v>57</v>
      </c>
      <c r="W438" s="1327" t="s">
        <v>57</v>
      </c>
      <c r="X438" s="1328" t="s">
        <v>57</v>
      </c>
      <c r="Y438" s="1261"/>
      <c r="Z438" s="1259"/>
      <c r="AA438" s="1259"/>
      <c r="AB438" s="1259"/>
      <c r="AC438" s="1271"/>
      <c r="AD438" s="1259" t="s">
        <v>58</v>
      </c>
      <c r="AE438" s="1261"/>
      <c r="AF438" s="1262" t="s">
        <v>59</v>
      </c>
      <c r="AG438" s="1247" t="s">
        <v>57</v>
      </c>
      <c r="AH438" s="1247" t="s">
        <v>59</v>
      </c>
      <c r="AI438" s="1247" t="s">
        <v>59</v>
      </c>
      <c r="AJ438" s="1247" t="s">
        <v>59</v>
      </c>
      <c r="AK438" s="1247" t="s">
        <v>59</v>
      </c>
      <c r="AL438" s="1247"/>
      <c r="AM438" s="1247"/>
      <c r="AN438" s="1252"/>
      <c r="AO438" s="1285" t="s">
        <v>12198</v>
      </c>
      <c r="AP438" s="1255"/>
      <c r="AQ438" s="1248" t="str" cm="1">
        <f t="array" ref="AQ438">IF(AD438="NO FAVORABLE","NO FAVORABLE",IF(SUMPRODUCT(--(TRIM(AF438:AK438)&lt;&gt;"SI"),--(TRIM(AF438:AK438)&lt;&gt;"NA"))&gt;0,"SUBSANAR","APROBADA CR"))</f>
        <v>APROBADA CR</v>
      </c>
    </row>
    <row r="439" spans="1:43" s="1249" customFormat="1" ht="14.4" x14ac:dyDescent="0.3">
      <c r="A439" s="1282" t="s">
        <v>11462</v>
      </c>
      <c r="B439" s="928" t="s">
        <v>11463</v>
      </c>
      <c r="C439" s="928">
        <v>1267</v>
      </c>
      <c r="D439" s="899" t="s">
        <v>45</v>
      </c>
      <c r="E439" s="928" t="s">
        <v>12324</v>
      </c>
      <c r="F439" s="928"/>
      <c r="G439" s="928" t="s">
        <v>366</v>
      </c>
      <c r="H439" s="928" t="s">
        <v>7502</v>
      </c>
      <c r="I439" s="1239" t="str">
        <f t="shared" si="20"/>
        <v>DORALIS   RUIZ IZQUIERDO</v>
      </c>
      <c r="J439" s="899" t="s">
        <v>50</v>
      </c>
      <c r="K439" s="928">
        <v>1039084948</v>
      </c>
      <c r="L439" s="929">
        <v>32242</v>
      </c>
      <c r="M439" s="928">
        <v>37</v>
      </c>
      <c r="N439" s="928" t="s">
        <v>379</v>
      </c>
      <c r="O439" s="928">
        <v>3018444759</v>
      </c>
      <c r="P439" s="1257" t="s">
        <v>12325</v>
      </c>
      <c r="Q439" s="928" t="s">
        <v>1783</v>
      </c>
      <c r="R439" s="928" t="s">
        <v>53</v>
      </c>
      <c r="S439" s="928" t="s">
        <v>54</v>
      </c>
      <c r="T439" s="928" t="s">
        <v>12326</v>
      </c>
      <c r="U439" s="1250"/>
      <c r="V439" s="1301" t="s">
        <v>57</v>
      </c>
      <c r="W439" s="1302" t="s">
        <v>57</v>
      </c>
      <c r="X439" s="1251" t="s">
        <v>57</v>
      </c>
      <c r="Y439" s="1261"/>
      <c r="Z439" s="1259"/>
      <c r="AA439" s="1259"/>
      <c r="AB439" s="1259"/>
      <c r="AC439" s="1271"/>
      <c r="AD439" s="1259" t="s">
        <v>58</v>
      </c>
      <c r="AE439" s="1261"/>
      <c r="AF439" s="1262" t="s">
        <v>59</v>
      </c>
      <c r="AG439" s="1247" t="s">
        <v>59</v>
      </c>
      <c r="AH439" s="1247" t="s">
        <v>59</v>
      </c>
      <c r="AI439" s="1247" t="s">
        <v>59</v>
      </c>
      <c r="AJ439" s="1247" t="s">
        <v>59</v>
      </c>
      <c r="AK439" s="1247" t="s">
        <v>59</v>
      </c>
      <c r="AL439" s="1247" t="s">
        <v>138</v>
      </c>
      <c r="AM439" s="1247"/>
      <c r="AN439" s="934"/>
      <c r="AO439" s="1285" t="s">
        <v>12198</v>
      </c>
      <c r="AP439" s="1263"/>
      <c r="AQ439" s="1248" t="str" cm="1">
        <f t="array" ref="AQ439">IF(AD439="NO FAVORABLE","NO FAVORABLE",IF(SUMPRODUCT(--(TRIM(AF439:AK439)&lt;&gt;"SI"),--(TRIM(AF439:AK439)&lt;&gt;"NA"))&gt;0,"SUBSANAR","APROBADA CR"))</f>
        <v>APROBADA CR</v>
      </c>
    </row>
    <row r="440" spans="1:43" s="1249" customFormat="1" ht="14.4" x14ac:dyDescent="0.3">
      <c r="A440" s="1282" t="s">
        <v>11462</v>
      </c>
      <c r="B440" s="928" t="s">
        <v>11463</v>
      </c>
      <c r="C440" s="928">
        <v>1268</v>
      </c>
      <c r="D440" s="899" t="s">
        <v>45</v>
      </c>
      <c r="E440" s="928" t="s">
        <v>12327</v>
      </c>
      <c r="F440" s="928" t="s">
        <v>1317</v>
      </c>
      <c r="G440" s="928" t="s">
        <v>12322</v>
      </c>
      <c r="H440" s="928" t="s">
        <v>3388</v>
      </c>
      <c r="I440" s="1239" t="str">
        <f t="shared" si="20"/>
        <v xml:space="preserve">EDERMELIS DE JESUS  BABILONIA  NUÑEZ </v>
      </c>
      <c r="J440" s="899" t="s">
        <v>50</v>
      </c>
      <c r="K440" s="928">
        <v>39156883</v>
      </c>
      <c r="L440" s="929">
        <v>22291</v>
      </c>
      <c r="M440" s="928">
        <v>63</v>
      </c>
      <c r="N440" s="928" t="s">
        <v>379</v>
      </c>
      <c r="O440" s="928">
        <v>3216083710</v>
      </c>
      <c r="P440" s="928"/>
      <c r="Q440" s="928"/>
      <c r="R440" s="928" t="s">
        <v>8058</v>
      </c>
      <c r="S440" s="928" t="s">
        <v>54</v>
      </c>
      <c r="T440" s="928" t="s">
        <v>12214</v>
      </c>
      <c r="U440" s="1250"/>
      <c r="V440" s="1301" t="s">
        <v>57</v>
      </c>
      <c r="W440" s="1301" t="s">
        <v>57</v>
      </c>
      <c r="X440" s="1281" t="s">
        <v>12328</v>
      </c>
      <c r="Y440" s="1259"/>
      <c r="Z440" s="1259"/>
      <c r="AA440" s="1259"/>
      <c r="AB440" s="1259"/>
      <c r="AC440" s="1271"/>
      <c r="AD440" s="1254" t="s">
        <v>296</v>
      </c>
      <c r="AE440" s="1261"/>
      <c r="AF440" s="1262" t="s">
        <v>59</v>
      </c>
      <c r="AG440" s="1247" t="s">
        <v>59</v>
      </c>
      <c r="AH440" s="1247" t="s">
        <v>59</v>
      </c>
      <c r="AI440" s="1247" t="s">
        <v>59</v>
      </c>
      <c r="AJ440" s="1247" t="s">
        <v>59</v>
      </c>
      <c r="AK440" s="1247" t="s">
        <v>59</v>
      </c>
      <c r="AL440" s="1247" t="s">
        <v>114</v>
      </c>
      <c r="AM440" s="1247"/>
      <c r="AN440" s="934"/>
      <c r="AO440" s="1287" t="s">
        <v>12329</v>
      </c>
      <c r="AP440" s="1247"/>
      <c r="AQ440" s="1248" t="str" cm="1">
        <f t="array" ref="AQ440">IF(AD440="NO FAVORABLE","NO FAVORABLE",IF(SUMPRODUCT(--(TRIM(AF440:AK440)&lt;&gt;"SI"),--(TRIM(AF440:AK440)&lt;&gt;"NA"))&gt;0,"SUBSANAR","APROBADA CR"))</f>
        <v>APROBADA CR</v>
      </c>
    </row>
    <row r="441" spans="1:43" s="1249" customFormat="1" ht="14.4" x14ac:dyDescent="0.3">
      <c r="A441" s="1282" t="s">
        <v>11462</v>
      </c>
      <c r="B441" s="928" t="s">
        <v>11463</v>
      </c>
      <c r="C441" s="928">
        <v>1269</v>
      </c>
      <c r="D441" s="899" t="s">
        <v>45</v>
      </c>
      <c r="E441" s="928" t="s">
        <v>12330</v>
      </c>
      <c r="F441" s="928" t="s">
        <v>1226</v>
      </c>
      <c r="G441" s="928" t="s">
        <v>5079</v>
      </c>
      <c r="H441" s="928" t="s">
        <v>5415</v>
      </c>
      <c r="I441" s="1239" t="str">
        <f t="shared" si="20"/>
        <v xml:space="preserve">DIONISIA  DEL CARMEN  RAMOS  FUENTES </v>
      </c>
      <c r="J441" s="899" t="s">
        <v>50</v>
      </c>
      <c r="K441" s="928">
        <v>39157351</v>
      </c>
      <c r="L441" s="929">
        <v>21230</v>
      </c>
      <c r="M441" s="928">
        <v>67</v>
      </c>
      <c r="N441" s="928" t="s">
        <v>379</v>
      </c>
      <c r="O441" s="928">
        <v>3234322452</v>
      </c>
      <c r="P441" s="928"/>
      <c r="Q441" s="928"/>
      <c r="R441" s="928" t="s">
        <v>53</v>
      </c>
      <c r="S441" s="928" t="s">
        <v>54</v>
      </c>
      <c r="T441" s="928" t="s">
        <v>12214</v>
      </c>
      <c r="U441" s="1250"/>
      <c r="V441" s="1301" t="s">
        <v>57</v>
      </c>
      <c r="W441" s="1301" t="s">
        <v>57</v>
      </c>
      <c r="X441" s="1602" t="s">
        <v>57</v>
      </c>
      <c r="Y441" s="1259"/>
      <c r="Z441" s="1259"/>
      <c r="AA441" s="1259"/>
      <c r="AB441" s="1259"/>
      <c r="AC441" s="1271"/>
      <c r="AD441" s="1254" t="s">
        <v>296</v>
      </c>
      <c r="AE441" s="1261"/>
      <c r="AF441" s="1262" t="s">
        <v>59</v>
      </c>
      <c r="AG441" s="1247" t="s">
        <v>59</v>
      </c>
      <c r="AH441" s="1247" t="s">
        <v>59</v>
      </c>
      <c r="AI441" s="1247" t="s">
        <v>59</v>
      </c>
      <c r="AJ441" s="1247" t="s">
        <v>59</v>
      </c>
      <c r="AK441" s="1247" t="s">
        <v>59</v>
      </c>
      <c r="AL441" s="1247" t="s">
        <v>220</v>
      </c>
      <c r="AM441" s="1247"/>
      <c r="AN441" s="934"/>
      <c r="AO441" s="1287" t="s">
        <v>12331</v>
      </c>
      <c r="AP441" s="1247"/>
      <c r="AQ441" s="1248" t="str" cm="1">
        <f t="array" ref="AQ441">IF(AD441="NO FAVORABLE","NO FAVORABLE",IF(SUMPRODUCT(--(TRIM(AF441:AK441)&lt;&gt;"SI"),--(TRIM(AF441:AK441)&lt;&gt;"NA"))&gt;0,"SUBSANAR","APROBADA CR"))</f>
        <v>APROBADA CR</v>
      </c>
    </row>
    <row r="442" spans="1:43" s="1249" customFormat="1" ht="14.4" x14ac:dyDescent="0.3">
      <c r="A442" s="1282" t="s">
        <v>11462</v>
      </c>
      <c r="B442" s="928" t="s">
        <v>11463</v>
      </c>
      <c r="C442" s="928">
        <v>1270</v>
      </c>
      <c r="D442" s="899" t="s">
        <v>45</v>
      </c>
      <c r="E442" s="928" t="s">
        <v>3410</v>
      </c>
      <c r="F442" s="928" t="s">
        <v>316</v>
      </c>
      <c r="G442" s="928" t="s">
        <v>117</v>
      </c>
      <c r="H442" s="928" t="s">
        <v>2354</v>
      </c>
      <c r="I442" s="1239" t="str">
        <f t="shared" si="20"/>
        <v xml:space="preserve">CINDY  PAOLA DIAZ CARMONA </v>
      </c>
      <c r="J442" s="899" t="s">
        <v>50</v>
      </c>
      <c r="K442" s="928">
        <v>1192745749</v>
      </c>
      <c r="L442" s="929">
        <v>36370</v>
      </c>
      <c r="M442" s="928">
        <v>26</v>
      </c>
      <c r="N442" s="928" t="s">
        <v>379</v>
      </c>
      <c r="O442" s="928">
        <v>3212868717</v>
      </c>
      <c r="P442" s="928"/>
      <c r="Q442" s="928"/>
      <c r="R442" s="928" t="s">
        <v>53</v>
      </c>
      <c r="S442" s="928" t="s">
        <v>54</v>
      </c>
      <c r="T442" s="928" t="s">
        <v>12332</v>
      </c>
      <c r="U442" s="1250"/>
      <c r="V442" s="1301" t="s">
        <v>57</v>
      </c>
      <c r="W442" s="1302" t="s">
        <v>57</v>
      </c>
      <c r="X442" s="1251" t="s">
        <v>57</v>
      </c>
      <c r="Y442" s="1261"/>
      <c r="Z442" s="1259"/>
      <c r="AA442" s="1259"/>
      <c r="AB442" s="1259"/>
      <c r="AC442" s="1271"/>
      <c r="AD442" s="1259" t="s">
        <v>58</v>
      </c>
      <c r="AE442" s="1261"/>
      <c r="AF442" s="1262" t="s">
        <v>59</v>
      </c>
      <c r="AG442" s="1247" t="s">
        <v>59</v>
      </c>
      <c r="AH442" s="1247" t="s">
        <v>59</v>
      </c>
      <c r="AI442" s="1247" t="s">
        <v>59</v>
      </c>
      <c r="AJ442" s="1247" t="s">
        <v>59</v>
      </c>
      <c r="AK442" s="1247" t="s">
        <v>59</v>
      </c>
      <c r="AL442" s="1247"/>
      <c r="AM442" s="1247"/>
      <c r="AN442" s="934"/>
      <c r="AO442" s="1285" t="s">
        <v>12198</v>
      </c>
      <c r="AP442" s="1255"/>
      <c r="AQ442" s="1248" t="str" cm="1">
        <f t="array" ref="AQ442">IF(AD442="NO FAVORABLE","NO FAVORABLE",IF(SUMPRODUCT(--(TRIM(AF442:AK442)&lt;&gt;"SI"),--(TRIM(AF442:AK442)&lt;&gt;"NA"))&gt;0,"SUBSANAR","APROBADA CR"))</f>
        <v>APROBADA CR</v>
      </c>
    </row>
    <row r="443" spans="1:43" s="1249" customFormat="1" ht="14.4" x14ac:dyDescent="0.3">
      <c r="A443" s="1282" t="s">
        <v>11462</v>
      </c>
      <c r="B443" s="928" t="s">
        <v>11463</v>
      </c>
      <c r="C443" s="928">
        <v>1272</v>
      </c>
      <c r="D443" s="899" t="s">
        <v>45</v>
      </c>
      <c r="E443" s="928" t="s">
        <v>4925</v>
      </c>
      <c r="F443" s="928" t="s">
        <v>107</v>
      </c>
      <c r="G443" s="928" t="s">
        <v>153</v>
      </c>
      <c r="H443" s="928" t="s">
        <v>4812</v>
      </c>
      <c r="I443" s="1239" t="str">
        <f t="shared" si="20"/>
        <v>LEIDIS  LUZ MARTINEZ ORDOÑEZ</v>
      </c>
      <c r="J443" s="899" t="s">
        <v>50</v>
      </c>
      <c r="K443" s="928">
        <v>1192771903</v>
      </c>
      <c r="L443" s="929">
        <v>34934</v>
      </c>
      <c r="M443" s="928">
        <v>30</v>
      </c>
      <c r="N443" s="928" t="s">
        <v>379</v>
      </c>
      <c r="O443" s="928"/>
      <c r="P443" s="928"/>
      <c r="Q443" s="928"/>
      <c r="R443" s="928" t="s">
        <v>53</v>
      </c>
      <c r="S443" s="928" t="s">
        <v>54</v>
      </c>
      <c r="T443" s="928" t="s">
        <v>12333</v>
      </c>
      <c r="U443" s="1250"/>
      <c r="V443" s="1301" t="s">
        <v>57</v>
      </c>
      <c r="W443" s="1302" t="s">
        <v>57</v>
      </c>
      <c r="X443" s="1251" t="s">
        <v>57</v>
      </c>
      <c r="Y443" s="1261"/>
      <c r="Z443" s="1259"/>
      <c r="AA443" s="1259"/>
      <c r="AB443" s="1259"/>
      <c r="AC443" s="1271"/>
      <c r="AD443" s="1259" t="s">
        <v>58</v>
      </c>
      <c r="AE443" s="1261"/>
      <c r="AF443" s="1262" t="s">
        <v>59</v>
      </c>
      <c r="AG443" s="1247" t="s">
        <v>59</v>
      </c>
      <c r="AH443" s="1247" t="s">
        <v>59</v>
      </c>
      <c r="AI443" s="1247" t="s">
        <v>59</v>
      </c>
      <c r="AJ443" s="1247" t="s">
        <v>59</v>
      </c>
      <c r="AK443" s="1247" t="s">
        <v>59</v>
      </c>
      <c r="AL443" s="1247" t="s">
        <v>174</v>
      </c>
      <c r="AM443" s="1247"/>
      <c r="AN443" s="934"/>
      <c r="AO443" s="1285" t="s">
        <v>12198</v>
      </c>
      <c r="AP443" s="1247" t="e">
        <v>#N/A</v>
      </c>
      <c r="AQ443" s="1248" t="str" cm="1">
        <f t="array" ref="AQ443">IF(AD443="NO FAVORABLE","NO FAVORABLE",IF(SUMPRODUCT(--(TRIM(AF443:AK443)&lt;&gt;"SI"),--(TRIM(AF443:AK443)&lt;&gt;"NA"))&gt;0,"SUBSANAR","APROBADA CR"))</f>
        <v>APROBADA CR</v>
      </c>
    </row>
    <row r="444" spans="1:43" s="1249" customFormat="1" ht="14.4" x14ac:dyDescent="0.3">
      <c r="A444" s="1282" t="s">
        <v>11462</v>
      </c>
      <c r="B444" s="928" t="s">
        <v>11463</v>
      </c>
      <c r="C444" s="928">
        <v>1273</v>
      </c>
      <c r="D444" s="899" t="s">
        <v>45</v>
      </c>
      <c r="E444" s="928" t="s">
        <v>7158</v>
      </c>
      <c r="F444" s="928" t="s">
        <v>624</v>
      </c>
      <c r="G444" s="928" t="s">
        <v>1929</v>
      </c>
      <c r="H444" s="928" t="s">
        <v>4812</v>
      </c>
      <c r="I444" s="1239" t="str">
        <f t="shared" si="20"/>
        <v>LUDIS  ESTHER MARTINEZ  ORDOÑEZ</v>
      </c>
      <c r="J444" s="899" t="s">
        <v>50</v>
      </c>
      <c r="K444" s="928">
        <v>1192771904</v>
      </c>
      <c r="L444" s="929">
        <v>36317</v>
      </c>
      <c r="M444" s="928">
        <v>26</v>
      </c>
      <c r="N444" s="928" t="s">
        <v>379</v>
      </c>
      <c r="O444" s="928">
        <v>3216725018</v>
      </c>
      <c r="P444" s="928"/>
      <c r="Q444" s="928"/>
      <c r="R444" s="928" t="s">
        <v>53</v>
      </c>
      <c r="S444" s="928" t="s">
        <v>54</v>
      </c>
      <c r="T444" s="928" t="s">
        <v>12334</v>
      </c>
      <c r="U444" s="1250"/>
      <c r="V444" s="1301" t="s">
        <v>57</v>
      </c>
      <c r="W444" s="1302" t="s">
        <v>57</v>
      </c>
      <c r="X444" s="1251" t="s">
        <v>57</v>
      </c>
      <c r="Y444" s="1261"/>
      <c r="Z444" s="1259"/>
      <c r="AA444" s="1259"/>
      <c r="AB444" s="1259"/>
      <c r="AC444" s="1271"/>
      <c r="AD444" s="1259" t="s">
        <v>58</v>
      </c>
      <c r="AE444" s="1261"/>
      <c r="AF444" s="1262" t="s">
        <v>59</v>
      </c>
      <c r="AG444" s="1247" t="s">
        <v>59</v>
      </c>
      <c r="AH444" s="1247" t="s">
        <v>59</v>
      </c>
      <c r="AI444" s="1247" t="s">
        <v>59</v>
      </c>
      <c r="AJ444" s="1247" t="s">
        <v>59</v>
      </c>
      <c r="AK444" s="1247" t="s">
        <v>59</v>
      </c>
      <c r="AL444" s="1247" t="s">
        <v>138</v>
      </c>
      <c r="AM444" s="1247"/>
      <c r="AN444" s="934"/>
      <c r="AO444" s="1285" t="s">
        <v>12198</v>
      </c>
      <c r="AP444" s="1247" t="e">
        <v>#N/A</v>
      </c>
      <c r="AQ444" s="1248" t="str" cm="1">
        <f t="array" ref="AQ444">IF(AD444="NO FAVORABLE","NO FAVORABLE",IF(SUMPRODUCT(--(TRIM(AF444:AK444)&lt;&gt;"SI"),--(TRIM(AF444:AK444)&lt;&gt;"NA"))&gt;0,"SUBSANAR","APROBADA CR"))</f>
        <v>APROBADA CR</v>
      </c>
    </row>
    <row r="445" spans="1:43" s="1249" customFormat="1" ht="14.4" x14ac:dyDescent="0.3">
      <c r="A445" s="1282" t="s">
        <v>11462</v>
      </c>
      <c r="B445" s="928" t="s">
        <v>11463</v>
      </c>
      <c r="C445" s="928">
        <v>1279</v>
      </c>
      <c r="D445" s="899" t="s">
        <v>45</v>
      </c>
      <c r="E445" s="928" t="s">
        <v>8797</v>
      </c>
      <c r="F445" s="928" t="s">
        <v>1369</v>
      </c>
      <c r="G445" s="928" t="s">
        <v>5079</v>
      </c>
      <c r="H445" s="928" t="s">
        <v>4787</v>
      </c>
      <c r="I445" s="1239" t="str">
        <f t="shared" si="20"/>
        <v>KAREM LORENA  RAMOS  AGAMEZ</v>
      </c>
      <c r="J445" s="899" t="s">
        <v>50</v>
      </c>
      <c r="K445" s="928">
        <v>1001591913</v>
      </c>
      <c r="L445" s="929">
        <v>34296</v>
      </c>
      <c r="M445" s="928">
        <v>31</v>
      </c>
      <c r="N445" s="928" t="s">
        <v>379</v>
      </c>
      <c r="O445" s="928">
        <v>3128884247</v>
      </c>
      <c r="P445" s="928"/>
      <c r="Q445" s="928" t="s">
        <v>1987</v>
      </c>
      <c r="R445" s="928" t="s">
        <v>53</v>
      </c>
      <c r="S445" s="928" t="s">
        <v>54</v>
      </c>
      <c r="T445" s="928" t="s">
        <v>12336</v>
      </c>
      <c r="U445" s="1250"/>
      <c r="V445" s="1301" t="s">
        <v>57</v>
      </c>
      <c r="W445" s="1326" t="s">
        <v>57</v>
      </c>
      <c r="X445" s="1320" t="s">
        <v>57</v>
      </c>
      <c r="Y445" s="1261"/>
      <c r="Z445" s="1259"/>
      <c r="AA445" s="1259"/>
      <c r="AB445" s="1259"/>
      <c r="AC445" s="1271"/>
      <c r="AD445" s="1259" t="s">
        <v>58</v>
      </c>
      <c r="AE445" s="1261"/>
      <c r="AF445" s="1303" t="s">
        <v>59</v>
      </c>
      <c r="AG445" s="1263" t="s">
        <v>59</v>
      </c>
      <c r="AH445" s="1263" t="s">
        <v>59</v>
      </c>
      <c r="AI445" s="1263" t="s">
        <v>59</v>
      </c>
      <c r="AJ445" s="1263" t="s">
        <v>59</v>
      </c>
      <c r="AK445" s="1263" t="s">
        <v>59</v>
      </c>
      <c r="AL445" s="1263" t="s">
        <v>174</v>
      </c>
      <c r="AM445" s="1247"/>
      <c r="AN445" s="934"/>
      <c r="AO445" s="1285" t="s">
        <v>12198</v>
      </c>
      <c r="AP445" s="1263"/>
      <c r="AQ445" s="1248" t="str" cm="1">
        <f t="array" ref="AQ445">IF(AD445="NO FAVORABLE","NO FAVORABLE",IF(SUMPRODUCT(--(TRIM(AF445:AK445)&lt;&gt;"SI"),--(TRIM(AF445:AK445)&lt;&gt;"NA"))&gt;0,"SUBSANAR","APROBADA CR"))</f>
        <v>APROBADA CR</v>
      </c>
    </row>
    <row r="446" spans="1:43" s="1249" customFormat="1" ht="14.4" x14ac:dyDescent="0.3">
      <c r="A446" s="1282" t="s">
        <v>11462</v>
      </c>
      <c r="B446" s="928" t="s">
        <v>11463</v>
      </c>
      <c r="C446" s="928">
        <v>1285</v>
      </c>
      <c r="D446" s="899" t="s">
        <v>45</v>
      </c>
      <c r="E446" s="928" t="s">
        <v>11734</v>
      </c>
      <c r="F446" s="928"/>
      <c r="G446" s="928" t="s">
        <v>1246</v>
      </c>
      <c r="H446" s="928" t="s">
        <v>7533</v>
      </c>
      <c r="I446" s="1239" t="str">
        <f t="shared" si="20"/>
        <v>ARLIS   MONTOYA  MARMOL</v>
      </c>
      <c r="J446" s="899" t="s">
        <v>50</v>
      </c>
      <c r="K446" s="928">
        <v>1062957420</v>
      </c>
      <c r="L446" s="929">
        <v>31970</v>
      </c>
      <c r="M446" s="928">
        <v>38</v>
      </c>
      <c r="N446" s="928" t="s">
        <v>379</v>
      </c>
      <c r="O446" s="928">
        <v>3218642316</v>
      </c>
      <c r="P446" s="1257" t="s">
        <v>12338</v>
      </c>
      <c r="Q446" s="928" t="s">
        <v>4610</v>
      </c>
      <c r="R446" s="928" t="s">
        <v>53</v>
      </c>
      <c r="S446" s="928" t="s">
        <v>54</v>
      </c>
      <c r="T446" s="928" t="s">
        <v>12339</v>
      </c>
      <c r="U446" s="1250"/>
      <c r="V446" s="1301" t="s">
        <v>57</v>
      </c>
      <c r="W446" s="1327" t="s">
        <v>57</v>
      </c>
      <c r="X446" s="1328" t="s">
        <v>57</v>
      </c>
      <c r="Y446" s="1261"/>
      <c r="Z446" s="1259"/>
      <c r="AA446" s="1259"/>
      <c r="AB446" s="1259"/>
      <c r="AC446" s="1271"/>
      <c r="AD446" s="1259" t="s">
        <v>58</v>
      </c>
      <c r="AE446" s="1261"/>
      <c r="AF446" s="1262" t="s">
        <v>59</v>
      </c>
      <c r="AG446" s="1247" t="s">
        <v>59</v>
      </c>
      <c r="AH446" s="1247" t="s">
        <v>59</v>
      </c>
      <c r="AI446" s="1247" t="s">
        <v>59</v>
      </c>
      <c r="AJ446" s="1247" t="s">
        <v>59</v>
      </c>
      <c r="AK446" s="1247" t="s">
        <v>59</v>
      </c>
      <c r="AL446" s="1247"/>
      <c r="AM446" s="1247"/>
      <c r="AN446" s="934"/>
      <c r="AO446" s="1285" t="s">
        <v>12198</v>
      </c>
      <c r="AP446" s="1255"/>
      <c r="AQ446" s="1248" t="str" cm="1">
        <f t="array" ref="AQ446">IF(AD446="NO FAVORABLE","NO FAVORABLE",IF(SUMPRODUCT(--(TRIM(AF446:AK446)&lt;&gt;"SI"),--(TRIM(AF446:AK446)&lt;&gt;"NA"))&gt;0,"SUBSANAR","APROBADA CR"))</f>
        <v>APROBADA CR</v>
      </c>
    </row>
    <row r="447" spans="1:43" s="1249" customFormat="1" ht="14.4" x14ac:dyDescent="0.3">
      <c r="A447" s="1282" t="s">
        <v>11462</v>
      </c>
      <c r="B447" s="928" t="s">
        <v>11463</v>
      </c>
      <c r="C447" s="928">
        <v>1298</v>
      </c>
      <c r="D447" s="899" t="s">
        <v>45</v>
      </c>
      <c r="E447" s="928" t="s">
        <v>12342</v>
      </c>
      <c r="F447" s="928" t="s">
        <v>1226</v>
      </c>
      <c r="G447" s="928" t="s">
        <v>1219</v>
      </c>
      <c r="H447" s="928" t="s">
        <v>10843</v>
      </c>
      <c r="I447" s="1239" t="str">
        <f t="shared" si="20"/>
        <v xml:space="preserve">FENICIA  DEL CARMEN  HERRERA  ALTAMIRANDA </v>
      </c>
      <c r="J447" s="899" t="s">
        <v>50</v>
      </c>
      <c r="K447" s="928">
        <v>22164352</v>
      </c>
      <c r="L447" s="929">
        <v>16483</v>
      </c>
      <c r="M447" s="928">
        <v>80</v>
      </c>
      <c r="N447" s="928" t="s">
        <v>379</v>
      </c>
      <c r="O447" s="928">
        <v>3234316095</v>
      </c>
      <c r="P447" s="928"/>
      <c r="Q447" s="928" t="s">
        <v>1991</v>
      </c>
      <c r="R447" s="928" t="s">
        <v>53</v>
      </c>
      <c r="S447" s="928" t="s">
        <v>54</v>
      </c>
      <c r="T447" s="928" t="s">
        <v>12343</v>
      </c>
      <c r="U447" s="1250"/>
      <c r="V447" s="1301" t="s">
        <v>57</v>
      </c>
      <c r="W447" s="1302" t="s">
        <v>57</v>
      </c>
      <c r="X447" s="1251" t="s">
        <v>57</v>
      </c>
      <c r="Y447" s="1261"/>
      <c r="Z447" s="1259"/>
      <c r="AA447" s="1259"/>
      <c r="AB447" s="1259"/>
      <c r="AC447" s="1271"/>
      <c r="AD447" s="1259" t="s">
        <v>58</v>
      </c>
      <c r="AE447" s="1261"/>
      <c r="AF447" s="1303" t="s">
        <v>59</v>
      </c>
      <c r="AG447" s="1263" t="s">
        <v>57</v>
      </c>
      <c r="AH447" s="1263" t="s">
        <v>59</v>
      </c>
      <c r="AI447" s="1263" t="s">
        <v>59</v>
      </c>
      <c r="AJ447" s="1263" t="s">
        <v>59</v>
      </c>
      <c r="AK447" s="1263" t="s">
        <v>59</v>
      </c>
      <c r="AL447" s="1263" t="s">
        <v>83</v>
      </c>
      <c r="AM447" s="1247"/>
      <c r="AN447" s="934"/>
      <c r="AO447" s="1285" t="s">
        <v>12198</v>
      </c>
      <c r="AP447" s="1263" t="s">
        <v>398</v>
      </c>
      <c r="AQ447" s="1248" t="str" cm="1">
        <f t="array" ref="AQ447">IF(AD447="NO FAVORABLE","NO FAVORABLE",IF(SUMPRODUCT(--(TRIM(AF447:AK447)&lt;&gt;"SI"),--(TRIM(AF447:AK447)&lt;&gt;"NA"))&gt;0,"SUBSANAR","APROBADA CR"))</f>
        <v>APROBADA CR</v>
      </c>
    </row>
    <row r="448" spans="1:43" s="1249" customFormat="1" ht="14.4" x14ac:dyDescent="0.3">
      <c r="A448" s="1282" t="s">
        <v>11462</v>
      </c>
      <c r="B448" s="928" t="s">
        <v>11463</v>
      </c>
      <c r="C448" s="928">
        <v>1301</v>
      </c>
      <c r="D448" s="899" t="s">
        <v>45</v>
      </c>
      <c r="E448" s="928" t="s">
        <v>5360</v>
      </c>
      <c r="F448" s="928" t="s">
        <v>537</v>
      </c>
      <c r="G448" s="928" t="s">
        <v>9458</v>
      </c>
      <c r="H448" s="928" t="s">
        <v>12335</v>
      </c>
      <c r="I448" s="1239" t="str">
        <f t="shared" si="20"/>
        <v xml:space="preserve">DENIS  ISABEL  TORDECILLA  NIÑO </v>
      </c>
      <c r="J448" s="899" t="s">
        <v>50</v>
      </c>
      <c r="K448" s="928">
        <v>39315294</v>
      </c>
      <c r="L448" s="929">
        <v>28376</v>
      </c>
      <c r="M448" s="928">
        <v>48</v>
      </c>
      <c r="N448" s="928" t="s">
        <v>379</v>
      </c>
      <c r="O448" s="928">
        <v>3044538103</v>
      </c>
      <c r="P448" s="1257" t="s">
        <v>12344</v>
      </c>
      <c r="Q448" s="928" t="s">
        <v>4610</v>
      </c>
      <c r="R448" s="928" t="s">
        <v>12078</v>
      </c>
      <c r="S448" s="928" t="s">
        <v>54</v>
      </c>
      <c r="T448" s="928" t="s">
        <v>12345</v>
      </c>
      <c r="U448" s="1250"/>
      <c r="V448" s="1301" t="s">
        <v>57</v>
      </c>
      <c r="W448" s="1327" t="s">
        <v>57</v>
      </c>
      <c r="X448" s="1328" t="s">
        <v>57</v>
      </c>
      <c r="Y448" s="1261"/>
      <c r="Z448" s="1259"/>
      <c r="AA448" s="1259"/>
      <c r="AB448" s="1259"/>
      <c r="AC448" s="1271"/>
      <c r="AD448" s="1259" t="s">
        <v>58</v>
      </c>
      <c r="AE448" s="1261"/>
      <c r="AF448" s="1614" t="s">
        <v>59</v>
      </c>
      <c r="AG448" s="1253" t="s">
        <v>59</v>
      </c>
      <c r="AH448" s="1253" t="s">
        <v>59</v>
      </c>
      <c r="AI448" s="1253" t="s">
        <v>59</v>
      </c>
      <c r="AJ448" s="1253" t="s">
        <v>59</v>
      </c>
      <c r="AK448" s="1253" t="s">
        <v>59</v>
      </c>
      <c r="AL448" s="1253" t="s">
        <v>174</v>
      </c>
      <c r="AM448" s="1247"/>
      <c r="AN448" s="1252"/>
      <c r="AO448" s="1285" t="s">
        <v>12198</v>
      </c>
      <c r="AP448" s="1255"/>
      <c r="AQ448" s="1248" t="str" cm="1">
        <f t="array" ref="AQ448">IF(AD448="NO FAVORABLE","NO FAVORABLE",IF(SUMPRODUCT(--(TRIM(AF448:AK448)&lt;&gt;"SI"),--(TRIM(AF448:AK448)&lt;&gt;"NA"))&gt;0,"SUBSANAR","APROBADA CR"))</f>
        <v>APROBADA CR</v>
      </c>
    </row>
    <row r="449" spans="1:43" s="1249" customFormat="1" ht="14.4" x14ac:dyDescent="0.3">
      <c r="A449" s="1282" t="s">
        <v>11462</v>
      </c>
      <c r="B449" s="928" t="s">
        <v>11463</v>
      </c>
      <c r="C449" s="928">
        <v>1303</v>
      </c>
      <c r="D449" s="899" t="s">
        <v>45</v>
      </c>
      <c r="E449" s="928" t="s">
        <v>564</v>
      </c>
      <c r="F449" s="928" t="s">
        <v>1915</v>
      </c>
      <c r="G449" s="928" t="s">
        <v>4521</v>
      </c>
      <c r="H449" s="928" t="s">
        <v>3695</v>
      </c>
      <c r="I449" s="1239" t="str">
        <f t="shared" si="20"/>
        <v xml:space="preserve">LEIDY  JOHANA  TEJADA  VERONA </v>
      </c>
      <c r="J449" s="899" t="s">
        <v>50</v>
      </c>
      <c r="K449" s="928">
        <v>1039086598</v>
      </c>
      <c r="L449" s="929">
        <v>32736</v>
      </c>
      <c r="M449" s="928">
        <v>36</v>
      </c>
      <c r="N449" s="928" t="s">
        <v>379</v>
      </c>
      <c r="O449" s="928">
        <v>3105406089</v>
      </c>
      <c r="P449" s="1257" t="s">
        <v>12346</v>
      </c>
      <c r="Q449" s="928" t="s">
        <v>1774</v>
      </c>
      <c r="R449" s="928" t="s">
        <v>53</v>
      </c>
      <c r="S449" s="928" t="s">
        <v>54</v>
      </c>
      <c r="T449" s="928" t="s">
        <v>12347</v>
      </c>
      <c r="U449" s="1250"/>
      <c r="V449" s="1301" t="s">
        <v>57</v>
      </c>
      <c r="W449" s="1302" t="s">
        <v>57</v>
      </c>
      <c r="X449" s="1251" t="s">
        <v>57</v>
      </c>
      <c r="Y449" s="1261"/>
      <c r="Z449" s="1259"/>
      <c r="AA449" s="1259"/>
      <c r="AB449" s="1259"/>
      <c r="AC449" s="1271"/>
      <c r="AD449" s="1259" t="s">
        <v>58</v>
      </c>
      <c r="AE449" s="1261"/>
      <c r="AF449" s="1319" t="s">
        <v>59</v>
      </c>
      <c r="AG449" s="1255" t="s">
        <v>59</v>
      </c>
      <c r="AH449" s="1255" t="s">
        <v>59</v>
      </c>
      <c r="AI449" s="1255" t="s">
        <v>59</v>
      </c>
      <c r="AJ449" s="1255" t="s">
        <v>59</v>
      </c>
      <c r="AK449" s="1255" t="s">
        <v>59</v>
      </c>
      <c r="AL449" s="1255" t="s">
        <v>138</v>
      </c>
      <c r="AM449" s="1247"/>
      <c r="AN449" s="1252"/>
      <c r="AO449" s="1285" t="s">
        <v>12198</v>
      </c>
      <c r="AP449" s="1247"/>
      <c r="AQ449" s="1248" t="str" cm="1">
        <f t="array" ref="AQ449">IF(AD449="NO FAVORABLE","NO FAVORABLE",IF(SUMPRODUCT(--(TRIM(AF449:AK449)&lt;&gt;"SI"),--(TRIM(AF449:AK449)&lt;&gt;"NA"))&gt;0,"SUBSANAR","APROBADA CR"))</f>
        <v>APROBADA CR</v>
      </c>
    </row>
    <row r="450" spans="1:43" s="1249" customFormat="1" ht="14.4" x14ac:dyDescent="0.3">
      <c r="A450" s="1282" t="s">
        <v>11462</v>
      </c>
      <c r="B450" s="928" t="s">
        <v>11463</v>
      </c>
      <c r="C450" s="928">
        <v>1305</v>
      </c>
      <c r="D450" s="1532" t="s">
        <v>45</v>
      </c>
      <c r="E450" s="928" t="s">
        <v>5082</v>
      </c>
      <c r="F450" s="928" t="s">
        <v>537</v>
      </c>
      <c r="G450" s="928" t="s">
        <v>1384</v>
      </c>
      <c r="H450" s="928" t="s">
        <v>5400</v>
      </c>
      <c r="I450" s="1530" t="str">
        <f t="shared" si="20"/>
        <v>NARLY  ISABEL  TAPIAS  NISPERUZA</v>
      </c>
      <c r="J450" s="899" t="s">
        <v>50</v>
      </c>
      <c r="K450" s="928">
        <v>32202193</v>
      </c>
      <c r="L450" s="929">
        <v>29432</v>
      </c>
      <c r="M450" s="928">
        <v>46</v>
      </c>
      <c r="N450" s="928" t="s">
        <v>379</v>
      </c>
      <c r="O450" s="928">
        <v>3222265571</v>
      </c>
      <c r="P450" s="1257" t="s">
        <v>12348</v>
      </c>
      <c r="Q450" s="928" t="s">
        <v>1783</v>
      </c>
      <c r="R450" s="928" t="s">
        <v>12078</v>
      </c>
      <c r="S450" s="928" t="s">
        <v>54</v>
      </c>
      <c r="T450" s="928" t="s">
        <v>12349</v>
      </c>
      <c r="U450" s="1250"/>
      <c r="V450" s="1301" t="s">
        <v>57</v>
      </c>
      <c r="W450" s="1302" t="s">
        <v>57</v>
      </c>
      <c r="X450" s="1251" t="s">
        <v>57</v>
      </c>
      <c r="Y450" s="1261"/>
      <c r="Z450" s="1259"/>
      <c r="AA450" s="1259"/>
      <c r="AB450" s="1259"/>
      <c r="AC450" s="1271"/>
      <c r="AD450" s="1259" t="s">
        <v>58</v>
      </c>
      <c r="AE450" s="1610"/>
      <c r="AF450" s="1266" t="s">
        <v>59</v>
      </c>
      <c r="AG450" s="1266" t="s">
        <v>59</v>
      </c>
      <c r="AH450" s="1266" t="s">
        <v>59</v>
      </c>
      <c r="AI450" s="1266" t="s">
        <v>59</v>
      </c>
      <c r="AJ450" s="1266" t="s">
        <v>59</v>
      </c>
      <c r="AK450" s="1266" t="s">
        <v>59</v>
      </c>
      <c r="AL450" s="1266" t="s">
        <v>243</v>
      </c>
      <c r="AM450" s="1262"/>
      <c r="AN450" s="934"/>
      <c r="AO450" s="1285" t="s">
        <v>12198</v>
      </c>
      <c r="AP450" s="1247"/>
      <c r="AQ450" s="1248" t="str" cm="1">
        <f t="array" ref="AQ450">IF(AD450="NO FAVORABLE","NO FAVORABLE",IF(SUMPRODUCT(--(TRIM(AF450:AK450)&lt;&gt;"SI"),--(TRIM(AF450:AK450)&lt;&gt;"NA"))&gt;0,"SUBSANAR","APROBADA CR"))</f>
        <v>APROBADA CR</v>
      </c>
    </row>
    <row r="451" spans="1:43" s="1249" customFormat="1" ht="14.4" x14ac:dyDescent="0.3">
      <c r="A451" s="1282" t="s">
        <v>11462</v>
      </c>
      <c r="B451" s="928" t="s">
        <v>11463</v>
      </c>
      <c r="C451" s="928">
        <v>1306</v>
      </c>
      <c r="D451" s="899" t="s">
        <v>45</v>
      </c>
      <c r="E451" s="928" t="s">
        <v>12350</v>
      </c>
      <c r="F451" s="928"/>
      <c r="G451" s="928" t="s">
        <v>946</v>
      </c>
      <c r="H451" s="928" t="s">
        <v>12351</v>
      </c>
      <c r="I451" s="1239" t="str">
        <f t="shared" si="20"/>
        <v xml:space="preserve">EVELITH  HERNANDEZ BLANQUICETH </v>
      </c>
      <c r="J451" s="899" t="s">
        <v>50</v>
      </c>
      <c r="K451" s="928">
        <v>1001597460</v>
      </c>
      <c r="L451" s="928" t="s">
        <v>12352</v>
      </c>
      <c r="M451" s="928">
        <v>23</v>
      </c>
      <c r="N451" s="928" t="s">
        <v>379</v>
      </c>
      <c r="O451" s="928">
        <v>3225699244</v>
      </c>
      <c r="P451" s="1257" t="s">
        <v>12353</v>
      </c>
      <c r="Q451" s="928" t="s">
        <v>11484</v>
      </c>
      <c r="R451" s="928" t="s">
        <v>53</v>
      </c>
      <c r="S451" s="928" t="s">
        <v>54</v>
      </c>
      <c r="T451" s="928" t="s">
        <v>12341</v>
      </c>
      <c r="U451" s="1250"/>
      <c r="V451" s="1301" t="s">
        <v>57</v>
      </c>
      <c r="W451" s="1302" t="s">
        <v>57</v>
      </c>
      <c r="X451" s="1251" t="s">
        <v>57</v>
      </c>
      <c r="Y451" s="1261"/>
      <c r="Z451" s="1259"/>
      <c r="AA451" s="1259"/>
      <c r="AB451" s="1259"/>
      <c r="AC451" s="1271"/>
      <c r="AD451" s="1259" t="s">
        <v>58</v>
      </c>
      <c r="AE451" s="1261"/>
      <c r="AF451" s="1614" t="s">
        <v>59</v>
      </c>
      <c r="AG451" s="1253" t="s">
        <v>59</v>
      </c>
      <c r="AH451" s="1253" t="s">
        <v>59</v>
      </c>
      <c r="AI451" s="1253" t="s">
        <v>59</v>
      </c>
      <c r="AJ451" s="1253" t="s">
        <v>59</v>
      </c>
      <c r="AK451" s="1253" t="s">
        <v>59</v>
      </c>
      <c r="AL451" s="1253" t="s">
        <v>70</v>
      </c>
      <c r="AM451" s="1247"/>
      <c r="AN451" s="1252"/>
      <c r="AO451" s="1285" t="s">
        <v>12198</v>
      </c>
      <c r="AP451" s="1247"/>
      <c r="AQ451" s="1248" t="str" cm="1">
        <f t="array" ref="AQ451">IF(AD451="NO FAVORABLE","NO FAVORABLE",IF(SUMPRODUCT(--(TRIM(AF451:AK451)&lt;&gt;"SI"),--(TRIM(AF451:AK451)&lt;&gt;"NA"))&gt;0,"SUBSANAR","APROBADA CR"))</f>
        <v>APROBADA CR</v>
      </c>
    </row>
    <row r="452" spans="1:43" s="1249" customFormat="1" ht="14.4" x14ac:dyDescent="0.3">
      <c r="A452" s="1282" t="s">
        <v>11462</v>
      </c>
      <c r="B452" s="928" t="s">
        <v>11463</v>
      </c>
      <c r="C452" s="928">
        <v>1307</v>
      </c>
      <c r="D452" s="1532" t="s">
        <v>45</v>
      </c>
      <c r="E452" s="928" t="s">
        <v>12354</v>
      </c>
      <c r="F452" s="928"/>
      <c r="G452" s="928" t="s">
        <v>366</v>
      </c>
      <c r="H452" s="928" t="s">
        <v>366</v>
      </c>
      <c r="I452" s="1530" t="str">
        <f t="shared" si="20"/>
        <v>OTILIA   RUIZ RUIZ</v>
      </c>
      <c r="J452" s="899" t="s">
        <v>50</v>
      </c>
      <c r="K452" s="928">
        <v>32201274</v>
      </c>
      <c r="L452" s="929">
        <v>30050</v>
      </c>
      <c r="M452" s="928">
        <v>43</v>
      </c>
      <c r="N452" s="928" t="s">
        <v>379</v>
      </c>
      <c r="O452" s="928">
        <v>3159990859</v>
      </c>
      <c r="P452" s="1257" t="s">
        <v>12355</v>
      </c>
      <c r="Q452" s="928" t="s">
        <v>11521</v>
      </c>
      <c r="R452" s="928" t="s">
        <v>53</v>
      </c>
      <c r="S452" s="928" t="s">
        <v>54</v>
      </c>
      <c r="T452" s="928" t="s">
        <v>12356</v>
      </c>
      <c r="U452" s="1250"/>
      <c r="V452" s="1301" t="s">
        <v>57</v>
      </c>
      <c r="W452" s="1302" t="s">
        <v>57</v>
      </c>
      <c r="X452" s="1251" t="s">
        <v>57</v>
      </c>
      <c r="Y452" s="1261"/>
      <c r="Z452" s="1259"/>
      <c r="AA452" s="1259"/>
      <c r="AB452" s="1259"/>
      <c r="AC452" s="1271"/>
      <c r="AD452" s="1259" t="s">
        <v>58</v>
      </c>
      <c r="AE452" s="1610"/>
      <c r="AF452" s="1266" t="s">
        <v>59</v>
      </c>
      <c r="AG452" s="1266" t="s">
        <v>59</v>
      </c>
      <c r="AH452" s="1266" t="s">
        <v>59</v>
      </c>
      <c r="AI452" s="1266" t="s">
        <v>59</v>
      </c>
      <c r="AJ452" s="1266" t="s">
        <v>59</v>
      </c>
      <c r="AK452" s="1266" t="s">
        <v>59</v>
      </c>
      <c r="AL452" s="1266" t="s">
        <v>194</v>
      </c>
      <c r="AM452" s="1262"/>
      <c r="AN452" s="1252"/>
      <c r="AO452" s="1285" t="s">
        <v>12198</v>
      </c>
      <c r="AP452" s="1247"/>
      <c r="AQ452" s="1248" t="str" cm="1">
        <f t="array" ref="AQ452">IF(AD452="NO FAVORABLE","NO FAVORABLE",IF(SUMPRODUCT(--(TRIM(AF452:AK452)&lt;&gt;"SI"),--(TRIM(AF452:AK452)&lt;&gt;"NA"))&gt;0,"SUBSANAR","APROBADA CR"))</f>
        <v>APROBADA CR</v>
      </c>
    </row>
    <row r="453" spans="1:43" s="1249" customFormat="1" ht="14.4" x14ac:dyDescent="0.3">
      <c r="A453" s="1282" t="s">
        <v>11462</v>
      </c>
      <c r="B453" s="928" t="s">
        <v>11463</v>
      </c>
      <c r="C453" s="928">
        <v>1308</v>
      </c>
      <c r="D453" s="899" t="s">
        <v>45</v>
      </c>
      <c r="E453" s="928" t="s">
        <v>4857</v>
      </c>
      <c r="F453" s="928" t="s">
        <v>3696</v>
      </c>
      <c r="G453" s="928" t="s">
        <v>4881</v>
      </c>
      <c r="H453" s="928" t="s">
        <v>1280</v>
      </c>
      <c r="I453" s="1530" t="str">
        <f t="shared" si="20"/>
        <v xml:space="preserve">MAIRA  VANESA  PAYARES GARCIA </v>
      </c>
      <c r="J453" s="899" t="s">
        <v>50</v>
      </c>
      <c r="K453" s="928">
        <v>1001589613</v>
      </c>
      <c r="L453" s="929">
        <v>37842</v>
      </c>
      <c r="M453" s="928">
        <v>22</v>
      </c>
      <c r="N453" s="928" t="s">
        <v>379</v>
      </c>
      <c r="O453" s="928">
        <v>3159190025</v>
      </c>
      <c r="P453" s="1257" t="s">
        <v>12357</v>
      </c>
      <c r="Q453" s="928" t="s">
        <v>505</v>
      </c>
      <c r="R453" s="928" t="s">
        <v>53</v>
      </c>
      <c r="S453" s="928" t="s">
        <v>54</v>
      </c>
      <c r="T453" s="928" t="s">
        <v>12358</v>
      </c>
      <c r="U453" s="1250"/>
      <c r="V453" s="1301" t="s">
        <v>57</v>
      </c>
      <c r="W453" s="1302" t="s">
        <v>57</v>
      </c>
      <c r="X453" s="1251" t="s">
        <v>57</v>
      </c>
      <c r="Y453" s="1261"/>
      <c r="Z453" s="1259"/>
      <c r="AA453" s="1259"/>
      <c r="AB453" s="1259"/>
      <c r="AC453" s="1271"/>
      <c r="AD453" s="1259" t="s">
        <v>58</v>
      </c>
      <c r="AE453" s="1610"/>
      <c r="AF453" s="1266" t="s">
        <v>59</v>
      </c>
      <c r="AG453" s="1266" t="s">
        <v>59</v>
      </c>
      <c r="AH453" s="1266" t="s">
        <v>59</v>
      </c>
      <c r="AI453" s="1266" t="s">
        <v>59</v>
      </c>
      <c r="AJ453" s="1266" t="s">
        <v>59</v>
      </c>
      <c r="AK453" s="1266" t="s">
        <v>59</v>
      </c>
      <c r="AL453" s="1266" t="s">
        <v>194</v>
      </c>
      <c r="AM453" s="1262"/>
      <c r="AN453" s="1252"/>
      <c r="AO453" s="1285" t="s">
        <v>12198</v>
      </c>
      <c r="AP453" s="1247" t="e">
        <v>#N/A</v>
      </c>
      <c r="AQ453" s="1248" t="str" cm="1">
        <f t="array" ref="AQ453">IF(AD453="NO FAVORABLE","NO FAVORABLE",IF(SUMPRODUCT(--(TRIM(AF453:AK453)&lt;&gt;"SI"),--(TRIM(AF453:AK453)&lt;&gt;"NA"))&gt;0,"SUBSANAR","APROBADA CR"))</f>
        <v>APROBADA CR</v>
      </c>
    </row>
    <row r="454" spans="1:43" s="1249" customFormat="1" ht="14.4" x14ac:dyDescent="0.3">
      <c r="A454" s="1282" t="s">
        <v>11462</v>
      </c>
      <c r="B454" s="928" t="s">
        <v>11463</v>
      </c>
      <c r="C454" s="928">
        <v>1310</v>
      </c>
      <c r="D454" s="1532" t="s">
        <v>45</v>
      </c>
      <c r="E454" s="928" t="s">
        <v>1967</v>
      </c>
      <c r="F454" s="928" t="s">
        <v>3411</v>
      </c>
      <c r="G454" s="928" t="s">
        <v>1362</v>
      </c>
      <c r="H454" s="928" t="s">
        <v>1877</v>
      </c>
      <c r="I454" s="1530" t="str">
        <f t="shared" si="20"/>
        <v xml:space="preserve">PATRICIA  PAOLA  PEREZ  MURILLO </v>
      </c>
      <c r="J454" s="899" t="s">
        <v>50</v>
      </c>
      <c r="K454" s="928">
        <v>1037478458</v>
      </c>
      <c r="L454" s="929">
        <v>32970</v>
      </c>
      <c r="M454" s="928">
        <v>35</v>
      </c>
      <c r="N454" s="928" t="s">
        <v>379</v>
      </c>
      <c r="O454" s="928">
        <v>3233082263</v>
      </c>
      <c r="P454" s="1257" t="s">
        <v>12360</v>
      </c>
      <c r="Q454" s="928" t="s">
        <v>4637</v>
      </c>
      <c r="R454" s="928" t="s">
        <v>12078</v>
      </c>
      <c r="S454" s="928" t="s">
        <v>54</v>
      </c>
      <c r="T454" s="928" t="s">
        <v>12361</v>
      </c>
      <c r="U454" s="1250"/>
      <c r="V454" s="1301" t="s">
        <v>57</v>
      </c>
      <c r="W454" s="1302" t="s">
        <v>57</v>
      </c>
      <c r="X454" s="1251" t="s">
        <v>57</v>
      </c>
      <c r="Y454" s="1261"/>
      <c r="Z454" s="1259"/>
      <c r="AA454" s="1259"/>
      <c r="AB454" s="1259"/>
      <c r="AC454" s="1271"/>
      <c r="AD454" s="1259" t="s">
        <v>58</v>
      </c>
      <c r="AE454" s="1610"/>
      <c r="AF454" s="1266" t="s">
        <v>59</v>
      </c>
      <c r="AG454" s="1266" t="s">
        <v>59</v>
      </c>
      <c r="AH454" s="1266" t="s">
        <v>59</v>
      </c>
      <c r="AI454" s="1266" t="s">
        <v>59</v>
      </c>
      <c r="AJ454" s="1266" t="s">
        <v>59</v>
      </c>
      <c r="AK454" s="1266" t="s">
        <v>59</v>
      </c>
      <c r="AL454" s="1266" t="s">
        <v>114</v>
      </c>
      <c r="AM454" s="1262"/>
      <c r="AN454" s="1252"/>
      <c r="AO454" s="1285" t="s">
        <v>12198</v>
      </c>
      <c r="AP454" s="1247"/>
      <c r="AQ454" s="1248" t="str" cm="1">
        <f t="array" ref="AQ454">IF(AD454="NO FAVORABLE","NO FAVORABLE",IF(SUMPRODUCT(--(TRIM(AF454:AK454)&lt;&gt;"SI"),--(TRIM(AF454:AK454)&lt;&gt;"NA"))&gt;0,"SUBSANAR","APROBADA CR"))</f>
        <v>APROBADA CR</v>
      </c>
    </row>
    <row r="455" spans="1:43" s="1249" customFormat="1" ht="14.4" x14ac:dyDescent="0.3">
      <c r="A455" s="1282" t="s">
        <v>11462</v>
      </c>
      <c r="B455" s="928" t="s">
        <v>11463</v>
      </c>
      <c r="C455" s="928">
        <v>1311</v>
      </c>
      <c r="D455" s="1532" t="s">
        <v>45</v>
      </c>
      <c r="E455" s="928" t="s">
        <v>1851</v>
      </c>
      <c r="F455" s="928" t="s">
        <v>1967</v>
      </c>
      <c r="G455" s="928" t="s">
        <v>110</v>
      </c>
      <c r="H455" s="928" t="s">
        <v>10843</v>
      </c>
      <c r="I455" s="1530" t="str">
        <f t="shared" si="20"/>
        <v xml:space="preserve">NATALIA  PATRICIA  SANCHEZ ALTAMIRANDA </v>
      </c>
      <c r="J455" s="899" t="s">
        <v>50</v>
      </c>
      <c r="K455" s="928">
        <v>1192734803</v>
      </c>
      <c r="L455" s="929">
        <v>37223</v>
      </c>
      <c r="M455" s="928">
        <v>23</v>
      </c>
      <c r="N455" s="928" t="s">
        <v>379</v>
      </c>
      <c r="O455" s="928">
        <v>3203927546</v>
      </c>
      <c r="P455" s="1257" t="s">
        <v>12362</v>
      </c>
      <c r="Q455" s="928" t="s">
        <v>1783</v>
      </c>
      <c r="R455" s="928" t="s">
        <v>8058</v>
      </c>
      <c r="S455" s="928" t="s">
        <v>54</v>
      </c>
      <c r="T455" s="928" t="s">
        <v>12363</v>
      </c>
      <c r="U455" s="1250"/>
      <c r="V455" s="1301" t="s">
        <v>57</v>
      </c>
      <c r="W455" s="1302" t="s">
        <v>57</v>
      </c>
      <c r="X455" s="1251" t="s">
        <v>57</v>
      </c>
      <c r="Y455" s="1261"/>
      <c r="Z455" s="1259"/>
      <c r="AA455" s="1259"/>
      <c r="AB455" s="1259"/>
      <c r="AC455" s="1271"/>
      <c r="AD455" s="1259" t="s">
        <v>58</v>
      </c>
      <c r="AE455" s="1610"/>
      <c r="AF455" s="1266" t="s">
        <v>59</v>
      </c>
      <c r="AG455" s="1266" t="s">
        <v>59</v>
      </c>
      <c r="AH455" s="1266" t="s">
        <v>59</v>
      </c>
      <c r="AI455" s="1266" t="s">
        <v>59</v>
      </c>
      <c r="AJ455" s="1266" t="s">
        <v>59</v>
      </c>
      <c r="AK455" s="1266" t="s">
        <v>59</v>
      </c>
      <c r="AL455" s="1266" t="s">
        <v>258</v>
      </c>
      <c r="AM455" s="1262"/>
      <c r="AN455" s="1252"/>
      <c r="AO455" s="1285" t="s">
        <v>12198</v>
      </c>
      <c r="AP455" s="1247"/>
      <c r="AQ455" s="1248" t="str" cm="1">
        <f t="array" ref="AQ455">IF(AD455="NO FAVORABLE","NO FAVORABLE",IF(SUMPRODUCT(--(TRIM(AF455:AK455)&lt;&gt;"SI"),--(TRIM(AF455:AK455)&lt;&gt;"NA"))&gt;0,"SUBSANAR","APROBADA CR"))</f>
        <v>APROBADA CR</v>
      </c>
    </row>
    <row r="456" spans="1:43" s="1249" customFormat="1" ht="14.4" x14ac:dyDescent="0.3">
      <c r="A456" s="1282" t="s">
        <v>11462</v>
      </c>
      <c r="B456" s="928" t="s">
        <v>11463</v>
      </c>
      <c r="C456" s="928">
        <v>1313</v>
      </c>
      <c r="D456" s="899" t="s">
        <v>45</v>
      </c>
      <c r="E456" s="928" t="s">
        <v>1974</v>
      </c>
      <c r="F456" s="928" t="s">
        <v>316</v>
      </c>
      <c r="G456" s="928" t="s">
        <v>292</v>
      </c>
      <c r="H456" s="928" t="s">
        <v>4913</v>
      </c>
      <c r="I456" s="1239" t="str">
        <f t="shared" si="20"/>
        <v xml:space="preserve">SINDY  PAOLA ALVAREZ BARRIOS </v>
      </c>
      <c r="J456" s="899" t="s">
        <v>50</v>
      </c>
      <c r="K456" s="928">
        <v>1031139</v>
      </c>
      <c r="L456" s="929">
        <v>33790</v>
      </c>
      <c r="M456" s="928">
        <v>33</v>
      </c>
      <c r="N456" s="928" t="s">
        <v>379</v>
      </c>
      <c r="O456" s="928">
        <v>3218653236</v>
      </c>
      <c r="P456" s="1257" t="s">
        <v>12364</v>
      </c>
      <c r="Q456" s="928" t="s">
        <v>4230</v>
      </c>
      <c r="R456" s="928" t="s">
        <v>12078</v>
      </c>
      <c r="S456" s="928" t="s">
        <v>54</v>
      </c>
      <c r="T456" s="928" t="s">
        <v>12359</v>
      </c>
      <c r="U456" s="1250"/>
      <c r="V456" s="1301" t="s">
        <v>57</v>
      </c>
      <c r="W456" s="1302" t="s">
        <v>57</v>
      </c>
      <c r="X456" s="1251" t="s">
        <v>57</v>
      </c>
      <c r="Y456" s="1261"/>
      <c r="Z456" s="1259"/>
      <c r="AA456" s="1259"/>
      <c r="AB456" s="1259"/>
      <c r="AC456" s="1271"/>
      <c r="AD456" s="1259" t="s">
        <v>58</v>
      </c>
      <c r="AE456" s="1261"/>
      <c r="AF456" s="1267" t="s">
        <v>59</v>
      </c>
      <c r="AG456" s="1267" t="s">
        <v>59</v>
      </c>
      <c r="AH456" s="1267" t="s">
        <v>59</v>
      </c>
      <c r="AI456" s="1267" t="s">
        <v>59</v>
      </c>
      <c r="AJ456" s="1267" t="s">
        <v>59</v>
      </c>
      <c r="AK456" s="1604" t="s">
        <v>59</v>
      </c>
      <c r="AL456" s="1267" t="s">
        <v>174</v>
      </c>
      <c r="AM456" s="1247"/>
      <c r="AN456" s="1252"/>
      <c r="AO456" s="1285" t="s">
        <v>12198</v>
      </c>
      <c r="AP456" s="1247" t="s">
        <v>7297</v>
      </c>
      <c r="AQ456" s="1248" t="str" cm="1">
        <f t="array" ref="AQ456">IF(AD456="NO FAVORABLE","NO FAVORABLE",IF(SUMPRODUCT(--(TRIM(AF456:AK456)&lt;&gt;"SI"),--(TRIM(AF456:AK456)&lt;&gt;"NA"))&gt;0,"SUBSANAR","APROBADA CR"))</f>
        <v>APROBADA CR</v>
      </c>
    </row>
    <row r="457" spans="1:43" s="1249" customFormat="1" ht="14.4" x14ac:dyDescent="0.3">
      <c r="A457" s="1282" t="s">
        <v>11462</v>
      </c>
      <c r="B457" s="928" t="s">
        <v>11463</v>
      </c>
      <c r="C457" s="928">
        <v>1315</v>
      </c>
      <c r="D457" s="899" t="s">
        <v>45</v>
      </c>
      <c r="E457" s="928" t="s">
        <v>9424</v>
      </c>
      <c r="F457" s="928" t="s">
        <v>12365</v>
      </c>
      <c r="G457" s="928" t="s">
        <v>9050</v>
      </c>
      <c r="H457" s="928" t="s">
        <v>8781</v>
      </c>
      <c r="I457" s="1239" t="str">
        <f t="shared" ref="I457:I475" si="21">CONCATENATE(E457," ",F457," ",G457," ",H457)</f>
        <v>DILIA  MIILETH FURNIELES BANQUETT</v>
      </c>
      <c r="J457" s="899" t="s">
        <v>50</v>
      </c>
      <c r="K457" s="928">
        <v>50641536</v>
      </c>
      <c r="L457" s="929">
        <v>31145</v>
      </c>
      <c r="M457" s="928">
        <v>40</v>
      </c>
      <c r="N457" s="928" t="s">
        <v>379</v>
      </c>
      <c r="O457" s="928">
        <v>3207052943</v>
      </c>
      <c r="P457" s="928"/>
      <c r="Q457" s="928" t="s">
        <v>1783</v>
      </c>
      <c r="R457" s="928" t="s">
        <v>53</v>
      </c>
      <c r="S457" s="928" t="s">
        <v>54</v>
      </c>
      <c r="T457" s="928" t="s">
        <v>12366</v>
      </c>
      <c r="U457" s="1250"/>
      <c r="V457" s="1301" t="s">
        <v>57</v>
      </c>
      <c r="W457" s="1302" t="s">
        <v>57</v>
      </c>
      <c r="X457" s="1251" t="s">
        <v>57</v>
      </c>
      <c r="Y457" s="1261"/>
      <c r="Z457" s="1259"/>
      <c r="AA457" s="1259"/>
      <c r="AB457" s="1259"/>
      <c r="AC457" s="1271"/>
      <c r="AD457" s="1259" t="s">
        <v>58</v>
      </c>
      <c r="AE457" s="1261"/>
      <c r="AF457" s="1262" t="s">
        <v>59</v>
      </c>
      <c r="AG457" s="1247" t="s">
        <v>59</v>
      </c>
      <c r="AH457" s="1247" t="s">
        <v>59</v>
      </c>
      <c r="AI457" s="1247" t="s">
        <v>59</v>
      </c>
      <c r="AJ457" s="1247" t="s">
        <v>59</v>
      </c>
      <c r="AK457" s="1247" t="s">
        <v>59</v>
      </c>
      <c r="AL457" s="1247" t="s">
        <v>283</v>
      </c>
      <c r="AM457" s="1247"/>
      <c r="AN457" s="1252"/>
      <c r="AO457" s="1285" t="s">
        <v>12198</v>
      </c>
      <c r="AP457" s="1247"/>
      <c r="AQ457" s="1248" t="str" cm="1">
        <f t="array" ref="AQ457">IF(AD457="NO FAVORABLE","NO FAVORABLE",IF(SUMPRODUCT(--(TRIM(AF457:AK457)&lt;&gt;"SI"),--(TRIM(AF457:AK457)&lt;&gt;"NA"))&gt;0,"SUBSANAR","APROBADA CR"))</f>
        <v>APROBADA CR</v>
      </c>
    </row>
    <row r="458" spans="1:43" s="1249" customFormat="1" ht="14.4" x14ac:dyDescent="0.3">
      <c r="A458" s="1282" t="s">
        <v>11462</v>
      </c>
      <c r="B458" s="928" t="s">
        <v>11463</v>
      </c>
      <c r="C458" s="928">
        <v>1316</v>
      </c>
      <c r="D458" s="899" t="s">
        <v>45</v>
      </c>
      <c r="E458" s="928" t="s">
        <v>5145</v>
      </c>
      <c r="F458" s="928" t="s">
        <v>666</v>
      </c>
      <c r="G458" s="928" t="s">
        <v>5308</v>
      </c>
      <c r="H458" s="928" t="s">
        <v>1564</v>
      </c>
      <c r="I458" s="1239" t="str">
        <f t="shared" si="21"/>
        <v>LEDYS  MARIA  BANQUET MENDOZA</v>
      </c>
      <c r="J458" s="899" t="s">
        <v>50</v>
      </c>
      <c r="K458" s="928">
        <v>32201904</v>
      </c>
      <c r="L458" s="929">
        <v>28683</v>
      </c>
      <c r="M458" s="928">
        <v>49</v>
      </c>
      <c r="N458" s="928" t="s">
        <v>379</v>
      </c>
      <c r="O458" s="928">
        <v>3135417996</v>
      </c>
      <c r="P458" s="1257" t="s">
        <v>12367</v>
      </c>
      <c r="Q458" s="928" t="s">
        <v>1809</v>
      </c>
      <c r="R458" s="928" t="s">
        <v>12078</v>
      </c>
      <c r="S458" s="928" t="s">
        <v>54</v>
      </c>
      <c r="T458" s="928" t="s">
        <v>12368</v>
      </c>
      <c r="U458" s="1250"/>
      <c r="V458" s="1301" t="s">
        <v>57</v>
      </c>
      <c r="W458" s="1302" t="s">
        <v>57</v>
      </c>
      <c r="X458" s="1251" t="s">
        <v>57</v>
      </c>
      <c r="Y458" s="1261"/>
      <c r="Z458" s="1259"/>
      <c r="AA458" s="1259"/>
      <c r="AB458" s="1259"/>
      <c r="AC458" s="1271"/>
      <c r="AD458" s="1259" t="s">
        <v>58</v>
      </c>
      <c r="AE458" s="1261"/>
      <c r="AF458" s="1303" t="s">
        <v>59</v>
      </c>
      <c r="AG458" s="1263" t="s">
        <v>59</v>
      </c>
      <c r="AH458" s="1263" t="s">
        <v>59</v>
      </c>
      <c r="AI458" s="1263" t="s">
        <v>59</v>
      </c>
      <c r="AJ458" s="1263" t="s">
        <v>59</v>
      </c>
      <c r="AK458" s="1263" t="s">
        <v>59</v>
      </c>
      <c r="AL458" s="1263" t="s">
        <v>194</v>
      </c>
      <c r="AM458" s="1247"/>
      <c r="AN458" s="1252"/>
      <c r="AO458" s="1285" t="s">
        <v>12198</v>
      </c>
      <c r="AP458" s="1247" t="e">
        <v>#N/A</v>
      </c>
      <c r="AQ458" s="1248" t="str" cm="1">
        <f t="array" ref="AQ458">IF(AD458="NO FAVORABLE","NO FAVORABLE",IF(SUMPRODUCT(--(TRIM(AF458:AK458)&lt;&gt;"SI"),--(TRIM(AF458:AK458)&lt;&gt;"NA"))&gt;0,"SUBSANAR","APROBADA CR"))</f>
        <v>APROBADA CR</v>
      </c>
    </row>
    <row r="459" spans="1:43" s="1249" customFormat="1" ht="14.4" x14ac:dyDescent="0.3">
      <c r="A459" s="1282" t="s">
        <v>11462</v>
      </c>
      <c r="B459" s="928" t="s">
        <v>11463</v>
      </c>
      <c r="C459" s="928">
        <v>1317</v>
      </c>
      <c r="D459" s="1532" t="s">
        <v>45</v>
      </c>
      <c r="E459" s="928" t="s">
        <v>2336</v>
      </c>
      <c r="F459" s="928" t="s">
        <v>1226</v>
      </c>
      <c r="G459" s="928" t="s">
        <v>12369</v>
      </c>
      <c r="H459" s="928" t="s">
        <v>4906</v>
      </c>
      <c r="I459" s="1530" t="str">
        <f t="shared" si="21"/>
        <v xml:space="preserve">MARLENY DEL CARMEN  CASTEÑLLAR MONTIEL </v>
      </c>
      <c r="J459" s="899" t="s">
        <v>50</v>
      </c>
      <c r="K459" s="928">
        <v>50895820</v>
      </c>
      <c r="L459" s="929">
        <v>25275</v>
      </c>
      <c r="M459" s="928">
        <v>56</v>
      </c>
      <c r="N459" s="928" t="s">
        <v>379</v>
      </c>
      <c r="O459" s="928">
        <v>3108444724</v>
      </c>
      <c r="P459" s="928"/>
      <c r="Q459" s="928" t="s">
        <v>1870</v>
      </c>
      <c r="R459" s="928" t="s">
        <v>8058</v>
      </c>
      <c r="S459" s="928" t="s">
        <v>54</v>
      </c>
      <c r="T459" s="928" t="s">
        <v>12205</v>
      </c>
      <c r="U459" s="1250"/>
      <c r="V459" s="1301" t="s">
        <v>57</v>
      </c>
      <c r="W459" s="1302" t="s">
        <v>57</v>
      </c>
      <c r="X459" s="1251" t="s">
        <v>57</v>
      </c>
      <c r="Y459" s="1261"/>
      <c r="Z459" s="1259"/>
      <c r="AA459" s="1259"/>
      <c r="AB459" s="1259"/>
      <c r="AC459" s="1271"/>
      <c r="AD459" s="1259" t="s">
        <v>58</v>
      </c>
      <c r="AE459" s="1610"/>
      <c r="AF459" s="1266" t="s">
        <v>59</v>
      </c>
      <c r="AG459" s="1266" t="s">
        <v>59</v>
      </c>
      <c r="AH459" s="1266" t="s">
        <v>59</v>
      </c>
      <c r="AI459" s="1266" t="s">
        <v>59</v>
      </c>
      <c r="AJ459" s="1266" t="s">
        <v>59</v>
      </c>
      <c r="AK459" s="1266" t="s">
        <v>59</v>
      </c>
      <c r="AL459" s="1266" t="s">
        <v>194</v>
      </c>
      <c r="AM459" s="1262"/>
      <c r="AN459" s="1252"/>
      <c r="AO459" s="1285" t="s">
        <v>12198</v>
      </c>
      <c r="AP459" s="1247"/>
      <c r="AQ459" s="1248" t="str" cm="1">
        <f t="array" ref="AQ459">IF(AD459="NO FAVORABLE","NO FAVORABLE",IF(SUMPRODUCT(--(TRIM(AF459:AK459)&lt;&gt;"SI"),--(TRIM(AF459:AK459)&lt;&gt;"NA"))&gt;0,"SUBSANAR","APROBADA CR"))</f>
        <v>APROBADA CR</v>
      </c>
    </row>
    <row r="460" spans="1:43" s="1249" customFormat="1" ht="14.4" x14ac:dyDescent="0.3">
      <c r="A460" s="1282" t="s">
        <v>11462</v>
      </c>
      <c r="B460" s="928" t="s">
        <v>11463</v>
      </c>
      <c r="C460" s="928">
        <v>1320</v>
      </c>
      <c r="D460" s="899" t="s">
        <v>45</v>
      </c>
      <c r="E460" s="928" t="s">
        <v>1988</v>
      </c>
      <c r="F460" s="928" t="s">
        <v>1226</v>
      </c>
      <c r="G460" s="928" t="s">
        <v>7524</v>
      </c>
      <c r="H460" s="928" t="s">
        <v>1187</v>
      </c>
      <c r="I460" s="1239" t="str">
        <f t="shared" si="21"/>
        <v>ELCY  DEL CARMEN  CANTERO  BENITEZ</v>
      </c>
      <c r="J460" s="899" t="s">
        <v>50</v>
      </c>
      <c r="K460" s="928">
        <v>32203016</v>
      </c>
      <c r="L460" s="928" t="s">
        <v>12370</v>
      </c>
      <c r="M460" s="928">
        <v>45</v>
      </c>
      <c r="N460" s="928" t="s">
        <v>379</v>
      </c>
      <c r="O460" s="928">
        <v>3008148726</v>
      </c>
      <c r="P460" s="928"/>
      <c r="Q460" s="928" t="s">
        <v>1870</v>
      </c>
      <c r="R460" s="928" t="s">
        <v>53</v>
      </c>
      <c r="S460" s="928" t="s">
        <v>54</v>
      </c>
      <c r="T460" s="928" t="s">
        <v>12371</v>
      </c>
      <c r="U460" s="1250"/>
      <c r="V460" s="1301" t="s">
        <v>57</v>
      </c>
      <c r="W460" s="1302" t="s">
        <v>57</v>
      </c>
      <c r="X460" s="1251" t="s">
        <v>57</v>
      </c>
      <c r="Y460" s="1261"/>
      <c r="Z460" s="1259"/>
      <c r="AA460" s="1259"/>
      <c r="AB460" s="1259"/>
      <c r="AC460" s="1271"/>
      <c r="AD460" s="1259" t="s">
        <v>58</v>
      </c>
      <c r="AE460" s="1261"/>
      <c r="AF460" s="1262" t="s">
        <v>59</v>
      </c>
      <c r="AG460" s="1247" t="s">
        <v>59</v>
      </c>
      <c r="AH460" s="1247" t="s">
        <v>59</v>
      </c>
      <c r="AI460" s="1247" t="s">
        <v>59</v>
      </c>
      <c r="AJ460" s="1247" t="s">
        <v>59</v>
      </c>
      <c r="AK460" s="1247" t="s">
        <v>59</v>
      </c>
      <c r="AL460" s="1247" t="s">
        <v>194</v>
      </c>
      <c r="AM460" s="1247"/>
      <c r="AN460" s="1252"/>
      <c r="AO460" s="1285" t="s">
        <v>12198</v>
      </c>
      <c r="AP460" s="1253"/>
      <c r="AQ460" s="1248" t="str" cm="1">
        <f t="array" ref="AQ460">IF(AD460="NO FAVORABLE","NO FAVORABLE",IF(SUMPRODUCT(--(TRIM(AF460:AK460)&lt;&gt;"SI"),--(TRIM(AF460:AK460)&lt;&gt;"NA"))&gt;0,"SUBSANAR","APROBADA CR"))</f>
        <v>APROBADA CR</v>
      </c>
    </row>
    <row r="461" spans="1:43" s="1249" customFormat="1" ht="14.4" x14ac:dyDescent="0.3">
      <c r="A461" s="1282" t="s">
        <v>11462</v>
      </c>
      <c r="B461" s="928" t="s">
        <v>11463</v>
      </c>
      <c r="C461" s="928">
        <v>1325</v>
      </c>
      <c r="D461" s="899" t="s">
        <v>45</v>
      </c>
      <c r="E461" s="928" t="s">
        <v>12372</v>
      </c>
      <c r="F461" s="928" t="s">
        <v>666</v>
      </c>
      <c r="G461" s="928" t="s">
        <v>1961</v>
      </c>
      <c r="H461" s="928" t="s">
        <v>4733</v>
      </c>
      <c r="I461" s="1239" t="str">
        <f t="shared" si="21"/>
        <v>ARELYS  MARIA  MESA  POLO</v>
      </c>
      <c r="J461" s="899" t="s">
        <v>50</v>
      </c>
      <c r="K461" s="928">
        <v>1028024549</v>
      </c>
      <c r="L461" s="929">
        <v>35007</v>
      </c>
      <c r="M461" s="928">
        <v>30</v>
      </c>
      <c r="N461" s="928" t="s">
        <v>379</v>
      </c>
      <c r="O461" s="928">
        <v>3213410061</v>
      </c>
      <c r="P461" s="1257" t="s">
        <v>12373</v>
      </c>
      <c r="Q461" s="928" t="s">
        <v>12374</v>
      </c>
      <c r="R461" s="928" t="s">
        <v>12078</v>
      </c>
      <c r="S461" s="928" t="s">
        <v>54</v>
      </c>
      <c r="T461" s="928" t="s">
        <v>12375</v>
      </c>
      <c r="U461" s="1250"/>
      <c r="V461" s="1301" t="s">
        <v>57</v>
      </c>
      <c r="W461" s="1327" t="s">
        <v>57</v>
      </c>
      <c r="X461" s="1328" t="s">
        <v>57</v>
      </c>
      <c r="Y461" s="1261"/>
      <c r="Z461" s="1259"/>
      <c r="AA461" s="1259"/>
      <c r="AB461" s="1259"/>
      <c r="AC461" s="1271"/>
      <c r="AD461" s="1259" t="s">
        <v>58</v>
      </c>
      <c r="AE461" s="1261"/>
      <c r="AF461" s="1262" t="s">
        <v>59</v>
      </c>
      <c r="AG461" s="1247" t="s">
        <v>59</v>
      </c>
      <c r="AH461" s="1247" t="s">
        <v>59</v>
      </c>
      <c r="AI461" s="1247" t="s">
        <v>59</v>
      </c>
      <c r="AJ461" s="1247" t="s">
        <v>59</v>
      </c>
      <c r="AK461" s="1247" t="s">
        <v>59</v>
      </c>
      <c r="AL461" s="1247"/>
      <c r="AM461" s="1247"/>
      <c r="AN461" s="1252"/>
      <c r="AO461" s="1285" t="s">
        <v>12198</v>
      </c>
      <c r="AP461" s="1255"/>
      <c r="AQ461" s="1248" t="str" cm="1">
        <f t="array" ref="AQ461">IF(AD461="NO FAVORABLE","NO FAVORABLE",IF(SUMPRODUCT(--(TRIM(AF461:AK461)&lt;&gt;"SI"),--(TRIM(AF461:AK461)&lt;&gt;"NA"))&gt;0,"SUBSANAR","APROBADA CR"))</f>
        <v>APROBADA CR</v>
      </c>
    </row>
    <row r="462" spans="1:43" s="1249" customFormat="1" ht="14.4" x14ac:dyDescent="0.3">
      <c r="A462" s="1282" t="s">
        <v>11462</v>
      </c>
      <c r="B462" s="928" t="s">
        <v>11463</v>
      </c>
      <c r="C462" s="928">
        <v>1326</v>
      </c>
      <c r="D462" s="899" t="s">
        <v>45</v>
      </c>
      <c r="E462" s="928" t="s">
        <v>12376</v>
      </c>
      <c r="F462" s="928"/>
      <c r="G462" s="928" t="s">
        <v>7527</v>
      </c>
      <c r="H462" s="928" t="s">
        <v>1929</v>
      </c>
      <c r="I462" s="1239" t="str">
        <f t="shared" si="21"/>
        <v xml:space="preserve">ARNOLIS   OTERO  MARTINEZ </v>
      </c>
      <c r="J462" s="899" t="s">
        <v>50</v>
      </c>
      <c r="K462" s="928">
        <v>1001959744</v>
      </c>
      <c r="L462" s="929">
        <v>35004</v>
      </c>
      <c r="M462" s="928">
        <v>30</v>
      </c>
      <c r="N462" s="928" t="s">
        <v>379</v>
      </c>
      <c r="O462" s="928">
        <v>3138609846</v>
      </c>
      <c r="P462" s="1257" t="s">
        <v>12377</v>
      </c>
      <c r="Q462" s="928" t="s">
        <v>11529</v>
      </c>
      <c r="R462" s="928" t="s">
        <v>53</v>
      </c>
      <c r="S462" s="928" t="s">
        <v>54</v>
      </c>
      <c r="T462" s="928" t="s">
        <v>12378</v>
      </c>
      <c r="U462" s="1250"/>
      <c r="V462" s="1301" t="s">
        <v>57</v>
      </c>
      <c r="W462" s="1302" t="s">
        <v>57</v>
      </c>
      <c r="X462" s="1251" t="s">
        <v>57</v>
      </c>
      <c r="Y462" s="1261"/>
      <c r="Z462" s="1259"/>
      <c r="AA462" s="1259"/>
      <c r="AB462" s="1259"/>
      <c r="AC462" s="1271"/>
      <c r="AD462" s="1259" t="s">
        <v>58</v>
      </c>
      <c r="AE462" s="1261"/>
      <c r="AF462" s="1262" t="s">
        <v>59</v>
      </c>
      <c r="AG462" s="1247" t="s">
        <v>59</v>
      </c>
      <c r="AH462" s="1247" t="s">
        <v>59</v>
      </c>
      <c r="AI462" s="1247" t="s">
        <v>59</v>
      </c>
      <c r="AJ462" s="1247" t="s">
        <v>59</v>
      </c>
      <c r="AK462" s="1247" t="s">
        <v>59</v>
      </c>
      <c r="AL462" s="1247"/>
      <c r="AM462" s="1247"/>
      <c r="AN462" s="1252"/>
      <c r="AO462" s="1285" t="s">
        <v>12198</v>
      </c>
      <c r="AP462" s="1247"/>
      <c r="AQ462" s="1248" t="str" cm="1">
        <f t="array" ref="AQ462">IF(AD462="NO FAVORABLE","NO FAVORABLE",IF(SUMPRODUCT(--(TRIM(AF462:AK462)&lt;&gt;"SI"),--(TRIM(AF462:AK462)&lt;&gt;"NA"))&gt;0,"SUBSANAR","APROBADA CR"))</f>
        <v>APROBADA CR</v>
      </c>
    </row>
    <row r="463" spans="1:43" s="1249" customFormat="1" ht="14.4" x14ac:dyDescent="0.3">
      <c r="A463" s="1282" t="s">
        <v>11462</v>
      </c>
      <c r="B463" s="928" t="s">
        <v>11463</v>
      </c>
      <c r="C463" s="928">
        <v>1330</v>
      </c>
      <c r="D463" s="899" t="s">
        <v>45</v>
      </c>
      <c r="E463" s="928" t="s">
        <v>12379</v>
      </c>
      <c r="F463" s="928" t="s">
        <v>666</v>
      </c>
      <c r="G463" s="928" t="s">
        <v>5424</v>
      </c>
      <c r="H463" s="928" t="s">
        <v>4907</v>
      </c>
      <c r="I463" s="1239" t="str">
        <f t="shared" si="21"/>
        <v xml:space="preserve">EDIBETH  MARIA  SALCEDO  MORENO </v>
      </c>
      <c r="J463" s="899" t="s">
        <v>50</v>
      </c>
      <c r="K463" s="928">
        <v>43576454</v>
      </c>
      <c r="L463" s="929">
        <v>26128</v>
      </c>
      <c r="M463" s="928">
        <v>54</v>
      </c>
      <c r="N463" s="928" t="s">
        <v>379</v>
      </c>
      <c r="O463" s="928">
        <v>3044448867</v>
      </c>
      <c r="P463" s="1257" t="s">
        <v>12380</v>
      </c>
      <c r="Q463" s="928"/>
      <c r="R463" s="928" t="s">
        <v>53</v>
      </c>
      <c r="S463" s="928" t="s">
        <v>54</v>
      </c>
      <c r="T463" s="928" t="s">
        <v>12381</v>
      </c>
      <c r="U463" s="1250"/>
      <c r="V463" s="1301" t="s">
        <v>57</v>
      </c>
      <c r="W463" s="1326" t="s">
        <v>57</v>
      </c>
      <c r="X463" s="1330" t="s">
        <v>12382</v>
      </c>
      <c r="Y463" s="1261"/>
      <c r="Z463" s="1259"/>
      <c r="AA463" s="1259"/>
      <c r="AB463" s="1259"/>
      <c r="AC463" s="1271"/>
      <c r="AD463" s="1259" t="s">
        <v>58</v>
      </c>
      <c r="AE463" s="1261"/>
      <c r="AF463" s="1262" t="s">
        <v>59</v>
      </c>
      <c r="AG463" s="1247" t="s">
        <v>59</v>
      </c>
      <c r="AH463" s="1247" t="s">
        <v>59</v>
      </c>
      <c r="AI463" s="1247" t="s">
        <v>59</v>
      </c>
      <c r="AJ463" s="1247" t="s">
        <v>59</v>
      </c>
      <c r="AK463" s="1247" t="s">
        <v>59</v>
      </c>
      <c r="AL463" s="1247" t="s">
        <v>70</v>
      </c>
      <c r="AM463" s="1247"/>
      <c r="AN463" s="1252"/>
      <c r="AO463" s="1285" t="s">
        <v>12313</v>
      </c>
      <c r="AP463" s="1263"/>
      <c r="AQ463" s="1248" t="str" cm="1">
        <f t="array" ref="AQ463">IF(AD463="NO FAVORABLE","NO FAVORABLE",IF(SUMPRODUCT(--(TRIM(AF463:AK463)&lt;&gt;"SI"),--(TRIM(AF463:AK463)&lt;&gt;"NA"))&gt;0,"SUBSANAR","APROBADA CR"))</f>
        <v>APROBADA CR</v>
      </c>
    </row>
    <row r="464" spans="1:43" s="1249" customFormat="1" ht="14.4" x14ac:dyDescent="0.3">
      <c r="A464" s="1282" t="s">
        <v>11462</v>
      </c>
      <c r="B464" s="928" t="s">
        <v>11463</v>
      </c>
      <c r="C464" s="928">
        <v>1335</v>
      </c>
      <c r="D464" s="899" t="s">
        <v>45</v>
      </c>
      <c r="E464" s="928" t="s">
        <v>6027</v>
      </c>
      <c r="F464" s="928" t="s">
        <v>1226</v>
      </c>
      <c r="G464" s="928" t="s">
        <v>5088</v>
      </c>
      <c r="H464" s="928" t="s">
        <v>790</v>
      </c>
      <c r="I464" s="1239" t="str">
        <f t="shared" si="21"/>
        <v>IRENE  DEL CARMEN  ANAYA  GUERRA</v>
      </c>
      <c r="J464" s="899" t="s">
        <v>50</v>
      </c>
      <c r="K464" s="928">
        <v>39159165</v>
      </c>
      <c r="L464" s="929">
        <v>26831</v>
      </c>
      <c r="M464" s="928">
        <v>53</v>
      </c>
      <c r="N464" s="928" t="s">
        <v>379</v>
      </c>
      <c r="O464" s="928">
        <v>3225426821</v>
      </c>
      <c r="P464" s="928"/>
      <c r="Q464" s="928"/>
      <c r="R464" s="928" t="s">
        <v>53</v>
      </c>
      <c r="S464" s="928" t="s">
        <v>54</v>
      </c>
      <c r="T464" s="928" t="s">
        <v>12383</v>
      </c>
      <c r="U464" s="1250"/>
      <c r="V464" s="1301" t="s">
        <v>57</v>
      </c>
      <c r="W464" s="1302" t="s">
        <v>57</v>
      </c>
      <c r="X464" s="1251" t="s">
        <v>57</v>
      </c>
      <c r="Y464" s="1261"/>
      <c r="Z464" s="1259"/>
      <c r="AA464" s="1259"/>
      <c r="AB464" s="1259"/>
      <c r="AC464" s="1271"/>
      <c r="AD464" s="1259" t="s">
        <v>58</v>
      </c>
      <c r="AE464" s="1261"/>
      <c r="AF464" s="1262" t="s">
        <v>59</v>
      </c>
      <c r="AG464" s="1247" t="s">
        <v>57</v>
      </c>
      <c r="AH464" s="1247" t="s">
        <v>59</v>
      </c>
      <c r="AI464" s="1247" t="s">
        <v>59</v>
      </c>
      <c r="AJ464" s="1247" t="s">
        <v>59</v>
      </c>
      <c r="AK464" s="1247" t="s">
        <v>59</v>
      </c>
      <c r="AL464" s="1247" t="s">
        <v>283</v>
      </c>
      <c r="AM464" s="1247"/>
      <c r="AN464" s="1252"/>
      <c r="AO464" s="1285" t="s">
        <v>12198</v>
      </c>
      <c r="AP464" s="1247" t="s">
        <v>1648</v>
      </c>
      <c r="AQ464" s="1248" t="str" cm="1">
        <f t="array" ref="AQ464">IF(AD464="NO FAVORABLE","NO FAVORABLE",IF(SUMPRODUCT(--(TRIM(AF464:AK464)&lt;&gt;"SI"),--(TRIM(AF464:AK464)&lt;&gt;"NA"))&gt;0,"SUBSANAR","APROBADA CR"))</f>
        <v>APROBADA CR</v>
      </c>
    </row>
    <row r="465" spans="1:43" s="1249" customFormat="1" ht="14.4" x14ac:dyDescent="0.3">
      <c r="A465" s="1282" t="s">
        <v>11462</v>
      </c>
      <c r="B465" s="928" t="s">
        <v>11463</v>
      </c>
      <c r="C465" s="928">
        <v>1343</v>
      </c>
      <c r="D465" s="899" t="s">
        <v>45</v>
      </c>
      <c r="E465" s="928" t="s">
        <v>12385</v>
      </c>
      <c r="F465" s="928"/>
      <c r="G465" s="928" t="s">
        <v>177</v>
      </c>
      <c r="H465" s="928" t="s">
        <v>177</v>
      </c>
      <c r="I465" s="1239" t="str">
        <f t="shared" si="21"/>
        <v>RUFINA   RIVERA RIVERA</v>
      </c>
      <c r="J465" s="899" t="s">
        <v>50</v>
      </c>
      <c r="K465" s="1292">
        <v>39156922</v>
      </c>
      <c r="L465" s="929">
        <v>25010</v>
      </c>
      <c r="M465" s="928">
        <v>56</v>
      </c>
      <c r="N465" s="928" t="s">
        <v>379</v>
      </c>
      <c r="O465" s="928">
        <v>3235066307</v>
      </c>
      <c r="P465" s="928"/>
      <c r="Q465" s="928"/>
      <c r="R465" s="928" t="s">
        <v>53</v>
      </c>
      <c r="S465" s="928" t="s">
        <v>54</v>
      </c>
      <c r="T465" s="928" t="s">
        <v>12384</v>
      </c>
      <c r="U465" s="1250"/>
      <c r="V465" s="1301" t="s">
        <v>57</v>
      </c>
      <c r="W465" s="1302" t="s">
        <v>57</v>
      </c>
      <c r="X465" s="1251" t="s">
        <v>57</v>
      </c>
      <c r="Y465" s="1261"/>
      <c r="Z465" s="1259"/>
      <c r="AA465" s="1259"/>
      <c r="AB465" s="1259"/>
      <c r="AC465" s="1271"/>
      <c r="AD465" s="1259" t="s">
        <v>58</v>
      </c>
      <c r="AE465" s="1261"/>
      <c r="AF465" s="1262" t="s">
        <v>59</v>
      </c>
      <c r="AG465" s="1247" t="s">
        <v>57</v>
      </c>
      <c r="AH465" s="1247" t="s">
        <v>59</v>
      </c>
      <c r="AI465" s="1247" t="s">
        <v>59</v>
      </c>
      <c r="AJ465" s="1247" t="s">
        <v>59</v>
      </c>
      <c r="AK465" s="1247" t="s">
        <v>59</v>
      </c>
      <c r="AL465" s="1247" t="s">
        <v>83</v>
      </c>
      <c r="AM465" s="1247"/>
      <c r="AN465" s="1252"/>
      <c r="AO465" s="1285" t="s">
        <v>12198</v>
      </c>
      <c r="AP465" s="1247"/>
      <c r="AQ465" s="1248" t="str" cm="1">
        <f t="array" ref="AQ465">IF(AD465="NO FAVORABLE","NO FAVORABLE",IF(SUMPRODUCT(--(TRIM(AF465:AK465)&lt;&gt;"SI"),--(TRIM(AF465:AK465)&lt;&gt;"NA"))&gt;0,"SUBSANAR","APROBADA CR"))</f>
        <v>APROBADA CR</v>
      </c>
    </row>
    <row r="466" spans="1:43" s="1249" customFormat="1" ht="14.4" x14ac:dyDescent="0.3">
      <c r="A466" s="1282" t="s">
        <v>11462</v>
      </c>
      <c r="B466" s="928" t="s">
        <v>11463</v>
      </c>
      <c r="C466" s="928">
        <v>1348</v>
      </c>
      <c r="D466" s="899" t="s">
        <v>45</v>
      </c>
      <c r="E466" s="928" t="s">
        <v>2274</v>
      </c>
      <c r="F466" s="928" t="s">
        <v>1392</v>
      </c>
      <c r="G466" s="928" t="s">
        <v>1929</v>
      </c>
      <c r="H466" s="928" t="s">
        <v>5190</v>
      </c>
      <c r="I466" s="1239" t="str">
        <f t="shared" si="21"/>
        <v>CAMILA  ANDREA  MARTINEZ  PEREIRA</v>
      </c>
      <c r="J466" s="899" t="s">
        <v>50</v>
      </c>
      <c r="K466" s="928">
        <v>1192745761</v>
      </c>
      <c r="L466" s="929">
        <v>37074</v>
      </c>
      <c r="M466" s="928">
        <v>24</v>
      </c>
      <c r="N466" s="928" t="s">
        <v>379</v>
      </c>
      <c r="O466" s="928">
        <v>3117034162</v>
      </c>
      <c r="P466" s="928"/>
      <c r="Q466" s="928"/>
      <c r="R466" s="928" t="s">
        <v>53</v>
      </c>
      <c r="S466" s="928" t="s">
        <v>54</v>
      </c>
      <c r="T466" s="928" t="s">
        <v>12386</v>
      </c>
      <c r="U466" s="1250"/>
      <c r="V466" s="1301" t="s">
        <v>57</v>
      </c>
      <c r="W466" s="1302" t="s">
        <v>57</v>
      </c>
      <c r="X466" s="1251" t="s">
        <v>57</v>
      </c>
      <c r="Y466" s="1261"/>
      <c r="Z466" s="1259"/>
      <c r="AA466" s="1259"/>
      <c r="AB466" s="1259"/>
      <c r="AC466" s="1271"/>
      <c r="AD466" s="1259" t="s">
        <v>58</v>
      </c>
      <c r="AE466" s="1261"/>
      <c r="AF466" s="1262" t="s">
        <v>59</v>
      </c>
      <c r="AG466" s="1247" t="s">
        <v>57</v>
      </c>
      <c r="AH466" s="1247" t="s">
        <v>59</v>
      </c>
      <c r="AI466" s="1247" t="s">
        <v>59</v>
      </c>
      <c r="AJ466" s="1247" t="s">
        <v>59</v>
      </c>
      <c r="AK466" s="1247" t="s">
        <v>59</v>
      </c>
      <c r="AL466" s="1247"/>
      <c r="AM466" s="1247"/>
      <c r="AN466" s="1252"/>
      <c r="AO466" s="1285" t="s">
        <v>12198</v>
      </c>
      <c r="AP466" s="1247"/>
      <c r="AQ466" s="1248" t="str" cm="1">
        <f t="array" ref="AQ466">IF(AD466="NO FAVORABLE","NO FAVORABLE",IF(SUMPRODUCT(--(TRIM(AF466:AK466)&lt;&gt;"SI"),--(TRIM(AF466:AK466)&lt;&gt;"NA"))&gt;0,"SUBSANAR","APROBADA CR"))</f>
        <v>APROBADA CR</v>
      </c>
    </row>
    <row r="467" spans="1:43" s="1249" customFormat="1" ht="14.4" x14ac:dyDescent="0.3">
      <c r="A467" s="1282" t="s">
        <v>11462</v>
      </c>
      <c r="B467" s="928" t="s">
        <v>11463</v>
      </c>
      <c r="C467" s="928">
        <v>1349</v>
      </c>
      <c r="D467" s="899" t="s">
        <v>45</v>
      </c>
      <c r="E467" s="928" t="s">
        <v>4857</v>
      </c>
      <c r="F467" s="928" t="s">
        <v>1348</v>
      </c>
      <c r="G467" s="928" t="s">
        <v>9440</v>
      </c>
      <c r="H467" s="928" t="s">
        <v>5190</v>
      </c>
      <c r="I467" s="1239" t="str">
        <f t="shared" si="21"/>
        <v>MAIRA  LUZ  PEREIRA  PEREIRA</v>
      </c>
      <c r="J467" s="899" t="s">
        <v>50</v>
      </c>
      <c r="K467" s="928">
        <v>32202045</v>
      </c>
      <c r="L467" s="929">
        <v>29399</v>
      </c>
      <c r="M467" s="928">
        <v>45</v>
      </c>
      <c r="N467" s="928" t="s">
        <v>379</v>
      </c>
      <c r="O467" s="928">
        <v>3159496938</v>
      </c>
      <c r="P467" s="928"/>
      <c r="Q467" s="928"/>
      <c r="R467" s="928" t="s">
        <v>53</v>
      </c>
      <c r="S467" s="928" t="s">
        <v>54</v>
      </c>
      <c r="T467" s="928" t="s">
        <v>12386</v>
      </c>
      <c r="U467" s="1250"/>
      <c r="V467" s="1301" t="s">
        <v>57</v>
      </c>
      <c r="W467" s="1302" t="s">
        <v>57</v>
      </c>
      <c r="X467" s="1251" t="s">
        <v>57</v>
      </c>
      <c r="Y467" s="1261"/>
      <c r="Z467" s="1259"/>
      <c r="AA467" s="1259"/>
      <c r="AB467" s="1259"/>
      <c r="AC467" s="1271"/>
      <c r="AD467" s="1259" t="s">
        <v>58</v>
      </c>
      <c r="AE467" s="1261"/>
      <c r="AF467" s="1262" t="s">
        <v>59</v>
      </c>
      <c r="AG467" s="1247" t="s">
        <v>57</v>
      </c>
      <c r="AH467" s="1247" t="s">
        <v>59</v>
      </c>
      <c r="AI467" s="1247" t="s">
        <v>59</v>
      </c>
      <c r="AJ467" s="1247" t="s">
        <v>59</v>
      </c>
      <c r="AK467" s="1247" t="s">
        <v>59</v>
      </c>
      <c r="AL467" s="1247" t="s">
        <v>70</v>
      </c>
      <c r="AM467" s="1247"/>
      <c r="AN467" s="1252"/>
      <c r="AO467" s="1285" t="s">
        <v>12198</v>
      </c>
      <c r="AP467" s="1247" t="e">
        <v>#N/A</v>
      </c>
      <c r="AQ467" s="1248" t="str" cm="1">
        <f t="array" ref="AQ467">IF(AD467="NO FAVORABLE","NO FAVORABLE",IF(SUMPRODUCT(--(TRIM(AF467:AK467)&lt;&gt;"SI"),--(TRIM(AF467:AK467)&lt;&gt;"NA"))&gt;0,"SUBSANAR","APROBADA CR"))</f>
        <v>APROBADA CR</v>
      </c>
    </row>
    <row r="468" spans="1:43" s="1249" customFormat="1" ht="14.4" x14ac:dyDescent="0.3">
      <c r="A468" s="1282" t="s">
        <v>11462</v>
      </c>
      <c r="B468" s="928" t="s">
        <v>11463</v>
      </c>
      <c r="C468" s="928">
        <v>1350</v>
      </c>
      <c r="D468" s="899" t="s">
        <v>45</v>
      </c>
      <c r="E468" s="928" t="s">
        <v>12387</v>
      </c>
      <c r="F468" s="928" t="s">
        <v>1398</v>
      </c>
      <c r="G468" s="928" t="s">
        <v>9440</v>
      </c>
      <c r="H468" s="928" t="s">
        <v>5056</v>
      </c>
      <c r="I468" s="1239" t="str">
        <f t="shared" si="21"/>
        <v xml:space="preserve">FLAVIA  JOSEFA  PEREIRA  SOTO </v>
      </c>
      <c r="J468" s="899" t="s">
        <v>50</v>
      </c>
      <c r="K468" s="928">
        <v>32270108</v>
      </c>
      <c r="L468" s="929">
        <v>14372</v>
      </c>
      <c r="M468" s="928">
        <v>86</v>
      </c>
      <c r="N468" s="928" t="s">
        <v>379</v>
      </c>
      <c r="O468" s="928">
        <v>3159496938</v>
      </c>
      <c r="P468" s="928"/>
      <c r="Q468" s="928"/>
      <c r="R468" s="928" t="s">
        <v>53</v>
      </c>
      <c r="S468" s="928" t="s">
        <v>54</v>
      </c>
      <c r="T468" s="928" t="s">
        <v>12386</v>
      </c>
      <c r="U468" s="1250"/>
      <c r="V468" s="1301" t="s">
        <v>57</v>
      </c>
      <c r="W468" s="1302" t="s">
        <v>57</v>
      </c>
      <c r="X468" s="1269" t="s">
        <v>12388</v>
      </c>
      <c r="Y468" s="1261"/>
      <c r="Z468" s="1259"/>
      <c r="AA468" s="1259"/>
      <c r="AB468" s="1259"/>
      <c r="AC468" s="1271"/>
      <c r="AD468" s="1259" t="s">
        <v>58</v>
      </c>
      <c r="AE468" s="1261"/>
      <c r="AF468" s="1262" t="s">
        <v>59</v>
      </c>
      <c r="AG468" s="1247" t="s">
        <v>57</v>
      </c>
      <c r="AH468" s="1247" t="s">
        <v>59</v>
      </c>
      <c r="AI468" s="1247" t="s">
        <v>59</v>
      </c>
      <c r="AJ468" s="1247" t="s">
        <v>59</v>
      </c>
      <c r="AK468" s="1247" t="s">
        <v>59</v>
      </c>
      <c r="AL468" s="1247" t="s">
        <v>194</v>
      </c>
      <c r="AM468" s="1247"/>
      <c r="AN468" s="1252"/>
      <c r="AO468" s="1285" t="s">
        <v>12198</v>
      </c>
      <c r="AP468" s="1263"/>
      <c r="AQ468" s="1248" t="str" cm="1">
        <f t="array" ref="AQ468">IF(AD468="NO FAVORABLE","NO FAVORABLE",IF(SUMPRODUCT(--(TRIM(AF468:AK468)&lt;&gt;"SI"),--(TRIM(AF468:AK468)&lt;&gt;"NA"))&gt;0,"SUBSANAR","APROBADA CR"))</f>
        <v>APROBADA CR</v>
      </c>
    </row>
    <row r="469" spans="1:43" s="1249" customFormat="1" ht="14.4" x14ac:dyDescent="0.3">
      <c r="A469" s="1282" t="s">
        <v>11462</v>
      </c>
      <c r="B469" s="928" t="s">
        <v>11463</v>
      </c>
      <c r="C469" s="928">
        <v>1365</v>
      </c>
      <c r="D469" s="899" t="s">
        <v>45</v>
      </c>
      <c r="E469" s="928" t="s">
        <v>4653</v>
      </c>
      <c r="F469" s="928"/>
      <c r="G469" s="928" t="s">
        <v>12238</v>
      </c>
      <c r="H469" s="928" t="s">
        <v>7528</v>
      </c>
      <c r="I469" s="1239" t="str">
        <f t="shared" si="21"/>
        <v xml:space="preserve">DAMARIS   PINTO  CARRASCAL </v>
      </c>
      <c r="J469" s="899" t="s">
        <v>50</v>
      </c>
      <c r="K469" s="928">
        <v>1039078624</v>
      </c>
      <c r="L469" s="929">
        <v>36085</v>
      </c>
      <c r="M469" s="928">
        <v>27</v>
      </c>
      <c r="N469" s="928" t="s">
        <v>379</v>
      </c>
      <c r="O469" s="928">
        <v>3042187365</v>
      </c>
      <c r="P469" s="1257" t="s">
        <v>12393</v>
      </c>
      <c r="Q469" s="928" t="s">
        <v>4641</v>
      </c>
      <c r="R469" s="928" t="s">
        <v>53</v>
      </c>
      <c r="S469" s="928" t="s">
        <v>54</v>
      </c>
      <c r="T469" s="928" t="s">
        <v>12394</v>
      </c>
      <c r="U469" s="1250"/>
      <c r="V469" s="1301" t="s">
        <v>57</v>
      </c>
      <c r="W469" s="1302" t="s">
        <v>57</v>
      </c>
      <c r="X469" s="1251" t="s">
        <v>57</v>
      </c>
      <c r="Y469" s="1261"/>
      <c r="Z469" s="1259"/>
      <c r="AA469" s="1259"/>
      <c r="AB469" s="1259"/>
      <c r="AC469" s="1271"/>
      <c r="AD469" s="1259" t="s">
        <v>58</v>
      </c>
      <c r="AE469" s="1261"/>
      <c r="AF469" s="1319" t="s">
        <v>59</v>
      </c>
      <c r="AG469" s="1255" t="s">
        <v>59</v>
      </c>
      <c r="AH469" s="1255" t="s">
        <v>59</v>
      </c>
      <c r="AI469" s="1255" t="s">
        <v>59</v>
      </c>
      <c r="AJ469" s="1255" t="s">
        <v>59</v>
      </c>
      <c r="AK469" s="1255" t="s">
        <v>59</v>
      </c>
      <c r="AL469" s="1255"/>
      <c r="AM469" s="1247"/>
      <c r="AN469" s="1252"/>
      <c r="AO469" s="1285" t="s">
        <v>12198</v>
      </c>
      <c r="AP469" s="1247"/>
      <c r="AQ469" s="1248" t="str" cm="1">
        <f t="array" ref="AQ469">IF(AD469="NO FAVORABLE","NO FAVORABLE",IF(SUMPRODUCT(--(TRIM(AF469:AK469)&lt;&gt;"SI"),--(TRIM(AF469:AK469)&lt;&gt;"NA"))&gt;0,"SUBSANAR","APROBADA CR"))</f>
        <v>APROBADA CR</v>
      </c>
    </row>
    <row r="470" spans="1:43" s="1249" customFormat="1" ht="14.4" x14ac:dyDescent="0.3">
      <c r="A470" s="1282" t="s">
        <v>11462</v>
      </c>
      <c r="B470" s="928" t="s">
        <v>11463</v>
      </c>
      <c r="C470" s="928">
        <v>1366</v>
      </c>
      <c r="D470" s="899" t="s">
        <v>45</v>
      </c>
      <c r="E470" s="928" t="s">
        <v>1954</v>
      </c>
      <c r="F470" s="928" t="s">
        <v>3411</v>
      </c>
      <c r="G470" s="928" t="s">
        <v>292</v>
      </c>
      <c r="H470" s="928" t="s">
        <v>5088</v>
      </c>
      <c r="I470" s="1585" t="str">
        <f t="shared" si="21"/>
        <v xml:space="preserve">YESICA  PAOLA  ALVAREZ ANAYA </v>
      </c>
      <c r="J470" s="899" t="s">
        <v>50</v>
      </c>
      <c r="K470" s="928">
        <v>1193514365</v>
      </c>
      <c r="L470" s="929">
        <v>36593</v>
      </c>
      <c r="M470" s="928">
        <v>25</v>
      </c>
      <c r="N470" s="928" t="s">
        <v>379</v>
      </c>
      <c r="O470" s="928"/>
      <c r="P470" s="928"/>
      <c r="Q470" s="928"/>
      <c r="R470" s="928" t="s">
        <v>53</v>
      </c>
      <c r="S470" s="928" t="s">
        <v>54</v>
      </c>
      <c r="T470" s="928" t="s">
        <v>12395</v>
      </c>
      <c r="U470" s="1250"/>
      <c r="V470" s="1301" t="s">
        <v>57</v>
      </c>
      <c r="W470" s="1302" t="s">
        <v>57</v>
      </c>
      <c r="X470" s="1251" t="s">
        <v>57</v>
      </c>
      <c r="Y470" s="1261"/>
      <c r="Z470" s="1259"/>
      <c r="AA470" s="1259"/>
      <c r="AB470" s="1259"/>
      <c r="AC470" s="1271"/>
      <c r="AD470" s="1259" t="s">
        <v>58</v>
      </c>
      <c r="AE470" s="1261"/>
      <c r="AF470" s="1262" t="s">
        <v>59</v>
      </c>
      <c r="AG470" s="1247" t="s">
        <v>59</v>
      </c>
      <c r="AH470" s="1247" t="s">
        <v>59</v>
      </c>
      <c r="AI470" s="1247" t="s">
        <v>59</v>
      </c>
      <c r="AJ470" s="1247" t="s">
        <v>59</v>
      </c>
      <c r="AK470" s="1247" t="s">
        <v>59</v>
      </c>
      <c r="AL470" s="1247" t="s">
        <v>220</v>
      </c>
      <c r="AM470" s="1247"/>
      <c r="AN470" s="1252"/>
      <c r="AO470" s="1285" t="s">
        <v>12198</v>
      </c>
      <c r="AP470" s="1247"/>
      <c r="AQ470" s="1248" t="str" cm="1">
        <f t="array" ref="AQ470">IF(AD470="NO FAVORABLE","NO FAVORABLE",IF(SUMPRODUCT(--(TRIM(AF470:AK470)&lt;&gt;"SI"),--(TRIM(AF470:AK470)&lt;&gt;"NA"))&gt;0,"SUBSANAR","APROBADA CR"))</f>
        <v>APROBADA CR</v>
      </c>
    </row>
    <row r="471" spans="1:43" s="1249" customFormat="1" ht="14.4" x14ac:dyDescent="0.3">
      <c r="A471" s="1282" t="s">
        <v>11462</v>
      </c>
      <c r="B471" s="928" t="s">
        <v>11463</v>
      </c>
      <c r="C471" s="928">
        <v>1367</v>
      </c>
      <c r="D471" s="899" t="s">
        <v>45</v>
      </c>
      <c r="E471" s="928" t="s">
        <v>2065</v>
      </c>
      <c r="F471" s="928"/>
      <c r="G471" s="928" t="s">
        <v>5990</v>
      </c>
      <c r="H471" s="928" t="s">
        <v>2785</v>
      </c>
      <c r="I471" s="1239" t="str">
        <f t="shared" si="21"/>
        <v xml:space="preserve">GABRIELA   CEDEÑO  ALVAREZ </v>
      </c>
      <c r="J471" s="899" t="s">
        <v>50</v>
      </c>
      <c r="K471" s="928">
        <v>1039081696</v>
      </c>
      <c r="L471" s="929">
        <v>38318</v>
      </c>
      <c r="M471" s="928">
        <v>21</v>
      </c>
      <c r="N471" s="928" t="s">
        <v>379</v>
      </c>
      <c r="O471" s="928">
        <v>3218023918</v>
      </c>
      <c r="P471" s="1257" t="s">
        <v>12396</v>
      </c>
      <c r="Q471" s="928" t="s">
        <v>11469</v>
      </c>
      <c r="R471" s="928" t="s">
        <v>12078</v>
      </c>
      <c r="S471" s="928" t="s">
        <v>54</v>
      </c>
      <c r="T471" s="928" t="s">
        <v>12205</v>
      </c>
      <c r="U471" s="1250"/>
      <c r="V471" s="1301" t="s">
        <v>57</v>
      </c>
      <c r="W471" s="1302" t="s">
        <v>57</v>
      </c>
      <c r="X471" s="1251" t="s">
        <v>57</v>
      </c>
      <c r="Y471" s="1261"/>
      <c r="Z471" s="1259"/>
      <c r="AA471" s="1259"/>
      <c r="AB471" s="1259"/>
      <c r="AC471" s="1271"/>
      <c r="AD471" s="1259" t="s">
        <v>58</v>
      </c>
      <c r="AE471" s="1261"/>
      <c r="AF471" s="1262" t="s">
        <v>59</v>
      </c>
      <c r="AG471" s="1247" t="s">
        <v>59</v>
      </c>
      <c r="AH471" s="1247" t="s">
        <v>59</v>
      </c>
      <c r="AI471" s="1247" t="s">
        <v>59</v>
      </c>
      <c r="AJ471" s="1247" t="s">
        <v>59</v>
      </c>
      <c r="AK471" s="1247" t="s">
        <v>59</v>
      </c>
      <c r="AL471" s="1247" t="s">
        <v>243</v>
      </c>
      <c r="AM471" s="1247"/>
      <c r="AN471" s="1252"/>
      <c r="AO471" s="1285" t="s">
        <v>12198</v>
      </c>
      <c r="AP471" s="1247"/>
      <c r="AQ471" s="1248" t="str" cm="1">
        <f t="array" ref="AQ471">IF(AD471="NO FAVORABLE","NO FAVORABLE",IF(SUMPRODUCT(--(TRIM(AF471:AK471)&lt;&gt;"SI"),--(TRIM(AF471:AK471)&lt;&gt;"NA"))&gt;0,"SUBSANAR","APROBADA CR"))</f>
        <v>APROBADA CR</v>
      </c>
    </row>
    <row r="472" spans="1:43" s="1249" customFormat="1" ht="14.4" x14ac:dyDescent="0.3">
      <c r="A472" s="1282" t="s">
        <v>11462</v>
      </c>
      <c r="B472" s="928" t="s">
        <v>11463</v>
      </c>
      <c r="C472" s="928">
        <v>1368</v>
      </c>
      <c r="D472" s="899" t="s">
        <v>45</v>
      </c>
      <c r="E472" s="928" t="s">
        <v>9031</v>
      </c>
      <c r="F472" s="928"/>
      <c r="G472" s="928" t="s">
        <v>9414</v>
      </c>
      <c r="H472" s="928" t="s">
        <v>4906</v>
      </c>
      <c r="I472" s="1239" t="str">
        <f t="shared" si="21"/>
        <v xml:space="preserve">LINEY   TORREGLOSA  MONTIEL </v>
      </c>
      <c r="J472" s="899" t="s">
        <v>50</v>
      </c>
      <c r="K472" s="928">
        <v>1039097600</v>
      </c>
      <c r="L472" s="928" t="s">
        <v>12397</v>
      </c>
      <c r="M472" s="928">
        <v>32</v>
      </c>
      <c r="N472" s="928" t="s">
        <v>379</v>
      </c>
      <c r="O472" s="928">
        <v>3163859564</v>
      </c>
      <c r="P472" s="1257" t="s">
        <v>12398</v>
      </c>
      <c r="Q472" s="928" t="s">
        <v>1783</v>
      </c>
      <c r="R472" s="928" t="s">
        <v>12399</v>
      </c>
      <c r="S472" s="928" t="s">
        <v>54</v>
      </c>
      <c r="T472" s="928" t="s">
        <v>12400</v>
      </c>
      <c r="U472" s="1250"/>
      <c r="V472" s="1301" t="s">
        <v>57</v>
      </c>
      <c r="W472" s="1326" t="s">
        <v>57</v>
      </c>
      <c r="X472" s="1320" t="s">
        <v>57</v>
      </c>
      <c r="Y472" s="1261"/>
      <c r="Z472" s="1259"/>
      <c r="AA472" s="1259"/>
      <c r="AB472" s="1259"/>
      <c r="AC472" s="1271"/>
      <c r="AD472" s="1259" t="s">
        <v>58</v>
      </c>
      <c r="AE472" s="1261"/>
      <c r="AF472" s="1262" t="s">
        <v>59</v>
      </c>
      <c r="AG472" s="1247" t="s">
        <v>59</v>
      </c>
      <c r="AH472" s="1247" t="s">
        <v>59</v>
      </c>
      <c r="AI472" s="1247" t="s">
        <v>59</v>
      </c>
      <c r="AJ472" s="1247" t="s">
        <v>59</v>
      </c>
      <c r="AK472" s="1247" t="s">
        <v>59</v>
      </c>
      <c r="AL472" s="1247" t="s">
        <v>138</v>
      </c>
      <c r="AM472" s="1247"/>
      <c r="AN472" s="1252"/>
      <c r="AO472" s="1285" t="s">
        <v>12198</v>
      </c>
      <c r="AP472" s="1263" t="e">
        <v>#N/A</v>
      </c>
      <c r="AQ472" s="1248" t="str" cm="1">
        <f t="array" ref="AQ472">IF(AD472="NO FAVORABLE","NO FAVORABLE",IF(SUMPRODUCT(--(TRIM(AF472:AK472)&lt;&gt;"SI"),--(TRIM(AF472:AK472)&lt;&gt;"NA"))&gt;0,"SUBSANAR","APROBADA CR"))</f>
        <v>APROBADA CR</v>
      </c>
    </row>
    <row r="473" spans="1:43" s="1249" customFormat="1" ht="14.4" x14ac:dyDescent="0.3">
      <c r="A473" s="1282" t="s">
        <v>11462</v>
      </c>
      <c r="B473" s="928" t="s">
        <v>11463</v>
      </c>
      <c r="C473" s="928">
        <v>1370</v>
      </c>
      <c r="D473" s="899" t="s">
        <v>45</v>
      </c>
      <c r="E473" s="928" t="s">
        <v>12401</v>
      </c>
      <c r="F473" s="928"/>
      <c r="G473" s="928" t="s">
        <v>1380</v>
      </c>
      <c r="H473" s="928" t="s">
        <v>1219</v>
      </c>
      <c r="I473" s="1239" t="str">
        <f t="shared" si="21"/>
        <v xml:space="preserve">DARLYS   TORRES  HERRERA </v>
      </c>
      <c r="J473" s="899" t="s">
        <v>50</v>
      </c>
      <c r="K473" s="928">
        <v>1001595339</v>
      </c>
      <c r="L473" s="929">
        <v>34516</v>
      </c>
      <c r="M473" s="928">
        <v>31</v>
      </c>
      <c r="N473" s="928" t="s">
        <v>379</v>
      </c>
      <c r="O473" s="928">
        <v>3235207402</v>
      </c>
      <c r="P473" s="928"/>
      <c r="Q473" s="928"/>
      <c r="R473" s="928" t="s">
        <v>53</v>
      </c>
      <c r="S473" s="928" t="s">
        <v>54</v>
      </c>
      <c r="T473" s="928" t="s">
        <v>12359</v>
      </c>
      <c r="U473" s="1250"/>
      <c r="V473" s="1301" t="s">
        <v>57</v>
      </c>
      <c r="W473" s="1327" t="s">
        <v>57</v>
      </c>
      <c r="X473" s="1328" t="s">
        <v>57</v>
      </c>
      <c r="Y473" s="1261"/>
      <c r="Z473" s="1259"/>
      <c r="AA473" s="1259"/>
      <c r="AB473" s="1259"/>
      <c r="AC473" s="1271"/>
      <c r="AD473" s="1259" t="s">
        <v>58</v>
      </c>
      <c r="AE473" s="1261"/>
      <c r="AF473" s="1262" t="s">
        <v>59</v>
      </c>
      <c r="AG473" s="1247" t="s">
        <v>59</v>
      </c>
      <c r="AH473" s="1247" t="s">
        <v>59</v>
      </c>
      <c r="AI473" s="1247" t="s">
        <v>59</v>
      </c>
      <c r="AJ473" s="1247" t="s">
        <v>59</v>
      </c>
      <c r="AK473" s="1247" t="s">
        <v>59</v>
      </c>
      <c r="AL473" s="1247" t="s">
        <v>91</v>
      </c>
      <c r="AM473" s="1247"/>
      <c r="AN473" s="1252"/>
      <c r="AO473" s="1285" t="s">
        <v>12198</v>
      </c>
      <c r="AP473" s="1253"/>
      <c r="AQ473" s="1248" t="str" cm="1">
        <f t="array" ref="AQ473">IF(AD473="NO FAVORABLE","NO FAVORABLE",IF(SUMPRODUCT(--(TRIM(AF473:AK473)&lt;&gt;"SI"),--(TRIM(AF473:AK473)&lt;&gt;"NA"))&gt;0,"SUBSANAR","APROBADA CR"))</f>
        <v>APROBADA CR</v>
      </c>
    </row>
    <row r="474" spans="1:43" s="1249" customFormat="1" ht="14.4" x14ac:dyDescent="0.3">
      <c r="A474" s="1282" t="s">
        <v>11462</v>
      </c>
      <c r="B474" s="928" t="s">
        <v>11463</v>
      </c>
      <c r="C474" s="928">
        <v>1378</v>
      </c>
      <c r="D474" s="899" t="s">
        <v>45</v>
      </c>
      <c r="E474" s="928" t="s">
        <v>5116</v>
      </c>
      <c r="F474" s="928" t="s">
        <v>1348</v>
      </c>
      <c r="G474" s="928" t="s">
        <v>400</v>
      </c>
      <c r="H474" s="928" t="s">
        <v>1943</v>
      </c>
      <c r="I474" s="1239" t="str">
        <f t="shared" si="21"/>
        <v xml:space="preserve">DINA  LUZ  PEREZ GUZMAN </v>
      </c>
      <c r="J474" s="899" t="s">
        <v>50</v>
      </c>
      <c r="K474" s="928">
        <v>1035640206</v>
      </c>
      <c r="L474" s="929">
        <v>38048</v>
      </c>
      <c r="M474" s="928">
        <v>21</v>
      </c>
      <c r="N474" s="928" t="s">
        <v>379</v>
      </c>
      <c r="O474" s="928">
        <v>3242408650</v>
      </c>
      <c r="P474" s="1257" t="s">
        <v>12403</v>
      </c>
      <c r="Q474" s="928" t="s">
        <v>11880</v>
      </c>
      <c r="R474" s="928" t="s">
        <v>53</v>
      </c>
      <c r="S474" s="928" t="s">
        <v>54</v>
      </c>
      <c r="T474" s="928" t="s">
        <v>12404</v>
      </c>
      <c r="U474" s="1250"/>
      <c r="V474" s="1301" t="s">
        <v>57</v>
      </c>
      <c r="W474" s="1302" t="s">
        <v>57</v>
      </c>
      <c r="X474" s="1251" t="s">
        <v>57</v>
      </c>
      <c r="Y474" s="1261"/>
      <c r="Z474" s="1259"/>
      <c r="AA474" s="1259"/>
      <c r="AB474" s="1259"/>
      <c r="AC474" s="1271"/>
      <c r="AD474" s="1259" t="s">
        <v>58</v>
      </c>
      <c r="AE474" s="1261"/>
      <c r="AF474" s="1303" t="s">
        <v>59</v>
      </c>
      <c r="AG474" s="1263" t="s">
        <v>59</v>
      </c>
      <c r="AH474" s="1263" t="s">
        <v>59</v>
      </c>
      <c r="AI474" s="1263" t="s">
        <v>59</v>
      </c>
      <c r="AJ474" s="1263" t="s">
        <v>59</v>
      </c>
      <c r="AK474" s="1263" t="s">
        <v>59</v>
      </c>
      <c r="AL474" s="1263" t="s">
        <v>194</v>
      </c>
      <c r="AM474" s="1247"/>
      <c r="AN474" s="1252"/>
      <c r="AO474" s="1285" t="s">
        <v>12198</v>
      </c>
      <c r="AP474" s="1247"/>
      <c r="AQ474" s="1248" t="str" cm="1">
        <f t="array" ref="AQ474">IF(AD474="NO FAVORABLE","NO FAVORABLE",IF(SUMPRODUCT(--(TRIM(AF474:AK474)&lt;&gt;"SI"),--(TRIM(AF474:AK474)&lt;&gt;"NA"))&gt;0,"SUBSANAR","APROBADA CR"))</f>
        <v>APROBADA CR</v>
      </c>
    </row>
    <row r="475" spans="1:43" s="1249" customFormat="1" ht="14.4" x14ac:dyDescent="0.3">
      <c r="A475" s="1282" t="s">
        <v>11462</v>
      </c>
      <c r="B475" s="928" t="s">
        <v>11463</v>
      </c>
      <c r="C475" s="928">
        <v>1379</v>
      </c>
      <c r="D475" s="1532" t="s">
        <v>45</v>
      </c>
      <c r="E475" s="928" t="s">
        <v>12405</v>
      </c>
      <c r="F475" s="928" t="s">
        <v>579</v>
      </c>
      <c r="G475" s="928" t="s">
        <v>831</v>
      </c>
      <c r="H475" s="928" t="s">
        <v>9458</v>
      </c>
      <c r="I475" s="1530" t="str">
        <f t="shared" si="21"/>
        <v xml:space="preserve">NIBIA  ESTER JIMENEZ TORDECILLA </v>
      </c>
      <c r="J475" s="899" t="s">
        <v>50</v>
      </c>
      <c r="K475" s="928">
        <v>39158239</v>
      </c>
      <c r="L475" s="928"/>
      <c r="M475" s="928">
        <v>49</v>
      </c>
      <c r="N475" s="928" t="s">
        <v>379</v>
      </c>
      <c r="O475" s="928">
        <v>3122540421</v>
      </c>
      <c r="P475" s="928"/>
      <c r="Q475" s="928"/>
      <c r="R475" s="928" t="s">
        <v>53</v>
      </c>
      <c r="S475" s="928" t="s">
        <v>54</v>
      </c>
      <c r="T475" s="928" t="s">
        <v>12406</v>
      </c>
      <c r="U475" s="1250"/>
      <c r="V475" s="1301" t="s">
        <v>57</v>
      </c>
      <c r="W475" s="1302" t="s">
        <v>57</v>
      </c>
      <c r="X475" s="1251" t="s">
        <v>57</v>
      </c>
      <c r="Y475" s="1261"/>
      <c r="Z475" s="1259"/>
      <c r="AA475" s="1259"/>
      <c r="AB475" s="1259"/>
      <c r="AC475" s="1271"/>
      <c r="AD475" s="1259" t="s">
        <v>58</v>
      </c>
      <c r="AE475" s="1610"/>
      <c r="AF475" s="1266" t="s">
        <v>59</v>
      </c>
      <c r="AG475" s="1266" t="s">
        <v>59</v>
      </c>
      <c r="AH475" s="1266" t="s">
        <v>59</v>
      </c>
      <c r="AI475" s="1266" t="s">
        <v>59</v>
      </c>
      <c r="AJ475" s="1266" t="s">
        <v>59</v>
      </c>
      <c r="AK475" s="1266" t="s">
        <v>59</v>
      </c>
      <c r="AL475" s="1266" t="s">
        <v>283</v>
      </c>
      <c r="AM475" s="1262"/>
      <c r="AN475" s="1252"/>
      <c r="AO475" s="1285" t="s">
        <v>12198</v>
      </c>
      <c r="AP475" s="1247"/>
      <c r="AQ475" s="1248" t="str" cm="1">
        <f t="array" ref="AQ475">IF(AD475="NO FAVORABLE","NO FAVORABLE",IF(SUMPRODUCT(--(TRIM(AF475:AK475)&lt;&gt;"SI"),--(TRIM(AF475:AK475)&lt;&gt;"NA"))&gt;0,"SUBSANAR","APROBADA CR"))</f>
        <v>APROBADA CR</v>
      </c>
    </row>
    <row r="476" spans="1:43" s="1249" customFormat="1" ht="14.4" x14ac:dyDescent="0.3">
      <c r="A476" s="1282" t="s">
        <v>11462</v>
      </c>
      <c r="B476" s="928" t="s">
        <v>11463</v>
      </c>
      <c r="C476" s="928">
        <v>1393</v>
      </c>
      <c r="D476" s="1532" t="s">
        <v>45</v>
      </c>
      <c r="E476" s="928" t="s">
        <v>1300</v>
      </c>
      <c r="F476" s="928"/>
      <c r="G476" s="928" t="s">
        <v>11945</v>
      </c>
      <c r="H476" s="928" t="s">
        <v>2849</v>
      </c>
      <c r="I476" s="1530" t="str">
        <f t="shared" ref="I476:I489" si="22">CONCATENATE(E476," ",F476," ",G476," ",H476)</f>
        <v xml:space="preserve">MARIELA   CARDOZA  BERRIO </v>
      </c>
      <c r="J476" s="899" t="s">
        <v>50</v>
      </c>
      <c r="K476" s="928">
        <v>32201085</v>
      </c>
      <c r="L476" s="928"/>
      <c r="M476" s="928">
        <v>50</v>
      </c>
      <c r="N476" s="928" t="s">
        <v>379</v>
      </c>
      <c r="O476" s="928">
        <v>3145579587</v>
      </c>
      <c r="P476" s="928"/>
      <c r="Q476" s="928"/>
      <c r="R476" s="928" t="s">
        <v>53</v>
      </c>
      <c r="S476" s="928" t="s">
        <v>54</v>
      </c>
      <c r="T476" s="928" t="s">
        <v>12407</v>
      </c>
      <c r="U476" s="1250"/>
      <c r="V476" s="1301" t="s">
        <v>57</v>
      </c>
      <c r="W476" s="1302" t="s">
        <v>57</v>
      </c>
      <c r="X476" s="1251" t="s">
        <v>57</v>
      </c>
      <c r="Y476" s="1261"/>
      <c r="Z476" s="1259"/>
      <c r="AA476" s="1259"/>
      <c r="AB476" s="1259"/>
      <c r="AC476" s="1271"/>
      <c r="AD476" s="1259" t="s">
        <v>58</v>
      </c>
      <c r="AE476" s="1610"/>
      <c r="AF476" s="1266" t="s">
        <v>59</v>
      </c>
      <c r="AG476" s="1266" t="s">
        <v>59</v>
      </c>
      <c r="AH476" s="1266" t="s">
        <v>59</v>
      </c>
      <c r="AI476" s="1266" t="s">
        <v>59</v>
      </c>
      <c r="AJ476" s="1266" t="s">
        <v>59</v>
      </c>
      <c r="AK476" s="1266" t="s">
        <v>59</v>
      </c>
      <c r="AL476" s="1266" t="s">
        <v>194</v>
      </c>
      <c r="AM476" s="1262"/>
      <c r="AN476" s="1252"/>
      <c r="AO476" s="1285" t="s">
        <v>12198</v>
      </c>
      <c r="AP476" s="1260"/>
      <c r="AQ476" s="1248" t="s">
        <v>960</v>
      </c>
    </row>
    <row r="477" spans="1:43" s="1249" customFormat="1" ht="14.4" x14ac:dyDescent="0.3">
      <c r="A477" s="1282" t="s">
        <v>11462</v>
      </c>
      <c r="B477" s="928" t="s">
        <v>11463</v>
      </c>
      <c r="C477" s="928">
        <v>1403</v>
      </c>
      <c r="D477" s="899" t="s">
        <v>45</v>
      </c>
      <c r="E477" s="928" t="s">
        <v>5116</v>
      </c>
      <c r="F477" s="928" t="s">
        <v>537</v>
      </c>
      <c r="G477" s="928" t="s">
        <v>4521</v>
      </c>
      <c r="H477" s="928" t="s">
        <v>306</v>
      </c>
      <c r="I477" s="1239" t="str">
        <f t="shared" si="22"/>
        <v>DINA  ISABEL  TEJADA  CARDONA</v>
      </c>
      <c r="J477" s="899" t="s">
        <v>50</v>
      </c>
      <c r="K477" s="928">
        <v>1001596350</v>
      </c>
      <c r="L477" s="929">
        <v>34268</v>
      </c>
      <c r="M477" s="928">
        <v>32</v>
      </c>
      <c r="N477" s="928" t="s">
        <v>379</v>
      </c>
      <c r="O477" s="928">
        <v>3218803650</v>
      </c>
      <c r="P477" s="928"/>
      <c r="Q477" s="928"/>
      <c r="R477" s="928" t="s">
        <v>53</v>
      </c>
      <c r="S477" s="928" t="s">
        <v>54</v>
      </c>
      <c r="T477" s="928" t="s">
        <v>12409</v>
      </c>
      <c r="U477" s="1250"/>
      <c r="V477" s="1301" t="s">
        <v>57</v>
      </c>
      <c r="W477" s="1326" t="s">
        <v>57</v>
      </c>
      <c r="X477" s="1320" t="s">
        <v>57</v>
      </c>
      <c r="Y477" s="1261"/>
      <c r="Z477" s="1259"/>
      <c r="AA477" s="1259"/>
      <c r="AB477" s="1259"/>
      <c r="AC477" s="1271"/>
      <c r="AD477" s="1259" t="s">
        <v>58</v>
      </c>
      <c r="AE477" s="1261"/>
      <c r="AF477" s="1319" t="s">
        <v>59</v>
      </c>
      <c r="AG477" s="1255" t="s">
        <v>59</v>
      </c>
      <c r="AH477" s="1255" t="s">
        <v>59</v>
      </c>
      <c r="AI477" s="1255" t="s">
        <v>59</v>
      </c>
      <c r="AJ477" s="1255" t="s">
        <v>59</v>
      </c>
      <c r="AK477" s="1255" t="s">
        <v>59</v>
      </c>
      <c r="AL477" s="1255" t="s">
        <v>174</v>
      </c>
      <c r="AM477" s="1247"/>
      <c r="AN477" s="1252"/>
      <c r="AO477" s="1285" t="s">
        <v>12410</v>
      </c>
      <c r="AP477" s="1253"/>
      <c r="AQ477" s="1248" t="str" cm="1">
        <f t="array" ref="AQ477">IF(AD477="NO FAVORABLE","NO FAVORABLE",IF(SUMPRODUCT(--(TRIM(AF477:AK477)&lt;&gt;"SI"),--(TRIM(AF477:AK477)&lt;&gt;"NA"))&gt;0,"SUBSANAR","APROBADA CR"))</f>
        <v>APROBADA CR</v>
      </c>
    </row>
    <row r="478" spans="1:43" s="1249" customFormat="1" ht="14.4" x14ac:dyDescent="0.3">
      <c r="A478" s="1282" t="s">
        <v>11462</v>
      </c>
      <c r="B478" s="928" t="s">
        <v>11463</v>
      </c>
      <c r="C478" s="928">
        <v>1406</v>
      </c>
      <c r="D478" s="899" t="s">
        <v>45</v>
      </c>
      <c r="E478" s="928" t="s">
        <v>5306</v>
      </c>
      <c r="F478" s="928" t="s">
        <v>488</v>
      </c>
      <c r="G478" s="928" t="s">
        <v>4916</v>
      </c>
      <c r="H478" s="928" t="s">
        <v>12411</v>
      </c>
      <c r="I478" s="1239" t="str">
        <f t="shared" si="22"/>
        <v xml:space="preserve">GILMA  ROSA BERTEL  AGAMES </v>
      </c>
      <c r="J478" s="899" t="s">
        <v>50</v>
      </c>
      <c r="K478" s="928">
        <v>32270887</v>
      </c>
      <c r="L478" s="929">
        <v>27678</v>
      </c>
      <c r="M478" s="928">
        <v>50</v>
      </c>
      <c r="N478" s="928" t="s">
        <v>379</v>
      </c>
      <c r="O478" s="928">
        <v>3226887657</v>
      </c>
      <c r="P478" s="1257" t="s">
        <v>12412</v>
      </c>
      <c r="Q478" s="928" t="s">
        <v>12413</v>
      </c>
      <c r="R478" s="928" t="s">
        <v>53</v>
      </c>
      <c r="S478" s="928" t="s">
        <v>54</v>
      </c>
      <c r="T478" s="928" t="s">
        <v>12409</v>
      </c>
      <c r="U478" s="1250"/>
      <c r="V478" s="1301" t="s">
        <v>57</v>
      </c>
      <c r="W478" s="1327" t="s">
        <v>57</v>
      </c>
      <c r="X478" s="1328" t="s">
        <v>57</v>
      </c>
      <c r="Y478" s="1261"/>
      <c r="Z478" s="1259"/>
      <c r="AA478" s="1259"/>
      <c r="AB478" s="1259"/>
      <c r="AC478" s="1271"/>
      <c r="AD478" s="1259" t="s">
        <v>58</v>
      </c>
      <c r="AE478" s="1261"/>
      <c r="AF478" s="1262" t="s">
        <v>59</v>
      </c>
      <c r="AG478" s="1247" t="s">
        <v>57</v>
      </c>
      <c r="AH478" s="1247" t="s">
        <v>59</v>
      </c>
      <c r="AI478" s="1247" t="s">
        <v>59</v>
      </c>
      <c r="AJ478" s="1247" t="s">
        <v>59</v>
      </c>
      <c r="AK478" s="1247" t="s">
        <v>59</v>
      </c>
      <c r="AL478" s="1247" t="s">
        <v>114</v>
      </c>
      <c r="AM478" s="1247"/>
      <c r="AN478" s="1252"/>
      <c r="AO478" s="1285" t="s">
        <v>12198</v>
      </c>
      <c r="AP478" s="1255"/>
      <c r="AQ478" s="1248" t="str" cm="1">
        <f t="array" ref="AQ478">IF(AD478="NO FAVORABLE","NO FAVORABLE",IF(SUMPRODUCT(--(TRIM(AF478:AK478)&lt;&gt;"SI"),--(TRIM(AF478:AK478)&lt;&gt;"NA"))&gt;0,"SUBSANAR","APROBADA CR"))</f>
        <v>APROBADA CR</v>
      </c>
    </row>
    <row r="479" spans="1:43" s="1249" customFormat="1" ht="14.4" x14ac:dyDescent="0.3">
      <c r="A479" s="1282" t="s">
        <v>11462</v>
      </c>
      <c r="B479" s="928" t="s">
        <v>11463</v>
      </c>
      <c r="C479" s="928">
        <v>1418</v>
      </c>
      <c r="D479" s="899" t="s">
        <v>45</v>
      </c>
      <c r="E479" s="928" t="s">
        <v>12415</v>
      </c>
      <c r="F479" s="928" t="s">
        <v>666</v>
      </c>
      <c r="G479" s="928" t="s">
        <v>8771</v>
      </c>
      <c r="H479" s="928" t="s">
        <v>5004</v>
      </c>
      <c r="I479" s="1239" t="str">
        <f t="shared" si="22"/>
        <v xml:space="preserve">ERNIDYS  MARIA  ARAUJO BANQUET </v>
      </c>
      <c r="J479" s="899" t="s">
        <v>50</v>
      </c>
      <c r="K479" s="1292">
        <v>1045495435</v>
      </c>
      <c r="L479" s="929">
        <v>31991</v>
      </c>
      <c r="M479" s="928">
        <v>38</v>
      </c>
      <c r="N479" s="928" t="s">
        <v>379</v>
      </c>
      <c r="O479" s="928">
        <v>3218658305</v>
      </c>
      <c r="P479" s="928"/>
      <c r="Q479" s="928"/>
      <c r="R479" s="928" t="s">
        <v>53</v>
      </c>
      <c r="S479" s="928" t="s">
        <v>54</v>
      </c>
      <c r="T479" s="928" t="s">
        <v>12416</v>
      </c>
      <c r="U479" s="1250"/>
      <c r="V479" s="1301" t="s">
        <v>57</v>
      </c>
      <c r="W479" s="1327" t="s">
        <v>57</v>
      </c>
      <c r="X479" s="1328" t="s">
        <v>57</v>
      </c>
      <c r="Y479" s="1261"/>
      <c r="Z479" s="1259"/>
      <c r="AA479" s="1259"/>
      <c r="AB479" s="1259"/>
      <c r="AC479" s="1271"/>
      <c r="AD479" s="1259" t="s">
        <v>58</v>
      </c>
      <c r="AE479" s="1261"/>
      <c r="AF479" s="1262" t="s">
        <v>59</v>
      </c>
      <c r="AG479" s="1247" t="s">
        <v>57</v>
      </c>
      <c r="AH479" s="1247" t="s">
        <v>59</v>
      </c>
      <c r="AI479" s="1247" t="s">
        <v>59</v>
      </c>
      <c r="AJ479" s="1247" t="s">
        <v>59</v>
      </c>
      <c r="AK479" s="1247" t="s">
        <v>59</v>
      </c>
      <c r="AL479" s="1247" t="s">
        <v>174</v>
      </c>
      <c r="AM479" s="1247"/>
      <c r="AN479" s="1252"/>
      <c r="AO479" s="1285" t="s">
        <v>12198</v>
      </c>
      <c r="AP479" s="1255"/>
      <c r="AQ479" s="1248" t="str" cm="1">
        <f t="array" ref="AQ479">IF(AD479="NO FAVORABLE","NO FAVORABLE",IF(SUMPRODUCT(--(TRIM(AF479:AK479)&lt;&gt;"SI"),--(TRIM(AF479:AK479)&lt;&gt;"NA"))&gt;0,"SUBSANAR","APROBADA CR"))</f>
        <v>APROBADA CR</v>
      </c>
    </row>
    <row r="480" spans="1:43" s="1249" customFormat="1" ht="14.4" x14ac:dyDescent="0.3">
      <c r="A480" s="1282" t="s">
        <v>11462</v>
      </c>
      <c r="B480" s="928" t="s">
        <v>11463</v>
      </c>
      <c r="C480" s="928">
        <v>1419</v>
      </c>
      <c r="D480" s="899" t="s">
        <v>45</v>
      </c>
      <c r="E480" s="928" t="s">
        <v>12417</v>
      </c>
      <c r="F480" s="928"/>
      <c r="G480" s="928" t="s">
        <v>3429</v>
      </c>
      <c r="H480" s="928" t="s">
        <v>1943</v>
      </c>
      <c r="I480" s="1239" t="str">
        <f t="shared" si="22"/>
        <v xml:space="preserve">DALILA   FLOREZ  GUZMAN </v>
      </c>
      <c r="J480" s="1323" t="s">
        <v>50</v>
      </c>
      <c r="K480" s="928">
        <v>103907866</v>
      </c>
      <c r="L480" s="929">
        <v>31281</v>
      </c>
      <c r="M480" s="928">
        <v>40</v>
      </c>
      <c r="N480" s="928" t="s">
        <v>379</v>
      </c>
      <c r="O480" s="928">
        <v>3117056342</v>
      </c>
      <c r="P480" s="928"/>
      <c r="Q480" s="928"/>
      <c r="R480" s="928" t="s">
        <v>53</v>
      </c>
      <c r="S480" s="928" t="s">
        <v>54</v>
      </c>
      <c r="T480" s="928" t="s">
        <v>12418</v>
      </c>
      <c r="U480" s="1250"/>
      <c r="V480" s="1301" t="s">
        <v>57</v>
      </c>
      <c r="W480" s="1302" t="s">
        <v>57</v>
      </c>
      <c r="X480" s="1251" t="s">
        <v>57</v>
      </c>
      <c r="Y480" s="1261"/>
      <c r="Z480" s="1259"/>
      <c r="AA480" s="1259"/>
      <c r="AB480" s="1259"/>
      <c r="AC480" s="1271"/>
      <c r="AD480" s="1259" t="s">
        <v>58</v>
      </c>
      <c r="AE480" s="1261"/>
      <c r="AF480" s="1262" t="s">
        <v>59</v>
      </c>
      <c r="AG480" s="1247" t="s">
        <v>57</v>
      </c>
      <c r="AH480" s="1247" t="s">
        <v>59</v>
      </c>
      <c r="AI480" s="1247" t="s">
        <v>59</v>
      </c>
      <c r="AJ480" s="1247" t="s">
        <v>59</v>
      </c>
      <c r="AK480" s="1247" t="s">
        <v>59</v>
      </c>
      <c r="AL480" s="1247"/>
      <c r="AM480" s="1247"/>
      <c r="AN480" s="1252"/>
      <c r="AO480" s="1285" t="s">
        <v>12198</v>
      </c>
      <c r="AP480" s="1247"/>
      <c r="AQ480" s="1248" t="str" cm="1">
        <f t="array" ref="AQ480">IF(AD480="NO FAVORABLE","NO FAVORABLE",IF(SUMPRODUCT(--(TRIM(AF480:AK480)&lt;&gt;"SI"),--(TRIM(AF480:AK480)&lt;&gt;"NA"))&gt;0,"SUBSANAR","APROBADA CR"))</f>
        <v>APROBADA CR</v>
      </c>
    </row>
    <row r="481" spans="1:43" s="1249" customFormat="1" ht="14.4" x14ac:dyDescent="0.3">
      <c r="A481" s="1282" t="s">
        <v>11462</v>
      </c>
      <c r="B481" s="928" t="s">
        <v>11463</v>
      </c>
      <c r="C481" s="928">
        <v>1420</v>
      </c>
      <c r="D481" s="899" t="s">
        <v>45</v>
      </c>
      <c r="E481" s="928" t="s">
        <v>12419</v>
      </c>
      <c r="F481" s="928"/>
      <c r="G481" s="928" t="s">
        <v>252</v>
      </c>
      <c r="H481" s="928" t="s">
        <v>1976</v>
      </c>
      <c r="I481" s="1239" t="str">
        <f t="shared" si="22"/>
        <v xml:space="preserve">EDELMA   LOPEZ CASTRO </v>
      </c>
      <c r="J481" s="1323" t="s">
        <v>50</v>
      </c>
      <c r="K481" s="928">
        <v>32201359</v>
      </c>
      <c r="L481" s="929">
        <v>28378</v>
      </c>
      <c r="M481" s="928">
        <v>43</v>
      </c>
      <c r="N481" s="928" t="s">
        <v>379</v>
      </c>
      <c r="O481" s="928">
        <v>3128408033</v>
      </c>
      <c r="P481" s="1257" t="s">
        <v>12420</v>
      </c>
      <c r="Q481" s="928" t="s">
        <v>11469</v>
      </c>
      <c r="R481" s="928" t="s">
        <v>53</v>
      </c>
      <c r="S481" s="928" t="s">
        <v>54</v>
      </c>
      <c r="T481" s="928" t="s">
        <v>12421</v>
      </c>
      <c r="U481" s="1250"/>
      <c r="V481" s="1301" t="s">
        <v>57</v>
      </c>
      <c r="W481" s="1302" t="s">
        <v>57</v>
      </c>
      <c r="X481" s="1251" t="s">
        <v>57</v>
      </c>
      <c r="Y481" s="1261"/>
      <c r="Z481" s="1259"/>
      <c r="AA481" s="1259"/>
      <c r="AB481" s="1259"/>
      <c r="AC481" s="1271"/>
      <c r="AD481" s="1259" t="s">
        <v>58</v>
      </c>
      <c r="AE481" s="1261"/>
      <c r="AF481" s="1262" t="s">
        <v>59</v>
      </c>
      <c r="AG481" s="1247" t="s">
        <v>59</v>
      </c>
      <c r="AH481" s="1247" t="s">
        <v>59</v>
      </c>
      <c r="AI481" s="1247" t="s">
        <v>59</v>
      </c>
      <c r="AJ481" s="1247" t="s">
        <v>59</v>
      </c>
      <c r="AK481" s="1247" t="s">
        <v>59</v>
      </c>
      <c r="AL481" s="1247" t="s">
        <v>138</v>
      </c>
      <c r="AM481" s="1247"/>
      <c r="AN481" s="1252"/>
      <c r="AO481" s="1285" t="s">
        <v>12198</v>
      </c>
      <c r="AP481" s="1247"/>
      <c r="AQ481" s="1248" t="str" cm="1">
        <f t="array" ref="AQ481">IF(AD481="NO FAVORABLE","NO FAVORABLE",IF(SUMPRODUCT(--(TRIM(AF481:AK481)&lt;&gt;"SI"),--(TRIM(AF481:AK481)&lt;&gt;"NA"))&gt;0,"SUBSANAR","APROBADA CR"))</f>
        <v>APROBADA CR</v>
      </c>
    </row>
    <row r="482" spans="1:43" s="1249" customFormat="1" ht="14.4" x14ac:dyDescent="0.3">
      <c r="A482" s="1282" t="s">
        <v>11462</v>
      </c>
      <c r="B482" s="928" t="s">
        <v>11463</v>
      </c>
      <c r="C482" s="928">
        <v>1422</v>
      </c>
      <c r="D482" s="899" t="s">
        <v>45</v>
      </c>
      <c r="E482" s="928" t="s">
        <v>12423</v>
      </c>
      <c r="F482" s="928"/>
      <c r="G482" s="928" t="s">
        <v>4775</v>
      </c>
      <c r="H482" s="928" t="s">
        <v>2849</v>
      </c>
      <c r="I482" s="1239" t="str">
        <f t="shared" si="22"/>
        <v xml:space="preserve">LISCENIA   GUERRERO BERRIO </v>
      </c>
      <c r="J482" s="1323" t="s">
        <v>50</v>
      </c>
      <c r="K482" s="928">
        <v>1039085938</v>
      </c>
      <c r="L482" s="929">
        <v>33495</v>
      </c>
      <c r="M482" s="928">
        <v>34</v>
      </c>
      <c r="N482" s="928" t="s">
        <v>379</v>
      </c>
      <c r="O482" s="928">
        <v>3128408033</v>
      </c>
      <c r="P482" s="1257" t="s">
        <v>12424</v>
      </c>
      <c r="Q482" s="928" t="s">
        <v>2850</v>
      </c>
      <c r="R482" s="928" t="s">
        <v>12078</v>
      </c>
      <c r="S482" s="928" t="s">
        <v>54</v>
      </c>
      <c r="T482" s="928" t="s">
        <v>12422</v>
      </c>
      <c r="U482" s="1250"/>
      <c r="V482" s="1301" t="s">
        <v>57</v>
      </c>
      <c r="W482" s="1302" t="s">
        <v>57</v>
      </c>
      <c r="X482" s="1251" t="s">
        <v>57</v>
      </c>
      <c r="Y482" s="1261"/>
      <c r="Z482" s="1259"/>
      <c r="AA482" s="1259"/>
      <c r="AB482" s="1259"/>
      <c r="AC482" s="1271"/>
      <c r="AD482" s="1259" t="s">
        <v>58</v>
      </c>
      <c r="AE482" s="1261"/>
      <c r="AF482" s="1262" t="s">
        <v>59</v>
      </c>
      <c r="AG482" s="1247" t="s">
        <v>59</v>
      </c>
      <c r="AH482" s="1247" t="s">
        <v>59</v>
      </c>
      <c r="AI482" s="1247" t="s">
        <v>59</v>
      </c>
      <c r="AJ482" s="1247" t="s">
        <v>59</v>
      </c>
      <c r="AK482" s="1247" t="s">
        <v>59</v>
      </c>
      <c r="AL482" s="1247" t="s">
        <v>70</v>
      </c>
      <c r="AM482" s="1247"/>
      <c r="AN482" s="1252"/>
      <c r="AO482" s="1285" t="s">
        <v>12198</v>
      </c>
      <c r="AP482" s="1247" t="e">
        <v>#N/A</v>
      </c>
      <c r="AQ482" s="1248" t="str" cm="1">
        <f t="array" ref="AQ482">IF(AD482="NO FAVORABLE","NO FAVORABLE",IF(SUMPRODUCT(--(TRIM(AF482:AK482)&lt;&gt;"SI"),--(TRIM(AF482:AK482)&lt;&gt;"NA"))&gt;0,"SUBSANAR","APROBADA CR"))</f>
        <v>APROBADA CR</v>
      </c>
    </row>
    <row r="483" spans="1:43" s="1249" customFormat="1" ht="14.4" x14ac:dyDescent="0.3">
      <c r="A483" s="1282" t="s">
        <v>11462</v>
      </c>
      <c r="B483" s="928" t="s">
        <v>11463</v>
      </c>
      <c r="C483" s="928">
        <v>1425</v>
      </c>
      <c r="D483" s="899" t="s">
        <v>45</v>
      </c>
      <c r="E483" s="928" t="s">
        <v>9442</v>
      </c>
      <c r="F483" s="928" t="s">
        <v>1226</v>
      </c>
      <c r="G483" s="928" t="s">
        <v>117</v>
      </c>
      <c r="H483" s="928" t="s">
        <v>12425</v>
      </c>
      <c r="I483" s="1239" t="str">
        <f t="shared" si="22"/>
        <v xml:space="preserve">ARGENIDA  DEL CARMEN  DIAZ SOLIPA </v>
      </c>
      <c r="J483" s="1323" t="s">
        <v>50</v>
      </c>
      <c r="K483" s="928">
        <v>26249948</v>
      </c>
      <c r="L483" s="929">
        <v>20861</v>
      </c>
      <c r="M483" s="928">
        <v>68</v>
      </c>
      <c r="N483" s="928" t="s">
        <v>379</v>
      </c>
      <c r="O483" s="928">
        <v>3108251895</v>
      </c>
      <c r="P483" s="928"/>
      <c r="Q483" s="928"/>
      <c r="R483" s="928" t="s">
        <v>53</v>
      </c>
      <c r="S483" s="928" t="s">
        <v>54</v>
      </c>
      <c r="T483" s="928" t="s">
        <v>12426</v>
      </c>
      <c r="U483" s="1250"/>
      <c r="V483" s="1301" t="s">
        <v>57</v>
      </c>
      <c r="W483" s="1326" t="s">
        <v>57</v>
      </c>
      <c r="X483" s="1331" t="s">
        <v>12427</v>
      </c>
      <c r="Y483" s="1261"/>
      <c r="Z483" s="1259"/>
      <c r="AA483" s="1259"/>
      <c r="AB483" s="1259"/>
      <c r="AC483" s="1271"/>
      <c r="AD483" s="1259" t="s">
        <v>58</v>
      </c>
      <c r="AE483" s="1261"/>
      <c r="AF483" s="1303" t="s">
        <v>59</v>
      </c>
      <c r="AG483" s="1263" t="s">
        <v>57</v>
      </c>
      <c r="AH483" s="1263" t="s">
        <v>59</v>
      </c>
      <c r="AI483" s="1263" t="s">
        <v>59</v>
      </c>
      <c r="AJ483" s="1263" t="s">
        <v>59</v>
      </c>
      <c r="AK483" s="1263" t="s">
        <v>59</v>
      </c>
      <c r="AL483" s="1263"/>
      <c r="AM483" s="1247"/>
      <c r="AN483" s="1252"/>
      <c r="AO483" s="1285" t="s">
        <v>12198</v>
      </c>
      <c r="AP483" s="1263"/>
      <c r="AQ483" s="1248" t="str" cm="1">
        <f t="array" ref="AQ483">IF(AD483="NO FAVORABLE","NO FAVORABLE",IF(SUMPRODUCT(--(TRIM(AF483:AK483)&lt;&gt;"SI"),--(TRIM(AF483:AK483)&lt;&gt;"NA"))&gt;0,"SUBSANAR","APROBADA CR"))</f>
        <v>APROBADA CR</v>
      </c>
    </row>
    <row r="484" spans="1:43" s="1249" customFormat="1" ht="14.4" x14ac:dyDescent="0.3">
      <c r="A484" s="1282" t="s">
        <v>11462</v>
      </c>
      <c r="B484" s="928" t="s">
        <v>11463</v>
      </c>
      <c r="C484" s="928">
        <v>1427</v>
      </c>
      <c r="D484" s="1532" t="s">
        <v>45</v>
      </c>
      <c r="E484" s="928" t="s">
        <v>1306</v>
      </c>
      <c r="F484" s="928" t="s">
        <v>537</v>
      </c>
      <c r="G484" s="928" t="s">
        <v>831</v>
      </c>
      <c r="H484" s="928" t="s">
        <v>11459</v>
      </c>
      <c r="I484" s="1530" t="str">
        <f t="shared" si="22"/>
        <v xml:space="preserve">MATILDE ISABEL  JIMENEZ YANEZ </v>
      </c>
      <c r="J484" s="1323" t="s">
        <v>50</v>
      </c>
      <c r="K484" s="928">
        <v>50920533</v>
      </c>
      <c r="L484" s="929">
        <v>22297</v>
      </c>
      <c r="M484" s="928">
        <v>63</v>
      </c>
      <c r="N484" s="928" t="s">
        <v>379</v>
      </c>
      <c r="O484" s="928">
        <v>3216416105</v>
      </c>
      <c r="P484" s="928"/>
      <c r="Q484" s="928" t="s">
        <v>505</v>
      </c>
      <c r="R484" s="928" t="s">
        <v>53</v>
      </c>
      <c r="S484" s="928" t="s">
        <v>54</v>
      </c>
      <c r="T484" s="928" t="s">
        <v>12428</v>
      </c>
      <c r="U484" s="1250"/>
      <c r="V484" s="1301" t="s">
        <v>57</v>
      </c>
      <c r="W484" s="1327" t="s">
        <v>57</v>
      </c>
      <c r="X484" s="1328" t="s">
        <v>57</v>
      </c>
      <c r="Y484" s="1261"/>
      <c r="Z484" s="1259"/>
      <c r="AA484" s="1259"/>
      <c r="AB484" s="1259"/>
      <c r="AC484" s="1271"/>
      <c r="AD484" s="1259" t="s">
        <v>58</v>
      </c>
      <c r="AE484" s="1610"/>
      <c r="AF484" s="1266" t="s">
        <v>59</v>
      </c>
      <c r="AG484" s="1266" t="s">
        <v>59</v>
      </c>
      <c r="AH484" s="1266" t="s">
        <v>59</v>
      </c>
      <c r="AI484" s="1266" t="s">
        <v>59</v>
      </c>
      <c r="AJ484" s="1266" t="s">
        <v>59</v>
      </c>
      <c r="AK484" s="1266" t="s">
        <v>59</v>
      </c>
      <c r="AL484" s="1266" t="s">
        <v>182</v>
      </c>
      <c r="AM484" s="1262"/>
      <c r="AN484" s="1252"/>
      <c r="AO484" s="1285" t="s">
        <v>12198</v>
      </c>
      <c r="AP484" s="1255"/>
      <c r="AQ484" s="1248" t="str" cm="1">
        <f t="array" ref="AQ484">IF(AD484="NO FAVORABLE","NO FAVORABLE",IF(SUMPRODUCT(--(TRIM(AF484:AK484)&lt;&gt;"SI"),--(TRIM(AF484:AK484)&lt;&gt;"NA"))&gt;0,"SUBSANAR","APROBADA CR"))</f>
        <v>APROBADA CR</v>
      </c>
    </row>
    <row r="485" spans="1:43" s="1249" customFormat="1" ht="14.4" x14ac:dyDescent="0.3">
      <c r="A485" s="1282" t="s">
        <v>11462</v>
      </c>
      <c r="B485" s="928" t="s">
        <v>11463</v>
      </c>
      <c r="C485" s="928">
        <v>1428</v>
      </c>
      <c r="D485" s="899" t="s">
        <v>45</v>
      </c>
      <c r="E485" s="928" t="s">
        <v>12330</v>
      </c>
      <c r="F485" s="928"/>
      <c r="G485" s="928" t="s">
        <v>1743</v>
      </c>
      <c r="H485" s="928" t="s">
        <v>4950</v>
      </c>
      <c r="I485" s="1239" t="str">
        <f t="shared" si="22"/>
        <v>DIONISIA   LOPEZ  CARET</v>
      </c>
      <c r="J485" s="1323" t="s">
        <v>50</v>
      </c>
      <c r="K485" s="1269">
        <v>39301396</v>
      </c>
      <c r="L485" s="929">
        <v>21840</v>
      </c>
      <c r="M485" s="928">
        <v>67</v>
      </c>
      <c r="N485" s="928" t="s">
        <v>379</v>
      </c>
      <c r="O485" s="928">
        <v>3216315616</v>
      </c>
      <c r="P485" s="1257" t="s">
        <v>12429</v>
      </c>
      <c r="Q485" s="928" t="s">
        <v>1987</v>
      </c>
      <c r="R485" s="928" t="s">
        <v>12078</v>
      </c>
      <c r="S485" s="928" t="s">
        <v>54</v>
      </c>
      <c r="T485" s="928" t="s">
        <v>12430</v>
      </c>
      <c r="U485" s="1250"/>
      <c r="V485" s="1301" t="s">
        <v>57</v>
      </c>
      <c r="W485" s="1326" t="s">
        <v>57</v>
      </c>
      <c r="X485" s="1320" t="s">
        <v>57</v>
      </c>
      <c r="Y485" s="1261"/>
      <c r="Z485" s="1259"/>
      <c r="AA485" s="1259"/>
      <c r="AB485" s="1259"/>
      <c r="AC485" s="1271"/>
      <c r="AD485" s="1259" t="s">
        <v>58</v>
      </c>
      <c r="AE485" s="1261"/>
      <c r="AF485" s="1319" t="s">
        <v>59</v>
      </c>
      <c r="AG485" s="1255" t="s">
        <v>57</v>
      </c>
      <c r="AH485" s="1255" t="s">
        <v>59</v>
      </c>
      <c r="AI485" s="1255" t="s">
        <v>59</v>
      </c>
      <c r="AJ485" s="1255" t="s">
        <v>59</v>
      </c>
      <c r="AK485" s="1255" t="s">
        <v>59</v>
      </c>
      <c r="AL485" s="1255" t="s">
        <v>70</v>
      </c>
      <c r="AM485" s="1247"/>
      <c r="AN485" s="1247"/>
      <c r="AO485" s="1285" t="s">
        <v>12198</v>
      </c>
      <c r="AP485" s="1263"/>
      <c r="AQ485" s="1248" t="str" cm="1">
        <f t="array" ref="AQ485">IF(AD485="NO FAVORABLE","NO FAVORABLE",IF(SUMPRODUCT(--(TRIM(AF485:AK485)&lt;&gt;"SI"),--(TRIM(AF485:AK485)&lt;&gt;"NA"))&gt;0,"SUBSANAR","APROBADA CR"))</f>
        <v>APROBADA CR</v>
      </c>
    </row>
    <row r="486" spans="1:43" s="1249" customFormat="1" ht="14.4" x14ac:dyDescent="0.3">
      <c r="A486" s="1282" t="s">
        <v>11462</v>
      </c>
      <c r="B486" s="928" t="s">
        <v>11463</v>
      </c>
      <c r="C486" s="928">
        <v>1430</v>
      </c>
      <c r="D486" s="899" t="s">
        <v>45</v>
      </c>
      <c r="E486" s="928" t="s">
        <v>1946</v>
      </c>
      <c r="F486" s="928" t="s">
        <v>1316</v>
      </c>
      <c r="G486" s="928" t="s">
        <v>1929</v>
      </c>
      <c r="H486" s="928" t="s">
        <v>12241</v>
      </c>
      <c r="I486" s="1239" t="str">
        <f t="shared" si="22"/>
        <v xml:space="preserve">BERTA  ALICIA  MARTINEZ  CEREN </v>
      </c>
      <c r="J486" s="1323" t="s">
        <v>50</v>
      </c>
      <c r="K486" s="928">
        <v>42655452</v>
      </c>
      <c r="L486" s="929">
        <v>27328</v>
      </c>
      <c r="M486" s="928">
        <v>53</v>
      </c>
      <c r="N486" s="928" t="s">
        <v>379</v>
      </c>
      <c r="O486" s="928">
        <v>3022652056</v>
      </c>
      <c r="P486" s="1257" t="s">
        <v>12431</v>
      </c>
      <c r="Q486" s="928" t="s">
        <v>1809</v>
      </c>
      <c r="R486" s="928" t="s">
        <v>53</v>
      </c>
      <c r="S486" s="928" t="s">
        <v>54</v>
      </c>
      <c r="T486" s="928" t="s">
        <v>12432</v>
      </c>
      <c r="U486" s="1250"/>
      <c r="V486" s="1301" t="s">
        <v>57</v>
      </c>
      <c r="W486" s="1327" t="s">
        <v>57</v>
      </c>
      <c r="X486" s="1328" t="s">
        <v>57</v>
      </c>
      <c r="Y486" s="1261"/>
      <c r="Z486" s="1259"/>
      <c r="AA486" s="1259"/>
      <c r="AB486" s="1259"/>
      <c r="AC486" s="1271"/>
      <c r="AD486" s="1259" t="s">
        <v>58</v>
      </c>
      <c r="AE486" s="1261"/>
      <c r="AF486" s="1262" t="s">
        <v>59</v>
      </c>
      <c r="AG486" s="1247" t="s">
        <v>57</v>
      </c>
      <c r="AH486" s="1247" t="s">
        <v>59</v>
      </c>
      <c r="AI486" s="1247" t="s">
        <v>59</v>
      </c>
      <c r="AJ486" s="1247" t="s">
        <v>59</v>
      </c>
      <c r="AK486" s="1247" t="s">
        <v>59</v>
      </c>
      <c r="AL486" s="1247"/>
      <c r="AM486" s="1247"/>
      <c r="AN486" s="1252"/>
      <c r="AO486" s="1285" t="s">
        <v>12198</v>
      </c>
      <c r="AP486" s="1255"/>
      <c r="AQ486" s="1248" t="str" cm="1">
        <f t="array" ref="AQ486">IF(AD486="NO FAVORABLE","NO FAVORABLE",IF(SUMPRODUCT(--(TRIM(AF486:AK486)&lt;&gt;"SI"),--(TRIM(AF486:AK486)&lt;&gt;"NA"))&gt;0,"SUBSANAR","APROBADA CR"))</f>
        <v>APROBADA CR</v>
      </c>
    </row>
    <row r="487" spans="1:43" s="1249" customFormat="1" ht="14.4" x14ac:dyDescent="0.3">
      <c r="A487" s="1282" t="s">
        <v>11462</v>
      </c>
      <c r="B487" s="928" t="s">
        <v>11463</v>
      </c>
      <c r="C487" s="928">
        <v>1434</v>
      </c>
      <c r="D487" s="899" t="s">
        <v>45</v>
      </c>
      <c r="E487" s="928" t="s">
        <v>2004</v>
      </c>
      <c r="F487" s="928"/>
      <c r="G487" s="928" t="s">
        <v>12433</v>
      </c>
      <c r="H487" s="928" t="s">
        <v>4919</v>
      </c>
      <c r="I487" s="1239" t="str">
        <f t="shared" si="22"/>
        <v xml:space="preserve">GLADYS   FIGUEROA  PACHECO </v>
      </c>
      <c r="J487" s="1323" t="s">
        <v>50</v>
      </c>
      <c r="K487" s="928">
        <v>39421939</v>
      </c>
      <c r="L487" s="929">
        <v>29536</v>
      </c>
      <c r="M487" s="928">
        <v>44</v>
      </c>
      <c r="N487" s="928" t="s">
        <v>379</v>
      </c>
      <c r="O487" s="928">
        <v>3233143785</v>
      </c>
      <c r="P487" s="1257" t="s">
        <v>12434</v>
      </c>
      <c r="Q487" s="928" t="s">
        <v>1819</v>
      </c>
      <c r="R487" s="928" t="s">
        <v>12078</v>
      </c>
      <c r="S487" s="928" t="s">
        <v>54</v>
      </c>
      <c r="T487" s="928" t="s">
        <v>12435</v>
      </c>
      <c r="U487" s="1250"/>
      <c r="V487" s="1301" t="s">
        <v>57</v>
      </c>
      <c r="W487" s="1327" t="s">
        <v>57</v>
      </c>
      <c r="X487" s="1332" t="s">
        <v>12436</v>
      </c>
      <c r="Y487" s="1261"/>
      <c r="Z487" s="1259"/>
      <c r="AA487" s="1259"/>
      <c r="AB487" s="1259"/>
      <c r="AC487" s="1271"/>
      <c r="AD487" s="1259" t="s">
        <v>58</v>
      </c>
      <c r="AE487" s="1261"/>
      <c r="AF487" s="1319" t="s">
        <v>59</v>
      </c>
      <c r="AG487" s="1255" t="s">
        <v>59</v>
      </c>
      <c r="AH487" s="1255" t="s">
        <v>59</v>
      </c>
      <c r="AI487" s="1255" t="s">
        <v>59</v>
      </c>
      <c r="AJ487" s="1255" t="s">
        <v>59</v>
      </c>
      <c r="AK487" s="1255" t="s">
        <v>59</v>
      </c>
      <c r="AL487" s="1255" t="s">
        <v>182</v>
      </c>
      <c r="AM487" s="1247"/>
      <c r="AN487" s="1252"/>
      <c r="AO487" s="1285" t="s">
        <v>12198</v>
      </c>
      <c r="AP487" s="1255"/>
      <c r="AQ487" s="1248" t="str" cm="1">
        <f t="array" ref="AQ487">IF(AD487="NO FAVORABLE","NO FAVORABLE",IF(SUMPRODUCT(--(TRIM(AF487:AK487)&lt;&gt;"SI"),--(TRIM(AF487:AK487)&lt;&gt;"NA"))&gt;0,"SUBSANAR","APROBADA CR"))</f>
        <v>APROBADA CR</v>
      </c>
    </row>
    <row r="488" spans="1:43" s="1249" customFormat="1" ht="14.4" x14ac:dyDescent="0.3">
      <c r="A488" s="1282" t="s">
        <v>11462</v>
      </c>
      <c r="B488" s="928" t="s">
        <v>11463</v>
      </c>
      <c r="C488" s="928">
        <v>1435</v>
      </c>
      <c r="D488" s="899" t="s">
        <v>45</v>
      </c>
      <c r="E488" s="928" t="s">
        <v>12437</v>
      </c>
      <c r="F488" s="928"/>
      <c r="G488" s="928" t="s">
        <v>4913</v>
      </c>
      <c r="H488" s="928" t="s">
        <v>48</v>
      </c>
      <c r="I488" s="1239" t="str">
        <f t="shared" si="22"/>
        <v>BARTA   BARRIOS  CORREA</v>
      </c>
      <c r="J488" s="1323" t="s">
        <v>50</v>
      </c>
      <c r="K488" s="928">
        <v>39156857</v>
      </c>
      <c r="L488" s="929">
        <v>25039</v>
      </c>
      <c r="M488" s="928">
        <v>57</v>
      </c>
      <c r="N488" s="928" t="s">
        <v>379</v>
      </c>
      <c r="O488" s="928">
        <v>3104546522</v>
      </c>
      <c r="P488" s="1257" t="s">
        <v>12438</v>
      </c>
      <c r="Q488" s="928" t="s">
        <v>1783</v>
      </c>
      <c r="R488" s="928" t="s">
        <v>53</v>
      </c>
      <c r="S488" s="928" t="s">
        <v>54</v>
      </c>
      <c r="T488" s="928" t="s">
        <v>12298</v>
      </c>
      <c r="U488" s="1250"/>
      <c r="V488" s="1301" t="s">
        <v>57</v>
      </c>
      <c r="W488" s="1302" t="s">
        <v>57</v>
      </c>
      <c r="X488" s="1333" t="s">
        <v>12439</v>
      </c>
      <c r="Y488" s="1261"/>
      <c r="Z488" s="1259"/>
      <c r="AA488" s="1259"/>
      <c r="AB488" s="1259"/>
      <c r="AC488" s="1271"/>
      <c r="AD488" s="1259" t="s">
        <v>58</v>
      </c>
      <c r="AE488" s="1261"/>
      <c r="AF488" s="1262" t="s">
        <v>59</v>
      </c>
      <c r="AG488" s="1247" t="s">
        <v>57</v>
      </c>
      <c r="AH488" s="1247" t="s">
        <v>59</v>
      </c>
      <c r="AI488" s="1247" t="s">
        <v>59</v>
      </c>
      <c r="AJ488" s="1247" t="s">
        <v>59</v>
      </c>
      <c r="AK488" s="1247" t="s">
        <v>59</v>
      </c>
      <c r="AL488" s="1247"/>
      <c r="AM488" s="1247"/>
      <c r="AN488" s="1252"/>
      <c r="AO488" s="1285" t="s">
        <v>12198</v>
      </c>
      <c r="AP488" s="1247"/>
      <c r="AQ488" s="1248" t="str" cm="1">
        <f t="array" ref="AQ488">IF(AD488="NO FAVORABLE","NO FAVORABLE",IF(SUMPRODUCT(--(TRIM(AF488:AK488)&lt;&gt;"SI"),--(TRIM(AF488:AK488)&lt;&gt;"NA"))&gt;0,"SUBSANAR","APROBADA CR"))</f>
        <v>APROBADA CR</v>
      </c>
    </row>
    <row r="489" spans="1:43" s="1249" customFormat="1" ht="14.4" x14ac:dyDescent="0.3">
      <c r="A489" s="1282" t="s">
        <v>11462</v>
      </c>
      <c r="B489" s="928" t="s">
        <v>11463</v>
      </c>
      <c r="C489" s="928">
        <v>1436</v>
      </c>
      <c r="D489" s="899" t="s">
        <v>45</v>
      </c>
      <c r="E489" s="928" t="s">
        <v>1348</v>
      </c>
      <c r="F489" s="928" t="s">
        <v>8723</v>
      </c>
      <c r="G489" s="928" t="s">
        <v>12322</v>
      </c>
      <c r="H489" s="928" t="s">
        <v>3388</v>
      </c>
      <c r="I489" s="1239" t="str">
        <f t="shared" si="22"/>
        <v xml:space="preserve">LUZ  MILA  BABILONIA  NUÑEZ </v>
      </c>
      <c r="J489" s="1323" t="s">
        <v>50</v>
      </c>
      <c r="K489" s="928">
        <v>32289020</v>
      </c>
      <c r="L489" s="929">
        <v>25921</v>
      </c>
      <c r="M489" s="928">
        <v>54</v>
      </c>
      <c r="N489" s="928" t="s">
        <v>379</v>
      </c>
      <c r="O489" s="928">
        <v>3137226959</v>
      </c>
      <c r="P489" s="1257" t="s">
        <v>12440</v>
      </c>
      <c r="Q489" s="928" t="s">
        <v>1870</v>
      </c>
      <c r="R489" s="928" t="s">
        <v>12078</v>
      </c>
      <c r="S489" s="928" t="s">
        <v>54</v>
      </c>
      <c r="T489" s="928" t="s">
        <v>12441</v>
      </c>
      <c r="U489" s="1250"/>
      <c r="V489" s="1301" t="s">
        <v>57</v>
      </c>
      <c r="W489" s="1326" t="s">
        <v>57</v>
      </c>
      <c r="X489" s="1320" t="s">
        <v>57</v>
      </c>
      <c r="Y489" s="1261"/>
      <c r="Z489" s="1259"/>
      <c r="AA489" s="1259"/>
      <c r="AB489" s="1259"/>
      <c r="AC489" s="1271"/>
      <c r="AD489" s="1259" t="s">
        <v>58</v>
      </c>
      <c r="AE489" s="1261"/>
      <c r="AF489" s="1262" t="s">
        <v>59</v>
      </c>
      <c r="AG489" s="1247" t="s">
        <v>59</v>
      </c>
      <c r="AH489" s="1247" t="s">
        <v>59</v>
      </c>
      <c r="AI489" s="1247" t="s">
        <v>59</v>
      </c>
      <c r="AJ489" s="1247" t="s">
        <v>59</v>
      </c>
      <c r="AK489" s="1247" t="s">
        <v>59</v>
      </c>
      <c r="AL489" s="1247" t="s">
        <v>174</v>
      </c>
      <c r="AM489" s="1247"/>
      <c r="AN489" s="1252"/>
      <c r="AO489" s="1285" t="s">
        <v>12392</v>
      </c>
      <c r="AP489" s="1263" t="e">
        <v>#N/A</v>
      </c>
      <c r="AQ489" s="1248" t="str" cm="1">
        <f t="array" ref="AQ489">IF(AD489="NO FAVORABLE","NO FAVORABLE",IF(SUMPRODUCT(--(TRIM(AF489:AK489)&lt;&gt;"SI"),--(TRIM(AF489:AK489)&lt;&gt;"NA"))&gt;0,"SUBSANAR","APROBADA CR"))</f>
        <v>APROBADA CR</v>
      </c>
    </row>
    <row r="490" spans="1:43" s="1249" customFormat="1" ht="14.4" x14ac:dyDescent="0.3">
      <c r="A490" s="1282" t="s">
        <v>11462</v>
      </c>
      <c r="B490" s="928" t="s">
        <v>11463</v>
      </c>
      <c r="C490" s="928">
        <v>1444</v>
      </c>
      <c r="D490" s="899" t="s">
        <v>45</v>
      </c>
      <c r="E490" s="928" t="s">
        <v>5949</v>
      </c>
      <c r="F490" s="928" t="s">
        <v>1348</v>
      </c>
      <c r="G490" s="928" t="s">
        <v>6630</v>
      </c>
      <c r="H490" s="928" t="s">
        <v>1301</v>
      </c>
      <c r="I490" s="1239" t="str">
        <f t="shared" ref="I490:I501" si="23">CONCATENATE(E490," ",F490," ",G490," ",H490)</f>
        <v>MARI LUZ  MARRIAGA CHAVERRA</v>
      </c>
      <c r="J490" s="1323" t="s">
        <v>50</v>
      </c>
      <c r="K490" s="928">
        <v>1001598974</v>
      </c>
      <c r="L490" s="929">
        <v>36683</v>
      </c>
      <c r="M490" s="928">
        <v>25</v>
      </c>
      <c r="N490" s="928" t="s">
        <v>379</v>
      </c>
      <c r="O490" s="928">
        <v>3011385869</v>
      </c>
      <c r="P490" s="1257" t="s">
        <v>12442</v>
      </c>
      <c r="Q490" s="928"/>
      <c r="R490" s="928" t="s">
        <v>53</v>
      </c>
      <c r="S490" s="928" t="s">
        <v>54</v>
      </c>
      <c r="T490" s="928" t="s">
        <v>12443</v>
      </c>
      <c r="U490" s="1250"/>
      <c r="V490" s="1301" t="s">
        <v>57</v>
      </c>
      <c r="W490" s="1302" t="s">
        <v>57</v>
      </c>
      <c r="X490" s="1251" t="s">
        <v>57</v>
      </c>
      <c r="Y490" s="1261"/>
      <c r="Z490" s="1259"/>
      <c r="AA490" s="1259"/>
      <c r="AB490" s="1259"/>
      <c r="AC490" s="1271"/>
      <c r="AD490" s="1259" t="s">
        <v>58</v>
      </c>
      <c r="AE490" s="1261"/>
      <c r="AF490" s="1319" t="s">
        <v>59</v>
      </c>
      <c r="AG490" s="1255" t="s">
        <v>59</v>
      </c>
      <c r="AH490" s="1255" t="s">
        <v>59</v>
      </c>
      <c r="AI490" s="1255" t="s">
        <v>59</v>
      </c>
      <c r="AJ490" s="1255" t="s">
        <v>59</v>
      </c>
      <c r="AK490" s="1255" t="s">
        <v>59</v>
      </c>
      <c r="AL490" s="1255" t="s">
        <v>194</v>
      </c>
      <c r="AM490" s="1247"/>
      <c r="AN490" s="1252"/>
      <c r="AO490" s="1285" t="s">
        <v>12198</v>
      </c>
      <c r="AP490" s="1247" t="e">
        <v>#N/A</v>
      </c>
      <c r="AQ490" s="1248" t="str" cm="1">
        <f t="array" ref="AQ490">IF(AD490="NO FAVORABLE","NO FAVORABLE",IF(SUMPRODUCT(--(TRIM(AF490:AK490)&lt;&gt;"SI"),--(TRIM(AF490:AK490)&lt;&gt;"NA"))&gt;0,"SUBSANAR","APROBADA CR"))</f>
        <v>APROBADA CR</v>
      </c>
    </row>
    <row r="491" spans="1:43" s="1249" customFormat="1" ht="14.4" x14ac:dyDescent="0.3">
      <c r="A491" s="1282" t="s">
        <v>11462</v>
      </c>
      <c r="B491" s="928" t="s">
        <v>11463</v>
      </c>
      <c r="C491" s="928">
        <v>1474</v>
      </c>
      <c r="D491" s="899" t="s">
        <v>45</v>
      </c>
      <c r="E491" s="928" t="s">
        <v>8793</v>
      </c>
      <c r="F491" s="928" t="s">
        <v>7539</v>
      </c>
      <c r="G491" s="928" t="s">
        <v>74</v>
      </c>
      <c r="H491" s="928" t="s">
        <v>5370</v>
      </c>
      <c r="I491" s="1239" t="str">
        <f t="shared" si="23"/>
        <v>BERNARDA  LOURDES  ORTEGA ANGULO</v>
      </c>
      <c r="J491" s="1323" t="s">
        <v>50</v>
      </c>
      <c r="K491" s="928">
        <v>32202809</v>
      </c>
      <c r="L491" s="929">
        <v>19070</v>
      </c>
      <c r="M491" s="928">
        <v>73</v>
      </c>
      <c r="N491" s="928" t="s">
        <v>379</v>
      </c>
      <c r="O491" s="928">
        <v>3217533244</v>
      </c>
      <c r="P491" s="928"/>
      <c r="Q491" s="928"/>
      <c r="R491" s="928" t="s">
        <v>53</v>
      </c>
      <c r="S491" s="928" t="s">
        <v>54</v>
      </c>
      <c r="T491" s="928" t="s">
        <v>12444</v>
      </c>
      <c r="U491" s="1250"/>
      <c r="V491" s="1301" t="s">
        <v>57</v>
      </c>
      <c r="W491" s="1302" t="s">
        <v>57</v>
      </c>
      <c r="X491" s="1251" t="s">
        <v>57</v>
      </c>
      <c r="Y491" s="1261"/>
      <c r="Z491" s="1259"/>
      <c r="AA491" s="1259"/>
      <c r="AB491" s="1259"/>
      <c r="AC491" s="1271"/>
      <c r="AD491" s="1259" t="s">
        <v>58</v>
      </c>
      <c r="AE491" s="1261"/>
      <c r="AF491" s="1262" t="s">
        <v>59</v>
      </c>
      <c r="AG491" s="1247" t="s">
        <v>59</v>
      </c>
      <c r="AH491" s="1247" t="s">
        <v>59</v>
      </c>
      <c r="AI491" s="1247" t="s">
        <v>59</v>
      </c>
      <c r="AJ491" s="1247" t="s">
        <v>59</v>
      </c>
      <c r="AK491" s="1247" t="s">
        <v>59</v>
      </c>
      <c r="AL491" s="1247"/>
      <c r="AM491" s="1247"/>
      <c r="AN491" s="1252"/>
      <c r="AO491" s="1285" t="s">
        <v>12198</v>
      </c>
      <c r="AP491" s="1247"/>
      <c r="AQ491" s="1248" t="str" cm="1">
        <f t="array" ref="AQ491">IF(AD491="NO FAVORABLE","NO FAVORABLE",IF(SUMPRODUCT(--(TRIM(AF491:AK491)&lt;&gt;"SI"),--(TRIM(AF491:AK491)&lt;&gt;"NA"))&gt;0,"SUBSANAR","APROBADA CR"))</f>
        <v>APROBADA CR</v>
      </c>
    </row>
    <row r="492" spans="1:43" s="1249" customFormat="1" ht="14.4" x14ac:dyDescent="0.3">
      <c r="A492" s="1282" t="s">
        <v>11462</v>
      </c>
      <c r="B492" s="928" t="s">
        <v>11463</v>
      </c>
      <c r="C492" s="928">
        <v>1486</v>
      </c>
      <c r="D492" s="899" t="s">
        <v>45</v>
      </c>
      <c r="E492" s="928" t="s">
        <v>1995</v>
      </c>
      <c r="F492" s="928"/>
      <c r="G492" s="928" t="s">
        <v>5079</v>
      </c>
      <c r="H492" s="928" t="s">
        <v>2785</v>
      </c>
      <c r="I492" s="1239" t="str">
        <f t="shared" si="23"/>
        <v xml:space="preserve">LUCELLY   RAMOS  ALVAREZ </v>
      </c>
      <c r="J492" s="1323" t="s">
        <v>50</v>
      </c>
      <c r="K492" s="928">
        <v>1001598380</v>
      </c>
      <c r="L492" s="929">
        <v>29659</v>
      </c>
      <c r="M492" s="928">
        <v>44</v>
      </c>
      <c r="N492" s="928" t="s">
        <v>379</v>
      </c>
      <c r="O492" s="928">
        <v>3104182093</v>
      </c>
      <c r="P492" s="1257" t="s">
        <v>12445</v>
      </c>
      <c r="Q492" s="928" t="s">
        <v>11529</v>
      </c>
      <c r="R492" s="928" t="s">
        <v>12078</v>
      </c>
      <c r="S492" s="928" t="s">
        <v>54</v>
      </c>
      <c r="T492" s="928" t="s">
        <v>12446</v>
      </c>
      <c r="U492" s="1250"/>
      <c r="V492" s="1301" t="s">
        <v>57</v>
      </c>
      <c r="W492" s="1302" t="s">
        <v>57</v>
      </c>
      <c r="X492" s="1251" t="s">
        <v>57</v>
      </c>
      <c r="Y492" s="1261"/>
      <c r="Z492" s="1259"/>
      <c r="AA492" s="1259"/>
      <c r="AB492" s="1259"/>
      <c r="AC492" s="1271"/>
      <c r="AD492" s="1259" t="s">
        <v>58</v>
      </c>
      <c r="AE492" s="1261"/>
      <c r="AF492" s="1303" t="s">
        <v>59</v>
      </c>
      <c r="AG492" s="1263" t="s">
        <v>59</v>
      </c>
      <c r="AH492" s="1263" t="s">
        <v>59</v>
      </c>
      <c r="AI492" s="1263" t="s">
        <v>59</v>
      </c>
      <c r="AJ492" s="1263" t="s">
        <v>59</v>
      </c>
      <c r="AK492" s="1263" t="s">
        <v>59</v>
      </c>
      <c r="AL492" s="1263" t="s">
        <v>174</v>
      </c>
      <c r="AM492" s="1247"/>
      <c r="AN492" s="1252"/>
      <c r="AO492" s="1285" t="s">
        <v>12198</v>
      </c>
      <c r="AP492" s="1247" t="e">
        <v>#N/A</v>
      </c>
      <c r="AQ492" s="1248" t="str" cm="1">
        <f t="array" ref="AQ492">IF(AD492="NO FAVORABLE","NO FAVORABLE",IF(SUMPRODUCT(--(TRIM(AF492:AK492)&lt;&gt;"SI"),--(TRIM(AF492:AK492)&lt;&gt;"NA"))&gt;0,"SUBSANAR","APROBADA CR"))</f>
        <v>APROBADA CR</v>
      </c>
    </row>
    <row r="493" spans="1:43" s="1249" customFormat="1" ht="14.4" x14ac:dyDescent="0.3">
      <c r="A493" s="1282" t="s">
        <v>11462</v>
      </c>
      <c r="B493" s="928" t="s">
        <v>11463</v>
      </c>
      <c r="C493" s="928">
        <v>1492</v>
      </c>
      <c r="D493" s="1532" t="s">
        <v>45</v>
      </c>
      <c r="E493" s="928" t="s">
        <v>3405</v>
      </c>
      <c r="F493" s="928"/>
      <c r="G493" s="928" t="s">
        <v>1916</v>
      </c>
      <c r="H493" s="928" t="s">
        <v>1929</v>
      </c>
      <c r="I493" s="1530" t="str">
        <f t="shared" si="23"/>
        <v xml:space="preserve">NORELA   MORA  MARTINEZ </v>
      </c>
      <c r="J493" s="1323" t="s">
        <v>50</v>
      </c>
      <c r="K493" s="928">
        <v>1039085558</v>
      </c>
      <c r="L493" s="929">
        <v>32228</v>
      </c>
      <c r="M493" s="928">
        <v>37</v>
      </c>
      <c r="N493" s="928" t="s">
        <v>379</v>
      </c>
      <c r="O493" s="928">
        <v>3116905901</v>
      </c>
      <c r="P493" s="1257" t="s">
        <v>12447</v>
      </c>
      <c r="Q493" s="928" t="s">
        <v>11529</v>
      </c>
      <c r="R493" s="928" t="s">
        <v>8058</v>
      </c>
      <c r="S493" s="928" t="s">
        <v>54</v>
      </c>
      <c r="T493" s="928" t="s">
        <v>12448</v>
      </c>
      <c r="U493" s="1250"/>
      <c r="V493" s="1301" t="s">
        <v>57</v>
      </c>
      <c r="W493" s="1302" t="s">
        <v>57</v>
      </c>
      <c r="X493" s="1251" t="s">
        <v>57</v>
      </c>
      <c r="Y493" s="1261"/>
      <c r="Z493" s="1259"/>
      <c r="AA493" s="1259"/>
      <c r="AB493" s="1259"/>
      <c r="AC493" s="1271"/>
      <c r="AD493" s="1259" t="s">
        <v>58</v>
      </c>
      <c r="AE493" s="1610"/>
      <c r="AF493" s="1266" t="s">
        <v>59</v>
      </c>
      <c r="AG493" s="1266" t="s">
        <v>57</v>
      </c>
      <c r="AH493" s="1266" t="s">
        <v>59</v>
      </c>
      <c r="AI493" s="1266" t="s">
        <v>59</v>
      </c>
      <c r="AJ493" s="1266" t="s">
        <v>59</v>
      </c>
      <c r="AK493" s="1266" t="s">
        <v>59</v>
      </c>
      <c r="AL493" s="1266" t="s">
        <v>70</v>
      </c>
      <c r="AM493" s="1262"/>
      <c r="AN493" s="1252"/>
      <c r="AO493" s="1285" t="s">
        <v>12198</v>
      </c>
      <c r="AP493" s="1247"/>
      <c r="AQ493" s="1248" t="str" cm="1">
        <f t="array" ref="AQ493">IF(AD493="NO FAVORABLE","NO FAVORABLE",IF(SUMPRODUCT(--(TRIM(AF493:AK493)&lt;&gt;"SI"),--(TRIM(AF493:AK493)&lt;&gt;"NA"))&gt;0,"SUBSANAR","APROBADA CR"))</f>
        <v>APROBADA CR</v>
      </c>
    </row>
    <row r="494" spans="1:43" s="1249" customFormat="1" ht="14.4" x14ac:dyDescent="0.3">
      <c r="A494" s="1282" t="s">
        <v>11462</v>
      </c>
      <c r="B494" s="928" t="s">
        <v>11463</v>
      </c>
      <c r="C494" s="928">
        <v>1493</v>
      </c>
      <c r="D494" s="899" t="s">
        <v>45</v>
      </c>
      <c r="E494" s="928" t="s">
        <v>12449</v>
      </c>
      <c r="F494" s="928"/>
      <c r="G494" s="928" t="s">
        <v>1517</v>
      </c>
      <c r="H494" s="928" t="s">
        <v>4907</v>
      </c>
      <c r="I494" s="1239" t="str">
        <f t="shared" si="23"/>
        <v xml:space="preserve">YACENIS   HOYOS MORENO </v>
      </c>
      <c r="J494" s="1323" t="s">
        <v>50</v>
      </c>
      <c r="K494" s="928">
        <v>1001595643</v>
      </c>
      <c r="L494" s="929">
        <v>36651</v>
      </c>
      <c r="M494" s="928">
        <v>25</v>
      </c>
      <c r="N494" s="928" t="s">
        <v>379</v>
      </c>
      <c r="O494" s="928">
        <v>3225198395</v>
      </c>
      <c r="P494" s="928"/>
      <c r="Q494" s="928" t="s">
        <v>2001</v>
      </c>
      <c r="R494" s="928" t="s">
        <v>12078</v>
      </c>
      <c r="S494" s="928" t="s">
        <v>54</v>
      </c>
      <c r="T494" s="928" t="s">
        <v>12450</v>
      </c>
      <c r="U494" s="1250"/>
      <c r="V494" s="1301" t="s">
        <v>57</v>
      </c>
      <c r="W494" s="1302" t="s">
        <v>57</v>
      </c>
      <c r="X494" s="1251" t="s">
        <v>57</v>
      </c>
      <c r="Y494" s="1261"/>
      <c r="Z494" s="1259"/>
      <c r="AA494" s="1259"/>
      <c r="AB494" s="1259"/>
      <c r="AC494" s="1271"/>
      <c r="AD494" s="1259" t="s">
        <v>58</v>
      </c>
      <c r="AE494" s="1261"/>
      <c r="AF494" s="1319" t="s">
        <v>59</v>
      </c>
      <c r="AG494" s="1255" t="s">
        <v>59</v>
      </c>
      <c r="AH494" s="1255" t="s">
        <v>59</v>
      </c>
      <c r="AI494" s="1255" t="s">
        <v>59</v>
      </c>
      <c r="AJ494" s="1255" t="s">
        <v>59</v>
      </c>
      <c r="AK494" s="1255" t="s">
        <v>59</v>
      </c>
      <c r="AL494" s="1255" t="s">
        <v>194</v>
      </c>
      <c r="AM494" s="1247"/>
      <c r="AN494" s="1252"/>
      <c r="AO494" s="1285" t="s">
        <v>12198</v>
      </c>
      <c r="AP494" s="1247" t="s">
        <v>11498</v>
      </c>
      <c r="AQ494" s="1248" t="str" cm="1">
        <f t="array" ref="AQ494">IF(AD494="NO FAVORABLE","NO FAVORABLE",IF(SUMPRODUCT(--(TRIM(AF494:AK494)&lt;&gt;"SI"),--(TRIM(AF494:AK494)&lt;&gt;"NA"))&gt;0,"SUBSANAR","APROBADA CR"))</f>
        <v>APROBADA CR</v>
      </c>
    </row>
    <row r="495" spans="1:43" s="1249" customFormat="1" ht="14.4" x14ac:dyDescent="0.3">
      <c r="A495" s="1282" t="s">
        <v>11462</v>
      </c>
      <c r="B495" s="928" t="s">
        <v>11463</v>
      </c>
      <c r="C495" s="928">
        <v>1494</v>
      </c>
      <c r="D495" s="899" t="s">
        <v>45</v>
      </c>
      <c r="E495" s="928" t="s">
        <v>3384</v>
      </c>
      <c r="F495" s="928"/>
      <c r="G495" s="928" t="s">
        <v>4907</v>
      </c>
      <c r="H495" s="928" t="s">
        <v>12451</v>
      </c>
      <c r="I495" s="1239" t="str">
        <f t="shared" si="23"/>
        <v xml:space="preserve">VALENTINA   MORENO  GENES </v>
      </c>
      <c r="J495" s="1323" t="s">
        <v>50</v>
      </c>
      <c r="K495" s="928">
        <v>30652411</v>
      </c>
      <c r="L495" s="929">
        <v>24457</v>
      </c>
      <c r="M495" s="928">
        <v>58</v>
      </c>
      <c r="N495" s="928" t="s">
        <v>379</v>
      </c>
      <c r="O495" s="928">
        <v>3225198395</v>
      </c>
      <c r="P495" s="928"/>
      <c r="Q495" s="928" t="s">
        <v>2001</v>
      </c>
      <c r="R495" s="928" t="s">
        <v>12078</v>
      </c>
      <c r="S495" s="928" t="s">
        <v>54</v>
      </c>
      <c r="T495" s="928" t="s">
        <v>12452</v>
      </c>
      <c r="U495" s="1250"/>
      <c r="V495" s="1301" t="s">
        <v>57</v>
      </c>
      <c r="W495" s="1302" t="s">
        <v>57</v>
      </c>
      <c r="X495" s="1251" t="s">
        <v>57</v>
      </c>
      <c r="Y495" s="1261"/>
      <c r="Z495" s="1259"/>
      <c r="AA495" s="1259"/>
      <c r="AB495" s="1259"/>
      <c r="AC495" s="1271"/>
      <c r="AD495" s="1259" t="s">
        <v>58</v>
      </c>
      <c r="AE495" s="1261"/>
      <c r="AF495" s="1262" t="s">
        <v>59</v>
      </c>
      <c r="AG495" s="1247" t="s">
        <v>59</v>
      </c>
      <c r="AH495" s="1247" t="s">
        <v>59</v>
      </c>
      <c r="AI495" s="1247" t="s">
        <v>59</v>
      </c>
      <c r="AJ495" s="1247" t="s">
        <v>59</v>
      </c>
      <c r="AK495" s="1247" t="s">
        <v>59</v>
      </c>
      <c r="AL495" s="1247" t="s">
        <v>70</v>
      </c>
      <c r="AM495" s="1247"/>
      <c r="AN495" s="1252"/>
      <c r="AO495" s="1285" t="s">
        <v>12198</v>
      </c>
      <c r="AP495" s="1247" t="s">
        <v>7297</v>
      </c>
      <c r="AQ495" s="1248" t="str" cm="1">
        <f t="array" ref="AQ495">IF(AD495="NO FAVORABLE","NO FAVORABLE",IF(SUMPRODUCT(--(TRIM(AF495:AK495)&lt;&gt;"SI"),--(TRIM(AF495:AK495)&lt;&gt;"NA"))&gt;0,"SUBSANAR","APROBADA CR"))</f>
        <v>APROBADA CR</v>
      </c>
    </row>
    <row r="496" spans="1:43" s="1249" customFormat="1" ht="14.4" x14ac:dyDescent="0.3">
      <c r="A496" s="1282" t="s">
        <v>11462</v>
      </c>
      <c r="B496" s="928" t="s">
        <v>11463</v>
      </c>
      <c r="C496" s="928">
        <v>1498</v>
      </c>
      <c r="D496" s="899" t="s">
        <v>45</v>
      </c>
      <c r="E496" s="928" t="s">
        <v>1348</v>
      </c>
      <c r="F496" s="928" t="s">
        <v>5011</v>
      </c>
      <c r="G496" s="928" t="s">
        <v>6263</v>
      </c>
      <c r="H496" s="928" t="s">
        <v>2785</v>
      </c>
      <c r="I496" s="1239" t="str">
        <f t="shared" si="23"/>
        <v xml:space="preserve">LUZ  ESTHER  PAEZ ALVAREZ </v>
      </c>
      <c r="J496" s="1323" t="s">
        <v>50</v>
      </c>
      <c r="K496" s="928">
        <v>25785810</v>
      </c>
      <c r="L496" s="929">
        <v>31158</v>
      </c>
      <c r="M496" s="928">
        <v>40</v>
      </c>
      <c r="N496" s="928" t="s">
        <v>379</v>
      </c>
      <c r="O496" s="928">
        <v>3026468974</v>
      </c>
      <c r="P496" s="928"/>
      <c r="Q496" s="928" t="s">
        <v>1987</v>
      </c>
      <c r="R496" s="928" t="s">
        <v>12078</v>
      </c>
      <c r="S496" s="928" t="s">
        <v>54</v>
      </c>
      <c r="T496" s="928" t="s">
        <v>12453</v>
      </c>
      <c r="U496" s="1250"/>
      <c r="V496" s="1301" t="s">
        <v>57</v>
      </c>
      <c r="W496" s="1302" t="s">
        <v>57</v>
      </c>
      <c r="X496" s="1251" t="s">
        <v>57</v>
      </c>
      <c r="Y496" s="1261"/>
      <c r="Z496" s="1259"/>
      <c r="AA496" s="1259"/>
      <c r="AB496" s="1259"/>
      <c r="AC496" s="1271"/>
      <c r="AD496" s="1259" t="s">
        <v>58</v>
      </c>
      <c r="AE496" s="1261"/>
      <c r="AF496" s="1262" t="s">
        <v>59</v>
      </c>
      <c r="AG496" s="1247" t="s">
        <v>59</v>
      </c>
      <c r="AH496" s="1247" t="s">
        <v>59</v>
      </c>
      <c r="AI496" s="1247" t="s">
        <v>59</v>
      </c>
      <c r="AJ496" s="1247" t="s">
        <v>59</v>
      </c>
      <c r="AK496" s="1247" t="s">
        <v>59</v>
      </c>
      <c r="AL496" s="1247" t="s">
        <v>174</v>
      </c>
      <c r="AM496" s="1247"/>
      <c r="AN496" s="1252"/>
      <c r="AO496" s="1285" t="s">
        <v>12198</v>
      </c>
      <c r="AP496" s="1247" t="e">
        <v>#N/A</v>
      </c>
      <c r="AQ496" s="1248" t="str" cm="1">
        <f t="array" ref="AQ496">IF(AD496="NO FAVORABLE","NO FAVORABLE",IF(SUMPRODUCT(--(TRIM(AF496:AK496)&lt;&gt;"SI"),--(TRIM(AF496:AK496)&lt;&gt;"NA"))&gt;0,"SUBSANAR","APROBADA CR"))</f>
        <v>APROBADA CR</v>
      </c>
    </row>
    <row r="497" spans="1:43" s="1249" customFormat="1" ht="14.4" x14ac:dyDescent="0.3">
      <c r="A497" s="1282" t="s">
        <v>11462</v>
      </c>
      <c r="B497" s="928" t="s">
        <v>11463</v>
      </c>
      <c r="C497" s="928">
        <v>1499</v>
      </c>
      <c r="D497" s="899" t="s">
        <v>45</v>
      </c>
      <c r="E497" s="928" t="s">
        <v>5145</v>
      </c>
      <c r="F497" s="928" t="s">
        <v>1226</v>
      </c>
      <c r="G497" s="928" t="s">
        <v>1961</v>
      </c>
      <c r="H497" s="928" t="s">
        <v>12454</v>
      </c>
      <c r="I497" s="1239" t="str">
        <f t="shared" si="23"/>
        <v xml:space="preserve">LEDYS  DEL CARMEN  MESA  PETRO </v>
      </c>
      <c r="J497" s="1323" t="s">
        <v>50</v>
      </c>
      <c r="K497" s="928">
        <v>1001594967</v>
      </c>
      <c r="L497" s="929">
        <v>34455</v>
      </c>
      <c r="M497" s="928">
        <v>31</v>
      </c>
      <c r="N497" s="928" t="s">
        <v>379</v>
      </c>
      <c r="O497" s="928">
        <v>3147580890</v>
      </c>
      <c r="P497" s="928"/>
      <c r="Q497" s="928" t="s">
        <v>2001</v>
      </c>
      <c r="R497" s="928" t="s">
        <v>53</v>
      </c>
      <c r="S497" s="928" t="s">
        <v>54</v>
      </c>
      <c r="T497" s="928" t="s">
        <v>12455</v>
      </c>
      <c r="U497" s="1250"/>
      <c r="V497" s="1301" t="s">
        <v>57</v>
      </c>
      <c r="W497" s="1302" t="s">
        <v>57</v>
      </c>
      <c r="X497" s="1251" t="s">
        <v>57</v>
      </c>
      <c r="Y497" s="1261"/>
      <c r="Z497" s="1259"/>
      <c r="AA497" s="1259"/>
      <c r="AB497" s="1259"/>
      <c r="AC497" s="1271"/>
      <c r="AD497" s="1259" t="s">
        <v>58</v>
      </c>
      <c r="AE497" s="1261"/>
      <c r="AF497" s="1303" t="s">
        <v>59</v>
      </c>
      <c r="AG497" s="1263" t="s">
        <v>59</v>
      </c>
      <c r="AH497" s="1263" t="s">
        <v>59</v>
      </c>
      <c r="AI497" s="1263" t="s">
        <v>59</v>
      </c>
      <c r="AJ497" s="1263" t="s">
        <v>59</v>
      </c>
      <c r="AK497" s="1263" t="s">
        <v>59</v>
      </c>
      <c r="AL497" s="1263" t="s">
        <v>174</v>
      </c>
      <c r="AM497" s="1247"/>
      <c r="AN497" s="1252"/>
      <c r="AO497" s="1285" t="s">
        <v>12198</v>
      </c>
      <c r="AP497" s="1247" t="e">
        <v>#N/A</v>
      </c>
      <c r="AQ497" s="1248" t="str" cm="1">
        <f t="array" ref="AQ497">IF(AD497="NO FAVORABLE","NO FAVORABLE",IF(SUMPRODUCT(--(TRIM(AF497:AK497)&lt;&gt;"SI"),--(TRIM(AF497:AK497)&lt;&gt;"NA"))&gt;0,"SUBSANAR","APROBADA CR"))</f>
        <v>APROBADA CR</v>
      </c>
    </row>
    <row r="498" spans="1:43" s="1249" customFormat="1" ht="14.4" x14ac:dyDescent="0.3">
      <c r="A498" s="1282" t="s">
        <v>11462</v>
      </c>
      <c r="B498" s="928" t="s">
        <v>11463</v>
      </c>
      <c r="C498" s="928">
        <v>1503</v>
      </c>
      <c r="D498" s="1532" t="s">
        <v>45</v>
      </c>
      <c r="E498" s="928" t="s">
        <v>11868</v>
      </c>
      <c r="F498" s="928"/>
      <c r="G498" s="928" t="s">
        <v>4935</v>
      </c>
      <c r="H498" s="928" t="s">
        <v>4903</v>
      </c>
      <c r="I498" s="1530" t="str">
        <f t="shared" si="23"/>
        <v xml:space="preserve">NORYS   PALENCIA  DIAZ </v>
      </c>
      <c r="J498" s="1323" t="s">
        <v>50</v>
      </c>
      <c r="K498" s="928">
        <v>32202480</v>
      </c>
      <c r="L498" s="929">
        <v>25641</v>
      </c>
      <c r="M498" s="928">
        <v>46</v>
      </c>
      <c r="N498" s="928" t="s">
        <v>379</v>
      </c>
      <c r="O498" s="928">
        <v>3009409527</v>
      </c>
      <c r="P498" s="928"/>
      <c r="Q498" s="928" t="s">
        <v>1783</v>
      </c>
      <c r="R498" s="928" t="s">
        <v>12078</v>
      </c>
      <c r="S498" s="928" t="s">
        <v>54</v>
      </c>
      <c r="T498" s="928" t="s">
        <v>12076</v>
      </c>
      <c r="U498" s="1250"/>
      <c r="V498" s="1301" t="s">
        <v>57</v>
      </c>
      <c r="W498" s="1302" t="s">
        <v>57</v>
      </c>
      <c r="X498" s="1251" t="s">
        <v>57</v>
      </c>
      <c r="Y498" s="1261"/>
      <c r="Z498" s="1259"/>
      <c r="AA498" s="1259"/>
      <c r="AB498" s="1259"/>
      <c r="AC498" s="1271"/>
      <c r="AD498" s="1259" t="s">
        <v>58</v>
      </c>
      <c r="AE498" s="1610"/>
      <c r="AF498" s="1266" t="s">
        <v>59</v>
      </c>
      <c r="AG498" s="1266" t="s">
        <v>59</v>
      </c>
      <c r="AH498" s="1266" t="s">
        <v>59</v>
      </c>
      <c r="AI498" s="1266" t="s">
        <v>59</v>
      </c>
      <c r="AJ498" s="1266" t="s">
        <v>59</v>
      </c>
      <c r="AK498" s="1266" t="s">
        <v>59</v>
      </c>
      <c r="AL498" s="1266" t="s">
        <v>138</v>
      </c>
      <c r="AM498" s="1262"/>
      <c r="AN498" s="1252"/>
      <c r="AO498" s="1285" t="s">
        <v>12198</v>
      </c>
      <c r="AP498" s="1247"/>
      <c r="AQ498" s="1248" t="str" cm="1">
        <f t="array" ref="AQ498">IF(AD498="NO FAVORABLE","NO FAVORABLE",IF(SUMPRODUCT(--(TRIM(AF498:AK498)&lt;&gt;"SI"),--(TRIM(AF498:AK498)&lt;&gt;"NA"))&gt;0,"SUBSANAR","APROBADA CR"))</f>
        <v>APROBADA CR</v>
      </c>
    </row>
    <row r="499" spans="1:43" s="1249" customFormat="1" ht="14.4" x14ac:dyDescent="0.3">
      <c r="A499" s="1282" t="s">
        <v>11462</v>
      </c>
      <c r="B499" s="928" t="s">
        <v>11463</v>
      </c>
      <c r="C499" s="928">
        <v>1505</v>
      </c>
      <c r="D499" s="899" t="s">
        <v>45</v>
      </c>
      <c r="E499" s="928" t="s">
        <v>4513</v>
      </c>
      <c r="F499" s="928" t="s">
        <v>537</v>
      </c>
      <c r="G499" s="928" t="s">
        <v>12451</v>
      </c>
      <c r="H499" s="928" t="s">
        <v>5091</v>
      </c>
      <c r="I499" s="1239" t="str">
        <f t="shared" si="23"/>
        <v xml:space="preserve">ENEIDA  ISABEL  GENES  SOTELO </v>
      </c>
      <c r="J499" s="1323" t="s">
        <v>50</v>
      </c>
      <c r="K499" s="928">
        <v>32201070</v>
      </c>
      <c r="L499" s="929">
        <v>27176</v>
      </c>
      <c r="M499" s="928">
        <v>51</v>
      </c>
      <c r="N499" s="928" t="s">
        <v>379</v>
      </c>
      <c r="O499" s="928">
        <v>3235524518</v>
      </c>
      <c r="P499" s="928"/>
      <c r="Q499" s="928" t="s">
        <v>1987</v>
      </c>
      <c r="R499" s="928" t="s">
        <v>12078</v>
      </c>
      <c r="S499" s="928" t="s">
        <v>54</v>
      </c>
      <c r="T499" s="928" t="s">
        <v>12456</v>
      </c>
      <c r="U499" s="1250"/>
      <c r="V499" s="1301" t="s">
        <v>57</v>
      </c>
      <c r="W499" s="1302" t="s">
        <v>57</v>
      </c>
      <c r="X499" s="1251" t="s">
        <v>57</v>
      </c>
      <c r="Y499" s="1261"/>
      <c r="Z499" s="1259"/>
      <c r="AA499" s="1259"/>
      <c r="AB499" s="1259"/>
      <c r="AC499" s="1271"/>
      <c r="AD499" s="1259" t="s">
        <v>58</v>
      </c>
      <c r="AE499" s="1261"/>
      <c r="AF499" s="1319" t="s">
        <v>59</v>
      </c>
      <c r="AG499" s="1255" t="s">
        <v>59</v>
      </c>
      <c r="AH499" s="1255" t="s">
        <v>59</v>
      </c>
      <c r="AI499" s="1255" t="s">
        <v>59</v>
      </c>
      <c r="AJ499" s="1255" t="s">
        <v>59</v>
      </c>
      <c r="AK499" s="1255" t="s">
        <v>59</v>
      </c>
      <c r="AL499" s="1255" t="s">
        <v>174</v>
      </c>
      <c r="AM499" s="1247"/>
      <c r="AN499" s="1252"/>
      <c r="AO499" s="1285" t="s">
        <v>12198</v>
      </c>
      <c r="AP499" s="1247"/>
      <c r="AQ499" s="1248" t="str" cm="1">
        <f t="array" ref="AQ499">IF(AD499="NO FAVORABLE","NO FAVORABLE",IF(SUMPRODUCT(--(TRIM(AF499:AK499)&lt;&gt;"SI"),--(TRIM(AF499:AK499)&lt;&gt;"NA"))&gt;0,"SUBSANAR","APROBADA CR"))</f>
        <v>APROBADA CR</v>
      </c>
    </row>
    <row r="500" spans="1:43" s="1249" customFormat="1" ht="14.4" x14ac:dyDescent="0.3">
      <c r="A500" s="1282" t="s">
        <v>11462</v>
      </c>
      <c r="B500" s="928" t="s">
        <v>11463</v>
      </c>
      <c r="C500" s="928">
        <v>1506</v>
      </c>
      <c r="D500" s="899" t="s">
        <v>45</v>
      </c>
      <c r="E500" s="928" t="s">
        <v>12457</v>
      </c>
      <c r="F500" s="928"/>
      <c r="G500" s="928" t="s">
        <v>1349</v>
      </c>
      <c r="H500" s="928" t="s">
        <v>9033</v>
      </c>
      <c r="I500" s="1239" t="str">
        <f t="shared" si="23"/>
        <v xml:space="preserve">AMADA   MORALES  WILCHES </v>
      </c>
      <c r="J500" s="1323" t="s">
        <v>50</v>
      </c>
      <c r="K500" s="928">
        <v>32201450</v>
      </c>
      <c r="L500" s="929">
        <v>25629</v>
      </c>
      <c r="M500" s="928">
        <v>55</v>
      </c>
      <c r="N500" s="928" t="s">
        <v>379</v>
      </c>
      <c r="O500" s="928">
        <v>3224929480</v>
      </c>
      <c r="P500" s="928"/>
      <c r="Q500" s="928" t="s">
        <v>1987</v>
      </c>
      <c r="R500" s="928" t="s">
        <v>12078</v>
      </c>
      <c r="S500" s="928" t="s">
        <v>54</v>
      </c>
      <c r="T500" s="928" t="s">
        <v>12458</v>
      </c>
      <c r="U500" s="1250"/>
      <c r="V500" s="1301" t="s">
        <v>57</v>
      </c>
      <c r="W500" s="1302" t="s">
        <v>57</v>
      </c>
      <c r="X500" s="1251" t="s">
        <v>57</v>
      </c>
      <c r="Y500" s="1261"/>
      <c r="Z500" s="1259"/>
      <c r="AA500" s="1259"/>
      <c r="AB500" s="1259"/>
      <c r="AC500" s="1271"/>
      <c r="AD500" s="1259" t="s">
        <v>58</v>
      </c>
      <c r="AE500" s="1261"/>
      <c r="AF500" s="1262" t="s">
        <v>59</v>
      </c>
      <c r="AG500" s="1247" t="s">
        <v>59</v>
      </c>
      <c r="AH500" s="1247" t="s">
        <v>59</v>
      </c>
      <c r="AI500" s="1247" t="s">
        <v>59</v>
      </c>
      <c r="AJ500" s="1247" t="s">
        <v>59</v>
      </c>
      <c r="AK500" s="1247" t="s">
        <v>59</v>
      </c>
      <c r="AL500" s="1247"/>
      <c r="AM500" s="1247"/>
      <c r="AN500" s="1252"/>
      <c r="AO500" s="1285" t="s">
        <v>12198</v>
      </c>
      <c r="AP500" s="1247"/>
      <c r="AQ500" s="1248" t="str" cm="1">
        <f t="array" ref="AQ500">IF(AD500="NO FAVORABLE","NO FAVORABLE",IF(SUMPRODUCT(--(TRIM(AF500:AK500)&lt;&gt;"SI"),--(TRIM(AF500:AK500)&lt;&gt;"NA"))&gt;0,"SUBSANAR","APROBADA CR"))</f>
        <v>APROBADA CR</v>
      </c>
    </row>
    <row r="501" spans="1:43" s="1249" customFormat="1" ht="14.4" x14ac:dyDescent="0.3">
      <c r="A501" s="1282" t="s">
        <v>11462</v>
      </c>
      <c r="B501" s="928" t="s">
        <v>11463</v>
      </c>
      <c r="C501" s="928">
        <v>1507</v>
      </c>
      <c r="D501" s="899" t="s">
        <v>45</v>
      </c>
      <c r="E501" s="928" t="s">
        <v>1368</v>
      </c>
      <c r="F501" s="928" t="s">
        <v>1981</v>
      </c>
      <c r="G501" s="928" t="s">
        <v>5412</v>
      </c>
      <c r="H501" s="928" t="s">
        <v>1215</v>
      </c>
      <c r="I501" s="1239" t="str">
        <f t="shared" si="23"/>
        <v xml:space="preserve">DEISY  VANESSA  SALGADO  VARGAS </v>
      </c>
      <c r="J501" s="1323" t="s">
        <v>50</v>
      </c>
      <c r="K501" s="1269">
        <v>1039083232</v>
      </c>
      <c r="L501" s="929">
        <v>38437</v>
      </c>
      <c r="M501" s="928">
        <v>20</v>
      </c>
      <c r="N501" s="928" t="s">
        <v>379</v>
      </c>
      <c r="O501" s="928">
        <v>3106346740</v>
      </c>
      <c r="P501" s="928"/>
      <c r="Q501" s="928" t="s">
        <v>2850</v>
      </c>
      <c r="R501" s="928" t="s">
        <v>12078</v>
      </c>
      <c r="S501" s="928" t="s">
        <v>54</v>
      </c>
      <c r="T501" s="928" t="s">
        <v>12459</v>
      </c>
      <c r="U501" s="1250"/>
      <c r="V501" s="1301" t="s">
        <v>57</v>
      </c>
      <c r="W501" s="1302" t="s">
        <v>57</v>
      </c>
      <c r="X501" s="1251" t="s">
        <v>57</v>
      </c>
      <c r="Y501" s="1261"/>
      <c r="Z501" s="1259"/>
      <c r="AA501" s="1259"/>
      <c r="AB501" s="1259"/>
      <c r="AC501" s="1271"/>
      <c r="AD501" s="1259" t="s">
        <v>58</v>
      </c>
      <c r="AE501" s="1261"/>
      <c r="AF501" s="1303" t="s">
        <v>59</v>
      </c>
      <c r="AG501" s="1263" t="s">
        <v>59</v>
      </c>
      <c r="AH501" s="1263" t="s">
        <v>59</v>
      </c>
      <c r="AI501" s="1263" t="s">
        <v>59</v>
      </c>
      <c r="AJ501" s="1263" t="s">
        <v>59</v>
      </c>
      <c r="AK501" s="1263" t="s">
        <v>59</v>
      </c>
      <c r="AL501" s="1263" t="s">
        <v>283</v>
      </c>
      <c r="AM501" s="1247"/>
      <c r="AN501" s="1247"/>
      <c r="AO501" s="1285" t="s">
        <v>12198</v>
      </c>
      <c r="AP501" s="1247"/>
      <c r="AQ501" s="1248" t="str" cm="1">
        <f t="array" ref="AQ501">IF(AD501="NO FAVORABLE","NO FAVORABLE",IF(SUMPRODUCT(--(TRIM(AF501:AK501)&lt;&gt;"SI"),--(TRIM(AF501:AK501)&lt;&gt;"NA"))&gt;0,"SUBSANAR","APROBADA CR"))</f>
        <v>APROBADA CR</v>
      </c>
    </row>
    <row r="502" spans="1:43" s="1249" customFormat="1" ht="14.4" x14ac:dyDescent="0.3">
      <c r="A502" s="1282" t="s">
        <v>11462</v>
      </c>
      <c r="B502" s="928" t="s">
        <v>11463</v>
      </c>
      <c r="C502" s="928">
        <v>1511</v>
      </c>
      <c r="D502" s="899" t="s">
        <v>45</v>
      </c>
      <c r="E502" s="928" t="s">
        <v>12460</v>
      </c>
      <c r="F502" s="928"/>
      <c r="G502" s="928" t="s">
        <v>2849</v>
      </c>
      <c r="H502" s="928" t="s">
        <v>110</v>
      </c>
      <c r="I502" s="1239" t="str">
        <f t="shared" ref="I502:I520" si="24">CONCATENATE(E502," ",F502," ",G502," ",H502)</f>
        <v>CARMINA   BERRIO  SANCHEZ</v>
      </c>
      <c r="J502" s="1323" t="s">
        <v>50</v>
      </c>
      <c r="K502" s="928">
        <v>32201599</v>
      </c>
      <c r="L502" s="929">
        <v>26269</v>
      </c>
      <c r="M502" s="928">
        <v>53</v>
      </c>
      <c r="N502" s="928" t="s">
        <v>379</v>
      </c>
      <c r="O502" s="928">
        <v>3145122875</v>
      </c>
      <c r="P502" s="1257" t="s">
        <v>12461</v>
      </c>
      <c r="Q502" s="928" t="s">
        <v>11480</v>
      </c>
      <c r="R502" s="928" t="s">
        <v>53</v>
      </c>
      <c r="S502" s="928" t="s">
        <v>54</v>
      </c>
      <c r="T502" s="928" t="s">
        <v>12462</v>
      </c>
      <c r="U502" s="1250"/>
      <c r="V502" s="1301" t="s">
        <v>57</v>
      </c>
      <c r="W502" s="1302" t="s">
        <v>57</v>
      </c>
      <c r="X502" s="1251" t="s">
        <v>57</v>
      </c>
      <c r="Y502" s="1261"/>
      <c r="Z502" s="1259"/>
      <c r="AA502" s="1259"/>
      <c r="AB502" s="1259"/>
      <c r="AC502" s="1271"/>
      <c r="AD502" s="1259" t="s">
        <v>58</v>
      </c>
      <c r="AE502" s="1261"/>
      <c r="AF502" s="1262" t="s">
        <v>59</v>
      </c>
      <c r="AG502" s="1247" t="s">
        <v>59</v>
      </c>
      <c r="AH502" s="1247" t="s">
        <v>59</v>
      </c>
      <c r="AI502" s="1247" t="s">
        <v>59</v>
      </c>
      <c r="AJ502" s="1247" t="s">
        <v>59</v>
      </c>
      <c r="AK502" s="1247" t="s">
        <v>59</v>
      </c>
      <c r="AL502" s="1247"/>
      <c r="AM502" s="1247"/>
      <c r="AN502" s="1252"/>
      <c r="AO502" s="1285" t="s">
        <v>12198</v>
      </c>
      <c r="AP502" s="1247"/>
      <c r="AQ502" s="1248" t="str" cm="1">
        <f t="array" ref="AQ502">IF(AD502="NO FAVORABLE","NO FAVORABLE",IF(SUMPRODUCT(--(TRIM(AF502:AK502)&lt;&gt;"SI"),--(TRIM(AF502:AK502)&lt;&gt;"NA"))&gt;0,"SUBSANAR","APROBADA CR"))</f>
        <v>APROBADA CR</v>
      </c>
    </row>
    <row r="503" spans="1:43" s="1249" customFormat="1" ht="14.4" x14ac:dyDescent="0.3">
      <c r="A503" s="1282" t="s">
        <v>11462</v>
      </c>
      <c r="B503" s="928" t="s">
        <v>11463</v>
      </c>
      <c r="C503" s="928">
        <v>1515</v>
      </c>
      <c r="D503" s="899" t="s">
        <v>45</v>
      </c>
      <c r="E503" s="928" t="s">
        <v>5321</v>
      </c>
      <c r="F503" s="928" t="s">
        <v>5011</v>
      </c>
      <c r="G503" s="928" t="s">
        <v>831</v>
      </c>
      <c r="H503" s="928" t="s">
        <v>12463</v>
      </c>
      <c r="I503" s="1239" t="str">
        <f t="shared" si="24"/>
        <v xml:space="preserve">ELIDA  ESTHER  JIMENEZ RAMBOA </v>
      </c>
      <c r="J503" s="1323" t="s">
        <v>50</v>
      </c>
      <c r="K503" s="928">
        <v>1003191771</v>
      </c>
      <c r="L503" s="929">
        <v>33404</v>
      </c>
      <c r="M503" s="928">
        <v>33</v>
      </c>
      <c r="N503" s="928" t="s">
        <v>379</v>
      </c>
      <c r="O503" s="928">
        <v>31159465</v>
      </c>
      <c r="P503" s="928" t="s">
        <v>12464</v>
      </c>
      <c r="Q503" s="928" t="s">
        <v>11546</v>
      </c>
      <c r="R503" s="928" t="s">
        <v>53</v>
      </c>
      <c r="S503" s="928" t="s">
        <v>54</v>
      </c>
      <c r="T503" s="928" t="s">
        <v>11464</v>
      </c>
      <c r="U503" s="1250"/>
      <c r="V503" s="1301" t="s">
        <v>57</v>
      </c>
      <c r="W503" s="1302" t="s">
        <v>57</v>
      </c>
      <c r="X503" s="1251" t="s">
        <v>57</v>
      </c>
      <c r="Y503" s="1261"/>
      <c r="Z503" s="1259"/>
      <c r="AA503" s="1259"/>
      <c r="AB503" s="1259"/>
      <c r="AC503" s="1271"/>
      <c r="AD503" s="1259" t="s">
        <v>58</v>
      </c>
      <c r="AE503" s="1261"/>
      <c r="AF503" s="1303" t="s">
        <v>59</v>
      </c>
      <c r="AG503" s="1263" t="s">
        <v>59</v>
      </c>
      <c r="AH503" s="1263" t="s">
        <v>59</v>
      </c>
      <c r="AI503" s="1263" t="s">
        <v>59</v>
      </c>
      <c r="AJ503" s="1263" t="s">
        <v>59</v>
      </c>
      <c r="AK503" s="1263" t="s">
        <v>59</v>
      </c>
      <c r="AL503" s="1263" t="s">
        <v>194</v>
      </c>
      <c r="AM503" s="1247"/>
      <c r="AN503" s="1252"/>
      <c r="AO503" s="1285" t="s">
        <v>12198</v>
      </c>
      <c r="AP503" s="1263"/>
      <c r="AQ503" s="1248" t="str" cm="1">
        <f t="array" ref="AQ503">IF(AD503="NO FAVORABLE","NO FAVORABLE",IF(SUMPRODUCT(--(TRIM(AF503:AK503)&lt;&gt;"SI"),--(TRIM(AF503:AK503)&lt;&gt;"NA"))&gt;0,"SUBSANAR","APROBADA CR"))</f>
        <v>APROBADA CR</v>
      </c>
    </row>
    <row r="504" spans="1:43" s="1249" customFormat="1" ht="14.4" x14ac:dyDescent="0.3">
      <c r="A504" s="1282" t="s">
        <v>11462</v>
      </c>
      <c r="B504" s="928" t="s">
        <v>11463</v>
      </c>
      <c r="C504" s="928">
        <v>1518</v>
      </c>
      <c r="D504" s="899" t="s">
        <v>45</v>
      </c>
      <c r="E504" s="928" t="s">
        <v>1911</v>
      </c>
      <c r="F504" s="928" t="s">
        <v>1364</v>
      </c>
      <c r="G504" s="928" t="s">
        <v>153</v>
      </c>
      <c r="H504" s="928" t="s">
        <v>1622</v>
      </c>
      <c r="I504" s="1239" t="str">
        <f t="shared" si="24"/>
        <v xml:space="preserve">ANA  CECILIA  MARTINEZ ROJAS </v>
      </c>
      <c r="J504" s="1323" t="s">
        <v>50</v>
      </c>
      <c r="K504" s="928">
        <v>1039080193</v>
      </c>
      <c r="L504" s="929">
        <v>25233</v>
      </c>
      <c r="M504" s="928">
        <v>56</v>
      </c>
      <c r="N504" s="928" t="s">
        <v>379</v>
      </c>
      <c r="O504" s="928">
        <v>3105083646</v>
      </c>
      <c r="P504" s="1257" t="s">
        <v>12465</v>
      </c>
      <c r="Q504" s="928" t="s">
        <v>11546</v>
      </c>
      <c r="R504" s="928" t="s">
        <v>53</v>
      </c>
      <c r="S504" s="928" t="s">
        <v>54</v>
      </c>
      <c r="T504" s="928" t="s">
        <v>12466</v>
      </c>
      <c r="U504" s="1250"/>
      <c r="V504" s="1301" t="s">
        <v>57</v>
      </c>
      <c r="W504" s="1302" t="s">
        <v>57</v>
      </c>
      <c r="X504" s="1251" t="s">
        <v>57</v>
      </c>
      <c r="Y504" s="1261"/>
      <c r="Z504" s="1259"/>
      <c r="AA504" s="1259"/>
      <c r="AB504" s="1259"/>
      <c r="AC504" s="1271"/>
      <c r="AD504" s="1259" t="s">
        <v>58</v>
      </c>
      <c r="AE504" s="1261"/>
      <c r="AF504" s="1262" t="s">
        <v>59</v>
      </c>
      <c r="AG504" s="1247" t="s">
        <v>57</v>
      </c>
      <c r="AH504" s="1247" t="s">
        <v>59</v>
      </c>
      <c r="AI504" s="1247" t="s">
        <v>59</v>
      </c>
      <c r="AJ504" s="1247" t="s">
        <v>59</v>
      </c>
      <c r="AK504" s="1247" t="s">
        <v>59</v>
      </c>
      <c r="AL504" s="1247" t="s">
        <v>99</v>
      </c>
      <c r="AM504" s="1247"/>
      <c r="AN504" s="1252"/>
      <c r="AO504" s="1285" t="s">
        <v>12198</v>
      </c>
      <c r="AP504" s="1247"/>
      <c r="AQ504" s="1248" t="str" cm="1">
        <f t="array" ref="AQ504">IF(AD504="NO FAVORABLE","NO FAVORABLE",IF(SUMPRODUCT(--(TRIM(AF504:AK504)&lt;&gt;"SI"),--(TRIM(AF504:AK504)&lt;&gt;"NA"))&gt;0,"SUBSANAR","APROBADA CR"))</f>
        <v>APROBADA CR</v>
      </c>
    </row>
    <row r="505" spans="1:43" s="1249" customFormat="1" ht="14.4" x14ac:dyDescent="0.3">
      <c r="A505" s="1282" t="s">
        <v>11462</v>
      </c>
      <c r="B505" s="928" t="s">
        <v>11463</v>
      </c>
      <c r="C505" s="928">
        <v>1519</v>
      </c>
      <c r="D505" s="899" t="s">
        <v>45</v>
      </c>
      <c r="E505" s="928" t="s">
        <v>12467</v>
      </c>
      <c r="F505" s="928" t="s">
        <v>1226</v>
      </c>
      <c r="G505" s="928" t="s">
        <v>1929</v>
      </c>
      <c r="H505" s="928" t="s">
        <v>1380</v>
      </c>
      <c r="I505" s="1239" t="str">
        <f t="shared" si="24"/>
        <v xml:space="preserve">AGRIPINA  DEL CARMEN  MARTINEZ  TORRES </v>
      </c>
      <c r="J505" s="1323" t="s">
        <v>50</v>
      </c>
      <c r="K505" s="928">
        <v>39302800</v>
      </c>
      <c r="L505" s="929">
        <v>22727</v>
      </c>
      <c r="M505" s="928">
        <v>63</v>
      </c>
      <c r="N505" s="928" t="s">
        <v>379</v>
      </c>
      <c r="O505" s="928">
        <v>3234328686</v>
      </c>
      <c r="P505" s="1257" t="s">
        <v>12468</v>
      </c>
      <c r="Q505" s="928" t="s">
        <v>505</v>
      </c>
      <c r="R505" s="928" t="s">
        <v>53</v>
      </c>
      <c r="S505" s="928" t="s">
        <v>54</v>
      </c>
      <c r="T505" s="928" t="s">
        <v>12469</v>
      </c>
      <c r="U505" s="1250"/>
      <c r="V505" s="1301" t="s">
        <v>57</v>
      </c>
      <c r="W505" s="1302" t="s">
        <v>57</v>
      </c>
      <c r="X505" s="1251" t="s">
        <v>57</v>
      </c>
      <c r="Y505" s="1261"/>
      <c r="Z505" s="1259"/>
      <c r="AA505" s="1259"/>
      <c r="AB505" s="1259"/>
      <c r="AC505" s="1271"/>
      <c r="AD505" s="1259" t="s">
        <v>58</v>
      </c>
      <c r="AE505" s="1261"/>
      <c r="AF505" s="1262" t="s">
        <v>59</v>
      </c>
      <c r="AG505" s="1247" t="s">
        <v>59</v>
      </c>
      <c r="AH505" s="1247" t="s">
        <v>59</v>
      </c>
      <c r="AI505" s="1247" t="s">
        <v>59</v>
      </c>
      <c r="AJ505" s="1247" t="s">
        <v>59</v>
      </c>
      <c r="AK505" s="1247" t="s">
        <v>59</v>
      </c>
      <c r="AL505" s="1247"/>
      <c r="AM505" s="1247"/>
      <c r="AN505" s="1252"/>
      <c r="AO505" s="1285" t="s">
        <v>12198</v>
      </c>
      <c r="AP505" s="1247"/>
      <c r="AQ505" s="1248" t="str" cm="1">
        <f t="array" ref="AQ505">IF(AD505="NO FAVORABLE","NO FAVORABLE",IF(SUMPRODUCT(--(TRIM(AF505:AK505)&lt;&gt;"SI"),--(TRIM(AF505:AK505)&lt;&gt;"NA"))&gt;0,"SUBSANAR","APROBADA CR"))</f>
        <v>APROBADA CR</v>
      </c>
    </row>
    <row r="506" spans="1:43" s="1249" customFormat="1" ht="14.4" x14ac:dyDescent="0.3">
      <c r="A506" s="1282" t="s">
        <v>11462</v>
      </c>
      <c r="B506" s="928" t="s">
        <v>11463</v>
      </c>
      <c r="C506" s="928">
        <v>1524</v>
      </c>
      <c r="D506" s="899" t="s">
        <v>45</v>
      </c>
      <c r="E506" s="928" t="s">
        <v>12470</v>
      </c>
      <c r="F506" s="928"/>
      <c r="G506" s="928" t="s">
        <v>3342</v>
      </c>
      <c r="H506" s="928" t="s">
        <v>5415</v>
      </c>
      <c r="I506" s="1239" t="str">
        <f t="shared" si="24"/>
        <v xml:space="preserve">EBERLIDES   GONZALEZ  FUENTES </v>
      </c>
      <c r="J506" s="1323" t="s">
        <v>50</v>
      </c>
      <c r="K506" s="928">
        <v>1193499202</v>
      </c>
      <c r="L506" s="929">
        <v>33958</v>
      </c>
      <c r="M506" s="928">
        <v>32</v>
      </c>
      <c r="N506" s="928" t="s">
        <v>379</v>
      </c>
      <c r="O506" s="928">
        <v>3203579462</v>
      </c>
      <c r="P506" s="928"/>
      <c r="Q506" s="928" t="s">
        <v>2001</v>
      </c>
      <c r="R506" s="928" t="s">
        <v>53</v>
      </c>
      <c r="S506" s="928" t="s">
        <v>54</v>
      </c>
      <c r="T506" s="928" t="s">
        <v>11585</v>
      </c>
      <c r="U506" s="1250"/>
      <c r="V506" s="1301" t="s">
        <v>57</v>
      </c>
      <c r="W506" s="1302" t="s">
        <v>57</v>
      </c>
      <c r="X506" s="1251" t="s">
        <v>57</v>
      </c>
      <c r="Y506" s="1261"/>
      <c r="Z506" s="1259"/>
      <c r="AA506" s="1259"/>
      <c r="AB506" s="1259"/>
      <c r="AC506" s="1271"/>
      <c r="AD506" s="1259" t="s">
        <v>58</v>
      </c>
      <c r="AE506" s="1261"/>
      <c r="AF506" s="1262" t="s">
        <v>59</v>
      </c>
      <c r="AG506" s="1247" t="s">
        <v>59</v>
      </c>
      <c r="AH506" s="1247" t="s">
        <v>59</v>
      </c>
      <c r="AI506" s="1247" t="s">
        <v>59</v>
      </c>
      <c r="AJ506" s="1247" t="s">
        <v>59</v>
      </c>
      <c r="AK506" s="1247" t="s">
        <v>59</v>
      </c>
      <c r="AL506" s="1247" t="s">
        <v>174</v>
      </c>
      <c r="AM506" s="1247"/>
      <c r="AN506" s="1252"/>
      <c r="AO506" s="1252" t="s">
        <v>393</v>
      </c>
      <c r="AP506" s="1247"/>
      <c r="AQ506" s="1248" t="str" cm="1">
        <f t="array" ref="AQ506">IF(AD506="NO FAVORABLE","NO FAVORABLE",IF(SUMPRODUCT(--(TRIM(AF506:AK506)&lt;&gt;"SI"),--(TRIM(AF506:AK506)&lt;&gt;"NA"))&gt;0,"SUBSANAR","APROBADA CR"))</f>
        <v>APROBADA CR</v>
      </c>
    </row>
    <row r="507" spans="1:43" s="1249" customFormat="1" ht="14.4" x14ac:dyDescent="0.3">
      <c r="A507" s="1282" t="s">
        <v>11462</v>
      </c>
      <c r="B507" s="928" t="s">
        <v>11463</v>
      </c>
      <c r="C507" s="928">
        <v>1525</v>
      </c>
      <c r="D507" s="899" t="s">
        <v>45</v>
      </c>
      <c r="E507" s="928" t="s">
        <v>1911</v>
      </c>
      <c r="F507" s="928" t="s">
        <v>11894</v>
      </c>
      <c r="G507" s="928" t="s">
        <v>1215</v>
      </c>
      <c r="H507" s="928" t="s">
        <v>12471</v>
      </c>
      <c r="I507" s="1239" t="str">
        <f t="shared" si="24"/>
        <v xml:space="preserve">ANA  BERLIDES  VARGAS  ALATMIRANDA </v>
      </c>
      <c r="J507" s="1323" t="s">
        <v>50</v>
      </c>
      <c r="K507" s="928">
        <v>39422112</v>
      </c>
      <c r="L507" s="929">
        <v>29485</v>
      </c>
      <c r="M507" s="928">
        <v>44</v>
      </c>
      <c r="N507" s="928" t="s">
        <v>379</v>
      </c>
      <c r="O507" s="928">
        <v>3122003990</v>
      </c>
      <c r="P507" s="1257" t="s">
        <v>12472</v>
      </c>
      <c r="Q507" s="928" t="s">
        <v>505</v>
      </c>
      <c r="R507" s="928" t="s">
        <v>53</v>
      </c>
      <c r="S507" s="928" t="s">
        <v>54</v>
      </c>
      <c r="T507" s="928" t="s">
        <v>11585</v>
      </c>
      <c r="U507" s="1250"/>
      <c r="V507" s="1301" t="s">
        <v>57</v>
      </c>
      <c r="W507" s="1302" t="s">
        <v>57</v>
      </c>
      <c r="X507" s="1251" t="s">
        <v>57</v>
      </c>
      <c r="Y507" s="1261"/>
      <c r="Z507" s="1259"/>
      <c r="AA507" s="1259"/>
      <c r="AB507" s="1259"/>
      <c r="AC507" s="1271"/>
      <c r="AD507" s="1259" t="s">
        <v>58</v>
      </c>
      <c r="AE507" s="1261"/>
      <c r="AF507" s="1262" t="s">
        <v>59</v>
      </c>
      <c r="AG507" s="1247" t="s">
        <v>59</v>
      </c>
      <c r="AH507" s="1247" t="s">
        <v>59</v>
      </c>
      <c r="AI507" s="1247" t="s">
        <v>59</v>
      </c>
      <c r="AJ507" s="1247" t="s">
        <v>59</v>
      </c>
      <c r="AK507" s="1247" t="s">
        <v>59</v>
      </c>
      <c r="AL507" s="1247"/>
      <c r="AM507" s="1247"/>
      <c r="AN507" s="1252"/>
      <c r="AO507" s="1252" t="s">
        <v>393</v>
      </c>
      <c r="AP507" s="1263"/>
      <c r="AQ507" s="1248" t="str" cm="1">
        <f t="array" ref="AQ507">IF(AD507="NO FAVORABLE","NO FAVORABLE",IF(SUMPRODUCT(--(TRIM(AF507:AK507)&lt;&gt;"SI"),--(TRIM(AF507:AK507)&lt;&gt;"NA"))&gt;0,"SUBSANAR","APROBADA CR"))</f>
        <v>APROBADA CR</v>
      </c>
    </row>
    <row r="508" spans="1:43" s="1249" customFormat="1" ht="14.4" x14ac:dyDescent="0.3">
      <c r="A508" s="1282" t="s">
        <v>11462</v>
      </c>
      <c r="B508" s="928" t="s">
        <v>11463</v>
      </c>
      <c r="C508" s="928">
        <v>1527</v>
      </c>
      <c r="D508" s="899" t="s">
        <v>45</v>
      </c>
      <c r="E508" s="928" t="s">
        <v>12473</v>
      </c>
      <c r="F508" s="928" t="s">
        <v>5011</v>
      </c>
      <c r="G508" s="928" t="s">
        <v>4903</v>
      </c>
      <c r="H508" s="928" t="s">
        <v>12474</v>
      </c>
      <c r="I508" s="1239" t="str">
        <f t="shared" si="24"/>
        <v xml:space="preserve">YAIDIS  ESTHER  DIAZ  ARGUELLO </v>
      </c>
      <c r="J508" s="1323" t="s">
        <v>50</v>
      </c>
      <c r="K508" s="928">
        <v>39418899</v>
      </c>
      <c r="L508" s="929">
        <v>28662</v>
      </c>
      <c r="M508" s="928">
        <v>46</v>
      </c>
      <c r="N508" s="928" t="s">
        <v>379</v>
      </c>
      <c r="O508" s="928">
        <v>3147211462</v>
      </c>
      <c r="P508" s="1257" t="s">
        <v>12475</v>
      </c>
      <c r="Q508" s="928" t="s">
        <v>1987</v>
      </c>
      <c r="R508" s="928" t="s">
        <v>53</v>
      </c>
      <c r="S508" s="928" t="s">
        <v>54</v>
      </c>
      <c r="T508" s="928" t="s">
        <v>12476</v>
      </c>
      <c r="U508" s="1250"/>
      <c r="V508" s="1301" t="s">
        <v>57</v>
      </c>
      <c r="W508" s="1302" t="s">
        <v>57</v>
      </c>
      <c r="X508" s="1251" t="s">
        <v>57</v>
      </c>
      <c r="Y508" s="1261"/>
      <c r="Z508" s="1259"/>
      <c r="AA508" s="1259"/>
      <c r="AB508" s="1259"/>
      <c r="AC508" s="1271"/>
      <c r="AD508" s="1259" t="s">
        <v>58</v>
      </c>
      <c r="AE508" s="1261"/>
      <c r="AF508" s="1262" t="s">
        <v>59</v>
      </c>
      <c r="AG508" s="1247" t="s">
        <v>59</v>
      </c>
      <c r="AH508" s="1247" t="s">
        <v>59</v>
      </c>
      <c r="AI508" s="1247" t="s">
        <v>59</v>
      </c>
      <c r="AJ508" s="1247" t="s">
        <v>59</v>
      </c>
      <c r="AK508" s="1247" t="s">
        <v>59</v>
      </c>
      <c r="AL508" s="1247" t="s">
        <v>194</v>
      </c>
      <c r="AM508" s="1247"/>
      <c r="AN508" s="1252"/>
      <c r="AO508" s="1252" t="s">
        <v>393</v>
      </c>
      <c r="AP508" s="1255" t="s">
        <v>11498</v>
      </c>
      <c r="AQ508" s="1248" t="str" cm="1">
        <f t="array" ref="AQ508">IF(AD508="NO FAVORABLE","NO FAVORABLE",IF(SUMPRODUCT(--(TRIM(AF508:AK508)&lt;&gt;"SI"),--(TRIM(AF508:AK508)&lt;&gt;"NA"))&gt;0,"SUBSANAR","APROBADA CR"))</f>
        <v>APROBADA CR</v>
      </c>
    </row>
    <row r="509" spans="1:43" s="1249" customFormat="1" ht="14.4" x14ac:dyDescent="0.3">
      <c r="A509" s="1282" t="s">
        <v>11462</v>
      </c>
      <c r="B509" s="928" t="s">
        <v>11463</v>
      </c>
      <c r="C509" s="928">
        <v>1529</v>
      </c>
      <c r="D509" s="1532" t="s">
        <v>45</v>
      </c>
      <c r="E509" s="928" t="s">
        <v>12477</v>
      </c>
      <c r="F509" s="928"/>
      <c r="G509" s="928" t="s">
        <v>9042</v>
      </c>
      <c r="H509" s="928" t="s">
        <v>9438</v>
      </c>
      <c r="I509" s="1530" t="str">
        <f t="shared" si="24"/>
        <v xml:space="preserve">ONIRIS   TOSCANO TALEIGUA </v>
      </c>
      <c r="J509" s="1323" t="s">
        <v>50</v>
      </c>
      <c r="K509" s="928">
        <v>1039098216</v>
      </c>
      <c r="L509" s="929">
        <v>34359</v>
      </c>
      <c r="M509" s="928">
        <v>31</v>
      </c>
      <c r="N509" s="928" t="s">
        <v>379</v>
      </c>
      <c r="O509" s="928">
        <v>3206341544</v>
      </c>
      <c r="P509" s="1257" t="s">
        <v>12478</v>
      </c>
      <c r="Q509" s="928" t="s">
        <v>4245</v>
      </c>
      <c r="R509" s="928" t="s">
        <v>53</v>
      </c>
      <c r="S509" s="928" t="s">
        <v>54</v>
      </c>
      <c r="T509" s="928" t="s">
        <v>12097</v>
      </c>
      <c r="U509" s="1250"/>
      <c r="V509" s="1301" t="s">
        <v>57</v>
      </c>
      <c r="W509" s="1302" t="s">
        <v>57</v>
      </c>
      <c r="X509" s="1251" t="s">
        <v>57</v>
      </c>
      <c r="Y509" s="1261"/>
      <c r="Z509" s="1259"/>
      <c r="AA509" s="1259"/>
      <c r="AB509" s="1259"/>
      <c r="AC509" s="1271"/>
      <c r="AD509" s="1259" t="s">
        <v>58</v>
      </c>
      <c r="AE509" s="1610"/>
      <c r="AF509" s="1266" t="s">
        <v>59</v>
      </c>
      <c r="AG509" s="1266" t="s">
        <v>57</v>
      </c>
      <c r="AH509" s="1266" t="s">
        <v>59</v>
      </c>
      <c r="AI509" s="1266" t="s">
        <v>59</v>
      </c>
      <c r="AJ509" s="1266" t="s">
        <v>59</v>
      </c>
      <c r="AK509" s="1266" t="s">
        <v>59</v>
      </c>
      <c r="AL509" s="1266" t="s">
        <v>99</v>
      </c>
      <c r="AM509" s="1262"/>
      <c r="AN509" s="1252"/>
      <c r="AO509" s="1252" t="s">
        <v>393</v>
      </c>
      <c r="AP509" s="1247"/>
      <c r="AQ509" s="1248" t="str" cm="1">
        <f t="array" ref="AQ509">IF(AD509="NO FAVORABLE","NO FAVORABLE",IF(SUMPRODUCT(--(TRIM(AF509:AK509)&lt;&gt;"SI"),--(TRIM(AF509:AK509)&lt;&gt;"NA"))&gt;0,"SUBSANAR","APROBADA CR"))</f>
        <v>APROBADA CR</v>
      </c>
    </row>
    <row r="510" spans="1:43" s="1249" customFormat="1" ht="14.4" x14ac:dyDescent="0.3">
      <c r="A510" s="1282" t="s">
        <v>11462</v>
      </c>
      <c r="B510" s="928" t="s">
        <v>11463</v>
      </c>
      <c r="C510" s="928">
        <v>1530</v>
      </c>
      <c r="D510" s="899" t="s">
        <v>45</v>
      </c>
      <c r="E510" s="928" t="s">
        <v>12479</v>
      </c>
      <c r="F510" s="928" t="s">
        <v>537</v>
      </c>
      <c r="G510" s="928" t="s">
        <v>538</v>
      </c>
      <c r="H510" s="928" t="s">
        <v>12480</v>
      </c>
      <c r="I510" s="1239" t="str">
        <f t="shared" si="24"/>
        <v xml:space="preserve">JANIS  ISABEL  FLOREZ BATISTA </v>
      </c>
      <c r="J510" s="1323" t="s">
        <v>50</v>
      </c>
      <c r="K510" s="928">
        <v>1133824186</v>
      </c>
      <c r="L510" s="929">
        <v>31991</v>
      </c>
      <c r="M510" s="928">
        <v>37</v>
      </c>
      <c r="N510" s="928" t="s">
        <v>379</v>
      </c>
      <c r="O510" s="928">
        <v>3005171200</v>
      </c>
      <c r="P510" s="1257" t="s">
        <v>12481</v>
      </c>
      <c r="Q510" s="928" t="s">
        <v>1783</v>
      </c>
      <c r="R510" s="928" t="s">
        <v>53</v>
      </c>
      <c r="S510" s="928" t="s">
        <v>54</v>
      </c>
      <c r="T510" s="928" t="s">
        <v>12097</v>
      </c>
      <c r="U510" s="1250"/>
      <c r="V510" s="1301" t="s">
        <v>57</v>
      </c>
      <c r="W510" s="1326" t="s">
        <v>57</v>
      </c>
      <c r="X510" s="1330" t="s">
        <v>12134</v>
      </c>
      <c r="Y510" s="1261"/>
      <c r="Z510" s="1259"/>
      <c r="AA510" s="1259"/>
      <c r="AB510" s="1259"/>
      <c r="AC510" s="1271"/>
      <c r="AD510" s="1259" t="s">
        <v>58</v>
      </c>
      <c r="AE510" s="1261"/>
      <c r="AF510" s="1319" t="s">
        <v>59</v>
      </c>
      <c r="AG510" s="1255" t="s">
        <v>59</v>
      </c>
      <c r="AH510" s="1255" t="s">
        <v>59</v>
      </c>
      <c r="AI510" s="1255" t="s">
        <v>59</v>
      </c>
      <c r="AJ510" s="1255" t="s">
        <v>59</v>
      </c>
      <c r="AK510" s="1255" t="s">
        <v>59</v>
      </c>
      <c r="AL510" s="1255" t="s">
        <v>194</v>
      </c>
      <c r="AM510" s="1247"/>
      <c r="AN510" s="1252"/>
      <c r="AO510" s="1285" t="s">
        <v>12482</v>
      </c>
      <c r="AP510" s="1263" t="e">
        <v>#N/A</v>
      </c>
      <c r="AQ510" s="1248" t="str" cm="1">
        <f t="array" ref="AQ510">IF(AD510="NO FAVORABLE","NO FAVORABLE",IF(SUMPRODUCT(--(TRIM(AF510:AK510)&lt;&gt;"SI"),--(TRIM(AF510:AK510)&lt;&gt;"NA"))&gt;0,"SUBSANAR","APROBADA CR"))</f>
        <v>APROBADA CR</v>
      </c>
    </row>
    <row r="511" spans="1:43" s="1249" customFormat="1" ht="14.4" x14ac:dyDescent="0.3">
      <c r="A511" s="1282" t="s">
        <v>11462</v>
      </c>
      <c r="B511" s="928" t="s">
        <v>11463</v>
      </c>
      <c r="C511" s="928">
        <v>1534</v>
      </c>
      <c r="D511" s="899" t="s">
        <v>45</v>
      </c>
      <c r="E511" s="928" t="s">
        <v>5172</v>
      </c>
      <c r="F511" s="928"/>
      <c r="G511" s="928" t="s">
        <v>5079</v>
      </c>
      <c r="H511" s="928" t="s">
        <v>1964</v>
      </c>
      <c r="I511" s="1239" t="str">
        <f t="shared" si="24"/>
        <v xml:space="preserve">CANDELARIA   RAMOS  ECHAVARRIA </v>
      </c>
      <c r="J511" s="1323" t="s">
        <v>50</v>
      </c>
      <c r="K511" s="928">
        <v>1039094332</v>
      </c>
      <c r="L511" s="929">
        <v>33665</v>
      </c>
      <c r="M511" s="928">
        <v>33</v>
      </c>
      <c r="N511" s="928" t="s">
        <v>379</v>
      </c>
      <c r="O511" s="928">
        <v>3113082403</v>
      </c>
      <c r="P511" s="928"/>
      <c r="Q511" s="928" t="s">
        <v>1987</v>
      </c>
      <c r="R511" s="928" t="s">
        <v>53</v>
      </c>
      <c r="S511" s="928" t="s">
        <v>54</v>
      </c>
      <c r="T511" s="928" t="s">
        <v>12483</v>
      </c>
      <c r="U511" s="1250"/>
      <c r="V511" s="1301" t="s">
        <v>57</v>
      </c>
      <c r="W511" s="1302" t="s">
        <v>57</v>
      </c>
      <c r="X511" s="1251" t="s">
        <v>57</v>
      </c>
      <c r="Y511" s="1261"/>
      <c r="Z511" s="1259"/>
      <c r="AA511" s="1259"/>
      <c r="AB511" s="1259"/>
      <c r="AC511" s="1271"/>
      <c r="AD511" s="1259" t="s">
        <v>58</v>
      </c>
      <c r="AE511" s="1261"/>
      <c r="AF511" s="1303" t="s">
        <v>59</v>
      </c>
      <c r="AG511" s="1263" t="s">
        <v>57</v>
      </c>
      <c r="AH511" s="1263" t="s">
        <v>59</v>
      </c>
      <c r="AI511" s="1263" t="s">
        <v>59</v>
      </c>
      <c r="AJ511" s="1263" t="s">
        <v>59</v>
      </c>
      <c r="AK511" s="1263" t="s">
        <v>59</v>
      </c>
      <c r="AL511" s="1263"/>
      <c r="AM511" s="1247"/>
      <c r="AN511" s="1252"/>
      <c r="AO511" s="1285" t="s">
        <v>12484</v>
      </c>
      <c r="AP511" s="1247"/>
      <c r="AQ511" s="1248" t="str" cm="1">
        <f t="array" ref="AQ511">IF(AD511="NO FAVORABLE","NO FAVORABLE",IF(SUMPRODUCT(--(TRIM(AF511:AK511)&lt;&gt;"SI"),--(TRIM(AF511:AK511)&lt;&gt;"NA"))&gt;0,"SUBSANAR","APROBADA CR"))</f>
        <v>APROBADA CR</v>
      </c>
    </row>
    <row r="512" spans="1:43" s="1249" customFormat="1" ht="14.4" x14ac:dyDescent="0.3">
      <c r="A512" s="1282" t="s">
        <v>11462</v>
      </c>
      <c r="B512" s="928" t="s">
        <v>11463</v>
      </c>
      <c r="C512" s="928">
        <v>1535</v>
      </c>
      <c r="D512" s="1532" t="s">
        <v>45</v>
      </c>
      <c r="E512" s="928" t="s">
        <v>12354</v>
      </c>
      <c r="F512" s="928"/>
      <c r="G512" s="928" t="s">
        <v>4866</v>
      </c>
      <c r="H512" s="928" t="s">
        <v>3394</v>
      </c>
      <c r="I512" s="1530" t="str">
        <f t="shared" si="24"/>
        <v xml:space="preserve">OTILIA   ROQUEME  CORTES </v>
      </c>
      <c r="J512" s="1323" t="s">
        <v>50</v>
      </c>
      <c r="K512" s="928">
        <v>32203764</v>
      </c>
      <c r="L512" s="929">
        <v>31171</v>
      </c>
      <c r="M512" s="928">
        <v>40</v>
      </c>
      <c r="N512" s="928" t="s">
        <v>379</v>
      </c>
      <c r="O512" s="928">
        <v>3117406582</v>
      </c>
      <c r="P512" s="928"/>
      <c r="Q512" s="928" t="s">
        <v>2001</v>
      </c>
      <c r="R512" s="928" t="s">
        <v>53</v>
      </c>
      <c r="S512" s="928" t="s">
        <v>54</v>
      </c>
      <c r="T512" s="928" t="s">
        <v>12483</v>
      </c>
      <c r="U512" s="1250"/>
      <c r="V512" s="1301" t="s">
        <v>57</v>
      </c>
      <c r="W512" s="1302" t="s">
        <v>57</v>
      </c>
      <c r="X512" s="1251" t="s">
        <v>57</v>
      </c>
      <c r="Y512" s="1261"/>
      <c r="Z512" s="1259"/>
      <c r="AA512" s="1259"/>
      <c r="AB512" s="1259"/>
      <c r="AC512" s="1271"/>
      <c r="AD512" s="1259" t="s">
        <v>58</v>
      </c>
      <c r="AE512" s="1610"/>
      <c r="AF512" s="1266" t="s">
        <v>59</v>
      </c>
      <c r="AG512" s="1266" t="s">
        <v>59</v>
      </c>
      <c r="AH512" s="1266" t="s">
        <v>59</v>
      </c>
      <c r="AI512" s="1266" t="s">
        <v>59</v>
      </c>
      <c r="AJ512" s="1266" t="s">
        <v>59</v>
      </c>
      <c r="AK512" s="1266" t="s">
        <v>59</v>
      </c>
      <c r="AL512" s="1266" t="s">
        <v>174</v>
      </c>
      <c r="AM512" s="1262"/>
      <c r="AN512" s="1252"/>
      <c r="AO512" s="1252" t="s">
        <v>393</v>
      </c>
      <c r="AP512" s="1247"/>
      <c r="AQ512" s="1248" t="str" cm="1">
        <f t="array" ref="AQ512">IF(AD512="NO FAVORABLE","NO FAVORABLE",IF(SUMPRODUCT(--(TRIM(AF512:AK512)&lt;&gt;"SI"),--(TRIM(AF512:AK512)&lt;&gt;"NA"))&gt;0,"SUBSANAR","APROBADA CR"))</f>
        <v>APROBADA CR</v>
      </c>
    </row>
    <row r="513" spans="1:43" s="1249" customFormat="1" ht="14.4" x14ac:dyDescent="0.3">
      <c r="A513" s="1282" t="s">
        <v>11462</v>
      </c>
      <c r="B513" s="928" t="s">
        <v>11463</v>
      </c>
      <c r="C513" s="928">
        <v>1536</v>
      </c>
      <c r="D513" s="899" t="s">
        <v>45</v>
      </c>
      <c r="E513" s="928" t="s">
        <v>10364</v>
      </c>
      <c r="F513" s="928"/>
      <c r="G513" s="928" t="s">
        <v>586</v>
      </c>
      <c r="H513" s="928" t="s">
        <v>4903</v>
      </c>
      <c r="I513" s="1239" t="str">
        <f t="shared" si="24"/>
        <v xml:space="preserve">LUCELIS  ROJAS DIAZ </v>
      </c>
      <c r="J513" s="1323" t="s">
        <v>50</v>
      </c>
      <c r="K513" s="928">
        <v>1001594266</v>
      </c>
      <c r="L513" s="929">
        <v>34133</v>
      </c>
      <c r="M513" s="928">
        <v>32</v>
      </c>
      <c r="N513" s="928" t="s">
        <v>379</v>
      </c>
      <c r="O513" s="928">
        <v>3113387209</v>
      </c>
      <c r="P513" s="928"/>
      <c r="Q513" s="928" t="s">
        <v>1819</v>
      </c>
      <c r="R513" s="928" t="s">
        <v>53</v>
      </c>
      <c r="S513" s="928" t="s">
        <v>54</v>
      </c>
      <c r="T513" s="928" t="s">
        <v>12097</v>
      </c>
      <c r="U513" s="1250"/>
      <c r="V513" s="1301" t="s">
        <v>57</v>
      </c>
      <c r="W513" s="1302" t="s">
        <v>57</v>
      </c>
      <c r="X513" s="1251" t="s">
        <v>57</v>
      </c>
      <c r="Y513" s="1261"/>
      <c r="Z513" s="1259"/>
      <c r="AA513" s="1259"/>
      <c r="AB513" s="1259"/>
      <c r="AC513" s="1271"/>
      <c r="AD513" s="1259" t="s">
        <v>58</v>
      </c>
      <c r="AE513" s="1261"/>
      <c r="AF513" s="1319" t="s">
        <v>59</v>
      </c>
      <c r="AG513" s="1255" t="s">
        <v>57</v>
      </c>
      <c r="AH513" s="1255" t="s">
        <v>59</v>
      </c>
      <c r="AI513" s="1255" t="s">
        <v>59</v>
      </c>
      <c r="AJ513" s="1255" t="s">
        <v>59</v>
      </c>
      <c r="AK513" s="1255" t="s">
        <v>59</v>
      </c>
      <c r="AL513" s="1255" t="s">
        <v>70</v>
      </c>
      <c r="AM513" s="1247"/>
      <c r="AN513" s="1252"/>
      <c r="AO513" s="1252" t="s">
        <v>393</v>
      </c>
      <c r="AP513" s="1247" t="e">
        <v>#N/A</v>
      </c>
      <c r="AQ513" s="1248" t="str" cm="1">
        <f t="array" ref="AQ513">IF(AD513="NO FAVORABLE","NO FAVORABLE",IF(SUMPRODUCT(--(TRIM(AF513:AK513)&lt;&gt;"SI"),--(TRIM(AF513:AK513)&lt;&gt;"NA"))&gt;0,"SUBSANAR","APROBADA CR"))</f>
        <v>APROBADA CR</v>
      </c>
    </row>
    <row r="514" spans="1:43" s="1249" customFormat="1" ht="14.4" x14ac:dyDescent="0.3">
      <c r="A514" s="1282" t="s">
        <v>11462</v>
      </c>
      <c r="B514" s="928" t="s">
        <v>11463</v>
      </c>
      <c r="C514" s="928">
        <v>1538</v>
      </c>
      <c r="D514" s="899" t="s">
        <v>45</v>
      </c>
      <c r="E514" s="928" t="s">
        <v>12286</v>
      </c>
      <c r="F514" s="928"/>
      <c r="G514" s="928" t="s">
        <v>3342</v>
      </c>
      <c r="H514" s="928" t="s">
        <v>415</v>
      </c>
      <c r="I514" s="1239" t="str">
        <f t="shared" si="24"/>
        <v>FELICIA   GONZALEZ  GONZALEZ</v>
      </c>
      <c r="J514" s="1323" t="s">
        <v>50</v>
      </c>
      <c r="K514" s="928">
        <v>39313146</v>
      </c>
      <c r="L514" s="928" t="s">
        <v>12485</v>
      </c>
      <c r="M514" s="928">
        <v>60</v>
      </c>
      <c r="N514" s="928" t="s">
        <v>379</v>
      </c>
      <c r="O514" s="928">
        <v>3125159407</v>
      </c>
      <c r="P514" s="928"/>
      <c r="Q514" s="928" t="s">
        <v>511</v>
      </c>
      <c r="R514" s="928" t="s">
        <v>53</v>
      </c>
      <c r="S514" s="928" t="s">
        <v>54</v>
      </c>
      <c r="T514" s="928" t="s">
        <v>12486</v>
      </c>
      <c r="U514" s="1250"/>
      <c r="V514" s="1301" t="s">
        <v>57</v>
      </c>
      <c r="W514" s="1302" t="s">
        <v>57</v>
      </c>
      <c r="X514" s="1251" t="s">
        <v>57</v>
      </c>
      <c r="Y514" s="1261"/>
      <c r="Z514" s="1259"/>
      <c r="AA514" s="1259"/>
      <c r="AB514" s="1259"/>
      <c r="AC514" s="1271"/>
      <c r="AD514" s="1259" t="s">
        <v>58</v>
      </c>
      <c r="AE514" s="1261"/>
      <c r="AF514" s="1262" t="s">
        <v>59</v>
      </c>
      <c r="AG514" s="1247" t="s">
        <v>57</v>
      </c>
      <c r="AH514" s="1247" t="s">
        <v>59</v>
      </c>
      <c r="AI514" s="1247" t="s">
        <v>59</v>
      </c>
      <c r="AJ514" s="1247" t="s">
        <v>59</v>
      </c>
      <c r="AK514" s="1247" t="s">
        <v>59</v>
      </c>
      <c r="AL514" s="1247" t="s">
        <v>194</v>
      </c>
      <c r="AM514" s="1247"/>
      <c r="AN514" s="1252"/>
      <c r="AO514" s="1252" t="s">
        <v>393</v>
      </c>
      <c r="AP514" s="1247"/>
      <c r="AQ514" s="1248" t="str" cm="1">
        <f t="array" ref="AQ514">IF(AD514="NO FAVORABLE","NO FAVORABLE",IF(SUMPRODUCT(--(TRIM(AF514:AK514)&lt;&gt;"SI"),--(TRIM(AF514:AK514)&lt;&gt;"NA"))&gt;0,"SUBSANAR","APROBADA CR"))</f>
        <v>APROBADA CR</v>
      </c>
    </row>
    <row r="515" spans="1:43" s="1249" customFormat="1" ht="14.4" x14ac:dyDescent="0.3">
      <c r="A515" s="1282" t="s">
        <v>11462</v>
      </c>
      <c r="B515" s="928" t="s">
        <v>11463</v>
      </c>
      <c r="C515" s="928">
        <v>1540</v>
      </c>
      <c r="D515" s="899" t="s">
        <v>45</v>
      </c>
      <c r="E515" s="928" t="s">
        <v>12487</v>
      </c>
      <c r="F515" s="928" t="s">
        <v>1348</v>
      </c>
      <c r="G515" s="928" t="s">
        <v>4903</v>
      </c>
      <c r="H515" s="928" t="s">
        <v>12041</v>
      </c>
      <c r="I515" s="1239" t="str">
        <f t="shared" si="24"/>
        <v xml:space="preserve">DENY  LUZ  DIAZ  MISAL </v>
      </c>
      <c r="J515" s="1323" t="s">
        <v>50</v>
      </c>
      <c r="K515" s="928">
        <v>43776845</v>
      </c>
      <c r="L515" s="929">
        <v>28863</v>
      </c>
      <c r="M515" s="928">
        <v>46</v>
      </c>
      <c r="N515" s="928" t="s">
        <v>379</v>
      </c>
      <c r="O515" s="928">
        <v>3128728909</v>
      </c>
      <c r="P515" s="928"/>
      <c r="Q515" s="928" t="s">
        <v>1987</v>
      </c>
      <c r="R515" s="928" t="s">
        <v>53</v>
      </c>
      <c r="S515" s="928" t="s">
        <v>54</v>
      </c>
      <c r="T515" s="928" t="s">
        <v>12483</v>
      </c>
      <c r="U515" s="1250"/>
      <c r="V515" s="1301" t="s">
        <v>57</v>
      </c>
      <c r="W515" s="1302" t="s">
        <v>57</v>
      </c>
      <c r="X515" s="1251" t="s">
        <v>57</v>
      </c>
      <c r="Y515" s="1261"/>
      <c r="Z515" s="1259"/>
      <c r="AA515" s="1259"/>
      <c r="AB515" s="1259"/>
      <c r="AC515" s="1271"/>
      <c r="AD515" s="1259" t="s">
        <v>58</v>
      </c>
      <c r="AE515" s="1261"/>
      <c r="AF515" s="1262" t="s">
        <v>59</v>
      </c>
      <c r="AG515" s="1247" t="s">
        <v>57</v>
      </c>
      <c r="AH515" s="1247" t="s">
        <v>59</v>
      </c>
      <c r="AI515" s="1247" t="s">
        <v>59</v>
      </c>
      <c r="AJ515" s="1247" t="s">
        <v>59</v>
      </c>
      <c r="AK515" s="1247" t="s">
        <v>59</v>
      </c>
      <c r="AL515" s="1247" t="s">
        <v>174</v>
      </c>
      <c r="AM515" s="1247"/>
      <c r="AN515" s="1252"/>
      <c r="AO515" s="1252" t="s">
        <v>393</v>
      </c>
      <c r="AP515" s="1247"/>
      <c r="AQ515" s="1248" t="str" cm="1">
        <f t="array" ref="AQ515">IF(AD515="NO FAVORABLE","NO FAVORABLE",IF(SUMPRODUCT(--(TRIM(AF515:AK515)&lt;&gt;"SI"),--(TRIM(AF515:AK515)&lt;&gt;"NA"))&gt;0,"SUBSANAR","APROBADA CR"))</f>
        <v>APROBADA CR</v>
      </c>
    </row>
    <row r="516" spans="1:43" s="1249" customFormat="1" ht="14.4" x14ac:dyDescent="0.3">
      <c r="A516" s="1282" t="s">
        <v>11462</v>
      </c>
      <c r="B516" s="928" t="s">
        <v>11463</v>
      </c>
      <c r="C516" s="928">
        <v>1557</v>
      </c>
      <c r="D516" s="1532" t="s">
        <v>45</v>
      </c>
      <c r="E516" s="928" t="s">
        <v>12489</v>
      </c>
      <c r="F516" s="928" t="s">
        <v>2316</v>
      </c>
      <c r="G516" s="928" t="s">
        <v>11285</v>
      </c>
      <c r="H516" s="928" t="s">
        <v>4903</v>
      </c>
      <c r="I516" s="1530" t="str">
        <f t="shared" si="24"/>
        <v xml:space="preserve">NAUDITH   DE JESUS  PEDROZA  DIAZ </v>
      </c>
      <c r="J516" s="1323" t="s">
        <v>50</v>
      </c>
      <c r="K516" s="928">
        <v>1039098767</v>
      </c>
      <c r="L516" s="929">
        <v>34935</v>
      </c>
      <c r="M516" s="928">
        <v>30</v>
      </c>
      <c r="N516" s="928" t="s">
        <v>379</v>
      </c>
      <c r="O516" s="928">
        <v>3128723010</v>
      </c>
      <c r="P516" s="928"/>
      <c r="Q516" s="928"/>
      <c r="R516" s="928" t="s">
        <v>53</v>
      </c>
      <c r="S516" s="928" t="s">
        <v>54</v>
      </c>
      <c r="T516" s="928" t="s">
        <v>12490</v>
      </c>
      <c r="U516" s="1250"/>
      <c r="V516" s="1301" t="s">
        <v>57</v>
      </c>
      <c r="W516" s="1302" t="s">
        <v>57</v>
      </c>
      <c r="X516" s="1251" t="s">
        <v>57</v>
      </c>
      <c r="Y516" s="1261"/>
      <c r="Z516" s="1259"/>
      <c r="AA516" s="1259"/>
      <c r="AB516" s="1259"/>
      <c r="AC516" s="1271"/>
      <c r="AD516" s="1259" t="s">
        <v>58</v>
      </c>
      <c r="AE516" s="1610"/>
      <c r="AF516" s="1266" t="s">
        <v>59</v>
      </c>
      <c r="AG516" s="1266" t="s">
        <v>59</v>
      </c>
      <c r="AH516" s="1266" t="s">
        <v>59</v>
      </c>
      <c r="AI516" s="1266" t="s">
        <v>59</v>
      </c>
      <c r="AJ516" s="1266" t="s">
        <v>59</v>
      </c>
      <c r="AK516" s="1266" t="s">
        <v>59</v>
      </c>
      <c r="AL516" s="1266" t="s">
        <v>70</v>
      </c>
      <c r="AM516" s="1262"/>
      <c r="AN516" s="1252"/>
      <c r="AO516" s="1252" t="s">
        <v>393</v>
      </c>
      <c r="AP516" s="1247"/>
      <c r="AQ516" s="1248" t="str" cm="1">
        <f t="array" ref="AQ516">IF(AD516="NO FAVORABLE","NO FAVORABLE",IF(SUMPRODUCT(--(TRIM(AF516:AK516)&lt;&gt;"SI"),--(TRIM(AF516:AK516)&lt;&gt;"NA"))&gt;0,"SUBSANAR","APROBADA CR"))</f>
        <v>APROBADA CR</v>
      </c>
    </row>
    <row r="517" spans="1:43" s="1249" customFormat="1" ht="14.4" x14ac:dyDescent="0.3">
      <c r="A517" s="1282" t="s">
        <v>11462</v>
      </c>
      <c r="B517" s="928" t="s">
        <v>11463</v>
      </c>
      <c r="C517" s="928">
        <v>1562</v>
      </c>
      <c r="D517" s="899" t="s">
        <v>45</v>
      </c>
      <c r="E517" s="928" t="s">
        <v>12492</v>
      </c>
      <c r="F517" s="928" t="s">
        <v>3389</v>
      </c>
      <c r="G517" s="928" t="s">
        <v>5692</v>
      </c>
      <c r="H517" s="928" t="s">
        <v>1380</v>
      </c>
      <c r="I517" s="1239" t="str">
        <f t="shared" si="24"/>
        <v xml:space="preserve">AIDY  YAMILE  MANCO  TORRES </v>
      </c>
      <c r="J517" s="1323" t="s">
        <v>50</v>
      </c>
      <c r="K517" s="928">
        <v>1039088347</v>
      </c>
      <c r="L517" s="929">
        <v>32458</v>
      </c>
      <c r="M517" s="928">
        <v>37</v>
      </c>
      <c r="N517" s="928" t="s">
        <v>379</v>
      </c>
      <c r="O517" s="928">
        <v>3145411884</v>
      </c>
      <c r="P517" s="928"/>
      <c r="Q517" s="928"/>
      <c r="R517" s="928" t="s">
        <v>53</v>
      </c>
      <c r="S517" s="928" t="s">
        <v>54</v>
      </c>
      <c r="T517" s="928" t="s">
        <v>12097</v>
      </c>
      <c r="U517" s="1250"/>
      <c r="V517" s="1301" t="s">
        <v>57</v>
      </c>
      <c r="W517" s="1326" t="s">
        <v>57</v>
      </c>
      <c r="X517" s="1320" t="s">
        <v>57</v>
      </c>
      <c r="Y517" s="1261"/>
      <c r="Z517" s="1259"/>
      <c r="AA517" s="1259"/>
      <c r="AB517" s="1259"/>
      <c r="AC517" s="1271"/>
      <c r="AD517" s="1259" t="s">
        <v>58</v>
      </c>
      <c r="AE517" s="1261"/>
      <c r="AF517" s="1262" t="s">
        <v>59</v>
      </c>
      <c r="AG517" s="1247" t="s">
        <v>59</v>
      </c>
      <c r="AH517" s="1247" t="s">
        <v>59</v>
      </c>
      <c r="AI517" s="1247" t="s">
        <v>59</v>
      </c>
      <c r="AJ517" s="1247" t="s">
        <v>59</v>
      </c>
      <c r="AK517" s="1247" t="s">
        <v>59</v>
      </c>
      <c r="AL517" s="1247"/>
      <c r="AM517" s="1247"/>
      <c r="AN517" s="1252"/>
      <c r="AO517" s="1252" t="s">
        <v>393</v>
      </c>
      <c r="AP517" s="1263"/>
      <c r="AQ517" s="1248" t="str" cm="1">
        <f t="array" ref="AQ517">IF(AD517="NO FAVORABLE","NO FAVORABLE",IF(SUMPRODUCT(--(TRIM(AF517:AK517)&lt;&gt;"SI"),--(TRIM(AF517:AK517)&lt;&gt;"NA"))&gt;0,"SUBSANAR","APROBADA CR"))</f>
        <v>APROBADA CR</v>
      </c>
    </row>
    <row r="518" spans="1:43" s="1249" customFormat="1" ht="14.4" x14ac:dyDescent="0.3">
      <c r="A518" s="1282" t="s">
        <v>11462</v>
      </c>
      <c r="B518" s="928" t="s">
        <v>11463</v>
      </c>
      <c r="C518" s="928">
        <v>1572</v>
      </c>
      <c r="D518" s="1532" t="s">
        <v>45</v>
      </c>
      <c r="E518" s="928" t="s">
        <v>12494</v>
      </c>
      <c r="F518" s="928"/>
      <c r="G518" s="928" t="s">
        <v>5079</v>
      </c>
      <c r="H518" s="928" t="s">
        <v>1964</v>
      </c>
      <c r="I518" s="1530" t="str">
        <f t="shared" si="24"/>
        <v xml:space="preserve">MARLEYDIS   RAMOS  ECHAVARRIA </v>
      </c>
      <c r="J518" s="1323" t="s">
        <v>50</v>
      </c>
      <c r="K518" s="928">
        <v>1039092842</v>
      </c>
      <c r="L518" s="929">
        <v>32852</v>
      </c>
      <c r="M518" s="928">
        <v>36</v>
      </c>
      <c r="N518" s="928" t="s">
        <v>379</v>
      </c>
      <c r="O518" s="928">
        <v>3132848704</v>
      </c>
      <c r="P518" s="928"/>
      <c r="Q518" s="928"/>
      <c r="R518" s="928" t="s">
        <v>53</v>
      </c>
      <c r="S518" s="928" t="s">
        <v>54</v>
      </c>
      <c r="T518" s="928" t="s">
        <v>12483</v>
      </c>
      <c r="U518" s="1250"/>
      <c r="V518" s="1301" t="s">
        <v>57</v>
      </c>
      <c r="W518" s="1302" t="s">
        <v>57</v>
      </c>
      <c r="X518" s="1251" t="s">
        <v>57</v>
      </c>
      <c r="Y518" s="1261"/>
      <c r="Z518" s="1259"/>
      <c r="AA518" s="1259"/>
      <c r="AB518" s="1259"/>
      <c r="AC518" s="1271"/>
      <c r="AD518" s="1259" t="s">
        <v>58</v>
      </c>
      <c r="AE518" s="1610"/>
      <c r="AF518" s="1266" t="s">
        <v>59</v>
      </c>
      <c r="AG518" s="1266" t="s">
        <v>57</v>
      </c>
      <c r="AH518" s="1266" t="s">
        <v>59</v>
      </c>
      <c r="AI518" s="1266" t="s">
        <v>59</v>
      </c>
      <c r="AJ518" s="1266" t="s">
        <v>59</v>
      </c>
      <c r="AK518" s="1266" t="s">
        <v>59</v>
      </c>
      <c r="AL518" s="1266" t="s">
        <v>174</v>
      </c>
      <c r="AM518" s="1262"/>
      <c r="AN518" s="1252"/>
      <c r="AO518" s="1252" t="s">
        <v>393</v>
      </c>
      <c r="AP518" s="1247"/>
      <c r="AQ518" s="1248" t="str" cm="1">
        <f t="array" ref="AQ518">IF(AD518="NO FAVORABLE","NO FAVORABLE",IF(SUMPRODUCT(--(TRIM(AF518:AK518)&lt;&gt;"SI"),--(TRIM(AF518:AK518)&lt;&gt;"NA"))&gt;0,"SUBSANAR","APROBADA CR"))</f>
        <v>APROBADA CR</v>
      </c>
    </row>
    <row r="519" spans="1:43" s="1249" customFormat="1" ht="14.4" x14ac:dyDescent="0.3">
      <c r="A519" s="1282" t="s">
        <v>11462</v>
      </c>
      <c r="B519" s="928" t="s">
        <v>11463</v>
      </c>
      <c r="C519" s="928">
        <v>1573</v>
      </c>
      <c r="D519" s="899" t="s">
        <v>45</v>
      </c>
      <c r="E519" s="928" t="s">
        <v>12495</v>
      </c>
      <c r="F519" s="928"/>
      <c r="G519" s="928" t="s">
        <v>3342</v>
      </c>
      <c r="H519" s="928" t="s">
        <v>3615</v>
      </c>
      <c r="I519" s="1239" t="str">
        <f t="shared" si="24"/>
        <v>AYISTER   GONZALEZ  PADILLA</v>
      </c>
      <c r="J519" s="1323" t="s">
        <v>50</v>
      </c>
      <c r="K519" s="928">
        <v>1039089146</v>
      </c>
      <c r="L519" s="929">
        <v>32713</v>
      </c>
      <c r="M519" s="928">
        <v>36</v>
      </c>
      <c r="N519" s="928" t="s">
        <v>379</v>
      </c>
      <c r="O519" s="928">
        <v>3243900717</v>
      </c>
      <c r="P519" s="928"/>
      <c r="Q519" s="928"/>
      <c r="R519" s="928" t="s">
        <v>53</v>
      </c>
      <c r="S519" s="928" t="s">
        <v>54</v>
      </c>
      <c r="T519" s="928" t="s">
        <v>12483</v>
      </c>
      <c r="U519" s="1250"/>
      <c r="V519" s="1301" t="s">
        <v>57</v>
      </c>
      <c r="W519" s="1302" t="s">
        <v>57</v>
      </c>
      <c r="X519" s="1251" t="s">
        <v>57</v>
      </c>
      <c r="Y519" s="1261"/>
      <c r="Z519" s="1259"/>
      <c r="AA519" s="1259"/>
      <c r="AB519" s="1259"/>
      <c r="AC519" s="1271"/>
      <c r="AD519" s="1259" t="s">
        <v>58</v>
      </c>
      <c r="AE519" s="1261"/>
      <c r="AF519" s="1319" t="s">
        <v>59</v>
      </c>
      <c r="AG519" s="1255" t="s">
        <v>57</v>
      </c>
      <c r="AH519" s="1255" t="s">
        <v>59</v>
      </c>
      <c r="AI519" s="1255" t="s">
        <v>59</v>
      </c>
      <c r="AJ519" s="1255" t="s">
        <v>59</v>
      </c>
      <c r="AK519" s="1255" t="s">
        <v>59</v>
      </c>
      <c r="AL519" s="1255"/>
      <c r="AM519" s="1247"/>
      <c r="AN519" s="1252"/>
      <c r="AO519" s="1252" t="s">
        <v>393</v>
      </c>
      <c r="AP519" s="1247"/>
      <c r="AQ519" s="1248" t="str" cm="1">
        <f t="array" ref="AQ519">IF(AD519="NO FAVORABLE","NO FAVORABLE",IF(SUMPRODUCT(--(TRIM(AF519:AK519)&lt;&gt;"SI"),--(TRIM(AF519:AK519)&lt;&gt;"NA"))&gt;0,"SUBSANAR","APROBADA CR"))</f>
        <v>APROBADA CR</v>
      </c>
    </row>
    <row r="520" spans="1:43" s="1249" customFormat="1" ht="14.4" x14ac:dyDescent="0.3">
      <c r="A520" s="1282" t="s">
        <v>11462</v>
      </c>
      <c r="B520" s="928" t="s">
        <v>11463</v>
      </c>
      <c r="C520" s="928">
        <v>1574</v>
      </c>
      <c r="D520" s="899" t="s">
        <v>45</v>
      </c>
      <c r="E520" s="928" t="s">
        <v>12496</v>
      </c>
      <c r="F520" s="928"/>
      <c r="G520" s="928" t="s">
        <v>1700</v>
      </c>
      <c r="H520" s="928" t="s">
        <v>415</v>
      </c>
      <c r="I520" s="1239" t="str">
        <f t="shared" si="24"/>
        <v>IVIS   CASTILLO GONZALEZ</v>
      </c>
      <c r="J520" s="1323" t="s">
        <v>50</v>
      </c>
      <c r="K520" s="928">
        <v>32202904</v>
      </c>
      <c r="L520" s="929">
        <v>30477</v>
      </c>
      <c r="M520" s="928">
        <v>42</v>
      </c>
      <c r="N520" s="1113" t="s">
        <v>379</v>
      </c>
      <c r="O520" s="928">
        <v>3125159407</v>
      </c>
      <c r="P520" s="928"/>
      <c r="Q520" s="928"/>
      <c r="R520" s="928" t="s">
        <v>53</v>
      </c>
      <c r="S520" s="928" t="s">
        <v>54</v>
      </c>
      <c r="T520" s="928" t="s">
        <v>12497</v>
      </c>
      <c r="U520" s="1250"/>
      <c r="V520" s="1301" t="s">
        <v>57</v>
      </c>
      <c r="W520" s="1302" t="s">
        <v>57</v>
      </c>
      <c r="X520" s="1251" t="s">
        <v>57</v>
      </c>
      <c r="Y520" s="1261"/>
      <c r="Z520" s="1259"/>
      <c r="AA520" s="1259"/>
      <c r="AB520" s="1259"/>
      <c r="AC520" s="1271"/>
      <c r="AD520" s="1259" t="s">
        <v>58</v>
      </c>
      <c r="AE520" s="1261"/>
      <c r="AF520" s="1262" t="s">
        <v>59</v>
      </c>
      <c r="AG520" s="1247" t="s">
        <v>57</v>
      </c>
      <c r="AH520" s="1247" t="s">
        <v>59</v>
      </c>
      <c r="AI520" s="1247" t="s">
        <v>59</v>
      </c>
      <c r="AJ520" s="1247" t="s">
        <v>59</v>
      </c>
      <c r="AK520" s="1247" t="s">
        <v>59</v>
      </c>
      <c r="AL520" s="1247" t="s">
        <v>174</v>
      </c>
      <c r="AM520" s="1247"/>
      <c r="AN520" s="1252"/>
      <c r="AO520" s="1252" t="s">
        <v>393</v>
      </c>
      <c r="AP520" s="1247" t="e">
        <v>#N/A</v>
      </c>
      <c r="AQ520" s="1248" t="str" cm="1">
        <f t="array" ref="AQ520">IF(AD520="NO FAVORABLE","NO FAVORABLE",IF(SUMPRODUCT(--(TRIM(AF520:AK520)&lt;&gt;"SI"),--(TRIM(AF520:AK520)&lt;&gt;"NA"))&gt;0,"SUBSANAR","APROBADA CR"))</f>
        <v>APROBADA CR</v>
      </c>
    </row>
    <row r="521" spans="1:43" s="1249" customFormat="1" ht="14.4" x14ac:dyDescent="0.3">
      <c r="A521" s="1282" t="s">
        <v>11462</v>
      </c>
      <c r="B521" s="928" t="s">
        <v>11463</v>
      </c>
      <c r="C521" s="928">
        <v>1575</v>
      </c>
      <c r="D521" s="899" t="s">
        <v>45</v>
      </c>
      <c r="E521" s="928" t="s">
        <v>12498</v>
      </c>
      <c r="F521" s="928"/>
      <c r="G521" s="928" t="s">
        <v>9044</v>
      </c>
      <c r="H521" s="928" t="s">
        <v>982</v>
      </c>
      <c r="I521" s="1239" t="str">
        <f t="shared" ref="I521:I556" si="25">CONCATENATE(E521," ",F521," ",G521," ",H521)</f>
        <v>GLENDYS   PORTILLO RAMOS</v>
      </c>
      <c r="J521" s="1323" t="s">
        <v>50</v>
      </c>
      <c r="K521" s="928">
        <v>43146907</v>
      </c>
      <c r="L521" s="929">
        <v>29964</v>
      </c>
      <c r="M521" s="928">
        <v>43</v>
      </c>
      <c r="N521" s="1113" t="s">
        <v>379</v>
      </c>
      <c r="O521" s="928">
        <v>3135309001</v>
      </c>
      <c r="P521" s="928"/>
      <c r="Q521" s="928"/>
      <c r="R521" s="928" t="s">
        <v>53</v>
      </c>
      <c r="S521" s="928" t="s">
        <v>54</v>
      </c>
      <c r="T521" s="928" t="s">
        <v>12499</v>
      </c>
      <c r="U521" s="1250"/>
      <c r="V521" s="1301" t="s">
        <v>57</v>
      </c>
      <c r="W521" s="1302" t="s">
        <v>57</v>
      </c>
      <c r="X521" s="1251" t="s">
        <v>57</v>
      </c>
      <c r="Y521" s="1261"/>
      <c r="Z521" s="1259"/>
      <c r="AA521" s="1259"/>
      <c r="AB521" s="1259"/>
      <c r="AC521" s="1271"/>
      <c r="AD521" s="1259" t="s">
        <v>58</v>
      </c>
      <c r="AE521" s="1261"/>
      <c r="AF521" s="1262" t="s">
        <v>59</v>
      </c>
      <c r="AG521" s="1247" t="s">
        <v>59</v>
      </c>
      <c r="AH521" s="1247" t="s">
        <v>59</v>
      </c>
      <c r="AI521" s="1247" t="s">
        <v>59</v>
      </c>
      <c r="AJ521" s="1247" t="s">
        <v>59</v>
      </c>
      <c r="AK521" s="1247" t="s">
        <v>59</v>
      </c>
      <c r="AL521" s="1247" t="s">
        <v>114</v>
      </c>
      <c r="AM521" s="1247"/>
      <c r="AN521" s="1252"/>
      <c r="AO521" s="1252" t="s">
        <v>393</v>
      </c>
      <c r="AP521" s="1247"/>
      <c r="AQ521" s="1248" t="str" cm="1">
        <f t="array" ref="AQ521">IF(AD521="NO FAVORABLE","NO FAVORABLE",IF(SUMPRODUCT(--(TRIM(AF521:AK521)&lt;&gt;"SI"),--(TRIM(AF521:AK521)&lt;&gt;"NA"))&gt;0,"SUBSANAR","APROBADA CR"))</f>
        <v>APROBADA CR</v>
      </c>
    </row>
    <row r="522" spans="1:43" s="1249" customFormat="1" ht="14.4" x14ac:dyDescent="0.3">
      <c r="A522" s="1282" t="s">
        <v>11462</v>
      </c>
      <c r="B522" s="928" t="s">
        <v>11463</v>
      </c>
      <c r="C522" s="928">
        <v>1576</v>
      </c>
      <c r="D522" s="899" t="s">
        <v>45</v>
      </c>
      <c r="E522" s="928" t="s">
        <v>1957</v>
      </c>
      <c r="F522" s="928"/>
      <c r="G522" s="928" t="s">
        <v>1964</v>
      </c>
      <c r="H522" s="928" t="s">
        <v>12390</v>
      </c>
      <c r="I522" s="1239" t="str">
        <f t="shared" si="25"/>
        <v xml:space="preserve">ROSMIRA   ECHAVARRIA  MACHADO </v>
      </c>
      <c r="J522" s="1323" t="s">
        <v>50</v>
      </c>
      <c r="K522" s="928">
        <v>39305072</v>
      </c>
      <c r="L522" s="929">
        <v>25355</v>
      </c>
      <c r="M522" s="928">
        <v>56</v>
      </c>
      <c r="N522" s="1113" t="s">
        <v>379</v>
      </c>
      <c r="O522" s="928">
        <v>3122750861</v>
      </c>
      <c r="P522" s="928"/>
      <c r="Q522" s="928"/>
      <c r="R522" s="928" t="s">
        <v>53</v>
      </c>
      <c r="S522" s="928" t="s">
        <v>54</v>
      </c>
      <c r="T522" s="928" t="s">
        <v>12483</v>
      </c>
      <c r="U522" s="1250"/>
      <c r="V522" s="1301" t="s">
        <v>57</v>
      </c>
      <c r="W522" s="1302" t="s">
        <v>57</v>
      </c>
      <c r="X522" s="931" t="s">
        <v>12500</v>
      </c>
      <c r="Y522" s="1261"/>
      <c r="Z522" s="1259"/>
      <c r="AA522" s="1259"/>
      <c r="AB522" s="1259"/>
      <c r="AC522" s="1271"/>
      <c r="AD522" s="1259" t="s">
        <v>58</v>
      </c>
      <c r="AE522" s="1261"/>
      <c r="AF522" s="1303" t="s">
        <v>59</v>
      </c>
      <c r="AG522" s="1263" t="s">
        <v>57</v>
      </c>
      <c r="AH522" s="1263" t="s">
        <v>59</v>
      </c>
      <c r="AI522" s="1263" t="s">
        <v>59</v>
      </c>
      <c r="AJ522" s="1263" t="s">
        <v>59</v>
      </c>
      <c r="AK522" s="1263" t="s">
        <v>59</v>
      </c>
      <c r="AL522" s="1263" t="s">
        <v>174</v>
      </c>
      <c r="AM522" s="1247"/>
      <c r="AN522" s="1252"/>
      <c r="AO522" s="1285" t="s">
        <v>12501</v>
      </c>
      <c r="AP522" s="1247"/>
      <c r="AQ522" s="1248" t="str" cm="1">
        <f t="array" ref="AQ522">IF(AD522="NO FAVORABLE","NO FAVORABLE",IF(SUMPRODUCT(--(TRIM(AF522:AK522)&lt;&gt;"SI"),--(TRIM(AF522:AK522)&lt;&gt;"NA"))&gt;0,"SUBSANAR","APROBADA CR"))</f>
        <v>APROBADA CR</v>
      </c>
    </row>
    <row r="523" spans="1:43" s="1249" customFormat="1" ht="14.4" x14ac:dyDescent="0.3">
      <c r="A523" s="1282" t="s">
        <v>11462</v>
      </c>
      <c r="B523" s="928" t="s">
        <v>11463</v>
      </c>
      <c r="C523" s="928">
        <v>1577</v>
      </c>
      <c r="D523" s="1532" t="s">
        <v>45</v>
      </c>
      <c r="E523" s="928" t="s">
        <v>12502</v>
      </c>
      <c r="F523" s="928"/>
      <c r="G523" s="928" t="s">
        <v>5079</v>
      </c>
      <c r="H523" s="928" t="s">
        <v>1964</v>
      </c>
      <c r="I523" s="1530" t="str">
        <f t="shared" si="25"/>
        <v xml:space="preserve">NORELVIS   RAMOS  ECHAVARRIA </v>
      </c>
      <c r="J523" s="1323" t="s">
        <v>50</v>
      </c>
      <c r="K523" s="928">
        <v>32203976</v>
      </c>
      <c r="L523" s="929">
        <v>31300</v>
      </c>
      <c r="M523" s="928">
        <v>40</v>
      </c>
      <c r="N523" s="1113" t="s">
        <v>379</v>
      </c>
      <c r="O523" s="928">
        <v>3116773820</v>
      </c>
      <c r="P523" s="928"/>
      <c r="Q523" s="928" t="s">
        <v>1987</v>
      </c>
      <c r="R523" s="928" t="s">
        <v>53</v>
      </c>
      <c r="S523" s="928" t="s">
        <v>54</v>
      </c>
      <c r="T523" s="928" t="s">
        <v>12483</v>
      </c>
      <c r="U523" s="1250"/>
      <c r="V523" s="1301" t="s">
        <v>57</v>
      </c>
      <c r="W523" s="1302" t="s">
        <v>57</v>
      </c>
      <c r="X523" s="1251" t="s">
        <v>57</v>
      </c>
      <c r="Y523" s="1261"/>
      <c r="Z523" s="1259"/>
      <c r="AA523" s="1259"/>
      <c r="AB523" s="1259"/>
      <c r="AC523" s="1271"/>
      <c r="AD523" s="1259" t="s">
        <v>58</v>
      </c>
      <c r="AE523" s="1610"/>
      <c r="AF523" s="1266" t="s">
        <v>59</v>
      </c>
      <c r="AG523" s="1266" t="s">
        <v>59</v>
      </c>
      <c r="AH523" s="1266" t="s">
        <v>59</v>
      </c>
      <c r="AI523" s="1266" t="s">
        <v>59</v>
      </c>
      <c r="AJ523" s="1266" t="s">
        <v>59</v>
      </c>
      <c r="AK523" s="1266" t="s">
        <v>59</v>
      </c>
      <c r="AL523" s="1266" t="s">
        <v>138</v>
      </c>
      <c r="AM523" s="1262"/>
      <c r="AN523" s="1252"/>
      <c r="AO523" s="1252" t="s">
        <v>393</v>
      </c>
      <c r="AP523" s="1247"/>
      <c r="AQ523" s="1248" t="str" cm="1">
        <f t="array" ref="AQ523">IF(AD523="NO FAVORABLE","NO FAVORABLE",IF(SUMPRODUCT(--(TRIM(AF523:AK523)&lt;&gt;"SI"),--(TRIM(AF523:AK523)&lt;&gt;"NA"))&gt;0,"SUBSANAR","APROBADA CR"))</f>
        <v>APROBADA CR</v>
      </c>
    </row>
    <row r="524" spans="1:43" s="1249" customFormat="1" ht="14.4" x14ac:dyDescent="0.3">
      <c r="A524" s="1282" t="s">
        <v>11462</v>
      </c>
      <c r="B524" s="928" t="s">
        <v>11463</v>
      </c>
      <c r="C524" s="928">
        <v>1578</v>
      </c>
      <c r="D524" s="899" t="s">
        <v>45</v>
      </c>
      <c r="E524" s="928" t="s">
        <v>12503</v>
      </c>
      <c r="F524" s="928" t="s">
        <v>1226</v>
      </c>
      <c r="G524" s="928" t="s">
        <v>5079</v>
      </c>
      <c r="H524" s="928" t="s">
        <v>2849</v>
      </c>
      <c r="I524" s="1239" t="str">
        <f t="shared" si="25"/>
        <v xml:space="preserve">HIRLENY  DEL CARMEN  RAMOS  BERRIO </v>
      </c>
      <c r="J524" s="1323" t="s">
        <v>50</v>
      </c>
      <c r="K524" s="928">
        <v>39157049</v>
      </c>
      <c r="L524" s="929">
        <v>18994</v>
      </c>
      <c r="M524" s="928">
        <v>73</v>
      </c>
      <c r="N524" s="1113" t="s">
        <v>379</v>
      </c>
      <c r="O524" s="928">
        <v>3137178804</v>
      </c>
      <c r="P524" s="928"/>
      <c r="Q524" s="928" t="s">
        <v>1987</v>
      </c>
      <c r="R524" s="928" t="s">
        <v>53</v>
      </c>
      <c r="S524" s="928" t="s">
        <v>54</v>
      </c>
      <c r="T524" s="928" t="s">
        <v>12504</v>
      </c>
      <c r="U524" s="1250"/>
      <c r="V524" s="1301" t="s">
        <v>57</v>
      </c>
      <c r="W524" s="1302" t="s">
        <v>57</v>
      </c>
      <c r="X524" s="1251" t="s">
        <v>57</v>
      </c>
      <c r="Y524" s="1261"/>
      <c r="Z524" s="1259"/>
      <c r="AA524" s="1259"/>
      <c r="AB524" s="1259"/>
      <c r="AC524" s="1271"/>
      <c r="AD524" s="1259" t="s">
        <v>58</v>
      </c>
      <c r="AE524" s="1261"/>
      <c r="AF524" s="1319" t="s">
        <v>59</v>
      </c>
      <c r="AG524" s="1255" t="s">
        <v>59</v>
      </c>
      <c r="AH524" s="1255" t="s">
        <v>59</v>
      </c>
      <c r="AI524" s="1255" t="s">
        <v>59</v>
      </c>
      <c r="AJ524" s="1255" t="s">
        <v>59</v>
      </c>
      <c r="AK524" s="1255" t="s">
        <v>59</v>
      </c>
      <c r="AL524" s="1255" t="s">
        <v>258</v>
      </c>
      <c r="AM524" s="1247"/>
      <c r="AN524" s="1252"/>
      <c r="AO524" s="1252" t="s">
        <v>393</v>
      </c>
      <c r="AP524" s="1247"/>
      <c r="AQ524" s="1248" t="str" cm="1">
        <f t="array" ref="AQ524">IF(AD524="NO FAVORABLE","NO FAVORABLE",IF(SUMPRODUCT(--(TRIM(AF524:AK524)&lt;&gt;"SI"),--(TRIM(AF524:AK524)&lt;&gt;"NA"))&gt;0,"SUBSANAR","APROBADA CR"))</f>
        <v>APROBADA CR</v>
      </c>
    </row>
    <row r="525" spans="1:43" s="1249" customFormat="1" ht="14.4" x14ac:dyDescent="0.3">
      <c r="A525" s="1282" t="s">
        <v>11462</v>
      </c>
      <c r="B525" s="928" t="s">
        <v>11463</v>
      </c>
      <c r="C525" s="928">
        <v>1579</v>
      </c>
      <c r="D525" s="899" t="s">
        <v>45</v>
      </c>
      <c r="E525" s="928" t="s">
        <v>12505</v>
      </c>
      <c r="F525" s="928" t="s">
        <v>1369</v>
      </c>
      <c r="G525" s="928" t="s">
        <v>5384</v>
      </c>
      <c r="H525" s="928" t="s">
        <v>1929</v>
      </c>
      <c r="I525" s="1239" t="str">
        <f t="shared" si="25"/>
        <v xml:space="preserve">LORSY  LORENA  SANTANA  MARTINEZ </v>
      </c>
      <c r="J525" s="1323" t="s">
        <v>50</v>
      </c>
      <c r="K525" s="928">
        <v>1001599245</v>
      </c>
      <c r="L525" s="929">
        <v>36278</v>
      </c>
      <c r="M525" s="928">
        <v>26</v>
      </c>
      <c r="N525" s="1113" t="s">
        <v>379</v>
      </c>
      <c r="O525" s="928">
        <v>3136452419</v>
      </c>
      <c r="P525" s="928"/>
      <c r="Q525" s="928" t="s">
        <v>1870</v>
      </c>
      <c r="R525" s="928" t="s">
        <v>53</v>
      </c>
      <c r="S525" s="928" t="s">
        <v>54</v>
      </c>
      <c r="T525" s="928" t="s">
        <v>12506</v>
      </c>
      <c r="U525" s="1250"/>
      <c r="V525" s="1301" t="s">
        <v>57</v>
      </c>
      <c r="W525" s="1302" t="s">
        <v>57</v>
      </c>
      <c r="X525" s="1251" t="s">
        <v>57</v>
      </c>
      <c r="Y525" s="1261"/>
      <c r="Z525" s="1259"/>
      <c r="AA525" s="1259"/>
      <c r="AB525" s="1259"/>
      <c r="AC525" s="1271"/>
      <c r="AD525" s="1259" t="s">
        <v>58</v>
      </c>
      <c r="AE525" s="1261"/>
      <c r="AF525" s="1303" t="s">
        <v>59</v>
      </c>
      <c r="AG525" s="1263" t="s">
        <v>57</v>
      </c>
      <c r="AH525" s="1263" t="s">
        <v>59</v>
      </c>
      <c r="AI525" s="1263" t="s">
        <v>59</v>
      </c>
      <c r="AJ525" s="1263" t="s">
        <v>59</v>
      </c>
      <c r="AK525" s="1263" t="s">
        <v>59</v>
      </c>
      <c r="AL525" s="1263" t="s">
        <v>194</v>
      </c>
      <c r="AM525" s="1247"/>
      <c r="AN525" s="1252"/>
      <c r="AO525" s="1252" t="s">
        <v>393</v>
      </c>
      <c r="AP525" s="1247" t="e">
        <v>#N/A</v>
      </c>
      <c r="AQ525" s="1248" t="str" cm="1">
        <f t="array" ref="AQ525">IF(AD525="NO FAVORABLE","NO FAVORABLE",IF(SUMPRODUCT(--(TRIM(AF525:AK525)&lt;&gt;"SI"),--(TRIM(AF525:AK525)&lt;&gt;"NA"))&gt;0,"SUBSANAR","APROBADA CR"))</f>
        <v>APROBADA CR</v>
      </c>
    </row>
    <row r="526" spans="1:43" s="1249" customFormat="1" ht="14.4" x14ac:dyDescent="0.3">
      <c r="A526" s="1282" t="s">
        <v>11462</v>
      </c>
      <c r="B526" s="928" t="s">
        <v>11463</v>
      </c>
      <c r="C526" s="928">
        <v>1583</v>
      </c>
      <c r="D526" s="899" t="s">
        <v>45</v>
      </c>
      <c r="E526" s="928" t="s">
        <v>1888</v>
      </c>
      <c r="F526" s="928" t="s">
        <v>1316</v>
      </c>
      <c r="G526" s="928" t="s">
        <v>5115</v>
      </c>
      <c r="H526" s="928" t="s">
        <v>1929</v>
      </c>
      <c r="I526" s="1239" t="str">
        <f t="shared" si="25"/>
        <v xml:space="preserve">CARMEN  ALICIA  REYES  MARTINEZ </v>
      </c>
      <c r="J526" s="1323" t="s">
        <v>50</v>
      </c>
      <c r="K526" s="928">
        <v>39307526</v>
      </c>
      <c r="L526" s="929">
        <v>21290</v>
      </c>
      <c r="M526" s="928">
        <v>60</v>
      </c>
      <c r="N526" s="1113" t="s">
        <v>379</v>
      </c>
      <c r="O526" s="928">
        <v>3106234878</v>
      </c>
      <c r="P526" s="928"/>
      <c r="Q526" s="928" t="s">
        <v>1987</v>
      </c>
      <c r="R526" s="928" t="s">
        <v>53</v>
      </c>
      <c r="S526" s="928" t="s">
        <v>54</v>
      </c>
      <c r="T526" s="928" t="s">
        <v>11585</v>
      </c>
      <c r="U526" s="1250"/>
      <c r="V526" s="1301" t="s">
        <v>57</v>
      </c>
      <c r="W526" s="1302" t="s">
        <v>57</v>
      </c>
      <c r="X526" s="1251" t="s">
        <v>57</v>
      </c>
      <c r="Y526" s="1261"/>
      <c r="Z526" s="1259"/>
      <c r="AA526" s="1259"/>
      <c r="AB526" s="1259"/>
      <c r="AC526" s="1271"/>
      <c r="AD526" s="1259" t="s">
        <v>58</v>
      </c>
      <c r="AE526" s="1261"/>
      <c r="AF526" s="1262" t="s">
        <v>59</v>
      </c>
      <c r="AG526" s="1247" t="s">
        <v>59</v>
      </c>
      <c r="AH526" s="1247" t="s">
        <v>59</v>
      </c>
      <c r="AI526" s="1247" t="s">
        <v>59</v>
      </c>
      <c r="AJ526" s="1247" t="s">
        <v>59</v>
      </c>
      <c r="AK526" s="1247" t="s">
        <v>59</v>
      </c>
      <c r="AL526" s="1247"/>
      <c r="AM526" s="1247"/>
      <c r="AN526" s="1252"/>
      <c r="AO526" s="1252" t="s">
        <v>393</v>
      </c>
      <c r="AP526" s="1247"/>
      <c r="AQ526" s="1248" t="str" cm="1">
        <f t="array" ref="AQ526">IF(AD526="NO FAVORABLE","NO FAVORABLE",IF(SUMPRODUCT(--(TRIM(AF526:AK526)&lt;&gt;"SI"),--(TRIM(AF526:AK526)&lt;&gt;"NA"))&gt;0,"SUBSANAR","APROBADA CR"))</f>
        <v>APROBADA CR</v>
      </c>
    </row>
    <row r="527" spans="1:43" s="1249" customFormat="1" ht="14.4" x14ac:dyDescent="0.3">
      <c r="A527" s="1282" t="s">
        <v>11462</v>
      </c>
      <c r="B527" s="928" t="s">
        <v>11463</v>
      </c>
      <c r="C527" s="928">
        <v>1587</v>
      </c>
      <c r="D527" s="899" t="s">
        <v>45</v>
      </c>
      <c r="E527" s="928" t="s">
        <v>12507</v>
      </c>
      <c r="F527" s="928"/>
      <c r="G527" s="928" t="s">
        <v>12508</v>
      </c>
      <c r="H527" s="928" t="s">
        <v>278</v>
      </c>
      <c r="I527" s="1239" t="str">
        <f t="shared" si="25"/>
        <v>JORGELINA   CARRILLO  USUGA</v>
      </c>
      <c r="J527" s="1323" t="s">
        <v>50</v>
      </c>
      <c r="K527" s="928">
        <v>32201494</v>
      </c>
      <c r="L527" s="929">
        <v>29846</v>
      </c>
      <c r="M527" s="928">
        <v>42</v>
      </c>
      <c r="N527" s="1113" t="s">
        <v>379</v>
      </c>
      <c r="O527" s="928">
        <v>3203579462</v>
      </c>
      <c r="P527" s="928"/>
      <c r="Q527" s="928"/>
      <c r="R527" s="928" t="s">
        <v>53</v>
      </c>
      <c r="S527" s="928" t="s">
        <v>54</v>
      </c>
      <c r="T527" s="928" t="s">
        <v>11585</v>
      </c>
      <c r="U527" s="1250"/>
      <c r="V527" s="1301" t="s">
        <v>57</v>
      </c>
      <c r="W527" s="1302" t="s">
        <v>57</v>
      </c>
      <c r="X527" s="1251" t="s">
        <v>57</v>
      </c>
      <c r="Y527" s="1261"/>
      <c r="Z527" s="1259"/>
      <c r="AA527" s="1259"/>
      <c r="AB527" s="1259"/>
      <c r="AC527" s="1271"/>
      <c r="AD527" s="1259" t="s">
        <v>58</v>
      </c>
      <c r="AE527" s="1261"/>
      <c r="AF527" s="1262" t="s">
        <v>59</v>
      </c>
      <c r="AG527" s="1247" t="s">
        <v>59</v>
      </c>
      <c r="AH527" s="1247" t="s">
        <v>59</v>
      </c>
      <c r="AI527" s="1247" t="s">
        <v>59</v>
      </c>
      <c r="AJ527" s="1247" t="s">
        <v>59</v>
      </c>
      <c r="AK527" s="1247" t="s">
        <v>59</v>
      </c>
      <c r="AL527" s="1247" t="s">
        <v>283</v>
      </c>
      <c r="AM527" s="1247"/>
      <c r="AN527" s="1252"/>
      <c r="AO527" s="1252" t="s">
        <v>393</v>
      </c>
      <c r="AP527" s="1263" t="e">
        <v>#N/A</v>
      </c>
      <c r="AQ527" s="1248" t="str" cm="1">
        <f t="array" ref="AQ527">IF(AD527="NO FAVORABLE","NO FAVORABLE",IF(SUMPRODUCT(--(TRIM(AF527:AK527)&lt;&gt;"SI"),--(TRIM(AF527:AK527)&lt;&gt;"NA"))&gt;0,"SUBSANAR","APROBADA CR"))</f>
        <v>APROBADA CR</v>
      </c>
    </row>
    <row r="528" spans="1:43" s="1249" customFormat="1" ht="14.4" x14ac:dyDescent="0.3">
      <c r="A528" s="1282" t="s">
        <v>11462</v>
      </c>
      <c r="B528" s="928" t="s">
        <v>11463</v>
      </c>
      <c r="C528" s="928">
        <v>1590</v>
      </c>
      <c r="D528" s="1532" t="s">
        <v>45</v>
      </c>
      <c r="E528" s="928" t="s">
        <v>8309</v>
      </c>
      <c r="F528" s="928"/>
      <c r="G528" s="928" t="s">
        <v>9420</v>
      </c>
      <c r="H528" s="928" t="s">
        <v>12337</v>
      </c>
      <c r="I528" s="1530" t="str">
        <f t="shared" si="25"/>
        <v xml:space="preserve">NINFA   COGOLLO  RACERO </v>
      </c>
      <c r="J528" s="1323" t="s">
        <v>50</v>
      </c>
      <c r="K528" s="928">
        <v>39157972</v>
      </c>
      <c r="L528" s="929">
        <v>27427</v>
      </c>
      <c r="M528" s="928">
        <v>50</v>
      </c>
      <c r="N528" s="1113" t="s">
        <v>379</v>
      </c>
      <c r="O528" s="928">
        <v>3137303071</v>
      </c>
      <c r="P528" s="928"/>
      <c r="Q528" s="928" t="s">
        <v>1783</v>
      </c>
      <c r="R528" s="928" t="s">
        <v>53</v>
      </c>
      <c r="S528" s="928" t="s">
        <v>54</v>
      </c>
      <c r="T528" s="928" t="s">
        <v>12509</v>
      </c>
      <c r="U528" s="1250"/>
      <c r="V528" s="1301" t="s">
        <v>57</v>
      </c>
      <c r="W528" s="1302" t="s">
        <v>57</v>
      </c>
      <c r="X528" s="1251" t="s">
        <v>57</v>
      </c>
      <c r="Y528" s="1261"/>
      <c r="Z528" s="1259"/>
      <c r="AA528" s="1259"/>
      <c r="AB528" s="1259"/>
      <c r="AC528" s="1271"/>
      <c r="AD528" s="1254" t="s">
        <v>296</v>
      </c>
      <c r="AE528" s="1610"/>
      <c r="AF528" s="1266" t="s">
        <v>59</v>
      </c>
      <c r="AG528" s="1266" t="s">
        <v>59</v>
      </c>
      <c r="AH528" s="1266" t="s">
        <v>59</v>
      </c>
      <c r="AI528" s="1266" t="s">
        <v>59</v>
      </c>
      <c r="AJ528" s="1266" t="s">
        <v>59</v>
      </c>
      <c r="AK528" s="1266" t="s">
        <v>59</v>
      </c>
      <c r="AL528" s="1266" t="s">
        <v>70</v>
      </c>
      <c r="AM528" s="1262"/>
      <c r="AN528" s="1252"/>
      <c r="AO528" s="1287" t="s">
        <v>12510</v>
      </c>
      <c r="AP528" s="1247"/>
      <c r="AQ528" s="1248" t="str" cm="1">
        <f t="array" ref="AQ528">IF(AD528="NO FAVORABLE","NO FAVORABLE",IF(SUMPRODUCT(--(TRIM(AF528:AK528)&lt;&gt;"SI"),--(TRIM(AF528:AK528)&lt;&gt;"NA"))&gt;0,"SUBSANAR","APROBADA CR"))</f>
        <v>APROBADA CR</v>
      </c>
    </row>
    <row r="529" spans="1:43" s="1249" customFormat="1" ht="14.4" x14ac:dyDescent="0.3">
      <c r="A529" s="1282" t="s">
        <v>11462</v>
      </c>
      <c r="B529" s="928" t="s">
        <v>11463</v>
      </c>
      <c r="C529" s="928">
        <v>1591</v>
      </c>
      <c r="D529" s="899" t="s">
        <v>45</v>
      </c>
      <c r="E529" s="928" t="s">
        <v>5191</v>
      </c>
      <c r="F529" s="928" t="s">
        <v>1927</v>
      </c>
      <c r="G529" s="928" t="s">
        <v>3347</v>
      </c>
      <c r="H529" s="928" t="s">
        <v>4887</v>
      </c>
      <c r="I529" s="1239" t="str">
        <f t="shared" si="25"/>
        <v xml:space="preserve">GLENIS  ELENA  USUGA  DURANGO </v>
      </c>
      <c r="J529" s="1323" t="s">
        <v>50</v>
      </c>
      <c r="K529" s="928">
        <v>39321224</v>
      </c>
      <c r="L529" s="929">
        <v>29957</v>
      </c>
      <c r="M529" s="928">
        <v>41</v>
      </c>
      <c r="N529" s="1113" t="s">
        <v>379</v>
      </c>
      <c r="O529" s="928">
        <v>3206341444</v>
      </c>
      <c r="P529" s="928"/>
      <c r="Q529" s="928" t="s">
        <v>1987</v>
      </c>
      <c r="R529" s="928" t="s">
        <v>53</v>
      </c>
      <c r="S529" s="928" t="s">
        <v>54</v>
      </c>
      <c r="T529" s="928" t="s">
        <v>12504</v>
      </c>
      <c r="U529" s="1250"/>
      <c r="V529" s="1301" t="s">
        <v>57</v>
      </c>
      <c r="W529" s="1302" t="s">
        <v>57</v>
      </c>
      <c r="X529" s="931" t="s">
        <v>12511</v>
      </c>
      <c r="Y529" s="1261"/>
      <c r="Z529" s="1259"/>
      <c r="AA529" s="1259"/>
      <c r="AB529" s="1259"/>
      <c r="AC529" s="1271"/>
      <c r="AD529" s="1254" t="s">
        <v>296</v>
      </c>
      <c r="AE529" s="1261"/>
      <c r="AF529" s="1319" t="s">
        <v>59</v>
      </c>
      <c r="AG529" s="1255" t="s">
        <v>59</v>
      </c>
      <c r="AH529" s="1255" t="s">
        <v>59</v>
      </c>
      <c r="AI529" s="1255" t="s">
        <v>59</v>
      </c>
      <c r="AJ529" s="1255" t="s">
        <v>59</v>
      </c>
      <c r="AK529" s="1255" t="s">
        <v>59</v>
      </c>
      <c r="AL529" s="1255" t="s">
        <v>174</v>
      </c>
      <c r="AM529" s="1247"/>
      <c r="AN529" s="1252"/>
      <c r="AO529" s="1287" t="s">
        <v>12512</v>
      </c>
      <c r="AP529" s="1247"/>
      <c r="AQ529" s="1248" t="str" cm="1">
        <f t="array" ref="AQ529">IF(AD529="NO FAVORABLE","NO FAVORABLE",IF(SUMPRODUCT(--(TRIM(AF529:AK529)&lt;&gt;"SI"),--(TRIM(AF529:AK529)&lt;&gt;"NA"))&gt;0,"SUBSANAR","APROBADA CR"))</f>
        <v>APROBADA CR</v>
      </c>
    </row>
    <row r="530" spans="1:43" s="1249" customFormat="1" ht="14.4" x14ac:dyDescent="0.3">
      <c r="A530" s="1282" t="s">
        <v>11462</v>
      </c>
      <c r="B530" s="928" t="s">
        <v>11463</v>
      </c>
      <c r="C530" s="928">
        <v>1592</v>
      </c>
      <c r="D530" s="899" t="s">
        <v>45</v>
      </c>
      <c r="E530" s="928" t="s">
        <v>5226</v>
      </c>
      <c r="F530" s="928"/>
      <c r="G530" s="928" t="s">
        <v>2849</v>
      </c>
      <c r="H530" s="928" t="s">
        <v>1803</v>
      </c>
      <c r="I530" s="1239" t="str">
        <f t="shared" si="25"/>
        <v>RUTH   BERRIO  VERGARA</v>
      </c>
      <c r="J530" s="1323" t="s">
        <v>50</v>
      </c>
      <c r="K530" s="928">
        <v>39156999</v>
      </c>
      <c r="L530" s="929">
        <v>25255</v>
      </c>
      <c r="M530" s="928">
        <v>56</v>
      </c>
      <c r="N530" s="1113" t="s">
        <v>379</v>
      </c>
      <c r="O530" s="928">
        <v>3206341544</v>
      </c>
      <c r="P530" s="928"/>
      <c r="Q530" s="928" t="s">
        <v>2001</v>
      </c>
      <c r="R530" s="928" t="s">
        <v>53</v>
      </c>
      <c r="S530" s="928" t="s">
        <v>54</v>
      </c>
      <c r="T530" s="928" t="s">
        <v>12504</v>
      </c>
      <c r="U530" s="1250"/>
      <c r="V530" s="1301" t="s">
        <v>57</v>
      </c>
      <c r="W530" s="1302" t="s">
        <v>57</v>
      </c>
      <c r="X530" s="1251" t="s">
        <v>57</v>
      </c>
      <c r="Y530" s="1261"/>
      <c r="Z530" s="1259"/>
      <c r="AA530" s="1259"/>
      <c r="AB530" s="1259"/>
      <c r="AC530" s="1271"/>
      <c r="AD530" s="1254" t="s">
        <v>296</v>
      </c>
      <c r="AE530" s="1261"/>
      <c r="AF530" s="1303" t="s">
        <v>59</v>
      </c>
      <c r="AG530" s="1263" t="s">
        <v>57</v>
      </c>
      <c r="AH530" s="1263" t="s">
        <v>59</v>
      </c>
      <c r="AI530" s="1263" t="s">
        <v>59</v>
      </c>
      <c r="AJ530" s="1263" t="s">
        <v>59</v>
      </c>
      <c r="AK530" s="1263" t="s">
        <v>59</v>
      </c>
      <c r="AL530" s="1263" t="s">
        <v>138</v>
      </c>
      <c r="AM530" s="1247"/>
      <c r="AN530" s="1252"/>
      <c r="AO530" s="1287" t="s">
        <v>12513</v>
      </c>
      <c r="AP530" s="1247"/>
      <c r="AQ530" s="1248" t="str" cm="1">
        <f t="array" ref="AQ530">IF(AD530="NO FAVORABLE","NO FAVORABLE",IF(SUMPRODUCT(--(TRIM(AF530:AK530)&lt;&gt;"SI"),--(TRIM(AF530:AK530)&lt;&gt;"NA"))&gt;0,"SUBSANAR","APROBADA CR"))</f>
        <v>APROBADA CR</v>
      </c>
    </row>
    <row r="531" spans="1:43" s="1249" customFormat="1" ht="14.4" x14ac:dyDescent="0.3">
      <c r="A531" s="1282" t="s">
        <v>11462</v>
      </c>
      <c r="B531" s="928" t="s">
        <v>11463</v>
      </c>
      <c r="C531" s="928">
        <v>1594</v>
      </c>
      <c r="D531" s="899" t="s">
        <v>45</v>
      </c>
      <c r="E531" s="928" t="s">
        <v>12514</v>
      </c>
      <c r="F531" s="928"/>
      <c r="G531" s="928" t="s">
        <v>12515</v>
      </c>
      <c r="H531" s="928" t="s">
        <v>1971</v>
      </c>
      <c r="I531" s="1239" t="str">
        <f t="shared" si="25"/>
        <v xml:space="preserve">ALLIS   AYARZA  PIEDRAHITA </v>
      </c>
      <c r="J531" s="1323" t="s">
        <v>50</v>
      </c>
      <c r="K531" s="928">
        <v>39302923</v>
      </c>
      <c r="L531" s="929">
        <v>23243</v>
      </c>
      <c r="M531" s="928">
        <v>62</v>
      </c>
      <c r="N531" s="1113" t="s">
        <v>379</v>
      </c>
      <c r="O531" s="928">
        <v>3216235074</v>
      </c>
      <c r="P531" s="928"/>
      <c r="Q531" s="928" t="s">
        <v>1783</v>
      </c>
      <c r="R531" s="928" t="s">
        <v>53</v>
      </c>
      <c r="S531" s="928" t="s">
        <v>54</v>
      </c>
      <c r="T531" s="928" t="s">
        <v>12504</v>
      </c>
      <c r="U531" s="1250"/>
      <c r="V531" s="1301" t="s">
        <v>57</v>
      </c>
      <c r="W531" s="1302" t="s">
        <v>57</v>
      </c>
      <c r="X531" s="1251" t="s">
        <v>57</v>
      </c>
      <c r="Y531" s="1261"/>
      <c r="Z531" s="1259"/>
      <c r="AA531" s="1259"/>
      <c r="AB531" s="1259"/>
      <c r="AC531" s="1271"/>
      <c r="AD531" s="1259" t="s">
        <v>58</v>
      </c>
      <c r="AE531" s="1261"/>
      <c r="AF531" s="1319" t="s">
        <v>59</v>
      </c>
      <c r="AG531" s="1255" t="s">
        <v>57</v>
      </c>
      <c r="AH531" s="1255" t="s">
        <v>59</v>
      </c>
      <c r="AI531" s="1255" t="s">
        <v>59</v>
      </c>
      <c r="AJ531" s="1255" t="s">
        <v>59</v>
      </c>
      <c r="AK531" s="1255" t="s">
        <v>59</v>
      </c>
      <c r="AL531" s="1255"/>
      <c r="AM531" s="1247"/>
      <c r="AN531" s="1252"/>
      <c r="AO531" s="1252" t="s">
        <v>393</v>
      </c>
      <c r="AP531" s="1255"/>
      <c r="AQ531" s="1248" t="str" cm="1">
        <f t="array" ref="AQ531">IF(AD531="NO FAVORABLE","NO FAVORABLE",IF(SUMPRODUCT(--(TRIM(AF531:AK531)&lt;&gt;"SI"),--(TRIM(AF531:AK531)&lt;&gt;"NA"))&gt;0,"SUBSANAR","APROBADA CR"))</f>
        <v>APROBADA CR</v>
      </c>
    </row>
    <row r="532" spans="1:43" s="1249" customFormat="1" ht="14.4" x14ac:dyDescent="0.3">
      <c r="A532" s="1282" t="s">
        <v>11462</v>
      </c>
      <c r="B532" s="928" t="s">
        <v>11463</v>
      </c>
      <c r="C532" s="928">
        <v>1595</v>
      </c>
      <c r="D532" s="899" t="s">
        <v>45</v>
      </c>
      <c r="E532" s="928" t="s">
        <v>12516</v>
      </c>
      <c r="F532" s="928"/>
      <c r="G532" s="928" t="s">
        <v>489</v>
      </c>
      <c r="H532" s="928" t="s">
        <v>386</v>
      </c>
      <c r="I532" s="1239" t="str">
        <f t="shared" si="25"/>
        <v>RUSMIRA   ROMERO HERRERA</v>
      </c>
      <c r="J532" s="1323" t="s">
        <v>50</v>
      </c>
      <c r="K532" s="928">
        <v>1040368144</v>
      </c>
      <c r="L532" s="929">
        <v>33918</v>
      </c>
      <c r="M532" s="928">
        <v>33</v>
      </c>
      <c r="N532" s="1113" t="s">
        <v>379</v>
      </c>
      <c r="O532" s="928">
        <v>3147685464</v>
      </c>
      <c r="P532" s="928"/>
      <c r="Q532" s="928" t="s">
        <v>2001</v>
      </c>
      <c r="R532" s="928" t="s">
        <v>53</v>
      </c>
      <c r="S532" s="928" t="s">
        <v>54</v>
      </c>
      <c r="T532" s="928" t="s">
        <v>12504</v>
      </c>
      <c r="U532" s="1250"/>
      <c r="V532" s="1301" t="s">
        <v>57</v>
      </c>
      <c r="W532" s="1302" t="s">
        <v>57</v>
      </c>
      <c r="X532" s="931" t="s">
        <v>12134</v>
      </c>
      <c r="Y532" s="1261"/>
      <c r="Z532" s="1259"/>
      <c r="AA532" s="1259"/>
      <c r="AB532" s="1259"/>
      <c r="AC532" s="1271"/>
      <c r="AD532" s="1259" t="s">
        <v>58</v>
      </c>
      <c r="AE532" s="1261"/>
      <c r="AF532" s="1262" t="s">
        <v>59</v>
      </c>
      <c r="AG532" s="1247" t="s">
        <v>59</v>
      </c>
      <c r="AH532" s="1247" t="s">
        <v>59</v>
      </c>
      <c r="AI532" s="1247" t="s">
        <v>59</v>
      </c>
      <c r="AJ532" s="1247" t="s">
        <v>59</v>
      </c>
      <c r="AK532" s="1247" t="s">
        <v>59</v>
      </c>
      <c r="AL532" s="1247" t="s">
        <v>114</v>
      </c>
      <c r="AM532" s="1247"/>
      <c r="AN532" s="1252"/>
      <c r="AO532" s="1285" t="s">
        <v>12517</v>
      </c>
      <c r="AP532" s="1247"/>
      <c r="AQ532" s="1248" t="str" cm="1">
        <f t="array" ref="AQ532">IF(AD532="NO FAVORABLE","NO FAVORABLE",IF(SUMPRODUCT(--(TRIM(AF532:AK532)&lt;&gt;"SI"),--(TRIM(AF532:AK532)&lt;&gt;"NA"))&gt;0,"SUBSANAR","APROBADA CR"))</f>
        <v>APROBADA CR</v>
      </c>
    </row>
    <row r="533" spans="1:43" s="1249" customFormat="1" ht="14.4" x14ac:dyDescent="0.3">
      <c r="A533" s="1282" t="s">
        <v>11462</v>
      </c>
      <c r="B533" s="928" t="s">
        <v>11463</v>
      </c>
      <c r="C533" s="928">
        <v>1596</v>
      </c>
      <c r="D533" s="899" t="s">
        <v>45</v>
      </c>
      <c r="E533" s="928" t="s">
        <v>9315</v>
      </c>
      <c r="F533" s="928"/>
      <c r="G533" s="928" t="s">
        <v>12518</v>
      </c>
      <c r="H533" s="928" t="s">
        <v>12519</v>
      </c>
      <c r="I533" s="1239" t="str">
        <f t="shared" si="25"/>
        <v xml:space="preserve">DOMINGA   PRIETO  VIVES </v>
      </c>
      <c r="J533" s="1323" t="s">
        <v>50</v>
      </c>
      <c r="K533" s="928">
        <v>39308928</v>
      </c>
      <c r="L533" s="929">
        <v>23076</v>
      </c>
      <c r="M533" s="928">
        <v>62</v>
      </c>
      <c r="N533" s="1113" t="s">
        <v>379</v>
      </c>
      <c r="O533" s="928">
        <v>3113111949</v>
      </c>
      <c r="P533" s="928"/>
      <c r="Q533" s="928" t="s">
        <v>505</v>
      </c>
      <c r="R533" s="928" t="s">
        <v>53</v>
      </c>
      <c r="S533" s="928" t="s">
        <v>54</v>
      </c>
      <c r="T533" s="928" t="s">
        <v>12504</v>
      </c>
      <c r="U533" s="1250"/>
      <c r="V533" s="1301" t="s">
        <v>57</v>
      </c>
      <c r="W533" s="1302" t="s">
        <v>57</v>
      </c>
      <c r="X533" s="1251" t="s">
        <v>57</v>
      </c>
      <c r="Y533" s="1261"/>
      <c r="Z533" s="1259"/>
      <c r="AA533" s="1259"/>
      <c r="AB533" s="1259"/>
      <c r="AC533" s="1271"/>
      <c r="AD533" s="1259" t="s">
        <v>58</v>
      </c>
      <c r="AE533" s="1261"/>
      <c r="AF533" s="1262" t="s">
        <v>59</v>
      </c>
      <c r="AG533" s="1247" t="s">
        <v>59</v>
      </c>
      <c r="AH533" s="1247" t="s">
        <v>59</v>
      </c>
      <c r="AI533" s="1247" t="s">
        <v>59</v>
      </c>
      <c r="AJ533" s="1247" t="s">
        <v>59</v>
      </c>
      <c r="AK533" s="1247" t="s">
        <v>59</v>
      </c>
      <c r="AL533" s="1247" t="s">
        <v>194</v>
      </c>
      <c r="AM533" s="1247"/>
      <c r="AN533" s="1252"/>
      <c r="AO533" s="1252" t="s">
        <v>393</v>
      </c>
      <c r="AP533" s="1263"/>
      <c r="AQ533" s="1248" t="str" cm="1">
        <f t="array" ref="AQ533">IF(AD533="NO FAVORABLE","NO FAVORABLE",IF(SUMPRODUCT(--(TRIM(AF533:AK533)&lt;&gt;"SI"),--(TRIM(AF533:AK533)&lt;&gt;"NA"))&gt;0,"SUBSANAR","APROBADA CR"))</f>
        <v>APROBADA CR</v>
      </c>
    </row>
    <row r="534" spans="1:43" s="1249" customFormat="1" ht="14.4" x14ac:dyDescent="0.3">
      <c r="A534" s="1282" t="s">
        <v>11462</v>
      </c>
      <c r="B534" s="928" t="s">
        <v>11463</v>
      </c>
      <c r="C534" s="928">
        <v>1597</v>
      </c>
      <c r="D534" s="899" t="s">
        <v>45</v>
      </c>
      <c r="E534" s="928" t="s">
        <v>5635</v>
      </c>
      <c r="F534" s="928"/>
      <c r="G534" s="928" t="s">
        <v>1219</v>
      </c>
      <c r="H534" s="928" t="s">
        <v>1380</v>
      </c>
      <c r="I534" s="1239" t="str">
        <f t="shared" si="25"/>
        <v xml:space="preserve">GREGORIA   HERRERA  TORRES </v>
      </c>
      <c r="J534" s="1323" t="s">
        <v>50</v>
      </c>
      <c r="K534" s="928">
        <v>1039083409</v>
      </c>
      <c r="L534" s="929">
        <v>20265</v>
      </c>
      <c r="M534" s="928">
        <v>70</v>
      </c>
      <c r="N534" s="1113" t="s">
        <v>379</v>
      </c>
      <c r="O534" s="928">
        <v>3105153389</v>
      </c>
      <c r="P534" s="928"/>
      <c r="Q534" s="928"/>
      <c r="R534" s="928" t="s">
        <v>53</v>
      </c>
      <c r="S534" s="928" t="s">
        <v>54</v>
      </c>
      <c r="T534" s="928" t="s">
        <v>12504</v>
      </c>
      <c r="U534" s="1250"/>
      <c r="V534" s="1301" t="s">
        <v>57</v>
      </c>
      <c r="W534" s="1302" t="s">
        <v>57</v>
      </c>
      <c r="X534" s="931" t="s">
        <v>12520</v>
      </c>
      <c r="Y534" s="1261"/>
      <c r="Z534" s="1259"/>
      <c r="AA534" s="1259"/>
      <c r="AB534" s="1259"/>
      <c r="AC534" s="1271"/>
      <c r="AD534" s="1254" t="s">
        <v>296</v>
      </c>
      <c r="AE534" s="1261"/>
      <c r="AF534" s="1262" t="s">
        <v>59</v>
      </c>
      <c r="AG534" s="1247" t="s">
        <v>57</v>
      </c>
      <c r="AH534" s="1247" t="s">
        <v>59</v>
      </c>
      <c r="AI534" s="1247" t="s">
        <v>59</v>
      </c>
      <c r="AJ534" s="1247" t="s">
        <v>59</v>
      </c>
      <c r="AK534" s="1247" t="s">
        <v>59</v>
      </c>
      <c r="AL534" s="1247" t="s">
        <v>220</v>
      </c>
      <c r="AM534" s="1247"/>
      <c r="AN534" s="1252"/>
      <c r="AO534" s="1287" t="s">
        <v>12521</v>
      </c>
      <c r="AP534" s="1247"/>
      <c r="AQ534" s="1248" t="str" cm="1">
        <f t="array" ref="AQ534">IF(AD534="NO FAVORABLE","NO FAVORABLE",IF(SUMPRODUCT(--(TRIM(AF534:AK534)&lt;&gt;"SI"),--(TRIM(AF534:AK534)&lt;&gt;"NA"))&gt;0,"SUBSANAR","APROBADA CR"))</f>
        <v>APROBADA CR</v>
      </c>
    </row>
    <row r="535" spans="1:43" s="1249" customFormat="1" ht="14.4" x14ac:dyDescent="0.3">
      <c r="A535" s="1282" t="s">
        <v>11462</v>
      </c>
      <c r="B535" s="928" t="s">
        <v>11463</v>
      </c>
      <c r="C535" s="928">
        <v>1600</v>
      </c>
      <c r="D535" s="1532" t="s">
        <v>45</v>
      </c>
      <c r="E535" s="928" t="s">
        <v>2737</v>
      </c>
      <c r="F535" s="928"/>
      <c r="G535" s="928" t="s">
        <v>4781</v>
      </c>
      <c r="H535" s="928" t="s">
        <v>3175</v>
      </c>
      <c r="I535" s="1530" t="str">
        <f t="shared" si="25"/>
        <v xml:space="preserve">NORAIDA   CUADRADO ROMERO </v>
      </c>
      <c r="J535" s="1323" t="s">
        <v>50</v>
      </c>
      <c r="K535" s="928">
        <v>1039085902</v>
      </c>
      <c r="L535" s="929">
        <v>32340</v>
      </c>
      <c r="M535" s="928"/>
      <c r="N535" s="1113" t="s">
        <v>379</v>
      </c>
      <c r="O535" s="928">
        <v>3207927029</v>
      </c>
      <c r="P535" s="928"/>
      <c r="Q535" s="928" t="s">
        <v>1809</v>
      </c>
      <c r="R535" s="928" t="s">
        <v>53</v>
      </c>
      <c r="S535" s="928" t="s">
        <v>54</v>
      </c>
      <c r="T535" s="928" t="s">
        <v>12504</v>
      </c>
      <c r="U535" s="1250"/>
      <c r="V535" s="1301" t="s">
        <v>57</v>
      </c>
      <c r="W535" s="1326" t="s">
        <v>57</v>
      </c>
      <c r="X535" s="1320" t="s">
        <v>57</v>
      </c>
      <c r="Y535" s="1261"/>
      <c r="Z535" s="1259"/>
      <c r="AA535" s="1259"/>
      <c r="AB535" s="1259"/>
      <c r="AC535" s="1271"/>
      <c r="AD535" s="1259" t="s">
        <v>58</v>
      </c>
      <c r="AE535" s="1610"/>
      <c r="AF535" s="1266" t="s">
        <v>59</v>
      </c>
      <c r="AG535" s="1266" t="s">
        <v>59</v>
      </c>
      <c r="AH535" s="1266" t="s">
        <v>59</v>
      </c>
      <c r="AI535" s="1266" t="s">
        <v>59</v>
      </c>
      <c r="AJ535" s="1266" t="s">
        <v>59</v>
      </c>
      <c r="AK535" s="1266" t="s">
        <v>59</v>
      </c>
      <c r="AL535" s="1266" t="s">
        <v>138</v>
      </c>
      <c r="AM535" s="1262"/>
      <c r="AN535" s="1252"/>
      <c r="AO535" s="1252" t="s">
        <v>393</v>
      </c>
      <c r="AP535" s="1263"/>
      <c r="AQ535" s="1248" t="str" cm="1">
        <f t="array" ref="AQ535">IF(AD535="NO FAVORABLE","NO FAVORABLE",IF(SUMPRODUCT(--(TRIM(AF535:AK535)&lt;&gt;"SI"),--(TRIM(AF535:AK535)&lt;&gt;"NA"))&gt;0,"SUBSANAR","APROBADA CR"))</f>
        <v>APROBADA CR</v>
      </c>
    </row>
    <row r="536" spans="1:43" s="1249" customFormat="1" ht="14.4" x14ac:dyDescent="0.3">
      <c r="A536" s="1282" t="s">
        <v>11462</v>
      </c>
      <c r="B536" s="928" t="s">
        <v>11463</v>
      </c>
      <c r="C536" s="928">
        <v>1602</v>
      </c>
      <c r="D536" s="899" t="s">
        <v>45</v>
      </c>
      <c r="E536" s="928" t="s">
        <v>1348</v>
      </c>
      <c r="F536" s="928" t="s">
        <v>12522</v>
      </c>
      <c r="G536" s="928" t="s">
        <v>3805</v>
      </c>
      <c r="H536" s="928" t="s">
        <v>12493</v>
      </c>
      <c r="I536" s="1239" t="str">
        <f t="shared" si="25"/>
        <v xml:space="preserve">LUZ  DEYCI  CHAVERRA  ESPINOZA </v>
      </c>
      <c r="J536" s="1323" t="s">
        <v>50</v>
      </c>
      <c r="K536" s="928">
        <v>1148944755</v>
      </c>
      <c r="L536" s="929">
        <v>33206</v>
      </c>
      <c r="M536" s="928">
        <v>34</v>
      </c>
      <c r="N536" s="1113" t="s">
        <v>379</v>
      </c>
      <c r="O536" s="928">
        <v>3004540769</v>
      </c>
      <c r="P536" s="928"/>
      <c r="Q536" s="928" t="s">
        <v>1870</v>
      </c>
      <c r="R536" s="928" t="s">
        <v>53</v>
      </c>
      <c r="S536" s="928" t="s">
        <v>54</v>
      </c>
      <c r="T536" s="928" t="s">
        <v>12504</v>
      </c>
      <c r="U536" s="1250"/>
      <c r="V536" s="1301" t="s">
        <v>57</v>
      </c>
      <c r="W536" s="1327" t="s">
        <v>57</v>
      </c>
      <c r="X536" s="1328" t="s">
        <v>57</v>
      </c>
      <c r="Y536" s="1261"/>
      <c r="Z536" s="1259"/>
      <c r="AA536" s="1259"/>
      <c r="AB536" s="1259"/>
      <c r="AC536" s="1271"/>
      <c r="AD536" s="1259" t="s">
        <v>58</v>
      </c>
      <c r="AE536" s="1261"/>
      <c r="AF536" s="1319" t="s">
        <v>59</v>
      </c>
      <c r="AG536" s="1255" t="s">
        <v>59</v>
      </c>
      <c r="AH536" s="1255" t="s">
        <v>59</v>
      </c>
      <c r="AI536" s="1255" t="s">
        <v>59</v>
      </c>
      <c r="AJ536" s="1255" t="s">
        <v>59</v>
      </c>
      <c r="AK536" s="1340" t="s">
        <v>59</v>
      </c>
      <c r="AL536" s="1255" t="s">
        <v>174</v>
      </c>
      <c r="AM536" s="1247"/>
      <c r="AN536" s="1252"/>
      <c r="AO536" s="1252" t="s">
        <v>393</v>
      </c>
      <c r="AP536" s="1255" t="e">
        <v>#N/A</v>
      </c>
      <c r="AQ536" s="1248" t="str" cm="1">
        <f t="array" ref="AQ536">IF(AD536="NO FAVORABLE","NO FAVORABLE",IF(SUMPRODUCT(--(TRIM(AF536:AK536)&lt;&gt;"SI"),--(TRIM(AF536:AK536)&lt;&gt;"NA"))&gt;0,"SUBSANAR","APROBADA CR"))</f>
        <v>APROBADA CR</v>
      </c>
    </row>
    <row r="537" spans="1:43" s="1249" customFormat="1" ht="14.4" x14ac:dyDescent="0.3">
      <c r="A537" s="1282" t="s">
        <v>11462</v>
      </c>
      <c r="B537" s="928" t="s">
        <v>11463</v>
      </c>
      <c r="C537" s="928">
        <v>1606</v>
      </c>
      <c r="D537" s="899" t="s">
        <v>45</v>
      </c>
      <c r="E537" s="928" t="s">
        <v>12523</v>
      </c>
      <c r="F537" s="928"/>
      <c r="G537" s="928" t="s">
        <v>4858</v>
      </c>
      <c r="H537" s="928" t="s">
        <v>3260</v>
      </c>
      <c r="I537" s="1239" t="str">
        <f t="shared" si="25"/>
        <v>SENILDA   HOYOS  SALGADO</v>
      </c>
      <c r="J537" s="1323" t="s">
        <v>50</v>
      </c>
      <c r="K537" s="928">
        <v>39411562</v>
      </c>
      <c r="L537" s="929">
        <v>20206</v>
      </c>
      <c r="M537" s="928">
        <v>70</v>
      </c>
      <c r="N537" s="1113" t="s">
        <v>379</v>
      </c>
      <c r="O537" s="928">
        <v>3113491880</v>
      </c>
      <c r="P537" s="928"/>
      <c r="Q537" s="928"/>
      <c r="R537" s="928" t="s">
        <v>53</v>
      </c>
      <c r="S537" s="928" t="s">
        <v>54</v>
      </c>
      <c r="T537" s="928" t="s">
        <v>12524</v>
      </c>
      <c r="U537" s="1250"/>
      <c r="V537" s="1301" t="s">
        <v>57</v>
      </c>
      <c r="W537" s="1326" t="s">
        <v>57</v>
      </c>
      <c r="X537" s="1330" t="s">
        <v>12525</v>
      </c>
      <c r="Y537" s="1261"/>
      <c r="Z537" s="1259"/>
      <c r="AA537" s="1259"/>
      <c r="AB537" s="1259"/>
      <c r="AC537" s="1271"/>
      <c r="AD537" s="1254" t="s">
        <v>296</v>
      </c>
      <c r="AE537" s="1261"/>
      <c r="AF537" s="1388" t="s">
        <v>59</v>
      </c>
      <c r="AG537" s="1388" t="s">
        <v>59</v>
      </c>
      <c r="AH537" s="1388" t="s">
        <v>59</v>
      </c>
      <c r="AI537" s="1388" t="s">
        <v>59</v>
      </c>
      <c r="AJ537" s="1388" t="s">
        <v>59</v>
      </c>
      <c r="AK537" s="1616" t="s">
        <v>59</v>
      </c>
      <c r="AL537" s="1388" t="s">
        <v>243</v>
      </c>
      <c r="AM537" s="1247"/>
      <c r="AN537" s="1252"/>
      <c r="AO537" s="1287" t="s">
        <v>12526</v>
      </c>
      <c r="AP537" s="1263" t="s">
        <v>11498</v>
      </c>
      <c r="AQ537" s="1248" t="str" cm="1">
        <f t="array" ref="AQ537">IF(AD537="NO FAVORABLE","NO FAVORABLE",IF(SUMPRODUCT(--(TRIM(AF537:AK537)&lt;&gt;"SI"),--(TRIM(AF537:AK537)&lt;&gt;"NA"))&gt;0,"SUBSANAR","APROBADA CR"))</f>
        <v>APROBADA CR</v>
      </c>
    </row>
    <row r="538" spans="1:43" s="1249" customFormat="1" ht="14.4" x14ac:dyDescent="0.3">
      <c r="A538" s="1282" t="s">
        <v>11462</v>
      </c>
      <c r="B538" s="928" t="s">
        <v>11463</v>
      </c>
      <c r="C538" s="928">
        <v>1608</v>
      </c>
      <c r="D538" s="899" t="s">
        <v>45</v>
      </c>
      <c r="E538" s="928" t="s">
        <v>5174</v>
      </c>
      <c r="F538" s="928" t="s">
        <v>1982</v>
      </c>
      <c r="G538" s="928" t="s">
        <v>4919</v>
      </c>
      <c r="H538" s="928" t="s">
        <v>12528</v>
      </c>
      <c r="I538" s="1239" t="str">
        <f t="shared" si="25"/>
        <v xml:space="preserve">ESTER  MARINA  PACHECO  TALAIGUA </v>
      </c>
      <c r="J538" s="1323" t="s">
        <v>50</v>
      </c>
      <c r="K538" s="928">
        <v>1039101284</v>
      </c>
      <c r="L538" s="929">
        <v>35743</v>
      </c>
      <c r="M538" s="928">
        <v>28</v>
      </c>
      <c r="N538" s="1113" t="s">
        <v>379</v>
      </c>
      <c r="O538" s="928">
        <v>3206995477</v>
      </c>
      <c r="P538" s="928"/>
      <c r="Q538" s="928" t="s">
        <v>2850</v>
      </c>
      <c r="R538" s="928" t="s">
        <v>53</v>
      </c>
      <c r="S538" s="928" t="s">
        <v>54</v>
      </c>
      <c r="T538" s="928" t="s">
        <v>12068</v>
      </c>
      <c r="U538" s="1250"/>
      <c r="V538" s="1301" t="s">
        <v>57</v>
      </c>
      <c r="W538" s="1334" t="s">
        <v>57</v>
      </c>
      <c r="X538" s="1335" t="s">
        <v>57</v>
      </c>
      <c r="Y538" s="1261"/>
      <c r="Z538" s="1259"/>
      <c r="AA538" s="1259"/>
      <c r="AB538" s="1259"/>
      <c r="AC538" s="1271"/>
      <c r="AD538" s="1259" t="s">
        <v>58</v>
      </c>
      <c r="AE538" s="1261"/>
      <c r="AF538" s="1303" t="s">
        <v>59</v>
      </c>
      <c r="AG538" s="1263" t="s">
        <v>59</v>
      </c>
      <c r="AH538" s="1263" t="s">
        <v>59</v>
      </c>
      <c r="AI538" s="1263" t="s">
        <v>59</v>
      </c>
      <c r="AJ538" s="1263" t="s">
        <v>59</v>
      </c>
      <c r="AK538" s="1338" t="s">
        <v>59</v>
      </c>
      <c r="AL538" s="1263" t="s">
        <v>283</v>
      </c>
      <c r="AM538" s="1247"/>
      <c r="AN538" s="1252"/>
      <c r="AO538" s="1252" t="s">
        <v>393</v>
      </c>
      <c r="AP538" s="1253"/>
      <c r="AQ538" s="1248" t="str" cm="1">
        <f t="array" ref="AQ538">IF(AD538="NO FAVORABLE","NO FAVORABLE",IF(SUMPRODUCT(--(TRIM(AF538:AK538)&lt;&gt;"SI"),--(TRIM(AF538:AK538)&lt;&gt;"NA"))&gt;0,"SUBSANAR","APROBADA CR"))</f>
        <v>APROBADA CR</v>
      </c>
    </row>
    <row r="539" spans="1:43" s="1249" customFormat="1" ht="14.4" x14ac:dyDescent="0.3">
      <c r="A539" s="1282" t="s">
        <v>11462</v>
      </c>
      <c r="B539" s="928" t="s">
        <v>11463</v>
      </c>
      <c r="C539" s="928">
        <v>1612</v>
      </c>
      <c r="D539" s="899" t="s">
        <v>45</v>
      </c>
      <c r="E539" s="928" t="s">
        <v>1348</v>
      </c>
      <c r="F539" s="928" t="s">
        <v>1286</v>
      </c>
      <c r="G539" s="928" t="s">
        <v>4903</v>
      </c>
      <c r="H539" s="928" t="s">
        <v>5163</v>
      </c>
      <c r="I539" s="1239" t="str">
        <f t="shared" si="25"/>
        <v xml:space="preserve">LUZ  ADRIANA  DIAZ  POLO </v>
      </c>
      <c r="J539" s="1323" t="s">
        <v>50</v>
      </c>
      <c r="K539" s="928">
        <v>1122415680</v>
      </c>
      <c r="L539" s="929">
        <v>35855</v>
      </c>
      <c r="M539" s="928">
        <v>27</v>
      </c>
      <c r="N539" s="1113" t="s">
        <v>379</v>
      </c>
      <c r="O539" s="928">
        <v>3136988913</v>
      </c>
      <c r="P539" s="928"/>
      <c r="Q539" s="928"/>
      <c r="R539" s="928" t="s">
        <v>53</v>
      </c>
      <c r="S539" s="928" t="s">
        <v>54</v>
      </c>
      <c r="T539" s="928" t="s">
        <v>12530</v>
      </c>
      <c r="U539" s="1250"/>
      <c r="V539" s="1301" t="s">
        <v>57</v>
      </c>
      <c r="W539" s="1326" t="s">
        <v>57</v>
      </c>
      <c r="X539" s="1320" t="s">
        <v>57</v>
      </c>
      <c r="Y539" s="1261"/>
      <c r="Z539" s="1259"/>
      <c r="AA539" s="1259"/>
      <c r="AB539" s="1259"/>
      <c r="AC539" s="1271"/>
      <c r="AD539" s="1259" t="s">
        <v>58</v>
      </c>
      <c r="AE539" s="1261"/>
      <c r="AF539" s="1262" t="s">
        <v>59</v>
      </c>
      <c r="AG539" s="1247" t="s">
        <v>59</v>
      </c>
      <c r="AH539" s="1247" t="s">
        <v>59</v>
      </c>
      <c r="AI539" s="1247" t="s">
        <v>59</v>
      </c>
      <c r="AJ539" s="1247" t="s">
        <v>59</v>
      </c>
      <c r="AK539" s="1266" t="s">
        <v>59</v>
      </c>
      <c r="AL539" s="1247" t="s">
        <v>138</v>
      </c>
      <c r="AM539" s="1247"/>
      <c r="AN539" s="1252"/>
      <c r="AO539" s="1252" t="s">
        <v>393</v>
      </c>
      <c r="AP539" s="1263" t="e">
        <v>#N/A</v>
      </c>
      <c r="AQ539" s="1248" t="str" cm="1">
        <f t="array" ref="AQ539">IF(AD539="NO FAVORABLE","NO FAVORABLE",IF(SUMPRODUCT(--(TRIM(AF539:AK539)&lt;&gt;"SI"),--(TRIM(AF539:AK539)&lt;&gt;"NA"))&gt;0,"SUBSANAR","APROBADA CR"))</f>
        <v>APROBADA CR</v>
      </c>
    </row>
    <row r="540" spans="1:43" s="1249" customFormat="1" ht="14.4" x14ac:dyDescent="0.3">
      <c r="A540" s="1282" t="s">
        <v>11462</v>
      </c>
      <c r="B540" s="928" t="s">
        <v>11463</v>
      </c>
      <c r="C540" s="928">
        <v>1614</v>
      </c>
      <c r="D540" s="899" t="s">
        <v>45</v>
      </c>
      <c r="E540" s="928" t="s">
        <v>1954</v>
      </c>
      <c r="F540" s="928" t="s">
        <v>3411</v>
      </c>
      <c r="G540" s="928" t="s">
        <v>12531</v>
      </c>
      <c r="H540" s="928" t="s">
        <v>2330</v>
      </c>
      <c r="I540" s="1585" t="str">
        <f t="shared" si="25"/>
        <v xml:space="preserve">YESICA  PAOLA  GUTIEREZ  GARCES </v>
      </c>
      <c r="J540" s="1323" t="s">
        <v>50</v>
      </c>
      <c r="K540" s="928">
        <v>1001592407</v>
      </c>
      <c r="L540" s="929">
        <v>34314</v>
      </c>
      <c r="M540" s="928">
        <v>31</v>
      </c>
      <c r="N540" s="1113" t="s">
        <v>379</v>
      </c>
      <c r="O540" s="928">
        <v>3218434905</v>
      </c>
      <c r="P540" s="928"/>
      <c r="Q540" s="928" t="s">
        <v>1987</v>
      </c>
      <c r="R540" s="928" t="s">
        <v>53</v>
      </c>
      <c r="S540" s="928" t="s">
        <v>54</v>
      </c>
      <c r="T540" s="928" t="s">
        <v>12391</v>
      </c>
      <c r="U540" s="1250"/>
      <c r="V540" s="1301" t="s">
        <v>57</v>
      </c>
      <c r="W540" s="1327" t="s">
        <v>57</v>
      </c>
      <c r="X540" s="1328" t="s">
        <v>57</v>
      </c>
      <c r="Y540" s="1261"/>
      <c r="Z540" s="1259"/>
      <c r="AA540" s="1259"/>
      <c r="AB540" s="1259"/>
      <c r="AC540" s="1271"/>
      <c r="AD540" s="1259" t="s">
        <v>58</v>
      </c>
      <c r="AE540" s="1261"/>
      <c r="AF540" s="1262" t="s">
        <v>59</v>
      </c>
      <c r="AG540" s="1247" t="s">
        <v>59</v>
      </c>
      <c r="AH540" s="1247" t="s">
        <v>59</v>
      </c>
      <c r="AI540" s="1247" t="s">
        <v>59</v>
      </c>
      <c r="AJ540" s="1247" t="s">
        <v>59</v>
      </c>
      <c r="AK540" s="1266" t="s">
        <v>59</v>
      </c>
      <c r="AL540" s="1247" t="s">
        <v>70</v>
      </c>
      <c r="AM540" s="1247"/>
      <c r="AN540" s="1252"/>
      <c r="AO540" s="1252" t="s">
        <v>393</v>
      </c>
      <c r="AP540" s="1255"/>
      <c r="AQ540" s="1248" t="str" cm="1">
        <f t="array" ref="AQ540">IF(AD540="NO FAVORABLE","NO FAVORABLE",IF(SUMPRODUCT(--(TRIM(AF540:AK540)&lt;&gt;"SI"),--(TRIM(AF540:AK540)&lt;&gt;"NA"))&gt;0,"SUBSANAR","APROBADA CR"))</f>
        <v>APROBADA CR</v>
      </c>
    </row>
    <row r="541" spans="1:43" s="1249" customFormat="1" ht="14.4" x14ac:dyDescent="0.3">
      <c r="A541" s="1282" t="s">
        <v>11462</v>
      </c>
      <c r="B541" s="928" t="s">
        <v>11463</v>
      </c>
      <c r="C541" s="928">
        <v>1615</v>
      </c>
      <c r="D541" s="899" t="s">
        <v>45</v>
      </c>
      <c r="E541" s="928" t="s">
        <v>11460</v>
      </c>
      <c r="F541" s="928" t="s">
        <v>1391</v>
      </c>
      <c r="G541" s="928" t="s">
        <v>1910</v>
      </c>
      <c r="H541" s="928" t="s">
        <v>8764</v>
      </c>
      <c r="I541" s="1239" t="str">
        <f t="shared" si="25"/>
        <v xml:space="preserve">KENIA  YULIETH  CASTILLO  LARA </v>
      </c>
      <c r="J541" s="1323" t="s">
        <v>50</v>
      </c>
      <c r="K541" s="928">
        <v>1039080933</v>
      </c>
      <c r="L541" s="929">
        <v>37840</v>
      </c>
      <c r="M541" s="928">
        <v>22</v>
      </c>
      <c r="N541" s="1113" t="s">
        <v>379</v>
      </c>
      <c r="O541" s="928">
        <v>3136039309</v>
      </c>
      <c r="P541" s="928"/>
      <c r="Q541" s="928"/>
      <c r="R541" s="928" t="s">
        <v>53</v>
      </c>
      <c r="S541" s="928" t="s">
        <v>54</v>
      </c>
      <c r="T541" s="928" t="s">
        <v>12532</v>
      </c>
      <c r="U541" s="1250"/>
      <c r="V541" s="1301" t="s">
        <v>57</v>
      </c>
      <c r="W541" s="1302" t="s">
        <v>57</v>
      </c>
      <c r="X541" s="1251" t="s">
        <v>57</v>
      </c>
      <c r="Y541" s="1261"/>
      <c r="Z541" s="1259"/>
      <c r="AA541" s="1259"/>
      <c r="AB541" s="1259"/>
      <c r="AC541" s="1271"/>
      <c r="AD541" s="1259" t="s">
        <v>58</v>
      </c>
      <c r="AE541" s="1261"/>
      <c r="AF541" s="1262" t="s">
        <v>59</v>
      </c>
      <c r="AG541" s="1247" t="s">
        <v>59</v>
      </c>
      <c r="AH541" s="1247" t="s">
        <v>59</v>
      </c>
      <c r="AI541" s="1247" t="s">
        <v>59</v>
      </c>
      <c r="AJ541" s="1247" t="s">
        <v>59</v>
      </c>
      <c r="AK541" s="1266" t="s">
        <v>59</v>
      </c>
      <c r="AL541" s="1247" t="s">
        <v>138</v>
      </c>
      <c r="AM541" s="1247"/>
      <c r="AN541" s="1252"/>
      <c r="AO541" s="1252" t="s">
        <v>393</v>
      </c>
      <c r="AP541" s="1247" t="e">
        <v>#N/A</v>
      </c>
      <c r="AQ541" s="1248" t="str" cm="1">
        <f t="array" ref="AQ541">IF(AD541="NO FAVORABLE","NO FAVORABLE",IF(SUMPRODUCT(--(TRIM(AF541:AK541)&lt;&gt;"SI"),--(TRIM(AF541:AK541)&lt;&gt;"NA"))&gt;0,"SUBSANAR","APROBADA CR"))</f>
        <v>APROBADA CR</v>
      </c>
    </row>
    <row r="542" spans="1:43" s="1249" customFormat="1" ht="14.4" x14ac:dyDescent="0.3">
      <c r="A542" s="1282" t="s">
        <v>11462</v>
      </c>
      <c r="B542" s="928" t="s">
        <v>11463</v>
      </c>
      <c r="C542" s="928">
        <v>1617</v>
      </c>
      <c r="D542" s="899" t="s">
        <v>45</v>
      </c>
      <c r="E542" s="928" t="s">
        <v>1209</v>
      </c>
      <c r="F542" s="928" t="s">
        <v>1967</v>
      </c>
      <c r="G542" s="928" t="s">
        <v>12533</v>
      </c>
      <c r="H542" s="928" t="s">
        <v>9301</v>
      </c>
      <c r="I542" s="1239" t="str">
        <f t="shared" si="25"/>
        <v xml:space="preserve">ELIANA  PATRICIA  CALDERIN  ARROYO </v>
      </c>
      <c r="J542" s="1323" t="s">
        <v>50</v>
      </c>
      <c r="K542" s="928">
        <v>1039091490</v>
      </c>
      <c r="L542" s="929">
        <v>33027</v>
      </c>
      <c r="M542" s="928">
        <v>35</v>
      </c>
      <c r="N542" s="1113" t="s">
        <v>379</v>
      </c>
      <c r="O542" s="928">
        <v>32334700107</v>
      </c>
      <c r="P542" s="928"/>
      <c r="Q542" s="928"/>
      <c r="R542" s="928" t="s">
        <v>53</v>
      </c>
      <c r="S542" s="928" t="s">
        <v>54</v>
      </c>
      <c r="T542" s="928" t="s">
        <v>12534</v>
      </c>
      <c r="U542" s="1250"/>
      <c r="V542" s="1301" t="s">
        <v>57</v>
      </c>
      <c r="W542" s="1302" t="s">
        <v>57</v>
      </c>
      <c r="X542" s="1251" t="s">
        <v>57</v>
      </c>
      <c r="Y542" s="1261"/>
      <c r="Z542" s="1259"/>
      <c r="AA542" s="1259"/>
      <c r="AB542" s="1259"/>
      <c r="AC542" s="1271"/>
      <c r="AD542" s="1259" t="s">
        <v>58</v>
      </c>
      <c r="AE542" s="1261"/>
      <c r="AF542" s="1262" t="s">
        <v>59</v>
      </c>
      <c r="AG542" s="1247" t="s">
        <v>59</v>
      </c>
      <c r="AH542" s="1247" t="s">
        <v>59</v>
      </c>
      <c r="AI542" s="1247" t="s">
        <v>59</v>
      </c>
      <c r="AJ542" s="1247" t="s">
        <v>59</v>
      </c>
      <c r="AK542" s="1266" t="s">
        <v>59</v>
      </c>
      <c r="AL542" s="1247" t="s">
        <v>174</v>
      </c>
      <c r="AM542" s="1247"/>
      <c r="AN542" s="1252"/>
      <c r="AO542" s="1252" t="s">
        <v>393</v>
      </c>
      <c r="AP542" s="1247"/>
      <c r="AQ542" s="1248" t="str" cm="1">
        <f t="array" ref="AQ542">IF(AD542="NO FAVORABLE","NO FAVORABLE",IF(SUMPRODUCT(--(TRIM(AF542:AK542)&lt;&gt;"SI"),--(TRIM(AF542:AK542)&lt;&gt;"NA"))&gt;0,"SUBSANAR","APROBADA CR"))</f>
        <v>APROBADA CR</v>
      </c>
    </row>
    <row r="543" spans="1:43" s="1249" customFormat="1" ht="14.4" x14ac:dyDescent="0.3">
      <c r="A543" s="1282" t="s">
        <v>11462</v>
      </c>
      <c r="B543" s="928" t="s">
        <v>11463</v>
      </c>
      <c r="C543" s="928">
        <v>1619</v>
      </c>
      <c r="D543" s="899" t="s">
        <v>45</v>
      </c>
      <c r="E543" s="928" t="s">
        <v>12535</v>
      </c>
      <c r="F543" s="928" t="s">
        <v>1915</v>
      </c>
      <c r="G543" s="928" t="s">
        <v>1910</v>
      </c>
      <c r="H543" s="928" t="s">
        <v>8764</v>
      </c>
      <c r="I543" s="1239" t="str">
        <f t="shared" si="25"/>
        <v xml:space="preserve">KENNY  JOHANA  CASTILLO  LARA </v>
      </c>
      <c r="J543" s="1323" t="s">
        <v>50</v>
      </c>
      <c r="K543" s="928">
        <v>1039080930</v>
      </c>
      <c r="L543" s="929">
        <v>38293</v>
      </c>
      <c r="M543" s="928">
        <v>20</v>
      </c>
      <c r="N543" s="1113" t="s">
        <v>379</v>
      </c>
      <c r="O543" s="928">
        <v>3136039309</v>
      </c>
      <c r="P543" s="928"/>
      <c r="Q543" s="928"/>
      <c r="R543" s="928" t="s">
        <v>53</v>
      </c>
      <c r="S543" s="928" t="s">
        <v>54</v>
      </c>
      <c r="T543" s="928" t="s">
        <v>12536</v>
      </c>
      <c r="U543" s="1250"/>
      <c r="V543" s="1301" t="s">
        <v>57</v>
      </c>
      <c r="W543" s="1302" t="s">
        <v>57</v>
      </c>
      <c r="X543" s="1251" t="s">
        <v>57</v>
      </c>
      <c r="Y543" s="1261"/>
      <c r="Z543" s="1259"/>
      <c r="AA543" s="1259"/>
      <c r="AB543" s="1259"/>
      <c r="AC543" s="1271"/>
      <c r="AD543" s="1259" t="s">
        <v>58</v>
      </c>
      <c r="AE543" s="1261"/>
      <c r="AF543" s="1262" t="s">
        <v>59</v>
      </c>
      <c r="AG543" s="1247" t="s">
        <v>59</v>
      </c>
      <c r="AH543" s="1247" t="s">
        <v>59</v>
      </c>
      <c r="AI543" s="1247" t="s">
        <v>59</v>
      </c>
      <c r="AJ543" s="1247" t="s">
        <v>59</v>
      </c>
      <c r="AK543" s="1266" t="s">
        <v>59</v>
      </c>
      <c r="AL543" s="1247" t="s">
        <v>220</v>
      </c>
      <c r="AM543" s="1247"/>
      <c r="AN543" s="1252"/>
      <c r="AO543" s="1252" t="s">
        <v>393</v>
      </c>
      <c r="AP543" s="1247" t="e">
        <v>#N/A</v>
      </c>
      <c r="AQ543" s="1248" t="str" cm="1">
        <f t="array" ref="AQ543">IF(AD543="NO FAVORABLE","NO FAVORABLE",IF(SUMPRODUCT(--(TRIM(AF543:AK543)&lt;&gt;"SI"),--(TRIM(AF543:AK543)&lt;&gt;"NA"))&gt;0,"SUBSANAR","APROBADA CR"))</f>
        <v>APROBADA CR</v>
      </c>
    </row>
    <row r="544" spans="1:43" s="1249" customFormat="1" ht="14.4" x14ac:dyDescent="0.3">
      <c r="A544" s="1282" t="s">
        <v>11462</v>
      </c>
      <c r="B544" s="928" t="s">
        <v>11463</v>
      </c>
      <c r="C544" s="928">
        <v>1621</v>
      </c>
      <c r="D544" s="899" t="s">
        <v>45</v>
      </c>
      <c r="E544" s="928" t="s">
        <v>1911</v>
      </c>
      <c r="F544" s="928" t="s">
        <v>1226</v>
      </c>
      <c r="G544" s="928" t="s">
        <v>12537</v>
      </c>
      <c r="H544" s="928" t="s">
        <v>9301</v>
      </c>
      <c r="I544" s="1239" t="str">
        <f t="shared" si="25"/>
        <v xml:space="preserve">ANA  DEL CARMEN  LACHARME  ARROYO </v>
      </c>
      <c r="J544" s="1323" t="s">
        <v>50</v>
      </c>
      <c r="K544" s="928">
        <v>1039079096</v>
      </c>
      <c r="L544" s="929">
        <v>22430</v>
      </c>
      <c r="M544" s="928">
        <v>56</v>
      </c>
      <c r="N544" s="1113" t="s">
        <v>379</v>
      </c>
      <c r="O544" s="928">
        <v>3148859316</v>
      </c>
      <c r="P544" s="928"/>
      <c r="Q544" s="928" t="s">
        <v>511</v>
      </c>
      <c r="R544" s="928" t="s">
        <v>53</v>
      </c>
      <c r="S544" s="928" t="s">
        <v>54</v>
      </c>
      <c r="T544" s="928" t="s">
        <v>12538</v>
      </c>
      <c r="U544" s="1250"/>
      <c r="V544" s="1301" t="s">
        <v>57</v>
      </c>
      <c r="W544" s="1326" t="s">
        <v>57</v>
      </c>
      <c r="X544" s="1320" t="s">
        <v>57</v>
      </c>
      <c r="Y544" s="1261"/>
      <c r="Z544" s="1259"/>
      <c r="AA544" s="1259"/>
      <c r="AB544" s="1259"/>
      <c r="AC544" s="1271"/>
      <c r="AD544" s="1259" t="s">
        <v>58</v>
      </c>
      <c r="AE544" s="1261"/>
      <c r="AF544" s="1262" t="s">
        <v>59</v>
      </c>
      <c r="AG544" s="1247" t="s">
        <v>59</v>
      </c>
      <c r="AH544" s="1247" t="s">
        <v>59</v>
      </c>
      <c r="AI544" s="1247" t="s">
        <v>59</v>
      </c>
      <c r="AJ544" s="1247" t="s">
        <v>59</v>
      </c>
      <c r="AK544" s="1266" t="s">
        <v>59</v>
      </c>
      <c r="AL544" s="1247"/>
      <c r="AM544" s="1247"/>
      <c r="AN544" s="1252"/>
      <c r="AO544" s="1252" t="s">
        <v>393</v>
      </c>
      <c r="AP544" s="1263"/>
      <c r="AQ544" s="1248" t="str" cm="1">
        <f t="array" ref="AQ544">IF(AD544="NO FAVORABLE","NO FAVORABLE",IF(SUMPRODUCT(--(TRIM(AF544:AK544)&lt;&gt;"SI"),--(TRIM(AF544:AK544)&lt;&gt;"NA"))&gt;0,"SUBSANAR","APROBADA CR"))</f>
        <v>APROBADA CR</v>
      </c>
    </row>
    <row r="545" spans="1:43" s="1249" customFormat="1" ht="14.4" x14ac:dyDescent="0.3">
      <c r="A545" s="1282" t="s">
        <v>11462</v>
      </c>
      <c r="B545" s="928" t="s">
        <v>11463</v>
      </c>
      <c r="C545" s="928">
        <v>1623</v>
      </c>
      <c r="D545" s="899" t="s">
        <v>45</v>
      </c>
      <c r="E545" s="928" t="s">
        <v>7509</v>
      </c>
      <c r="F545" s="928" t="s">
        <v>1348</v>
      </c>
      <c r="G545" s="928" t="s">
        <v>12533</v>
      </c>
      <c r="H545" s="928" t="s">
        <v>5631</v>
      </c>
      <c r="I545" s="1239" t="str">
        <f t="shared" si="25"/>
        <v>DANY  LUZ  CALDERIN  CALDERIN</v>
      </c>
      <c r="J545" s="1323" t="s">
        <v>50</v>
      </c>
      <c r="K545" s="928">
        <v>1001592508</v>
      </c>
      <c r="L545" s="929">
        <v>34742</v>
      </c>
      <c r="M545" s="928">
        <v>30</v>
      </c>
      <c r="N545" s="1113" t="s">
        <v>379</v>
      </c>
      <c r="O545" s="928">
        <v>3148500418</v>
      </c>
      <c r="P545" s="928"/>
      <c r="Q545" s="928"/>
      <c r="R545" s="928" t="s">
        <v>53</v>
      </c>
      <c r="S545" s="928" t="s">
        <v>54</v>
      </c>
      <c r="T545" s="928" t="s">
        <v>12534</v>
      </c>
      <c r="U545" s="1250"/>
      <c r="V545" s="1301" t="s">
        <v>57</v>
      </c>
      <c r="W545" s="1327" t="s">
        <v>57</v>
      </c>
      <c r="X545" s="1328" t="s">
        <v>57</v>
      </c>
      <c r="Y545" s="1261"/>
      <c r="Z545" s="1259"/>
      <c r="AA545" s="1259"/>
      <c r="AB545" s="1259"/>
      <c r="AC545" s="1271"/>
      <c r="AD545" s="1259" t="s">
        <v>58</v>
      </c>
      <c r="AE545" s="1261"/>
      <c r="AF545" s="1303" t="s">
        <v>59</v>
      </c>
      <c r="AG545" s="1263" t="s">
        <v>59</v>
      </c>
      <c r="AH545" s="1263" t="s">
        <v>59</v>
      </c>
      <c r="AI545" s="1263" t="s">
        <v>59</v>
      </c>
      <c r="AJ545" s="1263" t="s">
        <v>59</v>
      </c>
      <c r="AK545" s="1338" t="s">
        <v>59</v>
      </c>
      <c r="AL545" s="1263"/>
      <c r="AM545" s="1247"/>
      <c r="AN545" s="1252"/>
      <c r="AO545" s="1252" t="s">
        <v>393</v>
      </c>
      <c r="AP545" s="1255"/>
      <c r="AQ545" s="1248" t="str" cm="1">
        <f t="array" ref="AQ545">IF(AD545="NO FAVORABLE","NO FAVORABLE",IF(SUMPRODUCT(--(TRIM(AF545:AK545)&lt;&gt;"SI"),--(TRIM(AF545:AK545)&lt;&gt;"NA"))&gt;0,"SUBSANAR","APROBADA CR"))</f>
        <v>APROBADA CR</v>
      </c>
    </row>
    <row r="546" spans="1:43" s="1249" customFormat="1" ht="14.4" x14ac:dyDescent="0.3">
      <c r="A546" s="1282" t="s">
        <v>11462</v>
      </c>
      <c r="B546" s="928" t="s">
        <v>11463</v>
      </c>
      <c r="C546" s="928">
        <v>1626</v>
      </c>
      <c r="D546" s="899" t="s">
        <v>45</v>
      </c>
      <c r="E546" s="928" t="s">
        <v>4519</v>
      </c>
      <c r="F546" s="928"/>
      <c r="G546" s="928" t="s">
        <v>5163</v>
      </c>
      <c r="H546" s="928" t="s">
        <v>6625</v>
      </c>
      <c r="I546" s="1239" t="str">
        <f t="shared" si="25"/>
        <v>AYDE   POLO  MONTERO</v>
      </c>
      <c r="J546" s="1323" t="s">
        <v>50</v>
      </c>
      <c r="K546" s="928">
        <v>1064996885</v>
      </c>
      <c r="L546" s="929">
        <v>33499</v>
      </c>
      <c r="M546" s="928">
        <v>33</v>
      </c>
      <c r="N546" s="1113" t="s">
        <v>379</v>
      </c>
      <c r="O546" s="928">
        <v>3235498297</v>
      </c>
      <c r="P546" s="928"/>
      <c r="Q546" s="928"/>
      <c r="R546" s="928" t="s">
        <v>53</v>
      </c>
      <c r="S546" s="928" t="s">
        <v>54</v>
      </c>
      <c r="T546" s="928" t="s">
        <v>12530</v>
      </c>
      <c r="U546" s="1250"/>
      <c r="V546" s="1301" t="s">
        <v>57</v>
      </c>
      <c r="W546" s="1302" t="s">
        <v>57</v>
      </c>
      <c r="X546" s="1251" t="s">
        <v>57</v>
      </c>
      <c r="Y546" s="1261"/>
      <c r="Z546" s="1259"/>
      <c r="AA546" s="1259"/>
      <c r="AB546" s="1259"/>
      <c r="AC546" s="1271"/>
      <c r="AD546" s="1259" t="s">
        <v>58</v>
      </c>
      <c r="AE546" s="1261"/>
      <c r="AF546" s="1262" t="s">
        <v>59</v>
      </c>
      <c r="AG546" s="1247" t="s">
        <v>59</v>
      </c>
      <c r="AH546" s="1247" t="s">
        <v>59</v>
      </c>
      <c r="AI546" s="1247" t="s">
        <v>59</v>
      </c>
      <c r="AJ546" s="1247" t="s">
        <v>59</v>
      </c>
      <c r="AK546" s="1266" t="s">
        <v>59</v>
      </c>
      <c r="AL546" s="1247"/>
      <c r="AM546" s="1247"/>
      <c r="AN546" s="1252"/>
      <c r="AO546" s="1252" t="s">
        <v>393</v>
      </c>
      <c r="AP546" s="1255"/>
      <c r="AQ546" s="1248" t="str" cm="1">
        <f t="array" ref="AQ546">IF(AD546="NO FAVORABLE","NO FAVORABLE",IF(SUMPRODUCT(--(TRIM(AF546:AK546)&lt;&gt;"SI"),--(TRIM(AF546:AK546)&lt;&gt;"NA"))&gt;0,"SUBSANAR","APROBADA CR"))</f>
        <v>APROBADA CR</v>
      </c>
    </row>
    <row r="547" spans="1:43" s="1249" customFormat="1" ht="14.4" x14ac:dyDescent="0.3">
      <c r="A547" s="1282" t="s">
        <v>11462</v>
      </c>
      <c r="B547" s="928" t="s">
        <v>11463</v>
      </c>
      <c r="C547" s="928">
        <v>1629</v>
      </c>
      <c r="D547" s="1532" t="s">
        <v>45</v>
      </c>
      <c r="E547" s="928" t="s">
        <v>12539</v>
      </c>
      <c r="F547" s="928"/>
      <c r="G547" s="928" t="s">
        <v>9414</v>
      </c>
      <c r="H547" s="928" t="s">
        <v>11958</v>
      </c>
      <c r="I547" s="1530" t="str">
        <f t="shared" si="25"/>
        <v xml:space="preserve">MIRLEDIS   TORREGLOSA  CHANTACA </v>
      </c>
      <c r="J547" s="1323" t="s">
        <v>50</v>
      </c>
      <c r="K547" s="928">
        <v>1148146144</v>
      </c>
      <c r="L547" s="929">
        <v>36154</v>
      </c>
      <c r="M547" s="928">
        <v>26</v>
      </c>
      <c r="N547" s="1113" t="s">
        <v>379</v>
      </c>
      <c r="O547" s="928">
        <v>3128191538</v>
      </c>
      <c r="P547" s="928"/>
      <c r="Q547" s="928" t="s">
        <v>1992</v>
      </c>
      <c r="R547" s="928" t="s">
        <v>53</v>
      </c>
      <c r="S547" s="928" t="s">
        <v>54</v>
      </c>
      <c r="T547" s="928" t="s">
        <v>12540</v>
      </c>
      <c r="U547" s="1250"/>
      <c r="V547" s="1301" t="s">
        <v>57</v>
      </c>
      <c r="W547" s="1302" t="s">
        <v>57</v>
      </c>
      <c r="X547" s="1251" t="s">
        <v>57</v>
      </c>
      <c r="Y547" s="1261"/>
      <c r="Z547" s="1259"/>
      <c r="AA547" s="1259"/>
      <c r="AB547" s="1259"/>
      <c r="AC547" s="1271"/>
      <c r="AD547" s="1259" t="s">
        <v>58</v>
      </c>
      <c r="AE547" s="1610"/>
      <c r="AF547" s="321" t="s">
        <v>59</v>
      </c>
      <c r="AG547" s="321" t="s">
        <v>59</v>
      </c>
      <c r="AH547" s="321" t="s">
        <v>59</v>
      </c>
      <c r="AI547" s="321" t="s">
        <v>59</v>
      </c>
      <c r="AJ547" s="321" t="s">
        <v>59</v>
      </c>
      <c r="AK547" s="1266" t="s">
        <v>59</v>
      </c>
      <c r="AL547" s="1266" t="s">
        <v>70</v>
      </c>
      <c r="AM547" s="1262"/>
      <c r="AN547" s="1252"/>
      <c r="AO547" s="1252" t="s">
        <v>393</v>
      </c>
      <c r="AP547" s="1247"/>
      <c r="AQ547" s="1248" t="str" cm="1">
        <f t="array" ref="AQ547">IF(AD547="NO FAVORABLE","NO FAVORABLE",IF(SUMPRODUCT(--(TRIM(AF547:AK547)&lt;&gt;"SI"),--(TRIM(AF547:AK547)&lt;&gt;"NA"))&gt;0,"SUBSANAR","APROBADA CR"))</f>
        <v>APROBADA CR</v>
      </c>
    </row>
    <row r="548" spans="1:43" s="1249" customFormat="1" ht="14.4" x14ac:dyDescent="0.3">
      <c r="A548" s="1282" t="s">
        <v>11462</v>
      </c>
      <c r="B548" s="928" t="s">
        <v>11463</v>
      </c>
      <c r="C548" s="928">
        <v>1630</v>
      </c>
      <c r="D548" s="1532" t="s">
        <v>45</v>
      </c>
      <c r="E548" s="928" t="s">
        <v>1959</v>
      </c>
      <c r="F548" s="928" t="s">
        <v>3408</v>
      </c>
      <c r="G548" s="928" t="s">
        <v>1417</v>
      </c>
      <c r="H548" s="928" t="s">
        <v>3400</v>
      </c>
      <c r="I548" s="1530" t="str">
        <f t="shared" si="25"/>
        <v xml:space="preserve">OLGA  SOFIA  RIOS  VELASQUEZ </v>
      </c>
      <c r="J548" s="1323" t="s">
        <v>50</v>
      </c>
      <c r="K548" s="928">
        <v>25768231</v>
      </c>
      <c r="L548" s="929">
        <v>19072</v>
      </c>
      <c r="M548" s="928">
        <v>73</v>
      </c>
      <c r="N548" s="1113" t="s">
        <v>379</v>
      </c>
      <c r="O548" s="928">
        <v>3215660729</v>
      </c>
      <c r="P548" s="928"/>
      <c r="Q548" s="928" t="s">
        <v>6772</v>
      </c>
      <c r="R548" s="928" t="s">
        <v>53</v>
      </c>
      <c r="S548" s="928" t="s">
        <v>54</v>
      </c>
      <c r="T548" s="928" t="s">
        <v>12068</v>
      </c>
      <c r="U548" s="1250"/>
      <c r="V548" s="1301" t="s">
        <v>57</v>
      </c>
      <c r="W548" s="1302" t="s">
        <v>57</v>
      </c>
      <c r="X548" s="1251" t="s">
        <v>57</v>
      </c>
      <c r="Y548" s="1261"/>
      <c r="Z548" s="1259"/>
      <c r="AA548" s="1259"/>
      <c r="AB548" s="1259"/>
      <c r="AC548" s="1271"/>
      <c r="AD548" s="1259" t="s">
        <v>58</v>
      </c>
      <c r="AE548" s="1610"/>
      <c r="AF548" s="1266" t="s">
        <v>59</v>
      </c>
      <c r="AG548" s="1266" t="s">
        <v>59</v>
      </c>
      <c r="AH548" s="1266" t="s">
        <v>59</v>
      </c>
      <c r="AI548" s="1266" t="s">
        <v>59</v>
      </c>
      <c r="AJ548" s="1266" t="s">
        <v>59</v>
      </c>
      <c r="AK548" s="1266" t="s">
        <v>59</v>
      </c>
      <c r="AL548" s="1266" t="s">
        <v>220</v>
      </c>
      <c r="AM548" s="1262"/>
      <c r="AN548" s="1252"/>
      <c r="AO548" s="1252" t="s">
        <v>393</v>
      </c>
      <c r="AP548" s="1247"/>
      <c r="AQ548" s="1248" t="str" cm="1">
        <f t="array" ref="AQ548">IF(AD548="NO FAVORABLE","NO FAVORABLE",IF(SUMPRODUCT(--(TRIM(AF548:AK548)&lt;&gt;"SI"),--(TRIM(AF548:AK548)&lt;&gt;"NA"))&gt;0,"SUBSANAR","APROBADA CR"))</f>
        <v>APROBADA CR</v>
      </c>
    </row>
    <row r="549" spans="1:43" s="1249" customFormat="1" ht="14.4" x14ac:dyDescent="0.3">
      <c r="A549" s="1282" t="s">
        <v>11462</v>
      </c>
      <c r="B549" s="928" t="s">
        <v>11463</v>
      </c>
      <c r="C549" s="928">
        <v>1631</v>
      </c>
      <c r="D549" s="899" t="s">
        <v>45</v>
      </c>
      <c r="E549" s="928" t="s">
        <v>7536</v>
      </c>
      <c r="F549" s="928"/>
      <c r="G549" s="928" t="s">
        <v>5400</v>
      </c>
      <c r="H549" s="928" t="s">
        <v>1280</v>
      </c>
      <c r="I549" s="1239" t="str">
        <f t="shared" si="25"/>
        <v xml:space="preserve">DANIRIS   NISPERUZA GARCIA </v>
      </c>
      <c r="J549" s="1323" t="s">
        <v>50</v>
      </c>
      <c r="K549" s="928">
        <v>1001594674</v>
      </c>
      <c r="L549" s="929">
        <v>37812</v>
      </c>
      <c r="M549" s="928">
        <v>22</v>
      </c>
      <c r="N549" s="1113" t="s">
        <v>379</v>
      </c>
      <c r="O549" s="928">
        <v>3234339825</v>
      </c>
      <c r="P549" s="928"/>
      <c r="Q549" s="928" t="s">
        <v>1783</v>
      </c>
      <c r="R549" s="928" t="s">
        <v>53</v>
      </c>
      <c r="S549" s="928" t="s">
        <v>54</v>
      </c>
      <c r="T549" s="928" t="s">
        <v>11507</v>
      </c>
      <c r="U549" s="1250"/>
      <c r="V549" s="1301" t="s">
        <v>57</v>
      </c>
      <c r="W549" s="1302" t="s">
        <v>57</v>
      </c>
      <c r="X549" s="1251" t="s">
        <v>57</v>
      </c>
      <c r="Y549" s="1261"/>
      <c r="Z549" s="1259"/>
      <c r="AA549" s="1259"/>
      <c r="AB549" s="1259"/>
      <c r="AC549" s="1271"/>
      <c r="AD549" s="1259" t="s">
        <v>58</v>
      </c>
      <c r="AE549" s="1261"/>
      <c r="AF549" s="1319" t="s">
        <v>59</v>
      </c>
      <c r="AG549" s="1255" t="s">
        <v>59</v>
      </c>
      <c r="AH549" s="1255" t="s">
        <v>59</v>
      </c>
      <c r="AI549" s="1255" t="s">
        <v>59</v>
      </c>
      <c r="AJ549" s="1255" t="s">
        <v>59</v>
      </c>
      <c r="AK549" s="1340" t="s">
        <v>59</v>
      </c>
      <c r="AL549" s="1255"/>
      <c r="AM549" s="1247"/>
      <c r="AN549" s="1252"/>
      <c r="AO549" s="1252" t="s">
        <v>393</v>
      </c>
      <c r="AP549" s="1247"/>
      <c r="AQ549" s="1248" t="str" cm="1">
        <f t="array" ref="AQ549">IF(AD549="NO FAVORABLE","NO FAVORABLE",IF(SUMPRODUCT(--(TRIM(AF549:AK549)&lt;&gt;"SI"),--(TRIM(AF549:AK549)&lt;&gt;"NA"))&gt;0,"SUBSANAR","APROBADA CR"))</f>
        <v>APROBADA CR</v>
      </c>
    </row>
    <row r="550" spans="1:43" s="1249" customFormat="1" ht="14.4" x14ac:dyDescent="0.3">
      <c r="A550" s="1282" t="s">
        <v>11462</v>
      </c>
      <c r="B550" s="928" t="s">
        <v>11463</v>
      </c>
      <c r="C550" s="928">
        <v>1633</v>
      </c>
      <c r="D550" s="899" t="s">
        <v>45</v>
      </c>
      <c r="E550" s="928" t="s">
        <v>2832</v>
      </c>
      <c r="F550" s="928"/>
      <c r="G550" s="928" t="s">
        <v>5163</v>
      </c>
      <c r="H550" s="928" t="s">
        <v>9447</v>
      </c>
      <c r="I550" s="1239" t="str">
        <f t="shared" si="25"/>
        <v xml:space="preserve">ELIANIS   POLO  NISPERUZA </v>
      </c>
      <c r="J550" s="1323" t="s">
        <v>50</v>
      </c>
      <c r="K550" s="928">
        <v>1039080535</v>
      </c>
      <c r="L550" s="929">
        <v>37892</v>
      </c>
      <c r="M550" s="928">
        <v>22</v>
      </c>
      <c r="N550" s="1113" t="s">
        <v>379</v>
      </c>
      <c r="O550" s="928">
        <v>3216416435</v>
      </c>
      <c r="P550" s="928"/>
      <c r="Q550" s="928" t="s">
        <v>1987</v>
      </c>
      <c r="R550" s="928" t="s">
        <v>53</v>
      </c>
      <c r="S550" s="928" t="s">
        <v>54</v>
      </c>
      <c r="T550" s="928" t="s">
        <v>12541</v>
      </c>
      <c r="U550" s="1250"/>
      <c r="V550" s="1301" t="s">
        <v>57</v>
      </c>
      <c r="W550" s="1302" t="s">
        <v>57</v>
      </c>
      <c r="X550" s="1251" t="s">
        <v>57</v>
      </c>
      <c r="Y550" s="1261"/>
      <c r="Z550" s="1259"/>
      <c r="AA550" s="1259"/>
      <c r="AB550" s="1259"/>
      <c r="AC550" s="1271"/>
      <c r="AD550" s="1259" t="s">
        <v>58</v>
      </c>
      <c r="AE550" s="1261"/>
      <c r="AF550" s="1262" t="s">
        <v>59</v>
      </c>
      <c r="AG550" s="1247" t="s">
        <v>59</v>
      </c>
      <c r="AH550" s="1247" t="s">
        <v>59</v>
      </c>
      <c r="AI550" s="1247" t="s">
        <v>59</v>
      </c>
      <c r="AJ550" s="1247" t="s">
        <v>59</v>
      </c>
      <c r="AK550" s="1266" t="s">
        <v>59</v>
      </c>
      <c r="AL550" s="1247" t="s">
        <v>283</v>
      </c>
      <c r="AM550" s="1247"/>
      <c r="AN550" s="1252"/>
      <c r="AO550" s="1252" t="s">
        <v>393</v>
      </c>
      <c r="AP550" s="1247"/>
      <c r="AQ550" s="1248" t="str" cm="1">
        <f t="array" ref="AQ550">IF(AD550="NO FAVORABLE","NO FAVORABLE",IF(SUMPRODUCT(--(TRIM(AF550:AK550)&lt;&gt;"SI"),--(TRIM(AF550:AK550)&lt;&gt;"NA"))&gt;0,"SUBSANAR","APROBADA CR"))</f>
        <v>APROBADA CR</v>
      </c>
    </row>
    <row r="551" spans="1:43" s="1249" customFormat="1" ht="14.4" x14ac:dyDescent="0.3">
      <c r="A551" s="1282" t="s">
        <v>11462</v>
      </c>
      <c r="B551" s="928" t="s">
        <v>11463</v>
      </c>
      <c r="C551" s="928">
        <v>1634</v>
      </c>
      <c r="D551" s="899" t="s">
        <v>45</v>
      </c>
      <c r="E551" s="928" t="s">
        <v>1286</v>
      </c>
      <c r="F551" s="928" t="s">
        <v>1392</v>
      </c>
      <c r="G551" s="928" t="s">
        <v>205</v>
      </c>
      <c r="H551" s="928" t="s">
        <v>4903</v>
      </c>
      <c r="I551" s="1239" t="str">
        <f t="shared" si="25"/>
        <v xml:space="preserve">ADRIANA  ANDREA  ZAPATA  DIAZ </v>
      </c>
      <c r="J551" s="1323" t="s">
        <v>50</v>
      </c>
      <c r="K551" s="928">
        <v>1001160756</v>
      </c>
      <c r="L551" s="929">
        <v>37668</v>
      </c>
      <c r="M551" s="928">
        <v>22</v>
      </c>
      <c r="N551" s="1113" t="s">
        <v>379</v>
      </c>
      <c r="O551" s="928">
        <v>3146736679</v>
      </c>
      <c r="P551" s="928"/>
      <c r="Q551" s="928" t="s">
        <v>1987</v>
      </c>
      <c r="R551" s="928" t="s">
        <v>53</v>
      </c>
      <c r="S551" s="928" t="s">
        <v>54</v>
      </c>
      <c r="T551" s="928" t="s">
        <v>12541</v>
      </c>
      <c r="U551" s="1250"/>
      <c r="V551" s="1301" t="s">
        <v>57</v>
      </c>
      <c r="W551" s="1302" t="s">
        <v>57</v>
      </c>
      <c r="X551" s="1251" t="s">
        <v>57</v>
      </c>
      <c r="Y551" s="1261"/>
      <c r="Z551" s="1259"/>
      <c r="AA551" s="1259"/>
      <c r="AB551" s="1259"/>
      <c r="AC551" s="1271"/>
      <c r="AD551" s="1259" t="s">
        <v>58</v>
      </c>
      <c r="AE551" s="1261"/>
      <c r="AF551" s="1262" t="s">
        <v>59</v>
      </c>
      <c r="AG551" s="1247" t="s">
        <v>59</v>
      </c>
      <c r="AH551" s="1247" t="s">
        <v>59</v>
      </c>
      <c r="AI551" s="1247" t="s">
        <v>59</v>
      </c>
      <c r="AJ551" s="1247" t="s">
        <v>59</v>
      </c>
      <c r="AK551" s="1266" t="s">
        <v>59</v>
      </c>
      <c r="AL551" s="1247"/>
      <c r="AM551" s="1247"/>
      <c r="AN551" s="1252"/>
      <c r="AO551" s="1252" t="s">
        <v>393</v>
      </c>
      <c r="AP551" s="1247"/>
      <c r="AQ551" s="1248" t="str" cm="1">
        <f t="array" ref="AQ551">IF(AD551="NO FAVORABLE","NO FAVORABLE",IF(SUMPRODUCT(--(TRIM(AF551:AK551)&lt;&gt;"SI"),--(TRIM(AF551:AK551)&lt;&gt;"NA"))&gt;0,"SUBSANAR","APROBADA CR"))</f>
        <v>APROBADA CR</v>
      </c>
    </row>
    <row r="552" spans="1:43" s="1249" customFormat="1" ht="14.4" x14ac:dyDescent="0.3">
      <c r="A552" s="1282" t="s">
        <v>11462</v>
      </c>
      <c r="B552" s="928" t="s">
        <v>11463</v>
      </c>
      <c r="C552" s="928">
        <v>1635</v>
      </c>
      <c r="D552" s="899" t="s">
        <v>45</v>
      </c>
      <c r="E552" s="928" t="s">
        <v>1995</v>
      </c>
      <c r="F552" s="928"/>
      <c r="G552" s="928" t="s">
        <v>5161</v>
      </c>
      <c r="H552" s="928" t="s">
        <v>1929</v>
      </c>
      <c r="I552" s="1239" t="str">
        <f t="shared" si="25"/>
        <v xml:space="preserve">LUCELLY   SOLERA  MARTINEZ </v>
      </c>
      <c r="J552" s="1323" t="s">
        <v>50</v>
      </c>
      <c r="K552" s="928">
        <v>1001591117</v>
      </c>
      <c r="L552" s="929">
        <v>35450</v>
      </c>
      <c r="M552" s="928">
        <v>28</v>
      </c>
      <c r="N552" s="1113" t="s">
        <v>379</v>
      </c>
      <c r="O552" s="928">
        <v>3164063484</v>
      </c>
      <c r="P552" s="928"/>
      <c r="Q552" s="928" t="s">
        <v>6772</v>
      </c>
      <c r="R552" s="928" t="s">
        <v>53</v>
      </c>
      <c r="S552" s="928" t="s">
        <v>54</v>
      </c>
      <c r="T552" s="928" t="s">
        <v>12347</v>
      </c>
      <c r="U552" s="1250"/>
      <c r="V552" s="1301" t="s">
        <v>57</v>
      </c>
      <c r="W552" s="1302" t="s">
        <v>57</v>
      </c>
      <c r="X552" s="1251" t="s">
        <v>57</v>
      </c>
      <c r="Y552" s="1261"/>
      <c r="Z552" s="1259"/>
      <c r="AA552" s="1259"/>
      <c r="AB552" s="1259"/>
      <c r="AC552" s="1271"/>
      <c r="AD552" s="1259" t="s">
        <v>58</v>
      </c>
      <c r="AE552" s="1261"/>
      <c r="AF552" s="1262" t="s">
        <v>59</v>
      </c>
      <c r="AG552" s="1247" t="s">
        <v>59</v>
      </c>
      <c r="AH552" s="1247" t="s">
        <v>59</v>
      </c>
      <c r="AI552" s="1247" t="s">
        <v>59</v>
      </c>
      <c r="AJ552" s="1247" t="s">
        <v>59</v>
      </c>
      <c r="AK552" s="1266" t="s">
        <v>59</v>
      </c>
      <c r="AL552" s="1247" t="s">
        <v>283</v>
      </c>
      <c r="AM552" s="1247"/>
      <c r="AN552" s="1252"/>
      <c r="AO552" s="1252" t="s">
        <v>393</v>
      </c>
      <c r="AP552" s="1247" t="e">
        <v>#N/A</v>
      </c>
      <c r="AQ552" s="1248" t="str" cm="1">
        <f t="array" ref="AQ552">IF(AD552="NO FAVORABLE","NO FAVORABLE",IF(SUMPRODUCT(--(TRIM(AF552:AK552)&lt;&gt;"SI"),--(TRIM(AF552:AK552)&lt;&gt;"NA"))&gt;0,"SUBSANAR","APROBADA CR"))</f>
        <v>APROBADA CR</v>
      </c>
    </row>
    <row r="553" spans="1:43" s="1249" customFormat="1" ht="14.4" x14ac:dyDescent="0.3">
      <c r="A553" s="1282" t="s">
        <v>11462</v>
      </c>
      <c r="B553" s="928" t="s">
        <v>11463</v>
      </c>
      <c r="C553" s="928">
        <v>1637</v>
      </c>
      <c r="D553" s="899" t="s">
        <v>45</v>
      </c>
      <c r="E553" s="928" t="s">
        <v>1348</v>
      </c>
      <c r="F553" s="928" t="s">
        <v>855</v>
      </c>
      <c r="G553" s="928" t="s">
        <v>1920</v>
      </c>
      <c r="H553" s="928" t="s">
        <v>2649</v>
      </c>
      <c r="I553" s="1239" t="str">
        <f t="shared" si="25"/>
        <v xml:space="preserve">LUZ  DARY MENDOZA  MONTALVO </v>
      </c>
      <c r="J553" s="1323" t="s">
        <v>50</v>
      </c>
      <c r="K553" s="928">
        <v>32201708</v>
      </c>
      <c r="L553" s="929">
        <v>29201</v>
      </c>
      <c r="M553" s="928">
        <v>46</v>
      </c>
      <c r="N553" s="1113" t="s">
        <v>379</v>
      </c>
      <c r="O553" s="928">
        <v>3205402971</v>
      </c>
      <c r="P553" s="928"/>
      <c r="Q553" s="928" t="s">
        <v>1870</v>
      </c>
      <c r="R553" s="928" t="s">
        <v>53</v>
      </c>
      <c r="S553" s="928" t="s">
        <v>54</v>
      </c>
      <c r="T553" s="928" t="s">
        <v>12240</v>
      </c>
      <c r="U553" s="1250"/>
      <c r="V553" s="1301" t="s">
        <v>57</v>
      </c>
      <c r="W553" s="1302" t="s">
        <v>57</v>
      </c>
      <c r="X553" s="931" t="s">
        <v>12542</v>
      </c>
      <c r="Y553" s="1261"/>
      <c r="Z553" s="1259"/>
      <c r="AA553" s="1259"/>
      <c r="AB553" s="1259"/>
      <c r="AC553" s="1271"/>
      <c r="AD553" s="1254" t="s">
        <v>296</v>
      </c>
      <c r="AE553" s="1261"/>
      <c r="AF553" s="1262" t="s">
        <v>59</v>
      </c>
      <c r="AG553" s="1247" t="s">
        <v>59</v>
      </c>
      <c r="AH553" s="1247" t="s">
        <v>59</v>
      </c>
      <c r="AI553" s="1247" t="s">
        <v>59</v>
      </c>
      <c r="AJ553" s="1247" t="s">
        <v>59</v>
      </c>
      <c r="AK553" s="1266" t="s">
        <v>59</v>
      </c>
      <c r="AL553" s="1247" t="s">
        <v>194</v>
      </c>
      <c r="AM553" s="1247"/>
      <c r="AN553" s="1252"/>
      <c r="AO553" s="1287" t="s">
        <v>12543</v>
      </c>
      <c r="AP553" s="1247" t="e">
        <v>#N/A</v>
      </c>
      <c r="AQ553" s="1248" t="str" cm="1">
        <f t="array" ref="AQ553">IF(AD553="NO FAVORABLE","NO FAVORABLE",IF(SUMPRODUCT(--(TRIM(AF553:AK553)&lt;&gt;"SI"),--(TRIM(AF553:AK553)&lt;&gt;"NA"))&gt;0,"SUBSANAR","APROBADA CR"))</f>
        <v>APROBADA CR</v>
      </c>
    </row>
    <row r="554" spans="1:43" s="1249" customFormat="1" ht="14.4" x14ac:dyDescent="0.3">
      <c r="A554" s="1282" t="s">
        <v>11462</v>
      </c>
      <c r="B554" s="928" t="s">
        <v>11463</v>
      </c>
      <c r="C554" s="928">
        <v>1638</v>
      </c>
      <c r="D554" s="899" t="s">
        <v>45</v>
      </c>
      <c r="E554" s="928" t="s">
        <v>12544</v>
      </c>
      <c r="F554" s="928"/>
      <c r="G554" s="928" t="s">
        <v>9476</v>
      </c>
      <c r="H554" s="928" t="s">
        <v>4916</v>
      </c>
      <c r="I554" s="1239" t="str">
        <f t="shared" si="25"/>
        <v xml:space="preserve">EPIFANIA   MELENDEZ  BERTEL </v>
      </c>
      <c r="J554" s="1323" t="s">
        <v>50</v>
      </c>
      <c r="K554" s="928">
        <v>39155327</v>
      </c>
      <c r="L554" s="929">
        <v>19357</v>
      </c>
      <c r="M554" s="928">
        <v>72</v>
      </c>
      <c r="N554" s="1113" t="s">
        <v>379</v>
      </c>
      <c r="O554" s="928">
        <v>3134727849</v>
      </c>
      <c r="P554" s="928"/>
      <c r="Q554" s="928" t="s">
        <v>2001</v>
      </c>
      <c r="R554" s="928" t="s">
        <v>53</v>
      </c>
      <c r="S554" s="928" t="s">
        <v>54</v>
      </c>
      <c r="T554" s="928" t="s">
        <v>11507</v>
      </c>
      <c r="U554" s="1250"/>
      <c r="V554" s="1301" t="s">
        <v>57</v>
      </c>
      <c r="W554" s="1302" t="s">
        <v>57</v>
      </c>
      <c r="X554" s="931" t="s">
        <v>12545</v>
      </c>
      <c r="Y554" s="1261"/>
      <c r="Z554" s="1259"/>
      <c r="AA554" s="1259"/>
      <c r="AB554" s="1259"/>
      <c r="AC554" s="1271"/>
      <c r="AD554" s="1259" t="s">
        <v>58</v>
      </c>
      <c r="AE554" s="1261"/>
      <c r="AF554" s="1262" t="s">
        <v>59</v>
      </c>
      <c r="AG554" s="1247" t="s">
        <v>59</v>
      </c>
      <c r="AH554" s="1247" t="s">
        <v>59</v>
      </c>
      <c r="AI554" s="1247" t="s">
        <v>59</v>
      </c>
      <c r="AJ554" s="1247" t="s">
        <v>59</v>
      </c>
      <c r="AK554" s="1266" t="s">
        <v>59</v>
      </c>
      <c r="AL554" s="1247" t="s">
        <v>70</v>
      </c>
      <c r="AM554" s="1247"/>
      <c r="AN554" s="1252"/>
      <c r="AO554" s="1285" t="s">
        <v>12546</v>
      </c>
      <c r="AP554" s="1255"/>
      <c r="AQ554" s="1248" t="str" cm="1">
        <f t="array" ref="AQ554">IF(AD554="NO FAVORABLE","NO FAVORABLE",IF(SUMPRODUCT(--(TRIM(AF554:AK554)&lt;&gt;"SI"),--(TRIM(AF554:AK554)&lt;&gt;"NA"))&gt;0,"SUBSANAR","APROBADA CR"))</f>
        <v>APROBADA CR</v>
      </c>
    </row>
    <row r="555" spans="1:43" s="1249" customFormat="1" ht="14.4" x14ac:dyDescent="0.3">
      <c r="A555" s="1282" t="s">
        <v>11462</v>
      </c>
      <c r="B555" s="928" t="s">
        <v>11463</v>
      </c>
      <c r="C555" s="928">
        <v>1639</v>
      </c>
      <c r="D555" s="899" t="s">
        <v>45</v>
      </c>
      <c r="E555" s="928" t="s">
        <v>1209</v>
      </c>
      <c r="F555" s="928"/>
      <c r="G555" s="928" t="s">
        <v>2283</v>
      </c>
      <c r="H555" s="928" t="s">
        <v>12390</v>
      </c>
      <c r="I555" s="1239" t="str">
        <f t="shared" si="25"/>
        <v xml:space="preserve">ELIANA   SIERRA  MACHADO </v>
      </c>
      <c r="J555" s="1323" t="s">
        <v>50</v>
      </c>
      <c r="K555" s="928">
        <v>1039099162</v>
      </c>
      <c r="L555" s="929">
        <v>34868</v>
      </c>
      <c r="M555" s="928">
        <v>30</v>
      </c>
      <c r="N555" s="1113" t="s">
        <v>379</v>
      </c>
      <c r="O555" s="928">
        <v>3105426501</v>
      </c>
      <c r="P555" s="928"/>
      <c r="Q555" s="928"/>
      <c r="R555" s="928" t="s">
        <v>53</v>
      </c>
      <c r="S555" s="928" t="s">
        <v>54</v>
      </c>
      <c r="T555" s="928" t="s">
        <v>11507</v>
      </c>
      <c r="U555" s="1250"/>
      <c r="V555" s="1301" t="s">
        <v>57</v>
      </c>
      <c r="W555" s="1302" t="s">
        <v>57</v>
      </c>
      <c r="X555" s="1251" t="s">
        <v>57</v>
      </c>
      <c r="Y555" s="1261"/>
      <c r="Z555" s="1259"/>
      <c r="AA555" s="1259"/>
      <c r="AB555" s="1259"/>
      <c r="AC555" s="1271"/>
      <c r="AD555" s="1259" t="s">
        <v>58</v>
      </c>
      <c r="AE555" s="1261"/>
      <c r="AF555" s="1262" t="s">
        <v>59</v>
      </c>
      <c r="AG555" s="1247" t="s">
        <v>59</v>
      </c>
      <c r="AH555" s="1247" t="s">
        <v>59</v>
      </c>
      <c r="AI555" s="1247" t="s">
        <v>59</v>
      </c>
      <c r="AJ555" s="1247" t="s">
        <v>59</v>
      </c>
      <c r="AK555" s="1266" t="s">
        <v>59</v>
      </c>
      <c r="AL555" s="1247" t="s">
        <v>138</v>
      </c>
      <c r="AM555" s="1247"/>
      <c r="AN555" s="1252"/>
      <c r="AO555" s="1252" t="s">
        <v>393</v>
      </c>
      <c r="AP555" s="1247"/>
      <c r="AQ555" s="1248" t="str" cm="1">
        <f t="array" ref="AQ555">IF(AD555="NO FAVORABLE","NO FAVORABLE",IF(SUMPRODUCT(--(TRIM(AF555:AK555)&lt;&gt;"SI"),--(TRIM(AF555:AK555)&lt;&gt;"NA"))&gt;0,"SUBSANAR","APROBADA CR"))</f>
        <v>APROBADA CR</v>
      </c>
    </row>
    <row r="556" spans="1:43" s="1249" customFormat="1" ht="14.4" x14ac:dyDescent="0.3">
      <c r="A556" s="1282" t="s">
        <v>11462</v>
      </c>
      <c r="B556" s="928" t="s">
        <v>11463</v>
      </c>
      <c r="C556" s="928">
        <v>1640</v>
      </c>
      <c r="D556" s="899" t="s">
        <v>45</v>
      </c>
      <c r="E556" s="928" t="s">
        <v>12547</v>
      </c>
      <c r="F556" s="928" t="s">
        <v>488</v>
      </c>
      <c r="G556" s="928" t="s">
        <v>4858</v>
      </c>
      <c r="H556" s="928" t="s">
        <v>1913</v>
      </c>
      <c r="I556" s="1239" t="str">
        <f t="shared" si="25"/>
        <v xml:space="preserve">MAGALIS  ROSA HOYOS  JARAMILLO </v>
      </c>
      <c r="J556" s="1323" t="s">
        <v>50</v>
      </c>
      <c r="K556" s="928">
        <v>1001401981</v>
      </c>
      <c r="L556" s="929">
        <v>34763</v>
      </c>
      <c r="M556" s="928">
        <v>30</v>
      </c>
      <c r="N556" s="1113" t="s">
        <v>379</v>
      </c>
      <c r="O556" s="928">
        <v>3206494352</v>
      </c>
      <c r="P556" s="928"/>
      <c r="Q556" s="928" t="s">
        <v>6772</v>
      </c>
      <c r="R556" s="928" t="s">
        <v>53</v>
      </c>
      <c r="S556" s="928" t="s">
        <v>54</v>
      </c>
      <c r="T556" s="928" t="s">
        <v>11507</v>
      </c>
      <c r="U556" s="1250"/>
      <c r="V556" s="1301" t="s">
        <v>57</v>
      </c>
      <c r="W556" s="1326" t="s">
        <v>57</v>
      </c>
      <c r="X556" s="1320" t="s">
        <v>57</v>
      </c>
      <c r="Y556" s="1261"/>
      <c r="Z556" s="1259"/>
      <c r="AA556" s="1259"/>
      <c r="AB556" s="1259"/>
      <c r="AC556" s="1271"/>
      <c r="AD556" s="1259" t="s">
        <v>58</v>
      </c>
      <c r="AE556" s="1261"/>
      <c r="AF556" s="1303" t="s">
        <v>59</v>
      </c>
      <c r="AG556" s="1263" t="s">
        <v>59</v>
      </c>
      <c r="AH556" s="1263" t="s">
        <v>59</v>
      </c>
      <c r="AI556" s="1263" t="s">
        <v>59</v>
      </c>
      <c r="AJ556" s="1263" t="s">
        <v>59</v>
      </c>
      <c r="AK556" s="1338" t="s">
        <v>59</v>
      </c>
      <c r="AL556" s="1263" t="s">
        <v>114</v>
      </c>
      <c r="AM556" s="1247"/>
      <c r="AN556" s="1252"/>
      <c r="AO556" s="1252" t="s">
        <v>393</v>
      </c>
      <c r="AP556" s="1263" t="e">
        <v>#N/A</v>
      </c>
      <c r="AQ556" s="1248" t="str" cm="1">
        <f t="array" ref="AQ556">IF(AD556="NO FAVORABLE","NO FAVORABLE",IF(SUMPRODUCT(--(TRIM(AF556:AK556)&lt;&gt;"SI"),--(TRIM(AF556:AK556)&lt;&gt;"NA"))&gt;0,"SUBSANAR","APROBADA CR"))</f>
        <v>APROBADA CR</v>
      </c>
    </row>
    <row r="557" spans="1:43" s="1249" customFormat="1" ht="14.4" x14ac:dyDescent="0.3">
      <c r="A557" s="1282" t="s">
        <v>11462</v>
      </c>
      <c r="B557" s="928" t="s">
        <v>11463</v>
      </c>
      <c r="C557" s="928">
        <v>1642</v>
      </c>
      <c r="D557" s="1532" t="s">
        <v>45</v>
      </c>
      <c r="E557" s="928" t="s">
        <v>9406</v>
      </c>
      <c r="F557" s="928"/>
      <c r="G557" s="928" t="s">
        <v>4935</v>
      </c>
      <c r="H557" s="928" t="s">
        <v>1219</v>
      </c>
      <c r="I557" s="1530" t="str">
        <f t="shared" ref="I557:I565" si="26">CONCATENATE(E557," ",F557," ",G557," ",H557)</f>
        <v xml:space="preserve">MARLEVIS  PALENCIA  HERRERA </v>
      </c>
      <c r="J557" s="1323" t="s">
        <v>50</v>
      </c>
      <c r="K557" s="928">
        <v>1028039417</v>
      </c>
      <c r="L557" s="929">
        <v>36295</v>
      </c>
      <c r="M557" s="928">
        <v>26</v>
      </c>
      <c r="N557" s="1113" t="s">
        <v>379</v>
      </c>
      <c r="O557" s="928">
        <v>3234783540</v>
      </c>
      <c r="P557" s="928"/>
      <c r="Q557" s="928"/>
      <c r="R557" s="928" t="s">
        <v>53</v>
      </c>
      <c r="S557" s="928" t="s">
        <v>54</v>
      </c>
      <c r="T557" s="928" t="s">
        <v>12548</v>
      </c>
      <c r="U557" s="1250"/>
      <c r="V557" s="1301" t="s">
        <v>57</v>
      </c>
      <c r="W557" s="1327" t="s">
        <v>57</v>
      </c>
      <c r="X557" s="1328" t="s">
        <v>57</v>
      </c>
      <c r="Y557" s="1261"/>
      <c r="Z557" s="1259"/>
      <c r="AA557" s="1259"/>
      <c r="AB557" s="1259"/>
      <c r="AC557" s="1271"/>
      <c r="AD557" s="1259" t="s">
        <v>58</v>
      </c>
      <c r="AE557" s="1610"/>
      <c r="AF557" s="1266" t="s">
        <v>59</v>
      </c>
      <c r="AG557" s="1266" t="s">
        <v>57</v>
      </c>
      <c r="AH557" s="1266" t="s">
        <v>59</v>
      </c>
      <c r="AI557" s="1266" t="s">
        <v>59</v>
      </c>
      <c r="AJ557" s="1266" t="s">
        <v>59</v>
      </c>
      <c r="AK557" s="1266" t="s">
        <v>59</v>
      </c>
      <c r="AL557" s="1266" t="s">
        <v>283</v>
      </c>
      <c r="AM557" s="1262"/>
      <c r="AN557" s="1252"/>
      <c r="AO557" s="1252" t="s">
        <v>393</v>
      </c>
      <c r="AP557" s="1255"/>
      <c r="AQ557" s="1248" t="str" cm="1">
        <f t="array" ref="AQ557">IF(AD557="NO FAVORABLE","NO FAVORABLE",IF(SUMPRODUCT(--(TRIM(AF557:AK557)&lt;&gt;"SI"),--(TRIM(AF557:AK557)&lt;&gt;"NA"))&gt;0,"SUBSANAR","APROBADA CR"))</f>
        <v>APROBADA CR</v>
      </c>
    </row>
    <row r="558" spans="1:43" s="1249" customFormat="1" ht="14.4" x14ac:dyDescent="0.3">
      <c r="A558" s="1282" t="s">
        <v>11462</v>
      </c>
      <c r="B558" s="928" t="s">
        <v>11463</v>
      </c>
      <c r="C558" s="928">
        <v>1645</v>
      </c>
      <c r="D558" s="899" t="s">
        <v>45</v>
      </c>
      <c r="E558" s="928" t="s">
        <v>1911</v>
      </c>
      <c r="F558" s="928" t="s">
        <v>4904</v>
      </c>
      <c r="G558" s="928" t="s">
        <v>1929</v>
      </c>
      <c r="H558" s="928" t="s">
        <v>1929</v>
      </c>
      <c r="I558" s="1239" t="str">
        <f t="shared" si="26"/>
        <v xml:space="preserve">ANA  MILADIS  MARTINEZ  MARTINEZ </v>
      </c>
      <c r="J558" s="1323" t="s">
        <v>50</v>
      </c>
      <c r="K558" s="928">
        <v>1039085855</v>
      </c>
      <c r="L558" s="929">
        <v>27712</v>
      </c>
      <c r="M558" s="928">
        <v>54</v>
      </c>
      <c r="N558" s="1113" t="s">
        <v>379</v>
      </c>
      <c r="O558" s="928">
        <v>3138929496</v>
      </c>
      <c r="P558" s="928"/>
      <c r="Q558" s="928" t="s">
        <v>1987</v>
      </c>
      <c r="R558" s="928" t="s">
        <v>53</v>
      </c>
      <c r="S558" s="928" t="s">
        <v>54</v>
      </c>
      <c r="T558" s="928" t="s">
        <v>11507</v>
      </c>
      <c r="U558" s="1250"/>
      <c r="V558" s="1301" t="s">
        <v>57</v>
      </c>
      <c r="W558" s="1302" t="s">
        <v>57</v>
      </c>
      <c r="X558" s="1251" t="s">
        <v>57</v>
      </c>
      <c r="Y558" s="1261"/>
      <c r="Z558" s="1259"/>
      <c r="AA558" s="1259"/>
      <c r="AB558" s="1259"/>
      <c r="AC558" s="1271"/>
      <c r="AD558" s="1259" t="s">
        <v>58</v>
      </c>
      <c r="AE558" s="1261"/>
      <c r="AF558" s="1319" t="s">
        <v>59</v>
      </c>
      <c r="AG558" s="1255" t="s">
        <v>59</v>
      </c>
      <c r="AH558" s="1255" t="s">
        <v>59</v>
      </c>
      <c r="AI558" s="1255" t="s">
        <v>59</v>
      </c>
      <c r="AJ558" s="1255" t="s">
        <v>59</v>
      </c>
      <c r="AK558" s="1340" t="s">
        <v>59</v>
      </c>
      <c r="AL558" s="1255"/>
      <c r="AM558" s="1247"/>
      <c r="AN558" s="1252"/>
      <c r="AO558" s="1252" t="s">
        <v>393</v>
      </c>
      <c r="AP558" s="1247"/>
      <c r="AQ558" s="1248" t="str" cm="1">
        <f t="array" ref="AQ558">IF(AD558="NO FAVORABLE","NO FAVORABLE",IF(SUMPRODUCT(--(TRIM(AF558:AK558)&lt;&gt;"SI"),--(TRIM(AF558:AK558)&lt;&gt;"NA"))&gt;0,"SUBSANAR","APROBADA CR"))</f>
        <v>APROBADA CR</v>
      </c>
    </row>
    <row r="559" spans="1:43" s="1249" customFormat="1" ht="14.4" x14ac:dyDescent="0.3">
      <c r="A559" s="1282" t="s">
        <v>11462</v>
      </c>
      <c r="B559" s="928" t="s">
        <v>11463</v>
      </c>
      <c r="C559" s="928">
        <v>1647</v>
      </c>
      <c r="D559" s="899" t="s">
        <v>45</v>
      </c>
      <c r="E559" s="928" t="s">
        <v>12549</v>
      </c>
      <c r="F559" s="928" t="s">
        <v>9457</v>
      </c>
      <c r="G559" s="928" t="s">
        <v>5091</v>
      </c>
      <c r="H559" s="928" t="s">
        <v>12238</v>
      </c>
      <c r="I559" s="1239" t="str">
        <f t="shared" si="26"/>
        <v xml:space="preserve">YAN  LEDIS  SOTELO  PINTO </v>
      </c>
      <c r="J559" s="1323" t="s">
        <v>50</v>
      </c>
      <c r="K559" s="928">
        <v>32204018</v>
      </c>
      <c r="L559" s="929">
        <v>31121</v>
      </c>
      <c r="M559" s="928">
        <v>40</v>
      </c>
      <c r="N559" s="1113" t="s">
        <v>379</v>
      </c>
      <c r="O559" s="928">
        <v>322664403</v>
      </c>
      <c r="P559" s="928"/>
      <c r="Q559" s="928" t="s">
        <v>2001</v>
      </c>
      <c r="R559" s="928" t="s">
        <v>53</v>
      </c>
      <c r="S559" s="928" t="s">
        <v>54</v>
      </c>
      <c r="T559" s="928" t="s">
        <v>12290</v>
      </c>
      <c r="U559" s="1250"/>
      <c r="V559" s="1301" t="s">
        <v>57</v>
      </c>
      <c r="W559" s="1302" t="s">
        <v>57</v>
      </c>
      <c r="X559" s="1251" t="s">
        <v>57</v>
      </c>
      <c r="Y559" s="1261"/>
      <c r="Z559" s="1259"/>
      <c r="AA559" s="1259"/>
      <c r="AB559" s="1259"/>
      <c r="AC559" s="1271"/>
      <c r="AD559" s="1259" t="s">
        <v>58</v>
      </c>
      <c r="AE559" s="1261"/>
      <c r="AF559" s="1262" t="s">
        <v>4546</v>
      </c>
      <c r="AG559" s="1247" t="s">
        <v>59</v>
      </c>
      <c r="AH559" s="1247" t="s">
        <v>4546</v>
      </c>
      <c r="AI559" s="1247" t="s">
        <v>59</v>
      </c>
      <c r="AJ559" s="1247" t="s">
        <v>59</v>
      </c>
      <c r="AK559" s="1266" t="s">
        <v>59</v>
      </c>
      <c r="AL559" s="1247" t="s">
        <v>114</v>
      </c>
      <c r="AM559" s="1247"/>
      <c r="AN559" s="1252"/>
      <c r="AO559" s="1252" t="s">
        <v>393</v>
      </c>
      <c r="AP559" s="1247" t="s">
        <v>11498</v>
      </c>
      <c r="AQ559" s="1248" t="str" cm="1">
        <f t="array" ref="AQ559">IF(AD559="NO FAVORABLE","NO FAVORABLE",IF(SUMPRODUCT(--(TRIM(AF559:AK559)&lt;&gt;"SI"),--(TRIM(AF559:AK559)&lt;&gt;"NA"))&gt;0,"SUBSANAR","APROBADA CR"))</f>
        <v>APROBADA CR</v>
      </c>
    </row>
    <row r="560" spans="1:43" s="1249" customFormat="1" ht="14.4" x14ac:dyDescent="0.3">
      <c r="A560" s="1282" t="s">
        <v>11462</v>
      </c>
      <c r="B560" s="928" t="s">
        <v>11463</v>
      </c>
      <c r="C560" s="928">
        <v>1655</v>
      </c>
      <c r="D560" s="899" t="s">
        <v>45</v>
      </c>
      <c r="E560" s="928" t="s">
        <v>1432</v>
      </c>
      <c r="F560" s="928"/>
      <c r="G560" s="928" t="s">
        <v>12527</v>
      </c>
      <c r="H560" s="928" t="s">
        <v>5090</v>
      </c>
      <c r="I560" s="1239" t="str">
        <f t="shared" si="26"/>
        <v xml:space="preserve">LILIANA   MARMOLEJO  DE HOYOS </v>
      </c>
      <c r="J560" s="1323" t="s">
        <v>50</v>
      </c>
      <c r="K560" s="928">
        <v>1039093289</v>
      </c>
      <c r="L560" s="929">
        <v>33481</v>
      </c>
      <c r="M560" s="928">
        <v>34</v>
      </c>
      <c r="N560" s="1113" t="s">
        <v>379</v>
      </c>
      <c r="O560" s="928">
        <v>3146017803</v>
      </c>
      <c r="P560" s="928"/>
      <c r="Q560" s="928" t="s">
        <v>2001</v>
      </c>
      <c r="R560" s="928" t="s">
        <v>53</v>
      </c>
      <c r="S560" s="928" t="s">
        <v>54</v>
      </c>
      <c r="T560" s="928" t="s">
        <v>12530</v>
      </c>
      <c r="U560" s="1250"/>
      <c r="V560" s="1301" t="s">
        <v>57</v>
      </c>
      <c r="W560" s="1326" t="s">
        <v>57</v>
      </c>
      <c r="X560" s="1320" t="s">
        <v>57</v>
      </c>
      <c r="Y560" s="1261"/>
      <c r="Z560" s="1259"/>
      <c r="AA560" s="1259"/>
      <c r="AB560" s="1259"/>
      <c r="AC560" s="1271"/>
      <c r="AD560" s="1259" t="s">
        <v>58</v>
      </c>
      <c r="AE560" s="1261"/>
      <c r="AF560" s="1303" t="s">
        <v>59</v>
      </c>
      <c r="AG560" s="1263" t="s">
        <v>59</v>
      </c>
      <c r="AH560" s="1263" t="s">
        <v>59</v>
      </c>
      <c r="AI560" s="1263" t="s">
        <v>59</v>
      </c>
      <c r="AJ560" s="1263" t="s">
        <v>59</v>
      </c>
      <c r="AK560" s="1338" t="s">
        <v>59</v>
      </c>
      <c r="AL560" s="1263" t="s">
        <v>174</v>
      </c>
      <c r="AM560" s="1247"/>
      <c r="AN560" s="1252"/>
      <c r="AO560" s="1252" t="s">
        <v>393</v>
      </c>
      <c r="AP560" s="1263" t="e">
        <v>#N/A</v>
      </c>
      <c r="AQ560" s="1248" t="str" cm="1">
        <f t="array" ref="AQ560">IF(AD560="NO FAVORABLE","NO FAVORABLE",IF(SUMPRODUCT(--(TRIM(AF560:AK560)&lt;&gt;"SI"),--(TRIM(AF560:AK560)&lt;&gt;"NA"))&gt;0,"SUBSANAR","APROBADA CR"))</f>
        <v>APROBADA CR</v>
      </c>
    </row>
    <row r="561" spans="1:45" s="1249" customFormat="1" ht="14.4" x14ac:dyDescent="0.3">
      <c r="A561" s="1282" t="s">
        <v>11462</v>
      </c>
      <c r="B561" s="928" t="s">
        <v>11463</v>
      </c>
      <c r="C561" s="928">
        <v>1657</v>
      </c>
      <c r="D561" s="899" t="s">
        <v>45</v>
      </c>
      <c r="E561" s="928" t="s">
        <v>11877</v>
      </c>
      <c r="F561" s="928"/>
      <c r="G561" s="928" t="s">
        <v>2849</v>
      </c>
      <c r="H561" s="928" t="s">
        <v>2849</v>
      </c>
      <c r="I561" s="1239" t="str">
        <f t="shared" si="26"/>
        <v xml:space="preserve">YAJAIRA   BERRIO  BERRIO </v>
      </c>
      <c r="J561" s="1323" t="s">
        <v>50</v>
      </c>
      <c r="K561" s="928">
        <v>45369754</v>
      </c>
      <c r="L561" s="929">
        <v>28583</v>
      </c>
      <c r="M561" s="928">
        <v>57</v>
      </c>
      <c r="N561" s="1113" t="s">
        <v>379</v>
      </c>
      <c r="O561" s="928">
        <v>3206484069</v>
      </c>
      <c r="P561" s="928"/>
      <c r="Q561" s="928" t="s">
        <v>2001</v>
      </c>
      <c r="R561" s="928" t="s">
        <v>53</v>
      </c>
      <c r="S561" s="928" t="s">
        <v>54</v>
      </c>
      <c r="T561" s="928" t="s">
        <v>12343</v>
      </c>
      <c r="U561" s="1250"/>
      <c r="V561" s="1301" t="s">
        <v>57</v>
      </c>
      <c r="W561" s="1334" t="s">
        <v>57</v>
      </c>
      <c r="X561" s="1325" t="s">
        <v>12550</v>
      </c>
      <c r="Y561" s="1261"/>
      <c r="Z561" s="1259"/>
      <c r="AA561" s="1259"/>
      <c r="AB561" s="1259"/>
      <c r="AC561" s="1271"/>
      <c r="AD561" s="1259" t="s">
        <v>58</v>
      </c>
      <c r="AE561" s="1261"/>
      <c r="AF561" s="1319" t="s">
        <v>4546</v>
      </c>
      <c r="AG561" s="1255" t="s">
        <v>59</v>
      </c>
      <c r="AH561" s="1255" t="s">
        <v>4546</v>
      </c>
      <c r="AI561" s="1255" t="s">
        <v>59</v>
      </c>
      <c r="AJ561" s="1255" t="s">
        <v>59</v>
      </c>
      <c r="AK561" s="1340" t="s">
        <v>59</v>
      </c>
      <c r="AL561" s="1255" t="s">
        <v>220</v>
      </c>
      <c r="AM561" s="1247"/>
      <c r="AN561" s="1252"/>
      <c r="AO561" s="1252" t="s">
        <v>393</v>
      </c>
      <c r="AP561" s="1253" t="s">
        <v>11498</v>
      </c>
      <c r="AQ561" s="1248" t="str" cm="1">
        <f t="array" ref="AQ561">IF(AD561="NO FAVORABLE","NO FAVORABLE",IF(SUMPRODUCT(--(TRIM(AF561:AK561)&lt;&gt;"SI"),--(TRIM(AF561:AK561)&lt;&gt;"NA"))&gt;0,"SUBSANAR","APROBADA CR"))</f>
        <v>APROBADA CR</v>
      </c>
    </row>
    <row r="562" spans="1:45" s="1249" customFormat="1" ht="14.4" x14ac:dyDescent="0.3">
      <c r="A562" s="1282" t="s">
        <v>11462</v>
      </c>
      <c r="B562" s="928" t="s">
        <v>11463</v>
      </c>
      <c r="C562" s="928">
        <v>1670</v>
      </c>
      <c r="D562" s="1532" t="s">
        <v>45</v>
      </c>
      <c r="E562" s="928" t="s">
        <v>711</v>
      </c>
      <c r="F562" s="928" t="s">
        <v>670</v>
      </c>
      <c r="G562" s="928" t="s">
        <v>5387</v>
      </c>
      <c r="H562" s="928" t="s">
        <v>5090</v>
      </c>
      <c r="I562" s="1530" t="str">
        <f t="shared" si="26"/>
        <v xml:space="preserve">MIRIAM ROSA  CAUSIL  DE HOYOS </v>
      </c>
      <c r="J562" s="1323" t="s">
        <v>50</v>
      </c>
      <c r="K562" s="928">
        <v>43250021</v>
      </c>
      <c r="L562" s="929">
        <v>20230</v>
      </c>
      <c r="M562" s="928">
        <v>70</v>
      </c>
      <c r="N562" s="1113" t="s">
        <v>379</v>
      </c>
      <c r="O562" s="928">
        <v>3225861353</v>
      </c>
      <c r="P562" s="928"/>
      <c r="Q562" s="928" t="s">
        <v>1987</v>
      </c>
      <c r="R562" s="928" t="s">
        <v>53</v>
      </c>
      <c r="S562" s="928" t="s">
        <v>54</v>
      </c>
      <c r="T562" s="928" t="s">
        <v>12170</v>
      </c>
      <c r="U562" s="1250"/>
      <c r="V562" s="1301" t="s">
        <v>57</v>
      </c>
      <c r="W562" s="1326" t="s">
        <v>57</v>
      </c>
      <c r="X562" s="1320" t="s">
        <v>57</v>
      </c>
      <c r="Y562" s="1261"/>
      <c r="Z562" s="1259"/>
      <c r="AA562" s="1259"/>
      <c r="AB562" s="1259"/>
      <c r="AC562" s="1271"/>
      <c r="AD562" s="1259" t="s">
        <v>58</v>
      </c>
      <c r="AE562" s="1610"/>
      <c r="AF562" s="1266" t="s">
        <v>59</v>
      </c>
      <c r="AG562" s="1266" t="s">
        <v>59</v>
      </c>
      <c r="AH562" s="1266" t="s">
        <v>59</v>
      </c>
      <c r="AI562" s="1266" t="s">
        <v>59</v>
      </c>
      <c r="AJ562" s="1266" t="s">
        <v>59</v>
      </c>
      <c r="AK562" s="1266" t="s">
        <v>59</v>
      </c>
      <c r="AL562" s="1266" t="s">
        <v>138</v>
      </c>
      <c r="AM562" s="1262"/>
      <c r="AN562" s="1252"/>
      <c r="AO562" s="1252" t="s">
        <v>393</v>
      </c>
      <c r="AP562" s="1263"/>
      <c r="AQ562" s="1248" t="str" cm="1">
        <f t="array" ref="AQ562">IF(AD562="NO FAVORABLE","NO FAVORABLE",IF(SUMPRODUCT(--(TRIM(AF562:AK562)&lt;&gt;"SI"),--(TRIM(AF562:AK562)&lt;&gt;"NA"))&gt;0,"SUBSANAR","APROBADA CR"))</f>
        <v>APROBADA CR</v>
      </c>
    </row>
    <row r="563" spans="1:45" s="1249" customFormat="1" ht="14.4" x14ac:dyDescent="0.3">
      <c r="A563" s="1282" t="s">
        <v>11462</v>
      </c>
      <c r="B563" s="928" t="s">
        <v>11463</v>
      </c>
      <c r="C563" s="928">
        <v>1673</v>
      </c>
      <c r="D563" s="899" t="s">
        <v>45</v>
      </c>
      <c r="E563" s="928" t="s">
        <v>1911</v>
      </c>
      <c r="F563" s="928" t="s">
        <v>8599</v>
      </c>
      <c r="G563" s="928" t="s">
        <v>12551</v>
      </c>
      <c r="H563" s="928" t="s">
        <v>4887</v>
      </c>
      <c r="I563" s="1239" t="str">
        <f t="shared" si="26"/>
        <v xml:space="preserve">ANA  ARGEMIRA  SARIEGO  DURANGO </v>
      </c>
      <c r="J563" s="1323" t="s">
        <v>50</v>
      </c>
      <c r="K563" s="928">
        <v>32202853</v>
      </c>
      <c r="L563" s="929">
        <v>21327</v>
      </c>
      <c r="M563" s="928">
        <v>67</v>
      </c>
      <c r="N563" s="1113" t="s">
        <v>379</v>
      </c>
      <c r="O563" s="928">
        <v>310734861</v>
      </c>
      <c r="P563" s="928"/>
      <c r="Q563" s="928" t="s">
        <v>1783</v>
      </c>
      <c r="R563" s="928" t="s">
        <v>53</v>
      </c>
      <c r="S563" s="928" t="s">
        <v>54</v>
      </c>
      <c r="T563" s="928" t="s">
        <v>11507</v>
      </c>
      <c r="U563" s="1250"/>
      <c r="V563" s="1301" t="s">
        <v>57</v>
      </c>
      <c r="W563" s="1327" t="s">
        <v>57</v>
      </c>
      <c r="X563" s="1312" t="s">
        <v>12552</v>
      </c>
      <c r="Y563" s="1261"/>
      <c r="Z563" s="1259"/>
      <c r="AA563" s="1259"/>
      <c r="AB563" s="1259"/>
      <c r="AC563" s="1271"/>
      <c r="AD563" s="1254" t="s">
        <v>296</v>
      </c>
      <c r="AE563" s="1261"/>
      <c r="AF563" s="1319" t="s">
        <v>59</v>
      </c>
      <c r="AG563" s="1255" t="s">
        <v>59</v>
      </c>
      <c r="AH563" s="1255" t="s">
        <v>59</v>
      </c>
      <c r="AI563" s="1255" t="s">
        <v>59</v>
      </c>
      <c r="AJ563" s="1255" t="s">
        <v>59</v>
      </c>
      <c r="AK563" s="1340" t="s">
        <v>59</v>
      </c>
      <c r="AL563" s="1255"/>
      <c r="AM563" s="1247"/>
      <c r="AN563" s="1252"/>
      <c r="AO563" s="1287" t="s">
        <v>12553</v>
      </c>
      <c r="AP563" s="1255"/>
      <c r="AQ563" s="1248" t="str" cm="1">
        <f t="array" ref="AQ563">IF(AD563="NO FAVORABLE","NO FAVORABLE",IF(SUMPRODUCT(--(TRIM(AF563:AK563)&lt;&gt;"SI"),--(TRIM(AF563:AK563)&lt;&gt;"NA"))&gt;0,"SUBSANAR","APROBADA CR"))</f>
        <v>APROBADA CR</v>
      </c>
    </row>
    <row r="564" spans="1:45" s="1249" customFormat="1" ht="14.4" x14ac:dyDescent="0.3">
      <c r="A564" s="1282" t="s">
        <v>11462</v>
      </c>
      <c r="B564" s="928" t="s">
        <v>11463</v>
      </c>
      <c r="C564" s="928">
        <v>1676</v>
      </c>
      <c r="D564" s="899" t="s">
        <v>45</v>
      </c>
      <c r="E564" s="928" t="s">
        <v>9213</v>
      </c>
      <c r="F564" s="928"/>
      <c r="G564" s="928" t="s">
        <v>5163</v>
      </c>
      <c r="H564" s="928" t="s">
        <v>1913</v>
      </c>
      <c r="I564" s="1239" t="str">
        <f t="shared" si="26"/>
        <v xml:space="preserve">FRANCISCA   POLO  JARAMILLO </v>
      </c>
      <c r="J564" s="1323" t="s">
        <v>50</v>
      </c>
      <c r="K564" s="928">
        <v>32245348</v>
      </c>
      <c r="L564" s="929">
        <v>17473</v>
      </c>
      <c r="M564" s="928">
        <v>78</v>
      </c>
      <c r="N564" s="1113" t="s">
        <v>379</v>
      </c>
      <c r="O564" s="928">
        <v>314729536</v>
      </c>
      <c r="P564" s="928"/>
      <c r="Q564" s="928" t="s">
        <v>1987</v>
      </c>
      <c r="R564" s="928" t="s">
        <v>53</v>
      </c>
      <c r="S564" s="928" t="s">
        <v>54</v>
      </c>
      <c r="T564" s="928" t="s">
        <v>12529</v>
      </c>
      <c r="U564" s="1250"/>
      <c r="V564" s="1301" t="s">
        <v>57</v>
      </c>
      <c r="W564" s="1302" t="s">
        <v>57</v>
      </c>
      <c r="X564" s="1251" t="s">
        <v>57</v>
      </c>
      <c r="Y564" s="1261"/>
      <c r="Z564" s="1259"/>
      <c r="AA564" s="1259"/>
      <c r="AB564" s="1259"/>
      <c r="AC564" s="1271"/>
      <c r="AD564" s="1259" t="s">
        <v>58</v>
      </c>
      <c r="AE564" s="1261"/>
      <c r="AF564" s="1262" t="s">
        <v>59</v>
      </c>
      <c r="AG564" s="1247" t="s">
        <v>57</v>
      </c>
      <c r="AH564" s="1247" t="s">
        <v>59</v>
      </c>
      <c r="AI564" s="1247" t="s">
        <v>59</v>
      </c>
      <c r="AJ564" s="1247" t="s">
        <v>59</v>
      </c>
      <c r="AK564" s="1266" t="s">
        <v>59</v>
      </c>
      <c r="AL564" s="1247" t="s">
        <v>138</v>
      </c>
      <c r="AM564" s="1247"/>
      <c r="AN564" s="1252"/>
      <c r="AO564" s="1252" t="s">
        <v>393</v>
      </c>
      <c r="AP564" s="1247"/>
      <c r="AQ564" s="1248" t="str" cm="1">
        <f t="array" ref="AQ564">IF(AD564="NO FAVORABLE","NO FAVORABLE",IF(SUMPRODUCT(--(TRIM(AF564:AK564)&lt;&gt;"SI"),--(TRIM(AF564:AK564)&lt;&gt;"NA"))&gt;0,"SUBSANAR","APROBADA CR"))</f>
        <v>APROBADA CR</v>
      </c>
    </row>
    <row r="565" spans="1:45" s="1249" customFormat="1" ht="14.4" x14ac:dyDescent="0.3">
      <c r="A565" s="1282" t="s">
        <v>11462</v>
      </c>
      <c r="B565" s="928" t="s">
        <v>11463</v>
      </c>
      <c r="C565" s="928">
        <v>1677</v>
      </c>
      <c r="D565" s="899" t="s">
        <v>45</v>
      </c>
      <c r="E565" s="928" t="s">
        <v>12554</v>
      </c>
      <c r="F565" s="928"/>
      <c r="G565" s="928" t="s">
        <v>4956</v>
      </c>
      <c r="H565" s="928" t="s">
        <v>11958</v>
      </c>
      <c r="I565" s="1239" t="str">
        <f t="shared" si="26"/>
        <v xml:space="preserve">MADELENNYS   CUADRADO  CHANTACA </v>
      </c>
      <c r="J565" s="1323" t="s">
        <v>50</v>
      </c>
      <c r="K565" s="928">
        <v>1001596065</v>
      </c>
      <c r="L565" s="929">
        <v>36219</v>
      </c>
      <c r="M565" s="928">
        <v>26</v>
      </c>
      <c r="N565" s="1113" t="s">
        <v>379</v>
      </c>
      <c r="O565" s="928">
        <v>3136627735</v>
      </c>
      <c r="P565" s="928"/>
      <c r="Q565" s="928" t="s">
        <v>1987</v>
      </c>
      <c r="R565" s="928" t="s">
        <v>53</v>
      </c>
      <c r="S565" s="928" t="s">
        <v>54</v>
      </c>
      <c r="T565" s="928" t="s">
        <v>12170</v>
      </c>
      <c r="U565" s="1250"/>
      <c r="V565" s="1301" t="s">
        <v>57</v>
      </c>
      <c r="W565" s="1302" t="s">
        <v>57</v>
      </c>
      <c r="X565" s="1251" t="s">
        <v>57</v>
      </c>
      <c r="Y565" s="1261"/>
      <c r="Z565" s="1259"/>
      <c r="AA565" s="1259"/>
      <c r="AB565" s="1259"/>
      <c r="AC565" s="1271"/>
      <c r="AD565" s="1259" t="s">
        <v>58</v>
      </c>
      <c r="AE565" s="1261"/>
      <c r="AF565" s="1262" t="s">
        <v>59</v>
      </c>
      <c r="AG565" s="1247" t="s">
        <v>59</v>
      </c>
      <c r="AH565" s="1247" t="s">
        <v>59</v>
      </c>
      <c r="AI565" s="1247" t="s">
        <v>59</v>
      </c>
      <c r="AJ565" s="1247" t="s">
        <v>59</v>
      </c>
      <c r="AK565" s="1266" t="s">
        <v>59</v>
      </c>
      <c r="AL565" s="1247" t="s">
        <v>194</v>
      </c>
      <c r="AM565" s="1247"/>
      <c r="AN565" s="1252"/>
      <c r="AO565" s="1252" t="s">
        <v>393</v>
      </c>
      <c r="AP565" s="1247" t="e">
        <v>#N/A</v>
      </c>
      <c r="AQ565" s="1248" t="str" cm="1">
        <f t="array" ref="AQ565">IF(AD565="NO FAVORABLE","NO FAVORABLE",IF(SUMPRODUCT(--(TRIM(AF565:AK565)&lt;&gt;"SI"),--(TRIM(AF565:AK565)&lt;&gt;"NA"))&gt;0,"SUBSANAR","APROBADA CR"))</f>
        <v>APROBADA CR</v>
      </c>
    </row>
    <row r="566" spans="1:45" s="1249" customFormat="1" ht="14.4" x14ac:dyDescent="0.3">
      <c r="A566" s="590" t="s">
        <v>11462</v>
      </c>
      <c r="B566" s="590" t="s">
        <v>11463</v>
      </c>
      <c r="C566" s="590">
        <v>1690</v>
      </c>
      <c r="D566" s="241" t="s">
        <v>45</v>
      </c>
      <c r="E566" s="590" t="s">
        <v>7509</v>
      </c>
      <c r="F566" s="590" t="s">
        <v>1348</v>
      </c>
      <c r="G566" s="590" t="s">
        <v>625</v>
      </c>
      <c r="H566" s="590" t="s">
        <v>4761</v>
      </c>
      <c r="I566" s="590" t="s">
        <v>12555</v>
      </c>
      <c r="J566" s="241" t="s">
        <v>50</v>
      </c>
      <c r="K566" s="1049">
        <v>1039083029</v>
      </c>
      <c r="L566" s="1050">
        <v>37964</v>
      </c>
      <c r="M566" s="1112">
        <v>22</v>
      </c>
      <c r="N566" s="928" t="s">
        <v>379</v>
      </c>
      <c r="O566" s="1049">
        <v>3217709055</v>
      </c>
      <c r="P566" s="1049" t="s">
        <v>375</v>
      </c>
      <c r="Q566" s="1049" t="s">
        <v>2713</v>
      </c>
      <c r="R566" s="1049" t="s">
        <v>53</v>
      </c>
      <c r="S566" s="1049" t="s">
        <v>54</v>
      </c>
      <c r="T566" s="1049" t="s">
        <v>12556</v>
      </c>
      <c r="U566" s="1049" t="s">
        <v>375</v>
      </c>
      <c r="V566" s="1301" t="s">
        <v>57</v>
      </c>
      <c r="W566" s="1302" t="s">
        <v>626</v>
      </c>
      <c r="X566" s="1251" t="s">
        <v>57</v>
      </c>
      <c r="Y566" s="1051" t="s">
        <v>375</v>
      </c>
      <c r="Z566" s="1051" t="s">
        <v>375</v>
      </c>
      <c r="AA566" s="1051" t="s">
        <v>375</v>
      </c>
      <c r="AB566" s="1051" t="s">
        <v>375</v>
      </c>
      <c r="AC566" s="1337" t="s">
        <v>375</v>
      </c>
      <c r="AD566" s="311" t="s">
        <v>58</v>
      </c>
      <c r="AE566" s="1610"/>
      <c r="AF566" s="1338" t="s">
        <v>59</v>
      </c>
      <c r="AG566" s="1338" t="s">
        <v>57</v>
      </c>
      <c r="AH566" s="1338" t="s">
        <v>59</v>
      </c>
      <c r="AI566" s="1338" t="s">
        <v>59</v>
      </c>
      <c r="AJ566" s="1338" t="s">
        <v>59</v>
      </c>
      <c r="AK566" s="1338" t="s">
        <v>59</v>
      </c>
      <c r="AL566" s="1338" t="s">
        <v>194</v>
      </c>
      <c r="AM566" s="1266"/>
      <c r="AN566" s="1266"/>
      <c r="AO566" s="1266" t="s">
        <v>393</v>
      </c>
      <c r="AP566" s="1266"/>
      <c r="AQ566" s="1248" t="str" cm="1">
        <f t="array" ref="AQ566">IF(AD566="NO FAVORABLE","NO FAVORABLE",IF(SUMPRODUCT(--(TRIM(AF566:AK566)&lt;&gt;"SI"),--(TRIM(AF566:AK566)&lt;&gt;"NA"))&gt;0,"SUBSANAR","APROBADA CR"))</f>
        <v>APROBADA CR</v>
      </c>
      <c r="AR566" s="1280"/>
      <c r="AS566" s="1280"/>
    </row>
    <row r="567" spans="1:45" s="1249" customFormat="1" ht="14.4" x14ac:dyDescent="0.3">
      <c r="A567" s="1048" t="s">
        <v>11462</v>
      </c>
      <c r="B567" s="1049" t="s">
        <v>11463</v>
      </c>
      <c r="C567" s="928">
        <v>1694</v>
      </c>
      <c r="D567" s="944" t="s">
        <v>45</v>
      </c>
      <c r="E567" s="1049" t="s">
        <v>9437</v>
      </c>
      <c r="F567" s="1049" t="s">
        <v>1226</v>
      </c>
      <c r="G567" s="1049" t="s">
        <v>252</v>
      </c>
      <c r="H567" s="1049" t="s">
        <v>1528</v>
      </c>
      <c r="I567" s="1049" t="s">
        <v>12557</v>
      </c>
      <c r="J567" s="944" t="s">
        <v>50</v>
      </c>
      <c r="K567" s="1049">
        <v>30661977</v>
      </c>
      <c r="L567" s="1050">
        <v>24907</v>
      </c>
      <c r="M567" s="1112">
        <v>57</v>
      </c>
      <c r="N567" s="928" t="s">
        <v>379</v>
      </c>
      <c r="O567" s="1049">
        <v>3233462869</v>
      </c>
      <c r="P567" s="1049" t="s">
        <v>375</v>
      </c>
      <c r="Q567" s="1336" t="s">
        <v>2722</v>
      </c>
      <c r="R567" s="1049" t="s">
        <v>53</v>
      </c>
      <c r="S567" s="1049" t="s">
        <v>54</v>
      </c>
      <c r="T567" s="1049" t="s">
        <v>12558</v>
      </c>
      <c r="U567" s="1049" t="s">
        <v>375</v>
      </c>
      <c r="V567" s="1301" t="s">
        <v>57</v>
      </c>
      <c r="W567" s="1302" t="s">
        <v>626</v>
      </c>
      <c r="X567" s="1251" t="s">
        <v>57</v>
      </c>
      <c r="Y567" s="1051" t="s">
        <v>375</v>
      </c>
      <c r="Z567" s="1051" t="s">
        <v>375</v>
      </c>
      <c r="AA567" s="1051" t="s">
        <v>375</v>
      </c>
      <c r="AB567" s="1051" t="s">
        <v>375</v>
      </c>
      <c r="AC567" s="1337" t="s">
        <v>375</v>
      </c>
      <c r="AD567" s="311" t="s">
        <v>58</v>
      </c>
      <c r="AE567" s="1610"/>
      <c r="AF567" s="1266" t="s">
        <v>59</v>
      </c>
      <c r="AG567" s="1266" t="s">
        <v>59</v>
      </c>
      <c r="AH567" s="1266" t="s">
        <v>59</v>
      </c>
      <c r="AI567" s="1266" t="s">
        <v>59</v>
      </c>
      <c r="AJ567" s="1266" t="s">
        <v>59</v>
      </c>
      <c r="AK567" s="1266" t="s">
        <v>59</v>
      </c>
      <c r="AL567" s="1266" t="s">
        <v>138</v>
      </c>
      <c r="AM567" s="1266"/>
      <c r="AN567" s="1266"/>
      <c r="AO567" s="1266" t="s">
        <v>393</v>
      </c>
      <c r="AP567" s="1340"/>
      <c r="AQ567" s="1248" t="str" cm="1">
        <f t="array" ref="AQ567">IF(AD567="NO FAVORABLE","NO FAVORABLE",IF(SUMPRODUCT(--(TRIM(AF567:AK567)&lt;&gt;"SI"),--(TRIM(AF567:AK567)&lt;&gt;"NA"))&gt;0,"SUBSANAR","APROBADA CR"))</f>
        <v>APROBADA CR</v>
      </c>
      <c r="AR567" s="1280"/>
      <c r="AS567" s="1280"/>
    </row>
    <row r="568" spans="1:45" s="1249" customFormat="1" ht="14.4" x14ac:dyDescent="0.3">
      <c r="A568" s="1048" t="s">
        <v>11462</v>
      </c>
      <c r="B568" s="1049" t="s">
        <v>11463</v>
      </c>
      <c r="C568" s="1049">
        <v>1695</v>
      </c>
      <c r="D568" s="944" t="s">
        <v>45</v>
      </c>
      <c r="E568" s="1049" t="s">
        <v>12559</v>
      </c>
      <c r="F568" s="1049" t="s">
        <v>391</v>
      </c>
      <c r="G568" s="1049" t="s">
        <v>8687</v>
      </c>
      <c r="H568" s="1049" t="s">
        <v>514</v>
      </c>
      <c r="I568" s="1049" t="s">
        <v>12560</v>
      </c>
      <c r="J568" s="944" t="s">
        <v>50</v>
      </c>
      <c r="K568" s="1049">
        <v>1039091531</v>
      </c>
      <c r="L568" s="1050">
        <v>33204</v>
      </c>
      <c r="M568" s="1112">
        <v>36</v>
      </c>
      <c r="N568" s="928" t="s">
        <v>379</v>
      </c>
      <c r="O568" s="1049">
        <v>3116169947</v>
      </c>
      <c r="P568" s="1049" t="s">
        <v>375</v>
      </c>
      <c r="Q568" s="1336" t="s">
        <v>2729</v>
      </c>
      <c r="R568" s="1049" t="s">
        <v>53</v>
      </c>
      <c r="S568" s="1049" t="s">
        <v>54</v>
      </c>
      <c r="T568" s="1049" t="s">
        <v>12185</v>
      </c>
      <c r="U568" s="1049" t="s">
        <v>375</v>
      </c>
      <c r="V568" s="1301" t="s">
        <v>57</v>
      </c>
      <c r="W568" s="1302" t="s">
        <v>626</v>
      </c>
      <c r="X568" s="1251" t="s">
        <v>57</v>
      </c>
      <c r="Y568" s="1051" t="s">
        <v>375</v>
      </c>
      <c r="Z568" s="1051" t="s">
        <v>375</v>
      </c>
      <c r="AA568" s="1051" t="s">
        <v>375</v>
      </c>
      <c r="AB568" s="1051" t="s">
        <v>375</v>
      </c>
      <c r="AC568" s="1337" t="s">
        <v>375</v>
      </c>
      <c r="AD568" s="311" t="s">
        <v>58</v>
      </c>
      <c r="AE568" s="1610"/>
      <c r="AF568" s="1266" t="s">
        <v>59</v>
      </c>
      <c r="AG568" s="1266" t="s">
        <v>59</v>
      </c>
      <c r="AH568" s="1266" t="s">
        <v>59</v>
      </c>
      <c r="AI568" s="1266" t="s">
        <v>59</v>
      </c>
      <c r="AJ568" s="1266" t="s">
        <v>59</v>
      </c>
      <c r="AK568" s="1266" t="s">
        <v>59</v>
      </c>
      <c r="AL568" s="1266" t="s">
        <v>194</v>
      </c>
      <c r="AM568" s="1266"/>
      <c r="AN568" s="1266"/>
      <c r="AO568" s="1266" t="s">
        <v>393</v>
      </c>
      <c r="AP568" s="1266" t="e">
        <v>#N/A</v>
      </c>
      <c r="AQ568" s="1248" t="str" cm="1">
        <f t="array" ref="AQ568">IF(AD568="NO FAVORABLE","NO FAVORABLE",IF(SUMPRODUCT(--(TRIM(AF568:AK568)&lt;&gt;"SI"),--(TRIM(AF568:AK568)&lt;&gt;"NA"))&gt;0,"SUBSANAR","APROBADA CR"))</f>
        <v>APROBADA CR</v>
      </c>
      <c r="AR568" s="1280"/>
      <c r="AS568" s="1280"/>
    </row>
    <row r="569" spans="1:45" s="1249" customFormat="1" ht="14.4" x14ac:dyDescent="0.3">
      <c r="A569" s="1048" t="s">
        <v>11462</v>
      </c>
      <c r="B569" s="1049" t="s">
        <v>11463</v>
      </c>
      <c r="C569" s="928">
        <v>1696</v>
      </c>
      <c r="D569" s="944" t="s">
        <v>45</v>
      </c>
      <c r="E569" s="1049" t="s">
        <v>343</v>
      </c>
      <c r="F569" s="1049" t="s">
        <v>280</v>
      </c>
      <c r="G569" s="1049" t="s">
        <v>1700</v>
      </c>
      <c r="H569" s="1049" t="s">
        <v>4903</v>
      </c>
      <c r="I569" s="1049" t="s">
        <v>12561</v>
      </c>
      <c r="J569" s="944" t="s">
        <v>50</v>
      </c>
      <c r="K569" s="1049">
        <v>1039088814</v>
      </c>
      <c r="L569" s="1050">
        <v>38948</v>
      </c>
      <c r="M569" s="1112">
        <v>21</v>
      </c>
      <c r="N569" s="928" t="s">
        <v>379</v>
      </c>
      <c r="O569" s="1049" t="s">
        <v>375</v>
      </c>
      <c r="P569" s="1049" t="s">
        <v>375</v>
      </c>
      <c r="Q569" s="1336" t="s">
        <v>2713</v>
      </c>
      <c r="R569" s="1049" t="s">
        <v>53</v>
      </c>
      <c r="S569" s="1049" t="s">
        <v>54</v>
      </c>
      <c r="T569" s="1049" t="s">
        <v>12562</v>
      </c>
      <c r="U569" s="1049" t="s">
        <v>375</v>
      </c>
      <c r="V569" s="1301" t="s">
        <v>57</v>
      </c>
      <c r="W569" s="1302" t="s">
        <v>626</v>
      </c>
      <c r="X569" s="1251" t="s">
        <v>57</v>
      </c>
      <c r="Y569" s="1051" t="s">
        <v>375</v>
      </c>
      <c r="Z569" s="1051" t="s">
        <v>375</v>
      </c>
      <c r="AA569" s="1051" t="s">
        <v>375</v>
      </c>
      <c r="AB569" s="1051" t="s">
        <v>375</v>
      </c>
      <c r="AC569" s="1337" t="s">
        <v>375</v>
      </c>
      <c r="AD569" s="311" t="s">
        <v>58</v>
      </c>
      <c r="AE569" s="1610"/>
      <c r="AF569" s="1266" t="s">
        <v>59</v>
      </c>
      <c r="AG569" s="1266" t="s">
        <v>59</v>
      </c>
      <c r="AH569" s="1266" t="s">
        <v>59</v>
      </c>
      <c r="AI569" s="1266" t="s">
        <v>59</v>
      </c>
      <c r="AJ569" s="1266" t="s">
        <v>59</v>
      </c>
      <c r="AK569" s="1266" t="s">
        <v>59</v>
      </c>
      <c r="AL569" s="1266"/>
      <c r="AM569" s="1266"/>
      <c r="AN569" s="1266"/>
      <c r="AO569" s="1266" t="s">
        <v>393</v>
      </c>
      <c r="AP569" s="1266"/>
      <c r="AQ569" s="1248" t="str" cm="1">
        <f t="array" ref="AQ569">IF(AD569="NO FAVORABLE","NO FAVORABLE",IF(SUMPRODUCT(--(TRIM(AF569:AK569)&lt;&gt;"SI"),--(TRIM(AF569:AK569)&lt;&gt;"NA"))&gt;0,"SUBSANAR","APROBADA CR"))</f>
        <v>APROBADA CR</v>
      </c>
      <c r="AR569" s="1280"/>
      <c r="AS569" s="1280"/>
    </row>
    <row r="570" spans="1:45" s="1249" customFormat="1" ht="14.4" x14ac:dyDescent="0.3">
      <c r="A570" s="1048" t="s">
        <v>11462</v>
      </c>
      <c r="B570" s="1049" t="s">
        <v>11463</v>
      </c>
      <c r="C570" s="1049">
        <v>1697</v>
      </c>
      <c r="D570" s="944" t="s">
        <v>45</v>
      </c>
      <c r="E570" s="1049" t="s">
        <v>2273</v>
      </c>
      <c r="F570" s="1049" t="s">
        <v>1364</v>
      </c>
      <c r="G570" s="1049" t="s">
        <v>386</v>
      </c>
      <c r="H570" s="1049" t="s">
        <v>12563</v>
      </c>
      <c r="I570" s="1049" t="s">
        <v>12564</v>
      </c>
      <c r="J570" s="944" t="s">
        <v>50</v>
      </c>
      <c r="K570" s="1049">
        <v>39155213</v>
      </c>
      <c r="L570" s="1050">
        <v>21488</v>
      </c>
      <c r="M570" s="1112">
        <v>67</v>
      </c>
      <c r="N570" s="928" t="s">
        <v>379</v>
      </c>
      <c r="O570" s="1049" t="s">
        <v>375</v>
      </c>
      <c r="P570" s="1049" t="s">
        <v>375</v>
      </c>
      <c r="Q570" s="1336" t="s">
        <v>2722</v>
      </c>
      <c r="R570" s="1049" t="s">
        <v>53</v>
      </c>
      <c r="S570" s="1049" t="s">
        <v>54</v>
      </c>
      <c r="T570" s="1049" t="s">
        <v>12185</v>
      </c>
      <c r="U570" s="1049" t="s">
        <v>375</v>
      </c>
      <c r="V570" s="1301" t="s">
        <v>57</v>
      </c>
      <c r="W570" s="1302" t="s">
        <v>626</v>
      </c>
      <c r="X570" s="1251" t="s">
        <v>57</v>
      </c>
      <c r="Y570" s="1051" t="s">
        <v>375</v>
      </c>
      <c r="Z570" s="1051" t="s">
        <v>375</v>
      </c>
      <c r="AA570" s="1051" t="s">
        <v>375</v>
      </c>
      <c r="AB570" s="1051" t="s">
        <v>375</v>
      </c>
      <c r="AC570" s="1337" t="s">
        <v>375</v>
      </c>
      <c r="AD570" s="1259" t="s">
        <v>58</v>
      </c>
      <c r="AE570" s="1337" t="s">
        <v>375</v>
      </c>
      <c r="AF570" s="1266" t="s">
        <v>59</v>
      </c>
      <c r="AG570" s="1266" t="s">
        <v>59</v>
      </c>
      <c r="AH570" s="1266" t="s">
        <v>59</v>
      </c>
      <c r="AI570" s="1266" t="s">
        <v>59</v>
      </c>
      <c r="AJ570" s="1266" t="s">
        <v>59</v>
      </c>
      <c r="AK570" s="1266" t="s">
        <v>59</v>
      </c>
      <c r="AL570" s="1266" t="s">
        <v>70</v>
      </c>
      <c r="AM570" s="1266"/>
      <c r="AN570" s="1266" t="s">
        <v>375</v>
      </c>
      <c r="AO570" s="1266" t="s">
        <v>12565</v>
      </c>
      <c r="AP570" s="1266"/>
      <c r="AQ570" s="1248" t="str" cm="1">
        <f t="array" ref="AQ570">IF(AD570="NO FAVORABLE","NO FAVORABLE",IF(SUMPRODUCT(--(TRIM(AF570:AK570)&lt;&gt;"SI"),--(TRIM(AF570:AK570)&lt;&gt;"NA"))&gt;0,"SUBSANAR","APROBADA CR"))</f>
        <v>APROBADA CR</v>
      </c>
      <c r="AR570" s="1280"/>
      <c r="AS570" s="1280"/>
    </row>
    <row r="571" spans="1:45" s="1249" customFormat="1" ht="14.4" x14ac:dyDescent="0.3">
      <c r="A571" s="1048" t="s">
        <v>11462</v>
      </c>
      <c r="B571" s="1049" t="s">
        <v>11463</v>
      </c>
      <c r="C571" s="928">
        <v>1698</v>
      </c>
      <c r="D571" s="944" t="s">
        <v>45</v>
      </c>
      <c r="E571" s="1049" t="s">
        <v>8795</v>
      </c>
      <c r="F571" s="1049" t="s">
        <v>375</v>
      </c>
      <c r="G571" s="1049" t="s">
        <v>8687</v>
      </c>
      <c r="H571" s="1049" t="s">
        <v>48</v>
      </c>
      <c r="I571" s="1049" t="s">
        <v>12566</v>
      </c>
      <c r="J571" s="944" t="s">
        <v>50</v>
      </c>
      <c r="K571" s="1049">
        <v>32749469</v>
      </c>
      <c r="L571" s="1050">
        <v>26270</v>
      </c>
      <c r="M571" s="1112">
        <v>54</v>
      </c>
      <c r="N571" s="928" t="s">
        <v>379</v>
      </c>
      <c r="O571" s="1049" t="s">
        <v>375</v>
      </c>
      <c r="P571" s="1049" t="s">
        <v>375</v>
      </c>
      <c r="Q571" s="1336" t="s">
        <v>2729</v>
      </c>
      <c r="R571" s="1049" t="s">
        <v>53</v>
      </c>
      <c r="S571" s="1049" t="s">
        <v>54</v>
      </c>
      <c r="T571" s="1049" t="s">
        <v>12185</v>
      </c>
      <c r="U571" s="1049" t="s">
        <v>375</v>
      </c>
      <c r="V571" s="1301" t="s">
        <v>57</v>
      </c>
      <c r="W571" s="1302" t="s">
        <v>626</v>
      </c>
      <c r="X571" s="1251" t="s">
        <v>57</v>
      </c>
      <c r="Y571" s="1051" t="s">
        <v>375</v>
      </c>
      <c r="Z571" s="1051" t="s">
        <v>375</v>
      </c>
      <c r="AA571" s="1051" t="s">
        <v>375</v>
      </c>
      <c r="AB571" s="1051" t="s">
        <v>375</v>
      </c>
      <c r="AC571" s="1337" t="s">
        <v>375</v>
      </c>
      <c r="AD571" s="311" t="s">
        <v>58</v>
      </c>
      <c r="AE571" s="1610"/>
      <c r="AF571" s="1338" t="s">
        <v>59</v>
      </c>
      <c r="AG571" s="1338" t="s">
        <v>57</v>
      </c>
      <c r="AH571" s="1338" t="s">
        <v>59</v>
      </c>
      <c r="AI571" s="1338" t="s">
        <v>59</v>
      </c>
      <c r="AJ571" s="1338" t="s">
        <v>59</v>
      </c>
      <c r="AK571" s="1338" t="s">
        <v>59</v>
      </c>
      <c r="AL571" s="1338" t="s">
        <v>99</v>
      </c>
      <c r="AM571" s="1266"/>
      <c r="AN571" s="1266"/>
      <c r="AO571" s="1266" t="s">
        <v>393</v>
      </c>
      <c r="AP571" s="1266"/>
      <c r="AQ571" s="1248" t="str" cm="1">
        <f t="array" ref="AQ571">IF(AD571="NO FAVORABLE","NO FAVORABLE",IF(SUMPRODUCT(--(TRIM(AF571:AK571)&lt;&gt;"SI"),--(TRIM(AF571:AK571)&lt;&gt;"NA"))&gt;0,"SUBSANAR","APROBADA CR"))</f>
        <v>APROBADA CR</v>
      </c>
      <c r="AR571" s="1280"/>
      <c r="AS571" s="1280"/>
    </row>
    <row r="572" spans="1:45" s="1249" customFormat="1" ht="14.4" x14ac:dyDescent="0.3">
      <c r="A572" s="1048" t="s">
        <v>11462</v>
      </c>
      <c r="B572" s="1049" t="s">
        <v>11463</v>
      </c>
      <c r="C572" s="1049">
        <v>1699</v>
      </c>
      <c r="D572" s="1535" t="s">
        <v>45</v>
      </c>
      <c r="E572" s="1049" t="s">
        <v>12567</v>
      </c>
      <c r="F572" s="1049" t="s">
        <v>375</v>
      </c>
      <c r="G572" s="1049" t="s">
        <v>550</v>
      </c>
      <c r="H572" s="1049" t="s">
        <v>5274</v>
      </c>
      <c r="I572" s="1531" t="s">
        <v>12568</v>
      </c>
      <c r="J572" s="944" t="s">
        <v>50</v>
      </c>
      <c r="K572" s="1049">
        <v>25768173</v>
      </c>
      <c r="L572" s="1050">
        <v>26510</v>
      </c>
      <c r="M572" s="1112">
        <v>53</v>
      </c>
      <c r="N572" s="928" t="s">
        <v>379</v>
      </c>
      <c r="O572" s="1049">
        <v>3143126479</v>
      </c>
      <c r="P572" s="1049" t="s">
        <v>375</v>
      </c>
      <c r="Q572" s="1336" t="s">
        <v>2713</v>
      </c>
      <c r="R572" s="1049" t="s">
        <v>53</v>
      </c>
      <c r="S572" s="1049" t="s">
        <v>54</v>
      </c>
      <c r="T572" s="1049" t="s">
        <v>12185</v>
      </c>
      <c r="U572" s="1049" t="s">
        <v>375</v>
      </c>
      <c r="V572" s="1301" t="s">
        <v>57</v>
      </c>
      <c r="W572" s="1302" t="s">
        <v>626</v>
      </c>
      <c r="X572" s="1251" t="s">
        <v>57</v>
      </c>
      <c r="Y572" s="1051" t="s">
        <v>375</v>
      </c>
      <c r="Z572" s="1051" t="s">
        <v>375</v>
      </c>
      <c r="AA572" s="1051" t="s">
        <v>375</v>
      </c>
      <c r="AB572" s="1051" t="s">
        <v>375</v>
      </c>
      <c r="AC572" s="1337" t="s">
        <v>375</v>
      </c>
      <c r="AD572" s="311" t="s">
        <v>58</v>
      </c>
      <c r="AE572" s="1610"/>
      <c r="AF572" s="1266" t="s">
        <v>59</v>
      </c>
      <c r="AG572" s="1266" t="s">
        <v>59</v>
      </c>
      <c r="AH572" s="1266" t="s">
        <v>59</v>
      </c>
      <c r="AI572" s="1266" t="s">
        <v>59</v>
      </c>
      <c r="AJ572" s="1266" t="s">
        <v>59</v>
      </c>
      <c r="AK572" s="1266" t="s">
        <v>59</v>
      </c>
      <c r="AL572" s="1266" t="s">
        <v>70</v>
      </c>
      <c r="AM572" s="1609"/>
      <c r="AN572" s="1266"/>
      <c r="AO572" s="1266" t="s">
        <v>393</v>
      </c>
      <c r="AP572" s="1266"/>
      <c r="AQ572" s="1248" t="str" cm="1">
        <f t="array" ref="AQ572">IF(AD572="NO FAVORABLE","NO FAVORABLE",IF(SUMPRODUCT(--(TRIM(AF572:AK572)&lt;&gt;"SI"),--(TRIM(AF572:AK572)&lt;&gt;"NA"))&gt;0,"SUBSANAR","APROBADA CR"))</f>
        <v>APROBADA CR</v>
      </c>
      <c r="AR572" s="1280"/>
      <c r="AS572" s="1280"/>
    </row>
    <row r="573" spans="1:45" s="1249" customFormat="1" ht="14.4" x14ac:dyDescent="0.3">
      <c r="A573" s="1048" t="s">
        <v>11462</v>
      </c>
      <c r="B573" s="1049" t="s">
        <v>11463</v>
      </c>
      <c r="C573" s="928">
        <v>1700</v>
      </c>
      <c r="D573" s="944" t="s">
        <v>45</v>
      </c>
      <c r="E573" s="1049" t="s">
        <v>1975</v>
      </c>
      <c r="F573" s="1049" t="s">
        <v>375</v>
      </c>
      <c r="G573" s="1049" t="s">
        <v>386</v>
      </c>
      <c r="H573" s="1049" t="s">
        <v>206</v>
      </c>
      <c r="I573" s="1049" t="s">
        <v>12569</v>
      </c>
      <c r="J573" s="944" t="s">
        <v>50</v>
      </c>
      <c r="K573" s="1049">
        <v>1039097912</v>
      </c>
      <c r="L573" s="1050">
        <v>34631</v>
      </c>
      <c r="M573" s="1112">
        <v>33</v>
      </c>
      <c r="N573" s="928" t="s">
        <v>379</v>
      </c>
      <c r="O573" s="1049">
        <v>3145390739</v>
      </c>
      <c r="P573" s="1049" t="s">
        <v>375</v>
      </c>
      <c r="Q573" s="1336" t="s">
        <v>2722</v>
      </c>
      <c r="R573" s="1049" t="s">
        <v>53</v>
      </c>
      <c r="S573" s="1049" t="s">
        <v>54</v>
      </c>
      <c r="T573" s="1049" t="s">
        <v>12185</v>
      </c>
      <c r="U573" s="1049" t="s">
        <v>375</v>
      </c>
      <c r="V573" s="1301" t="s">
        <v>57</v>
      </c>
      <c r="W573" s="1302" t="s">
        <v>626</v>
      </c>
      <c r="X573" s="1251" t="s">
        <v>57</v>
      </c>
      <c r="Y573" s="1051" t="s">
        <v>375</v>
      </c>
      <c r="Z573" s="1051" t="s">
        <v>375</v>
      </c>
      <c r="AA573" s="1051" t="s">
        <v>375</v>
      </c>
      <c r="AB573" s="1051" t="s">
        <v>375</v>
      </c>
      <c r="AC573" s="1337" t="s">
        <v>375</v>
      </c>
      <c r="AD573" s="311" t="s">
        <v>58</v>
      </c>
      <c r="AE573" s="1610"/>
      <c r="AF573" s="1340" t="s">
        <v>59</v>
      </c>
      <c r="AG573" s="1340" t="s">
        <v>59</v>
      </c>
      <c r="AH573" s="1340" t="s">
        <v>59</v>
      </c>
      <c r="AI573" s="1340" t="s">
        <v>59</v>
      </c>
      <c r="AJ573" s="1340" t="s">
        <v>59</v>
      </c>
      <c r="AK573" s="1340" t="s">
        <v>59</v>
      </c>
      <c r="AL573" s="1340" t="s">
        <v>194</v>
      </c>
      <c r="AM573" s="1266"/>
      <c r="AN573" s="1266"/>
      <c r="AO573" s="1266" t="s">
        <v>393</v>
      </c>
      <c r="AP573" s="1266" t="s">
        <v>11498</v>
      </c>
      <c r="AQ573" s="1248" t="str" cm="1">
        <f t="array" ref="AQ573">IF(AD573="NO FAVORABLE","NO FAVORABLE",IF(SUMPRODUCT(--(TRIM(AF573:AK573)&lt;&gt;"SI"),--(TRIM(AF573:AK573)&lt;&gt;"NA"))&gt;0,"SUBSANAR","APROBADA CR"))</f>
        <v>APROBADA CR</v>
      </c>
      <c r="AR573" s="1280"/>
      <c r="AS573" s="1280"/>
    </row>
    <row r="574" spans="1:45" s="1249" customFormat="1" ht="14.4" x14ac:dyDescent="0.3">
      <c r="A574" s="1048" t="s">
        <v>11462</v>
      </c>
      <c r="B574" s="1049" t="s">
        <v>11463</v>
      </c>
      <c r="C574" s="1049">
        <v>1703</v>
      </c>
      <c r="D574" s="944" t="s">
        <v>45</v>
      </c>
      <c r="E574" s="1049" t="s">
        <v>2383</v>
      </c>
      <c r="F574" s="1049" t="s">
        <v>316</v>
      </c>
      <c r="G574" s="1049" t="s">
        <v>153</v>
      </c>
      <c r="H574" s="1049" t="s">
        <v>12451</v>
      </c>
      <c r="I574" s="1049" t="s">
        <v>12570</v>
      </c>
      <c r="J574" s="944" t="s">
        <v>50</v>
      </c>
      <c r="K574" s="1049">
        <v>1001590723</v>
      </c>
      <c r="L574" s="1050">
        <v>35002</v>
      </c>
      <c r="M574" s="1112">
        <v>30</v>
      </c>
      <c r="N574" s="928" t="s">
        <v>379</v>
      </c>
      <c r="O574" s="1049">
        <v>3202501301</v>
      </c>
      <c r="P574" s="1049" t="s">
        <v>375</v>
      </c>
      <c r="Q574" s="1336" t="s">
        <v>2722</v>
      </c>
      <c r="R574" s="1049" t="s">
        <v>53</v>
      </c>
      <c r="S574" s="1049" t="s">
        <v>54</v>
      </c>
      <c r="T574" s="1049" t="s">
        <v>12571</v>
      </c>
      <c r="U574" s="1049" t="s">
        <v>375</v>
      </c>
      <c r="V574" s="1301" t="s">
        <v>57</v>
      </c>
      <c r="W574" s="1302" t="s">
        <v>626</v>
      </c>
      <c r="X574" s="1251" t="s">
        <v>57</v>
      </c>
      <c r="Y574" s="1051" t="s">
        <v>375</v>
      </c>
      <c r="Z574" s="1051" t="s">
        <v>375</v>
      </c>
      <c r="AA574" s="1051" t="s">
        <v>375</v>
      </c>
      <c r="AB574" s="1051" t="s">
        <v>375</v>
      </c>
      <c r="AC574" s="1337" t="s">
        <v>375</v>
      </c>
      <c r="AD574" s="311" t="s">
        <v>58</v>
      </c>
      <c r="AE574" s="1610"/>
      <c r="AF574" s="1266" t="s">
        <v>59</v>
      </c>
      <c r="AG574" s="1266" t="s">
        <v>59</v>
      </c>
      <c r="AH574" s="1266" t="s">
        <v>59</v>
      </c>
      <c r="AI574" s="1266" t="s">
        <v>59</v>
      </c>
      <c r="AJ574" s="1266" t="s">
        <v>59</v>
      </c>
      <c r="AK574" s="1266" t="s">
        <v>59</v>
      </c>
      <c r="AL574" s="1266" t="s">
        <v>83</v>
      </c>
      <c r="AM574" s="1266"/>
      <c r="AN574" s="1266"/>
      <c r="AO574" s="1266" t="s">
        <v>393</v>
      </c>
      <c r="AP574" s="1340" t="s">
        <v>1648</v>
      </c>
      <c r="AQ574" s="1248" t="str" cm="1">
        <f t="array" ref="AQ574">IF(AD574="NO FAVORABLE","NO FAVORABLE",IF(SUMPRODUCT(--(TRIM(AF574:AK574)&lt;&gt;"SI"),--(TRIM(AF574:AK574)&lt;&gt;"NA"))&gt;0,"SUBSANAR","APROBADA CR"))</f>
        <v>APROBADA CR</v>
      </c>
      <c r="AR574" s="1280"/>
      <c r="AS574" s="1280"/>
    </row>
    <row r="575" spans="1:45" s="1249" customFormat="1" ht="14.4" x14ac:dyDescent="0.3">
      <c r="A575" s="1048" t="s">
        <v>11462</v>
      </c>
      <c r="B575" s="1049" t="s">
        <v>11463</v>
      </c>
      <c r="C575" s="928">
        <v>1704</v>
      </c>
      <c r="D575" s="944" t="s">
        <v>45</v>
      </c>
      <c r="E575" s="1049" t="s">
        <v>9450</v>
      </c>
      <c r="F575" s="1049" t="s">
        <v>2565</v>
      </c>
      <c r="G575" s="1049" t="s">
        <v>689</v>
      </c>
      <c r="H575" s="1049" t="s">
        <v>1267</v>
      </c>
      <c r="I575" s="1049" t="s">
        <v>12572</v>
      </c>
      <c r="J575" s="944" t="s">
        <v>50</v>
      </c>
      <c r="K575" s="1049">
        <v>39156990</v>
      </c>
      <c r="L575" s="1050">
        <v>23674</v>
      </c>
      <c r="M575" s="1112">
        <v>61</v>
      </c>
      <c r="N575" s="928" t="s">
        <v>379</v>
      </c>
      <c r="O575" s="1049" t="s">
        <v>375</v>
      </c>
      <c r="P575" s="1049" t="s">
        <v>375</v>
      </c>
      <c r="Q575" s="1336" t="s">
        <v>442</v>
      </c>
      <c r="R575" s="1049" t="s">
        <v>53</v>
      </c>
      <c r="S575" s="1049" t="s">
        <v>54</v>
      </c>
      <c r="T575" s="1049" t="s">
        <v>12185</v>
      </c>
      <c r="U575" s="1049" t="s">
        <v>375</v>
      </c>
      <c r="V575" s="1301" t="s">
        <v>57</v>
      </c>
      <c r="W575" s="1302" t="s">
        <v>626</v>
      </c>
      <c r="X575" s="1251" t="s">
        <v>57</v>
      </c>
      <c r="Y575" s="1051" t="s">
        <v>375</v>
      </c>
      <c r="Z575" s="1051" t="s">
        <v>375</v>
      </c>
      <c r="AA575" s="1051" t="s">
        <v>375</v>
      </c>
      <c r="AB575" s="1051" t="s">
        <v>375</v>
      </c>
      <c r="AC575" s="1337" t="s">
        <v>375</v>
      </c>
      <c r="AD575" s="311" t="s">
        <v>58</v>
      </c>
      <c r="AE575" s="1610"/>
      <c r="AF575" s="1266" t="s">
        <v>59</v>
      </c>
      <c r="AG575" s="1266" t="s">
        <v>59</v>
      </c>
      <c r="AH575" s="1266" t="s">
        <v>59</v>
      </c>
      <c r="AI575" s="1266" t="s">
        <v>59</v>
      </c>
      <c r="AJ575" s="1266" t="s">
        <v>59</v>
      </c>
      <c r="AK575" s="1266" t="s">
        <v>59</v>
      </c>
      <c r="AL575" s="1266" t="s">
        <v>70</v>
      </c>
      <c r="AM575" s="1266"/>
      <c r="AN575" s="1266"/>
      <c r="AO575" s="1266" t="s">
        <v>393</v>
      </c>
      <c r="AP575" s="1266"/>
      <c r="AQ575" s="1248" t="str" cm="1">
        <f t="array" ref="AQ575">IF(AD575="NO FAVORABLE","NO FAVORABLE",IF(SUMPRODUCT(--(TRIM(AF575:AK575)&lt;&gt;"SI"),--(TRIM(AF575:AK575)&lt;&gt;"NA"))&gt;0,"SUBSANAR","APROBADA CR"))</f>
        <v>APROBADA CR</v>
      </c>
      <c r="AR575" s="1280"/>
      <c r="AS575" s="1280"/>
    </row>
    <row r="576" spans="1:45" s="1249" customFormat="1" ht="14.4" x14ac:dyDescent="0.3">
      <c r="A576" s="1048" t="s">
        <v>11462</v>
      </c>
      <c r="B576" s="1049" t="s">
        <v>11463</v>
      </c>
      <c r="C576" s="1049">
        <v>1705</v>
      </c>
      <c r="D576" s="944" t="s">
        <v>45</v>
      </c>
      <c r="E576" s="1049" t="s">
        <v>5226</v>
      </c>
      <c r="F576" s="1049" t="s">
        <v>579</v>
      </c>
      <c r="G576" s="1049" t="s">
        <v>520</v>
      </c>
      <c r="H576" s="1049" t="s">
        <v>686</v>
      </c>
      <c r="I576" s="1049" t="s">
        <v>12573</v>
      </c>
      <c r="J576" s="944" t="s">
        <v>50</v>
      </c>
      <c r="K576" s="1049">
        <v>50914235</v>
      </c>
      <c r="L576" s="1050">
        <v>25987</v>
      </c>
      <c r="M576" s="1112">
        <v>54</v>
      </c>
      <c r="N576" s="928" t="s">
        <v>379</v>
      </c>
      <c r="O576" s="1049">
        <v>3147208765</v>
      </c>
      <c r="P576" s="1049" t="s">
        <v>375</v>
      </c>
      <c r="Q576" s="1336" t="s">
        <v>2722</v>
      </c>
      <c r="R576" s="1049" t="s">
        <v>53</v>
      </c>
      <c r="S576" s="1049" t="s">
        <v>54</v>
      </c>
      <c r="T576" s="1049" t="s">
        <v>12185</v>
      </c>
      <c r="U576" s="1049" t="s">
        <v>375</v>
      </c>
      <c r="V576" s="1301" t="s">
        <v>57</v>
      </c>
      <c r="W576" s="1302" t="s">
        <v>626</v>
      </c>
      <c r="X576" s="1251" t="s">
        <v>57</v>
      </c>
      <c r="Y576" s="1051" t="s">
        <v>375</v>
      </c>
      <c r="Z576" s="1051" t="s">
        <v>375</v>
      </c>
      <c r="AA576" s="1051" t="s">
        <v>375</v>
      </c>
      <c r="AB576" s="1051" t="s">
        <v>375</v>
      </c>
      <c r="AC576" s="1337" t="s">
        <v>375</v>
      </c>
      <c r="AD576" s="311" t="s">
        <v>58</v>
      </c>
      <c r="AE576" s="1610"/>
      <c r="AF576" s="1338" t="s">
        <v>59</v>
      </c>
      <c r="AG576" s="1338" t="s">
        <v>59</v>
      </c>
      <c r="AH576" s="1338" t="s">
        <v>59</v>
      </c>
      <c r="AI576" s="1338" t="s">
        <v>59</v>
      </c>
      <c r="AJ576" s="1338" t="s">
        <v>59</v>
      </c>
      <c r="AK576" s="1338" t="s">
        <v>59</v>
      </c>
      <c r="AL576" s="1338" t="s">
        <v>91</v>
      </c>
      <c r="AM576" s="1266"/>
      <c r="AN576" s="1266"/>
      <c r="AO576" s="1266" t="s">
        <v>393</v>
      </c>
      <c r="AP576" s="1266"/>
      <c r="AQ576" s="1248" t="str" cm="1">
        <f t="array" ref="AQ576">IF(AD576="NO FAVORABLE","NO FAVORABLE",IF(SUMPRODUCT(--(TRIM(AF576:AK576)&lt;&gt;"SI"),--(TRIM(AF576:AK576)&lt;&gt;"NA"))&gt;0,"SUBSANAR","APROBADA CR"))</f>
        <v>APROBADA CR</v>
      </c>
      <c r="AR576" s="1280"/>
      <c r="AS576" s="1280"/>
    </row>
    <row r="577" spans="1:45" s="1249" customFormat="1" ht="14.4" x14ac:dyDescent="0.3">
      <c r="A577" s="1048" t="s">
        <v>11462</v>
      </c>
      <c r="B577" s="1049" t="s">
        <v>11463</v>
      </c>
      <c r="C577" s="928">
        <v>1706</v>
      </c>
      <c r="D577" s="1535" t="s">
        <v>45</v>
      </c>
      <c r="E577" s="1049" t="s">
        <v>9120</v>
      </c>
      <c r="F577" s="1049" t="s">
        <v>375</v>
      </c>
      <c r="G577" s="1049" t="s">
        <v>1349</v>
      </c>
      <c r="H577" s="1049" t="s">
        <v>6211</v>
      </c>
      <c r="I577" s="1531" t="s">
        <v>12574</v>
      </c>
      <c r="J577" s="944" t="s">
        <v>50</v>
      </c>
      <c r="K577" s="1049">
        <v>32201229</v>
      </c>
      <c r="L577" s="1050">
        <v>29328</v>
      </c>
      <c r="M577" s="1112">
        <v>45</v>
      </c>
      <c r="N577" s="928" t="s">
        <v>379</v>
      </c>
      <c r="O577" s="1049">
        <v>3117810010</v>
      </c>
      <c r="P577" s="1049" t="s">
        <v>375</v>
      </c>
      <c r="Q577" s="1336" t="s">
        <v>2713</v>
      </c>
      <c r="R577" s="1049" t="s">
        <v>53</v>
      </c>
      <c r="S577" s="1049" t="s">
        <v>54</v>
      </c>
      <c r="T577" s="1049" t="s">
        <v>12185</v>
      </c>
      <c r="U577" s="1049" t="s">
        <v>375</v>
      </c>
      <c r="V577" s="1301" t="s">
        <v>57</v>
      </c>
      <c r="W577" s="1302" t="s">
        <v>626</v>
      </c>
      <c r="X577" s="1251" t="s">
        <v>57</v>
      </c>
      <c r="Y577" s="1051" t="s">
        <v>375</v>
      </c>
      <c r="Z577" s="1051" t="s">
        <v>375</v>
      </c>
      <c r="AA577" s="1051" t="s">
        <v>375</v>
      </c>
      <c r="AB577" s="1051" t="s">
        <v>375</v>
      </c>
      <c r="AC577" s="1337" t="s">
        <v>375</v>
      </c>
      <c r="AD577" s="1259" t="s">
        <v>58</v>
      </c>
      <c r="AE577" s="1337" t="s">
        <v>375</v>
      </c>
      <c r="AF577" s="1266" t="s">
        <v>59</v>
      </c>
      <c r="AG577" s="1266" t="s">
        <v>59</v>
      </c>
      <c r="AH577" s="1266" t="s">
        <v>59</v>
      </c>
      <c r="AI577" s="1266" t="s">
        <v>59</v>
      </c>
      <c r="AJ577" s="1266" t="s">
        <v>59</v>
      </c>
      <c r="AK577" s="1266" t="s">
        <v>59</v>
      </c>
      <c r="AL577" s="1266" t="s">
        <v>220</v>
      </c>
      <c r="AM577" s="1609"/>
      <c r="AN577" s="1266" t="s">
        <v>375</v>
      </c>
      <c r="AO577" s="1266" t="s">
        <v>12575</v>
      </c>
      <c r="AP577" s="1247" t="s">
        <v>12576</v>
      </c>
      <c r="AQ577" s="1248" t="str" cm="1">
        <f t="array" ref="AQ577">IF(AD577="NO FAVORABLE","NO FAVORABLE",IF(SUMPRODUCT(--(TRIM(AF577:AK577)&lt;&gt;"SI"),--(TRIM(AF577:AK577)&lt;&gt;"NA"))&gt;0,"SUBSANAR","APROBADA CR"))</f>
        <v>APROBADA CR</v>
      </c>
      <c r="AR577" s="1280"/>
      <c r="AS577" s="1280"/>
    </row>
    <row r="578" spans="1:45" s="1249" customFormat="1" ht="14.4" x14ac:dyDescent="0.3">
      <c r="A578" s="1048" t="s">
        <v>11462</v>
      </c>
      <c r="B578" s="1049" t="s">
        <v>11463</v>
      </c>
      <c r="C578" s="1049">
        <v>1707</v>
      </c>
      <c r="D578" s="944" t="s">
        <v>45</v>
      </c>
      <c r="E578" s="1049" t="s">
        <v>1348</v>
      </c>
      <c r="F578" s="1049" t="s">
        <v>1925</v>
      </c>
      <c r="G578" s="1049" t="s">
        <v>400</v>
      </c>
      <c r="H578" s="1049" t="s">
        <v>3429</v>
      </c>
      <c r="I578" s="1049" t="s">
        <v>12577</v>
      </c>
      <c r="J578" s="944" t="s">
        <v>50</v>
      </c>
      <c r="K578" s="1049">
        <v>1039080240</v>
      </c>
      <c r="L578" s="1050">
        <v>31427</v>
      </c>
      <c r="M578" s="1112">
        <v>40</v>
      </c>
      <c r="N578" s="928" t="s">
        <v>379</v>
      </c>
      <c r="O578" s="1049">
        <v>3206323064</v>
      </c>
      <c r="P578" s="1049" t="s">
        <v>375</v>
      </c>
      <c r="Q578" s="1336" t="s">
        <v>2729</v>
      </c>
      <c r="R578" s="1049" t="s">
        <v>53</v>
      </c>
      <c r="S578" s="1049" t="s">
        <v>54</v>
      </c>
      <c r="T578" s="1049" t="s">
        <v>12185</v>
      </c>
      <c r="U578" s="1049" t="s">
        <v>375</v>
      </c>
      <c r="V578" s="1301" t="s">
        <v>57</v>
      </c>
      <c r="W578" s="1302" t="s">
        <v>626</v>
      </c>
      <c r="X578" s="1251" t="s">
        <v>57</v>
      </c>
      <c r="Y578" s="1051" t="s">
        <v>375</v>
      </c>
      <c r="Z578" s="1051" t="s">
        <v>375</v>
      </c>
      <c r="AA578" s="1051" t="s">
        <v>375</v>
      </c>
      <c r="AB578" s="1051" t="s">
        <v>375</v>
      </c>
      <c r="AC578" s="1337" t="s">
        <v>375</v>
      </c>
      <c r="AD578" s="311" t="s">
        <v>58</v>
      </c>
      <c r="AE578" s="1610"/>
      <c r="AF578" s="1340" t="s">
        <v>59</v>
      </c>
      <c r="AG578" s="1340" t="s">
        <v>59</v>
      </c>
      <c r="AH578" s="1340" t="s">
        <v>59</v>
      </c>
      <c r="AI578" s="1340" t="s">
        <v>59</v>
      </c>
      <c r="AJ578" s="1340" t="s">
        <v>59</v>
      </c>
      <c r="AK578" s="1340" t="s">
        <v>59</v>
      </c>
      <c r="AL578" s="1340" t="s">
        <v>70</v>
      </c>
      <c r="AM578" s="1266"/>
      <c r="AN578" s="1266"/>
      <c r="AO578" s="1266" t="s">
        <v>393</v>
      </c>
      <c r="AP578" s="1266" t="e">
        <v>#N/A</v>
      </c>
      <c r="AQ578" s="1248" t="str" cm="1">
        <f t="array" ref="AQ578">IF(AD578="NO FAVORABLE","NO FAVORABLE",IF(SUMPRODUCT(--(TRIM(AF578:AK578)&lt;&gt;"SI"),--(TRIM(AF578:AK578)&lt;&gt;"NA"))&gt;0,"SUBSANAR","APROBADA CR"))</f>
        <v>APROBADA CR</v>
      </c>
      <c r="AR578" s="1280"/>
      <c r="AS578" s="1280"/>
    </row>
    <row r="579" spans="1:45" s="1249" customFormat="1" ht="14.4" x14ac:dyDescent="0.3">
      <c r="A579" s="1048" t="s">
        <v>11462</v>
      </c>
      <c r="B579" s="1049" t="s">
        <v>11463</v>
      </c>
      <c r="C579" s="928">
        <v>1708</v>
      </c>
      <c r="D579" s="944" t="s">
        <v>45</v>
      </c>
      <c r="E579" s="1049" t="s">
        <v>1286</v>
      </c>
      <c r="F579" s="1049" t="s">
        <v>391</v>
      </c>
      <c r="G579" s="1049" t="s">
        <v>386</v>
      </c>
      <c r="H579" s="1049" t="s">
        <v>3471</v>
      </c>
      <c r="I579" s="1049" t="s">
        <v>12578</v>
      </c>
      <c r="J579" s="944" t="s">
        <v>50</v>
      </c>
      <c r="K579" s="1049">
        <v>1039081817</v>
      </c>
      <c r="L579" s="1050">
        <v>31581</v>
      </c>
      <c r="M579" s="1112">
        <v>39</v>
      </c>
      <c r="N579" s="928" t="s">
        <v>379</v>
      </c>
      <c r="O579" s="1049">
        <v>3207986131</v>
      </c>
      <c r="P579" s="1049" t="s">
        <v>375</v>
      </c>
      <c r="Q579" s="1336" t="s">
        <v>2722</v>
      </c>
      <c r="R579" s="1049" t="s">
        <v>53</v>
      </c>
      <c r="S579" s="1049" t="s">
        <v>54</v>
      </c>
      <c r="T579" s="1049" t="s">
        <v>12185</v>
      </c>
      <c r="U579" s="1049" t="s">
        <v>375</v>
      </c>
      <c r="V579" s="1301" t="s">
        <v>57</v>
      </c>
      <c r="W579" s="1302" t="s">
        <v>626</v>
      </c>
      <c r="X579" s="1251" t="s">
        <v>57</v>
      </c>
      <c r="Y579" s="1051" t="s">
        <v>375</v>
      </c>
      <c r="Z579" s="1051" t="s">
        <v>375</v>
      </c>
      <c r="AA579" s="1051" t="s">
        <v>375</v>
      </c>
      <c r="AB579" s="1051" t="s">
        <v>375</v>
      </c>
      <c r="AC579" s="1337" t="s">
        <v>375</v>
      </c>
      <c r="AD579" s="311" t="s">
        <v>58</v>
      </c>
      <c r="AE579" s="1610"/>
      <c r="AF579" s="1266" t="s">
        <v>59</v>
      </c>
      <c r="AG579" s="1266" t="s">
        <v>59</v>
      </c>
      <c r="AH579" s="1266" t="s">
        <v>59</v>
      </c>
      <c r="AI579" s="1266" t="s">
        <v>59</v>
      </c>
      <c r="AJ579" s="1266" t="s">
        <v>59</v>
      </c>
      <c r="AK579" s="1266" t="s">
        <v>59</v>
      </c>
      <c r="AL579" s="1266" t="s">
        <v>194</v>
      </c>
      <c r="AM579" s="1266"/>
      <c r="AN579" s="1266"/>
      <c r="AO579" s="1266" t="s">
        <v>393</v>
      </c>
      <c r="AP579" s="1266"/>
      <c r="AQ579" s="1248" t="str" cm="1">
        <f t="array" ref="AQ579">IF(AD579="NO FAVORABLE","NO FAVORABLE",IF(SUMPRODUCT(--(TRIM(AF579:AK579)&lt;&gt;"SI"),--(TRIM(AF579:AK579)&lt;&gt;"NA"))&gt;0,"SUBSANAR","APROBADA CR"))</f>
        <v>APROBADA CR</v>
      </c>
      <c r="AR579" s="1280"/>
      <c r="AS579" s="1280"/>
    </row>
    <row r="580" spans="1:45" s="1249" customFormat="1" ht="14.4" x14ac:dyDescent="0.3">
      <c r="A580" s="1048" t="s">
        <v>11462</v>
      </c>
      <c r="B580" s="1049" t="s">
        <v>11463</v>
      </c>
      <c r="C580" s="1049">
        <v>1709</v>
      </c>
      <c r="D580" s="944" t="s">
        <v>45</v>
      </c>
      <c r="E580" s="1049" t="s">
        <v>5572</v>
      </c>
      <c r="F580" s="1049" t="s">
        <v>1927</v>
      </c>
      <c r="G580" s="1049" t="s">
        <v>1929</v>
      </c>
      <c r="H580" s="1049" t="s">
        <v>5408</v>
      </c>
      <c r="I580" s="1049" t="s">
        <v>12579</v>
      </c>
      <c r="J580" s="944" t="s">
        <v>50</v>
      </c>
      <c r="K580" s="1049">
        <v>1039094291</v>
      </c>
      <c r="L580" s="1050">
        <v>33644</v>
      </c>
      <c r="M580" s="1112">
        <v>33</v>
      </c>
      <c r="N580" s="928" t="s">
        <v>379</v>
      </c>
      <c r="O580" s="1049">
        <v>3106437728</v>
      </c>
      <c r="P580" s="1049" t="s">
        <v>375</v>
      </c>
      <c r="Q580" s="1336" t="s">
        <v>442</v>
      </c>
      <c r="R580" s="1049" t="s">
        <v>53</v>
      </c>
      <c r="S580" s="1049" t="s">
        <v>54</v>
      </c>
      <c r="T580" s="1049" t="s">
        <v>12580</v>
      </c>
      <c r="U580" s="1049" t="s">
        <v>375</v>
      </c>
      <c r="V580" s="1301" t="s">
        <v>57</v>
      </c>
      <c r="W580" s="1302" t="s">
        <v>626</v>
      </c>
      <c r="X580" s="1251" t="s">
        <v>57</v>
      </c>
      <c r="Y580" s="1051" t="s">
        <v>375</v>
      </c>
      <c r="Z580" s="1051" t="s">
        <v>375</v>
      </c>
      <c r="AA580" s="1051" t="s">
        <v>375</v>
      </c>
      <c r="AB580" s="1051" t="s">
        <v>375</v>
      </c>
      <c r="AC580" s="1337" t="s">
        <v>375</v>
      </c>
      <c r="AD580" s="311" t="s">
        <v>58</v>
      </c>
      <c r="AE580" s="1610"/>
      <c r="AF580" s="1266" t="s">
        <v>59</v>
      </c>
      <c r="AG580" s="1266" t="s">
        <v>59</v>
      </c>
      <c r="AH580" s="1266" t="s">
        <v>59</v>
      </c>
      <c r="AI580" s="1266" t="s">
        <v>59</v>
      </c>
      <c r="AJ580" s="1266" t="s">
        <v>59</v>
      </c>
      <c r="AK580" s="1266" t="s">
        <v>59</v>
      </c>
      <c r="AL580" s="1266" t="s">
        <v>70</v>
      </c>
      <c r="AM580" s="1266"/>
      <c r="AN580" s="1266"/>
      <c r="AO580" s="1266" t="s">
        <v>393</v>
      </c>
      <c r="AP580" s="1266"/>
      <c r="AQ580" s="1248" t="str" cm="1">
        <f t="array" ref="AQ580">IF(AD580="NO FAVORABLE","NO FAVORABLE",IF(SUMPRODUCT(--(TRIM(AF580:AK580)&lt;&gt;"SI"),--(TRIM(AF580:AK580)&lt;&gt;"NA"))&gt;0,"SUBSANAR","APROBADA CR"))</f>
        <v>APROBADA CR</v>
      </c>
      <c r="AR580" s="1280"/>
      <c r="AS580" s="1280"/>
    </row>
    <row r="581" spans="1:45" s="1249" customFormat="1" ht="14.4" x14ac:dyDescent="0.3">
      <c r="A581" s="1048" t="s">
        <v>11462</v>
      </c>
      <c r="B581" s="1049" t="s">
        <v>11463</v>
      </c>
      <c r="C581" s="928">
        <v>1710</v>
      </c>
      <c r="D581" s="944" t="s">
        <v>45</v>
      </c>
      <c r="E581" s="1049" t="s">
        <v>2089</v>
      </c>
      <c r="F581" s="1049" t="s">
        <v>316</v>
      </c>
      <c r="G581" s="1049" t="s">
        <v>9117</v>
      </c>
      <c r="H581" s="1049" t="s">
        <v>1929</v>
      </c>
      <c r="I581" s="1049" t="s">
        <v>12581</v>
      </c>
      <c r="J581" s="944" t="s">
        <v>50</v>
      </c>
      <c r="K581" s="1049">
        <v>50760417</v>
      </c>
      <c r="L581" s="1050">
        <v>31381</v>
      </c>
      <c r="M581" s="1112">
        <v>40</v>
      </c>
      <c r="N581" s="928" t="s">
        <v>379</v>
      </c>
      <c r="O581" s="1049">
        <v>3233600135</v>
      </c>
      <c r="P581" s="1049" t="s">
        <v>375</v>
      </c>
      <c r="Q581" s="1336" t="s">
        <v>442</v>
      </c>
      <c r="R581" s="1049" t="s">
        <v>53</v>
      </c>
      <c r="S581" s="1049" t="s">
        <v>54</v>
      </c>
      <c r="T581" s="1049" t="s">
        <v>12582</v>
      </c>
      <c r="U581" s="1049" t="s">
        <v>375</v>
      </c>
      <c r="V581" s="1301" t="s">
        <v>57</v>
      </c>
      <c r="W581" s="1302" t="s">
        <v>626</v>
      </c>
      <c r="X581" s="1251" t="s">
        <v>57</v>
      </c>
      <c r="Y581" s="1051" t="s">
        <v>375</v>
      </c>
      <c r="Z581" s="1051" t="s">
        <v>375</v>
      </c>
      <c r="AA581" s="1051" t="s">
        <v>375</v>
      </c>
      <c r="AB581" s="1051" t="s">
        <v>375</v>
      </c>
      <c r="AC581" s="1337" t="s">
        <v>375</v>
      </c>
      <c r="AD581" s="311" t="s">
        <v>58</v>
      </c>
      <c r="AE581" s="1610"/>
      <c r="AF581" s="1266" t="s">
        <v>59</v>
      </c>
      <c r="AG581" s="1266" t="s">
        <v>59</v>
      </c>
      <c r="AH581" s="1266" t="s">
        <v>59</v>
      </c>
      <c r="AI581" s="1266" t="s">
        <v>59</v>
      </c>
      <c r="AJ581" s="1266" t="s">
        <v>59</v>
      </c>
      <c r="AK581" s="1266" t="s">
        <v>59</v>
      </c>
      <c r="AL581" s="1266"/>
      <c r="AM581" s="1266"/>
      <c r="AN581" s="1266"/>
      <c r="AO581" s="1266" t="s">
        <v>393</v>
      </c>
      <c r="AP581" s="1266"/>
      <c r="AQ581" s="1248" t="str" cm="1">
        <f t="array" ref="AQ581">IF(AD581="NO FAVORABLE","NO FAVORABLE",IF(SUMPRODUCT(--(TRIM(AF581:AK581)&lt;&gt;"SI"),--(TRIM(AF581:AK581)&lt;&gt;"NA"))&gt;0,"SUBSANAR","APROBADA CR"))</f>
        <v>APROBADA CR</v>
      </c>
      <c r="AR581" s="1280"/>
      <c r="AS581" s="1280"/>
    </row>
    <row r="582" spans="1:45" s="1249" customFormat="1" ht="14.4" x14ac:dyDescent="0.3">
      <c r="A582" s="1048" t="s">
        <v>11462</v>
      </c>
      <c r="B582" s="1049" t="s">
        <v>11463</v>
      </c>
      <c r="C582" s="1049">
        <v>1711</v>
      </c>
      <c r="D582" s="944" t="s">
        <v>45</v>
      </c>
      <c r="E582" s="1049" t="s">
        <v>1403</v>
      </c>
      <c r="F582" s="1049" t="s">
        <v>391</v>
      </c>
      <c r="G582" s="1049" t="s">
        <v>153</v>
      </c>
      <c r="H582" s="1049" t="s">
        <v>3601</v>
      </c>
      <c r="I582" s="1049" t="s">
        <v>12583</v>
      </c>
      <c r="J582" s="944" t="s">
        <v>50</v>
      </c>
      <c r="K582" s="1049">
        <v>1039084804</v>
      </c>
      <c r="L582" s="1050">
        <v>32178</v>
      </c>
      <c r="M582" s="1112">
        <v>37</v>
      </c>
      <c r="N582" s="928" t="s">
        <v>379</v>
      </c>
      <c r="O582" s="1049">
        <v>3113660984</v>
      </c>
      <c r="P582" s="1049" t="s">
        <v>375</v>
      </c>
      <c r="Q582" s="1336" t="s">
        <v>2722</v>
      </c>
      <c r="R582" s="1049" t="s">
        <v>53</v>
      </c>
      <c r="S582" s="1049" t="s">
        <v>54</v>
      </c>
      <c r="T582" s="1049" t="s">
        <v>12582</v>
      </c>
      <c r="U582" s="1049" t="s">
        <v>375</v>
      </c>
      <c r="V582" s="1301" t="s">
        <v>57</v>
      </c>
      <c r="W582" s="1302" t="s">
        <v>626</v>
      </c>
      <c r="X582" s="1251" t="s">
        <v>57</v>
      </c>
      <c r="Y582" s="1051" t="s">
        <v>375</v>
      </c>
      <c r="Z582" s="1051" t="s">
        <v>375</v>
      </c>
      <c r="AA582" s="1051" t="s">
        <v>375</v>
      </c>
      <c r="AB582" s="1051" t="s">
        <v>375</v>
      </c>
      <c r="AC582" s="1337" t="s">
        <v>375</v>
      </c>
      <c r="AD582" s="311" t="s">
        <v>58</v>
      </c>
      <c r="AE582" s="1610"/>
      <c r="AF582" s="1266" t="s">
        <v>59</v>
      </c>
      <c r="AG582" s="1266" t="s">
        <v>59</v>
      </c>
      <c r="AH582" s="1266" t="s">
        <v>59</v>
      </c>
      <c r="AI582" s="1266" t="s">
        <v>59</v>
      </c>
      <c r="AJ582" s="1266" t="s">
        <v>59</v>
      </c>
      <c r="AK582" s="1266" t="s">
        <v>59</v>
      </c>
      <c r="AL582" s="1266" t="s">
        <v>283</v>
      </c>
      <c r="AM582" s="1266"/>
      <c r="AN582" s="1266"/>
      <c r="AO582" s="1266" t="s">
        <v>393</v>
      </c>
      <c r="AP582" s="1266"/>
      <c r="AQ582" s="1248" t="str" cm="1">
        <f t="array" ref="AQ582">IF(AD582="NO FAVORABLE","NO FAVORABLE",IF(SUMPRODUCT(--(TRIM(AF582:AK582)&lt;&gt;"SI"),--(TRIM(AF582:AK582)&lt;&gt;"NA"))&gt;0,"SUBSANAR","APROBADA CR"))</f>
        <v>APROBADA CR</v>
      </c>
      <c r="AR582" s="1280"/>
      <c r="AS582" s="1280"/>
    </row>
    <row r="583" spans="1:45" s="1249" customFormat="1" ht="14.4" x14ac:dyDescent="0.3">
      <c r="A583" s="1048" t="s">
        <v>11462</v>
      </c>
      <c r="B583" s="1049" t="s">
        <v>11463</v>
      </c>
      <c r="C583" s="1049">
        <v>1713</v>
      </c>
      <c r="D583" s="944" t="s">
        <v>45</v>
      </c>
      <c r="E583" s="1049" t="s">
        <v>2004</v>
      </c>
      <c r="F583" s="1049" t="s">
        <v>1306</v>
      </c>
      <c r="G583" s="1049" t="s">
        <v>4993</v>
      </c>
      <c r="H583" s="1049" t="s">
        <v>4492</v>
      </c>
      <c r="I583" s="1049" t="s">
        <v>12584</v>
      </c>
      <c r="J583" s="944" t="s">
        <v>50</v>
      </c>
      <c r="K583" s="1049">
        <v>43142316</v>
      </c>
      <c r="L583" s="1050">
        <v>26713</v>
      </c>
      <c r="M583" s="1112">
        <v>52</v>
      </c>
      <c r="N583" s="928" t="s">
        <v>379</v>
      </c>
      <c r="O583" s="1049">
        <v>3104623988</v>
      </c>
      <c r="P583" s="1049" t="s">
        <v>375</v>
      </c>
      <c r="Q583" s="1336" t="s">
        <v>2722</v>
      </c>
      <c r="R583" s="1049" t="s">
        <v>53</v>
      </c>
      <c r="S583" s="1049" t="s">
        <v>54</v>
      </c>
      <c r="T583" s="1049" t="s">
        <v>12185</v>
      </c>
      <c r="U583" s="1049" t="s">
        <v>375</v>
      </c>
      <c r="V583" s="1301" t="s">
        <v>57</v>
      </c>
      <c r="W583" s="1302" t="s">
        <v>626</v>
      </c>
      <c r="X583" s="1251" t="s">
        <v>57</v>
      </c>
      <c r="Y583" s="1051" t="s">
        <v>375</v>
      </c>
      <c r="Z583" s="1051" t="s">
        <v>375</v>
      </c>
      <c r="AA583" s="1051" t="s">
        <v>375</v>
      </c>
      <c r="AB583" s="1051" t="s">
        <v>375</v>
      </c>
      <c r="AC583" s="1337" t="s">
        <v>375</v>
      </c>
      <c r="AD583" s="311" t="s">
        <v>58</v>
      </c>
      <c r="AE583" s="1610"/>
      <c r="AF583" s="1266" t="s">
        <v>59</v>
      </c>
      <c r="AG583" s="1266" t="s">
        <v>59</v>
      </c>
      <c r="AH583" s="1266" t="s">
        <v>59</v>
      </c>
      <c r="AI583" s="1266" t="s">
        <v>59</v>
      </c>
      <c r="AJ583" s="1266" t="s">
        <v>59</v>
      </c>
      <c r="AK583" s="1266" t="s">
        <v>59</v>
      </c>
      <c r="AL583" s="1266" t="s">
        <v>114</v>
      </c>
      <c r="AM583" s="1266"/>
      <c r="AN583" s="1266"/>
      <c r="AO583" s="1266" t="s">
        <v>393</v>
      </c>
      <c r="AP583" s="1338"/>
      <c r="AQ583" s="1248" t="str" cm="1">
        <f t="array" ref="AQ583">IF(AD583="NO FAVORABLE","NO FAVORABLE",IF(SUMPRODUCT(--(TRIM(AF583:AK583)&lt;&gt;"SI"),--(TRIM(AF583:AK583)&lt;&gt;"NA"))&gt;0,"SUBSANAR","APROBADA CR"))</f>
        <v>APROBADA CR</v>
      </c>
      <c r="AR583" s="1280"/>
      <c r="AS583" s="1280"/>
    </row>
    <row r="584" spans="1:45" s="1249" customFormat="1" ht="14.4" x14ac:dyDescent="0.3">
      <c r="A584" s="1048" t="s">
        <v>11462</v>
      </c>
      <c r="B584" s="1049" t="s">
        <v>11463</v>
      </c>
      <c r="C584" s="1049">
        <v>1715</v>
      </c>
      <c r="D584" s="944" t="s">
        <v>45</v>
      </c>
      <c r="E584" s="1049" t="s">
        <v>2329</v>
      </c>
      <c r="F584" s="1049" t="s">
        <v>666</v>
      </c>
      <c r="G584" s="1049" t="s">
        <v>680</v>
      </c>
      <c r="H584" s="1049" t="s">
        <v>110</v>
      </c>
      <c r="I584" s="1049" t="s">
        <v>12585</v>
      </c>
      <c r="J584" s="944" t="s">
        <v>50</v>
      </c>
      <c r="K584" s="1049">
        <v>42658474</v>
      </c>
      <c r="L584" s="1050">
        <v>20960</v>
      </c>
      <c r="M584" s="1112">
        <v>68</v>
      </c>
      <c r="N584" s="928" t="s">
        <v>379</v>
      </c>
      <c r="O584" s="1049">
        <v>3107456800</v>
      </c>
      <c r="P584" s="1049" t="s">
        <v>375</v>
      </c>
      <c r="Q584" s="1336" t="s">
        <v>2729</v>
      </c>
      <c r="R584" s="1336" t="s">
        <v>53</v>
      </c>
      <c r="S584" s="1049" t="s">
        <v>54</v>
      </c>
      <c r="T584" s="1049" t="s">
        <v>12185</v>
      </c>
      <c r="U584" s="1049" t="s">
        <v>375</v>
      </c>
      <c r="V584" s="1301" t="s">
        <v>57</v>
      </c>
      <c r="W584" s="1302" t="s">
        <v>626</v>
      </c>
      <c r="X584" s="1251" t="s">
        <v>57</v>
      </c>
      <c r="Y584" s="1051" t="s">
        <v>375</v>
      </c>
      <c r="Z584" s="1051" t="s">
        <v>375</v>
      </c>
      <c r="AA584" s="1051" t="s">
        <v>375</v>
      </c>
      <c r="AB584" s="1051" t="s">
        <v>375</v>
      </c>
      <c r="AC584" s="1337" t="s">
        <v>375</v>
      </c>
      <c r="AD584" s="311" t="s">
        <v>58</v>
      </c>
      <c r="AE584" s="1610"/>
      <c r="AF584" s="1266" t="s">
        <v>59</v>
      </c>
      <c r="AG584" s="1266" t="s">
        <v>59</v>
      </c>
      <c r="AH584" s="1266" t="s">
        <v>59</v>
      </c>
      <c r="AI584" s="1266" t="s">
        <v>59</v>
      </c>
      <c r="AJ584" s="1266" t="s">
        <v>59</v>
      </c>
      <c r="AK584" s="1266" t="s">
        <v>59</v>
      </c>
      <c r="AL584" s="1266" t="s">
        <v>194</v>
      </c>
      <c r="AM584" s="1266"/>
      <c r="AN584" s="1266"/>
      <c r="AO584" s="1266" t="s">
        <v>393</v>
      </c>
      <c r="AP584" s="1340"/>
      <c r="AQ584" s="1248" t="str" cm="1">
        <f t="array" ref="AQ584">IF(AD584="NO FAVORABLE","NO FAVORABLE",IF(SUMPRODUCT(--(TRIM(AF584:AK584)&lt;&gt;"SI"),--(TRIM(AF584:AK584)&lt;&gt;"NA"))&gt;0,"SUBSANAR","APROBADA CR"))</f>
        <v>APROBADA CR</v>
      </c>
      <c r="AR584" s="1280"/>
      <c r="AS584" s="1280"/>
    </row>
    <row r="585" spans="1:45" s="1249" customFormat="1" ht="14.4" x14ac:dyDescent="0.3">
      <c r="A585" s="1048" t="s">
        <v>11462</v>
      </c>
      <c r="B585" s="1049" t="s">
        <v>11463</v>
      </c>
      <c r="C585" s="928">
        <v>1716</v>
      </c>
      <c r="D585" s="944" t="s">
        <v>45</v>
      </c>
      <c r="E585" s="1049" t="s">
        <v>203</v>
      </c>
      <c r="F585" s="1049" t="s">
        <v>666</v>
      </c>
      <c r="G585" s="1049" t="s">
        <v>7524</v>
      </c>
      <c r="H585" s="1049" t="s">
        <v>7525</v>
      </c>
      <c r="I585" s="1049" t="s">
        <v>12586</v>
      </c>
      <c r="J585" s="944" t="s">
        <v>50</v>
      </c>
      <c r="K585" s="1049">
        <v>1039090294</v>
      </c>
      <c r="L585" s="1050">
        <v>32692</v>
      </c>
      <c r="M585" s="1112">
        <v>36</v>
      </c>
      <c r="N585" s="928" t="s">
        <v>379</v>
      </c>
      <c r="O585" s="1049">
        <v>3135057388</v>
      </c>
      <c r="P585" s="1049" t="s">
        <v>375</v>
      </c>
      <c r="Q585" s="1336" t="s">
        <v>2729</v>
      </c>
      <c r="R585" s="1336" t="s">
        <v>53</v>
      </c>
      <c r="S585" s="1049" t="s">
        <v>54</v>
      </c>
      <c r="T585" s="1049" t="s">
        <v>11496</v>
      </c>
      <c r="U585" s="1049" t="s">
        <v>375</v>
      </c>
      <c r="V585" s="1301" t="s">
        <v>57</v>
      </c>
      <c r="W585" s="1302" t="s">
        <v>626</v>
      </c>
      <c r="X585" s="1251" t="s">
        <v>57</v>
      </c>
      <c r="Y585" s="1051" t="s">
        <v>375</v>
      </c>
      <c r="Z585" s="1051" t="s">
        <v>375</v>
      </c>
      <c r="AA585" s="1051" t="s">
        <v>375</v>
      </c>
      <c r="AB585" s="1051" t="s">
        <v>375</v>
      </c>
      <c r="AC585" s="1337" t="s">
        <v>375</v>
      </c>
      <c r="AD585" s="311" t="s">
        <v>58</v>
      </c>
      <c r="AE585" s="1610"/>
      <c r="AF585" s="1266" t="s">
        <v>59</v>
      </c>
      <c r="AG585" s="1266" t="s">
        <v>59</v>
      </c>
      <c r="AH585" s="1266" t="s">
        <v>59</v>
      </c>
      <c r="AI585" s="1266" t="s">
        <v>59</v>
      </c>
      <c r="AJ585" s="1266" t="s">
        <v>59</v>
      </c>
      <c r="AK585" s="1266" t="s">
        <v>59</v>
      </c>
      <c r="AL585" s="1266" t="s">
        <v>138</v>
      </c>
      <c r="AM585" s="1266"/>
      <c r="AN585" s="1266"/>
      <c r="AO585" s="1266" t="s">
        <v>393</v>
      </c>
      <c r="AP585" s="1266"/>
      <c r="AQ585" s="1248" t="str" cm="1">
        <f t="array" ref="AQ585">IF(AD585="NO FAVORABLE","NO FAVORABLE",IF(SUMPRODUCT(--(TRIM(AF585:AK585)&lt;&gt;"SI"),--(TRIM(AF585:AK585)&lt;&gt;"NA"))&gt;0,"SUBSANAR","APROBADA CR"))</f>
        <v>APROBADA CR</v>
      </c>
      <c r="AR585" s="1280"/>
      <c r="AS585" s="1280"/>
    </row>
    <row r="586" spans="1:45" s="1249" customFormat="1" ht="14.4" x14ac:dyDescent="0.3">
      <c r="A586" s="1048" t="s">
        <v>11462</v>
      </c>
      <c r="B586" s="1049" t="s">
        <v>11463</v>
      </c>
      <c r="C586" s="928">
        <v>1718</v>
      </c>
      <c r="D586" s="944" t="s">
        <v>45</v>
      </c>
      <c r="E586" s="1049" t="s">
        <v>9454</v>
      </c>
      <c r="F586" s="1049" t="s">
        <v>375</v>
      </c>
      <c r="G586" s="1049" t="s">
        <v>5167</v>
      </c>
      <c r="H586" s="1049" t="s">
        <v>1929</v>
      </c>
      <c r="I586" s="1049" t="s">
        <v>12587</v>
      </c>
      <c r="J586" s="944" t="s">
        <v>50</v>
      </c>
      <c r="K586" s="1049">
        <v>39159282</v>
      </c>
      <c r="L586" s="1050">
        <v>21741</v>
      </c>
      <c r="M586" s="1112">
        <v>66</v>
      </c>
      <c r="N586" s="928" t="s">
        <v>379</v>
      </c>
      <c r="O586" s="1049">
        <v>3234363327</v>
      </c>
      <c r="P586" s="1049" t="s">
        <v>375</v>
      </c>
      <c r="Q586" s="1336" t="s">
        <v>2729</v>
      </c>
      <c r="R586" s="1336" t="s">
        <v>53</v>
      </c>
      <c r="S586" s="1049" t="s">
        <v>54</v>
      </c>
      <c r="T586" s="1049" t="s">
        <v>12185</v>
      </c>
      <c r="U586" s="1049" t="s">
        <v>375</v>
      </c>
      <c r="V586" s="1301" t="s">
        <v>57</v>
      </c>
      <c r="W586" s="1302" t="s">
        <v>626</v>
      </c>
      <c r="X586" s="1251" t="s">
        <v>57</v>
      </c>
      <c r="Y586" s="1051" t="s">
        <v>375</v>
      </c>
      <c r="Z586" s="1051" t="s">
        <v>375</v>
      </c>
      <c r="AA586" s="1051" t="s">
        <v>375</v>
      </c>
      <c r="AB586" s="1051" t="s">
        <v>375</v>
      </c>
      <c r="AC586" s="1337" t="s">
        <v>375</v>
      </c>
      <c r="AD586" s="311" t="s">
        <v>58</v>
      </c>
      <c r="AE586" s="1610"/>
      <c r="AF586" s="1266" t="s">
        <v>59</v>
      </c>
      <c r="AG586" s="1266" t="s">
        <v>59</v>
      </c>
      <c r="AH586" s="1266" t="s">
        <v>59</v>
      </c>
      <c r="AI586" s="1266" t="s">
        <v>59</v>
      </c>
      <c r="AJ586" s="1266" t="s">
        <v>59</v>
      </c>
      <c r="AK586" s="1266" t="s">
        <v>59</v>
      </c>
      <c r="AL586" s="1266" t="s">
        <v>220</v>
      </c>
      <c r="AM586" s="1266"/>
      <c r="AN586" s="1266"/>
      <c r="AO586" s="1266" t="s">
        <v>393</v>
      </c>
      <c r="AP586" s="1266"/>
      <c r="AQ586" s="1248" t="str" cm="1">
        <f t="array" ref="AQ586">IF(AD586="NO FAVORABLE","NO FAVORABLE",IF(SUMPRODUCT(--(TRIM(AF586:AK586)&lt;&gt;"SI"),--(TRIM(AF586:AK586)&lt;&gt;"NA"))&gt;0,"SUBSANAR","APROBADA CR"))</f>
        <v>APROBADA CR</v>
      </c>
      <c r="AR586" s="1280"/>
      <c r="AS586" s="1280"/>
    </row>
    <row r="587" spans="1:45" s="1249" customFormat="1" ht="14.4" x14ac:dyDescent="0.3">
      <c r="A587" s="1048" t="s">
        <v>11462</v>
      </c>
      <c r="B587" s="1049" t="s">
        <v>11463</v>
      </c>
      <c r="C587" s="1049">
        <v>1719</v>
      </c>
      <c r="D587" s="944" t="s">
        <v>45</v>
      </c>
      <c r="E587" s="1049" t="s">
        <v>8679</v>
      </c>
      <c r="F587" s="1049" t="s">
        <v>375</v>
      </c>
      <c r="G587" s="1049" t="s">
        <v>1349</v>
      </c>
      <c r="H587" s="1049" t="s">
        <v>3615</v>
      </c>
      <c r="I587" s="1049" t="s">
        <v>12588</v>
      </c>
      <c r="J587" s="944" t="s">
        <v>50</v>
      </c>
      <c r="K587" s="1049">
        <v>39310783</v>
      </c>
      <c r="L587" s="1050">
        <v>27293</v>
      </c>
      <c r="M587" s="1112">
        <v>51</v>
      </c>
      <c r="N587" s="928" t="s">
        <v>379</v>
      </c>
      <c r="O587" s="1049">
        <v>3225426490</v>
      </c>
      <c r="P587" s="1049" t="s">
        <v>375</v>
      </c>
      <c r="Q587" s="1336" t="s">
        <v>2722</v>
      </c>
      <c r="R587" s="1336" t="s">
        <v>53</v>
      </c>
      <c r="S587" s="1049" t="s">
        <v>54</v>
      </c>
      <c r="T587" s="1049" t="s">
        <v>12185</v>
      </c>
      <c r="U587" s="1049" t="s">
        <v>375</v>
      </c>
      <c r="V587" s="1301" t="s">
        <v>57</v>
      </c>
      <c r="W587" s="1302" t="s">
        <v>626</v>
      </c>
      <c r="X587" s="1251" t="s">
        <v>57</v>
      </c>
      <c r="Y587" s="1051" t="s">
        <v>375</v>
      </c>
      <c r="Z587" s="1051" t="s">
        <v>375</v>
      </c>
      <c r="AA587" s="1051" t="s">
        <v>375</v>
      </c>
      <c r="AB587" s="1051" t="s">
        <v>375</v>
      </c>
      <c r="AC587" s="1337" t="s">
        <v>375</v>
      </c>
      <c r="AD587" s="311" t="s">
        <v>58</v>
      </c>
      <c r="AE587" s="1610"/>
      <c r="AF587" s="1266" t="s">
        <v>59</v>
      </c>
      <c r="AG587" s="1266" t="s">
        <v>59</v>
      </c>
      <c r="AH587" s="1266" t="s">
        <v>59</v>
      </c>
      <c r="AI587" s="1266" t="s">
        <v>59</v>
      </c>
      <c r="AJ587" s="1266" t="s">
        <v>59</v>
      </c>
      <c r="AK587" s="1266" t="s">
        <v>59</v>
      </c>
      <c r="AL587" s="1266" t="s">
        <v>182</v>
      </c>
      <c r="AM587" s="1266"/>
      <c r="AN587" s="1266"/>
      <c r="AO587" s="1266" t="s">
        <v>393</v>
      </c>
      <c r="AP587" s="1266"/>
      <c r="AQ587" s="1248" t="str" cm="1">
        <f t="array" ref="AQ587">IF(AD587="NO FAVORABLE","NO FAVORABLE",IF(SUMPRODUCT(--(TRIM(AF587:AK587)&lt;&gt;"SI"),--(TRIM(AF587:AK587)&lt;&gt;"NA"))&gt;0,"SUBSANAR","APROBADA CR"))</f>
        <v>APROBADA CR</v>
      </c>
      <c r="AR587" s="1280"/>
      <c r="AS587" s="1280"/>
    </row>
    <row r="588" spans="1:45" s="1249" customFormat="1" ht="14.4" x14ac:dyDescent="0.3">
      <c r="A588" s="1048" t="s">
        <v>11462</v>
      </c>
      <c r="B588" s="1049" t="s">
        <v>11463</v>
      </c>
      <c r="C588" s="928">
        <v>1720</v>
      </c>
      <c r="D588" s="944" t="s">
        <v>45</v>
      </c>
      <c r="E588" s="1049" t="s">
        <v>9422</v>
      </c>
      <c r="F588" s="1049" t="s">
        <v>72</v>
      </c>
      <c r="G588" s="1049" t="s">
        <v>689</v>
      </c>
      <c r="H588" s="1049" t="s">
        <v>2124</v>
      </c>
      <c r="I588" s="1049" t="s">
        <v>12589</v>
      </c>
      <c r="J588" s="944" t="s">
        <v>50</v>
      </c>
      <c r="K588" s="1049">
        <v>1039089609</v>
      </c>
      <c r="L588" s="1050">
        <v>32887</v>
      </c>
      <c r="M588" s="1112">
        <v>36</v>
      </c>
      <c r="N588" s="928" t="s">
        <v>379</v>
      </c>
      <c r="O588" s="1049">
        <v>3127917335</v>
      </c>
      <c r="P588" s="1049" t="s">
        <v>375</v>
      </c>
      <c r="Q588" s="1336" t="s">
        <v>2729</v>
      </c>
      <c r="R588" s="1336" t="s">
        <v>53</v>
      </c>
      <c r="S588" s="1049" t="s">
        <v>54</v>
      </c>
      <c r="T588" s="1049" t="s">
        <v>12185</v>
      </c>
      <c r="U588" s="1049" t="s">
        <v>375</v>
      </c>
      <c r="V588" s="1301" t="s">
        <v>57</v>
      </c>
      <c r="W588" s="1302" t="s">
        <v>626</v>
      </c>
      <c r="X588" s="1251" t="s">
        <v>57</v>
      </c>
      <c r="Y588" s="1051" t="s">
        <v>375</v>
      </c>
      <c r="Z588" s="1051" t="s">
        <v>375</v>
      </c>
      <c r="AA588" s="1051" t="s">
        <v>375</v>
      </c>
      <c r="AB588" s="1051" t="s">
        <v>375</v>
      </c>
      <c r="AC588" s="1337" t="s">
        <v>375</v>
      </c>
      <c r="AD588" s="311" t="s">
        <v>58</v>
      </c>
      <c r="AE588" s="1610"/>
      <c r="AF588" s="1266" t="s">
        <v>59</v>
      </c>
      <c r="AG588" s="1266" t="s">
        <v>59</v>
      </c>
      <c r="AH588" s="1266" t="s">
        <v>59</v>
      </c>
      <c r="AI588" s="1266" t="s">
        <v>59</v>
      </c>
      <c r="AJ588" s="1266" t="s">
        <v>59</v>
      </c>
      <c r="AK588" s="1266" t="s">
        <v>59</v>
      </c>
      <c r="AL588" s="1266" t="s">
        <v>194</v>
      </c>
      <c r="AM588" s="1266"/>
      <c r="AN588" s="1266"/>
      <c r="AO588" s="1266" t="s">
        <v>393</v>
      </c>
      <c r="AP588" s="1266" t="e">
        <v>#N/A</v>
      </c>
      <c r="AQ588" s="1248" t="str" cm="1">
        <f t="array" ref="AQ588">IF(AD588="NO FAVORABLE","NO FAVORABLE",IF(SUMPRODUCT(--(TRIM(AF588:AK588)&lt;&gt;"SI"),--(TRIM(AF588:AK588)&lt;&gt;"NA"))&gt;0,"SUBSANAR","APROBADA CR"))</f>
        <v>APROBADA CR</v>
      </c>
      <c r="AR588" s="1280"/>
      <c r="AS588" s="1280"/>
    </row>
    <row r="589" spans="1:45" s="1249" customFormat="1" ht="14.4" x14ac:dyDescent="0.3">
      <c r="A589" s="1048" t="s">
        <v>11462</v>
      </c>
      <c r="B589" s="1049" t="s">
        <v>11463</v>
      </c>
      <c r="C589" s="1049">
        <v>1721</v>
      </c>
      <c r="D589" s="944" t="s">
        <v>45</v>
      </c>
      <c r="E589" s="1049" t="s">
        <v>12590</v>
      </c>
      <c r="F589" s="1049" t="s">
        <v>375</v>
      </c>
      <c r="G589" s="1049" t="s">
        <v>4761</v>
      </c>
      <c r="H589" s="1049" t="s">
        <v>7267</v>
      </c>
      <c r="I589" s="1049" t="s">
        <v>12591</v>
      </c>
      <c r="J589" s="944" t="s">
        <v>50</v>
      </c>
      <c r="K589" s="1049">
        <v>32201848</v>
      </c>
      <c r="L589" s="1050">
        <v>24670</v>
      </c>
      <c r="M589" s="1112">
        <v>58</v>
      </c>
      <c r="N589" s="928" t="s">
        <v>379</v>
      </c>
      <c r="O589" s="1049">
        <v>3128824749</v>
      </c>
      <c r="P589" s="1049" t="s">
        <v>375</v>
      </c>
      <c r="Q589" s="1336" t="s">
        <v>2718</v>
      </c>
      <c r="R589" s="1336" t="s">
        <v>53</v>
      </c>
      <c r="S589" s="1049" t="s">
        <v>54</v>
      </c>
      <c r="T589" s="1049" t="s">
        <v>12592</v>
      </c>
      <c r="U589" s="1049" t="s">
        <v>375</v>
      </c>
      <c r="V589" s="1301" t="s">
        <v>57</v>
      </c>
      <c r="W589" s="1302" t="s">
        <v>626</v>
      </c>
      <c r="X589" s="1251" t="s">
        <v>57</v>
      </c>
      <c r="Y589" s="1051" t="s">
        <v>375</v>
      </c>
      <c r="Z589" s="1051" t="s">
        <v>375</v>
      </c>
      <c r="AA589" s="1051" t="s">
        <v>375</v>
      </c>
      <c r="AB589" s="1051" t="s">
        <v>375</v>
      </c>
      <c r="AC589" s="1337" t="s">
        <v>375</v>
      </c>
      <c r="AD589" s="311" t="s">
        <v>58</v>
      </c>
      <c r="AE589" s="1610"/>
      <c r="AF589" s="1338" t="s">
        <v>59</v>
      </c>
      <c r="AG589" s="1338" t="s">
        <v>57</v>
      </c>
      <c r="AH589" s="1338" t="s">
        <v>59</v>
      </c>
      <c r="AI589" s="1338" t="s">
        <v>59</v>
      </c>
      <c r="AJ589" s="1338" t="s">
        <v>59</v>
      </c>
      <c r="AK589" s="1338" t="s">
        <v>59</v>
      </c>
      <c r="AL589" s="1338" t="s">
        <v>182</v>
      </c>
      <c r="AM589" s="1266"/>
      <c r="AN589" s="1266"/>
      <c r="AO589" s="1266" t="s">
        <v>393</v>
      </c>
      <c r="AP589" s="1266"/>
      <c r="AQ589" s="1248" t="str" cm="1">
        <f t="array" ref="AQ589">IF(AD589="NO FAVORABLE","NO FAVORABLE",IF(SUMPRODUCT(--(TRIM(AF589:AK589)&lt;&gt;"SI"),--(TRIM(AF589:AK589)&lt;&gt;"NA"))&gt;0,"SUBSANAR","APROBADA CR"))</f>
        <v>APROBADA CR</v>
      </c>
      <c r="AR589" s="1280"/>
      <c r="AS589" s="1280"/>
    </row>
    <row r="590" spans="1:45" s="1249" customFormat="1" ht="14.4" x14ac:dyDescent="0.3">
      <c r="A590" s="1048" t="s">
        <v>11462</v>
      </c>
      <c r="B590" s="1049" t="s">
        <v>11463</v>
      </c>
      <c r="C590" s="928">
        <v>1724</v>
      </c>
      <c r="D590" s="944" t="s">
        <v>45</v>
      </c>
      <c r="E590" s="1049" t="s">
        <v>1348</v>
      </c>
      <c r="F590" s="1049" t="s">
        <v>1982</v>
      </c>
      <c r="G590" s="1049" t="s">
        <v>4866</v>
      </c>
      <c r="H590" s="1049" t="s">
        <v>375</v>
      </c>
      <c r="I590" s="1049" t="s">
        <v>12593</v>
      </c>
      <c r="J590" s="944" t="s">
        <v>50</v>
      </c>
      <c r="K590" s="1049">
        <v>39304057</v>
      </c>
      <c r="L590" s="1050">
        <v>22777</v>
      </c>
      <c r="M590" s="1112">
        <v>63</v>
      </c>
      <c r="N590" s="928" t="s">
        <v>379</v>
      </c>
      <c r="O590" s="1049">
        <v>3105002730</v>
      </c>
      <c r="P590" s="1049" t="s">
        <v>375</v>
      </c>
      <c r="Q590" s="1336" t="s">
        <v>2718</v>
      </c>
      <c r="R590" s="1336" t="s">
        <v>53</v>
      </c>
      <c r="S590" s="1049" t="s">
        <v>54</v>
      </c>
      <c r="T590" s="1049" t="s">
        <v>12592</v>
      </c>
      <c r="U590" s="1049" t="s">
        <v>375</v>
      </c>
      <c r="V590" s="1301" t="s">
        <v>57</v>
      </c>
      <c r="W590" s="1302" t="s">
        <v>626</v>
      </c>
      <c r="X590" s="1251" t="s">
        <v>57</v>
      </c>
      <c r="Y590" s="1051" t="s">
        <v>375</v>
      </c>
      <c r="Z590" s="1051" t="s">
        <v>375</v>
      </c>
      <c r="AA590" s="1051" t="s">
        <v>375</v>
      </c>
      <c r="AB590" s="1051" t="s">
        <v>375</v>
      </c>
      <c r="AC590" s="1337" t="s">
        <v>375</v>
      </c>
      <c r="AD590" s="311" t="s">
        <v>58</v>
      </c>
      <c r="AE590" s="1610"/>
      <c r="AF590" s="1266" t="s">
        <v>59</v>
      </c>
      <c r="AG590" s="1266" t="s">
        <v>57</v>
      </c>
      <c r="AH590" s="1266" t="s">
        <v>59</v>
      </c>
      <c r="AI590" s="1266" t="s">
        <v>59</v>
      </c>
      <c r="AJ590" s="1266" t="s">
        <v>59</v>
      </c>
      <c r="AK590" s="1266" t="s">
        <v>59</v>
      </c>
      <c r="AL590" s="1266" t="s">
        <v>114</v>
      </c>
      <c r="AM590" s="1266"/>
      <c r="AN590" s="1266"/>
      <c r="AO590" s="1266" t="s">
        <v>393</v>
      </c>
      <c r="AP590" s="1266" t="e">
        <v>#N/A</v>
      </c>
      <c r="AQ590" s="1248" t="str" cm="1">
        <f t="array" ref="AQ590">IF(AD590="NO FAVORABLE","NO FAVORABLE",IF(SUMPRODUCT(--(TRIM(AF590:AK590)&lt;&gt;"SI"),--(TRIM(AF590:AK590)&lt;&gt;"NA"))&gt;0,"SUBSANAR","APROBADA CR"))</f>
        <v>APROBADA CR</v>
      </c>
      <c r="AR590" s="1280"/>
      <c r="AS590" s="1280"/>
    </row>
    <row r="591" spans="1:45" s="1249" customFormat="1" ht="14.4" x14ac:dyDescent="0.3">
      <c r="A591" s="1048" t="s">
        <v>11462</v>
      </c>
      <c r="B591" s="1049" t="s">
        <v>11463</v>
      </c>
      <c r="C591" s="1049">
        <v>1727</v>
      </c>
      <c r="D591" s="944" t="s">
        <v>45</v>
      </c>
      <c r="E591" s="1049" t="s">
        <v>1432</v>
      </c>
      <c r="F591" s="1049" t="s">
        <v>624</v>
      </c>
      <c r="G591" s="1049" t="s">
        <v>3342</v>
      </c>
      <c r="H591" s="1049" t="s">
        <v>12340</v>
      </c>
      <c r="I591" s="1049" t="s">
        <v>12594</v>
      </c>
      <c r="J591" s="944" t="s">
        <v>50</v>
      </c>
      <c r="K591" s="1049">
        <v>1001590640</v>
      </c>
      <c r="L591" s="1050">
        <v>36087</v>
      </c>
      <c r="M591" s="1112">
        <v>27</v>
      </c>
      <c r="N591" s="928" t="s">
        <v>379</v>
      </c>
      <c r="O591" s="1049">
        <v>3044450375</v>
      </c>
      <c r="P591" s="1049" t="s">
        <v>375</v>
      </c>
      <c r="Q591" s="1336" t="s">
        <v>2713</v>
      </c>
      <c r="R591" s="1336" t="s">
        <v>53</v>
      </c>
      <c r="S591" s="1049" t="s">
        <v>54</v>
      </c>
      <c r="T591" s="1049" t="s">
        <v>12595</v>
      </c>
      <c r="U591" s="1049" t="s">
        <v>375</v>
      </c>
      <c r="V591" s="1301" t="s">
        <v>57</v>
      </c>
      <c r="W591" s="1302" t="s">
        <v>626</v>
      </c>
      <c r="X591" s="1251" t="s">
        <v>57</v>
      </c>
      <c r="Y591" s="1051" t="s">
        <v>375</v>
      </c>
      <c r="Z591" s="1051" t="s">
        <v>375</v>
      </c>
      <c r="AA591" s="1051" t="s">
        <v>375</v>
      </c>
      <c r="AB591" s="1051" t="s">
        <v>375</v>
      </c>
      <c r="AC591" s="1337" t="s">
        <v>375</v>
      </c>
      <c r="AD591" s="311" t="s">
        <v>58</v>
      </c>
      <c r="AE591" s="1610"/>
      <c r="AF591" s="1266" t="s">
        <v>59</v>
      </c>
      <c r="AG591" s="1266" t="s">
        <v>59</v>
      </c>
      <c r="AH591" s="1266" t="s">
        <v>59</v>
      </c>
      <c r="AI591" s="1266" t="s">
        <v>59</v>
      </c>
      <c r="AJ591" s="1266" t="s">
        <v>59</v>
      </c>
      <c r="AK591" s="1266" t="s">
        <v>59</v>
      </c>
      <c r="AL591" s="1266" t="s">
        <v>174</v>
      </c>
      <c r="AM591" s="1266"/>
      <c r="AN591" s="1266"/>
      <c r="AO591" s="1266" t="s">
        <v>393</v>
      </c>
      <c r="AP591" s="1338" t="e">
        <v>#N/A</v>
      </c>
      <c r="AQ591" s="1248" t="str" cm="1">
        <f t="array" ref="AQ591">IF(AD591="NO FAVORABLE","NO FAVORABLE",IF(SUMPRODUCT(--(TRIM(AF591:AK591)&lt;&gt;"SI"),--(TRIM(AF591:AK591)&lt;&gt;"NA"))&gt;0,"SUBSANAR","APROBADA CR"))</f>
        <v>APROBADA CR</v>
      </c>
      <c r="AR591" s="1280"/>
      <c r="AS591" s="1280"/>
    </row>
    <row r="592" spans="1:45" s="1249" customFormat="1" ht="14.4" x14ac:dyDescent="0.3">
      <c r="A592" s="1048" t="s">
        <v>11462</v>
      </c>
      <c r="B592" s="1049" t="s">
        <v>11463</v>
      </c>
      <c r="C592" s="928">
        <v>1728</v>
      </c>
      <c r="D592" s="944" t="s">
        <v>45</v>
      </c>
      <c r="E592" s="1049" t="s">
        <v>1720</v>
      </c>
      <c r="F592" s="1049" t="s">
        <v>375</v>
      </c>
      <c r="G592" s="1049" t="s">
        <v>1231</v>
      </c>
      <c r="H592" s="1049" t="s">
        <v>177</v>
      </c>
      <c r="I592" s="1049" t="s">
        <v>12596</v>
      </c>
      <c r="J592" s="944" t="s">
        <v>50</v>
      </c>
      <c r="K592" s="1049">
        <v>32201806</v>
      </c>
      <c r="L592" s="1050">
        <v>26728</v>
      </c>
      <c r="M592" s="1112">
        <v>52</v>
      </c>
      <c r="N592" s="928" t="s">
        <v>379</v>
      </c>
      <c r="O592" s="1049">
        <v>3127601091</v>
      </c>
      <c r="P592" s="1049" t="s">
        <v>375</v>
      </c>
      <c r="Q592" s="1336" t="s">
        <v>2214</v>
      </c>
      <c r="R592" s="1336" t="s">
        <v>53</v>
      </c>
      <c r="S592" s="1049" t="s">
        <v>54</v>
      </c>
      <c r="T592" s="1049" t="s">
        <v>12592</v>
      </c>
      <c r="U592" s="1049" t="s">
        <v>375</v>
      </c>
      <c r="V592" s="1301" t="s">
        <v>57</v>
      </c>
      <c r="W592" s="1302" t="s">
        <v>626</v>
      </c>
      <c r="X592" s="1251" t="s">
        <v>57</v>
      </c>
      <c r="Y592" s="1051" t="s">
        <v>375</v>
      </c>
      <c r="Z592" s="1051" t="s">
        <v>375</v>
      </c>
      <c r="AA592" s="1051" t="s">
        <v>375</v>
      </c>
      <c r="AB592" s="1051" t="s">
        <v>375</v>
      </c>
      <c r="AC592" s="1337" t="s">
        <v>375</v>
      </c>
      <c r="AD592" s="1254" t="s">
        <v>296</v>
      </c>
      <c r="AE592" s="1337" t="s">
        <v>375</v>
      </c>
      <c r="AF592" s="1338" t="s">
        <v>59</v>
      </c>
      <c r="AG592" s="1338" t="s">
        <v>57</v>
      </c>
      <c r="AH592" s="1338" t="s">
        <v>59</v>
      </c>
      <c r="AI592" s="1338" t="s">
        <v>59</v>
      </c>
      <c r="AJ592" s="1338" t="s">
        <v>59</v>
      </c>
      <c r="AK592" s="1338" t="s">
        <v>59</v>
      </c>
      <c r="AL592" s="1338" t="s">
        <v>70</v>
      </c>
      <c r="AM592" s="1266"/>
      <c r="AN592" s="1266" t="s">
        <v>375</v>
      </c>
      <c r="AO592" s="1287" t="s">
        <v>12597</v>
      </c>
      <c r="AP592" s="1247"/>
      <c r="AQ592" s="1248" t="str" cm="1">
        <f t="array" ref="AQ592">IF(AD592="NO FAVORABLE","NO FAVORABLE",IF(SUMPRODUCT(--(TRIM(AF592:AK592)&lt;&gt;"SI"),--(TRIM(AF592:AK592)&lt;&gt;"NA"))&gt;0,"SUBSANAR","APROBADA CR"))</f>
        <v>APROBADA CR</v>
      </c>
      <c r="AR592" s="1280"/>
      <c r="AS592" s="1280"/>
    </row>
    <row r="593" spans="1:45" s="1249" customFormat="1" ht="14.4" x14ac:dyDescent="0.3">
      <c r="A593" s="1048" t="s">
        <v>11462</v>
      </c>
      <c r="B593" s="1049" t="s">
        <v>11463</v>
      </c>
      <c r="C593" s="1049">
        <v>1729</v>
      </c>
      <c r="D593" s="1535" t="s">
        <v>45</v>
      </c>
      <c r="E593" s="1049" t="s">
        <v>482</v>
      </c>
      <c r="F593" s="1049" t="s">
        <v>1392</v>
      </c>
      <c r="G593" s="1049" t="s">
        <v>2191</v>
      </c>
      <c r="H593" s="1049" t="s">
        <v>320</v>
      </c>
      <c r="I593" s="1531" t="s">
        <v>12598</v>
      </c>
      <c r="J593" s="944" t="s">
        <v>50</v>
      </c>
      <c r="K593" s="1049">
        <v>1010108543</v>
      </c>
      <c r="L593" s="1050">
        <v>37225</v>
      </c>
      <c r="M593" s="1112">
        <v>24</v>
      </c>
      <c r="N593" s="928" t="s">
        <v>379</v>
      </c>
      <c r="O593" s="1049" t="s">
        <v>375</v>
      </c>
      <c r="P593" s="1049" t="s">
        <v>375</v>
      </c>
      <c r="Q593" s="1336" t="s">
        <v>2718</v>
      </c>
      <c r="R593" s="1336" t="s">
        <v>53</v>
      </c>
      <c r="S593" s="1049" t="s">
        <v>54</v>
      </c>
      <c r="T593" s="1049" t="s">
        <v>12595</v>
      </c>
      <c r="U593" s="1049" t="s">
        <v>375</v>
      </c>
      <c r="V593" s="1301" t="s">
        <v>57</v>
      </c>
      <c r="W593" s="1302" t="s">
        <v>626</v>
      </c>
      <c r="X593" s="1251" t="s">
        <v>57</v>
      </c>
      <c r="Y593" s="1051" t="s">
        <v>375</v>
      </c>
      <c r="Z593" s="1051" t="s">
        <v>375</v>
      </c>
      <c r="AA593" s="1051" t="s">
        <v>375</v>
      </c>
      <c r="AB593" s="1051" t="s">
        <v>375</v>
      </c>
      <c r="AC593" s="1337" t="s">
        <v>375</v>
      </c>
      <c r="AD593" s="311" t="s">
        <v>58</v>
      </c>
      <c r="AE593" s="1610"/>
      <c r="AF593" s="1266" t="s">
        <v>59</v>
      </c>
      <c r="AG593" s="1266" t="s">
        <v>59</v>
      </c>
      <c r="AH593" s="1266" t="s">
        <v>59</v>
      </c>
      <c r="AI593" s="1266" t="s">
        <v>59</v>
      </c>
      <c r="AJ593" s="1266" t="s">
        <v>59</v>
      </c>
      <c r="AK593" s="1266" t="s">
        <v>59</v>
      </c>
      <c r="AL593" s="1266" t="s">
        <v>220</v>
      </c>
      <c r="AM593" s="1609"/>
      <c r="AN593" s="1266"/>
      <c r="AO593" s="1266" t="s">
        <v>393</v>
      </c>
      <c r="AP593" s="1339"/>
      <c r="AQ593" s="1248" t="str" cm="1">
        <f t="array" ref="AQ593">IF(AD593="NO FAVORABLE","NO FAVORABLE",IF(SUMPRODUCT(--(TRIM(AF593:AK593)&lt;&gt;"SI"),--(TRIM(AF593:AK593)&lt;&gt;"NA"))&gt;0,"SUBSANAR","APROBADA CR"))</f>
        <v>APROBADA CR</v>
      </c>
      <c r="AR593" s="1280"/>
      <c r="AS593" s="1280"/>
    </row>
    <row r="594" spans="1:45" s="1249" customFormat="1" ht="14.4" x14ac:dyDescent="0.3">
      <c r="A594" s="1048" t="s">
        <v>11462</v>
      </c>
      <c r="B594" s="1049" t="s">
        <v>11463</v>
      </c>
      <c r="C594" s="928">
        <v>1730</v>
      </c>
      <c r="D594" s="944" t="s">
        <v>45</v>
      </c>
      <c r="E594" s="1049" t="s">
        <v>1348</v>
      </c>
      <c r="F594" s="1049" t="s">
        <v>1925</v>
      </c>
      <c r="G594" s="1049" t="s">
        <v>386</v>
      </c>
      <c r="H594" s="1049" t="s">
        <v>689</v>
      </c>
      <c r="I594" s="1049" t="s">
        <v>12599</v>
      </c>
      <c r="J594" s="944" t="s">
        <v>50</v>
      </c>
      <c r="K594" s="1049">
        <v>32203316</v>
      </c>
      <c r="L594" s="1050">
        <v>25522</v>
      </c>
      <c r="M594" s="1112">
        <v>56</v>
      </c>
      <c r="N594" s="928" t="s">
        <v>379</v>
      </c>
      <c r="O594" s="1049">
        <v>3122717159</v>
      </c>
      <c r="P594" s="1049" t="s">
        <v>375</v>
      </c>
      <c r="Q594" s="1336" t="s">
        <v>2720</v>
      </c>
      <c r="R594" s="1336" t="s">
        <v>53</v>
      </c>
      <c r="S594" s="1049" t="s">
        <v>54</v>
      </c>
      <c r="T594" s="1049" t="s">
        <v>9419</v>
      </c>
      <c r="U594" s="1049" t="s">
        <v>375</v>
      </c>
      <c r="V594" s="1301" t="s">
        <v>57</v>
      </c>
      <c r="W594" s="1302" t="s">
        <v>626</v>
      </c>
      <c r="X594" s="1251" t="s">
        <v>57</v>
      </c>
      <c r="Y594" s="1051" t="s">
        <v>375</v>
      </c>
      <c r="Z594" s="1051" t="s">
        <v>375</v>
      </c>
      <c r="AA594" s="1051" t="s">
        <v>375</v>
      </c>
      <c r="AB594" s="1051" t="s">
        <v>375</v>
      </c>
      <c r="AC594" s="1337" t="s">
        <v>375</v>
      </c>
      <c r="AD594" s="1254" t="s">
        <v>296</v>
      </c>
      <c r="AE594" s="1337" t="s">
        <v>375</v>
      </c>
      <c r="AF594" s="1340" t="s">
        <v>59</v>
      </c>
      <c r="AG594" s="1340" t="s">
        <v>57</v>
      </c>
      <c r="AH594" s="1340" t="s">
        <v>59</v>
      </c>
      <c r="AI594" s="1340" t="s">
        <v>59</v>
      </c>
      <c r="AJ594" s="1340" t="s">
        <v>59</v>
      </c>
      <c r="AK594" s="1340" t="s">
        <v>59</v>
      </c>
      <c r="AL594" s="1340" t="s">
        <v>138</v>
      </c>
      <c r="AM594" s="1266"/>
      <c r="AN594" s="1266" t="s">
        <v>375</v>
      </c>
      <c r="AO594" s="1287" t="s">
        <v>12600</v>
      </c>
      <c r="AP594" s="1247" t="e">
        <v>#N/A</v>
      </c>
      <c r="AQ594" s="1248" t="str" cm="1">
        <f t="array" ref="AQ594">IF(AD594="NO FAVORABLE","NO FAVORABLE",IF(SUMPRODUCT(--(TRIM(AF594:AK594)&lt;&gt;"SI"),--(TRIM(AF594:AK594)&lt;&gt;"NA"))&gt;0,"SUBSANAR","APROBADA CR"))</f>
        <v>APROBADA CR</v>
      </c>
      <c r="AR594" s="1280"/>
      <c r="AS594" s="1280"/>
    </row>
    <row r="595" spans="1:45" s="1249" customFormat="1" ht="14.4" x14ac:dyDescent="0.3">
      <c r="A595" s="1048" t="s">
        <v>11462</v>
      </c>
      <c r="B595" s="1049" t="s">
        <v>11463</v>
      </c>
      <c r="C595" s="928">
        <v>1732</v>
      </c>
      <c r="D595" s="1535" t="s">
        <v>45</v>
      </c>
      <c r="E595" s="1049" t="s">
        <v>1105</v>
      </c>
      <c r="F595" s="1049" t="s">
        <v>375</v>
      </c>
      <c r="G595" s="1049" t="s">
        <v>3342</v>
      </c>
      <c r="H595" s="1049" t="s">
        <v>11237</v>
      </c>
      <c r="I595" s="1531" t="s">
        <v>12601</v>
      </c>
      <c r="J595" s="944" t="s">
        <v>50</v>
      </c>
      <c r="K595" s="1049">
        <v>32202827</v>
      </c>
      <c r="L595" s="1050">
        <v>22959</v>
      </c>
      <c r="M595" s="1112">
        <v>63</v>
      </c>
      <c r="N595" s="928" t="s">
        <v>379</v>
      </c>
      <c r="O595" s="1049">
        <v>3134932031</v>
      </c>
      <c r="P595" s="1049" t="s">
        <v>375</v>
      </c>
      <c r="Q595" s="1336" t="s">
        <v>2718</v>
      </c>
      <c r="R595" s="1336" t="s">
        <v>53</v>
      </c>
      <c r="S595" s="1049" t="s">
        <v>54</v>
      </c>
      <c r="T595" s="1049" t="s">
        <v>12595</v>
      </c>
      <c r="U595" s="1049" t="s">
        <v>375</v>
      </c>
      <c r="V595" s="1301" t="s">
        <v>57</v>
      </c>
      <c r="W595" s="1302" t="s">
        <v>626</v>
      </c>
      <c r="X595" s="1251" t="s">
        <v>57</v>
      </c>
      <c r="Y595" s="1051" t="s">
        <v>375</v>
      </c>
      <c r="Z595" s="1051" t="s">
        <v>375</v>
      </c>
      <c r="AA595" s="1051" t="s">
        <v>375</v>
      </c>
      <c r="AB595" s="1051" t="s">
        <v>375</v>
      </c>
      <c r="AC595" s="1337" t="s">
        <v>375</v>
      </c>
      <c r="AD595" s="311" t="s">
        <v>58</v>
      </c>
      <c r="AE595" s="1610"/>
      <c r="AF595" s="1266" t="s">
        <v>59</v>
      </c>
      <c r="AG595" s="1266" t="s">
        <v>59</v>
      </c>
      <c r="AH595" s="1266" t="s">
        <v>59</v>
      </c>
      <c r="AI595" s="1266" t="s">
        <v>59</v>
      </c>
      <c r="AJ595" s="1266" t="s">
        <v>59</v>
      </c>
      <c r="AK595" s="1266" t="s">
        <v>59</v>
      </c>
      <c r="AL595" s="1266" t="s">
        <v>174</v>
      </c>
      <c r="AM595" s="1609"/>
      <c r="AN595" s="1266"/>
      <c r="AO595" s="1266" t="s">
        <v>393</v>
      </c>
      <c r="AP595" s="1266"/>
      <c r="AQ595" s="1248" t="str" cm="1">
        <f t="array" ref="AQ595">IF(AD595="NO FAVORABLE","NO FAVORABLE",IF(SUMPRODUCT(--(TRIM(AF595:AK595)&lt;&gt;"SI"),--(TRIM(AF595:AK595)&lt;&gt;"NA"))&gt;0,"SUBSANAR","APROBADA CR"))</f>
        <v>APROBADA CR</v>
      </c>
      <c r="AR595" s="1280"/>
      <c r="AS595" s="1280"/>
    </row>
    <row r="596" spans="1:45" s="1249" customFormat="1" ht="14.4" x14ac:dyDescent="0.3">
      <c r="A596" s="1048" t="s">
        <v>11462</v>
      </c>
      <c r="B596" s="1049" t="s">
        <v>11463</v>
      </c>
      <c r="C596" s="1049">
        <v>1733</v>
      </c>
      <c r="D596" s="944" t="s">
        <v>45</v>
      </c>
      <c r="E596" s="1049" t="s">
        <v>10624</v>
      </c>
      <c r="F596" s="1049" t="s">
        <v>375</v>
      </c>
      <c r="G596" s="1049" t="s">
        <v>3342</v>
      </c>
      <c r="H596" s="1049" t="s">
        <v>3615</v>
      </c>
      <c r="I596" s="1371" t="s">
        <v>12602</v>
      </c>
      <c r="J596" s="944" t="s">
        <v>50</v>
      </c>
      <c r="K596" s="1049">
        <v>32202946</v>
      </c>
      <c r="L596" s="1050">
        <v>30505</v>
      </c>
      <c r="M596" s="1112">
        <v>42</v>
      </c>
      <c r="N596" s="928" t="s">
        <v>379</v>
      </c>
      <c r="O596" s="1049">
        <v>3218662079</v>
      </c>
      <c r="P596" s="1049" t="s">
        <v>375</v>
      </c>
      <c r="Q596" s="1336" t="s">
        <v>2722</v>
      </c>
      <c r="R596" s="1336" t="s">
        <v>53</v>
      </c>
      <c r="S596" s="1049" t="s">
        <v>54</v>
      </c>
      <c r="T596" s="1049" t="s">
        <v>12595</v>
      </c>
      <c r="U596" s="1049" t="s">
        <v>375</v>
      </c>
      <c r="V596" s="1301" t="s">
        <v>57</v>
      </c>
      <c r="W596" s="1302" t="s">
        <v>626</v>
      </c>
      <c r="X596" s="1251" t="s">
        <v>57</v>
      </c>
      <c r="Y596" s="1051" t="s">
        <v>375</v>
      </c>
      <c r="Z596" s="1051" t="s">
        <v>375</v>
      </c>
      <c r="AA596" s="1051" t="s">
        <v>375</v>
      </c>
      <c r="AB596" s="1051" t="s">
        <v>375</v>
      </c>
      <c r="AC596" s="1337" t="s">
        <v>375</v>
      </c>
      <c r="AD596" s="311" t="s">
        <v>58</v>
      </c>
      <c r="AE596" s="1610"/>
      <c r="AF596" s="1340" t="s">
        <v>59</v>
      </c>
      <c r="AG596" s="1340" t="s">
        <v>59</v>
      </c>
      <c r="AH596" s="1340" t="s">
        <v>59</v>
      </c>
      <c r="AI596" s="1340" t="s">
        <v>59</v>
      </c>
      <c r="AJ596" s="1340" t="s">
        <v>59</v>
      </c>
      <c r="AK596" s="1340" t="s">
        <v>59</v>
      </c>
      <c r="AL596" s="1340" t="s">
        <v>70</v>
      </c>
      <c r="AM596" s="1266"/>
      <c r="AN596" s="1266"/>
      <c r="AO596" s="1266" t="s">
        <v>393</v>
      </c>
      <c r="AP596" s="1266"/>
      <c r="AQ596" s="1248" t="str" cm="1">
        <f t="array" ref="AQ596">IF(AD596="NO FAVORABLE","NO FAVORABLE",IF(SUMPRODUCT(--(TRIM(AF596:AK596)&lt;&gt;"SI"),--(TRIM(AF596:AK596)&lt;&gt;"NA"))&gt;0,"SUBSANAR","APROBADA CR"))</f>
        <v>APROBADA CR</v>
      </c>
      <c r="AR596" s="1280"/>
      <c r="AS596" s="1280"/>
    </row>
    <row r="597" spans="1:45" s="1249" customFormat="1" ht="14.4" x14ac:dyDescent="0.3">
      <c r="A597" s="1048" t="s">
        <v>11462</v>
      </c>
      <c r="B597" s="1049" t="s">
        <v>11463</v>
      </c>
      <c r="C597" s="1049">
        <v>1735</v>
      </c>
      <c r="D597" s="944" t="s">
        <v>45</v>
      </c>
      <c r="E597" s="1049" t="s">
        <v>12603</v>
      </c>
      <c r="F597" s="1049" t="s">
        <v>375</v>
      </c>
      <c r="G597" s="1049" t="s">
        <v>12019</v>
      </c>
      <c r="H597" s="1049" t="s">
        <v>749</v>
      </c>
      <c r="I597" s="1049" t="s">
        <v>12604</v>
      </c>
      <c r="J597" s="944" t="s">
        <v>50</v>
      </c>
      <c r="K597" s="1049">
        <v>1148944778</v>
      </c>
      <c r="L597" s="1050">
        <v>32842</v>
      </c>
      <c r="M597" s="1112">
        <v>36</v>
      </c>
      <c r="N597" s="1049" t="s">
        <v>12605</v>
      </c>
      <c r="O597" s="1049">
        <v>3108975740</v>
      </c>
      <c r="P597" s="1049" t="s">
        <v>375</v>
      </c>
      <c r="Q597" s="1336" t="s">
        <v>2720</v>
      </c>
      <c r="R597" s="1336" t="s">
        <v>53</v>
      </c>
      <c r="S597" s="1049" t="s">
        <v>54</v>
      </c>
      <c r="T597" s="1049" t="s">
        <v>12592</v>
      </c>
      <c r="U597" s="1049" t="s">
        <v>375</v>
      </c>
      <c r="V597" s="1301" t="s">
        <v>57</v>
      </c>
      <c r="W597" s="1302" t="s">
        <v>626</v>
      </c>
      <c r="X597" s="1251" t="s">
        <v>57</v>
      </c>
      <c r="Y597" s="1051" t="s">
        <v>375</v>
      </c>
      <c r="Z597" s="1051" t="s">
        <v>375</v>
      </c>
      <c r="AA597" s="1051" t="s">
        <v>375</v>
      </c>
      <c r="AB597" s="1051" t="s">
        <v>375</v>
      </c>
      <c r="AC597" s="1337" t="s">
        <v>375</v>
      </c>
      <c r="AD597" s="311" t="s">
        <v>58</v>
      </c>
      <c r="AE597" s="1610"/>
      <c r="AF597" s="1266" t="s">
        <v>59</v>
      </c>
      <c r="AG597" s="1266" t="s">
        <v>57</v>
      </c>
      <c r="AH597" s="1266" t="s">
        <v>59</v>
      </c>
      <c r="AI597" s="1266" t="s">
        <v>59</v>
      </c>
      <c r="AJ597" s="1266" t="s">
        <v>59</v>
      </c>
      <c r="AK597" s="1266" t="s">
        <v>59</v>
      </c>
      <c r="AL597" s="1266" t="s">
        <v>114</v>
      </c>
      <c r="AM597" s="1266"/>
      <c r="AN597" s="1266"/>
      <c r="AO597" s="1266" t="s">
        <v>393</v>
      </c>
      <c r="AP597" s="1266" t="s">
        <v>7297</v>
      </c>
      <c r="AQ597" s="1248" t="str" cm="1">
        <f t="array" ref="AQ597">IF(AD597="NO FAVORABLE","NO FAVORABLE",IF(SUMPRODUCT(--(TRIM(AF597:AK597)&lt;&gt;"SI"),--(TRIM(AF597:AK597)&lt;&gt;"NA"))&gt;0,"SUBSANAR","APROBADA CR"))</f>
        <v>APROBADA CR</v>
      </c>
      <c r="AR597" s="1280"/>
      <c r="AS597" s="1280"/>
    </row>
    <row r="598" spans="1:45" s="1249" customFormat="1" ht="14.4" x14ac:dyDescent="0.3">
      <c r="A598" s="1048" t="s">
        <v>11462</v>
      </c>
      <c r="B598" s="1049" t="s">
        <v>11463</v>
      </c>
      <c r="C598" s="928">
        <v>1736</v>
      </c>
      <c r="D598" s="944" t="s">
        <v>45</v>
      </c>
      <c r="E598" s="1049" t="s">
        <v>336</v>
      </c>
      <c r="F598" s="1049" t="s">
        <v>375</v>
      </c>
      <c r="G598" s="1049" t="s">
        <v>12389</v>
      </c>
      <c r="H598" s="1049" t="s">
        <v>4761</v>
      </c>
      <c r="I598" s="1049" t="s">
        <v>12606</v>
      </c>
      <c r="J598" s="944" t="s">
        <v>50</v>
      </c>
      <c r="K598" s="1049">
        <v>1039088756</v>
      </c>
      <c r="L598" s="1050">
        <v>31299</v>
      </c>
      <c r="M598" s="1112">
        <v>40</v>
      </c>
      <c r="N598" s="928" t="s">
        <v>379</v>
      </c>
      <c r="O598" s="1049">
        <v>3108585948</v>
      </c>
      <c r="P598" s="1049" t="s">
        <v>375</v>
      </c>
      <c r="Q598" s="1336" t="s">
        <v>2720</v>
      </c>
      <c r="R598" s="1336" t="s">
        <v>53</v>
      </c>
      <c r="S598" s="1049" t="s">
        <v>54</v>
      </c>
      <c r="T598" s="1049" t="s">
        <v>12592</v>
      </c>
      <c r="U598" s="1049" t="s">
        <v>375</v>
      </c>
      <c r="V598" s="1301" t="s">
        <v>57</v>
      </c>
      <c r="W598" s="1302" t="s">
        <v>626</v>
      </c>
      <c r="X598" s="1251" t="s">
        <v>57</v>
      </c>
      <c r="Y598" s="1051" t="s">
        <v>375</v>
      </c>
      <c r="Z598" s="1051" t="s">
        <v>375</v>
      </c>
      <c r="AA598" s="1051" t="s">
        <v>375</v>
      </c>
      <c r="AB598" s="1051" t="s">
        <v>375</v>
      </c>
      <c r="AC598" s="1337" t="s">
        <v>375</v>
      </c>
      <c r="AD598" s="311" t="s">
        <v>58</v>
      </c>
      <c r="AE598" s="1610"/>
      <c r="AF598" s="1266" t="s">
        <v>4546</v>
      </c>
      <c r="AG598" s="1266" t="s">
        <v>59</v>
      </c>
      <c r="AH598" s="1266" t="s">
        <v>59</v>
      </c>
      <c r="AI598" s="1266" t="s">
        <v>59</v>
      </c>
      <c r="AJ598" s="1266" t="s">
        <v>59</v>
      </c>
      <c r="AK598" s="1266" t="s">
        <v>59</v>
      </c>
      <c r="AL598" s="1266" t="s">
        <v>70</v>
      </c>
      <c r="AM598" s="1266"/>
      <c r="AN598" s="1266"/>
      <c r="AO598" s="1266" t="s">
        <v>393</v>
      </c>
      <c r="AP598" s="1266" t="s">
        <v>11498</v>
      </c>
      <c r="AQ598" s="1248" t="str" cm="1">
        <f t="array" ref="AQ598">IF(AD598="NO FAVORABLE","NO FAVORABLE",IF(SUMPRODUCT(--(TRIM(AF598:AK598)&lt;&gt;"SI"),--(TRIM(AF598:AK598)&lt;&gt;"NA"))&gt;0,"SUBSANAR","APROBADA CR"))</f>
        <v>APROBADA CR</v>
      </c>
      <c r="AR598" s="1280"/>
      <c r="AS598" s="1280"/>
    </row>
    <row r="599" spans="1:45" s="1249" customFormat="1" ht="14.4" x14ac:dyDescent="0.3">
      <c r="A599" s="1048" t="s">
        <v>11462</v>
      </c>
      <c r="B599" s="1049" t="s">
        <v>11463</v>
      </c>
      <c r="C599" s="1049">
        <v>1737</v>
      </c>
      <c r="D599" s="944" t="s">
        <v>45</v>
      </c>
      <c r="E599" s="1049" t="s">
        <v>2943</v>
      </c>
      <c r="F599" s="1049" t="s">
        <v>375</v>
      </c>
      <c r="G599" s="1049" t="s">
        <v>3347</v>
      </c>
      <c r="H599" s="1049" t="s">
        <v>4887</v>
      </c>
      <c r="I599" s="1049" t="s">
        <v>12607</v>
      </c>
      <c r="J599" s="944" t="s">
        <v>50</v>
      </c>
      <c r="K599" s="1049">
        <v>1001595350</v>
      </c>
      <c r="L599" s="1050">
        <v>33472</v>
      </c>
      <c r="M599" s="1112">
        <v>34</v>
      </c>
      <c r="N599" s="928" t="s">
        <v>379</v>
      </c>
      <c r="O599" s="1049">
        <v>3216936531</v>
      </c>
      <c r="P599" s="1049" t="s">
        <v>375</v>
      </c>
      <c r="Q599" s="1336" t="s">
        <v>2722</v>
      </c>
      <c r="R599" s="1336" t="s">
        <v>53</v>
      </c>
      <c r="S599" s="1049" t="s">
        <v>54</v>
      </c>
      <c r="T599" s="1049" t="s">
        <v>12592</v>
      </c>
      <c r="U599" s="1049" t="s">
        <v>375</v>
      </c>
      <c r="V599" s="1301" t="s">
        <v>57</v>
      </c>
      <c r="W599" s="1302" t="s">
        <v>626</v>
      </c>
      <c r="X599" s="1251" t="s">
        <v>57</v>
      </c>
      <c r="Y599" s="1051" t="s">
        <v>375</v>
      </c>
      <c r="Z599" s="1051" t="s">
        <v>375</v>
      </c>
      <c r="AA599" s="1051" t="s">
        <v>375</v>
      </c>
      <c r="AB599" s="1051" t="s">
        <v>375</v>
      </c>
      <c r="AC599" s="1337" t="s">
        <v>375</v>
      </c>
      <c r="AD599" s="311" t="s">
        <v>58</v>
      </c>
      <c r="AE599" s="1610"/>
      <c r="AF599" s="1266" t="s">
        <v>59</v>
      </c>
      <c r="AG599" s="1266" t="s">
        <v>59</v>
      </c>
      <c r="AH599" s="1266" t="s">
        <v>59</v>
      </c>
      <c r="AI599" s="1266" t="s">
        <v>59</v>
      </c>
      <c r="AJ599" s="1266" t="s">
        <v>59</v>
      </c>
      <c r="AK599" s="1266" t="s">
        <v>59</v>
      </c>
      <c r="AL599" s="1266"/>
      <c r="AM599" s="1266"/>
      <c r="AN599" s="1266"/>
      <c r="AO599" s="1266" t="s">
        <v>393</v>
      </c>
      <c r="AP599" s="1338"/>
      <c r="AQ599" s="1248" t="str" cm="1">
        <f t="array" ref="AQ599">IF(AD599="NO FAVORABLE","NO FAVORABLE",IF(SUMPRODUCT(--(TRIM(AF599:AK599)&lt;&gt;"SI"),--(TRIM(AF599:AK599)&lt;&gt;"NA"))&gt;0,"SUBSANAR","APROBADA CR"))</f>
        <v>APROBADA CR</v>
      </c>
      <c r="AR599" s="1280"/>
      <c r="AS599" s="1280"/>
    </row>
    <row r="600" spans="1:45" s="1249" customFormat="1" ht="14.4" x14ac:dyDescent="0.3">
      <c r="A600" s="1048" t="s">
        <v>11462</v>
      </c>
      <c r="B600" s="1049" t="s">
        <v>11463</v>
      </c>
      <c r="C600" s="928">
        <v>1738</v>
      </c>
      <c r="D600" s="944" t="s">
        <v>45</v>
      </c>
      <c r="E600" s="1049" t="s">
        <v>12608</v>
      </c>
      <c r="F600" s="1049" t="s">
        <v>375</v>
      </c>
      <c r="G600" s="1049" t="s">
        <v>4993</v>
      </c>
      <c r="H600" s="1049" t="s">
        <v>1267</v>
      </c>
      <c r="I600" s="1049" t="s">
        <v>12609</v>
      </c>
      <c r="J600" s="944" t="s">
        <v>50</v>
      </c>
      <c r="K600" s="1049">
        <v>32204099</v>
      </c>
      <c r="L600" s="1050">
        <v>30609</v>
      </c>
      <c r="M600" s="1112">
        <v>42</v>
      </c>
      <c r="N600" s="1049" t="s">
        <v>379</v>
      </c>
      <c r="O600" s="1049">
        <v>3205562714</v>
      </c>
      <c r="P600" s="1049" t="s">
        <v>375</v>
      </c>
      <c r="Q600" s="1336" t="s">
        <v>2729</v>
      </c>
      <c r="R600" s="1336" t="s">
        <v>53</v>
      </c>
      <c r="S600" s="1049" t="s">
        <v>54</v>
      </c>
      <c r="T600" s="1049" t="s">
        <v>12592</v>
      </c>
      <c r="U600" s="1049" t="s">
        <v>375</v>
      </c>
      <c r="V600" s="1301" t="s">
        <v>57</v>
      </c>
      <c r="W600" s="1302" t="s">
        <v>626</v>
      </c>
      <c r="X600" s="1251" t="s">
        <v>57</v>
      </c>
      <c r="Y600" s="1051" t="s">
        <v>375</v>
      </c>
      <c r="Z600" s="1051" t="s">
        <v>375</v>
      </c>
      <c r="AA600" s="1051" t="s">
        <v>375</v>
      </c>
      <c r="AB600" s="1051" t="s">
        <v>375</v>
      </c>
      <c r="AC600" s="1337" t="s">
        <v>375</v>
      </c>
      <c r="AD600" s="1254" t="s">
        <v>296</v>
      </c>
      <c r="AE600" s="1337" t="s">
        <v>375</v>
      </c>
      <c r="AF600" s="1338" t="s">
        <v>59</v>
      </c>
      <c r="AG600" s="1338" t="s">
        <v>57</v>
      </c>
      <c r="AH600" s="1338" t="s">
        <v>59</v>
      </c>
      <c r="AI600" s="1338" t="s">
        <v>59</v>
      </c>
      <c r="AJ600" s="1338" t="s">
        <v>59</v>
      </c>
      <c r="AK600" s="1338" t="s">
        <v>59</v>
      </c>
      <c r="AL600" s="1338" t="s">
        <v>220</v>
      </c>
      <c r="AM600" s="1266"/>
      <c r="AN600" s="1266" t="s">
        <v>375</v>
      </c>
      <c r="AO600" s="1287" t="s">
        <v>12610</v>
      </c>
      <c r="AP600" s="1247" t="e">
        <v>#N/A</v>
      </c>
      <c r="AQ600" s="1248" t="str" cm="1">
        <f t="array" ref="AQ600">IF(AD600="NO FAVORABLE","NO FAVORABLE",IF(SUMPRODUCT(--(TRIM(AF600:AK600)&lt;&gt;"SI"),--(TRIM(AF600:AK600)&lt;&gt;"NA"))&gt;0,"SUBSANAR","APROBADA CR"))</f>
        <v>APROBADA CR</v>
      </c>
      <c r="AR600" s="1280"/>
      <c r="AS600" s="1280"/>
    </row>
    <row r="601" spans="1:45" s="1249" customFormat="1" ht="14.4" x14ac:dyDescent="0.3">
      <c r="A601" s="1048" t="s">
        <v>11462</v>
      </c>
      <c r="B601" s="1049" t="s">
        <v>11463</v>
      </c>
      <c r="C601" s="1049">
        <v>1739</v>
      </c>
      <c r="D601" s="1535" t="s">
        <v>45</v>
      </c>
      <c r="E601" s="1049" t="s">
        <v>12611</v>
      </c>
      <c r="F601" s="1049" t="s">
        <v>4861</v>
      </c>
      <c r="G601" s="1049" t="s">
        <v>416</v>
      </c>
      <c r="H601" s="1049" t="s">
        <v>1742</v>
      </c>
      <c r="I601" s="1531" t="s">
        <v>12612</v>
      </c>
      <c r="J601" s="944" t="s">
        <v>50</v>
      </c>
      <c r="K601" s="1049">
        <v>32908940</v>
      </c>
      <c r="L601" s="1050">
        <v>27177</v>
      </c>
      <c r="M601" s="1112">
        <v>51</v>
      </c>
      <c r="N601" s="928" t="s">
        <v>379</v>
      </c>
      <c r="O601" s="1049">
        <v>3225438832</v>
      </c>
      <c r="P601" s="1049" t="s">
        <v>375</v>
      </c>
      <c r="Q601" s="1336" t="s">
        <v>442</v>
      </c>
      <c r="R601" s="1336" t="s">
        <v>53</v>
      </c>
      <c r="S601" s="1049" t="s">
        <v>54</v>
      </c>
      <c r="T601" s="1049" t="s">
        <v>12595</v>
      </c>
      <c r="U601" s="1049" t="s">
        <v>375</v>
      </c>
      <c r="V601" s="1301" t="s">
        <v>57</v>
      </c>
      <c r="W601" s="1302" t="s">
        <v>626</v>
      </c>
      <c r="X601" s="1251" t="s">
        <v>57</v>
      </c>
      <c r="Y601" s="1051" t="s">
        <v>375</v>
      </c>
      <c r="Z601" s="1051" t="s">
        <v>375</v>
      </c>
      <c r="AA601" s="1051" t="s">
        <v>375</v>
      </c>
      <c r="AB601" s="1051" t="s">
        <v>375</v>
      </c>
      <c r="AC601" s="1337" t="s">
        <v>375</v>
      </c>
      <c r="AD601" s="311" t="s">
        <v>58</v>
      </c>
      <c r="AE601" s="1610"/>
      <c r="AF601" s="1266" t="s">
        <v>59</v>
      </c>
      <c r="AG601" s="1266" t="s">
        <v>57</v>
      </c>
      <c r="AH601" s="1266" t="s">
        <v>59</v>
      </c>
      <c r="AI601" s="1266" t="s">
        <v>59</v>
      </c>
      <c r="AJ601" s="1266" t="s">
        <v>59</v>
      </c>
      <c r="AK601" s="1266" t="s">
        <v>59</v>
      </c>
      <c r="AL601" s="1266" t="s">
        <v>174</v>
      </c>
      <c r="AM601" s="1609"/>
      <c r="AN601" s="1266"/>
      <c r="AO601" s="1266" t="s">
        <v>393</v>
      </c>
      <c r="AP601" s="1247" t="e">
        <v>#N/A</v>
      </c>
      <c r="AQ601" s="1248" t="str" cm="1">
        <f t="array" ref="AQ601">IF(AD601="NO FAVORABLE","NO FAVORABLE",IF(SUMPRODUCT(--(TRIM(AF601:AK601)&lt;&gt;"SI"),--(TRIM(AF601:AK601)&lt;&gt;"NA"))&gt;0,"SUBSANAR","APROBADA CR"))</f>
        <v>APROBADA CR</v>
      </c>
      <c r="AR601" s="1280"/>
      <c r="AS601" s="1280"/>
    </row>
    <row r="602" spans="1:45" s="1249" customFormat="1" ht="14.4" x14ac:dyDescent="0.3">
      <c r="A602" s="1048" t="s">
        <v>11462</v>
      </c>
      <c r="B602" s="1049" t="s">
        <v>11463</v>
      </c>
      <c r="C602" s="928">
        <v>1740</v>
      </c>
      <c r="D602" s="944" t="s">
        <v>45</v>
      </c>
      <c r="E602" s="1049" t="s">
        <v>2858</v>
      </c>
      <c r="F602" s="1049" t="s">
        <v>375</v>
      </c>
      <c r="G602" s="1049" t="s">
        <v>8662</v>
      </c>
      <c r="H602" s="1049" t="s">
        <v>514</v>
      </c>
      <c r="I602" s="1049" t="s">
        <v>12613</v>
      </c>
      <c r="J602" s="944" t="s">
        <v>50</v>
      </c>
      <c r="K602" s="1049">
        <v>39306128</v>
      </c>
      <c r="L602" s="1050">
        <v>19161</v>
      </c>
      <c r="M602" s="1112">
        <v>73</v>
      </c>
      <c r="N602" s="928" t="s">
        <v>379</v>
      </c>
      <c r="O602" s="1049" t="s">
        <v>375</v>
      </c>
      <c r="P602" s="1049" t="s">
        <v>375</v>
      </c>
      <c r="Q602" s="1336" t="s">
        <v>2722</v>
      </c>
      <c r="R602" s="1336" t="s">
        <v>53</v>
      </c>
      <c r="S602" s="1049" t="s">
        <v>54</v>
      </c>
      <c r="T602" s="1049" t="s">
        <v>12614</v>
      </c>
      <c r="U602" s="1049" t="s">
        <v>375</v>
      </c>
      <c r="V602" s="1301" t="s">
        <v>57</v>
      </c>
      <c r="W602" s="1302" t="s">
        <v>626</v>
      </c>
      <c r="X602" s="1251" t="s">
        <v>57</v>
      </c>
      <c r="Y602" s="1051" t="s">
        <v>375</v>
      </c>
      <c r="Z602" s="1051" t="s">
        <v>375</v>
      </c>
      <c r="AA602" s="1051" t="s">
        <v>375</v>
      </c>
      <c r="AB602" s="1051" t="s">
        <v>375</v>
      </c>
      <c r="AC602" s="1337" t="s">
        <v>375</v>
      </c>
      <c r="AD602" s="1254" t="s">
        <v>296</v>
      </c>
      <c r="AE602" s="1337" t="s">
        <v>375</v>
      </c>
      <c r="AF602" s="1340" t="s">
        <v>59</v>
      </c>
      <c r="AG602" s="1340" t="s">
        <v>57</v>
      </c>
      <c r="AH602" s="1340" t="s">
        <v>59</v>
      </c>
      <c r="AI602" s="1340" t="s">
        <v>59</v>
      </c>
      <c r="AJ602" s="1340" t="s">
        <v>59</v>
      </c>
      <c r="AK602" s="1340" t="s">
        <v>59</v>
      </c>
      <c r="AL602" s="1340" t="s">
        <v>138</v>
      </c>
      <c r="AM602" s="1266"/>
      <c r="AN602" s="1266" t="s">
        <v>375</v>
      </c>
      <c r="AO602" s="1287" t="s">
        <v>12615</v>
      </c>
      <c r="AP602" s="1247"/>
      <c r="AQ602" s="1248" t="str" cm="1">
        <f t="array" ref="AQ602">IF(AD602="NO FAVORABLE","NO FAVORABLE",IF(SUMPRODUCT(--(TRIM(AF602:AK602)&lt;&gt;"SI"),--(TRIM(AF602:AK602)&lt;&gt;"NA"))&gt;0,"SUBSANAR","APROBADA CR"))</f>
        <v>APROBADA CR</v>
      </c>
      <c r="AR602" s="1280"/>
      <c r="AS602" s="1280"/>
    </row>
    <row r="603" spans="1:45" s="1249" customFormat="1" ht="14.4" x14ac:dyDescent="0.3">
      <c r="A603" s="1048" t="s">
        <v>11462</v>
      </c>
      <c r="B603" s="1049" t="s">
        <v>11463</v>
      </c>
      <c r="C603" s="1049">
        <v>1741</v>
      </c>
      <c r="D603" s="944" t="s">
        <v>45</v>
      </c>
      <c r="E603" s="1049" t="s">
        <v>12491</v>
      </c>
      <c r="F603" s="1049" t="s">
        <v>375</v>
      </c>
      <c r="G603" s="1049" t="s">
        <v>400</v>
      </c>
      <c r="H603" s="1049" t="s">
        <v>831</v>
      </c>
      <c r="I603" s="1049" t="s">
        <v>12616</v>
      </c>
      <c r="J603" s="944" t="s">
        <v>50</v>
      </c>
      <c r="K603" s="1049">
        <v>32201336</v>
      </c>
      <c r="L603" s="1050">
        <v>27843</v>
      </c>
      <c r="M603" s="1112">
        <v>49</v>
      </c>
      <c r="N603" s="928" t="s">
        <v>379</v>
      </c>
      <c r="O603" s="1049">
        <v>3145856245</v>
      </c>
      <c r="P603" s="1049" t="s">
        <v>375</v>
      </c>
      <c r="Q603" s="1336" t="s">
        <v>2722</v>
      </c>
      <c r="R603" s="1336" t="s">
        <v>53</v>
      </c>
      <c r="S603" s="1049" t="s">
        <v>54</v>
      </c>
      <c r="T603" s="1049" t="s">
        <v>375</v>
      </c>
      <c r="U603" s="1049" t="s">
        <v>375</v>
      </c>
      <c r="V603" s="1301" t="s">
        <v>57</v>
      </c>
      <c r="W603" s="1302" t="s">
        <v>626</v>
      </c>
      <c r="X603" s="1251" t="s">
        <v>57</v>
      </c>
      <c r="Y603" s="1051" t="s">
        <v>375</v>
      </c>
      <c r="Z603" s="1051" t="s">
        <v>375</v>
      </c>
      <c r="AA603" s="1051" t="s">
        <v>375</v>
      </c>
      <c r="AB603" s="1051" t="s">
        <v>375</v>
      </c>
      <c r="AC603" s="1337" t="s">
        <v>375</v>
      </c>
      <c r="AD603" s="311" t="s">
        <v>58</v>
      </c>
      <c r="AE603" s="1610"/>
      <c r="AF603" s="1266" t="s">
        <v>59</v>
      </c>
      <c r="AG603" s="1266" t="s">
        <v>57</v>
      </c>
      <c r="AH603" s="1266" t="s">
        <v>59</v>
      </c>
      <c r="AI603" s="1266" t="s">
        <v>59</v>
      </c>
      <c r="AJ603" s="1266" t="s">
        <v>59</v>
      </c>
      <c r="AK603" s="1266" t="s">
        <v>59</v>
      </c>
      <c r="AL603" s="1266" t="s">
        <v>70</v>
      </c>
      <c r="AM603" s="1266"/>
      <c r="AN603" s="1266"/>
      <c r="AO603" s="1266" t="s">
        <v>393</v>
      </c>
      <c r="AP603" s="1339"/>
      <c r="AQ603" s="1248" t="str" cm="1">
        <f t="array" ref="AQ603">IF(AD603="NO FAVORABLE","NO FAVORABLE",IF(SUMPRODUCT(--(TRIM(AF603:AK603)&lt;&gt;"SI"),--(TRIM(AF603:AK603)&lt;&gt;"NA"))&gt;0,"SUBSANAR","APROBADA CR"))</f>
        <v>APROBADA CR</v>
      </c>
      <c r="AR603" s="1280"/>
      <c r="AS603" s="1280"/>
    </row>
    <row r="604" spans="1:45" s="1249" customFormat="1" ht="14.4" x14ac:dyDescent="0.3">
      <c r="A604" s="1048" t="s">
        <v>11462</v>
      </c>
      <c r="B604" s="1049" t="s">
        <v>11463</v>
      </c>
      <c r="C604" s="928">
        <v>1744</v>
      </c>
      <c r="D604" s="944" t="s">
        <v>45</v>
      </c>
      <c r="E604" s="1049" t="s">
        <v>12617</v>
      </c>
      <c r="F604" s="1049" t="s">
        <v>375</v>
      </c>
      <c r="G604" s="1049" t="s">
        <v>12389</v>
      </c>
      <c r="H604" s="1049" t="s">
        <v>4761</v>
      </c>
      <c r="I604" s="1049" t="s">
        <v>12618</v>
      </c>
      <c r="J604" s="944" t="s">
        <v>50</v>
      </c>
      <c r="K604" s="1049">
        <v>39159656</v>
      </c>
      <c r="L604" s="1050">
        <v>29419</v>
      </c>
      <c r="M604" s="1112">
        <v>39</v>
      </c>
      <c r="N604" s="928" t="s">
        <v>379</v>
      </c>
      <c r="O604" s="1049">
        <v>3216197125</v>
      </c>
      <c r="P604" s="1049" t="s">
        <v>375</v>
      </c>
      <c r="Q604" s="1336" t="s">
        <v>2720</v>
      </c>
      <c r="R604" s="1336" t="s">
        <v>53</v>
      </c>
      <c r="S604" s="1049" t="s">
        <v>54</v>
      </c>
      <c r="T604" s="1049" t="s">
        <v>12592</v>
      </c>
      <c r="U604" s="1049" t="s">
        <v>375</v>
      </c>
      <c r="V604" s="1301" t="s">
        <v>57</v>
      </c>
      <c r="W604" s="1302" t="s">
        <v>626</v>
      </c>
      <c r="X604" s="1251" t="s">
        <v>57</v>
      </c>
      <c r="Y604" s="1051" t="s">
        <v>375</v>
      </c>
      <c r="Z604" s="1051" t="s">
        <v>375</v>
      </c>
      <c r="AA604" s="1051" t="s">
        <v>375</v>
      </c>
      <c r="AB604" s="1051" t="s">
        <v>375</v>
      </c>
      <c r="AC604" s="1337" t="s">
        <v>375</v>
      </c>
      <c r="AD604" s="311" t="s">
        <v>58</v>
      </c>
      <c r="AE604" s="1610"/>
      <c r="AF604" s="1266" t="s">
        <v>4546</v>
      </c>
      <c r="AG604" s="1266" t="s">
        <v>59</v>
      </c>
      <c r="AH604" s="1266" t="s">
        <v>4546</v>
      </c>
      <c r="AI604" s="1266" t="s">
        <v>59</v>
      </c>
      <c r="AJ604" s="1266" t="s">
        <v>59</v>
      </c>
      <c r="AK604" s="1266" t="s">
        <v>59</v>
      </c>
      <c r="AL604" s="1266" t="s">
        <v>138</v>
      </c>
      <c r="AM604" s="1266"/>
      <c r="AN604" s="1266"/>
      <c r="AO604" s="1266" t="s">
        <v>393</v>
      </c>
      <c r="AP604" s="1266" t="s">
        <v>11498</v>
      </c>
      <c r="AQ604" s="1248" t="str" cm="1">
        <f t="array" ref="AQ604">IF(AD604="NO FAVORABLE","NO FAVORABLE",IF(SUMPRODUCT(--(TRIM(AF604:AK604)&lt;&gt;"SI"),--(TRIM(AF604:AK604)&lt;&gt;"NA"))&gt;0,"SUBSANAR","APROBADA CR"))</f>
        <v>APROBADA CR</v>
      </c>
      <c r="AR604" s="1280"/>
      <c r="AS604" s="1280"/>
    </row>
    <row r="605" spans="1:45" s="1249" customFormat="1" ht="14.4" x14ac:dyDescent="0.3">
      <c r="A605" s="1048" t="s">
        <v>11462</v>
      </c>
      <c r="B605" s="1049" t="s">
        <v>11463</v>
      </c>
      <c r="C605" s="928">
        <v>1746</v>
      </c>
      <c r="D605" s="1535" t="s">
        <v>45</v>
      </c>
      <c r="E605" s="1049" t="s">
        <v>4726</v>
      </c>
      <c r="F605" s="1049" t="s">
        <v>375</v>
      </c>
      <c r="G605" s="1049" t="s">
        <v>4812</v>
      </c>
      <c r="H605" s="1049" t="s">
        <v>378</v>
      </c>
      <c r="I605" s="1531" t="s">
        <v>12619</v>
      </c>
      <c r="J605" s="944" t="s">
        <v>50</v>
      </c>
      <c r="K605" s="1049">
        <v>1039098046</v>
      </c>
      <c r="L605" s="1050">
        <v>34633</v>
      </c>
      <c r="M605" s="1112">
        <v>31</v>
      </c>
      <c r="N605" s="928" t="s">
        <v>379</v>
      </c>
      <c r="O605" s="1049">
        <v>3138399219</v>
      </c>
      <c r="P605" s="1049" t="s">
        <v>375</v>
      </c>
      <c r="Q605" s="1336" t="s">
        <v>2722</v>
      </c>
      <c r="R605" s="1336" t="s">
        <v>53</v>
      </c>
      <c r="S605" s="1049" t="s">
        <v>54</v>
      </c>
      <c r="T605" s="1049" t="s">
        <v>11585</v>
      </c>
      <c r="U605" s="1049" t="s">
        <v>375</v>
      </c>
      <c r="V605" s="1301" t="s">
        <v>57</v>
      </c>
      <c r="W605" s="1302" t="s">
        <v>626</v>
      </c>
      <c r="X605" s="1251" t="s">
        <v>57</v>
      </c>
      <c r="Y605" s="1051" t="s">
        <v>375</v>
      </c>
      <c r="Z605" s="1051" t="s">
        <v>375</v>
      </c>
      <c r="AA605" s="1051" t="s">
        <v>375</v>
      </c>
      <c r="AB605" s="1051" t="s">
        <v>375</v>
      </c>
      <c r="AC605" s="1337" t="s">
        <v>375</v>
      </c>
      <c r="AD605" s="311" t="s">
        <v>58</v>
      </c>
      <c r="AE605" s="1610"/>
      <c r="AF605" s="1266" t="s">
        <v>59</v>
      </c>
      <c r="AG605" s="1266" t="s">
        <v>57</v>
      </c>
      <c r="AH605" s="1266" t="s">
        <v>59</v>
      </c>
      <c r="AI605" s="1266" t="s">
        <v>59</v>
      </c>
      <c r="AJ605" s="1266" t="s">
        <v>59</v>
      </c>
      <c r="AK605" s="1266" t="s">
        <v>59</v>
      </c>
      <c r="AL605" s="1266" t="s">
        <v>174</v>
      </c>
      <c r="AM605" s="1609"/>
      <c r="AN605" s="1266"/>
      <c r="AO605" s="1266" t="s">
        <v>393</v>
      </c>
      <c r="AP605" s="1247"/>
      <c r="AQ605" s="1248" t="str" cm="1">
        <f t="array" ref="AQ605">IF(AD605="NO FAVORABLE","NO FAVORABLE",IF(SUMPRODUCT(--(TRIM(AF605:AK605)&lt;&gt;"SI"),--(TRIM(AF605:AK605)&lt;&gt;"NA"))&gt;0,"SUBSANAR","APROBADA CR"))</f>
        <v>APROBADA CR</v>
      </c>
      <c r="AR605" s="1280"/>
      <c r="AS605" s="1280"/>
    </row>
    <row r="606" spans="1:45" s="1249" customFormat="1" ht="14.4" x14ac:dyDescent="0.3">
      <c r="A606" s="1048" t="s">
        <v>11462</v>
      </c>
      <c r="B606" s="1049" t="s">
        <v>11463</v>
      </c>
      <c r="C606" s="928">
        <v>1750</v>
      </c>
      <c r="D606" s="944" t="s">
        <v>45</v>
      </c>
      <c r="E606" s="1049" t="s">
        <v>2030</v>
      </c>
      <c r="F606" s="1049" t="s">
        <v>375</v>
      </c>
      <c r="G606" s="1049" t="s">
        <v>7503</v>
      </c>
      <c r="H606" s="1049" t="s">
        <v>689</v>
      </c>
      <c r="I606" s="1049" t="s">
        <v>12620</v>
      </c>
      <c r="J606" s="944" t="s">
        <v>50</v>
      </c>
      <c r="K606" s="1049">
        <v>32201774</v>
      </c>
      <c r="L606" s="1050">
        <v>26561</v>
      </c>
      <c r="M606" s="1112">
        <v>53</v>
      </c>
      <c r="N606" s="928" t="s">
        <v>379</v>
      </c>
      <c r="O606" s="1049">
        <v>3008076974</v>
      </c>
      <c r="P606" s="1049" t="s">
        <v>375</v>
      </c>
      <c r="Q606" s="1336" t="s">
        <v>2718</v>
      </c>
      <c r="R606" s="1336" t="s">
        <v>53</v>
      </c>
      <c r="S606" s="1049" t="s">
        <v>54</v>
      </c>
      <c r="T606" s="1049" t="s">
        <v>12592</v>
      </c>
      <c r="U606" s="1049" t="s">
        <v>375</v>
      </c>
      <c r="V606" s="1301" t="s">
        <v>57</v>
      </c>
      <c r="W606" s="1302" t="s">
        <v>626</v>
      </c>
      <c r="X606" s="1251" t="s">
        <v>57</v>
      </c>
      <c r="Y606" s="1051" t="s">
        <v>375</v>
      </c>
      <c r="Z606" s="1051" t="s">
        <v>375</v>
      </c>
      <c r="AA606" s="1051" t="s">
        <v>375</v>
      </c>
      <c r="AB606" s="1051" t="s">
        <v>375</v>
      </c>
      <c r="AC606" s="1337" t="s">
        <v>375</v>
      </c>
      <c r="AD606" s="1254" t="s">
        <v>296</v>
      </c>
      <c r="AE606" s="1337" t="s">
        <v>375</v>
      </c>
      <c r="AF606" s="1266" t="s">
        <v>59</v>
      </c>
      <c r="AG606" s="1266" t="s">
        <v>57</v>
      </c>
      <c r="AH606" s="1266" t="s">
        <v>59</v>
      </c>
      <c r="AI606" s="1266" t="s">
        <v>59</v>
      </c>
      <c r="AJ606" s="1266" t="s">
        <v>59</v>
      </c>
      <c r="AK606" s="1266" t="s">
        <v>59</v>
      </c>
      <c r="AL606" s="1266" t="s">
        <v>174</v>
      </c>
      <c r="AM606" s="1266"/>
      <c r="AN606" s="1266" t="s">
        <v>375</v>
      </c>
      <c r="AO606" s="1287" t="s">
        <v>12621</v>
      </c>
      <c r="AP606" s="1247"/>
      <c r="AQ606" s="1248" t="str" cm="1">
        <f t="array" ref="AQ606">IF(AD606="NO FAVORABLE","NO FAVORABLE",IF(SUMPRODUCT(--(TRIM(AF606:AK606)&lt;&gt;"SI"),--(TRIM(AF606:AK606)&lt;&gt;"NA"))&gt;0,"SUBSANAR","APROBADA CR"))</f>
        <v>APROBADA CR</v>
      </c>
      <c r="AR606" s="1280"/>
      <c r="AS606" s="1280"/>
    </row>
    <row r="607" spans="1:45" s="1249" customFormat="1" ht="14.4" x14ac:dyDescent="0.3">
      <c r="A607" s="1048" t="s">
        <v>11462</v>
      </c>
      <c r="B607" s="1049" t="s">
        <v>11463</v>
      </c>
      <c r="C607" s="1049">
        <v>1751</v>
      </c>
      <c r="D607" s="944" t="s">
        <v>45</v>
      </c>
      <c r="E607" s="1049" t="s">
        <v>7201</v>
      </c>
      <c r="F607" s="1049" t="s">
        <v>375</v>
      </c>
      <c r="G607" s="1049" t="s">
        <v>1384</v>
      </c>
      <c r="H607" s="1049" t="s">
        <v>5392</v>
      </c>
      <c r="I607" s="1049" t="s">
        <v>12622</v>
      </c>
      <c r="J607" s="944" t="s">
        <v>50</v>
      </c>
      <c r="K607" s="1049">
        <v>1039082940</v>
      </c>
      <c r="L607" s="1050">
        <v>31945</v>
      </c>
      <c r="M607" s="1112">
        <v>38</v>
      </c>
      <c r="N607" s="928" t="s">
        <v>379</v>
      </c>
      <c r="O607" s="1049">
        <v>3145940274</v>
      </c>
      <c r="P607" s="1049" t="s">
        <v>375</v>
      </c>
      <c r="Q607" s="1336" t="s">
        <v>442</v>
      </c>
      <c r="R607" s="1336" t="s">
        <v>53</v>
      </c>
      <c r="S607" s="1049" t="s">
        <v>54</v>
      </c>
      <c r="T607" s="1049" t="s">
        <v>12623</v>
      </c>
      <c r="U607" s="1049" t="s">
        <v>375</v>
      </c>
      <c r="V607" s="1301" t="s">
        <v>57</v>
      </c>
      <c r="W607" s="1302" t="s">
        <v>626</v>
      </c>
      <c r="X607" s="1251" t="s">
        <v>57</v>
      </c>
      <c r="Y607" s="1051" t="s">
        <v>375</v>
      </c>
      <c r="Z607" s="1051" t="s">
        <v>375</v>
      </c>
      <c r="AA607" s="1051" t="s">
        <v>375</v>
      </c>
      <c r="AB607" s="1051" t="s">
        <v>375</v>
      </c>
      <c r="AC607" s="1337" t="s">
        <v>375</v>
      </c>
      <c r="AD607" s="311" t="s">
        <v>58</v>
      </c>
      <c r="AE607" s="1610"/>
      <c r="AF607" s="1266" t="s">
        <v>59</v>
      </c>
      <c r="AG607" s="1266" t="s">
        <v>59</v>
      </c>
      <c r="AH607" s="1266" t="s">
        <v>59</v>
      </c>
      <c r="AI607" s="1266" t="s">
        <v>59</v>
      </c>
      <c r="AJ607" s="1266" t="s">
        <v>59</v>
      </c>
      <c r="AK607" s="1266" t="s">
        <v>59</v>
      </c>
      <c r="AL607" s="1266"/>
      <c r="AM607" s="1266"/>
      <c r="AN607" s="1266"/>
      <c r="AO607" s="1266" t="s">
        <v>393</v>
      </c>
      <c r="AP607" s="1340"/>
      <c r="AQ607" s="1248" t="str" cm="1">
        <f t="array" ref="AQ607">IF(AD607="NO FAVORABLE","NO FAVORABLE",IF(SUMPRODUCT(--(TRIM(AF607:AK607)&lt;&gt;"SI"),--(TRIM(AF607:AK607)&lt;&gt;"NA"))&gt;0,"SUBSANAR","APROBADA CR"))</f>
        <v>APROBADA CR</v>
      </c>
      <c r="AR607" s="1280"/>
      <c r="AS607" s="1280"/>
    </row>
    <row r="608" spans="1:45" s="1249" customFormat="1" ht="14.4" x14ac:dyDescent="0.3">
      <c r="A608" s="1048" t="s">
        <v>11462</v>
      </c>
      <c r="B608" s="1049" t="s">
        <v>11463</v>
      </c>
      <c r="C608" s="928">
        <v>1752</v>
      </c>
      <c r="D608" s="944" t="s">
        <v>45</v>
      </c>
      <c r="E608" s="1049" t="s">
        <v>6199</v>
      </c>
      <c r="F608" s="1049" t="s">
        <v>666</v>
      </c>
      <c r="G608" s="1049" t="s">
        <v>4760</v>
      </c>
      <c r="H608" s="1049" t="s">
        <v>9727</v>
      </c>
      <c r="I608" s="1049" t="s">
        <v>12624</v>
      </c>
      <c r="J608" s="944" t="s">
        <v>50</v>
      </c>
      <c r="K608" s="1049">
        <v>26152170</v>
      </c>
      <c r="L608" s="1050">
        <v>20936</v>
      </c>
      <c r="M608" s="1112">
        <v>68</v>
      </c>
      <c r="N608" s="928" t="s">
        <v>379</v>
      </c>
      <c r="O608" s="1049">
        <v>3117422803</v>
      </c>
      <c r="P608" s="1049" t="s">
        <v>375</v>
      </c>
      <c r="Q608" s="1336" t="s">
        <v>442</v>
      </c>
      <c r="R608" s="1336" t="s">
        <v>53</v>
      </c>
      <c r="S608" s="1049" t="s">
        <v>54</v>
      </c>
      <c r="T608" s="1049" t="s">
        <v>12625</v>
      </c>
      <c r="U608" s="1049" t="s">
        <v>375</v>
      </c>
      <c r="V608" s="1301" t="s">
        <v>57</v>
      </c>
      <c r="W608" s="1302" t="s">
        <v>626</v>
      </c>
      <c r="X608" s="1251" t="s">
        <v>57</v>
      </c>
      <c r="Y608" s="1051" t="s">
        <v>375</v>
      </c>
      <c r="Z608" s="1051" t="s">
        <v>375</v>
      </c>
      <c r="AA608" s="1051" t="s">
        <v>375</v>
      </c>
      <c r="AB608" s="1051" t="s">
        <v>375</v>
      </c>
      <c r="AC608" s="1337" t="s">
        <v>375</v>
      </c>
      <c r="AD608" s="311" t="s">
        <v>58</v>
      </c>
      <c r="AE608" s="1610"/>
      <c r="AF608" s="1338" t="s">
        <v>59</v>
      </c>
      <c r="AG608" s="1338" t="s">
        <v>59</v>
      </c>
      <c r="AH608" s="1338" t="s">
        <v>59</v>
      </c>
      <c r="AI608" s="1338" t="s">
        <v>59</v>
      </c>
      <c r="AJ608" s="1338" t="s">
        <v>59</v>
      </c>
      <c r="AK608" s="1338" t="s">
        <v>59</v>
      </c>
      <c r="AL608" s="1338"/>
      <c r="AM608" s="1266"/>
      <c r="AN608" s="1266"/>
      <c r="AO608" s="1266" t="s">
        <v>393</v>
      </c>
      <c r="AP608" s="1266"/>
      <c r="AQ608" s="1248" t="str" cm="1">
        <f t="array" ref="AQ608">IF(AD608="NO FAVORABLE","NO FAVORABLE",IF(SUMPRODUCT(--(TRIM(AF608:AK608)&lt;&gt;"SI"),--(TRIM(AF608:AK608)&lt;&gt;"NA"))&gt;0,"SUBSANAR","APROBADA CR"))</f>
        <v>APROBADA CR</v>
      </c>
      <c r="AR608" s="1280"/>
      <c r="AS608" s="1280"/>
    </row>
    <row r="609" spans="1:45" s="1249" customFormat="1" ht="14.4" x14ac:dyDescent="0.3">
      <c r="A609" s="1048" t="s">
        <v>11462</v>
      </c>
      <c r="B609" s="1049" t="s">
        <v>11463</v>
      </c>
      <c r="C609" s="1049">
        <v>1755</v>
      </c>
      <c r="D609" s="944" t="s">
        <v>45</v>
      </c>
      <c r="E609" s="1049" t="s">
        <v>1981</v>
      </c>
      <c r="F609" s="1049" t="s">
        <v>375</v>
      </c>
      <c r="G609" s="1049" t="s">
        <v>11523</v>
      </c>
      <c r="H609" s="1049" t="s">
        <v>1768</v>
      </c>
      <c r="I609" s="1049" t="s">
        <v>12626</v>
      </c>
      <c r="J609" s="944" t="s">
        <v>50</v>
      </c>
      <c r="K609" s="1049">
        <v>1001592903</v>
      </c>
      <c r="L609" s="1050">
        <v>37333</v>
      </c>
      <c r="M609" s="1112">
        <v>23</v>
      </c>
      <c r="N609" s="928" t="s">
        <v>379</v>
      </c>
      <c r="O609" s="1049">
        <v>3226068085</v>
      </c>
      <c r="P609" s="1341" t="s">
        <v>12627</v>
      </c>
      <c r="Q609" s="1336" t="s">
        <v>2722</v>
      </c>
      <c r="R609" s="1336" t="s">
        <v>53</v>
      </c>
      <c r="S609" s="1049" t="s">
        <v>54</v>
      </c>
      <c r="T609" s="1049" t="s">
        <v>12628</v>
      </c>
      <c r="U609" s="1049" t="s">
        <v>375</v>
      </c>
      <c r="V609" s="1301" t="s">
        <v>57</v>
      </c>
      <c r="W609" s="1302" t="s">
        <v>626</v>
      </c>
      <c r="X609" s="1251" t="s">
        <v>57</v>
      </c>
      <c r="Y609" s="1051" t="s">
        <v>375</v>
      </c>
      <c r="Z609" s="1051" t="s">
        <v>375</v>
      </c>
      <c r="AA609" s="1051" t="s">
        <v>375</v>
      </c>
      <c r="AB609" s="1051" t="s">
        <v>375</v>
      </c>
      <c r="AC609" s="1337" t="s">
        <v>375</v>
      </c>
      <c r="AD609" s="311" t="s">
        <v>58</v>
      </c>
      <c r="AE609" s="1610"/>
      <c r="AF609" s="1266" t="s">
        <v>59</v>
      </c>
      <c r="AG609" s="1266" t="s">
        <v>57</v>
      </c>
      <c r="AH609" s="1266" t="s">
        <v>59</v>
      </c>
      <c r="AI609" s="1266" t="s">
        <v>59</v>
      </c>
      <c r="AJ609" s="1266" t="s">
        <v>59</v>
      </c>
      <c r="AK609" s="1266" t="s">
        <v>59</v>
      </c>
      <c r="AL609" s="1266" t="s">
        <v>174</v>
      </c>
      <c r="AM609" s="1266"/>
      <c r="AN609" s="1266"/>
      <c r="AO609" s="1266" t="s">
        <v>393</v>
      </c>
      <c r="AP609" s="1266" t="s">
        <v>11498</v>
      </c>
      <c r="AQ609" s="1248" t="str" cm="1">
        <f t="array" ref="AQ609">IF(AD609="NO FAVORABLE","NO FAVORABLE",IF(SUMPRODUCT(--(TRIM(AF609:AK609)&lt;&gt;"SI"),--(TRIM(AF609:AK609)&lt;&gt;"NA"))&gt;0,"SUBSANAR","APROBADA CR"))</f>
        <v>APROBADA CR</v>
      </c>
      <c r="AR609" s="1280"/>
      <c r="AS609" s="1280"/>
    </row>
    <row r="610" spans="1:45" s="1249" customFormat="1" ht="14.4" x14ac:dyDescent="0.3">
      <c r="A610" s="1048" t="s">
        <v>11462</v>
      </c>
      <c r="B610" s="1049" t="s">
        <v>11463</v>
      </c>
      <c r="C610" s="928">
        <v>1758</v>
      </c>
      <c r="D610" s="944" t="s">
        <v>45</v>
      </c>
      <c r="E610" s="1049" t="s">
        <v>1972</v>
      </c>
      <c r="F610" s="1049" t="s">
        <v>1973</v>
      </c>
      <c r="G610" s="1049" t="s">
        <v>9420</v>
      </c>
      <c r="H610" s="1049" t="s">
        <v>5401</v>
      </c>
      <c r="I610" s="1049" t="s">
        <v>12629</v>
      </c>
      <c r="J610" s="944" t="s">
        <v>50</v>
      </c>
      <c r="K610" s="1049">
        <v>1033377001</v>
      </c>
      <c r="L610" s="1050">
        <v>34702</v>
      </c>
      <c r="M610" s="1112">
        <v>31</v>
      </c>
      <c r="N610" s="928" t="s">
        <v>379</v>
      </c>
      <c r="O610" s="1049">
        <v>3148364425</v>
      </c>
      <c r="P610" s="1049" t="s">
        <v>375</v>
      </c>
      <c r="Q610" s="1336" t="s">
        <v>2729</v>
      </c>
      <c r="R610" s="1336" t="s">
        <v>53</v>
      </c>
      <c r="S610" s="1049" t="s">
        <v>54</v>
      </c>
      <c r="T610" s="1049" t="s">
        <v>12623</v>
      </c>
      <c r="U610" s="1049" t="s">
        <v>375</v>
      </c>
      <c r="V610" s="1301" t="s">
        <v>57</v>
      </c>
      <c r="W610" s="1302" t="s">
        <v>626</v>
      </c>
      <c r="X610" s="1251" t="s">
        <v>57</v>
      </c>
      <c r="Y610" s="1051" t="s">
        <v>375</v>
      </c>
      <c r="Z610" s="1051" t="s">
        <v>375</v>
      </c>
      <c r="AA610" s="1051" t="s">
        <v>375</v>
      </c>
      <c r="AB610" s="1051" t="s">
        <v>375</v>
      </c>
      <c r="AC610" s="1337" t="s">
        <v>375</v>
      </c>
      <c r="AD610" s="311" t="s">
        <v>58</v>
      </c>
      <c r="AE610" s="1610"/>
      <c r="AF610" s="1338" t="s">
        <v>59</v>
      </c>
      <c r="AG610" s="1338" t="s">
        <v>59</v>
      </c>
      <c r="AH610" s="1338" t="s">
        <v>59</v>
      </c>
      <c r="AI610" s="1338" t="s">
        <v>59</v>
      </c>
      <c r="AJ610" s="1338" t="s">
        <v>59</v>
      </c>
      <c r="AK610" s="1338" t="s">
        <v>59</v>
      </c>
      <c r="AL610" s="1338" t="s">
        <v>194</v>
      </c>
      <c r="AM610" s="1266"/>
      <c r="AN610" s="1266"/>
      <c r="AO610" s="1266" t="s">
        <v>393</v>
      </c>
      <c r="AP610" s="1338"/>
      <c r="AQ610" s="1248" t="str" cm="1">
        <f t="array" ref="AQ610">IF(AD610="NO FAVORABLE","NO FAVORABLE",IF(SUMPRODUCT(--(TRIM(AF610:AK610)&lt;&gt;"SI"),--(TRIM(AF610:AK610)&lt;&gt;"NA"))&gt;0,"SUBSANAR","APROBADA CR"))</f>
        <v>APROBADA CR</v>
      </c>
      <c r="AR610" s="1280"/>
      <c r="AS610" s="1280"/>
    </row>
    <row r="611" spans="1:45" s="1249" customFormat="1" ht="14.4" x14ac:dyDescent="0.3">
      <c r="A611" s="1048" t="s">
        <v>11462</v>
      </c>
      <c r="B611" s="1049" t="s">
        <v>11463</v>
      </c>
      <c r="C611" s="1049">
        <v>1761</v>
      </c>
      <c r="D611" s="944" t="s">
        <v>45</v>
      </c>
      <c r="E611" s="1049" t="s">
        <v>1794</v>
      </c>
      <c r="F611" s="1049" t="s">
        <v>375</v>
      </c>
      <c r="G611" s="1049" t="s">
        <v>3342</v>
      </c>
      <c r="H611" s="1049" t="s">
        <v>8467</v>
      </c>
      <c r="I611" s="1049" t="s">
        <v>12630</v>
      </c>
      <c r="J611" s="944" t="s">
        <v>50</v>
      </c>
      <c r="K611" s="1049">
        <v>32203501</v>
      </c>
      <c r="L611" s="1050">
        <v>30460</v>
      </c>
      <c r="M611" s="1112">
        <v>42</v>
      </c>
      <c r="N611" s="928" t="s">
        <v>379</v>
      </c>
      <c r="O611" s="1049">
        <v>3106627625</v>
      </c>
      <c r="P611" s="1049" t="s">
        <v>375</v>
      </c>
      <c r="Q611" s="1336" t="s">
        <v>2713</v>
      </c>
      <c r="R611" s="1336" t="s">
        <v>53</v>
      </c>
      <c r="S611" s="1049" t="s">
        <v>54</v>
      </c>
      <c r="T611" s="1049" t="s">
        <v>11786</v>
      </c>
      <c r="U611" s="1049" t="s">
        <v>375</v>
      </c>
      <c r="V611" s="1301" t="s">
        <v>57</v>
      </c>
      <c r="W611" s="1302" t="s">
        <v>626</v>
      </c>
      <c r="X611" s="1251" t="s">
        <v>57</v>
      </c>
      <c r="Y611" s="1051" t="s">
        <v>375</v>
      </c>
      <c r="Z611" s="1051" t="s">
        <v>375</v>
      </c>
      <c r="AA611" s="1051" t="s">
        <v>375</v>
      </c>
      <c r="AB611" s="1051" t="s">
        <v>375</v>
      </c>
      <c r="AC611" s="1337" t="s">
        <v>375</v>
      </c>
      <c r="AD611" s="1259" t="s">
        <v>58</v>
      </c>
      <c r="AE611" s="1337" t="s">
        <v>375</v>
      </c>
      <c r="AF611" s="1266" t="s">
        <v>59</v>
      </c>
      <c r="AG611" s="1266" t="s">
        <v>59</v>
      </c>
      <c r="AH611" s="1266" t="s">
        <v>59</v>
      </c>
      <c r="AI611" s="1266" t="s">
        <v>59</v>
      </c>
      <c r="AJ611" s="1266" t="s">
        <v>59</v>
      </c>
      <c r="AK611" s="1266" t="s">
        <v>59</v>
      </c>
      <c r="AL611" s="1266" t="s">
        <v>243</v>
      </c>
      <c r="AM611" s="1266"/>
      <c r="AN611" s="1266" t="s">
        <v>375</v>
      </c>
      <c r="AO611" s="1266" t="s">
        <v>12631</v>
      </c>
      <c r="AP611" s="1338" t="s">
        <v>11498</v>
      </c>
      <c r="AQ611" s="1248" t="str" cm="1">
        <f t="array" ref="AQ611">IF(AD611="NO FAVORABLE","NO FAVORABLE",IF(SUMPRODUCT(--(TRIM(AF611:AK611)&lt;&gt;"SI"),--(TRIM(AF611:AK611)&lt;&gt;"NA"))&gt;0,"SUBSANAR","APROBADA CR"))</f>
        <v>APROBADA CR</v>
      </c>
      <c r="AR611" s="1280"/>
      <c r="AS611" s="1280"/>
    </row>
    <row r="612" spans="1:45" s="1249" customFormat="1" ht="14.4" x14ac:dyDescent="0.3">
      <c r="A612" s="1048" t="s">
        <v>11462</v>
      </c>
      <c r="B612" s="1049" t="s">
        <v>11463</v>
      </c>
      <c r="C612" s="1049">
        <v>1763</v>
      </c>
      <c r="D612" s="944" t="s">
        <v>45</v>
      </c>
      <c r="E612" s="1049" t="s">
        <v>1888</v>
      </c>
      <c r="F612" s="1049" t="s">
        <v>375</v>
      </c>
      <c r="G612" s="1049" t="s">
        <v>12632</v>
      </c>
      <c r="H612" s="1049" t="s">
        <v>1943</v>
      </c>
      <c r="I612" s="1049" t="s">
        <v>12633</v>
      </c>
      <c r="J612" s="944" t="s">
        <v>50</v>
      </c>
      <c r="K612" s="1049">
        <v>39159250</v>
      </c>
      <c r="L612" s="1050">
        <v>27965</v>
      </c>
      <c r="M612" s="1112">
        <v>49</v>
      </c>
      <c r="N612" s="928" t="s">
        <v>379</v>
      </c>
      <c r="O612" s="1049">
        <v>3148519763</v>
      </c>
      <c r="P612" s="1341" t="s">
        <v>12634</v>
      </c>
      <c r="Q612" s="1336" t="s">
        <v>2713</v>
      </c>
      <c r="R612" s="1336" t="s">
        <v>53</v>
      </c>
      <c r="S612" s="1049" t="s">
        <v>54</v>
      </c>
      <c r="T612" s="1049" t="s">
        <v>11786</v>
      </c>
      <c r="U612" s="1049" t="s">
        <v>375</v>
      </c>
      <c r="V612" s="1301" t="s">
        <v>57</v>
      </c>
      <c r="W612" s="1302" t="s">
        <v>626</v>
      </c>
      <c r="X612" s="1251" t="s">
        <v>57</v>
      </c>
      <c r="Y612" s="1051" t="s">
        <v>375</v>
      </c>
      <c r="Z612" s="1051" t="s">
        <v>375</v>
      </c>
      <c r="AA612" s="1051" t="s">
        <v>375</v>
      </c>
      <c r="AB612" s="1051" t="s">
        <v>375</v>
      </c>
      <c r="AC612" s="1337" t="s">
        <v>375</v>
      </c>
      <c r="AD612" s="1259" t="s">
        <v>58</v>
      </c>
      <c r="AE612" s="1337" t="s">
        <v>375</v>
      </c>
      <c r="AF612" s="1338" t="s">
        <v>59</v>
      </c>
      <c r="AG612" s="1338" t="s">
        <v>59</v>
      </c>
      <c r="AH612" s="1338" t="s">
        <v>59</v>
      </c>
      <c r="AI612" s="1338" t="s">
        <v>59</v>
      </c>
      <c r="AJ612" s="1338" t="s">
        <v>59</v>
      </c>
      <c r="AK612" s="1338" t="s">
        <v>59</v>
      </c>
      <c r="AL612" s="1338" t="s">
        <v>194</v>
      </c>
      <c r="AM612" s="1266"/>
      <c r="AN612" s="1266" t="s">
        <v>375</v>
      </c>
      <c r="AO612" s="1266" t="s">
        <v>12635</v>
      </c>
      <c r="AP612" s="1340"/>
      <c r="AQ612" s="1248" t="str" cm="1">
        <f t="array" ref="AQ612">IF(AD612="NO FAVORABLE","NO FAVORABLE",IF(SUMPRODUCT(--(TRIM(AF612:AK612)&lt;&gt;"SI"),--(TRIM(AF612:AK612)&lt;&gt;"NA"))&gt;0,"SUBSANAR","APROBADA CR"))</f>
        <v>APROBADA CR</v>
      </c>
      <c r="AR612" s="1280"/>
      <c r="AS612" s="1280"/>
    </row>
    <row r="613" spans="1:45" s="1249" customFormat="1" ht="14.4" x14ac:dyDescent="0.3">
      <c r="A613" s="1048" t="s">
        <v>11462</v>
      </c>
      <c r="B613" s="1049" t="s">
        <v>11463</v>
      </c>
      <c r="C613" s="928">
        <v>1764</v>
      </c>
      <c r="D613" s="1535" t="s">
        <v>45</v>
      </c>
      <c r="E613" s="1049" t="s">
        <v>12636</v>
      </c>
      <c r="F613" s="1049" t="s">
        <v>318</v>
      </c>
      <c r="G613" s="1049" t="s">
        <v>12637</v>
      </c>
      <c r="H613" s="1049" t="s">
        <v>5055</v>
      </c>
      <c r="I613" s="1531" t="s">
        <v>12638</v>
      </c>
      <c r="J613" s="944" t="s">
        <v>50</v>
      </c>
      <c r="K613" s="1049">
        <v>1001595101</v>
      </c>
      <c r="L613" s="1050">
        <v>32425</v>
      </c>
      <c r="M613" s="1112">
        <v>37</v>
      </c>
      <c r="N613" s="928" t="s">
        <v>379</v>
      </c>
      <c r="O613" s="1049">
        <v>3126942359</v>
      </c>
      <c r="P613" s="1341" t="s">
        <v>12639</v>
      </c>
      <c r="Q613" s="1336" t="s">
        <v>2713</v>
      </c>
      <c r="R613" s="1336" t="s">
        <v>53</v>
      </c>
      <c r="S613" s="1049" t="s">
        <v>54</v>
      </c>
      <c r="T613" s="1049" t="s">
        <v>11786</v>
      </c>
      <c r="U613" s="1049" t="s">
        <v>375</v>
      </c>
      <c r="V613" s="1301" t="s">
        <v>57</v>
      </c>
      <c r="W613" s="1302" t="s">
        <v>626</v>
      </c>
      <c r="X613" s="1251" t="s">
        <v>57</v>
      </c>
      <c r="Y613" s="1051" t="s">
        <v>375</v>
      </c>
      <c r="Z613" s="1051" t="s">
        <v>375</v>
      </c>
      <c r="AA613" s="1051" t="s">
        <v>375</v>
      </c>
      <c r="AB613" s="1051" t="s">
        <v>375</v>
      </c>
      <c r="AC613" s="1337" t="s">
        <v>375</v>
      </c>
      <c r="AD613" s="1259" t="s">
        <v>58</v>
      </c>
      <c r="AE613" s="1337" t="s">
        <v>375</v>
      </c>
      <c r="AF613" s="1266" t="s">
        <v>59</v>
      </c>
      <c r="AG613" s="1266" t="s">
        <v>59</v>
      </c>
      <c r="AH613" s="1266" t="s">
        <v>59</v>
      </c>
      <c r="AI613" s="1266" t="s">
        <v>59</v>
      </c>
      <c r="AJ613" s="1266" t="s">
        <v>59</v>
      </c>
      <c r="AK613" s="1266" t="s">
        <v>59</v>
      </c>
      <c r="AL613" s="1266" t="s">
        <v>138</v>
      </c>
      <c r="AM613" s="1609"/>
      <c r="AN613" s="1266" t="s">
        <v>375</v>
      </c>
      <c r="AO613" s="1266" t="s">
        <v>12640</v>
      </c>
      <c r="AP613" s="1338"/>
      <c r="AQ613" s="1248" t="str" cm="1">
        <f t="array" ref="AQ613">IF(AD613="NO FAVORABLE","NO FAVORABLE",IF(SUMPRODUCT(--(TRIM(AF613:AK613)&lt;&gt;"SI"),--(TRIM(AF613:AK613)&lt;&gt;"NA"))&gt;0,"SUBSANAR","APROBADA CR"))</f>
        <v>APROBADA CR</v>
      </c>
      <c r="AR613" s="1280"/>
      <c r="AS613" s="1280"/>
    </row>
    <row r="614" spans="1:45" s="1249" customFormat="1" ht="14.4" x14ac:dyDescent="0.3">
      <c r="A614" s="1048" t="s">
        <v>11462</v>
      </c>
      <c r="B614" s="1049" t="s">
        <v>11463</v>
      </c>
      <c r="C614" s="928">
        <v>1766</v>
      </c>
      <c r="D614" s="1535" t="s">
        <v>45</v>
      </c>
      <c r="E614" s="1049" t="s">
        <v>364</v>
      </c>
      <c r="F614" s="1049" t="s">
        <v>1226</v>
      </c>
      <c r="G614" s="1049" t="s">
        <v>11453</v>
      </c>
      <c r="H614" s="1049" t="s">
        <v>1976</v>
      </c>
      <c r="I614" s="1531" t="s">
        <v>12641</v>
      </c>
      <c r="J614" s="944" t="s">
        <v>50</v>
      </c>
      <c r="K614" s="1049">
        <v>39156880</v>
      </c>
      <c r="L614" s="1050">
        <v>24148</v>
      </c>
      <c r="M614" s="1112">
        <v>59</v>
      </c>
      <c r="N614" s="928" t="s">
        <v>379</v>
      </c>
      <c r="O614" s="1049">
        <v>3137702493</v>
      </c>
      <c r="P614" s="1049" t="s">
        <v>375</v>
      </c>
      <c r="Q614" s="1336" t="s">
        <v>442</v>
      </c>
      <c r="R614" s="1336" t="s">
        <v>53</v>
      </c>
      <c r="S614" s="1049" t="s">
        <v>54</v>
      </c>
      <c r="T614" s="1049" t="s">
        <v>11786</v>
      </c>
      <c r="U614" s="1049" t="s">
        <v>375</v>
      </c>
      <c r="V614" s="1301" t="s">
        <v>57</v>
      </c>
      <c r="W614" s="1302" t="s">
        <v>626</v>
      </c>
      <c r="X614" s="1251" t="s">
        <v>57</v>
      </c>
      <c r="Y614" s="1051" t="s">
        <v>375</v>
      </c>
      <c r="Z614" s="1051" t="s">
        <v>375</v>
      </c>
      <c r="AA614" s="1051" t="s">
        <v>375</v>
      </c>
      <c r="AB614" s="1051" t="s">
        <v>375</v>
      </c>
      <c r="AC614" s="1337" t="s">
        <v>375</v>
      </c>
      <c r="AD614" s="311" t="s">
        <v>58</v>
      </c>
      <c r="AE614" s="1610"/>
      <c r="AF614" s="1266" t="s">
        <v>59</v>
      </c>
      <c r="AG614" s="1266" t="s">
        <v>59</v>
      </c>
      <c r="AH614" s="1266" t="s">
        <v>59</v>
      </c>
      <c r="AI614" s="1266" t="s">
        <v>59</v>
      </c>
      <c r="AJ614" s="1266" t="s">
        <v>59</v>
      </c>
      <c r="AK614" s="1266" t="s">
        <v>59</v>
      </c>
      <c r="AL614" s="1266" t="s">
        <v>138</v>
      </c>
      <c r="AM614" s="1609"/>
      <c r="AN614" s="1266"/>
      <c r="AO614" s="1266" t="s">
        <v>393</v>
      </c>
      <c r="AP614" s="1340"/>
      <c r="AQ614" s="1248" t="str" cm="1">
        <f t="array" ref="AQ614">IF(AD614="NO FAVORABLE","NO FAVORABLE",IF(SUMPRODUCT(--(TRIM(AF614:AK614)&lt;&gt;"SI"),--(TRIM(AF614:AK614)&lt;&gt;"NA"))&gt;0,"SUBSANAR","APROBADA CR"))</f>
        <v>APROBADA CR</v>
      </c>
      <c r="AR614" s="1280"/>
      <c r="AS614" s="1280"/>
    </row>
    <row r="615" spans="1:45" s="1249" customFormat="1" ht="14.4" x14ac:dyDescent="0.3">
      <c r="A615" s="1048" t="s">
        <v>11462</v>
      </c>
      <c r="B615" s="1049" t="s">
        <v>11463</v>
      </c>
      <c r="C615" s="1049">
        <v>1767</v>
      </c>
      <c r="D615" s="944" t="s">
        <v>45</v>
      </c>
      <c r="E615" s="1049" t="s">
        <v>4653</v>
      </c>
      <c r="F615" s="1049" t="s">
        <v>375</v>
      </c>
      <c r="G615" s="1049" t="s">
        <v>554</v>
      </c>
      <c r="H615" s="1049" t="s">
        <v>550</v>
      </c>
      <c r="I615" s="1049" t="s">
        <v>12642</v>
      </c>
      <c r="J615" s="944" t="s">
        <v>50</v>
      </c>
      <c r="K615" s="1049">
        <v>1039095541</v>
      </c>
      <c r="L615" s="1050">
        <v>33918</v>
      </c>
      <c r="M615" s="1112">
        <v>33</v>
      </c>
      <c r="N615" s="928" t="s">
        <v>379</v>
      </c>
      <c r="O615" s="1049">
        <v>3116465853</v>
      </c>
      <c r="P615" s="1049" t="s">
        <v>375</v>
      </c>
      <c r="Q615" s="1336" t="s">
        <v>2722</v>
      </c>
      <c r="R615" s="1336" t="s">
        <v>53</v>
      </c>
      <c r="S615" s="1049" t="s">
        <v>54</v>
      </c>
      <c r="T615" s="1049" t="s">
        <v>12643</v>
      </c>
      <c r="U615" s="1049" t="s">
        <v>375</v>
      </c>
      <c r="V615" s="1301" t="s">
        <v>57</v>
      </c>
      <c r="W615" s="1302" t="s">
        <v>626</v>
      </c>
      <c r="X615" s="1251" t="s">
        <v>57</v>
      </c>
      <c r="Y615" s="1051" t="s">
        <v>375</v>
      </c>
      <c r="Z615" s="1051" t="s">
        <v>375</v>
      </c>
      <c r="AA615" s="1051" t="s">
        <v>375</v>
      </c>
      <c r="AB615" s="1051" t="s">
        <v>375</v>
      </c>
      <c r="AC615" s="1337" t="s">
        <v>375</v>
      </c>
      <c r="AD615" s="311" t="s">
        <v>58</v>
      </c>
      <c r="AE615" s="1610"/>
      <c r="AF615" s="1340" t="s">
        <v>59</v>
      </c>
      <c r="AG615" s="1340" t="s">
        <v>59</v>
      </c>
      <c r="AH615" s="1340" t="s">
        <v>59</v>
      </c>
      <c r="AI615" s="1340" t="s">
        <v>59</v>
      </c>
      <c r="AJ615" s="1340" t="s">
        <v>59</v>
      </c>
      <c r="AK615" s="1340" t="s">
        <v>59</v>
      </c>
      <c r="AL615" s="1340"/>
      <c r="AM615" s="1266"/>
      <c r="AN615" s="1266"/>
      <c r="AO615" s="1266" t="s">
        <v>393</v>
      </c>
      <c r="AP615" s="1266"/>
      <c r="AQ615" s="1248" t="str" cm="1">
        <f t="array" ref="AQ615">IF(AD615="NO FAVORABLE","NO FAVORABLE",IF(SUMPRODUCT(--(TRIM(AF615:AK615)&lt;&gt;"SI"),--(TRIM(AF615:AK615)&lt;&gt;"NA"))&gt;0,"SUBSANAR","APROBADA CR"))</f>
        <v>APROBADA CR</v>
      </c>
      <c r="AR615" s="1280"/>
      <c r="AS615" s="1280"/>
    </row>
    <row r="616" spans="1:45" s="1249" customFormat="1" ht="14.4" x14ac:dyDescent="0.3">
      <c r="A616" s="1048" t="s">
        <v>11462</v>
      </c>
      <c r="B616" s="1049" t="s">
        <v>11463</v>
      </c>
      <c r="C616" s="1049">
        <v>1769</v>
      </c>
      <c r="D616" s="944" t="s">
        <v>45</v>
      </c>
      <c r="E616" s="1049" t="s">
        <v>5695</v>
      </c>
      <c r="F616" s="1049" t="s">
        <v>488</v>
      </c>
      <c r="G616" s="1049" t="s">
        <v>831</v>
      </c>
      <c r="H616" s="1049" t="s">
        <v>5274</v>
      </c>
      <c r="I616" s="1049" t="s">
        <v>12644</v>
      </c>
      <c r="J616" s="944" t="s">
        <v>50</v>
      </c>
      <c r="K616" s="1049">
        <v>42658389</v>
      </c>
      <c r="L616" s="1050">
        <v>30642</v>
      </c>
      <c r="M616" s="1112">
        <v>42</v>
      </c>
      <c r="N616" s="928" t="s">
        <v>379</v>
      </c>
      <c r="O616" s="1049">
        <v>3104374935</v>
      </c>
      <c r="P616" s="1049" t="s">
        <v>375</v>
      </c>
      <c r="Q616" s="1336" t="s">
        <v>2722</v>
      </c>
      <c r="R616" s="1336" t="s">
        <v>53</v>
      </c>
      <c r="S616" s="1049" t="s">
        <v>54</v>
      </c>
      <c r="T616" s="1049" t="s">
        <v>12643</v>
      </c>
      <c r="U616" s="1049" t="s">
        <v>375</v>
      </c>
      <c r="V616" s="1301" t="s">
        <v>57</v>
      </c>
      <c r="W616" s="1302" t="s">
        <v>626</v>
      </c>
      <c r="X616" s="1251" t="s">
        <v>57</v>
      </c>
      <c r="Y616" s="1051" t="s">
        <v>375</v>
      </c>
      <c r="Z616" s="1051" t="s">
        <v>375</v>
      </c>
      <c r="AA616" s="1051" t="s">
        <v>375</v>
      </c>
      <c r="AB616" s="1051" t="s">
        <v>375</v>
      </c>
      <c r="AC616" s="1337" t="s">
        <v>375</v>
      </c>
      <c r="AD616" s="311" t="s">
        <v>58</v>
      </c>
      <c r="AE616" s="1610"/>
      <c r="AF616" s="1266" t="s">
        <v>59</v>
      </c>
      <c r="AG616" s="1266" t="s">
        <v>57</v>
      </c>
      <c r="AH616" s="1266" t="s">
        <v>59</v>
      </c>
      <c r="AI616" s="1266" t="s">
        <v>59</v>
      </c>
      <c r="AJ616" s="1266" t="s">
        <v>59</v>
      </c>
      <c r="AK616" s="1266" t="s">
        <v>59</v>
      </c>
      <c r="AL616" s="1266" t="s">
        <v>626</v>
      </c>
      <c r="AM616" s="1266"/>
      <c r="AN616" s="1266"/>
      <c r="AO616" s="1266" t="s">
        <v>393</v>
      </c>
      <c r="AP616" s="1266"/>
      <c r="AQ616" s="1248" t="str" cm="1">
        <f t="array" ref="AQ616">IF(AD616="NO FAVORABLE","NO FAVORABLE",IF(SUMPRODUCT(--(TRIM(AF616:AK616)&lt;&gt;"SI"),--(TRIM(AF616:AK616)&lt;&gt;"NA"))&gt;0,"SUBSANAR","APROBADA CR"))</f>
        <v>APROBADA CR</v>
      </c>
      <c r="AR616" s="1280"/>
      <c r="AS616" s="1280"/>
    </row>
    <row r="617" spans="1:45" s="1249" customFormat="1" ht="14.4" x14ac:dyDescent="0.3">
      <c r="A617" s="1048" t="s">
        <v>11462</v>
      </c>
      <c r="B617" s="1049" t="s">
        <v>11463</v>
      </c>
      <c r="C617" s="928">
        <v>1772</v>
      </c>
      <c r="D617" s="944" t="s">
        <v>45</v>
      </c>
      <c r="E617" s="1049" t="s">
        <v>11457</v>
      </c>
      <c r="F617" s="1049" t="s">
        <v>316</v>
      </c>
      <c r="G617" s="1049" t="s">
        <v>9104</v>
      </c>
      <c r="H617" s="1049" t="s">
        <v>5339</v>
      </c>
      <c r="I617" s="1049" t="s">
        <v>12645</v>
      </c>
      <c r="J617" s="944" t="s">
        <v>50</v>
      </c>
      <c r="K617" s="1049">
        <v>1062425214</v>
      </c>
      <c r="L617" s="1050">
        <v>35090</v>
      </c>
      <c r="M617" s="1112">
        <v>29</v>
      </c>
      <c r="N617" s="928" t="s">
        <v>379</v>
      </c>
      <c r="O617" s="1049">
        <v>3234820582</v>
      </c>
      <c r="P617" s="1049" t="s">
        <v>375</v>
      </c>
      <c r="Q617" s="1336" t="s">
        <v>2729</v>
      </c>
      <c r="R617" s="1336" t="s">
        <v>53</v>
      </c>
      <c r="S617" s="1049" t="s">
        <v>54</v>
      </c>
      <c r="T617" s="1049" t="s">
        <v>12643</v>
      </c>
      <c r="U617" s="1049" t="s">
        <v>375</v>
      </c>
      <c r="V617" s="1301" t="s">
        <v>57</v>
      </c>
      <c r="W617" s="1302" t="s">
        <v>626</v>
      </c>
      <c r="X617" s="1251" t="s">
        <v>57</v>
      </c>
      <c r="Y617" s="1051" t="s">
        <v>375</v>
      </c>
      <c r="Z617" s="1051" t="s">
        <v>375</v>
      </c>
      <c r="AA617" s="1051" t="s">
        <v>375</v>
      </c>
      <c r="AB617" s="1051" t="s">
        <v>375</v>
      </c>
      <c r="AC617" s="1337" t="s">
        <v>375</v>
      </c>
      <c r="AD617" s="311" t="s">
        <v>58</v>
      </c>
      <c r="AE617" s="1610"/>
      <c r="AF617" s="1338" t="s">
        <v>59</v>
      </c>
      <c r="AG617" s="1338" t="s">
        <v>57</v>
      </c>
      <c r="AH617" s="1338" t="s">
        <v>59</v>
      </c>
      <c r="AI617" s="1338" t="s">
        <v>59</v>
      </c>
      <c r="AJ617" s="1338" t="s">
        <v>59</v>
      </c>
      <c r="AK617" s="1338" t="s">
        <v>59</v>
      </c>
      <c r="AL617" s="1338" t="s">
        <v>626</v>
      </c>
      <c r="AM617" s="1266"/>
      <c r="AN617" s="1266"/>
      <c r="AO617" s="1266" t="s">
        <v>393</v>
      </c>
      <c r="AP617" s="1266" t="s">
        <v>12646</v>
      </c>
      <c r="AQ617" s="1248" t="str" cm="1">
        <f t="array" ref="AQ617">IF(AD617="NO FAVORABLE","NO FAVORABLE",IF(SUMPRODUCT(--(TRIM(AF617:AK617)&lt;&gt;"SI"),--(TRIM(AF617:AK617)&lt;&gt;"NA"))&gt;0,"SUBSANAR","APROBADA CR"))</f>
        <v>APROBADA CR</v>
      </c>
      <c r="AR617" s="1280"/>
      <c r="AS617" s="1280"/>
    </row>
    <row r="618" spans="1:45" s="1249" customFormat="1" ht="14.4" x14ac:dyDescent="0.3">
      <c r="A618" s="1048" t="s">
        <v>11462</v>
      </c>
      <c r="B618" s="1049" t="s">
        <v>11463</v>
      </c>
      <c r="C618" s="928">
        <v>1774</v>
      </c>
      <c r="D618" s="944" t="s">
        <v>45</v>
      </c>
      <c r="E618" s="1049" t="s">
        <v>12647</v>
      </c>
      <c r="F618" s="1049" t="s">
        <v>318</v>
      </c>
      <c r="G618" s="1049" t="s">
        <v>2710</v>
      </c>
      <c r="H618" s="1049" t="s">
        <v>415</v>
      </c>
      <c r="I618" s="1049" t="s">
        <v>12648</v>
      </c>
      <c r="J618" s="944" t="s">
        <v>50</v>
      </c>
      <c r="K618" s="1049">
        <v>1041254552</v>
      </c>
      <c r="L618" s="1050">
        <v>28154</v>
      </c>
      <c r="M618" s="1112">
        <v>48</v>
      </c>
      <c r="N618" s="928" t="s">
        <v>379</v>
      </c>
      <c r="O618" s="1049" t="s">
        <v>375</v>
      </c>
      <c r="P618" s="1049" t="s">
        <v>375</v>
      </c>
      <c r="Q618" s="1336" t="s">
        <v>442</v>
      </c>
      <c r="R618" s="1336" t="s">
        <v>53</v>
      </c>
      <c r="S618" s="1049" t="s">
        <v>54</v>
      </c>
      <c r="T618" s="1049" t="s">
        <v>12623</v>
      </c>
      <c r="U618" s="1049" t="s">
        <v>375</v>
      </c>
      <c r="V618" s="1301" t="s">
        <v>57</v>
      </c>
      <c r="W618" s="1302" t="s">
        <v>626</v>
      </c>
      <c r="X618" s="1251" t="s">
        <v>57</v>
      </c>
      <c r="Y618" s="1051" t="s">
        <v>375</v>
      </c>
      <c r="Z618" s="1051" t="s">
        <v>375</v>
      </c>
      <c r="AA618" s="1051" t="s">
        <v>375</v>
      </c>
      <c r="AB618" s="1051" t="s">
        <v>375</v>
      </c>
      <c r="AC618" s="1337" t="s">
        <v>375</v>
      </c>
      <c r="AD618" s="311" t="s">
        <v>58</v>
      </c>
      <c r="AE618" s="1610"/>
      <c r="AF618" s="1340" t="s">
        <v>59</v>
      </c>
      <c r="AG618" s="1340" t="s">
        <v>59</v>
      </c>
      <c r="AH618" s="1340" t="s">
        <v>59</v>
      </c>
      <c r="AI618" s="1340" t="s">
        <v>59</v>
      </c>
      <c r="AJ618" s="1340" t="s">
        <v>59</v>
      </c>
      <c r="AK618" s="1340" t="s">
        <v>59</v>
      </c>
      <c r="AL618" s="1340" t="s">
        <v>83</v>
      </c>
      <c r="AM618" s="1266"/>
      <c r="AN618" s="1266"/>
      <c r="AO618" s="1266" t="s">
        <v>393</v>
      </c>
      <c r="AP618" s="1266"/>
      <c r="AQ618" s="1248" t="str" cm="1">
        <f t="array" ref="AQ618">IF(AD618="NO FAVORABLE","NO FAVORABLE",IF(SUMPRODUCT(--(TRIM(AF618:AK618)&lt;&gt;"SI"),--(TRIM(AF618:AK618)&lt;&gt;"NA"))&gt;0,"SUBSANAR","APROBADA CR"))</f>
        <v>APROBADA CR</v>
      </c>
      <c r="AR618" s="1280"/>
      <c r="AS618" s="1280"/>
    </row>
    <row r="619" spans="1:45" s="1249" customFormat="1" ht="14.4" x14ac:dyDescent="0.3">
      <c r="A619" s="1048" t="s">
        <v>11462</v>
      </c>
      <c r="B619" s="1049" t="s">
        <v>11463</v>
      </c>
      <c r="C619" s="1049">
        <v>1775</v>
      </c>
      <c r="D619" s="944" t="s">
        <v>45</v>
      </c>
      <c r="E619" s="1049" t="s">
        <v>2376</v>
      </c>
      <c r="F619" s="1049" t="s">
        <v>1348</v>
      </c>
      <c r="G619" s="1049" t="s">
        <v>7508</v>
      </c>
      <c r="H619" s="1049" t="s">
        <v>9472</v>
      </c>
      <c r="I619" s="1371" t="s">
        <v>12649</v>
      </c>
      <c r="J619" s="944" t="s">
        <v>50</v>
      </c>
      <c r="K619" s="1049">
        <v>1039094339</v>
      </c>
      <c r="L619" s="1050">
        <v>33573</v>
      </c>
      <c r="M619" s="1112">
        <v>34</v>
      </c>
      <c r="N619" s="928" t="s">
        <v>379</v>
      </c>
      <c r="O619" s="1049">
        <v>3122766101</v>
      </c>
      <c r="P619" s="1049" t="s">
        <v>375</v>
      </c>
      <c r="Q619" s="1336" t="s">
        <v>2729</v>
      </c>
      <c r="R619" s="1336" t="s">
        <v>53</v>
      </c>
      <c r="S619" s="1049" t="s">
        <v>54</v>
      </c>
      <c r="T619" s="1049" t="s">
        <v>12592</v>
      </c>
      <c r="U619" s="1049" t="s">
        <v>375</v>
      </c>
      <c r="V619" s="1301" t="s">
        <v>57</v>
      </c>
      <c r="W619" s="1302" t="s">
        <v>626</v>
      </c>
      <c r="X619" s="1251" t="s">
        <v>57</v>
      </c>
      <c r="Y619" s="1051" t="s">
        <v>375</v>
      </c>
      <c r="Z619" s="1051" t="s">
        <v>375</v>
      </c>
      <c r="AA619" s="1051" t="s">
        <v>375</v>
      </c>
      <c r="AB619" s="1051" t="s">
        <v>375</v>
      </c>
      <c r="AC619" s="1337" t="s">
        <v>375</v>
      </c>
      <c r="AD619" s="311" t="s">
        <v>58</v>
      </c>
      <c r="AE619" s="1610"/>
      <c r="AF619" s="1266" t="s">
        <v>59</v>
      </c>
      <c r="AG619" s="1266" t="s">
        <v>59</v>
      </c>
      <c r="AH619" s="1266" t="s">
        <v>59</v>
      </c>
      <c r="AI619" s="1266" t="s">
        <v>59</v>
      </c>
      <c r="AJ619" s="1266" t="s">
        <v>59</v>
      </c>
      <c r="AK619" s="1266" t="s">
        <v>59</v>
      </c>
      <c r="AL619" s="1266" t="s">
        <v>258</v>
      </c>
      <c r="AM619" s="1266"/>
      <c r="AN619" s="1266"/>
      <c r="AO619" s="1266" t="s">
        <v>393</v>
      </c>
      <c r="AP619" s="1338"/>
      <c r="AQ619" s="1248" t="str" cm="1">
        <f t="array" ref="AQ619">IF(AD619="NO FAVORABLE","NO FAVORABLE",IF(SUMPRODUCT(--(TRIM(AF619:AK619)&lt;&gt;"SI"),--(TRIM(AF619:AK619)&lt;&gt;"NA"))&gt;0,"SUBSANAR","APROBADA CR"))</f>
        <v>APROBADA CR</v>
      </c>
      <c r="AR619" s="1280"/>
      <c r="AS619" s="1280"/>
    </row>
    <row r="620" spans="1:45" s="1249" customFormat="1" ht="14.4" x14ac:dyDescent="0.3">
      <c r="A620" s="1048" t="s">
        <v>11462</v>
      </c>
      <c r="B620" s="1049" t="s">
        <v>11463</v>
      </c>
      <c r="C620" s="928">
        <v>1776</v>
      </c>
      <c r="D620" s="944" t="s">
        <v>45</v>
      </c>
      <c r="E620" s="1049" t="s">
        <v>1888</v>
      </c>
      <c r="F620" s="1049" t="s">
        <v>145</v>
      </c>
      <c r="G620" s="1049" t="s">
        <v>689</v>
      </c>
      <c r="H620" s="1049" t="s">
        <v>252</v>
      </c>
      <c r="I620" s="1049" t="s">
        <v>12650</v>
      </c>
      <c r="J620" s="944" t="s">
        <v>50</v>
      </c>
      <c r="K620" s="1049">
        <v>39157394</v>
      </c>
      <c r="L620" s="1050">
        <v>26736</v>
      </c>
      <c r="M620" s="1112">
        <v>52</v>
      </c>
      <c r="N620" s="928" t="s">
        <v>379</v>
      </c>
      <c r="O620" s="1049">
        <v>3136722428</v>
      </c>
      <c r="P620" s="1049" t="s">
        <v>375</v>
      </c>
      <c r="Q620" s="1336" t="s">
        <v>2718</v>
      </c>
      <c r="R620" s="1336" t="s">
        <v>53</v>
      </c>
      <c r="S620" s="1049" t="s">
        <v>54</v>
      </c>
      <c r="T620" s="1049" t="s">
        <v>12651</v>
      </c>
      <c r="U620" s="1049" t="s">
        <v>375</v>
      </c>
      <c r="V620" s="1301" t="s">
        <v>57</v>
      </c>
      <c r="W620" s="1302" t="s">
        <v>626</v>
      </c>
      <c r="X620" s="1251" t="s">
        <v>57</v>
      </c>
      <c r="Y620" s="1051" t="s">
        <v>375</v>
      </c>
      <c r="Z620" s="1051" t="s">
        <v>375</v>
      </c>
      <c r="AA620" s="1051" t="s">
        <v>375</v>
      </c>
      <c r="AB620" s="1051" t="s">
        <v>375</v>
      </c>
      <c r="AC620" s="1337" t="s">
        <v>375</v>
      </c>
      <c r="AD620" s="1254" t="s">
        <v>296</v>
      </c>
      <c r="AE620" s="1337" t="s">
        <v>375</v>
      </c>
      <c r="AF620" s="1266" t="s">
        <v>59</v>
      </c>
      <c r="AG620" s="1266" t="s">
        <v>59</v>
      </c>
      <c r="AH620" s="1266" t="s">
        <v>59</v>
      </c>
      <c r="AI620" s="1266" t="s">
        <v>59</v>
      </c>
      <c r="AJ620" s="1266" t="s">
        <v>59</v>
      </c>
      <c r="AK620" s="1266" t="s">
        <v>59</v>
      </c>
      <c r="AL620" s="1266" t="s">
        <v>375</v>
      </c>
      <c r="AM620" s="1266"/>
      <c r="AN620" s="1266" t="s">
        <v>375</v>
      </c>
      <c r="AO620" s="1287" t="s">
        <v>12652</v>
      </c>
      <c r="AP620" s="1247"/>
      <c r="AQ620" s="1248" t="str" cm="1">
        <f t="array" ref="AQ620">IF(AD620="NO FAVORABLE","NO FAVORABLE",IF(SUMPRODUCT(--(TRIM(AF620:AK620)&lt;&gt;"SI"),--(TRIM(AF620:AK620)&lt;&gt;"NA"))&gt;0,"SUBSANAR","APROBADA CR"))</f>
        <v>APROBADA CR</v>
      </c>
      <c r="AR620" s="1280"/>
      <c r="AS620" s="1280"/>
    </row>
    <row r="621" spans="1:45" s="1249" customFormat="1" ht="14.4" x14ac:dyDescent="0.3">
      <c r="A621" s="1048" t="s">
        <v>11462</v>
      </c>
      <c r="B621" s="1049" t="s">
        <v>11463</v>
      </c>
      <c r="C621" s="1049">
        <v>1777</v>
      </c>
      <c r="D621" s="944" t="s">
        <v>45</v>
      </c>
      <c r="E621" s="1049" t="s">
        <v>11456</v>
      </c>
      <c r="F621" s="1049" t="s">
        <v>375</v>
      </c>
      <c r="G621" s="1049" t="s">
        <v>1484</v>
      </c>
      <c r="H621" s="1049" t="s">
        <v>8988</v>
      </c>
      <c r="I621" s="1049" t="s">
        <v>12653</v>
      </c>
      <c r="J621" s="944" t="s">
        <v>50</v>
      </c>
      <c r="K621" s="1049">
        <v>39159021</v>
      </c>
      <c r="L621" s="1050">
        <v>28537</v>
      </c>
      <c r="M621" s="1112">
        <v>47</v>
      </c>
      <c r="N621" s="928" t="s">
        <v>379</v>
      </c>
      <c r="O621" s="1049">
        <v>3226102413</v>
      </c>
      <c r="P621" s="1049" t="s">
        <v>375</v>
      </c>
      <c r="Q621" s="1336" t="s">
        <v>442</v>
      </c>
      <c r="R621" s="1336" t="s">
        <v>53</v>
      </c>
      <c r="S621" s="1049" t="s">
        <v>54</v>
      </c>
      <c r="T621" s="1049" t="s">
        <v>12592</v>
      </c>
      <c r="U621" s="1049" t="s">
        <v>375</v>
      </c>
      <c r="V621" s="1301" t="s">
        <v>57</v>
      </c>
      <c r="W621" s="1302" t="s">
        <v>626</v>
      </c>
      <c r="X621" s="1251" t="s">
        <v>57</v>
      </c>
      <c r="Y621" s="1051" t="s">
        <v>375</v>
      </c>
      <c r="Z621" s="1051" t="s">
        <v>375</v>
      </c>
      <c r="AA621" s="1051" t="s">
        <v>375</v>
      </c>
      <c r="AB621" s="1051" t="s">
        <v>375</v>
      </c>
      <c r="AC621" s="1337" t="s">
        <v>375</v>
      </c>
      <c r="AD621" s="1254" t="s">
        <v>296</v>
      </c>
      <c r="AE621" s="1337" t="s">
        <v>375</v>
      </c>
      <c r="AF621" s="1266" t="s">
        <v>59</v>
      </c>
      <c r="AG621" s="1266" t="s">
        <v>59</v>
      </c>
      <c r="AH621" s="1266" t="s">
        <v>59</v>
      </c>
      <c r="AI621" s="1266" t="s">
        <v>59</v>
      </c>
      <c r="AJ621" s="1266" t="s">
        <v>59</v>
      </c>
      <c r="AK621" s="1266" t="s">
        <v>59</v>
      </c>
      <c r="AL621" s="1266" t="s">
        <v>375</v>
      </c>
      <c r="AM621" s="1266"/>
      <c r="AN621" s="1266" t="s">
        <v>375</v>
      </c>
      <c r="AO621" s="1287" t="s">
        <v>12654</v>
      </c>
      <c r="AP621" s="1247"/>
      <c r="AQ621" s="1248" t="str" cm="1">
        <f t="array" ref="AQ621">IF(AD621="NO FAVORABLE","NO FAVORABLE",IF(SUMPRODUCT(--(TRIM(AF621:AK621)&lt;&gt;"SI"),--(TRIM(AF621:AK621)&lt;&gt;"NA"))&gt;0,"SUBSANAR","APROBADA CR"))</f>
        <v>APROBADA CR</v>
      </c>
      <c r="AR621" s="1280"/>
      <c r="AS621" s="1280"/>
    </row>
    <row r="622" spans="1:45" s="1249" customFormat="1" ht="14.4" x14ac:dyDescent="0.3">
      <c r="A622" s="1048" t="s">
        <v>11462</v>
      </c>
      <c r="B622" s="1049" t="s">
        <v>11463</v>
      </c>
      <c r="C622" s="928">
        <v>1778</v>
      </c>
      <c r="D622" s="944" t="s">
        <v>45</v>
      </c>
      <c r="E622" s="1049" t="s">
        <v>8690</v>
      </c>
      <c r="F622" s="1049" t="s">
        <v>375</v>
      </c>
      <c r="G622" s="1049" t="s">
        <v>459</v>
      </c>
      <c r="H622" s="1049" t="s">
        <v>4903</v>
      </c>
      <c r="I622" s="1049" t="s">
        <v>12655</v>
      </c>
      <c r="J622" s="944" t="s">
        <v>50</v>
      </c>
      <c r="K622" s="1049">
        <v>32202064</v>
      </c>
      <c r="L622" s="1050">
        <v>30303</v>
      </c>
      <c r="M622" s="1112">
        <v>43</v>
      </c>
      <c r="N622" s="928" t="s">
        <v>379</v>
      </c>
      <c r="O622" s="1049">
        <v>3127549001</v>
      </c>
      <c r="P622" s="1049" t="s">
        <v>375</v>
      </c>
      <c r="Q622" s="1336" t="s">
        <v>2722</v>
      </c>
      <c r="R622" s="1336" t="s">
        <v>53</v>
      </c>
      <c r="S622" s="1049" t="s">
        <v>54</v>
      </c>
      <c r="T622" s="1049" t="s">
        <v>11606</v>
      </c>
      <c r="U622" s="1049" t="s">
        <v>375</v>
      </c>
      <c r="V622" s="1301" t="s">
        <v>57</v>
      </c>
      <c r="W622" s="1302" t="s">
        <v>626</v>
      </c>
      <c r="X622" s="1251" t="s">
        <v>57</v>
      </c>
      <c r="Y622" s="1051" t="s">
        <v>375</v>
      </c>
      <c r="Z622" s="1051" t="s">
        <v>375</v>
      </c>
      <c r="AA622" s="1051" t="s">
        <v>375</v>
      </c>
      <c r="AB622" s="1051" t="s">
        <v>375</v>
      </c>
      <c r="AC622" s="1337" t="s">
        <v>375</v>
      </c>
      <c r="AD622" s="311" t="s">
        <v>58</v>
      </c>
      <c r="AE622" s="1610"/>
      <c r="AF622" s="1266" t="s">
        <v>59</v>
      </c>
      <c r="AG622" s="1266" t="s">
        <v>59</v>
      </c>
      <c r="AH622" s="1266" t="s">
        <v>59</v>
      </c>
      <c r="AI622" s="1266" t="s">
        <v>59</v>
      </c>
      <c r="AJ622" s="1266" t="s">
        <v>59</v>
      </c>
      <c r="AK622" s="1266" t="s">
        <v>59</v>
      </c>
      <c r="AL622" s="1266" t="s">
        <v>138</v>
      </c>
      <c r="AM622" s="1266"/>
      <c r="AN622" s="1266"/>
      <c r="AO622" s="1266" t="s">
        <v>393</v>
      </c>
      <c r="AP622" s="1340" t="s">
        <v>12656</v>
      </c>
      <c r="AQ622" s="1248" t="str" cm="1">
        <f t="array" ref="AQ622">IF(AD622="NO FAVORABLE","NO FAVORABLE",IF(SUMPRODUCT(--(TRIM(AF622:AK622)&lt;&gt;"SI"),--(TRIM(AF622:AK622)&lt;&gt;"NA"))&gt;0,"SUBSANAR","APROBADA CR"))</f>
        <v>APROBADA CR</v>
      </c>
      <c r="AR622" s="1280"/>
      <c r="AS622" s="1280"/>
    </row>
    <row r="623" spans="1:45" s="1249" customFormat="1" ht="14.4" x14ac:dyDescent="0.3">
      <c r="A623" s="1048" t="s">
        <v>11462</v>
      </c>
      <c r="B623" s="1049" t="s">
        <v>11463</v>
      </c>
      <c r="C623" s="1049">
        <v>1779</v>
      </c>
      <c r="D623" s="944" t="s">
        <v>45</v>
      </c>
      <c r="E623" s="1049" t="s">
        <v>199</v>
      </c>
      <c r="F623" s="1049" t="s">
        <v>2728</v>
      </c>
      <c r="G623" s="1049" t="s">
        <v>459</v>
      </c>
      <c r="H623" s="1049" t="s">
        <v>4903</v>
      </c>
      <c r="I623" s="1049" t="s">
        <v>12657</v>
      </c>
      <c r="J623" s="944" t="s">
        <v>50</v>
      </c>
      <c r="K623" s="1049">
        <v>1039095610</v>
      </c>
      <c r="L623" s="1050">
        <v>33927</v>
      </c>
      <c r="M623" s="1112">
        <v>33</v>
      </c>
      <c r="N623" s="928" t="s">
        <v>379</v>
      </c>
      <c r="O623" s="1049">
        <v>3018446096</v>
      </c>
      <c r="P623" s="1049" t="s">
        <v>375</v>
      </c>
      <c r="Q623" s="1336" t="s">
        <v>442</v>
      </c>
      <c r="R623" s="1336" t="s">
        <v>53</v>
      </c>
      <c r="S623" s="1049" t="s">
        <v>54</v>
      </c>
      <c r="T623" s="1049" t="s">
        <v>11606</v>
      </c>
      <c r="U623" s="1049" t="s">
        <v>375</v>
      </c>
      <c r="V623" s="1301" t="s">
        <v>57</v>
      </c>
      <c r="W623" s="1302" t="s">
        <v>626</v>
      </c>
      <c r="X623" s="1251" t="s">
        <v>57</v>
      </c>
      <c r="Y623" s="1051" t="s">
        <v>375</v>
      </c>
      <c r="Z623" s="1051" t="s">
        <v>375</v>
      </c>
      <c r="AA623" s="1051" t="s">
        <v>375</v>
      </c>
      <c r="AB623" s="1051" t="s">
        <v>375</v>
      </c>
      <c r="AC623" s="1337" t="s">
        <v>375</v>
      </c>
      <c r="AD623" s="311" t="s">
        <v>58</v>
      </c>
      <c r="AE623" s="1610"/>
      <c r="AF623" s="1266" t="s">
        <v>59</v>
      </c>
      <c r="AG623" s="1266" t="s">
        <v>59</v>
      </c>
      <c r="AH623" s="1266" t="s">
        <v>59</v>
      </c>
      <c r="AI623" s="1266" t="s">
        <v>59</v>
      </c>
      <c r="AJ623" s="1266" t="s">
        <v>59</v>
      </c>
      <c r="AK623" s="1266" t="s">
        <v>59</v>
      </c>
      <c r="AL623" s="1266"/>
      <c r="AM623" s="1266"/>
      <c r="AN623" s="1266"/>
      <c r="AO623" s="1266" t="s">
        <v>393</v>
      </c>
      <c r="AP623" s="1266"/>
      <c r="AQ623" s="1248" t="str" cm="1">
        <f t="array" ref="AQ623">IF(AD623="NO FAVORABLE","NO FAVORABLE",IF(SUMPRODUCT(--(TRIM(AF623:AK623)&lt;&gt;"SI"),--(TRIM(AF623:AK623)&lt;&gt;"NA"))&gt;0,"SUBSANAR","APROBADA CR"))</f>
        <v>APROBADA CR</v>
      </c>
      <c r="AR623" s="1280"/>
      <c r="AS623" s="1280"/>
    </row>
    <row r="624" spans="1:45" s="1249" customFormat="1" ht="14.4" x14ac:dyDescent="0.3">
      <c r="A624" s="1048" t="s">
        <v>11462</v>
      </c>
      <c r="B624" s="1049" t="s">
        <v>11463</v>
      </c>
      <c r="C624" s="928">
        <v>1780</v>
      </c>
      <c r="D624" s="944" t="s">
        <v>45</v>
      </c>
      <c r="E624" s="1049" t="s">
        <v>12658</v>
      </c>
      <c r="F624" s="1049" t="s">
        <v>318</v>
      </c>
      <c r="G624" s="1049" t="s">
        <v>946</v>
      </c>
      <c r="H624" s="1049" t="s">
        <v>1640</v>
      </c>
      <c r="I624" s="1049" t="s">
        <v>12659</v>
      </c>
      <c r="J624" s="944" t="s">
        <v>50</v>
      </c>
      <c r="K624" s="1049">
        <v>39304900</v>
      </c>
      <c r="L624" s="1050">
        <v>22867</v>
      </c>
      <c r="M624" s="1112">
        <v>63</v>
      </c>
      <c r="N624" s="928" t="s">
        <v>379</v>
      </c>
      <c r="O624" s="1049">
        <v>3116378337</v>
      </c>
      <c r="P624" s="1049" t="s">
        <v>375</v>
      </c>
      <c r="Q624" s="1336" t="s">
        <v>2722</v>
      </c>
      <c r="R624" s="1336" t="s">
        <v>53</v>
      </c>
      <c r="S624" s="1049" t="s">
        <v>54</v>
      </c>
      <c r="T624" s="1049" t="s">
        <v>12592</v>
      </c>
      <c r="U624" s="1049" t="s">
        <v>375</v>
      </c>
      <c r="V624" s="1301" t="s">
        <v>57</v>
      </c>
      <c r="W624" s="1302" t="s">
        <v>626</v>
      </c>
      <c r="X624" s="1251" t="s">
        <v>57</v>
      </c>
      <c r="Y624" s="1051" t="s">
        <v>375</v>
      </c>
      <c r="Z624" s="1051" t="s">
        <v>375</v>
      </c>
      <c r="AA624" s="1051" t="s">
        <v>375</v>
      </c>
      <c r="AB624" s="1051" t="s">
        <v>375</v>
      </c>
      <c r="AC624" s="1337" t="s">
        <v>375</v>
      </c>
      <c r="AD624" s="311" t="s">
        <v>58</v>
      </c>
      <c r="AE624" s="1610"/>
      <c r="AF624" s="1338" t="s">
        <v>59</v>
      </c>
      <c r="AG624" s="1338" t="s">
        <v>57</v>
      </c>
      <c r="AH624" s="1338" t="s">
        <v>59</v>
      </c>
      <c r="AI624" s="1338" t="s">
        <v>59</v>
      </c>
      <c r="AJ624" s="1338" t="s">
        <v>59</v>
      </c>
      <c r="AK624" s="1338" t="s">
        <v>59</v>
      </c>
      <c r="AL624" s="1338" t="s">
        <v>182</v>
      </c>
      <c r="AM624" s="1266"/>
      <c r="AN624" s="1266"/>
      <c r="AO624" s="1266" t="s">
        <v>393</v>
      </c>
      <c r="AP624" s="1338" t="e">
        <v>#N/A</v>
      </c>
      <c r="AQ624" s="1248" t="str" cm="1">
        <f t="array" ref="AQ624">IF(AD624="NO FAVORABLE","NO FAVORABLE",IF(SUMPRODUCT(--(TRIM(AF624:AK624)&lt;&gt;"SI"),--(TRIM(AF624:AK624)&lt;&gt;"NA"))&gt;0,"SUBSANAR","APROBADA CR"))</f>
        <v>APROBADA CR</v>
      </c>
      <c r="AR624" s="1280"/>
      <c r="AS624" s="1280"/>
    </row>
    <row r="625" spans="1:45" s="1249" customFormat="1" ht="14.4" x14ac:dyDescent="0.3">
      <c r="A625" s="1048" t="s">
        <v>11462</v>
      </c>
      <c r="B625" s="1049" t="s">
        <v>11463</v>
      </c>
      <c r="C625" s="1049">
        <v>1783</v>
      </c>
      <c r="D625" s="944" t="s">
        <v>45</v>
      </c>
      <c r="E625" s="1049" t="s">
        <v>9049</v>
      </c>
      <c r="F625" s="1049" t="s">
        <v>666</v>
      </c>
      <c r="G625" s="1049" t="s">
        <v>5115</v>
      </c>
      <c r="H625" s="1049" t="s">
        <v>375</v>
      </c>
      <c r="I625" s="1049" t="s">
        <v>12661</v>
      </c>
      <c r="J625" s="944" t="s">
        <v>50</v>
      </c>
      <c r="K625" s="1049">
        <v>43250007</v>
      </c>
      <c r="L625" s="1050">
        <v>21142</v>
      </c>
      <c r="M625" s="1112">
        <v>68</v>
      </c>
      <c r="N625" s="928" t="s">
        <v>379</v>
      </c>
      <c r="O625" s="1049">
        <v>3127751921</v>
      </c>
      <c r="P625" s="1049" t="s">
        <v>375</v>
      </c>
      <c r="Q625" s="1336" t="s">
        <v>2722</v>
      </c>
      <c r="R625" s="1336" t="s">
        <v>53</v>
      </c>
      <c r="S625" s="1049" t="s">
        <v>54</v>
      </c>
      <c r="T625" s="1049" t="s">
        <v>12660</v>
      </c>
      <c r="U625" s="1049" t="s">
        <v>375</v>
      </c>
      <c r="V625" s="1301" t="s">
        <v>57</v>
      </c>
      <c r="W625" s="1302" t="s">
        <v>626</v>
      </c>
      <c r="X625" s="1251" t="s">
        <v>57</v>
      </c>
      <c r="Y625" s="1051" t="s">
        <v>375</v>
      </c>
      <c r="Z625" s="1051" t="s">
        <v>375</v>
      </c>
      <c r="AA625" s="1051" t="s">
        <v>375</v>
      </c>
      <c r="AB625" s="1051" t="s">
        <v>375</v>
      </c>
      <c r="AC625" s="1337" t="s">
        <v>375</v>
      </c>
      <c r="AD625" s="311" t="s">
        <v>58</v>
      </c>
      <c r="AE625" s="1610"/>
      <c r="AF625" s="1266" t="s">
        <v>59</v>
      </c>
      <c r="AG625" s="1266" t="s">
        <v>57</v>
      </c>
      <c r="AH625" s="1266" t="s">
        <v>59</v>
      </c>
      <c r="AI625" s="1266" t="s">
        <v>59</v>
      </c>
      <c r="AJ625" s="1266" t="s">
        <v>59</v>
      </c>
      <c r="AK625" s="1266" t="s">
        <v>59</v>
      </c>
      <c r="AL625" s="1266" t="s">
        <v>182</v>
      </c>
      <c r="AM625" s="1266"/>
      <c r="AN625" s="1266"/>
      <c r="AO625" s="1266" t="s">
        <v>393</v>
      </c>
      <c r="AP625" s="1266"/>
      <c r="AQ625" s="1248" t="str" cm="1">
        <f t="array" ref="AQ625">IF(AD625="NO FAVORABLE","NO FAVORABLE",IF(SUMPRODUCT(--(TRIM(AF625:AK625)&lt;&gt;"SI"),--(TRIM(AF625:AK625)&lt;&gt;"NA"))&gt;0,"SUBSANAR","APROBADA CR"))</f>
        <v>APROBADA CR</v>
      </c>
      <c r="AR625" s="1280"/>
      <c r="AS625" s="1280"/>
    </row>
    <row r="626" spans="1:45" s="1249" customFormat="1" ht="14.4" x14ac:dyDescent="0.3">
      <c r="A626" s="1048" t="s">
        <v>11462</v>
      </c>
      <c r="B626" s="1049" t="s">
        <v>11463</v>
      </c>
      <c r="C626" s="928">
        <v>1784</v>
      </c>
      <c r="D626" s="944" t="s">
        <v>45</v>
      </c>
      <c r="E626" s="1049" t="s">
        <v>799</v>
      </c>
      <c r="F626" s="1049" t="s">
        <v>1915</v>
      </c>
      <c r="G626" s="1049" t="s">
        <v>1354</v>
      </c>
      <c r="H626" s="1049" t="s">
        <v>3601</v>
      </c>
      <c r="I626" s="1049" t="s">
        <v>12662</v>
      </c>
      <c r="J626" s="944" t="s">
        <v>50</v>
      </c>
      <c r="K626" s="1049">
        <v>1039093527</v>
      </c>
      <c r="L626" s="1050">
        <v>33501</v>
      </c>
      <c r="M626" s="1112">
        <v>34</v>
      </c>
      <c r="N626" s="928" t="s">
        <v>379</v>
      </c>
      <c r="O626" s="1049">
        <v>3108445257</v>
      </c>
      <c r="P626" s="1049" t="s">
        <v>375</v>
      </c>
      <c r="Q626" s="1336" t="s">
        <v>2720</v>
      </c>
      <c r="R626" s="1336" t="s">
        <v>53</v>
      </c>
      <c r="S626" s="1049" t="s">
        <v>54</v>
      </c>
      <c r="T626" s="1049" t="s">
        <v>12623</v>
      </c>
      <c r="U626" s="1049" t="s">
        <v>375</v>
      </c>
      <c r="V626" s="1301" t="s">
        <v>57</v>
      </c>
      <c r="W626" s="1302" t="s">
        <v>626</v>
      </c>
      <c r="X626" s="1251" t="s">
        <v>57</v>
      </c>
      <c r="Y626" s="1051" t="s">
        <v>375</v>
      </c>
      <c r="Z626" s="1051" t="s">
        <v>375</v>
      </c>
      <c r="AA626" s="1051" t="s">
        <v>375</v>
      </c>
      <c r="AB626" s="1051" t="s">
        <v>375</v>
      </c>
      <c r="AC626" s="1337" t="s">
        <v>375</v>
      </c>
      <c r="AD626" s="311" t="s">
        <v>58</v>
      </c>
      <c r="AE626" s="1610"/>
      <c r="AF626" s="1266" t="s">
        <v>59</v>
      </c>
      <c r="AG626" s="1266" t="s">
        <v>59</v>
      </c>
      <c r="AH626" s="1266" t="s">
        <v>59</v>
      </c>
      <c r="AI626" s="1266" t="s">
        <v>59</v>
      </c>
      <c r="AJ626" s="1266" t="s">
        <v>59</v>
      </c>
      <c r="AK626" s="1266" t="s">
        <v>59</v>
      </c>
      <c r="AL626" s="1266" t="s">
        <v>174</v>
      </c>
      <c r="AM626" s="1266"/>
      <c r="AN626" s="1266"/>
      <c r="AO626" s="1266" t="s">
        <v>393</v>
      </c>
      <c r="AP626" s="1266" t="e">
        <v>#N/A</v>
      </c>
      <c r="AQ626" s="1248" t="str" cm="1">
        <f t="array" ref="AQ626">IF(AD626="NO FAVORABLE","NO FAVORABLE",IF(SUMPRODUCT(--(TRIM(AF626:AK626)&lt;&gt;"SI"),--(TRIM(AF626:AK626)&lt;&gt;"NA"))&gt;0,"SUBSANAR","APROBADA CR"))</f>
        <v>APROBADA CR</v>
      </c>
      <c r="AR626" s="1280"/>
      <c r="AS626" s="1280"/>
    </row>
    <row r="627" spans="1:45" s="1249" customFormat="1" ht="14.4" x14ac:dyDescent="0.3">
      <c r="A627" s="1048" t="s">
        <v>11462</v>
      </c>
      <c r="B627" s="1049" t="s">
        <v>11463</v>
      </c>
      <c r="C627" s="1049">
        <v>1785</v>
      </c>
      <c r="D627" s="944" t="s">
        <v>45</v>
      </c>
      <c r="E627" s="1049" t="s">
        <v>12663</v>
      </c>
      <c r="F627" s="1049" t="s">
        <v>375</v>
      </c>
      <c r="G627" s="1049" t="s">
        <v>3258</v>
      </c>
      <c r="H627" s="1049" t="s">
        <v>4492</v>
      </c>
      <c r="I627" s="1049" t="s">
        <v>12664</v>
      </c>
      <c r="J627" s="944" t="s">
        <v>50</v>
      </c>
      <c r="K627" s="1049">
        <v>1001594738</v>
      </c>
      <c r="L627" s="1050">
        <v>34311</v>
      </c>
      <c r="M627" s="1112">
        <v>32</v>
      </c>
      <c r="N627" s="928" t="s">
        <v>379</v>
      </c>
      <c r="O627" s="1049">
        <v>3226166879</v>
      </c>
      <c r="P627" s="1049" t="s">
        <v>375</v>
      </c>
      <c r="Q627" s="1336" t="s">
        <v>2720</v>
      </c>
      <c r="R627" s="1336" t="s">
        <v>53</v>
      </c>
      <c r="S627" s="1049" t="s">
        <v>54</v>
      </c>
      <c r="T627" s="1049" t="s">
        <v>12592</v>
      </c>
      <c r="U627" s="1049" t="s">
        <v>375</v>
      </c>
      <c r="V627" s="1301" t="s">
        <v>57</v>
      </c>
      <c r="W627" s="1302" t="s">
        <v>626</v>
      </c>
      <c r="X627" s="1251" t="s">
        <v>57</v>
      </c>
      <c r="Y627" s="1051" t="s">
        <v>375</v>
      </c>
      <c r="Z627" s="1051" t="s">
        <v>375</v>
      </c>
      <c r="AA627" s="1051" t="s">
        <v>375</v>
      </c>
      <c r="AB627" s="1051" t="s">
        <v>375</v>
      </c>
      <c r="AC627" s="1337" t="s">
        <v>375</v>
      </c>
      <c r="AD627" s="311" t="s">
        <v>58</v>
      </c>
      <c r="AE627" s="1610"/>
      <c r="AF627" s="1266" t="s">
        <v>59</v>
      </c>
      <c r="AG627" s="1266" t="s">
        <v>59</v>
      </c>
      <c r="AH627" s="1266" t="s">
        <v>59</v>
      </c>
      <c r="AI627" s="1266" t="s">
        <v>59</v>
      </c>
      <c r="AJ627" s="1266" t="s">
        <v>59</v>
      </c>
      <c r="AK627" s="1266" t="s">
        <v>59</v>
      </c>
      <c r="AL627" s="1266" t="s">
        <v>174</v>
      </c>
      <c r="AM627" s="1266"/>
      <c r="AN627" s="1266"/>
      <c r="AO627" s="1266" t="s">
        <v>393</v>
      </c>
      <c r="AP627" s="1266" t="e">
        <v>#N/A</v>
      </c>
      <c r="AQ627" s="1248" t="str" cm="1">
        <f t="array" ref="AQ627">IF(AD627="NO FAVORABLE","NO FAVORABLE",IF(SUMPRODUCT(--(TRIM(AF627:AK627)&lt;&gt;"SI"),--(TRIM(AF627:AK627)&lt;&gt;"NA"))&gt;0,"SUBSANAR","APROBADA CR"))</f>
        <v>APROBADA CR</v>
      </c>
      <c r="AR627" s="1280"/>
      <c r="AS627" s="1280"/>
    </row>
    <row r="628" spans="1:45" s="1249" customFormat="1" ht="14.4" x14ac:dyDescent="0.3">
      <c r="A628" s="1048" t="s">
        <v>11462</v>
      </c>
      <c r="B628" s="1049" t="s">
        <v>11463</v>
      </c>
      <c r="C628" s="1049">
        <v>1787</v>
      </c>
      <c r="D628" s="944" t="s">
        <v>45</v>
      </c>
      <c r="E628" s="1049" t="s">
        <v>12666</v>
      </c>
      <c r="F628" s="1049" t="s">
        <v>280</v>
      </c>
      <c r="G628" s="1049" t="s">
        <v>793</v>
      </c>
      <c r="H628" s="1049" t="s">
        <v>252</v>
      </c>
      <c r="I628" s="1049" t="s">
        <v>12667</v>
      </c>
      <c r="J628" s="944" t="s">
        <v>50</v>
      </c>
      <c r="K628" s="1049">
        <v>1001671707</v>
      </c>
      <c r="L628" s="1050">
        <v>37851</v>
      </c>
      <c r="M628" s="1112">
        <v>22</v>
      </c>
      <c r="N628" s="928" t="s">
        <v>379</v>
      </c>
      <c r="O628" s="1049">
        <v>3207529723</v>
      </c>
      <c r="P628" s="1049" t="s">
        <v>375</v>
      </c>
      <c r="Q628" s="1336" t="s">
        <v>2722</v>
      </c>
      <c r="R628" s="1336" t="s">
        <v>53</v>
      </c>
      <c r="S628" s="1049" t="s">
        <v>54</v>
      </c>
      <c r="T628" s="1049" t="s">
        <v>12592</v>
      </c>
      <c r="U628" s="1049" t="s">
        <v>375</v>
      </c>
      <c r="V628" s="1301" t="s">
        <v>57</v>
      </c>
      <c r="W628" s="1302" t="s">
        <v>626</v>
      </c>
      <c r="X628" s="1251" t="s">
        <v>57</v>
      </c>
      <c r="Y628" s="1051" t="s">
        <v>375</v>
      </c>
      <c r="Z628" s="1051" t="s">
        <v>375</v>
      </c>
      <c r="AA628" s="1051" t="s">
        <v>375</v>
      </c>
      <c r="AB628" s="1051" t="s">
        <v>375</v>
      </c>
      <c r="AC628" s="1337" t="s">
        <v>375</v>
      </c>
      <c r="AD628" s="311" t="s">
        <v>58</v>
      </c>
      <c r="AE628" s="1610"/>
      <c r="AF628" s="1266" t="s">
        <v>59</v>
      </c>
      <c r="AG628" s="1266" t="s">
        <v>59</v>
      </c>
      <c r="AH628" s="1266" t="s">
        <v>59</v>
      </c>
      <c r="AI628" s="1266" t="s">
        <v>59</v>
      </c>
      <c r="AJ628" s="1266" t="s">
        <v>59</v>
      </c>
      <c r="AK628" s="1266" t="s">
        <v>59</v>
      </c>
      <c r="AL628" s="1266" t="s">
        <v>194</v>
      </c>
      <c r="AM628" s="1266"/>
      <c r="AN628" s="1266"/>
      <c r="AO628" s="1266" t="s">
        <v>393</v>
      </c>
      <c r="AP628" s="1247" t="e">
        <v>#N/A</v>
      </c>
      <c r="AQ628" s="1248" t="str" cm="1">
        <f t="array" ref="AQ628">IF(AD628="NO FAVORABLE","NO FAVORABLE",IF(SUMPRODUCT(--(TRIM(AF628:AK628)&lt;&gt;"SI"),--(TRIM(AF628:AK628)&lt;&gt;"NA"))&gt;0,"SUBSANAR","APROBADA CR"))</f>
        <v>APROBADA CR</v>
      </c>
      <c r="AR628" s="1280"/>
      <c r="AS628" s="1280"/>
    </row>
    <row r="629" spans="1:45" s="1249" customFormat="1" ht="14.4" x14ac:dyDescent="0.3">
      <c r="A629" s="1048" t="s">
        <v>11462</v>
      </c>
      <c r="B629" s="1049" t="s">
        <v>11463</v>
      </c>
      <c r="C629" s="928">
        <v>1788</v>
      </c>
      <c r="D629" s="944" t="s">
        <v>45</v>
      </c>
      <c r="E629" s="1049" t="s">
        <v>559</v>
      </c>
      <c r="F629" s="1049" t="s">
        <v>488</v>
      </c>
      <c r="G629" s="1049" t="s">
        <v>9458</v>
      </c>
      <c r="H629" s="1049" t="s">
        <v>1564</v>
      </c>
      <c r="I629" s="1049" t="s">
        <v>12668</v>
      </c>
      <c r="J629" s="944" t="s">
        <v>50</v>
      </c>
      <c r="K629" s="1049">
        <v>32252896</v>
      </c>
      <c r="L629" s="1050">
        <v>24049</v>
      </c>
      <c r="M629" s="1112">
        <v>60</v>
      </c>
      <c r="N629" s="928" t="s">
        <v>379</v>
      </c>
      <c r="O629" s="1049">
        <v>3126780585</v>
      </c>
      <c r="P629" s="1049" t="s">
        <v>375</v>
      </c>
      <c r="Q629" s="1336" t="s">
        <v>2720</v>
      </c>
      <c r="R629" s="1336" t="s">
        <v>53</v>
      </c>
      <c r="S629" s="1049" t="s">
        <v>54</v>
      </c>
      <c r="T629" s="1049" t="s">
        <v>12592</v>
      </c>
      <c r="U629" s="1049" t="s">
        <v>375</v>
      </c>
      <c r="V629" s="1301" t="s">
        <v>57</v>
      </c>
      <c r="W629" s="1302" t="s">
        <v>626</v>
      </c>
      <c r="X629" s="1251" t="s">
        <v>57</v>
      </c>
      <c r="Y629" s="1051" t="s">
        <v>375</v>
      </c>
      <c r="Z629" s="1051" t="s">
        <v>375</v>
      </c>
      <c r="AA629" s="1051" t="s">
        <v>375</v>
      </c>
      <c r="AB629" s="1051" t="s">
        <v>375</v>
      </c>
      <c r="AC629" s="1337" t="s">
        <v>375</v>
      </c>
      <c r="AD629" s="311" t="s">
        <v>58</v>
      </c>
      <c r="AE629" s="1610"/>
      <c r="AF629" s="1266" t="s">
        <v>59</v>
      </c>
      <c r="AG629" s="1266" t="s">
        <v>59</v>
      </c>
      <c r="AH629" s="1266" t="s">
        <v>59</v>
      </c>
      <c r="AI629" s="1266" t="s">
        <v>59</v>
      </c>
      <c r="AJ629" s="1266" t="s">
        <v>59</v>
      </c>
      <c r="AK629" s="1266" t="s">
        <v>59</v>
      </c>
      <c r="AL629" s="1266" t="s">
        <v>138</v>
      </c>
      <c r="AM629" s="1266"/>
      <c r="AN629" s="1266"/>
      <c r="AO629" s="1266" t="s">
        <v>393</v>
      </c>
      <c r="AP629" s="1266"/>
      <c r="AQ629" s="1248" t="str" cm="1">
        <f t="array" ref="AQ629">IF(AD629="NO FAVORABLE","NO FAVORABLE",IF(SUMPRODUCT(--(TRIM(AF629:AK629)&lt;&gt;"SI"),--(TRIM(AF629:AK629)&lt;&gt;"NA"))&gt;0,"SUBSANAR","APROBADA CR"))</f>
        <v>APROBADA CR</v>
      </c>
      <c r="AR629" s="1280"/>
      <c r="AS629" s="1280"/>
    </row>
    <row r="630" spans="1:45" s="1249" customFormat="1" ht="14.4" x14ac:dyDescent="0.3">
      <c r="A630" s="1048" t="s">
        <v>11462</v>
      </c>
      <c r="B630" s="1049" t="s">
        <v>11463</v>
      </c>
      <c r="C630" s="1049">
        <v>1789</v>
      </c>
      <c r="D630" s="944" t="s">
        <v>45</v>
      </c>
      <c r="E630" s="1049" t="s">
        <v>4513</v>
      </c>
      <c r="F630" s="1049" t="s">
        <v>3408</v>
      </c>
      <c r="G630" s="1049" t="s">
        <v>9465</v>
      </c>
      <c r="H630" s="1049" t="s">
        <v>1929</v>
      </c>
      <c r="I630" s="1049" t="s">
        <v>12669</v>
      </c>
      <c r="J630" s="944" t="s">
        <v>50</v>
      </c>
      <c r="K630" s="1049">
        <v>1039084314</v>
      </c>
      <c r="L630" s="1050">
        <v>37670</v>
      </c>
      <c r="M630" s="1112">
        <v>22</v>
      </c>
      <c r="N630" s="928" t="s">
        <v>379</v>
      </c>
      <c r="O630" s="1049">
        <v>3106517586</v>
      </c>
      <c r="P630" s="1049" t="s">
        <v>375</v>
      </c>
      <c r="Q630" s="1336" t="s">
        <v>2722</v>
      </c>
      <c r="R630" s="1336" t="s">
        <v>53</v>
      </c>
      <c r="S630" s="1049" t="s">
        <v>54</v>
      </c>
      <c r="T630" s="1049" t="s">
        <v>12670</v>
      </c>
      <c r="U630" s="1049" t="s">
        <v>375</v>
      </c>
      <c r="V630" s="1301" t="s">
        <v>57</v>
      </c>
      <c r="W630" s="1302" t="s">
        <v>626</v>
      </c>
      <c r="X630" s="1251" t="s">
        <v>57</v>
      </c>
      <c r="Y630" s="1051" t="s">
        <v>375</v>
      </c>
      <c r="Z630" s="1051" t="s">
        <v>375</v>
      </c>
      <c r="AA630" s="1051" t="s">
        <v>375</v>
      </c>
      <c r="AB630" s="1051" t="s">
        <v>375</v>
      </c>
      <c r="AC630" s="1337" t="s">
        <v>375</v>
      </c>
      <c r="AD630" s="311" t="s">
        <v>58</v>
      </c>
      <c r="AE630" s="1610"/>
      <c r="AF630" s="1266" t="s">
        <v>59</v>
      </c>
      <c r="AG630" s="1266" t="s">
        <v>57</v>
      </c>
      <c r="AH630" s="1266" t="s">
        <v>59</v>
      </c>
      <c r="AI630" s="1266" t="s">
        <v>59</v>
      </c>
      <c r="AJ630" s="1266" t="s">
        <v>59</v>
      </c>
      <c r="AK630" s="1266" t="s">
        <v>59</v>
      </c>
      <c r="AL630" s="1266" t="s">
        <v>174</v>
      </c>
      <c r="AM630" s="1266"/>
      <c r="AN630" s="1266"/>
      <c r="AO630" s="1266" t="s">
        <v>393</v>
      </c>
      <c r="AP630" s="1266"/>
      <c r="AQ630" s="1248" t="str" cm="1">
        <f t="array" ref="AQ630">IF(AD630="NO FAVORABLE","NO FAVORABLE",IF(SUMPRODUCT(--(TRIM(AF630:AK630)&lt;&gt;"SI"),--(TRIM(AF630:AK630)&lt;&gt;"NA"))&gt;0,"SUBSANAR","APROBADA CR"))</f>
        <v>APROBADA CR</v>
      </c>
      <c r="AR630" s="1280"/>
      <c r="AS630" s="1280"/>
    </row>
    <row r="631" spans="1:45" s="1249" customFormat="1" ht="14.4" x14ac:dyDescent="0.3">
      <c r="A631" s="1048" t="s">
        <v>11462</v>
      </c>
      <c r="B631" s="1049" t="s">
        <v>11463</v>
      </c>
      <c r="C631" s="928">
        <v>1790</v>
      </c>
      <c r="D631" s="944" t="s">
        <v>45</v>
      </c>
      <c r="E631" s="1049" t="s">
        <v>199</v>
      </c>
      <c r="F631" s="1049" t="s">
        <v>4463</v>
      </c>
      <c r="G631" s="1049" t="s">
        <v>12671</v>
      </c>
      <c r="H631" s="1049" t="s">
        <v>553</v>
      </c>
      <c r="I631" s="1049" t="s">
        <v>12672</v>
      </c>
      <c r="J631" s="944" t="s">
        <v>50</v>
      </c>
      <c r="K631" s="1049">
        <v>22000363</v>
      </c>
      <c r="L631" s="1050">
        <v>14743</v>
      </c>
      <c r="M631" s="1049">
        <v>85</v>
      </c>
      <c r="N631" s="928" t="s">
        <v>379</v>
      </c>
      <c r="O631" s="1049">
        <v>3104304234</v>
      </c>
      <c r="P631" s="1049" t="s">
        <v>375</v>
      </c>
      <c r="Q631" s="1336" t="s">
        <v>442</v>
      </c>
      <c r="R631" s="1336" t="s">
        <v>53</v>
      </c>
      <c r="S631" s="1049" t="s">
        <v>54</v>
      </c>
      <c r="T631" s="1049" t="s">
        <v>12592</v>
      </c>
      <c r="U631" s="1049" t="s">
        <v>375</v>
      </c>
      <c r="V631" s="1301" t="s">
        <v>57</v>
      </c>
      <c r="W631" s="1302" t="s">
        <v>626</v>
      </c>
      <c r="X631" s="1251" t="s">
        <v>57</v>
      </c>
      <c r="Y631" s="1051" t="s">
        <v>375</v>
      </c>
      <c r="Z631" s="1051" t="s">
        <v>375</v>
      </c>
      <c r="AA631" s="1051" t="s">
        <v>375</v>
      </c>
      <c r="AB631" s="1051" t="s">
        <v>375</v>
      </c>
      <c r="AC631" s="1337" t="s">
        <v>375</v>
      </c>
      <c r="AD631" s="311" t="s">
        <v>58</v>
      </c>
      <c r="AE631" s="1610"/>
      <c r="AF631" s="1338" t="s">
        <v>59</v>
      </c>
      <c r="AG631" s="1338" t="s">
        <v>57</v>
      </c>
      <c r="AH631" s="1338" t="s">
        <v>59</v>
      </c>
      <c r="AI631" s="1338" t="s">
        <v>59</v>
      </c>
      <c r="AJ631" s="1338" t="s">
        <v>59</v>
      </c>
      <c r="AK631" s="1338" t="s">
        <v>59</v>
      </c>
      <c r="AL631" s="1338"/>
      <c r="AM631" s="1266"/>
      <c r="AN631" s="1266"/>
      <c r="AO631" s="1266" t="s">
        <v>393</v>
      </c>
      <c r="AP631" s="1266"/>
      <c r="AQ631" s="1248" t="str" cm="1">
        <f t="array" ref="AQ631">IF(AD631="NO FAVORABLE","NO FAVORABLE",IF(SUMPRODUCT(--(TRIM(AF631:AK631)&lt;&gt;"SI"),--(TRIM(AF631:AK631)&lt;&gt;"NA"))&gt;0,"SUBSANAR","APROBADA CR"))</f>
        <v>APROBADA CR</v>
      </c>
      <c r="AR631" s="1280"/>
      <c r="AS631" s="1280"/>
    </row>
    <row r="632" spans="1:45" s="1249" customFormat="1" ht="14.4" x14ac:dyDescent="0.3">
      <c r="A632" s="1048" t="s">
        <v>11462</v>
      </c>
      <c r="B632" s="1049" t="s">
        <v>11463</v>
      </c>
      <c r="C632" s="1049">
        <v>1791</v>
      </c>
      <c r="D632" s="1535" t="s">
        <v>45</v>
      </c>
      <c r="E632" s="1049" t="s">
        <v>1300</v>
      </c>
      <c r="F632" s="1049" t="s">
        <v>375</v>
      </c>
      <c r="G632" s="1049" t="s">
        <v>1349</v>
      </c>
      <c r="H632" s="1049" t="s">
        <v>7484</v>
      </c>
      <c r="I632" s="1531" t="s">
        <v>12673</v>
      </c>
      <c r="J632" s="944" t="s">
        <v>50</v>
      </c>
      <c r="K632" s="1049">
        <v>1007440662</v>
      </c>
      <c r="L632" s="1050">
        <v>33961</v>
      </c>
      <c r="M632" s="1112">
        <v>33</v>
      </c>
      <c r="N632" s="928" t="s">
        <v>379</v>
      </c>
      <c r="O632" s="1049">
        <v>3126147627</v>
      </c>
      <c r="P632" s="1049" t="s">
        <v>375</v>
      </c>
      <c r="Q632" s="1336" t="s">
        <v>2722</v>
      </c>
      <c r="R632" s="1336" t="s">
        <v>53</v>
      </c>
      <c r="S632" s="1049" t="s">
        <v>54</v>
      </c>
      <c r="T632" s="1049" t="s">
        <v>12674</v>
      </c>
      <c r="U632" s="1049" t="s">
        <v>375</v>
      </c>
      <c r="V632" s="1301" t="s">
        <v>57</v>
      </c>
      <c r="W632" s="1302" t="s">
        <v>626</v>
      </c>
      <c r="X632" s="1251" t="s">
        <v>57</v>
      </c>
      <c r="Y632" s="1051" t="s">
        <v>375</v>
      </c>
      <c r="Z632" s="1051" t="s">
        <v>375</v>
      </c>
      <c r="AA632" s="1051" t="s">
        <v>375</v>
      </c>
      <c r="AB632" s="1051" t="s">
        <v>375</v>
      </c>
      <c r="AC632" s="1337" t="s">
        <v>375</v>
      </c>
      <c r="AD632" s="311" t="s">
        <v>58</v>
      </c>
      <c r="AE632" s="1610"/>
      <c r="AF632" s="1266" t="s">
        <v>59</v>
      </c>
      <c r="AG632" s="1266" t="s">
        <v>57</v>
      </c>
      <c r="AH632" s="1266" t="s">
        <v>59</v>
      </c>
      <c r="AI632" s="1266" t="s">
        <v>59</v>
      </c>
      <c r="AJ632" s="1266" t="s">
        <v>59</v>
      </c>
      <c r="AK632" s="1266" t="s">
        <v>59</v>
      </c>
      <c r="AL632" s="1266" t="s">
        <v>99</v>
      </c>
      <c r="AM632" s="1609"/>
      <c r="AN632" s="1266"/>
      <c r="AO632" s="1266" t="s">
        <v>393</v>
      </c>
      <c r="AP632" s="1266"/>
      <c r="AQ632" s="1248" t="str" cm="1">
        <f t="array" ref="AQ632">IF(AD632="NO FAVORABLE","NO FAVORABLE",IF(SUMPRODUCT(--(TRIM(AF632:AK632)&lt;&gt;"SI"),--(TRIM(AF632:AK632)&lt;&gt;"NA"))&gt;0,"SUBSANAR","APROBADA CR"))</f>
        <v>APROBADA CR</v>
      </c>
      <c r="AR632" s="1280"/>
      <c r="AS632" s="1280"/>
    </row>
    <row r="633" spans="1:45" s="1249" customFormat="1" ht="14.4" x14ac:dyDescent="0.3">
      <c r="A633" s="1048" t="s">
        <v>11462</v>
      </c>
      <c r="B633" s="1049" t="s">
        <v>11463</v>
      </c>
      <c r="C633" s="928">
        <v>1792</v>
      </c>
      <c r="D633" s="944" t="s">
        <v>45</v>
      </c>
      <c r="E633" s="1049" t="s">
        <v>697</v>
      </c>
      <c r="F633" s="1049" t="s">
        <v>666</v>
      </c>
      <c r="G633" s="1049" t="s">
        <v>3601</v>
      </c>
      <c r="H633" s="1049" t="s">
        <v>982</v>
      </c>
      <c r="I633" s="1049" t="s">
        <v>12675</v>
      </c>
      <c r="J633" s="944" t="s">
        <v>50</v>
      </c>
      <c r="K633" s="1049">
        <v>39159434</v>
      </c>
      <c r="L633" s="1050">
        <v>23744</v>
      </c>
      <c r="M633" s="1112">
        <v>61</v>
      </c>
      <c r="N633" s="928" t="s">
        <v>379</v>
      </c>
      <c r="O633" s="1049">
        <v>3137664347</v>
      </c>
      <c r="P633" s="1049" t="s">
        <v>375</v>
      </c>
      <c r="Q633" s="1336" t="s">
        <v>2722</v>
      </c>
      <c r="R633" s="1336" t="s">
        <v>53</v>
      </c>
      <c r="S633" s="1049" t="s">
        <v>54</v>
      </c>
      <c r="T633" s="1049" t="s">
        <v>12676</v>
      </c>
      <c r="U633" s="1049" t="s">
        <v>375</v>
      </c>
      <c r="V633" s="1301" t="s">
        <v>57</v>
      </c>
      <c r="W633" s="1302" t="s">
        <v>626</v>
      </c>
      <c r="X633" s="1251" t="s">
        <v>57</v>
      </c>
      <c r="Y633" s="1051" t="s">
        <v>375</v>
      </c>
      <c r="Z633" s="1051" t="s">
        <v>375</v>
      </c>
      <c r="AA633" s="1051" t="s">
        <v>375</v>
      </c>
      <c r="AB633" s="1051" t="s">
        <v>375</v>
      </c>
      <c r="AC633" s="1337" t="s">
        <v>375</v>
      </c>
      <c r="AD633" s="311" t="s">
        <v>58</v>
      </c>
      <c r="AE633" s="1610"/>
      <c r="AF633" s="1340" t="s">
        <v>59</v>
      </c>
      <c r="AG633" s="1340" t="s">
        <v>57</v>
      </c>
      <c r="AH633" s="1340" t="s">
        <v>59</v>
      </c>
      <c r="AI633" s="1340" t="s">
        <v>59</v>
      </c>
      <c r="AJ633" s="1340" t="s">
        <v>59</v>
      </c>
      <c r="AK633" s="1340" t="s">
        <v>59</v>
      </c>
      <c r="AL633" s="1340" t="s">
        <v>114</v>
      </c>
      <c r="AM633" s="1266"/>
      <c r="AN633" s="1266"/>
      <c r="AO633" s="1266" t="s">
        <v>393</v>
      </c>
      <c r="AP633" s="1266"/>
      <c r="AQ633" s="1248" t="str" cm="1">
        <f t="array" ref="AQ633">IF(AD633="NO FAVORABLE","NO FAVORABLE",IF(SUMPRODUCT(--(TRIM(AF633:AK633)&lt;&gt;"SI"),--(TRIM(AF633:AK633)&lt;&gt;"NA"))&gt;0,"SUBSANAR","APROBADA CR"))</f>
        <v>APROBADA CR</v>
      </c>
      <c r="AR633" s="1280"/>
      <c r="AS633" s="1280"/>
    </row>
    <row r="634" spans="1:45" s="1249" customFormat="1" ht="14.4" x14ac:dyDescent="0.3">
      <c r="A634" s="1048" t="s">
        <v>11462</v>
      </c>
      <c r="B634" s="1049" t="s">
        <v>11463</v>
      </c>
      <c r="C634" s="1049">
        <v>1793</v>
      </c>
      <c r="D634" s="944" t="s">
        <v>45</v>
      </c>
      <c r="E634" s="1049" t="s">
        <v>199</v>
      </c>
      <c r="F634" s="1049" t="s">
        <v>12677</v>
      </c>
      <c r="G634" s="1049" t="s">
        <v>658</v>
      </c>
      <c r="H634" s="1049" t="s">
        <v>2067</v>
      </c>
      <c r="I634" s="1049" t="s">
        <v>12678</v>
      </c>
      <c r="J634" s="944" t="s">
        <v>50</v>
      </c>
      <c r="K634" s="1049">
        <v>50974578</v>
      </c>
      <c r="L634" s="1050">
        <v>27071</v>
      </c>
      <c r="M634" s="1112">
        <v>51</v>
      </c>
      <c r="N634" s="928" t="s">
        <v>379</v>
      </c>
      <c r="O634" s="1049">
        <v>3235059871</v>
      </c>
      <c r="P634" s="1049" t="s">
        <v>375</v>
      </c>
      <c r="Q634" s="1336" t="s">
        <v>442</v>
      </c>
      <c r="R634" s="1336" t="s">
        <v>53</v>
      </c>
      <c r="S634" s="1049" t="s">
        <v>54</v>
      </c>
      <c r="T634" s="1049" t="s">
        <v>12679</v>
      </c>
      <c r="U634" s="1049" t="s">
        <v>375</v>
      </c>
      <c r="V634" s="1301" t="s">
        <v>57</v>
      </c>
      <c r="W634" s="1302" t="s">
        <v>626</v>
      </c>
      <c r="X634" s="1251" t="s">
        <v>57</v>
      </c>
      <c r="Y634" s="1051" t="s">
        <v>375</v>
      </c>
      <c r="Z634" s="1051" t="s">
        <v>375</v>
      </c>
      <c r="AA634" s="1051" t="s">
        <v>375</v>
      </c>
      <c r="AB634" s="1051" t="s">
        <v>375</v>
      </c>
      <c r="AC634" s="1337" t="s">
        <v>375</v>
      </c>
      <c r="AD634" s="311" t="s">
        <v>58</v>
      </c>
      <c r="AE634" s="1610"/>
      <c r="AF634" s="1266" t="s">
        <v>59</v>
      </c>
      <c r="AG634" s="1266" t="s">
        <v>57</v>
      </c>
      <c r="AH634" s="1266" t="s">
        <v>59</v>
      </c>
      <c r="AI634" s="1266" t="s">
        <v>59</v>
      </c>
      <c r="AJ634" s="1266" t="s">
        <v>59</v>
      </c>
      <c r="AK634" s="1266" t="s">
        <v>59</v>
      </c>
      <c r="AL634" s="1266"/>
      <c r="AM634" s="1266"/>
      <c r="AN634" s="1266"/>
      <c r="AO634" s="1266" t="s">
        <v>393</v>
      </c>
      <c r="AP634" s="1266"/>
      <c r="AQ634" s="1248" t="str" cm="1">
        <f t="array" ref="AQ634">IF(AD634="NO FAVORABLE","NO FAVORABLE",IF(SUMPRODUCT(--(TRIM(AF634:AK634)&lt;&gt;"SI"),--(TRIM(AF634:AK634)&lt;&gt;"NA"))&gt;0,"SUBSANAR","APROBADA CR"))</f>
        <v>APROBADA CR</v>
      </c>
      <c r="AR634" s="1280"/>
      <c r="AS634" s="1280"/>
    </row>
    <row r="635" spans="1:45" s="1249" customFormat="1" ht="14.4" x14ac:dyDescent="0.3">
      <c r="A635" s="1048" t="s">
        <v>11462</v>
      </c>
      <c r="B635" s="1049" t="s">
        <v>11463</v>
      </c>
      <c r="C635" s="928">
        <v>1794</v>
      </c>
      <c r="D635" s="944" t="s">
        <v>45</v>
      </c>
      <c r="E635" s="1049" t="s">
        <v>1348</v>
      </c>
      <c r="F635" s="1049" t="s">
        <v>1357</v>
      </c>
      <c r="G635" s="1049" t="s">
        <v>292</v>
      </c>
      <c r="H635" s="1049" t="s">
        <v>1362</v>
      </c>
      <c r="I635" s="1049" t="s">
        <v>12680</v>
      </c>
      <c r="J635" s="944" t="s">
        <v>50</v>
      </c>
      <c r="K635" s="1049">
        <v>32201640</v>
      </c>
      <c r="L635" s="1050">
        <v>29050</v>
      </c>
      <c r="M635" s="1112">
        <v>46</v>
      </c>
      <c r="N635" s="928" t="s">
        <v>379</v>
      </c>
      <c r="O635" s="1049">
        <v>3148113394</v>
      </c>
      <c r="P635" s="1049" t="s">
        <v>375</v>
      </c>
      <c r="Q635" s="1336" t="s">
        <v>2722</v>
      </c>
      <c r="R635" s="1336" t="s">
        <v>53</v>
      </c>
      <c r="S635" s="1049" t="s">
        <v>54</v>
      </c>
      <c r="T635" s="1049" t="s">
        <v>12679</v>
      </c>
      <c r="U635" s="1049" t="s">
        <v>375</v>
      </c>
      <c r="V635" s="1301" t="s">
        <v>57</v>
      </c>
      <c r="W635" s="1302" t="s">
        <v>626</v>
      </c>
      <c r="X635" s="1251" t="s">
        <v>57</v>
      </c>
      <c r="Y635" s="1051" t="s">
        <v>375</v>
      </c>
      <c r="Z635" s="1051" t="s">
        <v>375</v>
      </c>
      <c r="AA635" s="1051" t="s">
        <v>375</v>
      </c>
      <c r="AB635" s="1051" t="s">
        <v>375</v>
      </c>
      <c r="AC635" s="1337" t="s">
        <v>375</v>
      </c>
      <c r="AD635" s="311" t="s">
        <v>58</v>
      </c>
      <c r="AE635" s="1610"/>
      <c r="AF635" s="1266" t="s">
        <v>59</v>
      </c>
      <c r="AG635" s="1266" t="s">
        <v>57</v>
      </c>
      <c r="AH635" s="1266" t="s">
        <v>59</v>
      </c>
      <c r="AI635" s="1266" t="s">
        <v>59</v>
      </c>
      <c r="AJ635" s="1266" t="s">
        <v>59</v>
      </c>
      <c r="AK635" s="1266" t="s">
        <v>59</v>
      </c>
      <c r="AL635" s="1266" t="s">
        <v>1015</v>
      </c>
      <c r="AM635" s="1266"/>
      <c r="AN635" s="1266"/>
      <c r="AO635" s="1266" t="s">
        <v>393</v>
      </c>
      <c r="AP635" s="1266" t="e">
        <v>#N/A</v>
      </c>
      <c r="AQ635" s="1248" t="str" cm="1">
        <f t="array" ref="AQ635">IF(AD635="NO FAVORABLE","NO FAVORABLE",IF(SUMPRODUCT(--(TRIM(AF635:AK635)&lt;&gt;"SI"),--(TRIM(AF635:AK635)&lt;&gt;"NA"))&gt;0,"SUBSANAR","APROBADA CR"))</f>
        <v>APROBADA CR</v>
      </c>
      <c r="AR635" s="1280"/>
      <c r="AS635" s="1280"/>
    </row>
    <row r="636" spans="1:45" s="1249" customFormat="1" ht="14.4" x14ac:dyDescent="0.3">
      <c r="A636" s="1048" t="s">
        <v>11462</v>
      </c>
      <c r="B636" s="1049" t="s">
        <v>11463</v>
      </c>
      <c r="C636" s="1049">
        <v>1797</v>
      </c>
      <c r="D636" s="944" t="s">
        <v>45</v>
      </c>
      <c r="E636" s="1049" t="s">
        <v>4513</v>
      </c>
      <c r="F636" s="1049" t="s">
        <v>9474</v>
      </c>
      <c r="G636" s="1049" t="s">
        <v>5281</v>
      </c>
      <c r="H636" s="1049" t="s">
        <v>4903</v>
      </c>
      <c r="I636" s="1049" t="s">
        <v>12681</v>
      </c>
      <c r="J636" s="944" t="s">
        <v>50</v>
      </c>
      <c r="K636" s="1049">
        <v>32203299</v>
      </c>
      <c r="L636" s="1050">
        <v>28039</v>
      </c>
      <c r="M636" s="1112">
        <v>49</v>
      </c>
      <c r="N636" s="928" t="s">
        <v>379</v>
      </c>
      <c r="O636" s="1049">
        <v>3137518104</v>
      </c>
      <c r="P636" s="1049" t="s">
        <v>375</v>
      </c>
      <c r="Q636" s="1336" t="s">
        <v>2722</v>
      </c>
      <c r="R636" s="1336" t="s">
        <v>53</v>
      </c>
      <c r="S636" s="1049" t="s">
        <v>54</v>
      </c>
      <c r="T636" s="1049" t="s">
        <v>12592</v>
      </c>
      <c r="U636" s="1049" t="s">
        <v>375</v>
      </c>
      <c r="V636" s="1301" t="s">
        <v>57</v>
      </c>
      <c r="W636" s="1302" t="s">
        <v>626</v>
      </c>
      <c r="X636" s="1251" t="s">
        <v>57</v>
      </c>
      <c r="Y636" s="1051" t="s">
        <v>375</v>
      </c>
      <c r="Z636" s="1051" t="s">
        <v>375</v>
      </c>
      <c r="AA636" s="1051" t="s">
        <v>375</v>
      </c>
      <c r="AB636" s="1051" t="s">
        <v>375</v>
      </c>
      <c r="AC636" s="1337" t="s">
        <v>375</v>
      </c>
      <c r="AD636" s="1254" t="s">
        <v>296</v>
      </c>
      <c r="AE636" s="1337" t="s">
        <v>375</v>
      </c>
      <c r="AF636" s="1266" t="s">
        <v>59</v>
      </c>
      <c r="AG636" s="1266" t="s">
        <v>59</v>
      </c>
      <c r="AH636" s="1266" t="s">
        <v>59</v>
      </c>
      <c r="AI636" s="1266" t="s">
        <v>59</v>
      </c>
      <c r="AJ636" s="1266" t="s">
        <v>59</v>
      </c>
      <c r="AK636" s="1266" t="s">
        <v>59</v>
      </c>
      <c r="AL636" s="1266" t="s">
        <v>194</v>
      </c>
      <c r="AM636" s="1266"/>
      <c r="AN636" s="1266" t="s">
        <v>375</v>
      </c>
      <c r="AO636" s="1287" t="s">
        <v>12682</v>
      </c>
      <c r="AP636" s="1255"/>
      <c r="AQ636" s="1248" t="str" cm="1">
        <f t="array" ref="AQ636">IF(AD636="NO FAVORABLE","NO FAVORABLE",IF(SUMPRODUCT(--(TRIM(AF636:AK636)&lt;&gt;"SI"),--(TRIM(AF636:AK636)&lt;&gt;"NA"))&gt;0,"SUBSANAR","APROBADA CR"))</f>
        <v>APROBADA CR</v>
      </c>
      <c r="AR636" s="1280"/>
      <c r="AS636" s="1280"/>
    </row>
    <row r="637" spans="1:45" s="1249" customFormat="1" ht="14.4" x14ac:dyDescent="0.3">
      <c r="A637" s="1048" t="s">
        <v>11462</v>
      </c>
      <c r="B637" s="1049" t="s">
        <v>11463</v>
      </c>
      <c r="C637" s="928">
        <v>1798</v>
      </c>
      <c r="D637" s="944" t="s">
        <v>45</v>
      </c>
      <c r="E637" s="1049" t="s">
        <v>1199</v>
      </c>
      <c r="F637" s="1049" t="s">
        <v>1927</v>
      </c>
      <c r="G637" s="1049" t="s">
        <v>4919</v>
      </c>
      <c r="H637" s="1049" t="s">
        <v>5274</v>
      </c>
      <c r="I637" s="1049" t="s">
        <v>12683</v>
      </c>
      <c r="J637" s="944" t="s">
        <v>50</v>
      </c>
      <c r="K637" s="1049">
        <v>1039084517</v>
      </c>
      <c r="L637" s="1050">
        <v>32209</v>
      </c>
      <c r="M637" s="1112">
        <v>37</v>
      </c>
      <c r="N637" s="928" t="s">
        <v>379</v>
      </c>
      <c r="O637" s="1049">
        <v>3105494637</v>
      </c>
      <c r="P637" s="1049" t="s">
        <v>375</v>
      </c>
      <c r="Q637" s="1336" t="s">
        <v>2720</v>
      </c>
      <c r="R637" s="1336" t="s">
        <v>53</v>
      </c>
      <c r="S637" s="1049" t="s">
        <v>54</v>
      </c>
      <c r="T637" s="1049" t="s">
        <v>12623</v>
      </c>
      <c r="U637" s="1049" t="s">
        <v>375</v>
      </c>
      <c r="V637" s="1301" t="s">
        <v>57</v>
      </c>
      <c r="W637" s="1302" t="s">
        <v>626</v>
      </c>
      <c r="X637" s="1251" t="s">
        <v>57</v>
      </c>
      <c r="Y637" s="1051" t="s">
        <v>375</v>
      </c>
      <c r="Z637" s="1051" t="s">
        <v>375</v>
      </c>
      <c r="AA637" s="1051" t="s">
        <v>375</v>
      </c>
      <c r="AB637" s="1051" t="s">
        <v>375</v>
      </c>
      <c r="AC637" s="1337" t="s">
        <v>375</v>
      </c>
      <c r="AD637" s="311" t="s">
        <v>58</v>
      </c>
      <c r="AE637" s="1610"/>
      <c r="AF637" s="1266" t="s">
        <v>59</v>
      </c>
      <c r="AG637" s="1266" t="s">
        <v>59</v>
      </c>
      <c r="AH637" s="1266" t="s">
        <v>59</v>
      </c>
      <c r="AI637" s="1266" t="s">
        <v>59</v>
      </c>
      <c r="AJ637" s="1266" t="s">
        <v>59</v>
      </c>
      <c r="AK637" s="1266" t="s">
        <v>59</v>
      </c>
      <c r="AL637" s="1266"/>
      <c r="AM637" s="1266"/>
      <c r="AN637" s="1266"/>
      <c r="AO637" s="1266" t="s">
        <v>393</v>
      </c>
      <c r="AP637" s="1340"/>
      <c r="AQ637" s="1248" t="str" cm="1">
        <f t="array" ref="AQ637">IF(AD637="NO FAVORABLE","NO FAVORABLE",IF(SUMPRODUCT(--(TRIM(AF637:AK637)&lt;&gt;"SI"),--(TRIM(AF637:AK637)&lt;&gt;"NA"))&gt;0,"SUBSANAR","APROBADA CR"))</f>
        <v>APROBADA CR</v>
      </c>
      <c r="AR637" s="1280"/>
      <c r="AS637" s="1280"/>
    </row>
    <row r="638" spans="1:45" s="1249" customFormat="1" ht="14.4" x14ac:dyDescent="0.3">
      <c r="A638" s="1048" t="s">
        <v>11462</v>
      </c>
      <c r="B638" s="1049" t="s">
        <v>11463</v>
      </c>
      <c r="C638" s="1049">
        <v>1799</v>
      </c>
      <c r="D638" s="944" t="s">
        <v>45</v>
      </c>
      <c r="E638" s="1049" t="s">
        <v>199</v>
      </c>
      <c r="F638" s="1049" t="s">
        <v>1962</v>
      </c>
      <c r="G638" s="1049" t="s">
        <v>4919</v>
      </c>
      <c r="H638" s="1049" t="s">
        <v>5274</v>
      </c>
      <c r="I638" s="1049" t="s">
        <v>12684</v>
      </c>
      <c r="J638" s="944" t="s">
        <v>50</v>
      </c>
      <c r="K638" s="1049">
        <v>1039094510</v>
      </c>
      <c r="L638" s="1050">
        <v>33708</v>
      </c>
      <c r="M638" s="1112">
        <v>33</v>
      </c>
      <c r="N638" s="928" t="s">
        <v>379</v>
      </c>
      <c r="O638" s="1049">
        <v>3126832940</v>
      </c>
      <c r="P638" s="1049" t="s">
        <v>375</v>
      </c>
      <c r="Q638" s="1336" t="s">
        <v>2722</v>
      </c>
      <c r="R638" s="1336" t="s">
        <v>53</v>
      </c>
      <c r="S638" s="1049" t="s">
        <v>54</v>
      </c>
      <c r="T638" s="1049" t="s">
        <v>12623</v>
      </c>
      <c r="U638" s="1049" t="s">
        <v>375</v>
      </c>
      <c r="V638" s="1301" t="s">
        <v>57</v>
      </c>
      <c r="W638" s="1302" t="s">
        <v>626</v>
      </c>
      <c r="X638" s="1251" t="s">
        <v>57</v>
      </c>
      <c r="Y638" s="1051" t="s">
        <v>375</v>
      </c>
      <c r="Z638" s="1051" t="s">
        <v>375</v>
      </c>
      <c r="AA638" s="1051" t="s">
        <v>375</v>
      </c>
      <c r="AB638" s="1051" t="s">
        <v>375</v>
      </c>
      <c r="AC638" s="1337" t="s">
        <v>375</v>
      </c>
      <c r="AD638" s="311" t="s">
        <v>58</v>
      </c>
      <c r="AE638" s="1610"/>
      <c r="AF638" s="1338" t="s">
        <v>59</v>
      </c>
      <c r="AG638" s="1338" t="s">
        <v>59</v>
      </c>
      <c r="AH638" s="1338" t="s">
        <v>59</v>
      </c>
      <c r="AI638" s="1338" t="s">
        <v>59</v>
      </c>
      <c r="AJ638" s="1338" t="s">
        <v>59</v>
      </c>
      <c r="AK638" s="1338" t="s">
        <v>59</v>
      </c>
      <c r="AL638" s="1338"/>
      <c r="AM638" s="1266"/>
      <c r="AN638" s="1266"/>
      <c r="AO638" s="1266" t="s">
        <v>393</v>
      </c>
      <c r="AP638" s="1338"/>
      <c r="AQ638" s="1248" t="str" cm="1">
        <f t="array" ref="AQ638">IF(AD638="NO FAVORABLE","NO FAVORABLE",IF(SUMPRODUCT(--(TRIM(AF638:AK638)&lt;&gt;"SI"),--(TRIM(AF638:AK638)&lt;&gt;"NA"))&gt;0,"SUBSANAR","APROBADA CR"))</f>
        <v>APROBADA CR</v>
      </c>
      <c r="AR638" s="1280"/>
      <c r="AS638" s="1280"/>
    </row>
    <row r="639" spans="1:45" s="1249" customFormat="1" ht="14.4" x14ac:dyDescent="0.3">
      <c r="A639" s="1048" t="s">
        <v>11462</v>
      </c>
      <c r="B639" s="1049" t="s">
        <v>11463</v>
      </c>
      <c r="C639" s="1049">
        <v>1801</v>
      </c>
      <c r="D639" s="944" t="s">
        <v>45</v>
      </c>
      <c r="E639" s="1049" t="s">
        <v>1348</v>
      </c>
      <c r="F639" s="1049" t="s">
        <v>432</v>
      </c>
      <c r="G639" s="1049" t="s">
        <v>222</v>
      </c>
      <c r="H639" s="1049" t="s">
        <v>3429</v>
      </c>
      <c r="I639" s="1049" t="s">
        <v>12685</v>
      </c>
      <c r="J639" s="944" t="s">
        <v>50</v>
      </c>
      <c r="K639" s="1049">
        <v>32203013</v>
      </c>
      <c r="L639" s="1050">
        <v>30386</v>
      </c>
      <c r="M639" s="1112">
        <v>42</v>
      </c>
      <c r="N639" s="928" t="s">
        <v>379</v>
      </c>
      <c r="O639" s="1049">
        <v>3117078992</v>
      </c>
      <c r="P639" s="1049" t="s">
        <v>375</v>
      </c>
      <c r="Q639" s="1336" t="s">
        <v>2729</v>
      </c>
      <c r="R639" s="1336" t="s">
        <v>53</v>
      </c>
      <c r="S639" s="1049" t="s">
        <v>54</v>
      </c>
      <c r="T639" s="1049" t="s">
        <v>12686</v>
      </c>
      <c r="U639" s="1049" t="s">
        <v>375</v>
      </c>
      <c r="V639" s="1301" t="s">
        <v>57</v>
      </c>
      <c r="W639" s="1302" t="s">
        <v>626</v>
      </c>
      <c r="X639" s="1251" t="s">
        <v>57</v>
      </c>
      <c r="Y639" s="1051" t="s">
        <v>375</v>
      </c>
      <c r="Z639" s="1051" t="s">
        <v>375</v>
      </c>
      <c r="AA639" s="1051" t="s">
        <v>375</v>
      </c>
      <c r="AB639" s="1051" t="s">
        <v>375</v>
      </c>
      <c r="AC639" s="1337" t="s">
        <v>375</v>
      </c>
      <c r="AD639" s="311" t="s">
        <v>58</v>
      </c>
      <c r="AE639" s="1610"/>
      <c r="AF639" s="1340" t="s">
        <v>59</v>
      </c>
      <c r="AG639" s="1340" t="s">
        <v>59</v>
      </c>
      <c r="AH639" s="1340" t="s">
        <v>59</v>
      </c>
      <c r="AI639" s="1340" t="s">
        <v>59</v>
      </c>
      <c r="AJ639" s="1340" t="s">
        <v>59</v>
      </c>
      <c r="AK639" s="1340" t="s">
        <v>59</v>
      </c>
      <c r="AL639" s="1340" t="s">
        <v>174</v>
      </c>
      <c r="AM639" s="1266"/>
      <c r="AN639" s="1266"/>
      <c r="AO639" s="1266" t="s">
        <v>393</v>
      </c>
      <c r="AP639" s="1340" t="e">
        <v>#N/A</v>
      </c>
      <c r="AQ639" s="1248" t="str" cm="1">
        <f t="array" ref="AQ639">IF(AD639="NO FAVORABLE","NO FAVORABLE",IF(SUMPRODUCT(--(TRIM(AF639:AK639)&lt;&gt;"SI"),--(TRIM(AF639:AK639)&lt;&gt;"NA"))&gt;0,"SUBSANAR","APROBADA CR"))</f>
        <v>APROBADA CR</v>
      </c>
      <c r="AR639" s="1280"/>
      <c r="AS639" s="1280"/>
    </row>
    <row r="640" spans="1:45" s="1249" customFormat="1" ht="14.4" x14ac:dyDescent="0.3">
      <c r="A640" s="1048" t="s">
        <v>11462</v>
      </c>
      <c r="B640" s="1049" t="s">
        <v>11463</v>
      </c>
      <c r="C640" s="928">
        <v>1802</v>
      </c>
      <c r="D640" s="944" t="s">
        <v>45</v>
      </c>
      <c r="E640" s="1049" t="s">
        <v>4078</v>
      </c>
      <c r="F640" s="1049" t="s">
        <v>1392</v>
      </c>
      <c r="G640" s="1049" t="s">
        <v>3601</v>
      </c>
      <c r="H640" s="1049" t="s">
        <v>4737</v>
      </c>
      <c r="I640" s="1371" t="s">
        <v>12687</v>
      </c>
      <c r="J640" s="944" t="s">
        <v>50</v>
      </c>
      <c r="K640" s="1049">
        <v>1039094621</v>
      </c>
      <c r="L640" s="1050">
        <v>33731</v>
      </c>
      <c r="M640" s="1112">
        <v>33</v>
      </c>
      <c r="N640" s="928" t="s">
        <v>379</v>
      </c>
      <c r="O640" s="1049">
        <v>3146528397</v>
      </c>
      <c r="P640" s="1049" t="s">
        <v>375</v>
      </c>
      <c r="Q640" s="1336" t="s">
        <v>2720</v>
      </c>
      <c r="R640" s="1336" t="s">
        <v>53</v>
      </c>
      <c r="S640" s="1049" t="s">
        <v>54</v>
      </c>
      <c r="T640" s="1049" t="s">
        <v>12592</v>
      </c>
      <c r="U640" s="1049" t="s">
        <v>375</v>
      </c>
      <c r="V640" s="1301" t="s">
        <v>57</v>
      </c>
      <c r="W640" s="1302" t="s">
        <v>626</v>
      </c>
      <c r="X640" s="1251" t="s">
        <v>57</v>
      </c>
      <c r="Y640" s="1051" t="s">
        <v>375</v>
      </c>
      <c r="Z640" s="1051" t="s">
        <v>375</v>
      </c>
      <c r="AA640" s="1051" t="s">
        <v>375</v>
      </c>
      <c r="AB640" s="1051" t="s">
        <v>375</v>
      </c>
      <c r="AC640" s="1337" t="s">
        <v>375</v>
      </c>
      <c r="AD640" s="311" t="s">
        <v>58</v>
      </c>
      <c r="AE640" s="1610"/>
      <c r="AF640" s="1266" t="s">
        <v>59</v>
      </c>
      <c r="AG640" s="1266" t="s">
        <v>59</v>
      </c>
      <c r="AH640" s="1266" t="s">
        <v>59</v>
      </c>
      <c r="AI640" s="1266" t="s">
        <v>59</v>
      </c>
      <c r="AJ640" s="1266" t="s">
        <v>59</v>
      </c>
      <c r="AK640" s="1266" t="s">
        <v>59</v>
      </c>
      <c r="AL640" s="1266" t="s">
        <v>12688</v>
      </c>
      <c r="AM640" s="1266"/>
      <c r="AN640" s="1266"/>
      <c r="AO640" s="1266" t="s">
        <v>393</v>
      </c>
      <c r="AP640" s="1338"/>
      <c r="AQ640" s="1248" t="str" cm="1">
        <f t="array" ref="AQ640">IF(AD640="NO FAVORABLE","NO FAVORABLE",IF(SUMPRODUCT(--(TRIM(AF640:AK640)&lt;&gt;"SI"),--(TRIM(AF640:AK640)&lt;&gt;"NA"))&gt;0,"SUBSANAR","APROBADA CR"))</f>
        <v>APROBADA CR</v>
      </c>
      <c r="AR640" s="1280"/>
      <c r="AS640" s="1280"/>
    </row>
    <row r="641" spans="1:45" s="1249" customFormat="1" ht="14.4" x14ac:dyDescent="0.3">
      <c r="A641" s="1048" t="s">
        <v>11462</v>
      </c>
      <c r="B641" s="1049" t="s">
        <v>11463</v>
      </c>
      <c r="C641" s="1049">
        <v>1803</v>
      </c>
      <c r="D641" s="944" t="s">
        <v>45</v>
      </c>
      <c r="E641" s="1049" t="s">
        <v>1348</v>
      </c>
      <c r="F641" s="1049" t="s">
        <v>855</v>
      </c>
      <c r="G641" s="1049" t="s">
        <v>7535</v>
      </c>
      <c r="H641" s="1049" t="s">
        <v>982</v>
      </c>
      <c r="I641" s="1049" t="s">
        <v>12689</v>
      </c>
      <c r="J641" s="944" t="s">
        <v>50</v>
      </c>
      <c r="K641" s="1049">
        <v>32201026</v>
      </c>
      <c r="L641" s="1050">
        <v>28880</v>
      </c>
      <c r="M641" s="1112">
        <v>46</v>
      </c>
      <c r="N641" s="928" t="s">
        <v>379</v>
      </c>
      <c r="O641" s="1049">
        <v>3163911767</v>
      </c>
      <c r="P641" s="1049" t="s">
        <v>375</v>
      </c>
      <c r="Q641" s="1336" t="s">
        <v>2722</v>
      </c>
      <c r="R641" s="1336" t="s">
        <v>53</v>
      </c>
      <c r="S641" s="1049" t="s">
        <v>54</v>
      </c>
      <c r="T641" s="1049" t="s">
        <v>12073</v>
      </c>
      <c r="U641" s="1049" t="s">
        <v>375</v>
      </c>
      <c r="V641" s="1301" t="s">
        <v>57</v>
      </c>
      <c r="W641" s="1302" t="s">
        <v>626</v>
      </c>
      <c r="X641" s="1251" t="s">
        <v>57</v>
      </c>
      <c r="Y641" s="1051" t="s">
        <v>375</v>
      </c>
      <c r="Z641" s="1051" t="s">
        <v>375</v>
      </c>
      <c r="AA641" s="1051" t="s">
        <v>375</v>
      </c>
      <c r="AB641" s="1051" t="s">
        <v>375</v>
      </c>
      <c r="AC641" s="1337" t="s">
        <v>375</v>
      </c>
      <c r="AD641" s="1254" t="s">
        <v>296</v>
      </c>
      <c r="AE641" s="1337" t="s">
        <v>375</v>
      </c>
      <c r="AF641" s="1338" t="s">
        <v>59</v>
      </c>
      <c r="AG641" s="1338" t="s">
        <v>59</v>
      </c>
      <c r="AH641" s="1338" t="s">
        <v>59</v>
      </c>
      <c r="AI641" s="1338" t="s">
        <v>59</v>
      </c>
      <c r="AJ641" s="1338" t="s">
        <v>59</v>
      </c>
      <c r="AK641" s="1338" t="s">
        <v>59</v>
      </c>
      <c r="AL641" s="1338" t="s">
        <v>174</v>
      </c>
      <c r="AM641" s="1266"/>
      <c r="AN641" s="1266" t="s">
        <v>375</v>
      </c>
      <c r="AO641" s="1287" t="s">
        <v>12690</v>
      </c>
      <c r="AP641" s="1247" t="e">
        <v>#N/A</v>
      </c>
      <c r="AQ641" s="1248" t="str" cm="1">
        <f t="array" ref="AQ641">IF(AD641="NO FAVORABLE","NO FAVORABLE",IF(SUMPRODUCT(--(TRIM(AF641:AK641)&lt;&gt;"SI"),--(TRIM(AF641:AK641)&lt;&gt;"NA"))&gt;0,"SUBSANAR","APROBADA CR"))</f>
        <v>APROBADA CR</v>
      </c>
      <c r="AR641" s="1280"/>
      <c r="AS641" s="1280"/>
    </row>
    <row r="642" spans="1:45" s="1249" customFormat="1" ht="14.4" x14ac:dyDescent="0.3">
      <c r="A642" s="1048" t="s">
        <v>11462</v>
      </c>
      <c r="B642" s="1049" t="s">
        <v>11463</v>
      </c>
      <c r="C642" s="1049">
        <v>1805</v>
      </c>
      <c r="D642" s="944" t="s">
        <v>45</v>
      </c>
      <c r="E642" s="1049" t="s">
        <v>314</v>
      </c>
      <c r="F642" s="1049" t="s">
        <v>537</v>
      </c>
      <c r="G642" s="1049" t="s">
        <v>4887</v>
      </c>
      <c r="H642" s="1049" t="s">
        <v>2753</v>
      </c>
      <c r="I642" s="1049" t="s">
        <v>12691</v>
      </c>
      <c r="J642" s="944" t="s">
        <v>50</v>
      </c>
      <c r="K642" s="1049">
        <v>1122723051</v>
      </c>
      <c r="L642" s="1050">
        <v>36186</v>
      </c>
      <c r="M642" s="1112">
        <v>26</v>
      </c>
      <c r="N642" s="928" t="s">
        <v>379</v>
      </c>
      <c r="O642" s="1049">
        <v>3216821446</v>
      </c>
      <c r="P642" s="1049" t="s">
        <v>375</v>
      </c>
      <c r="Q642" s="1336" t="s">
        <v>442</v>
      </c>
      <c r="R642" s="1336" t="s">
        <v>53</v>
      </c>
      <c r="S642" s="1049" t="s">
        <v>54</v>
      </c>
      <c r="T642" s="1049" t="s">
        <v>12071</v>
      </c>
      <c r="U642" s="1049" t="s">
        <v>375</v>
      </c>
      <c r="V642" s="1301" t="s">
        <v>57</v>
      </c>
      <c r="W642" s="1302" t="s">
        <v>626</v>
      </c>
      <c r="X642" s="1251" t="s">
        <v>57</v>
      </c>
      <c r="Y642" s="1051" t="s">
        <v>375</v>
      </c>
      <c r="Z642" s="1051" t="s">
        <v>375</v>
      </c>
      <c r="AA642" s="1051" t="s">
        <v>375</v>
      </c>
      <c r="AB642" s="1051" t="s">
        <v>375</v>
      </c>
      <c r="AC642" s="1337" t="s">
        <v>375</v>
      </c>
      <c r="AD642" s="311" t="s">
        <v>58</v>
      </c>
      <c r="AE642" s="1610"/>
      <c r="AF642" s="1340" t="s">
        <v>59</v>
      </c>
      <c r="AG642" s="1340" t="s">
        <v>57</v>
      </c>
      <c r="AH642" s="1340" t="s">
        <v>59</v>
      </c>
      <c r="AI642" s="1340" t="s">
        <v>59</v>
      </c>
      <c r="AJ642" s="1340" t="s">
        <v>59</v>
      </c>
      <c r="AK642" s="1340" t="s">
        <v>59</v>
      </c>
      <c r="AL642" s="1340" t="s">
        <v>138</v>
      </c>
      <c r="AM642" s="1266"/>
      <c r="AN642" s="1266"/>
      <c r="AO642" s="1266" t="s">
        <v>393</v>
      </c>
      <c r="AP642" s="1266"/>
      <c r="AQ642" s="1248" t="str" cm="1">
        <f t="array" ref="AQ642">IF(AD642="NO FAVORABLE","NO FAVORABLE",IF(SUMPRODUCT(--(TRIM(AF642:AK642)&lt;&gt;"SI"),--(TRIM(AF642:AK642)&lt;&gt;"NA"))&gt;0,"SUBSANAR","APROBADA CR"))</f>
        <v>APROBADA CR</v>
      </c>
      <c r="AR642" s="1280"/>
      <c r="AS642" s="1280"/>
    </row>
    <row r="643" spans="1:45" s="1249" customFormat="1" ht="14.4" x14ac:dyDescent="0.3">
      <c r="A643" s="1048" t="s">
        <v>11462</v>
      </c>
      <c r="B643" s="1049" t="s">
        <v>11463</v>
      </c>
      <c r="C643" s="928">
        <v>1806</v>
      </c>
      <c r="D643" s="944" t="s">
        <v>45</v>
      </c>
      <c r="E643" s="1049" t="s">
        <v>1797</v>
      </c>
      <c r="F643" s="1049" t="s">
        <v>375</v>
      </c>
      <c r="G643" s="1049" t="s">
        <v>1934</v>
      </c>
      <c r="H643" s="1049" t="s">
        <v>5091</v>
      </c>
      <c r="I643" s="1049" t="s">
        <v>12692</v>
      </c>
      <c r="J643" s="944" t="s">
        <v>50</v>
      </c>
      <c r="K643" s="1049">
        <v>1001594244</v>
      </c>
      <c r="L643" s="1050">
        <v>37463</v>
      </c>
      <c r="M643" s="1112">
        <v>23</v>
      </c>
      <c r="N643" s="928" t="s">
        <v>379</v>
      </c>
      <c r="O643" s="1049">
        <v>3104456903</v>
      </c>
      <c r="P643" s="1049" t="s">
        <v>375</v>
      </c>
      <c r="Q643" s="1336" t="s">
        <v>2722</v>
      </c>
      <c r="R643" s="1336" t="s">
        <v>53</v>
      </c>
      <c r="S643" s="1049" t="s">
        <v>54</v>
      </c>
      <c r="T643" s="1049" t="s">
        <v>12693</v>
      </c>
      <c r="U643" s="1049" t="s">
        <v>375</v>
      </c>
      <c r="V643" s="1301" t="s">
        <v>57</v>
      </c>
      <c r="W643" s="1302" t="s">
        <v>626</v>
      </c>
      <c r="X643" s="1251" t="s">
        <v>57</v>
      </c>
      <c r="Y643" s="1051" t="s">
        <v>375</v>
      </c>
      <c r="Z643" s="1051" t="s">
        <v>375</v>
      </c>
      <c r="AA643" s="1051" t="s">
        <v>375</v>
      </c>
      <c r="AB643" s="1051" t="s">
        <v>375</v>
      </c>
      <c r="AC643" s="1337" t="s">
        <v>375</v>
      </c>
      <c r="AD643" s="311" t="s">
        <v>58</v>
      </c>
      <c r="AE643" s="1610"/>
      <c r="AF643" s="1266" t="s">
        <v>59</v>
      </c>
      <c r="AG643" s="1266" t="s">
        <v>59</v>
      </c>
      <c r="AH643" s="1266" t="s">
        <v>59</v>
      </c>
      <c r="AI643" s="1266" t="s">
        <v>59</v>
      </c>
      <c r="AJ643" s="1266" t="s">
        <v>59</v>
      </c>
      <c r="AK643" s="1266" t="s">
        <v>59</v>
      </c>
      <c r="AL643" s="1266" t="s">
        <v>283</v>
      </c>
      <c r="AM643" s="1266"/>
      <c r="AN643" s="1266"/>
      <c r="AO643" s="1266" t="s">
        <v>393</v>
      </c>
      <c r="AP643" s="1266"/>
      <c r="AQ643" s="1248" t="str" cm="1">
        <f t="array" ref="AQ643">IF(AD643="NO FAVORABLE","NO FAVORABLE",IF(SUMPRODUCT(--(TRIM(AF643:AK643)&lt;&gt;"SI"),--(TRIM(AF643:AK643)&lt;&gt;"NA"))&gt;0,"SUBSANAR","APROBADA CR"))</f>
        <v>APROBADA CR</v>
      </c>
      <c r="AR643" s="1280"/>
      <c r="AS643" s="1280"/>
    </row>
    <row r="644" spans="1:45" s="1249" customFormat="1" ht="14.4" x14ac:dyDescent="0.3">
      <c r="A644" s="1048" t="s">
        <v>11462</v>
      </c>
      <c r="B644" s="1049" t="s">
        <v>11463</v>
      </c>
      <c r="C644" s="928">
        <v>1808</v>
      </c>
      <c r="D644" s="944" t="s">
        <v>45</v>
      </c>
      <c r="E644" s="1049" t="s">
        <v>9413</v>
      </c>
      <c r="F644" s="1049" t="s">
        <v>375</v>
      </c>
      <c r="G644" s="1049" t="s">
        <v>3258</v>
      </c>
      <c r="H644" s="1049" t="s">
        <v>4757</v>
      </c>
      <c r="I644" s="1049" t="s">
        <v>12694</v>
      </c>
      <c r="J644" s="944" t="s">
        <v>50</v>
      </c>
      <c r="K644" s="1049">
        <v>50956950</v>
      </c>
      <c r="L644" s="1050">
        <v>27428</v>
      </c>
      <c r="M644" s="1112">
        <v>50</v>
      </c>
      <c r="N644" s="928" t="s">
        <v>379</v>
      </c>
      <c r="O644" s="1049">
        <v>3114229951</v>
      </c>
      <c r="P644" s="1049" t="s">
        <v>375</v>
      </c>
      <c r="Q644" s="1336" t="s">
        <v>2729</v>
      </c>
      <c r="R644" s="1336" t="s">
        <v>53</v>
      </c>
      <c r="S644" s="1049" t="s">
        <v>54</v>
      </c>
      <c r="T644" s="1049" t="s">
        <v>12625</v>
      </c>
      <c r="U644" s="1049" t="s">
        <v>375</v>
      </c>
      <c r="V644" s="1301" t="s">
        <v>57</v>
      </c>
      <c r="W644" s="1302" t="s">
        <v>626</v>
      </c>
      <c r="X644" s="1251" t="s">
        <v>57</v>
      </c>
      <c r="Y644" s="1051" t="s">
        <v>375</v>
      </c>
      <c r="Z644" s="1051" t="s">
        <v>375</v>
      </c>
      <c r="AA644" s="1051" t="s">
        <v>375</v>
      </c>
      <c r="AB644" s="1051" t="s">
        <v>375</v>
      </c>
      <c r="AC644" s="1337" t="s">
        <v>375</v>
      </c>
      <c r="AD644" s="311" t="s">
        <v>58</v>
      </c>
      <c r="AE644" s="1610"/>
      <c r="AF644" s="1266" t="s">
        <v>59</v>
      </c>
      <c r="AG644" s="1266" t="s">
        <v>57</v>
      </c>
      <c r="AH644" s="1266" t="s">
        <v>59</v>
      </c>
      <c r="AI644" s="1266" t="s">
        <v>59</v>
      </c>
      <c r="AJ644" s="1266" t="s">
        <v>59</v>
      </c>
      <c r="AK644" s="1266" t="s">
        <v>59</v>
      </c>
      <c r="AL644" s="1266" t="s">
        <v>138</v>
      </c>
      <c r="AM644" s="1266"/>
      <c r="AN644" s="1266"/>
      <c r="AO644" s="1266" t="s">
        <v>393</v>
      </c>
      <c r="AP644" s="1266" t="e">
        <v>#N/A</v>
      </c>
      <c r="AQ644" s="1248" t="str" cm="1">
        <f t="array" ref="AQ644">IF(AD644="NO FAVORABLE","NO FAVORABLE",IF(SUMPRODUCT(--(TRIM(AF644:AK644)&lt;&gt;"SI"),--(TRIM(AF644:AK644)&lt;&gt;"NA"))&gt;0,"SUBSANAR","APROBADA CR"))</f>
        <v>APROBADA CR</v>
      </c>
      <c r="AR644" s="1280"/>
      <c r="AS644" s="1280"/>
    </row>
    <row r="645" spans="1:45" s="1249" customFormat="1" ht="14.4" x14ac:dyDescent="0.3">
      <c r="A645" s="1048" t="s">
        <v>11462</v>
      </c>
      <c r="B645" s="1049" t="s">
        <v>11463</v>
      </c>
      <c r="C645" s="1049">
        <v>1809</v>
      </c>
      <c r="D645" s="944" t="s">
        <v>45</v>
      </c>
      <c r="E645" s="1049" t="s">
        <v>12695</v>
      </c>
      <c r="F645" s="1049" t="s">
        <v>375</v>
      </c>
      <c r="G645" s="1049" t="s">
        <v>4760</v>
      </c>
      <c r="H645" s="1049" t="s">
        <v>602</v>
      </c>
      <c r="I645" s="1049" t="s">
        <v>12696</v>
      </c>
      <c r="J645" s="944" t="s">
        <v>50</v>
      </c>
      <c r="K645" s="1049">
        <v>32747338</v>
      </c>
      <c r="L645" s="1050">
        <v>26301</v>
      </c>
      <c r="M645" s="1112">
        <v>54</v>
      </c>
      <c r="N645" s="928" t="s">
        <v>379</v>
      </c>
      <c r="O645" s="1049">
        <v>3158712856</v>
      </c>
      <c r="P645" s="1049" t="s">
        <v>375</v>
      </c>
      <c r="Q645" s="1336" t="s">
        <v>2720</v>
      </c>
      <c r="R645" s="1336" t="s">
        <v>53</v>
      </c>
      <c r="S645" s="1049" t="s">
        <v>54</v>
      </c>
      <c r="T645" s="1049" t="s">
        <v>12625</v>
      </c>
      <c r="U645" s="1049" t="s">
        <v>375</v>
      </c>
      <c r="V645" s="1301" t="s">
        <v>57</v>
      </c>
      <c r="W645" s="1302" t="s">
        <v>626</v>
      </c>
      <c r="X645" s="1251" t="s">
        <v>57</v>
      </c>
      <c r="Y645" s="1051" t="s">
        <v>375</v>
      </c>
      <c r="Z645" s="1051" t="s">
        <v>375</v>
      </c>
      <c r="AA645" s="1051" t="s">
        <v>375</v>
      </c>
      <c r="AB645" s="1051" t="s">
        <v>375</v>
      </c>
      <c r="AC645" s="1337" t="s">
        <v>375</v>
      </c>
      <c r="AD645" s="311" t="s">
        <v>58</v>
      </c>
      <c r="AE645" s="1610"/>
      <c r="AF645" s="1338" t="s">
        <v>59</v>
      </c>
      <c r="AG645" s="1338" t="s">
        <v>57</v>
      </c>
      <c r="AH645" s="1338" t="s">
        <v>59</v>
      </c>
      <c r="AI645" s="1338" t="s">
        <v>59</v>
      </c>
      <c r="AJ645" s="1338" t="s">
        <v>59</v>
      </c>
      <c r="AK645" s="1338" t="s">
        <v>59</v>
      </c>
      <c r="AL645" s="1338" t="s">
        <v>1141</v>
      </c>
      <c r="AM645" s="1266"/>
      <c r="AN645" s="1266"/>
      <c r="AO645" s="1266" t="s">
        <v>393</v>
      </c>
      <c r="AP645" s="1266"/>
      <c r="AQ645" s="1248" t="str" cm="1">
        <f t="array" ref="AQ645">IF(AD645="NO FAVORABLE","NO FAVORABLE",IF(SUMPRODUCT(--(TRIM(AF645:AK645)&lt;&gt;"SI"),--(TRIM(AF645:AK645)&lt;&gt;"NA"))&gt;0,"SUBSANAR","APROBADA CR"))</f>
        <v>APROBADA CR</v>
      </c>
      <c r="AR645" s="1280"/>
      <c r="AS645" s="1280"/>
    </row>
    <row r="646" spans="1:45" s="1249" customFormat="1" ht="14.4" x14ac:dyDescent="0.3">
      <c r="A646" s="1048" t="s">
        <v>11462</v>
      </c>
      <c r="B646" s="1049" t="s">
        <v>11463</v>
      </c>
      <c r="C646" s="928">
        <v>1810</v>
      </c>
      <c r="D646" s="1535" t="s">
        <v>45</v>
      </c>
      <c r="E646" s="1049" t="s">
        <v>12697</v>
      </c>
      <c r="F646" s="1049" t="s">
        <v>318</v>
      </c>
      <c r="G646" s="1049" t="s">
        <v>5420</v>
      </c>
      <c r="H646" s="1049" t="s">
        <v>5083</v>
      </c>
      <c r="I646" s="1531" t="s">
        <v>12698</v>
      </c>
      <c r="J646" s="944" t="s">
        <v>50</v>
      </c>
      <c r="K646" s="1049">
        <v>32272165</v>
      </c>
      <c r="L646" s="1050">
        <v>28991</v>
      </c>
      <c r="M646" s="1112">
        <v>46</v>
      </c>
      <c r="N646" s="928" t="s">
        <v>379</v>
      </c>
      <c r="O646" s="1049">
        <v>3148013941</v>
      </c>
      <c r="P646" s="1049" t="s">
        <v>375</v>
      </c>
      <c r="Q646" s="1336" t="s">
        <v>2722</v>
      </c>
      <c r="R646" s="1336" t="s">
        <v>53</v>
      </c>
      <c r="S646" s="1049" t="s">
        <v>54</v>
      </c>
      <c r="T646" s="1049" t="s">
        <v>12699</v>
      </c>
      <c r="U646" s="1049" t="s">
        <v>375</v>
      </c>
      <c r="V646" s="1301" t="s">
        <v>57</v>
      </c>
      <c r="W646" s="1302" t="s">
        <v>626</v>
      </c>
      <c r="X646" s="1251" t="s">
        <v>57</v>
      </c>
      <c r="Y646" s="1051" t="s">
        <v>375</v>
      </c>
      <c r="Z646" s="1051" t="s">
        <v>375</v>
      </c>
      <c r="AA646" s="1051" t="s">
        <v>375</v>
      </c>
      <c r="AB646" s="1051" t="s">
        <v>375</v>
      </c>
      <c r="AC646" s="1337" t="s">
        <v>375</v>
      </c>
      <c r="AD646" s="311" t="s">
        <v>58</v>
      </c>
      <c r="AE646" s="1610"/>
      <c r="AF646" s="1266" t="s">
        <v>59</v>
      </c>
      <c r="AG646" s="1266" t="s">
        <v>59</v>
      </c>
      <c r="AH646" s="1266" t="s">
        <v>59</v>
      </c>
      <c r="AI646" s="1266" t="s">
        <v>59</v>
      </c>
      <c r="AJ646" s="1266" t="s">
        <v>59</v>
      </c>
      <c r="AK646" s="1266" t="s">
        <v>59</v>
      </c>
      <c r="AL646" s="1266" t="s">
        <v>283</v>
      </c>
      <c r="AM646" s="1609"/>
      <c r="AN646" s="1266"/>
      <c r="AO646" s="1266" t="s">
        <v>393</v>
      </c>
      <c r="AP646" s="1266"/>
      <c r="AQ646" s="1248" t="str" cm="1">
        <f t="array" ref="AQ646">IF(AD646="NO FAVORABLE","NO FAVORABLE",IF(SUMPRODUCT(--(TRIM(AF646:AK646)&lt;&gt;"SI"),--(TRIM(AF646:AK646)&lt;&gt;"NA"))&gt;0,"SUBSANAR","APROBADA CR"))</f>
        <v>APROBADA CR</v>
      </c>
      <c r="AR646" s="1280"/>
      <c r="AS646" s="1280"/>
    </row>
    <row r="647" spans="1:45" s="1249" customFormat="1" ht="14.4" x14ac:dyDescent="0.3">
      <c r="A647" s="1048" t="s">
        <v>11462</v>
      </c>
      <c r="B647" s="1049" t="s">
        <v>11463</v>
      </c>
      <c r="C647" s="1049">
        <v>1813</v>
      </c>
      <c r="D647" s="944" t="s">
        <v>45</v>
      </c>
      <c r="E647" s="1049" t="s">
        <v>2104</v>
      </c>
      <c r="F647" s="1049" t="s">
        <v>1915</v>
      </c>
      <c r="G647" s="1049" t="s">
        <v>9449</v>
      </c>
      <c r="H647" s="1049" t="s">
        <v>4903</v>
      </c>
      <c r="I647" s="1049" t="s">
        <v>12700</v>
      </c>
      <c r="J647" s="944" t="s">
        <v>50</v>
      </c>
      <c r="K647" s="1049">
        <v>32201802</v>
      </c>
      <c r="L647" s="1050">
        <v>29845</v>
      </c>
      <c r="M647" s="1112">
        <v>44</v>
      </c>
      <c r="N647" s="928" t="s">
        <v>379</v>
      </c>
      <c r="O647" s="1049">
        <v>3159654270</v>
      </c>
      <c r="P647" s="1049" t="s">
        <v>375</v>
      </c>
      <c r="Q647" s="1336" t="s">
        <v>2720</v>
      </c>
      <c r="R647" s="1336" t="s">
        <v>53</v>
      </c>
      <c r="S647" s="1049" t="s">
        <v>54</v>
      </c>
      <c r="T647" s="1049" t="s">
        <v>12701</v>
      </c>
      <c r="U647" s="1049" t="s">
        <v>375</v>
      </c>
      <c r="V647" s="1301" t="s">
        <v>57</v>
      </c>
      <c r="W647" s="1302" t="s">
        <v>626</v>
      </c>
      <c r="X647" s="1251" t="s">
        <v>57</v>
      </c>
      <c r="Y647" s="1051" t="s">
        <v>375</v>
      </c>
      <c r="Z647" s="1051" t="s">
        <v>375</v>
      </c>
      <c r="AA647" s="1051" t="s">
        <v>375</v>
      </c>
      <c r="AB647" s="1051" t="s">
        <v>375</v>
      </c>
      <c r="AC647" s="1337" t="s">
        <v>375</v>
      </c>
      <c r="AD647" s="311" t="s">
        <v>58</v>
      </c>
      <c r="AE647" s="1610"/>
      <c r="AF647" s="1266" t="s">
        <v>59</v>
      </c>
      <c r="AG647" s="1266" t="s">
        <v>59</v>
      </c>
      <c r="AH647" s="1266" t="s">
        <v>59</v>
      </c>
      <c r="AI647" s="1266" t="s">
        <v>59</v>
      </c>
      <c r="AJ647" s="1266" t="s">
        <v>59</v>
      </c>
      <c r="AK647" s="1266" t="s">
        <v>59</v>
      </c>
      <c r="AL647" s="1266" t="s">
        <v>194</v>
      </c>
      <c r="AM647" s="1266"/>
      <c r="AN647" s="1266"/>
      <c r="AO647" s="1266" t="s">
        <v>393</v>
      </c>
      <c r="AP647" s="1340"/>
      <c r="AQ647" s="1248" t="str" cm="1">
        <f t="array" ref="AQ647">IF(AD647="NO FAVORABLE","NO FAVORABLE",IF(SUMPRODUCT(--(TRIM(AF647:AK647)&lt;&gt;"SI"),--(TRIM(AF647:AK647)&lt;&gt;"NA"))&gt;0,"SUBSANAR","APROBADA CR"))</f>
        <v>APROBADA CR</v>
      </c>
      <c r="AR647" s="1280"/>
      <c r="AS647" s="1280"/>
    </row>
    <row r="648" spans="1:45" s="1249" customFormat="1" ht="14.4" x14ac:dyDescent="0.3">
      <c r="A648" s="1048" t="s">
        <v>11462</v>
      </c>
      <c r="B648" s="1049" t="s">
        <v>11463</v>
      </c>
      <c r="C648" s="928">
        <v>1814</v>
      </c>
      <c r="D648" s="944" t="s">
        <v>45</v>
      </c>
      <c r="E648" s="1049" t="s">
        <v>7504</v>
      </c>
      <c r="F648" s="1049" t="s">
        <v>624</v>
      </c>
      <c r="G648" s="1049" t="s">
        <v>3615</v>
      </c>
      <c r="H648" s="1049" t="s">
        <v>102</v>
      </c>
      <c r="I648" s="1049" t="s">
        <v>12702</v>
      </c>
      <c r="J648" s="944" t="s">
        <v>50</v>
      </c>
      <c r="K648" s="1049">
        <v>32802386</v>
      </c>
      <c r="L648" s="1050">
        <v>25587</v>
      </c>
      <c r="M648" s="1112">
        <v>56</v>
      </c>
      <c r="N648" s="928" t="s">
        <v>379</v>
      </c>
      <c r="O648" s="1049">
        <v>3105492639</v>
      </c>
      <c r="P648" s="1049" t="s">
        <v>375</v>
      </c>
      <c r="Q648" s="1336" t="s">
        <v>2729</v>
      </c>
      <c r="R648" s="1336" t="s">
        <v>53</v>
      </c>
      <c r="S648" s="1049" t="s">
        <v>54</v>
      </c>
      <c r="T648" s="1049" t="s">
        <v>12623</v>
      </c>
      <c r="U648" s="1049" t="s">
        <v>375</v>
      </c>
      <c r="V648" s="1301" t="s">
        <v>57</v>
      </c>
      <c r="W648" s="1302" t="s">
        <v>626</v>
      </c>
      <c r="X648" s="1251" t="s">
        <v>57</v>
      </c>
      <c r="Y648" s="1051" t="s">
        <v>375</v>
      </c>
      <c r="Z648" s="1051" t="s">
        <v>375</v>
      </c>
      <c r="AA648" s="1051" t="s">
        <v>375</v>
      </c>
      <c r="AB648" s="1051" t="s">
        <v>375</v>
      </c>
      <c r="AC648" s="1337" t="s">
        <v>375</v>
      </c>
      <c r="AD648" s="311" t="s">
        <v>58</v>
      </c>
      <c r="AE648" s="1610"/>
      <c r="AF648" s="1266" t="s">
        <v>59</v>
      </c>
      <c r="AG648" s="1266" t="s">
        <v>59</v>
      </c>
      <c r="AH648" s="1266" t="s">
        <v>59</v>
      </c>
      <c r="AI648" s="1266" t="s">
        <v>59</v>
      </c>
      <c r="AJ648" s="1266" t="s">
        <v>59</v>
      </c>
      <c r="AK648" s="1266" t="s">
        <v>59</v>
      </c>
      <c r="AL648" s="1266" t="s">
        <v>174</v>
      </c>
      <c r="AM648" s="1266"/>
      <c r="AN648" s="1266"/>
      <c r="AO648" s="1266" t="s">
        <v>393</v>
      </c>
      <c r="AP648" s="1266" t="e">
        <v>#N/A</v>
      </c>
      <c r="AQ648" s="1248" t="str" cm="1">
        <f t="array" ref="AQ648">IF(AD648="NO FAVORABLE","NO FAVORABLE",IF(SUMPRODUCT(--(TRIM(AF648:AK648)&lt;&gt;"SI"),--(TRIM(AF648:AK648)&lt;&gt;"NA"))&gt;0,"SUBSANAR","APROBADA CR"))</f>
        <v>APROBADA CR</v>
      </c>
      <c r="AR648" s="1280"/>
      <c r="AS648" s="1280"/>
    </row>
    <row r="649" spans="1:45" s="1249" customFormat="1" ht="14.4" x14ac:dyDescent="0.3">
      <c r="A649" s="1048" t="s">
        <v>11462</v>
      </c>
      <c r="B649" s="1049" t="s">
        <v>11463</v>
      </c>
      <c r="C649" s="1049">
        <v>1815</v>
      </c>
      <c r="D649" s="944" t="s">
        <v>45</v>
      </c>
      <c r="E649" s="1049" t="s">
        <v>107</v>
      </c>
      <c r="F649" s="1049" t="s">
        <v>1286</v>
      </c>
      <c r="G649" s="1049" t="s">
        <v>5088</v>
      </c>
      <c r="H649" s="1049" t="s">
        <v>4761</v>
      </c>
      <c r="I649" s="1049" t="s">
        <v>12703</v>
      </c>
      <c r="J649" s="944" t="s">
        <v>50</v>
      </c>
      <c r="K649" s="1049">
        <v>1044933030</v>
      </c>
      <c r="L649" s="1050">
        <v>35380</v>
      </c>
      <c r="M649" s="1112">
        <v>29</v>
      </c>
      <c r="N649" s="928" t="s">
        <v>379</v>
      </c>
      <c r="O649" s="1049">
        <v>3218813386</v>
      </c>
      <c r="P649" s="1049" t="s">
        <v>375</v>
      </c>
      <c r="Q649" s="1336" t="s">
        <v>2720</v>
      </c>
      <c r="R649" s="1336" t="s">
        <v>53</v>
      </c>
      <c r="S649" s="1049" t="s">
        <v>54</v>
      </c>
      <c r="T649" s="1049" t="s">
        <v>12704</v>
      </c>
      <c r="U649" s="1049" t="s">
        <v>375</v>
      </c>
      <c r="V649" s="1301" t="s">
        <v>57</v>
      </c>
      <c r="W649" s="1302" t="s">
        <v>626</v>
      </c>
      <c r="X649" s="1251" t="s">
        <v>57</v>
      </c>
      <c r="Y649" s="1051" t="s">
        <v>375</v>
      </c>
      <c r="Z649" s="1051" t="s">
        <v>375</v>
      </c>
      <c r="AA649" s="1051" t="s">
        <v>375</v>
      </c>
      <c r="AB649" s="1051" t="s">
        <v>375</v>
      </c>
      <c r="AC649" s="1337" t="s">
        <v>375</v>
      </c>
      <c r="AD649" s="311" t="s">
        <v>58</v>
      </c>
      <c r="AE649" s="1610"/>
      <c r="AF649" s="1266" t="s">
        <v>59</v>
      </c>
      <c r="AG649" s="1266" t="s">
        <v>59</v>
      </c>
      <c r="AH649" s="1266" t="s">
        <v>59</v>
      </c>
      <c r="AI649" s="1266" t="s">
        <v>59</v>
      </c>
      <c r="AJ649" s="1266" t="s">
        <v>59</v>
      </c>
      <c r="AK649" s="1266" t="s">
        <v>59</v>
      </c>
      <c r="AL649" s="1266" t="s">
        <v>283</v>
      </c>
      <c r="AM649" s="1266"/>
      <c r="AN649" s="1266"/>
      <c r="AO649" s="1266" t="s">
        <v>393</v>
      </c>
      <c r="AP649" s="1266" t="e">
        <v>#N/A</v>
      </c>
      <c r="AQ649" s="1248" t="str" cm="1">
        <f t="array" ref="AQ649">IF(AD649="NO FAVORABLE","NO FAVORABLE",IF(SUMPRODUCT(--(TRIM(AF649:AK649)&lt;&gt;"SI"),--(TRIM(AF649:AK649)&lt;&gt;"NA"))&gt;0,"SUBSANAR","APROBADA CR"))</f>
        <v>APROBADA CR</v>
      </c>
      <c r="AR649" s="1280"/>
      <c r="AS649" s="1280"/>
    </row>
    <row r="650" spans="1:45" s="1249" customFormat="1" ht="14.4" x14ac:dyDescent="0.3">
      <c r="A650" s="1048" t="s">
        <v>11462</v>
      </c>
      <c r="B650" s="1049" t="s">
        <v>11463</v>
      </c>
      <c r="C650" s="928">
        <v>1816</v>
      </c>
      <c r="D650" s="944" t="s">
        <v>45</v>
      </c>
      <c r="E650" s="1049" t="s">
        <v>12705</v>
      </c>
      <c r="F650" s="1049" t="s">
        <v>318</v>
      </c>
      <c r="G650" s="1049" t="s">
        <v>48</v>
      </c>
      <c r="H650" s="1049" t="s">
        <v>4761</v>
      </c>
      <c r="I650" s="1049" t="s">
        <v>12706</v>
      </c>
      <c r="J650" s="944" t="s">
        <v>50</v>
      </c>
      <c r="K650" s="1049">
        <v>45524548</v>
      </c>
      <c r="L650" s="1050">
        <v>26317</v>
      </c>
      <c r="M650" s="1112">
        <v>54</v>
      </c>
      <c r="N650" s="928" t="s">
        <v>379</v>
      </c>
      <c r="O650" s="1049">
        <v>3218813386</v>
      </c>
      <c r="P650" s="1049" t="s">
        <v>375</v>
      </c>
      <c r="Q650" s="1336" t="s">
        <v>2722</v>
      </c>
      <c r="R650" s="1336" t="s">
        <v>53</v>
      </c>
      <c r="S650" s="1049" t="s">
        <v>54</v>
      </c>
      <c r="T650" s="1049" t="s">
        <v>12707</v>
      </c>
      <c r="U650" s="1049" t="s">
        <v>375</v>
      </c>
      <c r="V650" s="1301" t="s">
        <v>57</v>
      </c>
      <c r="W650" s="1302" t="s">
        <v>626</v>
      </c>
      <c r="X650" s="1251" t="s">
        <v>57</v>
      </c>
      <c r="Y650" s="1051" t="s">
        <v>375</v>
      </c>
      <c r="Z650" s="1051" t="s">
        <v>375</v>
      </c>
      <c r="AA650" s="1051" t="s">
        <v>375</v>
      </c>
      <c r="AB650" s="1051" t="s">
        <v>375</v>
      </c>
      <c r="AC650" s="1337" t="s">
        <v>375</v>
      </c>
      <c r="AD650" s="311" t="s">
        <v>58</v>
      </c>
      <c r="AE650" s="1610"/>
      <c r="AF650" s="1266" t="s">
        <v>59</v>
      </c>
      <c r="AG650" s="1266" t="s">
        <v>59</v>
      </c>
      <c r="AH650" s="1266" t="s">
        <v>59</v>
      </c>
      <c r="AI650" s="1266" t="s">
        <v>59</v>
      </c>
      <c r="AJ650" s="1266" t="s">
        <v>59</v>
      </c>
      <c r="AK650" s="1266" t="s">
        <v>59</v>
      </c>
      <c r="AL650" s="1266" t="s">
        <v>70</v>
      </c>
      <c r="AM650" s="1266"/>
      <c r="AN650" s="1266"/>
      <c r="AO650" s="1266" t="s">
        <v>393</v>
      </c>
      <c r="AP650" s="1266"/>
      <c r="AQ650" s="1248" t="str" cm="1">
        <f t="array" ref="AQ650">IF(AD650="NO FAVORABLE","NO FAVORABLE",IF(SUMPRODUCT(--(TRIM(AF650:AK650)&lt;&gt;"SI"),--(TRIM(AF650:AK650)&lt;&gt;"NA"))&gt;0,"SUBSANAR","APROBADA CR"))</f>
        <v>APROBADA CR</v>
      </c>
      <c r="AR650" s="1280"/>
      <c r="AS650" s="1280"/>
    </row>
    <row r="651" spans="1:45" s="1249" customFormat="1" ht="14.4" x14ac:dyDescent="0.3">
      <c r="A651" s="1048" t="s">
        <v>11462</v>
      </c>
      <c r="B651" s="1049" t="s">
        <v>11463</v>
      </c>
      <c r="C651" s="1049">
        <v>1817</v>
      </c>
      <c r="D651" s="944" t="s">
        <v>45</v>
      </c>
      <c r="E651" s="1049" t="s">
        <v>1797</v>
      </c>
      <c r="F651" s="1049" t="s">
        <v>1981</v>
      </c>
      <c r="G651" s="1049" t="s">
        <v>4737</v>
      </c>
      <c r="H651" s="1049" t="s">
        <v>680</v>
      </c>
      <c r="I651" s="1049" t="s">
        <v>12708</v>
      </c>
      <c r="J651" s="944" t="s">
        <v>50</v>
      </c>
      <c r="K651" s="1049">
        <v>1067874400</v>
      </c>
      <c r="L651" s="1050">
        <v>38330</v>
      </c>
      <c r="M651" s="1112">
        <v>21</v>
      </c>
      <c r="N651" s="928" t="s">
        <v>379</v>
      </c>
      <c r="O651" s="1049">
        <v>3181977958</v>
      </c>
      <c r="P651" s="1049" t="s">
        <v>375</v>
      </c>
      <c r="Q651" s="1336" t="s">
        <v>2729</v>
      </c>
      <c r="R651" s="1336" t="s">
        <v>53</v>
      </c>
      <c r="S651" s="1049" t="s">
        <v>54</v>
      </c>
      <c r="T651" s="1049" t="s">
        <v>12076</v>
      </c>
      <c r="U651" s="1049" t="s">
        <v>375</v>
      </c>
      <c r="V651" s="1301" t="s">
        <v>57</v>
      </c>
      <c r="W651" s="1302" t="s">
        <v>626</v>
      </c>
      <c r="X651" s="1251" t="s">
        <v>57</v>
      </c>
      <c r="Y651" s="1051" t="s">
        <v>375</v>
      </c>
      <c r="Z651" s="1051" t="s">
        <v>375</v>
      </c>
      <c r="AA651" s="1051" t="s">
        <v>375</v>
      </c>
      <c r="AB651" s="1051" t="s">
        <v>375</v>
      </c>
      <c r="AC651" s="1337" t="s">
        <v>375</v>
      </c>
      <c r="AD651" s="311" t="s">
        <v>58</v>
      </c>
      <c r="AE651" s="1610"/>
      <c r="AF651" s="1338" t="s">
        <v>59</v>
      </c>
      <c r="AG651" s="1338" t="s">
        <v>59</v>
      </c>
      <c r="AH651" s="1338" t="s">
        <v>59</v>
      </c>
      <c r="AI651" s="1338" t="s">
        <v>59</v>
      </c>
      <c r="AJ651" s="1338" t="s">
        <v>59</v>
      </c>
      <c r="AK651" s="1338" t="s">
        <v>59</v>
      </c>
      <c r="AL651" s="1338" t="s">
        <v>138</v>
      </c>
      <c r="AM651" s="1266"/>
      <c r="AN651" s="1266"/>
      <c r="AO651" s="1266" t="s">
        <v>393</v>
      </c>
      <c r="AP651" s="1266"/>
      <c r="AQ651" s="1248" t="str" cm="1">
        <f t="array" ref="AQ651">IF(AD651="NO FAVORABLE","NO FAVORABLE",IF(SUMPRODUCT(--(TRIM(AF651:AK651)&lt;&gt;"SI"),--(TRIM(AF651:AK651)&lt;&gt;"NA"))&gt;0,"SUBSANAR","APROBADA CR"))</f>
        <v>APROBADA CR</v>
      </c>
      <c r="AR651" s="1280"/>
      <c r="AS651" s="1280"/>
    </row>
    <row r="652" spans="1:45" s="1249" customFormat="1" ht="14.4" x14ac:dyDescent="0.3">
      <c r="A652" s="1048" t="s">
        <v>11462</v>
      </c>
      <c r="B652" s="1049" t="s">
        <v>11463</v>
      </c>
      <c r="C652" s="928">
        <v>1818</v>
      </c>
      <c r="D652" s="1535" t="s">
        <v>45</v>
      </c>
      <c r="E652" s="1049" t="s">
        <v>493</v>
      </c>
      <c r="F652" s="1049" t="s">
        <v>375</v>
      </c>
      <c r="G652" s="1049" t="s">
        <v>5065</v>
      </c>
      <c r="H652" s="1049" t="s">
        <v>1362</v>
      </c>
      <c r="I652" s="1531" t="s">
        <v>12709</v>
      </c>
      <c r="J652" s="944" t="s">
        <v>50</v>
      </c>
      <c r="K652" s="1049">
        <v>1045491830</v>
      </c>
      <c r="L652" s="1050">
        <v>31756</v>
      </c>
      <c r="M652" s="1112">
        <v>39</v>
      </c>
      <c r="N652" s="928" t="s">
        <v>379</v>
      </c>
      <c r="O652" s="1049">
        <v>3006337574</v>
      </c>
      <c r="P652" s="1049" t="s">
        <v>375</v>
      </c>
      <c r="Q652" s="1336" t="s">
        <v>2718</v>
      </c>
      <c r="R652" s="1336" t="s">
        <v>53</v>
      </c>
      <c r="S652" s="1049" t="s">
        <v>54</v>
      </c>
      <c r="T652" s="1049" t="s">
        <v>12623</v>
      </c>
      <c r="U652" s="1049" t="s">
        <v>375</v>
      </c>
      <c r="V652" s="1301" t="s">
        <v>57</v>
      </c>
      <c r="W652" s="1302" t="s">
        <v>626</v>
      </c>
      <c r="X652" s="1251" t="s">
        <v>57</v>
      </c>
      <c r="Y652" s="1051" t="s">
        <v>375</v>
      </c>
      <c r="Z652" s="1051" t="s">
        <v>375</v>
      </c>
      <c r="AA652" s="1051" t="s">
        <v>375</v>
      </c>
      <c r="AB652" s="1051" t="s">
        <v>375</v>
      </c>
      <c r="AC652" s="1337" t="s">
        <v>375</v>
      </c>
      <c r="AD652" s="311" t="s">
        <v>58</v>
      </c>
      <c r="AE652" s="1610"/>
      <c r="AF652" s="1266" t="s">
        <v>59</v>
      </c>
      <c r="AG652" s="1266" t="s">
        <v>59</v>
      </c>
      <c r="AH652" s="1266" t="s">
        <v>59</v>
      </c>
      <c r="AI652" s="1266" t="s">
        <v>59</v>
      </c>
      <c r="AJ652" s="1266" t="s">
        <v>59</v>
      </c>
      <c r="AK652" s="1266" t="s">
        <v>59</v>
      </c>
      <c r="AL652" s="1266" t="s">
        <v>283</v>
      </c>
      <c r="AM652" s="1609"/>
      <c r="AN652" s="1266"/>
      <c r="AO652" s="1266" t="s">
        <v>393</v>
      </c>
      <c r="AP652" s="1247"/>
      <c r="AQ652" s="1248" t="str" cm="1">
        <f t="array" ref="AQ652">IF(AD652="NO FAVORABLE","NO FAVORABLE",IF(SUMPRODUCT(--(TRIM(AF652:AK652)&lt;&gt;"SI"),--(TRIM(AF652:AK652)&lt;&gt;"NA"))&gt;0,"SUBSANAR","APROBADA CR"))</f>
        <v>APROBADA CR</v>
      </c>
      <c r="AR652" s="1280"/>
      <c r="AS652" s="1280"/>
    </row>
    <row r="653" spans="1:45" s="1249" customFormat="1" ht="14.4" x14ac:dyDescent="0.3">
      <c r="A653" s="1048" t="s">
        <v>11462</v>
      </c>
      <c r="B653" s="1049" t="s">
        <v>11463</v>
      </c>
      <c r="C653" s="1049">
        <v>1821</v>
      </c>
      <c r="D653" s="944" t="s">
        <v>45</v>
      </c>
      <c r="E653" s="1049" t="s">
        <v>12710</v>
      </c>
      <c r="F653" s="1049" t="s">
        <v>375</v>
      </c>
      <c r="G653" s="1049" t="s">
        <v>1620</v>
      </c>
      <c r="H653" s="1049" t="s">
        <v>5308</v>
      </c>
      <c r="I653" s="1371" t="s">
        <v>12711</v>
      </c>
      <c r="J653" s="944" t="s">
        <v>50</v>
      </c>
      <c r="K653" s="1049">
        <v>1039100017</v>
      </c>
      <c r="L653" s="1050">
        <v>35328</v>
      </c>
      <c r="M653" s="1112">
        <v>29</v>
      </c>
      <c r="N653" s="928" t="s">
        <v>379</v>
      </c>
      <c r="O653" s="1049">
        <v>3216860858</v>
      </c>
      <c r="P653" s="1049" t="s">
        <v>375</v>
      </c>
      <c r="Q653" s="1336" t="s">
        <v>442</v>
      </c>
      <c r="R653" s="1336" t="s">
        <v>53</v>
      </c>
      <c r="S653" s="1049" t="s">
        <v>54</v>
      </c>
      <c r="T653" s="1049" t="s">
        <v>12712</v>
      </c>
      <c r="U653" s="1049" t="s">
        <v>375</v>
      </c>
      <c r="V653" s="1301" t="s">
        <v>57</v>
      </c>
      <c r="W653" s="1302" t="s">
        <v>626</v>
      </c>
      <c r="X653" s="1251" t="s">
        <v>57</v>
      </c>
      <c r="Y653" s="1051" t="s">
        <v>375</v>
      </c>
      <c r="Z653" s="1051" t="s">
        <v>375</v>
      </c>
      <c r="AA653" s="1051" t="s">
        <v>375</v>
      </c>
      <c r="AB653" s="1051" t="s">
        <v>375</v>
      </c>
      <c r="AC653" s="1337" t="s">
        <v>375</v>
      </c>
      <c r="AD653" s="311" t="s">
        <v>58</v>
      </c>
      <c r="AE653" s="1610"/>
      <c r="AF653" s="1340" t="s">
        <v>59</v>
      </c>
      <c r="AG653" s="1340" t="s">
        <v>59</v>
      </c>
      <c r="AH653" s="1340" t="s">
        <v>59</v>
      </c>
      <c r="AI653" s="1340" t="s">
        <v>59</v>
      </c>
      <c r="AJ653" s="1340" t="s">
        <v>59</v>
      </c>
      <c r="AK653" s="1340" t="s">
        <v>59</v>
      </c>
      <c r="AL653" s="1340" t="s">
        <v>194</v>
      </c>
      <c r="AM653" s="1266"/>
      <c r="AN653" s="1266"/>
      <c r="AO653" s="1266" t="s">
        <v>393</v>
      </c>
      <c r="AP653" s="1266"/>
      <c r="AQ653" s="1248" t="str" cm="1">
        <f t="array" ref="AQ653">IF(AD653="NO FAVORABLE","NO FAVORABLE",IF(SUMPRODUCT(--(TRIM(AF653:AK653)&lt;&gt;"SI"),--(TRIM(AF653:AK653)&lt;&gt;"NA"))&gt;0,"SUBSANAR","APROBADA CR"))</f>
        <v>APROBADA CR</v>
      </c>
      <c r="AR653" s="1280"/>
      <c r="AS653" s="1280"/>
    </row>
    <row r="654" spans="1:45" s="1249" customFormat="1" ht="14.4" x14ac:dyDescent="0.3">
      <c r="A654" s="1048" t="s">
        <v>11462</v>
      </c>
      <c r="B654" s="1049" t="s">
        <v>11463</v>
      </c>
      <c r="C654" s="928">
        <v>1824</v>
      </c>
      <c r="D654" s="1535" t="s">
        <v>45</v>
      </c>
      <c r="E654" s="1049" t="s">
        <v>8597</v>
      </c>
      <c r="F654" s="1049" t="s">
        <v>375</v>
      </c>
      <c r="G654" s="1049" t="s">
        <v>946</v>
      </c>
      <c r="H654" s="1049" t="s">
        <v>4733</v>
      </c>
      <c r="I654" s="1531" t="s">
        <v>12714</v>
      </c>
      <c r="J654" s="944" t="s">
        <v>50</v>
      </c>
      <c r="K654" s="1049">
        <v>1001594004</v>
      </c>
      <c r="L654" s="1050">
        <v>37432</v>
      </c>
      <c r="M654" s="1112">
        <v>23</v>
      </c>
      <c r="N654" s="928" t="s">
        <v>379</v>
      </c>
      <c r="O654" s="1049">
        <v>3148767289</v>
      </c>
      <c r="P654" s="1049" t="s">
        <v>375</v>
      </c>
      <c r="Q654" s="1336" t="s">
        <v>2718</v>
      </c>
      <c r="R654" s="1336" t="s">
        <v>53</v>
      </c>
      <c r="S654" s="1049" t="s">
        <v>54</v>
      </c>
      <c r="T654" s="1049" t="s">
        <v>12713</v>
      </c>
      <c r="U654" s="1049" t="s">
        <v>375</v>
      </c>
      <c r="V654" s="1301" t="s">
        <v>57</v>
      </c>
      <c r="W654" s="1302" t="s">
        <v>626</v>
      </c>
      <c r="X654" s="1251" t="s">
        <v>57</v>
      </c>
      <c r="Y654" s="1051" t="s">
        <v>375</v>
      </c>
      <c r="Z654" s="1051" t="s">
        <v>375</v>
      </c>
      <c r="AA654" s="1051" t="s">
        <v>375</v>
      </c>
      <c r="AB654" s="1051" t="s">
        <v>375</v>
      </c>
      <c r="AC654" s="1337" t="s">
        <v>375</v>
      </c>
      <c r="AD654" s="311" t="s">
        <v>58</v>
      </c>
      <c r="AE654" s="1610"/>
      <c r="AF654" s="321" t="s">
        <v>59</v>
      </c>
      <c r="AG654" s="321" t="s">
        <v>59</v>
      </c>
      <c r="AH654" s="321" t="s">
        <v>59</v>
      </c>
      <c r="AI654" s="321" t="s">
        <v>59</v>
      </c>
      <c r="AJ654" s="321" t="s">
        <v>59</v>
      </c>
      <c r="AK654" s="1266" t="s">
        <v>59</v>
      </c>
      <c r="AL654" s="1266" t="s">
        <v>194</v>
      </c>
      <c r="AM654" s="1609"/>
      <c r="AN654" s="1266"/>
      <c r="AO654" s="1266" t="s">
        <v>393</v>
      </c>
      <c r="AP654" s="1266"/>
      <c r="AQ654" s="1248" t="str" cm="1">
        <f t="array" ref="AQ654">IF(AD654="NO FAVORABLE","NO FAVORABLE",IF(SUMPRODUCT(--(TRIM(AF654:AK654)&lt;&gt;"SI"),--(TRIM(AF654:AK654)&lt;&gt;"NA"))&gt;0,"SUBSANAR","APROBADA CR"))</f>
        <v>APROBADA CR</v>
      </c>
      <c r="AR654" s="1280"/>
      <c r="AS654" s="1280"/>
    </row>
    <row r="655" spans="1:45" s="1249" customFormat="1" ht="14.4" x14ac:dyDescent="0.3">
      <c r="A655" s="1048" t="s">
        <v>11462</v>
      </c>
      <c r="B655" s="1049" t="s">
        <v>11463</v>
      </c>
      <c r="C655" s="1049">
        <v>1825</v>
      </c>
      <c r="D655" s="944" t="s">
        <v>45</v>
      </c>
      <c r="E655" s="1049" t="s">
        <v>12715</v>
      </c>
      <c r="F655" s="1049" t="s">
        <v>375</v>
      </c>
      <c r="G655" s="1049" t="s">
        <v>153</v>
      </c>
      <c r="H655" s="1049" t="s">
        <v>5055</v>
      </c>
      <c r="I655" s="1049" t="s">
        <v>12716</v>
      </c>
      <c r="J655" s="944" t="s">
        <v>50</v>
      </c>
      <c r="K655" s="1049">
        <v>1001591876</v>
      </c>
      <c r="L655" s="1050">
        <v>34286</v>
      </c>
      <c r="M655" s="1112">
        <v>32</v>
      </c>
      <c r="N655" s="928" t="s">
        <v>379</v>
      </c>
      <c r="O655" s="1049">
        <v>3116408132</v>
      </c>
      <c r="P655" s="1049" t="s">
        <v>375</v>
      </c>
      <c r="Q655" s="1336" t="s">
        <v>442</v>
      </c>
      <c r="R655" s="1336" t="s">
        <v>53</v>
      </c>
      <c r="S655" s="1049" t="s">
        <v>54</v>
      </c>
      <c r="T655" s="1049" t="s">
        <v>11786</v>
      </c>
      <c r="U655" s="1049" t="s">
        <v>375</v>
      </c>
      <c r="V655" s="1301" t="s">
        <v>57</v>
      </c>
      <c r="W655" s="1302" t="s">
        <v>626</v>
      </c>
      <c r="X655" s="1251" t="s">
        <v>57</v>
      </c>
      <c r="Y655" s="1051" t="s">
        <v>375</v>
      </c>
      <c r="Z655" s="1051" t="s">
        <v>375</v>
      </c>
      <c r="AA655" s="1051" t="s">
        <v>375</v>
      </c>
      <c r="AB655" s="1051" t="s">
        <v>375</v>
      </c>
      <c r="AC655" s="1337" t="s">
        <v>375</v>
      </c>
      <c r="AD655" s="311" t="s">
        <v>58</v>
      </c>
      <c r="AE655" s="1610"/>
      <c r="AF655" s="1339" t="s">
        <v>59</v>
      </c>
      <c r="AG655" s="1339" t="s">
        <v>59</v>
      </c>
      <c r="AH655" s="1339" t="s">
        <v>59</v>
      </c>
      <c r="AI655" s="1339" t="s">
        <v>59</v>
      </c>
      <c r="AJ655" s="1339" t="s">
        <v>59</v>
      </c>
      <c r="AK655" s="1339" t="s">
        <v>59</v>
      </c>
      <c r="AL655" s="1339" t="s">
        <v>182</v>
      </c>
      <c r="AM655" s="1266"/>
      <c r="AN655" s="1266"/>
      <c r="AO655" s="1266" t="s">
        <v>393</v>
      </c>
      <c r="AP655" s="1266"/>
      <c r="AQ655" s="1248" t="str" cm="1">
        <f t="array" ref="AQ655">IF(AD655="NO FAVORABLE","NO FAVORABLE",IF(SUMPRODUCT(--(TRIM(AF655:AK655)&lt;&gt;"SI"),--(TRIM(AF655:AK655)&lt;&gt;"NA"))&gt;0,"SUBSANAR","APROBADA CR"))</f>
        <v>APROBADA CR</v>
      </c>
      <c r="AR655" s="1280"/>
      <c r="AS655" s="1280"/>
    </row>
    <row r="656" spans="1:45" s="1249" customFormat="1" ht="14.4" x14ac:dyDescent="0.3">
      <c r="A656" s="1048" t="s">
        <v>11462</v>
      </c>
      <c r="B656" s="1049" t="s">
        <v>11463</v>
      </c>
      <c r="C656" s="928">
        <v>1826</v>
      </c>
      <c r="D656" s="1535" t="s">
        <v>45</v>
      </c>
      <c r="E656" s="1049" t="s">
        <v>2754</v>
      </c>
      <c r="F656" s="1049" t="s">
        <v>375</v>
      </c>
      <c r="G656" s="1049" t="s">
        <v>153</v>
      </c>
      <c r="H656" s="1049" t="s">
        <v>5055</v>
      </c>
      <c r="I656" s="1531" t="s">
        <v>12717</v>
      </c>
      <c r="J656" s="944" t="s">
        <v>50</v>
      </c>
      <c r="K656" s="1049">
        <v>1039095198</v>
      </c>
      <c r="L656" s="1050">
        <v>33602</v>
      </c>
      <c r="M656" s="1112">
        <v>34</v>
      </c>
      <c r="N656" s="928" t="s">
        <v>379</v>
      </c>
      <c r="O656" s="1049">
        <v>3206468541</v>
      </c>
      <c r="P656" s="1049" t="s">
        <v>375</v>
      </c>
      <c r="Q656" s="1336" t="s">
        <v>2713</v>
      </c>
      <c r="R656" s="1336" t="s">
        <v>53</v>
      </c>
      <c r="S656" s="1049" t="s">
        <v>54</v>
      </c>
      <c r="T656" s="1049" t="s">
        <v>11786</v>
      </c>
      <c r="U656" s="1049" t="s">
        <v>375</v>
      </c>
      <c r="V656" s="1301" t="s">
        <v>57</v>
      </c>
      <c r="W656" s="1302" t="s">
        <v>626</v>
      </c>
      <c r="X656" s="1251" t="s">
        <v>57</v>
      </c>
      <c r="Y656" s="1051" t="s">
        <v>375</v>
      </c>
      <c r="Z656" s="1051" t="s">
        <v>375</v>
      </c>
      <c r="AA656" s="1051" t="s">
        <v>375</v>
      </c>
      <c r="AB656" s="1051" t="s">
        <v>375</v>
      </c>
      <c r="AC656" s="1337" t="s">
        <v>375</v>
      </c>
      <c r="AD656" s="311" t="s">
        <v>58</v>
      </c>
      <c r="AE656" s="1610"/>
      <c r="AF656" s="1266" t="s">
        <v>59</v>
      </c>
      <c r="AG656" s="1266" t="s">
        <v>59</v>
      </c>
      <c r="AH656" s="1266" t="s">
        <v>59</v>
      </c>
      <c r="AI656" s="1266" t="s">
        <v>59</v>
      </c>
      <c r="AJ656" s="1266" t="s">
        <v>59</v>
      </c>
      <c r="AK656" s="1266" t="s">
        <v>59</v>
      </c>
      <c r="AL656" s="1266" t="s">
        <v>182</v>
      </c>
      <c r="AM656" s="1609"/>
      <c r="AN656" s="1266"/>
      <c r="AO656" s="1266" t="s">
        <v>393</v>
      </c>
      <c r="AP656" s="1266"/>
      <c r="AQ656" s="1248" t="str" cm="1">
        <f t="array" ref="AQ656">IF(AD656="NO FAVORABLE","NO FAVORABLE",IF(SUMPRODUCT(--(TRIM(AF656:AK656)&lt;&gt;"SI"),--(TRIM(AF656:AK656)&lt;&gt;"NA"))&gt;0,"SUBSANAR","APROBADA CR"))</f>
        <v>APROBADA CR</v>
      </c>
      <c r="AR656" s="1280"/>
      <c r="AS656" s="1280"/>
    </row>
    <row r="657" spans="1:45" s="1249" customFormat="1" ht="14.4" x14ac:dyDescent="0.3">
      <c r="A657" s="1048" t="s">
        <v>11462</v>
      </c>
      <c r="B657" s="1049" t="s">
        <v>11463</v>
      </c>
      <c r="C657" s="1049">
        <v>1827</v>
      </c>
      <c r="D657" s="944" t="s">
        <v>45</v>
      </c>
      <c r="E657" s="1049" t="s">
        <v>763</v>
      </c>
      <c r="F657" s="1049" t="s">
        <v>391</v>
      </c>
      <c r="G657" s="1049" t="s">
        <v>2653</v>
      </c>
      <c r="H657" s="1049" t="s">
        <v>2641</v>
      </c>
      <c r="I657" s="1049" t="s">
        <v>12718</v>
      </c>
      <c r="J657" s="944" t="s">
        <v>50</v>
      </c>
      <c r="K657" s="1049">
        <v>1046526817</v>
      </c>
      <c r="L657" s="1050">
        <v>38326</v>
      </c>
      <c r="M657" s="1112">
        <v>21</v>
      </c>
      <c r="N657" s="928" t="s">
        <v>379</v>
      </c>
      <c r="O657" s="1049">
        <v>3234535288</v>
      </c>
      <c r="P657" s="1049" t="s">
        <v>375</v>
      </c>
      <c r="Q657" s="1336" t="s">
        <v>2722</v>
      </c>
      <c r="R657" s="1336" t="s">
        <v>53</v>
      </c>
      <c r="S657" s="1049" t="s">
        <v>54</v>
      </c>
      <c r="T657" s="1049" t="s">
        <v>11786</v>
      </c>
      <c r="U657" s="1049" t="s">
        <v>375</v>
      </c>
      <c r="V657" s="1301" t="s">
        <v>57</v>
      </c>
      <c r="W657" s="1302" t="s">
        <v>626</v>
      </c>
      <c r="X657" s="1251" t="s">
        <v>57</v>
      </c>
      <c r="Y657" s="1051" t="s">
        <v>375</v>
      </c>
      <c r="Z657" s="1051" t="s">
        <v>375</v>
      </c>
      <c r="AA657" s="1051" t="s">
        <v>375</v>
      </c>
      <c r="AB657" s="1051" t="s">
        <v>375</v>
      </c>
      <c r="AC657" s="1337" t="s">
        <v>375</v>
      </c>
      <c r="AD657" s="311" t="s">
        <v>58</v>
      </c>
      <c r="AE657" s="1610"/>
      <c r="AF657" s="1340" t="s">
        <v>59</v>
      </c>
      <c r="AG657" s="1340" t="s">
        <v>59</v>
      </c>
      <c r="AH657" s="1340" t="s">
        <v>59</v>
      </c>
      <c r="AI657" s="1340" t="s">
        <v>59</v>
      </c>
      <c r="AJ657" s="1340" t="s">
        <v>59</v>
      </c>
      <c r="AK657" s="1340" t="s">
        <v>59</v>
      </c>
      <c r="AL657" s="1340" t="s">
        <v>138</v>
      </c>
      <c r="AM657" s="1266"/>
      <c r="AN657" s="1266"/>
      <c r="AO657" s="1266" t="s">
        <v>393</v>
      </c>
      <c r="AP657" s="1266" t="e">
        <v>#N/A</v>
      </c>
      <c r="AQ657" s="1248" t="str" cm="1">
        <f t="array" ref="AQ657">IF(AD657="NO FAVORABLE","NO FAVORABLE",IF(SUMPRODUCT(--(TRIM(AF657:AK657)&lt;&gt;"SI"),--(TRIM(AF657:AK657)&lt;&gt;"NA"))&gt;0,"SUBSANAR","APROBADA CR"))</f>
        <v>APROBADA CR</v>
      </c>
      <c r="AR657" s="1280"/>
      <c r="AS657" s="1280"/>
    </row>
    <row r="658" spans="1:45" s="1249" customFormat="1" ht="14.4" x14ac:dyDescent="0.3">
      <c r="A658" s="1048" t="s">
        <v>11462</v>
      </c>
      <c r="B658" s="1049" t="s">
        <v>11463</v>
      </c>
      <c r="C658" s="1049">
        <v>1829</v>
      </c>
      <c r="D658" s="944" t="s">
        <v>45</v>
      </c>
      <c r="E658" s="1049" t="s">
        <v>6616</v>
      </c>
      <c r="F658" s="1049" t="s">
        <v>316</v>
      </c>
      <c r="G658" s="1049" t="s">
        <v>863</v>
      </c>
      <c r="H658" s="1049" t="s">
        <v>4757</v>
      </c>
      <c r="I658" s="1049" t="s">
        <v>12719</v>
      </c>
      <c r="J658" s="944" t="s">
        <v>50</v>
      </c>
      <c r="K658" s="1049">
        <v>1039096221</v>
      </c>
      <c r="L658" s="1050">
        <v>33944</v>
      </c>
      <c r="M658" s="1112">
        <v>33</v>
      </c>
      <c r="N658" s="928" t="s">
        <v>379</v>
      </c>
      <c r="O658" s="1049">
        <v>3218746149</v>
      </c>
      <c r="P658" s="1049" t="s">
        <v>375</v>
      </c>
      <c r="Q658" s="1336" t="s">
        <v>2718</v>
      </c>
      <c r="R658" s="1336" t="s">
        <v>53</v>
      </c>
      <c r="S658" s="1049" t="s">
        <v>54</v>
      </c>
      <c r="T658" s="1049" t="s">
        <v>12693</v>
      </c>
      <c r="U658" s="1049" t="s">
        <v>375</v>
      </c>
      <c r="V658" s="1301" t="s">
        <v>57</v>
      </c>
      <c r="W658" s="1302" t="s">
        <v>626</v>
      </c>
      <c r="X658" s="1251" t="s">
        <v>57</v>
      </c>
      <c r="Y658" s="1051" t="s">
        <v>375</v>
      </c>
      <c r="Z658" s="1051" t="s">
        <v>375</v>
      </c>
      <c r="AA658" s="1051" t="s">
        <v>375</v>
      </c>
      <c r="AB658" s="1051" t="s">
        <v>375</v>
      </c>
      <c r="AC658" s="1337" t="s">
        <v>375</v>
      </c>
      <c r="AD658" s="311" t="s">
        <v>58</v>
      </c>
      <c r="AE658" s="1610"/>
      <c r="AF658" s="1266" t="s">
        <v>59</v>
      </c>
      <c r="AG658" s="1266" t="s">
        <v>59</v>
      </c>
      <c r="AH658" s="1266" t="s">
        <v>59</v>
      </c>
      <c r="AI658" s="1266" t="s">
        <v>59</v>
      </c>
      <c r="AJ658" s="1266" t="s">
        <v>59</v>
      </c>
      <c r="AK658" s="1266" t="s">
        <v>59</v>
      </c>
      <c r="AL658" s="1266" t="s">
        <v>174</v>
      </c>
      <c r="AM658" s="1266"/>
      <c r="AN658" s="1266"/>
      <c r="AO658" s="1266" t="s">
        <v>393</v>
      </c>
      <c r="AP658" s="1338"/>
      <c r="AQ658" s="1248" t="str" cm="1">
        <f t="array" ref="AQ658">IF(AD658="NO FAVORABLE","NO FAVORABLE",IF(SUMPRODUCT(--(TRIM(AF658:AK658)&lt;&gt;"SI"),--(TRIM(AF658:AK658)&lt;&gt;"NA"))&gt;0,"SUBSANAR","APROBADA CR"))</f>
        <v>APROBADA CR</v>
      </c>
      <c r="AR658" s="1280"/>
      <c r="AS658" s="1280"/>
    </row>
    <row r="659" spans="1:45" s="1249" customFormat="1" ht="14.4" x14ac:dyDescent="0.3">
      <c r="A659" s="1048" t="s">
        <v>11462</v>
      </c>
      <c r="B659" s="1049" t="s">
        <v>11463</v>
      </c>
      <c r="C659" s="928">
        <v>1830</v>
      </c>
      <c r="D659" s="944" t="s">
        <v>45</v>
      </c>
      <c r="E659" s="1049" t="s">
        <v>9213</v>
      </c>
      <c r="F659" s="1049" t="s">
        <v>375</v>
      </c>
      <c r="G659" s="1049" t="s">
        <v>12533</v>
      </c>
      <c r="H659" s="1049" t="s">
        <v>1943</v>
      </c>
      <c r="I659" s="1049" t="s">
        <v>12720</v>
      </c>
      <c r="J659" s="944" t="s">
        <v>50</v>
      </c>
      <c r="K659" s="1049">
        <v>39156867</v>
      </c>
      <c r="L659" s="1050">
        <v>32853</v>
      </c>
      <c r="M659" s="1112">
        <v>62</v>
      </c>
      <c r="N659" s="928" t="s">
        <v>379</v>
      </c>
      <c r="O659" s="1049">
        <v>3117405080</v>
      </c>
      <c r="P659" s="1049" t="s">
        <v>375</v>
      </c>
      <c r="Q659" s="1336" t="s">
        <v>442</v>
      </c>
      <c r="R659" s="1336" t="s">
        <v>53</v>
      </c>
      <c r="S659" s="1049" t="s">
        <v>54</v>
      </c>
      <c r="T659" s="1049" t="s">
        <v>12721</v>
      </c>
      <c r="U659" s="1049" t="s">
        <v>375</v>
      </c>
      <c r="V659" s="1301" t="s">
        <v>57</v>
      </c>
      <c r="W659" s="1302" t="s">
        <v>626</v>
      </c>
      <c r="X659" s="1251" t="s">
        <v>57</v>
      </c>
      <c r="Y659" s="1051" t="s">
        <v>375</v>
      </c>
      <c r="Z659" s="1051" t="s">
        <v>375</v>
      </c>
      <c r="AA659" s="1051" t="s">
        <v>375</v>
      </c>
      <c r="AB659" s="1051" t="s">
        <v>375</v>
      </c>
      <c r="AC659" s="1337" t="s">
        <v>375</v>
      </c>
      <c r="AD659" s="1300" t="s">
        <v>296</v>
      </c>
      <c r="AE659" s="1603" t="s">
        <v>375</v>
      </c>
      <c r="AF659" s="1338" t="s">
        <v>59</v>
      </c>
      <c r="AG659" s="1338" t="s">
        <v>57</v>
      </c>
      <c r="AH659" s="1338" t="s">
        <v>59</v>
      </c>
      <c r="AI659" s="1338" t="s">
        <v>59</v>
      </c>
      <c r="AJ659" s="1338" t="s">
        <v>59</v>
      </c>
      <c r="AK659" s="1338" t="s">
        <v>59</v>
      </c>
      <c r="AL659" s="1338" t="s">
        <v>194</v>
      </c>
      <c r="AM659" s="1266"/>
      <c r="AN659" s="1266" t="s">
        <v>375</v>
      </c>
      <c r="AO659" s="1287" t="s">
        <v>12722</v>
      </c>
      <c r="AP659" s="1263"/>
      <c r="AQ659" s="1858" t="str" cm="1">
        <f t="array" ref="AQ659">IF(AD659="NO FAVORABLE","NO FAVORABLE",IF(SUMPRODUCT(--(TRIM(AF659:AK659)&lt;&gt;"SI"),--(TRIM(AF659:AK659)&lt;&gt;"NA"))&gt;0,"SUBSANAR","APROBADA CR"))</f>
        <v>APROBADA CR</v>
      </c>
      <c r="AR659" s="1280"/>
      <c r="AS659" s="1280"/>
    </row>
    <row r="660" spans="1:45" s="1249" customFormat="1" ht="14.4" x14ac:dyDescent="0.3">
      <c r="A660" s="1048" t="s">
        <v>11462</v>
      </c>
      <c r="B660" s="1049" t="s">
        <v>11463</v>
      </c>
      <c r="C660" s="928">
        <v>1832</v>
      </c>
      <c r="D660" s="944" t="s">
        <v>45</v>
      </c>
      <c r="E660" s="1049" t="s">
        <v>12723</v>
      </c>
      <c r="F660" s="1049" t="s">
        <v>375</v>
      </c>
      <c r="G660" s="1049" t="s">
        <v>4760</v>
      </c>
      <c r="H660" s="1049" t="s">
        <v>5281</v>
      </c>
      <c r="I660" s="1049" t="s">
        <v>12724</v>
      </c>
      <c r="J660" s="944" t="s">
        <v>50</v>
      </c>
      <c r="K660" s="1049">
        <v>1192732923</v>
      </c>
      <c r="L660" s="1050">
        <v>36930</v>
      </c>
      <c r="M660" s="1112">
        <v>24</v>
      </c>
      <c r="N660" s="928" t="s">
        <v>379</v>
      </c>
      <c r="O660" s="1049">
        <v>3145291636</v>
      </c>
      <c r="P660" s="1049" t="s">
        <v>375</v>
      </c>
      <c r="Q660" s="1336" t="s">
        <v>2718</v>
      </c>
      <c r="R660" s="1336" t="s">
        <v>53</v>
      </c>
      <c r="S660" s="1049" t="s">
        <v>54</v>
      </c>
      <c r="T660" s="1049" t="s">
        <v>12592</v>
      </c>
      <c r="U660" s="1049" t="s">
        <v>375</v>
      </c>
      <c r="V660" s="1301" t="s">
        <v>57</v>
      </c>
      <c r="W660" s="1302" t="s">
        <v>626</v>
      </c>
      <c r="X660" s="1251" t="s">
        <v>57</v>
      </c>
      <c r="Y660" s="1051" t="s">
        <v>375</v>
      </c>
      <c r="Z660" s="1051" t="s">
        <v>375</v>
      </c>
      <c r="AA660" s="1051" t="s">
        <v>375</v>
      </c>
      <c r="AB660" s="1051" t="s">
        <v>375</v>
      </c>
      <c r="AC660" s="1337" t="s">
        <v>375</v>
      </c>
      <c r="AD660" s="1272" t="s">
        <v>58</v>
      </c>
      <c r="AE660" s="1742"/>
      <c r="AF660" s="1340" t="s">
        <v>59</v>
      </c>
      <c r="AG660" s="1340" t="s">
        <v>57</v>
      </c>
      <c r="AH660" s="1340" t="s">
        <v>59</v>
      </c>
      <c r="AI660" s="1340" t="s">
        <v>59</v>
      </c>
      <c r="AJ660" s="1340" t="s">
        <v>59</v>
      </c>
      <c r="AK660" s="1340" t="s">
        <v>59</v>
      </c>
      <c r="AL660" s="1340"/>
      <c r="AM660" s="1266"/>
      <c r="AN660" s="1266"/>
      <c r="AO660" s="1266" t="s">
        <v>393</v>
      </c>
      <c r="AP660" s="1340"/>
      <c r="AQ660" s="1859" t="str" cm="1">
        <f t="array" ref="AQ660">IF(AD660="NO FAVORABLE","NO FAVORABLE",IF(SUMPRODUCT(--(TRIM(AF660:AK660)&lt;&gt;"SI"),--(TRIM(AF660:AK660)&lt;&gt;"NA"))&gt;0,"SUBSANAR","APROBADA CR"))</f>
        <v>APROBADA CR</v>
      </c>
      <c r="AR660" s="1280"/>
      <c r="AS660" s="1280"/>
    </row>
    <row r="661" spans="1:45" s="1249" customFormat="1" ht="14.4" x14ac:dyDescent="0.3">
      <c r="A661" s="1048" t="s">
        <v>11462</v>
      </c>
      <c r="B661" s="1049" t="s">
        <v>11463</v>
      </c>
      <c r="C661" s="1049">
        <v>1833</v>
      </c>
      <c r="D661" s="944" t="s">
        <v>45</v>
      </c>
      <c r="E661" s="1049" t="s">
        <v>12725</v>
      </c>
      <c r="F661" s="1049" t="s">
        <v>375</v>
      </c>
      <c r="G661" s="1049" t="s">
        <v>4760</v>
      </c>
      <c r="H661" s="1049" t="s">
        <v>5281</v>
      </c>
      <c r="I661" s="1049" t="s">
        <v>12726</v>
      </c>
      <c r="J661" s="944" t="s">
        <v>50</v>
      </c>
      <c r="K661" s="1049">
        <v>1192732916</v>
      </c>
      <c r="L661" s="1050">
        <v>34597</v>
      </c>
      <c r="M661" s="1112">
        <v>31</v>
      </c>
      <c r="N661" s="928" t="s">
        <v>379</v>
      </c>
      <c r="O661" s="1049">
        <v>3117745864</v>
      </c>
      <c r="P661" s="1049" t="s">
        <v>375</v>
      </c>
      <c r="Q661" s="1336" t="s">
        <v>442</v>
      </c>
      <c r="R661" s="1336" t="s">
        <v>53</v>
      </c>
      <c r="S661" s="1049" t="s">
        <v>54</v>
      </c>
      <c r="T661" s="1049" t="s">
        <v>12592</v>
      </c>
      <c r="U661" s="1049" t="s">
        <v>375</v>
      </c>
      <c r="V661" s="1301" t="s">
        <v>57</v>
      </c>
      <c r="W661" s="1302" t="s">
        <v>626</v>
      </c>
      <c r="X661" s="1251" t="s">
        <v>57</v>
      </c>
      <c r="Y661" s="1051" t="s">
        <v>375</v>
      </c>
      <c r="Z661" s="1051" t="s">
        <v>375</v>
      </c>
      <c r="AA661" s="1051" t="s">
        <v>375</v>
      </c>
      <c r="AB661" s="1051" t="s">
        <v>375</v>
      </c>
      <c r="AC661" s="1337" t="s">
        <v>375</v>
      </c>
      <c r="AD661" s="311" t="s">
        <v>58</v>
      </c>
      <c r="AE661" s="1610"/>
      <c r="AF661" s="1266" t="s">
        <v>59</v>
      </c>
      <c r="AG661" s="1266" t="s">
        <v>59</v>
      </c>
      <c r="AH661" s="1266" t="s">
        <v>59</v>
      </c>
      <c r="AI661" s="1266" t="s">
        <v>59</v>
      </c>
      <c r="AJ661" s="1266" t="s">
        <v>59</v>
      </c>
      <c r="AK661" s="1266" t="s">
        <v>59</v>
      </c>
      <c r="AL661" s="1266"/>
      <c r="AM661" s="1266"/>
      <c r="AN661" s="1266"/>
      <c r="AO661" s="1266" t="s">
        <v>393</v>
      </c>
      <c r="AP661" s="1266"/>
      <c r="AQ661" s="1248" t="str" cm="1">
        <f t="array" ref="AQ661">IF(AD661="NO FAVORABLE","NO FAVORABLE",IF(SUMPRODUCT(--(TRIM(AF661:AK661)&lt;&gt;"SI"),--(TRIM(AF661:AK661)&lt;&gt;"NA"))&gt;0,"SUBSANAR","APROBADA CR"))</f>
        <v>APROBADA CR</v>
      </c>
      <c r="AR661" s="1280"/>
      <c r="AS661" s="1280"/>
    </row>
    <row r="662" spans="1:45" s="1249" customFormat="1" ht="14.4" x14ac:dyDescent="0.3">
      <c r="A662" s="1048" t="s">
        <v>11462</v>
      </c>
      <c r="B662" s="1049" t="s">
        <v>11463</v>
      </c>
      <c r="C662" s="928">
        <v>1836</v>
      </c>
      <c r="D662" s="1535" t="s">
        <v>45</v>
      </c>
      <c r="E662" s="1049" t="s">
        <v>391</v>
      </c>
      <c r="F662" s="1049" t="s">
        <v>537</v>
      </c>
      <c r="G662" s="1049" t="s">
        <v>4760</v>
      </c>
      <c r="H662" s="1049" t="s">
        <v>5281</v>
      </c>
      <c r="I662" s="1531" t="s">
        <v>12727</v>
      </c>
      <c r="J662" s="944" t="s">
        <v>50</v>
      </c>
      <c r="K662" s="1049">
        <v>39157610</v>
      </c>
      <c r="L662" s="1050">
        <v>26916</v>
      </c>
      <c r="M662" s="1112">
        <v>52</v>
      </c>
      <c r="N662" s="928" t="s">
        <v>379</v>
      </c>
      <c r="O662" s="1049">
        <v>3104970919</v>
      </c>
      <c r="P662" s="1049" t="s">
        <v>375</v>
      </c>
      <c r="Q662" s="1336" t="s">
        <v>442</v>
      </c>
      <c r="R662" s="1336" t="s">
        <v>53</v>
      </c>
      <c r="S662" s="1049" t="s">
        <v>54</v>
      </c>
      <c r="T662" s="1049" t="s">
        <v>12728</v>
      </c>
      <c r="U662" s="1049" t="s">
        <v>375</v>
      </c>
      <c r="V662" s="1301" t="s">
        <v>57</v>
      </c>
      <c r="W662" s="1302" t="s">
        <v>626</v>
      </c>
      <c r="X662" s="1251" t="s">
        <v>57</v>
      </c>
      <c r="Y662" s="1051" t="s">
        <v>375</v>
      </c>
      <c r="Z662" s="1051" t="s">
        <v>375</v>
      </c>
      <c r="AA662" s="1051" t="s">
        <v>375</v>
      </c>
      <c r="AB662" s="1051" t="s">
        <v>375</v>
      </c>
      <c r="AC662" s="1337" t="s">
        <v>375</v>
      </c>
      <c r="AD662" s="1272" t="s">
        <v>58</v>
      </c>
      <c r="AE662" s="1742"/>
      <c r="AF662" s="1340" t="s">
        <v>59</v>
      </c>
      <c r="AG662" s="1340" t="s">
        <v>59</v>
      </c>
      <c r="AH662" s="1340" t="s">
        <v>59</v>
      </c>
      <c r="AI662" s="1340" t="s">
        <v>59</v>
      </c>
      <c r="AJ662" s="1340" t="s">
        <v>59</v>
      </c>
      <c r="AK662" s="1340" t="s">
        <v>59</v>
      </c>
      <c r="AL662" s="1340" t="s">
        <v>283</v>
      </c>
      <c r="AM662" s="1609"/>
      <c r="AN662" s="1266"/>
      <c r="AO662" s="1266" t="s">
        <v>393</v>
      </c>
      <c r="AP662" s="1340"/>
      <c r="AQ662" s="1859" t="str" cm="1">
        <f t="array" ref="AQ662">IF(AD662="NO FAVORABLE","NO FAVORABLE",IF(SUMPRODUCT(--(TRIM(AF662:AK662)&lt;&gt;"SI"),--(TRIM(AF662:AK662)&lt;&gt;"NA"))&gt;0,"SUBSANAR","APROBADA CR"))</f>
        <v>APROBADA CR</v>
      </c>
      <c r="AR662" s="1280"/>
      <c r="AS662" s="1280"/>
    </row>
    <row r="663" spans="1:45" s="1249" customFormat="1" ht="14.4" x14ac:dyDescent="0.3">
      <c r="A663" s="1048" t="s">
        <v>11462</v>
      </c>
      <c r="B663" s="1049" t="s">
        <v>11463</v>
      </c>
      <c r="C663" s="1049">
        <v>1837</v>
      </c>
      <c r="D663" s="944" t="s">
        <v>45</v>
      </c>
      <c r="E663" s="1049" t="s">
        <v>2399</v>
      </c>
      <c r="F663" s="1049" t="s">
        <v>2565</v>
      </c>
      <c r="G663" s="1049" t="s">
        <v>685</v>
      </c>
      <c r="H663" s="1049" t="s">
        <v>12408</v>
      </c>
      <c r="I663" s="1049" t="s">
        <v>12729</v>
      </c>
      <c r="J663" s="944" t="s">
        <v>50</v>
      </c>
      <c r="K663" s="1049">
        <v>50926734</v>
      </c>
      <c r="L663" s="1050">
        <v>28813</v>
      </c>
      <c r="M663" s="1112">
        <v>47</v>
      </c>
      <c r="N663" s="928" t="s">
        <v>379</v>
      </c>
      <c r="O663" s="1049">
        <v>3104532320</v>
      </c>
      <c r="P663" s="1049" t="s">
        <v>375</v>
      </c>
      <c r="Q663" s="1336" t="s">
        <v>2718</v>
      </c>
      <c r="R663" s="1336" t="s">
        <v>53</v>
      </c>
      <c r="S663" s="1049" t="s">
        <v>54</v>
      </c>
      <c r="T663" s="1049" t="s">
        <v>12592</v>
      </c>
      <c r="U663" s="1049" t="s">
        <v>375</v>
      </c>
      <c r="V663" s="1301" t="s">
        <v>57</v>
      </c>
      <c r="W663" s="1302" t="s">
        <v>626</v>
      </c>
      <c r="X663" s="1251" t="s">
        <v>57</v>
      </c>
      <c r="Y663" s="1051" t="s">
        <v>375</v>
      </c>
      <c r="Z663" s="1051" t="s">
        <v>375</v>
      </c>
      <c r="AA663" s="1051" t="s">
        <v>375</v>
      </c>
      <c r="AB663" s="1051" t="s">
        <v>375</v>
      </c>
      <c r="AC663" s="1337" t="s">
        <v>375</v>
      </c>
      <c r="AD663" s="1259" t="s">
        <v>58</v>
      </c>
      <c r="AE663" s="1337" t="s">
        <v>375</v>
      </c>
      <c r="AF663" s="1340" t="s">
        <v>59</v>
      </c>
      <c r="AG663" s="1340" t="s">
        <v>59</v>
      </c>
      <c r="AH663" s="1340" t="s">
        <v>59</v>
      </c>
      <c r="AI663" s="1340" t="s">
        <v>59</v>
      </c>
      <c r="AJ663" s="1340" t="s">
        <v>59</v>
      </c>
      <c r="AK663" s="1340" t="s">
        <v>59</v>
      </c>
      <c r="AL663" s="1340" t="s">
        <v>114</v>
      </c>
      <c r="AM663" s="1266"/>
      <c r="AN663" s="1266" t="s">
        <v>375</v>
      </c>
      <c r="AO663" s="1266" t="s">
        <v>12730</v>
      </c>
      <c r="AP663" s="1266"/>
      <c r="AQ663" s="1248" t="str" cm="1">
        <f t="array" ref="AQ663">IF(AD663="NO FAVORABLE","NO FAVORABLE",IF(SUMPRODUCT(--(TRIM(AF663:AK663)&lt;&gt;"SI"),--(TRIM(AF663:AK663)&lt;&gt;"NA"))&gt;0,"SUBSANAR","APROBADA CR"))</f>
        <v>APROBADA CR</v>
      </c>
      <c r="AR663" s="1280"/>
      <c r="AS663" s="1280"/>
    </row>
    <row r="664" spans="1:45" s="1249" customFormat="1" ht="14.4" x14ac:dyDescent="0.3">
      <c r="A664" s="1048" t="s">
        <v>11462</v>
      </c>
      <c r="B664" s="1049" t="s">
        <v>11463</v>
      </c>
      <c r="C664" s="928">
        <v>1838</v>
      </c>
      <c r="D664" s="944" t="s">
        <v>45</v>
      </c>
      <c r="E664" s="1049" t="s">
        <v>1286</v>
      </c>
      <c r="F664" s="1049" t="s">
        <v>1960</v>
      </c>
      <c r="G664" s="1049" t="s">
        <v>2384</v>
      </c>
      <c r="H664" s="1049" t="s">
        <v>2823</v>
      </c>
      <c r="I664" s="1049" t="s">
        <v>12731</v>
      </c>
      <c r="J664" s="944" t="s">
        <v>50</v>
      </c>
      <c r="K664" s="1049">
        <v>1001379791</v>
      </c>
      <c r="L664" s="1050">
        <v>34303</v>
      </c>
      <c r="M664" s="1112">
        <v>32</v>
      </c>
      <c r="N664" s="928" t="s">
        <v>379</v>
      </c>
      <c r="O664" s="1049">
        <v>3218454347</v>
      </c>
      <c r="P664" s="1049" t="s">
        <v>375</v>
      </c>
      <c r="Q664" s="1336" t="s">
        <v>442</v>
      </c>
      <c r="R664" s="1336" t="s">
        <v>53</v>
      </c>
      <c r="S664" s="1049" t="s">
        <v>54</v>
      </c>
      <c r="T664" s="1049" t="s">
        <v>12623</v>
      </c>
      <c r="U664" s="1049" t="s">
        <v>375</v>
      </c>
      <c r="V664" s="1301" t="s">
        <v>57</v>
      </c>
      <c r="W664" s="1302" t="s">
        <v>626</v>
      </c>
      <c r="X664" s="1251" t="s">
        <v>57</v>
      </c>
      <c r="Y664" s="1051" t="s">
        <v>375</v>
      </c>
      <c r="Z664" s="1051" t="s">
        <v>375</v>
      </c>
      <c r="AA664" s="1051" t="s">
        <v>375</v>
      </c>
      <c r="AB664" s="1051" t="s">
        <v>375</v>
      </c>
      <c r="AC664" s="1337" t="s">
        <v>375</v>
      </c>
      <c r="AD664" s="311" t="s">
        <v>58</v>
      </c>
      <c r="AE664" s="1610"/>
      <c r="AF664" s="1266" t="s">
        <v>59</v>
      </c>
      <c r="AG664" s="1266" t="s">
        <v>59</v>
      </c>
      <c r="AH664" s="1266" t="s">
        <v>59</v>
      </c>
      <c r="AI664" s="1266" t="s">
        <v>59</v>
      </c>
      <c r="AJ664" s="1266" t="s">
        <v>59</v>
      </c>
      <c r="AK664" s="1266" t="s">
        <v>59</v>
      </c>
      <c r="AL664" s="1266"/>
      <c r="AM664" s="1266"/>
      <c r="AN664" s="1266"/>
      <c r="AO664" s="1266" t="s">
        <v>393</v>
      </c>
      <c r="AP664" s="1266"/>
      <c r="AQ664" s="1248" t="str" cm="1">
        <f t="array" ref="AQ664">IF(AD664="NO FAVORABLE","NO FAVORABLE",IF(SUMPRODUCT(--(TRIM(AF664:AK664)&lt;&gt;"SI"),--(TRIM(AF664:AK664)&lt;&gt;"NA"))&gt;0,"SUBSANAR","APROBADA CR"))</f>
        <v>APROBADA CR</v>
      </c>
      <c r="AR664" s="1280"/>
      <c r="AS664" s="1280"/>
    </row>
    <row r="665" spans="1:45" s="1249" customFormat="1" ht="14.4" x14ac:dyDescent="0.3">
      <c r="A665" s="1048" t="s">
        <v>11462</v>
      </c>
      <c r="B665" s="1049" t="s">
        <v>11463</v>
      </c>
      <c r="C665" s="928">
        <v>1840</v>
      </c>
      <c r="D665" s="944" t="s">
        <v>45</v>
      </c>
      <c r="E665" s="1049" t="s">
        <v>12732</v>
      </c>
      <c r="F665" s="1049" t="s">
        <v>318</v>
      </c>
      <c r="G665" s="1049" t="s">
        <v>153</v>
      </c>
      <c r="H665" s="1049" t="s">
        <v>2361</v>
      </c>
      <c r="I665" s="1049" t="s">
        <v>12733</v>
      </c>
      <c r="J665" s="944" t="s">
        <v>50</v>
      </c>
      <c r="K665" s="1049">
        <v>39156061</v>
      </c>
      <c r="L665" s="1050">
        <v>22950</v>
      </c>
      <c r="M665" s="1112">
        <v>63</v>
      </c>
      <c r="N665" s="928" t="s">
        <v>379</v>
      </c>
      <c r="O665" s="1049">
        <v>3177118697</v>
      </c>
      <c r="P665" s="1049" t="s">
        <v>375</v>
      </c>
      <c r="Q665" s="1336" t="s">
        <v>2718</v>
      </c>
      <c r="R665" s="1336" t="s">
        <v>53</v>
      </c>
      <c r="S665" s="1049" t="s">
        <v>54</v>
      </c>
      <c r="T665" s="1049" t="s">
        <v>12693</v>
      </c>
      <c r="U665" s="1049" t="s">
        <v>375</v>
      </c>
      <c r="V665" s="1301" t="s">
        <v>57</v>
      </c>
      <c r="W665" s="1302" t="s">
        <v>626</v>
      </c>
      <c r="X665" s="1251" t="s">
        <v>57</v>
      </c>
      <c r="Y665" s="1051" t="s">
        <v>375</v>
      </c>
      <c r="Z665" s="1051" t="s">
        <v>375</v>
      </c>
      <c r="AA665" s="1051" t="s">
        <v>375</v>
      </c>
      <c r="AB665" s="1051" t="s">
        <v>375</v>
      </c>
      <c r="AC665" s="1337" t="s">
        <v>375</v>
      </c>
      <c r="AD665" s="1259" t="s">
        <v>58</v>
      </c>
      <c r="AE665" s="1337" t="s">
        <v>375</v>
      </c>
      <c r="AF665" s="1338" t="s">
        <v>59</v>
      </c>
      <c r="AG665" s="1338" t="s">
        <v>57</v>
      </c>
      <c r="AH665" s="1338" t="s">
        <v>59</v>
      </c>
      <c r="AI665" s="1338" t="s">
        <v>59</v>
      </c>
      <c r="AJ665" s="1338" t="s">
        <v>59</v>
      </c>
      <c r="AK665" s="1338" t="s">
        <v>59</v>
      </c>
      <c r="AL665" s="1338" t="s">
        <v>194</v>
      </c>
      <c r="AM665" s="1266"/>
      <c r="AN665" s="1266" t="s">
        <v>375</v>
      </c>
      <c r="AO665" s="1266" t="s">
        <v>12734</v>
      </c>
      <c r="AP665" s="1266"/>
      <c r="AQ665" s="1248" t="str" cm="1">
        <f t="array" ref="AQ665">IF(AD665="NO FAVORABLE","NO FAVORABLE",IF(SUMPRODUCT(--(TRIM(AF665:AK665)&lt;&gt;"SI"),--(TRIM(AF665:AK665)&lt;&gt;"NA"))&gt;0,"SUBSANAR","APROBADA CR"))</f>
        <v>APROBADA CR</v>
      </c>
      <c r="AR665" s="1280"/>
      <c r="AS665" s="1280"/>
    </row>
    <row r="666" spans="1:45" s="1249" customFormat="1" ht="14.4" x14ac:dyDescent="0.3">
      <c r="A666" s="1048" t="s">
        <v>11462</v>
      </c>
      <c r="B666" s="1049" t="s">
        <v>11463</v>
      </c>
      <c r="C666" s="1049">
        <v>1841</v>
      </c>
      <c r="D666" s="1535" t="s">
        <v>45</v>
      </c>
      <c r="E666" s="1049" t="s">
        <v>62</v>
      </c>
      <c r="F666" s="1049" t="s">
        <v>943</v>
      </c>
      <c r="G666" s="1049" t="s">
        <v>5387</v>
      </c>
      <c r="H666" s="1049" t="s">
        <v>7307</v>
      </c>
      <c r="I666" s="1531" t="s">
        <v>12735</v>
      </c>
      <c r="J666" s="944" t="s">
        <v>50</v>
      </c>
      <c r="K666" s="1049">
        <v>1041256437</v>
      </c>
      <c r="L666" s="1050">
        <v>31572</v>
      </c>
      <c r="M666" s="1112">
        <v>39</v>
      </c>
      <c r="N666" s="928" t="s">
        <v>379</v>
      </c>
      <c r="O666" s="1049">
        <v>3216443578</v>
      </c>
      <c r="P666" s="1049" t="s">
        <v>375</v>
      </c>
      <c r="Q666" s="1336" t="s">
        <v>442</v>
      </c>
      <c r="R666" s="1336" t="s">
        <v>53</v>
      </c>
      <c r="S666" s="1049" t="s">
        <v>54</v>
      </c>
      <c r="T666" s="1049" t="s">
        <v>12592</v>
      </c>
      <c r="U666" s="1049" t="s">
        <v>375</v>
      </c>
      <c r="V666" s="1301" t="s">
        <v>57</v>
      </c>
      <c r="W666" s="1302" t="s">
        <v>626</v>
      </c>
      <c r="X666" s="1251" t="s">
        <v>57</v>
      </c>
      <c r="Y666" s="1051" t="s">
        <v>375</v>
      </c>
      <c r="Z666" s="1051" t="s">
        <v>375</v>
      </c>
      <c r="AA666" s="1051" t="s">
        <v>375</v>
      </c>
      <c r="AB666" s="1051" t="s">
        <v>375</v>
      </c>
      <c r="AC666" s="1337" t="s">
        <v>375</v>
      </c>
      <c r="AD666" s="311" t="s">
        <v>58</v>
      </c>
      <c r="AE666" s="1610"/>
      <c r="AF666" s="1266" t="s">
        <v>59</v>
      </c>
      <c r="AG666" s="1266" t="s">
        <v>59</v>
      </c>
      <c r="AH666" s="1266" t="s">
        <v>59</v>
      </c>
      <c r="AI666" s="1266" t="s">
        <v>59</v>
      </c>
      <c r="AJ666" s="1266" t="s">
        <v>59</v>
      </c>
      <c r="AK666" s="1266" t="s">
        <v>59</v>
      </c>
      <c r="AL666" s="1266" t="s">
        <v>138</v>
      </c>
      <c r="AM666" s="1609"/>
      <c r="AN666" s="1266"/>
      <c r="AO666" s="1266" t="s">
        <v>393</v>
      </c>
      <c r="AP666" s="1247" t="e">
        <v>#N/A</v>
      </c>
      <c r="AQ666" s="1248" t="str" cm="1">
        <f t="array" ref="AQ666">IF(AD666="NO FAVORABLE","NO FAVORABLE",IF(SUMPRODUCT(--(TRIM(AF666:AK666)&lt;&gt;"SI"),--(TRIM(AF666:AK666)&lt;&gt;"NA"))&gt;0,"SUBSANAR","APROBADA CR"))</f>
        <v>APROBADA CR</v>
      </c>
      <c r="AR666" s="1280"/>
      <c r="AS666" s="1280"/>
    </row>
    <row r="667" spans="1:45" s="1249" customFormat="1" ht="14.4" x14ac:dyDescent="0.3">
      <c r="A667" s="1048" t="s">
        <v>11462</v>
      </c>
      <c r="B667" s="1049" t="s">
        <v>11463</v>
      </c>
      <c r="C667" s="928">
        <v>1842</v>
      </c>
      <c r="D667" s="944" t="s">
        <v>45</v>
      </c>
      <c r="E667" s="1049" t="s">
        <v>7221</v>
      </c>
      <c r="F667" s="1049" t="s">
        <v>375</v>
      </c>
      <c r="G667" s="1049" t="s">
        <v>553</v>
      </c>
      <c r="H667" s="1049" t="s">
        <v>7283</v>
      </c>
      <c r="I667" s="1049" t="s">
        <v>12736</v>
      </c>
      <c r="J667" s="944" t="s">
        <v>50</v>
      </c>
      <c r="K667" s="1049">
        <v>1039092641</v>
      </c>
      <c r="L667" s="1050">
        <v>27102</v>
      </c>
      <c r="M667" s="1112">
        <v>51</v>
      </c>
      <c r="N667" s="928" t="s">
        <v>379</v>
      </c>
      <c r="O667" s="1049">
        <v>3108310668</v>
      </c>
      <c r="P667" s="1049" t="s">
        <v>375</v>
      </c>
      <c r="Q667" s="1336" t="s">
        <v>2722</v>
      </c>
      <c r="R667" s="1336" t="s">
        <v>53</v>
      </c>
      <c r="S667" s="1049" t="s">
        <v>54</v>
      </c>
      <c r="T667" s="1049" t="s">
        <v>12592</v>
      </c>
      <c r="U667" s="1049" t="s">
        <v>375</v>
      </c>
      <c r="V667" s="1301" t="s">
        <v>57</v>
      </c>
      <c r="W667" s="1302" t="s">
        <v>626</v>
      </c>
      <c r="X667" s="1251" t="s">
        <v>57</v>
      </c>
      <c r="Y667" s="1051" t="s">
        <v>375</v>
      </c>
      <c r="Z667" s="1051" t="s">
        <v>375</v>
      </c>
      <c r="AA667" s="1051" t="s">
        <v>375</v>
      </c>
      <c r="AB667" s="1051" t="s">
        <v>375</v>
      </c>
      <c r="AC667" s="1337" t="s">
        <v>375</v>
      </c>
      <c r="AD667" s="311" t="s">
        <v>58</v>
      </c>
      <c r="AE667" s="1610"/>
      <c r="AF667" s="1340" t="s">
        <v>59</v>
      </c>
      <c r="AG667" s="1340" t="s">
        <v>57</v>
      </c>
      <c r="AH667" s="1340" t="s">
        <v>59</v>
      </c>
      <c r="AI667" s="1340" t="s">
        <v>59</v>
      </c>
      <c r="AJ667" s="1340" t="s">
        <v>59</v>
      </c>
      <c r="AK667" s="1340" t="s">
        <v>59</v>
      </c>
      <c r="AL667" s="1340" t="s">
        <v>138</v>
      </c>
      <c r="AM667" s="1266"/>
      <c r="AN667" s="1266"/>
      <c r="AO667" s="1266" t="s">
        <v>393</v>
      </c>
      <c r="AP667" s="1266"/>
      <c r="AQ667" s="1248" t="str" cm="1">
        <f t="array" ref="AQ667">IF(AD667="NO FAVORABLE","NO FAVORABLE",IF(SUMPRODUCT(--(TRIM(AF667:AK667)&lt;&gt;"SI"),--(TRIM(AF667:AK667)&lt;&gt;"NA"))&gt;0,"SUBSANAR","APROBADA CR"))</f>
        <v>APROBADA CR</v>
      </c>
      <c r="AR667" s="1280"/>
      <c r="AS667" s="1280"/>
    </row>
    <row r="668" spans="1:45" s="1249" customFormat="1" ht="14.4" x14ac:dyDescent="0.3">
      <c r="A668" s="1048" t="s">
        <v>11462</v>
      </c>
      <c r="B668" s="1049" t="s">
        <v>11463</v>
      </c>
      <c r="C668" s="928">
        <v>1844</v>
      </c>
      <c r="D668" s="1535" t="s">
        <v>45</v>
      </c>
      <c r="E668" s="1049" t="s">
        <v>7537</v>
      </c>
      <c r="F668" s="1049" t="s">
        <v>375</v>
      </c>
      <c r="G668" s="1049" t="s">
        <v>9038</v>
      </c>
      <c r="H668" s="1049" t="s">
        <v>1942</v>
      </c>
      <c r="I668" s="1531" t="s">
        <v>12737</v>
      </c>
      <c r="J668" s="944" t="s">
        <v>50</v>
      </c>
      <c r="K668" s="1049">
        <v>1039081698</v>
      </c>
      <c r="L668" s="1050">
        <v>31585</v>
      </c>
      <c r="M668" s="1112">
        <v>39</v>
      </c>
      <c r="N668" s="928" t="s">
        <v>379</v>
      </c>
      <c r="O668" s="1049">
        <v>3117587128</v>
      </c>
      <c r="P668" s="1049" t="s">
        <v>375</v>
      </c>
      <c r="Q668" s="1336" t="s">
        <v>2713</v>
      </c>
      <c r="R668" s="1336" t="s">
        <v>53</v>
      </c>
      <c r="S668" s="1049" t="s">
        <v>54</v>
      </c>
      <c r="T668" s="1049" t="s">
        <v>12738</v>
      </c>
      <c r="U668" s="1049" t="s">
        <v>375</v>
      </c>
      <c r="V668" s="1301" t="s">
        <v>57</v>
      </c>
      <c r="W668" s="1302" t="s">
        <v>626</v>
      </c>
      <c r="X668" s="1251" t="s">
        <v>57</v>
      </c>
      <c r="Y668" s="1051" t="s">
        <v>375</v>
      </c>
      <c r="Z668" s="1051" t="s">
        <v>375</v>
      </c>
      <c r="AA668" s="1051" t="s">
        <v>375</v>
      </c>
      <c r="AB668" s="1051" t="s">
        <v>375</v>
      </c>
      <c r="AC668" s="1337" t="s">
        <v>375</v>
      </c>
      <c r="AD668" s="311" t="s">
        <v>58</v>
      </c>
      <c r="AE668" s="1610"/>
      <c r="AF668" s="1266" t="s">
        <v>59</v>
      </c>
      <c r="AG668" s="1266" t="s">
        <v>59</v>
      </c>
      <c r="AH668" s="1266" t="s">
        <v>59</v>
      </c>
      <c r="AI668" s="1266" t="s">
        <v>59</v>
      </c>
      <c r="AJ668" s="1266" t="s">
        <v>59</v>
      </c>
      <c r="AK668" s="1266" t="s">
        <v>59</v>
      </c>
      <c r="AL668" s="1266" t="s">
        <v>114</v>
      </c>
      <c r="AM668" s="1609"/>
      <c r="AN668" s="1266"/>
      <c r="AO668" s="1266" t="s">
        <v>393</v>
      </c>
      <c r="AP668" s="1247"/>
      <c r="AQ668" s="1248" t="str" cm="1">
        <f t="array" ref="AQ668">IF(AD668="NO FAVORABLE","NO FAVORABLE",IF(SUMPRODUCT(--(TRIM(AF668:AK668)&lt;&gt;"SI"),--(TRIM(AF668:AK668)&lt;&gt;"NA"))&gt;0,"SUBSANAR","APROBADA CR"))</f>
        <v>APROBADA CR</v>
      </c>
      <c r="AR668" s="1280"/>
      <c r="AS668" s="1280"/>
    </row>
    <row r="669" spans="1:45" s="1249" customFormat="1" ht="14.4" x14ac:dyDescent="0.3">
      <c r="A669" s="1048" t="s">
        <v>11462</v>
      </c>
      <c r="B669" s="1049" t="s">
        <v>11463</v>
      </c>
      <c r="C669" s="1049">
        <v>1845</v>
      </c>
      <c r="D669" s="944" t="s">
        <v>45</v>
      </c>
      <c r="E669" s="1049" t="s">
        <v>9825</v>
      </c>
      <c r="F669" s="1049" t="s">
        <v>316</v>
      </c>
      <c r="G669" s="1049" t="s">
        <v>7508</v>
      </c>
      <c r="H669" s="1049" t="s">
        <v>9472</v>
      </c>
      <c r="I669" s="1049" t="s">
        <v>12739</v>
      </c>
      <c r="J669" s="944" t="s">
        <v>50</v>
      </c>
      <c r="K669" s="1049">
        <v>1039096154</v>
      </c>
      <c r="L669" s="1050">
        <v>34184</v>
      </c>
      <c r="M669" s="1112">
        <v>32</v>
      </c>
      <c r="N669" s="928" t="s">
        <v>379</v>
      </c>
      <c r="O669" s="1049">
        <v>3148481208</v>
      </c>
      <c r="P669" s="1049" t="s">
        <v>375</v>
      </c>
      <c r="Q669" s="1336" t="s">
        <v>442</v>
      </c>
      <c r="R669" s="1336" t="s">
        <v>53</v>
      </c>
      <c r="S669" s="1049" t="s">
        <v>54</v>
      </c>
      <c r="T669" s="1049" t="s">
        <v>12592</v>
      </c>
      <c r="U669" s="1049" t="s">
        <v>375</v>
      </c>
      <c r="V669" s="1301" t="s">
        <v>57</v>
      </c>
      <c r="W669" s="1302" t="s">
        <v>626</v>
      </c>
      <c r="X669" s="1251" t="s">
        <v>57</v>
      </c>
      <c r="Y669" s="1051" t="s">
        <v>375</v>
      </c>
      <c r="Z669" s="1051" t="s">
        <v>375</v>
      </c>
      <c r="AA669" s="1051" t="s">
        <v>375</v>
      </c>
      <c r="AB669" s="1051" t="s">
        <v>375</v>
      </c>
      <c r="AC669" s="1337" t="s">
        <v>375</v>
      </c>
      <c r="AD669" s="1259" t="s">
        <v>58</v>
      </c>
      <c r="AE669" s="1337" t="s">
        <v>375</v>
      </c>
      <c r="AF669" s="1340" t="s">
        <v>59</v>
      </c>
      <c r="AG669" s="1340" t="s">
        <v>57</v>
      </c>
      <c r="AH669" s="1340" t="s">
        <v>59</v>
      </c>
      <c r="AI669" s="1340" t="s">
        <v>59</v>
      </c>
      <c r="AJ669" s="1340" t="s">
        <v>59</v>
      </c>
      <c r="AK669" s="1340" t="s">
        <v>59</v>
      </c>
      <c r="AL669" s="1340" t="s">
        <v>375</v>
      </c>
      <c r="AM669" s="1266"/>
      <c r="AN669" s="1266" t="s">
        <v>375</v>
      </c>
      <c r="AO669" s="1266" t="s">
        <v>12740</v>
      </c>
      <c r="AP669" s="1266"/>
      <c r="AQ669" s="1248" t="str" cm="1">
        <f t="array" ref="AQ669">IF(AD669="NO FAVORABLE","NO FAVORABLE",IF(SUMPRODUCT(--(TRIM(AF669:AK669)&lt;&gt;"SI"),--(TRIM(AF669:AK669)&lt;&gt;"NA"))&gt;0,"SUBSANAR","APROBADA CR"))</f>
        <v>APROBADA CR</v>
      </c>
      <c r="AR669" s="1280"/>
      <c r="AS669" s="1280"/>
    </row>
    <row r="670" spans="1:45" s="1249" customFormat="1" ht="14.4" x14ac:dyDescent="0.3">
      <c r="A670" s="1048" t="s">
        <v>11462</v>
      </c>
      <c r="B670" s="1049" t="s">
        <v>11463</v>
      </c>
      <c r="C670" s="928">
        <v>1846</v>
      </c>
      <c r="D670" s="944" t="s">
        <v>45</v>
      </c>
      <c r="E670" s="1049" t="s">
        <v>799</v>
      </c>
      <c r="F670" s="1049" t="s">
        <v>101</v>
      </c>
      <c r="G670" s="1049" t="s">
        <v>9414</v>
      </c>
      <c r="H670" s="1049" t="s">
        <v>2330</v>
      </c>
      <c r="I670" s="1049" t="s">
        <v>12741</v>
      </c>
      <c r="J670" s="944" t="s">
        <v>50</v>
      </c>
      <c r="K670" s="1049">
        <v>1039096132</v>
      </c>
      <c r="L670" s="1050">
        <v>34156</v>
      </c>
      <c r="M670" s="1112">
        <v>32</v>
      </c>
      <c r="N670" s="928" t="s">
        <v>379</v>
      </c>
      <c r="O670" s="1049">
        <v>3114535264</v>
      </c>
      <c r="P670" s="1341" t="s">
        <v>12742</v>
      </c>
      <c r="Q670" s="1336" t="s">
        <v>2729</v>
      </c>
      <c r="R670" s="1336" t="s">
        <v>53</v>
      </c>
      <c r="S670" s="1049" t="s">
        <v>8660</v>
      </c>
      <c r="T670" s="1049" t="s">
        <v>11478</v>
      </c>
      <c r="U670" s="1049" t="s">
        <v>375</v>
      </c>
      <c r="V670" s="1301" t="s">
        <v>57</v>
      </c>
      <c r="W670" s="1302" t="s">
        <v>626</v>
      </c>
      <c r="X670" s="1251" t="s">
        <v>57</v>
      </c>
      <c r="Y670" s="1051" t="s">
        <v>375</v>
      </c>
      <c r="Z670" s="1051" t="s">
        <v>375</v>
      </c>
      <c r="AA670" s="1051" t="s">
        <v>375</v>
      </c>
      <c r="AB670" s="1051" t="s">
        <v>375</v>
      </c>
      <c r="AC670" s="1337" t="s">
        <v>375</v>
      </c>
      <c r="AD670" s="1259" t="s">
        <v>58</v>
      </c>
      <c r="AE670" s="1337" t="s">
        <v>375</v>
      </c>
      <c r="AF670" s="1266" t="s">
        <v>59</v>
      </c>
      <c r="AG670" s="1266" t="s">
        <v>59</v>
      </c>
      <c r="AH670" s="1266" t="s">
        <v>59</v>
      </c>
      <c r="AI670" s="1266" t="s">
        <v>59</v>
      </c>
      <c r="AJ670" s="1266" t="s">
        <v>59</v>
      </c>
      <c r="AK670" s="1266" t="s">
        <v>59</v>
      </c>
      <c r="AL670" s="1266" t="s">
        <v>165</v>
      </c>
      <c r="AM670" s="1266"/>
      <c r="AN670" s="1266" t="s">
        <v>375</v>
      </c>
      <c r="AO670" s="1266" t="s">
        <v>12743</v>
      </c>
      <c r="AP670" s="1266" t="e">
        <v>#N/A</v>
      </c>
      <c r="AQ670" s="1248" t="str" cm="1">
        <f t="array" ref="AQ670">IF(AD670="NO FAVORABLE","NO FAVORABLE",IF(SUMPRODUCT(--(TRIM(AF670:AK670)&lt;&gt;"SI"),--(TRIM(AF670:AK670)&lt;&gt;"NA"))&gt;0,"SUBSANAR","APROBADA CR"))</f>
        <v>APROBADA CR</v>
      </c>
      <c r="AR670" s="1280"/>
      <c r="AS670" s="1280"/>
    </row>
    <row r="671" spans="1:45" s="1249" customFormat="1" ht="14.4" x14ac:dyDescent="0.3">
      <c r="A671" s="1048" t="s">
        <v>11462</v>
      </c>
      <c r="B671" s="1049" t="s">
        <v>11463</v>
      </c>
      <c r="C671" s="1049">
        <v>1847</v>
      </c>
      <c r="D671" s="944" t="s">
        <v>45</v>
      </c>
      <c r="E671" s="1049" t="s">
        <v>7681</v>
      </c>
      <c r="F671" s="1049" t="s">
        <v>316</v>
      </c>
      <c r="G671" s="1049" t="s">
        <v>1653</v>
      </c>
      <c r="H671" s="1049" t="s">
        <v>4905</v>
      </c>
      <c r="I671" s="1049" t="s">
        <v>12744</v>
      </c>
      <c r="J671" s="944" t="s">
        <v>50</v>
      </c>
      <c r="K671" s="1049">
        <v>1148146209</v>
      </c>
      <c r="L671" s="1050">
        <v>36319</v>
      </c>
      <c r="M671" s="1280">
        <v>26</v>
      </c>
      <c r="N671" s="1280" t="s">
        <v>379</v>
      </c>
      <c r="O671" s="1280">
        <v>3223700377</v>
      </c>
      <c r="P671" s="1280"/>
      <c r="Q671" s="1279" t="s">
        <v>2722</v>
      </c>
      <c r="R671" s="1336" t="s">
        <v>53</v>
      </c>
      <c r="S671" s="1049" t="s">
        <v>54</v>
      </c>
      <c r="T671" s="1049" t="s">
        <v>11495</v>
      </c>
      <c r="U671" s="1049" t="s">
        <v>375</v>
      </c>
      <c r="V671" s="1301" t="s">
        <v>57</v>
      </c>
      <c r="W671" s="1302" t="s">
        <v>626</v>
      </c>
      <c r="X671" s="1251" t="s">
        <v>57</v>
      </c>
      <c r="Y671" s="1051" t="s">
        <v>375</v>
      </c>
      <c r="Z671" s="1051" t="s">
        <v>375</v>
      </c>
      <c r="AA671" s="1051" t="s">
        <v>375</v>
      </c>
      <c r="AB671" s="1051" t="s">
        <v>375</v>
      </c>
      <c r="AC671" s="1337" t="s">
        <v>375</v>
      </c>
      <c r="AD671" s="311" t="s">
        <v>58</v>
      </c>
      <c r="AE671" s="1610"/>
      <c r="AF671" s="1338" t="s">
        <v>59</v>
      </c>
      <c r="AG671" s="1338" t="s">
        <v>57</v>
      </c>
      <c r="AH671" s="1338" t="s">
        <v>59</v>
      </c>
      <c r="AI671" s="1338" t="s">
        <v>59</v>
      </c>
      <c r="AJ671" s="1338" t="s">
        <v>59</v>
      </c>
      <c r="AK671" s="1338" t="s">
        <v>59</v>
      </c>
      <c r="AL671" s="1338"/>
      <c r="AM671" s="1266"/>
      <c r="AN671" s="1266"/>
      <c r="AO671" s="1266" t="s">
        <v>393</v>
      </c>
      <c r="AP671" s="1266"/>
      <c r="AQ671" s="1248" t="str" cm="1">
        <f t="array" ref="AQ671">IF(AD671="NO FAVORABLE","NO FAVORABLE",IF(SUMPRODUCT(--(TRIM(AF671:AK671)&lt;&gt;"SI"),--(TRIM(AF671:AK671)&lt;&gt;"NA"))&gt;0,"SUBSANAR","APROBADA CR"))</f>
        <v>APROBADA CR</v>
      </c>
      <c r="AR671" s="1280"/>
      <c r="AS671" s="1280"/>
    </row>
    <row r="672" spans="1:45" s="1249" customFormat="1" ht="14.4" x14ac:dyDescent="0.3">
      <c r="A672" s="1048" t="s">
        <v>11462</v>
      </c>
      <c r="B672" s="1049" t="s">
        <v>11463</v>
      </c>
      <c r="C672" s="928">
        <v>1848</v>
      </c>
      <c r="D672" s="1535" t="s">
        <v>45</v>
      </c>
      <c r="E672" s="1049" t="s">
        <v>10685</v>
      </c>
      <c r="F672" s="1049" t="s">
        <v>375</v>
      </c>
      <c r="G672" s="1049" t="s">
        <v>1564</v>
      </c>
      <c r="H672" s="1049" t="s">
        <v>1942</v>
      </c>
      <c r="I672" s="1531" t="s">
        <v>12745</v>
      </c>
      <c r="J672" s="944" t="s">
        <v>50</v>
      </c>
      <c r="K672" s="1049">
        <v>1039097815</v>
      </c>
      <c r="L672" s="1050">
        <v>34591</v>
      </c>
      <c r="M672" s="1112">
        <v>31</v>
      </c>
      <c r="N672" s="928" t="s">
        <v>379</v>
      </c>
      <c r="O672" s="1112">
        <v>3225663745</v>
      </c>
      <c r="P672" s="1112" t="s">
        <v>375</v>
      </c>
      <c r="Q672" s="1336" t="s">
        <v>442</v>
      </c>
      <c r="R672" s="1336" t="s">
        <v>53</v>
      </c>
      <c r="S672" s="1049" t="s">
        <v>54</v>
      </c>
      <c r="T672" s="1049" t="s">
        <v>12746</v>
      </c>
      <c r="U672" s="1049" t="s">
        <v>375</v>
      </c>
      <c r="V672" s="1301" t="s">
        <v>57</v>
      </c>
      <c r="W672" s="1302" t="s">
        <v>626</v>
      </c>
      <c r="X672" s="1251" t="s">
        <v>57</v>
      </c>
      <c r="Y672" s="1051" t="s">
        <v>375</v>
      </c>
      <c r="Z672" s="1051" t="s">
        <v>375</v>
      </c>
      <c r="AA672" s="1051" t="s">
        <v>375</v>
      </c>
      <c r="AB672" s="1051" t="s">
        <v>375</v>
      </c>
      <c r="AC672" s="1337" t="s">
        <v>375</v>
      </c>
      <c r="AD672" s="311" t="s">
        <v>58</v>
      </c>
      <c r="AE672" s="1610"/>
      <c r="AF672" s="1266" t="s">
        <v>59</v>
      </c>
      <c r="AG672" s="1266" t="s">
        <v>59</v>
      </c>
      <c r="AH672" s="1266" t="s">
        <v>59</v>
      </c>
      <c r="AI672" s="1266" t="s">
        <v>59</v>
      </c>
      <c r="AJ672" s="1266" t="s">
        <v>59</v>
      </c>
      <c r="AK672" s="1266" t="s">
        <v>59</v>
      </c>
      <c r="AL672" s="1266" t="s">
        <v>70</v>
      </c>
      <c r="AM672" s="1609"/>
      <c r="AN672" s="1266"/>
      <c r="AO672" s="1266" t="s">
        <v>393</v>
      </c>
      <c r="AP672" s="1247"/>
      <c r="AQ672" s="1248" t="str" cm="1">
        <f t="array" ref="AQ672">IF(AD672="NO FAVORABLE","NO FAVORABLE",IF(SUMPRODUCT(--(TRIM(AF672:AK672)&lt;&gt;"SI"),--(TRIM(AF672:AK672)&lt;&gt;"NA"))&gt;0,"SUBSANAR","APROBADA CR"))</f>
        <v>APROBADA CR</v>
      </c>
      <c r="AR672" s="1280"/>
      <c r="AS672" s="1280"/>
    </row>
    <row r="673" spans="1:45" s="1249" customFormat="1" ht="14.4" x14ac:dyDescent="0.3">
      <c r="A673" s="1048" t="s">
        <v>11462</v>
      </c>
      <c r="B673" s="1049" t="s">
        <v>11463</v>
      </c>
      <c r="C673" s="1049">
        <v>1849</v>
      </c>
      <c r="D673" s="944" t="s">
        <v>45</v>
      </c>
      <c r="E673" s="1049" t="s">
        <v>199</v>
      </c>
      <c r="F673" s="1049" t="s">
        <v>3408</v>
      </c>
      <c r="G673" s="1049" t="s">
        <v>12747</v>
      </c>
      <c r="H673" s="1049" t="s">
        <v>1504</v>
      </c>
      <c r="I673" s="1049" t="s">
        <v>12748</v>
      </c>
      <c r="J673" s="944" t="s">
        <v>50</v>
      </c>
      <c r="K673" s="1049">
        <v>1073972785</v>
      </c>
      <c r="L673" s="1050">
        <v>30950</v>
      </c>
      <c r="M673" s="1112">
        <v>41</v>
      </c>
      <c r="N673" s="928" t="s">
        <v>379</v>
      </c>
      <c r="O673" s="1049">
        <v>3225663745</v>
      </c>
      <c r="P673" s="1049" t="s">
        <v>375</v>
      </c>
      <c r="Q673" s="1336" t="s">
        <v>2722</v>
      </c>
      <c r="R673" s="1336" t="s">
        <v>53</v>
      </c>
      <c r="S673" s="1049" t="s">
        <v>54</v>
      </c>
      <c r="T673" s="1049" t="s">
        <v>12623</v>
      </c>
      <c r="U673" s="1049" t="s">
        <v>375</v>
      </c>
      <c r="V673" s="1301" t="s">
        <v>57</v>
      </c>
      <c r="W673" s="1302" t="s">
        <v>626</v>
      </c>
      <c r="X673" s="1251" t="s">
        <v>57</v>
      </c>
      <c r="Y673" s="1051" t="s">
        <v>375</v>
      </c>
      <c r="Z673" s="1051" t="s">
        <v>375</v>
      </c>
      <c r="AA673" s="1051" t="s">
        <v>375</v>
      </c>
      <c r="AB673" s="1051" t="s">
        <v>375</v>
      </c>
      <c r="AC673" s="1337" t="s">
        <v>375</v>
      </c>
      <c r="AD673" s="311" t="s">
        <v>58</v>
      </c>
      <c r="AE673" s="1610"/>
      <c r="AF673" s="1340" t="s">
        <v>59</v>
      </c>
      <c r="AG673" s="1340" t="s">
        <v>57</v>
      </c>
      <c r="AH673" s="1340" t="s">
        <v>59</v>
      </c>
      <c r="AI673" s="1340" t="s">
        <v>59</v>
      </c>
      <c r="AJ673" s="1340" t="s">
        <v>59</v>
      </c>
      <c r="AK673" s="1340" t="s">
        <v>59</v>
      </c>
      <c r="AL673" s="1340"/>
      <c r="AM673" s="1266"/>
      <c r="AN673" s="1266"/>
      <c r="AO673" s="1266" t="s">
        <v>393</v>
      </c>
      <c r="AP673" s="1266"/>
      <c r="AQ673" s="1248" t="str" cm="1">
        <f t="array" ref="AQ673">IF(AD673="NO FAVORABLE","NO FAVORABLE",IF(SUMPRODUCT(--(TRIM(AF673:AK673)&lt;&gt;"SI"),--(TRIM(AF673:AK673)&lt;&gt;"NA"))&gt;0,"SUBSANAR","APROBADA CR"))</f>
        <v>APROBADA CR</v>
      </c>
      <c r="AR673" s="1280"/>
      <c r="AS673" s="1280"/>
    </row>
    <row r="674" spans="1:45" s="1249" customFormat="1" ht="14.4" x14ac:dyDescent="0.3">
      <c r="A674" s="1048" t="s">
        <v>11462</v>
      </c>
      <c r="B674" s="1049" t="s">
        <v>11463</v>
      </c>
      <c r="C674" s="928">
        <v>1850</v>
      </c>
      <c r="D674" s="944" t="s">
        <v>45</v>
      </c>
      <c r="E674" s="1049" t="s">
        <v>199</v>
      </c>
      <c r="F674" s="1049" t="s">
        <v>666</v>
      </c>
      <c r="G674" s="1049" t="s">
        <v>416</v>
      </c>
      <c r="H674" s="1049" t="s">
        <v>3643</v>
      </c>
      <c r="I674" s="1049" t="s">
        <v>12749</v>
      </c>
      <c r="J674" s="944" t="s">
        <v>50</v>
      </c>
      <c r="K674" s="1049">
        <v>42657761</v>
      </c>
      <c r="L674" s="1050">
        <v>29837</v>
      </c>
      <c r="M674" s="1112">
        <v>44</v>
      </c>
      <c r="N674" s="928" t="s">
        <v>379</v>
      </c>
      <c r="O674" s="1049">
        <v>3113335778</v>
      </c>
      <c r="P674" s="1049" t="s">
        <v>375</v>
      </c>
      <c r="Q674" s="1336" t="s">
        <v>2722</v>
      </c>
      <c r="R674" s="1336" t="s">
        <v>53</v>
      </c>
      <c r="S674" s="1049" t="s">
        <v>54</v>
      </c>
      <c r="T674" s="1049" t="s">
        <v>12623</v>
      </c>
      <c r="U674" s="1049" t="s">
        <v>375</v>
      </c>
      <c r="V674" s="1301" t="s">
        <v>57</v>
      </c>
      <c r="W674" s="1302" t="s">
        <v>626</v>
      </c>
      <c r="X674" s="1251" t="s">
        <v>57</v>
      </c>
      <c r="Y674" s="1051" t="s">
        <v>375</v>
      </c>
      <c r="Z674" s="1051" t="s">
        <v>375</v>
      </c>
      <c r="AA674" s="1051" t="s">
        <v>375</v>
      </c>
      <c r="AB674" s="1051" t="s">
        <v>375</v>
      </c>
      <c r="AC674" s="1337" t="s">
        <v>375</v>
      </c>
      <c r="AD674" s="311" t="s">
        <v>58</v>
      </c>
      <c r="AE674" s="1610"/>
      <c r="AF674" s="1338" t="s">
        <v>59</v>
      </c>
      <c r="AG674" s="1338" t="s">
        <v>57</v>
      </c>
      <c r="AH674" s="1338" t="s">
        <v>59</v>
      </c>
      <c r="AI674" s="1338" t="s">
        <v>59</v>
      </c>
      <c r="AJ674" s="1338" t="s">
        <v>59</v>
      </c>
      <c r="AK674" s="1338" t="s">
        <v>59</v>
      </c>
      <c r="AL674" s="1338"/>
      <c r="AM674" s="1266"/>
      <c r="AN674" s="1266"/>
      <c r="AO674" s="1266" t="s">
        <v>393</v>
      </c>
      <c r="AP674" s="1266"/>
      <c r="AQ674" s="1248" t="str" cm="1">
        <f t="array" ref="AQ674">IF(AD674="NO FAVORABLE","NO FAVORABLE",IF(SUMPRODUCT(--(TRIM(AF674:AK674)&lt;&gt;"SI"),--(TRIM(AF674:AK674)&lt;&gt;"NA"))&gt;0,"SUBSANAR","APROBADA CR"))</f>
        <v>APROBADA CR</v>
      </c>
      <c r="AR674" s="1280"/>
      <c r="AS674" s="1280"/>
    </row>
    <row r="675" spans="1:45" s="1249" customFormat="1" ht="14.4" x14ac:dyDescent="0.3">
      <c r="A675" s="1048" t="s">
        <v>11462</v>
      </c>
      <c r="B675" s="1049" t="s">
        <v>11463</v>
      </c>
      <c r="C675" s="1049">
        <v>1851</v>
      </c>
      <c r="D675" s="1535" t="s">
        <v>45</v>
      </c>
      <c r="E675" s="1049" t="s">
        <v>2834</v>
      </c>
      <c r="F675" s="1049" t="s">
        <v>1879</v>
      </c>
      <c r="G675" s="1049" t="s">
        <v>1653</v>
      </c>
      <c r="H675" s="1049" t="s">
        <v>110</v>
      </c>
      <c r="I675" s="1531" t="s">
        <v>12750</v>
      </c>
      <c r="J675" s="944" t="s">
        <v>50</v>
      </c>
      <c r="K675" s="1049">
        <v>1039096290</v>
      </c>
      <c r="L675" s="1050">
        <v>34097</v>
      </c>
      <c r="M675" s="1112">
        <v>32</v>
      </c>
      <c r="N675" s="928" t="s">
        <v>379</v>
      </c>
      <c r="O675" s="1049">
        <v>3148898581</v>
      </c>
      <c r="P675" s="1049" t="s">
        <v>375</v>
      </c>
      <c r="Q675" s="1336" t="s">
        <v>442</v>
      </c>
      <c r="R675" s="1336" t="s">
        <v>53</v>
      </c>
      <c r="S675" s="1049" t="s">
        <v>54</v>
      </c>
      <c r="T675" s="1049" t="s">
        <v>12623</v>
      </c>
      <c r="U675" s="1049" t="s">
        <v>375</v>
      </c>
      <c r="V675" s="1301" t="s">
        <v>57</v>
      </c>
      <c r="W675" s="1302" t="s">
        <v>626</v>
      </c>
      <c r="X675" s="1251" t="s">
        <v>57</v>
      </c>
      <c r="Y675" s="1051" t="s">
        <v>375</v>
      </c>
      <c r="Z675" s="1051" t="s">
        <v>375</v>
      </c>
      <c r="AA675" s="1051" t="s">
        <v>375</v>
      </c>
      <c r="AB675" s="1051" t="s">
        <v>375</v>
      </c>
      <c r="AC675" s="1337" t="s">
        <v>375</v>
      </c>
      <c r="AD675" s="311" t="s">
        <v>58</v>
      </c>
      <c r="AE675" s="1610"/>
      <c r="AF675" s="1266" t="s">
        <v>59</v>
      </c>
      <c r="AG675" s="1266" t="s">
        <v>59</v>
      </c>
      <c r="AH675" s="1266" t="s">
        <v>59</v>
      </c>
      <c r="AI675" s="1266" t="s">
        <v>59</v>
      </c>
      <c r="AJ675" s="1266" t="s">
        <v>59</v>
      </c>
      <c r="AK675" s="1266" t="s">
        <v>59</v>
      </c>
      <c r="AL675" s="1266" t="s">
        <v>174</v>
      </c>
      <c r="AM675" s="1609"/>
      <c r="AN675" s="1266"/>
      <c r="AO675" s="1266" t="s">
        <v>393</v>
      </c>
      <c r="AP675" s="1247" t="e">
        <v>#N/A</v>
      </c>
      <c r="AQ675" s="1248" t="str" cm="1">
        <f t="array" ref="AQ675">IF(AD675="NO FAVORABLE","NO FAVORABLE",IF(SUMPRODUCT(--(TRIM(AF675:AK675)&lt;&gt;"SI"),--(TRIM(AF675:AK675)&lt;&gt;"NA"))&gt;0,"SUBSANAR","APROBADA CR"))</f>
        <v>APROBADA CR</v>
      </c>
      <c r="AR675" s="1280"/>
      <c r="AS675" s="1280"/>
    </row>
    <row r="676" spans="1:45" s="1249" customFormat="1" ht="14.4" x14ac:dyDescent="0.3">
      <c r="A676" s="1048" t="s">
        <v>11462</v>
      </c>
      <c r="B676" s="1049" t="s">
        <v>11463</v>
      </c>
      <c r="C676" s="1049">
        <v>1853</v>
      </c>
      <c r="D676" s="1535" t="s">
        <v>45</v>
      </c>
      <c r="E676" s="1049" t="s">
        <v>5256</v>
      </c>
      <c r="F676" s="1049" t="s">
        <v>375</v>
      </c>
      <c r="G676" s="1049" t="s">
        <v>863</v>
      </c>
      <c r="H676" s="1049" t="s">
        <v>4905</v>
      </c>
      <c r="I676" s="1531" t="s">
        <v>12751</v>
      </c>
      <c r="J676" s="944" t="s">
        <v>50</v>
      </c>
      <c r="K676" s="1049">
        <v>32288833</v>
      </c>
      <c r="L676" s="1050">
        <v>23736</v>
      </c>
      <c r="M676" s="1112">
        <v>61</v>
      </c>
      <c r="N676" s="928" t="s">
        <v>379</v>
      </c>
      <c r="O676" s="1049">
        <v>3142989097</v>
      </c>
      <c r="P676" s="1049" t="s">
        <v>375</v>
      </c>
      <c r="Q676" s="1336" t="s">
        <v>442</v>
      </c>
      <c r="R676" s="1336" t="s">
        <v>53</v>
      </c>
      <c r="S676" s="1049" t="s">
        <v>54</v>
      </c>
      <c r="T676" s="1049" t="s">
        <v>12343</v>
      </c>
      <c r="U676" s="1049" t="s">
        <v>375</v>
      </c>
      <c r="V676" s="1301" t="s">
        <v>57</v>
      </c>
      <c r="W676" s="1302" t="s">
        <v>626</v>
      </c>
      <c r="X676" s="1251" t="s">
        <v>57</v>
      </c>
      <c r="Y676" s="1051" t="s">
        <v>375</v>
      </c>
      <c r="Z676" s="1051" t="s">
        <v>375</v>
      </c>
      <c r="AA676" s="1051" t="s">
        <v>375</v>
      </c>
      <c r="AB676" s="1051" t="s">
        <v>375</v>
      </c>
      <c r="AC676" s="1337" t="s">
        <v>375</v>
      </c>
      <c r="AD676" s="311" t="s">
        <v>58</v>
      </c>
      <c r="AE676" s="1610"/>
      <c r="AF676" s="1266" t="s">
        <v>59</v>
      </c>
      <c r="AG676" s="1266" t="s">
        <v>59</v>
      </c>
      <c r="AH676" s="1266" t="s">
        <v>59</v>
      </c>
      <c r="AI676" s="1266" t="s">
        <v>59</v>
      </c>
      <c r="AJ676" s="1266" t="s">
        <v>59</v>
      </c>
      <c r="AK676" s="1266" t="s">
        <v>59</v>
      </c>
      <c r="AL676" s="1266" t="s">
        <v>194</v>
      </c>
      <c r="AM676" s="1609"/>
      <c r="AN676" s="1266"/>
      <c r="AO676" s="1266" t="s">
        <v>393</v>
      </c>
      <c r="AP676" s="1338"/>
      <c r="AQ676" s="1248" t="str" cm="1">
        <f t="array" ref="AQ676">IF(AD676="NO FAVORABLE","NO FAVORABLE",IF(SUMPRODUCT(--(TRIM(AF676:AK676)&lt;&gt;"SI"),--(TRIM(AF676:AK676)&lt;&gt;"NA"))&gt;0,"SUBSANAR","APROBADA CR"))</f>
        <v>APROBADA CR</v>
      </c>
      <c r="AR676" s="1280"/>
      <c r="AS676" s="1280"/>
    </row>
    <row r="677" spans="1:45" s="1249" customFormat="1" ht="14.4" x14ac:dyDescent="0.3">
      <c r="A677" s="1048" t="s">
        <v>11462</v>
      </c>
      <c r="B677" s="1049" t="s">
        <v>11463</v>
      </c>
      <c r="C677" s="928">
        <v>1854</v>
      </c>
      <c r="D677" s="944" t="s">
        <v>45</v>
      </c>
      <c r="E677" s="1049" t="s">
        <v>349</v>
      </c>
      <c r="F677" s="1049" t="s">
        <v>488</v>
      </c>
      <c r="G677" s="1049" t="s">
        <v>9317</v>
      </c>
      <c r="H677" s="1049" t="s">
        <v>2330</v>
      </c>
      <c r="I677" s="1049" t="s">
        <v>12752</v>
      </c>
      <c r="J677" s="944" t="s">
        <v>50</v>
      </c>
      <c r="K677" s="1049">
        <v>39156380</v>
      </c>
      <c r="L677" s="1050">
        <v>25656</v>
      </c>
      <c r="M677" s="1112">
        <v>55</v>
      </c>
      <c r="N677" s="928" t="s">
        <v>379</v>
      </c>
      <c r="O677" s="1049">
        <v>3018935140</v>
      </c>
      <c r="P677" s="1049" t="s">
        <v>375</v>
      </c>
      <c r="Q677" s="1336" t="s">
        <v>2722</v>
      </c>
      <c r="R677" s="1336" t="s">
        <v>53</v>
      </c>
      <c r="S677" s="1049" t="s">
        <v>54</v>
      </c>
      <c r="T677" s="1049" t="s">
        <v>11464</v>
      </c>
      <c r="U677" s="1049" t="s">
        <v>375</v>
      </c>
      <c r="V677" s="1301" t="s">
        <v>57</v>
      </c>
      <c r="W677" s="1302" t="s">
        <v>626</v>
      </c>
      <c r="X677" s="1251" t="s">
        <v>57</v>
      </c>
      <c r="Y677" s="1051" t="s">
        <v>375</v>
      </c>
      <c r="Z677" s="1051" t="s">
        <v>375</v>
      </c>
      <c r="AA677" s="1051" t="s">
        <v>375</v>
      </c>
      <c r="AB677" s="1051" t="s">
        <v>375</v>
      </c>
      <c r="AC677" s="1337" t="s">
        <v>375</v>
      </c>
      <c r="AD677" s="1254" t="s">
        <v>296</v>
      </c>
      <c r="AE677" s="1337" t="s">
        <v>375</v>
      </c>
      <c r="AF677" s="1340" t="s">
        <v>59</v>
      </c>
      <c r="AG677" s="1340" t="s">
        <v>59</v>
      </c>
      <c r="AH677" s="1340" t="s">
        <v>59</v>
      </c>
      <c r="AI677" s="1340" t="s">
        <v>59</v>
      </c>
      <c r="AJ677" s="1340" t="s">
        <v>59</v>
      </c>
      <c r="AK677" s="1340" t="s">
        <v>59</v>
      </c>
      <c r="AL677" s="1340" t="s">
        <v>375</v>
      </c>
      <c r="AM677" s="1266"/>
      <c r="AN677" s="1266" t="s">
        <v>375</v>
      </c>
      <c r="AO677" s="1287" t="s">
        <v>12753</v>
      </c>
      <c r="AP677" s="1247"/>
      <c r="AQ677" s="1248" t="str" cm="1">
        <f t="array" ref="AQ677">IF(AD677="NO FAVORABLE","NO FAVORABLE",IF(SUMPRODUCT(--(TRIM(AF677:AK677)&lt;&gt;"SI"),--(TRIM(AF677:AK677)&lt;&gt;"NA"))&gt;0,"SUBSANAR","APROBADA CR"))</f>
        <v>APROBADA CR</v>
      </c>
      <c r="AR677" s="1280"/>
      <c r="AS677" s="1280"/>
    </row>
    <row r="678" spans="1:45" s="1249" customFormat="1" ht="14.4" x14ac:dyDescent="0.3">
      <c r="A678" s="1048" t="s">
        <v>11462</v>
      </c>
      <c r="B678" s="1049" t="s">
        <v>11463</v>
      </c>
      <c r="C678" s="1049">
        <v>1855</v>
      </c>
      <c r="D678" s="944" t="s">
        <v>45</v>
      </c>
      <c r="E678" s="1049" t="s">
        <v>12754</v>
      </c>
      <c r="F678" s="1049" t="s">
        <v>375</v>
      </c>
      <c r="G678" s="1049" t="s">
        <v>728</v>
      </c>
      <c r="H678" s="1049" t="s">
        <v>1910</v>
      </c>
      <c r="I678" s="1049" t="s">
        <v>12755</v>
      </c>
      <c r="J678" s="944" t="s">
        <v>50</v>
      </c>
      <c r="K678" s="1049">
        <v>39157673</v>
      </c>
      <c r="L678" s="1050">
        <v>24737</v>
      </c>
      <c r="M678" s="1112">
        <v>58</v>
      </c>
      <c r="N678" s="928" t="s">
        <v>379</v>
      </c>
      <c r="O678" s="1049">
        <v>3145763371</v>
      </c>
      <c r="P678" s="1049" t="s">
        <v>375</v>
      </c>
      <c r="Q678" s="1336" t="s">
        <v>2729</v>
      </c>
      <c r="R678" s="1336" t="s">
        <v>53</v>
      </c>
      <c r="S678" s="1049" t="s">
        <v>54</v>
      </c>
      <c r="T678" s="1049" t="s">
        <v>11495</v>
      </c>
      <c r="U678" s="1049" t="s">
        <v>375</v>
      </c>
      <c r="V678" s="1301" t="s">
        <v>57</v>
      </c>
      <c r="W678" s="1302" t="s">
        <v>626</v>
      </c>
      <c r="X678" s="1251" t="s">
        <v>57</v>
      </c>
      <c r="Y678" s="1051" t="s">
        <v>375</v>
      </c>
      <c r="Z678" s="1051" t="s">
        <v>375</v>
      </c>
      <c r="AA678" s="1051" t="s">
        <v>375</v>
      </c>
      <c r="AB678" s="1051" t="s">
        <v>375</v>
      </c>
      <c r="AC678" s="1337" t="s">
        <v>375</v>
      </c>
      <c r="AD678" s="311" t="s">
        <v>58</v>
      </c>
      <c r="AE678" s="1610"/>
      <c r="AF678" s="1266" t="s">
        <v>59</v>
      </c>
      <c r="AG678" s="1266" t="s">
        <v>59</v>
      </c>
      <c r="AH678" s="1266" t="s">
        <v>59</v>
      </c>
      <c r="AI678" s="1266" t="s">
        <v>59</v>
      </c>
      <c r="AJ678" s="1266" t="s">
        <v>59</v>
      </c>
      <c r="AK678" s="1266" t="s">
        <v>59</v>
      </c>
      <c r="AL678" s="1266" t="s">
        <v>258</v>
      </c>
      <c r="AM678" s="1266"/>
      <c r="AN678" s="1266"/>
      <c r="AO678" s="1266" t="s">
        <v>393</v>
      </c>
      <c r="AP678" s="1340"/>
      <c r="AQ678" s="1248" t="str" cm="1">
        <f t="array" ref="AQ678">IF(AD678="NO FAVORABLE","NO FAVORABLE",IF(SUMPRODUCT(--(TRIM(AF678:AK678)&lt;&gt;"SI"),--(TRIM(AF678:AK678)&lt;&gt;"NA"))&gt;0,"SUBSANAR","APROBADA CR"))</f>
        <v>APROBADA CR</v>
      </c>
      <c r="AR678" s="1280"/>
      <c r="AS678" s="1280"/>
    </row>
    <row r="679" spans="1:45" s="1249" customFormat="1" ht="14.4" x14ac:dyDescent="0.3">
      <c r="A679" s="1048" t="s">
        <v>11462</v>
      </c>
      <c r="B679" s="1049" t="s">
        <v>11463</v>
      </c>
      <c r="C679" s="928">
        <v>1856</v>
      </c>
      <c r="D679" s="944" t="s">
        <v>45</v>
      </c>
      <c r="E679" s="1049" t="s">
        <v>567</v>
      </c>
      <c r="F679" s="1049" t="s">
        <v>375</v>
      </c>
      <c r="G679" s="1049" t="s">
        <v>3258</v>
      </c>
      <c r="H679" s="1049" t="s">
        <v>5396</v>
      </c>
      <c r="I679" s="1049" t="s">
        <v>12756</v>
      </c>
      <c r="J679" s="944" t="s">
        <v>50</v>
      </c>
      <c r="K679" s="1269">
        <v>1039091005</v>
      </c>
      <c r="L679" s="1050">
        <v>33059</v>
      </c>
      <c r="M679" s="1112">
        <v>35</v>
      </c>
      <c r="N679" s="928" t="s">
        <v>379</v>
      </c>
      <c r="O679" s="1049">
        <v>3234913087</v>
      </c>
      <c r="P679" s="1049" t="s">
        <v>375</v>
      </c>
      <c r="Q679" s="1336" t="s">
        <v>2713</v>
      </c>
      <c r="R679" s="1336" t="s">
        <v>53</v>
      </c>
      <c r="S679" s="1049" t="s">
        <v>54</v>
      </c>
      <c r="T679" s="1049" t="s">
        <v>12623</v>
      </c>
      <c r="U679" s="1049" t="s">
        <v>375</v>
      </c>
      <c r="V679" s="1301" t="s">
        <v>57</v>
      </c>
      <c r="W679" s="1302" t="s">
        <v>626</v>
      </c>
      <c r="X679" s="1251" t="s">
        <v>57</v>
      </c>
      <c r="Y679" s="1051" t="s">
        <v>375</v>
      </c>
      <c r="Z679" s="1051" t="s">
        <v>375</v>
      </c>
      <c r="AA679" s="1051" t="s">
        <v>375</v>
      </c>
      <c r="AB679" s="1051" t="s">
        <v>375</v>
      </c>
      <c r="AC679" s="1337" t="s">
        <v>375</v>
      </c>
      <c r="AD679" s="1254" t="s">
        <v>296</v>
      </c>
      <c r="AE679" s="1337" t="s">
        <v>375</v>
      </c>
      <c r="AF679" s="1338" t="s">
        <v>59</v>
      </c>
      <c r="AG679" s="1338" t="s">
        <v>59</v>
      </c>
      <c r="AH679" s="1338" t="s">
        <v>59</v>
      </c>
      <c r="AI679" s="1338" t="s">
        <v>59</v>
      </c>
      <c r="AJ679" s="1338" t="s">
        <v>59</v>
      </c>
      <c r="AK679" s="1338" t="s">
        <v>59</v>
      </c>
      <c r="AL679" s="1338" t="s">
        <v>375</v>
      </c>
      <c r="AM679" s="1266"/>
      <c r="AN679" s="1266" t="s">
        <v>375</v>
      </c>
      <c r="AO679" s="1266"/>
      <c r="AP679" s="1266" t="s">
        <v>12757</v>
      </c>
      <c r="AQ679" s="1248" t="str" cm="1">
        <f t="array" ref="AQ679">IF(AD679="NO FAVORABLE","NO FAVORABLE",IF(SUMPRODUCT(--(TRIM(AF679:AK679)&lt;&gt;"SI"),--(TRIM(AF679:AK679)&lt;&gt;"NA"))&gt;0,"SUBSANAR","APROBADA CR"))</f>
        <v>APROBADA CR</v>
      </c>
      <c r="AR679" s="1280"/>
      <c r="AS679" s="1280"/>
    </row>
    <row r="680" spans="1:45" s="1249" customFormat="1" ht="14.4" x14ac:dyDescent="0.3">
      <c r="A680" s="1048" t="s">
        <v>11462</v>
      </c>
      <c r="B680" s="1049" t="s">
        <v>11463</v>
      </c>
      <c r="C680" s="1049">
        <v>1857</v>
      </c>
      <c r="D680" s="1535" t="s">
        <v>45</v>
      </c>
      <c r="E680" s="1049" t="s">
        <v>2884</v>
      </c>
      <c r="F680" s="1049" t="s">
        <v>1348</v>
      </c>
      <c r="G680" s="1049" t="s">
        <v>4929</v>
      </c>
      <c r="H680" s="1049" t="s">
        <v>588</v>
      </c>
      <c r="I680" s="1531" t="s">
        <v>12758</v>
      </c>
      <c r="J680" s="944" t="s">
        <v>50</v>
      </c>
      <c r="K680" s="1049">
        <v>22143692</v>
      </c>
      <c r="L680" s="1050">
        <v>29163</v>
      </c>
      <c r="M680" s="1112">
        <v>46</v>
      </c>
      <c r="N680" s="928" t="s">
        <v>379</v>
      </c>
      <c r="O680" s="1049">
        <v>3233082263</v>
      </c>
      <c r="P680" s="1049" t="s">
        <v>375</v>
      </c>
      <c r="Q680" s="1336" t="s">
        <v>2722</v>
      </c>
      <c r="R680" s="1336" t="s">
        <v>53</v>
      </c>
      <c r="S680" s="1049" t="s">
        <v>54</v>
      </c>
      <c r="T680" s="1049" t="s">
        <v>12188</v>
      </c>
      <c r="U680" s="1049" t="s">
        <v>375</v>
      </c>
      <c r="V680" s="1301" t="s">
        <v>57</v>
      </c>
      <c r="W680" s="1302" t="s">
        <v>626</v>
      </c>
      <c r="X680" s="1251" t="s">
        <v>57</v>
      </c>
      <c r="Y680" s="1051" t="s">
        <v>375</v>
      </c>
      <c r="Z680" s="1051" t="s">
        <v>375</v>
      </c>
      <c r="AA680" s="1051" t="s">
        <v>375</v>
      </c>
      <c r="AB680" s="1051" t="s">
        <v>375</v>
      </c>
      <c r="AC680" s="1337" t="s">
        <v>375</v>
      </c>
      <c r="AD680" s="311" t="s">
        <v>58</v>
      </c>
      <c r="AE680" s="1610"/>
      <c r="AF680" s="1266" t="s">
        <v>59</v>
      </c>
      <c r="AG680" s="1266" t="s">
        <v>59</v>
      </c>
      <c r="AH680" s="1266" t="s">
        <v>59</v>
      </c>
      <c r="AI680" s="1266" t="s">
        <v>59</v>
      </c>
      <c r="AJ680" s="1266" t="s">
        <v>59</v>
      </c>
      <c r="AK680" s="1266" t="s">
        <v>59</v>
      </c>
      <c r="AL680" s="1266" t="s">
        <v>12759</v>
      </c>
      <c r="AM680" s="1609"/>
      <c r="AN680" s="1266"/>
      <c r="AO680" s="1266" t="s">
        <v>393</v>
      </c>
      <c r="AP680" s="1266"/>
      <c r="AQ680" s="1248" t="str" cm="1">
        <f t="array" ref="AQ680">IF(AD680="NO FAVORABLE","NO FAVORABLE",IF(SUMPRODUCT(--(TRIM(AF680:AK680)&lt;&gt;"SI"),--(TRIM(AF680:AK680)&lt;&gt;"NA"))&gt;0,"SUBSANAR","APROBADA CR"))</f>
        <v>APROBADA CR</v>
      </c>
      <c r="AR680" s="1280"/>
      <c r="AS680" s="1280"/>
    </row>
    <row r="681" spans="1:45" s="1249" customFormat="1" ht="14.4" x14ac:dyDescent="0.3">
      <c r="A681" s="1048" t="s">
        <v>11462</v>
      </c>
      <c r="B681" s="1049" t="s">
        <v>11463</v>
      </c>
      <c r="C681" s="928">
        <v>1858</v>
      </c>
      <c r="D681" s="944" t="s">
        <v>45</v>
      </c>
      <c r="E681" s="1049" t="s">
        <v>12760</v>
      </c>
      <c r="F681" s="1049" t="s">
        <v>537</v>
      </c>
      <c r="G681" s="1049" t="s">
        <v>251</v>
      </c>
      <c r="H681" s="1049" t="s">
        <v>415</v>
      </c>
      <c r="I681" s="1049" t="s">
        <v>12761</v>
      </c>
      <c r="J681" s="944" t="s">
        <v>50</v>
      </c>
      <c r="K681" s="1049">
        <v>1033372700</v>
      </c>
      <c r="L681" s="1050">
        <v>33065</v>
      </c>
      <c r="M681" s="1112">
        <v>35</v>
      </c>
      <c r="N681" s="928" t="s">
        <v>379</v>
      </c>
      <c r="O681" s="1049">
        <v>3168981730</v>
      </c>
      <c r="P681" s="1049" t="s">
        <v>375</v>
      </c>
      <c r="Q681" s="1336" t="s">
        <v>442</v>
      </c>
      <c r="R681" s="1336" t="s">
        <v>53</v>
      </c>
      <c r="S681" s="1049" t="s">
        <v>54</v>
      </c>
      <c r="T681" s="1049" t="s">
        <v>12402</v>
      </c>
      <c r="U681" s="1049" t="s">
        <v>375</v>
      </c>
      <c r="V681" s="1301" t="s">
        <v>57</v>
      </c>
      <c r="W681" s="1302" t="s">
        <v>626</v>
      </c>
      <c r="X681" s="1251" t="s">
        <v>57</v>
      </c>
      <c r="Y681" s="1051" t="s">
        <v>375</v>
      </c>
      <c r="Z681" s="1051" t="s">
        <v>375</v>
      </c>
      <c r="AA681" s="1051" t="s">
        <v>375</v>
      </c>
      <c r="AB681" s="1051" t="s">
        <v>375</v>
      </c>
      <c r="AC681" s="1337" t="s">
        <v>375</v>
      </c>
      <c r="AD681" s="311" t="s">
        <v>58</v>
      </c>
      <c r="AE681" s="1610"/>
      <c r="AF681" s="1340" t="s">
        <v>4546</v>
      </c>
      <c r="AG681" s="1340" t="s">
        <v>59</v>
      </c>
      <c r="AH681" s="1340" t="s">
        <v>4546</v>
      </c>
      <c r="AI681" s="1340" t="s">
        <v>59</v>
      </c>
      <c r="AJ681" s="1340" t="s">
        <v>59</v>
      </c>
      <c r="AK681" s="1340" t="s">
        <v>59</v>
      </c>
      <c r="AL681" s="1340" t="s">
        <v>174</v>
      </c>
      <c r="AM681" s="1266"/>
      <c r="AN681" s="1266"/>
      <c r="AO681" s="1266" t="s">
        <v>393</v>
      </c>
      <c r="AP681" s="1266" t="s">
        <v>11498</v>
      </c>
      <c r="AQ681" s="1248" t="str" cm="1">
        <f t="array" ref="AQ681">IF(AD681="NO FAVORABLE","NO FAVORABLE",IF(SUMPRODUCT(--(TRIM(AF681:AK681)&lt;&gt;"SI"),--(TRIM(AF681:AK681)&lt;&gt;"NA"))&gt;0,"SUBSANAR","APROBADA CR"))</f>
        <v>APROBADA CR</v>
      </c>
      <c r="AR681" s="1280"/>
      <c r="AS681" s="1280"/>
    </row>
    <row r="682" spans="1:45" s="1249" customFormat="1" ht="14.4" x14ac:dyDescent="0.3">
      <c r="A682" s="1048" t="s">
        <v>11462</v>
      </c>
      <c r="B682" s="1049" t="s">
        <v>11463</v>
      </c>
      <c r="C682" s="1049">
        <v>1859</v>
      </c>
      <c r="D682" s="944" t="s">
        <v>45</v>
      </c>
      <c r="E682" s="1049" t="s">
        <v>1199</v>
      </c>
      <c r="F682" s="1049" t="s">
        <v>156</v>
      </c>
      <c r="G682" s="1049" t="s">
        <v>11285</v>
      </c>
      <c r="H682" s="1049" t="s">
        <v>1280</v>
      </c>
      <c r="I682" s="1049" t="s">
        <v>12762</v>
      </c>
      <c r="J682" s="944" t="s">
        <v>50</v>
      </c>
      <c r="K682" s="1049">
        <v>39158693</v>
      </c>
      <c r="L682" s="1050">
        <v>27576</v>
      </c>
      <c r="M682" s="1112">
        <v>50</v>
      </c>
      <c r="N682" s="928" t="s">
        <v>379</v>
      </c>
      <c r="O682" s="1049">
        <v>3146530021</v>
      </c>
      <c r="P682" s="1049" t="s">
        <v>375</v>
      </c>
      <c r="Q682" s="1336" t="s">
        <v>2722</v>
      </c>
      <c r="R682" s="1336" t="s">
        <v>53</v>
      </c>
      <c r="S682" s="1049" t="s">
        <v>54</v>
      </c>
      <c r="T682" s="1049" t="s">
        <v>12763</v>
      </c>
      <c r="U682" s="1049" t="s">
        <v>375</v>
      </c>
      <c r="V682" s="1301" t="s">
        <v>57</v>
      </c>
      <c r="W682" s="1302" t="s">
        <v>626</v>
      </c>
      <c r="X682" s="1251" t="s">
        <v>57</v>
      </c>
      <c r="Y682" s="1051" t="s">
        <v>375</v>
      </c>
      <c r="Z682" s="1051" t="s">
        <v>375</v>
      </c>
      <c r="AA682" s="1051" t="s">
        <v>375</v>
      </c>
      <c r="AB682" s="1051" t="s">
        <v>375</v>
      </c>
      <c r="AC682" s="1337" t="s">
        <v>375</v>
      </c>
      <c r="AD682" s="311" t="s">
        <v>58</v>
      </c>
      <c r="AE682" s="1610"/>
      <c r="AF682" s="1266" t="s">
        <v>59</v>
      </c>
      <c r="AG682" s="1266" t="s">
        <v>59</v>
      </c>
      <c r="AH682" s="1266" t="s">
        <v>59</v>
      </c>
      <c r="AI682" s="1266" t="s">
        <v>59</v>
      </c>
      <c r="AJ682" s="1266" t="s">
        <v>59</v>
      </c>
      <c r="AK682" s="1266" t="s">
        <v>59</v>
      </c>
      <c r="AL682" s="1266"/>
      <c r="AM682" s="1266"/>
      <c r="AN682" s="1266"/>
      <c r="AO682" s="1266" t="s">
        <v>393</v>
      </c>
      <c r="AP682" s="1266"/>
      <c r="AQ682" s="1248" t="str" cm="1">
        <f t="array" ref="AQ682">IF(AD682="NO FAVORABLE","NO FAVORABLE",IF(SUMPRODUCT(--(TRIM(AF682:AK682)&lt;&gt;"SI"),--(TRIM(AF682:AK682)&lt;&gt;"NA"))&gt;0,"SUBSANAR","APROBADA CR"))</f>
        <v>APROBADA CR</v>
      </c>
      <c r="AR682" s="1280"/>
      <c r="AS682" s="1280"/>
    </row>
    <row r="683" spans="1:45" s="1249" customFormat="1" ht="14.4" x14ac:dyDescent="0.3">
      <c r="A683" s="1048" t="s">
        <v>11462</v>
      </c>
      <c r="B683" s="1049" t="s">
        <v>11463</v>
      </c>
      <c r="C683" s="1049">
        <v>1861</v>
      </c>
      <c r="D683" s="944" t="s">
        <v>45</v>
      </c>
      <c r="E683" s="1049" t="s">
        <v>5678</v>
      </c>
      <c r="F683" s="1049" t="s">
        <v>375</v>
      </c>
      <c r="G683" s="1049" t="s">
        <v>946</v>
      </c>
      <c r="H683" s="1049" t="s">
        <v>4956</v>
      </c>
      <c r="I683" s="1049" t="s">
        <v>12764</v>
      </c>
      <c r="J683" s="944" t="s">
        <v>50</v>
      </c>
      <c r="K683" s="1049">
        <v>1039086380</v>
      </c>
      <c r="L683" s="1050">
        <v>32057</v>
      </c>
      <c r="M683" s="1112">
        <v>38</v>
      </c>
      <c r="N683" s="928" t="s">
        <v>379</v>
      </c>
      <c r="O683" s="1049">
        <v>3234406847</v>
      </c>
      <c r="P683" s="1049" t="s">
        <v>375</v>
      </c>
      <c r="Q683" s="1336" t="s">
        <v>2722</v>
      </c>
      <c r="R683" s="1336" t="s">
        <v>53</v>
      </c>
      <c r="S683" s="1049" t="s">
        <v>54</v>
      </c>
      <c r="T683" s="1049" t="s">
        <v>11606</v>
      </c>
      <c r="U683" s="1049" t="s">
        <v>375</v>
      </c>
      <c r="V683" s="1301" t="s">
        <v>57</v>
      </c>
      <c r="W683" s="1302" t="s">
        <v>626</v>
      </c>
      <c r="X683" s="1251" t="s">
        <v>57</v>
      </c>
      <c r="Y683" s="1051" t="s">
        <v>375</v>
      </c>
      <c r="Z683" s="1051" t="s">
        <v>375</v>
      </c>
      <c r="AA683" s="1051" t="s">
        <v>375</v>
      </c>
      <c r="AB683" s="1051" t="s">
        <v>375</v>
      </c>
      <c r="AC683" s="1337" t="s">
        <v>375</v>
      </c>
      <c r="AD683" s="311" t="s">
        <v>58</v>
      </c>
      <c r="AE683" s="1610"/>
      <c r="AF683" s="1266" t="s">
        <v>59</v>
      </c>
      <c r="AG683" s="1266" t="s">
        <v>57</v>
      </c>
      <c r="AH683" s="1266" t="s">
        <v>59</v>
      </c>
      <c r="AI683" s="1266" t="s">
        <v>59</v>
      </c>
      <c r="AJ683" s="1266" t="s">
        <v>59</v>
      </c>
      <c r="AK683" s="1266" t="s">
        <v>59</v>
      </c>
      <c r="AL683" s="1266" t="s">
        <v>220</v>
      </c>
      <c r="AM683" s="1266"/>
      <c r="AN683" s="1266"/>
      <c r="AO683" s="1266" t="s">
        <v>393</v>
      </c>
      <c r="AP683" s="1266"/>
      <c r="AQ683" s="1248" t="str" cm="1">
        <f t="array" ref="AQ683">IF(AD683="NO FAVORABLE","NO FAVORABLE",IF(SUMPRODUCT(--(TRIM(AF683:AK683)&lt;&gt;"SI"),--(TRIM(AF683:AK683)&lt;&gt;"NA"))&gt;0,"SUBSANAR","APROBADA CR"))</f>
        <v>APROBADA CR</v>
      </c>
      <c r="AR683" s="1280"/>
      <c r="AS683" s="1280"/>
    </row>
    <row r="684" spans="1:45" s="1249" customFormat="1" ht="14.4" x14ac:dyDescent="0.3">
      <c r="A684" s="1048" t="s">
        <v>11462</v>
      </c>
      <c r="B684" s="1049" t="s">
        <v>11463</v>
      </c>
      <c r="C684" s="928">
        <v>1862</v>
      </c>
      <c r="D684" s="944" t="s">
        <v>45</v>
      </c>
      <c r="E684" s="1049" t="s">
        <v>199</v>
      </c>
      <c r="F684" s="1049" t="s">
        <v>1164</v>
      </c>
      <c r="G684" s="1049" t="s">
        <v>4781</v>
      </c>
      <c r="H684" s="1049" t="s">
        <v>1929</v>
      </c>
      <c r="I684" s="1049" t="s">
        <v>12765</v>
      </c>
      <c r="J684" s="944" t="s">
        <v>50</v>
      </c>
      <c r="K684" s="1049">
        <v>39159135</v>
      </c>
      <c r="L684" s="1050">
        <v>21328</v>
      </c>
      <c r="M684" s="1112">
        <v>67</v>
      </c>
      <c r="N684" s="928" t="s">
        <v>379</v>
      </c>
      <c r="O684" s="1049">
        <v>3104382500</v>
      </c>
      <c r="P684" s="1049" t="s">
        <v>375</v>
      </c>
      <c r="Q684" s="1336" t="s">
        <v>2722</v>
      </c>
      <c r="R684" s="1336" t="s">
        <v>53</v>
      </c>
      <c r="S684" s="1049" t="s">
        <v>54</v>
      </c>
      <c r="T684" s="1049" t="s">
        <v>11606</v>
      </c>
      <c r="U684" s="1049" t="s">
        <v>375</v>
      </c>
      <c r="V684" s="1301" t="s">
        <v>57</v>
      </c>
      <c r="W684" s="1302" t="s">
        <v>626</v>
      </c>
      <c r="X684" s="1251" t="s">
        <v>57</v>
      </c>
      <c r="Y684" s="1051" t="s">
        <v>375</v>
      </c>
      <c r="Z684" s="1051" t="s">
        <v>375</v>
      </c>
      <c r="AA684" s="1051" t="s">
        <v>375</v>
      </c>
      <c r="AB684" s="1051" t="s">
        <v>375</v>
      </c>
      <c r="AC684" s="1337" t="s">
        <v>375</v>
      </c>
      <c r="AD684" s="311" t="s">
        <v>58</v>
      </c>
      <c r="AE684" s="1610"/>
      <c r="AF684" s="1338" t="s">
        <v>59</v>
      </c>
      <c r="AG684" s="1338" t="s">
        <v>57</v>
      </c>
      <c r="AH684" s="1338" t="s">
        <v>59</v>
      </c>
      <c r="AI684" s="1338" t="s">
        <v>59</v>
      </c>
      <c r="AJ684" s="1338" t="s">
        <v>59</v>
      </c>
      <c r="AK684" s="1338" t="s">
        <v>59</v>
      </c>
      <c r="AL684" s="1338"/>
      <c r="AM684" s="1266"/>
      <c r="AN684" s="1266"/>
      <c r="AO684" s="1266" t="s">
        <v>393</v>
      </c>
      <c r="AP684" s="1266"/>
      <c r="AQ684" s="1248" t="str" cm="1">
        <f t="array" ref="AQ684">IF(AD684="NO FAVORABLE","NO FAVORABLE",IF(SUMPRODUCT(--(TRIM(AF684:AK684)&lt;&gt;"SI"),--(TRIM(AF684:AK684)&lt;&gt;"NA"))&gt;0,"SUBSANAR","APROBADA CR"))</f>
        <v>APROBADA CR</v>
      </c>
      <c r="AR684" s="1280"/>
      <c r="AS684" s="1280"/>
    </row>
    <row r="685" spans="1:45" s="1249" customFormat="1" ht="14.4" x14ac:dyDescent="0.3">
      <c r="A685" s="1048" t="s">
        <v>11462</v>
      </c>
      <c r="B685" s="1049" t="s">
        <v>11463</v>
      </c>
      <c r="C685" s="928">
        <v>1864</v>
      </c>
      <c r="D685" s="944" t="s">
        <v>45</v>
      </c>
      <c r="E685" s="1049" t="s">
        <v>12766</v>
      </c>
      <c r="F685" s="1049" t="s">
        <v>375</v>
      </c>
      <c r="G685" s="1049" t="s">
        <v>946</v>
      </c>
      <c r="H685" s="1049" t="s">
        <v>4733</v>
      </c>
      <c r="I685" s="1049" t="s">
        <v>12767</v>
      </c>
      <c r="J685" s="944" t="s">
        <v>50</v>
      </c>
      <c r="K685" s="1049">
        <v>1039087383</v>
      </c>
      <c r="L685" s="1050">
        <v>38435</v>
      </c>
      <c r="M685" s="1112">
        <v>20</v>
      </c>
      <c r="N685" s="928" t="s">
        <v>379</v>
      </c>
      <c r="O685" s="1049">
        <v>3106628870</v>
      </c>
      <c r="P685" s="1049" t="s">
        <v>375</v>
      </c>
      <c r="Q685" s="1112" t="s">
        <v>2722</v>
      </c>
      <c r="R685" s="1336" t="s">
        <v>53</v>
      </c>
      <c r="S685" s="1049" t="s">
        <v>54</v>
      </c>
      <c r="T685" s="1049" t="s">
        <v>12713</v>
      </c>
      <c r="U685" s="1049" t="s">
        <v>375</v>
      </c>
      <c r="V685" s="1301" t="s">
        <v>57</v>
      </c>
      <c r="W685" s="1302" t="s">
        <v>626</v>
      </c>
      <c r="X685" s="1251" t="s">
        <v>57</v>
      </c>
      <c r="Y685" s="1051" t="s">
        <v>375</v>
      </c>
      <c r="Z685" s="1051" t="s">
        <v>375</v>
      </c>
      <c r="AA685" s="1051" t="s">
        <v>375</v>
      </c>
      <c r="AB685" s="1051" t="s">
        <v>375</v>
      </c>
      <c r="AC685" s="1337" t="s">
        <v>375</v>
      </c>
      <c r="AD685" s="311" t="s">
        <v>58</v>
      </c>
      <c r="AE685" s="1610"/>
      <c r="AF685" s="1340" t="s">
        <v>59</v>
      </c>
      <c r="AG685" s="1340" t="s">
        <v>59</v>
      </c>
      <c r="AH685" s="1340" t="s">
        <v>59</v>
      </c>
      <c r="AI685" s="1340" t="s">
        <v>59</v>
      </c>
      <c r="AJ685" s="1340" t="s">
        <v>59</v>
      </c>
      <c r="AK685" s="1340" t="s">
        <v>59</v>
      </c>
      <c r="AL685" s="1340" t="s">
        <v>70</v>
      </c>
      <c r="AM685" s="1266"/>
      <c r="AN685" s="1266"/>
      <c r="AO685" s="1266" t="s">
        <v>393</v>
      </c>
      <c r="AP685" s="1266" t="e">
        <v>#N/A</v>
      </c>
      <c r="AQ685" s="1248" t="str" cm="1">
        <f t="array" ref="AQ685">IF(AD685="NO FAVORABLE","NO FAVORABLE",IF(SUMPRODUCT(--(TRIM(AF685:AK685)&lt;&gt;"SI"),--(TRIM(AF685:AK685)&lt;&gt;"NA"))&gt;0,"SUBSANAR","APROBADA CR"))</f>
        <v>APROBADA CR</v>
      </c>
      <c r="AR685" s="1280"/>
      <c r="AS685" s="1280"/>
    </row>
    <row r="686" spans="1:45" s="1249" customFormat="1" ht="14.4" x14ac:dyDescent="0.3">
      <c r="A686" s="1048" t="s">
        <v>11462</v>
      </c>
      <c r="B686" s="1049" t="s">
        <v>11463</v>
      </c>
      <c r="C686" s="1049">
        <v>1869</v>
      </c>
      <c r="D686" s="944" t="s">
        <v>45</v>
      </c>
      <c r="E686" s="1049" t="s">
        <v>2532</v>
      </c>
      <c r="F686" s="1049" t="s">
        <v>375</v>
      </c>
      <c r="G686" s="1049" t="s">
        <v>800</v>
      </c>
      <c r="H686" s="1049" t="s">
        <v>5052</v>
      </c>
      <c r="I686" s="1049" t="s">
        <v>12768</v>
      </c>
      <c r="J686" s="944" t="s">
        <v>50</v>
      </c>
      <c r="K686" s="1049">
        <v>1001590095</v>
      </c>
      <c r="L686" s="1050">
        <v>32258</v>
      </c>
      <c r="M686" s="1112">
        <v>37</v>
      </c>
      <c r="N686" s="928" t="s">
        <v>379</v>
      </c>
      <c r="O686" s="1049">
        <v>3218658324</v>
      </c>
      <c r="P686" s="1049" t="s">
        <v>375</v>
      </c>
      <c r="Q686" s="1049" t="s">
        <v>2722</v>
      </c>
      <c r="R686" s="1336" t="s">
        <v>53</v>
      </c>
      <c r="S686" s="1049" t="s">
        <v>54</v>
      </c>
      <c r="T686" s="1049" t="s">
        <v>12409</v>
      </c>
      <c r="U686" s="1049" t="s">
        <v>375</v>
      </c>
      <c r="V686" s="1301" t="s">
        <v>57</v>
      </c>
      <c r="W686" s="1302" t="s">
        <v>626</v>
      </c>
      <c r="X686" s="1251" t="s">
        <v>57</v>
      </c>
      <c r="Y686" s="1051" t="s">
        <v>375</v>
      </c>
      <c r="Z686" s="1051" t="s">
        <v>375</v>
      </c>
      <c r="AA686" s="1051" t="s">
        <v>375</v>
      </c>
      <c r="AB686" s="1051" t="s">
        <v>375</v>
      </c>
      <c r="AC686" s="1337" t="s">
        <v>375</v>
      </c>
      <c r="AD686" s="1272" t="s">
        <v>58</v>
      </c>
      <c r="AE686" s="1742"/>
      <c r="AF686" s="1340" t="s">
        <v>59</v>
      </c>
      <c r="AG686" s="1340" t="s">
        <v>59</v>
      </c>
      <c r="AH686" s="1340" t="s">
        <v>59</v>
      </c>
      <c r="AI686" s="1340" t="s">
        <v>59</v>
      </c>
      <c r="AJ686" s="1340" t="s">
        <v>59</v>
      </c>
      <c r="AK686" s="1340" t="s">
        <v>59</v>
      </c>
      <c r="AL686" s="1340" t="s">
        <v>194</v>
      </c>
      <c r="AM686" s="1266"/>
      <c r="AN686" s="1266"/>
      <c r="AO686" s="1266" t="s">
        <v>393</v>
      </c>
      <c r="AP686" s="1340" t="e">
        <v>#N/A</v>
      </c>
      <c r="AQ686" s="1859" t="str" cm="1">
        <f t="array" ref="AQ686">IF(AD686="NO FAVORABLE","NO FAVORABLE",IF(SUMPRODUCT(--(TRIM(AF686:AK686)&lt;&gt;"SI"),--(TRIM(AF686:AK686)&lt;&gt;"NA"))&gt;0,"SUBSANAR","APROBADA CR"))</f>
        <v>APROBADA CR</v>
      </c>
      <c r="AR686" s="1280"/>
      <c r="AS686" s="1280"/>
    </row>
    <row r="687" spans="1:45" s="1249" customFormat="1" ht="14.4" x14ac:dyDescent="0.3">
      <c r="A687" s="1048" t="s">
        <v>11462</v>
      </c>
      <c r="B687" s="1049" t="s">
        <v>11463</v>
      </c>
      <c r="C687" s="1049">
        <v>1871</v>
      </c>
      <c r="D687" s="1535" t="s">
        <v>45</v>
      </c>
      <c r="E687" s="1049" t="s">
        <v>5620</v>
      </c>
      <c r="F687" s="1049" t="s">
        <v>375</v>
      </c>
      <c r="G687" s="1049" t="s">
        <v>12488</v>
      </c>
      <c r="H687" s="1049" t="s">
        <v>4947</v>
      </c>
      <c r="I687" s="1531" t="s">
        <v>12769</v>
      </c>
      <c r="J687" s="944" t="s">
        <v>50</v>
      </c>
      <c r="K687" s="1049">
        <v>1001589012</v>
      </c>
      <c r="L687" s="1050">
        <v>36432</v>
      </c>
      <c r="M687" s="1112">
        <v>26</v>
      </c>
      <c r="N687" s="928" t="s">
        <v>379</v>
      </c>
      <c r="O687" s="1049">
        <v>3128666125</v>
      </c>
      <c r="P687" s="1049" t="s">
        <v>375</v>
      </c>
      <c r="Q687" s="1049" t="s">
        <v>2722</v>
      </c>
      <c r="R687" s="1336" t="s">
        <v>53</v>
      </c>
      <c r="S687" s="1049" t="s">
        <v>54</v>
      </c>
      <c r="T687" s="1049" t="s">
        <v>12135</v>
      </c>
      <c r="U687" s="1049" t="s">
        <v>375</v>
      </c>
      <c r="V687" s="1301" t="s">
        <v>57</v>
      </c>
      <c r="W687" s="1302" t="s">
        <v>626</v>
      </c>
      <c r="X687" s="1251" t="s">
        <v>57</v>
      </c>
      <c r="Y687" s="1051" t="s">
        <v>375</v>
      </c>
      <c r="Z687" s="1051" t="s">
        <v>375</v>
      </c>
      <c r="AA687" s="1051" t="s">
        <v>375</v>
      </c>
      <c r="AB687" s="1051" t="s">
        <v>375</v>
      </c>
      <c r="AC687" s="1337" t="s">
        <v>375</v>
      </c>
      <c r="AD687" s="311" t="s">
        <v>58</v>
      </c>
      <c r="AE687" s="1610"/>
      <c r="AF687" s="1266" t="s">
        <v>59</v>
      </c>
      <c r="AG687" s="1266" t="s">
        <v>57</v>
      </c>
      <c r="AH687" s="1266" t="s">
        <v>59</v>
      </c>
      <c r="AI687" s="1266" t="s">
        <v>59</v>
      </c>
      <c r="AJ687" s="1266" t="s">
        <v>626</v>
      </c>
      <c r="AK687" s="1266" t="s">
        <v>59</v>
      </c>
      <c r="AL687" s="1266" t="s">
        <v>70</v>
      </c>
      <c r="AM687" s="1609"/>
      <c r="AN687" s="1266"/>
      <c r="AO687" s="1266" t="s">
        <v>393</v>
      </c>
      <c r="AP687" s="1247"/>
      <c r="AQ687" s="1248" t="s">
        <v>960</v>
      </c>
      <c r="AR687" s="1280"/>
      <c r="AS687" s="1280"/>
    </row>
    <row r="688" spans="1:45" s="1249" customFormat="1" ht="14.4" x14ac:dyDescent="0.3">
      <c r="A688" s="1048" t="s">
        <v>11462</v>
      </c>
      <c r="B688" s="1049" t="s">
        <v>11463</v>
      </c>
      <c r="C688" s="928">
        <v>1872</v>
      </c>
      <c r="D688" s="944" t="s">
        <v>45</v>
      </c>
      <c r="E688" s="1049" t="s">
        <v>156</v>
      </c>
      <c r="F688" s="1049" t="s">
        <v>488</v>
      </c>
      <c r="G688" s="1049" t="s">
        <v>3394</v>
      </c>
      <c r="H688" s="1049" t="s">
        <v>1267</v>
      </c>
      <c r="I688" s="1049" t="s">
        <v>12770</v>
      </c>
      <c r="J688" s="944" t="s">
        <v>50</v>
      </c>
      <c r="K688" s="1049">
        <v>39155767</v>
      </c>
      <c r="L688" s="1050">
        <v>17916</v>
      </c>
      <c r="M688" s="1112">
        <v>76</v>
      </c>
      <c r="N688" s="928" t="s">
        <v>379</v>
      </c>
      <c r="O688" s="1049">
        <v>3114350980</v>
      </c>
      <c r="P688" s="1049" t="s">
        <v>375</v>
      </c>
      <c r="Q688" s="1049" t="s">
        <v>442</v>
      </c>
      <c r="R688" s="1336" t="s">
        <v>53</v>
      </c>
      <c r="S688" s="1049" t="s">
        <v>54</v>
      </c>
      <c r="T688" s="1049" t="s">
        <v>12135</v>
      </c>
      <c r="U688" s="1049" t="s">
        <v>375</v>
      </c>
      <c r="V688" s="1301" t="s">
        <v>57</v>
      </c>
      <c r="W688" s="1302" t="s">
        <v>626</v>
      </c>
      <c r="X688" s="1251" t="s">
        <v>57</v>
      </c>
      <c r="Y688" s="1051" t="s">
        <v>375</v>
      </c>
      <c r="Z688" s="1051" t="s">
        <v>375</v>
      </c>
      <c r="AA688" s="1051" t="s">
        <v>375</v>
      </c>
      <c r="AB688" s="1051" t="s">
        <v>375</v>
      </c>
      <c r="AC688" s="1337" t="s">
        <v>375</v>
      </c>
      <c r="AD688" s="311" t="s">
        <v>58</v>
      </c>
      <c r="AE688" s="1610"/>
      <c r="AF688" s="1340" t="s">
        <v>59</v>
      </c>
      <c r="AG688" s="1340" t="s">
        <v>57</v>
      </c>
      <c r="AH688" s="1340" t="s">
        <v>59</v>
      </c>
      <c r="AI688" s="1340" t="s">
        <v>59</v>
      </c>
      <c r="AJ688" s="1340" t="s">
        <v>59</v>
      </c>
      <c r="AK688" s="1340" t="s">
        <v>59</v>
      </c>
      <c r="AL688" s="1340" t="s">
        <v>194</v>
      </c>
      <c r="AM688" s="1266"/>
      <c r="AN688" s="1266"/>
      <c r="AO688" s="1266" t="s">
        <v>393</v>
      </c>
      <c r="AP688" s="1266"/>
      <c r="AQ688" s="1248" t="str" cm="1">
        <f t="array" ref="AQ688">IF(AD688="NO FAVORABLE","NO FAVORABLE",IF(SUMPRODUCT(--(TRIM(AF688:AK688)&lt;&gt;"SI"),--(TRIM(AF688:AK688)&lt;&gt;"NA"))&gt;0,"SUBSANAR","APROBADA CR"))</f>
        <v>APROBADA CR</v>
      </c>
      <c r="AR688" s="1280"/>
      <c r="AS688" s="1280"/>
    </row>
    <row r="689" spans="1:45" s="1249" customFormat="1" ht="14.4" x14ac:dyDescent="0.3">
      <c r="A689" s="1048" t="s">
        <v>11462</v>
      </c>
      <c r="B689" s="1049" t="s">
        <v>11463</v>
      </c>
      <c r="C689" s="1049">
        <v>1873</v>
      </c>
      <c r="D689" s="944" t="s">
        <v>45</v>
      </c>
      <c r="E689" s="1049" t="s">
        <v>748</v>
      </c>
      <c r="F689" s="1049" t="s">
        <v>375</v>
      </c>
      <c r="G689" s="1049" t="s">
        <v>5004</v>
      </c>
      <c r="H689" s="1049" t="s">
        <v>3394</v>
      </c>
      <c r="I689" s="1049" t="s">
        <v>12771</v>
      </c>
      <c r="J689" s="944" t="s">
        <v>50</v>
      </c>
      <c r="K689" s="1049">
        <v>39157857</v>
      </c>
      <c r="L689" s="1050">
        <v>26063</v>
      </c>
      <c r="M689" s="1112">
        <v>54</v>
      </c>
      <c r="N689" s="928" t="s">
        <v>379</v>
      </c>
      <c r="O689" s="1049">
        <v>3216715319</v>
      </c>
      <c r="P689" s="1049" t="s">
        <v>375</v>
      </c>
      <c r="Q689" s="1049" t="s">
        <v>2729</v>
      </c>
      <c r="R689" s="1336" t="s">
        <v>53</v>
      </c>
      <c r="S689" s="1049" t="s">
        <v>54</v>
      </c>
      <c r="T689" s="1049" t="s">
        <v>12135</v>
      </c>
      <c r="U689" s="1049" t="s">
        <v>375</v>
      </c>
      <c r="V689" s="1301" t="s">
        <v>57</v>
      </c>
      <c r="W689" s="1302" t="s">
        <v>626</v>
      </c>
      <c r="X689" s="1251" t="s">
        <v>57</v>
      </c>
      <c r="Y689" s="1051" t="s">
        <v>375</v>
      </c>
      <c r="Z689" s="1051" t="s">
        <v>375</v>
      </c>
      <c r="AA689" s="1051" t="s">
        <v>375</v>
      </c>
      <c r="AB689" s="1051" t="s">
        <v>375</v>
      </c>
      <c r="AC689" s="1337" t="s">
        <v>375</v>
      </c>
      <c r="AD689" s="1259" t="s">
        <v>58</v>
      </c>
      <c r="AE689" s="1337" t="s">
        <v>375</v>
      </c>
      <c r="AF689" s="1266" t="s">
        <v>59</v>
      </c>
      <c r="AG689" s="1266" t="s">
        <v>59</v>
      </c>
      <c r="AH689" s="1266" t="s">
        <v>59</v>
      </c>
      <c r="AI689" s="1266" t="s">
        <v>59</v>
      </c>
      <c r="AJ689" s="1266" t="s">
        <v>59</v>
      </c>
      <c r="AK689" s="1266" t="s">
        <v>59</v>
      </c>
      <c r="AL689" s="1266" t="s">
        <v>194</v>
      </c>
      <c r="AM689" s="1266"/>
      <c r="AN689" s="1266" t="s">
        <v>375</v>
      </c>
      <c r="AO689" s="1266" t="s">
        <v>12772</v>
      </c>
      <c r="AP689" s="1266"/>
      <c r="AQ689" s="1248" t="str" cm="1">
        <f t="array" ref="AQ689">IF(AD689="NO FAVORABLE","NO FAVORABLE",IF(SUMPRODUCT(--(TRIM(AF689:AK689)&lt;&gt;"SI"),--(TRIM(AF689:AK689)&lt;&gt;"NA"))&gt;0,"SUBSANAR","APROBADA CR"))</f>
        <v>APROBADA CR</v>
      </c>
      <c r="AR689" s="1280"/>
      <c r="AS689" s="1280"/>
    </row>
    <row r="690" spans="1:45" s="1249" customFormat="1" ht="14.4" x14ac:dyDescent="0.3">
      <c r="A690" s="1048" t="s">
        <v>11462</v>
      </c>
      <c r="B690" s="1049" t="s">
        <v>11463</v>
      </c>
      <c r="C690" s="928">
        <v>1874</v>
      </c>
      <c r="D690" s="944" t="s">
        <v>45</v>
      </c>
      <c r="E690" s="1049" t="s">
        <v>2399</v>
      </c>
      <c r="F690" s="1049" t="s">
        <v>1915</v>
      </c>
      <c r="G690" s="1049" t="s">
        <v>366</v>
      </c>
      <c r="H690" s="1049" t="s">
        <v>3429</v>
      </c>
      <c r="I690" s="1049" t="s">
        <v>12773</v>
      </c>
      <c r="J690" s="944" t="s">
        <v>50</v>
      </c>
      <c r="K690" s="1049">
        <v>1039091450</v>
      </c>
      <c r="L690" s="1050">
        <v>32966</v>
      </c>
      <c r="M690" s="1112">
        <v>35</v>
      </c>
      <c r="N690" s="928" t="s">
        <v>379</v>
      </c>
      <c r="O690" s="1049">
        <v>3114350980</v>
      </c>
      <c r="P690" s="1049" t="s">
        <v>375</v>
      </c>
      <c r="Q690" s="1049" t="s">
        <v>2722</v>
      </c>
      <c r="R690" s="1336" t="s">
        <v>53</v>
      </c>
      <c r="S690" s="1049" t="s">
        <v>54</v>
      </c>
      <c r="T690" s="1049" t="s">
        <v>12774</v>
      </c>
      <c r="U690" s="1049" t="s">
        <v>375</v>
      </c>
      <c r="V690" s="1301" t="s">
        <v>57</v>
      </c>
      <c r="W690" s="1302" t="s">
        <v>626</v>
      </c>
      <c r="X690" s="1251" t="s">
        <v>57</v>
      </c>
      <c r="Y690" s="1051" t="s">
        <v>375</v>
      </c>
      <c r="Z690" s="1051" t="s">
        <v>375</v>
      </c>
      <c r="AA690" s="1051" t="s">
        <v>375</v>
      </c>
      <c r="AB690" s="1051" t="s">
        <v>375</v>
      </c>
      <c r="AC690" s="1337" t="s">
        <v>375</v>
      </c>
      <c r="AD690" s="311" t="s">
        <v>58</v>
      </c>
      <c r="AE690" s="1610"/>
      <c r="AF690" s="1266" t="s">
        <v>59</v>
      </c>
      <c r="AG690" s="1266" t="s">
        <v>57</v>
      </c>
      <c r="AH690" s="1266" t="s">
        <v>59</v>
      </c>
      <c r="AI690" s="1266" t="s">
        <v>59</v>
      </c>
      <c r="AJ690" s="1266" t="s">
        <v>59</v>
      </c>
      <c r="AK690" s="1266" t="s">
        <v>59</v>
      </c>
      <c r="AL690" s="1266" t="s">
        <v>70</v>
      </c>
      <c r="AM690" s="1266"/>
      <c r="AN690" s="1266"/>
      <c r="AO690" s="1266" t="s">
        <v>393</v>
      </c>
      <c r="AP690" s="1266" t="e">
        <v>#N/A</v>
      </c>
      <c r="AQ690" s="1248" t="str" cm="1">
        <f t="array" ref="AQ690">IF(AD690="NO FAVORABLE","NO FAVORABLE",IF(SUMPRODUCT(--(TRIM(AF690:AK690)&lt;&gt;"SI"),--(TRIM(AF690:AK690)&lt;&gt;"NA"))&gt;0,"SUBSANAR","APROBADA CR"))</f>
        <v>APROBADA CR</v>
      </c>
      <c r="AR690" s="1280"/>
      <c r="AS690" s="1280"/>
    </row>
    <row r="691" spans="1:45" s="1249" customFormat="1" ht="14.4" x14ac:dyDescent="0.3">
      <c r="A691" s="1048" t="s">
        <v>11462</v>
      </c>
      <c r="B691" s="1049" t="s">
        <v>11463</v>
      </c>
      <c r="C691" s="928">
        <v>1876</v>
      </c>
      <c r="D691" s="944" t="s">
        <v>45</v>
      </c>
      <c r="E691" s="1049" t="s">
        <v>12775</v>
      </c>
      <c r="F691" s="1049" t="s">
        <v>12776</v>
      </c>
      <c r="G691" s="1049" t="s">
        <v>3342</v>
      </c>
      <c r="H691" s="1049" t="s">
        <v>252</v>
      </c>
      <c r="I691" s="1049" t="s">
        <v>12777</v>
      </c>
      <c r="J691" s="944" t="s">
        <v>50</v>
      </c>
      <c r="K691" s="1049">
        <v>6802753</v>
      </c>
      <c r="L691" s="1050">
        <v>34066</v>
      </c>
      <c r="M691" s="1112">
        <v>32</v>
      </c>
      <c r="N691" s="928" t="s">
        <v>379</v>
      </c>
      <c r="O691" s="1049">
        <v>3116458297</v>
      </c>
      <c r="P691" s="1049" t="s">
        <v>375</v>
      </c>
      <c r="Q691" s="1049" t="s">
        <v>442</v>
      </c>
      <c r="R691" s="1336" t="s">
        <v>53</v>
      </c>
      <c r="S691" s="1049" t="s">
        <v>54</v>
      </c>
      <c r="T691" s="1049" t="s">
        <v>12592</v>
      </c>
      <c r="U691" s="1049" t="s">
        <v>375</v>
      </c>
      <c r="V691" s="1301" t="s">
        <v>57</v>
      </c>
      <c r="W691" s="1302" t="s">
        <v>626</v>
      </c>
      <c r="X691" s="1251" t="s">
        <v>57</v>
      </c>
      <c r="Y691" s="1051" t="s">
        <v>375</v>
      </c>
      <c r="Z691" s="1051" t="s">
        <v>375</v>
      </c>
      <c r="AA691" s="1051" t="s">
        <v>375</v>
      </c>
      <c r="AB691" s="1051" t="s">
        <v>375</v>
      </c>
      <c r="AC691" s="1337" t="s">
        <v>375</v>
      </c>
      <c r="AD691" s="311" t="s">
        <v>58</v>
      </c>
      <c r="AE691" s="1610"/>
      <c r="AF691" s="1266" t="s">
        <v>59</v>
      </c>
      <c r="AG691" s="1266" t="s">
        <v>57</v>
      </c>
      <c r="AH691" s="1266" t="s">
        <v>59</v>
      </c>
      <c r="AI691" s="1266" t="s">
        <v>59</v>
      </c>
      <c r="AJ691" s="1266" t="s">
        <v>59</v>
      </c>
      <c r="AK691" s="1266" t="s">
        <v>59</v>
      </c>
      <c r="AL691" s="1266"/>
      <c r="AM691" s="1266"/>
      <c r="AN691" s="1266"/>
      <c r="AO691" s="1266" t="s">
        <v>393</v>
      </c>
      <c r="AP691" s="1338"/>
      <c r="AQ691" s="1248" t="str" cm="1">
        <f t="array" ref="AQ691">IF(AD691="NO FAVORABLE","NO FAVORABLE",IF(SUMPRODUCT(--(TRIM(AF691:AK691)&lt;&gt;"SI"),--(TRIM(AF691:AK691)&lt;&gt;"NA"))&gt;0,"SUBSANAR","APROBADA CR"))</f>
        <v>APROBADA CR</v>
      </c>
      <c r="AR691" s="1280"/>
      <c r="AS691" s="1280"/>
    </row>
    <row r="692" spans="1:45" s="1249" customFormat="1" ht="14.4" x14ac:dyDescent="0.3">
      <c r="A692" s="1048" t="s">
        <v>11462</v>
      </c>
      <c r="B692" s="1049" t="s">
        <v>11463</v>
      </c>
      <c r="C692" s="928">
        <v>1878</v>
      </c>
      <c r="D692" s="944" t="s">
        <v>45</v>
      </c>
      <c r="E692" s="1049" t="s">
        <v>314</v>
      </c>
      <c r="F692" s="1049" t="s">
        <v>2104</v>
      </c>
      <c r="G692" s="1049" t="s">
        <v>9301</v>
      </c>
      <c r="H692" s="1049" t="s">
        <v>278</v>
      </c>
      <c r="I692" s="1049" t="s">
        <v>12778</v>
      </c>
      <c r="J692" s="944" t="s">
        <v>50</v>
      </c>
      <c r="K692" s="1049">
        <v>1028007921</v>
      </c>
      <c r="L692" s="1050">
        <v>33726</v>
      </c>
      <c r="M692" s="1112">
        <v>33</v>
      </c>
      <c r="N692" s="928" t="s">
        <v>379</v>
      </c>
      <c r="O692" s="1049">
        <v>3234416876</v>
      </c>
      <c r="P692" s="1049" t="s">
        <v>375</v>
      </c>
      <c r="Q692" s="1049" t="s">
        <v>442</v>
      </c>
      <c r="R692" s="1336" t="s">
        <v>53</v>
      </c>
      <c r="S692" s="1049" t="s">
        <v>54</v>
      </c>
      <c r="T692" s="1049" t="s">
        <v>12592</v>
      </c>
      <c r="U692" s="1049" t="s">
        <v>375</v>
      </c>
      <c r="V692" s="1301" t="s">
        <v>57</v>
      </c>
      <c r="W692" s="1302" t="s">
        <v>626</v>
      </c>
      <c r="X692" s="1251" t="s">
        <v>57</v>
      </c>
      <c r="Y692" s="1051" t="s">
        <v>375</v>
      </c>
      <c r="Z692" s="1051" t="s">
        <v>375</v>
      </c>
      <c r="AA692" s="1051" t="s">
        <v>375</v>
      </c>
      <c r="AB692" s="1051" t="s">
        <v>375</v>
      </c>
      <c r="AC692" s="1337" t="s">
        <v>375</v>
      </c>
      <c r="AD692" s="311" t="s">
        <v>58</v>
      </c>
      <c r="AE692" s="1610"/>
      <c r="AF692" s="1266" t="s">
        <v>59</v>
      </c>
      <c r="AG692" s="1266" t="s">
        <v>57</v>
      </c>
      <c r="AH692" s="1266" t="s">
        <v>59</v>
      </c>
      <c r="AI692" s="1266" t="s">
        <v>59</v>
      </c>
      <c r="AJ692" s="1266" t="s">
        <v>59</v>
      </c>
      <c r="AK692" s="1266" t="s">
        <v>59</v>
      </c>
      <c r="AL692" s="1266" t="s">
        <v>174</v>
      </c>
      <c r="AM692" s="1266"/>
      <c r="AN692" s="1266"/>
      <c r="AO692" s="1266" t="s">
        <v>393</v>
      </c>
      <c r="AP692" s="1340"/>
      <c r="AQ692" s="1248" t="str" cm="1">
        <f t="array" ref="AQ692">IF(AD692="NO FAVORABLE","NO FAVORABLE",IF(SUMPRODUCT(--(TRIM(AF692:AK692)&lt;&gt;"SI"),--(TRIM(AF692:AK692)&lt;&gt;"NA"))&gt;0,"SUBSANAR","APROBADA CR"))</f>
        <v>APROBADA CR</v>
      </c>
      <c r="AR692" s="1280"/>
      <c r="AS692" s="1280"/>
    </row>
    <row r="693" spans="1:45" s="1249" customFormat="1" ht="14.4" x14ac:dyDescent="0.3">
      <c r="A693" s="1048" t="s">
        <v>11462</v>
      </c>
      <c r="B693" s="1049" t="s">
        <v>11463</v>
      </c>
      <c r="C693" s="1049">
        <v>1879</v>
      </c>
      <c r="D693" s="944" t="s">
        <v>45</v>
      </c>
      <c r="E693" s="1049" t="s">
        <v>12779</v>
      </c>
      <c r="F693" s="1049" t="s">
        <v>375</v>
      </c>
      <c r="G693" s="1049" t="s">
        <v>7503</v>
      </c>
      <c r="H693" s="1049" t="s">
        <v>4903</v>
      </c>
      <c r="I693" s="1049" t="s">
        <v>12780</v>
      </c>
      <c r="J693" s="944" t="s">
        <v>50</v>
      </c>
      <c r="K693" s="1049">
        <v>1039080974</v>
      </c>
      <c r="L693" s="1050">
        <v>31670</v>
      </c>
      <c r="M693" s="1112">
        <v>39</v>
      </c>
      <c r="N693" s="928" t="s">
        <v>379</v>
      </c>
      <c r="O693" s="1049">
        <v>3117058342</v>
      </c>
      <c r="P693" s="1049" t="s">
        <v>375</v>
      </c>
      <c r="Q693" s="1049" t="s">
        <v>2729</v>
      </c>
      <c r="R693" s="1336" t="s">
        <v>53</v>
      </c>
      <c r="S693" s="1049" t="s">
        <v>54</v>
      </c>
      <c r="T693" s="1049" t="s">
        <v>12781</v>
      </c>
      <c r="U693" s="1049" t="s">
        <v>375</v>
      </c>
      <c r="V693" s="1301" t="s">
        <v>57</v>
      </c>
      <c r="W693" s="1302" t="s">
        <v>626</v>
      </c>
      <c r="X693" s="1251" t="s">
        <v>57</v>
      </c>
      <c r="Y693" s="1051" t="s">
        <v>375</v>
      </c>
      <c r="Z693" s="1051" t="s">
        <v>375</v>
      </c>
      <c r="AA693" s="1051" t="s">
        <v>375</v>
      </c>
      <c r="AB693" s="1051" t="s">
        <v>375</v>
      </c>
      <c r="AC693" s="1337" t="s">
        <v>375</v>
      </c>
      <c r="AD693" s="311" t="s">
        <v>58</v>
      </c>
      <c r="AE693" s="1610"/>
      <c r="AF693" s="1266" t="s">
        <v>59</v>
      </c>
      <c r="AG693" s="1266" t="s">
        <v>59</v>
      </c>
      <c r="AH693" s="1266" t="s">
        <v>59</v>
      </c>
      <c r="AI693" s="1266" t="s">
        <v>59</v>
      </c>
      <c r="AJ693" s="1266" t="s">
        <v>59</v>
      </c>
      <c r="AK693" s="1266" t="s">
        <v>59</v>
      </c>
      <c r="AL693" s="1266" t="s">
        <v>70</v>
      </c>
      <c r="AM693" s="1266"/>
      <c r="AN693" s="1266"/>
      <c r="AO693" s="1266" t="s">
        <v>393</v>
      </c>
      <c r="AP693" s="1266"/>
      <c r="AQ693" s="1248" t="str" cm="1">
        <f t="array" ref="AQ693">IF(AD693="NO FAVORABLE","NO FAVORABLE",IF(SUMPRODUCT(--(TRIM(AF693:AK693)&lt;&gt;"SI"),--(TRIM(AF693:AK693)&lt;&gt;"NA"))&gt;0,"SUBSANAR","APROBADA CR"))</f>
        <v>APROBADA CR</v>
      </c>
      <c r="AR693" s="1280"/>
      <c r="AS693" s="1280"/>
    </row>
    <row r="694" spans="1:45" s="1249" customFormat="1" ht="14.4" x14ac:dyDescent="0.3">
      <c r="A694" s="1048" t="s">
        <v>11462</v>
      </c>
      <c r="B694" s="1049" t="s">
        <v>11463</v>
      </c>
      <c r="C694" s="1049">
        <v>1881</v>
      </c>
      <c r="D694" s="944" t="s">
        <v>45</v>
      </c>
      <c r="E694" s="1049" t="s">
        <v>8664</v>
      </c>
      <c r="F694" s="1049" t="s">
        <v>2104</v>
      </c>
      <c r="G694" s="1049" t="s">
        <v>292</v>
      </c>
      <c r="H694" s="1049" t="s">
        <v>7525</v>
      </c>
      <c r="I694" s="1049" t="s">
        <v>12782</v>
      </c>
      <c r="J694" s="944" t="s">
        <v>50</v>
      </c>
      <c r="K694" s="1049">
        <v>1039088079</v>
      </c>
      <c r="L694" s="1050">
        <v>32119</v>
      </c>
      <c r="M694" s="1112">
        <v>38</v>
      </c>
      <c r="N694" s="928" t="s">
        <v>379</v>
      </c>
      <c r="O694" s="1049">
        <v>3137605631</v>
      </c>
      <c r="P694" s="1049" t="s">
        <v>375</v>
      </c>
      <c r="Q694" s="1049" t="s">
        <v>442</v>
      </c>
      <c r="R694" s="1336" t="s">
        <v>53</v>
      </c>
      <c r="S694" s="1049" t="s">
        <v>54</v>
      </c>
      <c r="T694" s="1049" t="s">
        <v>12623</v>
      </c>
      <c r="U694" s="1049" t="s">
        <v>375</v>
      </c>
      <c r="V694" s="1301" t="s">
        <v>57</v>
      </c>
      <c r="W694" s="1302" t="s">
        <v>626</v>
      </c>
      <c r="X694" s="1251" t="s">
        <v>57</v>
      </c>
      <c r="Y694" s="1051" t="s">
        <v>375</v>
      </c>
      <c r="Z694" s="1051" t="s">
        <v>375</v>
      </c>
      <c r="AA694" s="1051" t="s">
        <v>375</v>
      </c>
      <c r="AB694" s="1051" t="s">
        <v>375</v>
      </c>
      <c r="AC694" s="1337" t="s">
        <v>375</v>
      </c>
      <c r="AD694" s="311" t="s">
        <v>58</v>
      </c>
      <c r="AE694" s="1610"/>
      <c r="AF694" s="1266" t="s">
        <v>59</v>
      </c>
      <c r="AG694" s="1266" t="s">
        <v>57</v>
      </c>
      <c r="AH694" s="1266" t="s">
        <v>59</v>
      </c>
      <c r="AI694" s="1266" t="s">
        <v>59</v>
      </c>
      <c r="AJ694" s="1266" t="s">
        <v>59</v>
      </c>
      <c r="AK694" s="1266" t="s">
        <v>59</v>
      </c>
      <c r="AL694" s="1266" t="s">
        <v>138</v>
      </c>
      <c r="AM694" s="1266"/>
      <c r="AN694" s="1266"/>
      <c r="AO694" s="1266" t="s">
        <v>393</v>
      </c>
      <c r="AP694" s="1247" t="e">
        <v>#N/A</v>
      </c>
      <c r="AQ694" s="1248" t="str" cm="1">
        <f t="array" ref="AQ694">IF(AD694="NO FAVORABLE","NO FAVORABLE",IF(SUMPRODUCT(--(TRIM(AF694:AK694)&lt;&gt;"SI"),--(TRIM(AF694:AK694)&lt;&gt;"NA"))&gt;0,"SUBSANAR","APROBADA CR"))</f>
        <v>APROBADA CR</v>
      </c>
      <c r="AR694" s="1280"/>
      <c r="AS694" s="1280"/>
    </row>
    <row r="695" spans="1:45" s="1249" customFormat="1" ht="14.4" x14ac:dyDescent="0.3">
      <c r="A695" s="1048" t="s">
        <v>11462</v>
      </c>
      <c r="B695" s="1049" t="s">
        <v>11463</v>
      </c>
      <c r="C695" s="1049">
        <v>1883</v>
      </c>
      <c r="D695" s="1535" t="s">
        <v>45</v>
      </c>
      <c r="E695" s="1049" t="s">
        <v>1826</v>
      </c>
      <c r="F695" s="1049" t="s">
        <v>375</v>
      </c>
      <c r="G695" s="1049" t="s">
        <v>117</v>
      </c>
      <c r="H695" s="1049" t="s">
        <v>12665</v>
      </c>
      <c r="I695" s="1531" t="s">
        <v>12784</v>
      </c>
      <c r="J695" s="944" t="s">
        <v>50</v>
      </c>
      <c r="K695" s="1049">
        <v>39157391</v>
      </c>
      <c r="L695" s="1050">
        <v>25407</v>
      </c>
      <c r="M695" s="1112">
        <v>56</v>
      </c>
      <c r="N695" s="928" t="s">
        <v>379</v>
      </c>
      <c r="O695" s="1049" t="s">
        <v>375</v>
      </c>
      <c r="P695" s="1049" t="s">
        <v>375</v>
      </c>
      <c r="Q695" s="1049" t="s">
        <v>2718</v>
      </c>
      <c r="R695" s="1336" t="s">
        <v>53</v>
      </c>
      <c r="S695" s="1049" t="s">
        <v>54</v>
      </c>
      <c r="T695" s="1049" t="s">
        <v>12781</v>
      </c>
      <c r="U695" s="1049" t="s">
        <v>375</v>
      </c>
      <c r="V695" s="1301" t="s">
        <v>57</v>
      </c>
      <c r="W695" s="1302" t="s">
        <v>626</v>
      </c>
      <c r="X695" s="1251" t="s">
        <v>57</v>
      </c>
      <c r="Y695" s="1051" t="s">
        <v>375</v>
      </c>
      <c r="Z695" s="1051" t="s">
        <v>375</v>
      </c>
      <c r="AA695" s="1051" t="s">
        <v>375</v>
      </c>
      <c r="AB695" s="1051" t="s">
        <v>375</v>
      </c>
      <c r="AC695" s="1337" t="s">
        <v>375</v>
      </c>
      <c r="AD695" s="311" t="s">
        <v>58</v>
      </c>
      <c r="AE695" s="1610"/>
      <c r="AF695" s="1266" t="s">
        <v>59</v>
      </c>
      <c r="AG695" s="1266" t="s">
        <v>59</v>
      </c>
      <c r="AH695" s="1266" t="s">
        <v>59</v>
      </c>
      <c r="AI695" s="1266" t="s">
        <v>59</v>
      </c>
      <c r="AJ695" s="1266" t="s">
        <v>59</v>
      </c>
      <c r="AK695" s="1266" t="s">
        <v>59</v>
      </c>
      <c r="AL695" s="1266" t="s">
        <v>283</v>
      </c>
      <c r="AM695" s="1609"/>
      <c r="AN695" s="1266"/>
      <c r="AO695" s="1266" t="s">
        <v>393</v>
      </c>
      <c r="AP695" s="1266"/>
      <c r="AQ695" s="1248" t="str" cm="1">
        <f t="array" ref="AQ695">IF(AD695="NO FAVORABLE","NO FAVORABLE",IF(SUMPRODUCT(--(TRIM(AF695:AK695)&lt;&gt;"SI"),--(TRIM(AF695:AK695)&lt;&gt;"NA"))&gt;0,"SUBSANAR","APROBADA CR"))</f>
        <v>APROBADA CR</v>
      </c>
      <c r="AR695" s="1280"/>
      <c r="AS695" s="1280"/>
    </row>
    <row r="696" spans="1:45" s="1249" customFormat="1" ht="14.4" x14ac:dyDescent="0.3">
      <c r="A696" s="1048" t="s">
        <v>11462</v>
      </c>
      <c r="B696" s="1049" t="s">
        <v>11463</v>
      </c>
      <c r="C696" s="1049">
        <v>1885</v>
      </c>
      <c r="D696" s="1535" t="s">
        <v>45</v>
      </c>
      <c r="E696" s="1049" t="s">
        <v>619</v>
      </c>
      <c r="F696" s="1049" t="s">
        <v>666</v>
      </c>
      <c r="G696" s="1049" t="s">
        <v>12414</v>
      </c>
      <c r="H696" s="1049" t="s">
        <v>9465</v>
      </c>
      <c r="I696" s="1531" t="s">
        <v>12785</v>
      </c>
      <c r="J696" s="944" t="s">
        <v>50</v>
      </c>
      <c r="K696" s="1049">
        <v>33103290</v>
      </c>
      <c r="L696" s="1050">
        <v>28505</v>
      </c>
      <c r="M696" s="1112">
        <v>47</v>
      </c>
      <c r="N696" s="928" t="s">
        <v>379</v>
      </c>
      <c r="O696" s="1049">
        <v>3136558650</v>
      </c>
      <c r="P696" s="1049" t="s">
        <v>375</v>
      </c>
      <c r="Q696" s="1049" t="s">
        <v>2722</v>
      </c>
      <c r="R696" s="1336" t="s">
        <v>53</v>
      </c>
      <c r="S696" s="1049" t="s">
        <v>8660</v>
      </c>
      <c r="T696" s="1049" t="s">
        <v>11478</v>
      </c>
      <c r="U696" s="1049" t="s">
        <v>375</v>
      </c>
      <c r="V696" s="1301" t="s">
        <v>57</v>
      </c>
      <c r="W696" s="1302" t="s">
        <v>626</v>
      </c>
      <c r="X696" s="1251" t="s">
        <v>57</v>
      </c>
      <c r="Y696" s="1051" t="s">
        <v>375</v>
      </c>
      <c r="Z696" s="1051" t="s">
        <v>375</v>
      </c>
      <c r="AA696" s="1051" t="s">
        <v>375</v>
      </c>
      <c r="AB696" s="1051" t="s">
        <v>375</v>
      </c>
      <c r="AC696" s="1337" t="s">
        <v>375</v>
      </c>
      <c r="AD696" s="1259" t="s">
        <v>58</v>
      </c>
      <c r="AE696" s="1337" t="s">
        <v>375</v>
      </c>
      <c r="AF696" s="1266" t="s">
        <v>59</v>
      </c>
      <c r="AG696" s="1266" t="s">
        <v>59</v>
      </c>
      <c r="AH696" s="1266" t="s">
        <v>59</v>
      </c>
      <c r="AI696" s="1266" t="s">
        <v>59</v>
      </c>
      <c r="AJ696" s="1266" t="s">
        <v>59</v>
      </c>
      <c r="AK696" s="1266" t="s">
        <v>59</v>
      </c>
      <c r="AL696" s="1266" t="s">
        <v>143</v>
      </c>
      <c r="AM696" s="1609"/>
      <c r="AN696" s="1266" t="s">
        <v>375</v>
      </c>
      <c r="AO696" s="1266" t="s">
        <v>12783</v>
      </c>
      <c r="AP696" s="1266"/>
      <c r="AQ696" s="1248" t="str" cm="1">
        <f t="array" ref="AQ696">IF(AD696="NO FAVORABLE","NO FAVORABLE",IF(SUMPRODUCT(--(TRIM(AF696:AK696)&lt;&gt;"SI"),--(TRIM(AF696:AK696)&lt;&gt;"NA"))&gt;0,"SUBSANAR","APROBADA CR"))</f>
        <v>APROBADA CR</v>
      </c>
      <c r="AR696" s="1280"/>
      <c r="AS696" s="1280"/>
    </row>
    <row r="697" spans="1:45" s="1249" customFormat="1" ht="14.4" x14ac:dyDescent="0.3">
      <c r="A697" s="1048" t="s">
        <v>11462</v>
      </c>
      <c r="B697" s="1049" t="s">
        <v>11463</v>
      </c>
      <c r="C697" s="928">
        <v>1886</v>
      </c>
      <c r="D697" s="944" t="s">
        <v>45</v>
      </c>
      <c r="E697" s="1049" t="s">
        <v>4969</v>
      </c>
      <c r="F697" s="1049" t="s">
        <v>11455</v>
      </c>
      <c r="G697" s="1049" t="s">
        <v>12786</v>
      </c>
      <c r="H697" s="1049" t="s">
        <v>210</v>
      </c>
      <c r="I697" s="1049" t="s">
        <v>12787</v>
      </c>
      <c r="J697" s="944" t="s">
        <v>50</v>
      </c>
      <c r="K697" s="1049">
        <v>1039087366</v>
      </c>
      <c r="L697" s="1050">
        <v>32533</v>
      </c>
      <c r="M697" s="1112">
        <v>36</v>
      </c>
      <c r="N697" s="928" t="s">
        <v>379</v>
      </c>
      <c r="O697" s="1049">
        <v>3114284666</v>
      </c>
      <c r="P697" s="1049" t="s">
        <v>375</v>
      </c>
      <c r="Q697" s="1049" t="s">
        <v>442</v>
      </c>
      <c r="R697" s="1336" t="s">
        <v>53</v>
      </c>
      <c r="S697" s="1049" t="s">
        <v>8660</v>
      </c>
      <c r="T697" s="1049" t="s">
        <v>12788</v>
      </c>
      <c r="U697" s="1049" t="s">
        <v>375</v>
      </c>
      <c r="V697" s="1301" t="s">
        <v>57</v>
      </c>
      <c r="W697" s="1302" t="s">
        <v>626</v>
      </c>
      <c r="X697" s="1251" t="s">
        <v>57</v>
      </c>
      <c r="Y697" s="1051" t="s">
        <v>375</v>
      </c>
      <c r="Z697" s="1051" t="s">
        <v>375</v>
      </c>
      <c r="AA697" s="1051" t="s">
        <v>375</v>
      </c>
      <c r="AB697" s="1051" t="s">
        <v>375</v>
      </c>
      <c r="AC697" s="1337" t="s">
        <v>375</v>
      </c>
      <c r="AD697" s="311" t="s">
        <v>58</v>
      </c>
      <c r="AE697" s="1610"/>
      <c r="AF697" s="1340" t="s">
        <v>59</v>
      </c>
      <c r="AG697" s="1340" t="s">
        <v>59</v>
      </c>
      <c r="AH697" s="1340" t="s">
        <v>59</v>
      </c>
      <c r="AI697" s="1340" t="s">
        <v>59</v>
      </c>
      <c r="AJ697" s="1340" t="s">
        <v>59</v>
      </c>
      <c r="AK697" s="1340" t="s">
        <v>59</v>
      </c>
      <c r="AL697" s="1340"/>
      <c r="AM697" s="1266"/>
      <c r="AN697" s="1266"/>
      <c r="AO697" s="1266" t="s">
        <v>393</v>
      </c>
      <c r="AP697" s="1266"/>
      <c r="AQ697" s="1248" t="str" cm="1">
        <f t="array" ref="AQ697">IF(AD697="NO FAVORABLE","NO FAVORABLE",IF(SUMPRODUCT(--(TRIM(AF697:AK697)&lt;&gt;"SI"),--(TRIM(AF697:AK697)&lt;&gt;"NA"))&gt;0,"SUBSANAR","APROBADA CR"))</f>
        <v>APROBADA CR</v>
      </c>
      <c r="AR697" s="1280"/>
      <c r="AS697" s="1280"/>
    </row>
    <row r="698" spans="1:45" s="1249" customFormat="1" ht="14.4" x14ac:dyDescent="0.3">
      <c r="A698" s="1048" t="s">
        <v>11462</v>
      </c>
      <c r="B698" s="1049" t="s">
        <v>11463</v>
      </c>
      <c r="C698" s="1049">
        <v>1887</v>
      </c>
      <c r="D698" s="944" t="s">
        <v>45</v>
      </c>
      <c r="E698" s="1049" t="s">
        <v>10453</v>
      </c>
      <c r="F698" s="1049" t="s">
        <v>375</v>
      </c>
      <c r="G698" s="1049" t="s">
        <v>2650</v>
      </c>
      <c r="H698" s="1049" t="s">
        <v>8682</v>
      </c>
      <c r="I698" s="1049" t="s">
        <v>12789</v>
      </c>
      <c r="J698" s="944" t="s">
        <v>50</v>
      </c>
      <c r="K698" s="1049">
        <v>1039087247</v>
      </c>
      <c r="L698" s="1050">
        <v>36240</v>
      </c>
      <c r="M698" s="1112">
        <v>26</v>
      </c>
      <c r="N698" s="928" t="s">
        <v>379</v>
      </c>
      <c r="O698" s="1049">
        <v>3206517630</v>
      </c>
      <c r="P698" s="1049" t="s">
        <v>375</v>
      </c>
      <c r="Q698" s="1049" t="s">
        <v>2722</v>
      </c>
      <c r="R698" s="1336" t="s">
        <v>53</v>
      </c>
      <c r="S698" s="1049" t="s">
        <v>54</v>
      </c>
      <c r="T698" s="1049" t="s">
        <v>12790</v>
      </c>
      <c r="U698" s="1049" t="s">
        <v>375</v>
      </c>
      <c r="V698" s="1301" t="s">
        <v>57</v>
      </c>
      <c r="W698" s="1302" t="s">
        <v>626</v>
      </c>
      <c r="X698" s="1251" t="s">
        <v>57</v>
      </c>
      <c r="Y698" s="1051" t="s">
        <v>375</v>
      </c>
      <c r="Z698" s="1051" t="s">
        <v>375</v>
      </c>
      <c r="AA698" s="1051" t="s">
        <v>375</v>
      </c>
      <c r="AB698" s="1051" t="s">
        <v>375</v>
      </c>
      <c r="AC698" s="1337" t="s">
        <v>375</v>
      </c>
      <c r="AD698" s="311" t="s">
        <v>58</v>
      </c>
      <c r="AE698" s="1610"/>
      <c r="AF698" s="1338" t="s">
        <v>59</v>
      </c>
      <c r="AG698" s="1338" t="s">
        <v>57</v>
      </c>
      <c r="AH698" s="1338" t="s">
        <v>59</v>
      </c>
      <c r="AI698" s="1338" t="s">
        <v>59</v>
      </c>
      <c r="AJ698" s="1338" t="s">
        <v>59</v>
      </c>
      <c r="AK698" s="1338" t="s">
        <v>59</v>
      </c>
      <c r="AL698" s="1338" t="s">
        <v>1141</v>
      </c>
      <c r="AM698" s="1266"/>
      <c r="AN698" s="1266"/>
      <c r="AO698" s="1266" t="s">
        <v>393</v>
      </c>
      <c r="AP698" s="1266"/>
      <c r="AQ698" s="1248" t="str" cm="1">
        <f t="array" ref="AQ698">IF(AD698="NO FAVORABLE","NO FAVORABLE",IF(SUMPRODUCT(--(TRIM(AF698:AK698)&lt;&gt;"SI"),--(TRIM(AF698:AK698)&lt;&gt;"NA"))&gt;0,"SUBSANAR","APROBADA CR"))</f>
        <v>APROBADA CR</v>
      </c>
      <c r="AR698" s="1280"/>
      <c r="AS698" s="1280"/>
    </row>
    <row r="699" spans="1:45" s="1249" customFormat="1" ht="14.4" x14ac:dyDescent="0.3">
      <c r="A699" s="1048" t="s">
        <v>11462</v>
      </c>
      <c r="B699" s="1049" t="s">
        <v>11463</v>
      </c>
      <c r="C699" s="928">
        <v>1888</v>
      </c>
      <c r="D699" s="1535" t="s">
        <v>45</v>
      </c>
      <c r="E699" s="1049" t="s">
        <v>493</v>
      </c>
      <c r="F699" s="1049" t="s">
        <v>375</v>
      </c>
      <c r="G699" s="1049" t="s">
        <v>2176</v>
      </c>
      <c r="H699" s="1049" t="s">
        <v>550</v>
      </c>
      <c r="I699" s="1531" t="s">
        <v>12791</v>
      </c>
      <c r="J699" s="944" t="s">
        <v>50</v>
      </c>
      <c r="K699" s="1049">
        <v>39157559</v>
      </c>
      <c r="L699" s="1050">
        <v>26855</v>
      </c>
      <c r="M699" s="1112">
        <v>52</v>
      </c>
      <c r="N699" s="928" t="s">
        <v>379</v>
      </c>
      <c r="O699" s="1049">
        <v>3104970919</v>
      </c>
      <c r="P699" s="1049" t="s">
        <v>375</v>
      </c>
      <c r="Q699" s="1049" t="s">
        <v>2718</v>
      </c>
      <c r="R699" s="1336" t="s">
        <v>53</v>
      </c>
      <c r="S699" s="1049" t="s">
        <v>8660</v>
      </c>
      <c r="T699" s="1049" t="s">
        <v>12788</v>
      </c>
      <c r="U699" s="1049" t="s">
        <v>375</v>
      </c>
      <c r="V699" s="1301" t="s">
        <v>57</v>
      </c>
      <c r="W699" s="1302" t="s">
        <v>626</v>
      </c>
      <c r="X699" s="1251" t="s">
        <v>57</v>
      </c>
      <c r="Y699" s="1051" t="s">
        <v>375</v>
      </c>
      <c r="Z699" s="1051" t="s">
        <v>375</v>
      </c>
      <c r="AA699" s="1051" t="s">
        <v>375</v>
      </c>
      <c r="AB699" s="1051" t="s">
        <v>375</v>
      </c>
      <c r="AC699" s="1337" t="s">
        <v>375</v>
      </c>
      <c r="AD699" s="1259" t="s">
        <v>58</v>
      </c>
      <c r="AE699" s="1337" t="s">
        <v>375</v>
      </c>
      <c r="AF699" s="1266" t="s">
        <v>59</v>
      </c>
      <c r="AG699" s="1266" t="s">
        <v>59</v>
      </c>
      <c r="AH699" s="1266" t="s">
        <v>59</v>
      </c>
      <c r="AI699" s="1266" t="s">
        <v>59</v>
      </c>
      <c r="AJ699" s="1266" t="s">
        <v>59</v>
      </c>
      <c r="AK699" s="1266" t="s">
        <v>59</v>
      </c>
      <c r="AL699" s="1266" t="s">
        <v>138</v>
      </c>
      <c r="AM699" s="1609"/>
      <c r="AN699" s="1266" t="s">
        <v>375</v>
      </c>
      <c r="AO699" s="1266" t="s">
        <v>12792</v>
      </c>
      <c r="AP699" s="1266"/>
      <c r="AQ699" s="1248" t="str" cm="1">
        <f t="array" ref="AQ699">IF(AD699="NO FAVORABLE","NO FAVORABLE",IF(SUMPRODUCT(--(TRIM(AF699:AK699)&lt;&gt;"SI"),--(TRIM(AF699:AK699)&lt;&gt;"NA"))&gt;0,"SUBSANAR","APROBADA CR"))</f>
        <v>APROBADA CR</v>
      </c>
      <c r="AR699" s="1280"/>
      <c r="AS699" s="1280"/>
    </row>
    <row r="700" spans="1:45" s="1249" customFormat="1" ht="14.4" x14ac:dyDescent="0.3">
      <c r="A700" s="1048" t="s">
        <v>11462</v>
      </c>
      <c r="B700" s="1049" t="s">
        <v>11463</v>
      </c>
      <c r="C700" s="928">
        <v>1908</v>
      </c>
      <c r="D700" s="944" t="s">
        <v>45</v>
      </c>
      <c r="E700" s="1049" t="s">
        <v>5348</v>
      </c>
      <c r="F700" s="1049" t="s">
        <v>375</v>
      </c>
      <c r="G700" s="1049" t="s">
        <v>11944</v>
      </c>
      <c r="H700" s="1049" t="s">
        <v>5417</v>
      </c>
      <c r="I700" s="1049" t="s">
        <v>12793</v>
      </c>
      <c r="J700" s="944" t="s">
        <v>50</v>
      </c>
      <c r="K700" s="1049">
        <v>1148944979</v>
      </c>
      <c r="L700" s="1050">
        <v>33919</v>
      </c>
      <c r="M700" s="1112">
        <v>33</v>
      </c>
      <c r="N700" s="1250" t="s">
        <v>379</v>
      </c>
      <c r="O700" s="1048">
        <v>3127555967</v>
      </c>
      <c r="P700" s="1049" t="s">
        <v>375</v>
      </c>
      <c r="Q700" s="1049" t="s">
        <v>375</v>
      </c>
      <c r="R700" s="1049" t="s">
        <v>12078</v>
      </c>
      <c r="S700" s="1049" t="s">
        <v>54</v>
      </c>
      <c r="T700" s="1049" t="s">
        <v>12794</v>
      </c>
      <c r="U700" s="1342" t="s">
        <v>375</v>
      </c>
      <c r="V700" s="1301" t="s">
        <v>57</v>
      </c>
      <c r="W700" s="1302" t="s">
        <v>626</v>
      </c>
      <c r="X700" s="1251" t="s">
        <v>57</v>
      </c>
      <c r="Y700" s="1051" t="s">
        <v>375</v>
      </c>
      <c r="Z700" s="1051" t="s">
        <v>375</v>
      </c>
      <c r="AA700" s="1051" t="s">
        <v>375</v>
      </c>
      <c r="AB700" s="1051" t="s">
        <v>375</v>
      </c>
      <c r="AC700" s="1337" t="s">
        <v>375</v>
      </c>
      <c r="AD700" s="311" t="s">
        <v>58</v>
      </c>
      <c r="AE700" s="1610"/>
      <c r="AF700" s="1266" t="s">
        <v>59</v>
      </c>
      <c r="AG700" s="1266" t="s">
        <v>57</v>
      </c>
      <c r="AH700" s="1266" t="s">
        <v>59</v>
      </c>
      <c r="AI700" s="1266" t="s">
        <v>59</v>
      </c>
      <c r="AJ700" s="1266" t="s">
        <v>59</v>
      </c>
      <c r="AK700" s="1266" t="s">
        <v>59</v>
      </c>
      <c r="AL700" s="1266" t="s">
        <v>626</v>
      </c>
      <c r="AM700" s="1266"/>
      <c r="AN700" s="1266"/>
      <c r="AO700" s="1266" t="s">
        <v>393</v>
      </c>
      <c r="AP700" s="1266" t="s">
        <v>12795</v>
      </c>
      <c r="AQ700" s="1248" t="str" cm="1">
        <f t="array" ref="AQ700">IF(AD700="NO FAVORABLE","NO FAVORABLE",IF(SUMPRODUCT(--(TRIM(AF700:AK700)&lt;&gt;"SI"),--(TRIM(AF700:AK700)&lt;&gt;"NA"))&gt;0,"SUBSANAR","APROBADA CR"))</f>
        <v>APROBADA CR</v>
      </c>
      <c r="AR700" s="1280"/>
      <c r="AS700" s="1280"/>
    </row>
    <row r="701" spans="1:45" s="1249" customFormat="1" ht="14.4" x14ac:dyDescent="0.3">
      <c r="A701" s="1048" t="s">
        <v>11462</v>
      </c>
      <c r="B701" s="1049" t="s">
        <v>11463</v>
      </c>
      <c r="C701" s="1049">
        <v>1947</v>
      </c>
      <c r="D701" s="944" t="s">
        <v>45</v>
      </c>
      <c r="E701" s="1049" t="s">
        <v>209</v>
      </c>
      <c r="F701" s="1049" t="s">
        <v>62</v>
      </c>
      <c r="G701" s="1049" t="s">
        <v>1093</v>
      </c>
      <c r="H701" s="1049" t="s">
        <v>252</v>
      </c>
      <c r="I701" s="1049" t="s">
        <v>12796</v>
      </c>
      <c r="J701" s="944" t="s">
        <v>50</v>
      </c>
      <c r="K701" s="1049">
        <v>1027949373</v>
      </c>
      <c r="L701" s="1049" t="s">
        <v>12797</v>
      </c>
      <c r="M701" s="1049">
        <v>20</v>
      </c>
      <c r="N701" s="1250" t="s">
        <v>379</v>
      </c>
      <c r="O701" s="1048">
        <v>3117717566</v>
      </c>
      <c r="P701" s="1049" t="s">
        <v>375</v>
      </c>
      <c r="Q701" s="1049" t="s">
        <v>375</v>
      </c>
      <c r="R701" s="1049" t="s">
        <v>12078</v>
      </c>
      <c r="S701" s="1049" t="s">
        <v>54</v>
      </c>
      <c r="T701" s="1049" t="s">
        <v>12204</v>
      </c>
      <c r="U701" s="1342" t="s">
        <v>375</v>
      </c>
      <c r="V701" s="1301" t="s">
        <v>57</v>
      </c>
      <c r="W701" s="1302" t="s">
        <v>626</v>
      </c>
      <c r="X701" s="1251" t="s">
        <v>57</v>
      </c>
      <c r="Y701" s="1051" t="s">
        <v>375</v>
      </c>
      <c r="Z701" s="1051" t="s">
        <v>375</v>
      </c>
      <c r="AA701" s="1051" t="s">
        <v>375</v>
      </c>
      <c r="AB701" s="1051" t="s">
        <v>375</v>
      </c>
      <c r="AC701" s="1337" t="s">
        <v>375</v>
      </c>
      <c r="AD701" s="1272" t="s">
        <v>58</v>
      </c>
      <c r="AE701" s="1742"/>
      <c r="AF701" s="1340" t="s">
        <v>59</v>
      </c>
      <c r="AG701" s="1340" t="s">
        <v>59</v>
      </c>
      <c r="AH701" s="1340" t="s">
        <v>59</v>
      </c>
      <c r="AI701" s="1340" t="s">
        <v>59</v>
      </c>
      <c r="AJ701" s="1340" t="s">
        <v>59</v>
      </c>
      <c r="AK701" s="1340" t="s">
        <v>59</v>
      </c>
      <c r="AL701" s="1340" t="s">
        <v>70</v>
      </c>
      <c r="AM701" s="1266"/>
      <c r="AN701" s="1266"/>
      <c r="AO701" s="1266" t="s">
        <v>393</v>
      </c>
      <c r="AP701" s="1340" t="e">
        <v>#N/A</v>
      </c>
      <c r="AQ701" s="1859" t="str" cm="1">
        <f t="array" ref="AQ701">IF(AD701="NO FAVORABLE","NO FAVORABLE",IF(SUMPRODUCT(--(TRIM(AF701:AK701)&lt;&gt;"SI"),--(TRIM(AF701:AK701)&lt;&gt;"NA"))&gt;0,"SUBSANAR","APROBADA CR"))</f>
        <v>APROBADA CR</v>
      </c>
      <c r="AR701" s="1280"/>
      <c r="AS701" s="1280"/>
    </row>
    <row r="702" spans="1:45" s="1249" customFormat="1" ht="14.4" x14ac:dyDescent="0.3">
      <c r="A702" s="1048" t="s">
        <v>11462</v>
      </c>
      <c r="B702" s="1049" t="s">
        <v>11463</v>
      </c>
      <c r="C702" s="928">
        <v>1948</v>
      </c>
      <c r="D702" s="944" t="s">
        <v>45</v>
      </c>
      <c r="E702" s="1049" t="s">
        <v>1848</v>
      </c>
      <c r="F702" s="1049" t="s">
        <v>101</v>
      </c>
      <c r="G702" s="1049" t="s">
        <v>12488</v>
      </c>
      <c r="H702" s="1049" t="s">
        <v>110</v>
      </c>
      <c r="I702" s="1049" t="s">
        <v>12798</v>
      </c>
      <c r="J702" s="944" t="s">
        <v>50</v>
      </c>
      <c r="K702" s="1049">
        <v>1003400897</v>
      </c>
      <c r="L702" s="1050">
        <v>36938</v>
      </c>
      <c r="M702" s="1112">
        <v>25</v>
      </c>
      <c r="N702" s="1250" t="s">
        <v>379</v>
      </c>
      <c r="O702" s="1048">
        <v>3166988621</v>
      </c>
      <c r="P702" s="1049" t="s">
        <v>375</v>
      </c>
      <c r="Q702" s="1049" t="s">
        <v>375</v>
      </c>
      <c r="R702" s="1049" t="s">
        <v>53</v>
      </c>
      <c r="S702" s="1049" t="s">
        <v>54</v>
      </c>
      <c r="T702" s="1049" t="s">
        <v>12799</v>
      </c>
      <c r="U702" s="1342" t="s">
        <v>375</v>
      </c>
      <c r="V702" s="1301" t="s">
        <v>57</v>
      </c>
      <c r="W702" s="1302" t="s">
        <v>626</v>
      </c>
      <c r="X702" s="1251" t="s">
        <v>57</v>
      </c>
      <c r="Y702" s="1051" t="s">
        <v>375</v>
      </c>
      <c r="Z702" s="1051" t="s">
        <v>375</v>
      </c>
      <c r="AA702" s="1051" t="s">
        <v>375</v>
      </c>
      <c r="AB702" s="1051" t="s">
        <v>375</v>
      </c>
      <c r="AC702" s="1337" t="s">
        <v>375</v>
      </c>
      <c r="AD702" s="1273" t="s">
        <v>58</v>
      </c>
      <c r="AE702" s="1741"/>
      <c r="AF702" s="1338" t="s">
        <v>59</v>
      </c>
      <c r="AG702" s="1338" t="s">
        <v>59</v>
      </c>
      <c r="AH702" s="1338" t="s">
        <v>59</v>
      </c>
      <c r="AI702" s="1338" t="s">
        <v>59</v>
      </c>
      <c r="AJ702" s="1338" t="s">
        <v>59</v>
      </c>
      <c r="AK702" s="1338" t="s">
        <v>59</v>
      </c>
      <c r="AL702" s="1338" t="s">
        <v>70</v>
      </c>
      <c r="AM702" s="1266"/>
      <c r="AN702" s="1266"/>
      <c r="AO702" s="1266" t="s">
        <v>393</v>
      </c>
      <c r="AP702" s="1338" t="e">
        <v>#N/A</v>
      </c>
      <c r="AQ702" s="1858" t="str" cm="1">
        <f t="array" ref="AQ702">IF(AD702="NO FAVORABLE","NO FAVORABLE",IF(SUMPRODUCT(--(TRIM(AF702:AK702)&lt;&gt;"SI"),--(TRIM(AF702:AK702)&lt;&gt;"NA"))&gt;0,"SUBSANAR","APROBADA CR"))</f>
        <v>APROBADA CR</v>
      </c>
      <c r="AR702" s="1280"/>
      <c r="AS702" s="1280"/>
    </row>
    <row r="703" spans="1:45" s="1249" customFormat="1" ht="14.4" x14ac:dyDescent="0.3">
      <c r="A703" s="1048" t="s">
        <v>11462</v>
      </c>
      <c r="B703" s="1049" t="s">
        <v>11463</v>
      </c>
      <c r="C703" s="928">
        <v>1950</v>
      </c>
      <c r="D703" s="944" t="s">
        <v>45</v>
      </c>
      <c r="E703" s="1049" t="s">
        <v>2089</v>
      </c>
      <c r="F703" s="1049" t="s">
        <v>316</v>
      </c>
      <c r="G703" s="1049" t="s">
        <v>4982</v>
      </c>
      <c r="H703" s="1049" t="s">
        <v>4908</v>
      </c>
      <c r="I703" s="1049" t="s">
        <v>12800</v>
      </c>
      <c r="J703" s="944" t="s">
        <v>50</v>
      </c>
      <c r="K703" s="1049">
        <v>1045500506</v>
      </c>
      <c r="L703" s="1050">
        <v>32405</v>
      </c>
      <c r="M703" s="1112">
        <v>38</v>
      </c>
      <c r="N703" s="1250" t="s">
        <v>379</v>
      </c>
      <c r="O703" s="1048">
        <v>3207896097</v>
      </c>
      <c r="P703" s="1049" t="s">
        <v>375</v>
      </c>
      <c r="Q703" s="1049" t="s">
        <v>375</v>
      </c>
      <c r="R703" s="1049" t="s">
        <v>53</v>
      </c>
      <c r="S703" s="1049" t="s">
        <v>54</v>
      </c>
      <c r="T703" s="1049" t="s">
        <v>12801</v>
      </c>
      <c r="U703" s="1049" t="s">
        <v>375</v>
      </c>
      <c r="V703" s="1301" t="s">
        <v>57</v>
      </c>
      <c r="W703" s="1302" t="s">
        <v>626</v>
      </c>
      <c r="X703" s="1251" t="s">
        <v>57</v>
      </c>
      <c r="Y703" s="1603"/>
      <c r="Z703" s="1603"/>
      <c r="AA703" s="1603"/>
      <c r="AB703" s="1603"/>
      <c r="AC703" s="1603"/>
      <c r="AD703" s="1272" t="s">
        <v>58</v>
      </c>
      <c r="AE703" s="1742"/>
      <c r="AF703" s="1340" t="s">
        <v>59</v>
      </c>
      <c r="AG703" s="1340" t="s">
        <v>57</v>
      </c>
      <c r="AH703" s="1340" t="s">
        <v>59</v>
      </c>
      <c r="AI703" s="1340" t="s">
        <v>59</v>
      </c>
      <c r="AJ703" s="1340" t="s">
        <v>59</v>
      </c>
      <c r="AK703" s="1340" t="s">
        <v>59</v>
      </c>
      <c r="AL703" s="1340"/>
      <c r="AM703" s="1266"/>
      <c r="AN703" s="1266"/>
      <c r="AO703" s="1266" t="s">
        <v>393</v>
      </c>
      <c r="AP703" s="1340"/>
      <c r="AQ703" s="1859" t="str" cm="1">
        <f t="array" ref="AQ703">IF(AD703="NO FAVORABLE","NO FAVORABLE",IF(SUMPRODUCT(--(TRIM(AF703:AK703)&lt;&gt;"SI"),--(TRIM(AF703:AK703)&lt;&gt;"NA"))&gt;0,"SUBSANAR","APROBADA CR"))</f>
        <v>APROBADA CR</v>
      </c>
      <c r="AR703" s="1280"/>
      <c r="AS703" s="1280"/>
    </row>
  </sheetData>
  <autoFilter ref="A1:AQ703" xr:uid="{925D0374-3C5A-400D-B9C1-A3143F09E1FC}"/>
  <conditionalFormatting sqref="K1:K1048576">
    <cfRule type="duplicateValues" dxfId="471" priority="10"/>
  </conditionalFormatting>
  <conditionalFormatting sqref="AD6:AD7 AD13 AD15 AD20 AD25 AD35 AD40 AD58 AD66 AD69 AD92 AD94:AD96 AD117 AD174 AD188 AD217 AD264 AD310 AD316 AD420 AD415:AD416 AD413 AD401 AD390 AD383:AD386 AD268 AD242 AD2:AD3">
    <cfRule type="endsWith" dxfId="470" priority="47" operator="endsWith" text="NO FAVORABLE">
      <formula>RIGHT(AD2,LEN("NO FAVORABLE"))="NO FAVORABLE"</formula>
    </cfRule>
    <cfRule type="containsText" dxfId="469" priority="48" operator="containsText" text="SUBSANABLE">
      <formula>NOT(ISERROR(SEARCH("SUBSANABLE",AD2)))</formula>
    </cfRule>
  </conditionalFormatting>
  <conditionalFormatting sqref="AD65">
    <cfRule type="endsWith" dxfId="468" priority="62" operator="endsWith" text="NO FAVORABLE">
      <formula>RIGHT(AD65,LEN("NO FAVORABLE"))="NO FAVORABLE"</formula>
    </cfRule>
    <cfRule type="containsText" dxfId="467" priority="63" operator="containsText" text="SUBSANABLE">
      <formula>NOT(ISERROR(SEARCH("SUBSANABLE",AD65)))</formula>
    </cfRule>
  </conditionalFormatting>
  <conditionalFormatting sqref="AQ1:AQ703">
    <cfRule type="containsText" dxfId="466" priority="41" operator="containsText" text="SUBSANAR">
      <formula>NOT(ISERROR(SEARCH("SUBSANAR",AQ1)))</formula>
    </cfRule>
    <cfRule type="containsText" dxfId="465" priority="42" operator="containsText" text="APROBADA CR">
      <formula>NOT(ISERROR(SEARCH("APROBADA CR",AQ1)))</formula>
    </cfRule>
  </conditionalFormatting>
  <conditionalFormatting sqref="K1:K1048576">
    <cfRule type="duplicateValues" dxfId="464" priority="2926"/>
    <cfRule type="duplicateValues" dxfId="463" priority="2927"/>
    <cfRule type="duplicateValues" dxfId="462" priority="2928"/>
    <cfRule type="duplicateValues" dxfId="461" priority="2929"/>
    <cfRule type="duplicateValues" dxfId="460" priority="2930"/>
    <cfRule type="duplicateValues" dxfId="459" priority="2931"/>
  </conditionalFormatting>
  <dataValidations count="7">
    <dataValidation allowBlank="1" showInputMessage="1" showErrorMessage="1" prompt="DILIGENCIE EL PRIMER NOMBRE COMPLETO DEL POSTUALDO, EN MAYUSCULA SOSTENIDA_x000a_" sqref="E1 E704:E1048576" xr:uid="{1E469CBC-8348-40F5-820C-0FC20D710E29}"/>
    <dataValidation allowBlank="1" showInputMessage="1" showErrorMessage="1" prompt="DILIGENCIA LOS DEMÁS NOMBRES DEL POSTULADO, EN LETRA MAYÚSCULA SOSTENIDA" sqref="F1 F704:F1048576" xr:uid="{AE53D3ED-4917-44AF-BAA7-7DE666F54434}"/>
    <dataValidation allowBlank="1" showInputMessage="1" showErrorMessage="1" prompt="DILIGENCIE PRIMER APELLIDO DEL POSTULADO EN LETRA MAYÚSCULA SOSTENIDA" sqref="G1 G704:G1048576" xr:uid="{B0B89727-F567-485F-9426-4497040DAB9B}"/>
    <dataValidation allowBlank="1" showInputMessage="1" showErrorMessage="1" prompt="DILIGENCIE SEGUNDO APELLIDO DEL POSTULADO EN LETRA MAYÚSCULA" sqref="H1:I1 H704:I1048576" xr:uid="{3F66A1E0-D660-4906-AEFC-CC18C018273B}"/>
    <dataValidation type="whole" allowBlank="1" showInputMessage="1" showErrorMessage="1" prompt="NO DILIGENCIAR PUNTOS O COMAS" sqref="K1 K704:N1048576" xr:uid="{0404C9FE-311F-4BEC-A6BC-99A0F6DA4137}">
      <formula1>1</formula1>
      <formula2>9999999999</formula2>
    </dataValidation>
    <dataValidation allowBlank="1" showInputMessage="1" showErrorMessage="1" prompt="NO DILIGENCIAR PUNTOS O COMAS" sqref="L1:Q1 O704:Q1048576" xr:uid="{4B400EDE-4EB2-42CD-8594-077B0663597F}"/>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704:T1048576" xr:uid="{5C5FD075-488C-4CE3-9C95-9022E58DBE43}"/>
  </dataValidations>
  <hyperlinks>
    <hyperlink ref="P2" r:id="rId1" xr:uid="{31E2E736-445E-41E1-A817-5B5D3BD8C45F}"/>
    <hyperlink ref="P3" r:id="rId2" xr:uid="{F8857ED2-F364-4826-9CF2-20198AC1F8C4}"/>
    <hyperlink ref="P4" r:id="rId3" xr:uid="{AC6A70AB-3B6F-4639-924D-9770B95C5B49}"/>
    <hyperlink ref="P8" r:id="rId4" xr:uid="{E4DDB8FF-7B93-4041-AADA-CF2CE81DEB79}"/>
    <hyperlink ref="P9" r:id="rId5" xr:uid="{813294AB-4E23-4FF8-A620-1906349F2962}"/>
    <hyperlink ref="P10" r:id="rId6" xr:uid="{306B5AAC-9FBE-4852-8833-649F5F02A738}"/>
    <hyperlink ref="P11" r:id="rId7" xr:uid="{852533AC-9B36-4A5B-908D-74CCCFAA92E0}"/>
    <hyperlink ref="P12" r:id="rId8" xr:uid="{F1551EBE-CD0C-4E7D-89B2-F32FCC2F402B}"/>
    <hyperlink ref="P13" r:id="rId9" xr:uid="{4B65C6F7-CBB6-4CB0-AA5D-F7970B36C4CB}"/>
    <hyperlink ref="P16" r:id="rId10" xr:uid="{72FEC779-5AF8-4550-AA33-72AA497D8919}"/>
    <hyperlink ref="P21" r:id="rId11" xr:uid="{3F8A3923-8034-490B-976E-E44CC0AAC0E4}"/>
    <hyperlink ref="P23" r:id="rId12" xr:uid="{837C38D2-4BC9-4196-8DF3-881620F494C4}"/>
    <hyperlink ref="P24" r:id="rId13" xr:uid="{DBC150D3-D984-4FB8-9FDF-2F801419298C}"/>
    <hyperlink ref="P31" r:id="rId14" xr:uid="{0665A482-6E70-4932-B6DC-0BE8F4BC11FC}"/>
    <hyperlink ref="P32" r:id="rId15" xr:uid="{20DEA9C0-F8CC-4023-B93A-E251DDCE78E9}"/>
    <hyperlink ref="P33" r:id="rId16" xr:uid="{D04485D7-32EC-435C-B2EC-DBB79D3F830E}"/>
    <hyperlink ref="P34" r:id="rId17" xr:uid="{4FD4BB79-4DC7-45DF-BB4F-856B84712B0D}"/>
    <hyperlink ref="P35" r:id="rId18" xr:uid="{FB8638FF-1E40-49A5-B6FA-205718202B47}"/>
    <hyperlink ref="P39" r:id="rId19" xr:uid="{6E9F1C96-DFDC-4BAE-AAF3-D93CC8407ACC}"/>
    <hyperlink ref="P46" r:id="rId20" xr:uid="{ED4E2601-0FC7-467D-A1AE-DE1E51EE1836}"/>
    <hyperlink ref="P48" r:id="rId21" xr:uid="{0D676729-F2EE-4976-9D83-3BF25730FCB3}"/>
    <hyperlink ref="P50" r:id="rId22" xr:uid="{CF831B84-F617-466B-8E6D-A535E2F0997E}"/>
    <hyperlink ref="P51" r:id="rId23" xr:uid="{64CEC980-45DE-4CC6-9034-15391391690A}"/>
    <hyperlink ref="P53" r:id="rId24" xr:uid="{1E54376E-AE29-4CFC-B786-F595DEDF9497}"/>
    <hyperlink ref="P54" r:id="rId25" xr:uid="{311C6DF3-0C2A-43B0-A38D-7F36B41BFCB7}"/>
    <hyperlink ref="P56" r:id="rId26" xr:uid="{7C05FD81-F85E-4179-9C1D-B53C4AE390B2}"/>
    <hyperlink ref="P57" r:id="rId27" xr:uid="{441581A1-1FE1-4556-BB5B-9B5BBC1E61E4}"/>
    <hyperlink ref="P59" r:id="rId28" xr:uid="{61EEEE34-1966-460D-A290-3F4073F4282A}"/>
    <hyperlink ref="P60" r:id="rId29" xr:uid="{3E8E979E-BB20-40C9-8AB9-87C90A98C39E}"/>
    <hyperlink ref="P61" r:id="rId30" xr:uid="{8EFF95AE-056E-4C3E-8A7B-B49FE4DDF442}"/>
    <hyperlink ref="P62" r:id="rId31" xr:uid="{46B3FFC7-1427-4133-B35A-0700DBB9C676}"/>
    <hyperlink ref="P64" r:id="rId32" xr:uid="{B4A249F9-3817-4E83-8FA3-839DD86159A7}"/>
    <hyperlink ref="P65" r:id="rId33" xr:uid="{EADE20B3-7C4C-4377-BFD6-B55091B327EF}"/>
    <hyperlink ref="P66" r:id="rId34" xr:uid="{3383C460-D759-495F-A99A-FD520C68E22F}"/>
    <hyperlink ref="P67" r:id="rId35" xr:uid="{865B815E-4BF4-4E86-A131-485CE644C289}"/>
    <hyperlink ref="P69" r:id="rId36" xr:uid="{3C70ED7A-6B9B-46D7-8535-E1A4AE272B34}"/>
    <hyperlink ref="P70" r:id="rId37" xr:uid="{88D48A4E-2A51-4A70-819D-AE8B89FA97ED}"/>
    <hyperlink ref="P71" r:id="rId38" xr:uid="{7A8A741E-4014-4E10-89A9-4AB0114B4E19}"/>
    <hyperlink ref="P72" r:id="rId39" xr:uid="{F26FC9AC-1BA9-4BAE-B717-8ADC247FB760}"/>
    <hyperlink ref="P73" r:id="rId40" xr:uid="{AC0BB31A-35A4-4B20-B1BA-5F29DB6DF955}"/>
    <hyperlink ref="P74" r:id="rId41" xr:uid="{552B29BB-4CE9-47DE-9621-02AC1E81183C}"/>
    <hyperlink ref="P76" r:id="rId42" xr:uid="{3B42CF91-E04C-4560-BA4E-425F798FFE4C}"/>
    <hyperlink ref="P79" r:id="rId43" xr:uid="{39D9DE0D-23EC-468D-AC95-4CCF33992514}"/>
    <hyperlink ref="P80" r:id="rId44" xr:uid="{C69280E0-FF27-4E4C-BF58-D39F9742D1B9}"/>
    <hyperlink ref="P81" r:id="rId45" xr:uid="{F2582D52-212A-4F6E-811B-361629B89733}"/>
    <hyperlink ref="P82" r:id="rId46" xr:uid="{CD52652F-A0AE-4634-8EC1-2E99EC40E522}"/>
    <hyperlink ref="P84" r:id="rId47" xr:uid="{654A9118-30B9-4044-8CEA-0618DCE88D97}"/>
    <hyperlink ref="P87" r:id="rId48" xr:uid="{D9431027-37E4-48A2-807B-C7AF3BBB2F41}"/>
    <hyperlink ref="P88" r:id="rId49" xr:uid="{182397E3-6D42-490C-9C6D-7AF20FCA692A}"/>
    <hyperlink ref="P89" r:id="rId50" xr:uid="{7462D9C1-D4B2-4875-B8FD-0F9F6D8C051C}"/>
    <hyperlink ref="P90" r:id="rId51" xr:uid="{C8043858-623B-421B-8DF0-6DCEFAE93BE0}"/>
    <hyperlink ref="P92" r:id="rId52" xr:uid="{A347225A-61CD-4DED-811A-756EE5A1ABB5}"/>
    <hyperlink ref="P93" r:id="rId53" xr:uid="{B076FF53-1DD7-4BE5-A022-0E357FDB29B9}"/>
    <hyperlink ref="P95" r:id="rId54" xr:uid="{271BE126-0B4A-44B3-A379-2A069B34CE9B}"/>
    <hyperlink ref="P96" r:id="rId55" xr:uid="{A622ABAF-C849-46B1-A0B6-37F4E8E072CE}"/>
    <hyperlink ref="P97" r:id="rId56" xr:uid="{01549031-F644-4386-9A58-6C3055D4F1DD}"/>
    <hyperlink ref="P98" r:id="rId57" xr:uid="{C03D2843-5FC2-4689-AE46-073C398ED43A}"/>
    <hyperlink ref="P99" r:id="rId58" xr:uid="{39E7BFE1-D6CA-418A-8339-FD7AB7F88CEC}"/>
    <hyperlink ref="P100" r:id="rId59" xr:uid="{11FAC875-F253-47B7-BC42-44EC990257E7}"/>
    <hyperlink ref="P101" r:id="rId60" xr:uid="{62820DCE-7CF7-4D92-83FA-93F5F43923B6}"/>
    <hyperlink ref="P102" r:id="rId61" xr:uid="{B504FEAF-73D4-415C-A983-F072B20DC9B0}"/>
    <hyperlink ref="P103" r:id="rId62" xr:uid="{7EC3084E-293B-4A61-BA65-23F2C77D4FDF}"/>
    <hyperlink ref="P104" r:id="rId63" xr:uid="{22E99C61-F1A8-4F76-B21A-2A0922B6A432}"/>
    <hyperlink ref="P105" r:id="rId64" xr:uid="{1F9425EB-667C-4914-946F-86AFE89C97F5}"/>
    <hyperlink ref="P106" r:id="rId65" xr:uid="{CAA0A13E-45BB-49BC-9607-B98D23AF2894}"/>
    <hyperlink ref="P107" r:id="rId66" xr:uid="{70872430-2D10-4FAD-84B7-29A63781DD17}"/>
    <hyperlink ref="P108" r:id="rId67" xr:uid="{C83BA7C5-8645-46B4-9259-9F65E37C554D}"/>
    <hyperlink ref="P109" r:id="rId68" xr:uid="{55DAE208-262A-422A-ACDA-09D99ACC098B}"/>
    <hyperlink ref="P110" r:id="rId69" xr:uid="{0984200A-71CD-49CB-A06F-360B71BC2148}"/>
    <hyperlink ref="P111" r:id="rId70" xr:uid="{EBC2A642-3EC2-4AC4-84CD-D977C593101A}"/>
    <hyperlink ref="P112" r:id="rId71" xr:uid="{7CA0B275-64D7-4E0E-8090-6C93CC89E718}"/>
    <hyperlink ref="P113" r:id="rId72" xr:uid="{87CE979A-C939-4147-9047-E761F72CD3F1}"/>
    <hyperlink ref="P114" r:id="rId73" xr:uid="{CC2FA39E-308F-4AA8-B444-BE81B7659833}"/>
    <hyperlink ref="P115" r:id="rId74" xr:uid="{A930B173-CB29-4D4B-8887-21C7FB9AF1B6}"/>
    <hyperlink ref="P116" r:id="rId75" xr:uid="{545712E5-FBC8-4FFF-BF4D-7A1F9BB974DE}"/>
    <hyperlink ref="P117" r:id="rId76" xr:uid="{A6F46D35-2802-4E15-8BBA-EC1385A3C1F8}"/>
    <hyperlink ref="P118" r:id="rId77" xr:uid="{4EAE7878-A250-4E32-B554-EF389BF4A80E}"/>
    <hyperlink ref="P119" r:id="rId78" xr:uid="{EAA9603C-9100-4752-B03D-F13F45F5515D}"/>
    <hyperlink ref="P120" r:id="rId79" xr:uid="{F191FD86-BB2D-426F-A1C7-0D8EE6D7BB44}"/>
    <hyperlink ref="P122" r:id="rId80" xr:uid="{D0ABB16D-EDD4-485A-AED5-17560A5DEB7A}"/>
    <hyperlink ref="P123" r:id="rId81" xr:uid="{CAE1A222-9CF5-4CBB-879C-57CE9AF0C2E8}"/>
    <hyperlink ref="P124" r:id="rId82" xr:uid="{8FF84720-CD29-4CB0-BCAB-97EBA80847DC}"/>
    <hyperlink ref="P125" r:id="rId83" xr:uid="{BC7733F2-28D4-4B47-9401-01F3CB32CAD6}"/>
    <hyperlink ref="P126" r:id="rId84" xr:uid="{48DBDECA-0144-447D-9901-53E39E5EE789}"/>
    <hyperlink ref="P127" r:id="rId85" xr:uid="{DA4DBCD2-34AB-47D4-B1F9-E865DF299BC4}"/>
    <hyperlink ref="P128" r:id="rId86" xr:uid="{E956A6AA-62F2-437B-BD7B-79690D2E9DAD}"/>
    <hyperlink ref="P129" r:id="rId87" xr:uid="{76C0278F-5CB9-4672-93BE-D7D4BD5C255E}"/>
    <hyperlink ref="P131" r:id="rId88" xr:uid="{7801C9C9-EA72-4C41-895B-2CB34D5FAA7C}"/>
    <hyperlink ref="P132" r:id="rId89" xr:uid="{38CEA746-3B27-4D2F-9E82-881309D1DCA2}"/>
    <hyperlink ref="P133" r:id="rId90" xr:uid="{0C2BFA65-E40B-45EC-B378-D62A59B92E3C}"/>
    <hyperlink ref="P137" r:id="rId91" xr:uid="{4A8E837F-C229-4735-B534-9154EC1043AB}"/>
    <hyperlink ref="P148" r:id="rId92" xr:uid="{063D0B0D-CFA0-4CEF-9F0E-C45B7D5C7081}"/>
    <hyperlink ref="P153" r:id="rId93" xr:uid="{2D7CEE9A-4319-48B2-88EE-8CB8627177BE}"/>
    <hyperlink ref="P155" r:id="rId94" xr:uid="{0833546F-3288-4EC0-9E83-2BA5E9CADDC6}"/>
    <hyperlink ref="P160" r:id="rId95" xr:uid="{E3B556BF-C41F-4643-B065-C0254A1AAD1A}"/>
    <hyperlink ref="P167" r:id="rId96" xr:uid="{807A8BD7-E34D-48CF-8A6C-096A5B63A47F}"/>
    <hyperlink ref="P168" r:id="rId97" xr:uid="{10CD3881-73DC-4DB4-9504-19A436E807FD}"/>
    <hyperlink ref="P169" r:id="rId98" xr:uid="{A1ACD8BC-0BEF-4608-B766-98420BFF672A}"/>
    <hyperlink ref="P170" r:id="rId99" xr:uid="{6587E3EF-3751-4A4A-87D0-91689794044A}"/>
    <hyperlink ref="P172" r:id="rId100" xr:uid="{E7571CBF-4F0C-4343-823D-517F9820D660}"/>
    <hyperlink ref="P173" r:id="rId101" xr:uid="{8C52182B-35B3-4E6D-92FA-74CB39AF0B31}"/>
    <hyperlink ref="P174" r:id="rId102" xr:uid="{7EFBE1F0-B66C-4F77-B4A6-949BC791217F}"/>
    <hyperlink ref="P175" r:id="rId103" xr:uid="{0CDCAFDE-A44B-4850-8768-4CF20F9D8824}"/>
    <hyperlink ref="P177" r:id="rId104" xr:uid="{BA72A507-C13E-4731-8558-68B4A700E6A9}"/>
    <hyperlink ref="P178" r:id="rId105" xr:uid="{FA5C746C-62DE-442A-BF98-BADE8330347C}"/>
    <hyperlink ref="P179" r:id="rId106" xr:uid="{F5083B6A-21ED-43CC-9E37-0F2AC44CB0CD}"/>
    <hyperlink ref="P182" r:id="rId107" xr:uid="{6DFC4AAB-8BEE-4836-88A4-692C5756B2FD}"/>
    <hyperlink ref="P183" r:id="rId108" xr:uid="{8DB2D786-C061-41B5-A3D7-22E097C0CBFC}"/>
    <hyperlink ref="P184" r:id="rId109" xr:uid="{47495425-448E-48EA-8550-D44D9517F02F}"/>
    <hyperlink ref="P186" r:id="rId110" xr:uid="{4F3147CF-E0FC-4EE8-9060-3D31FF07E074}"/>
    <hyperlink ref="P187" r:id="rId111" xr:uid="{2B28B204-DB6F-468B-AE37-978C423B5BC4}"/>
    <hyperlink ref="P189" r:id="rId112" xr:uid="{7E89D782-9946-4B62-8A88-9B77040AB099}"/>
    <hyperlink ref="P192" r:id="rId113" xr:uid="{BDCE3AC1-102F-4155-AF22-C9A992F18A14}"/>
    <hyperlink ref="P194" r:id="rId114" xr:uid="{407CB8F3-F341-43F1-8191-C03D0FB43FE5}"/>
    <hyperlink ref="P195" r:id="rId115" xr:uid="{9FCC5B77-6D3F-4DD0-9541-44A61DD03AE9}"/>
    <hyperlink ref="P196" r:id="rId116" xr:uid="{C8F54B12-A2CC-43E5-893F-270143F8A29A}"/>
    <hyperlink ref="P199" r:id="rId117" xr:uid="{DAD2F2A1-B25D-4621-A9E6-8CE7B895F0AA}"/>
    <hyperlink ref="P201" r:id="rId118" xr:uid="{695AC1F6-AF78-4489-BA85-A027C85F9D12}"/>
    <hyperlink ref="P203" r:id="rId119" xr:uid="{9BD6E993-42FF-409E-BE4E-CA8B3F7242F1}"/>
    <hyperlink ref="P209" r:id="rId120" xr:uid="{29E6934F-15BA-4F59-80D4-DD0FF0379ABA}"/>
    <hyperlink ref="P210" r:id="rId121" xr:uid="{951D1741-8469-479E-B4B0-553FD81DEAA2}"/>
    <hyperlink ref="P211" r:id="rId122" xr:uid="{35A56291-4327-412C-8C6C-9A83628D935D}"/>
    <hyperlink ref="P212" r:id="rId123" xr:uid="{F012625E-A72C-4531-A311-4AB670E729C6}"/>
    <hyperlink ref="P214" r:id="rId124" xr:uid="{3CD371BD-8A2A-4B5D-92C9-7852D756A99D}"/>
    <hyperlink ref="P215" r:id="rId125" xr:uid="{1C22DA51-1634-41D3-B5F8-4A72BB0B2611}"/>
    <hyperlink ref="P217" r:id="rId126" xr:uid="{FC0F2635-7C61-4E52-A9D3-CD0939F66DFE}"/>
    <hyperlink ref="P218" r:id="rId127" xr:uid="{6CCF283B-85F9-4D67-8E2B-1EC0882F8FCA}"/>
    <hyperlink ref="P219" r:id="rId128" xr:uid="{0D97284A-B34C-495D-BFAE-C0A51C8C6987}"/>
    <hyperlink ref="P220" r:id="rId129" xr:uid="{A78074ED-8765-4DF2-8CC9-252F92E2DE5B}"/>
    <hyperlink ref="P221" r:id="rId130" xr:uid="{4919FAC4-FE23-4BE2-B7E2-6E7614FDC5FC}"/>
    <hyperlink ref="P222" r:id="rId131" xr:uid="{49876ED0-CC9E-4EF2-8C6A-0CE4D493910E}"/>
    <hyperlink ref="P223" r:id="rId132" xr:uid="{A7E67CE3-55E4-4906-B14E-D0985B94D3F2}"/>
    <hyperlink ref="P224" r:id="rId133" xr:uid="{75433803-DC78-43C7-8FE3-EC1DA266EC5E}"/>
    <hyperlink ref="P226" r:id="rId134" xr:uid="{EE5DEC13-E28A-4138-BBB8-5A286C6AB0BE}"/>
    <hyperlink ref="P227" r:id="rId135" xr:uid="{43D3C3B0-7FFB-4799-9530-E78B0E8068E6}"/>
    <hyperlink ref="P228" r:id="rId136" xr:uid="{7A7CF2FA-B646-4A73-BA52-A29691987AA7}"/>
    <hyperlink ref="P229" r:id="rId137" xr:uid="{379F6D22-5734-454C-9074-CE23CE05BBCD}"/>
    <hyperlink ref="P230" r:id="rId138" xr:uid="{19EBD8DD-DB8D-4E8E-8F58-0373BA36F505}"/>
    <hyperlink ref="P231" r:id="rId139" xr:uid="{465EE20A-F37D-4DD2-8E9C-C0D846167B3D}"/>
    <hyperlink ref="P232" r:id="rId140" xr:uid="{A463A216-5CB2-4C1F-AE55-7FA48A95F2A3}"/>
    <hyperlink ref="P233" r:id="rId141" xr:uid="{80BCF782-1D5B-493F-A961-B921A618BE77}"/>
    <hyperlink ref="P234" r:id="rId142" xr:uid="{B183AE93-9F97-4ED9-B762-2C60CFB9A85C}"/>
    <hyperlink ref="P237" r:id="rId143" xr:uid="{98E61A82-BA20-4547-9A2E-624C213ED72F}"/>
    <hyperlink ref="P242" r:id="rId144" xr:uid="{41EBB44E-B9C9-4094-87B7-D5F992F99360}"/>
    <hyperlink ref="P245" r:id="rId145" xr:uid="{C4261170-B153-4B69-B7E8-DE6A2841D1D2}"/>
    <hyperlink ref="P246" r:id="rId146" xr:uid="{85CF04A5-B786-43F3-93C5-BDB0E3DCD8FD}"/>
    <hyperlink ref="P247" r:id="rId147" xr:uid="{E783B352-DBFE-47E2-97FB-F480C17976E7}"/>
    <hyperlink ref="P313" r:id="rId148" xr:uid="{1E8989A6-B40C-47DB-8B5C-44604E6821EA}"/>
    <hyperlink ref="P315" r:id="rId149" xr:uid="{F77D3DCF-F391-4EE4-9155-B88B7ADFD2C8}"/>
    <hyperlink ref="P316" r:id="rId150" xr:uid="{A6FCE3EF-BBF4-49B6-A1E4-7842D7579A37}"/>
    <hyperlink ref="P317" r:id="rId151" xr:uid="{AAE682C5-6EB9-4F07-A83D-CEF114790B0B}"/>
    <hyperlink ref="P318" r:id="rId152" xr:uid="{3229B301-B727-4380-8D6F-179A48EEC2B9}"/>
    <hyperlink ref="P319" r:id="rId153" xr:uid="{8325142D-9396-46D5-8D14-CE0D89D6EA02}"/>
    <hyperlink ref="P320" r:id="rId154" xr:uid="{48D77370-851E-453A-967A-CE2B9DFA3869}"/>
    <hyperlink ref="P321" r:id="rId155" xr:uid="{6FE1FA63-0FD1-431D-8D0C-AA16F0D1B181}"/>
    <hyperlink ref="P322" r:id="rId156" xr:uid="{01922FB1-7F18-4EA3-836E-705AE8363F77}"/>
    <hyperlink ref="P323" r:id="rId157" xr:uid="{A742AA79-17F5-4235-8A88-13051FB52C09}"/>
    <hyperlink ref="P333" r:id="rId158" xr:uid="{1CEBC91A-A2F8-4817-ADD2-BF9A747E13D9}"/>
    <hyperlink ref="P334" r:id="rId159" xr:uid="{E222DD6A-0E03-4B29-B0AE-3329165F7987}"/>
    <hyperlink ref="P335" r:id="rId160" xr:uid="{C054B02B-AB3E-4AB7-B847-AD818F2B524E}"/>
    <hyperlink ref="P336" r:id="rId161" xr:uid="{C7A06F38-8116-420B-BA27-7F978AAEED9B}"/>
    <hyperlink ref="P337" r:id="rId162" xr:uid="{FC3671AC-F22C-4F92-8EEF-7B263A04D8E9}"/>
    <hyperlink ref="P338" r:id="rId163" xr:uid="{8FD0934A-C6A7-4805-B22B-4622F34889F6}"/>
    <hyperlink ref="P339" r:id="rId164" xr:uid="{751E2E2A-2174-4D65-9563-D636D154631F}"/>
    <hyperlink ref="P340" r:id="rId165" xr:uid="{F9A4C0FF-DD58-4549-BCDB-7DBEC9B62F08}"/>
    <hyperlink ref="P342" r:id="rId166" xr:uid="{7978D299-52C0-4F68-8AB7-D09F69224BA7}"/>
    <hyperlink ref="P343" r:id="rId167" xr:uid="{B35671E1-6958-4B0E-9279-3CF0534EE4E5}"/>
    <hyperlink ref="P344" r:id="rId168" xr:uid="{45669CD6-87E2-436B-A036-02D6C173224A}"/>
    <hyperlink ref="P345" r:id="rId169" xr:uid="{AFE77DD5-AD27-4530-8FE9-93B2DC56C586}"/>
    <hyperlink ref="P346" r:id="rId170" xr:uid="{FF52FFB5-445B-40FB-A16B-7089480C7F71}"/>
    <hyperlink ref="P347" r:id="rId171" xr:uid="{2C3C8171-06A3-4106-BF95-E8BF5A74030A}"/>
    <hyperlink ref="P349" r:id="rId172" xr:uid="{FC380B89-884A-4411-B445-D34B8E449152}"/>
    <hyperlink ref="P350" r:id="rId173" xr:uid="{6339807C-177F-43F5-8D4E-6CD23AB50227}"/>
    <hyperlink ref="P351" r:id="rId174" xr:uid="{7CBFE9B9-8140-466E-AFCB-9DE02DD0BFFE}"/>
    <hyperlink ref="P352" r:id="rId175" xr:uid="{9532FE36-FAF9-4C95-AD37-6E18D5DDB593}"/>
    <hyperlink ref="P353" r:id="rId176" xr:uid="{19E9448C-3AE6-4BE1-84B8-1EE45BB7D2A8}"/>
    <hyperlink ref="P356" r:id="rId177" xr:uid="{88A66846-9BC6-4B43-AC45-EFB3BE589CFE}"/>
    <hyperlink ref="P357" r:id="rId178" xr:uid="{CB411323-930C-4AC9-8D67-BA971A7170A8}"/>
    <hyperlink ref="P358" r:id="rId179" xr:uid="{96AFDD48-F4B2-4B51-AEC9-7F2E3E692D6E}"/>
    <hyperlink ref="P359" r:id="rId180" xr:uid="{4C2F06A4-0C37-491C-9BB4-BD5B0CF030C3}"/>
    <hyperlink ref="P360" r:id="rId181" xr:uid="{6BF9D39A-234E-48C7-B066-B19A5E123318}"/>
    <hyperlink ref="P362" r:id="rId182" xr:uid="{2457F548-A39B-45F5-91CF-BE144613B7CC}"/>
    <hyperlink ref="P363" r:id="rId183" xr:uid="{82F6B029-8D21-4F92-9781-0F985C150A85}"/>
    <hyperlink ref="P364" r:id="rId184" xr:uid="{4625B5FA-A308-422A-9135-A316EA1212D8}"/>
    <hyperlink ref="P365" r:id="rId185" xr:uid="{B0A92F2C-2B60-4524-B72B-4042C715C760}"/>
    <hyperlink ref="P366" r:id="rId186" xr:uid="{3A380130-4115-43C2-9E5D-0931BE67176C}"/>
    <hyperlink ref="P367" r:id="rId187" xr:uid="{5FBD13DB-9113-4607-805F-6553B99BCA9B}"/>
    <hyperlink ref="P368" r:id="rId188" xr:uid="{33ED552E-DC63-4ED9-9EA1-F66269B7ADB6}"/>
    <hyperlink ref="P369" r:id="rId189" xr:uid="{46E0E9BF-447B-4C8A-B4A4-B56186375D41}"/>
    <hyperlink ref="P375" r:id="rId190" xr:uid="{F2F81D9A-74CA-4B59-8C6B-4D7A833EBB7F}"/>
    <hyperlink ref="P376" r:id="rId191" xr:uid="{314E6831-214A-4443-8106-25F0EAE0ED45}"/>
    <hyperlink ref="P377" r:id="rId192" xr:uid="{FB133587-09D3-452A-BD56-0AC7D1AB111A}"/>
    <hyperlink ref="P381" r:id="rId193" xr:uid="{16C4205B-7993-4E23-86B5-233644857F5C}"/>
    <hyperlink ref="P382" r:id="rId194" xr:uid="{74ADAC59-1BAC-4063-A60A-45929B0575E0}"/>
    <hyperlink ref="P29" r:id="rId195" xr:uid="{FD402CAE-0137-4046-93BA-F4BCC556F80A}"/>
    <hyperlink ref="P383" r:id="rId196" xr:uid="{8D834563-2D2E-4D34-AFD0-E74AB99F9A4C}"/>
    <hyperlink ref="P386" r:id="rId197" xr:uid="{E0807196-2662-41F1-8A8B-706F9037DF7D}"/>
    <hyperlink ref="P387" r:id="rId198" xr:uid="{72E94777-DD6D-4473-A093-C9F3C420F6D9}"/>
    <hyperlink ref="P390" r:id="rId199" xr:uid="{4ACA66BC-3C20-470B-AB40-6B660820FF19}"/>
    <hyperlink ref="P391" r:id="rId200" xr:uid="{982793CF-E7C7-4144-9107-25BA7210961D}"/>
    <hyperlink ref="P392" r:id="rId201" xr:uid="{25C146C4-EBFB-47B6-B69C-05B4D99CF9A9}"/>
    <hyperlink ref="P393" r:id="rId202" xr:uid="{884BD655-9345-4562-B19E-207DDFA1E3E6}"/>
    <hyperlink ref="P394" r:id="rId203" xr:uid="{B8206BFE-BE46-4F1C-93B1-E0493DCCB8F5}"/>
    <hyperlink ref="P395" r:id="rId204" xr:uid="{90F733F6-3FEA-47A5-B608-0C48EF327436}"/>
    <hyperlink ref="P396" r:id="rId205" xr:uid="{D7385622-B9F2-45D1-A6A3-3CFA22951A09}"/>
    <hyperlink ref="P397" r:id="rId206" xr:uid="{FFA2B5F5-B75B-4714-8A96-25189D02AB08}"/>
    <hyperlink ref="P398" r:id="rId207" xr:uid="{2FCE278A-CAF2-4F4F-BBB7-36AAD236FF2D}"/>
    <hyperlink ref="P399" r:id="rId208" xr:uid="{BEBC9CCE-E28F-4DAF-B1CD-F0804ADB8791}"/>
    <hyperlink ref="P400" r:id="rId209" xr:uid="{F0B875D6-03FD-4814-B872-221F871F33CB}"/>
    <hyperlink ref="P403" r:id="rId210" xr:uid="{CBEEFE95-ABB4-441B-B043-DA282964CF40}"/>
    <hyperlink ref="P405" r:id="rId211" xr:uid="{C417106B-50E6-42DD-A31D-FB8412C8AB19}"/>
    <hyperlink ref="P406" r:id="rId212" xr:uid="{C6917919-5200-4367-BC05-B7D80455FB4F}"/>
    <hyperlink ref="P407" r:id="rId213" xr:uid="{24FB147E-FB22-45E1-8C92-FCBEB75E99E8}"/>
    <hyperlink ref="P408" r:id="rId214" xr:uid="{A8811A30-DF85-42EA-8673-8F9AEB5ECCE1}"/>
    <hyperlink ref="P411" r:id="rId215" xr:uid="{74E1174D-F7A3-4811-8905-23C904A3149F}"/>
    <hyperlink ref="P415" r:id="rId216" xr:uid="{58AD0DD6-192A-4B81-85DD-6BB5909223CD}"/>
    <hyperlink ref="P416" r:id="rId217" xr:uid="{1CBE5316-EF30-40AA-A916-FB9B3B8C9F5F}"/>
    <hyperlink ref="P419" r:id="rId218" xr:uid="{A8EDF2E6-D3BD-43CF-85D1-2CFC98E8DDBB}"/>
    <hyperlink ref="P420" r:id="rId219" xr:uid="{30BFADE7-3F1C-4CA0-85EB-3C81B657988C}"/>
    <hyperlink ref="P421" r:id="rId220" xr:uid="{5A527F60-03B2-4A4D-8A3E-B49207B3E332}"/>
    <hyperlink ref="P423" r:id="rId221" xr:uid="{2AF85EF9-1C32-4625-92D1-F877CDEA7708}"/>
    <hyperlink ref="P427" r:id="rId222" xr:uid="{E6189DB2-C869-495E-9893-B9EB3253AF1C}"/>
    <hyperlink ref="P433" r:id="rId223" xr:uid="{69A69ACA-B346-4CB6-93EE-753A0DD6DE6E}"/>
    <hyperlink ref="P434" r:id="rId224" xr:uid="{BDD053E3-FB1D-411C-B9A7-21BE3F4E2497}"/>
    <hyperlink ref="P435" r:id="rId225" xr:uid="{BA22FEB9-EC64-4850-9DF4-91BA81B3B040}"/>
    <hyperlink ref="P436" r:id="rId226" xr:uid="{F73FD08A-79A3-492C-B860-CC8604140C51}"/>
    <hyperlink ref="P437" r:id="rId227" xr:uid="{CD99AB2E-56C6-44BA-AA51-49165253388A}"/>
    <hyperlink ref="P439" r:id="rId228" xr:uid="{AA921BED-5EE2-41B3-9F5C-566CF2924A70}"/>
    <hyperlink ref="P446" r:id="rId229" xr:uid="{8D377918-7E28-49D4-A5BB-1F58DA5A59FC}"/>
    <hyperlink ref="P448" r:id="rId230" xr:uid="{2B7E2849-7CED-4040-ABA6-2813DA556FD4}"/>
    <hyperlink ref="P449" r:id="rId231" xr:uid="{320D45B8-C433-444F-A09E-073BC4A11698}"/>
    <hyperlink ref="P450" r:id="rId232" xr:uid="{F28145D1-BD91-4325-9B8A-A0245563C423}"/>
    <hyperlink ref="P451" r:id="rId233" xr:uid="{13FEF0F2-E06B-47B0-ADE2-BD3A3F2F94B3}"/>
    <hyperlink ref="P452" r:id="rId234" xr:uid="{A691EE5E-A612-4EA1-A651-FABD8EE785C5}"/>
    <hyperlink ref="P453" r:id="rId235" xr:uid="{0590B24C-D7FF-4EE7-9B3C-1C5B33C86982}"/>
    <hyperlink ref="P454" r:id="rId236" xr:uid="{EF315FBB-A93E-4E41-88D9-6351088E1E51}"/>
    <hyperlink ref="P455" r:id="rId237" xr:uid="{4A90EAD8-A14D-4EEA-81A9-842299A3E755}"/>
    <hyperlink ref="P456" r:id="rId238" xr:uid="{D347F8D5-6528-4E11-9D0D-B2A71ED411E4}"/>
    <hyperlink ref="P458" r:id="rId239" xr:uid="{B5443FC0-72C3-44DC-B93E-D6CAB8954749}"/>
    <hyperlink ref="P461" r:id="rId240" xr:uid="{29B42C37-2DD5-4FCC-B60F-17E61405DC2A}"/>
    <hyperlink ref="P462" r:id="rId241" xr:uid="{A878B688-9DC2-42C2-96A0-57C5DB7EC58E}"/>
    <hyperlink ref="P463" r:id="rId242" xr:uid="{7172439A-E8FB-4F7C-810B-1BB9BB72735C}"/>
    <hyperlink ref="P469" r:id="rId243" xr:uid="{BC22C028-63F0-4D5E-B860-5F3F58397AD3}"/>
    <hyperlink ref="P471" r:id="rId244" xr:uid="{FD03D785-942D-4CDA-9F4E-ED02316F8B5F}"/>
    <hyperlink ref="P472" r:id="rId245" xr:uid="{EBDE04FC-695E-4FFC-BB50-2F75A69E6149}"/>
    <hyperlink ref="P474" r:id="rId246" xr:uid="{82C32B6E-F098-47AA-81E5-61B25FBCE828}"/>
    <hyperlink ref="P478" r:id="rId247" xr:uid="{74088B24-4318-4E6A-AF25-3C81868613B2}"/>
    <hyperlink ref="P481" r:id="rId248" xr:uid="{DC44DBC2-F28B-41DB-B810-38816CD39925}"/>
    <hyperlink ref="P482" r:id="rId249" xr:uid="{38DF0E4B-6AAA-485E-85F4-0E5930F2015F}"/>
    <hyperlink ref="P485" r:id="rId250" xr:uid="{19DCA810-CD33-417E-8892-D6B0DD2E5F52}"/>
    <hyperlink ref="P486" r:id="rId251" xr:uid="{01D17A83-BAC0-48F2-A7FF-FBB325A26FA8}"/>
    <hyperlink ref="P487" r:id="rId252" xr:uid="{E88AB113-D191-478A-A8F1-5672105E6FAC}"/>
    <hyperlink ref="P488" r:id="rId253" xr:uid="{3F3A360C-32AF-4A33-95DF-8C5216C56BA2}"/>
    <hyperlink ref="P489" r:id="rId254" xr:uid="{9B488901-BD95-439D-9422-6AC3E8E952E9}"/>
    <hyperlink ref="P490" r:id="rId255" xr:uid="{76220263-D129-4C73-8521-D37A0F6B46C4}"/>
    <hyperlink ref="P492" r:id="rId256" xr:uid="{A8361601-2D65-4CB0-BCE1-B862BABB5506}"/>
    <hyperlink ref="P493" r:id="rId257" xr:uid="{64B5283F-8745-404C-8AB2-CFE2F085DE5E}"/>
    <hyperlink ref="P502" r:id="rId258" xr:uid="{D8AAC217-D0B5-4F44-B748-03C39AEBC4E4}"/>
    <hyperlink ref="P504" r:id="rId259" xr:uid="{AF241F52-E6DE-4559-AE9C-5957B6DA5A49}"/>
    <hyperlink ref="P505" r:id="rId260" xr:uid="{CCA143E7-6C42-4F04-9FAF-0F554EC95344}"/>
    <hyperlink ref="P507" r:id="rId261" xr:uid="{24D6E0CA-1E41-4EA6-805C-9C31786C59E0}"/>
    <hyperlink ref="P508" r:id="rId262" xr:uid="{3230BDBE-6279-413F-8682-55E86ED9A589}"/>
    <hyperlink ref="P509" r:id="rId263" xr:uid="{3711FA88-F81D-4085-A18C-B99EFE666F50}"/>
    <hyperlink ref="P510" r:id="rId264" xr:uid="{C24095D1-FAEB-45B9-99BD-EE6F7BDE8BC2}"/>
    <hyperlink ref="P609" r:id="rId265" xr:uid="{69E63A41-35C4-452E-A149-F8A902B8E4E1}"/>
    <hyperlink ref="P612" r:id="rId266" xr:uid="{5ABA21A6-FF11-45A7-A61A-08D11C2B528D}"/>
    <hyperlink ref="P613" r:id="rId267" xr:uid="{46E4FDFB-7E41-4226-9548-9330F927CBC4}"/>
    <hyperlink ref="P670" r:id="rId268" xr:uid="{DA22F2C8-7E01-4730-B2B2-8A2C41942D6E}"/>
  </hyperlinks>
  <pageMargins left="0.7" right="0.7" top="0.75" bottom="0.75" header="0.3" footer="0.3"/>
  <pageSetup scale="30" orientation="landscape" r:id="rId269"/>
  <extLst>
    <ext xmlns:x14="http://schemas.microsoft.com/office/spreadsheetml/2009/9/main" uri="{CCE6A557-97BC-4b89-ADB6-D9C93CAAB3DF}">
      <x14:dataValidations xmlns:xm="http://schemas.microsoft.com/office/excel/2006/main" count="1">
        <x14:dataValidation type="list" allowBlank="1" showInputMessage="1" showErrorMessage="1" xr:uid="{51A54F30-C3E9-4ECA-86F7-F1B5399707C2}">
          <x14:formula1>
            <xm:f>Hoja2!$A$56:$A$61</xm:f>
          </x14:formula1>
          <xm:sqref>R704:R1048576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4EA0F-6A2C-4B95-929F-34ECCC8202BA}">
  <sheetPr>
    <tabColor rgb="FF00B0F0"/>
    <pageSetUpPr fitToPage="1"/>
  </sheetPr>
  <dimension ref="A1:AQ21"/>
  <sheetViews>
    <sheetView topLeftCell="AC1" zoomScale="80" zoomScaleNormal="80" zoomScaleSheetLayoutView="80" workbookViewId="0">
      <selection activeCell="K508" sqref="K508"/>
    </sheetView>
  </sheetViews>
  <sheetFormatPr baseColWidth="10" defaultColWidth="11.44140625" defaultRowHeight="13.2" x14ac:dyDescent="0.25"/>
  <cols>
    <col min="2" max="2" width="10.44140625" customWidth="1"/>
    <col min="3" max="3" width="6.6640625" customWidth="1"/>
    <col min="4" max="4" width="13.33203125" customWidth="1"/>
    <col min="5" max="5" width="15.33203125" customWidth="1"/>
    <col min="6" max="6" width="14.44140625" customWidth="1"/>
    <col min="7" max="7" width="15.5546875" customWidth="1"/>
    <col min="8" max="8" width="16.33203125" customWidth="1"/>
    <col min="9" max="9" width="44.33203125" bestFit="1" customWidth="1"/>
    <col min="10" max="10" width="6.33203125" customWidth="1"/>
    <col min="11" max="11" width="20" style="18" customWidth="1"/>
    <col min="12" max="12" width="16.5546875" style="18" customWidth="1"/>
    <col min="13" max="13" width="15.44140625" style="18" customWidth="1"/>
    <col min="14" max="14" width="8.44140625" style="18" customWidth="1"/>
    <col min="15" max="15" width="17" customWidth="1"/>
    <col min="16" max="16" width="15.6640625" customWidth="1"/>
    <col min="17" max="17" width="20.6640625" customWidth="1"/>
    <col min="18" max="18" width="30" customWidth="1"/>
    <col min="19" max="19" width="23.44140625" customWidth="1"/>
    <col min="20" max="20" width="25.33203125" customWidth="1"/>
    <col min="21" max="21" width="23.44140625" customWidth="1"/>
    <col min="22" max="24" width="16.6640625" style="282" customWidth="1"/>
    <col min="25" max="25" width="14.44140625" style="282" customWidth="1"/>
    <col min="26" max="26" width="9.33203125" style="282" customWidth="1"/>
    <col min="27" max="27" width="18.6640625" style="282" customWidth="1"/>
    <col min="28" max="28" width="14.6640625" style="282" customWidth="1"/>
    <col min="29" max="29" width="13.33203125" style="282" customWidth="1"/>
    <col min="30" max="30" width="14.6640625" style="282" customWidth="1"/>
    <col min="31" max="31" width="20.6640625" style="384" customWidth="1"/>
    <col min="32" max="32" width="8.44140625" style="382" customWidth="1"/>
    <col min="33" max="33" width="8.44140625" style="681" customWidth="1"/>
    <col min="34" max="34" width="6.33203125" style="30" customWidth="1"/>
    <col min="35" max="35" width="6.44140625" style="30" customWidth="1"/>
    <col min="36" max="36" width="8.6640625" style="457" customWidth="1"/>
    <col min="37" max="40" width="9.33203125" style="382" customWidth="1"/>
    <col min="41" max="41" width="37.44140625" style="382" customWidth="1"/>
    <col min="42" max="42" width="32.5546875" style="382" customWidth="1"/>
    <col min="43" max="43" width="18.6640625" customWidth="1"/>
  </cols>
  <sheetData>
    <row r="1" spans="1:43" s="871" customFormat="1" ht="85.5" customHeight="1" x14ac:dyDescent="0.25">
      <c r="A1" s="1134" t="s">
        <v>0</v>
      </c>
      <c r="B1" s="1134" t="s">
        <v>1</v>
      </c>
      <c r="C1" s="1134" t="s">
        <v>2</v>
      </c>
      <c r="D1" s="1135" t="s">
        <v>3</v>
      </c>
      <c r="E1" s="820" t="s">
        <v>4</v>
      </c>
      <c r="F1" s="820" t="s">
        <v>5</v>
      </c>
      <c r="G1" s="820" t="s">
        <v>6</v>
      </c>
      <c r="H1" s="820" t="s">
        <v>7</v>
      </c>
      <c r="I1" s="820" t="s">
        <v>8</v>
      </c>
      <c r="J1" s="820" t="s">
        <v>9</v>
      </c>
      <c r="K1" s="1136" t="s">
        <v>10</v>
      </c>
      <c r="L1" s="1136" t="s">
        <v>11</v>
      </c>
      <c r="M1" s="1136" t="s">
        <v>12</v>
      </c>
      <c r="N1" s="1136" t="s">
        <v>13</v>
      </c>
      <c r="O1" s="1137" t="s">
        <v>14</v>
      </c>
      <c r="P1" s="1137" t="s">
        <v>15</v>
      </c>
      <c r="Q1" s="1138" t="s">
        <v>16</v>
      </c>
      <c r="R1" s="1137" t="s">
        <v>17</v>
      </c>
      <c r="S1" s="820" t="s">
        <v>18</v>
      </c>
      <c r="T1" s="820" t="s">
        <v>19</v>
      </c>
      <c r="U1" s="1184" t="s">
        <v>20</v>
      </c>
      <c r="V1" s="1185" t="s">
        <v>21</v>
      </c>
      <c r="W1" s="1185" t="s">
        <v>22</v>
      </c>
      <c r="X1" s="1185" t="s">
        <v>23</v>
      </c>
      <c r="Y1" s="1186" t="s">
        <v>24</v>
      </c>
      <c r="Z1" s="1185" t="s">
        <v>25</v>
      </c>
      <c r="AA1" s="1185" t="s">
        <v>26</v>
      </c>
      <c r="AB1" s="1185" t="s">
        <v>27</v>
      </c>
      <c r="AC1" s="1185" t="s">
        <v>28</v>
      </c>
      <c r="AD1" s="1185" t="s">
        <v>719</v>
      </c>
      <c r="AE1" s="1187" t="s">
        <v>30</v>
      </c>
      <c r="AF1" s="1188" t="s">
        <v>31</v>
      </c>
      <c r="AG1" s="1188" t="s">
        <v>32</v>
      </c>
      <c r="AH1" s="1193" t="s">
        <v>33</v>
      </c>
      <c r="AI1" s="1193" t="s">
        <v>34</v>
      </c>
      <c r="AJ1" s="1188" t="s">
        <v>35</v>
      </c>
      <c r="AK1" s="1188" t="s">
        <v>36</v>
      </c>
      <c r="AL1" s="1188" t="s">
        <v>37</v>
      </c>
      <c r="AM1" s="1189" t="s">
        <v>38</v>
      </c>
      <c r="AN1" s="1188" t="s">
        <v>39</v>
      </c>
      <c r="AO1" s="1147" t="s">
        <v>40</v>
      </c>
      <c r="AP1" s="1147" t="s">
        <v>41</v>
      </c>
      <c r="AQ1" s="1190" t="s">
        <v>42</v>
      </c>
    </row>
    <row r="2" spans="1:43" s="873" customFormat="1" ht="12.75" customHeight="1" x14ac:dyDescent="0.25">
      <c r="A2" s="286" t="s">
        <v>43</v>
      </c>
      <c r="B2" s="286" t="s">
        <v>7286</v>
      </c>
      <c r="C2" s="286">
        <v>7</v>
      </c>
      <c r="D2" s="286" t="s">
        <v>45</v>
      </c>
      <c r="E2" s="286" t="s">
        <v>279</v>
      </c>
      <c r="F2" s="286" t="s">
        <v>62</v>
      </c>
      <c r="G2" s="286" t="s">
        <v>171</v>
      </c>
      <c r="H2" s="286" t="s">
        <v>313</v>
      </c>
      <c r="I2" s="286" t="s">
        <v>7291</v>
      </c>
      <c r="J2" s="286" t="s">
        <v>50</v>
      </c>
      <c r="K2" s="286">
        <v>43441360</v>
      </c>
      <c r="L2" s="1183">
        <v>26516</v>
      </c>
      <c r="M2" s="286">
        <v>53</v>
      </c>
      <c r="N2" s="387" t="s">
        <v>51</v>
      </c>
      <c r="O2" s="286">
        <v>3206851567</v>
      </c>
      <c r="P2" s="286"/>
      <c r="Q2" s="1192" t="s">
        <v>4373</v>
      </c>
      <c r="R2" s="286" t="s">
        <v>7287</v>
      </c>
      <c r="S2" s="729" t="s">
        <v>7289</v>
      </c>
      <c r="T2" s="286" t="s">
        <v>7292</v>
      </c>
      <c r="U2" s="286" t="s">
        <v>7293</v>
      </c>
      <c r="V2" s="1182" t="s">
        <v>57</v>
      </c>
      <c r="W2" s="562" t="s">
        <v>57</v>
      </c>
      <c r="X2" s="562" t="s">
        <v>57</v>
      </c>
      <c r="Y2" s="562"/>
      <c r="Z2" s="562"/>
      <c r="AA2" s="562"/>
      <c r="AB2" s="562"/>
      <c r="AC2" s="562"/>
      <c r="AD2" s="562" t="s">
        <v>58</v>
      </c>
      <c r="AE2" s="577"/>
      <c r="AF2" s="558" t="s">
        <v>59</v>
      </c>
      <c r="AG2" s="818" t="s">
        <v>57</v>
      </c>
      <c r="AH2" s="558" t="s">
        <v>59</v>
      </c>
      <c r="AI2" s="558" t="s">
        <v>59</v>
      </c>
      <c r="AJ2" s="558" t="s">
        <v>59</v>
      </c>
      <c r="AK2" s="558" t="s">
        <v>59</v>
      </c>
      <c r="AL2" s="558"/>
      <c r="AM2" s="558"/>
      <c r="AN2" s="558"/>
      <c r="AO2" s="559" t="s">
        <v>393</v>
      </c>
      <c r="AP2" s="635"/>
      <c r="AQ2" s="1070" t="str" cm="1">
        <f t="array" ref="AQ2">IF(AD2="NO FAVORABLE","NO FAVORABLE",IF(SUMPRODUCT(--(TRIM(AF2:AK2)&lt;&gt;"SI"),--(TRIM(AF2:AK2)&lt;&gt;"NA"))&gt;0,"SUBSANAR","APROBADA CR"))</f>
        <v>APROBADA CR</v>
      </c>
    </row>
    <row r="3" spans="1:43" s="873" customFormat="1" ht="12.75" customHeight="1" x14ac:dyDescent="0.25">
      <c r="A3" s="286" t="s">
        <v>43</v>
      </c>
      <c r="B3" s="286" t="s">
        <v>7286</v>
      </c>
      <c r="C3" s="286">
        <v>26</v>
      </c>
      <c r="D3" s="286" t="s">
        <v>45</v>
      </c>
      <c r="E3" s="286" t="s">
        <v>482</v>
      </c>
      <c r="F3" s="286" t="s">
        <v>343</v>
      </c>
      <c r="G3" s="286" t="s">
        <v>290</v>
      </c>
      <c r="H3" s="286" t="s">
        <v>290</v>
      </c>
      <c r="I3" s="286" t="s">
        <v>7294</v>
      </c>
      <c r="J3" s="286" t="s">
        <v>50</v>
      </c>
      <c r="K3" s="286">
        <v>1039420868</v>
      </c>
      <c r="L3" s="1183">
        <v>32811</v>
      </c>
      <c r="M3" s="286">
        <v>36</v>
      </c>
      <c r="N3" s="387" t="s">
        <v>51</v>
      </c>
      <c r="O3" s="286">
        <v>3105350286</v>
      </c>
      <c r="P3" s="286"/>
      <c r="Q3" s="1192" t="s">
        <v>4373</v>
      </c>
      <c r="R3" s="286" t="s">
        <v>7287</v>
      </c>
      <c r="S3" s="729" t="s">
        <v>7290</v>
      </c>
      <c r="T3" s="286" t="s">
        <v>7295</v>
      </c>
      <c r="U3" s="286" t="s">
        <v>7288</v>
      </c>
      <c r="V3" s="1182" t="s">
        <v>57</v>
      </c>
      <c r="W3" s="562" t="s">
        <v>57</v>
      </c>
      <c r="X3" s="562" t="s">
        <v>57</v>
      </c>
      <c r="Y3" s="562"/>
      <c r="Z3" s="562"/>
      <c r="AA3" s="562"/>
      <c r="AB3" s="562"/>
      <c r="AC3" s="562"/>
      <c r="AD3" s="562" t="s">
        <v>58</v>
      </c>
      <c r="AE3" s="577"/>
      <c r="AF3" s="558" t="s">
        <v>59</v>
      </c>
      <c r="AG3" s="818" t="s">
        <v>57</v>
      </c>
      <c r="AH3" s="559" t="s">
        <v>59</v>
      </c>
      <c r="AI3" s="559" t="s">
        <v>59</v>
      </c>
      <c r="AJ3" s="580" t="s">
        <v>59</v>
      </c>
      <c r="AK3" s="558" t="s">
        <v>59</v>
      </c>
      <c r="AL3" s="558" t="s">
        <v>174</v>
      </c>
      <c r="AM3" s="558"/>
      <c r="AN3" s="558"/>
      <c r="AO3" s="559" t="s">
        <v>393</v>
      </c>
      <c r="AP3" s="635"/>
      <c r="AQ3" s="1070" t="str" cm="1">
        <f t="array" ref="AQ3">IF(AD3="NO FAVORABLE","NO FAVORABLE",IF(SUMPRODUCT(--(TRIM(AF3:AK3)&lt;&gt;"SI"),--(TRIM(AF3:AK3)&lt;&gt;"NA"))&gt;0,"SUBSANAR","APROBADA CR"))</f>
        <v>APROBADA CR</v>
      </c>
    </row>
    <row r="4" spans="1:43" ht="14.4" x14ac:dyDescent="0.3">
      <c r="K4" s="84"/>
    </row>
    <row r="5" spans="1:43" ht="14.4" x14ac:dyDescent="0.3">
      <c r="K5" s="84"/>
    </row>
    <row r="6" spans="1:43" ht="14.4" x14ac:dyDescent="0.3">
      <c r="K6" s="84"/>
    </row>
    <row r="7" spans="1:43" x14ac:dyDescent="0.25">
      <c r="K7" s="753"/>
    </row>
    <row r="8" spans="1:43" x14ac:dyDescent="0.25">
      <c r="K8" s="753"/>
    </row>
    <row r="9" spans="1:43" x14ac:dyDescent="0.25">
      <c r="K9" s="753"/>
    </row>
    <row r="10" spans="1:43" x14ac:dyDescent="0.25">
      <c r="K10" s="753"/>
    </row>
    <row r="11" spans="1:43" x14ac:dyDescent="0.25">
      <c r="K11" s="753"/>
    </row>
    <row r="12" spans="1:43" x14ac:dyDescent="0.25">
      <c r="K12" s="753"/>
    </row>
    <row r="13" spans="1:43" x14ac:dyDescent="0.25">
      <c r="K13" s="753"/>
    </row>
    <row r="14" spans="1:43" x14ac:dyDescent="0.25">
      <c r="K14" s="753"/>
    </row>
    <row r="15" spans="1:43" x14ac:dyDescent="0.25">
      <c r="K15" s="753"/>
    </row>
    <row r="16" spans="1:43" x14ac:dyDescent="0.25">
      <c r="K16" s="753"/>
    </row>
    <row r="17" spans="11:11" x14ac:dyDescent="0.25">
      <c r="K17" s="753"/>
    </row>
    <row r="18" spans="11:11" x14ac:dyDescent="0.25">
      <c r="K18" s="753"/>
    </row>
    <row r="19" spans="11:11" x14ac:dyDescent="0.25">
      <c r="K19" s="753"/>
    </row>
    <row r="20" spans="11:11" x14ac:dyDescent="0.25">
      <c r="K20" s="753"/>
    </row>
    <row r="21" spans="11:11" x14ac:dyDescent="0.25">
      <c r="K21" s="753"/>
    </row>
  </sheetData>
  <autoFilter ref="A1:AQ3" xr:uid="{AE04EA0F-6A2C-4B95-929F-34ECCC8202BA}"/>
  <conditionalFormatting sqref="K1:K1048576">
    <cfRule type="duplicateValues" dxfId="458" priority="1"/>
  </conditionalFormatting>
  <conditionalFormatting sqref="K4:K6 K1 K22:K1048576">
    <cfRule type="duplicateValues" dxfId="457" priority="375"/>
  </conditionalFormatting>
  <conditionalFormatting sqref="K22:K1048576 K1:K6">
    <cfRule type="duplicateValues" dxfId="456" priority="8"/>
    <cfRule type="duplicateValues" dxfId="455" priority="9"/>
  </conditionalFormatting>
  <conditionalFormatting sqref="K22:N1048576 N1 K1:L1 L4:N21">
    <cfRule type="duplicateValues" dxfId="454" priority="13"/>
  </conditionalFormatting>
  <conditionalFormatting sqref="AQ1:AQ3">
    <cfRule type="containsText" dxfId="453" priority="6" operator="containsText" text="SUBSANAR">
      <formula>NOT(ISERROR(SEARCH("SUBSANAR",AQ1)))</formula>
    </cfRule>
    <cfRule type="containsText" dxfId="452" priority="7"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4:E1048576" xr:uid="{9959DE67-53FF-4B46-9DA7-EA7794454C34}"/>
    <dataValidation allowBlank="1" showInputMessage="1" showErrorMessage="1" prompt="DILIGENCIA LOS DEMÁS NOMBRES DEL POSTULADO, EN LETRA MAYÚSCULA SOSTENIDA" sqref="F1 F4:F1048576" xr:uid="{5936E34A-CC3E-4663-8696-18C38460B9C3}"/>
    <dataValidation allowBlank="1" showInputMessage="1" showErrorMessage="1" prompt="DILIGENCIE PRIMER APELLIDO DEL POSTULADO EN LETRA MAYÚSCULA SOSTENIDA" sqref="G1 G4:G1048576" xr:uid="{3CC9F96F-0C6C-40B0-BB3B-0C172BEA1552}"/>
    <dataValidation allowBlank="1" showInputMessage="1" showErrorMessage="1" prompt="DILIGENCIE SEGUNDO APELLIDO DEL POSTULADO EN LETRA MAYÚSCULA" sqref="H1:I1 H4:I1048576" xr:uid="{67B67FC5-C267-454D-B149-248D14899C1F}"/>
    <dataValidation type="whole" allowBlank="1" showInputMessage="1" showErrorMessage="1" prompt="NO DILIGENCIAR PUNTOS O COMAS" sqref="K1 L4:N1048576 K22:K1048576" xr:uid="{B2276D66-3873-4346-8266-4264814FC226}">
      <formula1>1</formula1>
      <formula2>9999999999</formula2>
    </dataValidation>
    <dataValidation allowBlank="1" showInputMessage="1" showErrorMessage="1" prompt="NO DILIGENCIAR PUNTOS O COMAS" sqref="L1:Q1 O4:Q1048576" xr:uid="{225EB6AD-67D9-4FB4-A6DD-1E40ED1C5C30}"/>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4:T1048576" xr:uid="{7E66F68B-D571-413B-9092-1442B4BF5F69}"/>
  </dataValidations>
  <pageMargins left="0.7" right="0.7" top="0.75" bottom="0.75" header="0.3" footer="0.3"/>
  <pageSetup scale="3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79F59F1B-FECC-4D51-8CDD-B89F0048E064}">
          <x14:formula1>
            <xm:f>Hoja2!$A$56:$A$61</xm:f>
          </x14:formula1>
          <xm:sqref>R4:R1048576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7169-F1B1-4DF7-91A6-D8151C72FD1A}">
  <sheetPr>
    <tabColor rgb="FF00B0F0"/>
    <pageSetUpPr fitToPage="1"/>
  </sheetPr>
  <dimension ref="A1:AP356"/>
  <sheetViews>
    <sheetView zoomScale="80" zoomScaleNormal="80" zoomScaleSheetLayoutView="80" workbookViewId="0">
      <pane xSplit="11" topLeftCell="AO1" activePane="topRight" state="frozen"/>
      <selection activeCell="K508" sqref="K508"/>
      <selection pane="topRight" activeCell="K508" sqref="K508"/>
    </sheetView>
  </sheetViews>
  <sheetFormatPr baseColWidth="10" defaultColWidth="9.33203125" defaultRowHeight="12.75" customHeight="1" x14ac:dyDescent="0.25"/>
  <cols>
    <col min="1" max="1" width="9.33203125" customWidth="1"/>
    <col min="2" max="2" width="10.44140625" customWidth="1"/>
    <col min="3" max="3" width="9.33203125" customWidth="1"/>
    <col min="4" max="4" width="13.33203125" customWidth="1"/>
    <col min="5" max="5" width="15.33203125" customWidth="1"/>
    <col min="6" max="6" width="14.44140625" customWidth="1"/>
    <col min="7" max="7" width="15.5546875" customWidth="1"/>
    <col min="8" max="8" width="16.33203125" customWidth="1"/>
    <col min="9" max="10" width="9.33203125" customWidth="1"/>
    <col min="11" max="11" width="9.3320312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23" style="17" customWidth="1"/>
    <col min="23" max="23" width="23" customWidth="1"/>
    <col min="24" max="24" width="23" style="89" customWidth="1"/>
    <col min="25" max="25" width="14.44140625" style="282" customWidth="1"/>
    <col min="26" max="26" width="9.33203125" style="282" customWidth="1"/>
    <col min="27" max="27" width="18.6640625" style="282" customWidth="1"/>
    <col min="28" max="28" width="14.6640625" style="282" customWidth="1"/>
    <col min="29" max="29" width="13.33203125" style="384" customWidth="1"/>
    <col min="30" max="30" width="9.33203125" style="200" customWidth="1"/>
    <col min="31" max="39" width="9.33203125" style="382" customWidth="1"/>
    <col min="40" max="40" width="9.33203125" customWidth="1"/>
  </cols>
  <sheetData>
    <row r="1" spans="1:42"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682" t="s">
        <v>23</v>
      </c>
      <c r="Y1" s="392" t="s">
        <v>24</v>
      </c>
      <c r="Z1" s="391" t="s">
        <v>25</v>
      </c>
      <c r="AA1" s="391" t="s">
        <v>26</v>
      </c>
      <c r="AB1" s="391" t="s">
        <v>27</v>
      </c>
      <c r="AC1" s="444" t="s">
        <v>28</v>
      </c>
      <c r="AD1" s="391" t="s">
        <v>367</v>
      </c>
      <c r="AE1" s="534" t="s">
        <v>31</v>
      </c>
      <c r="AF1" s="534" t="s">
        <v>32</v>
      </c>
      <c r="AG1" s="534" t="s">
        <v>33</v>
      </c>
      <c r="AH1" s="534" t="s">
        <v>34</v>
      </c>
      <c r="AI1" s="534" t="s">
        <v>35</v>
      </c>
      <c r="AJ1" s="534" t="s">
        <v>36</v>
      </c>
      <c r="AK1" s="534" t="s">
        <v>37</v>
      </c>
      <c r="AL1" s="535" t="s">
        <v>38</v>
      </c>
      <c r="AM1" s="534" t="s">
        <v>39</v>
      </c>
      <c r="AN1" s="470" t="s">
        <v>368</v>
      </c>
      <c r="AO1" s="470" t="s">
        <v>368</v>
      </c>
      <c r="AP1" s="811" t="s">
        <v>42</v>
      </c>
    </row>
    <row r="2" spans="1:42" ht="13.8" x14ac:dyDescent="0.25">
      <c r="A2" s="100" t="s">
        <v>3479</v>
      </c>
      <c r="B2" s="100" t="s">
        <v>8920</v>
      </c>
      <c r="C2" s="100">
        <v>2</v>
      </c>
      <c r="D2" s="100" t="s">
        <v>45</v>
      </c>
      <c r="E2" s="100" t="s">
        <v>5511</v>
      </c>
      <c r="F2" s="100" t="s">
        <v>8922</v>
      </c>
      <c r="G2" s="100" t="s">
        <v>5520</v>
      </c>
      <c r="H2" s="100" t="s">
        <v>3615</v>
      </c>
      <c r="I2" s="1486" t="str">
        <f t="shared" ref="I2:I14" si="0">CONCATENATE(E2," ",F2," ",G2," ",H2)</f>
        <v>ADIS YALILIS MELENDEZ PADILLA</v>
      </c>
      <c r="J2" s="100" t="s">
        <v>50</v>
      </c>
      <c r="K2" s="100">
        <v>43897869</v>
      </c>
      <c r="L2" s="101">
        <v>29888</v>
      </c>
      <c r="M2" s="100">
        <v>44</v>
      </c>
      <c r="N2" s="100" t="s">
        <v>51</v>
      </c>
      <c r="O2" s="100">
        <v>3207148131</v>
      </c>
      <c r="P2" s="100"/>
      <c r="Q2" s="100" t="s">
        <v>8923</v>
      </c>
      <c r="R2" s="100" t="s">
        <v>53</v>
      </c>
      <c r="S2" s="100" t="s">
        <v>54</v>
      </c>
      <c r="T2" s="472" t="s">
        <v>8924</v>
      </c>
      <c r="U2" s="100" t="s">
        <v>8921</v>
      </c>
      <c r="V2" s="314" t="s">
        <v>57</v>
      </c>
      <c r="W2" s="314" t="s">
        <v>57</v>
      </c>
      <c r="X2" s="683" t="s">
        <v>57</v>
      </c>
      <c r="Y2" s="314"/>
      <c r="Z2" s="314"/>
      <c r="AA2" s="314"/>
      <c r="AB2" s="314"/>
      <c r="AC2" s="364"/>
      <c r="AD2" s="272" t="s">
        <v>58</v>
      </c>
      <c r="AE2" s="206" t="s">
        <v>59</v>
      </c>
      <c r="AF2" s="206" t="s">
        <v>57</v>
      </c>
      <c r="AG2" s="206" t="s">
        <v>59</v>
      </c>
      <c r="AH2" s="206" t="s">
        <v>59</v>
      </c>
      <c r="AI2" s="206" t="s">
        <v>59</v>
      </c>
      <c r="AJ2" s="206" t="s">
        <v>59</v>
      </c>
      <c r="AK2" s="206" t="s">
        <v>138</v>
      </c>
      <c r="AL2" s="206"/>
      <c r="AM2" s="206"/>
      <c r="AN2" s="1209" t="s">
        <v>393</v>
      </c>
      <c r="AO2" s="322"/>
      <c r="AP2" s="943" t="str" cm="1">
        <f t="array" ref="AP2">IF(AD2="NO FAVORABLE","NO FAVORABLE",IF(SUMPRODUCT(--(TRIM(AE2:AJ2)&lt;&gt;"SI"),--(TRIM(AE2:AJ2)&lt;&gt;"NA"))&gt;0,"SUBSANAR","APROBADA CR"))</f>
        <v>APROBADA CR</v>
      </c>
    </row>
    <row r="3" spans="1:42" ht="12.75" customHeight="1" x14ac:dyDescent="0.25">
      <c r="A3" s="100" t="s">
        <v>3479</v>
      </c>
      <c r="B3" s="100" t="s">
        <v>8920</v>
      </c>
      <c r="C3" s="100">
        <v>10</v>
      </c>
      <c r="D3" s="100" t="s">
        <v>45</v>
      </c>
      <c r="E3" s="100" t="s">
        <v>199</v>
      </c>
      <c r="F3" s="100" t="s">
        <v>3623</v>
      </c>
      <c r="G3" s="100" t="s">
        <v>140</v>
      </c>
      <c r="H3" s="100" t="s">
        <v>1654</v>
      </c>
      <c r="I3" s="350" t="str">
        <f t="shared" si="0"/>
        <v>ANA DE DIOS CATAÑO DE RESTREPO</v>
      </c>
      <c r="J3" s="100" t="s">
        <v>50</v>
      </c>
      <c r="K3" s="100">
        <v>21947699</v>
      </c>
      <c r="L3" s="101">
        <v>16708</v>
      </c>
      <c r="M3" s="100">
        <v>80</v>
      </c>
      <c r="N3" s="100" t="s">
        <v>51</v>
      </c>
      <c r="O3" s="100">
        <v>3176740846</v>
      </c>
      <c r="P3" s="100"/>
      <c r="Q3" s="100" t="s">
        <v>4770</v>
      </c>
      <c r="R3" s="100" t="s">
        <v>53</v>
      </c>
      <c r="S3" s="100" t="s">
        <v>54</v>
      </c>
      <c r="T3" s="472" t="s">
        <v>8928</v>
      </c>
      <c r="U3" s="100" t="s">
        <v>8921</v>
      </c>
      <c r="V3" s="314" t="s">
        <v>57</v>
      </c>
      <c r="W3" s="314" t="s">
        <v>57</v>
      </c>
      <c r="X3" s="685" t="s">
        <v>8929</v>
      </c>
      <c r="Y3" s="314"/>
      <c r="Z3" s="314"/>
      <c r="AA3" s="314"/>
      <c r="AB3" s="314"/>
      <c r="AC3" s="364"/>
      <c r="AD3" s="272" t="s">
        <v>58</v>
      </c>
      <c r="AE3" s="206" t="s">
        <v>59</v>
      </c>
      <c r="AF3" s="206" t="s">
        <v>57</v>
      </c>
      <c r="AG3" s="206" t="s">
        <v>59</v>
      </c>
      <c r="AH3" s="206" t="s">
        <v>59</v>
      </c>
      <c r="AI3" s="206" t="s">
        <v>59</v>
      </c>
      <c r="AJ3" s="206" t="s">
        <v>59</v>
      </c>
      <c r="AK3" s="206" t="s">
        <v>83</v>
      </c>
      <c r="AL3" s="206"/>
      <c r="AM3" s="206"/>
      <c r="AN3" s="754" t="s">
        <v>8930</v>
      </c>
      <c r="AO3" s="322"/>
      <c r="AP3" s="943" t="str" cm="1">
        <f t="array" ref="AP3">IF(AD3="NO FAVORABLE","NO FAVORABLE",IF(SUMPRODUCT(--(TRIM(AE3:AJ3)&lt;&gt;"SI"),--(TRIM(AE3:AJ3)&lt;&gt;"NA"))&gt;0,"SUBSANAR","APROBADA CR"))</f>
        <v>APROBADA CR</v>
      </c>
    </row>
    <row r="4" spans="1:42" ht="12.75" customHeight="1" x14ac:dyDescent="0.25">
      <c r="A4" s="100" t="s">
        <v>3479</v>
      </c>
      <c r="B4" s="100" t="s">
        <v>8920</v>
      </c>
      <c r="C4" s="100">
        <v>13</v>
      </c>
      <c r="D4" s="100" t="s">
        <v>45</v>
      </c>
      <c r="E4" s="100" t="s">
        <v>199</v>
      </c>
      <c r="F4" s="100" t="s">
        <v>851</v>
      </c>
      <c r="G4" s="100" t="s">
        <v>153</v>
      </c>
      <c r="H4" s="100" t="s">
        <v>1422</v>
      </c>
      <c r="I4" s="1486" t="str">
        <f t="shared" si="0"/>
        <v>ANA LILIANA MARTINEZ OCHOA</v>
      </c>
      <c r="J4" s="100" t="s">
        <v>50</v>
      </c>
      <c r="K4" s="100">
        <v>32210281</v>
      </c>
      <c r="L4" s="101">
        <v>26655</v>
      </c>
      <c r="M4" s="100">
        <v>52</v>
      </c>
      <c r="N4" s="100" t="s">
        <v>51</v>
      </c>
      <c r="O4" s="100">
        <v>3104312097</v>
      </c>
      <c r="P4" s="100"/>
      <c r="Q4" s="100" t="s">
        <v>8932</v>
      </c>
      <c r="R4" s="100" t="s">
        <v>53</v>
      </c>
      <c r="S4" s="100" t="s">
        <v>54</v>
      </c>
      <c r="T4" s="472" t="s">
        <v>8933</v>
      </c>
      <c r="U4" s="100" t="s">
        <v>8921</v>
      </c>
      <c r="V4" s="314" t="s">
        <v>57</v>
      </c>
      <c r="W4" s="314" t="s">
        <v>57</v>
      </c>
      <c r="X4" s="683" t="s">
        <v>57</v>
      </c>
      <c r="Y4" s="314"/>
      <c r="Z4" s="314"/>
      <c r="AA4" s="314"/>
      <c r="AB4" s="314"/>
      <c r="AC4" s="364"/>
      <c r="AD4" s="272" t="s">
        <v>58</v>
      </c>
      <c r="AE4" s="322" t="s">
        <v>59</v>
      </c>
      <c r="AF4" s="322" t="s">
        <v>59</v>
      </c>
      <c r="AG4" s="322" t="s">
        <v>59</v>
      </c>
      <c r="AH4" s="322" t="s">
        <v>59</v>
      </c>
      <c r="AI4" s="322" t="s">
        <v>59</v>
      </c>
      <c r="AJ4" s="322" t="s">
        <v>59</v>
      </c>
      <c r="AK4" s="322" t="s">
        <v>174</v>
      </c>
      <c r="AL4" s="322"/>
      <c r="AM4" s="322"/>
      <c r="AN4" s="1728" t="s">
        <v>393</v>
      </c>
      <c r="AO4" s="322"/>
      <c r="AP4" s="943" t="str" cm="1">
        <f t="array" ref="AP4">IF(AD4="NO FAVORABLE","NO FAVORABLE",IF(SUMPRODUCT(--(TRIM(AE4:AJ4)&lt;&gt;"SI"),--(TRIM(AE4:AJ4)&lt;&gt;"NA"))&gt;0,"SUBSANAR","APROBADA CR"))</f>
        <v>APROBADA CR</v>
      </c>
    </row>
    <row r="5" spans="1:42" ht="13.8" x14ac:dyDescent="0.25">
      <c r="A5" s="100" t="s">
        <v>3479</v>
      </c>
      <c r="B5" s="100" t="s">
        <v>8920</v>
      </c>
      <c r="C5" s="100">
        <v>26</v>
      </c>
      <c r="D5" s="100" t="s">
        <v>45</v>
      </c>
      <c r="E5" s="100" t="s">
        <v>2170</v>
      </c>
      <c r="F5" s="100"/>
      <c r="G5" s="100" t="s">
        <v>419</v>
      </c>
      <c r="H5" s="100" t="s">
        <v>810</v>
      </c>
      <c r="I5" s="1486" t="str">
        <f t="shared" si="0"/>
        <v>ARACELI  BETANCUR VILLA</v>
      </c>
      <c r="J5" s="100" t="s">
        <v>50</v>
      </c>
      <c r="K5" s="100">
        <v>43154549</v>
      </c>
      <c r="L5" s="101">
        <v>27639</v>
      </c>
      <c r="M5" s="100">
        <v>50</v>
      </c>
      <c r="N5" s="100" t="s">
        <v>51</v>
      </c>
      <c r="O5" s="100">
        <v>3104212960</v>
      </c>
      <c r="P5" s="100"/>
      <c r="Q5" s="100" t="s">
        <v>8923</v>
      </c>
      <c r="R5" s="100" t="s">
        <v>53</v>
      </c>
      <c r="S5" s="100" t="s">
        <v>54</v>
      </c>
      <c r="T5" s="472" t="s">
        <v>8924</v>
      </c>
      <c r="U5" s="100" t="s">
        <v>8921</v>
      </c>
      <c r="V5" s="314" t="s">
        <v>57</v>
      </c>
      <c r="W5" s="314" t="s">
        <v>57</v>
      </c>
      <c r="X5" s="683" t="s">
        <v>57</v>
      </c>
      <c r="Y5" s="314"/>
      <c r="Z5" s="314"/>
      <c r="AA5" s="314"/>
      <c r="AB5" s="314"/>
      <c r="AC5" s="364"/>
      <c r="AD5" s="272" t="s">
        <v>58</v>
      </c>
      <c r="AE5" s="322" t="s">
        <v>59</v>
      </c>
      <c r="AF5" s="322" t="s">
        <v>57</v>
      </c>
      <c r="AG5" s="322" t="s">
        <v>59</v>
      </c>
      <c r="AH5" s="322" t="s">
        <v>59</v>
      </c>
      <c r="AI5" s="322" t="s">
        <v>59</v>
      </c>
      <c r="AJ5" s="322" t="s">
        <v>59</v>
      </c>
      <c r="AK5" s="322" t="s">
        <v>70</v>
      </c>
      <c r="AL5" s="322"/>
      <c r="AM5" s="322"/>
      <c r="AN5" s="1728" t="s">
        <v>393</v>
      </c>
      <c r="AO5" s="322"/>
      <c r="AP5" s="943" t="str" cm="1">
        <f t="array" ref="AP5">IF(AD5="NO FAVORABLE","NO FAVORABLE",IF(SUMPRODUCT(--(TRIM(AE5:AJ5)&lt;&gt;"SI"),--(TRIM(AE5:AJ5)&lt;&gt;"NA"))&gt;0,"SUBSANAR","APROBADA CR"))</f>
        <v>APROBADA CR</v>
      </c>
    </row>
    <row r="6" spans="1:42" ht="13.8" x14ac:dyDescent="0.25">
      <c r="A6" s="100" t="s">
        <v>3479</v>
      </c>
      <c r="B6" s="100" t="s">
        <v>8920</v>
      </c>
      <c r="C6" s="100">
        <v>28</v>
      </c>
      <c r="D6" s="100" t="s">
        <v>45</v>
      </c>
      <c r="E6" s="100" t="s">
        <v>308</v>
      </c>
      <c r="F6" s="100" t="s">
        <v>1530</v>
      </c>
      <c r="G6" s="100" t="s">
        <v>475</v>
      </c>
      <c r="H6" s="100" t="s">
        <v>292</v>
      </c>
      <c r="I6" s="350" t="str">
        <f t="shared" si="0"/>
        <v>ASTRID LORENA MARIN ALVAREZ</v>
      </c>
      <c r="J6" s="100" t="s">
        <v>50</v>
      </c>
      <c r="K6" s="100">
        <v>1046912650</v>
      </c>
      <c r="L6" s="101">
        <v>34234</v>
      </c>
      <c r="M6" s="100">
        <v>32</v>
      </c>
      <c r="N6" s="100" t="s">
        <v>51</v>
      </c>
      <c r="O6" s="100">
        <v>3128414654</v>
      </c>
      <c r="P6" s="100"/>
      <c r="Q6" s="100" t="s">
        <v>8925</v>
      </c>
      <c r="R6" s="100" t="s">
        <v>53</v>
      </c>
      <c r="S6" s="100" t="s">
        <v>54</v>
      </c>
      <c r="T6" s="472" t="s">
        <v>801</v>
      </c>
      <c r="U6" s="100" t="s">
        <v>8921</v>
      </c>
      <c r="V6" s="314" t="s">
        <v>57</v>
      </c>
      <c r="W6" s="314" t="s">
        <v>57</v>
      </c>
      <c r="X6" s="683" t="s">
        <v>57</v>
      </c>
      <c r="Y6" s="314"/>
      <c r="Z6" s="314"/>
      <c r="AA6" s="314"/>
      <c r="AB6" s="314"/>
      <c r="AC6" s="364"/>
      <c r="AD6" s="272" t="s">
        <v>58</v>
      </c>
      <c r="AE6" s="322" t="s">
        <v>59</v>
      </c>
      <c r="AF6" s="322" t="s">
        <v>57</v>
      </c>
      <c r="AG6" s="322" t="s">
        <v>59</v>
      </c>
      <c r="AH6" s="322" t="s">
        <v>59</v>
      </c>
      <c r="AI6" s="322" t="s">
        <v>59</v>
      </c>
      <c r="AJ6" s="322" t="s">
        <v>59</v>
      </c>
      <c r="AK6" s="322" t="s">
        <v>83</v>
      </c>
      <c r="AL6" s="322"/>
      <c r="AM6" s="322"/>
      <c r="AN6" s="1728" t="s">
        <v>393</v>
      </c>
      <c r="AO6" s="322"/>
      <c r="AP6" s="943" t="str" cm="1">
        <f t="array" ref="AP6">IF(AD6="NO FAVORABLE","NO FAVORABLE",IF(SUMPRODUCT(--(TRIM(AE6:AJ6)&lt;&gt;"SI"),--(TRIM(AE6:AJ6)&lt;&gt;"NA"))&gt;0,"SUBSANAR","APROBADA CR"))</f>
        <v>APROBADA CR</v>
      </c>
    </row>
    <row r="7" spans="1:42" ht="13.8" x14ac:dyDescent="0.25">
      <c r="A7" s="100" t="s">
        <v>3479</v>
      </c>
      <c r="B7" s="100" t="s">
        <v>8920</v>
      </c>
      <c r="C7" s="100">
        <v>29</v>
      </c>
      <c r="D7" s="100" t="s">
        <v>45</v>
      </c>
      <c r="E7" s="100" t="s">
        <v>308</v>
      </c>
      <c r="F7" s="100" t="s">
        <v>549</v>
      </c>
      <c r="G7" s="100" t="s">
        <v>1898</v>
      </c>
      <c r="H7" s="100" t="s">
        <v>615</v>
      </c>
      <c r="I7" s="350" t="str">
        <f t="shared" si="0"/>
        <v>ASTRID JULIETH MEDINA MAZO</v>
      </c>
      <c r="J7" s="100" t="s">
        <v>50</v>
      </c>
      <c r="K7" s="100">
        <v>32211968</v>
      </c>
      <c r="L7" s="101">
        <v>29527</v>
      </c>
      <c r="M7" s="100">
        <v>45</v>
      </c>
      <c r="N7" s="100" t="s">
        <v>51</v>
      </c>
      <c r="O7" s="100">
        <v>3009021075</v>
      </c>
      <c r="P7" s="100"/>
      <c r="Q7" s="100" t="s">
        <v>8923</v>
      </c>
      <c r="R7" s="100" t="s">
        <v>53</v>
      </c>
      <c r="S7" s="100" t="s">
        <v>54</v>
      </c>
      <c r="T7" s="472" t="s">
        <v>8939</v>
      </c>
      <c r="U7" s="100" t="s">
        <v>8921</v>
      </c>
      <c r="V7" s="314" t="s">
        <v>57</v>
      </c>
      <c r="W7" s="314" t="s">
        <v>57</v>
      </c>
      <c r="X7" s="683" t="s">
        <v>57</v>
      </c>
      <c r="Y7" s="314"/>
      <c r="Z7" s="314"/>
      <c r="AA7" s="314"/>
      <c r="AB7" s="314"/>
      <c r="AC7" s="364"/>
      <c r="AD7" s="272" t="s">
        <v>58</v>
      </c>
      <c r="AE7" s="322" t="s">
        <v>59</v>
      </c>
      <c r="AF7" s="322" t="s">
        <v>57</v>
      </c>
      <c r="AG7" s="322" t="s">
        <v>59</v>
      </c>
      <c r="AH7" s="322" t="s">
        <v>59</v>
      </c>
      <c r="AI7" s="322" t="s">
        <v>59</v>
      </c>
      <c r="AJ7" s="322" t="s">
        <v>59</v>
      </c>
      <c r="AK7" s="322" t="s">
        <v>70</v>
      </c>
      <c r="AL7" s="322"/>
      <c r="AM7" s="322"/>
      <c r="AN7" s="1728" t="s">
        <v>393</v>
      </c>
      <c r="AO7" s="322"/>
      <c r="AP7" s="943" t="str" cm="1">
        <f t="array" ref="AP7">IF(AD7="NO FAVORABLE","NO FAVORABLE",IF(SUMPRODUCT(--(TRIM(AE7:AJ7)&lt;&gt;"SI"),--(TRIM(AE7:AJ7)&lt;&gt;"NA"))&gt;0,"SUBSANAR","APROBADA CR"))</f>
        <v>APROBADA CR</v>
      </c>
    </row>
    <row r="8" spans="1:42" ht="13.8" x14ac:dyDescent="0.25">
      <c r="A8" s="100" t="s">
        <v>3479</v>
      </c>
      <c r="B8" s="100" t="s">
        <v>8920</v>
      </c>
      <c r="C8" s="100">
        <v>30</v>
      </c>
      <c r="D8" s="100" t="s">
        <v>45</v>
      </c>
      <c r="E8" s="100" t="s">
        <v>308</v>
      </c>
      <c r="F8" s="100" t="s">
        <v>1624</v>
      </c>
      <c r="G8" s="100" t="s">
        <v>278</v>
      </c>
      <c r="H8" s="100" t="s">
        <v>294</v>
      </c>
      <c r="I8" s="1486" t="str">
        <f t="shared" si="0"/>
        <v>ASTRID BIBIANA USUGA AGUDELO</v>
      </c>
      <c r="J8" s="100" t="s">
        <v>50</v>
      </c>
      <c r="K8" s="100">
        <v>1037611434</v>
      </c>
      <c r="L8" s="101">
        <v>33301</v>
      </c>
      <c r="M8" s="100">
        <v>34</v>
      </c>
      <c r="N8" s="100" t="s">
        <v>51</v>
      </c>
      <c r="O8" s="100">
        <v>3218420261</v>
      </c>
      <c r="P8" s="100"/>
      <c r="Q8" s="100" t="s">
        <v>8932</v>
      </c>
      <c r="R8" s="100" t="s">
        <v>53</v>
      </c>
      <c r="S8" s="100" t="s">
        <v>54</v>
      </c>
      <c r="T8" s="472" t="s">
        <v>8940</v>
      </c>
      <c r="U8" s="100" t="s">
        <v>8921</v>
      </c>
      <c r="V8" s="314" t="s">
        <v>57</v>
      </c>
      <c r="W8" s="314" t="s">
        <v>57</v>
      </c>
      <c r="X8" s="683" t="s">
        <v>57</v>
      </c>
      <c r="Y8" s="314"/>
      <c r="Z8" s="314"/>
      <c r="AA8" s="314"/>
      <c r="AB8" s="314"/>
      <c r="AC8" s="364"/>
      <c r="AD8" s="272" t="s">
        <v>58</v>
      </c>
      <c r="AE8" s="322" t="s">
        <v>59</v>
      </c>
      <c r="AF8" s="322" t="s">
        <v>57</v>
      </c>
      <c r="AG8" s="322" t="s">
        <v>59</v>
      </c>
      <c r="AH8" s="322" t="s">
        <v>59</v>
      </c>
      <c r="AI8" s="322" t="s">
        <v>59</v>
      </c>
      <c r="AJ8" s="322" t="s">
        <v>59</v>
      </c>
      <c r="AK8" s="322" t="s">
        <v>174</v>
      </c>
      <c r="AL8" s="322"/>
      <c r="AM8" s="322"/>
      <c r="AN8" s="1728" t="s">
        <v>393</v>
      </c>
      <c r="AO8" s="322"/>
      <c r="AP8" s="943" t="str" cm="1">
        <f t="array" ref="AP8">IF(AD8="NO FAVORABLE","NO FAVORABLE",IF(SUMPRODUCT(--(TRIM(AE8:AJ8)&lt;&gt;"SI"),--(TRIM(AE8:AJ8)&lt;&gt;"NA"))&gt;0,"SUBSANAR","APROBADA CR"))</f>
        <v>APROBADA CR</v>
      </c>
    </row>
    <row r="9" spans="1:42" ht="12.75" customHeight="1" x14ac:dyDescent="0.25">
      <c r="A9" s="100" t="s">
        <v>3479</v>
      </c>
      <c r="B9" s="100" t="s">
        <v>8920</v>
      </c>
      <c r="C9" s="100">
        <v>31</v>
      </c>
      <c r="D9" s="100" t="s">
        <v>45</v>
      </c>
      <c r="E9" s="100" t="s">
        <v>195</v>
      </c>
      <c r="F9" s="100" t="s">
        <v>609</v>
      </c>
      <c r="G9" s="100" t="s">
        <v>287</v>
      </c>
      <c r="H9" s="100" t="s">
        <v>134</v>
      </c>
      <c r="I9" s="350" t="str">
        <f t="shared" si="0"/>
        <v>AURA CAMILA CASTRILLON MONTOYA</v>
      </c>
      <c r="J9" s="100" t="s">
        <v>50</v>
      </c>
      <c r="K9" s="100">
        <v>1038545557</v>
      </c>
      <c r="L9" s="101">
        <v>34259</v>
      </c>
      <c r="M9" s="100">
        <v>32</v>
      </c>
      <c r="N9" s="100" t="s">
        <v>51</v>
      </c>
      <c r="O9" s="100">
        <v>3217731236</v>
      </c>
      <c r="P9" s="100"/>
      <c r="Q9" s="100" t="s">
        <v>8927</v>
      </c>
      <c r="R9" s="100" t="s">
        <v>53</v>
      </c>
      <c r="S9" s="100" t="s">
        <v>54</v>
      </c>
      <c r="T9" s="472" t="s">
        <v>8941</v>
      </c>
      <c r="U9" s="100" t="s">
        <v>8921</v>
      </c>
      <c r="V9" s="314" t="s">
        <v>57</v>
      </c>
      <c r="W9" s="314" t="s">
        <v>57</v>
      </c>
      <c r="X9" s="683" t="s">
        <v>57</v>
      </c>
      <c r="Y9" s="314"/>
      <c r="Z9" s="314"/>
      <c r="AA9" s="314"/>
      <c r="AB9" s="314"/>
      <c r="AC9" s="364"/>
      <c r="AD9" s="272" t="s">
        <v>58</v>
      </c>
      <c r="AE9" s="322" t="s">
        <v>59</v>
      </c>
      <c r="AF9" s="322" t="s">
        <v>57</v>
      </c>
      <c r="AG9" s="322" t="s">
        <v>59</v>
      </c>
      <c r="AH9" s="322" t="s">
        <v>59</v>
      </c>
      <c r="AI9" s="322" t="s">
        <v>59</v>
      </c>
      <c r="AJ9" s="322" t="s">
        <v>59</v>
      </c>
      <c r="AK9" s="322" t="s">
        <v>243</v>
      </c>
      <c r="AL9" s="322"/>
      <c r="AM9" s="322"/>
      <c r="AN9" s="1728" t="s">
        <v>393</v>
      </c>
      <c r="AO9" s="322"/>
      <c r="AP9" s="943" t="str" cm="1">
        <f t="array" ref="AP9">IF(AD9="NO FAVORABLE","NO FAVORABLE",IF(SUMPRODUCT(--(TRIM(AE9:AJ9)&lt;&gt;"SI"),--(TRIM(AE9:AJ9)&lt;&gt;"NA"))&gt;0,"SUBSANAR","APROBADA CR"))</f>
        <v>APROBADA CR</v>
      </c>
    </row>
    <row r="10" spans="1:42" ht="13.8" x14ac:dyDescent="0.25">
      <c r="A10" s="100" t="s">
        <v>3479</v>
      </c>
      <c r="B10" s="100" t="s">
        <v>8920</v>
      </c>
      <c r="C10" s="100">
        <v>39</v>
      </c>
      <c r="D10" s="100" t="s">
        <v>45</v>
      </c>
      <c r="E10" s="100" t="s">
        <v>139</v>
      </c>
      <c r="F10" s="100" t="s">
        <v>343</v>
      </c>
      <c r="G10" s="100" t="s">
        <v>103</v>
      </c>
      <c r="H10" s="100" t="s">
        <v>492</v>
      </c>
      <c r="I10" s="350" t="str">
        <f t="shared" si="0"/>
        <v>BIVIANA ANDREA ESTRADA SILVA</v>
      </c>
      <c r="J10" s="100" t="s">
        <v>50</v>
      </c>
      <c r="K10" s="100">
        <v>1038543966</v>
      </c>
      <c r="L10" s="101">
        <v>33377</v>
      </c>
      <c r="M10" s="100">
        <v>34</v>
      </c>
      <c r="N10" s="100" t="s">
        <v>51</v>
      </c>
      <c r="O10" s="100">
        <v>3225418160</v>
      </c>
      <c r="P10" s="100"/>
      <c r="Q10" s="100" t="s">
        <v>8923</v>
      </c>
      <c r="R10" s="100" t="s">
        <v>53</v>
      </c>
      <c r="S10" s="100" t="s">
        <v>54</v>
      </c>
      <c r="T10" s="472" t="s">
        <v>8942</v>
      </c>
      <c r="U10" s="100" t="s">
        <v>8921</v>
      </c>
      <c r="V10" s="314" t="s">
        <v>57</v>
      </c>
      <c r="W10" s="314" t="s">
        <v>57</v>
      </c>
      <c r="X10" s="683" t="s">
        <v>57</v>
      </c>
      <c r="Y10" s="314"/>
      <c r="Z10" s="314"/>
      <c r="AA10" s="314"/>
      <c r="AB10" s="314"/>
      <c r="AC10" s="364"/>
      <c r="AD10" s="272" t="s">
        <v>58</v>
      </c>
      <c r="AE10" s="322" t="s">
        <v>59</v>
      </c>
      <c r="AF10" s="322" t="s">
        <v>57</v>
      </c>
      <c r="AG10" s="322" t="s">
        <v>59</v>
      </c>
      <c r="AH10" s="322" t="s">
        <v>59</v>
      </c>
      <c r="AI10" s="322" t="s">
        <v>59</v>
      </c>
      <c r="AJ10" s="322" t="s">
        <v>59</v>
      </c>
      <c r="AK10" s="322" t="s">
        <v>220</v>
      </c>
      <c r="AL10" s="322"/>
      <c r="AM10" s="322"/>
      <c r="AN10" s="1728" t="s">
        <v>393</v>
      </c>
      <c r="AO10" s="322"/>
      <c r="AP10" s="943" t="str" cm="1">
        <f t="array" ref="AP10">IF(AD10="NO FAVORABLE","NO FAVORABLE",IF(SUMPRODUCT(--(TRIM(AE10:AJ10)&lt;&gt;"SI"),--(TRIM(AE10:AJ10)&lt;&gt;"NA"))&gt;0,"SUBSANAR","APROBADA CR"))</f>
        <v>APROBADA CR</v>
      </c>
    </row>
    <row r="11" spans="1:42" ht="12.75" customHeight="1" x14ac:dyDescent="0.25">
      <c r="A11" s="100" t="s">
        <v>3479</v>
      </c>
      <c r="B11" s="100" t="s">
        <v>8920</v>
      </c>
      <c r="C11" s="100">
        <v>40</v>
      </c>
      <c r="D11" s="100" t="s">
        <v>45</v>
      </c>
      <c r="E11" s="100" t="s">
        <v>175</v>
      </c>
      <c r="F11" s="100" t="s">
        <v>1473</v>
      </c>
      <c r="G11" s="100" t="s">
        <v>5824</v>
      </c>
      <c r="H11" s="100" t="s">
        <v>586</v>
      </c>
      <c r="I11" s="1486" t="str">
        <f t="shared" si="0"/>
        <v>BLANCA MIRYAM ACHURI ROJAS</v>
      </c>
      <c r="J11" s="100" t="s">
        <v>50</v>
      </c>
      <c r="K11" s="100">
        <v>21945066</v>
      </c>
      <c r="L11" s="101">
        <v>23128</v>
      </c>
      <c r="M11" s="100">
        <v>62</v>
      </c>
      <c r="N11" s="100" t="s">
        <v>51</v>
      </c>
      <c r="O11" s="100">
        <v>3217360521</v>
      </c>
      <c r="P11" s="100"/>
      <c r="Q11" s="100" t="s">
        <v>4716</v>
      </c>
      <c r="R11" s="100" t="s">
        <v>53</v>
      </c>
      <c r="S11" s="100" t="s">
        <v>54</v>
      </c>
      <c r="T11" s="472" t="s">
        <v>8943</v>
      </c>
      <c r="U11" s="100" t="s">
        <v>8921</v>
      </c>
      <c r="V11" s="314" t="s">
        <v>57</v>
      </c>
      <c r="W11" s="314" t="s">
        <v>57</v>
      </c>
      <c r="X11" s="683" t="s">
        <v>57</v>
      </c>
      <c r="Y11" s="314"/>
      <c r="Z11" s="314"/>
      <c r="AA11" s="314"/>
      <c r="AB11" s="314"/>
      <c r="AC11" s="364"/>
      <c r="AD11" s="272" t="s">
        <v>58</v>
      </c>
      <c r="AE11" s="322" t="s">
        <v>59</v>
      </c>
      <c r="AF11" s="322" t="s">
        <v>57</v>
      </c>
      <c r="AG11" s="322" t="s">
        <v>59</v>
      </c>
      <c r="AH11" s="322" t="s">
        <v>59</v>
      </c>
      <c r="AI11" s="322" t="s">
        <v>59</v>
      </c>
      <c r="AJ11" s="322" t="s">
        <v>59</v>
      </c>
      <c r="AK11" s="322" t="s">
        <v>182</v>
      </c>
      <c r="AL11" s="322"/>
      <c r="AM11" s="322"/>
      <c r="AN11" s="1728" t="s">
        <v>393</v>
      </c>
      <c r="AO11" s="322"/>
      <c r="AP11" s="943" t="str" cm="1">
        <f t="array" ref="AP11">IF(AD11="NO FAVORABLE","NO FAVORABLE",IF(SUMPRODUCT(--(TRIM(AE11:AJ11)&lt;&gt;"SI"),--(TRIM(AE11:AJ11)&lt;&gt;"NA"))&gt;0,"SUBSANAR","APROBADA CR"))</f>
        <v>APROBADA CR</v>
      </c>
    </row>
    <row r="12" spans="1:42" ht="13.8" x14ac:dyDescent="0.25">
      <c r="A12" s="100" t="s">
        <v>3479</v>
      </c>
      <c r="B12" s="100" t="s">
        <v>8920</v>
      </c>
      <c r="C12" s="100">
        <v>55</v>
      </c>
      <c r="D12" s="100" t="s">
        <v>45</v>
      </c>
      <c r="E12" s="100" t="s">
        <v>324</v>
      </c>
      <c r="F12" s="100" t="s">
        <v>391</v>
      </c>
      <c r="G12" s="100" t="s">
        <v>664</v>
      </c>
      <c r="H12" s="100" t="s">
        <v>416</v>
      </c>
      <c r="I12" s="1486" t="str">
        <f t="shared" si="0"/>
        <v>CLAUDIA PATRICIA TAPIAS RODRIGUEZ</v>
      </c>
      <c r="J12" s="100" t="s">
        <v>50</v>
      </c>
      <c r="K12" s="100">
        <v>43654028</v>
      </c>
      <c r="L12" s="101">
        <v>28326</v>
      </c>
      <c r="M12" s="100">
        <v>48</v>
      </c>
      <c r="N12" s="100" t="s">
        <v>51</v>
      </c>
      <c r="O12" s="100">
        <v>3207291293</v>
      </c>
      <c r="P12" s="100"/>
      <c r="Q12" s="100" t="s">
        <v>8923</v>
      </c>
      <c r="R12" s="100" t="s">
        <v>53</v>
      </c>
      <c r="S12" s="100" t="s">
        <v>54</v>
      </c>
      <c r="T12" s="472" t="s">
        <v>2174</v>
      </c>
      <c r="U12" s="100" t="s">
        <v>540</v>
      </c>
      <c r="V12" s="314" t="s">
        <v>57</v>
      </c>
      <c r="W12" s="314" t="s">
        <v>57</v>
      </c>
      <c r="X12" s="683" t="s">
        <v>57</v>
      </c>
      <c r="Y12" s="314"/>
      <c r="Z12" s="314"/>
      <c r="AA12" s="314"/>
      <c r="AB12" s="314"/>
      <c r="AC12" s="364"/>
      <c r="AD12" s="272" t="s">
        <v>58</v>
      </c>
      <c r="AE12" s="322" t="s">
        <v>59</v>
      </c>
      <c r="AF12" s="322" t="s">
        <v>57</v>
      </c>
      <c r="AG12" s="322" t="s">
        <v>59</v>
      </c>
      <c r="AH12" s="322" t="s">
        <v>59</v>
      </c>
      <c r="AI12" s="322" t="s">
        <v>59</v>
      </c>
      <c r="AJ12" s="322" t="s">
        <v>59</v>
      </c>
      <c r="AK12" s="322" t="s">
        <v>182</v>
      </c>
      <c r="AL12" s="322"/>
      <c r="AM12" s="322"/>
      <c r="AN12" s="758" t="s">
        <v>8944</v>
      </c>
      <c r="AO12" s="322" t="s">
        <v>8945</v>
      </c>
      <c r="AP12" s="943" t="str" cm="1">
        <f t="array" ref="AP12">IF(AD12="NO FAVORABLE","NO FAVORABLE",IF(SUMPRODUCT(--(TRIM(AE12:AJ12)&lt;&gt;"SI"),--(TRIM(AE12:AJ12)&lt;&gt;"NA"))&gt;0,"SUBSANAR","APROBADA CR"))</f>
        <v>APROBADA CR</v>
      </c>
    </row>
    <row r="13" spans="1:42" ht="12.75" customHeight="1" x14ac:dyDescent="0.25">
      <c r="A13" s="100" t="s">
        <v>3479</v>
      </c>
      <c r="B13" s="100" t="s">
        <v>8920</v>
      </c>
      <c r="C13" s="100">
        <v>58</v>
      </c>
      <c r="D13" s="100" t="s">
        <v>45</v>
      </c>
      <c r="E13" s="100" t="s">
        <v>404</v>
      </c>
      <c r="F13" s="100" t="s">
        <v>343</v>
      </c>
      <c r="G13" s="100" t="s">
        <v>1187</v>
      </c>
      <c r="H13" s="100" t="s">
        <v>551</v>
      </c>
      <c r="I13" s="350" t="str">
        <f t="shared" si="0"/>
        <v>DANIELA ANDREA BENITEZ GAVIRIA</v>
      </c>
      <c r="J13" s="100" t="s">
        <v>50</v>
      </c>
      <c r="K13" s="100">
        <v>1007363425</v>
      </c>
      <c r="L13" s="101">
        <v>36715</v>
      </c>
      <c r="M13" s="100">
        <v>25</v>
      </c>
      <c r="N13" s="100" t="s">
        <v>51</v>
      </c>
      <c r="O13" s="100">
        <v>3117101327</v>
      </c>
      <c r="P13" s="100"/>
      <c r="Q13" s="100" t="s">
        <v>4140</v>
      </c>
      <c r="R13" s="100" t="s">
        <v>53</v>
      </c>
      <c r="S13" s="100" t="s">
        <v>54</v>
      </c>
      <c r="T13" s="472" t="s">
        <v>8946</v>
      </c>
      <c r="U13" s="100" t="s">
        <v>540</v>
      </c>
      <c r="V13" s="314" t="s">
        <v>57</v>
      </c>
      <c r="W13" s="314" t="s">
        <v>57</v>
      </c>
      <c r="X13" s="683" t="s">
        <v>57</v>
      </c>
      <c r="Y13" s="314"/>
      <c r="Z13" s="314"/>
      <c r="AA13" s="314"/>
      <c r="AB13" s="314"/>
      <c r="AC13" s="364"/>
      <c r="AD13" s="272" t="s">
        <v>58</v>
      </c>
      <c r="AE13" s="322" t="s">
        <v>59</v>
      </c>
      <c r="AF13" s="322" t="s">
        <v>57</v>
      </c>
      <c r="AG13" s="322" t="s">
        <v>59</v>
      </c>
      <c r="AH13" s="322" t="s">
        <v>59</v>
      </c>
      <c r="AI13" s="322" t="s">
        <v>59</v>
      </c>
      <c r="AJ13" s="322" t="s">
        <v>59</v>
      </c>
      <c r="AK13" s="322" t="s">
        <v>83</v>
      </c>
      <c r="AL13" s="322"/>
      <c r="AM13" s="322"/>
      <c r="AN13" s="1728" t="s">
        <v>393</v>
      </c>
      <c r="AO13" s="322"/>
      <c r="AP13" s="943" t="str" cm="1">
        <f t="array" ref="AP13">IF(AD13="NO FAVORABLE","NO FAVORABLE",IF(SUMPRODUCT(--(TRIM(AE13:AJ13)&lt;&gt;"SI"),--(TRIM(AE13:AJ13)&lt;&gt;"NA"))&gt;0,"SUBSANAR","APROBADA CR"))</f>
        <v>APROBADA CR</v>
      </c>
    </row>
    <row r="14" spans="1:42" ht="13.8" x14ac:dyDescent="0.25">
      <c r="A14" s="100" t="s">
        <v>3479</v>
      </c>
      <c r="B14" s="100" t="s">
        <v>8920</v>
      </c>
      <c r="C14" s="100">
        <v>61</v>
      </c>
      <c r="D14" s="100" t="s">
        <v>45</v>
      </c>
      <c r="E14" s="100" t="s">
        <v>8947</v>
      </c>
      <c r="F14" s="100" t="s">
        <v>404</v>
      </c>
      <c r="G14" s="100" t="s">
        <v>5262</v>
      </c>
      <c r="H14" s="100" t="s">
        <v>5167</v>
      </c>
      <c r="I14" s="1486" t="str">
        <f t="shared" si="0"/>
        <v>DANIS DANIELA ARGUMEDO CORDERO</v>
      </c>
      <c r="J14" s="100" t="s">
        <v>50</v>
      </c>
      <c r="K14" s="100">
        <v>1068668469</v>
      </c>
      <c r="L14" s="101">
        <v>34942</v>
      </c>
      <c r="M14" s="100">
        <v>30</v>
      </c>
      <c r="N14" s="100" t="s">
        <v>51</v>
      </c>
      <c r="O14" s="100">
        <v>3216975992</v>
      </c>
      <c r="P14" s="100"/>
      <c r="Q14" s="100" t="s">
        <v>8932</v>
      </c>
      <c r="R14" s="100" t="s">
        <v>53</v>
      </c>
      <c r="S14" s="100" t="s">
        <v>54</v>
      </c>
      <c r="T14" s="472" t="s">
        <v>8924</v>
      </c>
      <c r="U14" s="100" t="s">
        <v>540</v>
      </c>
      <c r="V14" s="314" t="s">
        <v>57</v>
      </c>
      <c r="W14" s="314" t="s">
        <v>57</v>
      </c>
      <c r="X14" s="683" t="s">
        <v>57</v>
      </c>
      <c r="Y14" s="314"/>
      <c r="Z14" s="314"/>
      <c r="AA14" s="314"/>
      <c r="AB14" s="314"/>
      <c r="AC14" s="364"/>
      <c r="AD14" s="272" t="s">
        <v>58</v>
      </c>
      <c r="AE14" s="322" t="s">
        <v>59</v>
      </c>
      <c r="AF14" s="322" t="s">
        <v>57</v>
      </c>
      <c r="AG14" s="322" t="s">
        <v>59</v>
      </c>
      <c r="AH14" s="322" t="s">
        <v>59</v>
      </c>
      <c r="AI14" s="322" t="s">
        <v>59</v>
      </c>
      <c r="AJ14" s="322" t="s">
        <v>59</v>
      </c>
      <c r="AK14" s="322" t="s">
        <v>70</v>
      </c>
      <c r="AL14" s="322"/>
      <c r="AM14" s="322"/>
      <c r="AN14" s="1728" t="s">
        <v>393</v>
      </c>
      <c r="AO14" s="322"/>
      <c r="AP14" s="943" t="str" cm="1">
        <f t="array" ref="AP14">IF(AD14="NO FAVORABLE","NO FAVORABLE",IF(SUMPRODUCT(--(TRIM(AE14:AJ14)&lt;&gt;"SI"),--(TRIM(AE14:AJ14)&lt;&gt;"NA"))&gt;0,"SUBSANAR","APROBADA CR"))</f>
        <v>APROBADA CR</v>
      </c>
    </row>
    <row r="15" spans="1:42" ht="26.4" x14ac:dyDescent="0.25">
      <c r="A15" s="100" t="s">
        <v>3479</v>
      </c>
      <c r="B15" s="100" t="s">
        <v>8920</v>
      </c>
      <c r="C15" s="100">
        <v>67</v>
      </c>
      <c r="D15" s="100" t="s">
        <v>45</v>
      </c>
      <c r="E15" s="100" t="s">
        <v>8768</v>
      </c>
      <c r="F15" s="100" t="s">
        <v>2663</v>
      </c>
      <c r="G15" s="100" t="s">
        <v>569</v>
      </c>
      <c r="H15" s="100" t="s">
        <v>689</v>
      </c>
      <c r="I15" s="1486" t="str">
        <f t="shared" ref="I15:I22" si="1">CONCATENATE(E15," ",F15," ",G15," ",H15)</f>
        <v>DERLI YARLEY PINEDA TORRES</v>
      </c>
      <c r="J15" s="100" t="s">
        <v>50</v>
      </c>
      <c r="K15" s="100">
        <v>1038546982</v>
      </c>
      <c r="L15" s="101">
        <v>35140</v>
      </c>
      <c r="M15" s="100">
        <v>29</v>
      </c>
      <c r="N15" s="100" t="s">
        <v>51</v>
      </c>
      <c r="O15" s="100">
        <v>3012258785</v>
      </c>
      <c r="P15" s="100"/>
      <c r="Q15" s="100" t="s">
        <v>4770</v>
      </c>
      <c r="R15" s="100" t="s">
        <v>53</v>
      </c>
      <c r="S15" s="100" t="s">
        <v>54</v>
      </c>
      <c r="T15" s="472" t="s">
        <v>8931</v>
      </c>
      <c r="U15" s="100" t="s">
        <v>8921</v>
      </c>
      <c r="V15" s="314" t="s">
        <v>57</v>
      </c>
      <c r="W15" s="314" t="s">
        <v>57</v>
      </c>
      <c r="X15" s="683" t="s">
        <v>57</v>
      </c>
      <c r="Y15" s="314"/>
      <c r="Z15" s="314"/>
      <c r="AA15" s="314"/>
      <c r="AB15" s="314"/>
      <c r="AC15" s="364"/>
      <c r="AD15" s="272" t="s">
        <v>58</v>
      </c>
      <c r="AE15" s="322" t="s">
        <v>59</v>
      </c>
      <c r="AF15" s="322" t="s">
        <v>57</v>
      </c>
      <c r="AG15" s="322" t="s">
        <v>59</v>
      </c>
      <c r="AH15" s="322" t="s">
        <v>59</v>
      </c>
      <c r="AI15" s="322" t="s">
        <v>59</v>
      </c>
      <c r="AJ15" s="322" t="s">
        <v>59</v>
      </c>
      <c r="AK15" s="322" t="s">
        <v>114</v>
      </c>
      <c r="AL15" s="322"/>
      <c r="AM15" s="322"/>
      <c r="AN15" s="1728" t="s">
        <v>393</v>
      </c>
      <c r="AO15" s="322"/>
      <c r="AP15" s="943" t="str" cm="1">
        <f t="array" ref="AP15">IF(AD15="NO FAVORABLE","NO FAVORABLE",IF(SUMPRODUCT(--(TRIM(AE15:AJ15)&lt;&gt;"SI"),--(TRIM(AE15:AJ15)&lt;&gt;"NA"))&gt;0,"SUBSANAR","APROBADA CR"))</f>
        <v>APROBADA CR</v>
      </c>
    </row>
    <row r="16" spans="1:42" ht="13.8" x14ac:dyDescent="0.25">
      <c r="A16" s="100" t="s">
        <v>3479</v>
      </c>
      <c r="B16" s="100" t="s">
        <v>8920</v>
      </c>
      <c r="C16" s="100">
        <v>83</v>
      </c>
      <c r="D16" s="100" t="s">
        <v>45</v>
      </c>
      <c r="E16" s="100" t="s">
        <v>1498</v>
      </c>
      <c r="F16" s="100" t="s">
        <v>574</v>
      </c>
      <c r="G16" s="100" t="s">
        <v>1934</v>
      </c>
      <c r="H16" s="100" t="s">
        <v>239</v>
      </c>
      <c r="I16" s="350" t="str">
        <f t="shared" si="1"/>
        <v>DORALBA DEJESUS MENESES OSPINA</v>
      </c>
      <c r="J16" s="100" t="s">
        <v>50</v>
      </c>
      <c r="K16" s="100">
        <v>32211945</v>
      </c>
      <c r="L16" s="101">
        <v>25924</v>
      </c>
      <c r="M16" s="100">
        <v>54</v>
      </c>
      <c r="N16" s="100" t="s">
        <v>51</v>
      </c>
      <c r="O16" s="100">
        <v>3167217800</v>
      </c>
      <c r="P16" s="100"/>
      <c r="Q16" s="100" t="s">
        <v>8923</v>
      </c>
      <c r="R16" s="100" t="s">
        <v>53</v>
      </c>
      <c r="S16" s="100" t="s">
        <v>54</v>
      </c>
      <c r="T16" s="472" t="s">
        <v>8951</v>
      </c>
      <c r="U16" s="100" t="s">
        <v>540</v>
      </c>
      <c r="V16" s="314" t="s">
        <v>57</v>
      </c>
      <c r="W16" s="314" t="s">
        <v>57</v>
      </c>
      <c r="X16" s="683" t="s">
        <v>57</v>
      </c>
      <c r="Y16" s="314"/>
      <c r="Z16" s="314"/>
      <c r="AA16" s="314"/>
      <c r="AB16" s="314"/>
      <c r="AC16" s="364"/>
      <c r="AD16" s="272" t="s">
        <v>58</v>
      </c>
      <c r="AE16" s="322" t="s">
        <v>59</v>
      </c>
      <c r="AF16" s="322" t="s">
        <v>57</v>
      </c>
      <c r="AG16" s="322" t="s">
        <v>59</v>
      </c>
      <c r="AH16" s="322" t="s">
        <v>59</v>
      </c>
      <c r="AI16" s="322" t="s">
        <v>59</v>
      </c>
      <c r="AJ16" s="322" t="s">
        <v>59</v>
      </c>
      <c r="AK16" s="322" t="s">
        <v>143</v>
      </c>
      <c r="AL16" s="322"/>
      <c r="AM16" s="322"/>
      <c r="AN16" s="758" t="s">
        <v>8952</v>
      </c>
      <c r="AO16" s="322"/>
      <c r="AP16" s="943" t="str" cm="1">
        <f t="array" ref="AP16">IF(AD16="NO FAVORABLE","NO FAVORABLE",IF(SUMPRODUCT(--(TRIM(AE16:AJ16)&lt;&gt;"SI"),--(TRIM(AE16:AJ16)&lt;&gt;"NA"))&gt;0,"SUBSANAR","APROBADA CR"))</f>
        <v>APROBADA CR</v>
      </c>
    </row>
    <row r="17" spans="1:42" ht="12.75" customHeight="1" x14ac:dyDescent="0.25">
      <c r="A17" s="100" t="s">
        <v>3479</v>
      </c>
      <c r="B17" s="100" t="s">
        <v>8920</v>
      </c>
      <c r="C17" s="100">
        <v>91</v>
      </c>
      <c r="D17" s="100" t="s">
        <v>45</v>
      </c>
      <c r="E17" s="100" t="s">
        <v>1469</v>
      </c>
      <c r="F17" s="100" t="s">
        <v>4001</v>
      </c>
      <c r="G17" s="100" t="s">
        <v>125</v>
      </c>
      <c r="H17" s="100" t="s">
        <v>290</v>
      </c>
      <c r="I17" s="1486" t="str">
        <f t="shared" si="1"/>
        <v>ELCY JHOANA MESA ZAPATA</v>
      </c>
      <c r="J17" s="100" t="s">
        <v>50</v>
      </c>
      <c r="K17" s="100">
        <v>1042091026</v>
      </c>
      <c r="L17" s="101">
        <v>33376</v>
      </c>
      <c r="M17" s="100">
        <v>34</v>
      </c>
      <c r="N17" s="100" t="s">
        <v>51</v>
      </c>
      <c r="O17" s="100">
        <v>3147719783</v>
      </c>
      <c r="P17" s="100"/>
      <c r="Q17" s="100" t="s">
        <v>4770</v>
      </c>
      <c r="R17" s="100" t="s">
        <v>53</v>
      </c>
      <c r="S17" s="100" t="s">
        <v>54</v>
      </c>
      <c r="T17" s="472" t="s">
        <v>8953</v>
      </c>
      <c r="U17" s="100" t="s">
        <v>8921</v>
      </c>
      <c r="V17" s="314" t="s">
        <v>57</v>
      </c>
      <c r="W17" s="314" t="s">
        <v>57</v>
      </c>
      <c r="X17" s="683" t="s">
        <v>57</v>
      </c>
      <c r="Y17" s="314"/>
      <c r="Z17" s="314"/>
      <c r="AA17" s="314"/>
      <c r="AB17" s="314"/>
      <c r="AC17" s="364"/>
      <c r="AD17" s="272" t="s">
        <v>58</v>
      </c>
      <c r="AE17" s="322" t="s">
        <v>59</v>
      </c>
      <c r="AF17" s="322" t="s">
        <v>57</v>
      </c>
      <c r="AG17" s="322" t="s">
        <v>59</v>
      </c>
      <c r="AH17" s="322" t="s">
        <v>59</v>
      </c>
      <c r="AI17" s="322" t="s">
        <v>59</v>
      </c>
      <c r="AJ17" s="322" t="s">
        <v>59</v>
      </c>
      <c r="AK17" s="322" t="s">
        <v>143</v>
      </c>
      <c r="AL17" s="322"/>
      <c r="AM17" s="322"/>
      <c r="AN17" s="1728" t="s">
        <v>393</v>
      </c>
      <c r="AO17" s="322"/>
      <c r="AP17" s="943" t="str" cm="1">
        <f t="array" ref="AP17">IF(AD17="NO FAVORABLE","NO FAVORABLE",IF(SUMPRODUCT(--(TRIM(AE17:AJ17)&lt;&gt;"SI"),--(TRIM(AE17:AJ17)&lt;&gt;"NA"))&gt;0,"SUBSANAR","APROBADA CR"))</f>
        <v>APROBADA CR</v>
      </c>
    </row>
    <row r="18" spans="1:42" ht="13.8" x14ac:dyDescent="0.25">
      <c r="A18" s="100" t="s">
        <v>3479</v>
      </c>
      <c r="B18" s="100" t="s">
        <v>8920</v>
      </c>
      <c r="C18" s="100">
        <v>95</v>
      </c>
      <c r="D18" s="100" t="s">
        <v>45</v>
      </c>
      <c r="E18" s="100" t="s">
        <v>8954</v>
      </c>
      <c r="F18" s="100"/>
      <c r="G18" s="100" t="s">
        <v>2677</v>
      </c>
      <c r="H18" s="100" t="s">
        <v>200</v>
      </c>
      <c r="I18" s="350" t="str">
        <f t="shared" si="1"/>
        <v>ELIZABET  SUESCUN PULGARIN</v>
      </c>
      <c r="J18" s="100" t="s">
        <v>50</v>
      </c>
      <c r="K18" s="100">
        <v>43119503</v>
      </c>
      <c r="L18" s="101">
        <v>28594</v>
      </c>
      <c r="M18" s="100">
        <v>47</v>
      </c>
      <c r="N18" s="100" t="s">
        <v>51</v>
      </c>
      <c r="O18" s="100">
        <v>3196480648</v>
      </c>
      <c r="P18" s="100"/>
      <c r="Q18" s="100" t="s">
        <v>4770</v>
      </c>
      <c r="R18" s="100" t="s">
        <v>53</v>
      </c>
      <c r="S18" s="100" t="s">
        <v>54</v>
      </c>
      <c r="T18" s="472" t="s">
        <v>8955</v>
      </c>
      <c r="U18" s="100" t="s">
        <v>540</v>
      </c>
      <c r="V18" s="375" t="s">
        <v>57</v>
      </c>
      <c r="W18" s="375" t="s">
        <v>57</v>
      </c>
      <c r="X18" s="686" t="s">
        <v>57</v>
      </c>
      <c r="Y18" s="314"/>
      <c r="Z18" s="314"/>
      <c r="AA18" s="314"/>
      <c r="AB18" s="314"/>
      <c r="AC18" s="364"/>
      <c r="AD18" s="272" t="s">
        <v>58</v>
      </c>
      <c r="AE18" s="322" t="s">
        <v>59</v>
      </c>
      <c r="AF18" s="322" t="s">
        <v>57</v>
      </c>
      <c r="AG18" s="322" t="s">
        <v>59</v>
      </c>
      <c r="AH18" s="322" t="s">
        <v>59</v>
      </c>
      <c r="AI18" s="322" t="s">
        <v>59</v>
      </c>
      <c r="AJ18" s="322" t="s">
        <v>59</v>
      </c>
      <c r="AK18" s="322" t="s">
        <v>143</v>
      </c>
      <c r="AL18" s="322"/>
      <c r="AM18" s="322"/>
      <c r="AN18" s="1730" t="s">
        <v>393</v>
      </c>
      <c r="AO18" s="322"/>
      <c r="AP18" s="943" t="str" cm="1">
        <f t="array" ref="AP18">IF(AD18="NO FAVORABLE","NO FAVORABLE",IF(SUMPRODUCT(--(TRIM(AE18:AJ18)&lt;&gt;"SI"),--(TRIM(AE18:AJ18)&lt;&gt;"NA"))&gt;0,"SUBSANAR","APROBADA CR"))</f>
        <v>APROBADA CR</v>
      </c>
    </row>
    <row r="19" spans="1:42" ht="13.8" x14ac:dyDescent="0.25">
      <c r="A19" s="100" t="s">
        <v>3479</v>
      </c>
      <c r="B19" s="100" t="s">
        <v>8920</v>
      </c>
      <c r="C19" s="100">
        <v>96</v>
      </c>
      <c r="D19" s="100" t="s">
        <v>45</v>
      </c>
      <c r="E19" s="100" t="s">
        <v>1109</v>
      </c>
      <c r="F19" s="100"/>
      <c r="G19" s="100" t="s">
        <v>8956</v>
      </c>
      <c r="H19" s="100" t="s">
        <v>556</v>
      </c>
      <c r="I19" s="350" t="str">
        <f t="shared" si="1"/>
        <v>ELIZABETH  LOSADA SEPULVEDA</v>
      </c>
      <c r="J19" s="100" t="s">
        <v>50</v>
      </c>
      <c r="K19" s="100">
        <v>37935237</v>
      </c>
      <c r="L19" s="101">
        <v>23778</v>
      </c>
      <c r="M19" s="100">
        <v>60</v>
      </c>
      <c r="N19" s="100" t="s">
        <v>51</v>
      </c>
      <c r="O19" s="100">
        <v>3182109222</v>
      </c>
      <c r="P19" s="100"/>
      <c r="Q19" s="100" t="s">
        <v>8923</v>
      </c>
      <c r="R19" s="100" t="s">
        <v>53</v>
      </c>
      <c r="S19" s="100" t="s">
        <v>54</v>
      </c>
      <c r="T19" s="472" t="s">
        <v>8957</v>
      </c>
      <c r="U19" s="100" t="s">
        <v>540</v>
      </c>
      <c r="V19" s="373" t="s">
        <v>57</v>
      </c>
      <c r="W19" s="373" t="s">
        <v>57</v>
      </c>
      <c r="X19" s="684" t="s">
        <v>57</v>
      </c>
      <c r="Y19" s="314"/>
      <c r="Z19" s="314"/>
      <c r="AA19" s="314"/>
      <c r="AB19" s="314"/>
      <c r="AC19" s="364"/>
      <c r="AD19" s="272" t="s">
        <v>58</v>
      </c>
      <c r="AE19" s="382" t="s">
        <v>59</v>
      </c>
      <c r="AF19" s="322" t="s">
        <v>57</v>
      </c>
      <c r="AG19" s="322" t="s">
        <v>59</v>
      </c>
      <c r="AH19" s="322" t="s">
        <v>59</v>
      </c>
      <c r="AI19" s="322" t="s">
        <v>59</v>
      </c>
      <c r="AJ19" s="322" t="s">
        <v>59</v>
      </c>
      <c r="AK19" s="322" t="s">
        <v>243</v>
      </c>
      <c r="AL19" s="322"/>
      <c r="AM19" s="322"/>
      <c r="AN19" s="1729" t="s">
        <v>393</v>
      </c>
      <c r="AO19" s="322"/>
      <c r="AP19" s="943" t="str" cm="1">
        <f t="array" ref="AP19">IF(AD19="NO FAVORABLE","NO FAVORABLE",IF(SUMPRODUCT(--(TRIM(AE19:AJ19)&lt;&gt;"SI"),--(TRIM(AE19:AJ19)&lt;&gt;"NA"))&gt;0,"SUBSANAR","APROBADA CR"))</f>
        <v>APROBADA CR</v>
      </c>
    </row>
    <row r="20" spans="1:42" ht="12.75" customHeight="1" x14ac:dyDescent="0.25">
      <c r="A20" s="100" t="s">
        <v>3479</v>
      </c>
      <c r="B20" s="100" t="s">
        <v>8920</v>
      </c>
      <c r="C20" s="100">
        <v>113</v>
      </c>
      <c r="D20" s="100" t="s">
        <v>45</v>
      </c>
      <c r="E20" s="100" t="s">
        <v>2110</v>
      </c>
      <c r="F20" s="100" t="s">
        <v>156</v>
      </c>
      <c r="G20" s="100" t="s">
        <v>1528</v>
      </c>
      <c r="H20" s="100" t="s">
        <v>831</v>
      </c>
      <c r="I20" s="350" t="str">
        <f t="shared" si="1"/>
        <v>FRANCI ELENA NARVAEZ JIMENEZ</v>
      </c>
      <c r="J20" s="100" t="s">
        <v>50</v>
      </c>
      <c r="K20" s="100">
        <v>32210983</v>
      </c>
      <c r="L20" s="101">
        <v>23797</v>
      </c>
      <c r="M20" s="100">
        <v>60</v>
      </c>
      <c r="N20" s="100" t="s">
        <v>51</v>
      </c>
      <c r="O20" s="100">
        <v>3136973117</v>
      </c>
      <c r="P20" s="100"/>
      <c r="Q20" s="100" t="s">
        <v>8932</v>
      </c>
      <c r="R20" s="100" t="s">
        <v>53</v>
      </c>
      <c r="S20" s="100" t="s">
        <v>54</v>
      </c>
      <c r="T20" s="472" t="s">
        <v>8960</v>
      </c>
      <c r="U20" s="100" t="s">
        <v>540</v>
      </c>
      <c r="V20" s="314" t="s">
        <v>57</v>
      </c>
      <c r="W20" s="314" t="s">
        <v>57</v>
      </c>
      <c r="X20" s="683" t="s">
        <v>57</v>
      </c>
      <c r="Y20" s="314"/>
      <c r="Z20" s="314"/>
      <c r="AA20" s="314"/>
      <c r="AB20" s="314"/>
      <c r="AC20" s="364"/>
      <c r="AD20" s="272" t="s">
        <v>58</v>
      </c>
      <c r="AE20" s="322" t="s">
        <v>59</v>
      </c>
      <c r="AF20" s="322" t="s">
        <v>57</v>
      </c>
      <c r="AG20" s="322" t="s">
        <v>59</v>
      </c>
      <c r="AH20" s="322" t="s">
        <v>59</v>
      </c>
      <c r="AI20" s="322" t="s">
        <v>59</v>
      </c>
      <c r="AJ20" s="322" t="s">
        <v>59</v>
      </c>
      <c r="AK20" s="322" t="s">
        <v>91</v>
      </c>
      <c r="AL20" s="322"/>
      <c r="AM20" s="322"/>
      <c r="AN20" s="758" t="s">
        <v>8961</v>
      </c>
      <c r="AO20" s="322"/>
      <c r="AP20" s="943" t="str" cm="1">
        <f t="array" ref="AP20">IF(AD20="NO FAVORABLE","NO FAVORABLE",IF(SUMPRODUCT(--(TRIM(AE20:AJ20)&lt;&gt;"SI"),--(TRIM(AE20:AJ20)&lt;&gt;"NA"))&gt;0,"SUBSANAR","APROBADA CR"))</f>
        <v>APROBADA CR</v>
      </c>
    </row>
    <row r="21" spans="1:42" ht="12.75" customHeight="1" x14ac:dyDescent="0.25">
      <c r="A21" s="100" t="s">
        <v>3479</v>
      </c>
      <c r="B21" s="100" t="s">
        <v>8920</v>
      </c>
      <c r="C21" s="100">
        <v>116</v>
      </c>
      <c r="D21" s="100" t="s">
        <v>45</v>
      </c>
      <c r="E21" s="100" t="s">
        <v>2186</v>
      </c>
      <c r="F21" s="100" t="s">
        <v>1482</v>
      </c>
      <c r="G21" s="100" t="s">
        <v>456</v>
      </c>
      <c r="H21" s="100" t="s">
        <v>2177</v>
      </c>
      <c r="I21" s="350" t="str">
        <f t="shared" si="1"/>
        <v>GIRLEZA YULIETH ARANGO PADIERNA</v>
      </c>
      <c r="J21" s="100" t="s">
        <v>50</v>
      </c>
      <c r="K21" s="100">
        <v>1001815087</v>
      </c>
      <c r="L21" s="101">
        <v>35868</v>
      </c>
      <c r="M21" s="100">
        <v>27</v>
      </c>
      <c r="N21" s="100" t="s">
        <v>51</v>
      </c>
      <c r="O21" s="100">
        <v>3137050126</v>
      </c>
      <c r="P21" s="100"/>
      <c r="Q21" s="100" t="s">
        <v>8923</v>
      </c>
      <c r="R21" s="100" t="s">
        <v>53</v>
      </c>
      <c r="S21" s="100" t="s">
        <v>54</v>
      </c>
      <c r="T21" s="472" t="s">
        <v>8962</v>
      </c>
      <c r="U21" s="100" t="s">
        <v>540</v>
      </c>
      <c r="V21" s="314" t="s">
        <v>57</v>
      </c>
      <c r="W21" s="314" t="s">
        <v>57</v>
      </c>
      <c r="X21" s="683" t="s">
        <v>57</v>
      </c>
      <c r="Y21" s="314"/>
      <c r="Z21" s="314"/>
      <c r="AA21" s="314"/>
      <c r="AB21" s="314"/>
      <c r="AC21" s="364"/>
      <c r="AD21" s="272" t="s">
        <v>58</v>
      </c>
      <c r="AE21" s="322" t="s">
        <v>59</v>
      </c>
      <c r="AF21" s="322" t="s">
        <v>57</v>
      </c>
      <c r="AG21" s="322" t="s">
        <v>59</v>
      </c>
      <c r="AH21" s="322" t="s">
        <v>59</v>
      </c>
      <c r="AI21" s="322" t="s">
        <v>59</v>
      </c>
      <c r="AJ21" s="322" t="s">
        <v>59</v>
      </c>
      <c r="AK21" s="322" t="s">
        <v>138</v>
      </c>
      <c r="AL21" s="322"/>
      <c r="AM21" s="322"/>
      <c r="AN21" s="1728" t="s">
        <v>393</v>
      </c>
      <c r="AO21" s="322"/>
      <c r="AP21" s="943" t="str" cm="1">
        <f t="array" ref="AP21">IF(AD21="NO FAVORABLE","NO FAVORABLE",IF(SUMPRODUCT(--(TRIM(AE21:AJ21)&lt;&gt;"SI"),--(TRIM(AE21:AJ21)&lt;&gt;"NA"))&gt;0,"SUBSANAR","APROBADA CR"))</f>
        <v>APROBADA CR</v>
      </c>
    </row>
    <row r="22" spans="1:42" ht="12.75" customHeight="1" x14ac:dyDescent="0.25">
      <c r="A22" s="100" t="s">
        <v>3479</v>
      </c>
      <c r="B22" s="100" t="s">
        <v>8920</v>
      </c>
      <c r="C22" s="100">
        <v>118</v>
      </c>
      <c r="D22" s="100" t="s">
        <v>45</v>
      </c>
      <c r="E22" s="100" t="s">
        <v>4000</v>
      </c>
      <c r="F22" s="100" t="s">
        <v>565</v>
      </c>
      <c r="G22" s="100" t="s">
        <v>2833</v>
      </c>
      <c r="H22" s="100" t="s">
        <v>387</v>
      </c>
      <c r="I22" s="350" t="str">
        <f t="shared" si="1"/>
        <v>GLEIDY JOHANA FONNEGRA OROZCO</v>
      </c>
      <c r="J22" s="100" t="s">
        <v>50</v>
      </c>
      <c r="K22" s="100">
        <v>30237611</v>
      </c>
      <c r="L22" s="101">
        <v>29912</v>
      </c>
      <c r="M22" s="100">
        <v>43</v>
      </c>
      <c r="N22" s="100" t="s">
        <v>51</v>
      </c>
      <c r="O22" s="100">
        <v>3127562041</v>
      </c>
      <c r="P22" s="100"/>
      <c r="Q22" s="100" t="s">
        <v>4716</v>
      </c>
      <c r="R22" s="100" t="s">
        <v>53</v>
      </c>
      <c r="S22" s="100" t="s">
        <v>54</v>
      </c>
      <c r="T22" s="472" t="s">
        <v>8963</v>
      </c>
      <c r="U22" s="100" t="s">
        <v>540</v>
      </c>
      <c r="V22" s="314" t="s">
        <v>57</v>
      </c>
      <c r="W22" s="314" t="s">
        <v>57</v>
      </c>
      <c r="X22" s="683" t="s">
        <v>57</v>
      </c>
      <c r="Y22" s="314"/>
      <c r="Z22" s="314"/>
      <c r="AA22" s="314"/>
      <c r="AB22" s="314"/>
      <c r="AC22" s="364"/>
      <c r="AD22" s="272" t="s">
        <v>58</v>
      </c>
      <c r="AE22" s="322" t="s">
        <v>59</v>
      </c>
      <c r="AF22" s="322" t="s">
        <v>57</v>
      </c>
      <c r="AG22" s="322" t="s">
        <v>59</v>
      </c>
      <c r="AH22" s="322" t="s">
        <v>59</v>
      </c>
      <c r="AI22" s="322" t="s">
        <v>59</v>
      </c>
      <c r="AJ22" s="322" t="s">
        <v>59</v>
      </c>
      <c r="AK22" s="322" t="s">
        <v>194</v>
      </c>
      <c r="AL22" s="322"/>
      <c r="AM22" s="322"/>
      <c r="AN22" s="1728" t="s">
        <v>393</v>
      </c>
      <c r="AO22" s="322"/>
      <c r="AP22" s="943" t="str" cm="1">
        <f t="array" ref="AP22">IF(AD22="NO FAVORABLE","NO FAVORABLE",IF(SUMPRODUCT(--(TRIM(AE22:AJ22)&lt;&gt;"SI"),--(TRIM(AE22:AJ22)&lt;&gt;"NA"))&gt;0,"SUBSANAR","APROBADA CR"))</f>
        <v>APROBADA CR</v>
      </c>
    </row>
    <row r="23" spans="1:42" ht="13.8" x14ac:dyDescent="0.25">
      <c r="A23" s="100" t="s">
        <v>3479</v>
      </c>
      <c r="B23" s="100" t="s">
        <v>8920</v>
      </c>
      <c r="C23" s="100">
        <v>137</v>
      </c>
      <c r="D23" s="100" t="s">
        <v>45</v>
      </c>
      <c r="E23" s="100" t="s">
        <v>8769</v>
      </c>
      <c r="F23" s="100" t="s">
        <v>565</v>
      </c>
      <c r="G23" s="100" t="s">
        <v>746</v>
      </c>
      <c r="H23" s="100" t="s">
        <v>103</v>
      </c>
      <c r="I23" s="350" t="str">
        <f t="shared" ref="I23:I33" si="2">CONCATENATE(E23," ",F23," ",G23," ",H23)</f>
        <v>JEIMY JOHANA BLANDON ESTRADA</v>
      </c>
      <c r="J23" s="100" t="s">
        <v>50</v>
      </c>
      <c r="K23" s="100">
        <v>1007495560</v>
      </c>
      <c r="L23" s="101">
        <v>34273</v>
      </c>
      <c r="M23" s="100">
        <v>32</v>
      </c>
      <c r="N23" s="100" t="s">
        <v>51</v>
      </c>
      <c r="O23" s="100">
        <v>3237719038</v>
      </c>
      <c r="P23" s="100"/>
      <c r="Q23" s="100" t="s">
        <v>8964</v>
      </c>
      <c r="R23" s="100" t="s">
        <v>53</v>
      </c>
      <c r="S23" s="100" t="s">
        <v>54</v>
      </c>
      <c r="T23" s="472" t="s">
        <v>8966</v>
      </c>
      <c r="U23" s="100" t="s">
        <v>540</v>
      </c>
      <c r="V23" s="364" t="s">
        <v>57</v>
      </c>
      <c r="W23" s="314" t="s">
        <v>57</v>
      </c>
      <c r="X23" s="370" t="s">
        <v>57</v>
      </c>
      <c r="Y23" s="372"/>
      <c r="Z23" s="314"/>
      <c r="AA23" s="314"/>
      <c r="AB23" s="314"/>
      <c r="AC23" s="364"/>
      <c r="AD23" s="272" t="s">
        <v>58</v>
      </c>
      <c r="AE23" s="322" t="s">
        <v>59</v>
      </c>
      <c r="AF23" s="322" t="s">
        <v>57</v>
      </c>
      <c r="AG23" s="322" t="s">
        <v>59</v>
      </c>
      <c r="AH23" s="322" t="s">
        <v>59</v>
      </c>
      <c r="AI23" s="322" t="s">
        <v>59</v>
      </c>
      <c r="AJ23" s="322" t="s">
        <v>59</v>
      </c>
      <c r="AK23" s="322" t="s">
        <v>220</v>
      </c>
      <c r="AL23" s="322"/>
      <c r="AM23" s="322"/>
      <c r="AN23" s="1728" t="s">
        <v>393</v>
      </c>
      <c r="AO23" s="322"/>
      <c r="AP23" s="943" t="str" cm="1">
        <f t="array" ref="AP23">IF(AD23="NO FAVORABLE","NO FAVORABLE",IF(SUMPRODUCT(--(TRIM(AE23:AJ23)&lt;&gt;"SI"),--(TRIM(AE23:AJ23)&lt;&gt;"NA"))&gt;0,"SUBSANAR","APROBADA CR"))</f>
        <v>APROBADA CR</v>
      </c>
    </row>
    <row r="24" spans="1:42" ht="13.8" x14ac:dyDescent="0.25">
      <c r="A24" s="100" t="s">
        <v>3479</v>
      </c>
      <c r="B24" s="100" t="s">
        <v>8920</v>
      </c>
      <c r="C24" s="100">
        <v>141</v>
      </c>
      <c r="D24" s="100" t="s">
        <v>45</v>
      </c>
      <c r="E24" s="100" t="s">
        <v>8967</v>
      </c>
      <c r="F24" s="100" t="s">
        <v>565</v>
      </c>
      <c r="G24" s="100" t="s">
        <v>887</v>
      </c>
      <c r="H24" s="100" t="s">
        <v>332</v>
      </c>
      <c r="I24" s="350" t="str">
        <f t="shared" si="2"/>
        <v>YIRLENY JOHANA VALLEJO CORTES</v>
      </c>
      <c r="J24" s="100" t="s">
        <v>50</v>
      </c>
      <c r="K24" s="100">
        <v>1007494180</v>
      </c>
      <c r="L24" s="101">
        <v>37033</v>
      </c>
      <c r="M24" s="100">
        <v>24</v>
      </c>
      <c r="N24" s="100" t="s">
        <v>51</v>
      </c>
      <c r="O24" s="100">
        <v>3103593011</v>
      </c>
      <c r="P24" s="100"/>
      <c r="Q24" s="100" t="s">
        <v>4140</v>
      </c>
      <c r="R24" s="100" t="s">
        <v>53</v>
      </c>
      <c r="S24" s="100" t="s">
        <v>54</v>
      </c>
      <c r="T24" s="472" t="s">
        <v>8968</v>
      </c>
      <c r="U24" s="100" t="s">
        <v>8921</v>
      </c>
      <c r="V24" s="364" t="s">
        <v>57</v>
      </c>
      <c r="W24" s="314" t="s">
        <v>57</v>
      </c>
      <c r="X24" s="370" t="s">
        <v>57</v>
      </c>
      <c r="Y24" s="372"/>
      <c r="Z24" s="314"/>
      <c r="AA24" s="314"/>
      <c r="AB24" s="314"/>
      <c r="AC24" s="364"/>
      <c r="AD24" s="272" t="s">
        <v>58</v>
      </c>
      <c r="AE24" s="322" t="s">
        <v>59</v>
      </c>
      <c r="AF24" s="322" t="s">
        <v>57</v>
      </c>
      <c r="AG24" s="322" t="s">
        <v>59</v>
      </c>
      <c r="AH24" s="322" t="s">
        <v>59</v>
      </c>
      <c r="AI24" s="322" t="s">
        <v>59</v>
      </c>
      <c r="AJ24" s="322" t="s">
        <v>59</v>
      </c>
      <c r="AK24" s="322" t="s">
        <v>283</v>
      </c>
      <c r="AL24" s="322"/>
      <c r="AM24" s="322"/>
      <c r="AN24" s="1728" t="s">
        <v>393</v>
      </c>
      <c r="AO24" s="322"/>
      <c r="AP24" s="943" t="str" cm="1">
        <f t="array" ref="AP24">IF(AD24="NO FAVORABLE","NO FAVORABLE",IF(SUMPRODUCT(--(TRIM(AE24:AJ24)&lt;&gt;"SI"),--(TRIM(AE24:AJ24)&lt;&gt;"NA"))&gt;0,"SUBSANAR","APROBADA CR"))</f>
        <v>APROBADA CR</v>
      </c>
    </row>
    <row r="25" spans="1:42" ht="13.8" x14ac:dyDescent="0.25">
      <c r="A25" s="100" t="s">
        <v>3479</v>
      </c>
      <c r="B25" s="100" t="s">
        <v>8920</v>
      </c>
      <c r="C25" s="100">
        <v>163</v>
      </c>
      <c r="D25" s="100" t="s">
        <v>45</v>
      </c>
      <c r="E25" s="100" t="s">
        <v>851</v>
      </c>
      <c r="F25" s="100" t="s">
        <v>590</v>
      </c>
      <c r="G25" s="100" t="s">
        <v>597</v>
      </c>
      <c r="H25" s="100" t="s">
        <v>294</v>
      </c>
      <c r="I25" s="350" t="str">
        <f t="shared" si="2"/>
        <v>LILIANA PIEDAD PATIÑO AGUDELO</v>
      </c>
      <c r="J25" s="100" t="s">
        <v>50</v>
      </c>
      <c r="K25" s="100">
        <v>1038540103</v>
      </c>
      <c r="L25" s="101">
        <v>30425</v>
      </c>
      <c r="M25" s="100">
        <v>42</v>
      </c>
      <c r="N25" s="100" t="s">
        <v>51</v>
      </c>
      <c r="O25" s="100">
        <v>3116798944</v>
      </c>
      <c r="P25" s="100"/>
      <c r="Q25" s="100" t="s">
        <v>4140</v>
      </c>
      <c r="R25" s="100" t="s">
        <v>53</v>
      </c>
      <c r="S25" s="100" t="s">
        <v>54</v>
      </c>
      <c r="T25" s="472" t="s">
        <v>8969</v>
      </c>
      <c r="U25" s="100" t="s">
        <v>8921</v>
      </c>
      <c r="V25" s="364" t="s">
        <v>57</v>
      </c>
      <c r="W25" s="314" t="s">
        <v>57</v>
      </c>
      <c r="X25" s="314" t="s">
        <v>8970</v>
      </c>
      <c r="Y25" s="372"/>
      <c r="Z25" s="314"/>
      <c r="AA25" s="314"/>
      <c r="AB25" s="314"/>
      <c r="AC25" s="364"/>
      <c r="AD25" s="272" t="s">
        <v>58</v>
      </c>
      <c r="AE25" s="322" t="s">
        <v>59</v>
      </c>
      <c r="AF25" s="322" t="s">
        <v>57</v>
      </c>
      <c r="AG25" s="322" t="s">
        <v>59</v>
      </c>
      <c r="AH25" s="322" t="s">
        <v>59</v>
      </c>
      <c r="AI25" s="322" t="s">
        <v>59</v>
      </c>
      <c r="AJ25" s="322" t="s">
        <v>59</v>
      </c>
      <c r="AK25" s="322" t="s">
        <v>182</v>
      </c>
      <c r="AL25" s="322"/>
      <c r="AM25" s="322"/>
      <c r="AN25" s="758" t="s">
        <v>8971</v>
      </c>
      <c r="AO25" s="460"/>
      <c r="AP25" s="943" t="str" cm="1">
        <f t="array" ref="AP25">IF(AD25="NO FAVORABLE","NO FAVORABLE",IF(SUMPRODUCT(--(TRIM(AE25:AJ25)&lt;&gt;"SI"),--(TRIM(AE25:AJ25)&lt;&gt;"NA"))&gt;0,"SUBSANAR","APROBADA CR"))</f>
        <v>APROBADA CR</v>
      </c>
    </row>
    <row r="26" spans="1:42" ht="12.75" customHeight="1" x14ac:dyDescent="0.25">
      <c r="A26" s="100" t="s">
        <v>3479</v>
      </c>
      <c r="B26" s="100" t="s">
        <v>8920</v>
      </c>
      <c r="C26" s="100">
        <v>169</v>
      </c>
      <c r="D26" s="100" t="s">
        <v>45</v>
      </c>
      <c r="E26" s="100" t="s">
        <v>100</v>
      </c>
      <c r="F26" s="100" t="s">
        <v>5925</v>
      </c>
      <c r="G26" s="100" t="s">
        <v>306</v>
      </c>
      <c r="H26" s="100" t="s">
        <v>554</v>
      </c>
      <c r="I26" s="350" t="str">
        <f t="shared" si="2"/>
        <v>LINA MARISELA CARDONA GOMEZ</v>
      </c>
      <c r="J26" s="100" t="s">
        <v>50</v>
      </c>
      <c r="K26" s="100">
        <v>1038545152</v>
      </c>
      <c r="L26" s="101">
        <v>34039</v>
      </c>
      <c r="M26" s="100">
        <v>32</v>
      </c>
      <c r="N26" s="100" t="s">
        <v>51</v>
      </c>
      <c r="O26" s="100">
        <v>3238780212</v>
      </c>
      <c r="P26" s="100"/>
      <c r="Q26" s="100" t="s">
        <v>8927</v>
      </c>
      <c r="R26" s="100" t="s">
        <v>53</v>
      </c>
      <c r="S26" s="100" t="s">
        <v>54</v>
      </c>
      <c r="T26" s="472" t="s">
        <v>8973</v>
      </c>
      <c r="U26" s="100" t="s">
        <v>8921</v>
      </c>
      <c r="V26" s="364" t="s">
        <v>57</v>
      </c>
      <c r="W26" s="314" t="s">
        <v>57</v>
      </c>
      <c r="X26" s="370" t="s">
        <v>57</v>
      </c>
      <c r="Y26" s="372"/>
      <c r="Z26" s="314"/>
      <c r="AA26" s="314"/>
      <c r="AB26" s="314"/>
      <c r="AC26" s="364"/>
      <c r="AD26" s="272" t="s">
        <v>58</v>
      </c>
      <c r="AE26" s="322" t="s">
        <v>59</v>
      </c>
      <c r="AF26" s="322" t="s">
        <v>57</v>
      </c>
      <c r="AG26" s="322" t="s">
        <v>59</v>
      </c>
      <c r="AH26" s="322" t="s">
        <v>59</v>
      </c>
      <c r="AI26" s="322" t="s">
        <v>59</v>
      </c>
      <c r="AJ26" s="322" t="s">
        <v>59</v>
      </c>
      <c r="AK26" s="322" t="s">
        <v>194</v>
      </c>
      <c r="AL26" s="322"/>
      <c r="AM26" s="322"/>
      <c r="AN26" s="755" t="s">
        <v>393</v>
      </c>
      <c r="AO26" s="460"/>
      <c r="AP26" s="943" t="str" cm="1">
        <f t="array" ref="AP26">IF(AD26="NO FAVORABLE","NO FAVORABLE",IF(SUMPRODUCT(--(TRIM(AE26:AJ26)&lt;&gt;"SI"),--(TRIM(AE26:AJ26)&lt;&gt;"NA"))&gt;0,"SUBSANAR","APROBADA CR"))</f>
        <v>APROBADA CR</v>
      </c>
    </row>
    <row r="27" spans="1:42" ht="13.8" x14ac:dyDescent="0.25">
      <c r="A27" s="100" t="s">
        <v>3479</v>
      </c>
      <c r="B27" s="100" t="s">
        <v>8920</v>
      </c>
      <c r="C27" s="100">
        <v>172</v>
      </c>
      <c r="D27" s="100" t="s">
        <v>45</v>
      </c>
      <c r="E27" s="100" t="s">
        <v>100</v>
      </c>
      <c r="F27" s="100" t="s">
        <v>1624</v>
      </c>
      <c r="G27" s="100" t="s">
        <v>292</v>
      </c>
      <c r="H27" s="100" t="s">
        <v>830</v>
      </c>
      <c r="I27" s="1486" t="str">
        <f t="shared" si="2"/>
        <v>LINA BIBIANA ALVAREZ ARENAS</v>
      </c>
      <c r="J27" s="100" t="s">
        <v>50</v>
      </c>
      <c r="K27" s="100">
        <v>1131979040</v>
      </c>
      <c r="L27" s="101">
        <v>37442</v>
      </c>
      <c r="M27" s="100">
        <v>23</v>
      </c>
      <c r="N27" s="100" t="s">
        <v>51</v>
      </c>
      <c r="O27" s="100">
        <v>3226484468</v>
      </c>
      <c r="P27" s="100"/>
      <c r="Q27" s="100" t="s">
        <v>8964</v>
      </c>
      <c r="R27" s="100" t="s">
        <v>53</v>
      </c>
      <c r="S27" s="100" t="s">
        <v>54</v>
      </c>
      <c r="T27" s="472" t="s">
        <v>801</v>
      </c>
      <c r="U27" s="100" t="s">
        <v>540</v>
      </c>
      <c r="V27" s="364" t="s">
        <v>57</v>
      </c>
      <c r="W27" s="314" t="s">
        <v>57</v>
      </c>
      <c r="X27" s="370" t="s">
        <v>57</v>
      </c>
      <c r="Y27" s="372"/>
      <c r="Z27" s="314"/>
      <c r="AA27" s="314"/>
      <c r="AB27" s="314"/>
      <c r="AC27" s="364"/>
      <c r="AD27" s="272" t="s">
        <v>58</v>
      </c>
      <c r="AE27" s="322" t="s">
        <v>59</v>
      </c>
      <c r="AF27" s="322" t="s">
        <v>57</v>
      </c>
      <c r="AG27" s="322" t="s">
        <v>59</v>
      </c>
      <c r="AH27" s="322" t="s">
        <v>59</v>
      </c>
      <c r="AI27" s="322" t="s">
        <v>59</v>
      </c>
      <c r="AJ27" s="322" t="s">
        <v>59</v>
      </c>
      <c r="AK27" s="322" t="s">
        <v>1025</v>
      </c>
      <c r="AL27" s="322"/>
      <c r="AM27" s="322"/>
      <c r="AN27" s="755" t="s">
        <v>393</v>
      </c>
      <c r="AO27" s="460"/>
      <c r="AP27" s="943" t="str" cm="1">
        <f t="array" ref="AP27">IF(AD27="NO FAVORABLE","NO FAVORABLE",IF(SUMPRODUCT(--(TRIM(AE27:AJ27)&lt;&gt;"SI"),--(TRIM(AE27:AJ27)&lt;&gt;"NA"))&gt;0,"SUBSANAR","APROBADA CR"))</f>
        <v>APROBADA CR</v>
      </c>
    </row>
    <row r="28" spans="1:42" ht="13.8" x14ac:dyDescent="0.25">
      <c r="A28" s="100" t="s">
        <v>3479</v>
      </c>
      <c r="B28" s="100" t="s">
        <v>8920</v>
      </c>
      <c r="C28" s="100">
        <v>175</v>
      </c>
      <c r="D28" s="100" t="s">
        <v>45</v>
      </c>
      <c r="E28" s="100" t="s">
        <v>2835</v>
      </c>
      <c r="F28" s="100" t="s">
        <v>86</v>
      </c>
      <c r="G28" s="100" t="s">
        <v>408</v>
      </c>
      <c r="H28" s="100" t="s">
        <v>572</v>
      </c>
      <c r="I28" s="1486" t="str">
        <f t="shared" si="2"/>
        <v>LIRIA AMPARO CASTAÑO ORREGO</v>
      </c>
      <c r="J28" s="100" t="s">
        <v>50</v>
      </c>
      <c r="K28" s="100">
        <v>42701217</v>
      </c>
      <c r="L28" s="101">
        <v>23824</v>
      </c>
      <c r="M28" s="100">
        <v>60</v>
      </c>
      <c r="N28" s="100" t="s">
        <v>51</v>
      </c>
      <c r="O28" s="100">
        <v>3106223984</v>
      </c>
      <c r="P28" s="100"/>
      <c r="Q28" s="100" t="s">
        <v>8935</v>
      </c>
      <c r="R28" s="100" t="s">
        <v>53</v>
      </c>
      <c r="S28" s="100" t="s">
        <v>54</v>
      </c>
      <c r="T28" s="472" t="s">
        <v>2174</v>
      </c>
      <c r="U28" s="100" t="s">
        <v>8921</v>
      </c>
      <c r="V28" s="364" t="s">
        <v>57</v>
      </c>
      <c r="W28" s="314" t="s">
        <v>57</v>
      </c>
      <c r="X28" s="370" t="s">
        <v>57</v>
      </c>
      <c r="Y28" s="372"/>
      <c r="Z28" s="314"/>
      <c r="AA28" s="314"/>
      <c r="AB28" s="314"/>
      <c r="AC28" s="364"/>
      <c r="AD28" s="272" t="s">
        <v>58</v>
      </c>
      <c r="AE28" s="322" t="s">
        <v>59</v>
      </c>
      <c r="AF28" s="322" t="s">
        <v>57</v>
      </c>
      <c r="AG28" s="322" t="s">
        <v>59</v>
      </c>
      <c r="AH28" s="322" t="s">
        <v>59</v>
      </c>
      <c r="AI28" s="322" t="s">
        <v>59</v>
      </c>
      <c r="AJ28" s="322" t="s">
        <v>59</v>
      </c>
      <c r="AK28" s="322" t="s">
        <v>114</v>
      </c>
      <c r="AL28" s="322"/>
      <c r="AM28" s="322"/>
      <c r="AN28" s="755" t="s">
        <v>393</v>
      </c>
      <c r="AO28" s="460"/>
      <c r="AP28" s="943" t="str" cm="1">
        <f t="array" ref="AP28">IF(AD28="NO FAVORABLE","NO FAVORABLE",IF(SUMPRODUCT(--(TRIM(AE28:AJ28)&lt;&gt;"SI"),--(TRIM(AE28:AJ28)&lt;&gt;"NA"))&gt;0,"SUBSANAR","APROBADA CR"))</f>
        <v>APROBADA CR</v>
      </c>
    </row>
    <row r="29" spans="1:42" ht="12.75" customHeight="1" x14ac:dyDescent="0.25">
      <c r="A29" s="100" t="s">
        <v>3479</v>
      </c>
      <c r="B29" s="100" t="s">
        <v>8920</v>
      </c>
      <c r="C29" s="100">
        <v>178</v>
      </c>
      <c r="D29" s="100" t="s">
        <v>45</v>
      </c>
      <c r="E29" s="100" t="s">
        <v>1530</v>
      </c>
      <c r="F29" s="100"/>
      <c r="G29" s="100" t="s">
        <v>2040</v>
      </c>
      <c r="H29" s="100" t="s">
        <v>1874</v>
      </c>
      <c r="I29" s="350" t="str">
        <f t="shared" si="2"/>
        <v>LORENA  TEJADA AYALA</v>
      </c>
      <c r="J29" s="100" t="s">
        <v>50</v>
      </c>
      <c r="K29" s="100">
        <v>1193522299</v>
      </c>
      <c r="L29" s="101">
        <v>37406</v>
      </c>
      <c r="M29" s="100">
        <v>23</v>
      </c>
      <c r="N29" s="100" t="s">
        <v>51</v>
      </c>
      <c r="O29" s="100">
        <v>3147234985</v>
      </c>
      <c r="P29" s="100"/>
      <c r="Q29" s="100" t="s">
        <v>8936</v>
      </c>
      <c r="R29" s="100" t="s">
        <v>53</v>
      </c>
      <c r="S29" s="100" t="s">
        <v>54</v>
      </c>
      <c r="T29" s="472" t="s">
        <v>8975</v>
      </c>
      <c r="U29" s="100" t="s">
        <v>540</v>
      </c>
      <c r="V29" s="364" t="s">
        <v>57</v>
      </c>
      <c r="W29" s="314" t="s">
        <v>57</v>
      </c>
      <c r="X29" s="370" t="s">
        <v>57</v>
      </c>
      <c r="Y29" s="372"/>
      <c r="Z29" s="314"/>
      <c r="AA29" s="314"/>
      <c r="AB29" s="314"/>
      <c r="AC29" s="364"/>
      <c r="AD29" s="272" t="s">
        <v>58</v>
      </c>
      <c r="AE29" s="322" t="s">
        <v>59</v>
      </c>
      <c r="AF29" s="322" t="s">
        <v>57</v>
      </c>
      <c r="AG29" s="322" t="s">
        <v>59</v>
      </c>
      <c r="AH29" s="322" t="s">
        <v>59</v>
      </c>
      <c r="AI29" s="322" t="s">
        <v>59</v>
      </c>
      <c r="AJ29" s="322" t="s">
        <v>59</v>
      </c>
      <c r="AK29" s="322" t="s">
        <v>243</v>
      </c>
      <c r="AL29" s="322"/>
      <c r="AM29" s="322"/>
      <c r="AN29" s="755" t="s">
        <v>393</v>
      </c>
      <c r="AO29" s="460"/>
      <c r="AP29" s="943" t="str" cm="1">
        <f t="array" ref="AP29">IF(AD29="NO FAVORABLE","NO FAVORABLE",IF(SUMPRODUCT(--(TRIM(AE29:AJ29)&lt;&gt;"SI"),--(TRIM(AE29:AJ29)&lt;&gt;"NA"))&gt;0,"SUBSANAR","APROBADA CR"))</f>
        <v>APROBADA CR</v>
      </c>
    </row>
    <row r="30" spans="1:42" ht="13.8" x14ac:dyDescent="0.25">
      <c r="A30" s="100" t="s">
        <v>3479</v>
      </c>
      <c r="B30" s="100" t="s">
        <v>8920</v>
      </c>
      <c r="C30" s="100">
        <v>182</v>
      </c>
      <c r="D30" s="100" t="s">
        <v>45</v>
      </c>
      <c r="E30" s="100" t="s">
        <v>1876</v>
      </c>
      <c r="F30" s="100" t="s">
        <v>311</v>
      </c>
      <c r="G30" s="100" t="s">
        <v>542</v>
      </c>
      <c r="H30" s="100" t="s">
        <v>554</v>
      </c>
      <c r="I30" s="350" t="str">
        <f t="shared" si="2"/>
        <v>LUCILA ELVIA JARAMILLO GOMEZ</v>
      </c>
      <c r="J30" s="100" t="s">
        <v>50</v>
      </c>
      <c r="K30" s="100">
        <v>21947797</v>
      </c>
      <c r="L30" s="101">
        <v>8</v>
      </c>
      <c r="M30" s="100">
        <v>80</v>
      </c>
      <c r="N30" s="100" t="s">
        <v>51</v>
      </c>
      <c r="O30" s="100">
        <v>8602142</v>
      </c>
      <c r="P30" s="100"/>
      <c r="Q30" s="100" t="s">
        <v>8925</v>
      </c>
      <c r="R30" s="100" t="s">
        <v>53</v>
      </c>
      <c r="S30" s="100" t="s">
        <v>54</v>
      </c>
      <c r="T30" s="472" t="s">
        <v>8951</v>
      </c>
      <c r="U30" s="100" t="s">
        <v>540</v>
      </c>
      <c r="V30" s="364" t="s">
        <v>57</v>
      </c>
      <c r="W30" s="314" t="s">
        <v>57</v>
      </c>
      <c r="X30" s="314" t="s">
        <v>8977</v>
      </c>
      <c r="Y30" s="372"/>
      <c r="Z30" s="314"/>
      <c r="AA30" s="314"/>
      <c r="AB30" s="314"/>
      <c r="AC30" s="364"/>
      <c r="AD30" s="272" t="s">
        <v>58</v>
      </c>
      <c r="AE30" s="322" t="s">
        <v>59</v>
      </c>
      <c r="AF30" s="322" t="s">
        <v>57</v>
      </c>
      <c r="AG30" s="322" t="s">
        <v>59</v>
      </c>
      <c r="AH30" s="322" t="s">
        <v>59</v>
      </c>
      <c r="AI30" s="322" t="s">
        <v>59</v>
      </c>
      <c r="AJ30" s="322" t="s">
        <v>59</v>
      </c>
      <c r="AK30" s="322" t="s">
        <v>143</v>
      </c>
      <c r="AL30" s="322"/>
      <c r="AM30" s="322"/>
      <c r="AN30" s="758" t="s">
        <v>8978</v>
      </c>
      <c r="AO30" s="460"/>
      <c r="AP30" s="943" t="str" cm="1">
        <f t="array" ref="AP30">IF(AD30="NO FAVORABLE","NO FAVORABLE",IF(SUMPRODUCT(--(TRIM(AE30:AJ30)&lt;&gt;"SI"),--(TRIM(AE30:AJ30)&lt;&gt;"NA"))&gt;0,"SUBSANAR","APROBADA CR"))</f>
        <v>APROBADA CR</v>
      </c>
    </row>
    <row r="31" spans="1:42" ht="12.75" customHeight="1" x14ac:dyDescent="0.25">
      <c r="A31" s="100" t="s">
        <v>3479</v>
      </c>
      <c r="B31" s="100" t="s">
        <v>8920</v>
      </c>
      <c r="C31" s="100">
        <v>189</v>
      </c>
      <c r="D31" s="100" t="s">
        <v>45</v>
      </c>
      <c r="E31" s="100" t="s">
        <v>107</v>
      </c>
      <c r="F31" s="100" t="s">
        <v>523</v>
      </c>
      <c r="G31" s="100" t="s">
        <v>456</v>
      </c>
      <c r="H31" s="100" t="s">
        <v>419</v>
      </c>
      <c r="I31" s="350" t="str">
        <f t="shared" si="2"/>
        <v>LUZ VIVIANA ARANGO BETANCUR</v>
      </c>
      <c r="J31" s="100" t="s">
        <v>50</v>
      </c>
      <c r="K31" s="100">
        <v>1192716054</v>
      </c>
      <c r="L31" s="101">
        <v>37014</v>
      </c>
      <c r="M31" s="100">
        <v>24</v>
      </c>
      <c r="N31" s="100" t="s">
        <v>51</v>
      </c>
      <c r="O31" s="100">
        <v>3195472123</v>
      </c>
      <c r="P31" s="100"/>
      <c r="Q31" s="100" t="s">
        <v>4716</v>
      </c>
      <c r="R31" s="100" t="s">
        <v>53</v>
      </c>
      <c r="S31" s="100" t="s">
        <v>54</v>
      </c>
      <c r="T31" s="472" t="s">
        <v>8979</v>
      </c>
      <c r="U31" s="100" t="s">
        <v>8921</v>
      </c>
      <c r="V31" s="374" t="s">
        <v>57</v>
      </c>
      <c r="W31" s="314" t="s">
        <v>57</v>
      </c>
      <c r="X31" s="370" t="s">
        <v>57</v>
      </c>
      <c r="Y31" s="372"/>
      <c r="Z31" s="314"/>
      <c r="AA31" s="314"/>
      <c r="AB31" s="314"/>
      <c r="AC31" s="364"/>
      <c r="AD31" s="272" t="s">
        <v>58</v>
      </c>
      <c r="AE31" s="322" t="s">
        <v>59</v>
      </c>
      <c r="AF31" s="322" t="s">
        <v>57</v>
      </c>
      <c r="AG31" s="322" t="s">
        <v>59</v>
      </c>
      <c r="AH31" s="322" t="s">
        <v>59</v>
      </c>
      <c r="AI31" s="322" t="s">
        <v>59</v>
      </c>
      <c r="AJ31" s="322" t="s">
        <v>59</v>
      </c>
      <c r="AK31" s="322" t="s">
        <v>70</v>
      </c>
      <c r="AL31" s="322"/>
      <c r="AM31" s="322"/>
      <c r="AN31" s="756" t="s">
        <v>393</v>
      </c>
      <c r="AO31" s="460"/>
      <c r="AP31" s="943" t="str" cm="1">
        <f t="array" ref="AP31">IF(AD31="NO FAVORABLE","NO FAVORABLE",IF(SUMPRODUCT(--(TRIM(AE31:AJ31)&lt;&gt;"SI"),--(TRIM(AE31:AJ31)&lt;&gt;"NA"))&gt;0,"SUBSANAR","APROBADA CR"))</f>
        <v>APROBADA CR</v>
      </c>
    </row>
    <row r="32" spans="1:42" ht="13.8" x14ac:dyDescent="0.25">
      <c r="A32" s="100" t="s">
        <v>3479</v>
      </c>
      <c r="B32" s="100" t="s">
        <v>8920</v>
      </c>
      <c r="C32" s="100">
        <v>191</v>
      </c>
      <c r="D32" s="100" t="s">
        <v>45</v>
      </c>
      <c r="E32" s="100" t="s">
        <v>107</v>
      </c>
      <c r="F32" s="100" t="s">
        <v>233</v>
      </c>
      <c r="G32" s="100" t="s">
        <v>1640</v>
      </c>
      <c r="H32" s="100"/>
      <c r="I32" s="350" t="str">
        <f t="shared" si="2"/>
        <v xml:space="preserve">LUZ OMAIRA CARO </v>
      </c>
      <c r="J32" s="100" t="s">
        <v>50</v>
      </c>
      <c r="K32" s="100">
        <v>21978191</v>
      </c>
      <c r="L32" s="101">
        <v>24264</v>
      </c>
      <c r="M32" s="100">
        <v>59</v>
      </c>
      <c r="N32" s="100" t="s">
        <v>51</v>
      </c>
      <c r="O32" s="100">
        <v>3503725872</v>
      </c>
      <c r="P32" s="100"/>
      <c r="Q32" s="100" t="s">
        <v>4793</v>
      </c>
      <c r="R32" s="100" t="s">
        <v>53</v>
      </c>
      <c r="S32" s="100" t="s">
        <v>54</v>
      </c>
      <c r="T32" s="472" t="s">
        <v>5893</v>
      </c>
      <c r="U32" s="100" t="s">
        <v>8921</v>
      </c>
      <c r="V32" s="376" t="s">
        <v>57</v>
      </c>
      <c r="W32" s="314" t="s">
        <v>57</v>
      </c>
      <c r="X32" s="370" t="s">
        <v>57</v>
      </c>
      <c r="Y32" s="372"/>
      <c r="Z32" s="314"/>
      <c r="AA32" s="314"/>
      <c r="AB32" s="314"/>
      <c r="AC32" s="364"/>
      <c r="AD32" s="272" t="s">
        <v>58</v>
      </c>
      <c r="AE32" s="322" t="s">
        <v>59</v>
      </c>
      <c r="AF32" s="322" t="s">
        <v>57</v>
      </c>
      <c r="AG32" s="322" t="s">
        <v>59</v>
      </c>
      <c r="AH32" s="322" t="s">
        <v>59</v>
      </c>
      <c r="AI32" s="322" t="s">
        <v>59</v>
      </c>
      <c r="AJ32" s="322" t="s">
        <v>59</v>
      </c>
      <c r="AK32" s="322" t="s">
        <v>220</v>
      </c>
      <c r="AL32" s="322"/>
      <c r="AM32" s="322"/>
      <c r="AN32" s="757" t="s">
        <v>393</v>
      </c>
      <c r="AO32" s="460"/>
      <c r="AP32" s="943" t="str" cm="1">
        <f t="array" ref="AP32">IF(AD32="NO FAVORABLE","NO FAVORABLE",IF(SUMPRODUCT(--(TRIM(AE32:AJ32)&lt;&gt;"SI"),--(TRIM(AE32:AJ32)&lt;&gt;"NA"))&gt;0,"SUBSANAR","APROBADA CR"))</f>
        <v>APROBADA CR</v>
      </c>
    </row>
    <row r="33" spans="1:42" ht="12.75" customHeight="1" x14ac:dyDescent="0.25">
      <c r="A33" s="100" t="s">
        <v>3479</v>
      </c>
      <c r="B33" s="100" t="s">
        <v>8920</v>
      </c>
      <c r="C33" s="100">
        <v>192</v>
      </c>
      <c r="D33" s="100" t="s">
        <v>45</v>
      </c>
      <c r="E33" s="100" t="s">
        <v>107</v>
      </c>
      <c r="F33" s="100" t="s">
        <v>8980</v>
      </c>
      <c r="G33" s="100" t="s">
        <v>210</v>
      </c>
      <c r="H33" s="100" t="s">
        <v>204</v>
      </c>
      <c r="I33" s="350" t="str">
        <f t="shared" si="2"/>
        <v>LUZ EVENIDE MORALES RESTREPO</v>
      </c>
      <c r="J33" s="100" t="s">
        <v>50</v>
      </c>
      <c r="K33" s="100">
        <v>43913487</v>
      </c>
      <c r="L33" s="101">
        <v>30381</v>
      </c>
      <c r="M33" s="100">
        <v>42</v>
      </c>
      <c r="N33" s="100" t="s">
        <v>51</v>
      </c>
      <c r="O33" s="100">
        <v>3165553326</v>
      </c>
      <c r="P33" s="100"/>
      <c r="Q33" s="100" t="s">
        <v>4140</v>
      </c>
      <c r="R33" s="100" t="s">
        <v>53</v>
      </c>
      <c r="S33" s="100" t="s">
        <v>54</v>
      </c>
      <c r="T33" s="472" t="s">
        <v>8981</v>
      </c>
      <c r="U33" s="100" t="s">
        <v>8921</v>
      </c>
      <c r="V33" s="364" t="s">
        <v>57</v>
      </c>
      <c r="W33" s="314" t="s">
        <v>57</v>
      </c>
      <c r="X33" s="370" t="s">
        <v>57</v>
      </c>
      <c r="Y33" s="372"/>
      <c r="Z33" s="314"/>
      <c r="AA33" s="314"/>
      <c r="AB33" s="314"/>
      <c r="AC33" s="364"/>
      <c r="AD33" s="272" t="s">
        <v>58</v>
      </c>
      <c r="AE33" s="322" t="s">
        <v>59</v>
      </c>
      <c r="AF33" s="322" t="s">
        <v>57</v>
      </c>
      <c r="AG33" s="322" t="s">
        <v>59</v>
      </c>
      <c r="AH33" s="322" t="s">
        <v>59</v>
      </c>
      <c r="AI33" s="322" t="s">
        <v>59</v>
      </c>
      <c r="AJ33" s="322" t="s">
        <v>59</v>
      </c>
      <c r="AK33" s="322" t="s">
        <v>83</v>
      </c>
      <c r="AL33" s="322"/>
      <c r="AM33" s="322"/>
      <c r="AN33" s="755" t="s">
        <v>393</v>
      </c>
      <c r="AO33" s="460"/>
      <c r="AP33" s="943" t="str" cm="1">
        <f t="array" ref="AP33">IF(AD33="NO FAVORABLE","NO FAVORABLE",IF(SUMPRODUCT(--(TRIM(AE33:AJ33)&lt;&gt;"SI"),--(TRIM(AE33:AJ33)&lt;&gt;"NA"))&gt;0,"SUBSANAR","APROBADA CR"))</f>
        <v>APROBADA CR</v>
      </c>
    </row>
    <row r="34" spans="1:42" ht="12.75" customHeight="1" x14ac:dyDescent="0.25">
      <c r="A34" s="100" t="s">
        <v>3479</v>
      </c>
      <c r="B34" s="100" t="s">
        <v>8920</v>
      </c>
      <c r="C34" s="100">
        <v>200</v>
      </c>
      <c r="D34" s="100" t="s">
        <v>45</v>
      </c>
      <c r="E34" s="100" t="s">
        <v>107</v>
      </c>
      <c r="F34" s="100" t="s">
        <v>132</v>
      </c>
      <c r="G34" s="100" t="s">
        <v>204</v>
      </c>
      <c r="H34" s="100" t="s">
        <v>1504</v>
      </c>
      <c r="I34" s="350" t="str">
        <f t="shared" ref="I34:I44" si="3">CONCATENATE(E34," ",F34," ",G34," ",H34)</f>
        <v>LUZ MARINA RESTREPO ZABALA</v>
      </c>
      <c r="J34" s="100" t="s">
        <v>50</v>
      </c>
      <c r="K34" s="100">
        <v>32375341</v>
      </c>
      <c r="L34" s="101">
        <v>30096</v>
      </c>
      <c r="M34" s="100">
        <v>43</v>
      </c>
      <c r="N34" s="100" t="s">
        <v>51</v>
      </c>
      <c r="O34" s="100">
        <v>3126338427</v>
      </c>
      <c r="P34" s="100"/>
      <c r="Q34" s="100" t="s">
        <v>8936</v>
      </c>
      <c r="R34" s="100" t="s">
        <v>53</v>
      </c>
      <c r="S34" s="100" t="s">
        <v>54</v>
      </c>
      <c r="T34" s="472" t="s">
        <v>8982</v>
      </c>
      <c r="U34" s="100" t="s">
        <v>540</v>
      </c>
      <c r="V34" s="364" t="s">
        <v>57</v>
      </c>
      <c r="W34" s="314" t="s">
        <v>57</v>
      </c>
      <c r="X34" s="370" t="s">
        <v>57</v>
      </c>
      <c r="Y34" s="372"/>
      <c r="Z34" s="314"/>
      <c r="AA34" s="314"/>
      <c r="AB34" s="314"/>
      <c r="AC34" s="364"/>
      <c r="AD34" s="272" t="s">
        <v>58</v>
      </c>
      <c r="AE34" s="322" t="s">
        <v>59</v>
      </c>
      <c r="AF34" s="322" t="s">
        <v>57</v>
      </c>
      <c r="AG34" s="322" t="s">
        <v>59</v>
      </c>
      <c r="AH34" s="322" t="s">
        <v>59</v>
      </c>
      <c r="AI34" s="322" t="s">
        <v>59</v>
      </c>
      <c r="AJ34" s="322" t="s">
        <v>59</v>
      </c>
      <c r="AK34" s="322" t="s">
        <v>143</v>
      </c>
      <c r="AL34" s="322"/>
      <c r="AM34" s="322"/>
      <c r="AN34" s="758" t="s">
        <v>8983</v>
      </c>
      <c r="AO34" s="460"/>
      <c r="AP34" s="943" t="str" cm="1">
        <f t="array" ref="AP34">IF(AD34="NO FAVORABLE","NO FAVORABLE",IF(SUMPRODUCT(--(TRIM(AE34:AJ34)&lt;&gt;"SI"),--(TRIM(AE34:AJ34)&lt;&gt;"NA"))&gt;0,"SUBSANAR","APROBADA CR"))</f>
        <v>APROBADA CR</v>
      </c>
    </row>
    <row r="35" spans="1:42" ht="13.8" x14ac:dyDescent="0.25">
      <c r="A35" s="100" t="s">
        <v>3479</v>
      </c>
      <c r="B35" s="100" t="s">
        <v>8920</v>
      </c>
      <c r="C35" s="100">
        <v>205</v>
      </c>
      <c r="D35" s="100" t="s">
        <v>45</v>
      </c>
      <c r="E35" s="100" t="s">
        <v>107</v>
      </c>
      <c r="F35" s="100" t="s">
        <v>215</v>
      </c>
      <c r="G35" s="100" t="s">
        <v>88</v>
      </c>
      <c r="H35" s="100" t="s">
        <v>378</v>
      </c>
      <c r="I35" s="350" t="str">
        <f t="shared" si="3"/>
        <v>LUZ STELLA GARCIA DAVID</v>
      </c>
      <c r="J35" s="100" t="s">
        <v>50</v>
      </c>
      <c r="K35" s="100">
        <v>1192729264</v>
      </c>
      <c r="L35" s="101">
        <v>33037</v>
      </c>
      <c r="M35" s="100">
        <v>35</v>
      </c>
      <c r="N35" s="100" t="s">
        <v>51</v>
      </c>
      <c r="O35" s="100">
        <v>3103754880</v>
      </c>
      <c r="P35" s="100"/>
      <c r="Q35" s="100" t="s">
        <v>4770</v>
      </c>
      <c r="R35" s="100" t="s">
        <v>53</v>
      </c>
      <c r="S35" s="100" t="s">
        <v>54</v>
      </c>
      <c r="T35" s="472" t="s">
        <v>8957</v>
      </c>
      <c r="U35" s="100" t="s">
        <v>8921</v>
      </c>
      <c r="V35" s="364" t="s">
        <v>57</v>
      </c>
      <c r="W35" s="314" t="s">
        <v>57</v>
      </c>
      <c r="X35" s="370" t="s">
        <v>57</v>
      </c>
      <c r="Y35" s="372"/>
      <c r="Z35" s="314"/>
      <c r="AA35" s="314"/>
      <c r="AB35" s="314"/>
      <c r="AC35" s="364"/>
      <c r="AD35" s="272" t="s">
        <v>58</v>
      </c>
      <c r="AE35" s="322" t="s">
        <v>59</v>
      </c>
      <c r="AF35" s="322" t="s">
        <v>57</v>
      </c>
      <c r="AG35" s="322" t="s">
        <v>59</v>
      </c>
      <c r="AH35" s="322" t="s">
        <v>59</v>
      </c>
      <c r="AI35" s="322" t="s">
        <v>59</v>
      </c>
      <c r="AJ35" s="322" t="s">
        <v>59</v>
      </c>
      <c r="AK35" s="322" t="s">
        <v>243</v>
      </c>
      <c r="AL35" s="322"/>
      <c r="AM35" s="322"/>
      <c r="AN35" s="755" t="s">
        <v>393</v>
      </c>
      <c r="AO35" s="460"/>
      <c r="AP35" s="943" t="str" cm="1">
        <f t="array" ref="AP35">IF(AD35="NO FAVORABLE","NO FAVORABLE",IF(SUMPRODUCT(--(TRIM(AE35:AJ35)&lt;&gt;"SI"),--(TRIM(AE35:AJ35)&lt;&gt;"NA"))&gt;0,"SUBSANAR","APROBADA CR"))</f>
        <v>APROBADA CR</v>
      </c>
    </row>
    <row r="36" spans="1:42" ht="13.8" x14ac:dyDescent="0.25">
      <c r="A36" s="100" t="s">
        <v>3479</v>
      </c>
      <c r="B36" s="100" t="s">
        <v>8920</v>
      </c>
      <c r="C36" s="100">
        <v>213</v>
      </c>
      <c r="D36" s="100" t="s">
        <v>45</v>
      </c>
      <c r="E36" s="100" t="s">
        <v>2834</v>
      </c>
      <c r="F36" s="100" t="s">
        <v>985</v>
      </c>
      <c r="G36" s="100" t="s">
        <v>586</v>
      </c>
      <c r="H36" s="100" t="s">
        <v>5520</v>
      </c>
      <c r="I36" s="1486" t="str">
        <f t="shared" si="3"/>
        <v>MAIRA ALEJANDRA ROJAS MELENDEZ</v>
      </c>
      <c r="J36" s="100" t="s">
        <v>50</v>
      </c>
      <c r="K36" s="100">
        <v>1131399251</v>
      </c>
      <c r="L36" s="101">
        <v>34895</v>
      </c>
      <c r="M36" s="100">
        <v>30</v>
      </c>
      <c r="N36" s="100" t="s">
        <v>51</v>
      </c>
      <c r="O36" s="100">
        <v>3126523440</v>
      </c>
      <c r="P36" s="100"/>
      <c r="Q36" s="100" t="s">
        <v>8932</v>
      </c>
      <c r="R36" s="100" t="s">
        <v>53</v>
      </c>
      <c r="S36" s="100" t="s">
        <v>54</v>
      </c>
      <c r="T36" s="472" t="s">
        <v>8924</v>
      </c>
      <c r="U36" s="100" t="s">
        <v>540</v>
      </c>
      <c r="V36" s="376" t="s">
        <v>57</v>
      </c>
      <c r="W36" s="314" t="s">
        <v>57</v>
      </c>
      <c r="X36" s="370" t="s">
        <v>57</v>
      </c>
      <c r="Y36" s="372"/>
      <c r="Z36" s="314"/>
      <c r="AA36" s="314"/>
      <c r="AB36" s="314"/>
      <c r="AC36" s="364"/>
      <c r="AD36" s="272" t="s">
        <v>58</v>
      </c>
      <c r="AE36" s="322" t="s">
        <v>59</v>
      </c>
      <c r="AF36" s="322" t="s">
        <v>57</v>
      </c>
      <c r="AG36" s="322" t="s">
        <v>59</v>
      </c>
      <c r="AH36" s="322" t="s">
        <v>59</v>
      </c>
      <c r="AI36" s="322" t="s">
        <v>59</v>
      </c>
      <c r="AJ36" s="322" t="s">
        <v>59</v>
      </c>
      <c r="AK36" s="322" t="s">
        <v>138</v>
      </c>
      <c r="AL36" s="322"/>
      <c r="AM36" s="322"/>
      <c r="AN36" s="757" t="s">
        <v>393</v>
      </c>
      <c r="AO36" s="460"/>
      <c r="AP36" s="943" t="str" cm="1">
        <f t="array" ref="AP36">IF(AD36="NO FAVORABLE","NO FAVORABLE",IF(SUMPRODUCT(--(TRIM(AE36:AJ36)&lt;&gt;"SI"),--(TRIM(AE36:AJ36)&lt;&gt;"NA"))&gt;0,"SUBSANAR","APROBADA CR"))</f>
        <v>APROBADA CR</v>
      </c>
    </row>
    <row r="37" spans="1:42" ht="13.8" x14ac:dyDescent="0.25">
      <c r="A37" s="100" t="s">
        <v>3479</v>
      </c>
      <c r="B37" s="100" t="s">
        <v>8920</v>
      </c>
      <c r="C37" s="100">
        <v>214</v>
      </c>
      <c r="D37" s="100" t="s">
        <v>45</v>
      </c>
      <c r="E37" s="100" t="s">
        <v>2834</v>
      </c>
      <c r="F37" s="100" t="s">
        <v>260</v>
      </c>
      <c r="G37" s="100" t="s">
        <v>550</v>
      </c>
      <c r="H37" s="100" t="s">
        <v>3691</v>
      </c>
      <c r="I37" s="1486" t="str">
        <f t="shared" si="3"/>
        <v>MAIRA EMILSE SUAREZ FUENTES</v>
      </c>
      <c r="J37" s="100" t="s">
        <v>50</v>
      </c>
      <c r="K37" s="100">
        <v>1018344835</v>
      </c>
      <c r="L37" s="101">
        <v>32638</v>
      </c>
      <c r="M37" s="100">
        <v>36</v>
      </c>
      <c r="N37" s="100" t="s">
        <v>51</v>
      </c>
      <c r="O37" s="100">
        <v>3158489221</v>
      </c>
      <c r="P37" s="100"/>
      <c r="Q37" s="100" t="s">
        <v>8925</v>
      </c>
      <c r="R37" s="100" t="s">
        <v>53</v>
      </c>
      <c r="S37" s="100" t="s">
        <v>54</v>
      </c>
      <c r="T37" s="472" t="s">
        <v>8951</v>
      </c>
      <c r="U37" s="100" t="s">
        <v>540</v>
      </c>
      <c r="V37" s="364" t="s">
        <v>57</v>
      </c>
      <c r="W37" s="314" t="s">
        <v>57</v>
      </c>
      <c r="X37" s="370" t="s">
        <v>57</v>
      </c>
      <c r="Y37" s="372"/>
      <c r="Z37" s="314"/>
      <c r="AA37" s="314"/>
      <c r="AB37" s="314"/>
      <c r="AC37" s="364"/>
      <c r="AD37" s="272" t="s">
        <v>58</v>
      </c>
      <c r="AE37" s="322" t="s">
        <v>59</v>
      </c>
      <c r="AF37" s="322" t="s">
        <v>57</v>
      </c>
      <c r="AG37" s="322" t="s">
        <v>59</v>
      </c>
      <c r="AH37" s="322" t="s">
        <v>59</v>
      </c>
      <c r="AI37" s="322" t="s">
        <v>59</v>
      </c>
      <c r="AJ37" s="322" t="s">
        <v>59</v>
      </c>
      <c r="AK37" s="322" t="s">
        <v>283</v>
      </c>
      <c r="AL37" s="322"/>
      <c r="AM37" s="322"/>
      <c r="AN37" s="755" t="s">
        <v>393</v>
      </c>
      <c r="AO37" s="460"/>
      <c r="AP37" s="943" t="str" cm="1">
        <f t="array" ref="AP37">IF(AD37="NO FAVORABLE","NO FAVORABLE",IF(SUMPRODUCT(--(TRIM(AE37:AJ37)&lt;&gt;"SI"),--(TRIM(AE37:AJ37)&lt;&gt;"NA"))&gt;0,"SUBSANAR","APROBADA CR"))</f>
        <v>APROBADA CR</v>
      </c>
    </row>
    <row r="38" spans="1:42" ht="12.75" customHeight="1" x14ac:dyDescent="0.25">
      <c r="A38" s="100" t="s">
        <v>3479</v>
      </c>
      <c r="B38" s="100" t="s">
        <v>8920</v>
      </c>
      <c r="C38" s="100">
        <v>216</v>
      </c>
      <c r="D38" s="100" t="s">
        <v>45</v>
      </c>
      <c r="E38" s="100" t="s">
        <v>8984</v>
      </c>
      <c r="F38" s="472" t="s">
        <v>2368</v>
      </c>
      <c r="G38" s="100" t="s">
        <v>8985</v>
      </c>
      <c r="H38" s="100" t="s">
        <v>8663</v>
      </c>
      <c r="I38" s="350" t="str">
        <f t="shared" si="3"/>
        <v>MARELVI IRINA PALMERA NEGRETE</v>
      </c>
      <c r="J38" s="100" t="s">
        <v>50</v>
      </c>
      <c r="K38" s="100">
        <v>22238864</v>
      </c>
      <c r="L38" s="101">
        <v>27325</v>
      </c>
      <c r="M38" s="100">
        <v>51</v>
      </c>
      <c r="N38" s="100" t="s">
        <v>51</v>
      </c>
      <c r="O38" s="100">
        <v>3128705392</v>
      </c>
      <c r="P38" s="100"/>
      <c r="Q38" s="100" t="s">
        <v>8935</v>
      </c>
      <c r="R38" s="100" t="s">
        <v>53</v>
      </c>
      <c r="S38" s="100" t="s">
        <v>54</v>
      </c>
      <c r="T38" s="472" t="s">
        <v>8986</v>
      </c>
      <c r="U38" s="100" t="s">
        <v>540</v>
      </c>
      <c r="V38" s="364" t="s">
        <v>57</v>
      </c>
      <c r="W38" s="314" t="s">
        <v>57</v>
      </c>
      <c r="X38" s="370" t="s">
        <v>57</v>
      </c>
      <c r="Y38" s="372"/>
      <c r="Z38" s="314"/>
      <c r="AA38" s="314"/>
      <c r="AB38" s="314"/>
      <c r="AC38" s="364"/>
      <c r="AD38" s="272" t="s">
        <v>58</v>
      </c>
      <c r="AE38" s="322" t="s">
        <v>59</v>
      </c>
      <c r="AF38" s="322" t="s">
        <v>57</v>
      </c>
      <c r="AG38" s="322" t="s">
        <v>59</v>
      </c>
      <c r="AH38" s="322" t="s">
        <v>59</v>
      </c>
      <c r="AI38" s="322" t="s">
        <v>59</v>
      </c>
      <c r="AJ38" s="322" t="s">
        <v>59</v>
      </c>
      <c r="AK38" s="322" t="s">
        <v>1025</v>
      </c>
      <c r="AL38" s="322"/>
      <c r="AM38" s="322"/>
      <c r="AN38" s="758" t="s">
        <v>8987</v>
      </c>
      <c r="AO38" s="460"/>
      <c r="AP38" s="943" t="str" cm="1">
        <f t="array" ref="AP38">IF(AD38="NO FAVORABLE","NO FAVORABLE",IF(SUMPRODUCT(--(TRIM(AE38:AJ38)&lt;&gt;"SI"),--(TRIM(AE38:AJ38)&lt;&gt;"NA"))&gt;0,"SUBSANAR","APROBADA CR"))</f>
        <v>APROBADA CR</v>
      </c>
    </row>
    <row r="39" spans="1:42" ht="12.75" customHeight="1" x14ac:dyDescent="0.25">
      <c r="A39" s="100" t="s">
        <v>3479</v>
      </c>
      <c r="B39" s="100" t="s">
        <v>8920</v>
      </c>
      <c r="C39" s="100">
        <v>221</v>
      </c>
      <c r="D39" s="100" t="s">
        <v>45</v>
      </c>
      <c r="E39" s="100" t="s">
        <v>62</v>
      </c>
      <c r="F39" s="100" t="s">
        <v>341</v>
      </c>
      <c r="G39" s="100" t="s">
        <v>2124</v>
      </c>
      <c r="H39" s="100" t="s">
        <v>2887</v>
      </c>
      <c r="I39" s="350" t="str">
        <f t="shared" si="3"/>
        <v>MARIA FERNANDA ARTEAGA OLAYA</v>
      </c>
      <c r="J39" s="100" t="s">
        <v>50</v>
      </c>
      <c r="K39" s="100">
        <v>1000896859</v>
      </c>
      <c r="L39" s="101">
        <v>37349</v>
      </c>
      <c r="M39" s="100">
        <v>23</v>
      </c>
      <c r="N39" s="100" t="s">
        <v>51</v>
      </c>
      <c r="O39" s="100">
        <v>3127599898</v>
      </c>
      <c r="P39" s="100"/>
      <c r="Q39" s="100" t="s">
        <v>4140</v>
      </c>
      <c r="R39" s="100" t="s">
        <v>53</v>
      </c>
      <c r="S39" s="100" t="s">
        <v>54</v>
      </c>
      <c r="T39" s="472" t="s">
        <v>8989</v>
      </c>
      <c r="U39" s="100" t="s">
        <v>540</v>
      </c>
      <c r="V39" s="376" t="s">
        <v>57</v>
      </c>
      <c r="W39" s="314" t="s">
        <v>57</v>
      </c>
      <c r="X39" s="370" t="s">
        <v>57</v>
      </c>
      <c r="Y39" s="372"/>
      <c r="Z39" s="314"/>
      <c r="AA39" s="314"/>
      <c r="AB39" s="314"/>
      <c r="AC39" s="364"/>
      <c r="AD39" s="272" t="s">
        <v>58</v>
      </c>
      <c r="AE39" s="322" t="s">
        <v>59</v>
      </c>
      <c r="AF39" s="322" t="s">
        <v>57</v>
      </c>
      <c r="AG39" s="322" t="s">
        <v>59</v>
      </c>
      <c r="AH39" s="322" t="s">
        <v>59</v>
      </c>
      <c r="AI39" s="322" t="s">
        <v>59</v>
      </c>
      <c r="AJ39" s="322" t="s">
        <v>59</v>
      </c>
      <c r="AK39" s="322" t="s">
        <v>283</v>
      </c>
      <c r="AL39" s="322"/>
      <c r="AM39" s="322"/>
      <c r="AN39" s="757" t="s">
        <v>393</v>
      </c>
      <c r="AO39" s="460"/>
      <c r="AP39" s="943" t="str" cm="1">
        <f t="array" ref="AP39">IF(AD39="NO FAVORABLE","NO FAVORABLE",IF(SUMPRODUCT(--(TRIM(AE39:AJ39)&lt;&gt;"SI"),--(TRIM(AE39:AJ39)&lt;&gt;"NA"))&gt;0,"SUBSANAR","APROBADA CR"))</f>
        <v>APROBADA CR</v>
      </c>
    </row>
    <row r="40" spans="1:42" ht="12.75" customHeight="1" x14ac:dyDescent="0.25">
      <c r="A40" s="100" t="s">
        <v>3479</v>
      </c>
      <c r="B40" s="100" t="s">
        <v>8920</v>
      </c>
      <c r="C40" s="100">
        <v>222</v>
      </c>
      <c r="D40" s="100" t="s">
        <v>45</v>
      </c>
      <c r="E40" s="100" t="s">
        <v>62</v>
      </c>
      <c r="F40" s="100" t="s">
        <v>774</v>
      </c>
      <c r="G40" s="100" t="s">
        <v>3031</v>
      </c>
      <c r="H40" s="100" t="s">
        <v>822</v>
      </c>
      <c r="I40" s="350" t="str">
        <f t="shared" si="3"/>
        <v>MARIA AURORA CAMPIÑO DE ZAPATA</v>
      </c>
      <c r="J40" s="100" t="s">
        <v>50</v>
      </c>
      <c r="K40" s="100">
        <v>21920488</v>
      </c>
      <c r="L40" s="101">
        <v>21870</v>
      </c>
      <c r="M40" s="100">
        <v>66</v>
      </c>
      <c r="N40" s="100" t="s">
        <v>51</v>
      </c>
      <c r="O40" s="100">
        <v>3114070848</v>
      </c>
      <c r="P40" s="100"/>
      <c r="Q40" s="100" t="s">
        <v>4716</v>
      </c>
      <c r="R40" s="100" t="s">
        <v>53</v>
      </c>
      <c r="S40" s="100" t="s">
        <v>54</v>
      </c>
      <c r="T40" s="472" t="s">
        <v>8990</v>
      </c>
      <c r="U40" s="100" t="s">
        <v>540</v>
      </c>
      <c r="V40" s="364" t="s">
        <v>57</v>
      </c>
      <c r="W40" s="314" t="s">
        <v>57</v>
      </c>
      <c r="X40" s="370" t="s">
        <v>57</v>
      </c>
      <c r="Y40" s="372"/>
      <c r="Z40" s="314"/>
      <c r="AA40" s="314"/>
      <c r="AB40" s="314"/>
      <c r="AC40" s="364"/>
      <c r="AD40" s="272" t="s">
        <v>58</v>
      </c>
      <c r="AE40" s="322" t="s">
        <v>59</v>
      </c>
      <c r="AF40" s="322" t="s">
        <v>57</v>
      </c>
      <c r="AG40" s="322" t="s">
        <v>59</v>
      </c>
      <c r="AH40" s="322" t="s">
        <v>59</v>
      </c>
      <c r="AI40" s="322" t="s">
        <v>59</v>
      </c>
      <c r="AJ40" s="322" t="s">
        <v>59</v>
      </c>
      <c r="AK40" s="322" t="s">
        <v>114</v>
      </c>
      <c r="AL40" s="322"/>
      <c r="AM40" s="322"/>
      <c r="AN40" s="755" t="s">
        <v>393</v>
      </c>
      <c r="AO40" s="460"/>
      <c r="AP40" s="943" t="str" cm="1">
        <f t="array" ref="AP40">IF(AD40="NO FAVORABLE","NO FAVORABLE",IF(SUMPRODUCT(--(TRIM(AE40:AJ40)&lt;&gt;"SI"),--(TRIM(AE40:AJ40)&lt;&gt;"NA"))&gt;0,"SUBSANAR","APROBADA CR"))</f>
        <v>APROBADA CR</v>
      </c>
    </row>
    <row r="41" spans="1:42" ht="12.75" customHeight="1" x14ac:dyDescent="0.25">
      <c r="A41" s="100" t="s">
        <v>3479</v>
      </c>
      <c r="B41" s="100" t="s">
        <v>8920</v>
      </c>
      <c r="C41" s="100">
        <v>232</v>
      </c>
      <c r="D41" s="100" t="s">
        <v>45</v>
      </c>
      <c r="E41" s="100" t="s">
        <v>62</v>
      </c>
      <c r="F41" s="100" t="s">
        <v>8991</v>
      </c>
      <c r="G41" s="100" t="s">
        <v>295</v>
      </c>
      <c r="H41" s="100" t="s">
        <v>79</v>
      </c>
      <c r="I41" s="1486" t="str">
        <f t="shared" si="3"/>
        <v>MARIA LUZ DORA VELEZ BERMUDEZ</v>
      </c>
      <c r="J41" s="100" t="s">
        <v>50</v>
      </c>
      <c r="K41" s="100">
        <v>21980697</v>
      </c>
      <c r="L41" s="101">
        <v>26853</v>
      </c>
      <c r="M41" s="100">
        <v>52</v>
      </c>
      <c r="N41" s="100" t="s">
        <v>51</v>
      </c>
      <c r="O41" s="100">
        <v>3206953703</v>
      </c>
      <c r="P41" s="100"/>
      <c r="Q41" s="100" t="s">
        <v>8934</v>
      </c>
      <c r="R41" s="100" t="s">
        <v>53</v>
      </c>
      <c r="S41" s="100" t="s">
        <v>54</v>
      </c>
      <c r="T41" s="472" t="s">
        <v>8992</v>
      </c>
      <c r="U41" s="100" t="s">
        <v>540</v>
      </c>
      <c r="V41" s="364" t="s">
        <v>57</v>
      </c>
      <c r="W41" s="314" t="s">
        <v>57</v>
      </c>
      <c r="X41" s="370" t="s">
        <v>57</v>
      </c>
      <c r="Y41" s="372"/>
      <c r="Z41" s="314"/>
      <c r="AA41" s="314"/>
      <c r="AB41" s="314"/>
      <c r="AC41" s="364"/>
      <c r="AD41" s="272" t="s">
        <v>58</v>
      </c>
      <c r="AE41" s="322" t="s">
        <v>59</v>
      </c>
      <c r="AF41" s="322" t="s">
        <v>57</v>
      </c>
      <c r="AG41" s="322" t="s">
        <v>59</v>
      </c>
      <c r="AH41" s="322" t="s">
        <v>59</v>
      </c>
      <c r="AI41" s="322" t="s">
        <v>59</v>
      </c>
      <c r="AJ41" s="322" t="s">
        <v>59</v>
      </c>
      <c r="AK41" s="322" t="s">
        <v>182</v>
      </c>
      <c r="AL41" s="322"/>
      <c r="AM41" s="322"/>
      <c r="AN41" s="755" t="s">
        <v>393</v>
      </c>
      <c r="AO41" s="460"/>
      <c r="AP41" s="943" t="str" cm="1">
        <f t="array" ref="AP41">IF(AD41="NO FAVORABLE","NO FAVORABLE",IF(SUMPRODUCT(--(TRIM(AE41:AJ41)&lt;&gt;"SI"),--(TRIM(AE41:AJ41)&lt;&gt;"NA"))&gt;0,"SUBSANAR","APROBADA CR"))</f>
        <v>APROBADA CR</v>
      </c>
    </row>
    <row r="42" spans="1:42" ht="13.8" x14ac:dyDescent="0.25">
      <c r="A42" s="100" t="s">
        <v>3479</v>
      </c>
      <c r="B42" s="100" t="s">
        <v>8920</v>
      </c>
      <c r="C42" s="100">
        <v>235</v>
      </c>
      <c r="D42" s="100" t="s">
        <v>45</v>
      </c>
      <c r="E42" s="100" t="s">
        <v>62</v>
      </c>
      <c r="F42" s="100" t="s">
        <v>560</v>
      </c>
      <c r="G42" s="100" t="s">
        <v>140</v>
      </c>
      <c r="H42" s="100" t="s">
        <v>238</v>
      </c>
      <c r="I42" s="1486" t="str">
        <f t="shared" si="3"/>
        <v>MARIA DELCARMEN CATAÑO CARMONA</v>
      </c>
      <c r="J42" s="100" t="s">
        <v>50</v>
      </c>
      <c r="K42" s="100">
        <v>32211787</v>
      </c>
      <c r="L42" s="101">
        <v>27974</v>
      </c>
      <c r="M42" s="100">
        <v>49</v>
      </c>
      <c r="N42" s="100" t="s">
        <v>51</v>
      </c>
      <c r="O42" s="100">
        <v>3104436483</v>
      </c>
      <c r="P42" s="100"/>
      <c r="Q42" s="100" t="s">
        <v>4716</v>
      </c>
      <c r="R42" s="100" t="s">
        <v>53</v>
      </c>
      <c r="S42" s="100" t="s">
        <v>54</v>
      </c>
      <c r="T42" s="472" t="s">
        <v>8976</v>
      </c>
      <c r="U42" s="100" t="s">
        <v>8921</v>
      </c>
      <c r="V42" s="364" t="s">
        <v>57</v>
      </c>
      <c r="W42" s="314" t="s">
        <v>57</v>
      </c>
      <c r="X42" s="370" t="s">
        <v>57</v>
      </c>
      <c r="Y42" s="372"/>
      <c r="Z42" s="314"/>
      <c r="AA42" s="314"/>
      <c r="AB42" s="314"/>
      <c r="AC42" s="364"/>
      <c r="AD42" s="272" t="s">
        <v>58</v>
      </c>
      <c r="AE42" s="322" t="s">
        <v>59</v>
      </c>
      <c r="AF42" s="322" t="s">
        <v>57</v>
      </c>
      <c r="AG42" s="322" t="s">
        <v>59</v>
      </c>
      <c r="AH42" s="322" t="s">
        <v>59</v>
      </c>
      <c r="AI42" s="322" t="s">
        <v>59</v>
      </c>
      <c r="AJ42" s="322" t="s">
        <v>59</v>
      </c>
      <c r="AK42" s="322" t="s">
        <v>143</v>
      </c>
      <c r="AL42" s="322"/>
      <c r="AM42" s="322"/>
      <c r="AN42" s="755" t="s">
        <v>393</v>
      </c>
      <c r="AO42" s="460"/>
      <c r="AP42" s="943" t="str" cm="1">
        <f t="array" ref="AP42">IF(AD42="NO FAVORABLE","NO FAVORABLE",IF(SUMPRODUCT(--(TRIM(AE42:AJ42)&lt;&gt;"SI"),--(TRIM(AE42:AJ42)&lt;&gt;"NA"))&gt;0,"SUBSANAR","APROBADA CR"))</f>
        <v>APROBADA CR</v>
      </c>
    </row>
    <row r="43" spans="1:42" ht="13.8" x14ac:dyDescent="0.25">
      <c r="A43" s="100" t="s">
        <v>3479</v>
      </c>
      <c r="B43" s="100" t="s">
        <v>8920</v>
      </c>
      <c r="C43" s="100">
        <v>243</v>
      </c>
      <c r="D43" s="100" t="s">
        <v>45</v>
      </c>
      <c r="E43" s="100" t="s">
        <v>62</v>
      </c>
      <c r="F43" s="100" t="s">
        <v>522</v>
      </c>
      <c r="G43" s="100" t="s">
        <v>8993</v>
      </c>
      <c r="H43" s="100" t="s">
        <v>134</v>
      </c>
      <c r="I43" s="350" t="str">
        <f t="shared" si="3"/>
        <v>MARIA NANCY MOTATTO MONTOYA</v>
      </c>
      <c r="J43" s="100" t="s">
        <v>50</v>
      </c>
      <c r="K43" s="100">
        <v>28019960</v>
      </c>
      <c r="L43" s="101">
        <v>26062</v>
      </c>
      <c r="M43" s="100">
        <v>54</v>
      </c>
      <c r="N43" s="100" t="s">
        <v>51</v>
      </c>
      <c r="O43" s="100">
        <v>3242262401</v>
      </c>
      <c r="P43" s="100"/>
      <c r="Q43" s="100" t="s">
        <v>8934</v>
      </c>
      <c r="R43" s="100" t="s">
        <v>53</v>
      </c>
      <c r="S43" s="100" t="s">
        <v>54</v>
      </c>
      <c r="T43" s="472" t="s">
        <v>8994</v>
      </c>
      <c r="U43" s="100" t="s">
        <v>8921</v>
      </c>
      <c r="V43" s="364" t="s">
        <v>57</v>
      </c>
      <c r="W43" s="364" t="s">
        <v>57</v>
      </c>
      <c r="X43" s="683" t="s">
        <v>57</v>
      </c>
      <c r="Y43" s="314"/>
      <c r="Z43" s="314"/>
      <c r="AA43" s="314"/>
      <c r="AB43" s="314"/>
      <c r="AC43" s="364"/>
      <c r="AD43" s="272" t="s">
        <v>58</v>
      </c>
      <c r="AE43" s="322" t="s">
        <v>59</v>
      </c>
      <c r="AF43" s="322" t="s">
        <v>57</v>
      </c>
      <c r="AG43" s="322" t="s">
        <v>59</v>
      </c>
      <c r="AH43" s="322" t="s">
        <v>59</v>
      </c>
      <c r="AI43" s="322" t="s">
        <v>59</v>
      </c>
      <c r="AJ43" s="322" t="s">
        <v>59</v>
      </c>
      <c r="AK43" s="322" t="s">
        <v>283</v>
      </c>
      <c r="AL43" s="322"/>
      <c r="AM43" s="322"/>
      <c r="AN43" s="755" t="s">
        <v>393</v>
      </c>
      <c r="AO43" s="460"/>
      <c r="AP43" s="943" t="str" cm="1">
        <f t="array" ref="AP43">IF(AD43="NO FAVORABLE","NO FAVORABLE",IF(SUMPRODUCT(--(TRIM(AE43:AJ43)&lt;&gt;"SI"),--(TRIM(AE43:AJ43)&lt;&gt;"NA"))&gt;0,"SUBSANAR","APROBADA CR"))</f>
        <v>APROBADA CR</v>
      </c>
    </row>
    <row r="44" spans="1:42" ht="12.75" customHeight="1" x14ac:dyDescent="0.25">
      <c r="A44" s="100" t="s">
        <v>3479</v>
      </c>
      <c r="B44" s="100" t="s">
        <v>8920</v>
      </c>
      <c r="C44" s="100">
        <v>255</v>
      </c>
      <c r="D44" s="100" t="s">
        <v>45</v>
      </c>
      <c r="E44" s="100" t="s">
        <v>62</v>
      </c>
      <c r="F44" s="100" t="s">
        <v>8995</v>
      </c>
      <c r="G44" s="100" t="s">
        <v>584</v>
      </c>
      <c r="H44" s="100" t="s">
        <v>2100</v>
      </c>
      <c r="I44" s="350" t="str">
        <f t="shared" si="3"/>
        <v>MARIA FABIOLA DEL SOCORRO ZULETA DE ARBOLEDA</v>
      </c>
      <c r="J44" s="100" t="s">
        <v>50</v>
      </c>
      <c r="K44" s="100">
        <v>39170293</v>
      </c>
      <c r="L44" s="101">
        <v>19032</v>
      </c>
      <c r="M44" s="100">
        <v>73</v>
      </c>
      <c r="N44" s="100" t="s">
        <v>51</v>
      </c>
      <c r="O44" s="100">
        <v>3247655014</v>
      </c>
      <c r="P44" s="100"/>
      <c r="Q44" s="100" t="s">
        <v>4793</v>
      </c>
      <c r="R44" s="100" t="s">
        <v>53</v>
      </c>
      <c r="S44" s="100" t="s">
        <v>54</v>
      </c>
      <c r="T44" s="472" t="s">
        <v>8996</v>
      </c>
      <c r="U44" s="100" t="s">
        <v>540</v>
      </c>
      <c r="V44" s="364" t="s">
        <v>57</v>
      </c>
      <c r="W44" s="364" t="s">
        <v>57</v>
      </c>
      <c r="X44" s="683" t="s">
        <v>57</v>
      </c>
      <c r="Y44" s="314"/>
      <c r="Z44" s="314"/>
      <c r="AA44" s="314"/>
      <c r="AB44" s="314"/>
      <c r="AC44" s="364"/>
      <c r="AD44" s="272" t="s">
        <v>58</v>
      </c>
      <c r="AE44" s="322" t="s">
        <v>59</v>
      </c>
      <c r="AF44" s="322" t="s">
        <v>57</v>
      </c>
      <c r="AG44" s="322" t="s">
        <v>59</v>
      </c>
      <c r="AH44" s="322" t="s">
        <v>59</v>
      </c>
      <c r="AI44" s="322" t="s">
        <v>59</v>
      </c>
      <c r="AJ44" s="322" t="s">
        <v>59</v>
      </c>
      <c r="AK44" s="322" t="s">
        <v>114</v>
      </c>
      <c r="AL44" s="322"/>
      <c r="AM44" s="322"/>
      <c r="AN44" s="755" t="s">
        <v>393</v>
      </c>
      <c r="AO44" s="460"/>
      <c r="AP44" s="943" t="str" cm="1">
        <f t="array" ref="AP44">IF(AD44="NO FAVORABLE","NO FAVORABLE",IF(SUMPRODUCT(--(TRIM(AE44:AJ44)&lt;&gt;"SI"),--(TRIM(AE44:AJ44)&lt;&gt;"NA"))&gt;0,"SUBSANAR","APROBADA CR"))</f>
        <v>APROBADA CR</v>
      </c>
    </row>
    <row r="45" spans="1:42" ht="13.8" x14ac:dyDescent="0.25">
      <c r="A45" s="100" t="s">
        <v>3479</v>
      </c>
      <c r="B45" s="100" t="s">
        <v>8920</v>
      </c>
      <c r="C45" s="100">
        <v>259</v>
      </c>
      <c r="D45" s="100" t="s">
        <v>45</v>
      </c>
      <c r="E45" s="100" t="s">
        <v>62</v>
      </c>
      <c r="F45" s="100" t="s">
        <v>985</v>
      </c>
      <c r="G45" s="100" t="s">
        <v>134</v>
      </c>
      <c r="H45" s="100" t="s">
        <v>4782</v>
      </c>
      <c r="I45" s="350" t="str">
        <f t="shared" ref="I45:I63" si="4">CONCATENATE(E45," ",F45," ",G45," ",H45)</f>
        <v>MARIA ALEJANDRA MONTOYA CAMAÑO</v>
      </c>
      <c r="J45" s="100" t="s">
        <v>50</v>
      </c>
      <c r="K45" s="100">
        <v>1038542407</v>
      </c>
      <c r="L45" s="101">
        <v>39171</v>
      </c>
      <c r="M45" s="100">
        <v>18</v>
      </c>
      <c r="N45" s="100" t="s">
        <v>51</v>
      </c>
      <c r="O45" s="100">
        <v>3107287273</v>
      </c>
      <c r="P45" s="100"/>
      <c r="Q45" s="100" t="s">
        <v>8935</v>
      </c>
      <c r="R45" s="100" t="s">
        <v>53</v>
      </c>
      <c r="S45" s="100" t="s">
        <v>54</v>
      </c>
      <c r="T45" s="472" t="s">
        <v>8957</v>
      </c>
      <c r="U45" s="100" t="s">
        <v>8921</v>
      </c>
      <c r="V45" s="364" t="s">
        <v>57</v>
      </c>
      <c r="W45" s="364" t="s">
        <v>57</v>
      </c>
      <c r="X45" s="683" t="s">
        <v>57</v>
      </c>
      <c r="Y45" s="314"/>
      <c r="Z45" s="314"/>
      <c r="AA45" s="314"/>
      <c r="AB45" s="314"/>
      <c r="AC45" s="364"/>
      <c r="AD45" s="272" t="s">
        <v>58</v>
      </c>
      <c r="AE45" s="322" t="s">
        <v>59</v>
      </c>
      <c r="AF45" s="322" t="s">
        <v>57</v>
      </c>
      <c r="AG45" s="322" t="s">
        <v>59</v>
      </c>
      <c r="AH45" s="322" t="s">
        <v>59</v>
      </c>
      <c r="AI45" s="322" t="s">
        <v>59</v>
      </c>
      <c r="AJ45" s="322" t="s">
        <v>59</v>
      </c>
      <c r="AK45" s="322" t="s">
        <v>283</v>
      </c>
      <c r="AL45" s="322"/>
      <c r="AM45" s="322"/>
      <c r="AN45" s="755" t="s">
        <v>393</v>
      </c>
      <c r="AO45" s="460"/>
      <c r="AP45" s="943" t="str" cm="1">
        <f t="array" ref="AP45">IF(AD45="NO FAVORABLE","NO FAVORABLE",IF(SUMPRODUCT(--(TRIM(AE45:AJ45)&lt;&gt;"SI"),--(TRIM(AE45:AJ45)&lt;&gt;"NA"))&gt;0,"SUBSANAR","APROBADA CR"))</f>
        <v>APROBADA CR</v>
      </c>
    </row>
    <row r="46" spans="1:42" ht="12.75" customHeight="1" x14ac:dyDescent="0.25">
      <c r="A46" s="100" t="s">
        <v>3479</v>
      </c>
      <c r="B46" s="100" t="s">
        <v>8920</v>
      </c>
      <c r="C46" s="100">
        <v>262</v>
      </c>
      <c r="D46" s="100" t="s">
        <v>45</v>
      </c>
      <c r="E46" s="100" t="s">
        <v>62</v>
      </c>
      <c r="F46" s="100" t="s">
        <v>643</v>
      </c>
      <c r="G46" s="100" t="s">
        <v>831</v>
      </c>
      <c r="H46" s="100" t="s">
        <v>597</v>
      </c>
      <c r="I46" s="350" t="str">
        <f t="shared" si="4"/>
        <v>MARIA DEL CARMEN JIMENEZ PATIÑO</v>
      </c>
      <c r="J46" s="100" t="s">
        <v>50</v>
      </c>
      <c r="K46" s="100">
        <v>21945157</v>
      </c>
      <c r="L46" s="101">
        <v>21804</v>
      </c>
      <c r="M46" s="100">
        <v>66</v>
      </c>
      <c r="N46" s="100" t="s">
        <v>51</v>
      </c>
      <c r="O46" s="100">
        <v>3013559244</v>
      </c>
      <c r="P46" s="100"/>
      <c r="Q46" s="100" t="s">
        <v>4770</v>
      </c>
      <c r="R46" s="100" t="s">
        <v>53</v>
      </c>
      <c r="S46" s="100" t="s">
        <v>54</v>
      </c>
      <c r="T46" s="472" t="s">
        <v>8997</v>
      </c>
      <c r="U46" s="100" t="s">
        <v>540</v>
      </c>
      <c r="V46" s="374" t="s">
        <v>57</v>
      </c>
      <c r="W46" s="374" t="s">
        <v>57</v>
      </c>
      <c r="X46" s="684" t="s">
        <v>57</v>
      </c>
      <c r="Y46" s="314"/>
      <c r="Z46" s="314"/>
      <c r="AA46" s="314"/>
      <c r="AB46" s="314"/>
      <c r="AC46" s="364"/>
      <c r="AD46" s="272" t="s">
        <v>58</v>
      </c>
      <c r="AE46" s="322" t="s">
        <v>59</v>
      </c>
      <c r="AF46" s="322" t="s">
        <v>57</v>
      </c>
      <c r="AG46" s="322" t="s">
        <v>59</v>
      </c>
      <c r="AH46" s="322" t="s">
        <v>59</v>
      </c>
      <c r="AI46" s="322" t="s">
        <v>59</v>
      </c>
      <c r="AJ46" s="322" t="s">
        <v>59</v>
      </c>
      <c r="AK46" s="322" t="s">
        <v>258</v>
      </c>
      <c r="AL46" s="322"/>
      <c r="AM46" s="322"/>
      <c r="AN46" s="756" t="s">
        <v>393</v>
      </c>
      <c r="AO46" s="460"/>
      <c r="AP46" s="943" t="str" cm="1">
        <f t="array" ref="AP46">IF(AD46="NO FAVORABLE","NO FAVORABLE",IF(SUMPRODUCT(--(TRIM(AE46:AJ46)&lt;&gt;"SI"),--(TRIM(AE46:AJ46)&lt;&gt;"NA"))&gt;0,"SUBSANAR","APROBADA CR"))</f>
        <v>APROBADA CR</v>
      </c>
    </row>
    <row r="47" spans="1:42" ht="13.8" x14ac:dyDescent="0.25">
      <c r="A47" s="100" t="s">
        <v>3479</v>
      </c>
      <c r="B47" s="100" t="s">
        <v>8920</v>
      </c>
      <c r="C47" s="100">
        <v>268</v>
      </c>
      <c r="D47" s="100" t="s">
        <v>45</v>
      </c>
      <c r="E47" s="100" t="s">
        <v>62</v>
      </c>
      <c r="F47" s="100" t="s">
        <v>8998</v>
      </c>
      <c r="G47" s="100" t="s">
        <v>6186</v>
      </c>
      <c r="H47" s="100" t="s">
        <v>689</v>
      </c>
      <c r="I47" s="350" t="str">
        <f t="shared" si="4"/>
        <v>MARIA LUCEIDA DUARTE TORRES</v>
      </c>
      <c r="J47" s="100" t="s">
        <v>50</v>
      </c>
      <c r="K47" s="100">
        <v>1046952017</v>
      </c>
      <c r="L47" s="101">
        <v>30717</v>
      </c>
      <c r="M47" s="100">
        <v>41</v>
      </c>
      <c r="N47" s="100" t="s">
        <v>51</v>
      </c>
      <c r="O47" s="100">
        <v>3206856673</v>
      </c>
      <c r="P47" s="100"/>
      <c r="Q47" s="100" t="s">
        <v>8925</v>
      </c>
      <c r="R47" s="100" t="s">
        <v>53</v>
      </c>
      <c r="S47" s="100" t="s">
        <v>54</v>
      </c>
      <c r="T47" s="472" t="s">
        <v>8940</v>
      </c>
      <c r="U47" s="100" t="s">
        <v>540</v>
      </c>
      <c r="V47" s="364" t="s">
        <v>57</v>
      </c>
      <c r="W47" s="364" t="s">
        <v>57</v>
      </c>
      <c r="X47" s="364" t="s">
        <v>57</v>
      </c>
      <c r="Y47" s="314"/>
      <c r="Z47" s="314"/>
      <c r="AA47" s="314"/>
      <c r="AB47" s="314"/>
      <c r="AC47" s="364"/>
      <c r="AD47" s="314" t="s">
        <v>58</v>
      </c>
      <c r="AE47" s="322" t="s">
        <v>59</v>
      </c>
      <c r="AF47" s="322" t="s">
        <v>57</v>
      </c>
      <c r="AG47" s="322" t="s">
        <v>59</v>
      </c>
      <c r="AH47" s="322" t="s">
        <v>59</v>
      </c>
      <c r="AI47" s="322" t="s">
        <v>59</v>
      </c>
      <c r="AJ47" s="322" t="s">
        <v>59</v>
      </c>
      <c r="AK47" s="322" t="s">
        <v>91</v>
      </c>
      <c r="AL47" s="322"/>
      <c r="AM47" s="322"/>
      <c r="AN47" s="755" t="s">
        <v>393</v>
      </c>
      <c r="AO47" s="460"/>
      <c r="AP47" s="943" t="str" cm="1">
        <f t="array" ref="AP47">IF(AD47="NO FAVORABLE","NO FAVORABLE",IF(SUMPRODUCT(--(TRIM(AE47:AJ47)&lt;&gt;"SI"),--(TRIM(AE47:AJ47)&lt;&gt;"NA"))&gt;0,"SUBSANAR","APROBADA CR"))</f>
        <v>APROBADA CR</v>
      </c>
    </row>
    <row r="48" spans="1:42" ht="13.8" x14ac:dyDescent="0.25">
      <c r="A48" s="100" t="s">
        <v>3479</v>
      </c>
      <c r="B48" s="100" t="s">
        <v>8920</v>
      </c>
      <c r="C48" s="100">
        <v>269</v>
      </c>
      <c r="D48" s="100" t="s">
        <v>45</v>
      </c>
      <c r="E48" s="100" t="s">
        <v>62</v>
      </c>
      <c r="F48" s="100" t="s">
        <v>632</v>
      </c>
      <c r="G48" s="100" t="s">
        <v>502</v>
      </c>
      <c r="H48" s="100" t="s">
        <v>287</v>
      </c>
      <c r="I48" s="350" t="str">
        <f t="shared" si="4"/>
        <v>MARIA LUCIA GIRALDO CASTRILLON</v>
      </c>
      <c r="J48" s="100" t="s">
        <v>50</v>
      </c>
      <c r="K48" s="100">
        <v>32212031</v>
      </c>
      <c r="L48" s="101">
        <v>29732</v>
      </c>
      <c r="M48" s="100">
        <v>44</v>
      </c>
      <c r="N48" s="100" t="s">
        <v>51</v>
      </c>
      <c r="O48" s="100">
        <v>3147228267</v>
      </c>
      <c r="P48" s="100"/>
      <c r="Q48" s="100" t="s">
        <v>8964</v>
      </c>
      <c r="R48" s="100" t="s">
        <v>53</v>
      </c>
      <c r="S48" s="100" t="s">
        <v>54</v>
      </c>
      <c r="T48" s="472" t="s">
        <v>8999</v>
      </c>
      <c r="U48" s="100" t="s">
        <v>540</v>
      </c>
      <c r="V48" s="364" t="s">
        <v>57</v>
      </c>
      <c r="W48" s="364" t="s">
        <v>57</v>
      </c>
      <c r="X48" s="364" t="s">
        <v>57</v>
      </c>
      <c r="Y48" s="314"/>
      <c r="Z48" s="314"/>
      <c r="AA48" s="314"/>
      <c r="AB48" s="314"/>
      <c r="AC48" s="364"/>
      <c r="AD48" s="272" t="s">
        <v>58</v>
      </c>
      <c r="AE48" s="322" t="s">
        <v>59</v>
      </c>
      <c r="AF48" s="322" t="s">
        <v>57</v>
      </c>
      <c r="AG48" s="322" t="s">
        <v>59</v>
      </c>
      <c r="AH48" s="322" t="s">
        <v>59</v>
      </c>
      <c r="AI48" s="322" t="s">
        <v>59</v>
      </c>
      <c r="AJ48" s="322" t="s">
        <v>59</v>
      </c>
      <c r="AK48" s="322" t="s">
        <v>194</v>
      </c>
      <c r="AL48" s="322"/>
      <c r="AM48" s="322"/>
      <c r="AN48" s="758" t="s">
        <v>9000</v>
      </c>
      <c r="AO48" s="460"/>
      <c r="AP48" s="943" t="str" cm="1">
        <f t="array" ref="AP48">IF(AD48="NO FAVORABLE","NO FAVORABLE",IF(SUMPRODUCT(--(TRIM(AE48:AJ48)&lt;&gt;"SI"),--(TRIM(AE48:AJ48)&lt;&gt;"NA"))&gt;0,"SUBSANAR","APROBADA CR"))</f>
        <v>APROBADA CR</v>
      </c>
    </row>
    <row r="49" spans="1:42" ht="13.8" x14ac:dyDescent="0.25">
      <c r="A49" s="100" t="s">
        <v>3479</v>
      </c>
      <c r="B49" s="100" t="s">
        <v>8920</v>
      </c>
      <c r="C49" s="100">
        <v>272</v>
      </c>
      <c r="D49" s="100" t="s">
        <v>45</v>
      </c>
      <c r="E49" s="100" t="s">
        <v>954</v>
      </c>
      <c r="F49" s="100" t="s">
        <v>5971</v>
      </c>
      <c r="G49" s="100" t="s">
        <v>831</v>
      </c>
      <c r="H49" s="100" t="s">
        <v>2612</v>
      </c>
      <c r="I49" s="350" t="str">
        <f t="shared" si="4"/>
        <v>MARIBEL DELPILAR JIMENEZ CERON</v>
      </c>
      <c r="J49" s="100" t="s">
        <v>50</v>
      </c>
      <c r="K49" s="100">
        <v>39328024</v>
      </c>
      <c r="L49" s="101">
        <v>27157</v>
      </c>
      <c r="M49" s="100">
        <v>51</v>
      </c>
      <c r="N49" s="100" t="s">
        <v>51</v>
      </c>
      <c r="O49" s="100">
        <v>3184554209</v>
      </c>
      <c r="P49" s="100"/>
      <c r="Q49" s="100" t="s">
        <v>8925</v>
      </c>
      <c r="R49" s="100" t="s">
        <v>53</v>
      </c>
      <c r="S49" s="100" t="s">
        <v>54</v>
      </c>
      <c r="T49" s="472" t="s">
        <v>8951</v>
      </c>
      <c r="U49" s="100" t="s">
        <v>540</v>
      </c>
      <c r="V49" s="364" t="s">
        <v>57</v>
      </c>
      <c r="W49" s="364" t="s">
        <v>57</v>
      </c>
      <c r="X49" s="364" t="s">
        <v>57</v>
      </c>
      <c r="Y49" s="314"/>
      <c r="Z49" s="314"/>
      <c r="AA49" s="314"/>
      <c r="AB49" s="314"/>
      <c r="AC49" s="364"/>
      <c r="AD49" s="272" t="s">
        <v>58</v>
      </c>
      <c r="AE49" s="322" t="s">
        <v>59</v>
      </c>
      <c r="AF49" s="322" t="s">
        <v>57</v>
      </c>
      <c r="AG49" s="322" t="s">
        <v>59</v>
      </c>
      <c r="AH49" s="322" t="s">
        <v>59</v>
      </c>
      <c r="AI49" s="322" t="s">
        <v>59</v>
      </c>
      <c r="AJ49" s="322" t="s">
        <v>59</v>
      </c>
      <c r="AK49" s="322" t="s">
        <v>283</v>
      </c>
      <c r="AL49" s="322"/>
      <c r="AM49" s="322"/>
      <c r="AN49" s="755" t="s">
        <v>393</v>
      </c>
      <c r="AO49" s="460"/>
      <c r="AP49" s="943" t="str" cm="1">
        <f t="array" ref="AP49">IF(AD49="NO FAVORABLE","NO FAVORABLE",IF(SUMPRODUCT(--(TRIM(AE49:AJ49)&lt;&gt;"SI"),--(TRIM(AE49:AJ49)&lt;&gt;"NA"))&gt;0,"SUBSANAR","APROBADA CR"))</f>
        <v>APROBADA CR</v>
      </c>
    </row>
    <row r="50" spans="1:42" ht="13.8" x14ac:dyDescent="0.25">
      <c r="A50" s="100" t="s">
        <v>3479</v>
      </c>
      <c r="B50" s="100" t="s">
        <v>8920</v>
      </c>
      <c r="C50" s="100">
        <v>276</v>
      </c>
      <c r="D50" s="100" t="s">
        <v>45</v>
      </c>
      <c r="E50" s="100" t="s">
        <v>575</v>
      </c>
      <c r="F50" s="100" t="s">
        <v>116</v>
      </c>
      <c r="G50" s="100" t="s">
        <v>572</v>
      </c>
      <c r="H50" s="100" t="s">
        <v>421</v>
      </c>
      <c r="I50" s="350" t="str">
        <f t="shared" si="4"/>
        <v>MARIELA DE JESUS ORREGO PALACIO</v>
      </c>
      <c r="J50" s="100" t="s">
        <v>50</v>
      </c>
      <c r="K50" s="100">
        <v>32210200</v>
      </c>
      <c r="L50" s="101">
        <v>21308</v>
      </c>
      <c r="M50" s="100">
        <v>67</v>
      </c>
      <c r="N50" s="100" t="s">
        <v>51</v>
      </c>
      <c r="O50" s="100">
        <v>3113146956</v>
      </c>
      <c r="P50" s="100"/>
      <c r="Q50" s="100" t="s">
        <v>8936</v>
      </c>
      <c r="R50" s="100" t="s">
        <v>53</v>
      </c>
      <c r="S50" s="100" t="s">
        <v>54</v>
      </c>
      <c r="T50" s="472" t="s">
        <v>9001</v>
      </c>
      <c r="U50" s="100" t="s">
        <v>8921</v>
      </c>
      <c r="V50" s="364" t="s">
        <v>57</v>
      </c>
      <c r="W50" s="364" t="s">
        <v>57</v>
      </c>
      <c r="X50" s="364" t="s">
        <v>57</v>
      </c>
      <c r="Y50" s="314"/>
      <c r="Z50" s="314"/>
      <c r="AA50" s="314"/>
      <c r="AB50" s="314"/>
      <c r="AC50" s="364"/>
      <c r="AD50" s="314" t="s">
        <v>58</v>
      </c>
      <c r="AE50" s="322" t="s">
        <v>59</v>
      </c>
      <c r="AF50" s="322" t="s">
        <v>57</v>
      </c>
      <c r="AG50" s="322" t="s">
        <v>59</v>
      </c>
      <c r="AH50" s="322" t="s">
        <v>59</v>
      </c>
      <c r="AI50" s="322" t="s">
        <v>59</v>
      </c>
      <c r="AJ50" s="322" t="s">
        <v>59</v>
      </c>
      <c r="AK50" s="322" t="s">
        <v>83</v>
      </c>
      <c r="AL50" s="322"/>
      <c r="AM50" s="322"/>
      <c r="AN50" s="755" t="s">
        <v>393</v>
      </c>
      <c r="AO50" s="460"/>
      <c r="AP50" s="943" t="str" cm="1">
        <f t="array" ref="AP50">IF(AD50="NO FAVORABLE","NO FAVORABLE",IF(SUMPRODUCT(--(TRIM(AE50:AJ50)&lt;&gt;"SI"),--(TRIM(AE50:AJ50)&lt;&gt;"NA"))&gt;0,"SUBSANAR","APROBADA CR"))</f>
        <v>APROBADA CR</v>
      </c>
    </row>
    <row r="51" spans="1:42" ht="13.8" x14ac:dyDescent="0.25">
      <c r="A51" s="100" t="s">
        <v>3479</v>
      </c>
      <c r="B51" s="100" t="s">
        <v>8920</v>
      </c>
      <c r="C51" s="100">
        <v>277</v>
      </c>
      <c r="D51" s="100" t="s">
        <v>45</v>
      </c>
      <c r="E51" s="100" t="s">
        <v>328</v>
      </c>
      <c r="F51" s="100"/>
      <c r="G51" s="100" t="s">
        <v>400</v>
      </c>
      <c r="H51" s="100" t="s">
        <v>74</v>
      </c>
      <c r="I51" s="350" t="str">
        <f t="shared" si="4"/>
        <v>MARISOL  PEREZ ORTEGA</v>
      </c>
      <c r="J51" s="100" t="s">
        <v>50</v>
      </c>
      <c r="K51" s="100">
        <v>1039698634</v>
      </c>
      <c r="L51" s="101">
        <v>33766</v>
      </c>
      <c r="M51" s="100">
        <v>33</v>
      </c>
      <c r="N51" s="100" t="s">
        <v>51</v>
      </c>
      <c r="O51" s="100">
        <v>3005733100</v>
      </c>
      <c r="P51" s="100"/>
      <c r="Q51" s="100" t="s">
        <v>4793</v>
      </c>
      <c r="R51" s="100" t="s">
        <v>53</v>
      </c>
      <c r="S51" s="100" t="s">
        <v>54</v>
      </c>
      <c r="T51" s="472" t="s">
        <v>4450</v>
      </c>
      <c r="U51" s="100" t="s">
        <v>8921</v>
      </c>
      <c r="V51" s="364" t="s">
        <v>57</v>
      </c>
      <c r="W51" s="364" t="s">
        <v>57</v>
      </c>
      <c r="X51" s="364" t="s">
        <v>57</v>
      </c>
      <c r="Y51" s="314"/>
      <c r="Z51" s="314"/>
      <c r="AA51" s="314"/>
      <c r="AB51" s="314"/>
      <c r="AC51" s="364"/>
      <c r="AD51" s="314" t="s">
        <v>58</v>
      </c>
      <c r="AE51" s="322" t="s">
        <v>59</v>
      </c>
      <c r="AF51" s="322" t="s">
        <v>57</v>
      </c>
      <c r="AG51" s="322" t="s">
        <v>59</v>
      </c>
      <c r="AH51" s="322" t="s">
        <v>59</v>
      </c>
      <c r="AI51" s="322" t="s">
        <v>59</v>
      </c>
      <c r="AJ51" s="322" t="s">
        <v>59</v>
      </c>
      <c r="AK51" s="322" t="s">
        <v>182</v>
      </c>
      <c r="AL51" s="322"/>
      <c r="AM51" s="322"/>
      <c r="AN51" s="755" t="s">
        <v>393</v>
      </c>
      <c r="AO51" s="460"/>
      <c r="AP51" s="943" t="str" cm="1">
        <f t="array" ref="AP51">IF(AD51="NO FAVORABLE","NO FAVORABLE",IF(SUMPRODUCT(--(TRIM(AE51:AJ51)&lt;&gt;"SI"),--(TRIM(AE51:AJ51)&lt;&gt;"NA"))&gt;0,"SUBSANAR","APROBADA CR"))</f>
        <v>APROBADA CR</v>
      </c>
    </row>
    <row r="52" spans="1:42" ht="13.8" x14ac:dyDescent="0.25">
      <c r="A52" s="100" t="s">
        <v>3479</v>
      </c>
      <c r="B52" s="100" t="s">
        <v>8920</v>
      </c>
      <c r="C52" s="100">
        <v>279</v>
      </c>
      <c r="D52" s="100" t="s">
        <v>45</v>
      </c>
      <c r="E52" s="100" t="s">
        <v>9002</v>
      </c>
      <c r="F52" s="100"/>
      <c r="G52" s="100" t="s">
        <v>204</v>
      </c>
      <c r="H52" s="100" t="s">
        <v>102</v>
      </c>
      <c r="I52" s="350" t="str">
        <f t="shared" si="4"/>
        <v>MARLLORY  RESTREPO VASQUEZ</v>
      </c>
      <c r="J52" s="100" t="s">
        <v>50</v>
      </c>
      <c r="K52" s="100">
        <v>1038546074</v>
      </c>
      <c r="L52" s="101">
        <v>34617</v>
      </c>
      <c r="M52" s="100">
        <v>31</v>
      </c>
      <c r="N52" s="100" t="s">
        <v>51</v>
      </c>
      <c r="O52" s="100">
        <v>3508178190</v>
      </c>
      <c r="P52" s="100"/>
      <c r="Q52" s="100" t="s">
        <v>4140</v>
      </c>
      <c r="R52" s="100" t="s">
        <v>53</v>
      </c>
      <c r="S52" s="100" t="s">
        <v>54</v>
      </c>
      <c r="T52" s="472" t="s">
        <v>7633</v>
      </c>
      <c r="U52" s="100" t="s">
        <v>8921</v>
      </c>
      <c r="V52" s="364" t="s">
        <v>57</v>
      </c>
      <c r="W52" s="364" t="s">
        <v>57</v>
      </c>
      <c r="X52" s="364" t="s">
        <v>57</v>
      </c>
      <c r="Y52" s="314"/>
      <c r="Z52" s="314"/>
      <c r="AA52" s="314"/>
      <c r="AB52" s="314"/>
      <c r="AC52" s="364"/>
      <c r="AD52" s="314" t="s">
        <v>58</v>
      </c>
      <c r="AE52" s="322" t="s">
        <v>59</v>
      </c>
      <c r="AF52" s="322" t="s">
        <v>57</v>
      </c>
      <c r="AG52" s="322" t="s">
        <v>59</v>
      </c>
      <c r="AH52" s="322" t="s">
        <v>59</v>
      </c>
      <c r="AI52" s="322" t="s">
        <v>59</v>
      </c>
      <c r="AJ52" s="322" t="s">
        <v>59</v>
      </c>
      <c r="AK52" s="322" t="s">
        <v>174</v>
      </c>
      <c r="AL52" s="322"/>
      <c r="AM52" s="322"/>
      <c r="AN52" s="755" t="s">
        <v>393</v>
      </c>
      <c r="AO52" s="460"/>
      <c r="AP52" s="943" t="str" cm="1">
        <f t="array" ref="AP52">IF(AD52="NO FAVORABLE","NO FAVORABLE",IF(SUMPRODUCT(--(TRIM(AE52:AJ52)&lt;&gt;"SI"),--(TRIM(AE52:AJ52)&lt;&gt;"NA"))&gt;0,"SUBSANAR","APROBADA CR"))</f>
        <v>APROBADA CR</v>
      </c>
    </row>
    <row r="53" spans="1:42" ht="12.75" customHeight="1" x14ac:dyDescent="0.25">
      <c r="A53" s="100" t="s">
        <v>3479</v>
      </c>
      <c r="B53" s="100" t="s">
        <v>8920</v>
      </c>
      <c r="C53" s="100">
        <v>281</v>
      </c>
      <c r="D53" s="100" t="s">
        <v>45</v>
      </c>
      <c r="E53" s="100" t="s">
        <v>217</v>
      </c>
      <c r="F53" s="100" t="s">
        <v>632</v>
      </c>
      <c r="G53" s="100" t="s">
        <v>392</v>
      </c>
      <c r="H53" s="100" t="s">
        <v>1076</v>
      </c>
      <c r="I53" s="350" t="str">
        <f t="shared" si="4"/>
        <v>MARTA LUCIA ARIAS ECHAVARRIA</v>
      </c>
      <c r="J53" s="100" t="s">
        <v>50</v>
      </c>
      <c r="K53" s="100">
        <v>42940230</v>
      </c>
      <c r="L53" s="101">
        <v>28709</v>
      </c>
      <c r="M53" s="100">
        <v>47</v>
      </c>
      <c r="N53" s="100" t="s">
        <v>51</v>
      </c>
      <c r="O53" s="100">
        <v>3135230634</v>
      </c>
      <c r="P53" s="100"/>
      <c r="Q53" s="100" t="s">
        <v>4770</v>
      </c>
      <c r="R53" s="100" t="s">
        <v>53</v>
      </c>
      <c r="S53" s="100" t="s">
        <v>54</v>
      </c>
      <c r="T53" s="472" t="s">
        <v>9003</v>
      </c>
      <c r="U53" s="100" t="s">
        <v>8921</v>
      </c>
      <c r="V53" s="364" t="s">
        <v>57</v>
      </c>
      <c r="W53" s="364" t="s">
        <v>57</v>
      </c>
      <c r="X53" s="364" t="s">
        <v>57</v>
      </c>
      <c r="Y53" s="314"/>
      <c r="Z53" s="314"/>
      <c r="AA53" s="314"/>
      <c r="AB53" s="314"/>
      <c r="AC53" s="364"/>
      <c r="AD53" s="272" t="s">
        <v>58</v>
      </c>
      <c r="AE53" s="322" t="s">
        <v>59</v>
      </c>
      <c r="AF53" s="322" t="s">
        <v>57</v>
      </c>
      <c r="AG53" s="322" t="s">
        <v>59</v>
      </c>
      <c r="AH53" s="322" t="s">
        <v>59</v>
      </c>
      <c r="AI53" s="322" t="s">
        <v>59</v>
      </c>
      <c r="AJ53" s="322" t="s">
        <v>59</v>
      </c>
      <c r="AK53" s="322" t="s">
        <v>114</v>
      </c>
      <c r="AL53" s="322"/>
      <c r="AM53" s="322"/>
      <c r="AN53" s="755" t="s">
        <v>393</v>
      </c>
      <c r="AO53" s="460"/>
      <c r="AP53" s="943" t="str" cm="1">
        <f t="array" ref="AP53">IF(AD53="NO FAVORABLE","NO FAVORABLE",IF(SUMPRODUCT(--(TRIM(AE53:AJ53)&lt;&gt;"SI"),--(TRIM(AE53:AJ53)&lt;&gt;"NA"))&gt;0,"SUBSANAR","APROBADA CR"))</f>
        <v>APROBADA CR</v>
      </c>
    </row>
    <row r="54" spans="1:42" ht="26.4" x14ac:dyDescent="0.25">
      <c r="A54" s="100" t="s">
        <v>3479</v>
      </c>
      <c r="B54" s="100" t="s">
        <v>8920</v>
      </c>
      <c r="C54" s="100">
        <v>296</v>
      </c>
      <c r="D54" s="100" t="s">
        <v>45</v>
      </c>
      <c r="E54" s="100" t="s">
        <v>9005</v>
      </c>
      <c r="F54" s="100"/>
      <c r="G54" s="100" t="s">
        <v>415</v>
      </c>
      <c r="H54" s="100" t="s">
        <v>1661</v>
      </c>
      <c r="I54" s="350" t="str">
        <f t="shared" si="4"/>
        <v>NATHALIA  GONZALEZ URIBE</v>
      </c>
      <c r="J54" s="100" t="s">
        <v>50</v>
      </c>
      <c r="K54" s="100">
        <v>1051734877</v>
      </c>
      <c r="L54" s="101">
        <v>37396</v>
      </c>
      <c r="M54" s="100">
        <v>23</v>
      </c>
      <c r="N54" s="100" t="s">
        <v>51</v>
      </c>
      <c r="O54" s="100">
        <v>3107177871</v>
      </c>
      <c r="P54" s="100"/>
      <c r="Q54" s="100" t="s">
        <v>8927</v>
      </c>
      <c r="R54" s="100" t="s">
        <v>53</v>
      </c>
      <c r="S54" s="100" t="s">
        <v>54</v>
      </c>
      <c r="T54" s="472" t="s">
        <v>8926</v>
      </c>
      <c r="U54" s="100" t="s">
        <v>8921</v>
      </c>
      <c r="V54" s="364" t="s">
        <v>57</v>
      </c>
      <c r="W54" s="364" t="s">
        <v>57</v>
      </c>
      <c r="X54" s="364" t="s">
        <v>57</v>
      </c>
      <c r="Y54" s="373"/>
      <c r="Z54" s="373"/>
      <c r="AA54" s="373"/>
      <c r="AB54" s="373"/>
      <c r="AC54" s="374"/>
      <c r="AD54" s="314" t="s">
        <v>58</v>
      </c>
      <c r="AE54" s="322" t="s">
        <v>59</v>
      </c>
      <c r="AF54" s="322" t="s">
        <v>57</v>
      </c>
      <c r="AG54" s="322" t="s">
        <v>59</v>
      </c>
      <c r="AH54" s="322" t="s">
        <v>59</v>
      </c>
      <c r="AI54" s="322" t="s">
        <v>59</v>
      </c>
      <c r="AJ54" s="322" t="s">
        <v>59</v>
      </c>
      <c r="AK54" s="322" t="s">
        <v>283</v>
      </c>
      <c r="AL54" s="322"/>
      <c r="AM54" s="322"/>
      <c r="AN54" s="755" t="s">
        <v>393</v>
      </c>
      <c r="AO54" s="460"/>
      <c r="AP54" s="943" t="str" cm="1">
        <f t="array" ref="AP54">IF(AD54="NO FAVORABLE","NO FAVORABLE",IF(SUMPRODUCT(--(TRIM(AE54:AJ54)&lt;&gt;"SI"),--(TRIM(AE54:AJ54)&lt;&gt;"NA"))&gt;0,"SUBSANAR","APROBADA CR"))</f>
        <v>APROBADA CR</v>
      </c>
    </row>
    <row r="55" spans="1:42" ht="12.75" customHeight="1" x14ac:dyDescent="0.25">
      <c r="A55" s="100" t="s">
        <v>3479</v>
      </c>
      <c r="B55" s="100" t="s">
        <v>8920</v>
      </c>
      <c r="C55" s="100">
        <v>297</v>
      </c>
      <c r="D55" s="100" t="s">
        <v>45</v>
      </c>
      <c r="E55" s="100" t="s">
        <v>5407</v>
      </c>
      <c r="F55" s="100" t="s">
        <v>5373</v>
      </c>
      <c r="G55" s="100" t="s">
        <v>9006</v>
      </c>
      <c r="H55" s="100"/>
      <c r="I55" s="350" t="str">
        <f t="shared" si="4"/>
        <v xml:space="preserve">NELLIS YANIRIS JHAYER </v>
      </c>
      <c r="J55" s="100" t="s">
        <v>50</v>
      </c>
      <c r="K55" s="100">
        <v>1002363068</v>
      </c>
      <c r="L55" s="101">
        <v>31539</v>
      </c>
      <c r="M55" s="100">
        <v>39</v>
      </c>
      <c r="N55" s="100" t="s">
        <v>51</v>
      </c>
      <c r="O55" s="100">
        <v>3206076844</v>
      </c>
      <c r="P55" s="100"/>
      <c r="Q55" s="100" t="s">
        <v>8934</v>
      </c>
      <c r="R55" s="100" t="s">
        <v>53</v>
      </c>
      <c r="S55" s="100" t="s">
        <v>54</v>
      </c>
      <c r="T55" s="472" t="s">
        <v>9007</v>
      </c>
      <c r="U55" s="100" t="s">
        <v>8921</v>
      </c>
      <c r="V55" s="364" t="s">
        <v>57</v>
      </c>
      <c r="W55" s="364" t="s">
        <v>57</v>
      </c>
      <c r="X55" s="364" t="s">
        <v>57</v>
      </c>
      <c r="Y55" s="314"/>
      <c r="Z55" s="314"/>
      <c r="AA55" s="314"/>
      <c r="AB55" s="314"/>
      <c r="AC55" s="364"/>
      <c r="AD55" s="314" t="s">
        <v>58</v>
      </c>
      <c r="AE55" s="322" t="s">
        <v>59</v>
      </c>
      <c r="AF55" s="322" t="s">
        <v>57</v>
      </c>
      <c r="AG55" s="322" t="s">
        <v>59</v>
      </c>
      <c r="AH55" s="322" t="s">
        <v>59</v>
      </c>
      <c r="AI55" s="322" t="s">
        <v>59</v>
      </c>
      <c r="AJ55" s="322" t="s">
        <v>59</v>
      </c>
      <c r="AK55" s="322" t="s">
        <v>283</v>
      </c>
      <c r="AL55" s="322"/>
      <c r="AM55" s="322"/>
      <c r="AN55" s="755" t="s">
        <v>393</v>
      </c>
      <c r="AO55" s="460"/>
      <c r="AP55" s="943" t="str" cm="1">
        <f t="array" ref="AP55">IF(AD55="NO FAVORABLE","NO FAVORABLE",IF(SUMPRODUCT(--(TRIM(AE55:AJ55)&lt;&gt;"SI"),--(TRIM(AE55:AJ55)&lt;&gt;"NA"))&gt;0,"SUBSANAR","APROBADA CR"))</f>
        <v>APROBADA CR</v>
      </c>
    </row>
    <row r="56" spans="1:42" ht="12.75" customHeight="1" x14ac:dyDescent="0.25">
      <c r="A56" s="100" t="s">
        <v>3479</v>
      </c>
      <c r="B56" s="100" t="s">
        <v>8920</v>
      </c>
      <c r="C56" s="100">
        <v>299</v>
      </c>
      <c r="D56" s="100" t="s">
        <v>45</v>
      </c>
      <c r="E56" s="100" t="s">
        <v>46</v>
      </c>
      <c r="F56" s="100" t="s">
        <v>1475</v>
      </c>
      <c r="G56" s="100" t="s">
        <v>2641</v>
      </c>
      <c r="H56" s="100" t="s">
        <v>1685</v>
      </c>
      <c r="I56" s="350" t="str">
        <f t="shared" si="4"/>
        <v>NIDIA ESMERALDA GOEZ DURANGO</v>
      </c>
      <c r="J56" s="100" t="s">
        <v>50</v>
      </c>
      <c r="K56" s="100">
        <v>1022099212</v>
      </c>
      <c r="L56" s="101">
        <v>35652</v>
      </c>
      <c r="M56" s="100">
        <v>28</v>
      </c>
      <c r="N56" s="100" t="s">
        <v>51</v>
      </c>
      <c r="O56" s="100">
        <v>3234946097</v>
      </c>
      <c r="P56" s="100"/>
      <c r="Q56" s="100" t="s">
        <v>8935</v>
      </c>
      <c r="R56" s="100" t="s">
        <v>53</v>
      </c>
      <c r="S56" s="100" t="s">
        <v>54</v>
      </c>
      <c r="T56" s="472" t="s">
        <v>9008</v>
      </c>
      <c r="U56" s="100" t="s">
        <v>540</v>
      </c>
      <c r="V56" s="364" t="s">
        <v>57</v>
      </c>
      <c r="W56" s="364" t="s">
        <v>57</v>
      </c>
      <c r="X56" s="364" t="s">
        <v>57</v>
      </c>
      <c r="Y56" s="314"/>
      <c r="Z56" s="314"/>
      <c r="AA56" s="314"/>
      <c r="AB56" s="314"/>
      <c r="AC56" s="364"/>
      <c r="AD56" s="272" t="s">
        <v>58</v>
      </c>
      <c r="AE56" s="322" t="s">
        <v>59</v>
      </c>
      <c r="AF56" s="322" t="s">
        <v>57</v>
      </c>
      <c r="AG56" s="322" t="s">
        <v>59</v>
      </c>
      <c r="AH56" s="322" t="s">
        <v>59</v>
      </c>
      <c r="AI56" s="322" t="s">
        <v>59</v>
      </c>
      <c r="AJ56" s="322" t="s">
        <v>59</v>
      </c>
      <c r="AK56" s="322" t="s">
        <v>283</v>
      </c>
      <c r="AL56" s="322"/>
      <c r="AM56" s="322"/>
      <c r="AN56" s="755" t="s">
        <v>393</v>
      </c>
      <c r="AO56" s="460"/>
      <c r="AP56" s="943" t="str" cm="1">
        <f t="array" ref="AP56">IF(AD56="NO FAVORABLE","NO FAVORABLE",IF(SUMPRODUCT(--(TRIM(AE56:AJ56)&lt;&gt;"SI"),--(TRIM(AE56:AJ56)&lt;&gt;"NA"))&gt;0,"SUBSANAR","APROBADA CR"))</f>
        <v>APROBADA CR</v>
      </c>
    </row>
    <row r="57" spans="1:42" ht="12.75" customHeight="1" x14ac:dyDescent="0.25">
      <c r="A57" s="100" t="s">
        <v>3479</v>
      </c>
      <c r="B57" s="100" t="s">
        <v>8920</v>
      </c>
      <c r="C57" s="100">
        <v>305</v>
      </c>
      <c r="D57" s="100" t="s">
        <v>45</v>
      </c>
      <c r="E57" s="100" t="s">
        <v>1488</v>
      </c>
      <c r="F57" s="100" t="s">
        <v>507</v>
      </c>
      <c r="G57" s="100" t="s">
        <v>1187</v>
      </c>
      <c r="H57" s="100" t="s">
        <v>551</v>
      </c>
      <c r="I57" s="350" t="str">
        <f t="shared" si="4"/>
        <v>NURY ESTEFANIA BENITEZ GAVIRIA</v>
      </c>
      <c r="J57" s="100" t="s">
        <v>50</v>
      </c>
      <c r="K57" s="100">
        <v>1036864035</v>
      </c>
      <c r="L57" s="101">
        <v>37513</v>
      </c>
      <c r="M57" s="100">
        <v>23</v>
      </c>
      <c r="N57" s="100" t="s">
        <v>51</v>
      </c>
      <c r="O57" s="100">
        <v>3225645584</v>
      </c>
      <c r="P57" s="100"/>
      <c r="Q57" s="100" t="s">
        <v>4716</v>
      </c>
      <c r="R57" s="100" t="s">
        <v>53</v>
      </c>
      <c r="S57" s="100" t="s">
        <v>54</v>
      </c>
      <c r="T57" s="472" t="s">
        <v>9009</v>
      </c>
      <c r="U57" s="100" t="s">
        <v>540</v>
      </c>
      <c r="V57" s="364" t="s">
        <v>57</v>
      </c>
      <c r="W57" s="364" t="s">
        <v>57</v>
      </c>
      <c r="X57" s="683" t="s">
        <v>57</v>
      </c>
      <c r="Y57" s="314"/>
      <c r="Z57" s="314"/>
      <c r="AA57" s="314"/>
      <c r="AB57" s="314"/>
      <c r="AC57" s="364"/>
      <c r="AD57" s="314" t="s">
        <v>58</v>
      </c>
      <c r="AE57" s="322" t="s">
        <v>59</v>
      </c>
      <c r="AF57" s="322" t="s">
        <v>57</v>
      </c>
      <c r="AG57" s="322" t="s">
        <v>59</v>
      </c>
      <c r="AH57" s="322" t="s">
        <v>59</v>
      </c>
      <c r="AI57" s="322" t="s">
        <v>59</v>
      </c>
      <c r="AJ57" s="322" t="s">
        <v>59</v>
      </c>
      <c r="AK57" s="322" t="s">
        <v>283</v>
      </c>
      <c r="AL57" s="322"/>
      <c r="AM57" s="322"/>
      <c r="AN57" s="755" t="s">
        <v>393</v>
      </c>
      <c r="AO57" s="460"/>
      <c r="AP57" s="943" t="str" cm="1">
        <f t="array" ref="AP57">IF(AD57="NO FAVORABLE","NO FAVORABLE",IF(SUMPRODUCT(--(TRIM(AE57:AJ57)&lt;&gt;"SI"),--(TRIM(AE57:AJ57)&lt;&gt;"NA"))&gt;0,"SUBSANAR","APROBADA CR"))</f>
        <v>APROBADA CR</v>
      </c>
    </row>
    <row r="58" spans="1:42" ht="13.8" x14ac:dyDescent="0.25">
      <c r="A58" s="100" t="s">
        <v>3479</v>
      </c>
      <c r="B58" s="100" t="s">
        <v>8920</v>
      </c>
      <c r="C58" s="100">
        <v>306</v>
      </c>
      <c r="D58" s="100" t="s">
        <v>45</v>
      </c>
      <c r="E58" s="100" t="s">
        <v>2586</v>
      </c>
      <c r="F58" s="100" t="s">
        <v>826</v>
      </c>
      <c r="G58" s="100" t="s">
        <v>65</v>
      </c>
      <c r="H58" s="100" t="s">
        <v>547</v>
      </c>
      <c r="I58" s="1486" t="str">
        <f t="shared" si="4"/>
        <v>ODILIA AMANDA BUSTAMANTE RUA</v>
      </c>
      <c r="J58" s="100" t="s">
        <v>50</v>
      </c>
      <c r="K58" s="100">
        <v>21767431</v>
      </c>
      <c r="L58" s="101">
        <v>14718</v>
      </c>
      <c r="M58" s="100">
        <v>85</v>
      </c>
      <c r="N58" s="100" t="s">
        <v>51</v>
      </c>
      <c r="O58" s="100">
        <v>3194314964</v>
      </c>
      <c r="P58" s="100"/>
      <c r="Q58" s="100" t="s">
        <v>8936</v>
      </c>
      <c r="R58" s="100" t="s">
        <v>53</v>
      </c>
      <c r="S58" s="100" t="s">
        <v>54</v>
      </c>
      <c r="T58" s="472" t="s">
        <v>9010</v>
      </c>
      <c r="U58" s="100" t="s">
        <v>540</v>
      </c>
      <c r="V58" s="364" t="s">
        <v>57</v>
      </c>
      <c r="W58" s="364" t="s">
        <v>57</v>
      </c>
      <c r="X58" s="364" t="s">
        <v>9011</v>
      </c>
      <c r="Y58" s="314"/>
      <c r="Z58" s="314"/>
      <c r="AA58" s="314"/>
      <c r="AB58" s="314"/>
      <c r="AC58" s="364"/>
      <c r="AD58" s="272" t="s">
        <v>58</v>
      </c>
      <c r="AE58" s="322" t="s">
        <v>59</v>
      </c>
      <c r="AF58" s="322" t="s">
        <v>57</v>
      </c>
      <c r="AG58" s="322" t="s">
        <v>59</v>
      </c>
      <c r="AH58" s="322" t="s">
        <v>59</v>
      </c>
      <c r="AI58" s="322" t="s">
        <v>59</v>
      </c>
      <c r="AJ58" s="322" t="s">
        <v>59</v>
      </c>
      <c r="AK58" s="322" t="s">
        <v>143</v>
      </c>
      <c r="AL58" s="322"/>
      <c r="AM58" s="322"/>
      <c r="AN58" s="755" t="s">
        <v>393</v>
      </c>
      <c r="AO58" s="460"/>
      <c r="AP58" s="943" t="str" cm="1">
        <f t="array" ref="AP58">IF(AD58="NO FAVORABLE","NO FAVORABLE",IF(SUMPRODUCT(--(TRIM(AE58:AJ58)&lt;&gt;"SI"),--(TRIM(AE58:AJ58)&lt;&gt;"NA"))&gt;0,"SUBSANAR","APROBADA CR"))</f>
        <v>APROBADA CR</v>
      </c>
    </row>
    <row r="59" spans="1:42" ht="13.8" x14ac:dyDescent="0.25">
      <c r="A59" s="100" t="s">
        <v>3479</v>
      </c>
      <c r="B59" s="100" t="s">
        <v>8920</v>
      </c>
      <c r="C59" s="100">
        <v>308</v>
      </c>
      <c r="D59" s="100" t="s">
        <v>45</v>
      </c>
      <c r="E59" s="100" t="s">
        <v>277</v>
      </c>
      <c r="F59" s="100" t="s">
        <v>632</v>
      </c>
      <c r="G59" s="100" t="s">
        <v>412</v>
      </c>
      <c r="H59" s="100" t="s">
        <v>415</v>
      </c>
      <c r="I59" s="350" t="str">
        <f t="shared" si="4"/>
        <v>OLGA LUCIA VARGAS GONZALEZ</v>
      </c>
      <c r="J59" s="100" t="s">
        <v>50</v>
      </c>
      <c r="K59" s="100">
        <v>1038544147</v>
      </c>
      <c r="L59" s="101">
        <v>33480</v>
      </c>
      <c r="M59" s="100">
        <v>34</v>
      </c>
      <c r="N59" s="100" t="s">
        <v>51</v>
      </c>
      <c r="O59" s="100">
        <v>3218904677</v>
      </c>
      <c r="P59" s="100"/>
      <c r="Q59" s="100" t="s">
        <v>8927</v>
      </c>
      <c r="R59" s="100" t="s">
        <v>53</v>
      </c>
      <c r="S59" s="100" t="s">
        <v>54</v>
      </c>
      <c r="T59" s="100" t="s">
        <v>9004</v>
      </c>
      <c r="U59" s="100" t="s">
        <v>8921</v>
      </c>
      <c r="V59" s="374" t="s">
        <v>57</v>
      </c>
      <c r="W59" s="374" t="s">
        <v>57</v>
      </c>
      <c r="X59" s="684" t="s">
        <v>57</v>
      </c>
      <c r="Y59" s="314"/>
      <c r="Z59" s="314"/>
      <c r="AA59" s="314"/>
      <c r="AB59" s="314"/>
      <c r="AC59" s="364"/>
      <c r="AD59" s="314" t="s">
        <v>58</v>
      </c>
      <c r="AE59" s="322" t="s">
        <v>59</v>
      </c>
      <c r="AF59" s="322" t="s">
        <v>57</v>
      </c>
      <c r="AG59" s="322" t="s">
        <v>59</v>
      </c>
      <c r="AH59" s="322" t="s">
        <v>59</v>
      </c>
      <c r="AI59" s="322" t="s">
        <v>59</v>
      </c>
      <c r="AJ59" s="322" t="s">
        <v>59</v>
      </c>
      <c r="AK59" s="322" t="s">
        <v>283</v>
      </c>
      <c r="AL59" s="322"/>
      <c r="AM59" s="322"/>
      <c r="AN59" s="756" t="s">
        <v>393</v>
      </c>
      <c r="AO59" s="460"/>
      <c r="AP59" s="943" t="str" cm="1">
        <f t="array" ref="AP59">IF(AD59="NO FAVORABLE","NO FAVORABLE",IF(SUMPRODUCT(--(TRIM(AE59:AJ59)&lt;&gt;"SI"),--(TRIM(AE59:AJ59)&lt;&gt;"NA"))&gt;0,"SUBSANAR","APROBADA CR"))</f>
        <v>APROBADA CR</v>
      </c>
    </row>
    <row r="60" spans="1:42" ht="13.8" x14ac:dyDescent="0.25">
      <c r="A60" s="100" t="s">
        <v>3479</v>
      </c>
      <c r="B60" s="100" t="s">
        <v>8920</v>
      </c>
      <c r="C60" s="100">
        <v>310</v>
      </c>
      <c r="D60" s="100" t="s">
        <v>45</v>
      </c>
      <c r="E60" s="100" t="s">
        <v>277</v>
      </c>
      <c r="F60" s="100" t="s">
        <v>632</v>
      </c>
      <c r="G60" s="100" t="s">
        <v>554</v>
      </c>
      <c r="H60" s="100" t="s">
        <v>787</v>
      </c>
      <c r="I60" s="350" t="str">
        <f t="shared" si="4"/>
        <v>OLGA LUCIA GOMEZ CANO</v>
      </c>
      <c r="J60" s="100" t="s">
        <v>50</v>
      </c>
      <c r="K60" s="100">
        <v>43068786</v>
      </c>
      <c r="L60" s="101">
        <v>23337</v>
      </c>
      <c r="M60" s="100">
        <v>61</v>
      </c>
      <c r="N60" s="100" t="s">
        <v>51</v>
      </c>
      <c r="O60" s="100">
        <v>3027624519</v>
      </c>
      <c r="P60" s="100"/>
      <c r="Q60" s="100" t="s">
        <v>8932</v>
      </c>
      <c r="R60" s="100" t="s">
        <v>53</v>
      </c>
      <c r="S60" s="100" t="s">
        <v>54</v>
      </c>
      <c r="T60" s="472" t="s">
        <v>8951</v>
      </c>
      <c r="U60" s="100" t="s">
        <v>540</v>
      </c>
      <c r="V60" s="376" t="s">
        <v>57</v>
      </c>
      <c r="W60" s="376" t="s">
        <v>57</v>
      </c>
      <c r="X60" s="686" t="s">
        <v>57</v>
      </c>
      <c r="Y60" s="314"/>
      <c r="Z60" s="314"/>
      <c r="AA60" s="314"/>
      <c r="AB60" s="314"/>
      <c r="AC60" s="364"/>
      <c r="AD60" s="272" t="s">
        <v>58</v>
      </c>
      <c r="AE60" s="322" t="s">
        <v>59</v>
      </c>
      <c r="AF60" s="322" t="s">
        <v>57</v>
      </c>
      <c r="AG60" s="322" t="s">
        <v>59</v>
      </c>
      <c r="AH60" s="322" t="s">
        <v>59</v>
      </c>
      <c r="AI60" s="322" t="s">
        <v>59</v>
      </c>
      <c r="AJ60" s="322" t="s">
        <v>59</v>
      </c>
      <c r="AK60" s="322" t="s">
        <v>258</v>
      </c>
      <c r="AL60" s="322"/>
      <c r="AM60" s="322"/>
      <c r="AN60" s="757" t="s">
        <v>393</v>
      </c>
      <c r="AO60" s="460"/>
      <c r="AP60" s="943" t="str" cm="1">
        <f t="array" ref="AP60">IF(AD60="NO FAVORABLE","NO FAVORABLE",IF(SUMPRODUCT(--(TRIM(AE60:AJ60)&lt;&gt;"SI"),--(TRIM(AE60:AJ60)&lt;&gt;"NA"))&gt;0,"SUBSANAR","APROBADA CR"))</f>
        <v>APROBADA CR</v>
      </c>
    </row>
    <row r="61" spans="1:42" ht="26.4" x14ac:dyDescent="0.25">
      <c r="A61" s="100" t="s">
        <v>3479</v>
      </c>
      <c r="B61" s="100" t="s">
        <v>8920</v>
      </c>
      <c r="C61" s="100">
        <v>311</v>
      </c>
      <c r="D61" s="100" t="s">
        <v>45</v>
      </c>
      <c r="E61" s="100" t="s">
        <v>277</v>
      </c>
      <c r="F61" s="100" t="s">
        <v>632</v>
      </c>
      <c r="G61" s="100" t="s">
        <v>4852</v>
      </c>
      <c r="H61" s="100" t="s">
        <v>292</v>
      </c>
      <c r="I61" s="1486" t="str">
        <f t="shared" si="4"/>
        <v>OLGA LUCIA OVIEDO ALVAREZ</v>
      </c>
      <c r="J61" s="100" t="s">
        <v>50</v>
      </c>
      <c r="K61" s="100">
        <v>1133790544</v>
      </c>
      <c r="L61" s="101">
        <v>32481</v>
      </c>
      <c r="M61" s="100">
        <v>36</v>
      </c>
      <c r="N61" s="100" t="s">
        <v>51</v>
      </c>
      <c r="O61" s="100">
        <v>3127223047</v>
      </c>
      <c r="P61" s="100"/>
      <c r="Q61" s="100" t="s">
        <v>8964</v>
      </c>
      <c r="R61" s="100" t="s">
        <v>53</v>
      </c>
      <c r="S61" s="100" t="s">
        <v>54</v>
      </c>
      <c r="T61" s="472" t="s">
        <v>8931</v>
      </c>
      <c r="U61" s="100" t="s">
        <v>540</v>
      </c>
      <c r="V61" s="364" t="s">
        <v>57</v>
      </c>
      <c r="W61" s="364" t="s">
        <v>57</v>
      </c>
      <c r="X61" s="683" t="s">
        <v>57</v>
      </c>
      <c r="Y61" s="314"/>
      <c r="Z61" s="314"/>
      <c r="AA61" s="314"/>
      <c r="AB61" s="314"/>
      <c r="AC61" s="364"/>
      <c r="AD61" s="272" t="s">
        <v>58</v>
      </c>
      <c r="AE61" s="322" t="s">
        <v>59</v>
      </c>
      <c r="AF61" s="322" t="s">
        <v>2621</v>
      </c>
      <c r="AG61" s="322" t="s">
        <v>59</v>
      </c>
      <c r="AH61" s="322" t="s">
        <v>59</v>
      </c>
      <c r="AI61" s="322" t="s">
        <v>59</v>
      </c>
      <c r="AJ61" s="322" t="s">
        <v>59</v>
      </c>
      <c r="AK61" s="322" t="s">
        <v>194</v>
      </c>
      <c r="AL61" s="322"/>
      <c r="AM61" s="322"/>
      <c r="AN61" s="755" t="s">
        <v>393</v>
      </c>
      <c r="AO61" s="460"/>
      <c r="AP61" s="943" t="str" cm="1">
        <f t="array" ref="AP61">IF(AD61="NO FAVORABLE","NO FAVORABLE",IF(SUMPRODUCT(--(TRIM(AE61:AJ61)&lt;&gt;"SI"),--(TRIM(AE61:AJ61)&lt;&gt;"NA"))&gt;0,"SUBSANAR","APROBADA CR"))</f>
        <v>APROBADA CR</v>
      </c>
    </row>
    <row r="62" spans="1:42" ht="13.8" x14ac:dyDescent="0.25">
      <c r="A62" s="100" t="s">
        <v>3479</v>
      </c>
      <c r="B62" s="100" t="s">
        <v>8920</v>
      </c>
      <c r="C62" s="100">
        <v>316</v>
      </c>
      <c r="D62" s="100" t="s">
        <v>45</v>
      </c>
      <c r="E62" s="100" t="s">
        <v>9012</v>
      </c>
      <c r="F62" s="100" t="s">
        <v>9013</v>
      </c>
      <c r="G62" s="100" t="s">
        <v>597</v>
      </c>
      <c r="H62" s="100" t="s">
        <v>917</v>
      </c>
      <c r="I62" s="350" t="str">
        <f t="shared" si="4"/>
        <v>OSMANIA YISLENY PATIÑO CASTRO</v>
      </c>
      <c r="J62" s="100" t="s">
        <v>50</v>
      </c>
      <c r="K62" s="100">
        <v>1042091213</v>
      </c>
      <c r="L62" s="101">
        <v>32269</v>
      </c>
      <c r="M62" s="100">
        <v>37</v>
      </c>
      <c r="N62" s="100" t="s">
        <v>51</v>
      </c>
      <c r="O62" s="100">
        <v>3136184551</v>
      </c>
      <c r="P62" s="100"/>
      <c r="Q62" s="100" t="s">
        <v>8936</v>
      </c>
      <c r="R62" s="100" t="s">
        <v>53</v>
      </c>
      <c r="S62" s="100" t="s">
        <v>54</v>
      </c>
      <c r="T62" s="472" t="s">
        <v>7633</v>
      </c>
      <c r="U62" s="100" t="s">
        <v>8921</v>
      </c>
      <c r="V62" s="364" t="s">
        <v>57</v>
      </c>
      <c r="W62" s="364" t="s">
        <v>57</v>
      </c>
      <c r="X62" s="683" t="s">
        <v>57</v>
      </c>
      <c r="Y62" s="314"/>
      <c r="Z62" s="314"/>
      <c r="AA62" s="314"/>
      <c r="AB62" s="314"/>
      <c r="AC62" s="364"/>
      <c r="AD62" s="314" t="s">
        <v>58</v>
      </c>
      <c r="AE62" s="322" t="s">
        <v>59</v>
      </c>
      <c r="AF62" s="322" t="s">
        <v>57</v>
      </c>
      <c r="AG62" s="322" t="s">
        <v>59</v>
      </c>
      <c r="AH62" s="322" t="s">
        <v>59</v>
      </c>
      <c r="AI62" s="322" t="s">
        <v>59</v>
      </c>
      <c r="AJ62" s="322" t="s">
        <v>59</v>
      </c>
      <c r="AK62" s="322" t="s">
        <v>182</v>
      </c>
      <c r="AL62" s="322"/>
      <c r="AM62" s="322"/>
      <c r="AN62" s="755" t="s">
        <v>393</v>
      </c>
      <c r="AO62" s="460"/>
      <c r="AP62" s="943" t="str" cm="1">
        <f t="array" ref="AP62">IF(AD62="NO FAVORABLE","NO FAVORABLE",IF(SUMPRODUCT(--(TRIM(AE62:AJ62)&lt;&gt;"SI"),--(TRIM(AE62:AJ62)&lt;&gt;"NA"))&gt;0,"SUBSANAR","APROBADA CR"))</f>
        <v>APROBADA CR</v>
      </c>
    </row>
    <row r="63" spans="1:42" ht="13.8" x14ac:dyDescent="0.25">
      <c r="A63" s="100" t="s">
        <v>3479</v>
      </c>
      <c r="B63" s="100" t="s">
        <v>8920</v>
      </c>
      <c r="C63" s="100">
        <v>318</v>
      </c>
      <c r="D63" s="100" t="s">
        <v>45</v>
      </c>
      <c r="E63" s="100" t="s">
        <v>3411</v>
      </c>
      <c r="F63" s="100" t="s">
        <v>343</v>
      </c>
      <c r="G63" s="100" t="s">
        <v>496</v>
      </c>
      <c r="H63" s="100" t="s">
        <v>313</v>
      </c>
      <c r="I63" s="350" t="str">
        <f t="shared" si="4"/>
        <v>PAOLA  ANDREA RAMIREZ VALENCIA</v>
      </c>
      <c r="J63" s="100" t="s">
        <v>50</v>
      </c>
      <c r="K63" s="100">
        <v>1039691372</v>
      </c>
      <c r="L63" s="101">
        <v>33196</v>
      </c>
      <c r="M63" s="100">
        <v>35</v>
      </c>
      <c r="N63" s="100" t="s">
        <v>51</v>
      </c>
      <c r="O63" s="100">
        <v>3246755325</v>
      </c>
      <c r="P63" s="100"/>
      <c r="Q63" s="100" t="s">
        <v>4770</v>
      </c>
      <c r="R63" s="100" t="s">
        <v>53</v>
      </c>
      <c r="S63" s="100" t="s">
        <v>54</v>
      </c>
      <c r="T63" s="472" t="s">
        <v>8959</v>
      </c>
      <c r="U63" s="100" t="s">
        <v>8921</v>
      </c>
      <c r="V63" s="374" t="s">
        <v>57</v>
      </c>
      <c r="W63" s="374" t="s">
        <v>57</v>
      </c>
      <c r="X63" s="684" t="s">
        <v>57</v>
      </c>
      <c r="Y63" s="314"/>
      <c r="Z63" s="314"/>
      <c r="AA63" s="314"/>
      <c r="AB63" s="314"/>
      <c r="AC63" s="364"/>
      <c r="AD63" s="272" t="s">
        <v>58</v>
      </c>
      <c r="AE63" s="322" t="s">
        <v>59</v>
      </c>
      <c r="AF63" s="322" t="s">
        <v>57</v>
      </c>
      <c r="AG63" s="322" t="s">
        <v>59</v>
      </c>
      <c r="AH63" s="322" t="s">
        <v>59</v>
      </c>
      <c r="AI63" s="322" t="s">
        <v>59</v>
      </c>
      <c r="AJ63" s="322" t="s">
        <v>59</v>
      </c>
      <c r="AK63" s="322" t="s">
        <v>182</v>
      </c>
      <c r="AL63" s="322"/>
      <c r="AM63" s="322"/>
      <c r="AN63" s="756" t="s">
        <v>393</v>
      </c>
      <c r="AO63" s="460"/>
      <c r="AP63" s="943" t="str" cm="1">
        <f t="array" ref="AP63">IF(AD63="NO FAVORABLE","NO FAVORABLE",IF(SUMPRODUCT(--(TRIM(AE63:AJ63)&lt;&gt;"SI"),--(TRIM(AE63:AJ63)&lt;&gt;"NA"))&gt;0,"SUBSANAR","APROBADA CR"))</f>
        <v>APROBADA CR</v>
      </c>
    </row>
    <row r="64" spans="1:42" ht="13.8" x14ac:dyDescent="0.25">
      <c r="A64" s="100" t="s">
        <v>3479</v>
      </c>
      <c r="B64" s="100" t="s">
        <v>8920</v>
      </c>
      <c r="C64" s="100">
        <v>324</v>
      </c>
      <c r="D64" s="100" t="s">
        <v>45</v>
      </c>
      <c r="E64" s="100" t="s">
        <v>745</v>
      </c>
      <c r="F64" s="100" t="s">
        <v>643</v>
      </c>
      <c r="G64" s="100" t="s">
        <v>9014</v>
      </c>
      <c r="H64" s="100" t="s">
        <v>1528</v>
      </c>
      <c r="I64" s="1486" t="str">
        <f t="shared" ref="I64:I68" si="5">CONCATENATE(E64," ",F64," ",G64," ",H64)</f>
        <v>ROCIO DEL CARMEN BALBERO NARVAEZ</v>
      </c>
      <c r="J64" s="100" t="s">
        <v>50</v>
      </c>
      <c r="K64" s="100">
        <v>22243483</v>
      </c>
      <c r="L64" s="101">
        <v>29745</v>
      </c>
      <c r="M64" s="100">
        <v>44</v>
      </c>
      <c r="N64" s="100" t="s">
        <v>51</v>
      </c>
      <c r="O64" s="100">
        <v>3508751379</v>
      </c>
      <c r="P64" s="100"/>
      <c r="Q64" s="100" t="s">
        <v>4140</v>
      </c>
      <c r="R64" s="100" t="s">
        <v>53</v>
      </c>
      <c r="S64" s="100" t="s">
        <v>54</v>
      </c>
      <c r="T64" s="472" t="s">
        <v>9015</v>
      </c>
      <c r="U64" s="100" t="s">
        <v>8921</v>
      </c>
      <c r="V64" s="364" t="s">
        <v>57</v>
      </c>
      <c r="W64" s="314" t="s">
        <v>57</v>
      </c>
      <c r="X64" s="364" t="s">
        <v>9016</v>
      </c>
      <c r="Y64" s="314"/>
      <c r="Z64" s="314"/>
      <c r="AA64" s="314"/>
      <c r="AB64" s="314"/>
      <c r="AC64" s="364"/>
      <c r="AD64" s="314" t="s">
        <v>58</v>
      </c>
      <c r="AE64" s="322" t="s">
        <v>59</v>
      </c>
      <c r="AF64" s="322" t="s">
        <v>57</v>
      </c>
      <c r="AG64" s="322" t="s">
        <v>59</v>
      </c>
      <c r="AH64" s="322" t="s">
        <v>59</v>
      </c>
      <c r="AI64" s="322" t="s">
        <v>59</v>
      </c>
      <c r="AJ64" s="322" t="s">
        <v>59</v>
      </c>
      <c r="AK64" s="322" t="s">
        <v>91</v>
      </c>
      <c r="AL64" s="322"/>
      <c r="AM64" s="322"/>
      <c r="AN64" s="755" t="s">
        <v>393</v>
      </c>
      <c r="AO64" s="460"/>
      <c r="AP64" s="943" t="str" cm="1">
        <f t="array" ref="AP64">IF(AD64="NO FAVORABLE","NO FAVORABLE",IF(SUMPRODUCT(--(TRIM(AE64:AJ64)&lt;&gt;"SI"),--(TRIM(AE64:AJ64)&lt;&gt;"NA"))&gt;0,"SUBSANAR","APROBADA CR"))</f>
        <v>APROBADA CR</v>
      </c>
    </row>
    <row r="65" spans="1:42" ht="13.8" x14ac:dyDescent="0.25">
      <c r="A65" s="100" t="s">
        <v>3479</v>
      </c>
      <c r="B65" s="100" t="s">
        <v>8920</v>
      </c>
      <c r="C65" s="100">
        <v>326</v>
      </c>
      <c r="D65" s="100" t="s">
        <v>45</v>
      </c>
      <c r="E65" s="100" t="s">
        <v>488</v>
      </c>
      <c r="F65" s="100" t="s">
        <v>1090</v>
      </c>
      <c r="G65" s="100" t="s">
        <v>1640</v>
      </c>
      <c r="H65" s="100" t="s">
        <v>554</v>
      </c>
      <c r="I65" s="350" t="str">
        <f t="shared" si="5"/>
        <v>ROSA EMILIA CARO GOMEZ</v>
      </c>
      <c r="J65" s="100" t="s">
        <v>50</v>
      </c>
      <c r="K65" s="100">
        <v>42939023</v>
      </c>
      <c r="L65" s="101">
        <v>24861</v>
      </c>
      <c r="M65" s="100">
        <v>57</v>
      </c>
      <c r="N65" s="100" t="s">
        <v>51</v>
      </c>
      <c r="O65" s="100">
        <v>3127479152</v>
      </c>
      <c r="P65" s="100"/>
      <c r="Q65" s="100" t="s">
        <v>4716</v>
      </c>
      <c r="R65" s="100" t="s">
        <v>53</v>
      </c>
      <c r="S65" s="100" t="s">
        <v>54</v>
      </c>
      <c r="T65" s="100" t="s">
        <v>9017</v>
      </c>
      <c r="U65" s="100" t="s">
        <v>8921</v>
      </c>
      <c r="V65" s="364" t="s">
        <v>57</v>
      </c>
      <c r="W65" s="314" t="s">
        <v>57</v>
      </c>
      <c r="X65" s="683" t="s">
        <v>57</v>
      </c>
      <c r="Y65" s="314"/>
      <c r="Z65" s="314"/>
      <c r="AA65" s="314"/>
      <c r="AB65" s="314"/>
      <c r="AC65" s="364"/>
      <c r="AD65" s="314" t="s">
        <v>58</v>
      </c>
      <c r="AE65" s="322" t="s">
        <v>59</v>
      </c>
      <c r="AF65" s="322" t="s">
        <v>57</v>
      </c>
      <c r="AG65" s="322" t="s">
        <v>59</v>
      </c>
      <c r="AH65" s="322" t="s">
        <v>59</v>
      </c>
      <c r="AI65" s="322" t="s">
        <v>59</v>
      </c>
      <c r="AJ65" s="322" t="s">
        <v>59</v>
      </c>
      <c r="AK65" s="322" t="s">
        <v>174</v>
      </c>
      <c r="AL65" s="322"/>
      <c r="AM65" s="322"/>
      <c r="AN65" s="755" t="s">
        <v>393</v>
      </c>
      <c r="AO65" s="460"/>
      <c r="AP65" s="943" t="str" cm="1">
        <f t="array" ref="AP65">IF(AD65="NO FAVORABLE","NO FAVORABLE",IF(SUMPRODUCT(--(TRIM(AE65:AJ65)&lt;&gt;"SI"),--(TRIM(AE65:AJ65)&lt;&gt;"NA"))&gt;0,"SUBSANAR","APROBADA CR"))</f>
        <v>APROBADA CR</v>
      </c>
    </row>
    <row r="66" spans="1:42" ht="13.8" x14ac:dyDescent="0.25">
      <c r="A66" s="100" t="s">
        <v>3479</v>
      </c>
      <c r="B66" s="100" t="s">
        <v>8920</v>
      </c>
      <c r="C66" s="100">
        <v>327</v>
      </c>
      <c r="D66" s="100" t="s">
        <v>45</v>
      </c>
      <c r="E66" s="100" t="s">
        <v>488</v>
      </c>
      <c r="F66" s="100" t="s">
        <v>6216</v>
      </c>
      <c r="G66" s="100" t="s">
        <v>102</v>
      </c>
      <c r="H66" s="100"/>
      <c r="I66" s="350" t="str">
        <f t="shared" si="5"/>
        <v xml:space="preserve">ROSA ERMINIA VASQUEZ </v>
      </c>
      <c r="J66" s="100" t="s">
        <v>50</v>
      </c>
      <c r="K66" s="100">
        <v>39170233</v>
      </c>
      <c r="L66" s="101">
        <v>21917</v>
      </c>
      <c r="M66" s="100">
        <v>65</v>
      </c>
      <c r="N66" s="100" t="s">
        <v>51</v>
      </c>
      <c r="O66" s="100">
        <v>3202656317</v>
      </c>
      <c r="P66" s="100"/>
      <c r="Q66" s="100" t="s">
        <v>4793</v>
      </c>
      <c r="R66" s="100" t="s">
        <v>53</v>
      </c>
      <c r="S66" s="100" t="s">
        <v>54</v>
      </c>
      <c r="T66" s="100" t="s">
        <v>9018</v>
      </c>
      <c r="U66" s="100" t="s">
        <v>8921</v>
      </c>
      <c r="V66" s="364" t="s">
        <v>57</v>
      </c>
      <c r="W66" s="314" t="s">
        <v>57</v>
      </c>
      <c r="X66" s="683" t="s">
        <v>57</v>
      </c>
      <c r="Y66" s="314"/>
      <c r="Z66" s="314"/>
      <c r="AA66" s="314"/>
      <c r="AB66" s="314"/>
      <c r="AC66" s="364"/>
      <c r="AD66" s="314" t="s">
        <v>58</v>
      </c>
      <c r="AE66" s="322" t="s">
        <v>59</v>
      </c>
      <c r="AF66" s="322" t="s">
        <v>57</v>
      </c>
      <c r="AG66" s="322" t="s">
        <v>59</v>
      </c>
      <c r="AH66" s="322" t="s">
        <v>59</v>
      </c>
      <c r="AI66" s="322" t="s">
        <v>59</v>
      </c>
      <c r="AJ66" s="322" t="s">
        <v>59</v>
      </c>
      <c r="AK66" s="322" t="s">
        <v>182</v>
      </c>
      <c r="AL66" s="322"/>
      <c r="AM66" s="322"/>
      <c r="AN66" s="755" t="s">
        <v>393</v>
      </c>
      <c r="AO66" s="460"/>
      <c r="AP66" s="943" t="str" cm="1">
        <f t="array" ref="AP66">IF(AD66="NO FAVORABLE","NO FAVORABLE",IF(SUMPRODUCT(--(TRIM(AE66:AJ66)&lt;&gt;"SI"),--(TRIM(AE66:AJ66)&lt;&gt;"NA"))&gt;0,"SUBSANAR","APROBADA CR"))</f>
        <v>APROBADA CR</v>
      </c>
    </row>
    <row r="67" spans="1:42" ht="13.8" x14ac:dyDescent="0.25">
      <c r="A67" s="100" t="s">
        <v>3479</v>
      </c>
      <c r="B67" s="100" t="s">
        <v>8920</v>
      </c>
      <c r="C67" s="100">
        <v>341</v>
      </c>
      <c r="D67" s="100" t="s">
        <v>45</v>
      </c>
      <c r="E67" s="100" t="s">
        <v>1480</v>
      </c>
      <c r="F67" s="100" t="s">
        <v>7353</v>
      </c>
      <c r="G67" s="100" t="s">
        <v>2844</v>
      </c>
      <c r="H67" s="100" t="s">
        <v>2841</v>
      </c>
      <c r="I67" s="350" t="str">
        <f t="shared" si="5"/>
        <v>SANDRA DIRLEY AGUINAGA VIDALES</v>
      </c>
      <c r="J67" s="100" t="s">
        <v>50</v>
      </c>
      <c r="K67" s="100">
        <v>43655886</v>
      </c>
      <c r="L67" s="101">
        <v>29621</v>
      </c>
      <c r="M67" s="100">
        <v>44</v>
      </c>
      <c r="N67" s="100" t="s">
        <v>51</v>
      </c>
      <c r="O67" s="100">
        <v>3116118373</v>
      </c>
      <c r="P67" s="100"/>
      <c r="Q67" s="100" t="s">
        <v>4140</v>
      </c>
      <c r="R67" s="100" t="s">
        <v>53</v>
      </c>
      <c r="S67" s="100" t="s">
        <v>54</v>
      </c>
      <c r="T67" s="472" t="s">
        <v>8999</v>
      </c>
      <c r="U67" s="100" t="s">
        <v>8921</v>
      </c>
      <c r="V67" s="314" t="s">
        <v>57</v>
      </c>
      <c r="W67" s="314" t="s">
        <v>57</v>
      </c>
      <c r="X67" s="683" t="s">
        <v>57</v>
      </c>
      <c r="Y67" s="314"/>
      <c r="Z67" s="314"/>
      <c r="AA67" s="314"/>
      <c r="AB67" s="314"/>
      <c r="AC67" s="364"/>
      <c r="AD67" s="314" t="s">
        <v>58</v>
      </c>
      <c r="AE67" s="322" t="s">
        <v>59</v>
      </c>
      <c r="AF67" s="322" t="s">
        <v>57</v>
      </c>
      <c r="AG67" s="322" t="s">
        <v>59</v>
      </c>
      <c r="AH67" s="322" t="s">
        <v>59</v>
      </c>
      <c r="AI67" s="322" t="s">
        <v>59</v>
      </c>
      <c r="AJ67" s="322" t="s">
        <v>59</v>
      </c>
      <c r="AK67" s="322" t="s">
        <v>243</v>
      </c>
      <c r="AL67" s="322"/>
      <c r="AM67" s="322"/>
      <c r="AN67" s="755" t="s">
        <v>393</v>
      </c>
      <c r="AO67" s="460"/>
      <c r="AP67" s="943" t="str" cm="1">
        <f t="array" ref="AP67">IF(AD67="NO FAVORABLE","NO FAVORABLE",IF(SUMPRODUCT(--(TRIM(AE67:AJ67)&lt;&gt;"SI"),--(TRIM(AE67:AJ67)&lt;&gt;"NA"))&gt;0,"SUBSANAR","APROBADA CR"))</f>
        <v>APROBADA CR</v>
      </c>
    </row>
    <row r="68" spans="1:42" ht="13.8" x14ac:dyDescent="0.25">
      <c r="A68" s="100" t="s">
        <v>3479</v>
      </c>
      <c r="B68" s="100" t="s">
        <v>8920</v>
      </c>
      <c r="C68" s="100">
        <v>343</v>
      </c>
      <c r="D68" s="100" t="s">
        <v>45</v>
      </c>
      <c r="E68" s="100" t="s">
        <v>1480</v>
      </c>
      <c r="F68" s="100" t="s">
        <v>878</v>
      </c>
      <c r="G68" s="100" t="s">
        <v>1187</v>
      </c>
      <c r="H68" s="100"/>
      <c r="I68" s="1486" t="str">
        <f t="shared" si="5"/>
        <v xml:space="preserve">SANDRA MILENA BENITEZ </v>
      </c>
      <c r="J68" s="100" t="s">
        <v>50</v>
      </c>
      <c r="K68" s="100">
        <v>32212683</v>
      </c>
      <c r="L68" s="101">
        <v>30459</v>
      </c>
      <c r="M68" s="100">
        <v>42</v>
      </c>
      <c r="N68" s="100" t="s">
        <v>51</v>
      </c>
      <c r="O68" s="100">
        <v>3216977612</v>
      </c>
      <c r="P68" s="100"/>
      <c r="Q68" s="100" t="s">
        <v>4770</v>
      </c>
      <c r="R68" s="100" t="s">
        <v>53</v>
      </c>
      <c r="S68" s="100" t="s">
        <v>54</v>
      </c>
      <c r="T68" s="472" t="s">
        <v>8965</v>
      </c>
      <c r="U68" s="100" t="s">
        <v>8921</v>
      </c>
      <c r="V68" s="314" t="s">
        <v>57</v>
      </c>
      <c r="W68" s="314" t="s">
        <v>57</v>
      </c>
      <c r="X68" s="683" t="s">
        <v>57</v>
      </c>
      <c r="Y68" s="314"/>
      <c r="Z68" s="314"/>
      <c r="AA68" s="314"/>
      <c r="AB68" s="314"/>
      <c r="AC68" s="364"/>
      <c r="AD68" s="272" t="s">
        <v>58</v>
      </c>
      <c r="AE68" s="322" t="s">
        <v>59</v>
      </c>
      <c r="AF68" s="322" t="s">
        <v>57</v>
      </c>
      <c r="AG68" s="322" t="s">
        <v>59</v>
      </c>
      <c r="AH68" s="322" t="s">
        <v>59</v>
      </c>
      <c r="AI68" s="322" t="s">
        <v>59</v>
      </c>
      <c r="AJ68" s="322" t="s">
        <v>59</v>
      </c>
      <c r="AK68" s="322" t="s">
        <v>114</v>
      </c>
      <c r="AL68" s="322"/>
      <c r="AM68" s="322"/>
      <c r="AN68" s="755" t="s">
        <v>393</v>
      </c>
      <c r="AO68" s="460"/>
      <c r="AP68" s="943" t="str" cm="1">
        <f t="array" ref="AP68">IF(AD68="NO FAVORABLE","NO FAVORABLE",IF(SUMPRODUCT(--(TRIM(AE68:AJ68)&lt;&gt;"SI"),--(TRIM(AE68:AJ68)&lt;&gt;"NA"))&gt;0,"SUBSANAR","APROBADA CR"))</f>
        <v>APROBADA CR</v>
      </c>
    </row>
    <row r="69" spans="1:42" ht="13.8" x14ac:dyDescent="0.25">
      <c r="A69" s="100" t="s">
        <v>3479</v>
      </c>
      <c r="B69" s="100" t="s">
        <v>8920</v>
      </c>
      <c r="C69" s="100">
        <v>350</v>
      </c>
      <c r="D69" s="100" t="s">
        <v>45</v>
      </c>
      <c r="E69" s="100" t="s">
        <v>3006</v>
      </c>
      <c r="F69" s="100" t="s">
        <v>891</v>
      </c>
      <c r="G69" s="100" t="s">
        <v>412</v>
      </c>
      <c r="H69" s="100" t="s">
        <v>1568</v>
      </c>
      <c r="I69" s="350" t="s">
        <v>9019</v>
      </c>
      <c r="J69" s="100" t="s">
        <v>50</v>
      </c>
      <c r="K69" s="100">
        <v>1038540737</v>
      </c>
      <c r="L69" s="101"/>
      <c r="M69" s="100"/>
      <c r="N69" s="100"/>
      <c r="O69" s="100"/>
      <c r="P69" s="100"/>
      <c r="Q69" s="100"/>
      <c r="R69" s="100"/>
      <c r="S69" s="100"/>
      <c r="T69" s="472"/>
      <c r="U69" s="100"/>
      <c r="V69" s="314" t="s">
        <v>57</v>
      </c>
      <c r="W69" s="314" t="s">
        <v>57</v>
      </c>
      <c r="X69" s="683"/>
      <c r="Y69" s="314"/>
      <c r="Z69" s="314"/>
      <c r="AA69" s="314"/>
      <c r="AB69" s="314"/>
      <c r="AC69" s="364"/>
      <c r="AD69" s="314" t="s">
        <v>58</v>
      </c>
      <c r="AE69" s="322" t="s">
        <v>59</v>
      </c>
      <c r="AF69" s="322" t="s">
        <v>57</v>
      </c>
      <c r="AG69" s="322" t="s">
        <v>59</v>
      </c>
      <c r="AH69" s="322" t="s">
        <v>59</v>
      </c>
      <c r="AI69" s="322" t="s">
        <v>59</v>
      </c>
      <c r="AJ69" s="322" t="s">
        <v>59</v>
      </c>
      <c r="AK69" s="322" t="s">
        <v>138</v>
      </c>
      <c r="AL69" s="322"/>
      <c r="AM69" s="322"/>
      <c r="AN69" s="755" t="s">
        <v>393</v>
      </c>
      <c r="AO69" s="460"/>
      <c r="AP69" s="943" t="str" cm="1">
        <f t="array" ref="AP69">IF(AD69="NO FAVORABLE","NO FAVORABLE",IF(SUMPRODUCT(--(TRIM(AE69:AJ69)&lt;&gt;"SI"),--(TRIM(AE69:AJ69)&lt;&gt;"NA"))&gt;0,"SUBSANAR","APROBADA CR"))</f>
        <v>APROBADA CR</v>
      </c>
    </row>
    <row r="70" spans="1:42" ht="13.8" x14ac:dyDescent="0.25">
      <c r="A70" s="100" t="s">
        <v>3479</v>
      </c>
      <c r="B70" s="100" t="s">
        <v>8920</v>
      </c>
      <c r="C70" s="100">
        <v>353</v>
      </c>
      <c r="D70" s="100" t="s">
        <v>45</v>
      </c>
      <c r="E70" s="100" t="s">
        <v>706</v>
      </c>
      <c r="F70" s="100" t="s">
        <v>62</v>
      </c>
      <c r="G70" s="100" t="s">
        <v>48</v>
      </c>
      <c r="H70" s="100" t="s">
        <v>1637</v>
      </c>
      <c r="I70" s="1486" t="s">
        <v>9020</v>
      </c>
      <c r="J70" s="100" t="s">
        <v>50</v>
      </c>
      <c r="K70" s="100">
        <v>28489213</v>
      </c>
      <c r="L70" s="101"/>
      <c r="M70" s="100"/>
      <c r="N70" s="100"/>
      <c r="O70" s="100"/>
      <c r="P70" s="100"/>
      <c r="Q70" s="100"/>
      <c r="R70" s="100"/>
      <c r="S70" s="100"/>
      <c r="T70" s="472"/>
      <c r="U70" s="100"/>
      <c r="V70" s="314" t="s">
        <v>57</v>
      </c>
      <c r="W70" s="314" t="s">
        <v>57</v>
      </c>
      <c r="X70" s="683"/>
      <c r="Y70" s="314"/>
      <c r="Z70" s="314"/>
      <c r="AA70" s="314"/>
      <c r="AB70" s="314"/>
      <c r="AC70" s="364"/>
      <c r="AD70" s="272" t="s">
        <v>58</v>
      </c>
      <c r="AE70" s="322" t="s">
        <v>59</v>
      </c>
      <c r="AF70" s="322" t="s">
        <v>57</v>
      </c>
      <c r="AG70" s="322" t="s">
        <v>59</v>
      </c>
      <c r="AH70" s="322" t="s">
        <v>59</v>
      </c>
      <c r="AI70" s="322" t="s">
        <v>59</v>
      </c>
      <c r="AJ70" s="322" t="s">
        <v>59</v>
      </c>
      <c r="AK70" s="322" t="s">
        <v>114</v>
      </c>
      <c r="AL70" s="322"/>
      <c r="AM70" s="322"/>
      <c r="AN70" s="755" t="s">
        <v>393</v>
      </c>
      <c r="AO70" s="460"/>
      <c r="AP70" s="943" t="str" cm="1">
        <f t="array" ref="AP70">IF(AD70="NO FAVORABLE","NO FAVORABLE",IF(SUMPRODUCT(--(TRIM(AE70:AJ70)&lt;&gt;"SI"),--(TRIM(AE70:AJ70)&lt;&gt;"NA"))&gt;0,"SUBSANAR","APROBADA CR"))</f>
        <v>APROBADA CR</v>
      </c>
    </row>
    <row r="71" spans="1:42" ht="13.8" x14ac:dyDescent="0.25">
      <c r="A71" s="100" t="s">
        <v>3479</v>
      </c>
      <c r="B71" s="100" t="s">
        <v>8920</v>
      </c>
      <c r="C71" s="100">
        <v>356</v>
      </c>
      <c r="D71" s="100" t="s">
        <v>45</v>
      </c>
      <c r="E71" s="100" t="s">
        <v>5869</v>
      </c>
      <c r="F71" s="100" t="s">
        <v>120</v>
      </c>
      <c r="G71" s="100" t="s">
        <v>223</v>
      </c>
      <c r="H71" s="100" t="s">
        <v>1255</v>
      </c>
      <c r="I71" s="350" t="s">
        <v>9021</v>
      </c>
      <c r="J71" s="100" t="s">
        <v>50</v>
      </c>
      <c r="K71" s="100">
        <v>1039695987</v>
      </c>
      <c r="L71" s="101"/>
      <c r="M71" s="100"/>
      <c r="N71" s="100"/>
      <c r="O71" s="100"/>
      <c r="P71" s="100"/>
      <c r="Q71" s="100"/>
      <c r="R71" s="100"/>
      <c r="S71" s="100"/>
      <c r="T71" s="472"/>
      <c r="U71" s="100"/>
      <c r="V71" s="314" t="s">
        <v>57</v>
      </c>
      <c r="W71" s="314" t="s">
        <v>57</v>
      </c>
      <c r="X71" s="683"/>
      <c r="Y71" s="314"/>
      <c r="Z71" s="314"/>
      <c r="AA71" s="314"/>
      <c r="AB71" s="314"/>
      <c r="AC71" s="364"/>
      <c r="AD71" s="314" t="s">
        <v>58</v>
      </c>
      <c r="AE71" s="322" t="s">
        <v>59</v>
      </c>
      <c r="AF71" s="322" t="s">
        <v>57</v>
      </c>
      <c r="AG71" s="322" t="s">
        <v>59</v>
      </c>
      <c r="AH71" s="322" t="s">
        <v>59</v>
      </c>
      <c r="AI71" s="322" t="s">
        <v>59</v>
      </c>
      <c r="AJ71" s="322" t="s">
        <v>59</v>
      </c>
      <c r="AK71" s="322" t="s">
        <v>174</v>
      </c>
      <c r="AL71" s="322"/>
      <c r="AM71" s="322"/>
      <c r="AN71" s="755" t="s">
        <v>393</v>
      </c>
      <c r="AO71" s="460"/>
      <c r="AP71" s="943" t="str" cm="1">
        <f t="array" ref="AP71">IF(AD71="NO FAVORABLE","NO FAVORABLE",IF(SUMPRODUCT(--(TRIM(AE71:AJ71)&lt;&gt;"SI"),--(TRIM(AE71:AJ71)&lt;&gt;"NA"))&gt;0,"SUBSANAR","APROBADA CR"))</f>
        <v>APROBADA CR</v>
      </c>
    </row>
    <row r="72" spans="1:42" ht="13.8" x14ac:dyDescent="0.25">
      <c r="A72" s="100" t="s">
        <v>3479</v>
      </c>
      <c r="B72" s="100" t="s">
        <v>8920</v>
      </c>
      <c r="C72" s="100">
        <v>378</v>
      </c>
      <c r="D72" s="100" t="s">
        <v>45</v>
      </c>
      <c r="E72" s="100" t="s">
        <v>5816</v>
      </c>
      <c r="F72" s="100"/>
      <c r="G72" s="100" t="s">
        <v>9022</v>
      </c>
      <c r="H72" s="100" t="s">
        <v>408</v>
      </c>
      <c r="I72" s="1486" t="s">
        <v>9023</v>
      </c>
      <c r="J72" s="100" t="s">
        <v>50</v>
      </c>
      <c r="K72" s="100">
        <v>1038543957</v>
      </c>
      <c r="L72" s="101"/>
      <c r="M72" s="100"/>
      <c r="N72" s="100"/>
      <c r="O72" s="100"/>
      <c r="P72" s="100"/>
      <c r="Q72" s="100"/>
      <c r="R72" s="100"/>
      <c r="S72" s="100"/>
      <c r="T72" s="472"/>
      <c r="U72" s="100"/>
      <c r="V72" s="314" t="s">
        <v>57</v>
      </c>
      <c r="W72" s="314" t="s">
        <v>57</v>
      </c>
      <c r="X72" s="683"/>
      <c r="Y72" s="314"/>
      <c r="Z72" s="314"/>
      <c r="AA72" s="314"/>
      <c r="AB72" s="314"/>
      <c r="AC72" s="364"/>
      <c r="AD72" s="314" t="s">
        <v>58</v>
      </c>
      <c r="AE72" s="322" t="s">
        <v>59</v>
      </c>
      <c r="AF72" s="322" t="s">
        <v>57</v>
      </c>
      <c r="AG72" s="322" t="s">
        <v>59</v>
      </c>
      <c r="AH72" s="322" t="s">
        <v>59</v>
      </c>
      <c r="AI72" s="322" t="s">
        <v>59</v>
      </c>
      <c r="AJ72" s="322" t="s">
        <v>59</v>
      </c>
      <c r="AK72" s="322" t="s">
        <v>174</v>
      </c>
      <c r="AL72" s="322"/>
      <c r="AM72" s="322"/>
      <c r="AN72" s="755" t="s">
        <v>393</v>
      </c>
      <c r="AO72" s="460"/>
      <c r="AP72" s="943" t="str" cm="1">
        <f t="array" ref="AP72">IF(AD72="NO FAVORABLE","NO FAVORABLE",IF(SUMPRODUCT(--(TRIM(AE72:AJ72)&lt;&gt;"SI"),--(TRIM(AE72:AJ72)&lt;&gt;"NA"))&gt;0,"SUBSANAR","APROBADA CR"))</f>
        <v>APROBADA CR</v>
      </c>
    </row>
    <row r="73" spans="1:42" ht="13.8" x14ac:dyDescent="0.25">
      <c r="A73" s="100" t="s">
        <v>3479</v>
      </c>
      <c r="B73" s="100" t="s">
        <v>8920</v>
      </c>
      <c r="C73" s="100">
        <v>380</v>
      </c>
      <c r="D73" s="100" t="s">
        <v>45</v>
      </c>
      <c r="E73" s="100" t="s">
        <v>5843</v>
      </c>
      <c r="F73" s="100" t="s">
        <v>1530</v>
      </c>
      <c r="G73" s="100" t="s">
        <v>4603</v>
      </c>
      <c r="H73" s="100" t="s">
        <v>703</v>
      </c>
      <c r="I73" s="1486" t="s">
        <v>9024</v>
      </c>
      <c r="J73" s="100" t="s">
        <v>50</v>
      </c>
      <c r="K73" s="100">
        <v>1007494386</v>
      </c>
      <c r="L73" s="101"/>
      <c r="M73" s="100"/>
      <c r="N73" s="100"/>
      <c r="O73" s="100"/>
      <c r="P73" s="100"/>
      <c r="Q73" s="100"/>
      <c r="R73" s="100"/>
      <c r="S73" s="100"/>
      <c r="T73" s="472"/>
      <c r="U73" s="100"/>
      <c r="V73" s="314" t="s">
        <v>57</v>
      </c>
      <c r="W73" s="314" t="s">
        <v>57</v>
      </c>
      <c r="X73" s="683"/>
      <c r="Y73" s="314"/>
      <c r="Z73" s="314"/>
      <c r="AA73" s="314"/>
      <c r="AB73" s="314"/>
      <c r="AC73" s="364"/>
      <c r="AD73" s="314" t="s">
        <v>58</v>
      </c>
      <c r="AE73" s="322" t="s">
        <v>59</v>
      </c>
      <c r="AF73" s="322" t="s">
        <v>57</v>
      </c>
      <c r="AG73" s="322" t="s">
        <v>59</v>
      </c>
      <c r="AH73" s="322" t="s">
        <v>59</v>
      </c>
      <c r="AI73" s="322" t="s">
        <v>59</v>
      </c>
      <c r="AJ73" s="322" t="s">
        <v>59</v>
      </c>
      <c r="AK73" s="322" t="s">
        <v>114</v>
      </c>
      <c r="AL73" s="322"/>
      <c r="AM73" s="322"/>
      <c r="AN73" s="755" t="s">
        <v>393</v>
      </c>
      <c r="AO73" s="460"/>
      <c r="AP73" s="943" t="str" cm="1">
        <f t="array" ref="AP73">IF(AD73="NO FAVORABLE","NO FAVORABLE",IF(SUMPRODUCT(--(TRIM(AE73:AJ73)&lt;&gt;"SI"),--(TRIM(AE73:AJ73)&lt;&gt;"NA"))&gt;0,"SUBSANAR","APROBADA CR"))</f>
        <v>APROBADA CR</v>
      </c>
    </row>
    <row r="74" spans="1:42" ht="13.8" x14ac:dyDescent="0.25">
      <c r="A74" s="100" t="s">
        <v>3479</v>
      </c>
      <c r="B74" s="100" t="s">
        <v>8920</v>
      </c>
      <c r="C74" s="100">
        <v>392</v>
      </c>
      <c r="D74" s="100" t="s">
        <v>45</v>
      </c>
      <c r="E74" s="100" t="s">
        <v>9025</v>
      </c>
      <c r="F74" s="100" t="s">
        <v>9026</v>
      </c>
      <c r="G74" s="100" t="s">
        <v>103</v>
      </c>
      <c r="H74" s="100" t="s">
        <v>88</v>
      </c>
      <c r="I74" s="1486" t="s">
        <v>9027</v>
      </c>
      <c r="J74" s="100" t="s">
        <v>50</v>
      </c>
      <c r="K74" s="100">
        <v>1038542270</v>
      </c>
      <c r="L74" s="101"/>
      <c r="M74" s="100"/>
      <c r="N74" s="100"/>
      <c r="O74" s="100"/>
      <c r="P74" s="100"/>
      <c r="Q74" s="100"/>
      <c r="R74" s="100"/>
      <c r="S74" s="100"/>
      <c r="T74" s="472"/>
      <c r="U74" s="100"/>
      <c r="V74" s="314" t="s">
        <v>57</v>
      </c>
      <c r="W74" s="314" t="s">
        <v>57</v>
      </c>
      <c r="X74" s="683" t="s">
        <v>57</v>
      </c>
      <c r="Y74" s="314"/>
      <c r="Z74" s="314"/>
      <c r="AA74" s="314"/>
      <c r="AB74" s="314"/>
      <c r="AC74" s="364"/>
      <c r="AD74" s="314" t="s">
        <v>58</v>
      </c>
      <c r="AE74" s="322" t="s">
        <v>59</v>
      </c>
      <c r="AF74" s="322" t="s">
        <v>57</v>
      </c>
      <c r="AG74" s="322" t="s">
        <v>59</v>
      </c>
      <c r="AH74" s="322" t="s">
        <v>59</v>
      </c>
      <c r="AI74" s="322" t="s">
        <v>59</v>
      </c>
      <c r="AJ74" s="322" t="s">
        <v>59</v>
      </c>
      <c r="AK74" s="322" t="s">
        <v>91</v>
      </c>
      <c r="AL74" s="322"/>
      <c r="AM74" s="322"/>
      <c r="AN74" s="755" t="s">
        <v>393</v>
      </c>
      <c r="AO74" s="460"/>
      <c r="AP74" s="943" t="str" cm="1">
        <f t="array" ref="AP74">IF(AD74="NO FAVORABLE","NO FAVORABLE",IF(SUMPRODUCT(--(TRIM(AE74:AJ74)&lt;&gt;"SI"),--(TRIM(AE74:AJ74)&lt;&gt;"NA"))&gt;0,"SUBSANAR","APROBADA CR"))</f>
        <v>APROBADA CR</v>
      </c>
    </row>
    <row r="75" spans="1:42" ht="13.8" x14ac:dyDescent="0.3">
      <c r="K75" s="1539"/>
    </row>
    <row r="76" spans="1:42" ht="13.2" x14ac:dyDescent="0.25">
      <c r="K76" s="850"/>
    </row>
    <row r="77" spans="1:42" ht="13.2" x14ac:dyDescent="0.25">
      <c r="K77" s="850"/>
    </row>
    <row r="78" spans="1:42" ht="13.2" x14ac:dyDescent="0.25">
      <c r="K78" s="850"/>
    </row>
    <row r="79" spans="1:42" ht="13.2" x14ac:dyDescent="0.25">
      <c r="K79" s="850"/>
    </row>
    <row r="80" spans="1:42" ht="13.2" x14ac:dyDescent="0.25">
      <c r="K80" s="850"/>
    </row>
    <row r="81" spans="11:11" ht="13.2" x14ac:dyDescent="0.25">
      <c r="K81" s="850"/>
    </row>
    <row r="82" spans="11:11" ht="13.2" x14ac:dyDescent="0.25">
      <c r="K82" s="850"/>
    </row>
    <row r="83" spans="11:11" ht="13.8" x14ac:dyDescent="0.3">
      <c r="K83" s="1539"/>
    </row>
    <row r="84" spans="11:11" ht="13.2" x14ac:dyDescent="0.25">
      <c r="K84" s="850"/>
    </row>
    <row r="85" spans="11:11" ht="13.8" x14ac:dyDescent="0.3">
      <c r="K85" s="1539"/>
    </row>
    <row r="86" spans="11:11" ht="13.2" x14ac:dyDescent="0.25">
      <c r="K86" s="850"/>
    </row>
    <row r="87" spans="11:11" ht="13.2" x14ac:dyDescent="0.25">
      <c r="K87" s="850"/>
    </row>
    <row r="88" spans="11:11" ht="13.2" x14ac:dyDescent="0.25">
      <c r="K88" s="850"/>
    </row>
    <row r="89" spans="11:11" ht="13.2" x14ac:dyDescent="0.25">
      <c r="K89" s="850"/>
    </row>
    <row r="90" spans="11:11" ht="13.2" x14ac:dyDescent="0.25">
      <c r="K90" s="850"/>
    </row>
    <row r="91" spans="11:11" ht="13.2" x14ac:dyDescent="0.25">
      <c r="K91" s="850"/>
    </row>
    <row r="92" spans="11:11" ht="13.2" x14ac:dyDescent="0.25">
      <c r="K92" s="850"/>
    </row>
    <row r="93" spans="11:11" ht="13.2" x14ac:dyDescent="0.25">
      <c r="K93" s="850"/>
    </row>
    <row r="94" spans="11:11" ht="13.2" x14ac:dyDescent="0.25">
      <c r="K94" s="850"/>
    </row>
    <row r="95" spans="11:11" ht="13.2" x14ac:dyDescent="0.25">
      <c r="K95" s="850"/>
    </row>
    <row r="96" spans="11:11" ht="13.2" x14ac:dyDescent="0.25">
      <c r="K96" s="850"/>
    </row>
    <row r="97" spans="11:11" ht="13.2" x14ac:dyDescent="0.25">
      <c r="K97" s="850"/>
    </row>
    <row r="98" spans="11:11" ht="13.2" x14ac:dyDescent="0.25">
      <c r="K98" s="850"/>
    </row>
    <row r="99" spans="11:11" ht="13.2" x14ac:dyDescent="0.25">
      <c r="K99" s="850"/>
    </row>
    <row r="100" spans="11:11" ht="13.2" x14ac:dyDescent="0.25">
      <c r="K100" s="850"/>
    </row>
    <row r="101" spans="11:11" ht="13.2" x14ac:dyDescent="0.25">
      <c r="K101" s="850"/>
    </row>
    <row r="102" spans="11:11" ht="13.8" x14ac:dyDescent="0.3">
      <c r="K102" s="1539"/>
    </row>
    <row r="103" spans="11:11" ht="13.2" x14ac:dyDescent="0.25">
      <c r="K103" s="850"/>
    </row>
    <row r="104" spans="11:11" ht="13.2" x14ac:dyDescent="0.25">
      <c r="K104" s="850"/>
    </row>
    <row r="105" spans="11:11" ht="13.8" x14ac:dyDescent="0.3">
      <c r="K105" s="1539"/>
    </row>
    <row r="106" spans="11:11" ht="13.8" x14ac:dyDescent="0.3">
      <c r="K106" s="1539"/>
    </row>
    <row r="107" spans="11:11" ht="13.2" x14ac:dyDescent="0.25">
      <c r="K107" s="850"/>
    </row>
    <row r="108" spans="11:11" ht="13.2" x14ac:dyDescent="0.25">
      <c r="K108" s="850"/>
    </row>
    <row r="109" spans="11:11" ht="13.2" x14ac:dyDescent="0.25">
      <c r="K109" s="850"/>
    </row>
    <row r="110" spans="11:11" ht="13.8" x14ac:dyDescent="0.3">
      <c r="K110" s="1539"/>
    </row>
    <row r="111" spans="11:11" ht="13.2" x14ac:dyDescent="0.25">
      <c r="K111" s="850"/>
    </row>
    <row r="112" spans="11:11" ht="13.2" x14ac:dyDescent="0.25">
      <c r="K112" s="850"/>
    </row>
    <row r="113" spans="11:11" ht="13.8" x14ac:dyDescent="0.3">
      <c r="K113" s="1539"/>
    </row>
    <row r="114" spans="11:11" ht="13.8" x14ac:dyDescent="0.3">
      <c r="K114" s="1539"/>
    </row>
    <row r="115" spans="11:11" ht="13.2" x14ac:dyDescent="0.25">
      <c r="K115" s="850"/>
    </row>
    <row r="116" spans="11:11" ht="13.8" x14ac:dyDescent="0.3">
      <c r="K116" s="1539"/>
    </row>
    <row r="117" spans="11:11" ht="13.2" x14ac:dyDescent="0.25">
      <c r="K117" s="850"/>
    </row>
    <row r="118" spans="11:11" ht="13.2" x14ac:dyDescent="0.25">
      <c r="K118" s="850"/>
    </row>
    <row r="119" spans="11:11" ht="13.2" x14ac:dyDescent="0.25">
      <c r="K119" s="850"/>
    </row>
    <row r="120" spans="11:11" ht="13.2" x14ac:dyDescent="0.25">
      <c r="K120" s="850"/>
    </row>
    <row r="121" spans="11:11" ht="13.2" x14ac:dyDescent="0.25">
      <c r="K121" s="850"/>
    </row>
    <row r="122" spans="11:11" ht="13.2" x14ac:dyDescent="0.25">
      <c r="K122" s="850"/>
    </row>
    <row r="123" spans="11:11" ht="13.2" x14ac:dyDescent="0.25">
      <c r="K123" s="850"/>
    </row>
    <row r="124" spans="11:11" ht="13.8" x14ac:dyDescent="0.3">
      <c r="K124" s="1539"/>
    </row>
    <row r="125" spans="11:11" ht="13.2" x14ac:dyDescent="0.25">
      <c r="K125" s="850"/>
    </row>
    <row r="126" spans="11:11" ht="13.2" x14ac:dyDescent="0.25">
      <c r="K126" s="850"/>
    </row>
    <row r="127" spans="11:11" ht="13.2" x14ac:dyDescent="0.25">
      <c r="K127" s="850"/>
    </row>
    <row r="128" spans="11:11" ht="13.8" x14ac:dyDescent="0.3">
      <c r="K128" s="1539"/>
    </row>
    <row r="129" spans="11:11" ht="13.8" x14ac:dyDescent="0.3">
      <c r="K129" s="1539"/>
    </row>
    <row r="130" spans="11:11" ht="13.2" x14ac:dyDescent="0.25">
      <c r="K130" s="850"/>
    </row>
    <row r="131" spans="11:11" ht="13.8" x14ac:dyDescent="0.3">
      <c r="K131" s="1539"/>
    </row>
    <row r="132" spans="11:11" ht="13.2" x14ac:dyDescent="0.25">
      <c r="K132" s="850"/>
    </row>
    <row r="133" spans="11:11" ht="13.8" x14ac:dyDescent="0.3">
      <c r="K133" s="1539"/>
    </row>
    <row r="134" spans="11:11" ht="13.2" x14ac:dyDescent="0.25">
      <c r="K134" s="850"/>
    </row>
    <row r="135" spans="11:11" ht="13.2" x14ac:dyDescent="0.25">
      <c r="K135" s="850"/>
    </row>
    <row r="136" spans="11:11" ht="13.8" x14ac:dyDescent="0.3">
      <c r="K136" s="1539"/>
    </row>
    <row r="137" spans="11:11" ht="13.8" x14ac:dyDescent="0.3">
      <c r="K137" s="1539"/>
    </row>
    <row r="138" spans="11:11" ht="13.2" x14ac:dyDescent="0.25">
      <c r="K138" s="850"/>
    </row>
    <row r="139" spans="11:11" ht="13.2" x14ac:dyDescent="0.25">
      <c r="K139" s="850"/>
    </row>
    <row r="140" spans="11:11" ht="13.2" x14ac:dyDescent="0.25">
      <c r="K140" s="850"/>
    </row>
    <row r="141" spans="11:11" ht="13.2" x14ac:dyDescent="0.25">
      <c r="K141" s="850"/>
    </row>
    <row r="142" spans="11:11" ht="13.2" x14ac:dyDescent="0.25">
      <c r="K142" s="850"/>
    </row>
    <row r="143" spans="11:11" ht="13.2" x14ac:dyDescent="0.25">
      <c r="K143" s="850"/>
    </row>
    <row r="144" spans="11:11" ht="13.2" x14ac:dyDescent="0.25">
      <c r="K144" s="850"/>
    </row>
    <row r="145" spans="11:11" ht="13.2" x14ac:dyDescent="0.25">
      <c r="K145" s="850"/>
    </row>
    <row r="146" spans="11:11" ht="13.2" x14ac:dyDescent="0.25">
      <c r="K146" s="850"/>
    </row>
    <row r="147" spans="11:11" ht="13.2" x14ac:dyDescent="0.25">
      <c r="K147" s="850"/>
    </row>
    <row r="148" spans="11:11" ht="13.2" x14ac:dyDescent="0.25">
      <c r="K148" s="850"/>
    </row>
    <row r="149" spans="11:11" ht="13.2" x14ac:dyDescent="0.25">
      <c r="K149" s="850"/>
    </row>
    <row r="150" spans="11:11" ht="13.2" x14ac:dyDescent="0.25">
      <c r="K150" s="850"/>
    </row>
    <row r="151" spans="11:11" ht="13.8" x14ac:dyDescent="0.3">
      <c r="K151" s="1539"/>
    </row>
    <row r="152" spans="11:11" ht="13.2" x14ac:dyDescent="0.25">
      <c r="K152" s="850"/>
    </row>
    <row r="153" spans="11:11" ht="13.2" x14ac:dyDescent="0.25">
      <c r="K153" s="850"/>
    </row>
    <row r="154" spans="11:11" ht="13.2" x14ac:dyDescent="0.25">
      <c r="K154" s="850"/>
    </row>
    <row r="155" spans="11:11" ht="13.2" x14ac:dyDescent="0.25">
      <c r="K155" s="850"/>
    </row>
    <row r="156" spans="11:11" ht="13.2" x14ac:dyDescent="0.25">
      <c r="K156" s="850"/>
    </row>
    <row r="157" spans="11:11" ht="13.2" x14ac:dyDescent="0.25">
      <c r="K157" s="850"/>
    </row>
    <row r="158" spans="11:11" ht="13.2" x14ac:dyDescent="0.25">
      <c r="K158" s="850"/>
    </row>
    <row r="159" spans="11:11" ht="13.2" x14ac:dyDescent="0.25">
      <c r="K159" s="850"/>
    </row>
    <row r="160" spans="11:11" ht="13.2" x14ac:dyDescent="0.25">
      <c r="K160" s="850"/>
    </row>
    <row r="161" spans="11:11" ht="13.2" x14ac:dyDescent="0.25">
      <c r="K161" s="850"/>
    </row>
    <row r="162" spans="11:11" ht="13.2" x14ac:dyDescent="0.25">
      <c r="K162" s="850"/>
    </row>
    <row r="163" spans="11:11" ht="13.2" x14ac:dyDescent="0.25">
      <c r="K163" s="850"/>
    </row>
    <row r="164" spans="11:11" ht="13.2" x14ac:dyDescent="0.25">
      <c r="K164" s="850"/>
    </row>
    <row r="165" spans="11:11" ht="13.2" x14ac:dyDescent="0.25">
      <c r="K165" s="850"/>
    </row>
    <row r="166" spans="11:11" ht="13.2" x14ac:dyDescent="0.25">
      <c r="K166" s="850"/>
    </row>
    <row r="167" spans="11:11" ht="13.2" x14ac:dyDescent="0.25">
      <c r="K167" s="850"/>
    </row>
    <row r="168" spans="11:11" ht="13.2" x14ac:dyDescent="0.25">
      <c r="K168" s="850"/>
    </row>
    <row r="169" spans="11:11" ht="13.2" x14ac:dyDescent="0.25">
      <c r="K169" s="850"/>
    </row>
    <row r="170" spans="11:11" ht="13.2" x14ac:dyDescent="0.25">
      <c r="K170" s="850"/>
    </row>
    <row r="171" spans="11:11" ht="13.2" x14ac:dyDescent="0.25">
      <c r="K171" s="850"/>
    </row>
    <row r="172" spans="11:11" ht="13.2" x14ac:dyDescent="0.25">
      <c r="K172" s="850"/>
    </row>
    <row r="173" spans="11:11" ht="13.2" x14ac:dyDescent="0.25">
      <c r="K173" s="850"/>
    </row>
    <row r="174" spans="11:11" ht="13.2" x14ac:dyDescent="0.25">
      <c r="K174" s="850"/>
    </row>
    <row r="175" spans="11:11" ht="13.2" x14ac:dyDescent="0.25">
      <c r="K175" s="850"/>
    </row>
    <row r="176" spans="11:11" ht="13.2" x14ac:dyDescent="0.25">
      <c r="K176" s="850"/>
    </row>
    <row r="177" spans="11:11" ht="13.2" x14ac:dyDescent="0.25">
      <c r="K177" s="850"/>
    </row>
    <row r="178" spans="11:11" ht="13.2" x14ac:dyDescent="0.25">
      <c r="K178" s="850"/>
    </row>
    <row r="179" spans="11:11" ht="13.2" x14ac:dyDescent="0.25">
      <c r="K179" s="850"/>
    </row>
    <row r="180" spans="11:11" ht="13.2" x14ac:dyDescent="0.25">
      <c r="K180" s="850"/>
    </row>
    <row r="181" spans="11:11" ht="13.2" x14ac:dyDescent="0.25">
      <c r="K181" s="850"/>
    </row>
    <row r="182" spans="11:11" ht="13.2" x14ac:dyDescent="0.25">
      <c r="K182" s="850"/>
    </row>
    <row r="183" spans="11:11" ht="13.2" x14ac:dyDescent="0.25">
      <c r="K183" s="1384"/>
    </row>
    <row r="184" spans="11:11" ht="13.8" x14ac:dyDescent="0.3">
      <c r="K184" s="1539"/>
    </row>
    <row r="185" spans="11:11" ht="13.8" x14ac:dyDescent="0.3">
      <c r="K185" s="1539"/>
    </row>
    <row r="186" spans="11:11" ht="13.2" x14ac:dyDescent="0.25">
      <c r="K186" s="850"/>
    </row>
    <row r="187" spans="11:11" ht="13.2" x14ac:dyDescent="0.25">
      <c r="K187" s="850"/>
    </row>
    <row r="188" spans="11:11" ht="13.2" x14ac:dyDescent="0.25">
      <c r="K188" s="850"/>
    </row>
    <row r="189" spans="11:11" ht="13.2" x14ac:dyDescent="0.25">
      <c r="K189" s="850"/>
    </row>
    <row r="190" spans="11:11" ht="13.2" x14ac:dyDescent="0.25">
      <c r="K190" s="850"/>
    </row>
    <row r="191" spans="11:11" ht="13.2" x14ac:dyDescent="0.25">
      <c r="K191" s="850"/>
    </row>
    <row r="192" spans="11:11" ht="13.2" x14ac:dyDescent="0.25">
      <c r="K192" s="850"/>
    </row>
    <row r="193" spans="11:11" ht="13.2" x14ac:dyDescent="0.25">
      <c r="K193" s="850"/>
    </row>
    <row r="194" spans="11:11" ht="13.2" x14ac:dyDescent="0.25">
      <c r="K194" s="850"/>
    </row>
    <row r="195" spans="11:11" ht="13.2" x14ac:dyDescent="0.25">
      <c r="K195" s="850"/>
    </row>
    <row r="196" spans="11:11" ht="13.2" x14ac:dyDescent="0.25">
      <c r="K196" s="850"/>
    </row>
    <row r="197" spans="11:11" ht="13.8" x14ac:dyDescent="0.3">
      <c r="K197" s="1539"/>
    </row>
    <row r="198" spans="11:11" ht="13.8" x14ac:dyDescent="0.3">
      <c r="K198" s="1539"/>
    </row>
    <row r="199" spans="11:11" ht="13.2" x14ac:dyDescent="0.25">
      <c r="K199" s="850"/>
    </row>
    <row r="200" spans="11:11" ht="13.2" x14ac:dyDescent="0.25">
      <c r="K200" s="850"/>
    </row>
    <row r="201" spans="11:11" ht="13.2" x14ac:dyDescent="0.25">
      <c r="K201" s="850"/>
    </row>
    <row r="202" spans="11:11" ht="13.2" x14ac:dyDescent="0.25">
      <c r="K202" s="850"/>
    </row>
    <row r="203" spans="11:11" ht="13.2" x14ac:dyDescent="0.25">
      <c r="K203" s="850"/>
    </row>
    <row r="204" spans="11:11" ht="13.2" x14ac:dyDescent="0.25">
      <c r="K204" s="850"/>
    </row>
    <row r="205" spans="11:11" ht="13.2" x14ac:dyDescent="0.25">
      <c r="K205" s="850"/>
    </row>
    <row r="206" spans="11:11" ht="13.2" x14ac:dyDescent="0.25">
      <c r="K206" s="850"/>
    </row>
    <row r="207" spans="11:11" ht="13.2" x14ac:dyDescent="0.25">
      <c r="K207" s="850"/>
    </row>
    <row r="208" spans="11:11" ht="13.2" x14ac:dyDescent="0.25">
      <c r="K208" s="850"/>
    </row>
    <row r="209" spans="11:11" ht="13.2" x14ac:dyDescent="0.25">
      <c r="K209" s="850"/>
    </row>
    <row r="210" spans="11:11" ht="13.2" x14ac:dyDescent="0.25">
      <c r="K210" s="850"/>
    </row>
    <row r="211" spans="11:11" ht="13.2" x14ac:dyDescent="0.25">
      <c r="K211" s="850"/>
    </row>
    <row r="212" spans="11:11" ht="13.2" x14ac:dyDescent="0.25">
      <c r="K212" s="850"/>
    </row>
    <row r="213" spans="11:11" ht="13.2" x14ac:dyDescent="0.25">
      <c r="K213" s="850"/>
    </row>
    <row r="214" spans="11:11" ht="13.2" x14ac:dyDescent="0.25">
      <c r="K214" s="850"/>
    </row>
    <row r="215" spans="11:11" ht="13.2" x14ac:dyDescent="0.25">
      <c r="K215" s="850"/>
    </row>
    <row r="216" spans="11:11" ht="13.2" x14ac:dyDescent="0.25">
      <c r="K216" s="850"/>
    </row>
    <row r="217" spans="11:11" ht="13.2" x14ac:dyDescent="0.25">
      <c r="K217" s="850"/>
    </row>
    <row r="218" spans="11:11" ht="13.2" x14ac:dyDescent="0.25">
      <c r="K218" s="850"/>
    </row>
    <row r="219" spans="11:11" ht="13.2" x14ac:dyDescent="0.25">
      <c r="K219" s="850"/>
    </row>
    <row r="220" spans="11:11" ht="13.2" x14ac:dyDescent="0.25">
      <c r="K220" s="850"/>
    </row>
    <row r="221" spans="11:11" ht="13.2" x14ac:dyDescent="0.25">
      <c r="K221" s="850"/>
    </row>
    <row r="222" spans="11:11" ht="13.2" x14ac:dyDescent="0.25">
      <c r="K222" s="850"/>
    </row>
    <row r="223" spans="11:11" ht="13.2" x14ac:dyDescent="0.25">
      <c r="K223" s="850"/>
    </row>
    <row r="224" spans="11:11" ht="13.2" x14ac:dyDescent="0.25">
      <c r="K224" s="850"/>
    </row>
    <row r="225" spans="11:11" ht="13.2" x14ac:dyDescent="0.25">
      <c r="K225" s="850"/>
    </row>
    <row r="226" spans="11:11" ht="13.2" x14ac:dyDescent="0.25">
      <c r="K226" s="850"/>
    </row>
    <row r="227" spans="11:11" ht="13.2" x14ac:dyDescent="0.25">
      <c r="K227" s="850"/>
    </row>
    <row r="228" spans="11:11" ht="13.2" x14ac:dyDescent="0.25">
      <c r="K228" s="850"/>
    </row>
    <row r="229" spans="11:11" ht="13.2" x14ac:dyDescent="0.25">
      <c r="K229" s="850"/>
    </row>
    <row r="230" spans="11:11" ht="13.2" x14ac:dyDescent="0.25">
      <c r="K230" s="850"/>
    </row>
    <row r="231" spans="11:11" ht="13.2" x14ac:dyDescent="0.25">
      <c r="K231" s="850"/>
    </row>
    <row r="232" spans="11:11" ht="13.2" x14ac:dyDescent="0.25">
      <c r="K232" s="850"/>
    </row>
    <row r="233" spans="11:11" ht="13.2" x14ac:dyDescent="0.25">
      <c r="K233" s="850"/>
    </row>
    <row r="234" spans="11:11" ht="13.2" x14ac:dyDescent="0.25">
      <c r="K234" s="850"/>
    </row>
    <row r="235" spans="11:11" ht="13.2" x14ac:dyDescent="0.25">
      <c r="K235" s="850"/>
    </row>
    <row r="236" spans="11:11" ht="13.2" x14ac:dyDescent="0.25">
      <c r="K236" s="850"/>
    </row>
    <row r="237" spans="11:11" ht="13.2" x14ac:dyDescent="0.25">
      <c r="K237" s="850"/>
    </row>
    <row r="238" spans="11:11" ht="13.2" x14ac:dyDescent="0.25">
      <c r="K238" s="850"/>
    </row>
    <row r="239" spans="11:11" ht="13.2" x14ac:dyDescent="0.25">
      <c r="K239" s="850"/>
    </row>
    <row r="240" spans="11:11" ht="13.2" x14ac:dyDescent="0.25">
      <c r="K240" s="850"/>
    </row>
    <row r="241" spans="11:11" ht="13.2" x14ac:dyDescent="0.25">
      <c r="K241" s="850"/>
    </row>
    <row r="242" spans="11:11" ht="13.2" x14ac:dyDescent="0.25">
      <c r="K242" s="850"/>
    </row>
    <row r="243" spans="11:11" ht="13.2" x14ac:dyDescent="0.25">
      <c r="K243" s="850"/>
    </row>
    <row r="244" spans="11:11" ht="13.2" x14ac:dyDescent="0.25">
      <c r="K244" s="850"/>
    </row>
    <row r="245" spans="11:11" ht="13.2" x14ac:dyDescent="0.25">
      <c r="K245" s="850"/>
    </row>
    <row r="246" spans="11:11" ht="13.2" x14ac:dyDescent="0.25">
      <c r="K246" s="850"/>
    </row>
    <row r="247" spans="11:11" ht="13.8" x14ac:dyDescent="0.3">
      <c r="K247" s="1539"/>
    </row>
    <row r="248" spans="11:11" ht="13.2" x14ac:dyDescent="0.25">
      <c r="K248" s="850"/>
    </row>
    <row r="249" spans="11:11" ht="13.2" x14ac:dyDescent="0.25">
      <c r="K249" s="850"/>
    </row>
    <row r="250" spans="11:11" ht="13.2" x14ac:dyDescent="0.25">
      <c r="K250" s="850"/>
    </row>
    <row r="251" spans="11:11" ht="13.2" x14ac:dyDescent="0.25">
      <c r="K251" s="850"/>
    </row>
    <row r="252" spans="11:11" ht="13.2" x14ac:dyDescent="0.25">
      <c r="K252" s="850"/>
    </row>
    <row r="253" spans="11:11" ht="13.2" x14ac:dyDescent="0.25">
      <c r="K253" s="850"/>
    </row>
    <row r="254" spans="11:11" ht="13.2" x14ac:dyDescent="0.25">
      <c r="K254" s="850"/>
    </row>
    <row r="255" spans="11:11" ht="13.2" x14ac:dyDescent="0.25">
      <c r="K255" s="850"/>
    </row>
    <row r="256" spans="11:11" ht="13.2" x14ac:dyDescent="0.25">
      <c r="K256" s="850"/>
    </row>
    <row r="257" spans="11:11" ht="13.2" x14ac:dyDescent="0.25">
      <c r="K257" s="850"/>
    </row>
    <row r="258" spans="11:11" ht="13.2" x14ac:dyDescent="0.25">
      <c r="K258" s="850"/>
    </row>
    <row r="259" spans="11:11" ht="13.2" x14ac:dyDescent="0.25">
      <c r="K259" s="850"/>
    </row>
    <row r="260" spans="11:11" ht="13.2" x14ac:dyDescent="0.25">
      <c r="K260" s="850"/>
    </row>
    <row r="261" spans="11:11" ht="13.2" x14ac:dyDescent="0.25">
      <c r="K261" s="850"/>
    </row>
    <row r="262" spans="11:11" ht="13.2" x14ac:dyDescent="0.25">
      <c r="K262" s="850"/>
    </row>
    <row r="263" spans="11:11" ht="13.2" x14ac:dyDescent="0.25">
      <c r="K263" s="850"/>
    </row>
    <row r="264" spans="11:11" ht="13.2" x14ac:dyDescent="0.25">
      <c r="K264" s="850"/>
    </row>
    <row r="265" spans="11:11" ht="13.2" x14ac:dyDescent="0.25">
      <c r="K265" s="850"/>
    </row>
    <row r="266" spans="11:11" ht="13.2" x14ac:dyDescent="0.25">
      <c r="K266" s="850"/>
    </row>
    <row r="267" spans="11:11" ht="13.2" x14ac:dyDescent="0.25">
      <c r="K267" s="850"/>
    </row>
    <row r="268" spans="11:11" ht="13.2" x14ac:dyDescent="0.25">
      <c r="K268" s="850"/>
    </row>
    <row r="269" spans="11:11" ht="13.2" x14ac:dyDescent="0.25">
      <c r="K269" s="850"/>
    </row>
    <row r="270" spans="11:11" ht="13.2" x14ac:dyDescent="0.25">
      <c r="K270" s="850"/>
    </row>
    <row r="271" spans="11:11" ht="13.2" x14ac:dyDescent="0.25">
      <c r="K271" s="850"/>
    </row>
    <row r="272" spans="11:11" ht="13.8" x14ac:dyDescent="0.3">
      <c r="K272" s="1539"/>
    </row>
    <row r="273" spans="11:11" ht="13.2" x14ac:dyDescent="0.25">
      <c r="K273" s="850"/>
    </row>
    <row r="274" spans="11:11" ht="13.2" x14ac:dyDescent="0.25">
      <c r="K274" s="850"/>
    </row>
    <row r="275" spans="11:11" ht="13.8" x14ac:dyDescent="0.3">
      <c r="K275" s="1539"/>
    </row>
    <row r="276" spans="11:11" ht="13.2" x14ac:dyDescent="0.25">
      <c r="K276" s="850"/>
    </row>
    <row r="277" spans="11:11" ht="13.8" x14ac:dyDescent="0.3">
      <c r="K277" s="1539"/>
    </row>
    <row r="278" spans="11:11" ht="13.2" x14ac:dyDescent="0.25">
      <c r="K278" s="850"/>
    </row>
    <row r="279" spans="11:11" ht="13.2" x14ac:dyDescent="0.25">
      <c r="K279" s="850"/>
    </row>
    <row r="280" spans="11:11" ht="13.8" x14ac:dyDescent="0.3">
      <c r="K280" s="1539"/>
    </row>
    <row r="281" spans="11:11" ht="13.8" x14ac:dyDescent="0.3">
      <c r="K281" s="1539"/>
    </row>
    <row r="282" spans="11:11" ht="13.8" x14ac:dyDescent="0.3">
      <c r="K282" s="1539"/>
    </row>
    <row r="283" spans="11:11" ht="13.2" x14ac:dyDescent="0.25">
      <c r="K283" s="850"/>
    </row>
    <row r="284" spans="11:11" ht="13.2" x14ac:dyDescent="0.25">
      <c r="K284" s="850"/>
    </row>
    <row r="285" spans="11:11" ht="13.2" x14ac:dyDescent="0.25">
      <c r="K285" s="850"/>
    </row>
    <row r="286" spans="11:11" ht="13.2" x14ac:dyDescent="0.25">
      <c r="K286" s="850"/>
    </row>
    <row r="287" spans="11:11" ht="13.2" x14ac:dyDescent="0.25">
      <c r="K287" s="850"/>
    </row>
    <row r="288" spans="11:11" ht="13.2" x14ac:dyDescent="0.25">
      <c r="K288" s="850"/>
    </row>
    <row r="289" spans="11:11" ht="13.2" x14ac:dyDescent="0.25">
      <c r="K289" s="850"/>
    </row>
    <row r="290" spans="11:11" ht="13.2" x14ac:dyDescent="0.25">
      <c r="K290" s="850"/>
    </row>
    <row r="291" spans="11:11" ht="13.2" x14ac:dyDescent="0.25">
      <c r="K291" s="850"/>
    </row>
    <row r="292" spans="11:11" ht="13.2" x14ac:dyDescent="0.25">
      <c r="K292" s="850"/>
    </row>
    <row r="293" spans="11:11" ht="13.2" x14ac:dyDescent="0.25">
      <c r="K293" s="850"/>
    </row>
    <row r="294" spans="11:11" ht="13.2" x14ac:dyDescent="0.25">
      <c r="K294" s="850"/>
    </row>
    <row r="295" spans="11:11" ht="13.2" x14ac:dyDescent="0.25">
      <c r="K295" s="850"/>
    </row>
    <row r="296" spans="11:11" ht="13.2" x14ac:dyDescent="0.25">
      <c r="K296" s="850"/>
    </row>
    <row r="297" spans="11:11" ht="13.2" x14ac:dyDescent="0.25">
      <c r="K297" s="850"/>
    </row>
    <row r="298" spans="11:11" ht="13.8" x14ac:dyDescent="0.3">
      <c r="K298" s="1539"/>
    </row>
    <row r="299" spans="11:11" ht="13.2" x14ac:dyDescent="0.25">
      <c r="K299" s="850"/>
    </row>
    <row r="300" spans="11:11" ht="13.2" x14ac:dyDescent="0.25">
      <c r="K300" s="850"/>
    </row>
    <row r="301" spans="11:11" ht="13.2" x14ac:dyDescent="0.25">
      <c r="K301" s="850"/>
    </row>
    <row r="302" spans="11:11" ht="13.2" x14ac:dyDescent="0.25">
      <c r="K302" s="850"/>
    </row>
    <row r="303" spans="11:11" ht="13.2" x14ac:dyDescent="0.25">
      <c r="K303" s="850"/>
    </row>
    <row r="304" spans="11:11" ht="13.2" x14ac:dyDescent="0.25">
      <c r="K304" s="850"/>
    </row>
    <row r="305" spans="11:11" ht="13.2" x14ac:dyDescent="0.25">
      <c r="K305" s="850"/>
    </row>
    <row r="306" spans="11:11" ht="13.2" x14ac:dyDescent="0.25">
      <c r="K306" s="850"/>
    </row>
    <row r="307" spans="11:11" ht="13.2" x14ac:dyDescent="0.25">
      <c r="K307" s="850"/>
    </row>
    <row r="308" spans="11:11" ht="13.2" x14ac:dyDescent="0.25">
      <c r="K308" s="850"/>
    </row>
    <row r="309" spans="11:11" ht="13.2" x14ac:dyDescent="0.25">
      <c r="K309" s="850"/>
    </row>
    <row r="310" spans="11:11" ht="13.2" x14ac:dyDescent="0.25">
      <c r="K310" s="850"/>
    </row>
    <row r="311" spans="11:11" ht="13.2" x14ac:dyDescent="0.25">
      <c r="K311" s="850"/>
    </row>
    <row r="312" spans="11:11" ht="13.2" x14ac:dyDescent="0.25">
      <c r="K312" s="850"/>
    </row>
    <row r="313" spans="11:11" ht="13.2" x14ac:dyDescent="0.25">
      <c r="K313" s="850"/>
    </row>
    <row r="314" spans="11:11" ht="13.2" x14ac:dyDescent="0.25">
      <c r="K314" s="850"/>
    </row>
    <row r="315" spans="11:11" ht="13.2" x14ac:dyDescent="0.25">
      <c r="K315" s="850"/>
    </row>
    <row r="316" spans="11:11" ht="13.2" x14ac:dyDescent="0.25">
      <c r="K316" s="850"/>
    </row>
    <row r="317" spans="11:11" ht="13.2" x14ac:dyDescent="0.25">
      <c r="K317" s="850"/>
    </row>
    <row r="318" spans="11:11" ht="13.2" x14ac:dyDescent="0.25">
      <c r="K318" s="850"/>
    </row>
    <row r="319" spans="11:11" ht="13.2" x14ac:dyDescent="0.25">
      <c r="K319" s="850"/>
    </row>
    <row r="320" spans="11:11" ht="13.2" x14ac:dyDescent="0.25">
      <c r="K320" s="850"/>
    </row>
    <row r="321" spans="11:11" ht="13.2" x14ac:dyDescent="0.25">
      <c r="K321" s="850"/>
    </row>
    <row r="322" spans="11:11" ht="13.2" x14ac:dyDescent="0.25">
      <c r="K322" s="850"/>
    </row>
    <row r="323" spans="11:11" ht="13.2" x14ac:dyDescent="0.25">
      <c r="K323" s="850"/>
    </row>
    <row r="324" spans="11:11" ht="13.2" x14ac:dyDescent="0.25">
      <c r="K324" s="850"/>
    </row>
    <row r="325" spans="11:11" ht="13.2" x14ac:dyDescent="0.25">
      <c r="K325" s="850"/>
    </row>
    <row r="326" spans="11:11" ht="13.8" x14ac:dyDescent="0.3">
      <c r="K326" s="1539"/>
    </row>
    <row r="327" spans="11:11" ht="13.2" x14ac:dyDescent="0.25">
      <c r="K327" s="850"/>
    </row>
    <row r="328" spans="11:11" ht="13.2" x14ac:dyDescent="0.25">
      <c r="K328" s="850"/>
    </row>
    <row r="329" spans="11:11" ht="13.8" x14ac:dyDescent="0.3">
      <c r="K329" s="1539"/>
    </row>
    <row r="330" spans="11:11" ht="13.2" x14ac:dyDescent="0.25">
      <c r="K330" s="850"/>
    </row>
    <row r="331" spans="11:11" ht="13.2" x14ac:dyDescent="0.25">
      <c r="K331" s="850"/>
    </row>
    <row r="332" spans="11:11" ht="13.2" x14ac:dyDescent="0.25">
      <c r="K332" s="850"/>
    </row>
    <row r="333" spans="11:11" ht="13.2" x14ac:dyDescent="0.25">
      <c r="K333" s="850"/>
    </row>
    <row r="334" spans="11:11" ht="13.2" x14ac:dyDescent="0.25">
      <c r="K334" s="850"/>
    </row>
    <row r="335" spans="11:11" ht="13.2" x14ac:dyDescent="0.25">
      <c r="K335" s="850"/>
    </row>
    <row r="336" spans="11:11" ht="13.2" x14ac:dyDescent="0.25">
      <c r="K336" s="850"/>
    </row>
    <row r="337" spans="11:11" ht="13.2" x14ac:dyDescent="0.25">
      <c r="K337" s="850"/>
    </row>
    <row r="338" spans="11:11" ht="13.2" x14ac:dyDescent="0.25">
      <c r="K338" s="850"/>
    </row>
    <row r="339" spans="11:11" ht="13.2" x14ac:dyDescent="0.25">
      <c r="K339" s="850"/>
    </row>
    <row r="340" spans="11:11" ht="13.8" x14ac:dyDescent="0.3">
      <c r="K340" s="1539"/>
    </row>
    <row r="341" spans="11:11" ht="13.2" x14ac:dyDescent="0.25">
      <c r="K341" s="850"/>
    </row>
    <row r="342" spans="11:11" ht="13.2" x14ac:dyDescent="0.25">
      <c r="K342" s="850"/>
    </row>
    <row r="343" spans="11:11" ht="13.2" x14ac:dyDescent="0.25">
      <c r="K343" s="850"/>
    </row>
    <row r="344" spans="11:11" ht="13.2" x14ac:dyDescent="0.25">
      <c r="K344" s="850"/>
    </row>
    <row r="345" spans="11:11" ht="13.2" x14ac:dyDescent="0.25">
      <c r="K345" s="850"/>
    </row>
    <row r="346" spans="11:11" ht="13.2" x14ac:dyDescent="0.25">
      <c r="K346" s="850"/>
    </row>
    <row r="347" spans="11:11" ht="13.2" x14ac:dyDescent="0.25">
      <c r="K347" s="850"/>
    </row>
    <row r="348" spans="11:11" ht="13.2" x14ac:dyDescent="0.25">
      <c r="K348" s="850"/>
    </row>
    <row r="349" spans="11:11" ht="13.2" x14ac:dyDescent="0.25">
      <c r="K349" s="850"/>
    </row>
    <row r="350" spans="11:11" ht="13.2" x14ac:dyDescent="0.25">
      <c r="K350" s="850"/>
    </row>
    <row r="351" spans="11:11" ht="13.2" x14ac:dyDescent="0.25">
      <c r="K351" s="850"/>
    </row>
    <row r="352" spans="11:11" ht="13.2" x14ac:dyDescent="0.25">
      <c r="K352" s="850"/>
    </row>
    <row r="353" spans="11:11" ht="13.2" x14ac:dyDescent="0.25">
      <c r="K353" s="850"/>
    </row>
    <row r="354" spans="11:11" ht="13.2" x14ac:dyDescent="0.25">
      <c r="K354" s="850"/>
    </row>
    <row r="355" spans="11:11" ht="13.2" x14ac:dyDescent="0.25"/>
    <row r="356" spans="11:11" ht="13.2" x14ac:dyDescent="0.25"/>
  </sheetData>
  <autoFilter ref="A1:AP74" xr:uid="{671B7169-F1B1-4DF7-91A6-D8151C72FD1A}"/>
  <phoneticPr fontId="93" type="noConversion"/>
  <conditionalFormatting sqref="K1:K1048576">
    <cfRule type="duplicateValues" dxfId="451" priority="2"/>
  </conditionalFormatting>
  <conditionalFormatting sqref="K75:K1048576">
    <cfRule type="duplicateValues" dxfId="450" priority="1"/>
  </conditionalFormatting>
  <conditionalFormatting sqref="K355:K1048576 K1">
    <cfRule type="duplicateValues" dxfId="449" priority="84"/>
  </conditionalFormatting>
  <conditionalFormatting sqref="K355:K1048576 K1:K74">
    <cfRule type="duplicateValues" dxfId="448" priority="7"/>
    <cfRule type="duplicateValues" dxfId="447" priority="11"/>
    <cfRule type="duplicateValues" dxfId="446" priority="82"/>
    <cfRule type="duplicateValues" dxfId="445" priority="83"/>
  </conditionalFormatting>
  <conditionalFormatting sqref="K355:K1048576">
    <cfRule type="duplicateValues" dxfId="444" priority="8"/>
  </conditionalFormatting>
  <conditionalFormatting sqref="K355:N1048576 N1 K1:L1 L75:N354">
    <cfRule type="duplicateValues" dxfId="443" priority="85"/>
  </conditionalFormatting>
  <conditionalFormatting sqref="AP1:AP74">
    <cfRule type="containsText" dxfId="442" priority="12" operator="containsText" text="SUBSANAR">
      <formula>NOT(ISERROR(SEARCH("SUBSANAR",AP1)))</formula>
    </cfRule>
    <cfRule type="containsText" dxfId="441" priority="13" operator="containsText" text="APROBADA CR">
      <formula>NOT(ISERROR(SEARCH("APROBADA CR",AP1)))</formula>
    </cfRule>
  </conditionalFormatting>
  <dataValidations count="7">
    <dataValidation allowBlank="1" showInputMessage="1" showErrorMessage="1" prompt="DILIGENCIE EL PRIMER NOMBRE COMPLETO DEL POSTUALDO, EN MAYUSCULA SOSTENIDA_x000a_" sqref="E1 E75:E1048576" xr:uid="{28E26687-643A-40EF-A04F-86616CA1919F}"/>
    <dataValidation allowBlank="1" showInputMessage="1" showErrorMessage="1" prompt="DILIGENCIA LOS DEMÁS NOMBRES DEL POSTULADO, EN LETRA MAYÚSCULA SOSTENIDA" sqref="F1 F75:F1048576" xr:uid="{BA9D1F1D-F692-4380-A7F5-6EF56BE9E3AE}"/>
    <dataValidation allowBlank="1" showInputMessage="1" showErrorMessage="1" prompt="DILIGENCIE PRIMER APELLIDO DEL POSTULADO EN LETRA MAYÚSCULA SOSTENIDA" sqref="G1 G75:G1048576" xr:uid="{163D8D58-C8B8-4915-96BD-A82B101126A4}"/>
    <dataValidation allowBlank="1" showInputMessage="1" showErrorMessage="1" prompt="DILIGENCIE SEGUNDO APELLIDO DEL POSTULADO EN LETRA MAYÚSCULA" sqref="H1:I1 H75:I1048576" xr:uid="{528FD8DB-D37E-458A-8DB1-1B56BF1FC0B1}"/>
    <dataValidation type="whole" allowBlank="1" showInputMessage="1" showErrorMessage="1" prompt="NO DILIGENCIAR PUNTOS O COMAS" sqref="K1 K355:K1048576 L75:N1048576 F69:F74" xr:uid="{AF71B2BE-6693-4313-A451-BA72D5DDF449}">
      <formula1>1</formula1>
      <formula2>9999999999</formula2>
    </dataValidation>
    <dataValidation allowBlank="1" showInputMessage="1" showErrorMessage="1" prompt="NO DILIGENCIAR PUNTOS O COMAS" sqref="L1:Q1 F69:G69 F73:H73 G72:H72 Q72 O75:Q1048576 Q74 G74:H74 F70:H71" xr:uid="{F9221B5B-A447-4BA8-884A-4EB91667D1BF}"/>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69:T1048576" xr:uid="{29504E6A-AF43-4DFD-BE49-0B68155951DA}"/>
  </dataValidations>
  <pageMargins left="0.7" right="0.7" top="0.75" bottom="0.75" header="0.3" footer="0.3"/>
  <pageSetup scale="1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DF8BFFD6-922D-44C7-A0EE-082F799FD65B}">
          <x14:formula1>
            <xm:f>Hoja2!$A$56:$A$61</xm:f>
          </x14:formula1>
          <xm:sqref>H69 R73:R1048576 H72 R70:R71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006C-C424-40A6-B469-77E731CEAB5D}">
  <sheetPr>
    <tabColor rgb="FF00B0F0"/>
    <pageSetUpPr fitToPage="1"/>
  </sheetPr>
  <dimension ref="A1:AQ60"/>
  <sheetViews>
    <sheetView topLeftCell="V1" zoomScale="80" zoomScaleNormal="80" zoomScaleSheetLayoutView="80" workbookViewId="0">
      <selection activeCell="A3" sqref="A3:XFD85"/>
    </sheetView>
  </sheetViews>
  <sheetFormatPr baseColWidth="10" defaultColWidth="9.109375" defaultRowHeight="12.75" customHeight="1" x14ac:dyDescent="0.25"/>
  <cols>
    <col min="1" max="3" width="9.109375" customWidth="1"/>
    <col min="4" max="4" width="9.33203125" customWidth="1"/>
    <col min="5" max="5" width="15.33203125" hidden="1" customWidth="1"/>
    <col min="6" max="6" width="14.44140625" hidden="1" customWidth="1"/>
    <col min="7" max="7" width="15.5546875" hidden="1" customWidth="1"/>
    <col min="8" max="8" width="16.33203125" hidden="1" customWidth="1"/>
    <col min="9" max="9" width="37.33203125" customWidth="1"/>
    <col min="10" max="10" width="16.6640625" customWidth="1"/>
    <col min="11" max="11" width="20"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2" width="23.33203125" style="17" customWidth="1"/>
    <col min="23" max="23" width="25.5546875" customWidth="1"/>
    <col min="24" max="24" width="33.33203125" customWidth="1"/>
    <col min="25" max="25" width="14.44140625" hidden="1" customWidth="1"/>
    <col min="26" max="26" width="11.44140625" hidden="1" customWidth="1"/>
    <col min="27" max="27" width="18.6640625" hidden="1" customWidth="1"/>
    <col min="28" max="28" width="14.6640625" hidden="1" customWidth="1"/>
    <col min="29" max="29" width="13.33203125" hidden="1" customWidth="1"/>
    <col min="30" max="30" width="14.6640625" customWidth="1"/>
    <col min="31" max="31" width="20.6640625" hidden="1" customWidth="1"/>
    <col min="32" max="32" width="8.44140625" customWidth="1"/>
    <col min="33" max="38" width="9.109375" customWidth="1"/>
    <col min="39" max="40" width="11.44140625" hidden="1" customWidth="1"/>
    <col min="41" max="42" width="9.109375" customWidth="1"/>
    <col min="43" max="43" width="16.6640625" customWidth="1"/>
    <col min="44" max="44" width="9.10937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70" t="s">
        <v>2380</v>
      </c>
      <c r="AP1" s="70" t="s">
        <v>41</v>
      </c>
      <c r="AQ1" s="1232" t="s">
        <v>42</v>
      </c>
    </row>
    <row r="2" spans="1:43" s="151" customFormat="1" ht="16.8" x14ac:dyDescent="0.25">
      <c r="A2" s="4" t="s">
        <v>43</v>
      </c>
      <c r="B2" s="4" t="s">
        <v>2381</v>
      </c>
      <c r="C2" s="57">
        <v>6</v>
      </c>
      <c r="D2" s="57" t="s">
        <v>45</v>
      </c>
      <c r="E2" s="58" t="s">
        <v>62</v>
      </c>
      <c r="F2" s="58" t="s">
        <v>2186</v>
      </c>
      <c r="G2" s="58" t="s">
        <v>831</v>
      </c>
      <c r="H2" s="58" t="s">
        <v>2386</v>
      </c>
      <c r="I2" s="58" t="str">
        <f t="shared" ref="I2:I14" si="0">CONCATENATE(E2," ",F2," ",G2," ",H2)</f>
        <v>MARIA GIRLEZA JIMENEZ SANMARTIN</v>
      </c>
      <c r="J2" s="57" t="s">
        <v>50</v>
      </c>
      <c r="K2" s="91">
        <v>1040200251</v>
      </c>
      <c r="L2" s="1868">
        <v>33195</v>
      </c>
      <c r="M2" s="61" t="e">
        <f t="shared" ref="M2:M14" si="1">DATEDIF(L2,AS$1,"Y")</f>
        <v>#NUM!</v>
      </c>
      <c r="N2" s="61" t="s">
        <v>51</v>
      </c>
      <c r="O2" s="91">
        <v>3127510748</v>
      </c>
      <c r="P2" s="57"/>
      <c r="Q2" s="62">
        <v>1423500</v>
      </c>
      <c r="R2" s="57"/>
      <c r="S2" s="63" t="s">
        <v>54</v>
      </c>
      <c r="T2" s="91" t="s">
        <v>2387</v>
      </c>
      <c r="U2" s="27" t="s">
        <v>618</v>
      </c>
      <c r="V2" s="272" t="s">
        <v>57</v>
      </c>
      <c r="W2" s="272" t="s">
        <v>57</v>
      </c>
      <c r="X2" s="272" t="s">
        <v>57</v>
      </c>
      <c r="Y2" s="42"/>
      <c r="Z2" s="42"/>
      <c r="AA2" s="42"/>
      <c r="AB2" s="42"/>
      <c r="AC2" s="42"/>
      <c r="AD2" s="42" t="s">
        <v>58</v>
      </c>
      <c r="AE2" s="42"/>
      <c r="AF2" s="43" t="s">
        <v>59</v>
      </c>
      <c r="AG2" s="43" t="s">
        <v>57</v>
      </c>
      <c r="AH2" s="43" t="s">
        <v>59</v>
      </c>
      <c r="AI2" s="43" t="s">
        <v>59</v>
      </c>
      <c r="AJ2" s="43" t="s">
        <v>59</v>
      </c>
      <c r="AK2" s="43" t="s">
        <v>59</v>
      </c>
      <c r="AL2" s="43" t="s">
        <v>138</v>
      </c>
      <c r="AM2" s="43"/>
      <c r="AN2" s="43"/>
      <c r="AO2" s="730" t="s">
        <v>393</v>
      </c>
      <c r="AP2" s="322"/>
      <c r="AQ2" s="809" t="str" cm="1">
        <f t="array" ref="AQ2">IF(AD2="NO FAVORABLE","NO FAVORABLE",IF(SUMPRODUCT(--(TRIM(AF2:AK2)&lt;&gt;"SI"),--(TRIM(AF2:AK2)&lt;&gt;"NA"))&gt;0,"SUBSANAR","APROBADA CR"))</f>
        <v>APROBADA CR</v>
      </c>
    </row>
    <row r="3" spans="1:43" s="151" customFormat="1" ht="16.8" x14ac:dyDescent="0.25">
      <c r="A3" s="4" t="s">
        <v>43</v>
      </c>
      <c r="B3" s="4" t="s">
        <v>2381</v>
      </c>
      <c r="C3" s="57">
        <v>12</v>
      </c>
      <c r="D3" s="57" t="s">
        <v>45</v>
      </c>
      <c r="E3" s="58" t="s">
        <v>2388</v>
      </c>
      <c r="F3" s="58"/>
      <c r="G3" s="58" t="s">
        <v>303</v>
      </c>
      <c r="H3" s="58" t="s">
        <v>211</v>
      </c>
      <c r="I3" s="58" t="str">
        <f t="shared" si="0"/>
        <v>MARYSOL  OSORIO QUIROZ</v>
      </c>
      <c r="J3" s="57" t="s">
        <v>50</v>
      </c>
      <c r="K3" s="91">
        <v>1039759319</v>
      </c>
      <c r="L3" s="1868">
        <v>32673</v>
      </c>
      <c r="M3" s="61" t="e">
        <f t="shared" si="1"/>
        <v>#NUM!</v>
      </c>
      <c r="N3" s="61" t="s">
        <v>51</v>
      </c>
      <c r="O3" s="91">
        <v>3024728347</v>
      </c>
      <c r="P3" s="57"/>
      <c r="Q3" s="62">
        <v>1423500</v>
      </c>
      <c r="R3" s="57"/>
      <c r="S3" s="63" t="s">
        <v>54</v>
      </c>
      <c r="T3" s="91" t="s">
        <v>2389</v>
      </c>
      <c r="U3" s="27" t="s">
        <v>618</v>
      </c>
      <c r="V3" s="272" t="s">
        <v>57</v>
      </c>
      <c r="W3" s="272" t="s">
        <v>57</v>
      </c>
      <c r="X3" s="272" t="s">
        <v>57</v>
      </c>
      <c r="Y3" s="42"/>
      <c r="Z3" s="42"/>
      <c r="AA3" s="42"/>
      <c r="AB3" s="42"/>
      <c r="AC3" s="42"/>
      <c r="AD3" s="42" t="s">
        <v>58</v>
      </c>
      <c r="AE3" s="42"/>
      <c r="AF3" s="43" t="s">
        <v>59</v>
      </c>
      <c r="AG3" s="43" t="s">
        <v>57</v>
      </c>
      <c r="AH3" s="43" t="s">
        <v>59</v>
      </c>
      <c r="AI3" s="43" t="s">
        <v>59</v>
      </c>
      <c r="AJ3" s="43" t="s">
        <v>59</v>
      </c>
      <c r="AK3" s="43" t="s">
        <v>59</v>
      </c>
      <c r="AL3" s="43" t="s">
        <v>283</v>
      </c>
      <c r="AM3" s="43"/>
      <c r="AN3" s="43"/>
      <c r="AO3" s="730" t="s">
        <v>393</v>
      </c>
      <c r="AP3" s="322"/>
      <c r="AQ3" s="809" t="str" cm="1">
        <f t="array" ref="AQ3">IF(AD3="NO FAVORABLE","NO FAVORABLE",IF(SUMPRODUCT(--(TRIM(AF3:AK3)&lt;&gt;"SI"),--(TRIM(AF3:AK3)&lt;&gt;"NA"))&gt;0,"SUBSANAR","APROBADA CR"))</f>
        <v>APROBADA CR</v>
      </c>
    </row>
    <row r="4" spans="1:43" s="151" customFormat="1" ht="16.8" x14ac:dyDescent="0.25">
      <c r="A4" s="4" t="s">
        <v>43</v>
      </c>
      <c r="B4" s="4" t="s">
        <v>2381</v>
      </c>
      <c r="C4" s="57">
        <v>15</v>
      </c>
      <c r="D4" s="57" t="s">
        <v>45</v>
      </c>
      <c r="E4" s="91" t="s">
        <v>73</v>
      </c>
      <c r="F4" s="91" t="s">
        <v>62</v>
      </c>
      <c r="G4" s="91" t="s">
        <v>74</v>
      </c>
      <c r="H4" s="91" t="s">
        <v>295</v>
      </c>
      <c r="I4" s="58" t="str">
        <f t="shared" si="0"/>
        <v>ADIELA MARIA ORTEGA VELEZ</v>
      </c>
      <c r="J4" s="57" t="s">
        <v>50</v>
      </c>
      <c r="K4" s="91">
        <v>21978964</v>
      </c>
      <c r="L4" s="1868">
        <v>24578</v>
      </c>
      <c r="M4" s="61" t="e">
        <f t="shared" si="1"/>
        <v>#NUM!</v>
      </c>
      <c r="N4" s="61" t="s">
        <v>51</v>
      </c>
      <c r="O4" s="91">
        <v>3169970781</v>
      </c>
      <c r="P4" s="57"/>
      <c r="Q4" s="62">
        <v>1423500</v>
      </c>
      <c r="R4" s="57"/>
      <c r="S4" s="63" t="s">
        <v>54</v>
      </c>
      <c r="T4" s="91" t="s">
        <v>2390</v>
      </c>
      <c r="U4" s="64" t="s">
        <v>540</v>
      </c>
      <c r="V4" s="272" t="s">
        <v>57</v>
      </c>
      <c r="W4" s="272" t="s">
        <v>57</v>
      </c>
      <c r="X4" s="272" t="s">
        <v>57</v>
      </c>
      <c r="Y4" s="42"/>
      <c r="Z4" s="42"/>
      <c r="AA4" s="42"/>
      <c r="AB4" s="42"/>
      <c r="AC4" s="42"/>
      <c r="AD4" s="42" t="s">
        <v>58</v>
      </c>
      <c r="AE4" s="42"/>
      <c r="AF4" s="43" t="s">
        <v>59</v>
      </c>
      <c r="AG4" s="43" t="s">
        <v>57</v>
      </c>
      <c r="AH4" s="43" t="s">
        <v>59</v>
      </c>
      <c r="AI4" s="43" t="s">
        <v>59</v>
      </c>
      <c r="AJ4" s="43" t="s">
        <v>59</v>
      </c>
      <c r="AK4" s="43" t="s">
        <v>59</v>
      </c>
      <c r="AL4" s="43" t="s">
        <v>138</v>
      </c>
      <c r="AM4" s="43"/>
      <c r="AN4" s="43"/>
      <c r="AO4" s="730" t="s">
        <v>393</v>
      </c>
      <c r="AP4" s="322"/>
      <c r="AQ4" s="809" t="str" cm="1">
        <f t="array" ref="AQ4">IF(AD4="NO FAVORABLE","NO FAVORABLE",IF(SUMPRODUCT(--(TRIM(AF4:AK4)&lt;&gt;"SI"),--(TRIM(AF4:AK4)&lt;&gt;"NA"))&gt;0,"SUBSANAR","APROBADA CR"))</f>
        <v>APROBADA CR</v>
      </c>
    </row>
    <row r="5" spans="1:43" s="151" customFormat="1" ht="16.8" x14ac:dyDescent="0.25">
      <c r="A5" s="4" t="s">
        <v>43</v>
      </c>
      <c r="B5" s="4" t="s">
        <v>2381</v>
      </c>
      <c r="C5" s="57">
        <v>16</v>
      </c>
      <c r="D5" s="57" t="s">
        <v>45</v>
      </c>
      <c r="E5" s="91" t="s">
        <v>349</v>
      </c>
      <c r="F5" s="91" t="s">
        <v>819</v>
      </c>
      <c r="G5" s="91" t="s">
        <v>299</v>
      </c>
      <c r="H5" s="91" t="s">
        <v>204</v>
      </c>
      <c r="I5" s="58" t="str">
        <f t="shared" si="0"/>
        <v>ALBA LETICIA RIOS RESTREPO</v>
      </c>
      <c r="J5" s="57" t="s">
        <v>50</v>
      </c>
      <c r="K5" s="91">
        <v>21978879</v>
      </c>
      <c r="L5" s="1868">
        <v>23778</v>
      </c>
      <c r="M5" s="61" t="e">
        <f t="shared" si="1"/>
        <v>#NUM!</v>
      </c>
      <c r="N5" s="61" t="s">
        <v>51</v>
      </c>
      <c r="O5" s="91">
        <v>3113652670</v>
      </c>
      <c r="P5" s="57"/>
      <c r="Q5" s="62">
        <v>1423500</v>
      </c>
      <c r="R5" s="57"/>
      <c r="S5" s="63" t="s">
        <v>54</v>
      </c>
      <c r="T5" s="91" t="s">
        <v>2391</v>
      </c>
      <c r="U5" s="64" t="s">
        <v>540</v>
      </c>
      <c r="V5" s="272" t="s">
        <v>57</v>
      </c>
      <c r="W5" s="272" t="s">
        <v>57</v>
      </c>
      <c r="X5" s="272" t="s">
        <v>57</v>
      </c>
      <c r="Y5" s="42"/>
      <c r="Z5" s="42"/>
      <c r="AA5" s="42"/>
      <c r="AB5" s="42"/>
      <c r="AC5" s="42"/>
      <c r="AD5" s="42" t="s">
        <v>58</v>
      </c>
      <c r="AE5" s="42"/>
      <c r="AF5" s="43" t="s">
        <v>59</v>
      </c>
      <c r="AG5" s="43" t="s">
        <v>57</v>
      </c>
      <c r="AH5" s="43" t="s">
        <v>59</v>
      </c>
      <c r="AI5" s="43" t="s">
        <v>59</v>
      </c>
      <c r="AJ5" s="43" t="s">
        <v>59</v>
      </c>
      <c r="AK5" s="43" t="s">
        <v>59</v>
      </c>
      <c r="AL5" s="43" t="s">
        <v>174</v>
      </c>
      <c r="AM5" s="43"/>
      <c r="AN5" s="43"/>
      <c r="AO5" s="730" t="s">
        <v>393</v>
      </c>
      <c r="AP5" s="322"/>
      <c r="AQ5" s="809" t="str" cm="1">
        <f t="array" ref="AQ5">IF(AD5="NO FAVORABLE","NO FAVORABLE",IF(SUMPRODUCT(--(TRIM(AF5:AK5)&lt;&gt;"SI"),--(TRIM(AF5:AK5)&lt;&gt;"NA"))&gt;0,"SUBSANAR","APROBADA CR"))</f>
        <v>APROBADA CR</v>
      </c>
    </row>
    <row r="6" spans="1:43" s="151" customFormat="1" ht="16.8" x14ac:dyDescent="0.25">
      <c r="A6" s="4" t="s">
        <v>43</v>
      </c>
      <c r="B6" s="4" t="s">
        <v>2381</v>
      </c>
      <c r="C6" s="57">
        <v>24</v>
      </c>
      <c r="D6" s="57" t="s">
        <v>45</v>
      </c>
      <c r="E6" s="91" t="s">
        <v>1539</v>
      </c>
      <c r="F6" s="91" t="s">
        <v>2367</v>
      </c>
      <c r="G6" s="91" t="s">
        <v>489</v>
      </c>
      <c r="H6" s="91" t="s">
        <v>587</v>
      </c>
      <c r="I6" s="58" t="str">
        <f t="shared" si="0"/>
        <v>DEICY JOHANNA ROMERO MEJIA</v>
      </c>
      <c r="J6" s="57" t="s">
        <v>50</v>
      </c>
      <c r="K6" s="91">
        <v>1039760798</v>
      </c>
      <c r="L6" s="1868">
        <v>34369</v>
      </c>
      <c r="M6" s="61" t="e">
        <f t="shared" si="1"/>
        <v>#NUM!</v>
      </c>
      <c r="N6" s="61" t="s">
        <v>51</v>
      </c>
      <c r="O6" s="91">
        <v>3218547239</v>
      </c>
      <c r="P6" s="23"/>
      <c r="Q6" s="62">
        <v>1423500</v>
      </c>
      <c r="R6" s="23"/>
      <c r="S6" s="63" t="s">
        <v>54</v>
      </c>
      <c r="T6" s="91" t="s">
        <v>2392</v>
      </c>
      <c r="U6" s="64" t="s">
        <v>540</v>
      </c>
      <c r="V6" s="272" t="s">
        <v>57</v>
      </c>
      <c r="W6" s="272" t="s">
        <v>57</v>
      </c>
      <c r="X6" s="272" t="s">
        <v>57</v>
      </c>
      <c r="Y6" s="28"/>
      <c r="Z6" s="28"/>
      <c r="AA6" s="28"/>
      <c r="AB6" s="28"/>
      <c r="AC6" s="28"/>
      <c r="AD6" s="42" t="s">
        <v>58</v>
      </c>
      <c r="AE6" s="28"/>
      <c r="AF6" s="29" t="s">
        <v>59</v>
      </c>
      <c r="AG6" s="29" t="s">
        <v>57</v>
      </c>
      <c r="AH6" s="29" t="s">
        <v>59</v>
      </c>
      <c r="AI6" s="29" t="s">
        <v>59</v>
      </c>
      <c r="AJ6" s="29" t="s">
        <v>59</v>
      </c>
      <c r="AK6" s="29" t="s">
        <v>59</v>
      </c>
      <c r="AL6" s="29" t="s">
        <v>174</v>
      </c>
      <c r="AM6" s="29"/>
      <c r="AN6" s="29"/>
      <c r="AO6" s="730" t="s">
        <v>393</v>
      </c>
      <c r="AP6" s="322"/>
      <c r="AQ6" s="809" t="str" cm="1">
        <f t="array" ref="AQ6">IF(AD6="NO FAVORABLE","NO FAVORABLE",IF(SUMPRODUCT(--(TRIM(AF6:AK6)&lt;&gt;"SI"),--(TRIM(AF6:AK6)&lt;&gt;"NA"))&gt;0,"SUBSANAR","APROBADA CR"))</f>
        <v>APROBADA CR</v>
      </c>
    </row>
    <row r="7" spans="1:43" s="151" customFormat="1" ht="16.8" x14ac:dyDescent="0.25">
      <c r="A7" s="4" t="s">
        <v>43</v>
      </c>
      <c r="B7" s="4" t="s">
        <v>2381</v>
      </c>
      <c r="C7" s="57">
        <v>25</v>
      </c>
      <c r="D7" s="57" t="s">
        <v>45</v>
      </c>
      <c r="E7" s="91" t="s">
        <v>279</v>
      </c>
      <c r="F7" s="91" t="s">
        <v>101</v>
      </c>
      <c r="G7" s="91" t="s">
        <v>110</v>
      </c>
      <c r="H7" s="91" t="s">
        <v>415</v>
      </c>
      <c r="I7" s="58" t="str">
        <f t="shared" si="0"/>
        <v>DIANA MARCELA SANCHEZ GONZALEZ</v>
      </c>
      <c r="J7" s="57" t="s">
        <v>50</v>
      </c>
      <c r="K7" s="91">
        <v>1039761321</v>
      </c>
      <c r="L7" s="1868">
        <v>34623</v>
      </c>
      <c r="M7" s="61" t="e">
        <f t="shared" si="1"/>
        <v>#NUM!</v>
      </c>
      <c r="N7" s="61" t="s">
        <v>51</v>
      </c>
      <c r="O7" s="91">
        <v>3005103265</v>
      </c>
      <c r="P7" s="23"/>
      <c r="Q7" s="62">
        <v>1423500</v>
      </c>
      <c r="R7" s="23"/>
      <c r="S7" s="63" t="s">
        <v>54</v>
      </c>
      <c r="T7" s="91" t="s">
        <v>2393</v>
      </c>
      <c r="U7" s="64" t="s">
        <v>540</v>
      </c>
      <c r="V7" s="272" t="s">
        <v>57</v>
      </c>
      <c r="W7" s="272" t="s">
        <v>57</v>
      </c>
      <c r="X7" s="272" t="s">
        <v>57</v>
      </c>
      <c r="Y7" s="28"/>
      <c r="Z7" s="28"/>
      <c r="AA7" s="28"/>
      <c r="AB7" s="28"/>
      <c r="AC7" s="28"/>
      <c r="AD7" s="42" t="s">
        <v>58</v>
      </c>
      <c r="AE7" s="28"/>
      <c r="AF7" s="29" t="s">
        <v>59</v>
      </c>
      <c r="AG7" s="29" t="s">
        <v>57</v>
      </c>
      <c r="AH7" s="29" t="s">
        <v>59</v>
      </c>
      <c r="AI7" s="29" t="s">
        <v>59</v>
      </c>
      <c r="AJ7" s="29" t="s">
        <v>59</v>
      </c>
      <c r="AK7" s="29" t="s">
        <v>59</v>
      </c>
      <c r="AL7" s="29" t="s">
        <v>283</v>
      </c>
      <c r="AM7" s="29"/>
      <c r="AN7" s="29"/>
      <c r="AO7" s="730" t="s">
        <v>393</v>
      </c>
      <c r="AP7" s="322"/>
      <c r="AQ7" s="809" t="str" cm="1">
        <f t="array" ref="AQ7">IF(AD7="NO FAVORABLE","NO FAVORABLE",IF(SUMPRODUCT(--(TRIM(AF7:AK7)&lt;&gt;"SI"),--(TRIM(AF7:AK7)&lt;&gt;"NA"))&gt;0,"SUBSANAR","APROBADA CR"))</f>
        <v>APROBADA CR</v>
      </c>
    </row>
    <row r="8" spans="1:43" s="151" customFormat="1" ht="16.8" x14ac:dyDescent="0.25">
      <c r="A8" s="4" t="s">
        <v>43</v>
      </c>
      <c r="B8" s="4" t="s">
        <v>2381</v>
      </c>
      <c r="C8" s="57">
        <v>26</v>
      </c>
      <c r="D8" s="57" t="s">
        <v>45</v>
      </c>
      <c r="E8" s="91" t="s">
        <v>227</v>
      </c>
      <c r="F8" s="91" t="s">
        <v>72</v>
      </c>
      <c r="G8" s="91" t="s">
        <v>596</v>
      </c>
      <c r="H8" s="91" t="s">
        <v>251</v>
      </c>
      <c r="I8" s="58" t="str">
        <f t="shared" si="0"/>
        <v>DORA INES TABORDA QUINTERO</v>
      </c>
      <c r="J8" s="57" t="s">
        <v>50</v>
      </c>
      <c r="K8" s="91">
        <v>21978006</v>
      </c>
      <c r="L8" s="1868">
        <v>21658</v>
      </c>
      <c r="M8" s="61" t="e">
        <f t="shared" si="1"/>
        <v>#NUM!</v>
      </c>
      <c r="N8" s="61" t="s">
        <v>51</v>
      </c>
      <c r="O8" s="91">
        <v>3155189922</v>
      </c>
      <c r="P8" s="23"/>
      <c r="Q8" s="62">
        <v>1423500</v>
      </c>
      <c r="R8" s="23"/>
      <c r="S8" s="63" t="s">
        <v>54</v>
      </c>
      <c r="T8" s="91" t="s">
        <v>2394</v>
      </c>
      <c r="U8" s="64" t="s">
        <v>540</v>
      </c>
      <c r="V8" s="272" t="s">
        <v>57</v>
      </c>
      <c r="W8" s="272" t="s">
        <v>57</v>
      </c>
      <c r="X8" s="272" t="s">
        <v>57</v>
      </c>
      <c r="Y8" s="28"/>
      <c r="Z8" s="28"/>
      <c r="AA8" s="28"/>
      <c r="AB8" s="28"/>
      <c r="AC8" s="28"/>
      <c r="AD8" s="42" t="s">
        <v>58</v>
      </c>
      <c r="AE8" s="28"/>
      <c r="AF8" s="29" t="s">
        <v>59</v>
      </c>
      <c r="AG8" s="29" t="s">
        <v>57</v>
      </c>
      <c r="AH8" s="29" t="s">
        <v>59</v>
      </c>
      <c r="AI8" s="29" t="s">
        <v>59</v>
      </c>
      <c r="AJ8" s="29" t="s">
        <v>59</v>
      </c>
      <c r="AK8" s="29" t="s">
        <v>59</v>
      </c>
      <c r="AL8" s="29" t="s">
        <v>138</v>
      </c>
      <c r="AM8" s="29"/>
      <c r="AN8" s="29"/>
      <c r="AO8" s="730" t="s">
        <v>393</v>
      </c>
      <c r="AP8" s="322"/>
      <c r="AQ8" s="809" t="str" cm="1">
        <f t="array" ref="AQ8">IF(AD8="NO FAVORABLE","NO FAVORABLE",IF(SUMPRODUCT(--(TRIM(AF8:AK8)&lt;&gt;"SI"),--(TRIM(AF8:AK8)&lt;&gt;"NA"))&gt;0,"SUBSANAR","APROBADA CR"))</f>
        <v>APROBADA CR</v>
      </c>
    </row>
    <row r="9" spans="1:43" s="151" customFormat="1" ht="16.8" x14ac:dyDescent="0.25">
      <c r="A9" s="4" t="s">
        <v>43</v>
      </c>
      <c r="B9" s="4" t="s">
        <v>2381</v>
      </c>
      <c r="C9" s="57">
        <v>27</v>
      </c>
      <c r="D9" s="57" t="s">
        <v>45</v>
      </c>
      <c r="E9" s="91" t="s">
        <v>2395</v>
      </c>
      <c r="F9" s="91" t="s">
        <v>86</v>
      </c>
      <c r="G9" s="91" t="s">
        <v>204</v>
      </c>
      <c r="H9" s="91" t="s">
        <v>204</v>
      </c>
      <c r="I9" s="58" t="str">
        <f t="shared" si="0"/>
        <v>GILMA AMPARO RESTREPO RESTREPO</v>
      </c>
      <c r="J9" s="57" t="s">
        <v>50</v>
      </c>
      <c r="K9" s="91">
        <v>24580667</v>
      </c>
      <c r="L9" s="1868">
        <v>24248</v>
      </c>
      <c r="M9" s="61" t="e">
        <f t="shared" si="1"/>
        <v>#NUM!</v>
      </c>
      <c r="N9" s="61" t="s">
        <v>51</v>
      </c>
      <c r="O9" s="91">
        <v>3135152395</v>
      </c>
      <c r="P9" s="23"/>
      <c r="Q9" s="62">
        <v>1423500</v>
      </c>
      <c r="R9" s="23"/>
      <c r="S9" s="63" t="s">
        <v>54</v>
      </c>
      <c r="T9" s="91" t="s">
        <v>2396</v>
      </c>
      <c r="U9" s="64" t="s">
        <v>540</v>
      </c>
      <c r="V9" s="272" t="s">
        <v>57</v>
      </c>
      <c r="W9" s="272" t="s">
        <v>57</v>
      </c>
      <c r="X9" s="272" t="s">
        <v>57</v>
      </c>
      <c r="Y9" s="28"/>
      <c r="Z9" s="28"/>
      <c r="AA9" s="28"/>
      <c r="AB9" s="28"/>
      <c r="AC9" s="28"/>
      <c r="AD9" s="42" t="s">
        <v>58</v>
      </c>
      <c r="AE9" s="28"/>
      <c r="AF9" s="29" t="s">
        <v>59</v>
      </c>
      <c r="AG9" s="29" t="s">
        <v>57</v>
      </c>
      <c r="AH9" s="29" t="s">
        <v>59</v>
      </c>
      <c r="AI9" s="29" t="s">
        <v>59</v>
      </c>
      <c r="AJ9" s="29" t="s">
        <v>59</v>
      </c>
      <c r="AK9" s="29" t="s">
        <v>59</v>
      </c>
      <c r="AL9" s="29" t="s">
        <v>283</v>
      </c>
      <c r="AM9" s="29"/>
      <c r="AN9" s="29"/>
      <c r="AO9" s="730" t="s">
        <v>393</v>
      </c>
      <c r="AP9" s="322"/>
      <c r="AQ9" s="809" t="str" cm="1">
        <f t="array" ref="AQ9">IF(AD9="NO FAVORABLE","NO FAVORABLE",IF(SUMPRODUCT(--(TRIM(AF9:AK9)&lt;&gt;"SI"),--(TRIM(AF9:AK9)&lt;&gt;"NA"))&gt;0,"SUBSANAR","APROBADA CR"))</f>
        <v>APROBADA CR</v>
      </c>
    </row>
    <row r="10" spans="1:43" s="151" customFormat="1" ht="16.8" x14ac:dyDescent="0.25">
      <c r="A10" s="4" t="s">
        <v>43</v>
      </c>
      <c r="B10" s="4" t="s">
        <v>2381</v>
      </c>
      <c r="C10" s="57">
        <v>28</v>
      </c>
      <c r="D10" s="57" t="s">
        <v>45</v>
      </c>
      <c r="E10" s="91" t="s">
        <v>2397</v>
      </c>
      <c r="F10" s="91" t="s">
        <v>343</v>
      </c>
      <c r="G10" s="91" t="s">
        <v>489</v>
      </c>
      <c r="H10" s="91" t="s">
        <v>538</v>
      </c>
      <c r="I10" s="58" t="str">
        <f t="shared" si="0"/>
        <v>GISSELA ANDREA ROMERO FLOREZ</v>
      </c>
      <c r="J10" s="57" t="s">
        <v>50</v>
      </c>
      <c r="K10" s="91">
        <v>1039760545</v>
      </c>
      <c r="L10" s="1868">
        <v>34153</v>
      </c>
      <c r="M10" s="61" t="e">
        <f t="shared" si="1"/>
        <v>#NUM!</v>
      </c>
      <c r="N10" s="61" t="s">
        <v>51</v>
      </c>
      <c r="O10" s="91">
        <v>3217693894</v>
      </c>
      <c r="P10" s="23"/>
      <c r="Q10" s="62">
        <v>1423500</v>
      </c>
      <c r="R10" s="23"/>
      <c r="S10" s="63" t="s">
        <v>54</v>
      </c>
      <c r="T10" s="91" t="s">
        <v>2398</v>
      </c>
      <c r="U10" s="64" t="s">
        <v>540</v>
      </c>
      <c r="V10" s="272" t="s">
        <v>57</v>
      </c>
      <c r="W10" s="272" t="s">
        <v>57</v>
      </c>
      <c r="X10" s="272" t="s">
        <v>57</v>
      </c>
      <c r="Y10" s="28"/>
      <c r="Z10" s="28"/>
      <c r="AA10" s="28"/>
      <c r="AB10" s="28"/>
      <c r="AC10" s="28"/>
      <c r="AD10" s="42" t="s">
        <v>58</v>
      </c>
      <c r="AE10" s="28"/>
      <c r="AF10" s="29" t="s">
        <v>59</v>
      </c>
      <c r="AG10" s="29" t="s">
        <v>57</v>
      </c>
      <c r="AH10" s="29" t="s">
        <v>59</v>
      </c>
      <c r="AI10" s="29" t="s">
        <v>59</v>
      </c>
      <c r="AJ10" s="29" t="s">
        <v>59</v>
      </c>
      <c r="AK10" s="29" t="s">
        <v>59</v>
      </c>
      <c r="AL10" s="29" t="s">
        <v>243</v>
      </c>
      <c r="AM10" s="29"/>
      <c r="AN10" s="29"/>
      <c r="AO10" s="730" t="s">
        <v>393</v>
      </c>
      <c r="AP10" s="322"/>
      <c r="AQ10" s="809" t="str" cm="1">
        <f t="array" ref="AQ10">IF(AD10="NO FAVORABLE","NO FAVORABLE",IF(SUMPRODUCT(--(TRIM(AF10:AK10)&lt;&gt;"SI"),--(TRIM(AF10:AK10)&lt;&gt;"NA"))&gt;0,"SUBSANAR","APROBADA CR"))</f>
        <v>APROBADA CR</v>
      </c>
    </row>
    <row r="11" spans="1:43" s="151" customFormat="1" ht="16.8" x14ac:dyDescent="0.25">
      <c r="A11" s="4" t="s">
        <v>43</v>
      </c>
      <c r="B11" s="4" t="s">
        <v>2381</v>
      </c>
      <c r="C11" s="57">
        <v>48</v>
      </c>
      <c r="D11" s="57" t="s">
        <v>45</v>
      </c>
      <c r="E11" s="91" t="s">
        <v>62</v>
      </c>
      <c r="F11" s="91" t="s">
        <v>209</v>
      </c>
      <c r="G11" s="91" t="s">
        <v>110</v>
      </c>
      <c r="H11" s="91" t="s">
        <v>1821</v>
      </c>
      <c r="I11" s="58" t="str">
        <f t="shared" si="0"/>
        <v>MARIA LUISA SANCHEZ DE OSPINA</v>
      </c>
      <c r="J11" s="57" t="s">
        <v>50</v>
      </c>
      <c r="K11" s="91">
        <v>21975325</v>
      </c>
      <c r="L11" s="1868">
        <v>17642</v>
      </c>
      <c r="M11" s="61" t="e">
        <f t="shared" si="1"/>
        <v>#NUM!</v>
      </c>
      <c r="N11" s="61" t="s">
        <v>51</v>
      </c>
      <c r="O11" s="91">
        <v>3212506513</v>
      </c>
      <c r="P11" s="23"/>
      <c r="Q11" s="62">
        <v>1423500</v>
      </c>
      <c r="R11" s="23"/>
      <c r="S11" s="63" t="s">
        <v>54</v>
      </c>
      <c r="T11" s="91" t="s">
        <v>2402</v>
      </c>
      <c r="U11" s="64" t="s">
        <v>540</v>
      </c>
      <c r="V11" s="272" t="s">
        <v>57</v>
      </c>
      <c r="W11" s="272" t="s">
        <v>57</v>
      </c>
      <c r="X11" s="272" t="s">
        <v>57</v>
      </c>
      <c r="Y11" s="28"/>
      <c r="Z11" s="28"/>
      <c r="AA11" s="28"/>
      <c r="AB11" s="28"/>
      <c r="AC11" s="28"/>
      <c r="AD11" s="42" t="s">
        <v>58</v>
      </c>
      <c r="AE11" s="28"/>
      <c r="AF11" s="29" t="s">
        <v>59</v>
      </c>
      <c r="AG11" s="29" t="s">
        <v>57</v>
      </c>
      <c r="AH11" s="29" t="s">
        <v>59</v>
      </c>
      <c r="AI11" s="29" t="s">
        <v>59</v>
      </c>
      <c r="AJ11" s="29" t="s">
        <v>59</v>
      </c>
      <c r="AK11" s="29" t="s">
        <v>59</v>
      </c>
      <c r="AL11" s="29" t="s">
        <v>114</v>
      </c>
      <c r="AM11" s="29"/>
      <c r="AN11" s="29"/>
      <c r="AO11" s="965" t="s">
        <v>2403</v>
      </c>
      <c r="AP11" s="382"/>
      <c r="AQ11" s="809" t="str" cm="1">
        <f t="array" ref="AQ11">IF(AD11="NO FAVORABLE","NO FAVORABLE",IF(SUMPRODUCT(--(TRIM(AF11:AK11)&lt;&gt;"SI"),--(TRIM(AF11:AK11)&lt;&gt;"NA"))&gt;0,"SUBSANAR","APROBADA CR"))</f>
        <v>APROBADA CR</v>
      </c>
    </row>
    <row r="12" spans="1:43" s="151" customFormat="1" ht="16.8" x14ac:dyDescent="0.25">
      <c r="A12" s="4" t="s">
        <v>43</v>
      </c>
      <c r="B12" s="4" t="s">
        <v>2381</v>
      </c>
      <c r="C12" s="57">
        <v>53</v>
      </c>
      <c r="D12" s="57" t="s">
        <v>45</v>
      </c>
      <c r="E12" s="91" t="s">
        <v>1480</v>
      </c>
      <c r="F12" s="91" t="s">
        <v>878</v>
      </c>
      <c r="G12" s="91" t="s">
        <v>204</v>
      </c>
      <c r="H12" s="91" t="s">
        <v>186</v>
      </c>
      <c r="I12" s="58" t="str">
        <f t="shared" si="0"/>
        <v>SANDRA MILENA RESTREPO YEPES</v>
      </c>
      <c r="J12" s="57" t="s">
        <v>50</v>
      </c>
      <c r="K12" s="91">
        <v>1037579664</v>
      </c>
      <c r="L12" s="1868">
        <v>31854</v>
      </c>
      <c r="M12" s="61" t="e">
        <f t="shared" si="1"/>
        <v>#NUM!</v>
      </c>
      <c r="N12" s="61" t="s">
        <v>51</v>
      </c>
      <c r="O12" s="91">
        <v>3126541129</v>
      </c>
      <c r="P12" s="23"/>
      <c r="Q12" s="62">
        <v>1423500</v>
      </c>
      <c r="R12" s="23"/>
      <c r="S12" s="63" t="s">
        <v>54</v>
      </c>
      <c r="T12" s="91" t="s">
        <v>2404</v>
      </c>
      <c r="U12" s="64" t="s">
        <v>540</v>
      </c>
      <c r="V12" s="272" t="s">
        <v>57</v>
      </c>
      <c r="W12" s="272" t="s">
        <v>57</v>
      </c>
      <c r="X12" s="272" t="s">
        <v>57</v>
      </c>
      <c r="Y12" s="28"/>
      <c r="Z12" s="28"/>
      <c r="AA12" s="28"/>
      <c r="AB12" s="28"/>
      <c r="AC12" s="28"/>
      <c r="AD12" s="42" t="s">
        <v>58</v>
      </c>
      <c r="AE12" s="28"/>
      <c r="AF12" s="29" t="s">
        <v>59</v>
      </c>
      <c r="AG12" s="29" t="s">
        <v>57</v>
      </c>
      <c r="AH12" s="29" t="s">
        <v>59</v>
      </c>
      <c r="AI12" s="29" t="s">
        <v>59</v>
      </c>
      <c r="AJ12" s="29" t="s">
        <v>59</v>
      </c>
      <c r="AK12" s="29" t="s">
        <v>59</v>
      </c>
      <c r="AL12" s="29" t="s">
        <v>258</v>
      </c>
      <c r="AM12" s="29"/>
      <c r="AN12" s="29"/>
      <c r="AO12" s="730" t="s">
        <v>393</v>
      </c>
      <c r="AP12" s="322"/>
      <c r="AQ12" s="809" t="str" cm="1">
        <f t="array" ref="AQ12">IF(AD12="NO FAVORABLE","NO FAVORABLE",IF(SUMPRODUCT(--(TRIM(AF12:AK12)&lt;&gt;"SI"),--(TRIM(AF12:AK12)&lt;&gt;"NA"))&gt;0,"SUBSANAR","APROBADA CR"))</f>
        <v>APROBADA CR</v>
      </c>
    </row>
    <row r="13" spans="1:43" s="151" customFormat="1" ht="16.8" x14ac:dyDescent="0.25">
      <c r="A13" s="4" t="s">
        <v>43</v>
      </c>
      <c r="B13" s="4" t="s">
        <v>2381</v>
      </c>
      <c r="C13" s="57">
        <v>57</v>
      </c>
      <c r="D13" s="57" t="s">
        <v>45</v>
      </c>
      <c r="E13" s="91" t="s">
        <v>2405</v>
      </c>
      <c r="F13" s="91" t="s">
        <v>523</v>
      </c>
      <c r="G13" s="91" t="s">
        <v>294</v>
      </c>
      <c r="H13" s="91" t="s">
        <v>295</v>
      </c>
      <c r="I13" s="58" t="str">
        <f t="shared" si="0"/>
        <v>YENNI VIVIANA AGUDELO VELEZ</v>
      </c>
      <c r="J13" s="57" t="s">
        <v>50</v>
      </c>
      <c r="K13" s="91">
        <v>1148441899</v>
      </c>
      <c r="L13" s="1868">
        <v>33688</v>
      </c>
      <c r="M13" s="61" t="e">
        <f t="shared" si="1"/>
        <v>#NUM!</v>
      </c>
      <c r="N13" s="61" t="s">
        <v>51</v>
      </c>
      <c r="O13" s="91">
        <v>3508894118</v>
      </c>
      <c r="P13" s="23"/>
      <c r="Q13" s="62">
        <v>1423500</v>
      </c>
      <c r="R13" s="23"/>
      <c r="S13" s="63" t="s">
        <v>54</v>
      </c>
      <c r="T13" s="91" t="s">
        <v>2406</v>
      </c>
      <c r="U13" s="64" t="s">
        <v>540</v>
      </c>
      <c r="V13" s="272" t="s">
        <v>57</v>
      </c>
      <c r="W13" s="272" t="s">
        <v>57</v>
      </c>
      <c r="X13" s="272" t="s">
        <v>57</v>
      </c>
      <c r="Y13" s="28"/>
      <c r="Z13" s="28"/>
      <c r="AA13" s="28"/>
      <c r="AB13" s="28"/>
      <c r="AC13" s="28"/>
      <c r="AD13" s="42" t="s">
        <v>58</v>
      </c>
      <c r="AE13" s="28"/>
      <c r="AF13" s="29" t="s">
        <v>59</v>
      </c>
      <c r="AG13" s="29" t="s">
        <v>57</v>
      </c>
      <c r="AH13" s="29" t="s">
        <v>59</v>
      </c>
      <c r="AI13" s="29" t="s">
        <v>59</v>
      </c>
      <c r="AJ13" s="29" t="s">
        <v>59</v>
      </c>
      <c r="AK13" s="29" t="s">
        <v>59</v>
      </c>
      <c r="AL13" s="29" t="s">
        <v>70</v>
      </c>
      <c r="AM13" s="29"/>
      <c r="AN13" s="29"/>
      <c r="AO13" s="730" t="s">
        <v>393</v>
      </c>
      <c r="AP13" s="322"/>
      <c r="AQ13" s="809" t="str" cm="1">
        <f t="array" ref="AQ13">IF(AD13="NO FAVORABLE","NO FAVORABLE",IF(SUMPRODUCT(--(TRIM(AF13:AK13)&lt;&gt;"SI"),--(TRIM(AF13:AK13)&lt;&gt;"NA"))&gt;0,"SUBSANAR","APROBADA CR"))</f>
        <v>APROBADA CR</v>
      </c>
    </row>
    <row r="14" spans="1:43" s="151" customFormat="1" ht="16.8" x14ac:dyDescent="0.25">
      <c r="A14" s="4" t="s">
        <v>43</v>
      </c>
      <c r="B14" s="4" t="s">
        <v>2381</v>
      </c>
      <c r="C14" s="57">
        <v>60</v>
      </c>
      <c r="D14" s="57" t="s">
        <v>45</v>
      </c>
      <c r="E14" s="91" t="s">
        <v>297</v>
      </c>
      <c r="F14" s="91" t="s">
        <v>101</v>
      </c>
      <c r="G14" s="91" t="s">
        <v>415</v>
      </c>
      <c r="H14" s="91" t="s">
        <v>2407</v>
      </c>
      <c r="I14" s="58" t="str">
        <f t="shared" si="0"/>
        <v>YULI MARCELA GONZALEZ SABALA</v>
      </c>
      <c r="J14" s="57" t="s">
        <v>50</v>
      </c>
      <c r="K14" s="91">
        <v>1039758394</v>
      </c>
      <c r="L14" s="1868">
        <v>31594</v>
      </c>
      <c r="M14" s="61" t="e">
        <f t="shared" si="1"/>
        <v>#NUM!</v>
      </c>
      <c r="N14" s="61" t="s">
        <v>51</v>
      </c>
      <c r="O14" s="91">
        <v>3145548254</v>
      </c>
      <c r="P14" s="23"/>
      <c r="Q14" s="62">
        <v>1423500</v>
      </c>
      <c r="R14" s="23"/>
      <c r="S14" s="63" t="s">
        <v>54</v>
      </c>
      <c r="T14" s="91" t="s">
        <v>2408</v>
      </c>
      <c r="U14" s="64" t="s">
        <v>540</v>
      </c>
      <c r="V14" s="272" t="s">
        <v>57</v>
      </c>
      <c r="W14" s="272" t="s">
        <v>57</v>
      </c>
      <c r="X14" s="272" t="s">
        <v>57</v>
      </c>
      <c r="Y14" s="28"/>
      <c r="Z14" s="28"/>
      <c r="AA14" s="28"/>
      <c r="AB14" s="28"/>
      <c r="AC14" s="28"/>
      <c r="AD14" s="42" t="s">
        <v>58</v>
      </c>
      <c r="AE14" s="28"/>
      <c r="AF14" s="29" t="s">
        <v>59</v>
      </c>
      <c r="AG14" s="29" t="s">
        <v>57</v>
      </c>
      <c r="AH14" s="29" t="s">
        <v>59</v>
      </c>
      <c r="AI14" s="29" t="s">
        <v>59</v>
      </c>
      <c r="AJ14" s="29" t="s">
        <v>59</v>
      </c>
      <c r="AK14" s="29" t="s">
        <v>59</v>
      </c>
      <c r="AL14" s="29" t="s">
        <v>138</v>
      </c>
      <c r="AM14" s="29"/>
      <c r="AN14" s="29"/>
      <c r="AO14" s="730" t="s">
        <v>393</v>
      </c>
      <c r="AP14" s="322"/>
      <c r="AQ14" s="809" t="str" cm="1">
        <f t="array" ref="AQ14">IF(AD14="NO FAVORABLE","NO FAVORABLE",IF(SUMPRODUCT(--(TRIM(AF14:AK14)&lt;&gt;"SI"),--(TRIM(AF14:AK14)&lt;&gt;"NA"))&gt;0,"SUBSANAR","APROBADA CR"))</f>
        <v>APROBADA CR</v>
      </c>
    </row>
    <row r="15" spans="1:43" ht="12.75" customHeight="1" x14ac:dyDescent="0.3">
      <c r="A15" s="899" t="s">
        <v>43</v>
      </c>
      <c r="B15" s="899" t="s">
        <v>2381</v>
      </c>
      <c r="C15" s="296">
        <v>61</v>
      </c>
      <c r="D15" s="296" t="s">
        <v>45</v>
      </c>
      <c r="E15" s="1121" t="s">
        <v>92</v>
      </c>
      <c r="F15" s="1121" t="s">
        <v>522</v>
      </c>
      <c r="G15" s="1121" t="s">
        <v>419</v>
      </c>
      <c r="H15" s="1121" t="s">
        <v>1640</v>
      </c>
      <c r="I15" s="1121" t="s">
        <v>2409</v>
      </c>
      <c r="J15" s="296" t="s">
        <v>50</v>
      </c>
      <c r="K15" s="1918">
        <v>1007928145</v>
      </c>
      <c r="L15" s="1868">
        <v>36064</v>
      </c>
      <c r="M15" s="1894" t="e">
        <v>#NUM!</v>
      </c>
      <c r="N15" s="1894" t="s">
        <v>51</v>
      </c>
      <c r="O15" s="1918">
        <v>3145905915</v>
      </c>
      <c r="P15" s="1410"/>
      <c r="Q15" s="1895">
        <v>1423500</v>
      </c>
      <c r="R15" s="1410"/>
      <c r="S15" s="1121" t="s">
        <v>54</v>
      </c>
      <c r="T15" s="1918" t="s">
        <v>2410</v>
      </c>
      <c r="U15" s="95"/>
      <c r="V15" s="272" t="s">
        <v>57</v>
      </c>
      <c r="W15" s="272" t="s">
        <v>57</v>
      </c>
      <c r="X15" s="272" t="s">
        <v>57</v>
      </c>
      <c r="Y15" s="1919"/>
      <c r="Z15" s="1919"/>
      <c r="AA15" s="1919"/>
      <c r="AB15" s="1919"/>
      <c r="AC15" s="1919"/>
      <c r="AD15" s="1896" t="s">
        <v>58</v>
      </c>
      <c r="AE15" s="1919"/>
      <c r="AF15" s="1920" t="s">
        <v>59</v>
      </c>
      <c r="AG15" s="1920" t="s">
        <v>57</v>
      </c>
      <c r="AH15" s="29" t="s">
        <v>59</v>
      </c>
      <c r="AI15" s="29" t="s">
        <v>59</v>
      </c>
      <c r="AJ15" s="29" t="s">
        <v>59</v>
      </c>
      <c r="AK15" s="29" t="s">
        <v>59</v>
      </c>
      <c r="AL15" s="1920" t="s">
        <v>283</v>
      </c>
      <c r="AM15" s="1920"/>
      <c r="AN15" s="1920"/>
      <c r="AO15" s="1897"/>
      <c r="AP15" s="1898"/>
      <c r="AQ15" s="809" t="str" cm="1">
        <f t="array" ref="AQ15">IF(AD15="NO FAVORABLE","NO FAVORABLE",IF(SUMPRODUCT(--(TRIM(AF15:AK15)&lt;&gt;"SI"),--(TRIM(AF15:AK15)&lt;&gt;"NA"))&gt;0,"SUBSANAR","APROBADA CR"))</f>
        <v>APROBADA CR</v>
      </c>
    </row>
    <row r="16" spans="1:43" ht="12.75" customHeight="1" x14ac:dyDescent="0.3">
      <c r="A16" s="899" t="s">
        <v>43</v>
      </c>
      <c r="B16" s="899" t="s">
        <v>2381</v>
      </c>
      <c r="C16" s="296">
        <v>62</v>
      </c>
      <c r="D16" s="296" t="s">
        <v>45</v>
      </c>
      <c r="E16" s="1121" t="s">
        <v>199</v>
      </c>
      <c r="F16" s="1121" t="s">
        <v>632</v>
      </c>
      <c r="G16" s="1121" t="s">
        <v>556</v>
      </c>
      <c r="H16" s="1121"/>
      <c r="I16" s="1121" t="s">
        <v>2411</v>
      </c>
      <c r="J16" s="296" t="s">
        <v>50</v>
      </c>
      <c r="K16" s="1918">
        <v>43418647</v>
      </c>
      <c r="L16" s="1868">
        <v>27611</v>
      </c>
      <c r="M16" s="1894" t="e">
        <v>#NUM!</v>
      </c>
      <c r="N16" s="1894" t="s">
        <v>51</v>
      </c>
      <c r="O16" s="1918">
        <v>3234341462</v>
      </c>
      <c r="P16" s="1410"/>
      <c r="Q16" s="1895">
        <v>1423500</v>
      </c>
      <c r="R16" s="1410"/>
      <c r="S16" s="1121" t="s">
        <v>54</v>
      </c>
      <c r="T16" s="1918" t="s">
        <v>2412</v>
      </c>
      <c r="U16" s="95"/>
      <c r="V16" s="272" t="s">
        <v>57</v>
      </c>
      <c r="W16" s="272" t="s">
        <v>57</v>
      </c>
      <c r="X16" s="272" t="s">
        <v>57</v>
      </c>
      <c r="Y16" s="1919"/>
      <c r="Z16" s="1919"/>
      <c r="AA16" s="1919"/>
      <c r="AB16" s="1919"/>
      <c r="AC16" s="1919"/>
      <c r="AD16" s="1896" t="s">
        <v>58</v>
      </c>
      <c r="AE16" s="1919"/>
      <c r="AF16" s="1920" t="s">
        <v>59</v>
      </c>
      <c r="AG16" s="29" t="s">
        <v>57</v>
      </c>
      <c r="AH16" s="29" t="s">
        <v>59</v>
      </c>
      <c r="AI16" s="29" t="s">
        <v>59</v>
      </c>
      <c r="AJ16" s="29" t="s">
        <v>59</v>
      </c>
      <c r="AK16" s="29" t="s">
        <v>59</v>
      </c>
      <c r="AL16" s="1920" t="s">
        <v>138</v>
      </c>
      <c r="AM16" s="1920"/>
      <c r="AN16" s="1920"/>
      <c r="AO16" s="1897"/>
      <c r="AP16" s="1898"/>
      <c r="AQ16" s="809" t="str" cm="1">
        <f t="array" ref="AQ16">IF(AD16="NO FAVORABLE","NO FAVORABLE",IF(SUMPRODUCT(--(TRIM(AF16:AK16)&lt;&gt;"SI"),--(TRIM(AF16:AK16)&lt;&gt;"NA"))&gt;0,"SUBSANAR","APROBADA CR"))</f>
        <v>APROBADA CR</v>
      </c>
    </row>
    <row r="17" spans="1:43" ht="12.75" customHeight="1" x14ac:dyDescent="0.3">
      <c r="A17" s="899" t="s">
        <v>43</v>
      </c>
      <c r="B17" s="899" t="s">
        <v>2381</v>
      </c>
      <c r="C17" s="296">
        <v>63</v>
      </c>
      <c r="D17" s="296" t="s">
        <v>45</v>
      </c>
      <c r="E17" s="1121" t="s">
        <v>92</v>
      </c>
      <c r="F17" s="1121" t="s">
        <v>72</v>
      </c>
      <c r="G17" s="1121" t="s">
        <v>746</v>
      </c>
      <c r="H17" s="1121" t="s">
        <v>133</v>
      </c>
      <c r="I17" s="1121" t="s">
        <v>2413</v>
      </c>
      <c r="J17" s="296" t="s">
        <v>50</v>
      </c>
      <c r="K17" s="1918">
        <v>21981489</v>
      </c>
      <c r="L17" s="1868">
        <v>29526</v>
      </c>
      <c r="M17" s="1894" t="e">
        <v>#NUM!</v>
      </c>
      <c r="N17" s="1894" t="s">
        <v>51</v>
      </c>
      <c r="O17" s="1918">
        <v>3002767146</v>
      </c>
      <c r="P17" s="1410"/>
      <c r="Q17" s="1895">
        <v>1423500</v>
      </c>
      <c r="R17" s="1410"/>
      <c r="S17" s="1121" t="s">
        <v>54</v>
      </c>
      <c r="T17" s="1918" t="s">
        <v>2414</v>
      </c>
      <c r="U17" s="95"/>
      <c r="V17" s="272" t="s">
        <v>57</v>
      </c>
      <c r="W17" s="272" t="s">
        <v>57</v>
      </c>
      <c r="X17" s="272" t="s">
        <v>57</v>
      </c>
      <c r="Y17" s="1919"/>
      <c r="Z17" s="1919"/>
      <c r="AA17" s="1919"/>
      <c r="AB17" s="1919"/>
      <c r="AC17" s="1919"/>
      <c r="AD17" s="1896" t="s">
        <v>58</v>
      </c>
      <c r="AE17" s="1919"/>
      <c r="AF17" s="1920" t="s">
        <v>59</v>
      </c>
      <c r="AG17" s="29" t="s">
        <v>57</v>
      </c>
      <c r="AH17" s="29" t="s">
        <v>59</v>
      </c>
      <c r="AI17" s="29" t="s">
        <v>59</v>
      </c>
      <c r="AJ17" s="29" t="s">
        <v>59</v>
      </c>
      <c r="AK17" s="29" t="s">
        <v>59</v>
      </c>
      <c r="AL17" s="1920" t="s">
        <v>243</v>
      </c>
      <c r="AM17" s="1920"/>
      <c r="AN17" s="1920"/>
      <c r="AO17" s="1897"/>
      <c r="AP17" s="1898"/>
      <c r="AQ17" s="809" t="str" cm="1">
        <f t="array" ref="AQ17">IF(AD17="NO FAVORABLE","NO FAVORABLE",IF(SUMPRODUCT(--(TRIM(AF17:AK17)&lt;&gt;"SI"),--(TRIM(AF17:AK17)&lt;&gt;"NA"))&gt;0,"SUBSANAR","APROBADA CR"))</f>
        <v>APROBADA CR</v>
      </c>
    </row>
    <row r="18" spans="1:43" ht="12.75" customHeight="1" x14ac:dyDescent="0.3">
      <c r="A18" s="899" t="s">
        <v>43</v>
      </c>
      <c r="B18" s="899" t="s">
        <v>2381</v>
      </c>
      <c r="C18" s="296">
        <v>64</v>
      </c>
      <c r="D18" s="296" t="s">
        <v>45</v>
      </c>
      <c r="E18" s="1121" t="s">
        <v>107</v>
      </c>
      <c r="F18" s="1121" t="s">
        <v>2415</v>
      </c>
      <c r="G18" s="1121" t="s">
        <v>790</v>
      </c>
      <c r="H18" s="1121" t="s">
        <v>1704</v>
      </c>
      <c r="I18" s="1121" t="s">
        <v>2416</v>
      </c>
      <c r="J18" s="296" t="s">
        <v>50</v>
      </c>
      <c r="K18" s="1918">
        <v>43766383</v>
      </c>
      <c r="L18" s="1868">
        <v>29765</v>
      </c>
      <c r="M18" s="1894" t="e">
        <v>#NUM!</v>
      </c>
      <c r="N18" s="1894" t="s">
        <v>51</v>
      </c>
      <c r="O18" s="1918">
        <v>3165157152</v>
      </c>
      <c r="P18" s="1410"/>
      <c r="Q18" s="1895">
        <v>1423500</v>
      </c>
      <c r="R18" s="1410"/>
      <c r="S18" s="1121" t="s">
        <v>54</v>
      </c>
      <c r="T18" s="1918" t="s">
        <v>2417</v>
      </c>
      <c r="U18" s="95"/>
      <c r="V18" s="272" t="s">
        <v>57</v>
      </c>
      <c r="W18" s="272" t="s">
        <v>57</v>
      </c>
      <c r="X18" s="272" t="s">
        <v>57</v>
      </c>
      <c r="Y18" s="1919"/>
      <c r="Z18" s="1919"/>
      <c r="AA18" s="1919"/>
      <c r="AB18" s="1919"/>
      <c r="AC18" s="1919"/>
      <c r="AD18" s="1896" t="s">
        <v>58</v>
      </c>
      <c r="AE18" s="1919"/>
      <c r="AF18" s="1920" t="s">
        <v>59</v>
      </c>
      <c r="AG18" s="29" t="s">
        <v>57</v>
      </c>
      <c r="AH18" s="29" t="s">
        <v>59</v>
      </c>
      <c r="AI18" s="29" t="s">
        <v>59</v>
      </c>
      <c r="AJ18" s="29" t="s">
        <v>59</v>
      </c>
      <c r="AK18" s="29" t="s">
        <v>59</v>
      </c>
      <c r="AL18" s="1920" t="s">
        <v>138</v>
      </c>
      <c r="AM18" s="1920"/>
      <c r="AN18" s="1920"/>
      <c r="AO18" s="1897"/>
      <c r="AP18" s="1898"/>
      <c r="AQ18" s="809" t="str" cm="1">
        <f t="array" ref="AQ18">IF(AD18="NO FAVORABLE","NO FAVORABLE",IF(SUMPRODUCT(--(TRIM(AF18:AK18)&lt;&gt;"SI"),--(TRIM(AF18:AK18)&lt;&gt;"NA"))&gt;0,"SUBSANAR","APROBADA CR"))</f>
        <v>APROBADA CR</v>
      </c>
    </row>
    <row r="19" spans="1:43" ht="12.75" customHeight="1" x14ac:dyDescent="0.3">
      <c r="A19" s="899" t="s">
        <v>43</v>
      </c>
      <c r="B19" s="899" t="s">
        <v>2381</v>
      </c>
      <c r="C19" s="296">
        <v>65</v>
      </c>
      <c r="D19" s="296" t="s">
        <v>45</v>
      </c>
      <c r="E19" s="1121" t="s">
        <v>107</v>
      </c>
      <c r="F19" s="1121" t="s">
        <v>86</v>
      </c>
      <c r="G19" s="1121" t="s">
        <v>830</v>
      </c>
      <c r="H19" s="1121" t="s">
        <v>703</v>
      </c>
      <c r="I19" s="1121" t="s">
        <v>2418</v>
      </c>
      <c r="J19" s="296" t="s">
        <v>50</v>
      </c>
      <c r="K19" s="1918">
        <v>21976341</v>
      </c>
      <c r="L19" s="1868">
        <v>20052</v>
      </c>
      <c r="M19" s="1894" t="e">
        <v>#NUM!</v>
      </c>
      <c r="N19" s="1894" t="s">
        <v>51</v>
      </c>
      <c r="O19" s="1918">
        <v>3242960121</v>
      </c>
      <c r="P19" s="1410"/>
      <c r="Q19" s="1895">
        <v>1423500</v>
      </c>
      <c r="R19" s="1410"/>
      <c r="S19" s="1121" t="s">
        <v>54</v>
      </c>
      <c r="T19" s="1918" t="s">
        <v>2419</v>
      </c>
      <c r="U19" s="95"/>
      <c r="V19" s="272" t="s">
        <v>57</v>
      </c>
      <c r="W19" s="272" t="s">
        <v>57</v>
      </c>
      <c r="X19" s="272" t="s">
        <v>57</v>
      </c>
      <c r="Y19" s="1919"/>
      <c r="Z19" s="1919"/>
      <c r="AA19" s="1919"/>
      <c r="AB19" s="1919"/>
      <c r="AC19" s="1919"/>
      <c r="AD19" s="1896" t="s">
        <v>58</v>
      </c>
      <c r="AE19" s="1919"/>
      <c r="AF19" s="1920" t="s">
        <v>59</v>
      </c>
      <c r="AG19" s="29" t="s">
        <v>57</v>
      </c>
      <c r="AH19" s="29" t="s">
        <v>59</v>
      </c>
      <c r="AI19" s="29" t="s">
        <v>59</v>
      </c>
      <c r="AJ19" s="29" t="s">
        <v>59</v>
      </c>
      <c r="AK19" s="29" t="s">
        <v>59</v>
      </c>
      <c r="AL19" s="1920" t="s">
        <v>283</v>
      </c>
      <c r="AM19" s="1920"/>
      <c r="AN19" s="1920"/>
      <c r="AO19" s="1897"/>
      <c r="AP19" s="1898"/>
      <c r="AQ19" s="809" t="str" cm="1">
        <f t="array" ref="AQ19">IF(AD19="NO FAVORABLE","NO FAVORABLE",IF(SUMPRODUCT(--(TRIM(AF19:AK19)&lt;&gt;"SI"),--(TRIM(AF19:AK19)&lt;&gt;"NA"))&gt;0,"SUBSANAR","APROBADA CR"))</f>
        <v>APROBADA CR</v>
      </c>
    </row>
    <row r="20" spans="1:43" ht="12.75" customHeight="1" x14ac:dyDescent="0.3">
      <c r="A20" s="899" t="s">
        <v>43</v>
      </c>
      <c r="B20" s="899" t="s">
        <v>2381</v>
      </c>
      <c r="C20" s="296">
        <v>66</v>
      </c>
      <c r="D20" s="296" t="s">
        <v>45</v>
      </c>
      <c r="E20" s="1121" t="s">
        <v>62</v>
      </c>
      <c r="F20" s="1121" t="s">
        <v>2420</v>
      </c>
      <c r="G20" s="1121" t="s">
        <v>295</v>
      </c>
      <c r="H20" s="1121" t="s">
        <v>811</v>
      </c>
      <c r="I20" s="1121" t="s">
        <v>2421</v>
      </c>
      <c r="J20" s="296" t="s">
        <v>50</v>
      </c>
      <c r="K20" s="1918">
        <v>21676600</v>
      </c>
      <c r="L20" s="1868">
        <v>26472</v>
      </c>
      <c r="M20" s="1894" t="e">
        <v>#NUM!</v>
      </c>
      <c r="N20" s="1894" t="s">
        <v>51</v>
      </c>
      <c r="O20" s="1918">
        <v>3174583007</v>
      </c>
      <c r="P20" s="1410"/>
      <c r="Q20" s="1895">
        <v>1423500</v>
      </c>
      <c r="R20" s="1410"/>
      <c r="S20" s="1121" t="s">
        <v>54</v>
      </c>
      <c r="T20" s="1918" t="s">
        <v>2422</v>
      </c>
      <c r="U20" s="95"/>
      <c r="V20" s="272" t="s">
        <v>57</v>
      </c>
      <c r="W20" s="272" t="s">
        <v>57</v>
      </c>
      <c r="X20" s="272" t="s">
        <v>57</v>
      </c>
      <c r="Y20" s="1919"/>
      <c r="Z20" s="1919"/>
      <c r="AA20" s="1919"/>
      <c r="AB20" s="1919"/>
      <c r="AC20" s="1919"/>
      <c r="AD20" s="1896" t="s">
        <v>58</v>
      </c>
      <c r="AE20" s="1919"/>
      <c r="AF20" s="1920" t="s">
        <v>59</v>
      </c>
      <c r="AG20" s="29" t="s">
        <v>57</v>
      </c>
      <c r="AH20" s="29" t="s">
        <v>59</v>
      </c>
      <c r="AI20" s="29" t="s">
        <v>59</v>
      </c>
      <c r="AJ20" s="29" t="s">
        <v>59</v>
      </c>
      <c r="AK20" s="29" t="s">
        <v>59</v>
      </c>
      <c r="AL20" s="1920" t="s">
        <v>182</v>
      </c>
      <c r="AM20" s="1920"/>
      <c r="AN20" s="1920"/>
      <c r="AO20" s="1897"/>
      <c r="AP20" s="1898"/>
      <c r="AQ20" s="809" t="str" cm="1">
        <f t="array" ref="AQ20">IF(AD20="NO FAVORABLE","NO FAVORABLE",IF(SUMPRODUCT(--(TRIM(AF20:AK20)&lt;&gt;"SI"),--(TRIM(AF20:AK20)&lt;&gt;"NA"))&gt;0,"SUBSANAR","APROBADA CR"))</f>
        <v>APROBADA CR</v>
      </c>
    </row>
    <row r="21" spans="1:43" ht="12.75" customHeight="1" x14ac:dyDescent="0.3">
      <c r="A21" s="899" t="s">
        <v>43</v>
      </c>
      <c r="B21" s="899" t="s">
        <v>2381</v>
      </c>
      <c r="C21" s="296">
        <v>67</v>
      </c>
      <c r="D21" s="296" t="s">
        <v>45</v>
      </c>
      <c r="E21" s="1121" t="s">
        <v>199</v>
      </c>
      <c r="F21" s="1121" t="s">
        <v>311</v>
      </c>
      <c r="G21" s="1121" t="s">
        <v>295</v>
      </c>
      <c r="H21" s="1121" t="s">
        <v>2423</v>
      </c>
      <c r="I21" s="1121" t="s">
        <v>2424</v>
      </c>
      <c r="J21" s="296" t="s">
        <v>50</v>
      </c>
      <c r="K21" s="1918">
        <v>21977073</v>
      </c>
      <c r="L21" s="1868">
        <v>22084</v>
      </c>
      <c r="M21" s="1894" t="e">
        <v>#NUM!</v>
      </c>
      <c r="N21" s="1894" t="s">
        <v>51</v>
      </c>
      <c r="O21" s="1918">
        <v>3232947156</v>
      </c>
      <c r="P21" s="1410"/>
      <c r="Q21" s="1895">
        <v>1423500</v>
      </c>
      <c r="R21" s="1410"/>
      <c r="S21" s="1121" t="s">
        <v>54</v>
      </c>
      <c r="T21" s="1918" t="s">
        <v>2419</v>
      </c>
      <c r="U21" s="95"/>
      <c r="V21" s="272" t="s">
        <v>57</v>
      </c>
      <c r="W21" s="272" t="s">
        <v>57</v>
      </c>
      <c r="X21" s="272" t="s">
        <v>57</v>
      </c>
      <c r="Y21" s="1919"/>
      <c r="Z21" s="1919"/>
      <c r="AA21" s="1919"/>
      <c r="AB21" s="1919"/>
      <c r="AC21" s="1919"/>
      <c r="AD21" s="1896" t="s">
        <v>58</v>
      </c>
      <c r="AE21" s="1919"/>
      <c r="AF21" s="1920" t="s">
        <v>59</v>
      </c>
      <c r="AG21" s="29" t="s">
        <v>57</v>
      </c>
      <c r="AH21" s="29" t="s">
        <v>59</v>
      </c>
      <c r="AI21" s="29" t="s">
        <v>59</v>
      </c>
      <c r="AJ21" s="29" t="s">
        <v>59</v>
      </c>
      <c r="AK21" s="29" t="s">
        <v>59</v>
      </c>
      <c r="AL21" s="1920" t="s">
        <v>220</v>
      </c>
      <c r="AM21" s="1920"/>
      <c r="AN21" s="1920"/>
      <c r="AO21" s="1897"/>
      <c r="AP21" s="1898"/>
      <c r="AQ21" s="809" t="str" cm="1">
        <f t="array" ref="AQ21">IF(AD21="NO FAVORABLE","NO FAVORABLE",IF(SUMPRODUCT(--(TRIM(AF21:AK21)&lt;&gt;"SI"),--(TRIM(AF21:AK21)&lt;&gt;"NA"))&gt;0,"SUBSANAR","APROBADA CR"))</f>
        <v>APROBADA CR</v>
      </c>
    </row>
    <row r="22" spans="1:43" ht="12.75" customHeight="1" x14ac:dyDescent="0.3">
      <c r="A22" s="899" t="s">
        <v>43</v>
      </c>
      <c r="B22" s="899" t="s">
        <v>2381</v>
      </c>
      <c r="C22" s="296">
        <v>68</v>
      </c>
      <c r="D22" s="296" t="s">
        <v>45</v>
      </c>
      <c r="E22" s="1121" t="s">
        <v>1480</v>
      </c>
      <c r="F22" s="1121" t="s">
        <v>878</v>
      </c>
      <c r="G22" s="1121" t="s">
        <v>331</v>
      </c>
      <c r="H22" s="1121" t="s">
        <v>295</v>
      </c>
      <c r="I22" s="1121" t="s">
        <v>2425</v>
      </c>
      <c r="J22" s="296" t="s">
        <v>50</v>
      </c>
      <c r="K22" s="1918">
        <v>21981312</v>
      </c>
      <c r="L22" s="1868">
        <v>29218</v>
      </c>
      <c r="M22" s="1894" t="e">
        <v>#NUM!</v>
      </c>
      <c r="N22" s="1894" t="s">
        <v>51</v>
      </c>
      <c r="O22" s="1918">
        <v>3104435683</v>
      </c>
      <c r="P22" s="1410"/>
      <c r="Q22" s="1895">
        <v>1423500</v>
      </c>
      <c r="R22" s="1410"/>
      <c r="S22" s="1121" t="s">
        <v>54</v>
      </c>
      <c r="T22" s="1918" t="s">
        <v>2426</v>
      </c>
      <c r="U22" s="95"/>
      <c r="V22" s="272" t="s">
        <v>57</v>
      </c>
      <c r="W22" s="272" t="s">
        <v>57</v>
      </c>
      <c r="X22" s="272" t="s">
        <v>57</v>
      </c>
      <c r="Y22" s="1919"/>
      <c r="Z22" s="1919"/>
      <c r="AA22" s="1919"/>
      <c r="AB22" s="1919"/>
      <c r="AC22" s="1919"/>
      <c r="AD22" s="1896" t="s">
        <v>58</v>
      </c>
      <c r="AE22" s="1919"/>
      <c r="AF22" s="1920" t="s">
        <v>59</v>
      </c>
      <c r="AG22" s="29" t="s">
        <v>57</v>
      </c>
      <c r="AH22" s="29" t="s">
        <v>59</v>
      </c>
      <c r="AI22" s="29" t="s">
        <v>59</v>
      </c>
      <c r="AJ22" s="29" t="s">
        <v>59</v>
      </c>
      <c r="AK22" s="29" t="s">
        <v>59</v>
      </c>
      <c r="AL22" s="1920" t="s">
        <v>83</v>
      </c>
      <c r="AM22" s="1920"/>
      <c r="AN22" s="1920"/>
      <c r="AO22" s="1897"/>
      <c r="AP22" s="1898"/>
      <c r="AQ22" s="809" t="str" cm="1">
        <f t="array" ref="AQ22">IF(AD22="NO FAVORABLE","NO FAVORABLE",IF(SUMPRODUCT(--(TRIM(AF22:AK22)&lt;&gt;"SI"),--(TRIM(AF22:AK22)&lt;&gt;"NA"))&gt;0,"SUBSANAR","APROBADA CR"))</f>
        <v>APROBADA CR</v>
      </c>
    </row>
    <row r="23" spans="1:43" ht="12.75" customHeight="1" x14ac:dyDescent="0.3">
      <c r="A23" s="899" t="s">
        <v>43</v>
      </c>
      <c r="B23" s="899" t="s">
        <v>2381</v>
      </c>
      <c r="C23" s="296">
        <v>69</v>
      </c>
      <c r="D23" s="296" t="s">
        <v>45</v>
      </c>
      <c r="E23" s="1121" t="s">
        <v>62</v>
      </c>
      <c r="F23" s="1121" t="s">
        <v>2427</v>
      </c>
      <c r="G23" s="1121" t="s">
        <v>204</v>
      </c>
      <c r="H23" s="1121" t="s">
        <v>222</v>
      </c>
      <c r="I23" s="1121" t="s">
        <v>2428</v>
      </c>
      <c r="J23" s="296" t="s">
        <v>50</v>
      </c>
      <c r="K23" s="1918">
        <v>21559930</v>
      </c>
      <c r="L23" s="1868">
        <v>21894</v>
      </c>
      <c r="M23" s="1894" t="e">
        <v>#NUM!</v>
      </c>
      <c r="N23" s="1894" t="s">
        <v>51</v>
      </c>
      <c r="O23" s="1918">
        <v>3127718502</v>
      </c>
      <c r="P23" s="1410"/>
      <c r="Q23" s="1895">
        <v>1423500</v>
      </c>
      <c r="R23" s="1410"/>
      <c r="S23" s="1121" t="s">
        <v>54</v>
      </c>
      <c r="T23" s="1918" t="s">
        <v>2429</v>
      </c>
      <c r="U23" s="95"/>
      <c r="V23" s="272" t="s">
        <v>57</v>
      </c>
      <c r="W23" s="272" t="s">
        <v>57</v>
      </c>
      <c r="X23" s="272" t="s">
        <v>57</v>
      </c>
      <c r="Y23" s="1919"/>
      <c r="Z23" s="1919"/>
      <c r="AA23" s="1919"/>
      <c r="AB23" s="1919"/>
      <c r="AC23" s="1919"/>
      <c r="AD23" s="1896" t="s">
        <v>58</v>
      </c>
      <c r="AE23" s="1919"/>
      <c r="AF23" s="1920" t="s">
        <v>59</v>
      </c>
      <c r="AG23" s="29" t="s">
        <v>57</v>
      </c>
      <c r="AH23" s="29" t="s">
        <v>59</v>
      </c>
      <c r="AI23" s="29" t="s">
        <v>59</v>
      </c>
      <c r="AJ23" s="29" t="s">
        <v>59</v>
      </c>
      <c r="AK23" s="29" t="s">
        <v>59</v>
      </c>
      <c r="AL23" s="1920" t="s">
        <v>70</v>
      </c>
      <c r="AM23" s="1920"/>
      <c r="AN23" s="1920"/>
      <c r="AO23" s="1897"/>
      <c r="AP23" s="1898"/>
      <c r="AQ23" s="809" t="str" cm="1">
        <f t="array" ref="AQ23">IF(AD23="NO FAVORABLE","NO FAVORABLE",IF(SUMPRODUCT(--(TRIM(AF23:AK23)&lt;&gt;"SI"),--(TRIM(AF23:AK23)&lt;&gt;"NA"))&gt;0,"SUBSANAR","APROBADA CR"))</f>
        <v>APROBADA CR</v>
      </c>
    </row>
    <row r="24" spans="1:43" ht="12.75" customHeight="1" x14ac:dyDescent="0.3">
      <c r="A24" s="899" t="s">
        <v>43</v>
      </c>
      <c r="B24" s="899" t="s">
        <v>2381</v>
      </c>
      <c r="C24" s="296">
        <v>70</v>
      </c>
      <c r="D24" s="296" t="s">
        <v>45</v>
      </c>
      <c r="E24" s="1121" t="s">
        <v>199</v>
      </c>
      <c r="F24" s="1121" t="s">
        <v>62</v>
      </c>
      <c r="G24" s="1121" t="s">
        <v>729</v>
      </c>
      <c r="H24" s="1121" t="s">
        <v>366</v>
      </c>
      <c r="I24" s="1121" t="s">
        <v>2430</v>
      </c>
      <c r="J24" s="296" t="s">
        <v>50</v>
      </c>
      <c r="K24" s="1918">
        <v>32296813</v>
      </c>
      <c r="L24" s="1868">
        <v>30891</v>
      </c>
      <c r="M24" s="1894" t="e">
        <v>#NUM!</v>
      </c>
      <c r="N24" s="1894" t="s">
        <v>51</v>
      </c>
      <c r="O24" s="1918">
        <v>3128374239</v>
      </c>
      <c r="P24" s="1410"/>
      <c r="Q24" s="1895">
        <v>1423500</v>
      </c>
      <c r="R24" s="1410"/>
      <c r="S24" s="1121" t="s">
        <v>54</v>
      </c>
      <c r="T24" s="1918" t="s">
        <v>2431</v>
      </c>
      <c r="U24" s="95"/>
      <c r="V24" s="272" t="s">
        <v>57</v>
      </c>
      <c r="W24" s="272" t="s">
        <v>57</v>
      </c>
      <c r="X24" s="272" t="s">
        <v>57</v>
      </c>
      <c r="Y24" s="1919"/>
      <c r="Z24" s="1919"/>
      <c r="AA24" s="1919"/>
      <c r="AB24" s="1919"/>
      <c r="AC24" s="1919"/>
      <c r="AD24" s="1896" t="s">
        <v>58</v>
      </c>
      <c r="AE24" s="1919"/>
      <c r="AF24" s="1920" t="s">
        <v>59</v>
      </c>
      <c r="AG24" s="29" t="s">
        <v>57</v>
      </c>
      <c r="AH24" s="29" t="s">
        <v>59</v>
      </c>
      <c r="AI24" s="29" t="s">
        <v>59</v>
      </c>
      <c r="AJ24" s="29" t="s">
        <v>59</v>
      </c>
      <c r="AK24" s="29" t="s">
        <v>59</v>
      </c>
      <c r="AL24" s="1920" t="s">
        <v>220</v>
      </c>
      <c r="AM24" s="1920"/>
      <c r="AN24" s="1920"/>
      <c r="AO24" s="1897"/>
      <c r="AP24" s="1898"/>
      <c r="AQ24" s="809" t="str" cm="1">
        <f t="array" ref="AQ24">IF(AD24="NO FAVORABLE","NO FAVORABLE",IF(SUMPRODUCT(--(TRIM(AF24:AK24)&lt;&gt;"SI"),--(TRIM(AF24:AK24)&lt;&gt;"NA"))&gt;0,"SUBSANAR","APROBADA CR"))</f>
        <v>APROBADA CR</v>
      </c>
    </row>
    <row r="25" spans="1:43" ht="12.75" customHeight="1" x14ac:dyDescent="0.3">
      <c r="A25" s="899" t="s">
        <v>43</v>
      </c>
      <c r="B25" s="899" t="s">
        <v>2381</v>
      </c>
      <c r="C25" s="296">
        <v>71</v>
      </c>
      <c r="D25" s="296" t="s">
        <v>45</v>
      </c>
      <c r="E25" s="1121" t="s">
        <v>62</v>
      </c>
      <c r="F25" s="1121" t="s">
        <v>432</v>
      </c>
      <c r="G25" s="1121" t="s">
        <v>366</v>
      </c>
      <c r="H25" s="1121" t="s">
        <v>366</v>
      </c>
      <c r="I25" s="1121" t="s">
        <v>2432</v>
      </c>
      <c r="J25" s="296" t="s">
        <v>50</v>
      </c>
      <c r="K25" s="1918">
        <v>21980580</v>
      </c>
      <c r="L25" s="1868">
        <v>27558</v>
      </c>
      <c r="M25" s="1894" t="e">
        <v>#NUM!</v>
      </c>
      <c r="N25" s="1894" t="s">
        <v>51</v>
      </c>
      <c r="O25" s="1918">
        <v>3052764828</v>
      </c>
      <c r="P25" s="1410"/>
      <c r="Q25" s="1895">
        <v>1423500</v>
      </c>
      <c r="R25" s="1410"/>
      <c r="S25" s="1121" t="s">
        <v>54</v>
      </c>
      <c r="T25" s="1918" t="s">
        <v>2433</v>
      </c>
      <c r="U25" s="95"/>
      <c r="V25" s="272" t="s">
        <v>57</v>
      </c>
      <c r="W25" s="272" t="s">
        <v>57</v>
      </c>
      <c r="X25" s="272" t="s">
        <v>57</v>
      </c>
      <c r="Y25" s="1919"/>
      <c r="Z25" s="1919"/>
      <c r="AA25" s="1919"/>
      <c r="AB25" s="1919"/>
      <c r="AC25" s="1919"/>
      <c r="AD25" s="1896" t="s">
        <v>58</v>
      </c>
      <c r="AE25" s="1919"/>
      <c r="AF25" s="1920" t="s">
        <v>59</v>
      </c>
      <c r="AG25" s="29" t="s">
        <v>57</v>
      </c>
      <c r="AH25" s="29" t="s">
        <v>59</v>
      </c>
      <c r="AI25" s="29" t="s">
        <v>59</v>
      </c>
      <c r="AJ25" s="29" t="s">
        <v>59</v>
      </c>
      <c r="AK25" s="29" t="s">
        <v>59</v>
      </c>
      <c r="AL25" s="1920" t="s">
        <v>283</v>
      </c>
      <c r="AM25" s="1920"/>
      <c r="AN25" s="1920"/>
      <c r="AO25" s="1897"/>
      <c r="AP25" s="1898"/>
      <c r="AQ25" s="809" t="str" cm="1">
        <f t="array" ref="AQ25">IF(AD25="NO FAVORABLE","NO FAVORABLE",IF(SUMPRODUCT(--(TRIM(AF25:AK25)&lt;&gt;"SI"),--(TRIM(AF25:AK25)&lt;&gt;"NA"))&gt;0,"SUBSANAR","APROBADA CR"))</f>
        <v>APROBADA CR</v>
      </c>
    </row>
    <row r="26" spans="1:43" ht="12.75" customHeight="1" x14ac:dyDescent="0.3">
      <c r="A26" s="899" t="s">
        <v>43</v>
      </c>
      <c r="B26" s="899" t="s">
        <v>2381</v>
      </c>
      <c r="C26" s="296">
        <v>72</v>
      </c>
      <c r="D26" s="296" t="s">
        <v>45</v>
      </c>
      <c r="E26" s="1121" t="s">
        <v>107</v>
      </c>
      <c r="F26" s="1121" t="s">
        <v>590</v>
      </c>
      <c r="G26" s="1121" t="s">
        <v>134</v>
      </c>
      <c r="H26" s="1121" t="s">
        <v>110</v>
      </c>
      <c r="I26" s="1121" t="s">
        <v>2434</v>
      </c>
      <c r="J26" s="296" t="s">
        <v>50</v>
      </c>
      <c r="K26" s="1918">
        <v>21979591</v>
      </c>
      <c r="L26" s="1868">
        <v>25914</v>
      </c>
      <c r="M26" s="1894" t="e">
        <v>#NUM!</v>
      </c>
      <c r="N26" s="1894" t="s">
        <v>51</v>
      </c>
      <c r="O26" s="1918">
        <v>3243357625</v>
      </c>
      <c r="P26" s="1410"/>
      <c r="Q26" s="1895">
        <v>1423500</v>
      </c>
      <c r="R26" s="1410"/>
      <c r="S26" s="1121" t="s">
        <v>54</v>
      </c>
      <c r="T26" s="1918" t="s">
        <v>2419</v>
      </c>
      <c r="U26" s="95"/>
      <c r="V26" s="272" t="s">
        <v>57</v>
      </c>
      <c r="W26" s="272" t="s">
        <v>57</v>
      </c>
      <c r="X26" s="272" t="s">
        <v>57</v>
      </c>
      <c r="Y26" s="1919"/>
      <c r="Z26" s="1919"/>
      <c r="AA26" s="1919"/>
      <c r="AB26" s="1919"/>
      <c r="AC26" s="1919"/>
      <c r="AD26" s="1896" t="s">
        <v>58</v>
      </c>
      <c r="AE26" s="1919"/>
      <c r="AF26" s="1920" t="s">
        <v>59</v>
      </c>
      <c r="AG26" s="29" t="s">
        <v>57</v>
      </c>
      <c r="AH26" s="29" t="s">
        <v>59</v>
      </c>
      <c r="AI26" s="29" t="s">
        <v>59</v>
      </c>
      <c r="AJ26" s="29" t="s">
        <v>59</v>
      </c>
      <c r="AK26" s="29" t="s">
        <v>59</v>
      </c>
      <c r="AL26" s="1920" t="s">
        <v>258</v>
      </c>
      <c r="AM26" s="1920"/>
      <c r="AN26" s="1920"/>
      <c r="AO26" s="1897"/>
      <c r="AP26" s="1898"/>
      <c r="AQ26" s="809" t="str" cm="1">
        <f t="array" ref="AQ26">IF(AD26="NO FAVORABLE","NO FAVORABLE",IF(SUMPRODUCT(--(TRIM(AF26:AK26)&lt;&gt;"SI"),--(TRIM(AF26:AK26)&lt;&gt;"NA"))&gt;0,"SUBSANAR","APROBADA CR"))</f>
        <v>APROBADA CR</v>
      </c>
    </row>
    <row r="27" spans="1:43" ht="12.75" customHeight="1" x14ac:dyDescent="0.3">
      <c r="A27" s="899" t="s">
        <v>43</v>
      </c>
      <c r="B27" s="899" t="s">
        <v>2381</v>
      </c>
      <c r="C27" s="296">
        <v>73</v>
      </c>
      <c r="D27" s="296" t="s">
        <v>45</v>
      </c>
      <c r="E27" s="1121" t="s">
        <v>662</v>
      </c>
      <c r="F27" s="1121" t="s">
        <v>101</v>
      </c>
      <c r="G27" s="1121" t="s">
        <v>292</v>
      </c>
      <c r="H27" s="1121" t="s">
        <v>366</v>
      </c>
      <c r="I27" s="1121" t="s">
        <v>2435</v>
      </c>
      <c r="J27" s="296" t="s">
        <v>50</v>
      </c>
      <c r="K27" s="1918">
        <v>1039760682</v>
      </c>
      <c r="L27" s="1868">
        <v>34263</v>
      </c>
      <c r="M27" s="1894" t="e">
        <v>#NUM!</v>
      </c>
      <c r="N27" s="1894" t="s">
        <v>51</v>
      </c>
      <c r="O27" s="1918">
        <v>3043917957</v>
      </c>
      <c r="P27" s="1410"/>
      <c r="Q27" s="1895">
        <v>1423500</v>
      </c>
      <c r="R27" s="1410"/>
      <c r="S27" s="1121" t="s">
        <v>54</v>
      </c>
      <c r="T27" s="1918" t="s">
        <v>2436</v>
      </c>
      <c r="U27" s="95"/>
      <c r="V27" s="272" t="s">
        <v>57</v>
      </c>
      <c r="W27" s="272" t="s">
        <v>57</v>
      </c>
      <c r="X27" s="272" t="s">
        <v>57</v>
      </c>
      <c r="Y27" s="1919"/>
      <c r="Z27" s="1919"/>
      <c r="AA27" s="1919"/>
      <c r="AB27" s="1919"/>
      <c r="AC27" s="1919"/>
      <c r="AD27" s="1896" t="s">
        <v>58</v>
      </c>
      <c r="AE27" s="1919"/>
      <c r="AF27" s="1920" t="s">
        <v>59</v>
      </c>
      <c r="AG27" s="29" t="s">
        <v>57</v>
      </c>
      <c r="AH27" s="29" t="s">
        <v>59</v>
      </c>
      <c r="AI27" s="29" t="s">
        <v>59</v>
      </c>
      <c r="AJ27" s="29" t="s">
        <v>59</v>
      </c>
      <c r="AK27" s="29" t="s">
        <v>59</v>
      </c>
      <c r="AL27" s="1920" t="s">
        <v>138</v>
      </c>
      <c r="AM27" s="1920"/>
      <c r="AN27" s="1920"/>
      <c r="AO27" s="1897"/>
      <c r="AP27" s="1898"/>
      <c r="AQ27" s="809" t="str" cm="1">
        <f t="array" ref="AQ27">IF(AD27="NO FAVORABLE","NO FAVORABLE",IF(SUMPRODUCT(--(TRIM(AF27:AK27)&lt;&gt;"SI"),--(TRIM(AF27:AK27)&lt;&gt;"NA"))&gt;0,"SUBSANAR","APROBADA CR"))</f>
        <v>APROBADA CR</v>
      </c>
    </row>
    <row r="28" spans="1:43" ht="12.75" customHeight="1" x14ac:dyDescent="0.3">
      <c r="A28" s="899" t="s">
        <v>43</v>
      </c>
      <c r="B28" s="899" t="s">
        <v>2381</v>
      </c>
      <c r="C28" s="296">
        <v>74</v>
      </c>
      <c r="D28" s="296" t="s">
        <v>45</v>
      </c>
      <c r="E28" s="1121" t="s">
        <v>279</v>
      </c>
      <c r="F28" s="1121" t="s">
        <v>101</v>
      </c>
      <c r="G28" s="1121" t="s">
        <v>996</v>
      </c>
      <c r="H28" s="1121" t="s">
        <v>347</v>
      </c>
      <c r="I28" s="1121" t="s">
        <v>2437</v>
      </c>
      <c r="J28" s="296" t="s">
        <v>50</v>
      </c>
      <c r="K28" s="1918">
        <v>1039759861</v>
      </c>
      <c r="L28" s="1868">
        <v>33431</v>
      </c>
      <c r="M28" s="1894" t="e">
        <v>#NUM!</v>
      </c>
      <c r="N28" s="1894" t="s">
        <v>51</v>
      </c>
      <c r="O28" s="1918">
        <v>3157469382</v>
      </c>
      <c r="P28" s="1410"/>
      <c r="Q28" s="1895">
        <v>1423500</v>
      </c>
      <c r="R28" s="1410"/>
      <c r="S28" s="1121" t="s">
        <v>54</v>
      </c>
      <c r="T28" s="1918" t="s">
        <v>2438</v>
      </c>
      <c r="U28" s="95"/>
      <c r="V28" s="272" t="s">
        <v>57</v>
      </c>
      <c r="W28" s="272" t="s">
        <v>57</v>
      </c>
      <c r="X28" s="272" t="s">
        <v>57</v>
      </c>
      <c r="Y28" s="1919"/>
      <c r="Z28" s="1919"/>
      <c r="AA28" s="1919"/>
      <c r="AB28" s="1919"/>
      <c r="AC28" s="1919"/>
      <c r="AD28" s="1896" t="s">
        <v>58</v>
      </c>
      <c r="AE28" s="1919"/>
      <c r="AF28" s="1920" t="s">
        <v>59</v>
      </c>
      <c r="AG28" s="29" t="s">
        <v>57</v>
      </c>
      <c r="AH28" s="29" t="s">
        <v>59</v>
      </c>
      <c r="AI28" s="29" t="s">
        <v>59</v>
      </c>
      <c r="AJ28" s="29" t="s">
        <v>59</v>
      </c>
      <c r="AK28" s="29" t="s">
        <v>59</v>
      </c>
      <c r="AL28" s="1920" t="s">
        <v>220</v>
      </c>
      <c r="AM28" s="1920"/>
      <c r="AN28" s="1920"/>
      <c r="AO28" s="1897"/>
      <c r="AP28" s="1898"/>
      <c r="AQ28" s="809" t="str" cm="1">
        <f t="array" ref="AQ28">IF(AD28="NO FAVORABLE","NO FAVORABLE",IF(SUMPRODUCT(--(TRIM(AF28:AK28)&lt;&gt;"SI"),--(TRIM(AF28:AK28)&lt;&gt;"NA"))&gt;0,"SUBSANAR","APROBADA CR"))</f>
        <v>APROBADA CR</v>
      </c>
    </row>
    <row r="29" spans="1:43" ht="12.75" customHeight="1" x14ac:dyDescent="0.3">
      <c r="A29" s="899" t="s">
        <v>43</v>
      </c>
      <c r="B29" s="899" t="s">
        <v>2381</v>
      </c>
      <c r="C29" s="296">
        <v>75</v>
      </c>
      <c r="D29" s="296" t="s">
        <v>45</v>
      </c>
      <c r="E29" s="1121" t="s">
        <v>107</v>
      </c>
      <c r="F29" s="1121" t="s">
        <v>1171</v>
      </c>
      <c r="G29" s="1121" t="s">
        <v>110</v>
      </c>
      <c r="H29" s="1121" t="s">
        <v>295</v>
      </c>
      <c r="I29" s="1121" t="s">
        <v>2439</v>
      </c>
      <c r="J29" s="296" t="s">
        <v>50</v>
      </c>
      <c r="K29" s="1918">
        <v>21982022</v>
      </c>
      <c r="L29" s="1868">
        <v>30114</v>
      </c>
      <c r="M29" s="1894" t="e">
        <v>#NUM!</v>
      </c>
      <c r="N29" s="1894" t="s">
        <v>51</v>
      </c>
      <c r="O29" s="1918">
        <v>3014686346</v>
      </c>
      <c r="P29" s="1410"/>
      <c r="Q29" s="1895">
        <v>1423500</v>
      </c>
      <c r="R29" s="1410"/>
      <c r="S29" s="1121" t="s">
        <v>54</v>
      </c>
      <c r="T29" s="1918" t="s">
        <v>2419</v>
      </c>
      <c r="U29" s="95"/>
      <c r="V29" s="272" t="s">
        <v>57</v>
      </c>
      <c r="W29" s="272" t="s">
        <v>57</v>
      </c>
      <c r="X29" s="272" t="s">
        <v>57</v>
      </c>
      <c r="Y29" s="1919"/>
      <c r="Z29" s="1919"/>
      <c r="AA29" s="1919"/>
      <c r="AB29" s="1919"/>
      <c r="AC29" s="1919"/>
      <c r="AD29" s="1896" t="s">
        <v>58</v>
      </c>
      <c r="AE29" s="1919"/>
      <c r="AF29" s="1920" t="s">
        <v>59</v>
      </c>
      <c r="AG29" s="29" t="s">
        <v>57</v>
      </c>
      <c r="AH29" s="29" t="s">
        <v>59</v>
      </c>
      <c r="AI29" s="29" t="s">
        <v>59</v>
      </c>
      <c r="AJ29" s="29" t="s">
        <v>59</v>
      </c>
      <c r="AK29" s="29" t="s">
        <v>59</v>
      </c>
      <c r="AL29" s="1920" t="s">
        <v>143</v>
      </c>
      <c r="AM29" s="1920"/>
      <c r="AN29" s="1920"/>
      <c r="AO29" s="1897"/>
      <c r="AP29" s="1898"/>
      <c r="AQ29" s="809" t="str" cm="1">
        <f t="array" ref="AQ29">IF(AD29="NO FAVORABLE","NO FAVORABLE",IF(SUMPRODUCT(--(TRIM(AF29:AK29)&lt;&gt;"SI"),--(TRIM(AF29:AK29)&lt;&gt;"NA"))&gt;0,"SUBSANAR","APROBADA CR"))</f>
        <v>APROBADA CR</v>
      </c>
    </row>
    <row r="30" spans="1:43" ht="12.75" customHeight="1" x14ac:dyDescent="0.3">
      <c r="A30" s="899" t="s">
        <v>43</v>
      </c>
      <c r="B30" s="899" t="s">
        <v>2381</v>
      </c>
      <c r="C30" s="296">
        <v>76</v>
      </c>
      <c r="D30" s="296" t="s">
        <v>45</v>
      </c>
      <c r="E30" s="1121" t="s">
        <v>2440</v>
      </c>
      <c r="F30" s="1121"/>
      <c r="G30" s="1121" t="s">
        <v>386</v>
      </c>
      <c r="H30" s="1121" t="s">
        <v>110</v>
      </c>
      <c r="I30" s="1121" t="s">
        <v>2441</v>
      </c>
      <c r="J30" s="296" t="s">
        <v>50</v>
      </c>
      <c r="K30" s="1918">
        <v>21574524</v>
      </c>
      <c r="L30" s="1868">
        <v>21509</v>
      </c>
      <c r="M30" s="1894" t="e">
        <v>#NUM!</v>
      </c>
      <c r="N30" s="1894" t="s">
        <v>51</v>
      </c>
      <c r="O30" s="1918">
        <v>3207884302</v>
      </c>
      <c r="P30" s="1410"/>
      <c r="Q30" s="1895">
        <v>1423500</v>
      </c>
      <c r="R30" s="1410"/>
      <c r="S30" s="1121" t="s">
        <v>54</v>
      </c>
      <c r="T30" s="1918" t="s">
        <v>2442</v>
      </c>
      <c r="U30" s="95"/>
      <c r="V30" s="272" t="s">
        <v>57</v>
      </c>
      <c r="W30" s="272" t="s">
        <v>57</v>
      </c>
      <c r="X30" s="272" t="s">
        <v>57</v>
      </c>
      <c r="Y30" s="1919"/>
      <c r="Z30" s="1919"/>
      <c r="AA30" s="1919"/>
      <c r="AB30" s="1919"/>
      <c r="AC30" s="1919"/>
      <c r="AD30" s="1896" t="s">
        <v>58</v>
      </c>
      <c r="AE30" s="1919"/>
      <c r="AF30" s="1920" t="s">
        <v>59</v>
      </c>
      <c r="AG30" s="29" t="s">
        <v>57</v>
      </c>
      <c r="AH30" s="29" t="s">
        <v>59</v>
      </c>
      <c r="AI30" s="29" t="s">
        <v>59</v>
      </c>
      <c r="AJ30" s="29" t="s">
        <v>59</v>
      </c>
      <c r="AK30" s="29" t="s">
        <v>59</v>
      </c>
      <c r="AL30" s="1920" t="s">
        <v>70</v>
      </c>
      <c r="AM30" s="1920"/>
      <c r="AN30" s="1920"/>
      <c r="AO30" s="1897"/>
      <c r="AP30" s="1898"/>
      <c r="AQ30" s="809" t="str" cm="1">
        <f t="array" ref="AQ30">IF(AD30="NO FAVORABLE","NO FAVORABLE",IF(SUMPRODUCT(--(TRIM(AF30:AK30)&lt;&gt;"SI"),--(TRIM(AF30:AK30)&lt;&gt;"NA"))&gt;0,"SUBSANAR","APROBADA CR"))</f>
        <v>APROBADA CR</v>
      </c>
    </row>
    <row r="31" spans="1:43" ht="12.75" customHeight="1" x14ac:dyDescent="0.3">
      <c r="A31" s="899" t="s">
        <v>43</v>
      </c>
      <c r="B31" s="899" t="s">
        <v>2381</v>
      </c>
      <c r="C31" s="296">
        <v>77</v>
      </c>
      <c r="D31" s="296" t="s">
        <v>45</v>
      </c>
      <c r="E31" s="1121" t="s">
        <v>619</v>
      </c>
      <c r="F31" s="1121" t="s">
        <v>343</v>
      </c>
      <c r="G31" s="1121" t="s">
        <v>214</v>
      </c>
      <c r="H31" s="1121" t="s">
        <v>739</v>
      </c>
      <c r="I31" s="1121" t="s">
        <v>2443</v>
      </c>
      <c r="J31" s="296" t="s">
        <v>50</v>
      </c>
      <c r="K31" s="1918">
        <v>21982498</v>
      </c>
      <c r="L31" s="1868">
        <v>31002</v>
      </c>
      <c r="M31" s="1894" t="e">
        <v>#NUM!</v>
      </c>
      <c r="N31" s="1894" t="s">
        <v>51</v>
      </c>
      <c r="O31" s="1918">
        <v>3135556010</v>
      </c>
      <c r="P31" s="1410"/>
      <c r="Q31" s="1895">
        <v>1423500</v>
      </c>
      <c r="R31" s="1410"/>
      <c r="S31" s="1121" t="s">
        <v>54</v>
      </c>
      <c r="T31" s="1918" t="s">
        <v>2444</v>
      </c>
      <c r="U31" s="95"/>
      <c r="V31" s="272" t="s">
        <v>57</v>
      </c>
      <c r="W31" s="272" t="s">
        <v>57</v>
      </c>
      <c r="X31" s="272" t="s">
        <v>57</v>
      </c>
      <c r="Y31" s="1919"/>
      <c r="Z31" s="1919"/>
      <c r="AA31" s="1919"/>
      <c r="AB31" s="1919"/>
      <c r="AC31" s="1919"/>
      <c r="AD31" s="1896" t="s">
        <v>58</v>
      </c>
      <c r="AE31" s="1919"/>
      <c r="AF31" s="1920" t="s">
        <v>59</v>
      </c>
      <c r="AG31" s="29" t="s">
        <v>57</v>
      </c>
      <c r="AH31" s="29" t="s">
        <v>59</v>
      </c>
      <c r="AI31" s="29" t="s">
        <v>59</v>
      </c>
      <c r="AJ31" s="29" t="s">
        <v>59</v>
      </c>
      <c r="AK31" s="29" t="s">
        <v>59</v>
      </c>
      <c r="AL31" s="1920" t="s">
        <v>243</v>
      </c>
      <c r="AM31" s="1920"/>
      <c r="AN31" s="1920"/>
      <c r="AO31" s="1897" t="s">
        <v>2445</v>
      </c>
      <c r="AP31" s="1898"/>
      <c r="AQ31" s="809" t="str" cm="1">
        <f t="array" ref="AQ31">IF(AD31="NO FAVORABLE","NO FAVORABLE",IF(SUMPRODUCT(--(TRIM(AF31:AK31)&lt;&gt;"SI"),--(TRIM(AF31:AK31)&lt;&gt;"NA"))&gt;0,"SUBSANAR","APROBADA CR"))</f>
        <v>APROBADA CR</v>
      </c>
    </row>
    <row r="32" spans="1:43" ht="12.75" customHeight="1" x14ac:dyDescent="0.3">
      <c r="A32" s="899" t="s">
        <v>43</v>
      </c>
      <c r="B32" s="899" t="s">
        <v>2381</v>
      </c>
      <c r="C32" s="296">
        <v>78</v>
      </c>
      <c r="D32" s="296" t="s">
        <v>45</v>
      </c>
      <c r="E32" s="1121" t="s">
        <v>2446</v>
      </c>
      <c r="F32" s="1121" t="s">
        <v>404</v>
      </c>
      <c r="G32" s="1121" t="s">
        <v>88</v>
      </c>
      <c r="H32" s="1121" t="s">
        <v>167</v>
      </c>
      <c r="I32" s="1121" t="s">
        <v>2447</v>
      </c>
      <c r="J32" s="296" t="s">
        <v>50</v>
      </c>
      <c r="K32" s="1918">
        <v>1039762044</v>
      </c>
      <c r="L32" s="1868">
        <v>35872</v>
      </c>
      <c r="M32" s="1894" t="e">
        <v>#NUM!</v>
      </c>
      <c r="N32" s="1894" t="s">
        <v>51</v>
      </c>
      <c r="O32" s="1918">
        <v>3218556082</v>
      </c>
      <c r="P32" s="1410"/>
      <c r="Q32" s="1895">
        <v>1423500</v>
      </c>
      <c r="R32" s="1410"/>
      <c r="S32" s="1121" t="s">
        <v>54</v>
      </c>
      <c r="T32" s="1918" t="s">
        <v>2448</v>
      </c>
      <c r="U32" s="95"/>
      <c r="V32" s="272" t="s">
        <v>57</v>
      </c>
      <c r="W32" s="272" t="s">
        <v>57</v>
      </c>
      <c r="X32" s="272" t="s">
        <v>57</v>
      </c>
      <c r="Y32" s="1919"/>
      <c r="Z32" s="1919"/>
      <c r="AA32" s="1919"/>
      <c r="AB32" s="1919"/>
      <c r="AC32" s="1919"/>
      <c r="AD32" s="1896" t="s">
        <v>58</v>
      </c>
      <c r="AE32" s="1919"/>
      <c r="AF32" s="1920" t="s">
        <v>59</v>
      </c>
      <c r="AG32" s="29" t="s">
        <v>57</v>
      </c>
      <c r="AH32" s="29" t="s">
        <v>59</v>
      </c>
      <c r="AI32" s="29" t="s">
        <v>59</v>
      </c>
      <c r="AJ32" s="29" t="s">
        <v>59</v>
      </c>
      <c r="AK32" s="29" t="s">
        <v>59</v>
      </c>
      <c r="AL32" s="1920" t="s">
        <v>138</v>
      </c>
      <c r="AM32" s="1920"/>
      <c r="AN32" s="1920"/>
      <c r="AO32" s="1897"/>
      <c r="AP32" s="1898"/>
      <c r="AQ32" s="809" t="str" cm="1">
        <f t="array" ref="AQ32">IF(AD32="NO FAVORABLE","NO FAVORABLE",IF(SUMPRODUCT(--(TRIM(AF32:AK32)&lt;&gt;"SI"),--(TRIM(AF32:AK32)&lt;&gt;"NA"))&gt;0,"SUBSANAR","APROBADA CR"))</f>
        <v>APROBADA CR</v>
      </c>
    </row>
    <row r="33" spans="1:43" ht="12.75" customHeight="1" x14ac:dyDescent="0.3">
      <c r="A33" s="899" t="s">
        <v>43</v>
      </c>
      <c r="B33" s="899" t="s">
        <v>2381</v>
      </c>
      <c r="C33" s="296">
        <v>79</v>
      </c>
      <c r="D33" s="296" t="s">
        <v>45</v>
      </c>
      <c r="E33" s="1121" t="s">
        <v>199</v>
      </c>
      <c r="F33" s="1121" t="s">
        <v>93</v>
      </c>
      <c r="G33" s="1121" t="s">
        <v>292</v>
      </c>
      <c r="H33" s="1121" t="s">
        <v>485</v>
      </c>
      <c r="I33" s="1121" t="s">
        <v>2449</v>
      </c>
      <c r="J33" s="296" t="s">
        <v>50</v>
      </c>
      <c r="K33" s="1918">
        <v>1007959301</v>
      </c>
      <c r="L33" s="1868">
        <v>36592</v>
      </c>
      <c r="M33" s="1894" t="e">
        <v>#NUM!</v>
      </c>
      <c r="N33" s="1894" t="s">
        <v>51</v>
      </c>
      <c r="O33" s="1918">
        <v>3154068596</v>
      </c>
      <c r="P33" s="1410"/>
      <c r="Q33" s="1895">
        <v>1423500</v>
      </c>
      <c r="R33" s="1410"/>
      <c r="S33" s="1121" t="s">
        <v>54</v>
      </c>
      <c r="T33" s="1918" t="s">
        <v>2450</v>
      </c>
      <c r="U33" s="95"/>
      <c r="V33" s="272" t="s">
        <v>57</v>
      </c>
      <c r="W33" s="272" t="s">
        <v>57</v>
      </c>
      <c r="X33" s="272" t="s">
        <v>57</v>
      </c>
      <c r="Y33" s="1919"/>
      <c r="Z33" s="1919"/>
      <c r="AA33" s="1919"/>
      <c r="AB33" s="1919"/>
      <c r="AC33" s="1919"/>
      <c r="AD33" s="1896" t="s">
        <v>58</v>
      </c>
      <c r="AE33" s="1919"/>
      <c r="AF33" s="1920" t="s">
        <v>59</v>
      </c>
      <c r="AG33" s="29" t="s">
        <v>57</v>
      </c>
      <c r="AH33" s="29" t="s">
        <v>59</v>
      </c>
      <c r="AI33" s="29" t="s">
        <v>59</v>
      </c>
      <c r="AJ33" s="29" t="s">
        <v>59</v>
      </c>
      <c r="AK33" s="29" t="s">
        <v>59</v>
      </c>
      <c r="AL33" s="1920" t="s">
        <v>182</v>
      </c>
      <c r="AM33" s="1920"/>
      <c r="AN33" s="1920"/>
      <c r="AO33" s="1897"/>
      <c r="AP33" s="1898"/>
      <c r="AQ33" s="809" t="str" cm="1">
        <f t="array" ref="AQ33">IF(AD33="NO FAVORABLE","NO FAVORABLE",IF(SUMPRODUCT(--(TRIM(AF33:AK33)&lt;&gt;"SI"),--(TRIM(AF33:AK33)&lt;&gt;"NA"))&gt;0,"SUBSANAR","APROBADA CR"))</f>
        <v>APROBADA CR</v>
      </c>
    </row>
    <row r="34" spans="1:43" ht="12.75" customHeight="1" x14ac:dyDescent="0.3">
      <c r="A34" s="899" t="s">
        <v>43</v>
      </c>
      <c r="B34" s="899" t="s">
        <v>2381</v>
      </c>
      <c r="C34" s="296">
        <v>80</v>
      </c>
      <c r="D34" s="296" t="s">
        <v>45</v>
      </c>
      <c r="E34" s="1121" t="s">
        <v>227</v>
      </c>
      <c r="F34" s="1121" t="s">
        <v>2451</v>
      </c>
      <c r="G34" s="1121" t="s">
        <v>331</v>
      </c>
      <c r="H34" s="1121" t="s">
        <v>295</v>
      </c>
      <c r="I34" s="1121" t="s">
        <v>2452</v>
      </c>
      <c r="J34" s="296" t="s">
        <v>50</v>
      </c>
      <c r="K34" s="1918">
        <v>21981986</v>
      </c>
      <c r="L34" s="1868">
        <v>29785</v>
      </c>
      <c r="M34" s="1894" t="e">
        <v>#NUM!</v>
      </c>
      <c r="N34" s="1894" t="s">
        <v>51</v>
      </c>
      <c r="O34" s="1918">
        <v>3205896514</v>
      </c>
      <c r="P34" s="1410"/>
      <c r="Q34" s="1895">
        <v>1423500</v>
      </c>
      <c r="R34" s="1410"/>
      <c r="S34" s="1121" t="s">
        <v>54</v>
      </c>
      <c r="T34" s="1918" t="s">
        <v>2453</v>
      </c>
      <c r="U34" s="95"/>
      <c r="V34" s="272" t="s">
        <v>57</v>
      </c>
      <c r="W34" s="272" t="s">
        <v>57</v>
      </c>
      <c r="X34" s="272" t="s">
        <v>57</v>
      </c>
      <c r="Y34" s="1919"/>
      <c r="Z34" s="1919"/>
      <c r="AA34" s="1919"/>
      <c r="AB34" s="1919"/>
      <c r="AC34" s="1919"/>
      <c r="AD34" s="1896" t="s">
        <v>58</v>
      </c>
      <c r="AE34" s="1919"/>
      <c r="AF34" s="1920" t="s">
        <v>59</v>
      </c>
      <c r="AG34" s="29" t="s">
        <v>57</v>
      </c>
      <c r="AH34" s="29" t="s">
        <v>59</v>
      </c>
      <c r="AI34" s="29" t="s">
        <v>59</v>
      </c>
      <c r="AJ34" s="29" t="s">
        <v>59</v>
      </c>
      <c r="AK34" s="29" t="s">
        <v>59</v>
      </c>
      <c r="AL34" s="1920" t="s">
        <v>283</v>
      </c>
      <c r="AM34" s="1920"/>
      <c r="AN34" s="1920"/>
      <c r="AO34" s="1897"/>
      <c r="AP34" s="1898"/>
      <c r="AQ34" s="809" t="str" cm="1">
        <f t="array" ref="AQ34">IF(AD34="NO FAVORABLE","NO FAVORABLE",IF(SUMPRODUCT(--(TRIM(AF34:AK34)&lt;&gt;"SI"),--(TRIM(AF34:AK34)&lt;&gt;"NA"))&gt;0,"SUBSANAR","APROBADA CR"))</f>
        <v>APROBADA CR</v>
      </c>
    </row>
    <row r="35" spans="1:43" ht="12.75" customHeight="1" x14ac:dyDescent="0.3">
      <c r="A35" s="899" t="s">
        <v>43</v>
      </c>
      <c r="B35" s="899" t="s">
        <v>2381</v>
      </c>
      <c r="C35" s="296">
        <v>81</v>
      </c>
      <c r="D35" s="296" t="s">
        <v>45</v>
      </c>
      <c r="E35" s="1121" t="s">
        <v>107</v>
      </c>
      <c r="F35" s="1121" t="s">
        <v>169</v>
      </c>
      <c r="G35" s="1121" t="s">
        <v>331</v>
      </c>
      <c r="H35" s="1121" t="s">
        <v>222</v>
      </c>
      <c r="I35" s="1121" t="s">
        <v>2454</v>
      </c>
      <c r="J35" s="296" t="s">
        <v>50</v>
      </c>
      <c r="K35" s="1918">
        <v>21979787</v>
      </c>
      <c r="L35" s="1868">
        <v>25577</v>
      </c>
      <c r="M35" s="1894" t="e">
        <v>#NUM!</v>
      </c>
      <c r="N35" s="1894" t="s">
        <v>51</v>
      </c>
      <c r="O35" s="1918">
        <v>3104980540</v>
      </c>
      <c r="P35" s="1410"/>
      <c r="Q35" s="1895">
        <v>1423500</v>
      </c>
      <c r="R35" s="1410"/>
      <c r="S35" s="1121" t="s">
        <v>54</v>
      </c>
      <c r="T35" s="1918" t="s">
        <v>2455</v>
      </c>
      <c r="U35" s="95"/>
      <c r="V35" s="272" t="s">
        <v>57</v>
      </c>
      <c r="W35" s="272" t="s">
        <v>57</v>
      </c>
      <c r="X35" s="272" t="s">
        <v>57</v>
      </c>
      <c r="Y35" s="1919"/>
      <c r="Z35" s="1919"/>
      <c r="AA35" s="1919"/>
      <c r="AB35" s="1919"/>
      <c r="AC35" s="1919"/>
      <c r="AD35" s="1896" t="s">
        <v>58</v>
      </c>
      <c r="AE35" s="1919"/>
      <c r="AF35" s="1920" t="s">
        <v>59</v>
      </c>
      <c r="AG35" s="29" t="s">
        <v>57</v>
      </c>
      <c r="AH35" s="29" t="s">
        <v>59</v>
      </c>
      <c r="AI35" s="29" t="s">
        <v>59</v>
      </c>
      <c r="AJ35" s="29" t="s">
        <v>59</v>
      </c>
      <c r="AK35" s="29" t="s">
        <v>59</v>
      </c>
      <c r="AL35" s="1920" t="s">
        <v>220</v>
      </c>
      <c r="AM35" s="1920"/>
      <c r="AN35" s="1920"/>
      <c r="AO35" s="1897"/>
      <c r="AP35" s="1898"/>
      <c r="AQ35" s="809" t="str" cm="1">
        <f t="array" ref="AQ35">IF(AD35="NO FAVORABLE","NO FAVORABLE",IF(SUMPRODUCT(--(TRIM(AF35:AK35)&lt;&gt;"SI"),--(TRIM(AF35:AK35)&lt;&gt;"NA"))&gt;0,"SUBSANAR","APROBADA CR"))</f>
        <v>APROBADA CR</v>
      </c>
    </row>
    <row r="36" spans="1:43" ht="12.75" customHeight="1" x14ac:dyDescent="0.3">
      <c r="A36" s="899" t="s">
        <v>43</v>
      </c>
      <c r="B36" s="899" t="s">
        <v>2381</v>
      </c>
      <c r="C36" s="296">
        <v>82</v>
      </c>
      <c r="D36" s="296" t="s">
        <v>45</v>
      </c>
      <c r="E36" s="1121" t="s">
        <v>639</v>
      </c>
      <c r="F36" s="1121" t="s">
        <v>343</v>
      </c>
      <c r="G36" s="1121" t="s">
        <v>331</v>
      </c>
      <c r="H36" s="1121" t="s">
        <v>125</v>
      </c>
      <c r="I36" s="1121" t="s">
        <v>2456</v>
      </c>
      <c r="J36" s="296" t="s">
        <v>50</v>
      </c>
      <c r="K36" s="1918">
        <v>32135692</v>
      </c>
      <c r="L36" s="1868">
        <v>30534</v>
      </c>
      <c r="M36" s="1894" t="e">
        <v>#NUM!</v>
      </c>
      <c r="N36" s="1894" t="s">
        <v>51</v>
      </c>
      <c r="O36" s="1918">
        <v>3104959364</v>
      </c>
      <c r="P36" s="1410"/>
      <c r="Q36" s="1895">
        <v>1423500</v>
      </c>
      <c r="R36" s="1410"/>
      <c r="S36" s="1121" t="s">
        <v>54</v>
      </c>
      <c r="T36" s="1918" t="s">
        <v>2457</v>
      </c>
      <c r="U36" s="95"/>
      <c r="V36" s="272" t="s">
        <v>57</v>
      </c>
      <c r="W36" s="272" t="s">
        <v>57</v>
      </c>
      <c r="X36" s="272" t="s">
        <v>57</v>
      </c>
      <c r="Y36" s="1919"/>
      <c r="Z36" s="1919"/>
      <c r="AA36" s="1919"/>
      <c r="AB36" s="1919"/>
      <c r="AC36" s="1919"/>
      <c r="AD36" s="1896" t="s">
        <v>58</v>
      </c>
      <c r="AE36" s="1919"/>
      <c r="AF36" s="1920" t="s">
        <v>59</v>
      </c>
      <c r="AG36" s="29" t="s">
        <v>57</v>
      </c>
      <c r="AH36" s="29" t="s">
        <v>59</v>
      </c>
      <c r="AI36" s="29" t="s">
        <v>59</v>
      </c>
      <c r="AJ36" s="29" t="s">
        <v>59</v>
      </c>
      <c r="AK36" s="29" t="s">
        <v>59</v>
      </c>
      <c r="AL36" s="1920" t="s">
        <v>220</v>
      </c>
      <c r="AM36" s="1920"/>
      <c r="AN36" s="1920"/>
      <c r="AO36" s="1897"/>
      <c r="AP36" s="1898"/>
      <c r="AQ36" s="809" t="str" cm="1">
        <f t="array" ref="AQ36">IF(AD36="NO FAVORABLE","NO FAVORABLE",IF(SUMPRODUCT(--(TRIM(AF36:AK36)&lt;&gt;"SI"),--(TRIM(AF36:AK36)&lt;&gt;"NA"))&gt;0,"SUBSANAR","APROBADA CR"))</f>
        <v>APROBADA CR</v>
      </c>
    </row>
    <row r="37" spans="1:43" ht="12.75" customHeight="1" x14ac:dyDescent="0.3">
      <c r="A37" s="899" t="s">
        <v>43</v>
      </c>
      <c r="B37" s="899" t="s">
        <v>2381</v>
      </c>
      <c r="C37" s="296">
        <v>83</v>
      </c>
      <c r="D37" s="296" t="s">
        <v>45</v>
      </c>
      <c r="E37" s="1121" t="s">
        <v>92</v>
      </c>
      <c r="F37" s="1121" t="s">
        <v>145</v>
      </c>
      <c r="G37" s="1121" t="s">
        <v>134</v>
      </c>
      <c r="H37" s="1121" t="s">
        <v>110</v>
      </c>
      <c r="I37" s="1121" t="s">
        <v>2458</v>
      </c>
      <c r="J37" s="296" t="s">
        <v>50</v>
      </c>
      <c r="K37" s="1918">
        <v>21980474</v>
      </c>
      <c r="L37" s="1868">
        <v>27627</v>
      </c>
      <c r="M37" s="1894" t="e">
        <v>#NUM!</v>
      </c>
      <c r="N37" s="1894" t="s">
        <v>51</v>
      </c>
      <c r="O37" s="1918">
        <v>3018045970</v>
      </c>
      <c r="P37" s="1410"/>
      <c r="Q37" s="1895">
        <v>1423500</v>
      </c>
      <c r="R37" s="1410"/>
      <c r="S37" s="1121" t="s">
        <v>54</v>
      </c>
      <c r="T37" s="1918" t="s">
        <v>2459</v>
      </c>
      <c r="U37" s="95"/>
      <c r="V37" s="272" t="s">
        <v>57</v>
      </c>
      <c r="W37" s="272" t="s">
        <v>57</v>
      </c>
      <c r="X37" s="272" t="s">
        <v>57</v>
      </c>
      <c r="Y37" s="1919"/>
      <c r="Z37" s="1919"/>
      <c r="AA37" s="1919"/>
      <c r="AB37" s="1919"/>
      <c r="AC37" s="1919"/>
      <c r="AD37" s="1896" t="s">
        <v>58</v>
      </c>
      <c r="AE37" s="1919"/>
      <c r="AF37" s="1920" t="s">
        <v>59</v>
      </c>
      <c r="AG37" s="29" t="s">
        <v>57</v>
      </c>
      <c r="AH37" s="29" t="s">
        <v>59</v>
      </c>
      <c r="AI37" s="29" t="s">
        <v>59</v>
      </c>
      <c r="AJ37" s="29" t="s">
        <v>59</v>
      </c>
      <c r="AK37" s="29" t="s">
        <v>59</v>
      </c>
      <c r="AL37" s="1920" t="s">
        <v>114</v>
      </c>
      <c r="AM37" s="1920"/>
      <c r="AN37" s="1920"/>
      <c r="AO37" s="1897"/>
      <c r="AP37" s="1898"/>
      <c r="AQ37" s="809" t="str" cm="1">
        <f t="array" ref="AQ37">IF(AD37="NO FAVORABLE","NO FAVORABLE",IF(SUMPRODUCT(--(TRIM(AF37:AK37)&lt;&gt;"SI"),--(TRIM(AF37:AK37)&lt;&gt;"NA"))&gt;0,"SUBSANAR","APROBADA CR"))</f>
        <v>APROBADA CR</v>
      </c>
    </row>
    <row r="38" spans="1:43" ht="12.75" customHeight="1" x14ac:dyDescent="0.3">
      <c r="A38" s="899" t="s">
        <v>43</v>
      </c>
      <c r="B38" s="899" t="s">
        <v>2381</v>
      </c>
      <c r="C38" s="296">
        <v>85</v>
      </c>
      <c r="D38" s="296" t="s">
        <v>45</v>
      </c>
      <c r="E38" s="1121" t="s">
        <v>2265</v>
      </c>
      <c r="F38" s="1121" t="s">
        <v>1716</v>
      </c>
      <c r="G38" s="1121" t="s">
        <v>290</v>
      </c>
      <c r="H38" s="1121" t="s">
        <v>295</v>
      </c>
      <c r="I38" s="1121" t="s">
        <v>2460</v>
      </c>
      <c r="J38" s="296" t="s">
        <v>50</v>
      </c>
      <c r="K38" s="1918">
        <v>21979267</v>
      </c>
      <c r="L38" s="1868">
        <v>23294</v>
      </c>
      <c r="M38" s="1894" t="e">
        <v>#NUM!</v>
      </c>
      <c r="N38" s="1894" t="s">
        <v>51</v>
      </c>
      <c r="O38" s="1918">
        <v>3016452082</v>
      </c>
      <c r="P38" s="1410"/>
      <c r="Q38" s="1895">
        <v>1423500</v>
      </c>
      <c r="R38" s="1410"/>
      <c r="S38" s="1121" t="s">
        <v>54</v>
      </c>
      <c r="T38" s="1918" t="s">
        <v>2461</v>
      </c>
      <c r="U38" s="95"/>
      <c r="V38" s="272" t="s">
        <v>57</v>
      </c>
      <c r="W38" s="272" t="s">
        <v>57</v>
      </c>
      <c r="X38" s="272" t="s">
        <v>57</v>
      </c>
      <c r="Y38" s="1919"/>
      <c r="Z38" s="1919"/>
      <c r="AA38" s="1919"/>
      <c r="AB38" s="1919"/>
      <c r="AC38" s="1919"/>
      <c r="AD38" s="1896" t="s">
        <v>58</v>
      </c>
      <c r="AE38" s="1919"/>
      <c r="AF38" s="1920" t="s">
        <v>59</v>
      </c>
      <c r="AG38" s="29" t="s">
        <v>57</v>
      </c>
      <c r="AH38" s="29" t="s">
        <v>59</v>
      </c>
      <c r="AI38" s="29" t="s">
        <v>59</v>
      </c>
      <c r="AJ38" s="29" t="s">
        <v>59</v>
      </c>
      <c r="AK38" s="29" t="s">
        <v>59</v>
      </c>
      <c r="AL38" s="1920" t="s">
        <v>165</v>
      </c>
      <c r="AM38" s="1920"/>
      <c r="AN38" s="1920"/>
      <c r="AO38" s="1897"/>
      <c r="AP38" s="1898"/>
      <c r="AQ38" s="809" t="str" cm="1">
        <f t="array" ref="AQ38">IF(AD38="NO FAVORABLE","NO FAVORABLE",IF(SUMPRODUCT(--(TRIM(AF38:AK38)&lt;&gt;"SI"),--(TRIM(AF38:AK38)&lt;&gt;"NA"))&gt;0,"SUBSANAR","APROBADA CR"))</f>
        <v>APROBADA CR</v>
      </c>
    </row>
    <row r="39" spans="1:43" ht="12.75" customHeight="1" x14ac:dyDescent="0.3">
      <c r="A39" s="899" t="s">
        <v>43</v>
      </c>
      <c r="B39" s="899" t="s">
        <v>2381</v>
      </c>
      <c r="C39" s="296">
        <v>86</v>
      </c>
      <c r="D39" s="296" t="s">
        <v>45</v>
      </c>
      <c r="E39" s="1121" t="s">
        <v>662</v>
      </c>
      <c r="F39" s="1121" t="s">
        <v>2462</v>
      </c>
      <c r="G39" s="1121" t="s">
        <v>401</v>
      </c>
      <c r="H39" s="1121" t="s">
        <v>204</v>
      </c>
      <c r="I39" s="1121" t="s">
        <v>2463</v>
      </c>
      <c r="J39" s="296" t="s">
        <v>50</v>
      </c>
      <c r="K39" s="1918">
        <v>21982500</v>
      </c>
      <c r="L39" s="1868">
        <v>31231</v>
      </c>
      <c r="M39" s="1894" t="e">
        <v>#NUM!</v>
      </c>
      <c r="N39" s="1894" t="s">
        <v>51</v>
      </c>
      <c r="O39" s="1918">
        <v>3182036509</v>
      </c>
      <c r="P39" s="1410"/>
      <c r="Q39" s="1895">
        <v>1423500</v>
      </c>
      <c r="R39" s="1410"/>
      <c r="S39" s="1121" t="s">
        <v>54</v>
      </c>
      <c r="T39" s="1918" t="s">
        <v>2461</v>
      </c>
      <c r="U39" s="95"/>
      <c r="V39" s="272" t="s">
        <v>57</v>
      </c>
      <c r="W39" s="272" t="s">
        <v>57</v>
      </c>
      <c r="X39" s="272" t="s">
        <v>57</v>
      </c>
      <c r="Y39" s="1919"/>
      <c r="Z39" s="1919"/>
      <c r="AA39" s="1919"/>
      <c r="AB39" s="1919"/>
      <c r="AC39" s="1919"/>
      <c r="AD39" s="1896" t="s">
        <v>58</v>
      </c>
      <c r="AE39" s="1919"/>
      <c r="AF39" s="1920" t="s">
        <v>59</v>
      </c>
      <c r="AG39" s="29" t="s">
        <v>57</v>
      </c>
      <c r="AH39" s="29" t="s">
        <v>59</v>
      </c>
      <c r="AI39" s="29" t="s">
        <v>59</v>
      </c>
      <c r="AJ39" s="29" t="s">
        <v>59</v>
      </c>
      <c r="AK39" s="29" t="s">
        <v>59</v>
      </c>
      <c r="AL39" s="1920" t="s">
        <v>1141</v>
      </c>
      <c r="AM39" s="1920"/>
      <c r="AN39" s="1920"/>
      <c r="AO39" s="1897"/>
      <c r="AP39" s="1898"/>
      <c r="AQ39" s="809" t="str" cm="1">
        <f t="array" ref="AQ39">IF(AD39="NO FAVORABLE","NO FAVORABLE",IF(SUMPRODUCT(--(TRIM(AF39:AK39)&lt;&gt;"SI"),--(TRIM(AF39:AK39)&lt;&gt;"NA"))&gt;0,"SUBSANAR","APROBADA CR"))</f>
        <v>APROBADA CR</v>
      </c>
    </row>
    <row r="40" spans="1:43" ht="12.75" customHeight="1" x14ac:dyDescent="0.3">
      <c r="A40" s="899" t="s">
        <v>43</v>
      </c>
      <c r="B40" s="899" t="s">
        <v>2381</v>
      </c>
      <c r="C40" s="296">
        <v>87</v>
      </c>
      <c r="D40" s="296" t="s">
        <v>45</v>
      </c>
      <c r="E40" s="1121" t="s">
        <v>2464</v>
      </c>
      <c r="F40" s="1121" t="s">
        <v>152</v>
      </c>
      <c r="G40" s="1121" t="s">
        <v>810</v>
      </c>
      <c r="H40" s="1121" t="s">
        <v>569</v>
      </c>
      <c r="I40" s="1121" t="s">
        <v>2465</v>
      </c>
      <c r="J40" s="296" t="s">
        <v>50</v>
      </c>
      <c r="K40" s="1918">
        <v>1039622591</v>
      </c>
      <c r="L40" s="1868">
        <v>31926</v>
      </c>
      <c r="M40" s="1894" t="e">
        <v>#NUM!</v>
      </c>
      <c r="N40" s="1894" t="s">
        <v>51</v>
      </c>
      <c r="O40" s="1918">
        <v>3234323961</v>
      </c>
      <c r="P40" s="1410"/>
      <c r="Q40" s="1895">
        <v>1423500</v>
      </c>
      <c r="R40" s="1410"/>
      <c r="S40" s="1121" t="s">
        <v>54</v>
      </c>
      <c r="T40" s="1918" t="s">
        <v>2466</v>
      </c>
      <c r="U40" s="95"/>
      <c r="V40" s="272" t="s">
        <v>57</v>
      </c>
      <c r="W40" s="272" t="s">
        <v>57</v>
      </c>
      <c r="X40" s="272" t="s">
        <v>57</v>
      </c>
      <c r="Y40" s="1919"/>
      <c r="Z40" s="1919"/>
      <c r="AA40" s="1919"/>
      <c r="AB40" s="1919"/>
      <c r="AC40" s="1919"/>
      <c r="AD40" s="1896" t="s">
        <v>58</v>
      </c>
      <c r="AE40" s="1919"/>
      <c r="AF40" s="1920" t="s">
        <v>59</v>
      </c>
      <c r="AG40" s="29" t="s">
        <v>57</v>
      </c>
      <c r="AH40" s="29" t="s">
        <v>59</v>
      </c>
      <c r="AI40" s="29" t="s">
        <v>59</v>
      </c>
      <c r="AJ40" s="29" t="s">
        <v>59</v>
      </c>
      <c r="AK40" s="29" t="s">
        <v>59</v>
      </c>
      <c r="AL40" s="1920" t="s">
        <v>258</v>
      </c>
      <c r="AM40" s="1920"/>
      <c r="AN40" s="1920"/>
      <c r="AO40" s="1897" t="s">
        <v>2467</v>
      </c>
      <c r="AP40" s="1898"/>
      <c r="AQ40" s="809" t="str" cm="1">
        <f t="array" ref="AQ40">IF(AD40="NO FAVORABLE","NO FAVORABLE",IF(SUMPRODUCT(--(TRIM(AF40:AK40)&lt;&gt;"SI"),--(TRIM(AF40:AK40)&lt;&gt;"NA"))&gt;0,"SUBSANAR","APROBADA CR"))</f>
        <v>APROBADA CR</v>
      </c>
    </row>
    <row r="41" spans="1:43" ht="12.75" customHeight="1" x14ac:dyDescent="0.3">
      <c r="A41" s="899" t="s">
        <v>43</v>
      </c>
      <c r="B41" s="899" t="s">
        <v>2381</v>
      </c>
      <c r="C41" s="296">
        <v>88</v>
      </c>
      <c r="D41" s="296" t="s">
        <v>45</v>
      </c>
      <c r="E41" s="1121" t="s">
        <v>391</v>
      </c>
      <c r="F41" s="1121" t="s">
        <v>2468</v>
      </c>
      <c r="G41" s="1121" t="s">
        <v>251</v>
      </c>
      <c r="H41" s="1121" t="s">
        <v>554</v>
      </c>
      <c r="I41" s="1121" t="s">
        <v>2469</v>
      </c>
      <c r="J41" s="296" t="s">
        <v>50</v>
      </c>
      <c r="K41" s="1918">
        <v>1216724758</v>
      </c>
      <c r="L41" s="1868">
        <v>35684</v>
      </c>
      <c r="M41" s="1894" t="e">
        <v>#NUM!</v>
      </c>
      <c r="N41" s="1894" t="s">
        <v>51</v>
      </c>
      <c r="O41" s="1918">
        <v>3103559350</v>
      </c>
      <c r="P41" s="1410"/>
      <c r="Q41" s="1895">
        <v>1423500</v>
      </c>
      <c r="R41" s="1410"/>
      <c r="S41" s="1121" t="s">
        <v>54</v>
      </c>
      <c r="T41" s="1918" t="s">
        <v>2470</v>
      </c>
      <c r="U41" s="95"/>
      <c r="V41" s="272" t="s">
        <v>57</v>
      </c>
      <c r="W41" s="272" t="s">
        <v>57</v>
      </c>
      <c r="X41" s="272" t="s">
        <v>57</v>
      </c>
      <c r="Y41" s="1919"/>
      <c r="Z41" s="1919"/>
      <c r="AA41" s="1919"/>
      <c r="AB41" s="1919"/>
      <c r="AC41" s="1919"/>
      <c r="AD41" s="1896" t="s">
        <v>58</v>
      </c>
      <c r="AE41" s="1919"/>
      <c r="AF41" s="1920" t="s">
        <v>59</v>
      </c>
      <c r="AG41" s="29" t="s">
        <v>57</v>
      </c>
      <c r="AH41" s="29" t="s">
        <v>59</v>
      </c>
      <c r="AI41" s="29" t="s">
        <v>59</v>
      </c>
      <c r="AJ41" s="29" t="s">
        <v>59</v>
      </c>
      <c r="AK41" s="29" t="s">
        <v>59</v>
      </c>
      <c r="AL41" s="1920" t="s">
        <v>283</v>
      </c>
      <c r="AM41" s="1920"/>
      <c r="AN41" s="1920"/>
      <c r="AO41" s="1897"/>
      <c r="AP41" s="1898"/>
      <c r="AQ41" s="809" t="str" cm="1">
        <f t="array" ref="AQ41">IF(AD41="NO FAVORABLE","NO FAVORABLE",IF(SUMPRODUCT(--(TRIM(AF41:AK41)&lt;&gt;"SI"),--(TRIM(AF41:AK41)&lt;&gt;"NA"))&gt;0,"SUBSANAR","APROBADA CR"))</f>
        <v>APROBADA CR</v>
      </c>
    </row>
    <row r="42" spans="1:43" ht="12.75" customHeight="1" x14ac:dyDescent="0.3">
      <c r="A42" s="899" t="s">
        <v>43</v>
      </c>
      <c r="B42" s="899" t="s">
        <v>2381</v>
      </c>
      <c r="C42" s="296">
        <v>89</v>
      </c>
      <c r="D42" s="296" t="s">
        <v>45</v>
      </c>
      <c r="E42" s="1121" t="s">
        <v>107</v>
      </c>
      <c r="F42" s="1121" t="s">
        <v>2181</v>
      </c>
      <c r="G42" s="1121" t="s">
        <v>830</v>
      </c>
      <c r="H42" s="1121" t="s">
        <v>366</v>
      </c>
      <c r="I42" s="1121" t="s">
        <v>2471</v>
      </c>
      <c r="J42" s="296" t="s">
        <v>50</v>
      </c>
      <c r="K42" s="1918">
        <v>21978817</v>
      </c>
      <c r="L42" s="1868">
        <v>17297</v>
      </c>
      <c r="M42" s="1894" t="e">
        <v>#NUM!</v>
      </c>
      <c r="N42" s="1894" t="s">
        <v>51</v>
      </c>
      <c r="O42" s="1918" t="s">
        <v>2472</v>
      </c>
      <c r="P42" s="1410"/>
      <c r="Q42" s="1895">
        <v>1423500</v>
      </c>
      <c r="R42" s="1410"/>
      <c r="S42" s="1121" t="s">
        <v>54</v>
      </c>
      <c r="T42" s="1918" t="s">
        <v>2473</v>
      </c>
      <c r="U42" s="95"/>
      <c r="V42" s="272" t="s">
        <v>57</v>
      </c>
      <c r="W42" s="272" t="s">
        <v>57</v>
      </c>
      <c r="X42" s="272" t="s">
        <v>57</v>
      </c>
      <c r="Y42" s="1919"/>
      <c r="Z42" s="1919"/>
      <c r="AA42" s="1919"/>
      <c r="AB42" s="1919"/>
      <c r="AC42" s="1919"/>
      <c r="AD42" s="1896" t="s">
        <v>58</v>
      </c>
      <c r="AE42" s="1919"/>
      <c r="AF42" s="1920" t="s">
        <v>59</v>
      </c>
      <c r="AG42" s="29" t="s">
        <v>57</v>
      </c>
      <c r="AH42" s="29" t="s">
        <v>59</v>
      </c>
      <c r="AI42" s="29" t="s">
        <v>59</v>
      </c>
      <c r="AJ42" s="29" t="s">
        <v>59</v>
      </c>
      <c r="AK42" s="29" t="s">
        <v>59</v>
      </c>
      <c r="AL42" s="1920" t="s">
        <v>220</v>
      </c>
      <c r="AM42" s="1920"/>
      <c r="AN42" s="1920"/>
      <c r="AO42" s="1897"/>
      <c r="AP42" s="1898"/>
      <c r="AQ42" s="809" t="str" cm="1">
        <f t="array" ref="AQ42">IF(AD42="NO FAVORABLE","NO FAVORABLE",IF(SUMPRODUCT(--(TRIM(AF42:AK42)&lt;&gt;"SI"),--(TRIM(AF42:AK42)&lt;&gt;"NA"))&gt;0,"SUBSANAR","APROBADA CR"))</f>
        <v>APROBADA CR</v>
      </c>
    </row>
    <row r="43" spans="1:43" ht="12.75" customHeight="1" x14ac:dyDescent="0.3">
      <c r="A43" s="899" t="s">
        <v>43</v>
      </c>
      <c r="B43" s="899" t="s">
        <v>2381</v>
      </c>
      <c r="C43" s="296">
        <v>90</v>
      </c>
      <c r="D43" s="296" t="s">
        <v>45</v>
      </c>
      <c r="E43" s="1121" t="s">
        <v>1525</v>
      </c>
      <c r="F43" s="1121" t="s">
        <v>391</v>
      </c>
      <c r="G43" s="1121" t="s">
        <v>185</v>
      </c>
      <c r="H43" s="1121" t="s">
        <v>415</v>
      </c>
      <c r="I43" s="1121" t="s">
        <v>2474</v>
      </c>
      <c r="J43" s="296" t="s">
        <v>50</v>
      </c>
      <c r="K43" s="1918">
        <v>1039758357</v>
      </c>
      <c r="L43" s="1868">
        <v>31671</v>
      </c>
      <c r="M43" s="1894" t="e">
        <v>#NUM!</v>
      </c>
      <c r="N43" s="1894" t="s">
        <v>51</v>
      </c>
      <c r="O43" s="1918">
        <v>3506366419</v>
      </c>
      <c r="P43" s="1410"/>
      <c r="Q43" s="1895">
        <v>1423500</v>
      </c>
      <c r="R43" s="1410"/>
      <c r="S43" s="1121" t="s">
        <v>54</v>
      </c>
      <c r="T43" s="1918" t="s">
        <v>2475</v>
      </c>
      <c r="U43" s="95"/>
      <c r="V43" s="272" t="s">
        <v>57</v>
      </c>
      <c r="W43" s="272" t="s">
        <v>57</v>
      </c>
      <c r="X43" s="272" t="s">
        <v>57</v>
      </c>
      <c r="Y43" s="1919"/>
      <c r="Z43" s="1919"/>
      <c r="AA43" s="1919"/>
      <c r="AB43" s="1919"/>
      <c r="AC43" s="1919"/>
      <c r="AD43" s="1896" t="s">
        <v>58</v>
      </c>
      <c r="AE43" s="1919"/>
      <c r="AF43" s="1920" t="s">
        <v>59</v>
      </c>
      <c r="AG43" s="29" t="s">
        <v>57</v>
      </c>
      <c r="AH43" s="29" t="s">
        <v>59</v>
      </c>
      <c r="AI43" s="29" t="s">
        <v>59</v>
      </c>
      <c r="AJ43" s="29" t="s">
        <v>59</v>
      </c>
      <c r="AK43" s="29" t="s">
        <v>59</v>
      </c>
      <c r="AL43" s="1920" t="s">
        <v>182</v>
      </c>
      <c r="AM43" s="1920"/>
      <c r="AN43" s="1920"/>
      <c r="AO43" s="1897"/>
      <c r="AP43" s="1898"/>
      <c r="AQ43" s="809" t="str" cm="1">
        <f t="array" ref="AQ43">IF(AD43="NO FAVORABLE","NO FAVORABLE",IF(SUMPRODUCT(--(TRIM(AF43:AK43)&lt;&gt;"SI"),--(TRIM(AF43:AK43)&lt;&gt;"NA"))&gt;0,"SUBSANAR","APROBADA CR"))</f>
        <v>APROBADA CR</v>
      </c>
    </row>
    <row r="44" spans="1:43" ht="12.75" customHeight="1" x14ac:dyDescent="0.3">
      <c r="A44" s="899" t="s">
        <v>43</v>
      </c>
      <c r="B44" s="899" t="s">
        <v>2381</v>
      </c>
      <c r="C44" s="296">
        <v>91</v>
      </c>
      <c r="D44" s="296" t="s">
        <v>45</v>
      </c>
      <c r="E44" s="1121" t="s">
        <v>2476</v>
      </c>
      <c r="F44" s="1121" t="s">
        <v>574</v>
      </c>
      <c r="G44" s="1121" t="s">
        <v>204</v>
      </c>
      <c r="H44" s="1121" t="s">
        <v>133</v>
      </c>
      <c r="I44" s="1121" t="s">
        <v>2477</v>
      </c>
      <c r="J44" s="296" t="s">
        <v>50</v>
      </c>
      <c r="K44" s="1918">
        <v>21978517</v>
      </c>
      <c r="L44" s="1868">
        <v>24565</v>
      </c>
      <c r="M44" s="1894" t="e">
        <v>#NUM!</v>
      </c>
      <c r="N44" s="1894" t="s">
        <v>51</v>
      </c>
      <c r="O44" s="1918">
        <v>3182036509</v>
      </c>
      <c r="P44" s="1410"/>
      <c r="Q44" s="1895">
        <v>1423500</v>
      </c>
      <c r="R44" s="1410"/>
      <c r="S44" s="1121" t="s">
        <v>54</v>
      </c>
      <c r="T44" s="1918" t="s">
        <v>2478</v>
      </c>
      <c r="U44" s="95"/>
      <c r="V44" s="272" t="s">
        <v>57</v>
      </c>
      <c r="W44" s="272" t="s">
        <v>57</v>
      </c>
      <c r="X44" s="272" t="s">
        <v>57</v>
      </c>
      <c r="Y44" s="1919"/>
      <c r="Z44" s="1919"/>
      <c r="AA44" s="1919"/>
      <c r="AB44" s="1919"/>
      <c r="AC44" s="1919"/>
      <c r="AD44" s="1896" t="s">
        <v>58</v>
      </c>
      <c r="AE44" s="1919"/>
      <c r="AF44" s="1920" t="s">
        <v>59</v>
      </c>
      <c r="AG44" s="29" t="s">
        <v>57</v>
      </c>
      <c r="AH44" s="29" t="s">
        <v>59</v>
      </c>
      <c r="AI44" s="29" t="s">
        <v>59</v>
      </c>
      <c r="AJ44" s="29" t="s">
        <v>59</v>
      </c>
      <c r="AK44" s="29" t="s">
        <v>59</v>
      </c>
      <c r="AL44" s="1920" t="s">
        <v>220</v>
      </c>
      <c r="AM44" s="1920"/>
      <c r="AN44" s="1920"/>
      <c r="AO44" s="1897"/>
      <c r="AP44" s="1898"/>
      <c r="AQ44" s="809" t="str" cm="1">
        <f t="array" ref="AQ44">IF(AD44="NO FAVORABLE","NO FAVORABLE",IF(SUMPRODUCT(--(TRIM(AF44:AK44)&lt;&gt;"SI"),--(TRIM(AF44:AK44)&lt;&gt;"NA"))&gt;0,"SUBSANAR","APROBADA CR"))</f>
        <v>APROBADA CR</v>
      </c>
    </row>
    <row r="45" spans="1:43" ht="12.75" customHeight="1" x14ac:dyDescent="0.3">
      <c r="A45" s="899" t="s">
        <v>43</v>
      </c>
      <c r="B45" s="899" t="s">
        <v>2381</v>
      </c>
      <c r="C45" s="296">
        <v>92</v>
      </c>
      <c r="D45" s="296" t="s">
        <v>45</v>
      </c>
      <c r="E45" s="1121" t="s">
        <v>1171</v>
      </c>
      <c r="F45" s="1121" t="s">
        <v>2479</v>
      </c>
      <c r="G45" s="1121" t="s">
        <v>371</v>
      </c>
      <c r="H45" s="1121" t="s">
        <v>746</v>
      </c>
      <c r="I45" s="1121" t="s">
        <v>2480</v>
      </c>
      <c r="J45" s="296" t="s">
        <v>50</v>
      </c>
      <c r="K45" s="1918">
        <v>21982254</v>
      </c>
      <c r="L45" s="1868">
        <v>29927</v>
      </c>
      <c r="M45" s="1894" t="e">
        <v>#NUM!</v>
      </c>
      <c r="N45" s="1894" t="s">
        <v>51</v>
      </c>
      <c r="O45" s="1918">
        <v>3003710514</v>
      </c>
      <c r="P45" s="1410"/>
      <c r="Q45" s="1895">
        <v>1423500</v>
      </c>
      <c r="R45" s="1410"/>
      <c r="S45" s="1121" t="s">
        <v>54</v>
      </c>
      <c r="T45" s="1918" t="s">
        <v>2481</v>
      </c>
      <c r="U45" s="95"/>
      <c r="V45" s="272" t="s">
        <v>57</v>
      </c>
      <c r="W45" s="272" t="s">
        <v>57</v>
      </c>
      <c r="X45" s="272" t="s">
        <v>57</v>
      </c>
      <c r="Y45" s="1919"/>
      <c r="Z45" s="1919"/>
      <c r="AA45" s="1919"/>
      <c r="AB45" s="1919"/>
      <c r="AC45" s="1919"/>
      <c r="AD45" s="1896" t="s">
        <v>58</v>
      </c>
      <c r="AE45" s="1919"/>
      <c r="AF45" s="1920" t="s">
        <v>59</v>
      </c>
      <c r="AG45" s="29" t="s">
        <v>57</v>
      </c>
      <c r="AH45" s="29" t="s">
        <v>59</v>
      </c>
      <c r="AI45" s="29" t="s">
        <v>59</v>
      </c>
      <c r="AJ45" s="29" t="s">
        <v>59</v>
      </c>
      <c r="AK45" s="29" t="s">
        <v>59</v>
      </c>
      <c r="AL45" s="1920" t="s">
        <v>91</v>
      </c>
      <c r="AM45" s="1920"/>
      <c r="AN45" s="1920"/>
      <c r="AO45" s="1897"/>
      <c r="AP45" s="1898"/>
      <c r="AQ45" s="809" t="str" cm="1">
        <f t="array" ref="AQ45">IF(AD45="NO FAVORABLE","NO FAVORABLE",IF(SUMPRODUCT(--(TRIM(AF45:AK45)&lt;&gt;"SI"),--(TRIM(AF45:AK45)&lt;&gt;"NA"))&gt;0,"SUBSANAR","APROBADA CR"))</f>
        <v>APROBADA CR</v>
      </c>
    </row>
    <row r="46" spans="1:43" ht="12.75" customHeight="1" x14ac:dyDescent="0.3">
      <c r="A46" s="899" t="s">
        <v>43</v>
      </c>
      <c r="B46" s="899" t="s">
        <v>2381</v>
      </c>
      <c r="C46" s="296">
        <v>94</v>
      </c>
      <c r="D46" s="296" t="s">
        <v>45</v>
      </c>
      <c r="E46" s="1121" t="s">
        <v>62</v>
      </c>
      <c r="F46" s="1121" t="s">
        <v>93</v>
      </c>
      <c r="G46" s="1121" t="s">
        <v>787</v>
      </c>
      <c r="H46" s="1121" t="s">
        <v>1865</v>
      </c>
      <c r="I46" s="1121" t="s">
        <v>2482</v>
      </c>
      <c r="J46" s="296" t="s">
        <v>50</v>
      </c>
      <c r="K46" s="1918">
        <v>1039759010</v>
      </c>
      <c r="L46" s="1868">
        <v>32404</v>
      </c>
      <c r="M46" s="1894" t="e">
        <v>#NUM!</v>
      </c>
      <c r="N46" s="1894" t="s">
        <v>51</v>
      </c>
      <c r="O46" s="1918">
        <v>3176033663</v>
      </c>
      <c r="P46" s="1410"/>
      <c r="Q46" s="1895">
        <v>1423500</v>
      </c>
      <c r="R46" s="1410"/>
      <c r="S46" s="1121" t="s">
        <v>54</v>
      </c>
      <c r="T46" s="1918" t="s">
        <v>2483</v>
      </c>
      <c r="U46" s="95"/>
      <c r="V46" s="272" t="s">
        <v>57</v>
      </c>
      <c r="W46" s="272" t="s">
        <v>57</v>
      </c>
      <c r="X46" s="272" t="s">
        <v>57</v>
      </c>
      <c r="Y46" s="1919"/>
      <c r="Z46" s="1919"/>
      <c r="AA46" s="1919"/>
      <c r="AB46" s="1919"/>
      <c r="AC46" s="1919"/>
      <c r="AD46" s="1896" t="s">
        <v>58</v>
      </c>
      <c r="AE46" s="1919"/>
      <c r="AF46" s="1920" t="s">
        <v>59</v>
      </c>
      <c r="AG46" s="29" t="s">
        <v>57</v>
      </c>
      <c r="AH46" s="29" t="s">
        <v>59</v>
      </c>
      <c r="AI46" s="29" t="s">
        <v>59</v>
      </c>
      <c r="AJ46" s="29" t="s">
        <v>59</v>
      </c>
      <c r="AK46" s="29" t="s">
        <v>59</v>
      </c>
      <c r="AL46" s="1920" t="s">
        <v>283</v>
      </c>
      <c r="AM46" s="1920"/>
      <c r="AN46" s="1920"/>
      <c r="AO46" s="1897"/>
      <c r="AP46" s="1898"/>
      <c r="AQ46" s="809" t="str" cm="1">
        <f t="array" ref="AQ46">IF(AD46="NO FAVORABLE","NO FAVORABLE",IF(SUMPRODUCT(--(TRIM(AF46:AK46)&lt;&gt;"SI"),--(TRIM(AF46:AK46)&lt;&gt;"NA"))&gt;0,"SUBSANAR","APROBADA CR"))</f>
        <v>APROBADA CR</v>
      </c>
    </row>
    <row r="47" spans="1:43" ht="12.75" customHeight="1" x14ac:dyDescent="0.3">
      <c r="A47" s="899" t="s">
        <v>43</v>
      </c>
      <c r="B47" s="899" t="s">
        <v>2381</v>
      </c>
      <c r="C47" s="296">
        <v>95</v>
      </c>
      <c r="D47" s="296" t="s">
        <v>45</v>
      </c>
      <c r="E47" s="1121" t="s">
        <v>246</v>
      </c>
      <c r="F47" s="1121" t="s">
        <v>93</v>
      </c>
      <c r="G47" s="1121" t="s">
        <v>102</v>
      </c>
      <c r="H47" s="1121" t="s">
        <v>596</v>
      </c>
      <c r="I47" s="1121" t="s">
        <v>2484</v>
      </c>
      <c r="J47" s="296" t="s">
        <v>50</v>
      </c>
      <c r="K47" s="1918">
        <v>21981946</v>
      </c>
      <c r="L47" s="1868">
        <v>27707</v>
      </c>
      <c r="M47" s="1894" t="e">
        <v>#NUM!</v>
      </c>
      <c r="N47" s="1894" t="s">
        <v>51</v>
      </c>
      <c r="O47" s="1918">
        <v>3127026651</v>
      </c>
      <c r="P47" s="1410"/>
      <c r="Q47" s="1895">
        <v>1423500</v>
      </c>
      <c r="R47" s="1410"/>
      <c r="S47" s="1121" t="s">
        <v>54</v>
      </c>
      <c r="T47" s="1918" t="s">
        <v>2485</v>
      </c>
      <c r="U47" s="95"/>
      <c r="V47" s="272" t="s">
        <v>57</v>
      </c>
      <c r="W47" s="272" t="s">
        <v>57</v>
      </c>
      <c r="X47" s="272" t="s">
        <v>57</v>
      </c>
      <c r="Y47" s="1919"/>
      <c r="Z47" s="1919"/>
      <c r="AA47" s="1919"/>
      <c r="AB47" s="1919"/>
      <c r="AC47" s="1919"/>
      <c r="AD47" s="1896" t="s">
        <v>58</v>
      </c>
      <c r="AE47" s="1919"/>
      <c r="AF47" s="1920" t="s">
        <v>59</v>
      </c>
      <c r="AG47" s="29" t="s">
        <v>57</v>
      </c>
      <c r="AH47" s="29" t="s">
        <v>59</v>
      </c>
      <c r="AI47" s="29" t="s">
        <v>59</v>
      </c>
      <c r="AJ47" s="29" t="s">
        <v>59</v>
      </c>
      <c r="AK47" s="29" t="s">
        <v>59</v>
      </c>
      <c r="AL47" s="1920" t="s">
        <v>70</v>
      </c>
      <c r="AM47" s="1920"/>
      <c r="AN47" s="1920"/>
      <c r="AO47" s="1897" t="s">
        <v>2486</v>
      </c>
      <c r="AP47" s="1898"/>
      <c r="AQ47" s="809" t="str" cm="1">
        <f t="array" ref="AQ47">IF(AD47="NO FAVORABLE","NO FAVORABLE",IF(SUMPRODUCT(--(TRIM(AF47:AK47)&lt;&gt;"SI"),--(TRIM(AF47:AK47)&lt;&gt;"NA"))&gt;0,"SUBSANAR","APROBADA CR"))</f>
        <v>APROBADA CR</v>
      </c>
    </row>
    <row r="48" spans="1:43" ht="12.75" customHeight="1" x14ac:dyDescent="0.3">
      <c r="A48" s="899" t="s">
        <v>43</v>
      </c>
      <c r="B48" s="899" t="s">
        <v>2381</v>
      </c>
      <c r="C48" s="296">
        <v>97</v>
      </c>
      <c r="D48" s="296" t="s">
        <v>45</v>
      </c>
      <c r="E48" s="1121" t="s">
        <v>507</v>
      </c>
      <c r="F48" s="1121"/>
      <c r="G48" s="1121" t="s">
        <v>206</v>
      </c>
      <c r="H48" s="1121" t="s">
        <v>134</v>
      </c>
      <c r="I48" s="1121" t="s">
        <v>2487</v>
      </c>
      <c r="J48" s="296" t="s">
        <v>50</v>
      </c>
      <c r="K48" s="1918">
        <v>1001661510</v>
      </c>
      <c r="L48" s="1868">
        <v>37639</v>
      </c>
      <c r="M48" s="1894" t="e">
        <v>#NUM!</v>
      </c>
      <c r="N48" s="1894" t="s">
        <v>51</v>
      </c>
      <c r="O48" s="1918">
        <v>3245800981</v>
      </c>
      <c r="P48" s="1410"/>
      <c r="Q48" s="1895">
        <v>1423500</v>
      </c>
      <c r="R48" s="1410"/>
      <c r="S48" s="1121" t="s">
        <v>54</v>
      </c>
      <c r="T48" s="1918" t="s">
        <v>2488</v>
      </c>
      <c r="U48" s="95"/>
      <c r="V48" s="272" t="s">
        <v>57</v>
      </c>
      <c r="W48" s="272" t="s">
        <v>57</v>
      </c>
      <c r="X48" s="272" t="s">
        <v>57</v>
      </c>
      <c r="Y48" s="1919"/>
      <c r="Z48" s="1919"/>
      <c r="AA48" s="1919"/>
      <c r="AB48" s="1919"/>
      <c r="AC48" s="1919"/>
      <c r="AD48" s="1896" t="s">
        <v>58</v>
      </c>
      <c r="AE48" s="1919"/>
      <c r="AF48" s="1920" t="s">
        <v>59</v>
      </c>
      <c r="AG48" s="29" t="s">
        <v>57</v>
      </c>
      <c r="AH48" s="29" t="s">
        <v>59</v>
      </c>
      <c r="AI48" s="29" t="s">
        <v>59</v>
      </c>
      <c r="AJ48" s="29" t="s">
        <v>59</v>
      </c>
      <c r="AK48" s="29" t="s">
        <v>59</v>
      </c>
      <c r="AL48" s="1920" t="s">
        <v>138</v>
      </c>
      <c r="AM48" s="1920"/>
      <c r="AN48" s="1920"/>
      <c r="AO48" s="1897"/>
      <c r="AP48" s="1898"/>
      <c r="AQ48" s="809" t="str" cm="1">
        <f t="array" ref="AQ48">IF(AD48="NO FAVORABLE","NO FAVORABLE",IF(SUMPRODUCT(--(TRIM(AF48:AK48)&lt;&gt;"SI"),--(TRIM(AF48:AK48)&lt;&gt;"NA"))&gt;0,"SUBSANAR","APROBADA CR"))</f>
        <v>APROBADA CR</v>
      </c>
    </row>
    <row r="49" spans="1:43" ht="12.75" customHeight="1" x14ac:dyDescent="0.3">
      <c r="A49" s="899" t="s">
        <v>43</v>
      </c>
      <c r="B49" s="899" t="s">
        <v>2381</v>
      </c>
      <c r="C49" s="296">
        <v>98</v>
      </c>
      <c r="D49" s="296" t="s">
        <v>45</v>
      </c>
      <c r="E49" s="1121" t="s">
        <v>92</v>
      </c>
      <c r="F49" s="1121" t="s">
        <v>86</v>
      </c>
      <c r="G49" s="1121" t="s">
        <v>707</v>
      </c>
      <c r="H49" s="1121" t="s">
        <v>366</v>
      </c>
      <c r="I49" s="1121" t="s">
        <v>2489</v>
      </c>
      <c r="J49" s="296" t="s">
        <v>50</v>
      </c>
      <c r="K49" s="1918">
        <v>43099904</v>
      </c>
      <c r="L49" s="1868">
        <v>23846</v>
      </c>
      <c r="M49" s="1894" t="e">
        <v>#NUM!</v>
      </c>
      <c r="N49" s="1894" t="s">
        <v>51</v>
      </c>
      <c r="O49" s="1918">
        <v>3176865144</v>
      </c>
      <c r="P49" s="1410"/>
      <c r="Q49" s="1895">
        <v>1423500</v>
      </c>
      <c r="R49" s="1410"/>
      <c r="S49" s="1121" t="s">
        <v>54</v>
      </c>
      <c r="T49" s="1918" t="s">
        <v>2490</v>
      </c>
      <c r="U49" s="95"/>
      <c r="V49" s="272" t="s">
        <v>57</v>
      </c>
      <c r="W49" s="272" t="s">
        <v>57</v>
      </c>
      <c r="X49" s="272" t="s">
        <v>57</v>
      </c>
      <c r="Y49" s="1919"/>
      <c r="Z49" s="1919"/>
      <c r="AA49" s="1919"/>
      <c r="AB49" s="1919"/>
      <c r="AC49" s="1919"/>
      <c r="AD49" s="1896" t="s">
        <v>58</v>
      </c>
      <c r="AE49" s="1919"/>
      <c r="AF49" s="1920" t="s">
        <v>59</v>
      </c>
      <c r="AG49" s="29" t="s">
        <v>57</v>
      </c>
      <c r="AH49" s="29" t="s">
        <v>59</v>
      </c>
      <c r="AI49" s="29" t="s">
        <v>59</v>
      </c>
      <c r="AJ49" s="29" t="s">
        <v>59</v>
      </c>
      <c r="AK49" s="29" t="s">
        <v>59</v>
      </c>
      <c r="AL49" s="1920" t="s">
        <v>243</v>
      </c>
      <c r="AM49" s="1920"/>
      <c r="AN49" s="1920"/>
      <c r="AO49" s="1897"/>
      <c r="AP49" s="1898"/>
      <c r="AQ49" s="809" t="str" cm="1">
        <f t="array" ref="AQ49">IF(AD49="NO FAVORABLE","NO FAVORABLE",IF(SUMPRODUCT(--(TRIM(AF49:AK49)&lt;&gt;"SI"),--(TRIM(AF49:AK49)&lt;&gt;"NA"))&gt;0,"SUBSANAR","APROBADA CR"))</f>
        <v>APROBADA CR</v>
      </c>
    </row>
    <row r="50" spans="1:43" ht="12.75" customHeight="1" x14ac:dyDescent="0.3">
      <c r="A50" s="899" t="s">
        <v>43</v>
      </c>
      <c r="B50" s="899" t="s">
        <v>2381</v>
      </c>
      <c r="C50" s="296">
        <v>99</v>
      </c>
      <c r="D50" s="296" t="s">
        <v>45</v>
      </c>
      <c r="E50" s="1121" t="s">
        <v>488</v>
      </c>
      <c r="F50" s="1121" t="s">
        <v>2491</v>
      </c>
      <c r="G50" s="1121" t="s">
        <v>551</v>
      </c>
      <c r="H50" s="1121" t="s">
        <v>2492</v>
      </c>
      <c r="I50" s="1121" t="s">
        <v>2493</v>
      </c>
      <c r="J50" s="296" t="s">
        <v>50</v>
      </c>
      <c r="K50" s="1918">
        <v>43346592</v>
      </c>
      <c r="L50" s="1868">
        <v>28513</v>
      </c>
      <c r="M50" s="1894" t="e">
        <v>#NUM!</v>
      </c>
      <c r="N50" s="1894" t="s">
        <v>51</v>
      </c>
      <c r="O50" s="1918">
        <v>3243631853</v>
      </c>
      <c r="P50" s="1410"/>
      <c r="Q50" s="1895">
        <v>1423500</v>
      </c>
      <c r="R50" s="1410"/>
      <c r="S50" s="1121" t="s">
        <v>54</v>
      </c>
      <c r="T50" s="1918" t="s">
        <v>2494</v>
      </c>
      <c r="U50" s="95"/>
      <c r="V50" s="272" t="s">
        <v>57</v>
      </c>
      <c r="W50" s="272" t="s">
        <v>57</v>
      </c>
      <c r="X50" s="272" t="s">
        <v>57</v>
      </c>
      <c r="Y50" s="1919"/>
      <c r="Z50" s="1919"/>
      <c r="AA50" s="1919"/>
      <c r="AB50" s="1919"/>
      <c r="AC50" s="1919"/>
      <c r="AD50" s="1896" t="s">
        <v>58</v>
      </c>
      <c r="AE50" s="1919"/>
      <c r="AF50" s="1920" t="s">
        <v>59</v>
      </c>
      <c r="AG50" s="29" t="s">
        <v>57</v>
      </c>
      <c r="AH50" s="29" t="s">
        <v>59</v>
      </c>
      <c r="AI50" s="29" t="s">
        <v>59</v>
      </c>
      <c r="AJ50" s="29" t="s">
        <v>59</v>
      </c>
      <c r="AK50" s="29" t="s">
        <v>59</v>
      </c>
      <c r="AL50" s="1920" t="s">
        <v>283</v>
      </c>
      <c r="AM50" s="1920"/>
      <c r="AN50" s="1920"/>
      <c r="AO50" s="1897" t="s">
        <v>2495</v>
      </c>
      <c r="AP50" s="1898"/>
      <c r="AQ50" s="809" t="str" cm="1">
        <f t="array" ref="AQ50">IF(AD50="NO FAVORABLE","NO FAVORABLE",IF(SUMPRODUCT(--(TRIM(AF50:AK50)&lt;&gt;"SI"),--(TRIM(AF50:AK50)&lt;&gt;"NA"))&gt;0,"SUBSANAR","APROBADA CR"))</f>
        <v>APROBADA CR</v>
      </c>
    </row>
    <row r="51" spans="1:43" ht="12.75" customHeight="1" x14ac:dyDescent="0.3">
      <c r="A51" s="899" t="s">
        <v>43</v>
      </c>
      <c r="B51" s="899" t="s">
        <v>2381</v>
      </c>
      <c r="C51" s="296">
        <v>100</v>
      </c>
      <c r="D51" s="296" t="s">
        <v>45</v>
      </c>
      <c r="E51" s="1121" t="s">
        <v>665</v>
      </c>
      <c r="F51" s="1121" t="s">
        <v>62</v>
      </c>
      <c r="G51" s="1121" t="s">
        <v>759</v>
      </c>
      <c r="H51" s="1121" t="s">
        <v>433</v>
      </c>
      <c r="I51" s="1121" t="s">
        <v>2496</v>
      </c>
      <c r="J51" s="296" t="s">
        <v>50</v>
      </c>
      <c r="K51" s="1918">
        <v>25100692</v>
      </c>
      <c r="L51" s="1868">
        <v>26146</v>
      </c>
      <c r="M51" s="1894" t="e">
        <v>#NUM!</v>
      </c>
      <c r="N51" s="1894" t="s">
        <v>51</v>
      </c>
      <c r="O51" s="1918">
        <v>3127942959</v>
      </c>
      <c r="P51" s="1410"/>
      <c r="Q51" s="1895">
        <v>1423500</v>
      </c>
      <c r="R51" s="1410"/>
      <c r="S51" s="1121" t="s">
        <v>54</v>
      </c>
      <c r="T51" s="1918" t="s">
        <v>2497</v>
      </c>
      <c r="U51" s="95"/>
      <c r="V51" s="272" t="s">
        <v>57</v>
      </c>
      <c r="W51" s="272" t="s">
        <v>57</v>
      </c>
      <c r="X51" s="272" t="s">
        <v>57</v>
      </c>
      <c r="Y51" s="1919"/>
      <c r="Z51" s="1919"/>
      <c r="AA51" s="1919"/>
      <c r="AB51" s="1919"/>
      <c r="AC51" s="1919"/>
      <c r="AD51" s="1896" t="s">
        <v>58</v>
      </c>
      <c r="AE51" s="1919"/>
      <c r="AF51" s="1920" t="s">
        <v>59</v>
      </c>
      <c r="AG51" s="29" t="s">
        <v>57</v>
      </c>
      <c r="AH51" s="29" t="s">
        <v>59</v>
      </c>
      <c r="AI51" s="29" t="s">
        <v>59</v>
      </c>
      <c r="AJ51" s="29" t="s">
        <v>59</v>
      </c>
      <c r="AK51" s="29" t="s">
        <v>59</v>
      </c>
      <c r="AL51" s="1920" t="s">
        <v>182</v>
      </c>
      <c r="AM51" s="1920"/>
      <c r="AN51" s="1920"/>
      <c r="AO51" s="1897"/>
      <c r="AP51" s="1898"/>
      <c r="AQ51" s="809" t="str" cm="1">
        <f t="array" ref="AQ51">IF(AD51="NO FAVORABLE","NO FAVORABLE",IF(SUMPRODUCT(--(TRIM(AF51:AK51)&lt;&gt;"SI"),--(TRIM(AF51:AK51)&lt;&gt;"NA"))&gt;0,"SUBSANAR","APROBADA CR"))</f>
        <v>APROBADA CR</v>
      </c>
    </row>
    <row r="52" spans="1:43" ht="12.75" customHeight="1" x14ac:dyDescent="0.3">
      <c r="A52" s="899" t="s">
        <v>43</v>
      </c>
      <c r="B52" s="899" t="s">
        <v>2381</v>
      </c>
      <c r="C52" s="296">
        <v>101</v>
      </c>
      <c r="D52" s="296" t="s">
        <v>45</v>
      </c>
      <c r="E52" s="1121" t="s">
        <v>107</v>
      </c>
      <c r="F52" s="1121" t="s">
        <v>203</v>
      </c>
      <c r="G52" s="1121" t="s">
        <v>110</v>
      </c>
      <c r="H52" s="1121" t="s">
        <v>554</v>
      </c>
      <c r="I52" s="1121" t="s">
        <v>2498</v>
      </c>
      <c r="J52" s="296" t="s">
        <v>50</v>
      </c>
      <c r="K52" s="1918">
        <v>21979489</v>
      </c>
      <c r="L52" s="1868">
        <v>23736</v>
      </c>
      <c r="M52" s="1894" t="e">
        <v>#NUM!</v>
      </c>
      <c r="N52" s="1894" t="s">
        <v>51</v>
      </c>
      <c r="O52" s="1918">
        <v>3171533565</v>
      </c>
      <c r="P52" s="1410"/>
      <c r="Q52" s="1895">
        <v>1423500</v>
      </c>
      <c r="R52" s="1410"/>
      <c r="S52" s="1121" t="s">
        <v>54</v>
      </c>
      <c r="T52" s="1918" t="s">
        <v>2499</v>
      </c>
      <c r="U52" s="95"/>
      <c r="V52" s="272" t="s">
        <v>57</v>
      </c>
      <c r="W52" s="272" t="s">
        <v>57</v>
      </c>
      <c r="X52" s="272" t="s">
        <v>57</v>
      </c>
      <c r="Y52" s="1919"/>
      <c r="Z52" s="1919"/>
      <c r="AA52" s="1919"/>
      <c r="AB52" s="1919"/>
      <c r="AC52" s="1919"/>
      <c r="AD52" s="1896" t="s">
        <v>58</v>
      </c>
      <c r="AE52" s="1919"/>
      <c r="AF52" s="1920" t="s">
        <v>59</v>
      </c>
      <c r="AG52" s="29" t="s">
        <v>57</v>
      </c>
      <c r="AH52" s="29" t="s">
        <v>59</v>
      </c>
      <c r="AI52" s="29" t="s">
        <v>59</v>
      </c>
      <c r="AJ52" s="29" t="s">
        <v>59</v>
      </c>
      <c r="AK52" s="29" t="s">
        <v>59</v>
      </c>
      <c r="AL52" s="1920" t="s">
        <v>258</v>
      </c>
      <c r="AM52" s="1920"/>
      <c r="AN52" s="1920"/>
      <c r="AO52" s="1897"/>
      <c r="AP52" s="1898"/>
      <c r="AQ52" s="809" t="str" cm="1">
        <f t="array" ref="AQ52">IF(AD52="NO FAVORABLE","NO FAVORABLE",IF(SUMPRODUCT(--(TRIM(AF52:AK52)&lt;&gt;"SI"),--(TRIM(AF52:AK52)&lt;&gt;"NA"))&gt;0,"SUBSANAR","APROBADA CR"))</f>
        <v>APROBADA CR</v>
      </c>
    </row>
    <row r="53" spans="1:43" ht="12.75" customHeight="1" x14ac:dyDescent="0.3">
      <c r="A53" s="899" t="s">
        <v>43</v>
      </c>
      <c r="B53" s="899" t="s">
        <v>2381</v>
      </c>
      <c r="C53" s="296">
        <v>102</v>
      </c>
      <c r="D53" s="296" t="s">
        <v>45</v>
      </c>
      <c r="E53" s="1121" t="s">
        <v>120</v>
      </c>
      <c r="F53" s="1121"/>
      <c r="G53" s="1121" t="s">
        <v>239</v>
      </c>
      <c r="H53" s="1121" t="s">
        <v>302</v>
      </c>
      <c r="I53" s="1121" t="s">
        <v>2500</v>
      </c>
      <c r="J53" s="296" t="s">
        <v>50</v>
      </c>
      <c r="K53" s="1918">
        <v>1039596124</v>
      </c>
      <c r="L53" s="1868">
        <v>38261</v>
      </c>
      <c r="M53" s="1894" t="e">
        <v>#NUM!</v>
      </c>
      <c r="N53" s="1894" t="s">
        <v>51</v>
      </c>
      <c r="O53" s="1918">
        <v>3046658862</v>
      </c>
      <c r="P53" s="1410"/>
      <c r="Q53" s="1895">
        <v>1423500</v>
      </c>
      <c r="R53" s="1410"/>
      <c r="S53" s="1121" t="s">
        <v>54</v>
      </c>
      <c r="T53" s="1918" t="s">
        <v>2501</v>
      </c>
      <c r="U53" s="95"/>
      <c r="V53" s="272" t="s">
        <v>57</v>
      </c>
      <c r="W53" s="272" t="s">
        <v>57</v>
      </c>
      <c r="X53" s="272" t="s">
        <v>57</v>
      </c>
      <c r="Y53" s="1919"/>
      <c r="Z53" s="1919"/>
      <c r="AA53" s="1919"/>
      <c r="AB53" s="1919"/>
      <c r="AC53" s="1919"/>
      <c r="AD53" s="1896" t="s">
        <v>58</v>
      </c>
      <c r="AE53" s="1919"/>
      <c r="AF53" s="1920" t="s">
        <v>59</v>
      </c>
      <c r="AG53" s="29" t="s">
        <v>57</v>
      </c>
      <c r="AH53" s="29" t="s">
        <v>59</v>
      </c>
      <c r="AI53" s="29" t="s">
        <v>59</v>
      </c>
      <c r="AJ53" s="29" t="s">
        <v>59</v>
      </c>
      <c r="AK53" s="29" t="s">
        <v>59</v>
      </c>
      <c r="AL53" s="1920" t="s">
        <v>1141</v>
      </c>
      <c r="AM53" s="1920"/>
      <c r="AN53" s="1920"/>
      <c r="AO53" s="1897"/>
      <c r="AP53" s="1898"/>
      <c r="AQ53" s="809" t="str" cm="1">
        <f t="array" ref="AQ53">IF(AD53="NO FAVORABLE","NO FAVORABLE",IF(SUMPRODUCT(--(TRIM(AF53:AK53)&lt;&gt;"SI"),--(TRIM(AF53:AK53)&lt;&gt;"NA"))&gt;0,"SUBSANAR","APROBADA CR"))</f>
        <v>APROBADA CR</v>
      </c>
    </row>
    <row r="54" spans="1:43" ht="12.75" customHeight="1" x14ac:dyDescent="0.3">
      <c r="A54" s="899" t="s">
        <v>43</v>
      </c>
      <c r="B54" s="899" t="s">
        <v>2381</v>
      </c>
      <c r="C54" s="296">
        <v>103</v>
      </c>
      <c r="D54" s="296" t="s">
        <v>45</v>
      </c>
      <c r="E54" s="1121" t="s">
        <v>62</v>
      </c>
      <c r="F54" s="1121" t="s">
        <v>2502</v>
      </c>
      <c r="G54" s="1121" t="s">
        <v>2122</v>
      </c>
      <c r="H54" s="1121" t="s">
        <v>290</v>
      </c>
      <c r="I54" s="1121" t="s">
        <v>2503</v>
      </c>
      <c r="J54" s="296" t="s">
        <v>50</v>
      </c>
      <c r="K54" s="1918">
        <v>43486883</v>
      </c>
      <c r="L54" s="1868">
        <v>22660</v>
      </c>
      <c r="M54" s="1894" t="e">
        <v>#NUM!</v>
      </c>
      <c r="N54" s="1894" t="s">
        <v>51</v>
      </c>
      <c r="O54" s="1918">
        <v>3136043071</v>
      </c>
      <c r="P54" s="1410"/>
      <c r="Q54" s="1895">
        <v>1423500</v>
      </c>
      <c r="R54" s="1410"/>
      <c r="S54" s="1121" t="s">
        <v>54</v>
      </c>
      <c r="T54" s="1918" t="s">
        <v>2504</v>
      </c>
      <c r="U54" s="95"/>
      <c r="V54" s="272" t="s">
        <v>57</v>
      </c>
      <c r="W54" s="272" t="s">
        <v>57</v>
      </c>
      <c r="X54" s="272" t="s">
        <v>57</v>
      </c>
      <c r="Y54" s="1919"/>
      <c r="Z54" s="1919"/>
      <c r="AA54" s="1919"/>
      <c r="AB54" s="1919"/>
      <c r="AC54" s="1919"/>
      <c r="AD54" s="1896" t="s">
        <v>58</v>
      </c>
      <c r="AE54" s="1919"/>
      <c r="AF54" s="1920" t="s">
        <v>59</v>
      </c>
      <c r="AG54" s="29" t="s">
        <v>57</v>
      </c>
      <c r="AH54" s="29" t="s">
        <v>59</v>
      </c>
      <c r="AI54" s="29" t="s">
        <v>59</v>
      </c>
      <c r="AJ54" s="29" t="s">
        <v>59</v>
      </c>
      <c r="AK54" s="29" t="s">
        <v>59</v>
      </c>
      <c r="AL54" s="1920" t="s">
        <v>283</v>
      </c>
      <c r="AM54" s="1920"/>
      <c r="AN54" s="1920"/>
      <c r="AO54" s="1897" t="s">
        <v>2505</v>
      </c>
      <c r="AP54" s="1898"/>
      <c r="AQ54" s="809" t="str" cm="1">
        <f t="array" ref="AQ54">IF(AD54="NO FAVORABLE","NO FAVORABLE",IF(SUMPRODUCT(--(TRIM(AF54:AK54)&lt;&gt;"SI"),--(TRIM(AF54:AK54)&lt;&gt;"NA"))&gt;0,"SUBSANAR","APROBADA CR"))</f>
        <v>APROBADA CR</v>
      </c>
    </row>
    <row r="55" spans="1:43" ht="12.75" customHeight="1" x14ac:dyDescent="0.3">
      <c r="A55" s="899" t="s">
        <v>43</v>
      </c>
      <c r="B55" s="899" t="s">
        <v>2381</v>
      </c>
      <c r="C55" s="296">
        <v>104</v>
      </c>
      <c r="D55" s="296" t="s">
        <v>45</v>
      </c>
      <c r="E55" s="1121" t="s">
        <v>107</v>
      </c>
      <c r="F55" s="1121" t="s">
        <v>665</v>
      </c>
      <c r="G55" s="1121" t="s">
        <v>222</v>
      </c>
      <c r="H55" s="1121" t="s">
        <v>2506</v>
      </c>
      <c r="I55" s="1121" t="s">
        <v>2507</v>
      </c>
      <c r="J55" s="296" t="s">
        <v>50</v>
      </c>
      <c r="K55" s="1918">
        <v>1039758835</v>
      </c>
      <c r="L55" s="1868">
        <v>32277</v>
      </c>
      <c r="M55" s="1894" t="e">
        <v>#NUM!</v>
      </c>
      <c r="N55" s="1894" t="s">
        <v>51</v>
      </c>
      <c r="O55" s="1918">
        <v>3505796703</v>
      </c>
      <c r="P55" s="1410"/>
      <c r="Q55" s="1895">
        <v>1423500</v>
      </c>
      <c r="R55" s="1410"/>
      <c r="S55" s="1121" t="s">
        <v>54</v>
      </c>
      <c r="T55" s="1918" t="s">
        <v>2508</v>
      </c>
      <c r="U55" s="95"/>
      <c r="V55" s="272" t="s">
        <v>57</v>
      </c>
      <c r="W55" s="272" t="s">
        <v>57</v>
      </c>
      <c r="X55" s="272" t="s">
        <v>57</v>
      </c>
      <c r="Y55" s="1919"/>
      <c r="Z55" s="1919"/>
      <c r="AA55" s="1919"/>
      <c r="AB55" s="1919"/>
      <c r="AC55" s="1919"/>
      <c r="AD55" s="1896"/>
      <c r="AE55" s="1919"/>
      <c r="AF55" s="1920" t="s">
        <v>59</v>
      </c>
      <c r="AG55" s="29" t="s">
        <v>57</v>
      </c>
      <c r="AH55" s="29" t="s">
        <v>59</v>
      </c>
      <c r="AI55" s="29" t="s">
        <v>59</v>
      </c>
      <c r="AJ55" s="29" t="s">
        <v>59</v>
      </c>
      <c r="AK55" s="29" t="s">
        <v>59</v>
      </c>
      <c r="AL55" s="1920" t="s">
        <v>91</v>
      </c>
      <c r="AM55" s="1920"/>
      <c r="AN55" s="1920"/>
      <c r="AO55" s="1897"/>
      <c r="AP55" s="1898"/>
      <c r="AQ55" s="809" t="str" cm="1">
        <f t="array" ref="AQ55">IF(AD55="NO FAVORABLE","NO FAVORABLE",IF(SUMPRODUCT(--(TRIM(AF55:AK55)&lt;&gt;"SI"),--(TRIM(AF55:AK55)&lt;&gt;"NA"))&gt;0,"SUBSANAR","APROBADA CR"))</f>
        <v>APROBADA CR</v>
      </c>
    </row>
    <row r="56" spans="1:43" ht="12.75" customHeight="1" x14ac:dyDescent="0.3">
      <c r="A56" s="899" t="s">
        <v>43</v>
      </c>
      <c r="B56" s="899" t="s">
        <v>2381</v>
      </c>
      <c r="C56" s="296">
        <v>105</v>
      </c>
      <c r="D56" s="296" t="s">
        <v>45</v>
      </c>
      <c r="E56" s="1121" t="s">
        <v>92</v>
      </c>
      <c r="F56" s="1121" t="s">
        <v>86</v>
      </c>
      <c r="G56" s="1121" t="s">
        <v>1007</v>
      </c>
      <c r="H56" s="1121" t="s">
        <v>88</v>
      </c>
      <c r="I56" s="1121" t="s">
        <v>2509</v>
      </c>
      <c r="J56" s="296" t="s">
        <v>50</v>
      </c>
      <c r="K56" s="1918">
        <v>21976831</v>
      </c>
      <c r="L56" s="1868">
        <v>19918</v>
      </c>
      <c r="M56" s="1894" t="e">
        <v>#NUM!</v>
      </c>
      <c r="N56" s="1894" t="s">
        <v>51</v>
      </c>
      <c r="O56" s="1918">
        <v>3126977507</v>
      </c>
      <c r="P56" s="1410"/>
      <c r="Q56" s="1895">
        <v>1423500</v>
      </c>
      <c r="R56" s="1410"/>
      <c r="S56" s="1121" t="s">
        <v>54</v>
      </c>
      <c r="T56" s="1918" t="s">
        <v>2510</v>
      </c>
      <c r="U56" s="95"/>
      <c r="V56" s="272" t="s">
        <v>57</v>
      </c>
      <c r="W56" s="272" t="s">
        <v>57</v>
      </c>
      <c r="X56" s="272" t="s">
        <v>57</v>
      </c>
      <c r="Y56" s="1919"/>
      <c r="Z56" s="1919"/>
      <c r="AA56" s="1919"/>
      <c r="AB56" s="1919"/>
      <c r="AC56" s="1919"/>
      <c r="AD56" s="1896"/>
      <c r="AE56" s="1919"/>
      <c r="AF56" s="1920" t="s">
        <v>59</v>
      </c>
      <c r="AG56" s="29" t="s">
        <v>57</v>
      </c>
      <c r="AH56" s="29" t="s">
        <v>59</v>
      </c>
      <c r="AI56" s="29" t="s">
        <v>59</v>
      </c>
      <c r="AJ56" s="29" t="s">
        <v>59</v>
      </c>
      <c r="AK56" s="29" t="s">
        <v>59</v>
      </c>
      <c r="AL56" s="1920" t="s">
        <v>258</v>
      </c>
      <c r="AM56" s="1920"/>
      <c r="AN56" s="1920"/>
      <c r="AO56" s="1897" t="s">
        <v>2511</v>
      </c>
      <c r="AP56" s="1898"/>
      <c r="AQ56" s="809" t="str" cm="1">
        <f t="array" ref="AQ56">IF(AD56="NO FAVORABLE","NO FAVORABLE",IF(SUMPRODUCT(--(TRIM(AF56:AK56)&lt;&gt;"SI"),--(TRIM(AF56:AK56)&lt;&gt;"NA"))&gt;0,"SUBSANAR","APROBADA CR"))</f>
        <v>APROBADA CR</v>
      </c>
    </row>
    <row r="57" spans="1:43" ht="12.75" customHeight="1" x14ac:dyDescent="0.3">
      <c r="A57" s="899" t="s">
        <v>43</v>
      </c>
      <c r="B57" s="899" t="s">
        <v>2381</v>
      </c>
      <c r="C57" s="296">
        <v>107</v>
      </c>
      <c r="D57" s="296" t="s">
        <v>45</v>
      </c>
      <c r="E57" s="1121" t="s">
        <v>340</v>
      </c>
      <c r="F57" s="1121" t="s">
        <v>343</v>
      </c>
      <c r="G57" s="1121" t="s">
        <v>204</v>
      </c>
      <c r="H57" s="1121" t="s">
        <v>929</v>
      </c>
      <c r="I57" s="1121" t="s">
        <v>2513</v>
      </c>
      <c r="J57" s="296" t="s">
        <v>50</v>
      </c>
      <c r="K57" s="1918">
        <v>1039760525</v>
      </c>
      <c r="L57" s="1868">
        <v>34179</v>
      </c>
      <c r="M57" s="1894" t="e">
        <v>#NUM!</v>
      </c>
      <c r="N57" s="1894" t="s">
        <v>51</v>
      </c>
      <c r="O57" s="1918">
        <v>3234624931</v>
      </c>
      <c r="P57" s="1410"/>
      <c r="Q57" s="1895">
        <v>1423500</v>
      </c>
      <c r="R57" s="1410"/>
      <c r="S57" s="1121" t="s">
        <v>54</v>
      </c>
      <c r="T57" s="1918" t="s">
        <v>2514</v>
      </c>
      <c r="U57" s="95"/>
      <c r="V57" s="272" t="s">
        <v>57</v>
      </c>
      <c r="W57" s="272" t="s">
        <v>57</v>
      </c>
      <c r="X57" s="272" t="s">
        <v>57</v>
      </c>
      <c r="Y57" s="1919"/>
      <c r="Z57" s="1919"/>
      <c r="AA57" s="1919"/>
      <c r="AB57" s="1919"/>
      <c r="AC57" s="1919"/>
      <c r="AD57" s="1896"/>
      <c r="AE57" s="1919"/>
      <c r="AF57" s="1920" t="s">
        <v>59</v>
      </c>
      <c r="AG57" s="29" t="s">
        <v>57</v>
      </c>
      <c r="AH57" s="29" t="s">
        <v>59</v>
      </c>
      <c r="AI57" s="29" t="s">
        <v>59</v>
      </c>
      <c r="AJ57" s="29" t="s">
        <v>59</v>
      </c>
      <c r="AK57" s="29" t="s">
        <v>59</v>
      </c>
      <c r="AL57" s="1920" t="s">
        <v>283</v>
      </c>
      <c r="AM57" s="1920"/>
      <c r="AN57" s="1920"/>
      <c r="AO57" s="1897"/>
      <c r="AP57" s="1898"/>
      <c r="AQ57" s="809" t="str" cm="1">
        <f t="array" ref="AQ57">IF(AD57="NO FAVORABLE","NO FAVORABLE",IF(SUMPRODUCT(--(TRIM(AF57:AK57)&lt;&gt;"SI"),--(TRIM(AF57:AK57)&lt;&gt;"NA"))&gt;0,"SUBSANAR","APROBADA CR"))</f>
        <v>APROBADA CR</v>
      </c>
    </row>
    <row r="58" spans="1:43" ht="12.75" customHeight="1" x14ac:dyDescent="0.3">
      <c r="A58" s="899" t="s">
        <v>43</v>
      </c>
      <c r="B58" s="899" t="s">
        <v>2381</v>
      </c>
      <c r="C58" s="296">
        <v>109</v>
      </c>
      <c r="D58" s="296" t="s">
        <v>45</v>
      </c>
      <c r="E58" s="1121" t="s">
        <v>851</v>
      </c>
      <c r="F58" s="1121" t="s">
        <v>343</v>
      </c>
      <c r="G58" s="1121" t="s">
        <v>88</v>
      </c>
      <c r="H58" s="1121" t="s">
        <v>787</v>
      </c>
      <c r="I58" s="1121" t="s">
        <v>2515</v>
      </c>
      <c r="J58" s="296" t="s">
        <v>50</v>
      </c>
      <c r="K58" s="1918">
        <v>43492175</v>
      </c>
      <c r="L58" s="1868">
        <v>30032</v>
      </c>
      <c r="M58" s="1894" t="e">
        <v>#NUM!</v>
      </c>
      <c r="N58" s="1894" t="s">
        <v>51</v>
      </c>
      <c r="O58" s="1918">
        <v>3217678613</v>
      </c>
      <c r="P58" s="1410"/>
      <c r="Q58" s="1895">
        <v>1423500</v>
      </c>
      <c r="R58" s="1410"/>
      <c r="S58" s="1121" t="s">
        <v>54</v>
      </c>
      <c r="T58" s="1918" t="s">
        <v>2516</v>
      </c>
      <c r="U58" s="95"/>
      <c r="V58" s="272" t="s">
        <v>57</v>
      </c>
      <c r="W58" s="272" t="s">
        <v>57</v>
      </c>
      <c r="X58" s="272" t="s">
        <v>57</v>
      </c>
      <c r="Y58" s="1919"/>
      <c r="Z58" s="1919"/>
      <c r="AA58" s="1919"/>
      <c r="AB58" s="1919"/>
      <c r="AC58" s="1919"/>
      <c r="AD58" s="1896"/>
      <c r="AE58" s="1919"/>
      <c r="AF58" s="1920" t="s">
        <v>59</v>
      </c>
      <c r="AG58" s="29" t="s">
        <v>57</v>
      </c>
      <c r="AH58" s="29" t="s">
        <v>59</v>
      </c>
      <c r="AI58" s="29" t="s">
        <v>59</v>
      </c>
      <c r="AJ58" s="29" t="s">
        <v>59</v>
      </c>
      <c r="AK58" s="29" t="s">
        <v>59</v>
      </c>
      <c r="AL58" s="1920" t="s">
        <v>99</v>
      </c>
      <c r="AM58" s="1920"/>
      <c r="AN58" s="1920"/>
      <c r="AO58" s="1897"/>
      <c r="AP58" s="1898"/>
      <c r="AQ58" s="809" t="str" cm="1">
        <f t="array" ref="AQ58">IF(AD58="NO FAVORABLE","NO FAVORABLE",IF(SUMPRODUCT(--(TRIM(AF58:AK58)&lt;&gt;"SI"),--(TRIM(AF58:AK58)&lt;&gt;"NA"))&gt;0,"SUBSANAR","APROBADA CR"))</f>
        <v>APROBADA CR</v>
      </c>
    </row>
    <row r="59" spans="1:43" ht="12.75" customHeight="1" x14ac:dyDescent="0.3">
      <c r="A59" s="899" t="s">
        <v>43</v>
      </c>
      <c r="B59" s="899" t="s">
        <v>2381</v>
      </c>
      <c r="C59" s="296">
        <v>110</v>
      </c>
      <c r="D59" s="296" t="s">
        <v>45</v>
      </c>
      <c r="E59" s="1121" t="s">
        <v>590</v>
      </c>
      <c r="F59" s="1121" t="s">
        <v>145</v>
      </c>
      <c r="G59" s="1121" t="s">
        <v>302</v>
      </c>
      <c r="H59" s="1121" t="s">
        <v>946</v>
      </c>
      <c r="I59" s="1121" t="s">
        <v>2517</v>
      </c>
      <c r="J59" s="296" t="s">
        <v>50</v>
      </c>
      <c r="K59" s="1918">
        <v>43844350</v>
      </c>
      <c r="L59" s="1868">
        <v>28199</v>
      </c>
      <c r="M59" s="1894" t="e">
        <v>#NUM!</v>
      </c>
      <c r="N59" s="1894" t="s">
        <v>51</v>
      </c>
      <c r="O59" s="1918">
        <v>3009447638</v>
      </c>
      <c r="P59" s="1410"/>
      <c r="Q59" s="1895">
        <v>1423500</v>
      </c>
      <c r="R59" s="1410"/>
      <c r="S59" s="1121" t="s">
        <v>54</v>
      </c>
      <c r="T59" s="1918" t="s">
        <v>613</v>
      </c>
      <c r="U59" s="95"/>
      <c r="V59" s="272" t="s">
        <v>57</v>
      </c>
      <c r="W59" s="272" t="s">
        <v>57</v>
      </c>
      <c r="X59" s="272" t="s">
        <v>57</v>
      </c>
      <c r="Y59" s="1919"/>
      <c r="Z59" s="1919"/>
      <c r="AA59" s="1919"/>
      <c r="AB59" s="1919"/>
      <c r="AC59" s="1919"/>
      <c r="AD59" s="1896"/>
      <c r="AE59" s="1919"/>
      <c r="AF59" s="1920" t="s">
        <v>59</v>
      </c>
      <c r="AG59" s="29" t="s">
        <v>57</v>
      </c>
      <c r="AH59" s="29" t="s">
        <v>59</v>
      </c>
      <c r="AI59" s="29" t="s">
        <v>59</v>
      </c>
      <c r="AJ59" s="29" t="s">
        <v>59</v>
      </c>
      <c r="AK59" s="29" t="s">
        <v>59</v>
      </c>
      <c r="AL59" s="1920" t="s">
        <v>83</v>
      </c>
      <c r="AM59" s="1920"/>
      <c r="AN59" s="1920"/>
      <c r="AO59" s="1897"/>
      <c r="AP59" s="1898"/>
      <c r="AQ59" s="809" t="str" cm="1">
        <f t="array" ref="AQ59">IF(AD59="NO FAVORABLE","NO FAVORABLE",IF(SUMPRODUCT(--(TRIM(AF59:AK59)&lt;&gt;"SI"),--(TRIM(AF59:AK59)&lt;&gt;"NA"))&gt;0,"SUBSANAR","APROBADA CR"))</f>
        <v>APROBADA CR</v>
      </c>
    </row>
    <row r="60" spans="1:43" ht="12.75" customHeight="1" x14ac:dyDescent="0.3">
      <c r="A60" s="899" t="s">
        <v>43</v>
      </c>
      <c r="B60" s="899" t="s">
        <v>2381</v>
      </c>
      <c r="C60" s="296">
        <v>114</v>
      </c>
      <c r="D60" s="296" t="s">
        <v>45</v>
      </c>
      <c r="E60" s="1121" t="s">
        <v>247</v>
      </c>
      <c r="F60" s="1121" t="s">
        <v>488</v>
      </c>
      <c r="G60" s="1121" t="s">
        <v>681</v>
      </c>
      <c r="H60" s="1121" t="s">
        <v>412</v>
      </c>
      <c r="I60" s="1121" t="s">
        <v>2518</v>
      </c>
      <c r="J60" s="296" t="s">
        <v>50</v>
      </c>
      <c r="K60" s="1918">
        <v>43347767</v>
      </c>
      <c r="L60" s="1868">
        <v>30808</v>
      </c>
      <c r="M60" s="1894" t="e">
        <v>#NUM!</v>
      </c>
      <c r="N60" s="1894" t="s">
        <v>51</v>
      </c>
      <c r="O60" s="1918">
        <v>3016558960</v>
      </c>
      <c r="P60" s="1410"/>
      <c r="Q60" s="1895">
        <v>1423500</v>
      </c>
      <c r="R60" s="1410"/>
      <c r="S60" s="1121" t="s">
        <v>54</v>
      </c>
      <c r="T60" s="1918" t="s">
        <v>2519</v>
      </c>
      <c r="U60" s="95"/>
      <c r="V60" s="272" t="s">
        <v>57</v>
      </c>
      <c r="W60" s="272" t="s">
        <v>57</v>
      </c>
      <c r="X60" s="272" t="s">
        <v>57</v>
      </c>
      <c r="Y60" s="1919"/>
      <c r="Z60" s="1919"/>
      <c r="AA60" s="1919"/>
      <c r="AB60" s="1919"/>
      <c r="AC60" s="1919"/>
      <c r="AD60" s="1896"/>
      <c r="AE60" s="1919"/>
      <c r="AF60" s="1920" t="s">
        <v>59</v>
      </c>
      <c r="AG60" s="29" t="s">
        <v>57</v>
      </c>
      <c r="AH60" s="29" t="s">
        <v>59</v>
      </c>
      <c r="AI60" s="29" t="s">
        <v>59</v>
      </c>
      <c r="AJ60" s="29" t="s">
        <v>59</v>
      </c>
      <c r="AK60" s="29" t="s">
        <v>59</v>
      </c>
      <c r="AL60" s="1920" t="s">
        <v>258</v>
      </c>
      <c r="AM60" s="1920"/>
      <c r="AN60" s="1920"/>
      <c r="AO60" s="1897"/>
      <c r="AP60" s="1898"/>
      <c r="AQ60" s="809" t="str" cm="1">
        <f t="array" ref="AQ60">IF(AD60="NO FAVORABLE","NO FAVORABLE",IF(SUMPRODUCT(--(TRIM(AF60:AK60)&lt;&gt;"SI"),--(TRIM(AF60:AK60)&lt;&gt;"NA"))&gt;0,"SUBSANAR","APROBADA CR"))</f>
        <v>APROBADA CR</v>
      </c>
    </row>
  </sheetData>
  <autoFilter ref="A1:AQ60" xr:uid="{3B7B006C-C424-40A6-B469-77E731CEAB5D}"/>
  <conditionalFormatting sqref="K2:K14">
    <cfRule type="duplicateValues" dxfId="440" priority="857"/>
  </conditionalFormatting>
  <conditionalFormatting sqref="K13 K11">
    <cfRule type="duplicateValues" dxfId="439" priority="763"/>
  </conditionalFormatting>
  <conditionalFormatting sqref="K14 K2:K10 K12 M2:N14">
    <cfRule type="duplicateValues" dxfId="438" priority="754"/>
  </conditionalFormatting>
  <conditionalFormatting sqref="K61:N1048576 N1 K1:L1">
    <cfRule type="duplicateValues" dxfId="437" priority="249"/>
  </conditionalFormatting>
  <conditionalFormatting sqref="AQ2:AQ60">
    <cfRule type="containsText" dxfId="436" priority="1" operator="containsText" text="SUBSANAR">
      <formula>NOT(ISERROR(SEARCH("SUBSANAR",AQ2)))</formula>
    </cfRule>
    <cfRule type="containsText" dxfId="435" priority="2" operator="containsText" text="APROBADA CR">
      <formula>NOT(ISERROR(SEARCH("APROBADA CR",AQ2)))</formula>
    </cfRule>
  </conditionalFormatting>
  <dataValidations count="8">
    <dataValidation allowBlank="1" showInputMessage="1" showErrorMessage="1" prompt="DILIGENCIAR EN LETRA MAYÚSCULA" sqref="P7:Q7 P9:P10 P12 P14:Q14 Q8:Q13 P2:P5 Q2:Q6" xr:uid="{26E4E8D9-3B46-467A-8E82-43F05994B105}"/>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61:T1048576 T14 T1:T12" xr:uid="{15863E5A-0ABE-4548-83A6-696E2267CD09}"/>
    <dataValidation allowBlank="1" showInputMessage="1" showErrorMessage="1" prompt="NO DILIGENCIAR PUNTOS O COMAS" sqref="L1:Q1 O6:P6 O8:P8 O11:P11 K7 K9:K10 K12 O61:Q1048576 K14 O13:P13 K2:K5" xr:uid="{8865EC01-3947-40A7-8B81-8B37C107B1A9}"/>
    <dataValidation type="whole" allowBlank="1" showInputMessage="1" showErrorMessage="1" prompt="NO DILIGENCIAR PUNTOS O COMAS" sqref="K1 K6 O7 K8 O9:O10 K11 O12 K61:N1048576 O14 K13 O2:O5" xr:uid="{2B3E7495-760F-4010-8820-8E822738C6DB}">
      <formula1>1</formula1>
      <formula2>9999999999</formula2>
    </dataValidation>
    <dataValidation allowBlank="1" showInputMessage="1" showErrorMessage="1" prompt="DILIGENCIE SEGUNDO APELLIDO DEL POSTULADO EN LETRA MAYÚSCULA" sqref="H1 H61:I1048576 H5:H14 G2:H3 I1:I14" xr:uid="{8BEE0EF9-CC81-4D09-9019-18E15A9BEB52}"/>
    <dataValidation allowBlank="1" showInputMessage="1" showErrorMessage="1" prompt="DILIGENCIE PRIMER APELLIDO DEL POSTULADO EN LETRA MAYÚSCULA SOSTENIDA" sqref="G1 G61:G1048576 G5:G14 F2:F3" xr:uid="{0C77A7CC-AE8A-4624-8726-14AB26E59B7C}"/>
    <dataValidation allowBlank="1" showInputMessage="1" showErrorMessage="1" prompt="DILIGENCIA LOS DEMÁS NOMBRES DEL POSTULADO, EN LETRA MAYÚSCULA SOSTENIDA" sqref="F1 F12 F61:F1048576 F14 F5:F10 E2:E3" xr:uid="{B59B2C90-8CA4-4274-BDAE-430D0004CA01}"/>
    <dataValidation allowBlank="1" showInputMessage="1" showErrorMessage="1" prompt="DILIGENCIE EL PRIMER NOMBRE COMPLETO DEL POSTUALDO, EN MAYUSCULA SOSTENIDA_x000a_" sqref="E1 E61:E1048576 E5:E14" xr:uid="{6E3102D9-A633-4420-AFD6-5081F855321D}"/>
  </dataValidations>
  <pageMargins left="0.7" right="0.7" top="0.75" bottom="0.75" header="0.3" footer="0.3"/>
  <pageSetup scale="2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F261828A-2AF5-4851-B2BA-07CA368F404A}">
          <x14:formula1>
            <xm:f>Hoja2!$A$56:$A$61</xm:f>
          </x14:formula1>
          <xm:sqref>R61:R1048576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4723-264E-412A-82D4-47E3246C5E0B}">
  <sheetPr>
    <tabColor rgb="FF00B0F0"/>
    <pageSetUpPr fitToPage="1"/>
  </sheetPr>
  <dimension ref="A1:AQ187"/>
  <sheetViews>
    <sheetView topLeftCell="C1" zoomScale="80" zoomScaleNormal="80" zoomScaleSheetLayoutView="80" workbookViewId="0">
      <selection activeCell="C143" sqref="A143:XFD143"/>
    </sheetView>
  </sheetViews>
  <sheetFormatPr baseColWidth="10" defaultColWidth="9.33203125" defaultRowHeight="12.75" customHeight="1" x14ac:dyDescent="0.25"/>
  <cols>
    <col min="1" max="3" width="9.33203125" customWidth="1"/>
    <col min="4" max="4" width="13.33203125" hidden="1" customWidth="1"/>
    <col min="5" max="5" width="15.33203125" style="200" hidden="1" customWidth="1"/>
    <col min="6" max="6" width="14.44140625" style="200" hidden="1" customWidth="1"/>
    <col min="7" max="7" width="15.5546875" style="200" hidden="1" customWidth="1"/>
    <col min="8" max="8" width="16.33203125" style="200" hidden="1" customWidth="1"/>
    <col min="9" max="9" width="47.33203125" bestFit="1" customWidth="1"/>
    <col min="10" max="10" width="9.33203125" customWidth="1"/>
    <col min="11" max="11" width="12.6640625"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2" width="9.33203125" style="17" customWidth="1"/>
    <col min="23" max="24" width="9.33203125" customWidth="1"/>
    <col min="25" max="25" width="14.44140625" hidden="1" customWidth="1"/>
    <col min="26" max="26" width="9.33203125" hidden="1" customWidth="1"/>
    <col min="27" max="27" width="18.6640625" hidden="1" customWidth="1"/>
    <col min="28" max="28" width="14.6640625" hidden="1" customWidth="1"/>
    <col min="29" max="29" width="9.33203125" hidden="1" customWidth="1"/>
    <col min="30" max="30" width="16.33203125" customWidth="1"/>
    <col min="31" max="31" width="4.5546875" hidden="1" customWidth="1"/>
    <col min="32" max="32" width="9.33203125" customWidth="1"/>
    <col min="39" max="40" width="0" hidden="1" customWidth="1"/>
    <col min="41" max="43" width="16.5546875" customWidth="1"/>
  </cols>
  <sheetData>
    <row r="1" spans="1:43" s="8" customFormat="1" ht="85.5" customHeight="1" x14ac:dyDescent="0.25">
      <c r="A1" s="34" t="s">
        <v>0</v>
      </c>
      <c r="B1" s="34" t="s">
        <v>1</v>
      </c>
      <c r="C1" s="34" t="s">
        <v>2</v>
      </c>
      <c r="D1" s="565" t="s">
        <v>3</v>
      </c>
      <c r="E1" s="392" t="s">
        <v>4</v>
      </c>
      <c r="F1" s="392" t="s">
        <v>5</v>
      </c>
      <c r="G1" s="392" t="s">
        <v>6</v>
      </c>
      <c r="H1" s="392" t="s">
        <v>7</v>
      </c>
      <c r="I1" s="654"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29</v>
      </c>
      <c r="AE1" s="40" t="s">
        <v>30</v>
      </c>
      <c r="AF1" s="67" t="s">
        <v>31</v>
      </c>
      <c r="AG1" s="67" t="s">
        <v>32</v>
      </c>
      <c r="AH1" s="68" t="s">
        <v>33</v>
      </c>
      <c r="AI1" s="68" t="s">
        <v>34</v>
      </c>
      <c r="AJ1" s="68" t="s">
        <v>35</v>
      </c>
      <c r="AK1" s="68" t="s">
        <v>36</v>
      </c>
      <c r="AL1" s="68" t="s">
        <v>37</v>
      </c>
      <c r="AM1" s="69" t="s">
        <v>38</v>
      </c>
      <c r="AN1" s="68" t="s">
        <v>39</v>
      </c>
      <c r="AO1" s="313" t="s">
        <v>40</v>
      </c>
      <c r="AP1" s="398" t="s">
        <v>41</v>
      </c>
      <c r="AQ1" s="816" t="s">
        <v>42</v>
      </c>
    </row>
    <row r="2" spans="1:43" s="1038" customFormat="1" ht="13.2" x14ac:dyDescent="0.25">
      <c r="A2" s="82" t="s">
        <v>2156</v>
      </c>
      <c r="B2" s="82" t="s">
        <v>9321</v>
      </c>
      <c r="C2" s="82">
        <v>1</v>
      </c>
      <c r="D2" s="182" t="s">
        <v>45</v>
      </c>
      <c r="E2" s="100" t="s">
        <v>665</v>
      </c>
      <c r="F2" s="100" t="s">
        <v>308</v>
      </c>
      <c r="G2" s="100" t="s">
        <v>495</v>
      </c>
      <c r="H2" s="100" t="s">
        <v>485</v>
      </c>
      <c r="I2" s="401" t="str">
        <f t="shared" ref="I2:I33" si="0">CONCATENATE(E2," ",F2," ",G2," ",H2)</f>
        <v>ADRIANA ASTRID ACEVEDO SERNA</v>
      </c>
      <c r="J2" s="82" t="s">
        <v>50</v>
      </c>
      <c r="K2" s="82">
        <v>32103380</v>
      </c>
      <c r="L2" s="82"/>
      <c r="M2" s="82"/>
      <c r="N2" s="182" t="s">
        <v>51</v>
      </c>
      <c r="O2" s="100">
        <v>3196963673</v>
      </c>
      <c r="P2" s="121"/>
      <c r="Q2" s="82"/>
      <c r="R2" s="100" t="s">
        <v>53</v>
      </c>
      <c r="S2" s="1040" t="s">
        <v>54</v>
      </c>
      <c r="T2" s="100" t="s">
        <v>9322</v>
      </c>
      <c r="U2" s="1040" t="s">
        <v>9323</v>
      </c>
      <c r="V2" s="314" t="s">
        <v>57</v>
      </c>
      <c r="W2" s="314" t="s">
        <v>57</v>
      </c>
      <c r="X2" s="314" t="s">
        <v>57</v>
      </c>
      <c r="Y2" s="77"/>
      <c r="Z2" s="77"/>
      <c r="AA2" s="77"/>
      <c r="AB2" s="77"/>
      <c r="AC2" s="77"/>
      <c r="AD2" s="272" t="s">
        <v>58</v>
      </c>
      <c r="AE2" s="77"/>
      <c r="AF2" s="78" t="s">
        <v>59</v>
      </c>
      <c r="AG2" s="78" t="s">
        <v>57</v>
      </c>
      <c r="AH2" s="78" t="s">
        <v>59</v>
      </c>
      <c r="AI2" s="78" t="s">
        <v>59</v>
      </c>
      <c r="AJ2" s="78" t="s">
        <v>59</v>
      </c>
      <c r="AK2" s="78" t="s">
        <v>59</v>
      </c>
      <c r="AL2" s="78" t="s">
        <v>243</v>
      </c>
      <c r="AM2" s="78"/>
      <c r="AN2" s="78"/>
      <c r="AO2" s="730" t="s">
        <v>393</v>
      </c>
      <c r="AP2" s="974"/>
      <c r="AQ2" s="809" t="str" cm="1">
        <f t="array" ref="AQ2">IF(AD2="NO FAVORABLE","NO FAVORABLE",IF(SUMPRODUCT(--(TRIM(AF2:AK2)&lt;&gt;"SI"),--(TRIM(AF2:AK2)&lt;&gt;"NA"))&gt;0,"SUBSANAR","APROBADA CR"))</f>
        <v>APROBADA CR</v>
      </c>
    </row>
    <row r="3" spans="1:43" s="1038" customFormat="1" ht="13.2" x14ac:dyDescent="0.25">
      <c r="A3" s="82" t="s">
        <v>2156</v>
      </c>
      <c r="B3" s="82" t="s">
        <v>9321</v>
      </c>
      <c r="C3" s="82">
        <v>2</v>
      </c>
      <c r="D3" s="182" t="s">
        <v>45</v>
      </c>
      <c r="E3" s="100" t="s">
        <v>665</v>
      </c>
      <c r="F3" s="100" t="s">
        <v>62</v>
      </c>
      <c r="G3" s="100" t="s">
        <v>88</v>
      </c>
      <c r="H3" s="100"/>
      <c r="I3" s="401" t="str">
        <f t="shared" si="0"/>
        <v xml:space="preserve">ADRIANA MARIA GARCIA </v>
      </c>
      <c r="J3" s="82" t="s">
        <v>50</v>
      </c>
      <c r="K3" s="82">
        <v>22116119</v>
      </c>
      <c r="L3" s="82"/>
      <c r="M3" s="82"/>
      <c r="N3" s="182" t="s">
        <v>51</v>
      </c>
      <c r="O3" s="100">
        <v>3128833300</v>
      </c>
      <c r="P3" s="121"/>
      <c r="Q3" s="82"/>
      <c r="R3" s="100" t="s">
        <v>53</v>
      </c>
      <c r="S3" s="1040" t="s">
        <v>54</v>
      </c>
      <c r="T3" s="100" t="s">
        <v>9324</v>
      </c>
      <c r="U3" s="1040" t="s">
        <v>9323</v>
      </c>
      <c r="V3" s="314" t="s">
        <v>57</v>
      </c>
      <c r="W3" s="314" t="s">
        <v>57</v>
      </c>
      <c r="X3" s="314" t="s">
        <v>57</v>
      </c>
      <c r="Y3" s="77"/>
      <c r="Z3" s="77"/>
      <c r="AA3" s="77"/>
      <c r="AB3" s="77"/>
      <c r="AC3" s="77"/>
      <c r="AD3" s="272" t="s">
        <v>58</v>
      </c>
      <c r="AE3" s="77"/>
      <c r="AF3" s="78" t="s">
        <v>59</v>
      </c>
      <c r="AG3" s="78" t="s">
        <v>57</v>
      </c>
      <c r="AH3" s="78" t="s">
        <v>59</v>
      </c>
      <c r="AI3" s="78" t="s">
        <v>59</v>
      </c>
      <c r="AJ3" s="78" t="s">
        <v>59</v>
      </c>
      <c r="AK3" s="78" t="s">
        <v>59</v>
      </c>
      <c r="AL3" s="78" t="s">
        <v>114</v>
      </c>
      <c r="AM3" s="78"/>
      <c r="AN3" s="78"/>
      <c r="AO3" s="730" t="s">
        <v>393</v>
      </c>
      <c r="AP3" s="974"/>
      <c r="AQ3" s="809" t="str" cm="1">
        <f t="array" ref="AQ3">IF(AD3="NO FAVORABLE","NO FAVORABLE",IF(SUMPRODUCT(--(TRIM(AF3:AK3)&lt;&gt;"SI"),--(TRIM(AF3:AK3)&lt;&gt;"NA"))&gt;0,"SUBSANAR","APROBADA CR"))</f>
        <v>APROBADA CR</v>
      </c>
    </row>
    <row r="4" spans="1:43" s="1038" customFormat="1" ht="13.2" x14ac:dyDescent="0.25">
      <c r="A4" s="82" t="s">
        <v>2156</v>
      </c>
      <c r="B4" s="82" t="s">
        <v>9321</v>
      </c>
      <c r="C4" s="82">
        <v>3</v>
      </c>
      <c r="D4" s="182" t="s">
        <v>45</v>
      </c>
      <c r="E4" s="100" t="s">
        <v>665</v>
      </c>
      <c r="F4" s="100" t="s">
        <v>391</v>
      </c>
      <c r="G4" s="100" t="s">
        <v>831</v>
      </c>
      <c r="H4" s="100" t="s">
        <v>810</v>
      </c>
      <c r="I4" s="401" t="str">
        <f t="shared" si="0"/>
        <v>ADRIANA PATRICIA JIMENEZ VILLA</v>
      </c>
      <c r="J4" s="82" t="s">
        <v>50</v>
      </c>
      <c r="K4" s="82">
        <v>22117635</v>
      </c>
      <c r="L4" s="82"/>
      <c r="M4" s="82"/>
      <c r="N4" s="182" t="s">
        <v>51</v>
      </c>
      <c r="O4" s="100">
        <v>3122895185</v>
      </c>
      <c r="P4" s="121"/>
      <c r="Q4" s="82"/>
      <c r="R4" s="100" t="s">
        <v>53</v>
      </c>
      <c r="S4" s="1040" t="s">
        <v>54</v>
      </c>
      <c r="T4" s="100" t="s">
        <v>9324</v>
      </c>
      <c r="U4" s="1040" t="s">
        <v>9323</v>
      </c>
      <c r="V4" s="314" t="s">
        <v>57</v>
      </c>
      <c r="W4" s="314" t="s">
        <v>57</v>
      </c>
      <c r="X4" s="314" t="s">
        <v>57</v>
      </c>
      <c r="Y4" s="77"/>
      <c r="Z4" s="77"/>
      <c r="AA4" s="77"/>
      <c r="AB4" s="77"/>
      <c r="AC4" s="77"/>
      <c r="AD4" s="272" t="s">
        <v>58</v>
      </c>
      <c r="AE4" s="77"/>
      <c r="AF4" s="78" t="s">
        <v>59</v>
      </c>
      <c r="AG4" s="78" t="s">
        <v>57</v>
      </c>
      <c r="AH4" s="78" t="s">
        <v>59</v>
      </c>
      <c r="AI4" s="78" t="s">
        <v>59</v>
      </c>
      <c r="AJ4" s="78" t="s">
        <v>59</v>
      </c>
      <c r="AK4" s="78" t="s">
        <v>59</v>
      </c>
      <c r="AL4" s="78" t="s">
        <v>220</v>
      </c>
      <c r="AM4" s="78"/>
      <c r="AN4" s="78"/>
      <c r="AO4" s="730" t="s">
        <v>393</v>
      </c>
      <c r="AP4" s="974"/>
      <c r="AQ4" s="809" t="str" cm="1">
        <f t="array" ref="AQ4">IF(AD4="NO FAVORABLE","NO FAVORABLE",IF(SUMPRODUCT(--(TRIM(AF4:AK4)&lt;&gt;"SI"),--(TRIM(AF4:AK4)&lt;&gt;"NA"))&gt;0,"SUBSANAR","APROBADA CR"))</f>
        <v>APROBADA CR</v>
      </c>
    </row>
    <row r="5" spans="1:43" s="1038" customFormat="1" ht="13.2" x14ac:dyDescent="0.25">
      <c r="A5" s="82" t="s">
        <v>2156</v>
      </c>
      <c r="B5" s="82" t="s">
        <v>9321</v>
      </c>
      <c r="C5" s="82">
        <v>4</v>
      </c>
      <c r="D5" s="182" t="s">
        <v>45</v>
      </c>
      <c r="E5" s="100" t="s">
        <v>665</v>
      </c>
      <c r="F5" s="100" t="s">
        <v>62</v>
      </c>
      <c r="G5" s="100" t="s">
        <v>764</v>
      </c>
      <c r="H5" s="100" t="s">
        <v>204</v>
      </c>
      <c r="I5" s="401" t="str">
        <f t="shared" si="0"/>
        <v>ADRIANA MARIA QUICENO RESTREPO</v>
      </c>
      <c r="J5" s="82" t="s">
        <v>50</v>
      </c>
      <c r="K5" s="82">
        <v>21530323</v>
      </c>
      <c r="L5" s="82"/>
      <c r="M5" s="82"/>
      <c r="N5" s="182" t="s">
        <v>51</v>
      </c>
      <c r="O5" s="100">
        <v>3113626363</v>
      </c>
      <c r="P5" s="121"/>
      <c r="Q5" s="82"/>
      <c r="R5" s="100" t="s">
        <v>53</v>
      </c>
      <c r="S5" s="1040" t="s">
        <v>54</v>
      </c>
      <c r="T5" s="100" t="s">
        <v>3871</v>
      </c>
      <c r="U5" s="1040" t="s">
        <v>9323</v>
      </c>
      <c r="V5" s="314" t="s">
        <v>57</v>
      </c>
      <c r="W5" s="314" t="s">
        <v>57</v>
      </c>
      <c r="X5" s="77" t="s">
        <v>9325</v>
      </c>
      <c r="Y5" s="77"/>
      <c r="Z5" s="77"/>
      <c r="AA5" s="77"/>
      <c r="AB5" s="77"/>
      <c r="AC5" s="77"/>
      <c r="AD5" s="272" t="s">
        <v>58</v>
      </c>
      <c r="AE5" s="77"/>
      <c r="AF5" s="78" t="s">
        <v>59</v>
      </c>
      <c r="AG5" s="78" t="s">
        <v>57</v>
      </c>
      <c r="AH5" s="78" t="s">
        <v>59</v>
      </c>
      <c r="AI5" s="78" t="s">
        <v>59</v>
      </c>
      <c r="AJ5" s="78" t="s">
        <v>59</v>
      </c>
      <c r="AK5" s="78" t="s">
        <v>59</v>
      </c>
      <c r="AL5" s="78" t="s">
        <v>91</v>
      </c>
      <c r="AM5" s="78"/>
      <c r="AN5" s="78"/>
      <c r="AO5" s="730" t="s">
        <v>9326</v>
      </c>
      <c r="AP5" s="974"/>
      <c r="AQ5" s="809" t="str" cm="1">
        <f t="array" ref="AQ5">IF(AD5="NO FAVORABLE","NO FAVORABLE",IF(SUMPRODUCT(--(TRIM(AF5:AK5)&lt;&gt;"SI"),--(TRIM(AF5:AK5)&lt;&gt;"NA"))&gt;0,"SUBSANAR","APROBADA CR"))</f>
        <v>APROBADA CR</v>
      </c>
    </row>
    <row r="6" spans="1:43" s="1038" customFormat="1" ht="13.2" x14ac:dyDescent="0.25">
      <c r="A6" s="82" t="s">
        <v>2156</v>
      </c>
      <c r="B6" s="82" t="s">
        <v>9321</v>
      </c>
      <c r="C6" s="82">
        <v>6</v>
      </c>
      <c r="D6" s="182" t="s">
        <v>45</v>
      </c>
      <c r="E6" s="100" t="s">
        <v>349</v>
      </c>
      <c r="F6" s="100" t="s">
        <v>72</v>
      </c>
      <c r="G6" s="100" t="s">
        <v>347</v>
      </c>
      <c r="H6" s="100" t="s">
        <v>2996</v>
      </c>
      <c r="I6" s="401" t="str">
        <f t="shared" si="0"/>
        <v>ALBA INES LONDOÑO TAVERA</v>
      </c>
      <c r="J6" s="82" t="s">
        <v>50</v>
      </c>
      <c r="K6" s="82">
        <v>22116817</v>
      </c>
      <c r="L6" s="82"/>
      <c r="M6" s="82"/>
      <c r="N6" s="182" t="s">
        <v>51</v>
      </c>
      <c r="O6" s="100">
        <v>3182418060</v>
      </c>
      <c r="P6" s="121"/>
      <c r="Q6" s="82"/>
      <c r="R6" s="100" t="s">
        <v>53</v>
      </c>
      <c r="S6" s="1040" t="s">
        <v>54</v>
      </c>
      <c r="T6" s="100" t="s">
        <v>3871</v>
      </c>
      <c r="U6" s="1040" t="s">
        <v>9323</v>
      </c>
      <c r="V6" s="314" t="s">
        <v>57</v>
      </c>
      <c r="W6" s="314" t="s">
        <v>57</v>
      </c>
      <c r="X6" s="314" t="s">
        <v>57</v>
      </c>
      <c r="Y6" s="77"/>
      <c r="Z6" s="77"/>
      <c r="AA6" s="77"/>
      <c r="AB6" s="77"/>
      <c r="AC6" s="77"/>
      <c r="AD6" s="272" t="s">
        <v>58</v>
      </c>
      <c r="AE6" s="77"/>
      <c r="AF6" s="78" t="s">
        <v>59</v>
      </c>
      <c r="AG6" s="78" t="s">
        <v>57</v>
      </c>
      <c r="AH6" s="78" t="s">
        <v>59</v>
      </c>
      <c r="AI6" s="78" t="s">
        <v>59</v>
      </c>
      <c r="AJ6" s="78" t="s">
        <v>59</v>
      </c>
      <c r="AK6" s="78" t="s">
        <v>59</v>
      </c>
      <c r="AL6" s="78" t="s">
        <v>220</v>
      </c>
      <c r="AM6" s="78"/>
      <c r="AN6" s="78"/>
      <c r="AO6" s="730" t="s">
        <v>393</v>
      </c>
      <c r="AP6" s="974"/>
      <c r="AQ6" s="809" t="str" cm="1">
        <f t="array" ref="AQ6">IF(AD6="NO FAVORABLE","NO FAVORABLE",IF(SUMPRODUCT(--(TRIM(AF6:AK6)&lt;&gt;"SI"),--(TRIM(AF6:AK6)&lt;&gt;"NA"))&gt;0,"SUBSANAR","APROBADA CR"))</f>
        <v>APROBADA CR</v>
      </c>
    </row>
    <row r="7" spans="1:43" s="1038" customFormat="1" ht="13.2" x14ac:dyDescent="0.25">
      <c r="A7" s="82" t="s">
        <v>2156</v>
      </c>
      <c r="B7" s="82" t="s">
        <v>9321</v>
      </c>
      <c r="C7" s="82">
        <v>9</v>
      </c>
      <c r="D7" s="182" t="s">
        <v>45</v>
      </c>
      <c r="E7" s="100" t="s">
        <v>8800</v>
      </c>
      <c r="F7" s="100"/>
      <c r="G7" s="100" t="s">
        <v>416</v>
      </c>
      <c r="H7" s="100" t="s">
        <v>2996</v>
      </c>
      <c r="I7" s="401" t="str">
        <f t="shared" si="0"/>
        <v>ALFONSINA  RODRIGUEZ TAVERA</v>
      </c>
      <c r="J7" s="82" t="s">
        <v>50</v>
      </c>
      <c r="K7" s="82">
        <v>43533554</v>
      </c>
      <c r="L7" s="82"/>
      <c r="M7" s="82"/>
      <c r="N7" s="182" t="s">
        <v>51</v>
      </c>
      <c r="O7" s="100">
        <v>3168558604</v>
      </c>
      <c r="P7" s="121"/>
      <c r="Q7" s="82"/>
      <c r="R7" s="100" t="s">
        <v>53</v>
      </c>
      <c r="S7" s="1040" t="s">
        <v>54</v>
      </c>
      <c r="T7" s="100" t="s">
        <v>9328</v>
      </c>
      <c r="U7" s="1040" t="s">
        <v>9323</v>
      </c>
      <c r="V7" s="314" t="s">
        <v>57</v>
      </c>
      <c r="W7" s="314" t="s">
        <v>57</v>
      </c>
      <c r="X7" s="314" t="s">
        <v>57</v>
      </c>
      <c r="Y7" s="77"/>
      <c r="Z7" s="77"/>
      <c r="AA7" s="77"/>
      <c r="AB7" s="77"/>
      <c r="AC7" s="77"/>
      <c r="AD7" s="272" t="s">
        <v>58</v>
      </c>
      <c r="AE7" s="77"/>
      <c r="AF7" s="78" t="s">
        <v>59</v>
      </c>
      <c r="AG7" s="78" t="s">
        <v>57</v>
      </c>
      <c r="AH7" s="78" t="s">
        <v>59</v>
      </c>
      <c r="AI7" s="78" t="s">
        <v>59</v>
      </c>
      <c r="AJ7" s="78" t="s">
        <v>59</v>
      </c>
      <c r="AK7" s="78" t="s">
        <v>59</v>
      </c>
      <c r="AL7" s="78" t="s">
        <v>114</v>
      </c>
      <c r="AM7" s="78"/>
      <c r="AN7" s="78"/>
      <c r="AO7" s="409" t="s">
        <v>9329</v>
      </c>
      <c r="AP7" s="974"/>
      <c r="AQ7" s="809" t="str" cm="1">
        <f t="array" ref="AQ7">IF(AD7="NO FAVORABLE","NO FAVORABLE",IF(SUMPRODUCT(--(TRIM(AF7:AK7)&lt;&gt;"SI"),--(TRIM(AF7:AK7)&lt;&gt;"NA"))&gt;0,"SUBSANAR","APROBADA CR"))</f>
        <v>APROBADA CR</v>
      </c>
    </row>
    <row r="8" spans="1:43" s="1038" customFormat="1" ht="13.2" x14ac:dyDescent="0.25">
      <c r="A8" s="82" t="s">
        <v>2156</v>
      </c>
      <c r="B8" s="82" t="s">
        <v>9321</v>
      </c>
      <c r="C8" s="82">
        <v>10</v>
      </c>
      <c r="D8" s="182" t="s">
        <v>45</v>
      </c>
      <c r="E8" s="100" t="s">
        <v>816</v>
      </c>
      <c r="F8" s="100" t="s">
        <v>116</v>
      </c>
      <c r="G8" s="100" t="s">
        <v>206</v>
      </c>
      <c r="H8" s="100" t="s">
        <v>261</v>
      </c>
      <c r="I8" s="401" t="str">
        <f t="shared" si="0"/>
        <v>ALICIA DE JESUS PARRA LEON</v>
      </c>
      <c r="J8" s="82" t="s">
        <v>50</v>
      </c>
      <c r="K8" s="82">
        <v>22118008</v>
      </c>
      <c r="L8" s="82"/>
      <c r="M8" s="82"/>
      <c r="N8" s="182" t="s">
        <v>51</v>
      </c>
      <c r="O8" s="100">
        <v>3114253295</v>
      </c>
      <c r="P8" s="121"/>
      <c r="Q8" s="82"/>
      <c r="R8" s="100" t="s">
        <v>53</v>
      </c>
      <c r="S8" s="1040" t="s">
        <v>54</v>
      </c>
      <c r="T8" s="100" t="s">
        <v>586</v>
      </c>
      <c r="U8" s="1040" t="s">
        <v>9323</v>
      </c>
      <c r="V8" s="314" t="s">
        <v>57</v>
      </c>
      <c r="W8" s="314" t="s">
        <v>57</v>
      </c>
      <c r="X8" s="314" t="s">
        <v>57</v>
      </c>
      <c r="Y8" s="77"/>
      <c r="Z8" s="77"/>
      <c r="AA8" s="77"/>
      <c r="AB8" s="77"/>
      <c r="AC8" s="77"/>
      <c r="AD8" s="272" t="s">
        <v>58</v>
      </c>
      <c r="AE8" s="77"/>
      <c r="AF8" s="78" t="s">
        <v>59</v>
      </c>
      <c r="AG8" s="78" t="s">
        <v>57</v>
      </c>
      <c r="AH8" s="78" t="s">
        <v>59</v>
      </c>
      <c r="AI8" s="78" t="s">
        <v>59</v>
      </c>
      <c r="AJ8" s="78" t="s">
        <v>59</v>
      </c>
      <c r="AK8" s="78" t="s">
        <v>59</v>
      </c>
      <c r="AL8" s="78" t="s">
        <v>243</v>
      </c>
      <c r="AM8" s="78"/>
      <c r="AN8" s="78"/>
      <c r="AO8" s="730" t="s">
        <v>393</v>
      </c>
      <c r="AP8" s="974"/>
      <c r="AQ8" s="809" t="str" cm="1">
        <f t="array" ref="AQ8">IF(AD8="NO FAVORABLE","NO FAVORABLE",IF(SUMPRODUCT(--(TRIM(AF8:AK8)&lt;&gt;"SI"),--(TRIM(AF8:AK8)&lt;&gt;"NA"))&gt;0,"SUBSANAR","APROBADA CR"))</f>
        <v>APROBADA CR</v>
      </c>
    </row>
    <row r="9" spans="1:43" s="1038" customFormat="1" ht="13.2" x14ac:dyDescent="0.25">
      <c r="A9" s="82" t="s">
        <v>2156</v>
      </c>
      <c r="B9" s="82" t="s">
        <v>9321</v>
      </c>
      <c r="C9" s="82">
        <v>12</v>
      </c>
      <c r="D9" s="182" t="s">
        <v>45</v>
      </c>
      <c r="E9" s="100" t="s">
        <v>199</v>
      </c>
      <c r="F9" s="100" t="s">
        <v>1537</v>
      </c>
      <c r="G9" s="100" t="s">
        <v>88</v>
      </c>
      <c r="H9" s="100" t="s">
        <v>9331</v>
      </c>
      <c r="I9" s="401" t="str">
        <f t="shared" si="0"/>
        <v>ANA DEBORA GARCIA DE CUADROS</v>
      </c>
      <c r="J9" s="82" t="s">
        <v>50</v>
      </c>
      <c r="K9" s="82">
        <v>22119837</v>
      </c>
      <c r="L9" s="82"/>
      <c r="M9" s="82"/>
      <c r="N9" s="182" t="s">
        <v>51</v>
      </c>
      <c r="O9" s="100">
        <v>3157217658</v>
      </c>
      <c r="P9" s="121"/>
      <c r="Q9" s="82"/>
      <c r="R9" s="100" t="s">
        <v>53</v>
      </c>
      <c r="S9" s="1040" t="s">
        <v>54</v>
      </c>
      <c r="T9" s="100" t="s">
        <v>9332</v>
      </c>
      <c r="U9" s="1040" t="s">
        <v>9323</v>
      </c>
      <c r="V9" s="314" t="s">
        <v>57</v>
      </c>
      <c r="W9" s="314" t="s">
        <v>57</v>
      </c>
      <c r="X9" s="314" t="s">
        <v>57</v>
      </c>
      <c r="Y9" s="77"/>
      <c r="Z9" s="77"/>
      <c r="AA9" s="77"/>
      <c r="AB9" s="77"/>
      <c r="AC9" s="77"/>
      <c r="AD9" s="272" t="s">
        <v>58</v>
      </c>
      <c r="AE9" s="77"/>
      <c r="AF9" s="78" t="s">
        <v>59</v>
      </c>
      <c r="AG9" s="78" t="s">
        <v>57</v>
      </c>
      <c r="AH9" s="78" t="s">
        <v>59</v>
      </c>
      <c r="AI9" s="78" t="s">
        <v>59</v>
      </c>
      <c r="AJ9" s="78" t="s">
        <v>59</v>
      </c>
      <c r="AK9" s="78" t="s">
        <v>59</v>
      </c>
      <c r="AL9" s="78" t="s">
        <v>70</v>
      </c>
      <c r="AM9" s="78"/>
      <c r="AN9" s="78"/>
      <c r="AO9" s="730" t="s">
        <v>393</v>
      </c>
      <c r="AP9" s="974"/>
      <c r="AQ9" s="809" t="str" cm="1">
        <f t="array" ref="AQ9">IF(AD9="NO FAVORABLE","NO FAVORABLE",IF(SUMPRODUCT(--(TRIM(AF9:AK9)&lt;&gt;"SI"),--(TRIM(AF9:AK9)&lt;&gt;"NA"))&gt;0,"SUBSANAR","APROBADA CR"))</f>
        <v>APROBADA CR</v>
      </c>
    </row>
    <row r="10" spans="1:43" s="1038" customFormat="1" ht="13.2" x14ac:dyDescent="0.25">
      <c r="A10" s="82" t="s">
        <v>2156</v>
      </c>
      <c r="B10" s="82" t="s">
        <v>9321</v>
      </c>
      <c r="C10" s="82">
        <v>15</v>
      </c>
      <c r="D10" s="182" t="s">
        <v>45</v>
      </c>
      <c r="E10" s="100" t="s">
        <v>199</v>
      </c>
      <c r="F10" s="100" t="s">
        <v>62</v>
      </c>
      <c r="G10" s="100" t="s">
        <v>2379</v>
      </c>
      <c r="H10" s="100" t="s">
        <v>206</v>
      </c>
      <c r="I10" s="401" t="str">
        <f t="shared" si="0"/>
        <v>ANA MARIA LENIS PARRA</v>
      </c>
      <c r="J10" s="82" t="s">
        <v>50</v>
      </c>
      <c r="K10" s="82">
        <v>1042708393</v>
      </c>
      <c r="L10" s="82"/>
      <c r="M10" s="82"/>
      <c r="N10" s="182" t="s">
        <v>51</v>
      </c>
      <c r="O10" s="100">
        <v>3226237479</v>
      </c>
      <c r="P10" s="121"/>
      <c r="Q10" s="82"/>
      <c r="R10" s="100" t="s">
        <v>53</v>
      </c>
      <c r="S10" s="1040" t="s">
        <v>54</v>
      </c>
      <c r="T10" s="100" t="s">
        <v>4434</v>
      </c>
      <c r="U10" s="1040" t="s">
        <v>9323</v>
      </c>
      <c r="V10" s="314" t="s">
        <v>57</v>
      </c>
      <c r="W10" s="314" t="s">
        <v>57</v>
      </c>
      <c r="X10" s="314" t="s">
        <v>57</v>
      </c>
      <c r="Y10" s="77"/>
      <c r="Z10" s="77"/>
      <c r="AA10" s="77"/>
      <c r="AB10" s="77"/>
      <c r="AC10" s="77"/>
      <c r="AD10" s="272" t="s">
        <v>58</v>
      </c>
      <c r="AE10" s="77"/>
      <c r="AF10" s="78" t="s">
        <v>59</v>
      </c>
      <c r="AG10" s="78" t="s">
        <v>57</v>
      </c>
      <c r="AH10" s="78" t="s">
        <v>59</v>
      </c>
      <c r="AI10" s="78" t="s">
        <v>59</v>
      </c>
      <c r="AJ10" s="78" t="s">
        <v>59</v>
      </c>
      <c r="AK10" s="78" t="s">
        <v>59</v>
      </c>
      <c r="AL10" s="78" t="s">
        <v>138</v>
      </c>
      <c r="AM10" s="78"/>
      <c r="AN10" s="78"/>
      <c r="AO10" s="730" t="s">
        <v>393</v>
      </c>
      <c r="AP10" s="974"/>
      <c r="AQ10" s="809" t="str" cm="1">
        <f t="array" ref="AQ10">IF(AD10="NO FAVORABLE","NO FAVORABLE",IF(SUMPRODUCT(--(TRIM(AF10:AK10)&lt;&gt;"SI"),--(TRIM(AF10:AK10)&lt;&gt;"NA"))&gt;0,"SUBSANAR","APROBADA CR"))</f>
        <v>APROBADA CR</v>
      </c>
    </row>
    <row r="11" spans="1:43" s="1038" customFormat="1" ht="13.2" x14ac:dyDescent="0.25">
      <c r="A11" s="82" t="s">
        <v>2156</v>
      </c>
      <c r="B11" s="82" t="s">
        <v>9321</v>
      </c>
      <c r="C11" s="82">
        <v>16</v>
      </c>
      <c r="D11" s="182" t="s">
        <v>45</v>
      </c>
      <c r="E11" s="100" t="s">
        <v>199</v>
      </c>
      <c r="F11" s="100" t="s">
        <v>579</v>
      </c>
      <c r="G11" s="100" t="s">
        <v>2162</v>
      </c>
      <c r="H11" s="100" t="s">
        <v>2842</v>
      </c>
      <c r="I11" s="401" t="str">
        <f t="shared" si="0"/>
        <v>ANA ESTER LUNA SANTANA</v>
      </c>
      <c r="J11" s="82" t="s">
        <v>50</v>
      </c>
      <c r="K11" s="82">
        <v>32316374</v>
      </c>
      <c r="L11" s="82"/>
      <c r="M11" s="82"/>
      <c r="N11" s="182" t="s">
        <v>51</v>
      </c>
      <c r="O11" s="100">
        <v>3103539233</v>
      </c>
      <c r="P11" s="121"/>
      <c r="Q11" s="82"/>
      <c r="R11" s="100" t="s">
        <v>53</v>
      </c>
      <c r="S11" s="1040" t="s">
        <v>54</v>
      </c>
      <c r="T11" s="100" t="s">
        <v>9324</v>
      </c>
      <c r="U11" s="1040" t="s">
        <v>9323</v>
      </c>
      <c r="V11" s="314" t="s">
        <v>57</v>
      </c>
      <c r="W11" s="314" t="s">
        <v>57</v>
      </c>
      <c r="X11" s="77" t="s">
        <v>9333</v>
      </c>
      <c r="Y11" s="77"/>
      <c r="Z11" s="77"/>
      <c r="AA11" s="77"/>
      <c r="AB11" s="77"/>
      <c r="AC11" s="77"/>
      <c r="AD11" s="272" t="s">
        <v>58</v>
      </c>
      <c r="AE11" s="77"/>
      <c r="AF11" s="78" t="s">
        <v>59</v>
      </c>
      <c r="AG11" s="78" t="s">
        <v>57</v>
      </c>
      <c r="AH11" s="78" t="s">
        <v>59</v>
      </c>
      <c r="AI11" s="78" t="s">
        <v>59</v>
      </c>
      <c r="AJ11" s="78" t="s">
        <v>59</v>
      </c>
      <c r="AK11" s="78" t="s">
        <v>59</v>
      </c>
      <c r="AL11" s="78" t="s">
        <v>114</v>
      </c>
      <c r="AM11" s="78"/>
      <c r="AN11" s="78"/>
      <c r="AO11" s="483" t="s">
        <v>9334</v>
      </c>
      <c r="AP11" s="974"/>
      <c r="AQ11" s="809" t="str" cm="1">
        <f t="array" ref="AQ11">IF(AD11="NO FAVORABLE","NO FAVORABLE",IF(SUMPRODUCT(--(TRIM(AF11:AK11)&lt;&gt;"SI"),--(TRIM(AF11:AK11)&lt;&gt;"NA"))&gt;0,"SUBSANAR","APROBADA CR"))</f>
        <v>APROBADA CR</v>
      </c>
    </row>
    <row r="12" spans="1:43" s="1038" customFormat="1" ht="13.2" x14ac:dyDescent="0.25">
      <c r="A12" s="82" t="s">
        <v>2156</v>
      </c>
      <c r="B12" s="82" t="s">
        <v>9321</v>
      </c>
      <c r="C12" s="82">
        <v>19</v>
      </c>
      <c r="D12" s="182" t="s">
        <v>45</v>
      </c>
      <c r="E12" s="100" t="s">
        <v>199</v>
      </c>
      <c r="F12" s="100" t="s">
        <v>62</v>
      </c>
      <c r="G12" s="100" t="s">
        <v>739</v>
      </c>
      <c r="H12" s="100"/>
      <c r="I12" s="401" t="str">
        <f t="shared" si="0"/>
        <v xml:space="preserve">ANA MARIA PIEDRAHITA </v>
      </c>
      <c r="J12" s="82" t="s">
        <v>50</v>
      </c>
      <c r="K12" s="82">
        <v>1042706676</v>
      </c>
      <c r="L12" s="82"/>
      <c r="M12" s="82"/>
      <c r="N12" s="182" t="s">
        <v>51</v>
      </c>
      <c r="O12" s="100">
        <v>8542333</v>
      </c>
      <c r="P12" s="121"/>
      <c r="Q12" s="82"/>
      <c r="R12" s="100" t="s">
        <v>53</v>
      </c>
      <c r="S12" s="1040" t="s">
        <v>54</v>
      </c>
      <c r="T12" s="100" t="s">
        <v>9324</v>
      </c>
      <c r="U12" s="1040" t="s">
        <v>9323</v>
      </c>
      <c r="V12" s="314" t="s">
        <v>57</v>
      </c>
      <c r="W12" s="314" t="s">
        <v>57</v>
      </c>
      <c r="X12" s="314" t="s">
        <v>57</v>
      </c>
      <c r="Y12" s="77"/>
      <c r="Z12" s="77"/>
      <c r="AA12" s="77"/>
      <c r="AB12" s="77"/>
      <c r="AC12" s="77"/>
      <c r="AD12" s="272" t="s">
        <v>58</v>
      </c>
      <c r="AE12" s="77"/>
      <c r="AF12" s="78" t="s">
        <v>59</v>
      </c>
      <c r="AG12" s="78" t="s">
        <v>57</v>
      </c>
      <c r="AH12" s="78" t="s">
        <v>59</v>
      </c>
      <c r="AI12" s="78" t="s">
        <v>59</v>
      </c>
      <c r="AJ12" s="78" t="s">
        <v>59</v>
      </c>
      <c r="AK12" s="78" t="s">
        <v>59</v>
      </c>
      <c r="AL12" s="78" t="s">
        <v>182</v>
      </c>
      <c r="AM12" s="78"/>
      <c r="AN12" s="78"/>
      <c r="AO12" s="730" t="s">
        <v>393</v>
      </c>
      <c r="AP12" s="974"/>
      <c r="AQ12" s="809" t="str" cm="1">
        <f t="array" ref="AQ12">IF(AD12="NO FAVORABLE","NO FAVORABLE",IF(SUMPRODUCT(--(TRIM(AF12:AK12)&lt;&gt;"SI"),--(TRIM(AF12:AK12)&lt;&gt;"NA"))&gt;0,"SUBSANAR","APROBADA CR"))</f>
        <v>APROBADA CR</v>
      </c>
    </row>
    <row r="13" spans="1:43" s="1038" customFormat="1" ht="13.2" x14ac:dyDescent="0.25">
      <c r="A13" s="82" t="s">
        <v>2156</v>
      </c>
      <c r="B13" s="82" t="s">
        <v>9321</v>
      </c>
      <c r="C13" s="82">
        <v>22</v>
      </c>
      <c r="D13" s="182" t="s">
        <v>45</v>
      </c>
      <c r="E13" s="100" t="s">
        <v>203</v>
      </c>
      <c r="F13" s="100" t="s">
        <v>62</v>
      </c>
      <c r="G13" s="100" t="s">
        <v>294</v>
      </c>
      <c r="H13" s="100" t="s">
        <v>502</v>
      </c>
      <c r="I13" s="401" t="str">
        <f t="shared" si="0"/>
        <v>ANGELA MARIA AGUDELO GIRALDO</v>
      </c>
      <c r="J13" s="82" t="s">
        <v>50</v>
      </c>
      <c r="K13" s="82">
        <v>1042708415</v>
      </c>
      <c r="L13" s="82"/>
      <c r="M13" s="82"/>
      <c r="N13" s="182" t="s">
        <v>51</v>
      </c>
      <c r="O13" s="100">
        <v>3108263127</v>
      </c>
      <c r="P13" s="121"/>
      <c r="Q13" s="82"/>
      <c r="R13" s="100" t="s">
        <v>53</v>
      </c>
      <c r="S13" s="1040" t="s">
        <v>54</v>
      </c>
      <c r="T13" s="100" t="s">
        <v>4434</v>
      </c>
      <c r="U13" s="1040" t="s">
        <v>9323</v>
      </c>
      <c r="V13" s="314" t="s">
        <v>57</v>
      </c>
      <c r="W13" s="314" t="s">
        <v>57</v>
      </c>
      <c r="X13" s="314" t="s">
        <v>57</v>
      </c>
      <c r="Y13" s="77"/>
      <c r="Z13" s="77"/>
      <c r="AA13" s="77"/>
      <c r="AB13" s="77"/>
      <c r="AC13" s="77"/>
      <c r="AD13" s="272" t="s">
        <v>58</v>
      </c>
      <c r="AE13" s="77"/>
      <c r="AF13" s="78" t="s">
        <v>59</v>
      </c>
      <c r="AG13" s="78" t="s">
        <v>57</v>
      </c>
      <c r="AH13" s="78" t="s">
        <v>59</v>
      </c>
      <c r="AI13" s="78" t="s">
        <v>59</v>
      </c>
      <c r="AJ13" s="78" t="s">
        <v>59</v>
      </c>
      <c r="AK13" s="78" t="s">
        <v>59</v>
      </c>
      <c r="AL13" s="78" t="s">
        <v>258</v>
      </c>
      <c r="AM13" s="78"/>
      <c r="AN13" s="78"/>
      <c r="AO13" s="730" t="s">
        <v>393</v>
      </c>
      <c r="AP13" s="974"/>
      <c r="AQ13" s="809" t="str" cm="1">
        <f t="array" ref="AQ13">IF(AD13="NO FAVORABLE","NO FAVORABLE",IF(SUMPRODUCT(--(TRIM(AF13:AK13)&lt;&gt;"SI"),--(TRIM(AF13:AK13)&lt;&gt;"NA"))&gt;0,"SUBSANAR","APROBADA CR"))</f>
        <v>APROBADA CR</v>
      </c>
    </row>
    <row r="14" spans="1:43" s="1038" customFormat="1" ht="13.2" x14ac:dyDescent="0.25">
      <c r="A14" s="82" t="s">
        <v>2156</v>
      </c>
      <c r="B14" s="82" t="s">
        <v>9321</v>
      </c>
      <c r="C14" s="82">
        <v>24</v>
      </c>
      <c r="D14" s="182" t="s">
        <v>45</v>
      </c>
      <c r="E14" s="100" t="s">
        <v>203</v>
      </c>
      <c r="F14" s="100" t="s">
        <v>62</v>
      </c>
      <c r="G14" s="100" t="s">
        <v>1517</v>
      </c>
      <c r="H14" s="100" t="s">
        <v>496</v>
      </c>
      <c r="I14" s="401" t="str">
        <f t="shared" si="0"/>
        <v>ANGELA MARIA HOYOS RAMIREZ</v>
      </c>
      <c r="J14" s="82" t="s">
        <v>50</v>
      </c>
      <c r="K14" s="82">
        <v>22117908</v>
      </c>
      <c r="L14" s="82"/>
      <c r="M14" s="82"/>
      <c r="N14" s="182" t="s">
        <v>51</v>
      </c>
      <c r="O14" s="100">
        <v>3122134371</v>
      </c>
      <c r="P14" s="121"/>
      <c r="Q14" s="82"/>
      <c r="R14" s="100" t="s">
        <v>53</v>
      </c>
      <c r="S14" s="1040" t="s">
        <v>54</v>
      </c>
      <c r="T14" s="100" t="s">
        <v>9324</v>
      </c>
      <c r="U14" s="1040" t="s">
        <v>9323</v>
      </c>
      <c r="V14" s="314" t="s">
        <v>57</v>
      </c>
      <c r="W14" s="314" t="s">
        <v>57</v>
      </c>
      <c r="X14" s="314" t="s">
        <v>57</v>
      </c>
      <c r="Y14" s="77"/>
      <c r="Z14" s="77"/>
      <c r="AA14" s="77"/>
      <c r="AB14" s="77"/>
      <c r="AC14" s="77"/>
      <c r="AD14" s="272" t="s">
        <v>58</v>
      </c>
      <c r="AE14" s="77"/>
      <c r="AF14" s="78" t="s">
        <v>59</v>
      </c>
      <c r="AG14" s="78" t="s">
        <v>57</v>
      </c>
      <c r="AH14" s="78" t="s">
        <v>59</v>
      </c>
      <c r="AI14" s="78" t="s">
        <v>59</v>
      </c>
      <c r="AJ14" s="78" t="s">
        <v>59</v>
      </c>
      <c r="AK14" s="78" t="s">
        <v>59</v>
      </c>
      <c r="AL14" s="78" t="s">
        <v>70</v>
      </c>
      <c r="AM14" s="78"/>
      <c r="AN14" s="78"/>
      <c r="AO14" s="730" t="s">
        <v>393</v>
      </c>
      <c r="AP14" s="974"/>
      <c r="AQ14" s="809" t="str" cm="1">
        <f t="array" ref="AQ14">IF(AD14="NO FAVORABLE","NO FAVORABLE",IF(SUMPRODUCT(--(TRIM(AF14:AK14)&lt;&gt;"SI"),--(TRIM(AF14:AK14)&lt;&gt;"NA"))&gt;0,"SUBSANAR","APROBADA CR"))</f>
        <v>APROBADA CR</v>
      </c>
    </row>
    <row r="15" spans="1:43" s="1038" customFormat="1" ht="13.2" x14ac:dyDescent="0.25">
      <c r="A15" s="82" t="s">
        <v>2156</v>
      </c>
      <c r="B15" s="82" t="s">
        <v>9321</v>
      </c>
      <c r="C15" s="82">
        <v>26</v>
      </c>
      <c r="D15" s="182" t="s">
        <v>45</v>
      </c>
      <c r="E15" s="100" t="s">
        <v>9336</v>
      </c>
      <c r="F15" s="100"/>
      <c r="G15" s="100" t="s">
        <v>2157</v>
      </c>
      <c r="H15" s="100"/>
      <c r="I15" s="1219" t="str">
        <f t="shared" si="0"/>
        <v xml:space="preserve">ASCENSION  DELGADO </v>
      </c>
      <c r="J15" s="82" t="s">
        <v>50</v>
      </c>
      <c r="K15" s="82">
        <v>22114580</v>
      </c>
      <c r="L15" s="82"/>
      <c r="M15" s="82"/>
      <c r="N15" s="182" t="s">
        <v>51</v>
      </c>
      <c r="O15" s="100">
        <v>3128800467</v>
      </c>
      <c r="P15" s="121"/>
      <c r="Q15" s="82"/>
      <c r="R15" s="100" t="s">
        <v>53</v>
      </c>
      <c r="S15" s="1040" t="s">
        <v>54</v>
      </c>
      <c r="T15" s="100" t="s">
        <v>9335</v>
      </c>
      <c r="U15" s="1040" t="s">
        <v>9323</v>
      </c>
      <c r="V15" s="314" t="s">
        <v>57</v>
      </c>
      <c r="W15" s="314" t="s">
        <v>57</v>
      </c>
      <c r="X15" s="314" t="s">
        <v>57</v>
      </c>
      <c r="Y15" s="77"/>
      <c r="Z15" s="77"/>
      <c r="AA15" s="77"/>
      <c r="AB15" s="77"/>
      <c r="AC15" s="77"/>
      <c r="AD15" s="272" t="s">
        <v>58</v>
      </c>
      <c r="AE15" s="77"/>
      <c r="AF15" s="78" t="s">
        <v>59</v>
      </c>
      <c r="AG15" s="206" t="s">
        <v>57</v>
      </c>
      <c r="AH15" s="78" t="s">
        <v>59</v>
      </c>
      <c r="AI15" s="78" t="s">
        <v>59</v>
      </c>
      <c r="AJ15" s="78" t="s">
        <v>59</v>
      </c>
      <c r="AK15" s="78" t="s">
        <v>59</v>
      </c>
      <c r="AL15" s="78" t="s">
        <v>258</v>
      </c>
      <c r="AM15" s="78"/>
      <c r="AN15" s="78"/>
      <c r="AO15" s="730" t="s">
        <v>393</v>
      </c>
      <c r="AP15" s="974" t="s">
        <v>9337</v>
      </c>
      <c r="AQ15" s="809" t="str" cm="1">
        <f t="array" ref="AQ15">IF(AD15="NO FAVORABLE","NO FAVORABLE",IF(SUMPRODUCT(--(TRIM(AF15:AK15)&lt;&gt;"SI"),--(TRIM(AF15:AK15)&lt;&gt;"NA"))&gt;0,"SUBSANAR","APROBADA CR"))</f>
        <v>APROBADA CR</v>
      </c>
    </row>
    <row r="16" spans="1:43" s="1038" customFormat="1" ht="13.2" x14ac:dyDescent="0.25">
      <c r="A16" s="82" t="s">
        <v>2156</v>
      </c>
      <c r="B16" s="82" t="s">
        <v>9321</v>
      </c>
      <c r="C16" s="82">
        <v>27</v>
      </c>
      <c r="D16" s="182" t="s">
        <v>45</v>
      </c>
      <c r="E16" s="100" t="s">
        <v>195</v>
      </c>
      <c r="F16" s="100" t="s">
        <v>676</v>
      </c>
      <c r="G16" s="100" t="s">
        <v>474</v>
      </c>
      <c r="H16" s="100"/>
      <c r="I16" s="1219" t="str">
        <f t="shared" si="0"/>
        <v xml:space="preserve">AURA ELISA HOLGUIN </v>
      </c>
      <c r="J16" s="82" t="s">
        <v>50</v>
      </c>
      <c r="K16" s="82">
        <v>22112699</v>
      </c>
      <c r="L16" s="82"/>
      <c r="M16" s="82"/>
      <c r="N16" s="182" t="s">
        <v>51</v>
      </c>
      <c r="O16" s="100">
        <v>3137885715</v>
      </c>
      <c r="P16" s="121"/>
      <c r="Q16" s="82"/>
      <c r="R16" s="100" t="s">
        <v>53</v>
      </c>
      <c r="S16" s="1040" t="s">
        <v>54</v>
      </c>
      <c r="T16" s="100" t="s">
        <v>9335</v>
      </c>
      <c r="U16" s="1040" t="s">
        <v>9323</v>
      </c>
      <c r="V16" s="314" t="s">
        <v>57</v>
      </c>
      <c r="W16" s="314" t="s">
        <v>57</v>
      </c>
      <c r="X16" s="314" t="s">
        <v>57</v>
      </c>
      <c r="Y16" s="77"/>
      <c r="Z16" s="77"/>
      <c r="AA16" s="77"/>
      <c r="AB16" s="77"/>
      <c r="AC16" s="77"/>
      <c r="AD16" s="272" t="s">
        <v>58</v>
      </c>
      <c r="AE16" s="77"/>
      <c r="AF16" s="78" t="s">
        <v>59</v>
      </c>
      <c r="AG16" s="206" t="s">
        <v>57</v>
      </c>
      <c r="AH16" s="78" t="s">
        <v>59</v>
      </c>
      <c r="AI16" s="78" t="s">
        <v>59</v>
      </c>
      <c r="AJ16" s="78" t="s">
        <v>59</v>
      </c>
      <c r="AK16" s="78" t="s">
        <v>59</v>
      </c>
      <c r="AL16" s="78" t="s">
        <v>114</v>
      </c>
      <c r="AM16" s="78"/>
      <c r="AN16" s="78"/>
      <c r="AO16" s="730" t="s">
        <v>393</v>
      </c>
      <c r="AP16" s="974"/>
      <c r="AQ16" s="809" t="str" cm="1">
        <f t="array" ref="AQ16">IF(AD16="NO FAVORABLE","NO FAVORABLE",IF(SUMPRODUCT(--(TRIM(AF16:AK16)&lt;&gt;"SI"),--(TRIM(AF16:AK16)&lt;&gt;"NA"))&gt;0,"SUBSANAR","APROBADA CR"))</f>
        <v>APROBADA CR</v>
      </c>
    </row>
    <row r="17" spans="1:43" s="1038" customFormat="1" ht="13.2" x14ac:dyDescent="0.25">
      <c r="A17" s="82" t="s">
        <v>2156</v>
      </c>
      <c r="B17" s="82" t="s">
        <v>9321</v>
      </c>
      <c r="C17" s="82">
        <v>28</v>
      </c>
      <c r="D17" s="182" t="s">
        <v>45</v>
      </c>
      <c r="E17" s="100" t="s">
        <v>731</v>
      </c>
      <c r="F17" s="100"/>
      <c r="G17" s="100" t="s">
        <v>4492</v>
      </c>
      <c r="H17" s="100" t="s">
        <v>831</v>
      </c>
      <c r="I17" s="401" t="str">
        <f t="shared" si="0"/>
        <v>BEATRIZ  MARQUEZ JIMENEZ</v>
      </c>
      <c r="J17" s="82" t="s">
        <v>50</v>
      </c>
      <c r="K17" s="82">
        <v>22115316</v>
      </c>
      <c r="L17" s="82"/>
      <c r="M17" s="82"/>
      <c r="N17" s="182" t="s">
        <v>51</v>
      </c>
      <c r="O17" s="100">
        <v>3022315775</v>
      </c>
      <c r="P17" s="121"/>
      <c r="Q17" s="82"/>
      <c r="R17" s="100" t="s">
        <v>53</v>
      </c>
      <c r="S17" s="1040" t="s">
        <v>54</v>
      </c>
      <c r="T17" s="100" t="s">
        <v>2359</v>
      </c>
      <c r="U17" s="1040" t="s">
        <v>9323</v>
      </c>
      <c r="V17" s="314" t="s">
        <v>57</v>
      </c>
      <c r="W17" s="314" t="s">
        <v>57</v>
      </c>
      <c r="X17" s="77" t="s">
        <v>9338</v>
      </c>
      <c r="Y17" s="77"/>
      <c r="Z17" s="77"/>
      <c r="AA17" s="77"/>
      <c r="AB17" s="77"/>
      <c r="AC17" s="77"/>
      <c r="AD17" s="272" t="s">
        <v>58</v>
      </c>
      <c r="AE17" s="77"/>
      <c r="AF17" s="78" t="s">
        <v>59</v>
      </c>
      <c r="AG17" s="78" t="s">
        <v>57</v>
      </c>
      <c r="AH17" s="78" t="s">
        <v>59</v>
      </c>
      <c r="AI17" s="78" t="s">
        <v>59</v>
      </c>
      <c r="AJ17" s="78" t="s">
        <v>59</v>
      </c>
      <c r="AK17" s="78" t="s">
        <v>59</v>
      </c>
      <c r="AL17" s="78" t="s">
        <v>114</v>
      </c>
      <c r="AM17" s="78"/>
      <c r="AN17" s="78"/>
      <c r="AO17" s="730" t="s">
        <v>9339</v>
      </c>
      <c r="AP17" s="974"/>
      <c r="AQ17" s="809" t="str" cm="1">
        <f t="array" ref="AQ17">IF(AD17="NO FAVORABLE","NO FAVORABLE",IF(SUMPRODUCT(--(TRIM(AF17:AK17)&lt;&gt;"SI"),--(TRIM(AF17:AK17)&lt;&gt;"NA"))&gt;0,"SUBSANAR","APROBADA CR"))</f>
        <v>APROBADA CR</v>
      </c>
    </row>
    <row r="18" spans="1:43" s="1038" customFormat="1" ht="13.2" x14ac:dyDescent="0.25">
      <c r="A18" s="82" t="s">
        <v>2156</v>
      </c>
      <c r="B18" s="82" t="s">
        <v>9321</v>
      </c>
      <c r="C18" s="82">
        <v>29</v>
      </c>
      <c r="D18" s="182" t="s">
        <v>45</v>
      </c>
      <c r="E18" s="100" t="s">
        <v>731</v>
      </c>
      <c r="F18" s="100" t="s">
        <v>156</v>
      </c>
      <c r="G18" s="100" t="s">
        <v>572</v>
      </c>
      <c r="H18" s="100" t="s">
        <v>587</v>
      </c>
      <c r="I18" s="401" t="str">
        <f t="shared" si="0"/>
        <v>BEATRIZ ELENA ORREGO MEJIA</v>
      </c>
      <c r="J18" s="82" t="s">
        <v>50</v>
      </c>
      <c r="K18" s="82">
        <v>22117255</v>
      </c>
      <c r="L18" s="82"/>
      <c r="M18" s="82"/>
      <c r="N18" s="182" t="s">
        <v>51</v>
      </c>
      <c r="O18" s="100">
        <v>3155803422</v>
      </c>
      <c r="P18" s="121"/>
      <c r="Q18" s="82"/>
      <c r="R18" s="100" t="s">
        <v>53</v>
      </c>
      <c r="S18" s="1040" t="s">
        <v>54</v>
      </c>
      <c r="T18" s="100" t="s">
        <v>586</v>
      </c>
      <c r="U18" s="1040" t="s">
        <v>9323</v>
      </c>
      <c r="V18" s="314" t="s">
        <v>57</v>
      </c>
      <c r="W18" s="314" t="s">
        <v>57</v>
      </c>
      <c r="X18" s="314" t="s">
        <v>57</v>
      </c>
      <c r="Y18" s="77"/>
      <c r="Z18" s="77"/>
      <c r="AA18" s="77"/>
      <c r="AB18" s="77"/>
      <c r="AC18" s="77"/>
      <c r="AD18" s="272" t="s">
        <v>58</v>
      </c>
      <c r="AE18" s="77"/>
      <c r="AF18" s="78" t="s">
        <v>59</v>
      </c>
      <c r="AG18" s="78" t="s">
        <v>57</v>
      </c>
      <c r="AH18" s="78" t="s">
        <v>59</v>
      </c>
      <c r="AI18" s="78" t="s">
        <v>59</v>
      </c>
      <c r="AJ18" s="78" t="s">
        <v>59</v>
      </c>
      <c r="AK18" s="78" t="s">
        <v>59</v>
      </c>
      <c r="AL18" s="78" t="s">
        <v>143</v>
      </c>
      <c r="AM18" s="78"/>
      <c r="AN18" s="78"/>
      <c r="AO18" s="730" t="s">
        <v>393</v>
      </c>
      <c r="AP18" s="974"/>
      <c r="AQ18" s="809" t="str" cm="1">
        <f t="array" ref="AQ18">IF(AD18="NO FAVORABLE","NO FAVORABLE",IF(SUMPRODUCT(--(TRIM(AF18:AK18)&lt;&gt;"SI"),--(TRIM(AF18:AK18)&lt;&gt;"NA"))&gt;0,"SUBSANAR","APROBADA CR"))</f>
        <v>APROBADA CR</v>
      </c>
    </row>
    <row r="19" spans="1:43" s="1038" customFormat="1" ht="13.2" x14ac:dyDescent="0.25">
      <c r="A19" s="82" t="s">
        <v>2156</v>
      </c>
      <c r="B19" s="82" t="s">
        <v>9321</v>
      </c>
      <c r="C19" s="82">
        <v>34</v>
      </c>
      <c r="D19" s="182" t="s">
        <v>45</v>
      </c>
      <c r="E19" s="100" t="s">
        <v>1624</v>
      </c>
      <c r="F19" s="100" t="s">
        <v>215</v>
      </c>
      <c r="G19" s="100" t="s">
        <v>222</v>
      </c>
      <c r="H19" s="100" t="s">
        <v>419</v>
      </c>
      <c r="I19" s="1219" t="str">
        <f t="shared" si="0"/>
        <v>BIBIANA STELLA MUÑOZ BETANCUR</v>
      </c>
      <c r="J19" s="82" t="s">
        <v>50</v>
      </c>
      <c r="K19" s="82">
        <v>1042706308</v>
      </c>
      <c r="L19" s="82"/>
      <c r="M19" s="82"/>
      <c r="N19" s="182" t="s">
        <v>51</v>
      </c>
      <c r="O19" s="100">
        <v>3112134462</v>
      </c>
      <c r="P19" s="121"/>
      <c r="Q19" s="82"/>
      <c r="R19" s="100" t="s">
        <v>53</v>
      </c>
      <c r="S19" s="1040" t="s">
        <v>54</v>
      </c>
      <c r="T19" s="100" t="s">
        <v>4436</v>
      </c>
      <c r="U19" s="1040" t="s">
        <v>9323</v>
      </c>
      <c r="V19" s="314" t="s">
        <v>57</v>
      </c>
      <c r="W19" s="314" t="s">
        <v>57</v>
      </c>
      <c r="X19" s="314" t="s">
        <v>57</v>
      </c>
      <c r="Y19" s="77"/>
      <c r="Z19" s="77"/>
      <c r="AA19" s="77"/>
      <c r="AB19" s="77"/>
      <c r="AC19" s="77"/>
      <c r="AD19" s="272" t="s">
        <v>58</v>
      </c>
      <c r="AE19" s="77"/>
      <c r="AF19" s="78" t="s">
        <v>59</v>
      </c>
      <c r="AG19" s="206" t="s">
        <v>57</v>
      </c>
      <c r="AH19" s="78" t="s">
        <v>59</v>
      </c>
      <c r="AI19" s="78" t="s">
        <v>59</v>
      </c>
      <c r="AJ19" s="78" t="s">
        <v>59</v>
      </c>
      <c r="AK19" s="78" t="s">
        <v>59</v>
      </c>
      <c r="AL19" s="78" t="s">
        <v>70</v>
      </c>
      <c r="AM19" s="78"/>
      <c r="AN19" s="78"/>
      <c r="AO19" s="730" t="s">
        <v>393</v>
      </c>
      <c r="AP19" s="974"/>
      <c r="AQ19" s="809" t="str" cm="1">
        <f t="array" ref="AQ19">IF(AD19="NO FAVORABLE","NO FAVORABLE",IF(SUMPRODUCT(--(TRIM(AF19:AK19)&lt;&gt;"SI"),--(TRIM(AF19:AK19)&lt;&gt;"NA"))&gt;0,"SUBSANAR","APROBADA CR"))</f>
        <v>APROBADA CR</v>
      </c>
    </row>
    <row r="20" spans="1:43" s="1038" customFormat="1" ht="13.2" x14ac:dyDescent="0.25">
      <c r="A20" s="82" t="s">
        <v>2156</v>
      </c>
      <c r="B20" s="82" t="s">
        <v>9321</v>
      </c>
      <c r="C20" s="82">
        <v>37</v>
      </c>
      <c r="D20" s="182" t="s">
        <v>45</v>
      </c>
      <c r="E20" s="100" t="s">
        <v>175</v>
      </c>
      <c r="F20" s="100" t="s">
        <v>9340</v>
      </c>
      <c r="G20" s="100" t="s">
        <v>1688</v>
      </c>
      <c r="H20" s="100" t="s">
        <v>514</v>
      </c>
      <c r="I20" s="401" t="str">
        <f t="shared" si="0"/>
        <v>BLANCA NURI MACHADO GUTIERREZ</v>
      </c>
      <c r="J20" s="82" t="s">
        <v>50</v>
      </c>
      <c r="K20" s="82">
        <v>32103279</v>
      </c>
      <c r="L20" s="82"/>
      <c r="M20" s="82"/>
      <c r="N20" s="182" t="s">
        <v>51</v>
      </c>
      <c r="O20" s="100">
        <v>3023917294</v>
      </c>
      <c r="P20" s="121"/>
      <c r="Q20" s="82"/>
      <c r="R20" s="100" t="s">
        <v>53</v>
      </c>
      <c r="S20" s="1040" t="s">
        <v>54</v>
      </c>
      <c r="T20" s="100" t="s">
        <v>9341</v>
      </c>
      <c r="U20" s="1040" t="s">
        <v>9323</v>
      </c>
      <c r="V20" s="314" t="s">
        <v>57</v>
      </c>
      <c r="W20" s="314" t="s">
        <v>57</v>
      </c>
      <c r="X20" s="314" t="s">
        <v>57</v>
      </c>
      <c r="Y20" s="77"/>
      <c r="Z20" s="77"/>
      <c r="AA20" s="77"/>
      <c r="AB20" s="77"/>
      <c r="AC20" s="77"/>
      <c r="AD20" s="272" t="s">
        <v>58</v>
      </c>
      <c r="AE20" s="77"/>
      <c r="AF20" s="206" t="s">
        <v>59</v>
      </c>
      <c r="AG20" s="206" t="s">
        <v>57</v>
      </c>
      <c r="AH20" s="206" t="s">
        <v>59</v>
      </c>
      <c r="AI20" s="206" t="s">
        <v>59</v>
      </c>
      <c r="AJ20" s="206" t="s">
        <v>59</v>
      </c>
      <c r="AK20" s="206" t="s">
        <v>59</v>
      </c>
      <c r="AL20" s="206" t="s">
        <v>70</v>
      </c>
      <c r="AM20" s="78"/>
      <c r="AN20" s="78"/>
      <c r="AO20" s="730" t="s">
        <v>393</v>
      </c>
      <c r="AP20" s="1220" t="s">
        <v>5853</v>
      </c>
      <c r="AQ20" s="809" t="str" cm="1">
        <f t="array" ref="AQ20">IF(AD20="NO FAVORABLE","NO FAVORABLE",IF(SUMPRODUCT(--(TRIM(AF20:AK20)&lt;&gt;"SI"),--(TRIM(AF20:AK20)&lt;&gt;"NA"))&gt;0,"SUBSANAR","APROBADA CR"))</f>
        <v>APROBADA CR</v>
      </c>
    </row>
    <row r="21" spans="1:43" s="1038" customFormat="1" ht="13.2" x14ac:dyDescent="0.25">
      <c r="A21" s="82" t="s">
        <v>2156</v>
      </c>
      <c r="B21" s="82" t="s">
        <v>9321</v>
      </c>
      <c r="C21" s="82">
        <v>38</v>
      </c>
      <c r="D21" s="182" t="s">
        <v>45</v>
      </c>
      <c r="E21" s="100" t="s">
        <v>175</v>
      </c>
      <c r="F21" s="100" t="s">
        <v>107</v>
      </c>
      <c r="G21" s="100" t="s">
        <v>134</v>
      </c>
      <c r="H21" s="100" t="s">
        <v>412</v>
      </c>
      <c r="I21" s="401" t="str">
        <f t="shared" si="0"/>
        <v>BLANCA LUZ MONTOYA VARGAS</v>
      </c>
      <c r="J21" s="82" t="s">
        <v>50</v>
      </c>
      <c r="K21" s="82">
        <v>22116447</v>
      </c>
      <c r="L21" s="82"/>
      <c r="M21" s="82"/>
      <c r="N21" s="182" t="s">
        <v>51</v>
      </c>
      <c r="O21" s="100">
        <v>3146870263</v>
      </c>
      <c r="P21" s="121"/>
      <c r="Q21" s="82"/>
      <c r="R21" s="100" t="s">
        <v>53</v>
      </c>
      <c r="S21" s="1040" t="s">
        <v>54</v>
      </c>
      <c r="T21" s="100" t="s">
        <v>9324</v>
      </c>
      <c r="U21" s="1040" t="s">
        <v>9323</v>
      </c>
      <c r="V21" s="314" t="s">
        <v>57</v>
      </c>
      <c r="W21" s="314" t="s">
        <v>57</v>
      </c>
      <c r="X21" s="314" t="s">
        <v>57</v>
      </c>
      <c r="Y21" s="77"/>
      <c r="Z21" s="77"/>
      <c r="AA21" s="77"/>
      <c r="AB21" s="77"/>
      <c r="AC21" s="77"/>
      <c r="AD21" s="272" t="s">
        <v>58</v>
      </c>
      <c r="AE21" s="77"/>
      <c r="AF21" s="78" t="s">
        <v>59</v>
      </c>
      <c r="AG21" s="78" t="s">
        <v>57</v>
      </c>
      <c r="AH21" s="78" t="s">
        <v>59</v>
      </c>
      <c r="AI21" s="78" t="s">
        <v>59</v>
      </c>
      <c r="AJ21" s="78" t="s">
        <v>59</v>
      </c>
      <c r="AK21" s="78" t="s">
        <v>59</v>
      </c>
      <c r="AL21" s="78" t="s">
        <v>83</v>
      </c>
      <c r="AM21" s="78"/>
      <c r="AN21" s="78"/>
      <c r="AO21" s="730" t="s">
        <v>393</v>
      </c>
      <c r="AP21" s="974"/>
      <c r="AQ21" s="809" t="str" cm="1">
        <f t="array" ref="AQ21">IF(AD21="NO FAVORABLE","NO FAVORABLE",IF(SUMPRODUCT(--(TRIM(AF21:AK21)&lt;&gt;"SI"),--(TRIM(AF21:AK21)&lt;&gt;"NA"))&gt;0,"SUBSANAR","APROBADA CR"))</f>
        <v>APROBADA CR</v>
      </c>
    </row>
    <row r="22" spans="1:43" s="1038" customFormat="1" ht="13.2" x14ac:dyDescent="0.25">
      <c r="A22" s="82" t="s">
        <v>2156</v>
      </c>
      <c r="B22" s="82" t="s">
        <v>9321</v>
      </c>
      <c r="C22" s="82">
        <v>39</v>
      </c>
      <c r="D22" s="182" t="s">
        <v>45</v>
      </c>
      <c r="E22" s="100" t="s">
        <v>175</v>
      </c>
      <c r="F22" s="100" t="s">
        <v>107</v>
      </c>
      <c r="G22" s="100" t="s">
        <v>200</v>
      </c>
      <c r="H22" s="100" t="s">
        <v>200</v>
      </c>
      <c r="I22" s="401" t="str">
        <f t="shared" si="0"/>
        <v>BLANCA LUZ PULGARIN PULGARIN</v>
      </c>
      <c r="J22" s="82" t="s">
        <v>50</v>
      </c>
      <c r="K22" s="82">
        <v>22115650</v>
      </c>
      <c r="L22" s="82"/>
      <c r="M22" s="82"/>
      <c r="N22" s="182" t="s">
        <v>51</v>
      </c>
      <c r="O22" s="100">
        <v>3127758225</v>
      </c>
      <c r="P22" s="121"/>
      <c r="Q22" s="82"/>
      <c r="R22" s="100" t="s">
        <v>53</v>
      </c>
      <c r="S22" s="1040" t="s">
        <v>54</v>
      </c>
      <c r="T22" s="100" t="s">
        <v>4436</v>
      </c>
      <c r="U22" s="1040" t="s">
        <v>9323</v>
      </c>
      <c r="V22" s="314" t="s">
        <v>57</v>
      </c>
      <c r="W22" s="314" t="s">
        <v>57</v>
      </c>
      <c r="X22" s="77" t="s">
        <v>9342</v>
      </c>
      <c r="Y22" s="77"/>
      <c r="Z22" s="77"/>
      <c r="AA22" s="77"/>
      <c r="AB22" s="77"/>
      <c r="AC22" s="77"/>
      <c r="AD22" s="272" t="s">
        <v>58</v>
      </c>
      <c r="AE22" s="77"/>
      <c r="AF22" s="78" t="s">
        <v>59</v>
      </c>
      <c r="AG22" s="78" t="s">
        <v>57</v>
      </c>
      <c r="AH22" s="78" t="s">
        <v>59</v>
      </c>
      <c r="AI22" s="78" t="s">
        <v>59</v>
      </c>
      <c r="AJ22" s="78" t="s">
        <v>59</v>
      </c>
      <c r="AK22" s="78" t="s">
        <v>59</v>
      </c>
      <c r="AL22" s="78" t="s">
        <v>243</v>
      </c>
      <c r="AM22" s="78"/>
      <c r="AN22" s="78"/>
      <c r="AO22" s="730" t="s">
        <v>9343</v>
      </c>
      <c r="AP22" s="974"/>
      <c r="AQ22" s="809" t="str" cm="1">
        <f t="array" ref="AQ22">IF(AD22="NO FAVORABLE","NO FAVORABLE",IF(SUMPRODUCT(--(TRIM(AF22:AK22)&lt;&gt;"SI"),--(TRIM(AF22:AK22)&lt;&gt;"NA"))&gt;0,"SUBSANAR","APROBADA CR"))</f>
        <v>APROBADA CR</v>
      </c>
    </row>
    <row r="23" spans="1:43" s="1038" customFormat="1" ht="13.2" x14ac:dyDescent="0.25">
      <c r="A23" s="82" t="s">
        <v>2156</v>
      </c>
      <c r="B23" s="82" t="s">
        <v>9321</v>
      </c>
      <c r="C23" s="82">
        <v>41</v>
      </c>
      <c r="D23" s="182" t="s">
        <v>45</v>
      </c>
      <c r="E23" s="100" t="s">
        <v>175</v>
      </c>
      <c r="F23" s="100" t="s">
        <v>488</v>
      </c>
      <c r="G23" s="100" t="s">
        <v>2996</v>
      </c>
      <c r="H23" s="100" t="s">
        <v>844</v>
      </c>
      <c r="I23" s="1219" t="str">
        <f t="shared" si="0"/>
        <v>BLANCA ROSA TAVERA DE LONDOÑO</v>
      </c>
      <c r="J23" s="82" t="s">
        <v>50</v>
      </c>
      <c r="K23" s="82">
        <v>22119819</v>
      </c>
      <c r="L23" s="82"/>
      <c r="M23" s="82"/>
      <c r="N23" s="182" t="s">
        <v>51</v>
      </c>
      <c r="O23" s="100">
        <v>3163310535</v>
      </c>
      <c r="P23" s="121"/>
      <c r="Q23" s="82"/>
      <c r="R23" s="100" t="s">
        <v>53</v>
      </c>
      <c r="S23" s="1040" t="s">
        <v>54</v>
      </c>
      <c r="T23" s="100" t="s">
        <v>3871</v>
      </c>
      <c r="U23" s="1040" t="s">
        <v>9323</v>
      </c>
      <c r="V23" s="314" t="s">
        <v>57</v>
      </c>
      <c r="W23" s="314" t="s">
        <v>57</v>
      </c>
      <c r="X23" s="314" t="s">
        <v>57</v>
      </c>
      <c r="Y23" s="272"/>
      <c r="Z23" s="272"/>
      <c r="AA23" s="272"/>
      <c r="AB23" s="272"/>
      <c r="AC23" s="272"/>
      <c r="AD23" s="272" t="s">
        <v>58</v>
      </c>
      <c r="AE23" s="272"/>
      <c r="AF23" s="78" t="s">
        <v>59</v>
      </c>
      <c r="AG23" s="206" t="s">
        <v>57</v>
      </c>
      <c r="AH23" s="78" t="s">
        <v>59</v>
      </c>
      <c r="AI23" s="78" t="s">
        <v>59</v>
      </c>
      <c r="AJ23" s="78" t="s">
        <v>59</v>
      </c>
      <c r="AK23" s="78" t="s">
        <v>59</v>
      </c>
      <c r="AL23" s="78" t="s">
        <v>220</v>
      </c>
      <c r="AM23" s="78"/>
      <c r="AN23" s="78"/>
      <c r="AO23" s="730" t="s">
        <v>393</v>
      </c>
      <c r="AP23" s="974"/>
      <c r="AQ23" s="809" t="str" cm="1">
        <f t="array" ref="AQ23">IF(AD23="NO FAVORABLE","NO FAVORABLE",IF(SUMPRODUCT(--(TRIM(AF23:AK23)&lt;&gt;"SI"),--(TRIM(AF23:AK23)&lt;&gt;"NA"))&gt;0,"SUBSANAR","APROBADA CR"))</f>
        <v>APROBADA CR</v>
      </c>
    </row>
    <row r="24" spans="1:43" s="1038" customFormat="1" ht="13.2" x14ac:dyDescent="0.25">
      <c r="A24" s="82" t="s">
        <v>2156</v>
      </c>
      <c r="B24" s="82" t="s">
        <v>9321</v>
      </c>
      <c r="C24" s="82">
        <v>43</v>
      </c>
      <c r="D24" s="182" t="s">
        <v>45</v>
      </c>
      <c r="E24" s="100" t="s">
        <v>318</v>
      </c>
      <c r="F24" s="100" t="s">
        <v>2881</v>
      </c>
      <c r="G24" s="100" t="s">
        <v>421</v>
      </c>
      <c r="H24" s="100" t="s">
        <v>787</v>
      </c>
      <c r="I24" s="401" t="str">
        <f t="shared" si="0"/>
        <v>CARMEN TULIA PALACIO CANO</v>
      </c>
      <c r="J24" s="82" t="s">
        <v>50</v>
      </c>
      <c r="K24" s="82">
        <v>32532536</v>
      </c>
      <c r="L24" s="82"/>
      <c r="M24" s="82"/>
      <c r="N24" s="182" t="s">
        <v>51</v>
      </c>
      <c r="O24" s="100">
        <v>3127500729</v>
      </c>
      <c r="P24" s="121"/>
      <c r="Q24" s="82"/>
      <c r="R24" s="100" t="s">
        <v>53</v>
      </c>
      <c r="S24" s="1040" t="s">
        <v>54</v>
      </c>
      <c r="T24" s="100" t="s">
        <v>9324</v>
      </c>
      <c r="U24" s="1040" t="s">
        <v>9323</v>
      </c>
      <c r="V24" s="314" t="s">
        <v>57</v>
      </c>
      <c r="W24" s="314" t="s">
        <v>57</v>
      </c>
      <c r="X24" s="77" t="s">
        <v>9344</v>
      </c>
      <c r="Y24" s="77"/>
      <c r="Z24" s="77"/>
      <c r="AA24" s="77"/>
      <c r="AB24" s="77"/>
      <c r="AC24" s="77"/>
      <c r="AD24" s="272" t="s">
        <v>58</v>
      </c>
      <c r="AE24" s="77"/>
      <c r="AF24" s="78" t="s">
        <v>59</v>
      </c>
      <c r="AG24" s="78" t="s">
        <v>57</v>
      </c>
      <c r="AH24" s="78" t="s">
        <v>59</v>
      </c>
      <c r="AI24" s="78" t="s">
        <v>59</v>
      </c>
      <c r="AJ24" s="78" t="s">
        <v>59</v>
      </c>
      <c r="AK24" s="78" t="s">
        <v>59</v>
      </c>
      <c r="AL24" s="78" t="s">
        <v>138</v>
      </c>
      <c r="AM24" s="78"/>
      <c r="AN24" s="78"/>
      <c r="AO24" s="730" t="s">
        <v>9345</v>
      </c>
      <c r="AP24" s="974"/>
      <c r="AQ24" s="809" t="str" cm="1">
        <f t="array" ref="AQ24">IF(AD24="NO FAVORABLE","NO FAVORABLE",IF(SUMPRODUCT(--(TRIM(AF24:AK24)&lt;&gt;"SI"),--(TRIM(AF24:AK24)&lt;&gt;"NA"))&gt;0,"SUBSANAR","APROBADA CR"))</f>
        <v>APROBADA CR</v>
      </c>
    </row>
    <row r="25" spans="1:43" s="1038" customFormat="1" ht="13.2" x14ac:dyDescent="0.25">
      <c r="A25" s="82" t="s">
        <v>2156</v>
      </c>
      <c r="B25" s="82" t="s">
        <v>9321</v>
      </c>
      <c r="C25" s="82">
        <v>46</v>
      </c>
      <c r="D25" s="182" t="s">
        <v>45</v>
      </c>
      <c r="E25" s="100" t="s">
        <v>280</v>
      </c>
      <c r="F25" s="100"/>
      <c r="G25" s="100" t="s">
        <v>1517</v>
      </c>
      <c r="H25" s="100" t="s">
        <v>134</v>
      </c>
      <c r="I25" s="1219" t="str">
        <f t="shared" si="0"/>
        <v>CAROLINA  HOYOS MONTOYA</v>
      </c>
      <c r="J25" s="82" t="s">
        <v>50</v>
      </c>
      <c r="K25" s="82">
        <v>1022097627</v>
      </c>
      <c r="L25" s="82"/>
      <c r="M25" s="82"/>
      <c r="N25" s="182" t="s">
        <v>51</v>
      </c>
      <c r="O25" s="100">
        <v>3235076243</v>
      </c>
      <c r="P25" s="121"/>
      <c r="Q25" s="82"/>
      <c r="R25" s="100" t="s">
        <v>53</v>
      </c>
      <c r="S25" s="1040" t="s">
        <v>54</v>
      </c>
      <c r="T25" s="100" t="s">
        <v>9335</v>
      </c>
      <c r="U25" s="1040" t="s">
        <v>9323</v>
      </c>
      <c r="V25" s="314" t="s">
        <v>57</v>
      </c>
      <c r="W25" s="314" t="s">
        <v>57</v>
      </c>
      <c r="X25" s="314" t="s">
        <v>57</v>
      </c>
      <c r="Y25" s="77"/>
      <c r="Z25" s="77"/>
      <c r="AA25" s="77"/>
      <c r="AB25" s="77"/>
      <c r="AC25" s="77"/>
      <c r="AD25" s="272" t="s">
        <v>58</v>
      </c>
      <c r="AE25" s="77"/>
      <c r="AF25" s="78" t="s">
        <v>59</v>
      </c>
      <c r="AG25" s="206" t="s">
        <v>57</v>
      </c>
      <c r="AH25" s="78" t="s">
        <v>59</v>
      </c>
      <c r="AI25" s="78" t="s">
        <v>59</v>
      </c>
      <c r="AJ25" s="78" t="s">
        <v>59</v>
      </c>
      <c r="AK25" s="78" t="s">
        <v>59</v>
      </c>
      <c r="AL25" s="78" t="s">
        <v>182</v>
      </c>
      <c r="AM25" s="78"/>
      <c r="AN25" s="78"/>
      <c r="AO25" s="730" t="s">
        <v>393</v>
      </c>
      <c r="AP25" s="974"/>
      <c r="AQ25" s="809" t="str" cm="1">
        <f t="array" ref="AQ25">IF(AD25="NO FAVORABLE","NO FAVORABLE",IF(SUMPRODUCT(--(TRIM(AF25:AK25)&lt;&gt;"SI"),--(TRIM(AF25:AK25)&lt;&gt;"NA"))&gt;0,"SUBSANAR","APROBADA CR"))</f>
        <v>APROBADA CR</v>
      </c>
    </row>
    <row r="26" spans="1:43" s="1038" customFormat="1" ht="13.2" x14ac:dyDescent="0.25">
      <c r="A26" s="82" t="s">
        <v>2156</v>
      </c>
      <c r="B26" s="82" t="s">
        <v>9321</v>
      </c>
      <c r="C26" s="82">
        <v>48</v>
      </c>
      <c r="D26" s="182" t="s">
        <v>45</v>
      </c>
      <c r="E26" s="100" t="s">
        <v>5766</v>
      </c>
      <c r="F26" s="100" t="s">
        <v>1164</v>
      </c>
      <c r="G26" s="100" t="s">
        <v>1688</v>
      </c>
      <c r="H26" s="100" t="s">
        <v>514</v>
      </c>
      <c r="I26" s="401" t="str">
        <f t="shared" si="0"/>
        <v>CELSA JULIA MACHADO GUTIERREZ</v>
      </c>
      <c r="J26" s="82" t="s">
        <v>50</v>
      </c>
      <c r="K26" s="82">
        <v>32103455</v>
      </c>
      <c r="L26" s="82"/>
      <c r="M26" s="82"/>
      <c r="N26" s="182" t="s">
        <v>51</v>
      </c>
      <c r="O26" s="100">
        <v>3117283020</v>
      </c>
      <c r="P26" s="121"/>
      <c r="Q26" s="82"/>
      <c r="R26" s="100" t="s">
        <v>53</v>
      </c>
      <c r="S26" s="1040" t="s">
        <v>54</v>
      </c>
      <c r="T26" s="100" t="s">
        <v>9341</v>
      </c>
      <c r="U26" s="1040" t="s">
        <v>9323</v>
      </c>
      <c r="V26" s="314" t="s">
        <v>57</v>
      </c>
      <c r="W26" s="314" t="s">
        <v>57</v>
      </c>
      <c r="X26" s="314" t="s">
        <v>57</v>
      </c>
      <c r="Y26" s="77"/>
      <c r="Z26" s="77"/>
      <c r="AA26" s="77"/>
      <c r="AB26" s="77"/>
      <c r="AC26" s="77"/>
      <c r="AD26" s="272" t="s">
        <v>58</v>
      </c>
      <c r="AE26" s="77"/>
      <c r="AF26" s="206" t="s">
        <v>59</v>
      </c>
      <c r="AG26" s="206" t="s">
        <v>57</v>
      </c>
      <c r="AH26" s="206" t="s">
        <v>59</v>
      </c>
      <c r="AI26" s="206" t="s">
        <v>59</v>
      </c>
      <c r="AJ26" s="206" t="s">
        <v>59</v>
      </c>
      <c r="AK26" s="206" t="s">
        <v>59</v>
      </c>
      <c r="AL26" s="206" t="s">
        <v>114</v>
      </c>
      <c r="AM26" s="78"/>
      <c r="AN26" s="78"/>
      <c r="AO26" s="730" t="s">
        <v>393</v>
      </c>
      <c r="AP26" s="1220" t="s">
        <v>5853</v>
      </c>
      <c r="AQ26" s="809" t="str" cm="1">
        <f t="array" ref="AQ26">IF(AD26="NO FAVORABLE","NO FAVORABLE",IF(SUMPRODUCT(--(TRIM(AF26:AK26)&lt;&gt;"SI"),--(TRIM(AF26:AK26)&lt;&gt;"NA"))&gt;0,"SUBSANAR","APROBADA CR"))</f>
        <v>APROBADA CR</v>
      </c>
    </row>
    <row r="27" spans="1:43" s="1038" customFormat="1" ht="13.2" x14ac:dyDescent="0.25">
      <c r="A27" s="82" t="s">
        <v>2156</v>
      </c>
      <c r="B27" s="82" t="s">
        <v>9321</v>
      </c>
      <c r="C27" s="82">
        <v>50</v>
      </c>
      <c r="D27" s="182" t="s">
        <v>45</v>
      </c>
      <c r="E27" s="100" t="s">
        <v>951</v>
      </c>
      <c r="F27" s="100" t="s">
        <v>72</v>
      </c>
      <c r="G27" s="100" t="s">
        <v>764</v>
      </c>
      <c r="H27" s="100" t="s">
        <v>764</v>
      </c>
      <c r="I27" s="401" t="str">
        <f t="shared" si="0"/>
        <v>CLARA INES QUICENO QUICENO</v>
      </c>
      <c r="J27" s="82" t="s">
        <v>50</v>
      </c>
      <c r="K27" s="82">
        <v>22119945</v>
      </c>
      <c r="L27" s="82"/>
      <c r="M27" s="82"/>
      <c r="N27" s="182" t="s">
        <v>51</v>
      </c>
      <c r="O27" s="100">
        <v>3104538105</v>
      </c>
      <c r="P27" s="121"/>
      <c r="Q27" s="82"/>
      <c r="R27" s="100" t="s">
        <v>53</v>
      </c>
      <c r="S27" s="1040" t="s">
        <v>54</v>
      </c>
      <c r="T27" s="100" t="s">
        <v>3871</v>
      </c>
      <c r="U27" s="1040" t="s">
        <v>9323</v>
      </c>
      <c r="V27" s="314" t="s">
        <v>57</v>
      </c>
      <c r="W27" s="314" t="s">
        <v>57</v>
      </c>
      <c r="X27" s="77" t="s">
        <v>9347</v>
      </c>
      <c r="Y27" s="77"/>
      <c r="Z27" s="77"/>
      <c r="AA27" s="77"/>
      <c r="AB27" s="77"/>
      <c r="AC27" s="77"/>
      <c r="AD27" s="272" t="s">
        <v>58</v>
      </c>
      <c r="AE27" s="77"/>
      <c r="AF27" s="78" t="s">
        <v>59</v>
      </c>
      <c r="AG27" s="78" t="s">
        <v>57</v>
      </c>
      <c r="AH27" s="78" t="s">
        <v>59</v>
      </c>
      <c r="AI27" s="78" t="s">
        <v>59</v>
      </c>
      <c r="AJ27" s="78" t="s">
        <v>59</v>
      </c>
      <c r="AK27" s="78" t="s">
        <v>59</v>
      </c>
      <c r="AL27" s="78" t="s">
        <v>70</v>
      </c>
      <c r="AM27" s="78"/>
      <c r="AN27" s="78"/>
      <c r="AO27" s="730" t="s">
        <v>9348</v>
      </c>
      <c r="AP27" s="974"/>
      <c r="AQ27" s="809" t="str" cm="1">
        <f t="array" ref="AQ27">IF(AD27="NO FAVORABLE","NO FAVORABLE",IF(SUMPRODUCT(--(TRIM(AF27:AK27)&lt;&gt;"SI"),--(TRIM(AF27:AK27)&lt;&gt;"NA"))&gt;0,"SUBSANAR","APROBADA CR"))</f>
        <v>APROBADA CR</v>
      </c>
    </row>
    <row r="28" spans="1:43" s="1038" customFormat="1" ht="13.2" x14ac:dyDescent="0.25">
      <c r="A28" s="82" t="s">
        <v>2156</v>
      </c>
      <c r="B28" s="82" t="s">
        <v>9321</v>
      </c>
      <c r="C28" s="82">
        <v>52</v>
      </c>
      <c r="D28" s="182" t="s">
        <v>45</v>
      </c>
      <c r="E28" s="100" t="s">
        <v>324</v>
      </c>
      <c r="F28" s="100" t="s">
        <v>878</v>
      </c>
      <c r="G28" s="100" t="s">
        <v>302</v>
      </c>
      <c r="H28" s="100" t="s">
        <v>689</v>
      </c>
      <c r="I28" s="1219" t="str">
        <f t="shared" si="0"/>
        <v>CLAUDIA MILENA BEDOYA TORRES</v>
      </c>
      <c r="J28" s="82" t="s">
        <v>50</v>
      </c>
      <c r="K28" s="82">
        <v>21469264</v>
      </c>
      <c r="L28" s="82"/>
      <c r="M28" s="82"/>
      <c r="N28" s="182" t="s">
        <v>51</v>
      </c>
      <c r="O28" s="100">
        <v>3218039359</v>
      </c>
      <c r="P28" s="121"/>
      <c r="Q28" s="82"/>
      <c r="R28" s="100" t="s">
        <v>53</v>
      </c>
      <c r="S28" s="1040" t="s">
        <v>54</v>
      </c>
      <c r="T28" s="100" t="s">
        <v>557</v>
      </c>
      <c r="U28" s="1040" t="s">
        <v>9323</v>
      </c>
      <c r="V28" s="314" t="s">
        <v>57</v>
      </c>
      <c r="W28" s="314" t="s">
        <v>57</v>
      </c>
      <c r="X28" s="314" t="s">
        <v>57</v>
      </c>
      <c r="Y28" s="77"/>
      <c r="Z28" s="77"/>
      <c r="AA28" s="77"/>
      <c r="AB28" s="77"/>
      <c r="AC28" s="77"/>
      <c r="AD28" s="272" t="s">
        <v>58</v>
      </c>
      <c r="AE28" s="272"/>
      <c r="AF28" s="78" t="s">
        <v>59</v>
      </c>
      <c r="AG28" s="206" t="s">
        <v>57</v>
      </c>
      <c r="AH28" s="78" t="s">
        <v>59</v>
      </c>
      <c r="AI28" s="78" t="s">
        <v>59</v>
      </c>
      <c r="AJ28" s="78" t="s">
        <v>59</v>
      </c>
      <c r="AK28" s="78" t="s">
        <v>59</v>
      </c>
      <c r="AL28" s="78" t="s">
        <v>283</v>
      </c>
      <c r="AM28" s="78"/>
      <c r="AN28" s="78"/>
      <c r="AO28" s="730" t="s">
        <v>393</v>
      </c>
      <c r="AP28" s="974"/>
      <c r="AQ28" s="809" t="str" cm="1">
        <f t="array" ref="AQ28">IF(AD28="NO FAVORABLE","NO FAVORABLE",IF(SUMPRODUCT(--(TRIM(AF28:AK28)&lt;&gt;"SI"),--(TRIM(AF28:AK28)&lt;&gt;"NA"))&gt;0,"SUBSANAR","APROBADA CR"))</f>
        <v>APROBADA CR</v>
      </c>
    </row>
    <row r="29" spans="1:43" s="1038" customFormat="1" ht="13.2" x14ac:dyDescent="0.25">
      <c r="A29" s="82" t="s">
        <v>2156</v>
      </c>
      <c r="B29" s="82" t="s">
        <v>9321</v>
      </c>
      <c r="C29" s="82">
        <v>53</v>
      </c>
      <c r="D29" s="182" t="s">
        <v>45</v>
      </c>
      <c r="E29" s="100" t="s">
        <v>324</v>
      </c>
      <c r="F29" s="100" t="s">
        <v>391</v>
      </c>
      <c r="G29" s="100" t="s">
        <v>1747</v>
      </c>
      <c r="H29" s="100" t="s">
        <v>542</v>
      </c>
      <c r="I29" s="401" t="str">
        <f t="shared" si="0"/>
        <v>CLAUDIA PATRICIA PANIAGUA JARAMILLO</v>
      </c>
      <c r="J29" s="82" t="s">
        <v>50</v>
      </c>
      <c r="K29" s="82">
        <v>1035426980</v>
      </c>
      <c r="L29" s="82"/>
      <c r="M29" s="82"/>
      <c r="N29" s="182" t="s">
        <v>51</v>
      </c>
      <c r="O29" s="100">
        <v>3233190713</v>
      </c>
      <c r="P29" s="121"/>
      <c r="Q29" s="82"/>
      <c r="R29" s="100" t="s">
        <v>53</v>
      </c>
      <c r="S29" s="1040" t="s">
        <v>54</v>
      </c>
      <c r="T29" s="100" t="s">
        <v>4434</v>
      </c>
      <c r="U29" s="1040" t="s">
        <v>9323</v>
      </c>
      <c r="V29" s="314" t="s">
        <v>57</v>
      </c>
      <c r="W29" s="314" t="s">
        <v>57</v>
      </c>
      <c r="X29" s="314" t="s">
        <v>57</v>
      </c>
      <c r="Y29" s="77"/>
      <c r="Z29" s="77"/>
      <c r="AA29" s="77"/>
      <c r="AB29" s="77"/>
      <c r="AC29" s="77"/>
      <c r="AD29" s="272" t="s">
        <v>58</v>
      </c>
      <c r="AE29" s="77"/>
      <c r="AF29" s="206" t="s">
        <v>59</v>
      </c>
      <c r="AG29" s="206" t="s">
        <v>57</v>
      </c>
      <c r="AH29" s="206" t="s">
        <v>59</v>
      </c>
      <c r="AI29" s="206" t="s">
        <v>59</v>
      </c>
      <c r="AJ29" s="206" t="s">
        <v>59</v>
      </c>
      <c r="AK29" s="206" t="s">
        <v>59</v>
      </c>
      <c r="AL29" s="206" t="s">
        <v>138</v>
      </c>
      <c r="AM29" s="78"/>
      <c r="AN29" s="78"/>
      <c r="AO29" s="730" t="s">
        <v>393</v>
      </c>
      <c r="AP29" s="1220" t="s">
        <v>5853</v>
      </c>
      <c r="AQ29" s="809" t="str" cm="1">
        <f t="array" ref="AQ29">IF(AD29="NO FAVORABLE","NO FAVORABLE",IF(SUMPRODUCT(--(TRIM(AF29:AK29)&lt;&gt;"SI"),--(TRIM(AF29:AK29)&lt;&gt;"NA"))&gt;0,"SUBSANAR","APROBADA CR"))</f>
        <v>APROBADA CR</v>
      </c>
    </row>
    <row r="30" spans="1:43" s="1038" customFormat="1" ht="13.2" x14ac:dyDescent="0.25">
      <c r="A30" s="82" t="s">
        <v>2156</v>
      </c>
      <c r="B30" s="82" t="s">
        <v>9321</v>
      </c>
      <c r="C30" s="82">
        <v>54</v>
      </c>
      <c r="D30" s="182" t="s">
        <v>45</v>
      </c>
      <c r="E30" s="100" t="s">
        <v>324</v>
      </c>
      <c r="F30" s="100" t="s">
        <v>391</v>
      </c>
      <c r="G30" s="100" t="s">
        <v>764</v>
      </c>
      <c r="H30" s="100" t="s">
        <v>728</v>
      </c>
      <c r="I30" s="401" t="str">
        <f t="shared" si="0"/>
        <v>CLAUDIA PATRICIA QUICENO ESPINOSA</v>
      </c>
      <c r="J30" s="82" t="s">
        <v>50</v>
      </c>
      <c r="K30" s="82">
        <v>22118256</v>
      </c>
      <c r="L30" s="82"/>
      <c r="M30" s="82"/>
      <c r="N30" s="182" t="s">
        <v>51</v>
      </c>
      <c r="O30" s="100">
        <v>3504258531</v>
      </c>
      <c r="P30" s="121"/>
      <c r="Q30" s="82"/>
      <c r="R30" s="100" t="s">
        <v>53</v>
      </c>
      <c r="S30" s="1040" t="s">
        <v>54</v>
      </c>
      <c r="T30" s="100" t="s">
        <v>9328</v>
      </c>
      <c r="U30" s="1040" t="s">
        <v>9323</v>
      </c>
      <c r="V30" s="314" t="s">
        <v>57</v>
      </c>
      <c r="W30" s="314" t="s">
        <v>57</v>
      </c>
      <c r="X30" s="77" t="s">
        <v>9349</v>
      </c>
      <c r="Y30" s="77"/>
      <c r="Z30" s="77"/>
      <c r="AA30" s="77"/>
      <c r="AB30" s="77"/>
      <c r="AC30" s="77"/>
      <c r="AD30" s="272" t="s">
        <v>58</v>
      </c>
      <c r="AE30" s="77"/>
      <c r="AF30" s="78" t="s">
        <v>59</v>
      </c>
      <c r="AG30" s="78" t="s">
        <v>57</v>
      </c>
      <c r="AH30" s="78" t="s">
        <v>59</v>
      </c>
      <c r="AI30" s="78" t="s">
        <v>59</v>
      </c>
      <c r="AJ30" s="78" t="s">
        <v>59</v>
      </c>
      <c r="AK30" s="78" t="s">
        <v>59</v>
      </c>
      <c r="AL30" s="78" t="s">
        <v>138</v>
      </c>
      <c r="AM30" s="78"/>
      <c r="AN30" s="78"/>
      <c r="AO30" s="730" t="s">
        <v>9350</v>
      </c>
      <c r="AP30" s="974" t="s">
        <v>9351</v>
      </c>
      <c r="AQ30" s="809" t="str" cm="1">
        <f t="array" ref="AQ30">IF(AD30="NO FAVORABLE","NO FAVORABLE",IF(SUMPRODUCT(--(TRIM(AF30:AK30)&lt;&gt;"SI"),--(TRIM(AF30:AK30)&lt;&gt;"NA"))&gt;0,"SUBSANAR","APROBADA CR"))</f>
        <v>APROBADA CR</v>
      </c>
    </row>
    <row r="31" spans="1:43" s="1038" customFormat="1" ht="13.2" x14ac:dyDescent="0.25">
      <c r="A31" s="82" t="s">
        <v>2156</v>
      </c>
      <c r="B31" s="82" t="s">
        <v>9321</v>
      </c>
      <c r="C31" s="82">
        <v>56</v>
      </c>
      <c r="D31" s="182" t="s">
        <v>45</v>
      </c>
      <c r="E31" s="100" t="s">
        <v>1703</v>
      </c>
      <c r="F31" s="100" t="s">
        <v>308</v>
      </c>
      <c r="G31" s="100" t="s">
        <v>625</v>
      </c>
      <c r="H31" s="100" t="s">
        <v>2157</v>
      </c>
      <c r="I31" s="1219" t="str">
        <f t="shared" si="0"/>
        <v>DAMARY ASTRID PEÑA DELGADO</v>
      </c>
      <c r="J31" s="82" t="s">
        <v>50</v>
      </c>
      <c r="K31" s="82">
        <v>1042706551</v>
      </c>
      <c r="L31" s="82"/>
      <c r="M31" s="82"/>
      <c r="N31" s="182" t="s">
        <v>51</v>
      </c>
      <c r="O31" s="100">
        <v>3146214085</v>
      </c>
      <c r="P31" s="121"/>
      <c r="Q31" s="82"/>
      <c r="R31" s="100" t="s">
        <v>53</v>
      </c>
      <c r="S31" s="1040" t="s">
        <v>54</v>
      </c>
      <c r="T31" s="100" t="s">
        <v>9324</v>
      </c>
      <c r="U31" s="1040" t="s">
        <v>9323</v>
      </c>
      <c r="V31" s="314" t="s">
        <v>57</v>
      </c>
      <c r="W31" s="314" t="s">
        <v>57</v>
      </c>
      <c r="X31" s="314" t="s">
        <v>57</v>
      </c>
      <c r="Y31" s="77"/>
      <c r="Z31" s="77"/>
      <c r="AA31" s="77"/>
      <c r="AB31" s="77"/>
      <c r="AC31" s="77"/>
      <c r="AD31" s="272" t="s">
        <v>58</v>
      </c>
      <c r="AE31" s="77"/>
      <c r="AF31" s="78" t="s">
        <v>59</v>
      </c>
      <c r="AG31" s="78" t="s">
        <v>57</v>
      </c>
      <c r="AH31" s="78" t="s">
        <v>59</v>
      </c>
      <c r="AI31" s="78" t="s">
        <v>59</v>
      </c>
      <c r="AJ31" s="78" t="s">
        <v>59</v>
      </c>
      <c r="AK31" s="78" t="s">
        <v>59</v>
      </c>
      <c r="AL31" s="78" t="s">
        <v>143</v>
      </c>
      <c r="AM31" s="78"/>
      <c r="AN31" s="78"/>
      <c r="AO31" s="730" t="s">
        <v>393</v>
      </c>
      <c r="AP31" s="974"/>
      <c r="AQ31" s="809" t="str" cm="1">
        <f t="array" ref="AQ31">IF(AD31="NO FAVORABLE","NO FAVORABLE",IF(SUMPRODUCT(--(TRIM(AF31:AK31)&lt;&gt;"SI"),--(TRIM(AF31:AK31)&lt;&gt;"NA"))&gt;0,"SUBSANAR","APROBADA CR"))</f>
        <v>APROBADA CR</v>
      </c>
    </row>
    <row r="32" spans="1:43" s="1038" customFormat="1" ht="13.2" x14ac:dyDescent="0.25">
      <c r="A32" s="82" t="s">
        <v>2156</v>
      </c>
      <c r="B32" s="82" t="s">
        <v>9321</v>
      </c>
      <c r="C32" s="82">
        <v>60</v>
      </c>
      <c r="D32" s="182" t="s">
        <v>45</v>
      </c>
      <c r="E32" s="100" t="s">
        <v>250</v>
      </c>
      <c r="F32" s="100" t="s">
        <v>62</v>
      </c>
      <c r="G32" s="100" t="s">
        <v>200</v>
      </c>
      <c r="H32" s="100" t="s">
        <v>200</v>
      </c>
      <c r="I32" s="401" t="str">
        <f t="shared" si="0"/>
        <v>DEISY MARIA PULGARIN PULGARIN</v>
      </c>
      <c r="J32" s="82" t="s">
        <v>50</v>
      </c>
      <c r="K32" s="82">
        <v>22117615</v>
      </c>
      <c r="L32" s="82"/>
      <c r="M32" s="82"/>
      <c r="N32" s="182" t="s">
        <v>51</v>
      </c>
      <c r="O32" s="100">
        <v>3147226356</v>
      </c>
      <c r="P32" s="121"/>
      <c r="Q32" s="82"/>
      <c r="R32" s="100" t="s">
        <v>53</v>
      </c>
      <c r="S32" s="1040" t="s">
        <v>54</v>
      </c>
      <c r="T32" s="100" t="s">
        <v>7479</v>
      </c>
      <c r="U32" s="1040" t="s">
        <v>9323</v>
      </c>
      <c r="V32" s="314" t="s">
        <v>57</v>
      </c>
      <c r="W32" s="314" t="s">
        <v>57</v>
      </c>
      <c r="X32" s="77" t="s">
        <v>9353</v>
      </c>
      <c r="Y32" s="77"/>
      <c r="Z32" s="77"/>
      <c r="AA32" s="77"/>
      <c r="AB32" s="77"/>
      <c r="AC32" s="77"/>
      <c r="AD32" s="272" t="s">
        <v>58</v>
      </c>
      <c r="AE32" s="77"/>
      <c r="AF32" s="78" t="s">
        <v>59</v>
      </c>
      <c r="AG32" s="78" t="s">
        <v>57</v>
      </c>
      <c r="AH32" s="78" t="s">
        <v>59</v>
      </c>
      <c r="AI32" s="78" t="s">
        <v>59</v>
      </c>
      <c r="AJ32" s="78" t="s">
        <v>59</v>
      </c>
      <c r="AK32" s="78" t="s">
        <v>59</v>
      </c>
      <c r="AL32" s="78" t="s">
        <v>243</v>
      </c>
      <c r="AM32" s="78"/>
      <c r="AN32" s="78"/>
      <c r="AO32" s="730" t="s">
        <v>9354</v>
      </c>
      <c r="AP32" s="974" t="s">
        <v>9355</v>
      </c>
      <c r="AQ32" s="809" t="str" cm="1">
        <f t="array" ref="AQ32">IF(AD32="NO FAVORABLE","NO FAVORABLE",IF(SUMPRODUCT(--(TRIM(AF32:AK32)&lt;&gt;"SI"),--(TRIM(AF32:AK32)&lt;&gt;"NA"))&gt;0,"SUBSANAR","APROBADA CR"))</f>
        <v>APROBADA CR</v>
      </c>
    </row>
    <row r="33" spans="1:43" s="1038" customFormat="1" ht="13.2" x14ac:dyDescent="0.25">
      <c r="A33" s="82" t="s">
        <v>2156</v>
      </c>
      <c r="B33" s="82" t="s">
        <v>9321</v>
      </c>
      <c r="C33" s="82">
        <v>61</v>
      </c>
      <c r="D33" s="182" t="s">
        <v>45</v>
      </c>
      <c r="E33" s="100" t="s">
        <v>2059</v>
      </c>
      <c r="F33" s="100" t="s">
        <v>763</v>
      </c>
      <c r="G33" s="100" t="s">
        <v>303</v>
      </c>
      <c r="H33" s="100" t="s">
        <v>94</v>
      </c>
      <c r="I33" s="401" t="str">
        <f t="shared" si="0"/>
        <v>DERLY YOHANA OSORIO MURIEL</v>
      </c>
      <c r="J33" s="82" t="s">
        <v>50</v>
      </c>
      <c r="K33" s="82">
        <v>1042708270</v>
      </c>
      <c r="L33" s="82"/>
      <c r="M33" s="82"/>
      <c r="N33" s="182" t="s">
        <v>51</v>
      </c>
      <c r="O33" s="100">
        <v>3233289020</v>
      </c>
      <c r="P33" s="121"/>
      <c r="Q33" s="82"/>
      <c r="R33" s="100" t="s">
        <v>53</v>
      </c>
      <c r="S33" s="1040" t="s">
        <v>54</v>
      </c>
      <c r="T33" s="100" t="s">
        <v>9324</v>
      </c>
      <c r="U33" s="1040" t="s">
        <v>9323</v>
      </c>
      <c r="V33" s="314" t="s">
        <v>57</v>
      </c>
      <c r="W33" s="314" t="s">
        <v>57</v>
      </c>
      <c r="X33" s="77" t="s">
        <v>9356</v>
      </c>
      <c r="Y33" s="77"/>
      <c r="Z33" s="77"/>
      <c r="AA33" s="77"/>
      <c r="AB33" s="77"/>
      <c r="AC33" s="77"/>
      <c r="AD33" s="272" t="s">
        <v>58</v>
      </c>
      <c r="AE33" s="77"/>
      <c r="AF33" s="78" t="s">
        <v>59</v>
      </c>
      <c r="AG33" s="78" t="s">
        <v>57</v>
      </c>
      <c r="AH33" s="78" t="s">
        <v>59</v>
      </c>
      <c r="AI33" s="78" t="s">
        <v>59</v>
      </c>
      <c r="AJ33" s="78" t="s">
        <v>59</v>
      </c>
      <c r="AK33" s="78" t="s">
        <v>59</v>
      </c>
      <c r="AL33" s="78" t="s">
        <v>283</v>
      </c>
      <c r="AM33" s="78"/>
      <c r="AN33" s="78"/>
      <c r="AO33" s="730" t="s">
        <v>9357</v>
      </c>
      <c r="AP33" s="974" t="s">
        <v>9358</v>
      </c>
      <c r="AQ33" s="809" t="str" cm="1">
        <f t="array" ref="AQ33">IF(AD33="NO FAVORABLE","NO FAVORABLE",IF(SUMPRODUCT(--(TRIM(AF33:AK33)&lt;&gt;"SI"),--(TRIM(AF33:AK33)&lt;&gt;"NA"))&gt;0,"SUBSANAR","APROBADA CR"))</f>
        <v>APROBADA CR</v>
      </c>
    </row>
    <row r="34" spans="1:43" s="1038" customFormat="1" ht="13.2" x14ac:dyDescent="0.25">
      <c r="A34" s="82" t="s">
        <v>2156</v>
      </c>
      <c r="B34" s="82" t="s">
        <v>9321</v>
      </c>
      <c r="C34" s="82">
        <v>65</v>
      </c>
      <c r="D34" s="182" t="s">
        <v>45</v>
      </c>
      <c r="E34" s="100" t="s">
        <v>279</v>
      </c>
      <c r="F34" s="100" t="s">
        <v>62</v>
      </c>
      <c r="G34" s="100" t="s">
        <v>1935</v>
      </c>
      <c r="H34" s="100" t="s">
        <v>331</v>
      </c>
      <c r="I34" s="401" t="str">
        <f t="shared" ref="I34:I72" si="1">CONCATENATE(E34," ",F34," ",G34," ",H34)</f>
        <v>DIANA MARIA OQUENDO ARBOLEDA</v>
      </c>
      <c r="J34" s="82" t="s">
        <v>50</v>
      </c>
      <c r="K34" s="82">
        <v>21897633</v>
      </c>
      <c r="L34" s="82"/>
      <c r="M34" s="82"/>
      <c r="N34" s="182" t="s">
        <v>51</v>
      </c>
      <c r="O34" s="100">
        <v>3116945499</v>
      </c>
      <c r="P34" s="121"/>
      <c r="Q34" s="82"/>
      <c r="R34" s="100" t="s">
        <v>53</v>
      </c>
      <c r="S34" s="1040" t="s">
        <v>54</v>
      </c>
      <c r="T34" s="100" t="s">
        <v>9359</v>
      </c>
      <c r="U34" s="1040" t="s">
        <v>9323</v>
      </c>
      <c r="V34" s="314" t="s">
        <v>57</v>
      </c>
      <c r="W34" s="314" t="s">
        <v>57</v>
      </c>
      <c r="X34" s="314" t="s">
        <v>57</v>
      </c>
      <c r="Y34" s="77"/>
      <c r="Z34" s="77"/>
      <c r="AA34" s="77"/>
      <c r="AB34" s="77"/>
      <c r="AC34" s="77"/>
      <c r="AD34" s="272" t="s">
        <v>58</v>
      </c>
      <c r="AE34" s="77"/>
      <c r="AF34" s="78" t="s">
        <v>59</v>
      </c>
      <c r="AG34" s="78" t="s">
        <v>57</v>
      </c>
      <c r="AH34" s="78" t="s">
        <v>59</v>
      </c>
      <c r="AI34" s="78" t="s">
        <v>59</v>
      </c>
      <c r="AJ34" s="78" t="s">
        <v>59</v>
      </c>
      <c r="AK34" s="78" t="s">
        <v>59</v>
      </c>
      <c r="AL34" s="78" t="s">
        <v>1025</v>
      </c>
      <c r="AM34" s="78"/>
      <c r="AN34" s="78"/>
      <c r="AO34" s="730" t="s">
        <v>393</v>
      </c>
      <c r="AP34" s="974"/>
      <c r="AQ34" s="809" t="str" cm="1">
        <f t="array" ref="AQ34">IF(AD34="NO FAVORABLE","NO FAVORABLE",IF(SUMPRODUCT(--(TRIM(AF34:AK34)&lt;&gt;"SI"),--(TRIM(AF34:AK34)&lt;&gt;"NA"))&gt;0,"SUBSANAR","APROBADA CR"))</f>
        <v>APROBADA CR</v>
      </c>
    </row>
    <row r="35" spans="1:43" s="1038" customFormat="1" ht="13.2" x14ac:dyDescent="0.25">
      <c r="A35" s="82" t="s">
        <v>2156</v>
      </c>
      <c r="B35" s="82" t="s">
        <v>9321</v>
      </c>
      <c r="C35" s="82">
        <v>66</v>
      </c>
      <c r="D35" s="182" t="s">
        <v>45</v>
      </c>
      <c r="E35" s="100" t="s">
        <v>279</v>
      </c>
      <c r="F35" s="100" t="s">
        <v>62</v>
      </c>
      <c r="G35" s="100" t="s">
        <v>996</v>
      </c>
      <c r="H35" s="100" t="s">
        <v>290</v>
      </c>
      <c r="I35" s="401" t="str">
        <f t="shared" si="1"/>
        <v>DIANA MARIA ORTIZ ZAPATA</v>
      </c>
      <c r="J35" s="82" t="s">
        <v>50</v>
      </c>
      <c r="K35" s="82">
        <v>22117520</v>
      </c>
      <c r="L35" s="82"/>
      <c r="M35" s="82"/>
      <c r="N35" s="182" t="s">
        <v>51</v>
      </c>
      <c r="O35" s="100">
        <v>3116818338</v>
      </c>
      <c r="P35" s="121"/>
      <c r="Q35" s="82"/>
      <c r="R35" s="100" t="s">
        <v>53</v>
      </c>
      <c r="S35" s="1040" t="s">
        <v>54</v>
      </c>
      <c r="T35" s="100" t="s">
        <v>2359</v>
      </c>
      <c r="U35" s="1040" t="s">
        <v>9323</v>
      </c>
      <c r="V35" s="314" t="s">
        <v>57</v>
      </c>
      <c r="W35" s="314" t="s">
        <v>57</v>
      </c>
      <c r="X35" s="314" t="s">
        <v>57</v>
      </c>
      <c r="Y35" s="77"/>
      <c r="Z35" s="77"/>
      <c r="AA35" s="77"/>
      <c r="AB35" s="77"/>
      <c r="AC35" s="77"/>
      <c r="AD35" s="272" t="s">
        <v>58</v>
      </c>
      <c r="AE35" s="77"/>
      <c r="AF35" s="78" t="s">
        <v>59</v>
      </c>
      <c r="AG35" s="78" t="s">
        <v>57</v>
      </c>
      <c r="AH35" s="78" t="s">
        <v>59</v>
      </c>
      <c r="AI35" s="78" t="s">
        <v>59</v>
      </c>
      <c r="AJ35" s="78" t="s">
        <v>59</v>
      </c>
      <c r="AK35" s="78" t="s">
        <v>59</v>
      </c>
      <c r="AL35" s="78" t="s">
        <v>182</v>
      </c>
      <c r="AM35" s="78"/>
      <c r="AN35" s="78"/>
      <c r="AO35" s="730" t="s">
        <v>393</v>
      </c>
      <c r="AP35" s="974"/>
      <c r="AQ35" s="809" t="str" cm="1">
        <f t="array" ref="AQ35">IF(AD35="NO FAVORABLE","NO FAVORABLE",IF(SUMPRODUCT(--(TRIM(AF35:AK35)&lt;&gt;"SI"),--(TRIM(AF35:AK35)&lt;&gt;"NA"))&gt;0,"SUBSANAR","APROBADA CR"))</f>
        <v>APROBADA CR</v>
      </c>
    </row>
    <row r="36" spans="1:43" s="1038" customFormat="1" ht="13.2" x14ac:dyDescent="0.25">
      <c r="A36" s="82" t="s">
        <v>2156</v>
      </c>
      <c r="B36" s="82" t="s">
        <v>9321</v>
      </c>
      <c r="C36" s="82">
        <v>68</v>
      </c>
      <c r="D36" s="182" t="s">
        <v>45</v>
      </c>
      <c r="E36" s="100" t="s">
        <v>964</v>
      </c>
      <c r="F36" s="100"/>
      <c r="G36" s="100" t="s">
        <v>412</v>
      </c>
      <c r="H36" s="100" t="s">
        <v>996</v>
      </c>
      <c r="I36" s="401" t="str">
        <f t="shared" si="1"/>
        <v>DIOSELINA  VARGAS ORTIZ</v>
      </c>
      <c r="J36" s="82" t="s">
        <v>50</v>
      </c>
      <c r="K36" s="82">
        <v>22114871</v>
      </c>
      <c r="L36" s="82"/>
      <c r="M36" s="82"/>
      <c r="N36" s="182" t="s">
        <v>51</v>
      </c>
      <c r="O36" s="100">
        <v>3104411721</v>
      </c>
      <c r="P36" s="121"/>
      <c r="Q36" s="82"/>
      <c r="R36" s="100" t="s">
        <v>53</v>
      </c>
      <c r="S36" s="1040" t="s">
        <v>54</v>
      </c>
      <c r="T36" s="100" t="s">
        <v>9324</v>
      </c>
      <c r="U36" s="1040" t="s">
        <v>9323</v>
      </c>
      <c r="V36" s="314" t="s">
        <v>57</v>
      </c>
      <c r="W36" s="314" t="s">
        <v>57</v>
      </c>
      <c r="X36" s="314" t="s">
        <v>57</v>
      </c>
      <c r="Y36" s="77"/>
      <c r="Z36" s="77"/>
      <c r="AA36" s="77"/>
      <c r="AB36" s="77"/>
      <c r="AC36" s="77"/>
      <c r="AD36" s="272" t="s">
        <v>58</v>
      </c>
      <c r="AE36" s="77"/>
      <c r="AF36" s="78" t="s">
        <v>59</v>
      </c>
      <c r="AG36" s="78" t="s">
        <v>57</v>
      </c>
      <c r="AH36" s="78" t="s">
        <v>59</v>
      </c>
      <c r="AI36" s="78" t="s">
        <v>59</v>
      </c>
      <c r="AJ36" s="78" t="s">
        <v>59</v>
      </c>
      <c r="AK36" s="78" t="s">
        <v>59</v>
      </c>
      <c r="AL36" s="78" t="s">
        <v>70</v>
      </c>
      <c r="AM36" s="78"/>
      <c r="AN36" s="78"/>
      <c r="AO36" s="730" t="s">
        <v>393</v>
      </c>
      <c r="AP36" s="974"/>
      <c r="AQ36" s="809" t="str" cm="1">
        <f t="array" ref="AQ36">IF(AD36="NO FAVORABLE","NO FAVORABLE",IF(SUMPRODUCT(--(TRIM(AF36:AK36)&lt;&gt;"SI"),--(TRIM(AF36:AK36)&lt;&gt;"NA"))&gt;0,"SUBSANAR","APROBADA CR"))</f>
        <v>APROBADA CR</v>
      </c>
    </row>
    <row r="37" spans="1:43" s="1038" customFormat="1" ht="13.2" x14ac:dyDescent="0.25">
      <c r="A37" s="82" t="s">
        <v>2156</v>
      </c>
      <c r="B37" s="82" t="s">
        <v>9321</v>
      </c>
      <c r="C37" s="82">
        <v>69</v>
      </c>
      <c r="D37" s="182" t="s">
        <v>45</v>
      </c>
      <c r="E37" s="100" t="s">
        <v>227</v>
      </c>
      <c r="F37" s="100" t="s">
        <v>984</v>
      </c>
      <c r="G37" s="100" t="s">
        <v>1637</v>
      </c>
      <c r="H37" s="100" t="s">
        <v>495</v>
      </c>
      <c r="I37" s="401" t="str">
        <f t="shared" si="1"/>
        <v>DORA LILIA LORA ACEVEDO</v>
      </c>
      <c r="J37" s="82" t="s">
        <v>50</v>
      </c>
      <c r="K37" s="82">
        <v>22117260</v>
      </c>
      <c r="L37" s="82"/>
      <c r="M37" s="82"/>
      <c r="N37" s="182" t="s">
        <v>51</v>
      </c>
      <c r="O37" s="100">
        <v>3205212409</v>
      </c>
      <c r="P37" s="121"/>
      <c r="Q37" s="82"/>
      <c r="R37" s="100" t="s">
        <v>53</v>
      </c>
      <c r="S37" s="1040" t="s">
        <v>54</v>
      </c>
      <c r="T37" s="100" t="s">
        <v>9324</v>
      </c>
      <c r="U37" s="1040" t="s">
        <v>9323</v>
      </c>
      <c r="V37" s="314" t="s">
        <v>57</v>
      </c>
      <c r="W37" s="314" t="s">
        <v>57</v>
      </c>
      <c r="X37" s="314" t="s">
        <v>57</v>
      </c>
      <c r="Y37" s="77"/>
      <c r="Z37" s="77"/>
      <c r="AA37" s="77"/>
      <c r="AB37" s="77"/>
      <c r="AC37" s="77"/>
      <c r="AD37" s="272" t="s">
        <v>58</v>
      </c>
      <c r="AE37" s="77"/>
      <c r="AF37" s="78" t="s">
        <v>59</v>
      </c>
      <c r="AG37" s="78" t="s">
        <v>57</v>
      </c>
      <c r="AH37" s="78" t="s">
        <v>59</v>
      </c>
      <c r="AI37" s="78" t="s">
        <v>59</v>
      </c>
      <c r="AJ37" s="78" t="s">
        <v>59</v>
      </c>
      <c r="AK37" s="78" t="s">
        <v>59</v>
      </c>
      <c r="AL37" s="78" t="s">
        <v>83</v>
      </c>
      <c r="AM37" s="78"/>
      <c r="AN37" s="78"/>
      <c r="AO37" s="730" t="s">
        <v>393</v>
      </c>
      <c r="AP37" s="974"/>
      <c r="AQ37" s="809" t="str" cm="1">
        <f t="array" ref="AQ37">IF(AD37="NO FAVORABLE","NO FAVORABLE",IF(SUMPRODUCT(--(TRIM(AF37:AK37)&lt;&gt;"SI"),--(TRIM(AF37:AK37)&lt;&gt;"NA"))&gt;0,"SUBSANAR","APROBADA CR"))</f>
        <v>APROBADA CR</v>
      </c>
    </row>
    <row r="38" spans="1:43" s="1038" customFormat="1" ht="13.2" x14ac:dyDescent="0.25">
      <c r="A38" s="82" t="s">
        <v>2156</v>
      </c>
      <c r="B38" s="82" t="s">
        <v>9321</v>
      </c>
      <c r="C38" s="82">
        <v>71</v>
      </c>
      <c r="D38" s="182" t="s">
        <v>45</v>
      </c>
      <c r="E38" s="100" t="s">
        <v>227</v>
      </c>
      <c r="F38" s="100" t="s">
        <v>156</v>
      </c>
      <c r="G38" s="100" t="s">
        <v>810</v>
      </c>
      <c r="H38" s="100" t="s">
        <v>65</v>
      </c>
      <c r="I38" s="401" t="str">
        <f t="shared" si="1"/>
        <v>DORA ELENA VILLA BUSTAMANTE</v>
      </c>
      <c r="J38" s="82" t="s">
        <v>50</v>
      </c>
      <c r="K38" s="82">
        <v>22117476</v>
      </c>
      <c r="L38" s="82"/>
      <c r="M38" s="82"/>
      <c r="N38" s="182" t="s">
        <v>51</v>
      </c>
      <c r="O38" s="100">
        <v>3132466972</v>
      </c>
      <c r="P38" s="121"/>
      <c r="Q38" s="82"/>
      <c r="R38" s="100" t="s">
        <v>53</v>
      </c>
      <c r="S38" s="1040" t="s">
        <v>54</v>
      </c>
      <c r="T38" s="100" t="s">
        <v>2359</v>
      </c>
      <c r="U38" s="1040" t="s">
        <v>9323</v>
      </c>
      <c r="V38" s="314" t="s">
        <v>57</v>
      </c>
      <c r="W38" s="314" t="s">
        <v>57</v>
      </c>
      <c r="X38" s="77" t="s">
        <v>9360</v>
      </c>
      <c r="Y38" s="77"/>
      <c r="Z38" s="77"/>
      <c r="AA38" s="77"/>
      <c r="AB38" s="77"/>
      <c r="AC38" s="77"/>
      <c r="AD38" s="272" t="s">
        <v>58</v>
      </c>
      <c r="AE38" s="77"/>
      <c r="AF38" s="78" t="s">
        <v>59</v>
      </c>
      <c r="AG38" s="78" t="s">
        <v>57</v>
      </c>
      <c r="AH38" s="78" t="s">
        <v>59</v>
      </c>
      <c r="AI38" s="78" t="s">
        <v>59</v>
      </c>
      <c r="AJ38" s="78" t="s">
        <v>59</v>
      </c>
      <c r="AK38" s="78" t="s">
        <v>59</v>
      </c>
      <c r="AL38" s="78" t="s">
        <v>114</v>
      </c>
      <c r="AM38" s="78"/>
      <c r="AN38" s="78"/>
      <c r="AO38" s="730" t="s">
        <v>9361</v>
      </c>
      <c r="AP38" s="974"/>
      <c r="AQ38" s="809" t="str" cm="1">
        <f t="array" ref="AQ38">IF(AD38="NO FAVORABLE","NO FAVORABLE",IF(SUMPRODUCT(--(TRIM(AF38:AK38)&lt;&gt;"SI"),--(TRIM(AF38:AK38)&lt;&gt;"NA"))&gt;0,"SUBSANAR","APROBADA CR"))</f>
        <v>APROBADA CR</v>
      </c>
    </row>
    <row r="39" spans="1:43" s="1038" customFormat="1" ht="13.2" x14ac:dyDescent="0.25">
      <c r="A39" s="82" t="s">
        <v>2156</v>
      </c>
      <c r="B39" s="82" t="s">
        <v>9321</v>
      </c>
      <c r="C39" s="82">
        <v>72</v>
      </c>
      <c r="D39" s="182" t="s">
        <v>45</v>
      </c>
      <c r="E39" s="100" t="s">
        <v>1498</v>
      </c>
      <c r="F39" s="100"/>
      <c r="G39" s="100" t="s">
        <v>898</v>
      </c>
      <c r="H39" s="100" t="s">
        <v>8972</v>
      </c>
      <c r="I39" s="401" t="str">
        <f t="shared" si="1"/>
        <v>DORALBA  TOBON SARRIAS</v>
      </c>
      <c r="J39" s="82" t="s">
        <v>50</v>
      </c>
      <c r="K39" s="82">
        <v>42895472</v>
      </c>
      <c r="L39" s="82"/>
      <c r="M39" s="82"/>
      <c r="N39" s="182" t="s">
        <v>51</v>
      </c>
      <c r="O39" s="100">
        <v>3206876163</v>
      </c>
      <c r="P39" s="121"/>
      <c r="Q39" s="82"/>
      <c r="R39" s="100" t="s">
        <v>53</v>
      </c>
      <c r="S39" s="1040" t="s">
        <v>54</v>
      </c>
      <c r="T39" s="100" t="s">
        <v>9327</v>
      </c>
      <c r="U39" s="1040" t="s">
        <v>9323</v>
      </c>
      <c r="V39" s="314" t="s">
        <v>57</v>
      </c>
      <c r="W39" s="314" t="s">
        <v>57</v>
      </c>
      <c r="X39" s="314" t="s">
        <v>57</v>
      </c>
      <c r="Y39" s="77"/>
      <c r="Z39" s="77"/>
      <c r="AA39" s="77"/>
      <c r="AB39" s="77"/>
      <c r="AC39" s="77"/>
      <c r="AD39" s="272" t="s">
        <v>58</v>
      </c>
      <c r="AE39" s="77"/>
      <c r="AF39" s="78" t="s">
        <v>59</v>
      </c>
      <c r="AG39" s="78" t="s">
        <v>57</v>
      </c>
      <c r="AH39" s="78" t="s">
        <v>59</v>
      </c>
      <c r="AI39" s="78" t="s">
        <v>59</v>
      </c>
      <c r="AJ39" s="78" t="s">
        <v>59</v>
      </c>
      <c r="AK39" s="78" t="s">
        <v>59</v>
      </c>
      <c r="AL39" s="78" t="s">
        <v>283</v>
      </c>
      <c r="AM39" s="78"/>
      <c r="AN39" s="78"/>
      <c r="AO39" s="730" t="s">
        <v>393</v>
      </c>
      <c r="AP39" s="974"/>
      <c r="AQ39" s="809" t="str" cm="1">
        <f t="array" ref="AQ39">IF(AD39="NO FAVORABLE","NO FAVORABLE",IF(SUMPRODUCT(--(TRIM(AF39:AK39)&lt;&gt;"SI"),--(TRIM(AF39:AK39)&lt;&gt;"NA"))&gt;0,"SUBSANAR","APROBADA CR"))</f>
        <v>APROBADA CR</v>
      </c>
    </row>
    <row r="40" spans="1:43" s="1038" customFormat="1" ht="13.2" x14ac:dyDescent="0.25">
      <c r="A40" s="82" t="s">
        <v>2156</v>
      </c>
      <c r="B40" s="82" t="s">
        <v>9321</v>
      </c>
      <c r="C40" s="82">
        <v>75</v>
      </c>
      <c r="D40" s="182" t="s">
        <v>45</v>
      </c>
      <c r="E40" s="100" t="s">
        <v>2868</v>
      </c>
      <c r="F40" s="100"/>
      <c r="G40" s="100" t="s">
        <v>88</v>
      </c>
      <c r="H40" s="100" t="s">
        <v>787</v>
      </c>
      <c r="I40" s="401" t="str">
        <f t="shared" si="1"/>
        <v>DUBERLINA  GARCIA CANO</v>
      </c>
      <c r="J40" s="82" t="s">
        <v>50</v>
      </c>
      <c r="K40" s="82">
        <v>22117067</v>
      </c>
      <c r="L40" s="82"/>
      <c r="M40" s="82"/>
      <c r="N40" s="182" t="s">
        <v>51</v>
      </c>
      <c r="O40" s="100">
        <v>3215415608</v>
      </c>
      <c r="P40" s="121"/>
      <c r="Q40" s="82"/>
      <c r="R40" s="100" t="s">
        <v>53</v>
      </c>
      <c r="S40" s="1040" t="s">
        <v>54</v>
      </c>
      <c r="T40" s="100" t="s">
        <v>4434</v>
      </c>
      <c r="U40" s="1040" t="s">
        <v>9323</v>
      </c>
      <c r="V40" s="314" t="s">
        <v>57</v>
      </c>
      <c r="W40" s="314" t="s">
        <v>57</v>
      </c>
      <c r="X40" s="314" t="s">
        <v>57</v>
      </c>
      <c r="Y40" s="77"/>
      <c r="Z40" s="77"/>
      <c r="AA40" s="77"/>
      <c r="AB40" s="77"/>
      <c r="AC40" s="77"/>
      <c r="AD40" s="272" t="s">
        <v>58</v>
      </c>
      <c r="AE40" s="77"/>
      <c r="AF40" s="78" t="s">
        <v>59</v>
      </c>
      <c r="AG40" s="78" t="s">
        <v>57</v>
      </c>
      <c r="AH40" s="78" t="s">
        <v>59</v>
      </c>
      <c r="AI40" s="78" t="s">
        <v>59</v>
      </c>
      <c r="AJ40" s="78" t="s">
        <v>59</v>
      </c>
      <c r="AK40" s="78" t="s">
        <v>59</v>
      </c>
      <c r="AL40" s="78" t="s">
        <v>99</v>
      </c>
      <c r="AM40" s="78"/>
      <c r="AN40" s="78"/>
      <c r="AO40" s="730" t="s">
        <v>393</v>
      </c>
      <c r="AP40" s="974"/>
      <c r="AQ40" s="809" t="str" cm="1">
        <f t="array" ref="AQ40">IF(AD40="NO FAVORABLE","NO FAVORABLE",IF(SUMPRODUCT(--(TRIM(AF40:AK40)&lt;&gt;"SI"),--(TRIM(AF40:AK40)&lt;&gt;"NA"))&gt;0,"SUBSANAR","APROBADA CR"))</f>
        <v>APROBADA CR</v>
      </c>
    </row>
    <row r="41" spans="1:43" s="1038" customFormat="1" ht="13.2" x14ac:dyDescent="0.25">
      <c r="A41" s="82" t="s">
        <v>2156</v>
      </c>
      <c r="B41" s="82" t="s">
        <v>9321</v>
      </c>
      <c r="C41" s="82">
        <v>76</v>
      </c>
      <c r="D41" s="182" t="s">
        <v>45</v>
      </c>
      <c r="E41" s="100" t="s">
        <v>1905</v>
      </c>
      <c r="F41" s="100"/>
      <c r="G41" s="100" t="s">
        <v>95</v>
      </c>
      <c r="H41" s="100" t="s">
        <v>252</v>
      </c>
      <c r="I41" s="401" t="str">
        <f t="shared" si="1"/>
        <v>EDILIA  GALLEGO LOPEZ</v>
      </c>
      <c r="J41" s="82" t="s">
        <v>50</v>
      </c>
      <c r="K41" s="82">
        <v>21426342</v>
      </c>
      <c r="L41" s="82"/>
      <c r="M41" s="82"/>
      <c r="N41" s="182" t="s">
        <v>51</v>
      </c>
      <c r="O41" s="100">
        <v>3507523837</v>
      </c>
      <c r="P41" s="121"/>
      <c r="Q41" s="82"/>
      <c r="R41" s="100" t="s">
        <v>53</v>
      </c>
      <c r="S41" s="1040" t="s">
        <v>54</v>
      </c>
      <c r="T41" s="100" t="s">
        <v>3871</v>
      </c>
      <c r="U41" s="1040" t="s">
        <v>9323</v>
      </c>
      <c r="V41" s="314" t="s">
        <v>57</v>
      </c>
      <c r="W41" s="314" t="s">
        <v>57</v>
      </c>
      <c r="X41" s="314" t="s">
        <v>57</v>
      </c>
      <c r="Y41" s="77"/>
      <c r="Z41" s="77"/>
      <c r="AA41" s="77"/>
      <c r="AB41" s="77"/>
      <c r="AC41" s="77"/>
      <c r="AD41" s="272" t="s">
        <v>58</v>
      </c>
      <c r="AE41" s="77"/>
      <c r="AF41" s="78" t="s">
        <v>59</v>
      </c>
      <c r="AG41" s="78" t="s">
        <v>57</v>
      </c>
      <c r="AH41" s="78" t="s">
        <v>59</v>
      </c>
      <c r="AI41" s="78" t="s">
        <v>59</v>
      </c>
      <c r="AJ41" s="78" t="s">
        <v>59</v>
      </c>
      <c r="AK41" s="78" t="s">
        <v>59</v>
      </c>
      <c r="AL41" s="78" t="s">
        <v>283</v>
      </c>
      <c r="AM41" s="78"/>
      <c r="AN41" s="78"/>
      <c r="AO41" s="730" t="s">
        <v>393</v>
      </c>
      <c r="AP41" s="974"/>
      <c r="AQ41" s="809" t="str" cm="1">
        <f t="array" ref="AQ41">IF(AD41="NO FAVORABLE","NO FAVORABLE",IF(SUMPRODUCT(--(TRIM(AF41:AK41)&lt;&gt;"SI"),--(TRIM(AF41:AK41)&lt;&gt;"NA"))&gt;0,"SUBSANAR","APROBADA CR"))</f>
        <v>APROBADA CR</v>
      </c>
    </row>
    <row r="42" spans="1:43" s="1038" customFormat="1" ht="13.2" x14ac:dyDescent="0.25">
      <c r="A42" s="82" t="s">
        <v>2156</v>
      </c>
      <c r="B42" s="82" t="s">
        <v>9321</v>
      </c>
      <c r="C42" s="82">
        <v>77</v>
      </c>
      <c r="D42" s="182" t="s">
        <v>45</v>
      </c>
      <c r="E42" s="100" t="s">
        <v>311</v>
      </c>
      <c r="F42" s="100" t="s">
        <v>62</v>
      </c>
      <c r="G42" s="100" t="s">
        <v>1640</v>
      </c>
      <c r="H42" s="100" t="s">
        <v>303</v>
      </c>
      <c r="I42" s="401" t="str">
        <f t="shared" si="1"/>
        <v>ELVIA MARIA CARO OSORIO</v>
      </c>
      <c r="J42" s="82" t="s">
        <v>50</v>
      </c>
      <c r="K42" s="82">
        <v>22117425</v>
      </c>
      <c r="L42" s="82"/>
      <c r="M42" s="82"/>
      <c r="N42" s="182" t="s">
        <v>51</v>
      </c>
      <c r="O42" s="100">
        <v>3217831963</v>
      </c>
      <c r="P42" s="121"/>
      <c r="Q42" s="82"/>
      <c r="R42" s="100" t="s">
        <v>53</v>
      </c>
      <c r="S42" s="1040" t="s">
        <v>54</v>
      </c>
      <c r="T42" s="100" t="s">
        <v>4434</v>
      </c>
      <c r="U42" s="1040" t="s">
        <v>9323</v>
      </c>
      <c r="V42" s="314" t="s">
        <v>57</v>
      </c>
      <c r="W42" s="314" t="s">
        <v>57</v>
      </c>
      <c r="X42" s="314" t="s">
        <v>57</v>
      </c>
      <c r="Y42" s="77"/>
      <c r="Z42" s="77"/>
      <c r="AA42" s="77"/>
      <c r="AB42" s="77"/>
      <c r="AC42" s="77"/>
      <c r="AD42" s="272" t="s">
        <v>58</v>
      </c>
      <c r="AE42" s="77"/>
      <c r="AF42" s="78" t="s">
        <v>59</v>
      </c>
      <c r="AG42" s="78" t="s">
        <v>57</v>
      </c>
      <c r="AH42" s="78" t="s">
        <v>59</v>
      </c>
      <c r="AI42" s="78" t="s">
        <v>59</v>
      </c>
      <c r="AJ42" s="78" t="s">
        <v>59</v>
      </c>
      <c r="AK42" s="78" t="s">
        <v>59</v>
      </c>
      <c r="AL42" s="78" t="s">
        <v>243</v>
      </c>
      <c r="AM42" s="78"/>
      <c r="AN42" s="78"/>
      <c r="AO42" s="730" t="s">
        <v>393</v>
      </c>
      <c r="AP42" s="974"/>
      <c r="AQ42" s="809" t="str" cm="1">
        <f t="array" ref="AQ42">IF(AD42="NO FAVORABLE","NO FAVORABLE",IF(SUMPRODUCT(--(TRIM(AF42:AK42)&lt;&gt;"SI"),--(TRIM(AF42:AK42)&lt;&gt;"NA"))&gt;0,"SUBSANAR","APROBADA CR"))</f>
        <v>APROBADA CR</v>
      </c>
    </row>
    <row r="43" spans="1:43" s="1038" customFormat="1" ht="13.2" x14ac:dyDescent="0.25">
      <c r="A43" s="82" t="s">
        <v>2156</v>
      </c>
      <c r="B43" s="82" t="s">
        <v>9321</v>
      </c>
      <c r="C43" s="82">
        <v>78</v>
      </c>
      <c r="D43" s="182" t="s">
        <v>45</v>
      </c>
      <c r="E43" s="100" t="s">
        <v>636</v>
      </c>
      <c r="F43" s="100" t="s">
        <v>343</v>
      </c>
      <c r="G43" s="100" t="s">
        <v>347</v>
      </c>
      <c r="H43" s="100" t="s">
        <v>290</v>
      </c>
      <c r="I43" s="401" t="str">
        <f t="shared" si="1"/>
        <v>ERIKA ANDREA LONDOÑO ZAPATA</v>
      </c>
      <c r="J43" s="82" t="s">
        <v>50</v>
      </c>
      <c r="K43" s="82">
        <v>22119113</v>
      </c>
      <c r="L43" s="82"/>
      <c r="M43" s="82"/>
      <c r="N43" s="182" t="s">
        <v>51</v>
      </c>
      <c r="O43" s="100">
        <v>3126697425</v>
      </c>
      <c r="P43" s="121"/>
      <c r="Q43" s="82"/>
      <c r="R43" s="100" t="s">
        <v>53</v>
      </c>
      <c r="S43" s="1040" t="s">
        <v>54</v>
      </c>
      <c r="T43" s="100" t="s">
        <v>4434</v>
      </c>
      <c r="U43" s="1040" t="s">
        <v>9323</v>
      </c>
      <c r="V43" s="314" t="s">
        <v>57</v>
      </c>
      <c r="W43" s="314" t="s">
        <v>57</v>
      </c>
      <c r="X43" s="314" t="s">
        <v>57</v>
      </c>
      <c r="Y43" s="77"/>
      <c r="Z43" s="77"/>
      <c r="AA43" s="77"/>
      <c r="AB43" s="77"/>
      <c r="AC43" s="77"/>
      <c r="AD43" s="272" t="s">
        <v>58</v>
      </c>
      <c r="AE43" s="77"/>
      <c r="AF43" s="78" t="s">
        <v>59</v>
      </c>
      <c r="AG43" s="78" t="s">
        <v>57</v>
      </c>
      <c r="AH43" s="78" t="s">
        <v>59</v>
      </c>
      <c r="AI43" s="78" t="s">
        <v>59</v>
      </c>
      <c r="AJ43" s="78" t="s">
        <v>59</v>
      </c>
      <c r="AK43" s="78" t="s">
        <v>59</v>
      </c>
      <c r="AL43" s="78" t="s">
        <v>182</v>
      </c>
      <c r="AM43" s="78"/>
      <c r="AN43" s="78"/>
      <c r="AO43" s="730" t="s">
        <v>393</v>
      </c>
      <c r="AP43" s="974"/>
      <c r="AQ43" s="809" t="str" cm="1">
        <f t="array" ref="AQ43">IF(AD43="NO FAVORABLE","NO FAVORABLE",IF(SUMPRODUCT(--(TRIM(AF43:AK43)&lt;&gt;"SI"),--(TRIM(AF43:AK43)&lt;&gt;"NA"))&gt;0,"SUBSANAR","APROBADA CR"))</f>
        <v>APROBADA CR</v>
      </c>
    </row>
    <row r="44" spans="1:43" s="1038" customFormat="1" ht="13.2" x14ac:dyDescent="0.25">
      <c r="A44" s="82" t="s">
        <v>2156</v>
      </c>
      <c r="B44" s="82" t="s">
        <v>9321</v>
      </c>
      <c r="C44" s="82">
        <v>83</v>
      </c>
      <c r="D44" s="182" t="s">
        <v>45</v>
      </c>
      <c r="E44" s="100" t="s">
        <v>585</v>
      </c>
      <c r="F44" s="100"/>
      <c r="G44" s="100" t="s">
        <v>734</v>
      </c>
      <c r="H44" s="100"/>
      <c r="I44" s="401" t="str">
        <f t="shared" si="1"/>
        <v xml:space="preserve">ESTELA  GALVIS </v>
      </c>
      <c r="J44" s="82" t="s">
        <v>50</v>
      </c>
      <c r="K44" s="82">
        <v>37342676</v>
      </c>
      <c r="L44" s="82"/>
      <c r="M44" s="82"/>
      <c r="N44" s="182" t="s">
        <v>51</v>
      </c>
      <c r="O44" s="100">
        <v>3234628098</v>
      </c>
      <c r="P44" s="121"/>
      <c r="Q44" s="82"/>
      <c r="R44" s="100" t="s">
        <v>53</v>
      </c>
      <c r="S44" s="1040" t="s">
        <v>54</v>
      </c>
      <c r="T44" s="100" t="s">
        <v>9328</v>
      </c>
      <c r="U44" s="1040" t="s">
        <v>9323</v>
      </c>
      <c r="V44" s="314" t="s">
        <v>57</v>
      </c>
      <c r="W44" s="314" t="s">
        <v>57</v>
      </c>
      <c r="X44" s="314" t="s">
        <v>57</v>
      </c>
      <c r="Y44" s="77"/>
      <c r="Z44" s="77"/>
      <c r="AA44" s="77"/>
      <c r="AB44" s="77"/>
      <c r="AC44" s="77"/>
      <c r="AD44" s="272" t="s">
        <v>58</v>
      </c>
      <c r="AE44" s="77"/>
      <c r="AF44" s="78" t="s">
        <v>59</v>
      </c>
      <c r="AG44" s="78" t="s">
        <v>57</v>
      </c>
      <c r="AH44" s="78" t="s">
        <v>59</v>
      </c>
      <c r="AI44" s="78" t="s">
        <v>59</v>
      </c>
      <c r="AJ44" s="78" t="s">
        <v>59</v>
      </c>
      <c r="AK44" s="78" t="s">
        <v>59</v>
      </c>
      <c r="AL44" s="78" t="s">
        <v>182</v>
      </c>
      <c r="AM44" s="78"/>
      <c r="AN44" s="78"/>
      <c r="AO44" s="730" t="s">
        <v>393</v>
      </c>
      <c r="AP44" s="974"/>
      <c r="AQ44" s="809" t="str" cm="1">
        <f t="array" ref="AQ44">IF(AD44="NO FAVORABLE","NO FAVORABLE",IF(SUMPRODUCT(--(TRIM(AF44:AK44)&lt;&gt;"SI"),--(TRIM(AF44:AK44)&lt;&gt;"NA"))&gt;0,"SUBSANAR","APROBADA CR"))</f>
        <v>APROBADA CR</v>
      </c>
    </row>
    <row r="45" spans="1:43" s="1038" customFormat="1" ht="13.2" x14ac:dyDescent="0.25">
      <c r="A45" s="82" t="s">
        <v>2156</v>
      </c>
      <c r="B45" s="82" t="s">
        <v>9321</v>
      </c>
      <c r="C45" s="82">
        <v>84</v>
      </c>
      <c r="D45" s="182" t="s">
        <v>45</v>
      </c>
      <c r="E45" s="100" t="s">
        <v>624</v>
      </c>
      <c r="F45" s="100"/>
      <c r="G45" s="100" t="s">
        <v>728</v>
      </c>
      <c r="H45" s="100" t="s">
        <v>9110</v>
      </c>
      <c r="I45" s="401" t="str">
        <f t="shared" si="1"/>
        <v>ESTHER  ESPINOSA TABERA</v>
      </c>
      <c r="J45" s="82" t="s">
        <v>50</v>
      </c>
      <c r="K45" s="82">
        <v>22116676</v>
      </c>
      <c r="L45" s="82"/>
      <c r="M45" s="82"/>
      <c r="N45" s="182" t="s">
        <v>51</v>
      </c>
      <c r="O45" s="100">
        <v>3205804070</v>
      </c>
      <c r="P45" s="121"/>
      <c r="Q45" s="82"/>
      <c r="R45" s="100" t="s">
        <v>53</v>
      </c>
      <c r="S45" s="1040" t="s">
        <v>54</v>
      </c>
      <c r="T45" s="100" t="s">
        <v>1695</v>
      </c>
      <c r="U45" s="1040" t="s">
        <v>9323</v>
      </c>
      <c r="V45" s="314" t="s">
        <v>57</v>
      </c>
      <c r="W45" s="314" t="s">
        <v>57</v>
      </c>
      <c r="X45" s="314" t="s">
        <v>57</v>
      </c>
      <c r="Y45" s="77"/>
      <c r="Z45" s="77"/>
      <c r="AA45" s="77"/>
      <c r="AB45" s="77"/>
      <c r="AC45" s="77"/>
      <c r="AD45" s="272" t="s">
        <v>58</v>
      </c>
      <c r="AE45" s="77"/>
      <c r="AF45" s="78" t="s">
        <v>59</v>
      </c>
      <c r="AG45" s="78" t="s">
        <v>57</v>
      </c>
      <c r="AH45" s="78" t="s">
        <v>59</v>
      </c>
      <c r="AI45" s="78" t="s">
        <v>59</v>
      </c>
      <c r="AJ45" s="78" t="s">
        <v>59</v>
      </c>
      <c r="AK45" s="78" t="s">
        <v>59</v>
      </c>
      <c r="AL45" s="78" t="s">
        <v>70</v>
      </c>
      <c r="AM45" s="78"/>
      <c r="AN45" s="78"/>
      <c r="AO45" s="730" t="s">
        <v>393</v>
      </c>
      <c r="AP45" s="974"/>
      <c r="AQ45" s="809" t="str" cm="1">
        <f t="array" ref="AQ45">IF(AD45="NO FAVORABLE","NO FAVORABLE",IF(SUMPRODUCT(--(TRIM(AF45:AK45)&lt;&gt;"SI"),--(TRIM(AF45:AK45)&lt;&gt;"NA"))&gt;0,"SUBSANAR","APROBADA CR"))</f>
        <v>APROBADA CR</v>
      </c>
    </row>
    <row r="46" spans="1:43" s="1038" customFormat="1" ht="13.2" x14ac:dyDescent="0.25">
      <c r="A46" s="82" t="s">
        <v>2156</v>
      </c>
      <c r="B46" s="82" t="s">
        <v>9321</v>
      </c>
      <c r="C46" s="82">
        <v>87</v>
      </c>
      <c r="D46" s="182" t="s">
        <v>45</v>
      </c>
      <c r="E46" s="100" t="s">
        <v>356</v>
      </c>
      <c r="F46" s="100" t="s">
        <v>62</v>
      </c>
      <c r="G46" s="100" t="s">
        <v>248</v>
      </c>
      <c r="H46" s="100" t="s">
        <v>306</v>
      </c>
      <c r="I46" s="401" t="str">
        <f t="shared" si="1"/>
        <v>FLOR MARIA HENAO CARDONA</v>
      </c>
      <c r="J46" s="82" t="s">
        <v>50</v>
      </c>
      <c r="K46" s="82">
        <v>22116858</v>
      </c>
      <c r="L46" s="82"/>
      <c r="M46" s="82"/>
      <c r="N46" s="182" t="s">
        <v>51</v>
      </c>
      <c r="O46" s="100">
        <v>3152580103</v>
      </c>
      <c r="P46" s="121"/>
      <c r="Q46" s="82"/>
      <c r="R46" s="100" t="s">
        <v>53</v>
      </c>
      <c r="S46" s="1040" t="s">
        <v>54</v>
      </c>
      <c r="T46" s="100" t="s">
        <v>9327</v>
      </c>
      <c r="U46" s="1040" t="s">
        <v>9323</v>
      </c>
      <c r="V46" s="314" t="s">
        <v>57</v>
      </c>
      <c r="W46" s="314" t="s">
        <v>57</v>
      </c>
      <c r="X46" s="314" t="s">
        <v>57</v>
      </c>
      <c r="Y46" s="77"/>
      <c r="Z46" s="77"/>
      <c r="AA46" s="77"/>
      <c r="AB46" s="77"/>
      <c r="AC46" s="77"/>
      <c r="AD46" s="272" t="s">
        <v>58</v>
      </c>
      <c r="AE46" s="77"/>
      <c r="AF46" s="78" t="s">
        <v>59</v>
      </c>
      <c r="AG46" s="78" t="s">
        <v>57</v>
      </c>
      <c r="AH46" s="78" t="s">
        <v>59</v>
      </c>
      <c r="AI46" s="78" t="s">
        <v>59</v>
      </c>
      <c r="AJ46" s="78" t="s">
        <v>59</v>
      </c>
      <c r="AK46" s="78" t="s">
        <v>59</v>
      </c>
      <c r="AL46" s="78" t="s">
        <v>182</v>
      </c>
      <c r="AM46" s="78"/>
      <c r="AN46" s="78"/>
      <c r="AO46" s="730" t="s">
        <v>393</v>
      </c>
      <c r="AP46" s="974"/>
      <c r="AQ46" s="809" t="str" cm="1">
        <f t="array" ref="AQ46">IF(AD46="NO FAVORABLE","NO FAVORABLE",IF(SUMPRODUCT(--(TRIM(AF46:AK46)&lt;&gt;"SI"),--(TRIM(AF46:AK46)&lt;&gt;"NA"))&gt;0,"SUBSANAR","APROBADA CR"))</f>
        <v>APROBADA CR</v>
      </c>
    </row>
    <row r="47" spans="1:43" s="1038" customFormat="1" ht="13.2" x14ac:dyDescent="0.25">
      <c r="A47" s="82" t="s">
        <v>2156</v>
      </c>
      <c r="B47" s="82" t="s">
        <v>9321</v>
      </c>
      <c r="C47" s="82">
        <v>88</v>
      </c>
      <c r="D47" s="182" t="s">
        <v>45</v>
      </c>
      <c r="E47" s="100" t="s">
        <v>356</v>
      </c>
      <c r="F47" s="100" t="s">
        <v>203</v>
      </c>
      <c r="G47" s="100" t="s">
        <v>6529</v>
      </c>
      <c r="H47" s="100" t="s">
        <v>9362</v>
      </c>
      <c r="I47" s="401" t="str">
        <f t="shared" si="1"/>
        <v>FLOR ANGELA LEGARDA LASTRA</v>
      </c>
      <c r="J47" s="82" t="s">
        <v>50</v>
      </c>
      <c r="K47" s="82">
        <v>22115040</v>
      </c>
      <c r="L47" s="82"/>
      <c r="M47" s="82"/>
      <c r="N47" s="182" t="s">
        <v>51</v>
      </c>
      <c r="O47" s="100">
        <v>3104207093</v>
      </c>
      <c r="P47" s="121"/>
      <c r="Q47" s="82"/>
      <c r="R47" s="100" t="s">
        <v>53</v>
      </c>
      <c r="S47" s="1040" t="s">
        <v>54</v>
      </c>
      <c r="T47" s="100" t="s">
        <v>9324</v>
      </c>
      <c r="U47" s="1040" t="s">
        <v>9323</v>
      </c>
      <c r="V47" s="314" t="s">
        <v>57</v>
      </c>
      <c r="W47" s="314" t="s">
        <v>57</v>
      </c>
      <c r="X47" s="77" t="s">
        <v>9333</v>
      </c>
      <c r="Y47" s="77"/>
      <c r="Z47" s="77"/>
      <c r="AA47" s="77"/>
      <c r="AB47" s="77"/>
      <c r="AC47" s="77"/>
      <c r="AD47" s="272" t="s">
        <v>58</v>
      </c>
      <c r="AE47" s="77"/>
      <c r="AF47" s="78" t="s">
        <v>59</v>
      </c>
      <c r="AG47" s="78" t="s">
        <v>57</v>
      </c>
      <c r="AH47" s="78" t="s">
        <v>59</v>
      </c>
      <c r="AI47" s="78" t="s">
        <v>59</v>
      </c>
      <c r="AJ47" s="78" t="s">
        <v>59</v>
      </c>
      <c r="AK47" s="78" t="s">
        <v>59</v>
      </c>
      <c r="AL47" s="78" t="s">
        <v>70</v>
      </c>
      <c r="AM47" s="78"/>
      <c r="AN47" s="78"/>
      <c r="AO47" s="483" t="s">
        <v>9363</v>
      </c>
      <c r="AP47" s="974"/>
      <c r="AQ47" s="809" t="str" cm="1">
        <f t="array" ref="AQ47">IF(AD47="NO FAVORABLE","NO FAVORABLE",IF(SUMPRODUCT(--(TRIM(AF47:AK47)&lt;&gt;"SI"),--(TRIM(AF47:AK47)&lt;&gt;"NA"))&gt;0,"SUBSANAR","APROBADA CR"))</f>
        <v>APROBADA CR</v>
      </c>
    </row>
    <row r="48" spans="1:43" s="1038" customFormat="1" ht="13.2" x14ac:dyDescent="0.25">
      <c r="A48" s="82" t="s">
        <v>2156</v>
      </c>
      <c r="B48" s="82" t="s">
        <v>9321</v>
      </c>
      <c r="C48" s="82">
        <v>89</v>
      </c>
      <c r="D48" s="182" t="s">
        <v>45</v>
      </c>
      <c r="E48" s="100" t="s">
        <v>356</v>
      </c>
      <c r="F48" s="100" t="s">
        <v>132</v>
      </c>
      <c r="G48" s="100" t="s">
        <v>416</v>
      </c>
      <c r="H48" s="100" t="s">
        <v>331</v>
      </c>
      <c r="I48" s="401" t="str">
        <f t="shared" si="1"/>
        <v>FLOR MARINA RODRIGUEZ ARBOLEDA</v>
      </c>
      <c r="J48" s="82" t="s">
        <v>50</v>
      </c>
      <c r="K48" s="82">
        <v>22117857</v>
      </c>
      <c r="L48" s="82"/>
      <c r="M48" s="82"/>
      <c r="N48" s="182" t="s">
        <v>51</v>
      </c>
      <c r="O48" s="100">
        <v>3178650949</v>
      </c>
      <c r="P48" s="121"/>
      <c r="Q48" s="82"/>
      <c r="R48" s="100" t="s">
        <v>53</v>
      </c>
      <c r="S48" s="1040" t="s">
        <v>54</v>
      </c>
      <c r="T48" s="100" t="s">
        <v>9327</v>
      </c>
      <c r="U48" s="1040" t="s">
        <v>9323</v>
      </c>
      <c r="V48" s="314" t="s">
        <v>57</v>
      </c>
      <c r="W48" s="314" t="s">
        <v>57</v>
      </c>
      <c r="X48" s="314" t="s">
        <v>57</v>
      </c>
      <c r="Y48" s="77"/>
      <c r="Z48" s="77"/>
      <c r="AA48" s="77"/>
      <c r="AB48" s="77"/>
      <c r="AC48" s="77"/>
      <c r="AD48" s="272" t="s">
        <v>58</v>
      </c>
      <c r="AE48" s="77"/>
      <c r="AF48" s="78" t="s">
        <v>59</v>
      </c>
      <c r="AG48" s="78" t="s">
        <v>57</v>
      </c>
      <c r="AH48" s="78" t="s">
        <v>59</v>
      </c>
      <c r="AI48" s="78" t="s">
        <v>59</v>
      </c>
      <c r="AJ48" s="78" t="s">
        <v>59</v>
      </c>
      <c r="AK48" s="78" t="s">
        <v>59</v>
      </c>
      <c r="AL48" s="78" t="s">
        <v>258</v>
      </c>
      <c r="AM48" s="78"/>
      <c r="AN48" s="78"/>
      <c r="AO48" s="730" t="s">
        <v>393</v>
      </c>
      <c r="AP48" s="974"/>
      <c r="AQ48" s="809" t="str" cm="1">
        <f t="array" ref="AQ48">IF(AD48="NO FAVORABLE","NO FAVORABLE",IF(SUMPRODUCT(--(TRIM(AF48:AK48)&lt;&gt;"SI"),--(TRIM(AF48:AK48)&lt;&gt;"NA"))&gt;0,"SUBSANAR","APROBADA CR"))</f>
        <v>APROBADA CR</v>
      </c>
    </row>
    <row r="49" spans="1:43" s="1038" customFormat="1" ht="13.2" x14ac:dyDescent="0.25">
      <c r="A49" s="82" t="s">
        <v>2156</v>
      </c>
      <c r="B49" s="82" t="s">
        <v>9321</v>
      </c>
      <c r="C49" s="82">
        <v>90</v>
      </c>
      <c r="D49" s="182" t="s">
        <v>45</v>
      </c>
      <c r="E49" s="100" t="s">
        <v>9364</v>
      </c>
      <c r="F49" s="100" t="s">
        <v>9318</v>
      </c>
      <c r="G49" s="100" t="s">
        <v>2075</v>
      </c>
      <c r="H49" s="100" t="s">
        <v>287</v>
      </c>
      <c r="I49" s="401" t="str">
        <f t="shared" si="1"/>
        <v>FRANCA ELINA VAHOS CASTRILLON</v>
      </c>
      <c r="J49" s="82" t="s">
        <v>50</v>
      </c>
      <c r="K49" s="82">
        <v>42972022</v>
      </c>
      <c r="L49" s="82"/>
      <c r="M49" s="82"/>
      <c r="N49" s="182" t="s">
        <v>51</v>
      </c>
      <c r="O49" s="100">
        <v>3148619536</v>
      </c>
      <c r="P49" s="121"/>
      <c r="Q49" s="82"/>
      <c r="R49" s="100" t="s">
        <v>53</v>
      </c>
      <c r="S49" s="1040" t="s">
        <v>54</v>
      </c>
      <c r="T49" s="100" t="s">
        <v>7479</v>
      </c>
      <c r="U49" s="100" t="s">
        <v>9346</v>
      </c>
      <c r="V49" s="314" t="s">
        <v>57</v>
      </c>
      <c r="W49" s="314" t="s">
        <v>57</v>
      </c>
      <c r="X49" s="77" t="s">
        <v>9365</v>
      </c>
      <c r="Y49" s="77"/>
      <c r="Z49" s="77"/>
      <c r="AA49" s="77"/>
      <c r="AB49" s="77"/>
      <c r="AC49" s="77"/>
      <c r="AD49" s="272" t="s">
        <v>58</v>
      </c>
      <c r="AE49" s="77"/>
      <c r="AF49" s="78" t="s">
        <v>59</v>
      </c>
      <c r="AG49" s="78" t="s">
        <v>57</v>
      </c>
      <c r="AH49" s="78" t="s">
        <v>59</v>
      </c>
      <c r="AI49" s="78" t="s">
        <v>59</v>
      </c>
      <c r="AJ49" s="78" t="s">
        <v>59</v>
      </c>
      <c r="AK49" s="78" t="s">
        <v>59</v>
      </c>
      <c r="AL49" s="206" t="s">
        <v>243</v>
      </c>
      <c r="AM49" s="78"/>
      <c r="AN49" s="78"/>
      <c r="AO49" s="483" t="s">
        <v>9366</v>
      </c>
      <c r="AP49" s="974" t="s">
        <v>9367</v>
      </c>
      <c r="AQ49" s="809" t="str" cm="1">
        <f t="array" ref="AQ49">IF(AD49="NO FAVORABLE","NO FAVORABLE",IF(SUMPRODUCT(--(TRIM(AF49:AK49)&lt;&gt;"SI"),--(TRIM(AF49:AK49)&lt;&gt;"NA"))&gt;0,"SUBSANAR","APROBADA CR"))</f>
        <v>APROBADA CR</v>
      </c>
    </row>
    <row r="50" spans="1:43" s="1038" customFormat="1" ht="13.2" x14ac:dyDescent="0.25">
      <c r="A50" s="82" t="s">
        <v>2156</v>
      </c>
      <c r="B50" s="82" t="s">
        <v>9321</v>
      </c>
      <c r="C50" s="82">
        <v>91</v>
      </c>
      <c r="D50" s="182" t="s">
        <v>45</v>
      </c>
      <c r="E50" s="100" t="s">
        <v>2743</v>
      </c>
      <c r="F50" s="100"/>
      <c r="G50" s="100" t="s">
        <v>615</v>
      </c>
      <c r="H50" s="100" t="s">
        <v>1674</v>
      </c>
      <c r="I50" s="401" t="str">
        <f t="shared" si="1"/>
        <v>GENOVEVA  MAZO DE OCHOA</v>
      </c>
      <c r="J50" s="82" t="s">
        <v>50</v>
      </c>
      <c r="K50" s="82">
        <v>22112046</v>
      </c>
      <c r="L50" s="82"/>
      <c r="M50" s="82"/>
      <c r="N50" s="182" t="s">
        <v>51</v>
      </c>
      <c r="O50" s="100">
        <v>3124799485</v>
      </c>
      <c r="P50" s="121"/>
      <c r="Q50" s="82"/>
      <c r="R50" s="100" t="s">
        <v>53</v>
      </c>
      <c r="S50" s="1040" t="s">
        <v>54</v>
      </c>
      <c r="T50" s="100" t="s">
        <v>2359</v>
      </c>
      <c r="U50" s="1040" t="s">
        <v>9323</v>
      </c>
      <c r="V50" s="314" t="s">
        <v>57</v>
      </c>
      <c r="W50" s="314" t="s">
        <v>57</v>
      </c>
      <c r="X50" s="314" t="s">
        <v>57</v>
      </c>
      <c r="Y50" s="77"/>
      <c r="Z50" s="77"/>
      <c r="AA50" s="77"/>
      <c r="AB50" s="77"/>
      <c r="AC50" s="77"/>
      <c r="AD50" s="272" t="s">
        <v>58</v>
      </c>
      <c r="AE50" s="77"/>
      <c r="AF50" s="206" t="s">
        <v>59</v>
      </c>
      <c r="AG50" s="206" t="s">
        <v>57</v>
      </c>
      <c r="AH50" s="206" t="s">
        <v>59</v>
      </c>
      <c r="AI50" s="206" t="s">
        <v>59</v>
      </c>
      <c r="AJ50" s="206" t="s">
        <v>59</v>
      </c>
      <c r="AK50" s="206" t="s">
        <v>59</v>
      </c>
      <c r="AL50" s="206" t="s">
        <v>70</v>
      </c>
      <c r="AM50" s="78"/>
      <c r="AN50" s="78"/>
      <c r="AO50" s="730" t="s">
        <v>393</v>
      </c>
      <c r="AP50" s="1220" t="s">
        <v>5853</v>
      </c>
      <c r="AQ50" s="809" t="str" cm="1">
        <f t="array" ref="AQ50">IF(AD50="NO FAVORABLE","NO FAVORABLE",IF(SUMPRODUCT(--(TRIM(AF50:AK50)&lt;&gt;"SI"),--(TRIM(AF50:AK50)&lt;&gt;"NA"))&gt;0,"SUBSANAR","APROBADA CR"))</f>
        <v>APROBADA CR</v>
      </c>
    </row>
    <row r="51" spans="1:43" s="1038" customFormat="1" ht="13.2" x14ac:dyDescent="0.25">
      <c r="A51" s="82" t="s">
        <v>2156</v>
      </c>
      <c r="B51" s="82" t="s">
        <v>9321</v>
      </c>
      <c r="C51" s="82">
        <v>93</v>
      </c>
      <c r="D51" s="182" t="s">
        <v>45</v>
      </c>
      <c r="E51" s="100" t="s">
        <v>1573</v>
      </c>
      <c r="F51" s="100"/>
      <c r="G51" s="100" t="s">
        <v>1517</v>
      </c>
      <c r="H51" s="100" t="s">
        <v>88</v>
      </c>
      <c r="I51" s="401" t="str">
        <f t="shared" si="1"/>
        <v>GLADIS  HOYOS GARCIA</v>
      </c>
      <c r="J51" s="82" t="s">
        <v>50</v>
      </c>
      <c r="K51" s="82">
        <v>22118440</v>
      </c>
      <c r="L51" s="82"/>
      <c r="M51" s="82"/>
      <c r="N51" s="182" t="s">
        <v>51</v>
      </c>
      <c r="O51" s="100">
        <v>3106396845</v>
      </c>
      <c r="P51" s="121"/>
      <c r="Q51" s="82"/>
      <c r="R51" s="100" t="s">
        <v>53</v>
      </c>
      <c r="S51" s="1040" t="s">
        <v>54</v>
      </c>
      <c r="T51" s="100" t="s">
        <v>586</v>
      </c>
      <c r="U51" s="100" t="s">
        <v>9368</v>
      </c>
      <c r="V51" s="314" t="s">
        <v>57</v>
      </c>
      <c r="W51" s="314" t="s">
        <v>57</v>
      </c>
      <c r="X51" s="314" t="s">
        <v>57</v>
      </c>
      <c r="Y51" s="77"/>
      <c r="Z51" s="77"/>
      <c r="AA51" s="77"/>
      <c r="AB51" s="77"/>
      <c r="AC51" s="77"/>
      <c r="AD51" s="272" t="s">
        <v>58</v>
      </c>
      <c r="AE51" s="77"/>
      <c r="AF51" s="78" t="s">
        <v>59</v>
      </c>
      <c r="AG51" s="78" t="s">
        <v>57</v>
      </c>
      <c r="AH51" s="78" t="s">
        <v>59</v>
      </c>
      <c r="AI51" s="78" t="s">
        <v>59</v>
      </c>
      <c r="AJ51" s="78" t="s">
        <v>59</v>
      </c>
      <c r="AK51" s="78" t="s">
        <v>59</v>
      </c>
      <c r="AL51" s="78" t="s">
        <v>174</v>
      </c>
      <c r="AM51" s="78"/>
      <c r="AN51" s="78"/>
      <c r="AO51" s="730" t="s">
        <v>393</v>
      </c>
      <c r="AP51" s="974"/>
      <c r="AQ51" s="809" t="str" cm="1">
        <f t="array" ref="AQ51">IF(AD51="NO FAVORABLE","NO FAVORABLE",IF(SUMPRODUCT(--(TRIM(AF51:AK51)&lt;&gt;"SI"),--(TRIM(AF51:AK51)&lt;&gt;"NA"))&gt;0,"SUBSANAR","APROBADA CR"))</f>
        <v>APROBADA CR</v>
      </c>
    </row>
    <row r="52" spans="1:43" s="1038" customFormat="1" ht="13.2" x14ac:dyDescent="0.25">
      <c r="A52" s="82" t="s">
        <v>2156</v>
      </c>
      <c r="B52" s="82" t="s">
        <v>9321</v>
      </c>
      <c r="C52" s="82">
        <v>94</v>
      </c>
      <c r="D52" s="182" t="s">
        <v>45</v>
      </c>
      <c r="E52" s="100" t="s">
        <v>144</v>
      </c>
      <c r="F52" s="100" t="s">
        <v>124</v>
      </c>
      <c r="G52" s="100" t="s">
        <v>415</v>
      </c>
      <c r="H52" s="100" t="s">
        <v>95</v>
      </c>
      <c r="I52" s="401" t="str">
        <f t="shared" si="1"/>
        <v>GLADYS DEL SOCORRO GONZALEZ GALLEGO</v>
      </c>
      <c r="J52" s="82" t="s">
        <v>50</v>
      </c>
      <c r="K52" s="82">
        <v>22117923</v>
      </c>
      <c r="L52" s="82"/>
      <c r="M52" s="82"/>
      <c r="N52" s="182" t="s">
        <v>51</v>
      </c>
      <c r="O52" s="100">
        <v>3148073681</v>
      </c>
      <c r="P52" s="121"/>
      <c r="Q52" s="82"/>
      <c r="R52" s="100" t="s">
        <v>53</v>
      </c>
      <c r="S52" s="1040" t="s">
        <v>54</v>
      </c>
      <c r="T52" s="100" t="s">
        <v>4434</v>
      </c>
      <c r="U52" s="1040" t="s">
        <v>9323</v>
      </c>
      <c r="V52" s="314" t="s">
        <v>57</v>
      </c>
      <c r="W52" s="314" t="s">
        <v>57</v>
      </c>
      <c r="X52" s="314" t="s">
        <v>57</v>
      </c>
      <c r="Y52" s="77"/>
      <c r="Z52" s="77"/>
      <c r="AA52" s="77"/>
      <c r="AB52" s="77"/>
      <c r="AC52" s="77"/>
      <c r="AD52" s="272" t="s">
        <v>58</v>
      </c>
      <c r="AE52" s="77"/>
      <c r="AF52" s="78" t="s">
        <v>59</v>
      </c>
      <c r="AG52" s="78" t="s">
        <v>57</v>
      </c>
      <c r="AH52" s="78" t="s">
        <v>59</v>
      </c>
      <c r="AI52" s="78" t="s">
        <v>59</v>
      </c>
      <c r="AJ52" s="78" t="s">
        <v>59</v>
      </c>
      <c r="AK52" s="78" t="s">
        <v>59</v>
      </c>
      <c r="AL52" s="78" t="s">
        <v>114</v>
      </c>
      <c r="AM52" s="78"/>
      <c r="AN52" s="78"/>
      <c r="AO52" s="730" t="s">
        <v>393</v>
      </c>
      <c r="AP52" s="974"/>
      <c r="AQ52" s="809" t="str" cm="1">
        <f t="array" ref="AQ52">IF(AD52="NO FAVORABLE","NO FAVORABLE",IF(SUMPRODUCT(--(TRIM(AF52:AK52)&lt;&gt;"SI"),--(TRIM(AF52:AK52)&lt;&gt;"NA"))&gt;0,"SUBSANAR","APROBADA CR"))</f>
        <v>APROBADA CR</v>
      </c>
    </row>
    <row r="53" spans="1:43" s="1038" customFormat="1" ht="13.2" x14ac:dyDescent="0.25">
      <c r="A53" s="82" t="s">
        <v>2156</v>
      </c>
      <c r="B53" s="82" t="s">
        <v>9321</v>
      </c>
      <c r="C53" s="82">
        <v>95</v>
      </c>
      <c r="D53" s="182" t="s">
        <v>45</v>
      </c>
      <c r="E53" s="100" t="s">
        <v>144</v>
      </c>
      <c r="F53" s="100"/>
      <c r="G53" s="100" t="s">
        <v>416</v>
      </c>
      <c r="H53" s="100" t="s">
        <v>415</v>
      </c>
      <c r="I53" s="401" t="str">
        <f t="shared" si="1"/>
        <v>GLADYS  RODRIGUEZ GONZALEZ</v>
      </c>
      <c r="J53" s="82" t="s">
        <v>50</v>
      </c>
      <c r="K53" s="82">
        <v>42989625</v>
      </c>
      <c r="L53" s="82"/>
      <c r="M53" s="82"/>
      <c r="N53" s="182" t="s">
        <v>51</v>
      </c>
      <c r="O53" s="100">
        <v>3216754356</v>
      </c>
      <c r="P53" s="121"/>
      <c r="Q53" s="82"/>
      <c r="R53" s="100" t="s">
        <v>53</v>
      </c>
      <c r="S53" s="1040" t="s">
        <v>54</v>
      </c>
      <c r="T53" s="100" t="s">
        <v>2359</v>
      </c>
      <c r="U53" s="1040" t="s">
        <v>9323</v>
      </c>
      <c r="V53" s="314" t="s">
        <v>57</v>
      </c>
      <c r="W53" s="314" t="s">
        <v>57</v>
      </c>
      <c r="X53" s="314" t="s">
        <v>57</v>
      </c>
      <c r="Y53" s="77"/>
      <c r="Z53" s="77"/>
      <c r="AA53" s="77"/>
      <c r="AB53" s="77"/>
      <c r="AC53" s="77"/>
      <c r="AD53" s="272" t="s">
        <v>58</v>
      </c>
      <c r="AE53" s="77"/>
      <c r="AF53" s="78" t="s">
        <v>59</v>
      </c>
      <c r="AG53" s="78" t="s">
        <v>57</v>
      </c>
      <c r="AH53" s="78" t="s">
        <v>59</v>
      </c>
      <c r="AI53" s="78" t="s">
        <v>59</v>
      </c>
      <c r="AJ53" s="78" t="s">
        <v>59</v>
      </c>
      <c r="AK53" s="78" t="s">
        <v>59</v>
      </c>
      <c r="AL53" s="78" t="s">
        <v>114</v>
      </c>
      <c r="AM53" s="78"/>
      <c r="AN53" s="78"/>
      <c r="AO53" s="730" t="s">
        <v>393</v>
      </c>
      <c r="AP53" s="974"/>
      <c r="AQ53" s="809" t="str" cm="1">
        <f t="array" ref="AQ53">IF(AD53="NO FAVORABLE","NO FAVORABLE",IF(SUMPRODUCT(--(TRIM(AF53:AK53)&lt;&gt;"SI"),--(TRIM(AF53:AK53)&lt;&gt;"NA"))&gt;0,"SUBSANAR","APROBADA CR"))</f>
        <v>APROBADA CR</v>
      </c>
    </row>
    <row r="54" spans="1:43" s="1038" customFormat="1" ht="13.2" x14ac:dyDescent="0.25">
      <c r="A54" s="82" t="s">
        <v>2156</v>
      </c>
      <c r="B54" s="82" t="s">
        <v>9321</v>
      </c>
      <c r="C54" s="82">
        <v>98</v>
      </c>
      <c r="D54" s="182" t="s">
        <v>45</v>
      </c>
      <c r="E54" s="100" t="s">
        <v>92</v>
      </c>
      <c r="F54" s="100" t="s">
        <v>574</v>
      </c>
      <c r="G54" s="100" t="s">
        <v>2379</v>
      </c>
      <c r="H54" s="100" t="s">
        <v>400</v>
      </c>
      <c r="I54" s="1219" t="str">
        <f t="shared" si="1"/>
        <v>GLORIA DEJESUS LENIS PEREZ</v>
      </c>
      <c r="J54" s="82" t="s">
        <v>50</v>
      </c>
      <c r="K54" s="82">
        <v>22116140</v>
      </c>
      <c r="L54" s="82"/>
      <c r="M54" s="82"/>
      <c r="N54" s="182" t="s">
        <v>51</v>
      </c>
      <c r="O54" s="100">
        <v>3104037269</v>
      </c>
      <c r="P54" s="121"/>
      <c r="Q54" s="82"/>
      <c r="R54" s="100" t="s">
        <v>53</v>
      </c>
      <c r="S54" s="1040" t="s">
        <v>54</v>
      </c>
      <c r="T54" s="100" t="s">
        <v>9359</v>
      </c>
      <c r="U54" s="1040" t="s">
        <v>9323</v>
      </c>
      <c r="V54" s="314" t="s">
        <v>57</v>
      </c>
      <c r="W54" s="314" t="s">
        <v>57</v>
      </c>
      <c r="X54" s="314" t="s">
        <v>57</v>
      </c>
      <c r="Y54" s="77"/>
      <c r="Z54" s="77"/>
      <c r="AA54" s="77"/>
      <c r="AB54" s="77"/>
      <c r="AC54" s="77"/>
      <c r="AD54" s="272" t="s">
        <v>58</v>
      </c>
      <c r="AE54" s="77"/>
      <c r="AF54" s="78" t="s">
        <v>59</v>
      </c>
      <c r="AG54" s="78" t="s">
        <v>57</v>
      </c>
      <c r="AH54" s="78" t="s">
        <v>59</v>
      </c>
      <c r="AI54" s="78" t="s">
        <v>59</v>
      </c>
      <c r="AJ54" s="78" t="s">
        <v>59</v>
      </c>
      <c r="AK54" s="78" t="s">
        <v>59</v>
      </c>
      <c r="AL54" s="78" t="s">
        <v>243</v>
      </c>
      <c r="AM54" s="78"/>
      <c r="AN54" s="78"/>
      <c r="AO54" s="409" t="s">
        <v>9369</v>
      </c>
      <c r="AP54" s="974"/>
      <c r="AQ54" s="809" t="str" cm="1">
        <f t="array" ref="AQ54">IF(AD54="NO FAVORABLE","NO FAVORABLE",IF(SUMPRODUCT(--(TRIM(AF54:AK54)&lt;&gt;"SI"),--(TRIM(AF54:AK54)&lt;&gt;"NA"))&gt;0,"SUBSANAR","APROBADA CR"))</f>
        <v>APROBADA CR</v>
      </c>
    </row>
    <row r="55" spans="1:43" s="1038" customFormat="1" ht="13.2" x14ac:dyDescent="0.25">
      <c r="A55" s="82" t="s">
        <v>2156</v>
      </c>
      <c r="B55" s="82" t="s">
        <v>9321</v>
      </c>
      <c r="C55" s="82">
        <v>99</v>
      </c>
      <c r="D55" s="182" t="s">
        <v>45</v>
      </c>
      <c r="E55" s="100" t="s">
        <v>92</v>
      </c>
      <c r="F55" s="100" t="s">
        <v>391</v>
      </c>
      <c r="G55" s="100" t="s">
        <v>347</v>
      </c>
      <c r="H55" s="100" t="s">
        <v>88</v>
      </c>
      <c r="I55" s="401" t="str">
        <f t="shared" si="1"/>
        <v>GLORIA PATRICIA LONDOÑO GARCIA</v>
      </c>
      <c r="J55" s="82" t="s">
        <v>50</v>
      </c>
      <c r="K55" s="82">
        <v>22118380</v>
      </c>
      <c r="L55" s="82"/>
      <c r="M55" s="82"/>
      <c r="N55" s="182" t="s">
        <v>51</v>
      </c>
      <c r="O55" s="100">
        <v>3226549051</v>
      </c>
      <c r="P55" s="121"/>
      <c r="Q55" s="82"/>
      <c r="R55" s="100" t="s">
        <v>53</v>
      </c>
      <c r="S55" s="1040" t="s">
        <v>54</v>
      </c>
      <c r="T55" s="100" t="s">
        <v>9330</v>
      </c>
      <c r="U55" s="1040" t="s">
        <v>9323</v>
      </c>
      <c r="V55" s="314" t="s">
        <v>57</v>
      </c>
      <c r="W55" s="314" t="s">
        <v>57</v>
      </c>
      <c r="X55" s="314" t="s">
        <v>57</v>
      </c>
      <c r="Y55" s="77"/>
      <c r="Z55" s="77"/>
      <c r="AA55" s="77"/>
      <c r="AB55" s="77"/>
      <c r="AC55" s="77"/>
      <c r="AD55" s="272" t="s">
        <v>58</v>
      </c>
      <c r="AE55" s="77"/>
      <c r="AF55" s="78" t="s">
        <v>59</v>
      </c>
      <c r="AG55" s="78" t="s">
        <v>57</v>
      </c>
      <c r="AH55" s="78" t="s">
        <v>59</v>
      </c>
      <c r="AI55" s="78" t="s">
        <v>59</v>
      </c>
      <c r="AJ55" s="78" t="s">
        <v>59</v>
      </c>
      <c r="AK55" s="78" t="s">
        <v>59</v>
      </c>
      <c r="AL55" s="78" t="s">
        <v>70</v>
      </c>
      <c r="AM55" s="78"/>
      <c r="AN55" s="78"/>
      <c r="AO55" s="730" t="s">
        <v>393</v>
      </c>
      <c r="AP55" s="974"/>
      <c r="AQ55" s="809" t="str" cm="1">
        <f t="array" ref="AQ55">IF(AD55="NO FAVORABLE","NO FAVORABLE",IF(SUMPRODUCT(--(TRIM(AF55:AK55)&lt;&gt;"SI"),--(TRIM(AF55:AK55)&lt;&gt;"NA"))&gt;0,"SUBSANAR","APROBADA CR"))</f>
        <v>APROBADA CR</v>
      </c>
    </row>
    <row r="56" spans="1:43" s="1038" customFormat="1" ht="13.2" x14ac:dyDescent="0.25">
      <c r="A56" s="82" t="s">
        <v>2156</v>
      </c>
      <c r="B56" s="82" t="s">
        <v>9321</v>
      </c>
      <c r="C56" s="82">
        <v>100</v>
      </c>
      <c r="D56" s="182" t="s">
        <v>45</v>
      </c>
      <c r="E56" s="100" t="s">
        <v>92</v>
      </c>
      <c r="F56" s="100" t="s">
        <v>714</v>
      </c>
      <c r="G56" s="100" t="s">
        <v>134</v>
      </c>
      <c r="H56" s="100" t="s">
        <v>416</v>
      </c>
      <c r="I56" s="401" t="str">
        <f t="shared" si="1"/>
        <v>GLORIA EMILCE MONTOYA RODRIGUEZ</v>
      </c>
      <c r="J56" s="82" t="s">
        <v>50</v>
      </c>
      <c r="K56" s="82">
        <v>22115358</v>
      </c>
      <c r="L56" s="82"/>
      <c r="M56" s="82"/>
      <c r="N56" s="182" t="s">
        <v>51</v>
      </c>
      <c r="O56" s="100">
        <v>3104945697</v>
      </c>
      <c r="P56" s="121"/>
      <c r="Q56" s="82"/>
      <c r="R56" s="100" t="s">
        <v>53</v>
      </c>
      <c r="S56" s="1040" t="s">
        <v>54</v>
      </c>
      <c r="T56" s="100" t="s">
        <v>2359</v>
      </c>
      <c r="U56" s="1040" t="s">
        <v>9323</v>
      </c>
      <c r="V56" s="314" t="s">
        <v>57</v>
      </c>
      <c r="W56" s="314" t="s">
        <v>57</v>
      </c>
      <c r="X56" s="314" t="s">
        <v>57</v>
      </c>
      <c r="Y56" s="77"/>
      <c r="Z56" s="77"/>
      <c r="AA56" s="77"/>
      <c r="AB56" s="77"/>
      <c r="AC56" s="77"/>
      <c r="AD56" s="272" t="s">
        <v>58</v>
      </c>
      <c r="AE56" s="77"/>
      <c r="AF56" s="78" t="s">
        <v>59</v>
      </c>
      <c r="AG56" s="78" t="s">
        <v>57</v>
      </c>
      <c r="AH56" s="78" t="s">
        <v>59</v>
      </c>
      <c r="AI56" s="78" t="s">
        <v>59</v>
      </c>
      <c r="AJ56" s="78" t="s">
        <v>59</v>
      </c>
      <c r="AK56" s="78" t="s">
        <v>59</v>
      </c>
      <c r="AL56" s="78" t="s">
        <v>258</v>
      </c>
      <c r="AM56" s="78"/>
      <c r="AN56" s="78"/>
      <c r="AO56" s="730" t="s">
        <v>393</v>
      </c>
      <c r="AP56" s="974"/>
      <c r="AQ56" s="809" t="str" cm="1">
        <f t="array" ref="AQ56">IF(AD56="NO FAVORABLE","NO FAVORABLE",IF(SUMPRODUCT(--(TRIM(AF56:AK56)&lt;&gt;"SI"),--(TRIM(AF56:AK56)&lt;&gt;"NA"))&gt;0,"SUBSANAR","APROBADA CR"))</f>
        <v>APROBADA CR</v>
      </c>
    </row>
    <row r="57" spans="1:43" s="1038" customFormat="1" ht="13.2" x14ac:dyDescent="0.25">
      <c r="A57" s="82" t="s">
        <v>2156</v>
      </c>
      <c r="B57" s="82" t="s">
        <v>9321</v>
      </c>
      <c r="C57" s="82">
        <v>102</v>
      </c>
      <c r="D57" s="182" t="s">
        <v>45</v>
      </c>
      <c r="E57" s="100" t="s">
        <v>5521</v>
      </c>
      <c r="F57" s="100" t="s">
        <v>62</v>
      </c>
      <c r="G57" s="100" t="s">
        <v>4404</v>
      </c>
      <c r="H57" s="100" t="s">
        <v>421</v>
      </c>
      <c r="I57" s="401" t="str">
        <f t="shared" si="1"/>
        <v>HERLINDA MARIA PARDO PALACIO</v>
      </c>
      <c r="J57" s="82" t="s">
        <v>50</v>
      </c>
      <c r="K57" s="82">
        <v>1042708169</v>
      </c>
      <c r="L57" s="82"/>
      <c r="M57" s="82"/>
      <c r="N57" s="182" t="s">
        <v>51</v>
      </c>
      <c r="O57" s="100">
        <v>3137191517</v>
      </c>
      <c r="P57" s="121"/>
      <c r="Q57" s="82"/>
      <c r="R57" s="100" t="s">
        <v>53</v>
      </c>
      <c r="S57" s="1040" t="s">
        <v>54</v>
      </c>
      <c r="T57" s="100" t="s">
        <v>9328</v>
      </c>
      <c r="U57" s="100" t="s">
        <v>9368</v>
      </c>
      <c r="V57" s="314" t="s">
        <v>57</v>
      </c>
      <c r="W57" s="314" t="s">
        <v>57</v>
      </c>
      <c r="X57" s="314" t="s">
        <v>57</v>
      </c>
      <c r="Y57" s="77"/>
      <c r="Z57" s="77"/>
      <c r="AA57" s="77"/>
      <c r="AB57" s="77"/>
      <c r="AC57" s="77"/>
      <c r="AD57" s="272" t="s">
        <v>58</v>
      </c>
      <c r="AE57" s="77"/>
      <c r="AF57" s="78" t="s">
        <v>59</v>
      </c>
      <c r="AG57" s="78" t="s">
        <v>57</v>
      </c>
      <c r="AH57" s="78" t="s">
        <v>59</v>
      </c>
      <c r="AI57" s="78" t="s">
        <v>59</v>
      </c>
      <c r="AJ57" s="78" t="s">
        <v>59</v>
      </c>
      <c r="AK57" s="78" t="s">
        <v>59</v>
      </c>
      <c r="AL57" s="78" t="s">
        <v>194</v>
      </c>
      <c r="AM57" s="78"/>
      <c r="AN57" s="78"/>
      <c r="AO57" s="730" t="s">
        <v>393</v>
      </c>
      <c r="AP57" s="974"/>
      <c r="AQ57" s="809" t="str" cm="1">
        <f t="array" ref="AQ57">IF(AD57="NO FAVORABLE","NO FAVORABLE",IF(SUMPRODUCT(--(TRIM(AF57:AK57)&lt;&gt;"SI"),--(TRIM(AF57:AK57)&lt;&gt;"NA"))&gt;0,"SUBSANAR","APROBADA CR"))</f>
        <v>APROBADA CR</v>
      </c>
    </row>
    <row r="58" spans="1:43" s="1038" customFormat="1" ht="13.2" x14ac:dyDescent="0.25">
      <c r="A58" s="82" t="s">
        <v>2156</v>
      </c>
      <c r="B58" s="82" t="s">
        <v>9321</v>
      </c>
      <c r="C58" s="82">
        <v>103</v>
      </c>
      <c r="D58" s="182" t="s">
        <v>45</v>
      </c>
      <c r="E58" s="100" t="s">
        <v>1878</v>
      </c>
      <c r="F58" s="100" t="s">
        <v>156</v>
      </c>
      <c r="G58" s="100" t="s">
        <v>810</v>
      </c>
      <c r="H58" s="100" t="s">
        <v>2178</v>
      </c>
      <c r="I58" s="401" t="str">
        <f t="shared" si="1"/>
        <v>HILDA ELENA VILLA SOLIS</v>
      </c>
      <c r="J58" s="82" t="s">
        <v>50</v>
      </c>
      <c r="K58" s="82">
        <v>22115575</v>
      </c>
      <c r="L58" s="82"/>
      <c r="M58" s="82"/>
      <c r="N58" s="182" t="s">
        <v>51</v>
      </c>
      <c r="O58" s="100">
        <v>3216523676</v>
      </c>
      <c r="P58" s="121"/>
      <c r="Q58" s="82"/>
      <c r="R58" s="100" t="s">
        <v>53</v>
      </c>
      <c r="S58" s="1040" t="s">
        <v>54</v>
      </c>
      <c r="T58" s="100" t="s">
        <v>9324</v>
      </c>
      <c r="U58" s="1040" t="s">
        <v>9323</v>
      </c>
      <c r="V58" s="314" t="s">
        <v>57</v>
      </c>
      <c r="W58" s="314" t="s">
        <v>57</v>
      </c>
      <c r="X58" s="77" t="s">
        <v>9370</v>
      </c>
      <c r="Y58" s="77"/>
      <c r="Z58" s="77"/>
      <c r="AA58" s="77"/>
      <c r="AB58" s="77"/>
      <c r="AC58" s="77"/>
      <c r="AD58" s="272" t="s">
        <v>58</v>
      </c>
      <c r="AE58" s="77"/>
      <c r="AF58" s="78" t="s">
        <v>59</v>
      </c>
      <c r="AG58" s="78" t="s">
        <v>57</v>
      </c>
      <c r="AH58" s="78" t="s">
        <v>59</v>
      </c>
      <c r="AI58" s="78" t="s">
        <v>59</v>
      </c>
      <c r="AJ58" s="78" t="s">
        <v>59</v>
      </c>
      <c r="AK58" s="78" t="s">
        <v>59</v>
      </c>
      <c r="AL58" s="78" t="s">
        <v>70</v>
      </c>
      <c r="AM58" s="78"/>
      <c r="AN58" s="78"/>
      <c r="AO58" s="730" t="s">
        <v>9371</v>
      </c>
      <c r="AP58" s="974"/>
      <c r="AQ58" s="809" t="str" cm="1">
        <f t="array" ref="AQ58">IF(AD58="NO FAVORABLE","NO FAVORABLE",IF(SUMPRODUCT(--(TRIM(AF58:AK58)&lt;&gt;"SI"),--(TRIM(AF58:AK58)&lt;&gt;"NA"))&gt;0,"SUBSANAR","APROBADA CR"))</f>
        <v>APROBADA CR</v>
      </c>
    </row>
    <row r="59" spans="1:43" s="1038" customFormat="1" ht="13.2" x14ac:dyDescent="0.25">
      <c r="A59" s="82" t="s">
        <v>2156</v>
      </c>
      <c r="B59" s="82" t="s">
        <v>9321</v>
      </c>
      <c r="C59" s="82">
        <v>105</v>
      </c>
      <c r="D59" s="182" t="s">
        <v>45</v>
      </c>
      <c r="E59" s="100" t="s">
        <v>9372</v>
      </c>
      <c r="F59" s="100"/>
      <c r="G59" s="100" t="s">
        <v>2364</v>
      </c>
      <c r="H59" s="100" t="s">
        <v>347</v>
      </c>
      <c r="I59" s="401" t="str">
        <f t="shared" si="1"/>
        <v>IRLADY  MENDEZ LONDOÑO</v>
      </c>
      <c r="J59" s="82" t="s">
        <v>50</v>
      </c>
      <c r="K59" s="82">
        <v>21548480</v>
      </c>
      <c r="L59" s="82"/>
      <c r="M59" s="82"/>
      <c r="N59" s="182" t="s">
        <v>51</v>
      </c>
      <c r="O59" s="100">
        <v>3004099160</v>
      </c>
      <c r="P59" s="121"/>
      <c r="Q59" s="82"/>
      <c r="R59" s="100" t="s">
        <v>53</v>
      </c>
      <c r="S59" s="1040" t="s">
        <v>54</v>
      </c>
      <c r="T59" s="100" t="s">
        <v>557</v>
      </c>
      <c r="U59" s="100" t="s">
        <v>9346</v>
      </c>
      <c r="V59" s="314" t="s">
        <v>57</v>
      </c>
      <c r="W59" s="314" t="s">
        <v>57</v>
      </c>
      <c r="X59" s="314" t="s">
        <v>57</v>
      </c>
      <c r="Y59" s="77"/>
      <c r="Z59" s="77"/>
      <c r="AA59" s="77"/>
      <c r="AB59" s="77"/>
      <c r="AC59" s="77"/>
      <c r="AD59" s="272" t="s">
        <v>58</v>
      </c>
      <c r="AE59" s="77"/>
      <c r="AF59" s="78" t="s">
        <v>59</v>
      </c>
      <c r="AG59" s="78" t="s">
        <v>57</v>
      </c>
      <c r="AH59" s="78" t="s">
        <v>59</v>
      </c>
      <c r="AI59" s="78" t="s">
        <v>59</v>
      </c>
      <c r="AJ59" s="78" t="s">
        <v>59</v>
      </c>
      <c r="AK59" s="78" t="s">
        <v>59</v>
      </c>
      <c r="AL59" s="78" t="s">
        <v>283</v>
      </c>
      <c r="AM59" s="78"/>
      <c r="AN59" s="78"/>
      <c r="AO59" s="730" t="s">
        <v>393</v>
      </c>
      <c r="AP59" s="974" t="s">
        <v>4414</v>
      </c>
      <c r="AQ59" s="809" t="str" cm="1">
        <f t="array" ref="AQ59">IF(AD59="NO FAVORABLE","NO FAVORABLE",IF(SUMPRODUCT(--(TRIM(AF59:AK59)&lt;&gt;"SI"),--(TRIM(AF59:AK59)&lt;&gt;"NA"))&gt;0,"SUBSANAR","APROBADA CR"))</f>
        <v>APROBADA CR</v>
      </c>
    </row>
    <row r="60" spans="1:43" s="1038" customFormat="1" ht="13.2" x14ac:dyDescent="0.25">
      <c r="A60" s="82" t="s">
        <v>2156</v>
      </c>
      <c r="B60" s="82" t="s">
        <v>9321</v>
      </c>
      <c r="C60" s="82">
        <v>106</v>
      </c>
      <c r="D60" s="182" t="s">
        <v>45</v>
      </c>
      <c r="E60" s="100" t="s">
        <v>7272</v>
      </c>
      <c r="F60" s="100"/>
      <c r="G60" s="100" t="s">
        <v>459</v>
      </c>
      <c r="H60" s="100" t="s">
        <v>2162</v>
      </c>
      <c r="I60" s="401" t="str">
        <f t="shared" si="1"/>
        <v>JACKELINE  TORO LUNA</v>
      </c>
      <c r="J60" s="82" t="s">
        <v>50</v>
      </c>
      <c r="K60" s="82">
        <v>43704071</v>
      </c>
      <c r="L60" s="82"/>
      <c r="M60" s="82"/>
      <c r="N60" s="182" t="s">
        <v>51</v>
      </c>
      <c r="O60" s="100">
        <v>3225528901</v>
      </c>
      <c r="P60" s="121"/>
      <c r="Q60" s="82"/>
      <c r="R60" s="100" t="s">
        <v>53</v>
      </c>
      <c r="S60" s="1040" t="s">
        <v>54</v>
      </c>
      <c r="T60" s="100" t="s">
        <v>4434</v>
      </c>
      <c r="U60" s="1040" t="s">
        <v>9323</v>
      </c>
      <c r="V60" s="314" t="s">
        <v>57</v>
      </c>
      <c r="W60" s="314" t="s">
        <v>57</v>
      </c>
      <c r="X60" s="314" t="s">
        <v>57</v>
      </c>
      <c r="Y60" s="77"/>
      <c r="Z60" s="77"/>
      <c r="AA60" s="77"/>
      <c r="AB60" s="77"/>
      <c r="AC60" s="77"/>
      <c r="AD60" s="272" t="s">
        <v>58</v>
      </c>
      <c r="AE60" s="77"/>
      <c r="AF60" s="78" t="s">
        <v>59</v>
      </c>
      <c r="AG60" s="78" t="s">
        <v>57</v>
      </c>
      <c r="AH60" s="78" t="s">
        <v>59</v>
      </c>
      <c r="AI60" s="78" t="s">
        <v>59</v>
      </c>
      <c r="AJ60" s="78" t="s">
        <v>59</v>
      </c>
      <c r="AK60" s="78" t="s">
        <v>59</v>
      </c>
      <c r="AL60" s="78" t="s">
        <v>114</v>
      </c>
      <c r="AM60" s="78"/>
      <c r="AN60" s="78"/>
      <c r="AO60" s="730" t="s">
        <v>393</v>
      </c>
      <c r="AP60" s="974" t="s">
        <v>3311</v>
      </c>
      <c r="AQ60" s="809" t="str" cm="1">
        <f t="array" ref="AQ60">IF(AD60="NO FAVORABLE","NO FAVORABLE",IF(SUMPRODUCT(--(TRIM(AF60:AK60)&lt;&gt;"SI"),--(TRIM(AF60:AK60)&lt;&gt;"NA"))&gt;0,"SUBSANAR","APROBADA CR"))</f>
        <v>APROBADA CR</v>
      </c>
    </row>
    <row r="61" spans="1:43" s="1038" customFormat="1" ht="13.2" x14ac:dyDescent="0.25">
      <c r="A61" s="82" t="s">
        <v>2156</v>
      </c>
      <c r="B61" s="82" t="s">
        <v>9321</v>
      </c>
      <c r="C61" s="82">
        <v>107</v>
      </c>
      <c r="D61" s="182" t="s">
        <v>45</v>
      </c>
      <c r="E61" s="100" t="s">
        <v>2227</v>
      </c>
      <c r="F61" s="100" t="s">
        <v>343</v>
      </c>
      <c r="G61" s="100" t="s">
        <v>496</v>
      </c>
      <c r="H61" s="100"/>
      <c r="I61" s="401" t="str">
        <f t="shared" si="1"/>
        <v xml:space="preserve">JENIFER ANDREA RAMIREZ </v>
      </c>
      <c r="J61" s="82" t="s">
        <v>50</v>
      </c>
      <c r="K61" s="82">
        <v>1022093509</v>
      </c>
      <c r="L61" s="82"/>
      <c r="M61" s="82"/>
      <c r="N61" s="182" t="s">
        <v>51</v>
      </c>
      <c r="O61" s="100">
        <v>3148438708</v>
      </c>
      <c r="P61" s="121"/>
      <c r="Q61" s="82"/>
      <c r="R61" s="100" t="s">
        <v>53</v>
      </c>
      <c r="S61" s="1040" t="s">
        <v>54</v>
      </c>
      <c r="T61" s="100" t="s">
        <v>9341</v>
      </c>
      <c r="U61" s="1040" t="s">
        <v>9323</v>
      </c>
      <c r="V61" s="314" t="s">
        <v>57</v>
      </c>
      <c r="W61" s="314" t="s">
        <v>57</v>
      </c>
      <c r="X61" s="314" t="s">
        <v>57</v>
      </c>
      <c r="Y61" s="77"/>
      <c r="Z61" s="77"/>
      <c r="AA61" s="77"/>
      <c r="AB61" s="77"/>
      <c r="AC61" s="77"/>
      <c r="AD61" s="272" t="s">
        <v>58</v>
      </c>
      <c r="AE61" s="77"/>
      <c r="AF61" s="78" t="s">
        <v>59</v>
      </c>
      <c r="AG61" s="78" t="s">
        <v>57</v>
      </c>
      <c r="AH61" s="78" t="s">
        <v>59</v>
      </c>
      <c r="AI61" s="78" t="s">
        <v>59</v>
      </c>
      <c r="AJ61" s="78" t="s">
        <v>59</v>
      </c>
      <c r="AK61" s="78" t="s">
        <v>59</v>
      </c>
      <c r="AL61" s="78" t="s">
        <v>174</v>
      </c>
      <c r="AM61" s="78"/>
      <c r="AN61" s="78"/>
      <c r="AO61" s="730" t="s">
        <v>393</v>
      </c>
      <c r="AP61" s="974"/>
      <c r="AQ61" s="809" t="str" cm="1">
        <f t="array" ref="AQ61">IF(AD61="NO FAVORABLE","NO FAVORABLE",IF(SUMPRODUCT(--(TRIM(AF61:AK61)&lt;&gt;"SI"),--(TRIM(AF61:AK61)&lt;&gt;"NA"))&gt;0,"SUBSANAR","APROBADA CR"))</f>
        <v>APROBADA CR</v>
      </c>
    </row>
    <row r="62" spans="1:43" s="1038" customFormat="1" ht="13.2" x14ac:dyDescent="0.25">
      <c r="A62" s="82" t="s">
        <v>2156</v>
      </c>
      <c r="B62" s="82" t="s">
        <v>9321</v>
      </c>
      <c r="C62" s="82">
        <v>110</v>
      </c>
      <c r="D62" s="182" t="s">
        <v>45</v>
      </c>
      <c r="E62" s="100" t="s">
        <v>1164</v>
      </c>
      <c r="F62" s="100" t="s">
        <v>72</v>
      </c>
      <c r="G62" s="100" t="s">
        <v>290</v>
      </c>
      <c r="H62" s="100" t="s">
        <v>290</v>
      </c>
      <c r="I62" s="401" t="str">
        <f t="shared" si="1"/>
        <v>JULIA INES ZAPATA ZAPATA</v>
      </c>
      <c r="J62" s="82" t="s">
        <v>50</v>
      </c>
      <c r="K62" s="82">
        <v>1022093504</v>
      </c>
      <c r="L62" s="82"/>
      <c r="M62" s="82"/>
      <c r="N62" s="182" t="s">
        <v>51</v>
      </c>
      <c r="O62" s="100">
        <v>3215924831</v>
      </c>
      <c r="P62" s="121"/>
      <c r="Q62" s="82"/>
      <c r="R62" s="100" t="s">
        <v>53</v>
      </c>
      <c r="S62" s="1040" t="s">
        <v>54</v>
      </c>
      <c r="T62" s="100" t="s">
        <v>9322</v>
      </c>
      <c r="U62" s="1040" t="s">
        <v>9323</v>
      </c>
      <c r="V62" s="314" t="s">
        <v>57</v>
      </c>
      <c r="W62" s="314" t="s">
        <v>57</v>
      </c>
      <c r="X62" s="314" t="s">
        <v>57</v>
      </c>
      <c r="Y62" s="77"/>
      <c r="Z62" s="77"/>
      <c r="AA62" s="77"/>
      <c r="AB62" s="77"/>
      <c r="AC62" s="77"/>
      <c r="AD62" s="272" t="s">
        <v>58</v>
      </c>
      <c r="AE62" s="77"/>
      <c r="AF62" s="78" t="s">
        <v>59</v>
      </c>
      <c r="AG62" s="78" t="s">
        <v>57</v>
      </c>
      <c r="AH62" s="78" t="s">
        <v>59</v>
      </c>
      <c r="AI62" s="78" t="s">
        <v>59</v>
      </c>
      <c r="AJ62" s="78" t="s">
        <v>59</v>
      </c>
      <c r="AK62" s="78" t="s">
        <v>59</v>
      </c>
      <c r="AL62" s="78" t="s">
        <v>114</v>
      </c>
      <c r="AM62" s="78"/>
      <c r="AN62" s="78"/>
      <c r="AO62" s="730" t="s">
        <v>393</v>
      </c>
      <c r="AP62" s="974"/>
      <c r="AQ62" s="809" t="str" cm="1">
        <f t="array" ref="AQ62">IF(AD62="NO FAVORABLE","NO FAVORABLE",IF(SUMPRODUCT(--(TRIM(AF62:AK62)&lt;&gt;"SI"),--(TRIM(AF62:AK62)&lt;&gt;"NA"))&gt;0,"SUBSANAR","APROBADA CR"))</f>
        <v>APROBADA CR</v>
      </c>
    </row>
    <row r="63" spans="1:43" s="1038" customFormat="1" ht="13.2" x14ac:dyDescent="0.25">
      <c r="A63" s="82" t="s">
        <v>2156</v>
      </c>
      <c r="B63" s="82" t="s">
        <v>9321</v>
      </c>
      <c r="C63" s="82">
        <v>111</v>
      </c>
      <c r="D63" s="182" t="s">
        <v>45</v>
      </c>
      <c r="E63" s="100" t="s">
        <v>943</v>
      </c>
      <c r="F63" s="100" t="s">
        <v>62</v>
      </c>
      <c r="G63" s="100" t="s">
        <v>1898</v>
      </c>
      <c r="H63" s="100" t="s">
        <v>495</v>
      </c>
      <c r="I63" s="401" t="str">
        <f t="shared" si="1"/>
        <v>JULIANA MARIA MEDINA ACEVEDO</v>
      </c>
      <c r="J63" s="82" t="s">
        <v>50</v>
      </c>
      <c r="K63" s="82">
        <v>1022098754</v>
      </c>
      <c r="L63" s="82"/>
      <c r="M63" s="82"/>
      <c r="N63" s="182" t="s">
        <v>51</v>
      </c>
      <c r="O63" s="100">
        <v>3234817434</v>
      </c>
      <c r="P63" s="121"/>
      <c r="Q63" s="82"/>
      <c r="R63" s="100" t="s">
        <v>53</v>
      </c>
      <c r="S63" s="1040" t="s">
        <v>54</v>
      </c>
      <c r="T63" s="100" t="s">
        <v>9322</v>
      </c>
      <c r="U63" s="1040" t="s">
        <v>9323</v>
      </c>
      <c r="V63" s="314" t="s">
        <v>57</v>
      </c>
      <c r="W63" s="314" t="s">
        <v>57</v>
      </c>
      <c r="X63" s="314" t="s">
        <v>57</v>
      </c>
      <c r="Y63" s="77"/>
      <c r="Z63" s="77"/>
      <c r="AA63" s="77"/>
      <c r="AB63" s="77"/>
      <c r="AC63" s="77"/>
      <c r="AD63" s="272" t="s">
        <v>58</v>
      </c>
      <c r="AE63" s="77"/>
      <c r="AF63" s="78" t="s">
        <v>59</v>
      </c>
      <c r="AG63" s="78" t="s">
        <v>57</v>
      </c>
      <c r="AH63" s="78" t="s">
        <v>59</v>
      </c>
      <c r="AI63" s="78" t="s">
        <v>59</v>
      </c>
      <c r="AJ63" s="78" t="s">
        <v>59</v>
      </c>
      <c r="AK63" s="78" t="s">
        <v>59</v>
      </c>
      <c r="AL63" s="78" t="s">
        <v>220</v>
      </c>
      <c r="AM63" s="78"/>
      <c r="AN63" s="78"/>
      <c r="AO63" s="730" t="s">
        <v>393</v>
      </c>
      <c r="AP63" s="974"/>
      <c r="AQ63" s="809" t="str" cm="1">
        <f t="array" ref="AQ63">IF(AD63="NO FAVORABLE","NO FAVORABLE",IF(SUMPRODUCT(--(TRIM(AF63:AK63)&lt;&gt;"SI"),--(TRIM(AF63:AK63)&lt;&gt;"NA"))&gt;0,"SUBSANAR","APROBADA CR"))</f>
        <v>APROBADA CR</v>
      </c>
    </row>
    <row r="64" spans="1:43" s="1038" customFormat="1" ht="13.2" x14ac:dyDescent="0.25">
      <c r="A64" s="82" t="s">
        <v>2156</v>
      </c>
      <c r="B64" s="82" t="s">
        <v>9321</v>
      </c>
      <c r="C64" s="82">
        <v>112</v>
      </c>
      <c r="D64" s="182" t="s">
        <v>45</v>
      </c>
      <c r="E64" s="100" t="s">
        <v>549</v>
      </c>
      <c r="F64" s="100" t="s">
        <v>341</v>
      </c>
      <c r="G64" s="100" t="s">
        <v>1637</v>
      </c>
      <c r="H64" s="100" t="s">
        <v>94</v>
      </c>
      <c r="I64" s="401" t="str">
        <f t="shared" si="1"/>
        <v>JULIETH FERNANDA LORA MURIEL</v>
      </c>
      <c r="J64" s="82" t="s">
        <v>50</v>
      </c>
      <c r="K64" s="82">
        <v>1002103317</v>
      </c>
      <c r="L64" s="82"/>
      <c r="M64" s="82"/>
      <c r="N64" s="182" t="s">
        <v>51</v>
      </c>
      <c r="O64" s="100">
        <v>3206650525</v>
      </c>
      <c r="P64" s="121"/>
      <c r="Q64" s="82"/>
      <c r="R64" s="100" t="s">
        <v>53</v>
      </c>
      <c r="S64" s="1040" t="s">
        <v>54</v>
      </c>
      <c r="T64" s="100" t="s">
        <v>9324</v>
      </c>
      <c r="U64" s="1040" t="s">
        <v>9323</v>
      </c>
      <c r="V64" s="314" t="s">
        <v>57</v>
      </c>
      <c r="W64" s="314" t="s">
        <v>57</v>
      </c>
      <c r="X64" s="314" t="s">
        <v>57</v>
      </c>
      <c r="Y64" s="77"/>
      <c r="Z64" s="77"/>
      <c r="AA64" s="77"/>
      <c r="AB64" s="77"/>
      <c r="AC64" s="77"/>
      <c r="AD64" s="272" t="s">
        <v>58</v>
      </c>
      <c r="AE64" s="77"/>
      <c r="AF64" s="78" t="s">
        <v>59</v>
      </c>
      <c r="AG64" s="78" t="s">
        <v>57</v>
      </c>
      <c r="AH64" s="78" t="s">
        <v>59</v>
      </c>
      <c r="AI64" s="78" t="s">
        <v>59</v>
      </c>
      <c r="AJ64" s="78" t="s">
        <v>59</v>
      </c>
      <c r="AK64" s="78" t="s">
        <v>59</v>
      </c>
      <c r="AL64" s="78" t="s">
        <v>258</v>
      </c>
      <c r="AM64" s="78"/>
      <c r="AN64" s="78"/>
      <c r="AO64" s="730" t="s">
        <v>393</v>
      </c>
      <c r="AP64" s="974"/>
      <c r="AQ64" s="809" t="str" cm="1">
        <f t="array" ref="AQ64">IF(AD64="NO FAVORABLE","NO FAVORABLE",IF(SUMPRODUCT(--(TRIM(AF64:AK64)&lt;&gt;"SI"),--(TRIM(AF64:AK64)&lt;&gt;"NA"))&gt;0,"SUBSANAR","APROBADA CR"))</f>
        <v>APROBADA CR</v>
      </c>
    </row>
    <row r="65" spans="1:43" s="1038" customFormat="1" ht="13.2" x14ac:dyDescent="0.25">
      <c r="A65" s="82" t="s">
        <v>2156</v>
      </c>
      <c r="B65" s="82" t="s">
        <v>9321</v>
      </c>
      <c r="C65" s="82">
        <v>114</v>
      </c>
      <c r="D65" s="182" t="s">
        <v>45</v>
      </c>
      <c r="E65" s="100" t="s">
        <v>1756</v>
      </c>
      <c r="F65" s="100"/>
      <c r="G65" s="100" t="s">
        <v>502</v>
      </c>
      <c r="H65" s="100" t="s">
        <v>764</v>
      </c>
      <c r="I65" s="401" t="str">
        <f t="shared" si="1"/>
        <v>KATHERINE  GIRALDO QUICENO</v>
      </c>
      <c r="J65" s="82" t="s">
        <v>50</v>
      </c>
      <c r="K65" s="82">
        <v>1000209917</v>
      </c>
      <c r="L65" s="82"/>
      <c r="M65" s="82"/>
      <c r="N65" s="182" t="s">
        <v>51</v>
      </c>
      <c r="O65" s="100">
        <v>3177741138</v>
      </c>
      <c r="P65" s="121"/>
      <c r="Q65" s="82"/>
      <c r="R65" s="100" t="s">
        <v>53</v>
      </c>
      <c r="S65" s="1040" t="s">
        <v>54</v>
      </c>
      <c r="T65" s="100" t="s">
        <v>9374</v>
      </c>
      <c r="U65" s="100" t="s">
        <v>9368</v>
      </c>
      <c r="V65" s="314" t="s">
        <v>57</v>
      </c>
      <c r="W65" s="314" t="s">
        <v>57</v>
      </c>
      <c r="X65" s="314" t="s">
        <v>57</v>
      </c>
      <c r="Y65" s="77"/>
      <c r="Z65" s="77"/>
      <c r="AA65" s="77"/>
      <c r="AB65" s="77"/>
      <c r="AC65" s="77"/>
      <c r="AD65" s="272" t="s">
        <v>58</v>
      </c>
      <c r="AE65" s="77"/>
      <c r="AF65" s="78" t="s">
        <v>59</v>
      </c>
      <c r="AG65" s="78" t="s">
        <v>57</v>
      </c>
      <c r="AH65" s="78" t="s">
        <v>59</v>
      </c>
      <c r="AI65" s="78" t="s">
        <v>59</v>
      </c>
      <c r="AJ65" s="78" t="s">
        <v>59</v>
      </c>
      <c r="AK65" s="78" t="s">
        <v>59</v>
      </c>
      <c r="AL65" s="78" t="s">
        <v>194</v>
      </c>
      <c r="AM65" s="78"/>
      <c r="AN65" s="78"/>
      <c r="AO65" s="730" t="s">
        <v>393</v>
      </c>
      <c r="AP65" s="974"/>
      <c r="AQ65" s="809" t="str" cm="1">
        <f t="array" ref="AQ65">IF(AD65="NO FAVORABLE","NO FAVORABLE",IF(SUMPRODUCT(--(TRIM(AF65:AK65)&lt;&gt;"SI"),--(TRIM(AF65:AK65)&lt;&gt;"NA"))&gt;0,"SUBSANAR","APROBADA CR"))</f>
        <v>APROBADA CR</v>
      </c>
    </row>
    <row r="66" spans="1:43" s="1038" customFormat="1" ht="13.2" x14ac:dyDescent="0.25">
      <c r="A66" s="82" t="s">
        <v>2156</v>
      </c>
      <c r="B66" s="82" t="s">
        <v>9321</v>
      </c>
      <c r="C66" s="82">
        <v>117</v>
      </c>
      <c r="D66" s="182" t="s">
        <v>45</v>
      </c>
      <c r="E66" s="100" t="s">
        <v>184</v>
      </c>
      <c r="F66" s="100" t="s">
        <v>662</v>
      </c>
      <c r="G66" s="100" t="s">
        <v>320</v>
      </c>
      <c r="H66" s="100" t="s">
        <v>88</v>
      </c>
      <c r="I66" s="401" t="str">
        <f t="shared" si="1"/>
        <v>LAURA LEIDY PUERTA GARCIA</v>
      </c>
      <c r="J66" s="82" t="s">
        <v>50</v>
      </c>
      <c r="K66" s="82">
        <v>1001845487</v>
      </c>
      <c r="L66" s="82"/>
      <c r="M66" s="82"/>
      <c r="N66" s="182" t="s">
        <v>51</v>
      </c>
      <c r="O66" s="100">
        <v>3506761935</v>
      </c>
      <c r="P66" s="121"/>
      <c r="Q66" s="82"/>
      <c r="R66" s="100" t="s">
        <v>53</v>
      </c>
      <c r="S66" s="1040" t="s">
        <v>54</v>
      </c>
      <c r="T66" s="100" t="s">
        <v>9332</v>
      </c>
      <c r="U66" s="1040" t="s">
        <v>9323</v>
      </c>
      <c r="V66" s="314" t="s">
        <v>57</v>
      </c>
      <c r="W66" s="314" t="s">
        <v>57</v>
      </c>
      <c r="X66" s="314" t="s">
        <v>57</v>
      </c>
      <c r="Y66" s="77"/>
      <c r="Z66" s="77"/>
      <c r="AA66" s="77"/>
      <c r="AB66" s="77"/>
      <c r="AC66" s="77"/>
      <c r="AD66" s="272" t="s">
        <v>58</v>
      </c>
      <c r="AE66" s="77"/>
      <c r="AF66" s="78" t="s">
        <v>59</v>
      </c>
      <c r="AG66" s="78" t="s">
        <v>57</v>
      </c>
      <c r="AH66" s="78" t="s">
        <v>59</v>
      </c>
      <c r="AI66" s="78" t="s">
        <v>59</v>
      </c>
      <c r="AJ66" s="78" t="s">
        <v>59</v>
      </c>
      <c r="AK66" s="78" t="s">
        <v>59</v>
      </c>
      <c r="AL66" s="78" t="s">
        <v>70</v>
      </c>
      <c r="AM66" s="78"/>
      <c r="AN66" s="78"/>
      <c r="AO66" s="730" t="s">
        <v>393</v>
      </c>
      <c r="AP66" s="974"/>
      <c r="AQ66" s="809" t="str" cm="1">
        <f t="array" ref="AQ66">IF(AD66="NO FAVORABLE","NO FAVORABLE",IF(SUMPRODUCT(--(TRIM(AF66:AK66)&lt;&gt;"SI"),--(TRIM(AF66:AK66)&lt;&gt;"NA"))&gt;0,"SUBSANAR","APROBADA CR"))</f>
        <v>APROBADA CR</v>
      </c>
    </row>
    <row r="67" spans="1:43" s="1038" customFormat="1" ht="13.2" x14ac:dyDescent="0.25">
      <c r="A67" s="82" t="s">
        <v>2156</v>
      </c>
      <c r="B67" s="82" t="s">
        <v>9321</v>
      </c>
      <c r="C67" s="82">
        <v>120</v>
      </c>
      <c r="D67" s="182" t="s">
        <v>45</v>
      </c>
      <c r="E67" s="100" t="s">
        <v>1512</v>
      </c>
      <c r="F67" s="100" t="s">
        <v>565</v>
      </c>
      <c r="G67" s="100" t="s">
        <v>4404</v>
      </c>
      <c r="H67" s="100" t="s">
        <v>421</v>
      </c>
      <c r="I67" s="401" t="str">
        <f t="shared" si="1"/>
        <v>LEYDI JOHANA PARDO PALACIO</v>
      </c>
      <c r="J67" s="82" t="s">
        <v>50</v>
      </c>
      <c r="K67" s="82">
        <v>1042706657</v>
      </c>
      <c r="L67" s="82"/>
      <c r="M67" s="82"/>
      <c r="N67" s="182" t="s">
        <v>51</v>
      </c>
      <c r="O67" s="100">
        <v>3145179918</v>
      </c>
      <c r="P67" s="121"/>
      <c r="Q67" s="82"/>
      <c r="R67" s="100" t="s">
        <v>53</v>
      </c>
      <c r="S67" s="1040" t="s">
        <v>54</v>
      </c>
      <c r="T67" s="100" t="s">
        <v>9359</v>
      </c>
      <c r="U67" s="1040" t="s">
        <v>9323</v>
      </c>
      <c r="V67" s="314" t="s">
        <v>57</v>
      </c>
      <c r="W67" s="314" t="s">
        <v>57</v>
      </c>
      <c r="X67" s="314" t="s">
        <v>57</v>
      </c>
      <c r="Y67" s="77"/>
      <c r="Z67" s="77"/>
      <c r="AA67" s="77"/>
      <c r="AB67" s="77"/>
      <c r="AC67" s="77"/>
      <c r="AD67" s="272" t="s">
        <v>58</v>
      </c>
      <c r="AE67" s="77"/>
      <c r="AF67" s="78" t="s">
        <v>59</v>
      </c>
      <c r="AG67" s="78" t="s">
        <v>57</v>
      </c>
      <c r="AH67" s="78" t="s">
        <v>59</v>
      </c>
      <c r="AI67" s="78" t="s">
        <v>59</v>
      </c>
      <c r="AJ67" s="78" t="s">
        <v>59</v>
      </c>
      <c r="AK67" s="78" t="s">
        <v>59</v>
      </c>
      <c r="AL67" s="78" t="s">
        <v>114</v>
      </c>
      <c r="AM67" s="78"/>
      <c r="AN67" s="78"/>
      <c r="AO67" s="730" t="s">
        <v>393</v>
      </c>
      <c r="AP67" s="974"/>
      <c r="AQ67" s="809" t="str" cm="1">
        <f t="array" ref="AQ67">IF(AD67="NO FAVORABLE","NO FAVORABLE",IF(SUMPRODUCT(--(TRIM(AF67:AK67)&lt;&gt;"SI"),--(TRIM(AF67:AK67)&lt;&gt;"NA"))&gt;0,"SUBSANAR","APROBADA CR"))</f>
        <v>APROBADA CR</v>
      </c>
    </row>
    <row r="68" spans="1:43" s="1038" customFormat="1" ht="13.2" x14ac:dyDescent="0.25">
      <c r="A68" s="82" t="s">
        <v>2156</v>
      </c>
      <c r="B68" s="82" t="s">
        <v>9321</v>
      </c>
      <c r="C68" s="82">
        <v>122</v>
      </c>
      <c r="D68" s="182" t="s">
        <v>45</v>
      </c>
      <c r="E68" s="100" t="s">
        <v>3474</v>
      </c>
      <c r="F68" s="100" t="s">
        <v>340</v>
      </c>
      <c r="G68" s="100" t="s">
        <v>400</v>
      </c>
      <c r="H68" s="100" t="s">
        <v>689</v>
      </c>
      <c r="I68" s="1219" t="str">
        <f t="shared" si="1"/>
        <v>LICETH TATIANA PEREZ TORRES</v>
      </c>
      <c r="J68" s="82" t="s">
        <v>50</v>
      </c>
      <c r="K68" s="82">
        <v>1042708793</v>
      </c>
      <c r="L68" s="82"/>
      <c r="M68" s="82"/>
      <c r="N68" s="182" t="s">
        <v>51</v>
      </c>
      <c r="O68" s="100">
        <v>3133679624</v>
      </c>
      <c r="P68" s="121"/>
      <c r="Q68" s="82"/>
      <c r="R68" s="100" t="s">
        <v>53</v>
      </c>
      <c r="S68" s="1040" t="s">
        <v>54</v>
      </c>
      <c r="T68" s="100" t="s">
        <v>7479</v>
      </c>
      <c r="U68" s="1040" t="s">
        <v>9323</v>
      </c>
      <c r="V68" s="314" t="s">
        <v>57</v>
      </c>
      <c r="W68" s="314" t="s">
        <v>57</v>
      </c>
      <c r="X68" s="314" t="s">
        <v>57</v>
      </c>
      <c r="Y68" s="77"/>
      <c r="Z68" s="77"/>
      <c r="AA68" s="77"/>
      <c r="AB68" s="77"/>
      <c r="AC68" s="77"/>
      <c r="AD68" s="272" t="s">
        <v>58</v>
      </c>
      <c r="AE68" s="77"/>
      <c r="AF68" s="78" t="s">
        <v>59</v>
      </c>
      <c r="AG68" s="78" t="s">
        <v>57</v>
      </c>
      <c r="AH68" s="78" t="s">
        <v>59</v>
      </c>
      <c r="AI68" s="78" t="s">
        <v>59</v>
      </c>
      <c r="AJ68" s="78" t="s">
        <v>59</v>
      </c>
      <c r="AK68" s="78" t="s">
        <v>59</v>
      </c>
      <c r="AL68" s="78" t="s">
        <v>114</v>
      </c>
      <c r="AM68" s="78"/>
      <c r="AN68" s="78"/>
      <c r="AO68" s="730" t="s">
        <v>393</v>
      </c>
      <c r="AP68" s="974"/>
      <c r="AQ68" s="809" t="str" cm="1">
        <f t="array" ref="AQ68">IF(AD68="NO FAVORABLE","NO FAVORABLE",IF(SUMPRODUCT(--(TRIM(AF68:AK68)&lt;&gt;"SI"),--(TRIM(AF68:AK68)&lt;&gt;"NA"))&gt;0,"SUBSANAR","APROBADA CR"))</f>
        <v>APROBADA CR</v>
      </c>
    </row>
    <row r="69" spans="1:43" s="1038" customFormat="1" ht="13.2" x14ac:dyDescent="0.25">
      <c r="A69" s="82" t="s">
        <v>2156</v>
      </c>
      <c r="B69" s="82" t="s">
        <v>9321</v>
      </c>
      <c r="C69" s="82">
        <v>124</v>
      </c>
      <c r="D69" s="182" t="s">
        <v>45</v>
      </c>
      <c r="E69" s="100" t="s">
        <v>851</v>
      </c>
      <c r="F69" s="100" t="s">
        <v>62</v>
      </c>
      <c r="G69" s="100" t="s">
        <v>1686</v>
      </c>
      <c r="H69" s="100" t="s">
        <v>412</v>
      </c>
      <c r="I69" s="401" t="str">
        <f t="shared" si="1"/>
        <v>LILIANA MARIA BRAN VARGAS</v>
      </c>
      <c r="J69" s="82" t="s">
        <v>50</v>
      </c>
      <c r="K69" s="82">
        <v>43978273</v>
      </c>
      <c r="L69" s="82"/>
      <c r="M69" s="82"/>
      <c r="N69" s="182" t="s">
        <v>51</v>
      </c>
      <c r="O69" s="100">
        <v>3122007331</v>
      </c>
      <c r="P69" s="121"/>
      <c r="Q69" s="82"/>
      <c r="R69" s="100" t="s">
        <v>53</v>
      </c>
      <c r="S69" s="1040" t="s">
        <v>54</v>
      </c>
      <c r="T69" s="100" t="s">
        <v>9341</v>
      </c>
      <c r="U69" s="1040" t="s">
        <v>9323</v>
      </c>
      <c r="V69" s="314" t="s">
        <v>57</v>
      </c>
      <c r="W69" s="314" t="s">
        <v>57</v>
      </c>
      <c r="X69" s="314" t="s">
        <v>57</v>
      </c>
      <c r="Y69" s="77"/>
      <c r="Z69" s="77"/>
      <c r="AA69" s="77"/>
      <c r="AB69" s="77"/>
      <c r="AC69" s="77"/>
      <c r="AD69" s="272" t="s">
        <v>58</v>
      </c>
      <c r="AE69" s="77"/>
      <c r="AF69" s="78" t="s">
        <v>59</v>
      </c>
      <c r="AG69" s="78" t="s">
        <v>57</v>
      </c>
      <c r="AH69" s="78" t="s">
        <v>59</v>
      </c>
      <c r="AI69" s="78" t="s">
        <v>59</v>
      </c>
      <c r="AJ69" s="78" t="s">
        <v>59</v>
      </c>
      <c r="AK69" s="78" t="s">
        <v>59</v>
      </c>
      <c r="AL69" s="78" t="s">
        <v>138</v>
      </c>
      <c r="AM69" s="78"/>
      <c r="AN69" s="78"/>
      <c r="AO69" s="730" t="s">
        <v>393</v>
      </c>
      <c r="AP69" s="974"/>
      <c r="AQ69" s="809" t="str" cm="1">
        <f t="array" ref="AQ69">IF(AD69="NO FAVORABLE","NO FAVORABLE",IF(SUMPRODUCT(--(TRIM(AF69:AK69)&lt;&gt;"SI"),--(TRIM(AF69:AK69)&lt;&gt;"NA"))&gt;0,"SUBSANAR","APROBADA CR"))</f>
        <v>APROBADA CR</v>
      </c>
    </row>
    <row r="70" spans="1:43" s="1038" customFormat="1" ht="13.2" x14ac:dyDescent="0.25">
      <c r="A70" s="82" t="s">
        <v>2156</v>
      </c>
      <c r="B70" s="82" t="s">
        <v>9321</v>
      </c>
      <c r="C70" s="82">
        <v>125</v>
      </c>
      <c r="D70" s="182" t="s">
        <v>45</v>
      </c>
      <c r="E70" s="100" t="s">
        <v>7482</v>
      </c>
      <c r="F70" s="100" t="s">
        <v>62</v>
      </c>
      <c r="G70" s="100" t="s">
        <v>2075</v>
      </c>
      <c r="H70" s="100" t="s">
        <v>538</v>
      </c>
      <c r="I70" s="401" t="str">
        <f t="shared" si="1"/>
        <v>LILLIANA MARIA VAHOS FLOREZ</v>
      </c>
      <c r="J70" s="82" t="s">
        <v>50</v>
      </c>
      <c r="K70" s="82">
        <v>43703564</v>
      </c>
      <c r="L70" s="82"/>
      <c r="M70" s="82"/>
      <c r="N70" s="182" t="s">
        <v>51</v>
      </c>
      <c r="O70" s="100">
        <v>3104392874</v>
      </c>
      <c r="P70" s="121"/>
      <c r="Q70" s="82"/>
      <c r="R70" s="100" t="s">
        <v>53</v>
      </c>
      <c r="S70" s="1040" t="s">
        <v>54</v>
      </c>
      <c r="T70" s="100" t="s">
        <v>4434</v>
      </c>
      <c r="U70" s="1040" t="s">
        <v>9323</v>
      </c>
      <c r="V70" s="314" t="s">
        <v>57</v>
      </c>
      <c r="W70" s="314" t="s">
        <v>57</v>
      </c>
      <c r="X70" s="77" t="s">
        <v>9333</v>
      </c>
      <c r="Y70" s="77"/>
      <c r="Z70" s="77"/>
      <c r="AA70" s="77"/>
      <c r="AB70" s="77"/>
      <c r="AC70" s="77"/>
      <c r="AD70" s="975" t="s">
        <v>296</v>
      </c>
      <c r="AE70" s="77"/>
      <c r="AF70" s="78" t="s">
        <v>59</v>
      </c>
      <c r="AG70" s="78" t="s">
        <v>57</v>
      </c>
      <c r="AH70" s="78" t="s">
        <v>59</v>
      </c>
      <c r="AI70" s="78" t="s">
        <v>59</v>
      </c>
      <c r="AJ70" s="78" t="s">
        <v>59</v>
      </c>
      <c r="AK70" s="78" t="s">
        <v>59</v>
      </c>
      <c r="AL70" s="78" t="s">
        <v>220</v>
      </c>
      <c r="AM70" s="78"/>
      <c r="AN70" s="78"/>
      <c r="AO70" s="483" t="s">
        <v>9334</v>
      </c>
      <c r="AP70" s="974"/>
      <c r="AQ70" s="809" t="str" cm="1">
        <f t="array" ref="AQ70">IF(AD70="NO FAVORABLE","NO FAVORABLE",IF(SUMPRODUCT(--(TRIM(AF70:AK70)&lt;&gt;"SI"),--(TRIM(AF70:AK70)&lt;&gt;"NA"))&gt;0,"SUBSANAR","APROBADA CR"))</f>
        <v>APROBADA CR</v>
      </c>
    </row>
    <row r="71" spans="1:43" s="1038" customFormat="1" ht="13.2" x14ac:dyDescent="0.25">
      <c r="A71" s="82" t="s">
        <v>2156</v>
      </c>
      <c r="B71" s="82" t="s">
        <v>9321</v>
      </c>
      <c r="C71" s="82">
        <v>126</v>
      </c>
      <c r="D71" s="182" t="s">
        <v>45</v>
      </c>
      <c r="E71" s="100" t="s">
        <v>1708</v>
      </c>
      <c r="F71" s="100" t="s">
        <v>62</v>
      </c>
      <c r="G71" s="100" t="s">
        <v>2198</v>
      </c>
      <c r="H71" s="100" t="s">
        <v>421</v>
      </c>
      <c r="I71" s="401" t="str">
        <f t="shared" si="1"/>
        <v>LINDA MARIA NUNO PALACIO</v>
      </c>
      <c r="J71" s="82" t="s">
        <v>50</v>
      </c>
      <c r="K71" s="82">
        <v>1000105560</v>
      </c>
      <c r="L71" s="82"/>
      <c r="M71" s="82"/>
      <c r="N71" s="182" t="s">
        <v>51</v>
      </c>
      <c r="O71" s="100">
        <v>3117226803</v>
      </c>
      <c r="P71" s="121"/>
      <c r="Q71" s="82"/>
      <c r="R71" s="100" t="s">
        <v>53</v>
      </c>
      <c r="S71" s="1040" t="s">
        <v>54</v>
      </c>
      <c r="T71" s="100" t="s">
        <v>9324</v>
      </c>
      <c r="U71" s="1040" t="s">
        <v>9323</v>
      </c>
      <c r="V71" s="314" t="s">
        <v>57</v>
      </c>
      <c r="W71" s="314" t="s">
        <v>57</v>
      </c>
      <c r="X71" s="314" t="s">
        <v>57</v>
      </c>
      <c r="Y71" s="77"/>
      <c r="Z71" s="77"/>
      <c r="AA71" s="77"/>
      <c r="AB71" s="77"/>
      <c r="AC71" s="77"/>
      <c r="AD71" s="272" t="s">
        <v>58</v>
      </c>
      <c r="AE71" s="77"/>
      <c r="AF71" s="78" t="s">
        <v>59</v>
      </c>
      <c r="AG71" s="78" t="s">
        <v>57</v>
      </c>
      <c r="AH71" s="78" t="s">
        <v>59</v>
      </c>
      <c r="AI71" s="78" t="s">
        <v>59</v>
      </c>
      <c r="AJ71" s="78" t="s">
        <v>59</v>
      </c>
      <c r="AK71" s="78" t="s">
        <v>59</v>
      </c>
      <c r="AL71" s="78" t="s">
        <v>70</v>
      </c>
      <c r="AM71" s="78"/>
      <c r="AN71" s="78"/>
      <c r="AO71" s="730" t="s">
        <v>393</v>
      </c>
      <c r="AP71" s="974"/>
      <c r="AQ71" s="809" t="str" cm="1">
        <f t="array" ref="AQ71">IF(AD71="NO FAVORABLE","NO FAVORABLE",IF(SUMPRODUCT(--(TRIM(AF71:AK71)&lt;&gt;"SI"),--(TRIM(AF71:AK71)&lt;&gt;"NA"))&gt;0,"SUBSANAR","APROBADA CR"))</f>
        <v>APROBADA CR</v>
      </c>
    </row>
    <row r="72" spans="1:43" s="1038" customFormat="1" ht="13.2" x14ac:dyDescent="0.25">
      <c r="A72" s="82" t="s">
        <v>2156</v>
      </c>
      <c r="B72" s="82" t="s">
        <v>9321</v>
      </c>
      <c r="C72" s="82">
        <v>127</v>
      </c>
      <c r="D72" s="182" t="s">
        <v>45</v>
      </c>
      <c r="E72" s="100" t="s">
        <v>2188</v>
      </c>
      <c r="F72" s="100" t="s">
        <v>341</v>
      </c>
      <c r="G72" s="100" t="s">
        <v>278</v>
      </c>
      <c r="H72" s="100"/>
      <c r="I72" s="401" t="str">
        <f t="shared" si="1"/>
        <v xml:space="preserve">LIZETH FERNANDA USUGA </v>
      </c>
      <c r="J72" s="82" t="s">
        <v>50</v>
      </c>
      <c r="K72" s="82">
        <v>1036338642</v>
      </c>
      <c r="L72" s="82"/>
      <c r="M72" s="82"/>
      <c r="N72" s="182" t="s">
        <v>51</v>
      </c>
      <c r="O72" s="100">
        <v>3212753287</v>
      </c>
      <c r="P72" s="121"/>
      <c r="Q72" s="82"/>
      <c r="R72" s="100" t="s">
        <v>53</v>
      </c>
      <c r="S72" s="1040" t="s">
        <v>54</v>
      </c>
      <c r="T72" s="100" t="s">
        <v>4434</v>
      </c>
      <c r="U72" s="1040" t="s">
        <v>9323</v>
      </c>
      <c r="V72" s="314" t="s">
        <v>57</v>
      </c>
      <c r="W72" s="314" t="s">
        <v>57</v>
      </c>
      <c r="X72" s="314" t="s">
        <v>57</v>
      </c>
      <c r="Y72" s="77"/>
      <c r="Z72" s="77"/>
      <c r="AA72" s="77"/>
      <c r="AB72" s="77"/>
      <c r="AC72" s="77"/>
      <c r="AD72" s="272" t="s">
        <v>58</v>
      </c>
      <c r="AE72" s="77"/>
      <c r="AF72" s="78" t="s">
        <v>59</v>
      </c>
      <c r="AG72" s="78" t="s">
        <v>57</v>
      </c>
      <c r="AH72" s="78" t="s">
        <v>59</v>
      </c>
      <c r="AI72" s="78" t="s">
        <v>59</v>
      </c>
      <c r="AJ72" s="78" t="s">
        <v>59</v>
      </c>
      <c r="AK72" s="78" t="s">
        <v>59</v>
      </c>
      <c r="AL72" s="78" t="s">
        <v>194</v>
      </c>
      <c r="AM72" s="78"/>
      <c r="AN72" s="78"/>
      <c r="AO72" s="730" t="s">
        <v>393</v>
      </c>
      <c r="AP72" s="974"/>
      <c r="AQ72" s="809" t="str" cm="1">
        <f t="array" ref="AQ72">IF(AD72="NO FAVORABLE","NO FAVORABLE",IF(SUMPRODUCT(--(TRIM(AF72:AK72)&lt;&gt;"SI"),--(TRIM(AF72:AK72)&lt;&gt;"NA"))&gt;0,"SUBSANAR","APROBADA CR"))</f>
        <v>APROBADA CR</v>
      </c>
    </row>
    <row r="73" spans="1:43" s="1038" customFormat="1" ht="13.2" x14ac:dyDescent="0.25">
      <c r="A73" s="82" t="s">
        <v>2156</v>
      </c>
      <c r="B73" s="82" t="s">
        <v>9321</v>
      </c>
      <c r="C73" s="82">
        <v>130</v>
      </c>
      <c r="D73" s="182" t="s">
        <v>45</v>
      </c>
      <c r="E73" s="100" t="s">
        <v>209</v>
      </c>
      <c r="F73" s="100" t="s">
        <v>341</v>
      </c>
      <c r="G73" s="100" t="s">
        <v>1517</v>
      </c>
      <c r="H73" s="100" t="s">
        <v>134</v>
      </c>
      <c r="I73" s="401" t="str">
        <f t="shared" ref="I73:I106" si="2">CONCATENATE(E73," ",F73," ",G73," ",H73)</f>
        <v>LUISA FERNANDA HOYOS MONTOYA</v>
      </c>
      <c r="J73" s="82" t="s">
        <v>50</v>
      </c>
      <c r="K73" s="82">
        <v>1022096761</v>
      </c>
      <c r="L73" s="82"/>
      <c r="M73" s="82"/>
      <c r="N73" s="182" t="s">
        <v>51</v>
      </c>
      <c r="O73" s="100">
        <v>3122010229</v>
      </c>
      <c r="P73" s="121"/>
      <c r="Q73" s="82"/>
      <c r="R73" s="100" t="s">
        <v>53</v>
      </c>
      <c r="S73" s="1040" t="s">
        <v>54</v>
      </c>
      <c r="T73" s="100" t="s">
        <v>9335</v>
      </c>
      <c r="U73" s="1040" t="s">
        <v>9323</v>
      </c>
      <c r="V73" s="314" t="s">
        <v>57</v>
      </c>
      <c r="W73" s="314" t="s">
        <v>57</v>
      </c>
      <c r="X73" s="314" t="s">
        <v>57</v>
      </c>
      <c r="Y73" s="77"/>
      <c r="Z73" s="77"/>
      <c r="AA73" s="77"/>
      <c r="AB73" s="77"/>
      <c r="AC73" s="77"/>
      <c r="AD73" s="272" t="s">
        <v>58</v>
      </c>
      <c r="AE73" s="77"/>
      <c r="AF73" s="78" t="s">
        <v>59</v>
      </c>
      <c r="AG73" s="78" t="s">
        <v>57</v>
      </c>
      <c r="AH73" s="78" t="s">
        <v>59</v>
      </c>
      <c r="AI73" s="78" t="s">
        <v>59</v>
      </c>
      <c r="AJ73" s="78" t="s">
        <v>59</v>
      </c>
      <c r="AK73" s="78" t="s">
        <v>59</v>
      </c>
      <c r="AL73" s="78" t="s">
        <v>182</v>
      </c>
      <c r="AM73" s="78"/>
      <c r="AN73" s="78"/>
      <c r="AO73" s="730" t="s">
        <v>393</v>
      </c>
      <c r="AP73" s="974"/>
      <c r="AQ73" s="809" t="str" cm="1">
        <f t="array" ref="AQ73">IF(AD73="NO FAVORABLE","NO FAVORABLE",IF(SUMPRODUCT(--(TRIM(AF73:AK73)&lt;&gt;"SI"),--(TRIM(AF73:AK73)&lt;&gt;"NA"))&gt;0,"SUBSANAR","APROBADA CR"))</f>
        <v>APROBADA CR</v>
      </c>
    </row>
    <row r="74" spans="1:43" s="1038" customFormat="1" ht="13.2" x14ac:dyDescent="0.25">
      <c r="A74" s="82" t="s">
        <v>2156</v>
      </c>
      <c r="B74" s="82" t="s">
        <v>9321</v>
      </c>
      <c r="C74" s="82">
        <v>131</v>
      </c>
      <c r="D74" s="182" t="s">
        <v>45</v>
      </c>
      <c r="E74" s="100" t="s">
        <v>209</v>
      </c>
      <c r="F74" s="100" t="s">
        <v>341</v>
      </c>
      <c r="G74" s="100" t="s">
        <v>556</v>
      </c>
      <c r="H74" s="100" t="s">
        <v>415</v>
      </c>
      <c r="I74" s="1219" t="str">
        <f t="shared" si="2"/>
        <v>LUISA FERNANDA SEPULVEDA GONZALEZ</v>
      </c>
      <c r="J74" s="82" t="s">
        <v>50</v>
      </c>
      <c r="K74" s="82">
        <v>1039400240</v>
      </c>
      <c r="L74" s="82"/>
      <c r="M74" s="82"/>
      <c r="N74" s="182" t="s">
        <v>51</v>
      </c>
      <c r="O74" s="100">
        <v>3234539259</v>
      </c>
      <c r="P74" s="121"/>
      <c r="Q74" s="82"/>
      <c r="R74" s="100" t="s">
        <v>53</v>
      </c>
      <c r="S74" s="1040" t="s">
        <v>54</v>
      </c>
      <c r="T74" s="100" t="s">
        <v>1832</v>
      </c>
      <c r="U74" s="1040" t="s">
        <v>9323</v>
      </c>
      <c r="V74" s="314" t="s">
        <v>57</v>
      </c>
      <c r="W74" s="314" t="s">
        <v>57</v>
      </c>
      <c r="X74" s="314" t="s">
        <v>57</v>
      </c>
      <c r="Y74" s="77"/>
      <c r="Z74" s="77"/>
      <c r="AA74" s="77"/>
      <c r="AB74" s="77"/>
      <c r="AC74" s="77"/>
      <c r="AD74" s="272" t="s">
        <v>58</v>
      </c>
      <c r="AE74" s="77"/>
      <c r="AF74" s="78" t="s">
        <v>59</v>
      </c>
      <c r="AG74" s="78" t="s">
        <v>57</v>
      </c>
      <c r="AH74" s="78" t="s">
        <v>59</v>
      </c>
      <c r="AI74" s="78" t="s">
        <v>59</v>
      </c>
      <c r="AJ74" s="78" t="s">
        <v>59</v>
      </c>
      <c r="AK74" s="78" t="s">
        <v>59</v>
      </c>
      <c r="AL74" s="78" t="s">
        <v>194</v>
      </c>
      <c r="AM74" s="78"/>
      <c r="AN74" s="78"/>
      <c r="AO74" s="730" t="s">
        <v>393</v>
      </c>
      <c r="AP74" s="974"/>
      <c r="AQ74" s="809" t="str" cm="1">
        <f t="array" ref="AQ74">IF(AD74="NO FAVORABLE","NO FAVORABLE",IF(SUMPRODUCT(--(TRIM(AF74:AK74)&lt;&gt;"SI"),--(TRIM(AF74:AK74)&lt;&gt;"NA"))&gt;0,"SUBSANAR","APROBADA CR"))</f>
        <v>APROBADA CR</v>
      </c>
    </row>
    <row r="75" spans="1:43" s="1038" customFormat="1" ht="13.2" x14ac:dyDescent="0.25">
      <c r="A75" s="82" t="s">
        <v>2156</v>
      </c>
      <c r="B75" s="82" t="s">
        <v>9321</v>
      </c>
      <c r="C75" s="82">
        <v>132</v>
      </c>
      <c r="D75" s="182" t="s">
        <v>45</v>
      </c>
      <c r="E75" s="100" t="s">
        <v>107</v>
      </c>
      <c r="F75" s="100" t="s">
        <v>2943</v>
      </c>
      <c r="G75" s="100" t="s">
        <v>1187</v>
      </c>
      <c r="H75" s="100" t="s">
        <v>2183</v>
      </c>
      <c r="I75" s="401" t="str">
        <f t="shared" si="2"/>
        <v>LUZ ALEYDA BENITEZ TILANO</v>
      </c>
      <c r="J75" s="82" t="s">
        <v>50</v>
      </c>
      <c r="K75" s="82">
        <v>1022092159</v>
      </c>
      <c r="L75" s="82"/>
      <c r="M75" s="82"/>
      <c r="N75" s="182" t="s">
        <v>51</v>
      </c>
      <c r="O75" s="100">
        <v>3122828744</v>
      </c>
      <c r="P75" s="121"/>
      <c r="Q75" s="82"/>
      <c r="R75" s="100" t="s">
        <v>53</v>
      </c>
      <c r="S75" s="1040" t="s">
        <v>54</v>
      </c>
      <c r="T75" s="100" t="s">
        <v>9341</v>
      </c>
      <c r="U75" s="1040" t="s">
        <v>9323</v>
      </c>
      <c r="V75" s="314" t="s">
        <v>57</v>
      </c>
      <c r="W75" s="314" t="s">
        <v>57</v>
      </c>
      <c r="X75" s="314" t="s">
        <v>57</v>
      </c>
      <c r="Y75" s="77"/>
      <c r="Z75" s="77"/>
      <c r="AA75" s="77"/>
      <c r="AB75" s="77"/>
      <c r="AC75" s="77"/>
      <c r="AD75" s="272" t="s">
        <v>58</v>
      </c>
      <c r="AE75" s="77"/>
      <c r="AF75" s="78" t="s">
        <v>59</v>
      </c>
      <c r="AG75" s="78" t="s">
        <v>57</v>
      </c>
      <c r="AH75" s="78" t="s">
        <v>59</v>
      </c>
      <c r="AI75" s="78" t="s">
        <v>59</v>
      </c>
      <c r="AJ75" s="78" t="s">
        <v>59</v>
      </c>
      <c r="AK75" s="78" t="s">
        <v>59</v>
      </c>
      <c r="AL75" s="78" t="s">
        <v>138</v>
      </c>
      <c r="AM75" s="78"/>
      <c r="AN75" s="78"/>
      <c r="AO75" s="730" t="s">
        <v>393</v>
      </c>
      <c r="AP75" s="974"/>
      <c r="AQ75" s="809" t="str" cm="1">
        <f t="array" ref="AQ75">IF(AD75="NO FAVORABLE","NO FAVORABLE",IF(SUMPRODUCT(--(TRIM(AF75:AK75)&lt;&gt;"SI"),--(TRIM(AF75:AK75)&lt;&gt;"NA"))&gt;0,"SUBSANAR","APROBADA CR"))</f>
        <v>APROBADA CR</v>
      </c>
    </row>
    <row r="76" spans="1:43" s="1038" customFormat="1" ht="13.2" x14ac:dyDescent="0.25">
      <c r="A76" s="82" t="s">
        <v>2156</v>
      </c>
      <c r="B76" s="82" t="s">
        <v>9321</v>
      </c>
      <c r="C76" s="82">
        <v>133</v>
      </c>
      <c r="D76" s="182" t="s">
        <v>45</v>
      </c>
      <c r="E76" s="100" t="s">
        <v>107</v>
      </c>
      <c r="F76" s="100" t="s">
        <v>62</v>
      </c>
      <c r="G76" s="100" t="s">
        <v>306</v>
      </c>
      <c r="H76" s="100" t="s">
        <v>6595</v>
      </c>
      <c r="I76" s="401" t="str">
        <f t="shared" si="2"/>
        <v>LUZ MARIA CARDONA DE HENAO</v>
      </c>
      <c r="J76" s="82" t="s">
        <v>50</v>
      </c>
      <c r="K76" s="82">
        <v>22113015</v>
      </c>
      <c r="L76" s="82"/>
      <c r="M76" s="82"/>
      <c r="N76" s="182" t="s">
        <v>51</v>
      </c>
      <c r="O76" s="100">
        <v>3193805757</v>
      </c>
      <c r="P76" s="121"/>
      <c r="Q76" s="82"/>
      <c r="R76" s="100" t="s">
        <v>53</v>
      </c>
      <c r="S76" s="1040" t="s">
        <v>54</v>
      </c>
      <c r="T76" s="100" t="s">
        <v>9327</v>
      </c>
      <c r="U76" s="1040" t="s">
        <v>9323</v>
      </c>
      <c r="V76" s="314" t="s">
        <v>57</v>
      </c>
      <c r="W76" s="314" t="s">
        <v>57</v>
      </c>
      <c r="X76" s="77" t="s">
        <v>9375</v>
      </c>
      <c r="Y76" s="77"/>
      <c r="Z76" s="77"/>
      <c r="AA76" s="77"/>
      <c r="AB76" s="77"/>
      <c r="AC76" s="77"/>
      <c r="AD76" s="272" t="s">
        <v>58</v>
      </c>
      <c r="AE76" s="77"/>
      <c r="AF76" s="78" t="s">
        <v>59</v>
      </c>
      <c r="AG76" s="78" t="s">
        <v>57</v>
      </c>
      <c r="AH76" s="78" t="s">
        <v>59</v>
      </c>
      <c r="AI76" s="78" t="s">
        <v>59</v>
      </c>
      <c r="AJ76" s="78" t="s">
        <v>59</v>
      </c>
      <c r="AK76" s="78" t="s">
        <v>59</v>
      </c>
      <c r="AL76" s="78" t="s">
        <v>83</v>
      </c>
      <c r="AM76" s="78"/>
      <c r="AN76" s="78"/>
      <c r="AO76" s="730" t="s">
        <v>9376</v>
      </c>
      <c r="AP76" s="974"/>
      <c r="AQ76" s="809" t="str" cm="1">
        <f t="array" ref="AQ76">IF(AD76="NO FAVORABLE","NO FAVORABLE",IF(SUMPRODUCT(--(TRIM(AF76:AK76)&lt;&gt;"SI"),--(TRIM(AF76:AK76)&lt;&gt;"NA"))&gt;0,"SUBSANAR","APROBADA CR"))</f>
        <v>APROBADA CR</v>
      </c>
    </row>
    <row r="77" spans="1:43" s="1038" customFormat="1" ht="13.2" x14ac:dyDescent="0.25">
      <c r="A77" s="82" t="s">
        <v>2156</v>
      </c>
      <c r="B77" s="82" t="s">
        <v>9321</v>
      </c>
      <c r="C77" s="82">
        <v>134</v>
      </c>
      <c r="D77" s="182" t="s">
        <v>45</v>
      </c>
      <c r="E77" s="100" t="s">
        <v>107</v>
      </c>
      <c r="F77" s="100" t="s">
        <v>156</v>
      </c>
      <c r="G77" s="100" t="s">
        <v>2203</v>
      </c>
      <c r="H77" s="100" t="s">
        <v>416</v>
      </c>
      <c r="I77" s="401" t="str">
        <f t="shared" si="2"/>
        <v>LUZ ELENA CUADROS RODRIGUEZ</v>
      </c>
      <c r="J77" s="82" t="s">
        <v>50</v>
      </c>
      <c r="K77" s="82">
        <v>21901025</v>
      </c>
      <c r="L77" s="82"/>
      <c r="M77" s="82"/>
      <c r="N77" s="182" t="s">
        <v>51</v>
      </c>
      <c r="O77" s="100">
        <v>3193410928</v>
      </c>
      <c r="P77" s="121"/>
      <c r="Q77" s="82"/>
      <c r="R77" s="100" t="s">
        <v>53</v>
      </c>
      <c r="S77" s="1040" t="s">
        <v>54</v>
      </c>
      <c r="T77" s="100" t="s">
        <v>9330</v>
      </c>
      <c r="U77" s="1040" t="s">
        <v>9323</v>
      </c>
      <c r="V77" s="314" t="s">
        <v>57</v>
      </c>
      <c r="W77" s="314" t="s">
        <v>57</v>
      </c>
      <c r="X77" s="314" t="s">
        <v>57</v>
      </c>
      <c r="Y77" s="77"/>
      <c r="Z77" s="77"/>
      <c r="AA77" s="77"/>
      <c r="AB77" s="77"/>
      <c r="AC77" s="77"/>
      <c r="AD77" s="272" t="s">
        <v>58</v>
      </c>
      <c r="AE77" s="77"/>
      <c r="AF77" s="206" t="s">
        <v>59</v>
      </c>
      <c r="AG77" s="206" t="s">
        <v>59</v>
      </c>
      <c r="AH77" s="206" t="s">
        <v>59</v>
      </c>
      <c r="AI77" s="206" t="s">
        <v>59</v>
      </c>
      <c r="AJ77" s="206" t="s">
        <v>59</v>
      </c>
      <c r="AK77" s="206" t="s">
        <v>59</v>
      </c>
      <c r="AL77" s="206" t="s">
        <v>70</v>
      </c>
      <c r="AM77" s="78"/>
      <c r="AN77" s="78"/>
      <c r="AO77" s="730" t="s">
        <v>393</v>
      </c>
      <c r="AP77" s="1220" t="s">
        <v>5853</v>
      </c>
      <c r="AQ77" s="809" t="str" cm="1">
        <f t="array" ref="AQ77">IF(AD77="NO FAVORABLE","NO FAVORABLE",IF(SUMPRODUCT(--(TRIM(AF77:AK77)&lt;&gt;"SI"),--(TRIM(AF77:AK77)&lt;&gt;"NA"))&gt;0,"SUBSANAR","APROBADA CR"))</f>
        <v>APROBADA CR</v>
      </c>
    </row>
    <row r="78" spans="1:43" s="1038" customFormat="1" ht="13.2" x14ac:dyDescent="0.25">
      <c r="A78" s="82" t="s">
        <v>2156</v>
      </c>
      <c r="B78" s="82" t="s">
        <v>9321</v>
      </c>
      <c r="C78" s="82">
        <v>135</v>
      </c>
      <c r="D78" s="182" t="s">
        <v>45</v>
      </c>
      <c r="E78" s="100" t="s">
        <v>107</v>
      </c>
      <c r="F78" s="100" t="s">
        <v>855</v>
      </c>
      <c r="G78" s="100" t="s">
        <v>1822</v>
      </c>
      <c r="H78" s="100" t="s">
        <v>416</v>
      </c>
      <c r="I78" s="401" t="str">
        <f t="shared" si="2"/>
        <v>LUZ DARY ESCUDERO RODRIGUEZ</v>
      </c>
      <c r="J78" s="82" t="s">
        <v>50</v>
      </c>
      <c r="K78" s="82">
        <v>32103434</v>
      </c>
      <c r="L78" s="82"/>
      <c r="M78" s="82"/>
      <c r="N78" s="182" t="s">
        <v>51</v>
      </c>
      <c r="O78" s="100">
        <v>3006162368</v>
      </c>
      <c r="P78" s="121"/>
      <c r="Q78" s="82"/>
      <c r="R78" s="100" t="s">
        <v>53</v>
      </c>
      <c r="S78" s="1040" t="s">
        <v>54</v>
      </c>
      <c r="T78" s="100" t="s">
        <v>9341</v>
      </c>
      <c r="U78" s="1040" t="s">
        <v>9323</v>
      </c>
      <c r="V78" s="314" t="s">
        <v>57</v>
      </c>
      <c r="W78" s="314" t="s">
        <v>57</v>
      </c>
      <c r="X78" s="314" t="s">
        <v>57</v>
      </c>
      <c r="Y78" s="77"/>
      <c r="Z78" s="77"/>
      <c r="AA78" s="77"/>
      <c r="AB78" s="77"/>
      <c r="AC78" s="77"/>
      <c r="AD78" s="272" t="s">
        <v>58</v>
      </c>
      <c r="AE78" s="77"/>
      <c r="AF78" s="206" t="s">
        <v>59</v>
      </c>
      <c r="AG78" s="206" t="s">
        <v>57</v>
      </c>
      <c r="AH78" s="206" t="s">
        <v>59</v>
      </c>
      <c r="AI78" s="206" t="s">
        <v>59</v>
      </c>
      <c r="AJ78" s="206" t="s">
        <v>59</v>
      </c>
      <c r="AK78" s="206" t="s">
        <v>59</v>
      </c>
      <c r="AL78" s="206" t="s">
        <v>1053</v>
      </c>
      <c r="AM78" s="78"/>
      <c r="AN78" s="78"/>
      <c r="AO78" s="730" t="s">
        <v>393</v>
      </c>
      <c r="AP78" s="1220" t="s">
        <v>5853</v>
      </c>
      <c r="AQ78" s="809" t="str" cm="1">
        <f t="array" ref="AQ78">IF(AD78="NO FAVORABLE","NO FAVORABLE",IF(SUMPRODUCT(--(TRIM(AF78:AK78)&lt;&gt;"SI"),--(TRIM(AF78:AK78)&lt;&gt;"NA"))&gt;0,"SUBSANAR","APROBADA CR"))</f>
        <v>APROBADA CR</v>
      </c>
    </row>
    <row r="79" spans="1:43" s="1038" customFormat="1" ht="13.2" x14ac:dyDescent="0.25">
      <c r="A79" s="82" t="s">
        <v>2156</v>
      </c>
      <c r="B79" s="82" t="s">
        <v>9321</v>
      </c>
      <c r="C79" s="82">
        <v>136</v>
      </c>
      <c r="D79" s="182" t="s">
        <v>45</v>
      </c>
      <c r="E79" s="100" t="s">
        <v>107</v>
      </c>
      <c r="F79" s="100" t="s">
        <v>132</v>
      </c>
      <c r="G79" s="100" t="s">
        <v>167</v>
      </c>
      <c r="H79" s="100" t="s">
        <v>153</v>
      </c>
      <c r="I79" s="401" t="str">
        <f t="shared" si="2"/>
        <v>LUZ MARINA GIL MARTINEZ</v>
      </c>
      <c r="J79" s="82" t="s">
        <v>50</v>
      </c>
      <c r="K79" s="82">
        <v>22117210</v>
      </c>
      <c r="L79" s="82"/>
      <c r="M79" s="82"/>
      <c r="N79" s="182" t="s">
        <v>51</v>
      </c>
      <c r="O79" s="100">
        <v>3138017052</v>
      </c>
      <c r="P79" s="121"/>
      <c r="Q79" s="82"/>
      <c r="R79" s="100" t="s">
        <v>53</v>
      </c>
      <c r="S79" s="1040" t="s">
        <v>54</v>
      </c>
      <c r="T79" s="100" t="s">
        <v>9322</v>
      </c>
      <c r="U79" s="1040" t="s">
        <v>9323</v>
      </c>
      <c r="V79" s="314" t="s">
        <v>57</v>
      </c>
      <c r="W79" s="314" t="s">
        <v>57</v>
      </c>
      <c r="X79" s="314" t="s">
        <v>57</v>
      </c>
      <c r="Y79" s="77"/>
      <c r="Z79" s="77"/>
      <c r="AA79" s="77"/>
      <c r="AB79" s="77"/>
      <c r="AC79" s="77"/>
      <c r="AD79" s="272" t="s">
        <v>58</v>
      </c>
      <c r="AE79" s="77"/>
      <c r="AF79" s="78" t="s">
        <v>59</v>
      </c>
      <c r="AG79" s="78" t="s">
        <v>57</v>
      </c>
      <c r="AH79" s="78" t="s">
        <v>59</v>
      </c>
      <c r="AI79" s="78" t="s">
        <v>59</v>
      </c>
      <c r="AJ79" s="78" t="s">
        <v>59</v>
      </c>
      <c r="AK79" s="78" t="s">
        <v>59</v>
      </c>
      <c r="AL79" s="78" t="s">
        <v>114</v>
      </c>
      <c r="AM79" s="78"/>
      <c r="AN79" s="78"/>
      <c r="AO79" s="730" t="s">
        <v>393</v>
      </c>
      <c r="AP79" s="974"/>
      <c r="AQ79" s="809" t="str" cm="1">
        <f t="array" ref="AQ79">IF(AD79="NO FAVORABLE","NO FAVORABLE",IF(SUMPRODUCT(--(TRIM(AF79:AK79)&lt;&gt;"SI"),--(TRIM(AF79:AK79)&lt;&gt;"NA"))&gt;0,"SUBSANAR","APROBADA CR"))</f>
        <v>APROBADA CR</v>
      </c>
    </row>
    <row r="80" spans="1:43" s="1038" customFormat="1" ht="13.2" x14ac:dyDescent="0.25">
      <c r="A80" s="82" t="s">
        <v>2156</v>
      </c>
      <c r="B80" s="82" t="s">
        <v>9321</v>
      </c>
      <c r="C80" s="82">
        <v>138</v>
      </c>
      <c r="D80" s="182" t="s">
        <v>45</v>
      </c>
      <c r="E80" s="100" t="s">
        <v>107</v>
      </c>
      <c r="F80" s="100" t="s">
        <v>1624</v>
      </c>
      <c r="G80" s="100" t="s">
        <v>415</v>
      </c>
      <c r="H80" s="100" t="s">
        <v>2364</v>
      </c>
      <c r="I80" s="401" t="str">
        <f t="shared" si="2"/>
        <v>LUZ BIBIANA GONZALEZ MENDEZ</v>
      </c>
      <c r="J80" s="82" t="s">
        <v>50</v>
      </c>
      <c r="K80" s="82">
        <v>22119130</v>
      </c>
      <c r="L80" s="82"/>
      <c r="M80" s="82"/>
      <c r="N80" s="182" t="s">
        <v>51</v>
      </c>
      <c r="O80" s="100">
        <v>3234048984</v>
      </c>
      <c r="P80" s="121"/>
      <c r="Q80" s="82"/>
      <c r="R80" s="100" t="s">
        <v>53</v>
      </c>
      <c r="S80" s="1040" t="s">
        <v>54</v>
      </c>
      <c r="T80" s="100" t="s">
        <v>9327</v>
      </c>
      <c r="U80" s="1040" t="s">
        <v>9323</v>
      </c>
      <c r="V80" s="314" t="s">
        <v>57</v>
      </c>
      <c r="W80" s="314" t="s">
        <v>57</v>
      </c>
      <c r="X80" s="314" t="s">
        <v>57</v>
      </c>
      <c r="Y80" s="77"/>
      <c r="Z80" s="77"/>
      <c r="AA80" s="77"/>
      <c r="AB80" s="77"/>
      <c r="AC80" s="77"/>
      <c r="AD80" s="272" t="s">
        <v>58</v>
      </c>
      <c r="AE80" s="77"/>
      <c r="AF80" s="78" t="s">
        <v>59</v>
      </c>
      <c r="AG80" s="78" t="s">
        <v>57</v>
      </c>
      <c r="AH80" s="78" t="s">
        <v>59</v>
      </c>
      <c r="AI80" s="78" t="s">
        <v>59</v>
      </c>
      <c r="AJ80" s="78" t="s">
        <v>59</v>
      </c>
      <c r="AK80" s="78" t="s">
        <v>59</v>
      </c>
      <c r="AL80" s="78" t="s">
        <v>194</v>
      </c>
      <c r="AM80" s="78"/>
      <c r="AN80" s="78"/>
      <c r="AO80" s="730" t="s">
        <v>393</v>
      </c>
      <c r="AP80" s="974"/>
      <c r="AQ80" s="809" t="str" cm="1">
        <f t="array" ref="AQ80">IF(AD80="NO FAVORABLE","NO FAVORABLE",IF(SUMPRODUCT(--(TRIM(AF80:AK80)&lt;&gt;"SI"),--(TRIM(AF80:AK80)&lt;&gt;"NA"))&gt;0,"SUBSANAR","APROBADA CR"))</f>
        <v>APROBADA CR</v>
      </c>
    </row>
    <row r="81" spans="1:43" s="1038" customFormat="1" ht="13.2" x14ac:dyDescent="0.25">
      <c r="A81" s="82" t="s">
        <v>2156</v>
      </c>
      <c r="B81" s="82" t="s">
        <v>9321</v>
      </c>
      <c r="C81" s="82">
        <v>140</v>
      </c>
      <c r="D81" s="182" t="s">
        <v>45</v>
      </c>
      <c r="E81" s="100" t="s">
        <v>107</v>
      </c>
      <c r="F81" s="100" t="s">
        <v>429</v>
      </c>
      <c r="G81" s="100" t="s">
        <v>386</v>
      </c>
      <c r="H81" s="100" t="s">
        <v>9039</v>
      </c>
      <c r="I81" s="401" t="str">
        <f t="shared" si="2"/>
        <v>LUZ ARLEY HERRERA LESCANO</v>
      </c>
      <c r="J81" s="82" t="s">
        <v>50</v>
      </c>
      <c r="K81" s="82">
        <v>46644144</v>
      </c>
      <c r="L81" s="82"/>
      <c r="M81" s="82"/>
      <c r="N81" s="182" t="s">
        <v>51</v>
      </c>
      <c r="O81" s="100">
        <v>3128804350</v>
      </c>
      <c r="P81" s="121"/>
      <c r="Q81" s="82"/>
      <c r="R81" s="100" t="s">
        <v>53</v>
      </c>
      <c r="S81" s="1040" t="s">
        <v>54</v>
      </c>
      <c r="T81" s="100" t="s">
        <v>9377</v>
      </c>
      <c r="U81" s="1040" t="s">
        <v>9323</v>
      </c>
      <c r="V81" s="314" t="s">
        <v>57</v>
      </c>
      <c r="W81" s="314" t="s">
        <v>57</v>
      </c>
      <c r="X81" s="77" t="s">
        <v>9378</v>
      </c>
      <c r="Y81" s="77"/>
      <c r="Z81" s="77"/>
      <c r="AA81" s="77"/>
      <c r="AB81" s="77"/>
      <c r="AC81" s="77"/>
      <c r="AD81" s="272" t="s">
        <v>58</v>
      </c>
      <c r="AE81" s="77"/>
      <c r="AF81" s="78" t="s">
        <v>59</v>
      </c>
      <c r="AG81" s="78" t="s">
        <v>57</v>
      </c>
      <c r="AH81" s="78" t="s">
        <v>59</v>
      </c>
      <c r="AI81" s="78" t="s">
        <v>59</v>
      </c>
      <c r="AJ81" s="78" t="s">
        <v>59</v>
      </c>
      <c r="AK81" s="78" t="s">
        <v>59</v>
      </c>
      <c r="AL81" s="78" t="s">
        <v>1025</v>
      </c>
      <c r="AM81" s="78"/>
      <c r="AN81" s="78"/>
      <c r="AO81" s="730" t="s">
        <v>393</v>
      </c>
      <c r="AP81" s="974"/>
      <c r="AQ81" s="809" t="str" cm="1">
        <f t="array" ref="AQ81">IF(AD81="NO FAVORABLE","NO FAVORABLE",IF(SUMPRODUCT(--(TRIM(AF81:AK81)&lt;&gt;"SI"),--(TRIM(AF81:AK81)&lt;&gt;"NA"))&gt;0,"SUBSANAR","APROBADA CR"))</f>
        <v>APROBADA CR</v>
      </c>
    </row>
    <row r="82" spans="1:43" s="1038" customFormat="1" ht="13.2" x14ac:dyDescent="0.25">
      <c r="A82" s="82" t="s">
        <v>2156</v>
      </c>
      <c r="B82" s="82" t="s">
        <v>9321</v>
      </c>
      <c r="C82" s="82">
        <v>142</v>
      </c>
      <c r="D82" s="182" t="s">
        <v>45</v>
      </c>
      <c r="E82" s="100" t="s">
        <v>107</v>
      </c>
      <c r="F82" s="100" t="s">
        <v>9379</v>
      </c>
      <c r="G82" s="100" t="s">
        <v>1773</v>
      </c>
      <c r="H82" s="100" t="s">
        <v>110</v>
      </c>
      <c r="I82" s="401" t="str">
        <f t="shared" si="2"/>
        <v>LUZ DADILA LEDESMA SANCHEZ</v>
      </c>
      <c r="J82" s="82" t="s">
        <v>50</v>
      </c>
      <c r="K82" s="82">
        <v>43548676</v>
      </c>
      <c r="L82" s="82"/>
      <c r="M82" s="82"/>
      <c r="N82" s="182" t="s">
        <v>51</v>
      </c>
      <c r="O82" s="100">
        <v>3108270265</v>
      </c>
      <c r="P82" s="121"/>
      <c r="Q82" s="82"/>
      <c r="R82" s="100" t="s">
        <v>53</v>
      </c>
      <c r="S82" s="1040" t="s">
        <v>54</v>
      </c>
      <c r="T82" s="100" t="s">
        <v>4434</v>
      </c>
      <c r="U82" s="1040" t="s">
        <v>9323</v>
      </c>
      <c r="V82" s="314" t="s">
        <v>57</v>
      </c>
      <c r="W82" s="314" t="s">
        <v>57</v>
      </c>
      <c r="X82" s="314" t="s">
        <v>57</v>
      </c>
      <c r="Y82" s="77"/>
      <c r="Z82" s="77"/>
      <c r="AA82" s="77"/>
      <c r="AB82" s="77"/>
      <c r="AC82" s="77"/>
      <c r="AD82" s="272" t="s">
        <v>58</v>
      </c>
      <c r="AE82" s="77"/>
      <c r="AF82" s="78" t="s">
        <v>59</v>
      </c>
      <c r="AG82" s="78" t="s">
        <v>57</v>
      </c>
      <c r="AH82" s="78" t="s">
        <v>59</v>
      </c>
      <c r="AI82" s="78" t="s">
        <v>59</v>
      </c>
      <c r="AJ82" s="78" t="s">
        <v>59</v>
      </c>
      <c r="AK82" s="78" t="s">
        <v>59</v>
      </c>
      <c r="AL82" s="78" t="s">
        <v>70</v>
      </c>
      <c r="AM82" s="78"/>
      <c r="AN82" s="78"/>
      <c r="AO82" s="730" t="s">
        <v>393</v>
      </c>
      <c r="AP82" s="974"/>
      <c r="AQ82" s="809" t="str" cm="1">
        <f t="array" ref="AQ82">IF(AD82="NO FAVORABLE","NO FAVORABLE",IF(SUMPRODUCT(--(TRIM(AF82:AK82)&lt;&gt;"SI"),--(TRIM(AF82:AK82)&lt;&gt;"NA"))&gt;0,"SUBSANAR","APROBADA CR"))</f>
        <v>APROBADA CR</v>
      </c>
    </row>
    <row r="83" spans="1:43" s="1038" customFormat="1" ht="13.2" x14ac:dyDescent="0.25">
      <c r="A83" s="82" t="s">
        <v>2156</v>
      </c>
      <c r="B83" s="82" t="s">
        <v>9321</v>
      </c>
      <c r="C83" s="82">
        <v>144</v>
      </c>
      <c r="D83" s="182" t="s">
        <v>45</v>
      </c>
      <c r="E83" s="100" t="s">
        <v>107</v>
      </c>
      <c r="F83" s="100" t="s">
        <v>349</v>
      </c>
      <c r="G83" s="100" t="s">
        <v>1637</v>
      </c>
      <c r="H83" s="100" t="s">
        <v>9373</v>
      </c>
      <c r="I83" s="401" t="str">
        <f t="shared" si="2"/>
        <v>LUZ ALBA LORA SAUCEDA</v>
      </c>
      <c r="J83" s="82" t="s">
        <v>50</v>
      </c>
      <c r="K83" s="82">
        <v>22116693</v>
      </c>
      <c r="L83" s="82"/>
      <c r="M83" s="82"/>
      <c r="N83" s="182" t="s">
        <v>51</v>
      </c>
      <c r="O83" s="100">
        <v>3217834459</v>
      </c>
      <c r="P83" s="121"/>
      <c r="Q83" s="82"/>
      <c r="R83" s="100" t="s">
        <v>53</v>
      </c>
      <c r="S83" s="1040" t="s">
        <v>54</v>
      </c>
      <c r="T83" s="100" t="s">
        <v>9324</v>
      </c>
      <c r="U83" s="1040" t="s">
        <v>9323</v>
      </c>
      <c r="V83" s="314" t="s">
        <v>57</v>
      </c>
      <c r="W83" s="314" t="s">
        <v>57</v>
      </c>
      <c r="X83" s="314" t="s">
        <v>57</v>
      </c>
      <c r="Y83" s="77"/>
      <c r="Z83" s="77"/>
      <c r="AA83" s="77"/>
      <c r="AB83" s="77"/>
      <c r="AC83" s="77"/>
      <c r="AD83" s="272" t="s">
        <v>58</v>
      </c>
      <c r="AE83" s="77"/>
      <c r="AF83" s="78" t="s">
        <v>59</v>
      </c>
      <c r="AG83" s="78" t="s">
        <v>57</v>
      </c>
      <c r="AH83" s="78" t="s">
        <v>59</v>
      </c>
      <c r="AI83" s="78" t="s">
        <v>59</v>
      </c>
      <c r="AJ83" s="78" t="s">
        <v>59</v>
      </c>
      <c r="AK83" s="78" t="s">
        <v>59</v>
      </c>
      <c r="AL83" s="78" t="s">
        <v>138</v>
      </c>
      <c r="AM83" s="78"/>
      <c r="AN83" s="78"/>
      <c r="AO83" s="730" t="s">
        <v>393</v>
      </c>
      <c r="AP83" s="974"/>
      <c r="AQ83" s="809" t="str" cm="1">
        <f t="array" ref="AQ83">IF(AD83="NO FAVORABLE","NO FAVORABLE",IF(SUMPRODUCT(--(TRIM(AF83:AK83)&lt;&gt;"SI"),--(TRIM(AF83:AK83)&lt;&gt;"NA"))&gt;0,"SUBSANAR","APROBADA CR"))</f>
        <v>APROBADA CR</v>
      </c>
    </row>
    <row r="84" spans="1:43" s="1038" customFormat="1" ht="13.2" x14ac:dyDescent="0.25">
      <c r="A84" s="82" t="s">
        <v>2156</v>
      </c>
      <c r="B84" s="82" t="s">
        <v>9321</v>
      </c>
      <c r="C84" s="82">
        <v>145</v>
      </c>
      <c r="D84" s="182" t="s">
        <v>45</v>
      </c>
      <c r="E84" s="100" t="s">
        <v>107</v>
      </c>
      <c r="F84" s="100" t="s">
        <v>77</v>
      </c>
      <c r="G84" s="100" t="s">
        <v>1688</v>
      </c>
      <c r="H84" s="100" t="s">
        <v>996</v>
      </c>
      <c r="I84" s="401" t="str">
        <f t="shared" si="2"/>
        <v>LUZ DORIS MACHADO ORTIZ</v>
      </c>
      <c r="J84" s="82" t="s">
        <v>50</v>
      </c>
      <c r="K84" s="82">
        <v>22115523</v>
      </c>
      <c r="L84" s="82"/>
      <c r="M84" s="82"/>
      <c r="N84" s="182" t="s">
        <v>51</v>
      </c>
      <c r="O84" s="100">
        <v>3206563961</v>
      </c>
      <c r="P84" s="121"/>
      <c r="Q84" s="82"/>
      <c r="R84" s="100" t="s">
        <v>53</v>
      </c>
      <c r="S84" s="1040" t="s">
        <v>54</v>
      </c>
      <c r="T84" s="100" t="s">
        <v>9332</v>
      </c>
      <c r="U84" s="1040" t="s">
        <v>9323</v>
      </c>
      <c r="V84" s="314" t="s">
        <v>57</v>
      </c>
      <c r="W84" s="314" t="s">
        <v>57</v>
      </c>
      <c r="X84" s="314" t="s">
        <v>57</v>
      </c>
      <c r="Y84" s="77"/>
      <c r="Z84" s="77"/>
      <c r="AA84" s="77"/>
      <c r="AB84" s="77"/>
      <c r="AC84" s="77"/>
      <c r="AD84" s="272" t="s">
        <v>58</v>
      </c>
      <c r="AE84" s="77"/>
      <c r="AF84" s="78" t="s">
        <v>59</v>
      </c>
      <c r="AG84" s="78" t="s">
        <v>57</v>
      </c>
      <c r="AH84" s="78" t="s">
        <v>59</v>
      </c>
      <c r="AI84" s="78" t="s">
        <v>59</v>
      </c>
      <c r="AJ84" s="78" t="s">
        <v>59</v>
      </c>
      <c r="AK84" s="78" t="s">
        <v>59</v>
      </c>
      <c r="AL84" s="78" t="s">
        <v>220</v>
      </c>
      <c r="AM84" s="78"/>
      <c r="AN84" s="78"/>
      <c r="AO84" s="730" t="s">
        <v>393</v>
      </c>
      <c r="AP84" s="974"/>
      <c r="AQ84" s="809" t="str" cm="1">
        <f t="array" ref="AQ84">IF(AD84="NO FAVORABLE","NO FAVORABLE",IF(SUMPRODUCT(--(TRIM(AF84:AK84)&lt;&gt;"SI"),--(TRIM(AF84:AK84)&lt;&gt;"NA"))&gt;0,"SUBSANAR","APROBADA CR"))</f>
        <v>APROBADA CR</v>
      </c>
    </row>
    <row r="85" spans="1:43" s="1038" customFormat="1" ht="13.2" x14ac:dyDescent="0.25">
      <c r="A85" s="82" t="s">
        <v>2156</v>
      </c>
      <c r="B85" s="82" t="s">
        <v>9321</v>
      </c>
      <c r="C85" s="82">
        <v>146</v>
      </c>
      <c r="D85" s="182" t="s">
        <v>45</v>
      </c>
      <c r="E85" s="100" t="s">
        <v>107</v>
      </c>
      <c r="F85" s="100" t="s">
        <v>132</v>
      </c>
      <c r="G85" s="100" t="s">
        <v>2364</v>
      </c>
      <c r="H85" s="100" t="s">
        <v>4467</v>
      </c>
      <c r="I85" s="401" t="str">
        <f t="shared" si="2"/>
        <v>LUZ MARINA MENDEZ DE GONZALEZ</v>
      </c>
      <c r="J85" s="82" t="s">
        <v>50</v>
      </c>
      <c r="K85" s="82">
        <v>22115203</v>
      </c>
      <c r="L85" s="82"/>
      <c r="M85" s="82"/>
      <c r="N85" s="182" t="s">
        <v>51</v>
      </c>
      <c r="O85" s="100">
        <v>3004260047</v>
      </c>
      <c r="P85" s="121"/>
      <c r="Q85" s="82"/>
      <c r="R85" s="100" t="s">
        <v>53</v>
      </c>
      <c r="S85" s="1040" t="s">
        <v>54</v>
      </c>
      <c r="T85" s="100" t="s">
        <v>9327</v>
      </c>
      <c r="U85" s="1040" t="s">
        <v>9323</v>
      </c>
      <c r="V85" s="314" t="s">
        <v>57</v>
      </c>
      <c r="W85" s="314" t="s">
        <v>57</v>
      </c>
      <c r="X85" s="314" t="s">
        <v>57</v>
      </c>
      <c r="Y85" s="77"/>
      <c r="Z85" s="77"/>
      <c r="AA85" s="77"/>
      <c r="AB85" s="77"/>
      <c r="AC85" s="77"/>
      <c r="AD85" s="272" t="s">
        <v>58</v>
      </c>
      <c r="AE85" s="77"/>
      <c r="AF85" s="78" t="s">
        <v>59</v>
      </c>
      <c r="AG85" s="78" t="s">
        <v>57</v>
      </c>
      <c r="AH85" s="78" t="s">
        <v>59</v>
      </c>
      <c r="AI85" s="78" t="s">
        <v>59</v>
      </c>
      <c r="AJ85" s="78" t="s">
        <v>59</v>
      </c>
      <c r="AK85" s="78" t="s">
        <v>59</v>
      </c>
      <c r="AL85" s="78" t="s">
        <v>258</v>
      </c>
      <c r="AM85" s="78"/>
      <c r="AN85" s="78"/>
      <c r="AO85" s="730" t="s">
        <v>393</v>
      </c>
      <c r="AP85" s="974"/>
      <c r="AQ85" s="809" t="str" cm="1">
        <f t="array" ref="AQ85">IF(AD85="NO FAVORABLE","NO FAVORABLE",IF(SUMPRODUCT(--(TRIM(AF85:AK85)&lt;&gt;"SI"),--(TRIM(AF85:AK85)&lt;&gt;"NA"))&gt;0,"SUBSANAR","APROBADA CR"))</f>
        <v>APROBADA CR</v>
      </c>
    </row>
    <row r="86" spans="1:43" s="1038" customFormat="1" ht="13.2" x14ac:dyDescent="0.25">
      <c r="A86" s="82" t="s">
        <v>2156</v>
      </c>
      <c r="B86" s="82" t="s">
        <v>9321</v>
      </c>
      <c r="C86" s="82">
        <v>147</v>
      </c>
      <c r="D86" s="182" t="s">
        <v>45</v>
      </c>
      <c r="E86" s="100" t="s">
        <v>107</v>
      </c>
      <c r="F86" s="100" t="s">
        <v>86</v>
      </c>
      <c r="G86" s="100" t="s">
        <v>1620</v>
      </c>
      <c r="H86" s="100" t="s">
        <v>1620</v>
      </c>
      <c r="I86" s="401" t="str">
        <f t="shared" si="2"/>
        <v>LUZ AMPARO MIRANDA MIRANDA</v>
      </c>
      <c r="J86" s="82" t="s">
        <v>50</v>
      </c>
      <c r="K86" s="82">
        <v>22118286</v>
      </c>
      <c r="L86" s="82"/>
      <c r="M86" s="82"/>
      <c r="N86" s="182" t="s">
        <v>51</v>
      </c>
      <c r="O86" s="100">
        <v>3184362387</v>
      </c>
      <c r="P86" s="121"/>
      <c r="Q86" s="82"/>
      <c r="R86" s="100" t="s">
        <v>53</v>
      </c>
      <c r="S86" s="1040" t="s">
        <v>54</v>
      </c>
      <c r="T86" s="100" t="s">
        <v>1695</v>
      </c>
      <c r="U86" s="1040" t="s">
        <v>9323</v>
      </c>
      <c r="V86" s="314" t="s">
        <v>57</v>
      </c>
      <c r="W86" s="314" t="s">
        <v>57</v>
      </c>
      <c r="X86" s="314" t="s">
        <v>57</v>
      </c>
      <c r="Y86" s="77"/>
      <c r="Z86" s="77"/>
      <c r="AA86" s="77"/>
      <c r="AB86" s="77"/>
      <c r="AC86" s="77"/>
      <c r="AD86" s="272" t="s">
        <v>58</v>
      </c>
      <c r="AE86" s="77"/>
      <c r="AF86" s="78" t="s">
        <v>59</v>
      </c>
      <c r="AG86" s="78" t="s">
        <v>57</v>
      </c>
      <c r="AH86" s="78" t="s">
        <v>59</v>
      </c>
      <c r="AI86" s="78" t="s">
        <v>59</v>
      </c>
      <c r="AJ86" s="78" t="s">
        <v>59</v>
      </c>
      <c r="AK86" s="78" t="s">
        <v>59</v>
      </c>
      <c r="AL86" s="78" t="s">
        <v>182</v>
      </c>
      <c r="AM86" s="78"/>
      <c r="AN86" s="78"/>
      <c r="AO86" s="730" t="s">
        <v>393</v>
      </c>
      <c r="AP86" s="974"/>
      <c r="AQ86" s="809" t="str" cm="1">
        <f t="array" ref="AQ86">IF(AD86="NO FAVORABLE","NO FAVORABLE",IF(SUMPRODUCT(--(TRIM(AF86:AK86)&lt;&gt;"SI"),--(TRIM(AF86:AK86)&lt;&gt;"NA"))&gt;0,"SUBSANAR","APROBADA CR"))</f>
        <v>APROBADA CR</v>
      </c>
    </row>
    <row r="87" spans="1:43" s="1038" customFormat="1" ht="13.2" x14ac:dyDescent="0.25">
      <c r="A87" s="82" t="s">
        <v>2156</v>
      </c>
      <c r="B87" s="82" t="s">
        <v>9321</v>
      </c>
      <c r="C87" s="82">
        <v>151</v>
      </c>
      <c r="D87" s="182" t="s">
        <v>45</v>
      </c>
      <c r="E87" s="100" t="s">
        <v>107</v>
      </c>
      <c r="F87" s="100" t="s">
        <v>132</v>
      </c>
      <c r="G87" s="100" t="s">
        <v>400</v>
      </c>
      <c r="H87" s="100" t="s">
        <v>739</v>
      </c>
      <c r="I87" s="1219" t="str">
        <f t="shared" si="2"/>
        <v>LUZ MARINA PEREZ PIEDRAHITA</v>
      </c>
      <c r="J87" s="82" t="s">
        <v>50</v>
      </c>
      <c r="K87" s="82">
        <v>22115114</v>
      </c>
      <c r="L87" s="82"/>
      <c r="M87" s="82"/>
      <c r="N87" s="182" t="s">
        <v>51</v>
      </c>
      <c r="O87" s="100">
        <v>3172501842</v>
      </c>
      <c r="P87" s="121"/>
      <c r="Q87" s="82"/>
      <c r="R87" s="100" t="s">
        <v>53</v>
      </c>
      <c r="S87" s="1040" t="s">
        <v>54</v>
      </c>
      <c r="T87" s="100" t="s">
        <v>1695</v>
      </c>
      <c r="U87" s="1040" t="s">
        <v>9323</v>
      </c>
      <c r="V87" s="314" t="s">
        <v>57</v>
      </c>
      <c r="W87" s="314" t="s">
        <v>57</v>
      </c>
      <c r="X87" s="314" t="s">
        <v>57</v>
      </c>
      <c r="Y87" s="77"/>
      <c r="Z87" s="77"/>
      <c r="AA87" s="77"/>
      <c r="AB87" s="77"/>
      <c r="AC87" s="77"/>
      <c r="AD87" s="272" t="s">
        <v>58</v>
      </c>
      <c r="AE87" s="77"/>
      <c r="AF87" s="78" t="s">
        <v>59</v>
      </c>
      <c r="AG87" s="78" t="s">
        <v>57</v>
      </c>
      <c r="AH87" s="78" t="s">
        <v>59</v>
      </c>
      <c r="AI87" s="78" t="s">
        <v>59</v>
      </c>
      <c r="AJ87" s="78" t="s">
        <v>59</v>
      </c>
      <c r="AK87" s="78" t="s">
        <v>59</v>
      </c>
      <c r="AL87" s="78" t="s">
        <v>182</v>
      </c>
      <c r="AM87" s="78"/>
      <c r="AN87" s="78"/>
      <c r="AO87" s="730" t="s">
        <v>393</v>
      </c>
      <c r="AP87" s="974"/>
      <c r="AQ87" s="809" t="str" cm="1">
        <f t="array" ref="AQ87">IF(AD87="NO FAVORABLE","NO FAVORABLE",IF(SUMPRODUCT(--(TRIM(AF87:AK87)&lt;&gt;"SI"),--(TRIM(AF87:AK87)&lt;&gt;"NA"))&gt;0,"SUBSANAR","APROBADA CR"))</f>
        <v>APROBADA CR</v>
      </c>
    </row>
    <row r="88" spans="1:43" s="1038" customFormat="1" ht="13.2" x14ac:dyDescent="0.25">
      <c r="A88" s="82" t="s">
        <v>2156</v>
      </c>
      <c r="B88" s="82" t="s">
        <v>9321</v>
      </c>
      <c r="C88" s="82">
        <v>153</v>
      </c>
      <c r="D88" s="182" t="s">
        <v>45</v>
      </c>
      <c r="E88" s="100" t="s">
        <v>107</v>
      </c>
      <c r="F88" s="100" t="s">
        <v>575</v>
      </c>
      <c r="G88" s="100" t="s">
        <v>496</v>
      </c>
      <c r="H88" s="100" t="s">
        <v>290</v>
      </c>
      <c r="I88" s="401" t="str">
        <f t="shared" si="2"/>
        <v>LUZ MARIELA RAMIREZ ZAPATA</v>
      </c>
      <c r="J88" s="82" t="s">
        <v>50</v>
      </c>
      <c r="K88" s="82">
        <v>22117888</v>
      </c>
      <c r="L88" s="82"/>
      <c r="M88" s="82"/>
      <c r="N88" s="182" t="s">
        <v>51</v>
      </c>
      <c r="O88" s="100">
        <v>3128227053</v>
      </c>
      <c r="P88" s="121"/>
      <c r="Q88" s="82"/>
      <c r="R88" s="100" t="s">
        <v>53</v>
      </c>
      <c r="S88" s="1040" t="s">
        <v>54</v>
      </c>
      <c r="T88" s="100" t="s">
        <v>9324</v>
      </c>
      <c r="U88" s="1040" t="s">
        <v>9323</v>
      </c>
      <c r="V88" s="314" t="s">
        <v>57</v>
      </c>
      <c r="W88" s="314" t="s">
        <v>57</v>
      </c>
      <c r="X88" s="314" t="s">
        <v>57</v>
      </c>
      <c r="Y88" s="77"/>
      <c r="Z88" s="77"/>
      <c r="AA88" s="77"/>
      <c r="AB88" s="77"/>
      <c r="AC88" s="77"/>
      <c r="AD88" s="272" t="s">
        <v>58</v>
      </c>
      <c r="AE88" s="77"/>
      <c r="AF88" s="78" t="s">
        <v>59</v>
      </c>
      <c r="AG88" s="78" t="s">
        <v>57</v>
      </c>
      <c r="AH88" s="78" t="s">
        <v>59</v>
      </c>
      <c r="AI88" s="78" t="s">
        <v>59</v>
      </c>
      <c r="AJ88" s="78" t="s">
        <v>59</v>
      </c>
      <c r="AK88" s="78" t="s">
        <v>59</v>
      </c>
      <c r="AL88" s="78" t="s">
        <v>138</v>
      </c>
      <c r="AM88" s="78"/>
      <c r="AN88" s="78"/>
      <c r="AO88" s="730" t="s">
        <v>393</v>
      </c>
      <c r="AP88" s="974"/>
      <c r="AQ88" s="809" t="str" cm="1">
        <f t="array" ref="AQ88">IF(AD88="NO FAVORABLE","NO FAVORABLE",IF(SUMPRODUCT(--(TRIM(AF88:AK88)&lt;&gt;"SI"),--(TRIM(AF88:AK88)&lt;&gt;"NA"))&gt;0,"SUBSANAR","APROBADA CR"))</f>
        <v>APROBADA CR</v>
      </c>
    </row>
    <row r="89" spans="1:43" s="1038" customFormat="1" ht="13.2" x14ac:dyDescent="0.25">
      <c r="A89" s="82" t="s">
        <v>2156</v>
      </c>
      <c r="B89" s="82" t="s">
        <v>9321</v>
      </c>
      <c r="C89" s="82">
        <v>155</v>
      </c>
      <c r="D89" s="182" t="s">
        <v>45</v>
      </c>
      <c r="E89" s="100" t="s">
        <v>107</v>
      </c>
      <c r="F89" s="100" t="s">
        <v>1724</v>
      </c>
      <c r="G89" s="100" t="s">
        <v>2235</v>
      </c>
      <c r="H89" s="100"/>
      <c r="I89" s="401" t="str">
        <f t="shared" si="2"/>
        <v xml:space="preserve">LUZ ADELA RICO </v>
      </c>
      <c r="J89" s="82" t="s">
        <v>50</v>
      </c>
      <c r="K89" s="82">
        <v>32513848</v>
      </c>
      <c r="L89" s="82"/>
      <c r="M89" s="82"/>
      <c r="N89" s="182" t="s">
        <v>51</v>
      </c>
      <c r="O89" s="100">
        <v>3207123994</v>
      </c>
      <c r="P89" s="121"/>
      <c r="Q89" s="82"/>
      <c r="R89" s="100" t="s">
        <v>53</v>
      </c>
      <c r="S89" s="1040" t="s">
        <v>54</v>
      </c>
      <c r="T89" s="100" t="s">
        <v>9322</v>
      </c>
      <c r="U89" s="1040" t="s">
        <v>9323</v>
      </c>
      <c r="V89" s="314" t="s">
        <v>57</v>
      </c>
      <c r="W89" s="314" t="s">
        <v>57</v>
      </c>
      <c r="X89" s="314" t="s">
        <v>57</v>
      </c>
      <c r="Y89" s="77"/>
      <c r="Z89" s="77"/>
      <c r="AA89" s="77"/>
      <c r="AB89" s="77"/>
      <c r="AC89" s="77"/>
      <c r="AD89" s="272" t="s">
        <v>58</v>
      </c>
      <c r="AE89" s="77"/>
      <c r="AF89" s="78" t="s">
        <v>59</v>
      </c>
      <c r="AG89" s="78" t="s">
        <v>57</v>
      </c>
      <c r="AH89" s="78" t="s">
        <v>59</v>
      </c>
      <c r="AI89" s="78" t="s">
        <v>59</v>
      </c>
      <c r="AJ89" s="78" t="s">
        <v>59</v>
      </c>
      <c r="AK89" s="78" t="s">
        <v>59</v>
      </c>
      <c r="AL89" s="78" t="s">
        <v>243</v>
      </c>
      <c r="AM89" s="78"/>
      <c r="AN89" s="78"/>
      <c r="AO89" s="730" t="s">
        <v>393</v>
      </c>
      <c r="AP89" s="974"/>
      <c r="AQ89" s="809" t="str" cm="1">
        <f t="array" ref="AQ89">IF(AD89="NO FAVORABLE","NO FAVORABLE",IF(SUMPRODUCT(--(TRIM(AF89:AK89)&lt;&gt;"SI"),--(TRIM(AF89:AK89)&lt;&gt;"NA"))&gt;0,"SUBSANAR","APROBADA CR"))</f>
        <v>APROBADA CR</v>
      </c>
    </row>
    <row r="90" spans="1:43" s="1038" customFormat="1" ht="13.2" x14ac:dyDescent="0.25">
      <c r="A90" s="82" t="s">
        <v>2156</v>
      </c>
      <c r="B90" s="82" t="s">
        <v>9321</v>
      </c>
      <c r="C90" s="82">
        <v>158</v>
      </c>
      <c r="D90" s="182" t="s">
        <v>45</v>
      </c>
      <c r="E90" s="100" t="s">
        <v>107</v>
      </c>
      <c r="F90" s="100" t="s">
        <v>169</v>
      </c>
      <c r="G90" s="100" t="s">
        <v>1661</v>
      </c>
      <c r="H90" s="100" t="s">
        <v>290</v>
      </c>
      <c r="I90" s="401" t="str">
        <f t="shared" si="2"/>
        <v>LUZ MARY URIBE ZAPATA</v>
      </c>
      <c r="J90" s="82" t="s">
        <v>50</v>
      </c>
      <c r="K90" s="82">
        <v>22115455</v>
      </c>
      <c r="L90" s="82"/>
      <c r="M90" s="82"/>
      <c r="N90" s="182" t="s">
        <v>51</v>
      </c>
      <c r="O90" s="100">
        <v>3226237478</v>
      </c>
      <c r="P90" s="121"/>
      <c r="Q90" s="82"/>
      <c r="R90" s="100" t="s">
        <v>53</v>
      </c>
      <c r="S90" s="1040" t="s">
        <v>54</v>
      </c>
      <c r="T90" s="100" t="s">
        <v>586</v>
      </c>
      <c r="U90" s="1040" t="s">
        <v>9323</v>
      </c>
      <c r="V90" s="314" t="s">
        <v>57</v>
      </c>
      <c r="W90" s="314" t="s">
        <v>57</v>
      </c>
      <c r="X90" s="314" t="s">
        <v>57</v>
      </c>
      <c r="Y90" s="77"/>
      <c r="Z90" s="77"/>
      <c r="AA90" s="77"/>
      <c r="AB90" s="77"/>
      <c r="AC90" s="77"/>
      <c r="AD90" s="272" t="s">
        <v>58</v>
      </c>
      <c r="AE90" s="77"/>
      <c r="AF90" s="206" t="s">
        <v>59</v>
      </c>
      <c r="AG90" s="206" t="s">
        <v>57</v>
      </c>
      <c r="AH90" s="206" t="s">
        <v>59</v>
      </c>
      <c r="AI90" s="206" t="s">
        <v>59</v>
      </c>
      <c r="AJ90" s="206" t="s">
        <v>59</v>
      </c>
      <c r="AK90" s="206" t="s">
        <v>59</v>
      </c>
      <c r="AL90" s="206" t="s">
        <v>283</v>
      </c>
      <c r="AM90" s="78"/>
      <c r="AN90" s="78"/>
      <c r="AO90" s="730" t="s">
        <v>393</v>
      </c>
      <c r="AP90" s="1220" t="s">
        <v>5853</v>
      </c>
      <c r="AQ90" s="809" t="str" cm="1">
        <f t="array" ref="AQ90">IF(AD90="NO FAVORABLE","NO FAVORABLE",IF(SUMPRODUCT(--(TRIM(AF90:AK90)&lt;&gt;"SI"),--(TRIM(AF90:AK90)&lt;&gt;"NA"))&gt;0,"SUBSANAR","APROBADA CR"))</f>
        <v>APROBADA CR</v>
      </c>
    </row>
    <row r="91" spans="1:43" s="1038" customFormat="1" ht="13.2" x14ac:dyDescent="0.25">
      <c r="A91" s="82" t="s">
        <v>2156</v>
      </c>
      <c r="B91" s="82" t="s">
        <v>9321</v>
      </c>
      <c r="C91" s="82">
        <v>160</v>
      </c>
      <c r="D91" s="182" t="s">
        <v>45</v>
      </c>
      <c r="E91" s="100" t="s">
        <v>107</v>
      </c>
      <c r="F91" s="100" t="s">
        <v>9381</v>
      </c>
      <c r="G91" s="100" t="s">
        <v>810</v>
      </c>
      <c r="H91" s="100"/>
      <c r="I91" s="1219" t="str">
        <f t="shared" si="2"/>
        <v xml:space="preserve">LUZ ALBY VILLA </v>
      </c>
      <c r="J91" s="82" t="s">
        <v>50</v>
      </c>
      <c r="K91" s="82">
        <v>22117101</v>
      </c>
      <c r="L91" s="82"/>
      <c r="M91" s="82"/>
      <c r="N91" s="182" t="s">
        <v>51</v>
      </c>
      <c r="O91" s="100">
        <v>3508546448</v>
      </c>
      <c r="P91" s="121"/>
      <c r="Q91" s="82"/>
      <c r="R91" s="100" t="s">
        <v>53</v>
      </c>
      <c r="S91" s="1040" t="s">
        <v>54</v>
      </c>
      <c r="T91" s="100" t="s">
        <v>9382</v>
      </c>
      <c r="U91" s="1040" t="s">
        <v>9323</v>
      </c>
      <c r="V91" s="314" t="s">
        <v>57</v>
      </c>
      <c r="W91" s="314" t="s">
        <v>57</v>
      </c>
      <c r="X91" s="314" t="s">
        <v>57</v>
      </c>
      <c r="Y91" s="77"/>
      <c r="Z91" s="77"/>
      <c r="AA91" s="77"/>
      <c r="AB91" s="77"/>
      <c r="AC91" s="77"/>
      <c r="AD91" s="272" t="s">
        <v>58</v>
      </c>
      <c r="AE91" s="77"/>
      <c r="AF91" s="78" t="s">
        <v>59</v>
      </c>
      <c r="AG91" s="78" t="s">
        <v>57</v>
      </c>
      <c r="AH91" s="78" t="s">
        <v>59</v>
      </c>
      <c r="AI91" s="78" t="s">
        <v>59</v>
      </c>
      <c r="AJ91" s="78" t="s">
        <v>59</v>
      </c>
      <c r="AK91" s="78" t="s">
        <v>59</v>
      </c>
      <c r="AL91" s="78" t="s">
        <v>91</v>
      </c>
      <c r="AM91" s="78"/>
      <c r="AN91" s="78"/>
      <c r="AO91" s="730" t="s">
        <v>393</v>
      </c>
      <c r="AP91" s="974"/>
      <c r="AQ91" s="809" t="str" cm="1">
        <f t="array" ref="AQ91">IF(AD91="NO FAVORABLE","NO FAVORABLE",IF(SUMPRODUCT(--(TRIM(AF91:AK91)&lt;&gt;"SI"),--(TRIM(AF91:AK91)&lt;&gt;"NA"))&gt;0,"SUBSANAR","APROBADA CR"))</f>
        <v>APROBADA CR</v>
      </c>
    </row>
    <row r="92" spans="1:43" s="1038" customFormat="1" ht="13.2" x14ac:dyDescent="0.25">
      <c r="A92" s="82" t="s">
        <v>2156</v>
      </c>
      <c r="B92" s="82" t="s">
        <v>9321</v>
      </c>
      <c r="C92" s="82">
        <v>161</v>
      </c>
      <c r="D92" s="182" t="s">
        <v>45</v>
      </c>
      <c r="E92" s="100" t="s">
        <v>2181</v>
      </c>
      <c r="F92" s="100" t="s">
        <v>745</v>
      </c>
      <c r="G92" s="100" t="s">
        <v>2847</v>
      </c>
      <c r="H92" s="100"/>
      <c r="I92" s="401" t="str">
        <f t="shared" si="2"/>
        <v xml:space="preserve">MABEL ROCIO BORJA </v>
      </c>
      <c r="J92" s="82" t="s">
        <v>50</v>
      </c>
      <c r="K92" s="82">
        <v>22117496</v>
      </c>
      <c r="L92" s="82"/>
      <c r="M92" s="82"/>
      <c r="N92" s="182" t="s">
        <v>51</v>
      </c>
      <c r="O92" s="100">
        <v>3205095821</v>
      </c>
      <c r="P92" s="121"/>
      <c r="Q92" s="82"/>
      <c r="R92" s="100" t="s">
        <v>53</v>
      </c>
      <c r="S92" s="1040" t="s">
        <v>54</v>
      </c>
      <c r="T92" s="100" t="s">
        <v>4434</v>
      </c>
      <c r="U92" s="1040" t="s">
        <v>9323</v>
      </c>
      <c r="V92" s="314" t="s">
        <v>57</v>
      </c>
      <c r="W92" s="314" t="s">
        <v>57</v>
      </c>
      <c r="X92" s="314" t="s">
        <v>57</v>
      </c>
      <c r="Y92" s="77"/>
      <c r="Z92" s="77"/>
      <c r="AA92" s="77"/>
      <c r="AB92" s="77"/>
      <c r="AC92" s="77"/>
      <c r="AD92" s="272" t="s">
        <v>58</v>
      </c>
      <c r="AE92" s="77"/>
      <c r="AF92" s="78" t="s">
        <v>59</v>
      </c>
      <c r="AG92" s="78" t="s">
        <v>57</v>
      </c>
      <c r="AH92" s="78" t="s">
        <v>59</v>
      </c>
      <c r="AI92" s="78" t="s">
        <v>59</v>
      </c>
      <c r="AJ92" s="78" t="s">
        <v>59</v>
      </c>
      <c r="AK92" s="78" t="s">
        <v>59</v>
      </c>
      <c r="AL92" s="78" t="s">
        <v>83</v>
      </c>
      <c r="AM92" s="78"/>
      <c r="AN92" s="78"/>
      <c r="AO92" s="730" t="s">
        <v>393</v>
      </c>
      <c r="AP92" s="974"/>
      <c r="AQ92" s="809" t="str" cm="1">
        <f t="array" ref="AQ92">IF(AD92="NO FAVORABLE","NO FAVORABLE",IF(SUMPRODUCT(--(TRIM(AF92:AK92)&lt;&gt;"SI"),--(TRIM(AF92:AK92)&lt;&gt;"NA"))&gt;0,"SUBSANAR","APROBADA CR"))</f>
        <v>APROBADA CR</v>
      </c>
    </row>
    <row r="93" spans="1:43" s="1038" customFormat="1" ht="13.2" x14ac:dyDescent="0.25">
      <c r="A93" s="82" t="s">
        <v>2156</v>
      </c>
      <c r="B93" s="82" t="s">
        <v>9321</v>
      </c>
      <c r="C93" s="82">
        <v>162</v>
      </c>
      <c r="D93" s="182" t="s">
        <v>45</v>
      </c>
      <c r="E93" s="100" t="s">
        <v>4518</v>
      </c>
      <c r="F93" s="100" t="s">
        <v>574</v>
      </c>
      <c r="G93" s="100" t="s">
        <v>416</v>
      </c>
      <c r="H93" s="100"/>
      <c r="I93" s="401" t="str">
        <f t="shared" si="2"/>
        <v xml:space="preserve">MAGOLA DEJESUS RODRIGUEZ </v>
      </c>
      <c r="J93" s="82" t="s">
        <v>50</v>
      </c>
      <c r="K93" s="82">
        <v>21500022</v>
      </c>
      <c r="L93" s="82"/>
      <c r="M93" s="82"/>
      <c r="N93" s="182" t="s">
        <v>51</v>
      </c>
      <c r="O93" s="100">
        <v>3147220328</v>
      </c>
      <c r="P93" s="121"/>
      <c r="Q93" s="82"/>
      <c r="R93" s="100" t="s">
        <v>53</v>
      </c>
      <c r="S93" s="1040" t="s">
        <v>54</v>
      </c>
      <c r="T93" s="100" t="s">
        <v>9341</v>
      </c>
      <c r="U93" s="1040" t="s">
        <v>9323</v>
      </c>
      <c r="V93" s="314" t="s">
        <v>57</v>
      </c>
      <c r="W93" s="314" t="s">
        <v>57</v>
      </c>
      <c r="X93" s="314" t="s">
        <v>57</v>
      </c>
      <c r="Y93" s="77"/>
      <c r="Z93" s="77"/>
      <c r="AA93" s="77"/>
      <c r="AB93" s="77"/>
      <c r="AC93" s="77"/>
      <c r="AD93" s="272" t="s">
        <v>58</v>
      </c>
      <c r="AE93" s="77"/>
      <c r="AF93" s="206" t="s">
        <v>59</v>
      </c>
      <c r="AG93" s="206" t="s">
        <v>57</v>
      </c>
      <c r="AH93" s="206" t="s">
        <v>59</v>
      </c>
      <c r="AI93" s="206" t="s">
        <v>59</v>
      </c>
      <c r="AJ93" s="206" t="s">
        <v>59</v>
      </c>
      <c r="AK93" s="206" t="s">
        <v>59</v>
      </c>
      <c r="AL93" s="206" t="s">
        <v>283</v>
      </c>
      <c r="AM93" s="78"/>
      <c r="AN93" s="78"/>
      <c r="AO93" s="730" t="s">
        <v>393</v>
      </c>
      <c r="AP93" s="1220" t="s">
        <v>5853</v>
      </c>
      <c r="AQ93" s="809" t="str" cm="1">
        <f t="array" ref="AQ93">IF(AD93="NO FAVORABLE","NO FAVORABLE",IF(SUMPRODUCT(--(TRIM(AF93:AK93)&lt;&gt;"SI"),--(TRIM(AF93:AK93)&lt;&gt;"NA"))&gt;0,"SUBSANAR","APROBADA CR"))</f>
        <v>APROBADA CR</v>
      </c>
    </row>
    <row r="94" spans="1:43" s="1038" customFormat="1" ht="13.2" x14ac:dyDescent="0.25">
      <c r="A94" s="82" t="s">
        <v>2156</v>
      </c>
      <c r="B94" s="82" t="s">
        <v>9321</v>
      </c>
      <c r="C94" s="82">
        <v>164</v>
      </c>
      <c r="D94" s="182" t="s">
        <v>45</v>
      </c>
      <c r="E94" s="100" t="s">
        <v>991</v>
      </c>
      <c r="F94" s="100"/>
      <c r="G94" s="100" t="s">
        <v>764</v>
      </c>
      <c r="H94" s="100" t="s">
        <v>248</v>
      </c>
      <c r="I94" s="401" t="str">
        <f t="shared" si="2"/>
        <v>MANUELA  QUICENO HENAO</v>
      </c>
      <c r="J94" s="82" t="s">
        <v>50</v>
      </c>
      <c r="K94" s="82">
        <v>1007493060</v>
      </c>
      <c r="L94" s="82"/>
      <c r="M94" s="82"/>
      <c r="N94" s="182" t="s">
        <v>51</v>
      </c>
      <c r="O94" s="100">
        <v>3122395823</v>
      </c>
      <c r="P94" s="121"/>
      <c r="Q94" s="82"/>
      <c r="R94" s="100" t="s">
        <v>53</v>
      </c>
      <c r="S94" s="1040" t="s">
        <v>54</v>
      </c>
      <c r="T94" s="100" t="s">
        <v>3871</v>
      </c>
      <c r="U94" s="1040" t="s">
        <v>9323</v>
      </c>
      <c r="V94" s="314" t="s">
        <v>57</v>
      </c>
      <c r="W94" s="314" t="s">
        <v>57</v>
      </c>
      <c r="X94" s="314" t="s">
        <v>57</v>
      </c>
      <c r="Y94" s="77"/>
      <c r="Z94" s="77"/>
      <c r="AA94" s="77"/>
      <c r="AB94" s="77"/>
      <c r="AC94" s="77"/>
      <c r="AD94" s="272" t="s">
        <v>58</v>
      </c>
      <c r="AE94" s="77"/>
      <c r="AF94" s="78" t="s">
        <v>59</v>
      </c>
      <c r="AG94" s="78" t="s">
        <v>57</v>
      </c>
      <c r="AH94" s="78" t="s">
        <v>59</v>
      </c>
      <c r="AI94" s="78" t="s">
        <v>59</v>
      </c>
      <c r="AJ94" s="78" t="s">
        <v>59</v>
      </c>
      <c r="AK94" s="78" t="s">
        <v>59</v>
      </c>
      <c r="AL94" s="78" t="s">
        <v>220</v>
      </c>
      <c r="AM94" s="78"/>
      <c r="AN94" s="78"/>
      <c r="AO94" s="730" t="s">
        <v>393</v>
      </c>
      <c r="AP94" s="974"/>
      <c r="AQ94" s="809" t="str" cm="1">
        <f t="array" ref="AQ94">IF(AD94="NO FAVORABLE","NO FAVORABLE",IF(SUMPRODUCT(--(TRIM(AF94:AK94)&lt;&gt;"SI"),--(TRIM(AF94:AK94)&lt;&gt;"NA"))&gt;0,"SUBSANAR","APROBADA CR"))</f>
        <v>APROBADA CR</v>
      </c>
    </row>
    <row r="95" spans="1:43" s="1038" customFormat="1" ht="13.2" x14ac:dyDescent="0.25">
      <c r="A95" s="82" t="s">
        <v>2156</v>
      </c>
      <c r="B95" s="82" t="s">
        <v>9321</v>
      </c>
      <c r="C95" s="82">
        <v>165</v>
      </c>
      <c r="D95" s="182" t="s">
        <v>45</v>
      </c>
      <c r="E95" s="100" t="s">
        <v>6309</v>
      </c>
      <c r="F95" s="100" t="s">
        <v>2427</v>
      </c>
      <c r="G95" s="100" t="s">
        <v>251</v>
      </c>
      <c r="H95" s="100" t="s">
        <v>87</v>
      </c>
      <c r="I95" s="401" t="str">
        <f t="shared" si="2"/>
        <v>MARA DELASMERCEDES QUINTERO POSADA</v>
      </c>
      <c r="J95" s="82" t="s">
        <v>50</v>
      </c>
      <c r="K95" s="82">
        <v>32515247</v>
      </c>
      <c r="L95" s="82"/>
      <c r="M95" s="82"/>
      <c r="N95" s="182" t="s">
        <v>51</v>
      </c>
      <c r="O95" s="100">
        <v>3116417951</v>
      </c>
      <c r="P95" s="121"/>
      <c r="Q95" s="82"/>
      <c r="R95" s="100" t="s">
        <v>53</v>
      </c>
      <c r="S95" s="1040" t="s">
        <v>54</v>
      </c>
      <c r="T95" s="100" t="s">
        <v>2359</v>
      </c>
      <c r="U95" s="1040" t="s">
        <v>9323</v>
      </c>
      <c r="V95" s="314" t="s">
        <v>57</v>
      </c>
      <c r="W95" s="314" t="s">
        <v>57</v>
      </c>
      <c r="X95" s="314" t="s">
        <v>57</v>
      </c>
      <c r="Y95" s="77"/>
      <c r="Z95" s="77"/>
      <c r="AA95" s="77"/>
      <c r="AB95" s="77"/>
      <c r="AC95" s="77"/>
      <c r="AD95" s="272" t="s">
        <v>58</v>
      </c>
      <c r="AE95" s="77"/>
      <c r="AF95" s="206" t="s">
        <v>59</v>
      </c>
      <c r="AG95" s="206" t="s">
        <v>57</v>
      </c>
      <c r="AH95" s="206" t="s">
        <v>59</v>
      </c>
      <c r="AI95" s="206" t="s">
        <v>59</v>
      </c>
      <c r="AJ95" s="206" t="s">
        <v>59</v>
      </c>
      <c r="AK95" s="206" t="s">
        <v>59</v>
      </c>
      <c r="AL95" s="206" t="s">
        <v>220</v>
      </c>
      <c r="AM95" s="78"/>
      <c r="AN95" s="78"/>
      <c r="AO95" s="730" t="s">
        <v>393</v>
      </c>
      <c r="AP95" s="1220" t="s">
        <v>5853</v>
      </c>
      <c r="AQ95" s="809" t="str" cm="1">
        <f t="array" ref="AQ95">IF(AD95="NO FAVORABLE","NO FAVORABLE",IF(SUMPRODUCT(--(TRIM(AF95:AK95)&lt;&gt;"SI"),--(TRIM(AF95:AK95)&lt;&gt;"NA"))&gt;0,"SUBSANAR","APROBADA CR"))</f>
        <v>APROBADA CR</v>
      </c>
    </row>
    <row r="96" spans="1:43" s="1038" customFormat="1" ht="13.2" x14ac:dyDescent="0.25">
      <c r="A96" s="82" t="s">
        <v>2156</v>
      </c>
      <c r="B96" s="82" t="s">
        <v>9321</v>
      </c>
      <c r="C96" s="82">
        <v>166</v>
      </c>
      <c r="D96" s="182" t="s">
        <v>45</v>
      </c>
      <c r="E96" s="100" t="s">
        <v>62</v>
      </c>
      <c r="F96" s="100" t="s">
        <v>1549</v>
      </c>
      <c r="G96" s="100" t="s">
        <v>495</v>
      </c>
      <c r="H96" s="100" t="s">
        <v>88</v>
      </c>
      <c r="I96" s="401" t="str">
        <f t="shared" si="2"/>
        <v>MARIA EMMA ACEVEDO GARCIA</v>
      </c>
      <c r="J96" s="82" t="s">
        <v>50</v>
      </c>
      <c r="K96" s="82">
        <v>32518980</v>
      </c>
      <c r="L96" s="82"/>
      <c r="M96" s="82"/>
      <c r="N96" s="182" t="s">
        <v>51</v>
      </c>
      <c r="O96" s="100">
        <v>3128418388</v>
      </c>
      <c r="P96" s="121"/>
      <c r="Q96" s="82"/>
      <c r="R96" s="100" t="s">
        <v>53</v>
      </c>
      <c r="S96" s="1040" t="s">
        <v>54</v>
      </c>
      <c r="T96" s="100" t="s">
        <v>9324</v>
      </c>
      <c r="U96" s="1040" t="s">
        <v>9323</v>
      </c>
      <c r="V96" s="314" t="s">
        <v>57</v>
      </c>
      <c r="W96" s="314" t="s">
        <v>57</v>
      </c>
      <c r="X96" s="314" t="s">
        <v>57</v>
      </c>
      <c r="Y96" s="77"/>
      <c r="Z96" s="77"/>
      <c r="AA96" s="77"/>
      <c r="AB96" s="77"/>
      <c r="AC96" s="77"/>
      <c r="AD96" s="272" t="s">
        <v>58</v>
      </c>
      <c r="AE96" s="77"/>
      <c r="AF96" s="78" t="s">
        <v>59</v>
      </c>
      <c r="AG96" s="78" t="s">
        <v>57</v>
      </c>
      <c r="AH96" s="78" t="s">
        <v>59</v>
      </c>
      <c r="AI96" s="78" t="s">
        <v>59</v>
      </c>
      <c r="AJ96" s="78" t="s">
        <v>59</v>
      </c>
      <c r="AK96" s="78" t="s">
        <v>59</v>
      </c>
      <c r="AL96" s="78" t="s">
        <v>143</v>
      </c>
      <c r="AM96" s="78"/>
      <c r="AN96" s="78"/>
      <c r="AO96" s="730" t="s">
        <v>393</v>
      </c>
      <c r="AP96" s="974"/>
      <c r="AQ96" s="809" t="str" cm="1">
        <f t="array" ref="AQ96">IF(AD96="NO FAVORABLE","NO FAVORABLE",IF(SUMPRODUCT(--(TRIM(AF96:AK96)&lt;&gt;"SI"),--(TRIM(AF96:AK96)&lt;&gt;"NA"))&gt;0,"SUBSANAR","APROBADA CR"))</f>
        <v>APROBADA CR</v>
      </c>
    </row>
    <row r="97" spans="1:43" s="1038" customFormat="1" ht="13.2" x14ac:dyDescent="0.25">
      <c r="A97" s="82" t="s">
        <v>2156</v>
      </c>
      <c r="B97" s="82" t="s">
        <v>9321</v>
      </c>
      <c r="C97" s="82">
        <v>168</v>
      </c>
      <c r="D97" s="182" t="s">
        <v>45</v>
      </c>
      <c r="E97" s="100" t="s">
        <v>62</v>
      </c>
      <c r="F97" s="100" t="s">
        <v>1105</v>
      </c>
      <c r="G97" s="100" t="s">
        <v>962</v>
      </c>
      <c r="H97" s="100" t="s">
        <v>2183</v>
      </c>
      <c r="I97" s="401" t="str">
        <f t="shared" si="2"/>
        <v>MARIA MERCEDES BOHORQUEZ TILANO</v>
      </c>
      <c r="J97" s="82" t="s">
        <v>50</v>
      </c>
      <c r="K97" s="82">
        <v>22115616</v>
      </c>
      <c r="L97" s="82"/>
      <c r="M97" s="82"/>
      <c r="N97" s="182" t="s">
        <v>51</v>
      </c>
      <c r="O97" s="100">
        <v>3104176361</v>
      </c>
      <c r="P97" s="121"/>
      <c r="Q97" s="82"/>
      <c r="R97" s="100" t="s">
        <v>53</v>
      </c>
      <c r="S97" s="1040" t="s">
        <v>54</v>
      </c>
      <c r="T97" s="100" t="s">
        <v>9322</v>
      </c>
      <c r="U97" s="1040" t="s">
        <v>9323</v>
      </c>
      <c r="V97" s="314" t="s">
        <v>57</v>
      </c>
      <c r="W97" s="314" t="s">
        <v>57</v>
      </c>
      <c r="X97" s="314" t="s">
        <v>57</v>
      </c>
      <c r="Y97" s="77"/>
      <c r="Z97" s="77"/>
      <c r="AA97" s="77"/>
      <c r="AB97" s="77"/>
      <c r="AC97" s="77"/>
      <c r="AD97" s="272" t="s">
        <v>58</v>
      </c>
      <c r="AE97" s="77"/>
      <c r="AF97" s="78" t="s">
        <v>59</v>
      </c>
      <c r="AG97" s="78" t="s">
        <v>57</v>
      </c>
      <c r="AH97" s="78" t="s">
        <v>59</v>
      </c>
      <c r="AI97" s="78" t="s">
        <v>59</v>
      </c>
      <c r="AJ97" s="78" t="s">
        <v>59</v>
      </c>
      <c r="AK97" s="78" t="s">
        <v>59</v>
      </c>
      <c r="AL97" s="78" t="s">
        <v>194</v>
      </c>
      <c r="AM97" s="78"/>
      <c r="AN97" s="78"/>
      <c r="AO97" s="730" t="s">
        <v>393</v>
      </c>
      <c r="AP97" s="974"/>
      <c r="AQ97" s="809" t="str" cm="1">
        <f t="array" ref="AQ97">IF(AD97="NO FAVORABLE","NO FAVORABLE",IF(SUMPRODUCT(--(TRIM(AF97:AK97)&lt;&gt;"SI"),--(TRIM(AF97:AK97)&lt;&gt;"NA"))&gt;0,"SUBSANAR","APROBADA CR"))</f>
        <v>APROBADA CR</v>
      </c>
    </row>
    <row r="98" spans="1:43" s="1038" customFormat="1" ht="13.2" x14ac:dyDescent="0.25">
      <c r="A98" s="82" t="s">
        <v>2156</v>
      </c>
      <c r="B98" s="82" t="s">
        <v>9321</v>
      </c>
      <c r="C98" s="82">
        <v>172</v>
      </c>
      <c r="D98" s="182" t="s">
        <v>45</v>
      </c>
      <c r="E98" s="100" t="s">
        <v>62</v>
      </c>
      <c r="F98" s="100" t="s">
        <v>9383</v>
      </c>
      <c r="G98" s="100" t="s">
        <v>48</v>
      </c>
      <c r="H98" s="100"/>
      <c r="I98" s="401" t="str">
        <f t="shared" si="2"/>
        <v xml:space="preserve">MARIA ORLILIA CORREA </v>
      </c>
      <c r="J98" s="82" t="s">
        <v>50</v>
      </c>
      <c r="K98" s="82">
        <v>22114928</v>
      </c>
      <c r="L98" s="82"/>
      <c r="M98" s="82"/>
      <c r="N98" s="182" t="s">
        <v>51</v>
      </c>
      <c r="O98" s="100">
        <v>3193430248</v>
      </c>
      <c r="P98" s="121"/>
      <c r="Q98" s="82"/>
      <c r="R98" s="100" t="s">
        <v>53</v>
      </c>
      <c r="S98" s="1040" t="s">
        <v>54</v>
      </c>
      <c r="T98" s="100" t="s">
        <v>9328</v>
      </c>
      <c r="U98" s="1040" t="s">
        <v>9323</v>
      </c>
      <c r="V98" s="314" t="s">
        <v>57</v>
      </c>
      <c r="W98" s="314" t="s">
        <v>57</v>
      </c>
      <c r="X98" s="314" t="s">
        <v>57</v>
      </c>
      <c r="Y98" s="77"/>
      <c r="Z98" s="77"/>
      <c r="AA98" s="77"/>
      <c r="AB98" s="77"/>
      <c r="AC98" s="77"/>
      <c r="AD98" s="272" t="s">
        <v>58</v>
      </c>
      <c r="AE98" s="77"/>
      <c r="AF98" s="206" t="s">
        <v>59</v>
      </c>
      <c r="AG98" s="206" t="s">
        <v>57</v>
      </c>
      <c r="AH98" s="206" t="s">
        <v>59</v>
      </c>
      <c r="AI98" s="206" t="s">
        <v>59</v>
      </c>
      <c r="AJ98" s="206" t="s">
        <v>59</v>
      </c>
      <c r="AK98" s="206" t="s">
        <v>59</v>
      </c>
      <c r="AL98" s="206" t="s">
        <v>283</v>
      </c>
      <c r="AM98" s="78"/>
      <c r="AN98" s="78"/>
      <c r="AO98" s="730" t="s">
        <v>393</v>
      </c>
      <c r="AP98" s="1220" t="s">
        <v>5853</v>
      </c>
      <c r="AQ98" s="809" t="str" cm="1">
        <f t="array" ref="AQ98">IF(AD98="NO FAVORABLE","NO FAVORABLE",IF(SUMPRODUCT(--(TRIM(AF98:AK98)&lt;&gt;"SI"),--(TRIM(AF98:AK98)&lt;&gt;"NA"))&gt;0,"SUBSANAR","APROBADA CR"))</f>
        <v>APROBADA CR</v>
      </c>
    </row>
    <row r="99" spans="1:43" s="1038" customFormat="1" ht="13.2" x14ac:dyDescent="0.25">
      <c r="A99" s="82" t="s">
        <v>2156</v>
      </c>
      <c r="B99" s="82" t="s">
        <v>9321</v>
      </c>
      <c r="C99" s="82">
        <v>174</v>
      </c>
      <c r="D99" s="182" t="s">
        <v>45</v>
      </c>
      <c r="E99" s="100" t="s">
        <v>62</v>
      </c>
      <c r="F99" s="100" t="s">
        <v>1687</v>
      </c>
      <c r="G99" s="100" t="s">
        <v>2157</v>
      </c>
      <c r="H99" s="100" t="s">
        <v>2218</v>
      </c>
      <c r="I99" s="401" t="str">
        <f t="shared" si="2"/>
        <v>MARIA DORYS DELGADO CAMPILLO</v>
      </c>
      <c r="J99" s="82" t="s">
        <v>50</v>
      </c>
      <c r="K99" s="82">
        <v>22117497</v>
      </c>
      <c r="L99" s="82"/>
      <c r="M99" s="82"/>
      <c r="N99" s="182" t="s">
        <v>51</v>
      </c>
      <c r="O99" s="100">
        <v>3115353330</v>
      </c>
      <c r="P99" s="121"/>
      <c r="Q99" s="82"/>
      <c r="R99" s="100" t="s">
        <v>53</v>
      </c>
      <c r="S99" s="1040" t="s">
        <v>54</v>
      </c>
      <c r="T99" s="100" t="s">
        <v>9324</v>
      </c>
      <c r="U99" s="1040" t="s">
        <v>9323</v>
      </c>
      <c r="V99" s="314" t="s">
        <v>57</v>
      </c>
      <c r="W99" s="314" t="s">
        <v>57</v>
      </c>
      <c r="X99" s="314" t="s">
        <v>57</v>
      </c>
      <c r="Y99" s="77"/>
      <c r="Z99" s="77"/>
      <c r="AA99" s="77"/>
      <c r="AB99" s="77"/>
      <c r="AC99" s="77"/>
      <c r="AD99" s="272" t="s">
        <v>58</v>
      </c>
      <c r="AE99" s="77"/>
      <c r="AF99" s="78" t="s">
        <v>59</v>
      </c>
      <c r="AG99" s="78" t="s">
        <v>57</v>
      </c>
      <c r="AH99" s="78" t="s">
        <v>59</v>
      </c>
      <c r="AI99" s="78" t="s">
        <v>59</v>
      </c>
      <c r="AJ99" s="78" t="s">
        <v>59</v>
      </c>
      <c r="AK99" s="78" t="s">
        <v>59</v>
      </c>
      <c r="AL99" s="78" t="s">
        <v>182</v>
      </c>
      <c r="AM99" s="78"/>
      <c r="AN99" s="78"/>
      <c r="AO99" s="730" t="s">
        <v>393</v>
      </c>
      <c r="AP99" s="974"/>
      <c r="AQ99" s="809" t="str" cm="1">
        <f t="array" ref="AQ99">IF(AD99="NO FAVORABLE","NO FAVORABLE",IF(SUMPRODUCT(--(TRIM(AF99:AK99)&lt;&gt;"SI"),--(TRIM(AF99:AK99)&lt;&gt;"NA"))&gt;0,"SUBSANAR","APROBADA CR"))</f>
        <v>APROBADA CR</v>
      </c>
    </row>
    <row r="100" spans="1:43" s="1038" customFormat="1" ht="13.2" x14ac:dyDescent="0.25">
      <c r="A100" s="82" t="s">
        <v>2156</v>
      </c>
      <c r="B100" s="82" t="s">
        <v>9321</v>
      </c>
      <c r="C100" s="82">
        <v>177</v>
      </c>
      <c r="D100" s="182" t="s">
        <v>45</v>
      </c>
      <c r="E100" s="100" t="s">
        <v>62</v>
      </c>
      <c r="F100" s="100" t="s">
        <v>3467</v>
      </c>
      <c r="G100" s="100" t="s">
        <v>538</v>
      </c>
      <c r="H100" s="100" t="s">
        <v>810</v>
      </c>
      <c r="I100" s="401" t="str">
        <f t="shared" si="2"/>
        <v>MARIA ADELINA FLOREZ VILLA</v>
      </c>
      <c r="J100" s="82" t="s">
        <v>50</v>
      </c>
      <c r="K100" s="82">
        <v>22115536</v>
      </c>
      <c r="L100" s="82"/>
      <c r="M100" s="82"/>
      <c r="N100" s="182" t="s">
        <v>51</v>
      </c>
      <c r="O100" s="100">
        <v>3193329146</v>
      </c>
      <c r="P100" s="121"/>
      <c r="Q100" s="82"/>
      <c r="R100" s="100" t="s">
        <v>53</v>
      </c>
      <c r="S100" s="1040" t="s">
        <v>54</v>
      </c>
      <c r="T100" s="100" t="s">
        <v>9332</v>
      </c>
      <c r="U100" s="1040" t="s">
        <v>9323</v>
      </c>
      <c r="V100" s="314" t="s">
        <v>57</v>
      </c>
      <c r="W100" s="314" t="s">
        <v>57</v>
      </c>
      <c r="X100" s="314" t="s">
        <v>57</v>
      </c>
      <c r="Y100" s="77"/>
      <c r="Z100" s="77"/>
      <c r="AA100" s="77"/>
      <c r="AB100" s="77"/>
      <c r="AC100" s="77"/>
      <c r="AD100" s="272" t="s">
        <v>58</v>
      </c>
      <c r="AE100" s="77"/>
      <c r="AF100" s="78" t="s">
        <v>59</v>
      </c>
      <c r="AG100" s="78" t="s">
        <v>57</v>
      </c>
      <c r="AH100" s="78" t="s">
        <v>59</v>
      </c>
      <c r="AI100" s="78" t="s">
        <v>59</v>
      </c>
      <c r="AJ100" s="78" t="s">
        <v>59</v>
      </c>
      <c r="AK100" s="78" t="s">
        <v>59</v>
      </c>
      <c r="AL100" s="78" t="s">
        <v>243</v>
      </c>
      <c r="AM100" s="78"/>
      <c r="AN100" s="78"/>
      <c r="AO100" s="730" t="s">
        <v>393</v>
      </c>
      <c r="AP100" s="974"/>
      <c r="AQ100" s="809" t="str" cm="1">
        <f t="array" ref="AQ100">IF(AD100="NO FAVORABLE","NO FAVORABLE",IF(SUMPRODUCT(--(TRIM(AF100:AK100)&lt;&gt;"SI"),--(TRIM(AF100:AK100)&lt;&gt;"NA"))&gt;0,"SUBSANAR","APROBADA CR"))</f>
        <v>APROBADA CR</v>
      </c>
    </row>
    <row r="101" spans="1:43" s="1038" customFormat="1" ht="13.2" x14ac:dyDescent="0.25">
      <c r="A101" s="82" t="s">
        <v>2156</v>
      </c>
      <c r="B101" s="82" t="s">
        <v>9321</v>
      </c>
      <c r="C101" s="82">
        <v>182</v>
      </c>
      <c r="D101" s="182" t="s">
        <v>45</v>
      </c>
      <c r="E101" s="100" t="s">
        <v>62</v>
      </c>
      <c r="F101" s="100" t="s">
        <v>2756</v>
      </c>
      <c r="G101" s="100" t="s">
        <v>514</v>
      </c>
      <c r="H101" s="100" t="s">
        <v>1661</v>
      </c>
      <c r="I101" s="401" t="str">
        <f t="shared" si="2"/>
        <v>MARIA DEL ROCIO GUTIERREZ URIBE</v>
      </c>
      <c r="J101" s="82" t="s">
        <v>50</v>
      </c>
      <c r="K101" s="82">
        <v>22116075</v>
      </c>
      <c r="L101" s="82"/>
      <c r="M101" s="82"/>
      <c r="N101" s="182" t="s">
        <v>51</v>
      </c>
      <c r="O101" s="100">
        <v>3225420227</v>
      </c>
      <c r="P101" s="121"/>
      <c r="Q101" s="82"/>
      <c r="R101" s="100" t="s">
        <v>53</v>
      </c>
      <c r="S101" s="1040" t="s">
        <v>54</v>
      </c>
      <c r="T101" s="100" t="s">
        <v>586</v>
      </c>
      <c r="U101" s="1040" t="s">
        <v>9323</v>
      </c>
      <c r="V101" s="314" t="s">
        <v>57</v>
      </c>
      <c r="W101" s="314" t="s">
        <v>57</v>
      </c>
      <c r="X101" s="314" t="s">
        <v>57</v>
      </c>
      <c r="Y101" s="77"/>
      <c r="Z101" s="77"/>
      <c r="AA101" s="77"/>
      <c r="AB101" s="77"/>
      <c r="AC101" s="77"/>
      <c r="AD101" s="272" t="s">
        <v>58</v>
      </c>
      <c r="AE101" s="77"/>
      <c r="AF101" s="206" t="s">
        <v>59</v>
      </c>
      <c r="AG101" s="206" t="s">
        <v>57</v>
      </c>
      <c r="AH101" s="206" t="s">
        <v>59</v>
      </c>
      <c r="AI101" s="206" t="s">
        <v>59</v>
      </c>
      <c r="AJ101" s="206" t="s">
        <v>59</v>
      </c>
      <c r="AK101" s="206" t="s">
        <v>59</v>
      </c>
      <c r="AL101" s="206" t="s">
        <v>220</v>
      </c>
      <c r="AM101" s="78"/>
      <c r="AN101" s="78"/>
      <c r="AO101" s="730" t="s">
        <v>393</v>
      </c>
      <c r="AP101" s="1220" t="s">
        <v>5853</v>
      </c>
      <c r="AQ101" s="809" t="str" cm="1">
        <f t="array" ref="AQ101">IF(AD101="NO FAVORABLE","NO FAVORABLE",IF(SUMPRODUCT(--(TRIM(AF101:AK101)&lt;&gt;"SI"),--(TRIM(AF101:AK101)&lt;&gt;"NA"))&gt;0,"SUBSANAR","APROBADA CR"))</f>
        <v>APROBADA CR</v>
      </c>
    </row>
    <row r="102" spans="1:43" s="1038" customFormat="1" ht="13.2" x14ac:dyDescent="0.25">
      <c r="A102" s="82" t="s">
        <v>2156</v>
      </c>
      <c r="B102" s="82" t="s">
        <v>9321</v>
      </c>
      <c r="C102" s="82">
        <v>186</v>
      </c>
      <c r="D102" s="182" t="s">
        <v>45</v>
      </c>
      <c r="E102" s="100" t="s">
        <v>62</v>
      </c>
      <c r="F102" s="100" t="s">
        <v>361</v>
      </c>
      <c r="G102" s="100" t="s">
        <v>1517</v>
      </c>
      <c r="H102" s="100" t="s">
        <v>831</v>
      </c>
      <c r="I102" s="401" t="str">
        <f t="shared" si="2"/>
        <v>MARIA MARGARITA HOYOS JIMENEZ</v>
      </c>
      <c r="J102" s="82" t="s">
        <v>50</v>
      </c>
      <c r="K102" s="82">
        <v>22115542</v>
      </c>
      <c r="L102" s="82"/>
      <c r="M102" s="82"/>
      <c r="N102" s="182" t="s">
        <v>51</v>
      </c>
      <c r="O102" s="100">
        <v>3116286599</v>
      </c>
      <c r="P102" s="121"/>
      <c r="Q102" s="82"/>
      <c r="R102" s="100" t="s">
        <v>53</v>
      </c>
      <c r="S102" s="1040" t="s">
        <v>54</v>
      </c>
      <c r="T102" s="100" t="s">
        <v>9377</v>
      </c>
      <c r="U102" s="1040" t="s">
        <v>9323</v>
      </c>
      <c r="V102" s="314" t="s">
        <v>57</v>
      </c>
      <c r="W102" s="314" t="s">
        <v>57</v>
      </c>
      <c r="X102" s="314" t="s">
        <v>57</v>
      </c>
      <c r="Y102" s="77"/>
      <c r="Z102" s="77"/>
      <c r="AA102" s="77"/>
      <c r="AB102" s="77"/>
      <c r="AC102" s="77"/>
      <c r="AD102" s="272" t="s">
        <v>58</v>
      </c>
      <c r="AE102" s="77"/>
      <c r="AF102" s="206" t="s">
        <v>59</v>
      </c>
      <c r="AG102" s="206" t="s">
        <v>57</v>
      </c>
      <c r="AH102" s="206" t="s">
        <v>59</v>
      </c>
      <c r="AI102" s="206" t="s">
        <v>59</v>
      </c>
      <c r="AJ102" s="206" t="s">
        <v>59</v>
      </c>
      <c r="AK102" s="206" t="s">
        <v>59</v>
      </c>
      <c r="AL102" s="78" t="s">
        <v>243</v>
      </c>
      <c r="AM102" s="78"/>
      <c r="AN102" s="78"/>
      <c r="AO102" s="730" t="s">
        <v>393</v>
      </c>
      <c r="AP102" s="974"/>
      <c r="AQ102" s="809" t="str" cm="1">
        <f t="array" ref="AQ102">IF(AD102="NO FAVORABLE","NO FAVORABLE",IF(SUMPRODUCT(--(TRIM(AF102:AK102)&lt;&gt;"SI"),--(TRIM(AF102:AK102)&lt;&gt;"NA"))&gt;0,"SUBSANAR","APROBADA CR"))</f>
        <v>APROBADA CR</v>
      </c>
    </row>
    <row r="103" spans="1:43" s="1038" customFormat="1" ht="13.2" x14ac:dyDescent="0.25">
      <c r="A103" s="82" t="s">
        <v>2156</v>
      </c>
      <c r="B103" s="82" t="s">
        <v>9321</v>
      </c>
      <c r="C103" s="82">
        <v>187</v>
      </c>
      <c r="D103" s="182" t="s">
        <v>45</v>
      </c>
      <c r="E103" s="100" t="s">
        <v>62</v>
      </c>
      <c r="F103" s="100" t="s">
        <v>2125</v>
      </c>
      <c r="G103" s="100" t="s">
        <v>347</v>
      </c>
      <c r="H103" s="100" t="s">
        <v>898</v>
      </c>
      <c r="I103" s="401" t="str">
        <f t="shared" si="2"/>
        <v>MARIA ABIGAIL LONDOÑO TOBON</v>
      </c>
      <c r="J103" s="82" t="s">
        <v>50</v>
      </c>
      <c r="K103" s="82">
        <v>22114225</v>
      </c>
      <c r="L103" s="82"/>
      <c r="M103" s="82"/>
      <c r="N103" s="182" t="s">
        <v>51</v>
      </c>
      <c r="O103" s="100">
        <v>3106016464</v>
      </c>
      <c r="P103" s="121"/>
      <c r="Q103" s="82"/>
      <c r="R103" s="100" t="s">
        <v>53</v>
      </c>
      <c r="S103" s="1040" t="s">
        <v>54</v>
      </c>
      <c r="T103" s="100" t="s">
        <v>7479</v>
      </c>
      <c r="U103" s="1040" t="s">
        <v>9323</v>
      </c>
      <c r="V103" s="314" t="s">
        <v>57</v>
      </c>
      <c r="W103" s="314" t="s">
        <v>57</v>
      </c>
      <c r="X103" s="314" t="s">
        <v>57</v>
      </c>
      <c r="Y103" s="77"/>
      <c r="Z103" s="77"/>
      <c r="AA103" s="77"/>
      <c r="AB103" s="77"/>
      <c r="AC103" s="77"/>
      <c r="AD103" s="272" t="s">
        <v>58</v>
      </c>
      <c r="AE103" s="77"/>
      <c r="AF103" s="206" t="s">
        <v>59</v>
      </c>
      <c r="AG103" s="206" t="s">
        <v>57</v>
      </c>
      <c r="AH103" s="206" t="s">
        <v>59</v>
      </c>
      <c r="AI103" s="206" t="s">
        <v>59</v>
      </c>
      <c r="AJ103" s="206" t="s">
        <v>59</v>
      </c>
      <c r="AK103" s="206" t="s">
        <v>59</v>
      </c>
      <c r="AL103" s="78" t="s">
        <v>283</v>
      </c>
      <c r="AM103" s="78"/>
      <c r="AN103" s="78"/>
      <c r="AO103" s="730" t="s">
        <v>393</v>
      </c>
      <c r="AP103" s="974"/>
      <c r="AQ103" s="809" t="str" cm="1">
        <f t="array" ref="AQ103">IF(AD103="NO FAVORABLE","NO FAVORABLE",IF(SUMPRODUCT(--(TRIM(AF103:AK103)&lt;&gt;"SI"),--(TRIM(AF103:AK103)&lt;&gt;"NA"))&gt;0,"SUBSANAR","APROBADA CR"))</f>
        <v>APROBADA CR</v>
      </c>
    </row>
    <row r="104" spans="1:43" s="1038" customFormat="1" ht="13.2" x14ac:dyDescent="0.25">
      <c r="A104" s="82" t="s">
        <v>2156</v>
      </c>
      <c r="B104" s="82" t="s">
        <v>9321</v>
      </c>
      <c r="C104" s="82">
        <v>189</v>
      </c>
      <c r="D104" s="182" t="s">
        <v>45</v>
      </c>
      <c r="E104" s="100" t="s">
        <v>62</v>
      </c>
      <c r="F104" s="100" t="s">
        <v>2395</v>
      </c>
      <c r="G104" s="100" t="s">
        <v>2364</v>
      </c>
      <c r="H104" s="100" t="s">
        <v>2364</v>
      </c>
      <c r="I104" s="401" t="str">
        <f t="shared" si="2"/>
        <v>MARIA GILMA MENDEZ MENDEZ</v>
      </c>
      <c r="J104" s="82" t="s">
        <v>50</v>
      </c>
      <c r="K104" s="82">
        <v>22115038</v>
      </c>
      <c r="L104" s="82"/>
      <c r="M104" s="82"/>
      <c r="N104" s="182" t="s">
        <v>51</v>
      </c>
      <c r="O104" s="100">
        <v>3206447943</v>
      </c>
      <c r="P104" s="121"/>
      <c r="Q104" s="82"/>
      <c r="R104" s="100" t="s">
        <v>53</v>
      </c>
      <c r="S104" s="1040" t="s">
        <v>54</v>
      </c>
      <c r="T104" s="100" t="s">
        <v>9330</v>
      </c>
      <c r="U104" s="1040" t="s">
        <v>9323</v>
      </c>
      <c r="V104" s="314" t="s">
        <v>57</v>
      </c>
      <c r="W104" s="314" t="s">
        <v>57</v>
      </c>
      <c r="X104" s="314" t="s">
        <v>57</v>
      </c>
      <c r="Y104" s="77"/>
      <c r="Z104" s="77"/>
      <c r="AA104" s="77"/>
      <c r="AB104" s="77"/>
      <c r="AC104" s="77"/>
      <c r="AD104" s="272" t="s">
        <v>58</v>
      </c>
      <c r="AE104" s="77"/>
      <c r="AF104" s="206" t="s">
        <v>59</v>
      </c>
      <c r="AG104" s="206" t="s">
        <v>57</v>
      </c>
      <c r="AH104" s="206" t="s">
        <v>59</v>
      </c>
      <c r="AI104" s="206" t="s">
        <v>59</v>
      </c>
      <c r="AJ104" s="206" t="s">
        <v>59</v>
      </c>
      <c r="AK104" s="206" t="s">
        <v>59</v>
      </c>
      <c r="AL104" s="206" t="s">
        <v>220</v>
      </c>
      <c r="AM104" s="78"/>
      <c r="AN104" s="78"/>
      <c r="AO104" s="730" t="s">
        <v>393</v>
      </c>
      <c r="AP104" s="1220" t="s">
        <v>5853</v>
      </c>
      <c r="AQ104" s="809" t="str" cm="1">
        <f t="array" ref="AQ104">IF(AD104="NO FAVORABLE","NO FAVORABLE",IF(SUMPRODUCT(--(TRIM(AF104:AK104)&lt;&gt;"SI"),--(TRIM(AF104:AK104)&lt;&gt;"NA"))&gt;0,"SUBSANAR","APROBADA CR"))</f>
        <v>APROBADA CR</v>
      </c>
    </row>
    <row r="105" spans="1:43" s="1038" customFormat="1" ht="13.2" x14ac:dyDescent="0.25">
      <c r="A105" s="82" t="s">
        <v>2156</v>
      </c>
      <c r="B105" s="82" t="s">
        <v>9321</v>
      </c>
      <c r="C105" s="82">
        <v>190</v>
      </c>
      <c r="D105" s="182" t="s">
        <v>45</v>
      </c>
      <c r="E105" s="100" t="s">
        <v>62</v>
      </c>
      <c r="F105" s="100" t="s">
        <v>774</v>
      </c>
      <c r="G105" s="100" t="s">
        <v>222</v>
      </c>
      <c r="H105" s="100" t="s">
        <v>1426</v>
      </c>
      <c r="I105" s="401" t="str">
        <f t="shared" si="2"/>
        <v>MARIA AURORA MUÑOZ METAUTE</v>
      </c>
      <c r="J105" s="82" t="s">
        <v>50</v>
      </c>
      <c r="K105" s="82">
        <v>22117597</v>
      </c>
      <c r="L105" s="82"/>
      <c r="M105" s="82"/>
      <c r="N105" s="182" t="s">
        <v>51</v>
      </c>
      <c r="O105" s="100">
        <v>3233533871</v>
      </c>
      <c r="P105" s="121"/>
      <c r="Q105" s="82"/>
      <c r="R105" s="100" t="s">
        <v>53</v>
      </c>
      <c r="S105" s="1040" t="s">
        <v>54</v>
      </c>
      <c r="T105" s="100" t="s">
        <v>9324</v>
      </c>
      <c r="U105" s="1040" t="s">
        <v>9323</v>
      </c>
      <c r="V105" s="314" t="s">
        <v>57</v>
      </c>
      <c r="W105" s="314" t="s">
        <v>57</v>
      </c>
      <c r="X105" s="77" t="s">
        <v>9384</v>
      </c>
      <c r="Y105" s="77"/>
      <c r="Z105" s="77"/>
      <c r="AA105" s="77"/>
      <c r="AB105" s="77"/>
      <c r="AC105" s="77"/>
      <c r="AD105" s="272" t="s">
        <v>58</v>
      </c>
      <c r="AE105" s="77"/>
      <c r="AF105" s="78" t="s">
        <v>59</v>
      </c>
      <c r="AG105" s="78" t="s">
        <v>57</v>
      </c>
      <c r="AH105" s="78" t="s">
        <v>59</v>
      </c>
      <c r="AI105" s="78" t="s">
        <v>59</v>
      </c>
      <c r="AJ105" s="78" t="s">
        <v>59</v>
      </c>
      <c r="AK105" s="78" t="s">
        <v>59</v>
      </c>
      <c r="AL105" s="78" t="s">
        <v>243</v>
      </c>
      <c r="AM105" s="78"/>
      <c r="AN105" s="78"/>
      <c r="AO105" s="730" t="s">
        <v>9385</v>
      </c>
      <c r="AP105" s="974"/>
      <c r="AQ105" s="809" t="str" cm="1">
        <f t="array" ref="AQ105">IF(AD105="NO FAVORABLE","NO FAVORABLE",IF(SUMPRODUCT(--(TRIM(AF105:AK105)&lt;&gt;"SI"),--(TRIM(AF105:AK105)&lt;&gt;"NA"))&gt;0,"SUBSANAR","APROBADA CR"))</f>
        <v>APROBADA CR</v>
      </c>
    </row>
    <row r="106" spans="1:43" s="1038" customFormat="1" ht="13.2" x14ac:dyDescent="0.25">
      <c r="A106" s="82" t="s">
        <v>2156</v>
      </c>
      <c r="B106" s="82" t="s">
        <v>9321</v>
      </c>
      <c r="C106" s="82">
        <v>191</v>
      </c>
      <c r="D106" s="182" t="s">
        <v>45</v>
      </c>
      <c r="E106" s="100" t="s">
        <v>62</v>
      </c>
      <c r="F106" s="100" t="s">
        <v>609</v>
      </c>
      <c r="G106" s="100" t="s">
        <v>1935</v>
      </c>
      <c r="H106" s="100" t="s">
        <v>347</v>
      </c>
      <c r="I106" s="401" t="str">
        <f t="shared" si="2"/>
        <v>MARIA CAMILA OQUENDO LONDOÑO</v>
      </c>
      <c r="J106" s="82" t="s">
        <v>50</v>
      </c>
      <c r="K106" s="82">
        <v>1001845920</v>
      </c>
      <c r="L106" s="82"/>
      <c r="M106" s="82"/>
      <c r="N106" s="182" t="s">
        <v>51</v>
      </c>
      <c r="O106" s="100">
        <v>3212786442</v>
      </c>
      <c r="P106" s="121"/>
      <c r="Q106" s="82"/>
      <c r="R106" s="100" t="s">
        <v>53</v>
      </c>
      <c r="S106" s="1040" t="s">
        <v>54</v>
      </c>
      <c r="T106" s="100" t="s">
        <v>2171</v>
      </c>
      <c r="U106" s="1040" t="s">
        <v>9323</v>
      </c>
      <c r="V106" s="314" t="s">
        <v>57</v>
      </c>
      <c r="W106" s="314" t="s">
        <v>57</v>
      </c>
      <c r="X106" s="314" t="s">
        <v>57</v>
      </c>
      <c r="Y106" s="77"/>
      <c r="Z106" s="77"/>
      <c r="AA106" s="77"/>
      <c r="AB106" s="77"/>
      <c r="AC106" s="77"/>
      <c r="AD106" s="272" t="s">
        <v>58</v>
      </c>
      <c r="AE106" s="77"/>
      <c r="AF106" s="78" t="s">
        <v>59</v>
      </c>
      <c r="AG106" s="78" t="s">
        <v>57</v>
      </c>
      <c r="AH106" s="78" t="s">
        <v>59</v>
      </c>
      <c r="AI106" s="78" t="s">
        <v>59</v>
      </c>
      <c r="AJ106" s="78" t="s">
        <v>59</v>
      </c>
      <c r="AK106" s="78" t="s">
        <v>59</v>
      </c>
      <c r="AL106" s="78" t="s">
        <v>143</v>
      </c>
      <c r="AM106" s="78"/>
      <c r="AN106" s="78"/>
      <c r="AO106" s="730" t="s">
        <v>393</v>
      </c>
      <c r="AP106" s="974"/>
      <c r="AQ106" s="809" t="str" cm="1">
        <f t="array" ref="AQ106">IF(AD106="NO FAVORABLE","NO FAVORABLE",IF(SUMPRODUCT(--(TRIM(AF106:AK106)&lt;&gt;"SI"),--(TRIM(AF106:AK106)&lt;&gt;"NA"))&gt;0,"SUBSANAR","APROBADA CR"))</f>
        <v>APROBADA CR</v>
      </c>
    </row>
    <row r="107" spans="1:43" s="1038" customFormat="1" ht="13.2" x14ac:dyDescent="0.25">
      <c r="A107" s="82" t="s">
        <v>2156</v>
      </c>
      <c r="B107" s="82" t="s">
        <v>9321</v>
      </c>
      <c r="C107" s="82">
        <v>195</v>
      </c>
      <c r="D107" s="182" t="s">
        <v>45</v>
      </c>
      <c r="E107" s="100" t="s">
        <v>62</v>
      </c>
      <c r="F107" s="100" t="s">
        <v>8685</v>
      </c>
      <c r="G107" s="100" t="s">
        <v>1747</v>
      </c>
      <c r="H107" s="100" t="s">
        <v>303</v>
      </c>
      <c r="I107" s="401" t="str">
        <f t="shared" ref="I107:I125" si="3">CONCATENATE(E107," ",F107," ",G107," ",H107)</f>
        <v>MARIA DOMINGA PANIAGUA OSORIO</v>
      </c>
      <c r="J107" s="82" t="s">
        <v>50</v>
      </c>
      <c r="K107" s="82">
        <v>43601299</v>
      </c>
      <c r="L107" s="82"/>
      <c r="M107" s="82"/>
      <c r="N107" s="182" t="s">
        <v>51</v>
      </c>
      <c r="O107" s="100">
        <v>3235888819</v>
      </c>
      <c r="P107" s="121"/>
      <c r="Q107" s="82"/>
      <c r="R107" s="100" t="s">
        <v>53</v>
      </c>
      <c r="S107" s="1040" t="s">
        <v>54</v>
      </c>
      <c r="T107" s="100" t="s">
        <v>7479</v>
      </c>
      <c r="U107" s="100" t="s">
        <v>9386</v>
      </c>
      <c r="V107" s="314" t="s">
        <v>57</v>
      </c>
      <c r="W107" s="314" t="s">
        <v>57</v>
      </c>
      <c r="X107" s="314" t="s">
        <v>57</v>
      </c>
      <c r="Y107" s="77"/>
      <c r="Z107" s="77"/>
      <c r="AA107" s="77"/>
      <c r="AB107" s="77"/>
      <c r="AC107" s="77"/>
      <c r="AD107" s="272" t="s">
        <v>58</v>
      </c>
      <c r="AE107" s="77"/>
      <c r="AF107" s="78" t="s">
        <v>59</v>
      </c>
      <c r="AG107" s="78" t="s">
        <v>57</v>
      </c>
      <c r="AH107" s="78" t="s">
        <v>59</v>
      </c>
      <c r="AI107" s="78" t="s">
        <v>59</v>
      </c>
      <c r="AJ107" s="78" t="s">
        <v>59</v>
      </c>
      <c r="AK107" s="78" t="s">
        <v>59</v>
      </c>
      <c r="AL107" s="78" t="s">
        <v>114</v>
      </c>
      <c r="AM107" s="78"/>
      <c r="AN107" s="78"/>
      <c r="AO107" s="730" t="s">
        <v>393</v>
      </c>
      <c r="AP107" s="974"/>
      <c r="AQ107" s="809" t="str" cm="1">
        <f t="array" ref="AQ107">IF(AD107="NO FAVORABLE","NO FAVORABLE",IF(SUMPRODUCT(--(TRIM(AF107:AK107)&lt;&gt;"SI"),--(TRIM(AF107:AK107)&lt;&gt;"NA"))&gt;0,"SUBSANAR","APROBADA CR"))</f>
        <v>APROBADA CR</v>
      </c>
    </row>
    <row r="108" spans="1:43" s="1038" customFormat="1" ht="13.2" x14ac:dyDescent="0.25">
      <c r="A108" s="82" t="s">
        <v>2156</v>
      </c>
      <c r="B108" s="82" t="s">
        <v>9321</v>
      </c>
      <c r="C108" s="82">
        <v>196</v>
      </c>
      <c r="D108" s="182" t="s">
        <v>45</v>
      </c>
      <c r="E108" s="100" t="s">
        <v>62</v>
      </c>
      <c r="F108" s="100" t="s">
        <v>63</v>
      </c>
      <c r="G108" s="100" t="s">
        <v>400</v>
      </c>
      <c r="H108" s="100" t="s">
        <v>1517</v>
      </c>
      <c r="I108" s="1219" t="str">
        <f t="shared" si="3"/>
        <v>MARIA CONSUELO PEREZ HOYOS</v>
      </c>
      <c r="J108" s="82" t="s">
        <v>50</v>
      </c>
      <c r="K108" s="82">
        <v>22115213</v>
      </c>
      <c r="L108" s="82"/>
      <c r="M108" s="82"/>
      <c r="N108" s="182" t="s">
        <v>51</v>
      </c>
      <c r="O108" s="100">
        <v>3104115263</v>
      </c>
      <c r="P108" s="121"/>
      <c r="Q108" s="82"/>
      <c r="R108" s="100" t="s">
        <v>53</v>
      </c>
      <c r="S108" s="1040" t="s">
        <v>54</v>
      </c>
      <c r="T108" s="100" t="s">
        <v>9359</v>
      </c>
      <c r="U108" s="1040" t="s">
        <v>9323</v>
      </c>
      <c r="V108" s="314" t="s">
        <v>57</v>
      </c>
      <c r="W108" s="314" t="s">
        <v>57</v>
      </c>
      <c r="X108" s="314" t="s">
        <v>57</v>
      </c>
      <c r="Y108" s="77"/>
      <c r="Z108" s="77"/>
      <c r="AA108" s="77"/>
      <c r="AB108" s="77"/>
      <c r="AC108" s="77"/>
      <c r="AD108" s="272" t="s">
        <v>58</v>
      </c>
      <c r="AE108" s="77"/>
      <c r="AF108" s="78" t="s">
        <v>59</v>
      </c>
      <c r="AG108" s="78" t="s">
        <v>57</v>
      </c>
      <c r="AH108" s="78" t="s">
        <v>59</v>
      </c>
      <c r="AI108" s="78" t="s">
        <v>59</v>
      </c>
      <c r="AJ108" s="78" t="s">
        <v>59</v>
      </c>
      <c r="AK108" s="78" t="s">
        <v>59</v>
      </c>
      <c r="AL108" s="78" t="s">
        <v>70</v>
      </c>
      <c r="AM108" s="78"/>
      <c r="AN108" s="78"/>
      <c r="AO108" s="730" t="s">
        <v>393</v>
      </c>
      <c r="AP108" s="974"/>
      <c r="AQ108" s="809" t="str" cm="1">
        <f t="array" ref="AQ108">IF(AD108="NO FAVORABLE","NO FAVORABLE",IF(SUMPRODUCT(--(TRIM(AF108:AK108)&lt;&gt;"SI"),--(TRIM(AF108:AK108)&lt;&gt;"NA"))&gt;0,"SUBSANAR","APROBADA CR"))</f>
        <v>APROBADA CR</v>
      </c>
    </row>
    <row r="109" spans="1:43" s="1038" customFormat="1" ht="13.2" x14ac:dyDescent="0.25">
      <c r="A109" s="82" t="s">
        <v>2156</v>
      </c>
      <c r="B109" s="82" t="s">
        <v>9321</v>
      </c>
      <c r="C109" s="82">
        <v>199</v>
      </c>
      <c r="D109" s="182" t="s">
        <v>45</v>
      </c>
      <c r="E109" s="100" t="s">
        <v>62</v>
      </c>
      <c r="F109" s="100" t="s">
        <v>599</v>
      </c>
      <c r="G109" s="100" t="s">
        <v>739</v>
      </c>
      <c r="H109" s="100"/>
      <c r="I109" s="401" t="str">
        <f t="shared" si="3"/>
        <v xml:space="preserve">MARIA YOLANDA PIEDRAHITA </v>
      </c>
      <c r="J109" s="82" t="s">
        <v>50</v>
      </c>
      <c r="K109" s="82">
        <v>22115937</v>
      </c>
      <c r="L109" s="82"/>
      <c r="M109" s="82"/>
      <c r="N109" s="182" t="s">
        <v>51</v>
      </c>
      <c r="O109" s="100">
        <v>3017681113</v>
      </c>
      <c r="P109" s="121"/>
      <c r="Q109" s="82"/>
      <c r="R109" s="100" t="s">
        <v>53</v>
      </c>
      <c r="S109" s="1040" t="s">
        <v>54</v>
      </c>
      <c r="T109" s="100" t="s">
        <v>9324</v>
      </c>
      <c r="U109" s="1040" t="s">
        <v>9323</v>
      </c>
      <c r="V109" s="314" t="s">
        <v>57</v>
      </c>
      <c r="W109" s="314" t="s">
        <v>57</v>
      </c>
      <c r="X109" s="314" t="s">
        <v>57</v>
      </c>
      <c r="Y109" s="77"/>
      <c r="Z109" s="77"/>
      <c r="AA109" s="77"/>
      <c r="AB109" s="77"/>
      <c r="AC109" s="77"/>
      <c r="AD109" s="272" t="s">
        <v>58</v>
      </c>
      <c r="AE109" s="77"/>
      <c r="AF109" s="78" t="s">
        <v>59</v>
      </c>
      <c r="AG109" s="78" t="s">
        <v>57</v>
      </c>
      <c r="AH109" s="78" t="s">
        <v>59</v>
      </c>
      <c r="AI109" s="78" t="s">
        <v>59</v>
      </c>
      <c r="AJ109" s="78" t="s">
        <v>59</v>
      </c>
      <c r="AK109" s="78" t="s">
        <v>59</v>
      </c>
      <c r="AL109" s="78" t="s">
        <v>114</v>
      </c>
      <c r="AM109" s="78"/>
      <c r="AN109" s="78"/>
      <c r="AO109" s="730" t="s">
        <v>393</v>
      </c>
      <c r="AP109" s="974"/>
      <c r="AQ109" s="809" t="str" cm="1">
        <f t="array" ref="AQ109">IF(AD109="NO FAVORABLE","NO FAVORABLE",IF(SUMPRODUCT(--(TRIM(AF109:AK109)&lt;&gt;"SI"),--(TRIM(AF109:AK109)&lt;&gt;"NA"))&gt;0,"SUBSANAR","APROBADA CR"))</f>
        <v>APROBADA CR</v>
      </c>
    </row>
    <row r="110" spans="1:43" s="1038" customFormat="1" ht="13.2" x14ac:dyDescent="0.25">
      <c r="A110" s="82" t="s">
        <v>2156</v>
      </c>
      <c r="B110" s="82" t="s">
        <v>9321</v>
      </c>
      <c r="C110" s="82">
        <v>205</v>
      </c>
      <c r="D110" s="182" t="s">
        <v>45</v>
      </c>
      <c r="E110" s="100" t="s">
        <v>62</v>
      </c>
      <c r="F110" s="100" t="s">
        <v>9387</v>
      </c>
      <c r="G110" s="100" t="s">
        <v>416</v>
      </c>
      <c r="H110" s="100" t="s">
        <v>538</v>
      </c>
      <c r="I110" s="1219" t="str">
        <f t="shared" si="3"/>
        <v>MARIA CRESCENCIA RODRIGUEZ FLOREZ</v>
      </c>
      <c r="J110" s="82" t="s">
        <v>50</v>
      </c>
      <c r="K110" s="82">
        <v>22116293</v>
      </c>
      <c r="L110" s="82"/>
      <c r="M110" s="82"/>
      <c r="N110" s="182" t="s">
        <v>51</v>
      </c>
      <c r="O110" s="100">
        <v>3147476202</v>
      </c>
      <c r="P110" s="121"/>
      <c r="Q110" s="82"/>
      <c r="R110" s="100" t="s">
        <v>53</v>
      </c>
      <c r="S110" s="1040" t="s">
        <v>54</v>
      </c>
      <c r="T110" s="100" t="s">
        <v>9359</v>
      </c>
      <c r="U110" s="1040" t="s">
        <v>9323</v>
      </c>
      <c r="V110" s="314" t="s">
        <v>57</v>
      </c>
      <c r="W110" s="314" t="s">
        <v>57</v>
      </c>
      <c r="X110" s="314" t="s">
        <v>57</v>
      </c>
      <c r="Y110" s="77"/>
      <c r="Z110" s="77"/>
      <c r="AA110" s="77"/>
      <c r="AB110" s="77"/>
      <c r="AC110" s="77"/>
      <c r="AD110" s="272" t="s">
        <v>58</v>
      </c>
      <c r="AE110" s="77"/>
      <c r="AF110" s="78" t="s">
        <v>59</v>
      </c>
      <c r="AG110" s="78" t="s">
        <v>57</v>
      </c>
      <c r="AH110" s="78" t="s">
        <v>59</v>
      </c>
      <c r="AI110" s="78" t="s">
        <v>59</v>
      </c>
      <c r="AJ110" s="78" t="s">
        <v>59</v>
      </c>
      <c r="AK110" s="78" t="s">
        <v>59</v>
      </c>
      <c r="AL110" s="78" t="s">
        <v>114</v>
      </c>
      <c r="AM110" s="78"/>
      <c r="AN110" s="78"/>
      <c r="AO110" s="730" t="s">
        <v>393</v>
      </c>
      <c r="AP110" s="974"/>
      <c r="AQ110" s="809" t="str" cm="1">
        <f t="array" ref="AQ110">IF(AD110="NO FAVORABLE","NO FAVORABLE",IF(SUMPRODUCT(--(TRIM(AF110:AK110)&lt;&gt;"SI"),--(TRIM(AF110:AK110)&lt;&gt;"NA"))&gt;0,"SUBSANAR","APROBADA CR"))</f>
        <v>APROBADA CR</v>
      </c>
    </row>
    <row r="111" spans="1:43" s="1038" customFormat="1" ht="13.2" x14ac:dyDescent="0.25">
      <c r="A111" s="82" t="s">
        <v>2156</v>
      </c>
      <c r="B111" s="82" t="s">
        <v>9321</v>
      </c>
      <c r="C111" s="82">
        <v>206</v>
      </c>
      <c r="D111" s="182" t="s">
        <v>45</v>
      </c>
      <c r="E111" s="100" t="s">
        <v>62</v>
      </c>
      <c r="F111" s="100" t="s">
        <v>209</v>
      </c>
      <c r="G111" s="100" t="s">
        <v>416</v>
      </c>
      <c r="H111" s="100" t="s">
        <v>496</v>
      </c>
      <c r="I111" s="401" t="str">
        <f t="shared" si="3"/>
        <v>MARIA LUISA RODRIGUEZ RAMIREZ</v>
      </c>
      <c r="J111" s="82" t="s">
        <v>50</v>
      </c>
      <c r="K111" s="82">
        <v>1007493062</v>
      </c>
      <c r="L111" s="82"/>
      <c r="M111" s="82"/>
      <c r="N111" s="182" t="s">
        <v>51</v>
      </c>
      <c r="O111" s="100">
        <v>3107140867</v>
      </c>
      <c r="P111" s="121"/>
      <c r="Q111" s="82"/>
      <c r="R111" s="100" t="s">
        <v>53</v>
      </c>
      <c r="S111" s="1040" t="s">
        <v>54</v>
      </c>
      <c r="T111" s="100" t="s">
        <v>7479</v>
      </c>
      <c r="U111" s="100" t="s">
        <v>9388</v>
      </c>
      <c r="V111" s="314" t="s">
        <v>57</v>
      </c>
      <c r="W111" s="314" t="s">
        <v>57</v>
      </c>
      <c r="X111" s="314" t="s">
        <v>57</v>
      </c>
      <c r="Y111" s="77"/>
      <c r="Z111" s="77"/>
      <c r="AA111" s="77"/>
      <c r="AB111" s="77"/>
      <c r="AC111" s="77"/>
      <c r="AD111" s="272" t="s">
        <v>58</v>
      </c>
      <c r="AE111" s="77"/>
      <c r="AF111" s="78" t="s">
        <v>59</v>
      </c>
      <c r="AG111" s="78" t="s">
        <v>57</v>
      </c>
      <c r="AH111" s="78" t="s">
        <v>59</v>
      </c>
      <c r="AI111" s="78" t="s">
        <v>59</v>
      </c>
      <c r="AJ111" s="78" t="s">
        <v>59</v>
      </c>
      <c r="AK111" s="78" t="s">
        <v>59</v>
      </c>
      <c r="AL111" s="78" t="s">
        <v>70</v>
      </c>
      <c r="AM111" s="78"/>
      <c r="AN111" s="78"/>
      <c r="AO111" s="730" t="s">
        <v>393</v>
      </c>
      <c r="AP111" s="974"/>
      <c r="AQ111" s="809" t="str" cm="1">
        <f t="array" ref="AQ111">IF(AD111="NO FAVORABLE","NO FAVORABLE",IF(SUMPRODUCT(--(TRIM(AF111:AK111)&lt;&gt;"SI"),--(TRIM(AF111:AK111)&lt;&gt;"NA"))&gt;0,"SUBSANAR","APROBADA CR"))</f>
        <v>APROBADA CR</v>
      </c>
    </row>
    <row r="112" spans="1:43" s="1038" customFormat="1" ht="13.2" x14ac:dyDescent="0.25">
      <c r="A112" s="82" t="s">
        <v>2156</v>
      </c>
      <c r="B112" s="82" t="s">
        <v>9321</v>
      </c>
      <c r="C112" s="82">
        <v>209</v>
      </c>
      <c r="D112" s="182" t="s">
        <v>45</v>
      </c>
      <c r="E112" s="100" t="s">
        <v>62</v>
      </c>
      <c r="F112" s="100" t="s">
        <v>260</v>
      </c>
      <c r="G112" s="100" t="s">
        <v>898</v>
      </c>
      <c r="H112" s="100" t="s">
        <v>1661</v>
      </c>
      <c r="I112" s="401" t="str">
        <f t="shared" si="3"/>
        <v>MARIA EMILSE TOBON URIBE</v>
      </c>
      <c r="J112" s="82" t="s">
        <v>50</v>
      </c>
      <c r="K112" s="82">
        <v>43668197</v>
      </c>
      <c r="L112" s="82"/>
      <c r="M112" s="82"/>
      <c r="N112" s="182" t="s">
        <v>51</v>
      </c>
      <c r="O112" s="100">
        <v>3207352415</v>
      </c>
      <c r="P112" s="121"/>
      <c r="Q112" s="82"/>
      <c r="R112" s="100" t="s">
        <v>53</v>
      </c>
      <c r="S112" s="1040" t="s">
        <v>54</v>
      </c>
      <c r="T112" s="100" t="s">
        <v>7479</v>
      </c>
      <c r="U112" s="1040" t="s">
        <v>9323</v>
      </c>
      <c r="V112" s="314" t="s">
        <v>57</v>
      </c>
      <c r="W112" s="314" t="s">
        <v>57</v>
      </c>
      <c r="X112" s="314" t="s">
        <v>57</v>
      </c>
      <c r="Y112" s="77"/>
      <c r="Z112" s="77"/>
      <c r="AA112" s="77"/>
      <c r="AB112" s="77"/>
      <c r="AC112" s="77"/>
      <c r="AD112" s="272" t="s">
        <v>58</v>
      </c>
      <c r="AE112" s="77"/>
      <c r="AF112" s="78" t="s">
        <v>59</v>
      </c>
      <c r="AG112" s="78" t="s">
        <v>57</v>
      </c>
      <c r="AH112" s="78" t="s">
        <v>59</v>
      </c>
      <c r="AI112" s="78" t="s">
        <v>59</v>
      </c>
      <c r="AJ112" s="78" t="s">
        <v>59</v>
      </c>
      <c r="AK112" s="78" t="s">
        <v>59</v>
      </c>
      <c r="AL112" s="78" t="s">
        <v>70</v>
      </c>
      <c r="AM112" s="78"/>
      <c r="AN112" s="78"/>
      <c r="AO112" s="730" t="s">
        <v>393</v>
      </c>
      <c r="AP112" s="974"/>
      <c r="AQ112" s="809" t="str" cm="1">
        <f t="array" ref="AQ112">IF(AD112="NO FAVORABLE","NO FAVORABLE",IF(SUMPRODUCT(--(TRIM(AF112:AK112)&lt;&gt;"SI"),--(TRIM(AF112:AK112)&lt;&gt;"NA"))&gt;0,"SUBSANAR","APROBADA CR"))</f>
        <v>APROBADA CR</v>
      </c>
    </row>
    <row r="113" spans="1:43" s="1038" customFormat="1" ht="13.2" x14ac:dyDescent="0.25">
      <c r="A113" s="82" t="s">
        <v>2156</v>
      </c>
      <c r="B113" s="82" t="s">
        <v>9321</v>
      </c>
      <c r="C113" s="82">
        <v>211</v>
      </c>
      <c r="D113" s="182" t="s">
        <v>45</v>
      </c>
      <c r="E113" s="100" t="s">
        <v>62</v>
      </c>
      <c r="F113" s="100" t="s">
        <v>731</v>
      </c>
      <c r="G113" s="100" t="s">
        <v>1661</v>
      </c>
      <c r="H113" s="100"/>
      <c r="I113" s="401" t="str">
        <f t="shared" si="3"/>
        <v xml:space="preserve">MARIA BEATRIZ URIBE </v>
      </c>
      <c r="J113" s="82" t="s">
        <v>50</v>
      </c>
      <c r="K113" s="82">
        <v>22116963</v>
      </c>
      <c r="L113" s="82"/>
      <c r="M113" s="82"/>
      <c r="N113" s="182" t="s">
        <v>51</v>
      </c>
      <c r="O113" s="100">
        <v>3107158523</v>
      </c>
      <c r="P113" s="121"/>
      <c r="Q113" s="82"/>
      <c r="R113" s="100" t="s">
        <v>53</v>
      </c>
      <c r="S113" s="1040" t="s">
        <v>54</v>
      </c>
      <c r="T113" s="100" t="s">
        <v>7485</v>
      </c>
      <c r="U113" s="1040" t="s">
        <v>9323</v>
      </c>
      <c r="V113" s="314" t="s">
        <v>57</v>
      </c>
      <c r="W113" s="314" t="s">
        <v>57</v>
      </c>
      <c r="X113" s="314" t="s">
        <v>57</v>
      </c>
      <c r="Y113" s="77"/>
      <c r="Z113" s="77"/>
      <c r="AA113" s="77"/>
      <c r="AB113" s="77"/>
      <c r="AC113" s="77"/>
      <c r="AD113" s="272" t="s">
        <v>58</v>
      </c>
      <c r="AE113" s="77"/>
      <c r="AF113" s="206" t="s">
        <v>59</v>
      </c>
      <c r="AG113" s="206" t="s">
        <v>57</v>
      </c>
      <c r="AH113" s="206" t="s">
        <v>59</v>
      </c>
      <c r="AI113" s="206" t="s">
        <v>59</v>
      </c>
      <c r="AJ113" s="206" t="s">
        <v>59</v>
      </c>
      <c r="AK113" s="206" t="s">
        <v>59</v>
      </c>
      <c r="AL113" s="206" t="s">
        <v>283</v>
      </c>
      <c r="AM113" s="78"/>
      <c r="AN113" s="78"/>
      <c r="AO113" s="730" t="s">
        <v>393</v>
      </c>
      <c r="AP113" s="974"/>
      <c r="AQ113" s="809" t="str" cm="1">
        <f t="array" ref="AQ113">IF(AD113="NO FAVORABLE","NO FAVORABLE",IF(SUMPRODUCT(--(TRIM(AF113:AK113)&lt;&gt;"SI"),--(TRIM(AF113:AK113)&lt;&gt;"NA"))&gt;0,"SUBSANAR","APROBADA CR"))</f>
        <v>APROBADA CR</v>
      </c>
    </row>
    <row r="114" spans="1:43" s="1038" customFormat="1" ht="13.2" x14ac:dyDescent="0.25">
      <c r="A114" s="82" t="s">
        <v>2156</v>
      </c>
      <c r="B114" s="82" t="s">
        <v>9321</v>
      </c>
      <c r="C114" s="82">
        <v>219</v>
      </c>
      <c r="D114" s="182" t="s">
        <v>45</v>
      </c>
      <c r="E114" s="100" t="s">
        <v>575</v>
      </c>
      <c r="F114" s="100" t="s">
        <v>574</v>
      </c>
      <c r="G114" s="100" t="s">
        <v>810</v>
      </c>
      <c r="H114" s="100"/>
      <c r="I114" s="1219" t="str">
        <f t="shared" si="3"/>
        <v xml:space="preserve">MARIELA DEJESUS VILLA </v>
      </c>
      <c r="J114" s="182" t="s">
        <v>50</v>
      </c>
      <c r="K114" s="100">
        <v>22115999</v>
      </c>
      <c r="L114" s="121"/>
      <c r="M114" s="82"/>
      <c r="N114" s="182" t="s">
        <v>51</v>
      </c>
      <c r="O114" s="100">
        <v>3006582511</v>
      </c>
      <c r="P114" s="121"/>
      <c r="Q114" s="82"/>
      <c r="R114" s="100" t="s">
        <v>53</v>
      </c>
      <c r="S114" s="1040" t="s">
        <v>54</v>
      </c>
      <c r="T114" s="100" t="s">
        <v>9328</v>
      </c>
      <c r="U114" s="1040" t="s">
        <v>9323</v>
      </c>
      <c r="V114" s="314" t="s">
        <v>57</v>
      </c>
      <c r="W114" s="314" t="s">
        <v>57</v>
      </c>
      <c r="X114" s="314" t="s">
        <v>57</v>
      </c>
      <c r="Y114" s="77"/>
      <c r="Z114" s="77"/>
      <c r="AA114" s="77"/>
      <c r="AB114" s="77"/>
      <c r="AC114" s="77"/>
      <c r="AD114" s="272" t="s">
        <v>58</v>
      </c>
      <c r="AE114" s="77"/>
      <c r="AF114" s="78" t="s">
        <v>59</v>
      </c>
      <c r="AG114" s="78" t="s">
        <v>57</v>
      </c>
      <c r="AH114" s="78" t="s">
        <v>59</v>
      </c>
      <c r="AI114" s="78" t="s">
        <v>59</v>
      </c>
      <c r="AJ114" s="78" t="s">
        <v>59</v>
      </c>
      <c r="AK114" s="78" t="s">
        <v>59</v>
      </c>
      <c r="AL114" s="78" t="s">
        <v>258</v>
      </c>
      <c r="AM114" s="78"/>
      <c r="AN114" s="78"/>
      <c r="AO114" s="730" t="s">
        <v>393</v>
      </c>
      <c r="AP114" s="974"/>
      <c r="AQ114" s="809" t="str" cm="1">
        <f t="array" ref="AQ114">IF(AD114="NO FAVORABLE","NO FAVORABLE",IF(SUMPRODUCT(--(TRIM(AF114:AK114)&lt;&gt;"SI"),--(TRIM(AF114:AK114)&lt;&gt;"NA"))&gt;0,"SUBSANAR","APROBADA CR"))</f>
        <v>APROBADA CR</v>
      </c>
    </row>
    <row r="115" spans="1:43" s="1038" customFormat="1" ht="13.2" x14ac:dyDescent="0.25">
      <c r="A115" s="82" t="s">
        <v>2156</v>
      </c>
      <c r="B115" s="82" t="s">
        <v>9321</v>
      </c>
      <c r="C115" s="82">
        <v>224</v>
      </c>
      <c r="D115" s="182" t="s">
        <v>45</v>
      </c>
      <c r="E115" s="100" t="s">
        <v>217</v>
      </c>
      <c r="F115" s="100" t="s">
        <v>2062</v>
      </c>
      <c r="G115" s="100" t="s">
        <v>759</v>
      </c>
      <c r="H115" s="100" t="s">
        <v>88</v>
      </c>
      <c r="I115" s="401" t="str">
        <f t="shared" si="3"/>
        <v>MARTA SONIA ECHEVERRI GARCIA</v>
      </c>
      <c r="J115" s="182" t="s">
        <v>50</v>
      </c>
      <c r="K115" s="100">
        <v>22115979</v>
      </c>
      <c r="L115" s="121"/>
      <c r="M115" s="82"/>
      <c r="N115" s="182" t="s">
        <v>51</v>
      </c>
      <c r="O115" s="100">
        <v>3206106066</v>
      </c>
      <c r="P115" s="121"/>
      <c r="Q115" s="82"/>
      <c r="R115" s="100" t="s">
        <v>53</v>
      </c>
      <c r="S115" s="1040" t="s">
        <v>54</v>
      </c>
      <c r="T115" s="100" t="s">
        <v>9382</v>
      </c>
      <c r="U115" s="1040" t="s">
        <v>9323</v>
      </c>
      <c r="V115" s="314" t="s">
        <v>57</v>
      </c>
      <c r="W115" s="314" t="s">
        <v>57</v>
      </c>
      <c r="X115" s="77" t="s">
        <v>9390</v>
      </c>
      <c r="Y115" s="77"/>
      <c r="Z115" s="77"/>
      <c r="AA115" s="77"/>
      <c r="AB115" s="77"/>
      <c r="AC115" s="77"/>
      <c r="AD115" s="272" t="s">
        <v>58</v>
      </c>
      <c r="AE115" s="77"/>
      <c r="AF115" s="206" t="s">
        <v>59</v>
      </c>
      <c r="AG115" s="78" t="s">
        <v>57</v>
      </c>
      <c r="AH115" s="78" t="s">
        <v>59</v>
      </c>
      <c r="AI115" s="78" t="s">
        <v>59</v>
      </c>
      <c r="AJ115" s="78" t="s">
        <v>59</v>
      </c>
      <c r="AK115" s="78" t="s">
        <v>59</v>
      </c>
      <c r="AL115" s="206" t="s">
        <v>114</v>
      </c>
      <c r="AM115" s="78"/>
      <c r="AN115" s="78"/>
      <c r="AO115" s="483" t="s">
        <v>9391</v>
      </c>
      <c r="AP115" s="974" t="s">
        <v>9367</v>
      </c>
      <c r="AQ115" s="809" t="str" cm="1">
        <f t="array" ref="AQ115">IF(AD115="NO FAVORABLE","NO FAVORABLE",IF(SUMPRODUCT(--(TRIM(AF115:AK115)&lt;&gt;"SI"),--(TRIM(AF115:AK115)&lt;&gt;"NA"))&gt;0,"SUBSANAR","APROBADA CR"))</f>
        <v>APROBADA CR</v>
      </c>
    </row>
    <row r="116" spans="1:43" s="1038" customFormat="1" ht="13.2" x14ac:dyDescent="0.25">
      <c r="A116" s="82" t="s">
        <v>2156</v>
      </c>
      <c r="B116" s="82" t="s">
        <v>9321</v>
      </c>
      <c r="C116" s="82">
        <v>225</v>
      </c>
      <c r="D116" s="182" t="s">
        <v>45</v>
      </c>
      <c r="E116" s="100" t="s">
        <v>217</v>
      </c>
      <c r="F116" s="100" t="s">
        <v>93</v>
      </c>
      <c r="G116" s="100" t="s">
        <v>7275</v>
      </c>
      <c r="H116" s="100"/>
      <c r="I116" s="401" t="str">
        <f t="shared" si="3"/>
        <v xml:space="preserve">MARTA ISABEL GALVAN </v>
      </c>
      <c r="J116" s="182" t="s">
        <v>50</v>
      </c>
      <c r="K116" s="100">
        <v>22117884</v>
      </c>
      <c r="L116" s="121"/>
      <c r="M116" s="82"/>
      <c r="N116" s="182" t="s">
        <v>51</v>
      </c>
      <c r="O116" s="100">
        <v>3117551321</v>
      </c>
      <c r="P116" s="121"/>
      <c r="Q116" s="82"/>
      <c r="R116" s="100" t="s">
        <v>53</v>
      </c>
      <c r="S116" s="1040" t="s">
        <v>54</v>
      </c>
      <c r="T116" s="100" t="s">
        <v>4434</v>
      </c>
      <c r="U116" s="1040" t="s">
        <v>9323</v>
      </c>
      <c r="V116" s="314" t="s">
        <v>57</v>
      </c>
      <c r="W116" s="314" t="s">
        <v>57</v>
      </c>
      <c r="X116" s="314" t="s">
        <v>57</v>
      </c>
      <c r="Y116" s="77"/>
      <c r="Z116" s="77"/>
      <c r="AA116" s="77"/>
      <c r="AB116" s="77"/>
      <c r="AC116" s="77"/>
      <c r="AD116" s="272" t="s">
        <v>58</v>
      </c>
      <c r="AE116" s="77"/>
      <c r="AF116" s="78" t="s">
        <v>59</v>
      </c>
      <c r="AG116" s="78" t="s">
        <v>57</v>
      </c>
      <c r="AH116" s="78" t="s">
        <v>59</v>
      </c>
      <c r="AI116" s="78" t="s">
        <v>59</v>
      </c>
      <c r="AJ116" s="78" t="s">
        <v>59</v>
      </c>
      <c r="AK116" s="78" t="s">
        <v>59</v>
      </c>
      <c r="AL116" s="78" t="s">
        <v>283</v>
      </c>
      <c r="AM116" s="78"/>
      <c r="AN116" s="78"/>
      <c r="AO116" s="730" t="s">
        <v>393</v>
      </c>
      <c r="AP116" s="974"/>
      <c r="AQ116" s="809" t="str" cm="1">
        <f t="array" ref="AQ116">IF(AD116="NO FAVORABLE","NO FAVORABLE",IF(SUMPRODUCT(--(TRIM(AF116:AK116)&lt;&gt;"SI"),--(TRIM(AF116:AK116)&lt;&gt;"NA"))&gt;0,"SUBSANAR","APROBADA CR"))</f>
        <v>APROBADA CR</v>
      </c>
    </row>
    <row r="117" spans="1:43" s="1038" customFormat="1" ht="13.2" x14ac:dyDescent="0.25">
      <c r="A117" s="82" t="s">
        <v>2156</v>
      </c>
      <c r="B117" s="82" t="s">
        <v>9321</v>
      </c>
      <c r="C117" s="82">
        <v>229</v>
      </c>
      <c r="D117" s="182" t="s">
        <v>45</v>
      </c>
      <c r="E117" s="100" t="s">
        <v>217</v>
      </c>
      <c r="F117" s="100" t="s">
        <v>851</v>
      </c>
      <c r="G117" s="100" t="s">
        <v>689</v>
      </c>
      <c r="H117" s="100" t="s">
        <v>302</v>
      </c>
      <c r="I117" s="401" t="str">
        <f t="shared" si="3"/>
        <v>MARTA LILIANA TORRES BEDOYA</v>
      </c>
      <c r="J117" s="182" t="s">
        <v>50</v>
      </c>
      <c r="K117" s="100">
        <v>1001500061</v>
      </c>
      <c r="L117" s="121"/>
      <c r="M117" s="82"/>
      <c r="N117" s="182" t="s">
        <v>51</v>
      </c>
      <c r="O117" s="100">
        <v>3252850891</v>
      </c>
      <c r="P117" s="121"/>
      <c r="Q117" s="82"/>
      <c r="R117" s="100" t="s">
        <v>53</v>
      </c>
      <c r="S117" s="1040" t="s">
        <v>54</v>
      </c>
      <c r="T117" s="100" t="s">
        <v>9328</v>
      </c>
      <c r="U117" s="1040" t="s">
        <v>9323</v>
      </c>
      <c r="V117" s="314" t="s">
        <v>57</v>
      </c>
      <c r="W117" s="314" t="s">
        <v>57</v>
      </c>
      <c r="X117" s="314" t="s">
        <v>57</v>
      </c>
      <c r="Y117" s="77"/>
      <c r="Z117" s="77"/>
      <c r="AA117" s="77"/>
      <c r="AB117" s="77"/>
      <c r="AC117" s="77"/>
      <c r="AD117" s="272" t="s">
        <v>58</v>
      </c>
      <c r="AE117" s="77"/>
      <c r="AF117" s="206" t="s">
        <v>59</v>
      </c>
      <c r="AG117" s="206" t="s">
        <v>57</v>
      </c>
      <c r="AH117" s="206" t="s">
        <v>59</v>
      </c>
      <c r="AI117" s="206" t="s">
        <v>59</v>
      </c>
      <c r="AJ117" s="206" t="s">
        <v>59</v>
      </c>
      <c r="AK117" s="206" t="s">
        <v>59</v>
      </c>
      <c r="AL117" s="78" t="s">
        <v>310</v>
      </c>
      <c r="AM117" s="78"/>
      <c r="AN117" s="78"/>
      <c r="AO117" s="730" t="s">
        <v>393</v>
      </c>
      <c r="AP117" s="974"/>
      <c r="AQ117" s="809" t="str" cm="1">
        <f t="array" ref="AQ117">IF(AD117="NO FAVORABLE","NO FAVORABLE",IF(SUMPRODUCT(--(TRIM(AF117:AK117)&lt;&gt;"SI"),--(TRIM(AF117:AK117)&lt;&gt;"NA"))&gt;0,"SUBSANAR","APROBADA CR"))</f>
        <v>APROBADA CR</v>
      </c>
    </row>
    <row r="118" spans="1:43" s="1038" customFormat="1" ht="13.2" x14ac:dyDescent="0.25">
      <c r="A118" s="82" t="s">
        <v>2156</v>
      </c>
      <c r="B118" s="82" t="s">
        <v>9321</v>
      </c>
      <c r="C118" s="82">
        <v>230</v>
      </c>
      <c r="D118" s="182" t="s">
        <v>45</v>
      </c>
      <c r="E118" s="100" t="s">
        <v>217</v>
      </c>
      <c r="F118" s="100" t="s">
        <v>733</v>
      </c>
      <c r="G118" s="100" t="s">
        <v>278</v>
      </c>
      <c r="H118" s="100"/>
      <c r="I118" s="401" t="str">
        <f t="shared" si="3"/>
        <v xml:space="preserve">MARTA DELSOCORRO USUGA </v>
      </c>
      <c r="J118" s="182" t="s">
        <v>50</v>
      </c>
      <c r="K118" s="100">
        <v>32101015</v>
      </c>
      <c r="L118" s="121"/>
      <c r="M118" s="82"/>
      <c r="N118" s="182" t="s">
        <v>51</v>
      </c>
      <c r="O118" s="100">
        <v>3148927196</v>
      </c>
      <c r="P118" s="121"/>
      <c r="Q118" s="82"/>
      <c r="R118" s="100" t="s">
        <v>53</v>
      </c>
      <c r="S118" s="1040" t="s">
        <v>54</v>
      </c>
      <c r="T118" s="100" t="s">
        <v>4434</v>
      </c>
      <c r="U118" s="1040" t="s">
        <v>9323</v>
      </c>
      <c r="V118" s="314" t="s">
        <v>57</v>
      </c>
      <c r="W118" s="314" t="s">
        <v>57</v>
      </c>
      <c r="X118" s="314" t="s">
        <v>57</v>
      </c>
      <c r="Y118" s="77"/>
      <c r="Z118" s="77"/>
      <c r="AA118" s="77"/>
      <c r="AB118" s="77"/>
      <c r="AC118" s="77"/>
      <c r="AD118" s="272" t="s">
        <v>58</v>
      </c>
      <c r="AE118" s="77"/>
      <c r="AF118" s="206" t="s">
        <v>59</v>
      </c>
      <c r="AG118" s="206" t="s">
        <v>57</v>
      </c>
      <c r="AH118" s="206" t="s">
        <v>59</v>
      </c>
      <c r="AI118" s="206" t="s">
        <v>59</v>
      </c>
      <c r="AJ118" s="206" t="s">
        <v>59</v>
      </c>
      <c r="AK118" s="206" t="s">
        <v>59</v>
      </c>
      <c r="AL118" s="206" t="s">
        <v>174</v>
      </c>
      <c r="AM118" s="78"/>
      <c r="AN118" s="78"/>
      <c r="AO118" s="730" t="s">
        <v>393</v>
      </c>
      <c r="AP118" s="1220" t="s">
        <v>5853</v>
      </c>
      <c r="AQ118" s="809" t="str" cm="1">
        <f t="array" ref="AQ118">IF(AD118="NO FAVORABLE","NO FAVORABLE",IF(SUMPRODUCT(--(TRIM(AF118:AK118)&lt;&gt;"SI"),--(TRIM(AF118:AK118)&lt;&gt;"NA"))&gt;0,"SUBSANAR","APROBADA CR"))</f>
        <v>APROBADA CR</v>
      </c>
    </row>
    <row r="119" spans="1:43" s="1038" customFormat="1" ht="13.2" x14ac:dyDescent="0.25">
      <c r="A119" s="82" t="s">
        <v>2156</v>
      </c>
      <c r="B119" s="82" t="s">
        <v>9321</v>
      </c>
      <c r="C119" s="82">
        <v>233</v>
      </c>
      <c r="D119" s="182" t="s">
        <v>45</v>
      </c>
      <c r="E119" s="100" t="s">
        <v>246</v>
      </c>
      <c r="F119" s="100" t="s">
        <v>2062</v>
      </c>
      <c r="G119" s="100" t="s">
        <v>1661</v>
      </c>
      <c r="H119" s="100" t="s">
        <v>290</v>
      </c>
      <c r="I119" s="401" t="str">
        <f t="shared" si="3"/>
        <v>MARTHA SONIA URIBE ZAPATA</v>
      </c>
      <c r="J119" s="182" t="s">
        <v>50</v>
      </c>
      <c r="K119" s="100">
        <v>22116277</v>
      </c>
      <c r="L119" s="121"/>
      <c r="M119" s="82"/>
      <c r="N119" s="182" t="s">
        <v>51</v>
      </c>
      <c r="O119" s="100">
        <v>3044219900</v>
      </c>
      <c r="P119" s="121"/>
      <c r="Q119" s="82"/>
      <c r="R119" s="100" t="s">
        <v>53</v>
      </c>
      <c r="S119" s="1040" t="s">
        <v>54</v>
      </c>
      <c r="T119" s="100" t="s">
        <v>586</v>
      </c>
      <c r="U119" s="100" t="s">
        <v>9389</v>
      </c>
      <c r="V119" s="314" t="s">
        <v>57</v>
      </c>
      <c r="W119" s="314" t="s">
        <v>57</v>
      </c>
      <c r="X119" s="314" t="s">
        <v>57</v>
      </c>
      <c r="Y119" s="77"/>
      <c r="Z119" s="77"/>
      <c r="AA119" s="77"/>
      <c r="AB119" s="77"/>
      <c r="AC119" s="77"/>
      <c r="AD119" s="272" t="s">
        <v>58</v>
      </c>
      <c r="AE119" s="77"/>
      <c r="AF119" s="206" t="s">
        <v>59</v>
      </c>
      <c r="AG119" s="206" t="s">
        <v>57</v>
      </c>
      <c r="AH119" s="206" t="s">
        <v>59</v>
      </c>
      <c r="AI119" s="206" t="s">
        <v>59</v>
      </c>
      <c r="AJ119" s="206" t="s">
        <v>59</v>
      </c>
      <c r="AK119" s="206" t="s">
        <v>59</v>
      </c>
      <c r="AL119" s="206" t="s">
        <v>283</v>
      </c>
      <c r="AM119" s="78"/>
      <c r="AN119" s="78"/>
      <c r="AO119" s="730" t="s">
        <v>393</v>
      </c>
      <c r="AP119" s="1220" t="s">
        <v>5853</v>
      </c>
      <c r="AQ119" s="809" t="str" cm="1">
        <f t="array" ref="AQ119">IF(AD119="NO FAVORABLE","NO FAVORABLE",IF(SUMPRODUCT(--(TRIM(AF119:AK119)&lt;&gt;"SI"),--(TRIM(AF119:AK119)&lt;&gt;"NA"))&gt;0,"SUBSANAR","APROBADA CR"))</f>
        <v>APROBADA CR</v>
      </c>
    </row>
    <row r="120" spans="1:43" s="1038" customFormat="1" ht="13.2" x14ac:dyDescent="0.25">
      <c r="A120" s="82" t="s">
        <v>2156</v>
      </c>
      <c r="B120" s="82" t="s">
        <v>9321</v>
      </c>
      <c r="C120" s="82">
        <v>243</v>
      </c>
      <c r="D120" s="182" t="s">
        <v>45</v>
      </c>
      <c r="E120" s="100" t="s">
        <v>6785</v>
      </c>
      <c r="F120" s="100" t="s">
        <v>733</v>
      </c>
      <c r="G120" s="100" t="s">
        <v>347</v>
      </c>
      <c r="H120" s="100" t="s">
        <v>290</v>
      </c>
      <c r="I120" s="401" t="str">
        <f t="shared" si="3"/>
        <v>MYRIAN DELSOCORRO LONDOÑO ZAPATA</v>
      </c>
      <c r="J120" s="182" t="s">
        <v>50</v>
      </c>
      <c r="K120" s="100">
        <v>22117591</v>
      </c>
      <c r="L120" s="121"/>
      <c r="M120" s="82"/>
      <c r="N120" s="182" t="s">
        <v>51</v>
      </c>
      <c r="O120" s="100">
        <v>3116958259</v>
      </c>
      <c r="P120" s="121"/>
      <c r="Q120" s="82"/>
      <c r="R120" s="100" t="s">
        <v>53</v>
      </c>
      <c r="S120" s="1040" t="s">
        <v>54</v>
      </c>
      <c r="T120" s="100" t="s">
        <v>4434</v>
      </c>
      <c r="U120" s="1040" t="s">
        <v>9323</v>
      </c>
      <c r="V120" s="314" t="s">
        <v>57</v>
      </c>
      <c r="W120" s="314" t="s">
        <v>57</v>
      </c>
      <c r="X120" s="314" t="s">
        <v>57</v>
      </c>
      <c r="Y120" s="77"/>
      <c r="Z120" s="77"/>
      <c r="AA120" s="77"/>
      <c r="AB120" s="77"/>
      <c r="AC120" s="77"/>
      <c r="AD120" s="272" t="s">
        <v>58</v>
      </c>
      <c r="AE120" s="77"/>
      <c r="AF120" s="78" t="s">
        <v>59</v>
      </c>
      <c r="AG120" s="78" t="s">
        <v>57</v>
      </c>
      <c r="AH120" s="78" t="s">
        <v>59</v>
      </c>
      <c r="AI120" s="78" t="s">
        <v>59</v>
      </c>
      <c r="AJ120" s="78" t="s">
        <v>59</v>
      </c>
      <c r="AK120" s="78" t="s">
        <v>59</v>
      </c>
      <c r="AL120" s="78" t="s">
        <v>83</v>
      </c>
      <c r="AM120" s="78"/>
      <c r="AN120" s="78"/>
      <c r="AO120" s="730" t="s">
        <v>393</v>
      </c>
      <c r="AP120" s="974"/>
      <c r="AQ120" s="809" t="str" cm="1">
        <f t="array" ref="AQ120">IF(AD120="NO FAVORABLE","NO FAVORABLE",IF(SUMPRODUCT(--(TRIM(AF120:AK120)&lt;&gt;"SI"),--(TRIM(AF120:AK120)&lt;&gt;"NA"))&gt;0,"SUBSANAR","APROBADA CR"))</f>
        <v>APROBADA CR</v>
      </c>
    </row>
    <row r="121" spans="1:43" s="1038" customFormat="1" ht="13.2" x14ac:dyDescent="0.25">
      <c r="A121" s="82" t="s">
        <v>2156</v>
      </c>
      <c r="B121" s="82" t="s">
        <v>9321</v>
      </c>
      <c r="C121" s="82">
        <v>248</v>
      </c>
      <c r="D121" s="182" t="s">
        <v>45</v>
      </c>
      <c r="E121" s="100" t="s">
        <v>2754</v>
      </c>
      <c r="F121" s="100"/>
      <c r="G121" s="100" t="s">
        <v>810</v>
      </c>
      <c r="H121" s="100" t="s">
        <v>222</v>
      </c>
      <c r="I121" s="401" t="str">
        <f t="shared" si="3"/>
        <v>NATALY  VILLA MUÑOZ</v>
      </c>
      <c r="J121" s="182" t="s">
        <v>50</v>
      </c>
      <c r="K121" s="100">
        <v>1042707063</v>
      </c>
      <c r="L121" s="121"/>
      <c r="M121" s="82"/>
      <c r="N121" s="182" t="s">
        <v>51</v>
      </c>
      <c r="O121" s="100">
        <v>3122560040</v>
      </c>
      <c r="P121" s="121"/>
      <c r="Q121" s="82"/>
      <c r="R121" s="100" t="s">
        <v>53</v>
      </c>
      <c r="S121" s="1040" t="s">
        <v>54</v>
      </c>
      <c r="T121" s="100" t="s">
        <v>9328</v>
      </c>
      <c r="U121" s="1040" t="s">
        <v>9323</v>
      </c>
      <c r="V121" s="314" t="s">
        <v>57</v>
      </c>
      <c r="W121" s="314" t="s">
        <v>57</v>
      </c>
      <c r="X121" s="314" t="s">
        <v>57</v>
      </c>
      <c r="Y121" s="77"/>
      <c r="Z121" s="77"/>
      <c r="AA121" s="77"/>
      <c r="AB121" s="77"/>
      <c r="AC121" s="77"/>
      <c r="AD121" s="272" t="s">
        <v>58</v>
      </c>
      <c r="AE121" s="77"/>
      <c r="AF121" s="78" t="s">
        <v>59</v>
      </c>
      <c r="AG121" s="78" t="s">
        <v>57</v>
      </c>
      <c r="AH121" s="78" t="s">
        <v>59</v>
      </c>
      <c r="AI121" s="78" t="s">
        <v>59</v>
      </c>
      <c r="AJ121" s="78" t="s">
        <v>59</v>
      </c>
      <c r="AK121" s="78" t="s">
        <v>59</v>
      </c>
      <c r="AL121" s="78" t="s">
        <v>220</v>
      </c>
      <c r="AM121" s="78"/>
      <c r="AN121" s="78"/>
      <c r="AO121" s="730" t="s">
        <v>393</v>
      </c>
      <c r="AP121" s="974"/>
      <c r="AQ121" s="809" t="str" cm="1">
        <f t="array" ref="AQ121">IF(AD121="NO FAVORABLE","NO FAVORABLE",IF(SUMPRODUCT(--(TRIM(AF121:AK121)&lt;&gt;"SI"),--(TRIM(AF121:AK121)&lt;&gt;"NA"))&gt;0,"SUBSANAR","APROBADA CR"))</f>
        <v>APROBADA CR</v>
      </c>
    </row>
    <row r="122" spans="1:43" s="1038" customFormat="1" ht="13.2" x14ac:dyDescent="0.25">
      <c r="A122" s="82" t="s">
        <v>2156</v>
      </c>
      <c r="B122" s="82" t="s">
        <v>9321</v>
      </c>
      <c r="C122" s="82">
        <v>249</v>
      </c>
      <c r="D122" s="182" t="s">
        <v>45</v>
      </c>
      <c r="E122" s="100" t="s">
        <v>3679</v>
      </c>
      <c r="F122" s="100" t="s">
        <v>1524</v>
      </c>
      <c r="G122" s="100" t="s">
        <v>1637</v>
      </c>
      <c r="H122" s="100" t="s">
        <v>496</v>
      </c>
      <c r="I122" s="401" t="str">
        <f t="shared" si="3"/>
        <v>NEIDY YOLIMA LORA RAMIREZ</v>
      </c>
      <c r="J122" s="182" t="s">
        <v>50</v>
      </c>
      <c r="K122" s="100">
        <v>1042709538</v>
      </c>
      <c r="L122" s="121"/>
      <c r="M122" s="82"/>
      <c r="N122" s="182" t="s">
        <v>51</v>
      </c>
      <c r="O122" s="100">
        <v>3215195278</v>
      </c>
      <c r="P122" s="121"/>
      <c r="Q122" s="82"/>
      <c r="R122" s="100" t="s">
        <v>53</v>
      </c>
      <c r="S122" s="1040" t="s">
        <v>54</v>
      </c>
      <c r="T122" s="100" t="s">
        <v>9324</v>
      </c>
      <c r="U122" s="1040" t="s">
        <v>9323</v>
      </c>
      <c r="V122" s="314" t="s">
        <v>57</v>
      </c>
      <c r="W122" s="314" t="s">
        <v>57</v>
      </c>
      <c r="X122" s="314" t="s">
        <v>57</v>
      </c>
      <c r="Y122" s="77"/>
      <c r="Z122" s="77"/>
      <c r="AA122" s="77"/>
      <c r="AB122" s="77"/>
      <c r="AC122" s="77"/>
      <c r="AD122" s="272" t="s">
        <v>58</v>
      </c>
      <c r="AE122" s="77"/>
      <c r="AF122" s="78" t="s">
        <v>59</v>
      </c>
      <c r="AG122" s="78" t="s">
        <v>57</v>
      </c>
      <c r="AH122" s="78" t="s">
        <v>59</v>
      </c>
      <c r="AI122" s="78" t="s">
        <v>59</v>
      </c>
      <c r="AJ122" s="78" t="s">
        <v>59</v>
      </c>
      <c r="AK122" s="78" t="s">
        <v>59</v>
      </c>
      <c r="AL122" s="78" t="s">
        <v>182</v>
      </c>
      <c r="AM122" s="78"/>
      <c r="AN122" s="78"/>
      <c r="AO122" s="730" t="s">
        <v>393</v>
      </c>
      <c r="AP122" s="974"/>
      <c r="AQ122" s="809" t="str" cm="1">
        <f t="array" ref="AQ122">IF(AD122="NO FAVORABLE","NO FAVORABLE",IF(SUMPRODUCT(--(TRIM(AF122:AK122)&lt;&gt;"SI"),--(TRIM(AF122:AK122)&lt;&gt;"NA"))&gt;0,"SUBSANAR","APROBADA CR"))</f>
        <v>APROBADA CR</v>
      </c>
    </row>
    <row r="123" spans="1:43" s="1038" customFormat="1" ht="13.2" x14ac:dyDescent="0.25">
      <c r="A123" s="82" t="s">
        <v>2156</v>
      </c>
      <c r="B123" s="82" t="s">
        <v>9321</v>
      </c>
      <c r="C123" s="82">
        <v>250</v>
      </c>
      <c r="D123" s="182" t="s">
        <v>45</v>
      </c>
      <c r="E123" s="100" t="s">
        <v>493</v>
      </c>
      <c r="F123" s="100" t="s">
        <v>340</v>
      </c>
      <c r="G123" s="100" t="s">
        <v>347</v>
      </c>
      <c r="H123" s="100" t="s">
        <v>222</v>
      </c>
      <c r="I123" s="401" t="str">
        <f t="shared" si="3"/>
        <v>NELLY TATIANA LONDOÑO MUÑOZ</v>
      </c>
      <c r="J123" s="182" t="s">
        <v>50</v>
      </c>
      <c r="K123" s="100">
        <v>1042709054</v>
      </c>
      <c r="L123" s="121"/>
      <c r="M123" s="82"/>
      <c r="N123" s="182" t="s">
        <v>51</v>
      </c>
      <c r="O123" s="100">
        <v>32181213716</v>
      </c>
      <c r="P123" s="121"/>
      <c r="Q123" s="82"/>
      <c r="R123" s="100" t="s">
        <v>53</v>
      </c>
      <c r="S123" s="1040" t="s">
        <v>54</v>
      </c>
      <c r="T123" s="100" t="s">
        <v>4436</v>
      </c>
      <c r="U123" s="1040" t="s">
        <v>9323</v>
      </c>
      <c r="V123" s="314" t="s">
        <v>57</v>
      </c>
      <c r="W123" s="314" t="s">
        <v>57</v>
      </c>
      <c r="X123" s="314" t="s">
        <v>57</v>
      </c>
      <c r="Y123" s="77"/>
      <c r="Z123" s="77"/>
      <c r="AA123" s="77"/>
      <c r="AB123" s="77"/>
      <c r="AC123" s="77"/>
      <c r="AD123" s="272" t="s">
        <v>58</v>
      </c>
      <c r="AE123" s="77"/>
      <c r="AF123" s="206" t="s">
        <v>59</v>
      </c>
      <c r="AG123" s="206" t="s">
        <v>57</v>
      </c>
      <c r="AH123" s="206" t="s">
        <v>59</v>
      </c>
      <c r="AI123" s="206" t="s">
        <v>59</v>
      </c>
      <c r="AJ123" s="206" t="s">
        <v>59</v>
      </c>
      <c r="AK123" s="206" t="s">
        <v>59</v>
      </c>
      <c r="AL123" s="206" t="s">
        <v>220</v>
      </c>
      <c r="AM123" s="78"/>
      <c r="AN123" s="78"/>
      <c r="AO123" s="730" t="s">
        <v>393</v>
      </c>
      <c r="AP123" s="1220" t="s">
        <v>5853</v>
      </c>
      <c r="AQ123" s="809" t="str" cm="1">
        <f t="array" ref="AQ123">IF(AD123="NO FAVORABLE","NO FAVORABLE",IF(SUMPRODUCT(--(TRIM(AF123:AK123)&lt;&gt;"SI"),--(TRIM(AF123:AK123)&lt;&gt;"NA"))&gt;0,"SUBSANAR","APROBADA CR"))</f>
        <v>APROBADA CR</v>
      </c>
    </row>
    <row r="124" spans="1:43" s="1038" customFormat="1" ht="13.2" x14ac:dyDescent="0.25">
      <c r="A124" s="82" t="s">
        <v>2156</v>
      </c>
      <c r="B124" s="82" t="s">
        <v>9321</v>
      </c>
      <c r="C124" s="82">
        <v>252</v>
      </c>
      <c r="D124" s="182" t="s">
        <v>45</v>
      </c>
      <c r="E124" s="100" t="s">
        <v>2674</v>
      </c>
      <c r="F124" s="100" t="s">
        <v>116</v>
      </c>
      <c r="G124" s="100" t="s">
        <v>117</v>
      </c>
      <c r="H124" s="100" t="s">
        <v>474</v>
      </c>
      <c r="I124" s="401" t="str">
        <f t="shared" si="3"/>
        <v>NORELY DE JESUS DIAZ HOLGUIN</v>
      </c>
      <c r="J124" s="182" t="s">
        <v>50</v>
      </c>
      <c r="K124" s="100">
        <v>43057057</v>
      </c>
      <c r="L124" s="121"/>
      <c r="M124" s="82"/>
      <c r="N124" s="182" t="s">
        <v>51</v>
      </c>
      <c r="O124" s="100">
        <v>3113906141</v>
      </c>
      <c r="P124" s="121"/>
      <c r="Q124" s="82"/>
      <c r="R124" s="100" t="s">
        <v>53</v>
      </c>
      <c r="S124" s="1040" t="s">
        <v>54</v>
      </c>
      <c r="T124" s="100" t="s">
        <v>9324</v>
      </c>
      <c r="U124" s="1040" t="s">
        <v>9323</v>
      </c>
      <c r="V124" s="314" t="s">
        <v>57</v>
      </c>
      <c r="W124" s="314" t="s">
        <v>57</v>
      </c>
      <c r="X124" s="314" t="s">
        <v>57</v>
      </c>
      <c r="Y124" s="77"/>
      <c r="Z124" s="77"/>
      <c r="AA124" s="77"/>
      <c r="AB124" s="77"/>
      <c r="AC124" s="77"/>
      <c r="AD124" s="272" t="s">
        <v>58</v>
      </c>
      <c r="AE124" s="77"/>
      <c r="AF124" s="206" t="s">
        <v>59</v>
      </c>
      <c r="AG124" s="206" t="s">
        <v>57</v>
      </c>
      <c r="AH124" s="206" t="s">
        <v>59</v>
      </c>
      <c r="AI124" s="206" t="s">
        <v>59</v>
      </c>
      <c r="AJ124" s="206" t="s">
        <v>59</v>
      </c>
      <c r="AK124" s="206" t="s">
        <v>59</v>
      </c>
      <c r="AL124" s="206" t="s">
        <v>138</v>
      </c>
      <c r="AM124" s="78"/>
      <c r="AN124" s="78"/>
      <c r="AO124" s="730" t="s">
        <v>393</v>
      </c>
      <c r="AP124" s="1220" t="s">
        <v>5853</v>
      </c>
      <c r="AQ124" s="809" t="str" cm="1">
        <f t="array" ref="AQ124">IF(AD124="NO FAVORABLE","NO FAVORABLE",IF(SUMPRODUCT(--(TRIM(AF124:AK124)&lt;&gt;"SI"),--(TRIM(AF124:AK124)&lt;&gt;"NA"))&gt;0,"SUBSANAR","APROBADA CR"))</f>
        <v>APROBADA CR</v>
      </c>
    </row>
    <row r="125" spans="1:43" s="1038" customFormat="1" ht="13.2" x14ac:dyDescent="0.25">
      <c r="A125" s="82" t="s">
        <v>2156</v>
      </c>
      <c r="B125" s="82" t="s">
        <v>9321</v>
      </c>
      <c r="C125" s="82">
        <v>253</v>
      </c>
      <c r="D125" s="182" t="s">
        <v>45</v>
      </c>
      <c r="E125" s="100" t="s">
        <v>293</v>
      </c>
      <c r="F125" s="100" t="s">
        <v>733</v>
      </c>
      <c r="G125" s="100" t="s">
        <v>102</v>
      </c>
      <c r="H125" s="100" t="s">
        <v>790</v>
      </c>
      <c r="I125" s="401" t="str">
        <f t="shared" si="3"/>
        <v>OFELIA DELSOCORRO VASQUEZ GUERRA</v>
      </c>
      <c r="J125" s="182" t="s">
        <v>50</v>
      </c>
      <c r="K125" s="100">
        <v>43444690</v>
      </c>
      <c r="L125" s="121"/>
      <c r="M125" s="82"/>
      <c r="N125" s="182" t="s">
        <v>51</v>
      </c>
      <c r="O125" s="100">
        <v>3145104895</v>
      </c>
      <c r="P125" s="121"/>
      <c r="Q125" s="82"/>
      <c r="R125" s="100" t="s">
        <v>53</v>
      </c>
      <c r="S125" s="1040" t="s">
        <v>54</v>
      </c>
      <c r="T125" s="100" t="s">
        <v>9352</v>
      </c>
      <c r="U125" s="100" t="s">
        <v>9386</v>
      </c>
      <c r="V125" s="314" t="s">
        <v>57</v>
      </c>
      <c r="W125" s="314" t="s">
        <v>57</v>
      </c>
      <c r="X125" s="314" t="s">
        <v>57</v>
      </c>
      <c r="Y125" s="77"/>
      <c r="Z125" s="77"/>
      <c r="AA125" s="77"/>
      <c r="AB125" s="77"/>
      <c r="AC125" s="77"/>
      <c r="AD125" s="272" t="s">
        <v>58</v>
      </c>
      <c r="AE125" s="77"/>
      <c r="AF125" s="78" t="s">
        <v>59</v>
      </c>
      <c r="AG125" s="78" t="s">
        <v>57</v>
      </c>
      <c r="AH125" s="78" t="s">
        <v>59</v>
      </c>
      <c r="AI125" s="78" t="s">
        <v>59</v>
      </c>
      <c r="AJ125" s="78" t="s">
        <v>59</v>
      </c>
      <c r="AK125" s="78" t="s">
        <v>59</v>
      </c>
      <c r="AL125" s="78" t="s">
        <v>243</v>
      </c>
      <c r="AM125" s="78"/>
      <c r="AN125" s="78"/>
      <c r="AO125" s="730" t="s">
        <v>393</v>
      </c>
      <c r="AP125" s="974"/>
      <c r="AQ125" s="809" t="str" cm="1">
        <f t="array" ref="AQ125">IF(AD125="NO FAVORABLE","NO FAVORABLE",IF(SUMPRODUCT(--(TRIM(AF125:AK125)&lt;&gt;"SI"),--(TRIM(AF125:AK125)&lt;&gt;"NA"))&gt;0,"SUBSANAR","APROBADA CR"))</f>
        <v>APROBADA CR</v>
      </c>
    </row>
    <row r="126" spans="1:43" s="1038" customFormat="1" ht="13.2" x14ac:dyDescent="0.25">
      <c r="A126" s="82" t="s">
        <v>2156</v>
      </c>
      <c r="B126" s="82" t="s">
        <v>9321</v>
      </c>
      <c r="C126" s="82">
        <v>257</v>
      </c>
      <c r="D126" s="182" t="s">
        <v>45</v>
      </c>
      <c r="E126" s="100" t="s">
        <v>277</v>
      </c>
      <c r="F126" s="100" t="s">
        <v>62</v>
      </c>
      <c r="G126" s="100" t="s">
        <v>1688</v>
      </c>
      <c r="H126" s="100" t="s">
        <v>514</v>
      </c>
      <c r="I126" s="401" t="str">
        <f t="shared" ref="I126:I142" si="4">CONCATENATE(E126," ",F126," ",G126," ",H126)</f>
        <v>OLGA MARIA MACHADO GUTIERREZ</v>
      </c>
      <c r="J126" s="182" t="s">
        <v>50</v>
      </c>
      <c r="K126" s="100">
        <v>32103179</v>
      </c>
      <c r="L126" s="121"/>
      <c r="M126" s="82"/>
      <c r="N126" s="182" t="s">
        <v>51</v>
      </c>
      <c r="O126" s="100">
        <v>3013655148</v>
      </c>
      <c r="P126" s="121"/>
      <c r="Q126" s="82"/>
      <c r="R126" s="100" t="s">
        <v>53</v>
      </c>
      <c r="S126" s="1040" t="s">
        <v>54</v>
      </c>
      <c r="T126" s="100" t="s">
        <v>9341</v>
      </c>
      <c r="U126" s="1040" t="s">
        <v>9323</v>
      </c>
      <c r="V126" s="314" t="s">
        <v>57</v>
      </c>
      <c r="W126" s="314" t="s">
        <v>57</v>
      </c>
      <c r="X126" s="314" t="s">
        <v>57</v>
      </c>
      <c r="Y126" s="77"/>
      <c r="Z126" s="77"/>
      <c r="AA126" s="77"/>
      <c r="AB126" s="77"/>
      <c r="AC126" s="77"/>
      <c r="AD126" s="272" t="s">
        <v>58</v>
      </c>
      <c r="AE126" s="77"/>
      <c r="AF126" s="206" t="s">
        <v>59</v>
      </c>
      <c r="AG126" s="206" t="s">
        <v>57</v>
      </c>
      <c r="AH126" s="206" t="s">
        <v>59</v>
      </c>
      <c r="AI126" s="206" t="s">
        <v>59</v>
      </c>
      <c r="AJ126" s="206" t="s">
        <v>59</v>
      </c>
      <c r="AK126" s="206" t="s">
        <v>59</v>
      </c>
      <c r="AL126" s="206" t="s">
        <v>114</v>
      </c>
      <c r="AM126" s="78"/>
      <c r="AN126" s="78"/>
      <c r="AO126" s="730" t="s">
        <v>393</v>
      </c>
      <c r="AP126" s="1220" t="s">
        <v>5853</v>
      </c>
      <c r="AQ126" s="809" t="str" cm="1">
        <f t="array" ref="AQ126">IF(AD126="NO FAVORABLE","NO FAVORABLE",IF(SUMPRODUCT(--(TRIM(AF126:AK126)&lt;&gt;"SI"),--(TRIM(AF126:AK126)&lt;&gt;"NA"))&gt;0,"SUBSANAR","APROBADA CR"))</f>
        <v>APROBADA CR</v>
      </c>
    </row>
    <row r="127" spans="1:43" s="1038" customFormat="1" ht="13.2" x14ac:dyDescent="0.25">
      <c r="A127" s="82" t="s">
        <v>2156</v>
      </c>
      <c r="B127" s="82" t="s">
        <v>9321</v>
      </c>
      <c r="C127" s="82">
        <v>264</v>
      </c>
      <c r="D127" s="182" t="s">
        <v>45</v>
      </c>
      <c r="E127" s="100" t="s">
        <v>488</v>
      </c>
      <c r="F127" s="100" t="s">
        <v>2522</v>
      </c>
      <c r="G127" s="100" t="s">
        <v>996</v>
      </c>
      <c r="H127" s="100" t="s">
        <v>222</v>
      </c>
      <c r="I127" s="1219" t="str">
        <f t="shared" si="4"/>
        <v>ROSA AMELIA ORTIZ MUÑOZ</v>
      </c>
      <c r="J127" s="182" t="s">
        <v>50</v>
      </c>
      <c r="K127" s="100">
        <v>22115067</v>
      </c>
      <c r="L127" s="121"/>
      <c r="M127" s="82"/>
      <c r="N127" s="182" t="s">
        <v>51</v>
      </c>
      <c r="O127" s="100">
        <v>3206035297</v>
      </c>
      <c r="P127" s="121"/>
      <c r="Q127" s="82"/>
      <c r="R127" s="100" t="s">
        <v>53</v>
      </c>
      <c r="S127" s="1040" t="s">
        <v>54</v>
      </c>
      <c r="T127" s="100" t="s">
        <v>9359</v>
      </c>
      <c r="U127" s="1040" t="s">
        <v>9323</v>
      </c>
      <c r="V127" s="314" t="s">
        <v>57</v>
      </c>
      <c r="W127" s="314" t="s">
        <v>57</v>
      </c>
      <c r="X127" s="314" t="s">
        <v>57</v>
      </c>
      <c r="Y127" s="77"/>
      <c r="Z127" s="77"/>
      <c r="AA127" s="77"/>
      <c r="AB127" s="77"/>
      <c r="AC127" s="77"/>
      <c r="AD127" s="272" t="s">
        <v>58</v>
      </c>
      <c r="AE127" s="77"/>
      <c r="AF127" s="78" t="s">
        <v>59</v>
      </c>
      <c r="AG127" s="78" t="s">
        <v>57</v>
      </c>
      <c r="AH127" s="78" t="s">
        <v>59</v>
      </c>
      <c r="AI127" s="78" t="s">
        <v>59</v>
      </c>
      <c r="AJ127" s="78" t="s">
        <v>59</v>
      </c>
      <c r="AK127" s="78" t="s">
        <v>59</v>
      </c>
      <c r="AL127" s="78" t="s">
        <v>182</v>
      </c>
      <c r="AM127" s="78"/>
      <c r="AN127" s="78"/>
      <c r="AO127" s="730" t="s">
        <v>393</v>
      </c>
      <c r="AP127" s="974"/>
      <c r="AQ127" s="809" t="str" cm="1">
        <f t="array" ref="AQ127">IF(AD127="NO FAVORABLE","NO FAVORABLE",IF(SUMPRODUCT(--(TRIM(AF127:AK127)&lt;&gt;"SI"),--(TRIM(AF127:AK127)&lt;&gt;"NA"))&gt;0,"SUBSANAR","APROBADA CR"))</f>
        <v>APROBADA CR</v>
      </c>
    </row>
    <row r="128" spans="1:43" s="1038" customFormat="1" ht="13.2" x14ac:dyDescent="0.25">
      <c r="A128" s="82" t="s">
        <v>2156</v>
      </c>
      <c r="B128" s="82" t="s">
        <v>9321</v>
      </c>
      <c r="C128" s="82">
        <v>265</v>
      </c>
      <c r="D128" s="182" t="s">
        <v>45</v>
      </c>
      <c r="E128" s="100" t="s">
        <v>488</v>
      </c>
      <c r="F128" s="100" t="s">
        <v>9392</v>
      </c>
      <c r="G128" s="100" t="s">
        <v>496</v>
      </c>
      <c r="H128" s="100" t="s">
        <v>2183</v>
      </c>
      <c r="I128" s="401" t="str">
        <f t="shared" si="4"/>
        <v>ROSA EBELIA RAMIREZ TILANO</v>
      </c>
      <c r="J128" s="182" t="s">
        <v>50</v>
      </c>
      <c r="K128" s="100">
        <v>32101012</v>
      </c>
      <c r="L128" s="121"/>
      <c r="M128" s="82"/>
      <c r="N128" s="182" t="s">
        <v>51</v>
      </c>
      <c r="O128" s="100">
        <v>3043852212</v>
      </c>
      <c r="P128" s="121"/>
      <c r="Q128" s="82"/>
      <c r="R128" s="100" t="s">
        <v>53</v>
      </c>
      <c r="S128" s="1040" t="s">
        <v>54</v>
      </c>
      <c r="T128" s="100" t="s">
        <v>9341</v>
      </c>
      <c r="U128" s="1040" t="s">
        <v>9323</v>
      </c>
      <c r="V128" s="314" t="s">
        <v>57</v>
      </c>
      <c r="W128" s="314" t="s">
        <v>57</v>
      </c>
      <c r="X128" s="314" t="s">
        <v>57</v>
      </c>
      <c r="Y128" s="77"/>
      <c r="Z128" s="77"/>
      <c r="AA128" s="77"/>
      <c r="AB128" s="77"/>
      <c r="AC128" s="77"/>
      <c r="AD128" s="272" t="s">
        <v>58</v>
      </c>
      <c r="AE128" s="77"/>
      <c r="AF128" s="206" t="s">
        <v>59</v>
      </c>
      <c r="AG128" s="206" t="s">
        <v>57</v>
      </c>
      <c r="AH128" s="206" t="s">
        <v>59</v>
      </c>
      <c r="AI128" s="206" t="s">
        <v>59</v>
      </c>
      <c r="AJ128" s="206" t="s">
        <v>59</v>
      </c>
      <c r="AK128" s="206" t="s">
        <v>59</v>
      </c>
      <c r="AL128" s="206" t="s">
        <v>70</v>
      </c>
      <c r="AM128" s="78"/>
      <c r="AN128" s="78"/>
      <c r="AO128" s="730" t="s">
        <v>393</v>
      </c>
      <c r="AP128" s="1220" t="s">
        <v>5853</v>
      </c>
      <c r="AQ128" s="809" t="str" cm="1">
        <f t="array" ref="AQ128">IF(AD128="NO FAVORABLE","NO FAVORABLE",IF(SUMPRODUCT(--(TRIM(AF128:AK128)&lt;&gt;"SI"),--(TRIM(AF128:AK128)&lt;&gt;"NA"))&gt;0,"SUBSANAR","APROBADA CR"))</f>
        <v>APROBADA CR</v>
      </c>
    </row>
    <row r="129" spans="1:43" s="1038" customFormat="1" ht="13.2" x14ac:dyDescent="0.25">
      <c r="A129" s="82" t="s">
        <v>2156</v>
      </c>
      <c r="B129" s="82" t="s">
        <v>9321</v>
      </c>
      <c r="C129" s="82">
        <v>270</v>
      </c>
      <c r="D129" s="182" t="s">
        <v>45</v>
      </c>
      <c r="E129" s="100" t="s">
        <v>702</v>
      </c>
      <c r="F129" s="100" t="s">
        <v>4559</v>
      </c>
      <c r="G129" s="100" t="s">
        <v>502</v>
      </c>
      <c r="H129" s="100" t="s">
        <v>5687</v>
      </c>
      <c r="I129" s="1219" t="str">
        <f t="shared" si="4"/>
        <v>RUTH LISED GIRALDO PIMIENTA</v>
      </c>
      <c r="J129" s="182" t="s">
        <v>50</v>
      </c>
      <c r="K129" s="100">
        <v>21516873</v>
      </c>
      <c r="L129" s="121"/>
      <c r="M129" s="82"/>
      <c r="N129" s="182" t="s">
        <v>51</v>
      </c>
      <c r="O129" s="100">
        <v>3128333946</v>
      </c>
      <c r="P129" s="121"/>
      <c r="Q129" s="82"/>
      <c r="R129" s="100" t="s">
        <v>53</v>
      </c>
      <c r="S129" s="1040" t="s">
        <v>54</v>
      </c>
      <c r="T129" s="100" t="s">
        <v>557</v>
      </c>
      <c r="U129" s="100" t="s">
        <v>9389</v>
      </c>
      <c r="V129" s="314" t="s">
        <v>57</v>
      </c>
      <c r="W129" s="314" t="s">
        <v>57</v>
      </c>
      <c r="X129" s="314" t="s">
        <v>57</v>
      </c>
      <c r="Y129" s="77"/>
      <c r="Z129" s="77"/>
      <c r="AA129" s="77"/>
      <c r="AB129" s="77"/>
      <c r="AC129" s="77"/>
      <c r="AD129" s="272" t="s">
        <v>58</v>
      </c>
      <c r="AE129" s="77"/>
      <c r="AF129" s="78" t="s">
        <v>59</v>
      </c>
      <c r="AG129" s="78" t="s">
        <v>57</v>
      </c>
      <c r="AH129" s="78" t="s">
        <v>59</v>
      </c>
      <c r="AI129" s="78" t="s">
        <v>59</v>
      </c>
      <c r="AJ129" s="78" t="s">
        <v>59</v>
      </c>
      <c r="AK129" s="78" t="s">
        <v>59</v>
      </c>
      <c r="AL129" s="78" t="s">
        <v>220</v>
      </c>
      <c r="AM129" s="78"/>
      <c r="AN129" s="78"/>
      <c r="AO129" s="730" t="s">
        <v>393</v>
      </c>
      <c r="AP129" s="974"/>
      <c r="AQ129" s="809" t="str" cm="1">
        <f t="array" ref="AQ129">IF(AD129="NO FAVORABLE","NO FAVORABLE",IF(SUMPRODUCT(--(TRIM(AF129:AK129)&lt;&gt;"SI"),--(TRIM(AF129:AK129)&lt;&gt;"NA"))&gt;0,"SUBSANAR","APROBADA CR"))</f>
        <v>APROBADA CR</v>
      </c>
    </row>
    <row r="130" spans="1:43" s="1038" customFormat="1" ht="13.2" x14ac:dyDescent="0.25">
      <c r="A130" s="82" t="s">
        <v>2156</v>
      </c>
      <c r="B130" s="82" t="s">
        <v>9321</v>
      </c>
      <c r="C130" s="82">
        <v>271</v>
      </c>
      <c r="D130" s="182" t="s">
        <v>45</v>
      </c>
      <c r="E130" s="100" t="s">
        <v>1480</v>
      </c>
      <c r="F130" s="100" t="s">
        <v>391</v>
      </c>
      <c r="G130" s="100" t="s">
        <v>222</v>
      </c>
      <c r="H130" s="100" t="s">
        <v>88</v>
      </c>
      <c r="I130" s="401" t="str">
        <f t="shared" si="4"/>
        <v>SANDRA PATRICIA MUÑOZ GARCIA</v>
      </c>
      <c r="J130" s="182" t="s">
        <v>50</v>
      </c>
      <c r="K130" s="100">
        <v>1128395943</v>
      </c>
      <c r="L130" s="121"/>
      <c r="M130" s="82"/>
      <c r="N130" s="182" t="s">
        <v>51</v>
      </c>
      <c r="O130" s="100">
        <v>3146876501</v>
      </c>
      <c r="P130" s="121"/>
      <c r="Q130" s="82"/>
      <c r="R130" s="100" t="s">
        <v>53</v>
      </c>
      <c r="S130" s="1040" t="s">
        <v>54</v>
      </c>
      <c r="T130" s="100" t="s">
        <v>9341</v>
      </c>
      <c r="U130" s="1040" t="s">
        <v>9323</v>
      </c>
      <c r="V130" s="314" t="s">
        <v>57</v>
      </c>
      <c r="W130" s="314" t="s">
        <v>57</v>
      </c>
      <c r="X130" s="314" t="s">
        <v>57</v>
      </c>
      <c r="Y130" s="77"/>
      <c r="Z130" s="77"/>
      <c r="AA130" s="77"/>
      <c r="AB130" s="77"/>
      <c r="AC130" s="77"/>
      <c r="AD130" s="272" t="s">
        <v>58</v>
      </c>
      <c r="AE130" s="77"/>
      <c r="AF130" s="206" t="s">
        <v>59</v>
      </c>
      <c r="AG130" s="206" t="s">
        <v>57</v>
      </c>
      <c r="AH130" s="206" t="s">
        <v>59</v>
      </c>
      <c r="AI130" s="206" t="s">
        <v>59</v>
      </c>
      <c r="AJ130" s="206" t="s">
        <v>59</v>
      </c>
      <c r="AK130" s="206" t="s">
        <v>59</v>
      </c>
      <c r="AL130" s="206" t="s">
        <v>138</v>
      </c>
      <c r="AM130" s="78"/>
      <c r="AN130" s="78"/>
      <c r="AO130" s="730" t="s">
        <v>393</v>
      </c>
      <c r="AP130" s="365" t="s">
        <v>7208</v>
      </c>
      <c r="AQ130" s="809" t="str" cm="1">
        <f t="array" ref="AQ130">IF(AD130="NO FAVORABLE","NO FAVORABLE",IF(SUMPRODUCT(--(TRIM(AF130:AK130)&lt;&gt;"SI"),--(TRIM(AF130:AK130)&lt;&gt;"NA"))&gt;0,"SUBSANAR","APROBADA CR"))</f>
        <v>APROBADA CR</v>
      </c>
    </row>
    <row r="131" spans="1:43" s="1038" customFormat="1" ht="13.2" x14ac:dyDescent="0.25">
      <c r="A131" s="82" t="s">
        <v>2156</v>
      </c>
      <c r="B131" s="82" t="s">
        <v>9321</v>
      </c>
      <c r="C131" s="82">
        <v>273</v>
      </c>
      <c r="D131" s="182" t="s">
        <v>45</v>
      </c>
      <c r="E131" s="100" t="s">
        <v>1480</v>
      </c>
      <c r="F131" s="100" t="s">
        <v>93</v>
      </c>
      <c r="G131" s="100" t="s">
        <v>412</v>
      </c>
      <c r="H131" s="100" t="s">
        <v>810</v>
      </c>
      <c r="I131" s="401" t="str">
        <f t="shared" si="4"/>
        <v>SANDRA ISABEL VARGAS VILLA</v>
      </c>
      <c r="J131" s="182" t="s">
        <v>50</v>
      </c>
      <c r="K131" s="100">
        <v>22117905</v>
      </c>
      <c r="L131" s="121"/>
      <c r="M131" s="82"/>
      <c r="N131" s="182" t="s">
        <v>51</v>
      </c>
      <c r="O131" s="100">
        <v>3134972113</v>
      </c>
      <c r="P131" s="121"/>
      <c r="Q131" s="82"/>
      <c r="R131" s="100" t="s">
        <v>53</v>
      </c>
      <c r="S131" s="1040" t="s">
        <v>54</v>
      </c>
      <c r="T131" s="100" t="s">
        <v>9324</v>
      </c>
      <c r="U131" s="1040" t="s">
        <v>9323</v>
      </c>
      <c r="V131" s="314" t="s">
        <v>57</v>
      </c>
      <c r="W131" s="314" t="s">
        <v>57</v>
      </c>
      <c r="X131" s="77" t="s">
        <v>9380</v>
      </c>
      <c r="Y131" s="77"/>
      <c r="Z131" s="77"/>
      <c r="AA131" s="77"/>
      <c r="AB131" s="77"/>
      <c r="AC131" s="77"/>
      <c r="AD131" s="272" t="s">
        <v>58</v>
      </c>
      <c r="AE131" s="77"/>
      <c r="AF131" s="78" t="s">
        <v>59</v>
      </c>
      <c r="AG131" s="78" t="s">
        <v>57</v>
      </c>
      <c r="AH131" s="78" t="s">
        <v>59</v>
      </c>
      <c r="AI131" s="78" t="s">
        <v>59</v>
      </c>
      <c r="AJ131" s="78" t="s">
        <v>59</v>
      </c>
      <c r="AK131" s="78" t="s">
        <v>59</v>
      </c>
      <c r="AL131" s="78" t="s">
        <v>194</v>
      </c>
      <c r="AM131" s="78"/>
      <c r="AN131" s="78"/>
      <c r="AO131" s="730" t="s">
        <v>9393</v>
      </c>
      <c r="AP131" s="974"/>
      <c r="AQ131" s="809" t="str" cm="1">
        <f t="array" ref="AQ131">IF(AD131="NO FAVORABLE","NO FAVORABLE",IF(SUMPRODUCT(--(TRIM(AF131:AK131)&lt;&gt;"SI"),--(TRIM(AF131:AK131)&lt;&gt;"NA"))&gt;0,"SUBSANAR","APROBADA CR"))</f>
        <v>APROBADA CR</v>
      </c>
    </row>
    <row r="132" spans="1:43" s="1038" customFormat="1" ht="13.2" x14ac:dyDescent="0.25">
      <c r="A132" s="82" t="s">
        <v>2156</v>
      </c>
      <c r="B132" s="82" t="s">
        <v>9321</v>
      </c>
      <c r="C132" s="82">
        <v>276</v>
      </c>
      <c r="D132" s="182" t="s">
        <v>45</v>
      </c>
      <c r="E132" s="100" t="s">
        <v>7284</v>
      </c>
      <c r="F132" s="100" t="s">
        <v>2881</v>
      </c>
      <c r="G132" s="100" t="s">
        <v>2157</v>
      </c>
      <c r="H132" s="100"/>
      <c r="I132" s="1219" t="str">
        <f t="shared" si="4"/>
        <v xml:space="preserve">SIXTA TULIA DELGADO </v>
      </c>
      <c r="J132" s="182" t="s">
        <v>50</v>
      </c>
      <c r="K132" s="100">
        <v>21500097</v>
      </c>
      <c r="L132" s="121"/>
      <c r="M132" s="82"/>
      <c r="N132" s="182" t="s">
        <v>51</v>
      </c>
      <c r="O132" s="100">
        <v>3206540330</v>
      </c>
      <c r="P132" s="121"/>
      <c r="Q132" s="82"/>
      <c r="R132" s="100" t="s">
        <v>53</v>
      </c>
      <c r="S132" s="1040" t="s">
        <v>54</v>
      </c>
      <c r="T132" s="100" t="s">
        <v>9335</v>
      </c>
      <c r="U132" s="1040" t="s">
        <v>9323</v>
      </c>
      <c r="V132" s="314" t="s">
        <v>57</v>
      </c>
      <c r="W132" s="314" t="s">
        <v>57</v>
      </c>
      <c r="X132" s="314" t="s">
        <v>57</v>
      </c>
      <c r="Y132" s="77"/>
      <c r="Z132" s="77"/>
      <c r="AA132" s="77"/>
      <c r="AB132" s="77"/>
      <c r="AC132" s="77"/>
      <c r="AD132" s="272" t="s">
        <v>58</v>
      </c>
      <c r="AE132" s="77"/>
      <c r="AF132" s="78" t="s">
        <v>59</v>
      </c>
      <c r="AG132" s="78" t="s">
        <v>57</v>
      </c>
      <c r="AH132" s="78" t="s">
        <v>59</v>
      </c>
      <c r="AI132" s="78" t="s">
        <v>59</v>
      </c>
      <c r="AJ132" s="78" t="s">
        <v>59</v>
      </c>
      <c r="AK132" s="78" t="s">
        <v>59</v>
      </c>
      <c r="AL132" s="78" t="s">
        <v>83</v>
      </c>
      <c r="AM132" s="78"/>
      <c r="AN132" s="78"/>
      <c r="AO132" s="730" t="s">
        <v>393</v>
      </c>
      <c r="AP132" s="974"/>
      <c r="AQ132" s="809" t="str" cm="1">
        <f t="array" ref="AQ132">IF(AD132="NO FAVORABLE","NO FAVORABLE",IF(SUMPRODUCT(--(TRIM(AF132:AK132)&lt;&gt;"SI"),--(TRIM(AF132:AK132)&lt;&gt;"NA"))&gt;0,"SUBSANAR","APROBADA CR"))</f>
        <v>APROBADA CR</v>
      </c>
    </row>
    <row r="133" spans="1:43" s="1038" customFormat="1" ht="13.2" x14ac:dyDescent="0.25">
      <c r="A133" s="82" t="s">
        <v>2156</v>
      </c>
      <c r="B133" s="82" t="s">
        <v>9321</v>
      </c>
      <c r="C133" s="82">
        <v>277</v>
      </c>
      <c r="D133" s="182" t="s">
        <v>45</v>
      </c>
      <c r="E133" s="100" t="s">
        <v>2207</v>
      </c>
      <c r="F133" s="100" t="s">
        <v>731</v>
      </c>
      <c r="G133" s="100" t="s">
        <v>759</v>
      </c>
      <c r="H133" s="100" t="s">
        <v>1822</v>
      </c>
      <c r="I133" s="401" t="str">
        <f t="shared" si="4"/>
        <v>SOL BEATRIZ ECHEVERRI ESCUDERO</v>
      </c>
      <c r="J133" s="182" t="s">
        <v>50</v>
      </c>
      <c r="K133" s="100">
        <v>22121079</v>
      </c>
      <c r="L133" s="121"/>
      <c r="M133" s="82"/>
      <c r="N133" s="182" t="s">
        <v>51</v>
      </c>
      <c r="O133" s="100">
        <v>3146952677</v>
      </c>
      <c r="P133" s="121"/>
      <c r="Q133" s="82"/>
      <c r="R133" s="100" t="s">
        <v>53</v>
      </c>
      <c r="S133" s="1040" t="s">
        <v>54</v>
      </c>
      <c r="T133" s="100" t="s">
        <v>7485</v>
      </c>
      <c r="U133" s="1040" t="s">
        <v>9323</v>
      </c>
      <c r="V133" s="314" t="s">
        <v>57</v>
      </c>
      <c r="W133" s="314" t="s">
        <v>57</v>
      </c>
      <c r="X133" s="77" t="s">
        <v>9394</v>
      </c>
      <c r="Y133" s="77"/>
      <c r="Z133" s="77"/>
      <c r="AA133" s="77"/>
      <c r="AB133" s="77"/>
      <c r="AC133" s="77"/>
      <c r="AD133" s="272" t="s">
        <v>58</v>
      </c>
      <c r="AE133" s="77"/>
      <c r="AF133" s="206" t="s">
        <v>59</v>
      </c>
      <c r="AG133" s="206" t="s">
        <v>57</v>
      </c>
      <c r="AH133" s="206" t="s">
        <v>59</v>
      </c>
      <c r="AI133" s="206" t="s">
        <v>59</v>
      </c>
      <c r="AJ133" s="206" t="s">
        <v>59</v>
      </c>
      <c r="AK133" s="206" t="s">
        <v>59</v>
      </c>
      <c r="AL133" s="206" t="s">
        <v>220</v>
      </c>
      <c r="AM133" s="78"/>
      <c r="AN133" s="78"/>
      <c r="AO133" s="730" t="s">
        <v>9395</v>
      </c>
      <c r="AP133" s="1220" t="s">
        <v>5853</v>
      </c>
      <c r="AQ133" s="809" t="str" cm="1">
        <f t="array" ref="AQ133">IF(AD133="NO FAVORABLE","NO FAVORABLE",IF(SUMPRODUCT(--(TRIM(AF133:AK133)&lt;&gt;"SI"),--(TRIM(AF133:AK133)&lt;&gt;"NA"))&gt;0,"SUBSANAR","APROBADA CR"))</f>
        <v>APROBADA CR</v>
      </c>
    </row>
    <row r="134" spans="1:43" s="1038" customFormat="1" ht="13.2" x14ac:dyDescent="0.25">
      <c r="A134" s="82" t="s">
        <v>2156</v>
      </c>
      <c r="B134" s="82" t="s">
        <v>9321</v>
      </c>
      <c r="C134" s="82">
        <v>278</v>
      </c>
      <c r="D134" s="182" t="s">
        <v>45</v>
      </c>
      <c r="E134" s="100" t="s">
        <v>2062</v>
      </c>
      <c r="F134" s="100"/>
      <c r="G134" s="100" t="s">
        <v>1935</v>
      </c>
      <c r="H134" s="100" t="s">
        <v>554</v>
      </c>
      <c r="I134" s="401" t="str">
        <f t="shared" si="4"/>
        <v>SONIA  OQUENDO GOMEZ</v>
      </c>
      <c r="J134" s="182" t="s">
        <v>50</v>
      </c>
      <c r="K134" s="100">
        <v>22116377</v>
      </c>
      <c r="L134" s="121"/>
      <c r="M134" s="82"/>
      <c r="N134" s="182" t="s">
        <v>51</v>
      </c>
      <c r="O134" s="100">
        <v>3103714032</v>
      </c>
      <c r="P134" s="121"/>
      <c r="Q134" s="82"/>
      <c r="R134" s="100" t="s">
        <v>53</v>
      </c>
      <c r="S134" s="1040" t="s">
        <v>54</v>
      </c>
      <c r="T134" s="100" t="s">
        <v>4434</v>
      </c>
      <c r="U134" s="1040" t="s">
        <v>9323</v>
      </c>
      <c r="V134" s="314" t="s">
        <v>57</v>
      </c>
      <c r="W134" s="314" t="s">
        <v>57</v>
      </c>
      <c r="X134" s="314" t="s">
        <v>57</v>
      </c>
      <c r="Y134" s="77"/>
      <c r="Z134" s="77"/>
      <c r="AA134" s="77"/>
      <c r="AB134" s="77"/>
      <c r="AC134" s="77"/>
      <c r="AD134" s="272" t="s">
        <v>58</v>
      </c>
      <c r="AE134" s="77"/>
      <c r="AF134" s="78" t="s">
        <v>59</v>
      </c>
      <c r="AG134" s="78" t="s">
        <v>57</v>
      </c>
      <c r="AH134" s="78" t="s">
        <v>59</v>
      </c>
      <c r="AI134" s="78" t="s">
        <v>59</v>
      </c>
      <c r="AJ134" s="78" t="s">
        <v>59</v>
      </c>
      <c r="AK134" s="78" t="s">
        <v>59</v>
      </c>
      <c r="AL134" s="78" t="s">
        <v>194</v>
      </c>
      <c r="AM134" s="78"/>
      <c r="AN134" s="78"/>
      <c r="AO134" s="730" t="s">
        <v>393</v>
      </c>
      <c r="AP134" s="974"/>
      <c r="AQ134" s="809" t="str" cm="1">
        <f t="array" ref="AQ134">IF(AD134="NO FAVORABLE","NO FAVORABLE",IF(SUMPRODUCT(--(TRIM(AF134:AK134)&lt;&gt;"SI"),--(TRIM(AF134:AK134)&lt;&gt;"NA"))&gt;0,"SUBSANAR","APROBADA CR"))</f>
        <v>APROBADA CR</v>
      </c>
    </row>
    <row r="135" spans="1:43" s="1038" customFormat="1" ht="13.2" x14ac:dyDescent="0.25">
      <c r="A135" s="82" t="s">
        <v>2156</v>
      </c>
      <c r="B135" s="82" t="s">
        <v>9321</v>
      </c>
      <c r="C135" s="82">
        <v>279</v>
      </c>
      <c r="D135" s="182" t="s">
        <v>45</v>
      </c>
      <c r="E135" s="100" t="s">
        <v>9396</v>
      </c>
      <c r="F135" s="100" t="s">
        <v>156</v>
      </c>
      <c r="G135" s="100" t="s">
        <v>485</v>
      </c>
      <c r="H135" s="100" t="s">
        <v>2183</v>
      </c>
      <c r="I135" s="401" t="str">
        <f t="shared" si="4"/>
        <v>SORA ELENA SERNA TILANO</v>
      </c>
      <c r="J135" s="182" t="s">
        <v>50</v>
      </c>
      <c r="K135" s="100">
        <v>32102465</v>
      </c>
      <c r="L135" s="121"/>
      <c r="M135" s="82"/>
      <c r="N135" s="182" t="s">
        <v>51</v>
      </c>
      <c r="O135" s="100">
        <v>3206032233</v>
      </c>
      <c r="P135" s="121"/>
      <c r="Q135" s="82"/>
      <c r="R135" s="100" t="s">
        <v>53</v>
      </c>
      <c r="S135" s="1040" t="s">
        <v>54</v>
      </c>
      <c r="T135" s="100" t="s">
        <v>9322</v>
      </c>
      <c r="U135" s="1040" t="s">
        <v>9323</v>
      </c>
      <c r="V135" s="314" t="s">
        <v>57</v>
      </c>
      <c r="W135" s="314" t="s">
        <v>57</v>
      </c>
      <c r="X135" s="314" t="s">
        <v>57</v>
      </c>
      <c r="Y135" s="77"/>
      <c r="Z135" s="77"/>
      <c r="AA135" s="77"/>
      <c r="AB135" s="77"/>
      <c r="AC135" s="77"/>
      <c r="AD135" s="272" t="s">
        <v>58</v>
      </c>
      <c r="AE135" s="77"/>
      <c r="AF135" s="78" t="s">
        <v>59</v>
      </c>
      <c r="AG135" s="78" t="s">
        <v>57</v>
      </c>
      <c r="AH135" s="78" t="s">
        <v>59</v>
      </c>
      <c r="AI135" s="78" t="s">
        <v>59</v>
      </c>
      <c r="AJ135" s="78" t="s">
        <v>59</v>
      </c>
      <c r="AK135" s="78" t="s">
        <v>59</v>
      </c>
      <c r="AL135" s="78" t="s">
        <v>143</v>
      </c>
      <c r="AM135" s="78"/>
      <c r="AN135" s="78"/>
      <c r="AO135" s="730" t="s">
        <v>393</v>
      </c>
      <c r="AP135" s="974"/>
      <c r="AQ135" s="809" t="str" cm="1">
        <f t="array" ref="AQ135">IF(AD135="NO FAVORABLE","NO FAVORABLE",IF(SUMPRODUCT(--(TRIM(AF135:AK135)&lt;&gt;"SI"),--(TRIM(AF135:AK135)&lt;&gt;"NA"))&gt;0,"SUBSANAR","APROBADA CR"))</f>
        <v>APROBADA CR</v>
      </c>
    </row>
    <row r="136" spans="1:43" s="1038" customFormat="1" ht="13.2" x14ac:dyDescent="0.25">
      <c r="A136" s="82" t="s">
        <v>2156</v>
      </c>
      <c r="B136" s="82" t="s">
        <v>9321</v>
      </c>
      <c r="C136" s="82">
        <v>281</v>
      </c>
      <c r="D136" s="182" t="s">
        <v>45</v>
      </c>
      <c r="E136" s="100" t="s">
        <v>1176</v>
      </c>
      <c r="F136" s="100" t="s">
        <v>116</v>
      </c>
      <c r="G136" s="100" t="s">
        <v>290</v>
      </c>
      <c r="H136" s="100" t="s">
        <v>126</v>
      </c>
      <c r="I136" s="401" t="str">
        <f t="shared" si="4"/>
        <v>TERESITA DE JESUS ZAPATA VELASQUEZ</v>
      </c>
      <c r="J136" s="182" t="s">
        <v>50</v>
      </c>
      <c r="K136" s="100">
        <v>22005206</v>
      </c>
      <c r="L136" s="121"/>
      <c r="M136" s="82"/>
      <c r="N136" s="182" t="s">
        <v>51</v>
      </c>
      <c r="O136" s="100">
        <v>3107338014</v>
      </c>
      <c r="P136" s="121"/>
      <c r="Q136" s="82"/>
      <c r="R136" s="100" t="s">
        <v>53</v>
      </c>
      <c r="S136" s="1040" t="s">
        <v>54</v>
      </c>
      <c r="T136" s="100" t="s">
        <v>4434</v>
      </c>
      <c r="U136" s="1040" t="s">
        <v>9323</v>
      </c>
      <c r="V136" s="314" t="s">
        <v>57</v>
      </c>
      <c r="W136" s="314" t="s">
        <v>57</v>
      </c>
      <c r="X136" s="314" t="s">
        <v>57</v>
      </c>
      <c r="Y136" s="77"/>
      <c r="Z136" s="77"/>
      <c r="AA136" s="77"/>
      <c r="AB136" s="77"/>
      <c r="AC136" s="77"/>
      <c r="AD136" s="272" t="s">
        <v>58</v>
      </c>
      <c r="AE136" s="77"/>
      <c r="AF136" s="206" t="s">
        <v>59</v>
      </c>
      <c r="AG136" s="206" t="s">
        <v>57</v>
      </c>
      <c r="AH136" s="206" t="s">
        <v>59</v>
      </c>
      <c r="AI136" s="206" t="s">
        <v>59</v>
      </c>
      <c r="AJ136" s="206" t="s">
        <v>59</v>
      </c>
      <c r="AK136" s="206" t="s">
        <v>59</v>
      </c>
      <c r="AL136" s="206" t="s">
        <v>220</v>
      </c>
      <c r="AM136" s="78"/>
      <c r="AN136" s="78"/>
      <c r="AO136" s="730" t="s">
        <v>393</v>
      </c>
      <c r="AP136" s="1220" t="s">
        <v>5853</v>
      </c>
      <c r="AQ136" s="809" t="str" cm="1">
        <f t="array" ref="AQ136">IF(AD136="NO FAVORABLE","NO FAVORABLE",IF(SUMPRODUCT(--(TRIM(AF136:AK136)&lt;&gt;"SI"),--(TRIM(AF136:AK136)&lt;&gt;"NA"))&gt;0,"SUBSANAR","APROBADA CR"))</f>
        <v>APROBADA CR</v>
      </c>
    </row>
    <row r="137" spans="1:43" s="1038" customFormat="1" ht="13.2" x14ac:dyDescent="0.25">
      <c r="A137" s="82" t="s">
        <v>2156</v>
      </c>
      <c r="B137" s="82" t="s">
        <v>9321</v>
      </c>
      <c r="C137" s="82">
        <v>287</v>
      </c>
      <c r="D137" s="182" t="s">
        <v>45</v>
      </c>
      <c r="E137" s="100" t="s">
        <v>2376</v>
      </c>
      <c r="F137" s="100" t="s">
        <v>9397</v>
      </c>
      <c r="G137" s="100" t="s">
        <v>287</v>
      </c>
      <c r="H137" s="100" t="s">
        <v>2364</v>
      </c>
      <c r="I137" s="401" t="str">
        <f t="shared" si="4"/>
        <v>YENY YOBANA CASTRILLON MENDEZ</v>
      </c>
      <c r="J137" s="182" t="s">
        <v>50</v>
      </c>
      <c r="K137" s="100">
        <v>1017140265</v>
      </c>
      <c r="L137" s="121"/>
      <c r="M137" s="82"/>
      <c r="N137" s="182" t="s">
        <v>51</v>
      </c>
      <c r="O137" s="100">
        <v>3147285375</v>
      </c>
      <c r="P137" s="121"/>
      <c r="Q137" s="82"/>
      <c r="R137" s="100" t="s">
        <v>53</v>
      </c>
      <c r="S137" s="1040" t="s">
        <v>54</v>
      </c>
      <c r="T137" s="100" t="s">
        <v>2359</v>
      </c>
      <c r="U137" s="1040" t="s">
        <v>9323</v>
      </c>
      <c r="V137" s="314" t="s">
        <v>57</v>
      </c>
      <c r="W137" s="314" t="s">
        <v>57</v>
      </c>
      <c r="X137" s="77" t="s">
        <v>9398</v>
      </c>
      <c r="Y137" s="77"/>
      <c r="Z137" s="77"/>
      <c r="AA137" s="77"/>
      <c r="AB137" s="77"/>
      <c r="AC137" s="77"/>
      <c r="AD137" s="272" t="s">
        <v>58</v>
      </c>
      <c r="AE137" s="77"/>
      <c r="AF137" s="206" t="s">
        <v>59</v>
      </c>
      <c r="AG137" s="206" t="s">
        <v>57</v>
      </c>
      <c r="AH137" s="206" t="s">
        <v>59</v>
      </c>
      <c r="AI137" s="206" t="s">
        <v>59</v>
      </c>
      <c r="AJ137" s="206" t="s">
        <v>59</v>
      </c>
      <c r="AK137" s="206" t="s">
        <v>59</v>
      </c>
      <c r="AL137" s="206" t="s">
        <v>258</v>
      </c>
      <c r="AM137" s="78"/>
      <c r="AN137" s="78"/>
      <c r="AO137" s="730" t="s">
        <v>9399</v>
      </c>
      <c r="AP137" s="1220" t="s">
        <v>5853</v>
      </c>
      <c r="AQ137" s="809" t="str" cm="1">
        <f t="array" ref="AQ137">IF(AD137="NO FAVORABLE","NO FAVORABLE",IF(SUMPRODUCT(--(TRIM(AF137:AK137)&lt;&gt;"SI"),--(TRIM(AF137:AK137)&lt;&gt;"NA"))&gt;0,"SUBSANAR","APROBADA CR"))</f>
        <v>APROBADA CR</v>
      </c>
    </row>
    <row r="138" spans="1:43" s="1038" customFormat="1" ht="13.2" x14ac:dyDescent="0.25">
      <c r="A138" s="82" t="s">
        <v>2156</v>
      </c>
      <c r="B138" s="82" t="s">
        <v>9321</v>
      </c>
      <c r="C138" s="82">
        <v>288</v>
      </c>
      <c r="D138" s="182" t="s">
        <v>45</v>
      </c>
      <c r="E138" s="100" t="s">
        <v>2954</v>
      </c>
      <c r="F138" s="100" t="s">
        <v>62</v>
      </c>
      <c r="G138" s="100" t="s">
        <v>759</v>
      </c>
      <c r="H138" s="100" t="s">
        <v>728</v>
      </c>
      <c r="I138" s="401" t="str">
        <f t="shared" si="4"/>
        <v>YESENIA MARIA ECHEVERRI ESPINOSA</v>
      </c>
      <c r="J138" s="182" t="s">
        <v>50</v>
      </c>
      <c r="K138" s="100">
        <v>1042706826</v>
      </c>
      <c r="L138" s="121"/>
      <c r="M138" s="82"/>
      <c r="N138" s="182" t="s">
        <v>51</v>
      </c>
      <c r="O138" s="100">
        <v>3197280397</v>
      </c>
      <c r="P138" s="121"/>
      <c r="Q138" s="82"/>
      <c r="R138" s="100" t="s">
        <v>53</v>
      </c>
      <c r="S138" s="1040" t="s">
        <v>54</v>
      </c>
      <c r="T138" s="100" t="s">
        <v>4436</v>
      </c>
      <c r="U138" s="1040" t="s">
        <v>9323</v>
      </c>
      <c r="V138" s="314" t="s">
        <v>57</v>
      </c>
      <c r="W138" s="314" t="s">
        <v>57</v>
      </c>
      <c r="X138" s="314" t="s">
        <v>57</v>
      </c>
      <c r="Y138" s="77"/>
      <c r="Z138" s="77"/>
      <c r="AA138" s="77"/>
      <c r="AB138" s="77"/>
      <c r="AC138" s="77"/>
      <c r="AD138" s="272" t="s">
        <v>58</v>
      </c>
      <c r="AE138" s="77"/>
      <c r="AF138" s="206" t="s">
        <v>59</v>
      </c>
      <c r="AG138" s="206" t="s">
        <v>57</v>
      </c>
      <c r="AH138" s="206" t="s">
        <v>59</v>
      </c>
      <c r="AI138" s="206" t="s">
        <v>59</v>
      </c>
      <c r="AJ138" s="206" t="s">
        <v>59</v>
      </c>
      <c r="AK138" s="206" t="s">
        <v>59</v>
      </c>
      <c r="AL138" s="206" t="s">
        <v>174</v>
      </c>
      <c r="AM138" s="78"/>
      <c r="AN138" s="78"/>
      <c r="AO138" s="730" t="s">
        <v>393</v>
      </c>
      <c r="AP138" s="1220" t="s">
        <v>5853</v>
      </c>
      <c r="AQ138" s="809" t="str" cm="1">
        <f t="array" ref="AQ138">IF(AD138="NO FAVORABLE","NO FAVORABLE",IF(SUMPRODUCT(--(TRIM(AF138:AK138)&lt;&gt;"SI"),--(TRIM(AF138:AK138)&lt;&gt;"NA"))&gt;0,"SUBSANAR","APROBADA CR"))</f>
        <v>APROBADA CR</v>
      </c>
    </row>
    <row r="139" spans="1:43" s="1038" customFormat="1" ht="13.2" x14ac:dyDescent="0.25">
      <c r="A139" s="82" t="s">
        <v>2156</v>
      </c>
      <c r="B139" s="82" t="s">
        <v>9321</v>
      </c>
      <c r="C139" s="82">
        <v>289</v>
      </c>
      <c r="D139" s="182" t="s">
        <v>45</v>
      </c>
      <c r="E139" s="100" t="s">
        <v>856</v>
      </c>
      <c r="F139" s="100"/>
      <c r="G139" s="100" t="s">
        <v>2198</v>
      </c>
      <c r="H139" s="100" t="s">
        <v>290</v>
      </c>
      <c r="I139" s="401" t="str">
        <f t="shared" si="4"/>
        <v>YESICA  NUNO ZAPATA</v>
      </c>
      <c r="J139" s="182" t="s">
        <v>50</v>
      </c>
      <c r="K139" s="100">
        <v>1011592157</v>
      </c>
      <c r="L139" s="121"/>
      <c r="M139" s="82"/>
      <c r="N139" s="182" t="s">
        <v>51</v>
      </c>
      <c r="O139" s="100">
        <v>3105239408</v>
      </c>
      <c r="P139" s="121"/>
      <c r="Q139" s="82"/>
      <c r="R139" s="100" t="s">
        <v>53</v>
      </c>
      <c r="S139" s="1040" t="s">
        <v>54</v>
      </c>
      <c r="T139" s="100" t="s">
        <v>9324</v>
      </c>
      <c r="U139" s="1040" t="s">
        <v>9323</v>
      </c>
      <c r="V139" s="314" t="s">
        <v>57</v>
      </c>
      <c r="W139" s="314" t="s">
        <v>57</v>
      </c>
      <c r="X139" s="314" t="s">
        <v>57</v>
      </c>
      <c r="Y139" s="77"/>
      <c r="Z139" s="77"/>
      <c r="AA139" s="77"/>
      <c r="AB139" s="77"/>
      <c r="AC139" s="77"/>
      <c r="AD139" s="272" t="s">
        <v>58</v>
      </c>
      <c r="AE139" s="77"/>
      <c r="AF139" s="206" t="s">
        <v>59</v>
      </c>
      <c r="AG139" s="206" t="s">
        <v>57</v>
      </c>
      <c r="AH139" s="206" t="s">
        <v>59</v>
      </c>
      <c r="AI139" s="206" t="s">
        <v>59</v>
      </c>
      <c r="AJ139" s="206" t="s">
        <v>59</v>
      </c>
      <c r="AK139" s="206" t="s">
        <v>59</v>
      </c>
      <c r="AL139" s="78" t="s">
        <v>194</v>
      </c>
      <c r="AM139" s="78"/>
      <c r="AN139" s="78"/>
      <c r="AO139" s="730" t="s">
        <v>393</v>
      </c>
      <c r="AP139" s="974"/>
      <c r="AQ139" s="809" t="str" cm="1">
        <f t="array" ref="AQ139">IF(AD139="NO FAVORABLE","NO FAVORABLE",IF(SUMPRODUCT(--(TRIM(AF139:AK139)&lt;&gt;"SI"),--(TRIM(AF139:AK139)&lt;&gt;"NA"))&gt;0,"SUBSANAR","APROBADA CR"))</f>
        <v>APROBADA CR</v>
      </c>
    </row>
    <row r="140" spans="1:43" s="1038" customFormat="1" ht="13.2" x14ac:dyDescent="0.25">
      <c r="A140" s="82" t="s">
        <v>2156</v>
      </c>
      <c r="B140" s="82" t="s">
        <v>9321</v>
      </c>
      <c r="C140" s="82">
        <v>291</v>
      </c>
      <c r="D140" s="182" t="s">
        <v>45</v>
      </c>
      <c r="E140" s="100" t="s">
        <v>1810</v>
      </c>
      <c r="F140" s="100" t="s">
        <v>316</v>
      </c>
      <c r="G140" s="100" t="s">
        <v>416</v>
      </c>
      <c r="H140" s="100" t="s">
        <v>252</v>
      </c>
      <c r="I140" s="401" t="str">
        <f t="shared" si="4"/>
        <v>YESSICA PAOLA RODRIGUEZ LOPEZ</v>
      </c>
      <c r="J140" s="182" t="s">
        <v>50</v>
      </c>
      <c r="K140" s="100">
        <v>1007306193</v>
      </c>
      <c r="L140" s="121"/>
      <c r="M140" s="82"/>
      <c r="N140" s="182" t="s">
        <v>51</v>
      </c>
      <c r="O140" s="100">
        <v>3172884446</v>
      </c>
      <c r="P140" s="121"/>
      <c r="Q140" s="82"/>
      <c r="R140" s="100" t="s">
        <v>53</v>
      </c>
      <c r="S140" s="1040" t="s">
        <v>54</v>
      </c>
      <c r="T140" s="100" t="s">
        <v>9330</v>
      </c>
      <c r="U140" s="1040" t="s">
        <v>9323</v>
      </c>
      <c r="V140" s="314" t="s">
        <v>57</v>
      </c>
      <c r="W140" s="314" t="s">
        <v>57</v>
      </c>
      <c r="X140" s="314" t="s">
        <v>57</v>
      </c>
      <c r="Y140" s="77"/>
      <c r="Z140" s="77"/>
      <c r="AA140" s="77"/>
      <c r="AB140" s="77"/>
      <c r="AC140" s="77"/>
      <c r="AD140" s="272" t="s">
        <v>58</v>
      </c>
      <c r="AE140" s="77"/>
      <c r="AF140" s="206" t="s">
        <v>59</v>
      </c>
      <c r="AG140" s="206" t="s">
        <v>57</v>
      </c>
      <c r="AH140" s="206" t="s">
        <v>59</v>
      </c>
      <c r="AI140" s="206" t="s">
        <v>59</v>
      </c>
      <c r="AJ140" s="206" t="s">
        <v>59</v>
      </c>
      <c r="AK140" s="206" t="s">
        <v>59</v>
      </c>
      <c r="AL140" s="206" t="s">
        <v>138</v>
      </c>
      <c r="AM140" s="78"/>
      <c r="AN140" s="78"/>
      <c r="AO140" s="730" t="s">
        <v>393</v>
      </c>
      <c r="AP140" s="1220" t="s">
        <v>5853</v>
      </c>
      <c r="AQ140" s="809" t="str" cm="1">
        <f t="array" ref="AQ140">IF(AD140="NO FAVORABLE","NO FAVORABLE",IF(SUMPRODUCT(--(TRIM(AF140:AK140)&lt;&gt;"SI"),--(TRIM(AF140:AK140)&lt;&gt;"NA"))&gt;0,"SUBSANAR","APROBADA CR"))</f>
        <v>APROBADA CR</v>
      </c>
    </row>
    <row r="141" spans="1:43" s="1038" customFormat="1" ht="13.2" x14ac:dyDescent="0.25">
      <c r="A141" s="82" t="s">
        <v>2156</v>
      </c>
      <c r="B141" s="82" t="s">
        <v>9321</v>
      </c>
      <c r="C141" s="82">
        <v>292</v>
      </c>
      <c r="D141" s="182" t="s">
        <v>45</v>
      </c>
      <c r="E141" s="100" t="s">
        <v>599</v>
      </c>
      <c r="F141" s="100" t="s">
        <v>2087</v>
      </c>
      <c r="G141" s="100" t="s">
        <v>587</v>
      </c>
      <c r="H141" s="100" t="s">
        <v>831</v>
      </c>
      <c r="I141" s="401" t="str">
        <f t="shared" si="4"/>
        <v>YOLANDA ENID MEJIA JIMENEZ</v>
      </c>
      <c r="J141" s="182" t="s">
        <v>50</v>
      </c>
      <c r="K141" s="100">
        <v>22117463</v>
      </c>
      <c r="L141" s="121"/>
      <c r="M141" s="82"/>
      <c r="N141" s="182" t="s">
        <v>51</v>
      </c>
      <c r="O141" s="100">
        <v>3128615201</v>
      </c>
      <c r="P141" s="121"/>
      <c r="Q141" s="82"/>
      <c r="R141" s="100" t="s">
        <v>53</v>
      </c>
      <c r="S141" s="1040" t="s">
        <v>54</v>
      </c>
      <c r="T141" s="100" t="s">
        <v>2359</v>
      </c>
      <c r="U141" s="1040" t="s">
        <v>9323</v>
      </c>
      <c r="V141" s="314" t="s">
        <v>57</v>
      </c>
      <c r="W141" s="314" t="s">
        <v>57</v>
      </c>
      <c r="X141" s="314" t="s">
        <v>57</v>
      </c>
      <c r="Y141" s="77"/>
      <c r="Z141" s="77"/>
      <c r="AA141" s="77"/>
      <c r="AB141" s="77"/>
      <c r="AC141" s="77"/>
      <c r="AD141" s="272" t="s">
        <v>58</v>
      </c>
      <c r="AE141" s="77"/>
      <c r="AF141" s="206" t="s">
        <v>59</v>
      </c>
      <c r="AG141" s="206" t="s">
        <v>57</v>
      </c>
      <c r="AH141" s="206" t="s">
        <v>59</v>
      </c>
      <c r="AI141" s="206" t="s">
        <v>59</v>
      </c>
      <c r="AJ141" s="206" t="s">
        <v>59</v>
      </c>
      <c r="AK141" s="206" t="s">
        <v>59</v>
      </c>
      <c r="AL141" s="206" t="s">
        <v>258</v>
      </c>
      <c r="AM141" s="78"/>
      <c r="AN141" s="78"/>
      <c r="AO141" s="730" t="s">
        <v>393</v>
      </c>
      <c r="AP141" s="1220" t="s">
        <v>5853</v>
      </c>
      <c r="AQ141" s="809" t="str" cm="1">
        <f t="array" ref="AQ141">IF(AD141="NO FAVORABLE","NO FAVORABLE",IF(SUMPRODUCT(--(TRIM(AF141:AK141)&lt;&gt;"SI"),--(TRIM(AF141:AK141)&lt;&gt;"NA"))&gt;0,"SUBSANAR","APROBADA CR"))</f>
        <v>APROBADA CR</v>
      </c>
    </row>
    <row r="142" spans="1:43" s="1038" customFormat="1" ht="13.2" x14ac:dyDescent="0.25">
      <c r="A142" s="82" t="s">
        <v>2156</v>
      </c>
      <c r="B142" s="82" t="s">
        <v>9321</v>
      </c>
      <c r="C142" s="82">
        <v>293</v>
      </c>
      <c r="D142" s="182" t="s">
        <v>45</v>
      </c>
      <c r="E142" s="100" t="s">
        <v>9400</v>
      </c>
      <c r="F142" s="100" t="s">
        <v>336</v>
      </c>
      <c r="G142" s="100" t="s">
        <v>589</v>
      </c>
      <c r="H142" s="100" t="s">
        <v>302</v>
      </c>
      <c r="I142" s="401" t="str">
        <f t="shared" si="4"/>
        <v>YOSENY YANETH MUÑETON BEDOYA</v>
      </c>
      <c r="J142" s="182" t="s">
        <v>50</v>
      </c>
      <c r="K142" s="100">
        <v>1022099701</v>
      </c>
      <c r="L142" s="121"/>
      <c r="M142" s="82"/>
      <c r="N142" s="182" t="s">
        <v>51</v>
      </c>
      <c r="O142" s="100">
        <v>3233522585</v>
      </c>
      <c r="P142" s="121"/>
      <c r="Q142" s="82"/>
      <c r="R142" s="100" t="s">
        <v>53</v>
      </c>
      <c r="S142" s="1040" t="s">
        <v>54</v>
      </c>
      <c r="T142" s="100" t="s">
        <v>3871</v>
      </c>
      <c r="U142" s="100" t="s">
        <v>9389</v>
      </c>
      <c r="V142" s="314" t="s">
        <v>57</v>
      </c>
      <c r="W142" s="314" t="s">
        <v>57</v>
      </c>
      <c r="X142" s="314" t="s">
        <v>57</v>
      </c>
      <c r="Y142" s="77"/>
      <c r="Z142" s="77"/>
      <c r="AA142" s="77"/>
      <c r="AB142" s="77"/>
      <c r="AC142" s="77"/>
      <c r="AD142" s="272" t="s">
        <v>58</v>
      </c>
      <c r="AE142" s="77"/>
      <c r="AF142" s="78" t="s">
        <v>59</v>
      </c>
      <c r="AG142" s="78" t="s">
        <v>57</v>
      </c>
      <c r="AH142" s="78" t="s">
        <v>59</v>
      </c>
      <c r="AI142" s="78" t="s">
        <v>59</v>
      </c>
      <c r="AJ142" s="78" t="s">
        <v>59</v>
      </c>
      <c r="AK142" s="78" t="s">
        <v>59</v>
      </c>
      <c r="AL142" s="78" t="s">
        <v>70</v>
      </c>
      <c r="AM142" s="78"/>
      <c r="AN142" s="78"/>
      <c r="AO142" s="730" t="s">
        <v>393</v>
      </c>
      <c r="AP142" s="974"/>
      <c r="AQ142" s="809" t="str" cm="1">
        <f t="array" ref="AQ142">IF(AD142="NO FAVORABLE","NO FAVORABLE",IF(SUMPRODUCT(--(TRIM(AF142:AK142)&lt;&gt;"SI"),--(TRIM(AF142:AK142)&lt;&gt;"NA"))&gt;0,"SUBSANAR","APROBADA CR"))</f>
        <v>APROBADA CR</v>
      </c>
    </row>
    <row r="143" spans="1:43" ht="14.4" x14ac:dyDescent="0.3">
      <c r="K143" s="84"/>
    </row>
    <row r="144" spans="1:43"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sheetData>
  <autoFilter ref="A1:AQ142" xr:uid="{B8C84723-264E-412A-82D4-47E3246C5E0B}"/>
  <conditionalFormatting sqref="K143:K1048576 K1">
    <cfRule type="duplicateValues" dxfId="434" priority="28"/>
  </conditionalFormatting>
  <conditionalFormatting sqref="K188:N1048576 N1 K1:L1 L143:N187">
    <cfRule type="duplicateValues" dxfId="433" priority="29"/>
  </conditionalFormatting>
  <conditionalFormatting sqref="AD2:AD3 AD5:AD7">
    <cfRule type="endsWith" dxfId="432" priority="11" operator="endsWith" text="NO FAVORABLE">
      <formula>RIGHT(AD2,LEN("NO FAVORABLE"))="NO FAVORABLE"</formula>
    </cfRule>
    <cfRule type="containsText" dxfId="431" priority="12" operator="containsText" text="SUBSANABLE">
      <formula>NOT(ISERROR(SEARCH("SUBSANABLE",AD2)))</formula>
    </cfRule>
    <cfRule type="cellIs" dxfId="430" priority="13" stopIfTrue="1" operator="equal">
      <formula>"NO HABILITADO"</formula>
    </cfRule>
  </conditionalFormatting>
  <conditionalFormatting sqref="AQ1:AQ142">
    <cfRule type="containsText" dxfId="429" priority="1" operator="containsText" text="SUBSANAR">
      <formula>NOT(ISERROR(SEARCH("SUBSANAR",AQ1)))</formula>
    </cfRule>
    <cfRule type="containsText" dxfId="428"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43:E1048576" xr:uid="{6DF99579-3CD0-4EC9-A12A-8A13E4CF576E}"/>
    <dataValidation allowBlank="1" showInputMessage="1" showErrorMessage="1" prompt="DILIGENCIA LOS DEMÁS NOMBRES DEL POSTULADO, EN LETRA MAYÚSCULA SOSTENIDA" sqref="F1 F143:F1048576" xr:uid="{8B75CED5-A8F1-4A35-9453-DF47965E7F6D}"/>
    <dataValidation allowBlank="1" showInputMessage="1" showErrorMessage="1" prompt="DILIGENCIE PRIMER APELLIDO DEL POSTULADO EN LETRA MAYÚSCULA SOSTENIDA" sqref="G1 G143:G1048576" xr:uid="{53DE90AE-9714-4DCF-A64D-D750AC943C3F}"/>
    <dataValidation allowBlank="1" showInputMessage="1" showErrorMessage="1" prompt="DILIGENCIE SEGUNDO APELLIDO DEL POSTULADO EN LETRA MAYÚSCULA" sqref="H1:I1 H143:I1048576" xr:uid="{14B1EA57-65A3-49AD-9367-842BF49CDD9E}"/>
    <dataValidation type="whole" allowBlank="1" showInputMessage="1" showErrorMessage="1" prompt="NO DILIGENCIAR PUNTOS O COMAS" sqref="K1 K188:K1048576 L143:N1048576" xr:uid="{9531AD69-2A94-4878-B837-3F5D674AB3D0}">
      <formula1>1</formula1>
      <formula2>9999999999</formula2>
    </dataValidation>
    <dataValidation allowBlank="1" showInputMessage="1" showErrorMessage="1" prompt="NO DILIGENCIAR PUNTOS O COMAS" sqref="L1:Q1 O143:Q1048576" xr:uid="{680DA3FE-56BE-45F5-B650-65B0A0744C8D}"/>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43:T1048576" xr:uid="{93A3A86A-FC0E-4F4D-A4AD-CE45933038DD}"/>
  </dataValidations>
  <pageMargins left="0.7" right="0.7" top="0.75" bottom="0.75" header="0.3" footer="0.3"/>
  <pageSetup scale="58"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21C9791-5C8B-4223-A584-DA559D39D9DC}">
          <x14:formula1>
            <xm:f>Hoja2!$A$56:$A$61</xm:f>
          </x14:formula1>
          <xm:sqref>R143:R1048576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67E3-2CFF-440F-B45A-2739839AD0D4}">
  <sheetPr>
    <tabColor rgb="FF00B0F0"/>
    <pageSetUpPr fitToPage="1"/>
  </sheetPr>
  <dimension ref="A1:AQ173"/>
  <sheetViews>
    <sheetView topLeftCell="AD1" zoomScale="80" zoomScaleNormal="80" zoomScaleSheetLayoutView="80" workbookViewId="0">
      <selection activeCell="A3" sqref="A3:XFD85"/>
    </sheetView>
  </sheetViews>
  <sheetFormatPr baseColWidth="10" defaultColWidth="9.33203125" defaultRowHeight="13.2" x14ac:dyDescent="0.25"/>
  <cols>
    <col min="1" max="1" width="12.33203125" customWidth="1"/>
    <col min="2" max="2" width="10.33203125" customWidth="1"/>
    <col min="3" max="4" width="9.33203125" customWidth="1"/>
    <col min="5" max="5" width="15.33203125" customWidth="1"/>
    <col min="6" max="6" width="14.44140625" customWidth="1"/>
    <col min="7" max="7" width="15.5546875" customWidth="1"/>
    <col min="8" max="8" width="16.33203125" customWidth="1"/>
    <col min="9" max="9" width="43.5546875" style="89" bestFit="1" customWidth="1"/>
    <col min="10" max="10" width="9.33203125" customWidth="1"/>
    <col min="11" max="11" width="9.3320312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21.6640625" style="17" customWidth="1"/>
    <col min="23" max="24" width="21.6640625" customWidth="1"/>
    <col min="25" max="25" width="14.44140625" customWidth="1"/>
    <col min="26" max="26" width="9.33203125" customWidth="1"/>
    <col min="27" max="27" width="18.6640625" customWidth="1"/>
    <col min="28" max="28" width="14.6640625" customWidth="1"/>
    <col min="29" max="29" width="13.33203125" customWidth="1"/>
    <col min="30" max="30" width="14.6640625" customWidth="1"/>
    <col min="31" max="31" width="20.6640625" customWidth="1"/>
    <col min="32" max="33" width="8.44140625" customWidth="1"/>
    <col min="34" max="34" width="6.33203125" customWidth="1"/>
    <col min="35" max="35" width="6.44140625" customWidth="1"/>
    <col min="36" max="36" width="8.6640625" customWidth="1"/>
    <col min="37" max="40" width="9.33203125" customWidth="1"/>
    <col min="41" max="41" width="23.33203125" customWidth="1"/>
    <col min="42" max="42" width="23.33203125" style="30" customWidth="1"/>
    <col min="43" max="43" width="16.6640625" customWidth="1"/>
    <col min="44" max="44" width="9.33203125" customWidth="1"/>
  </cols>
  <sheetData>
    <row r="1" spans="1:43" s="8" customFormat="1" ht="85.5" customHeight="1" x14ac:dyDescent="0.25">
      <c r="A1" s="34" t="s">
        <v>0</v>
      </c>
      <c r="B1" s="34" t="s">
        <v>1</v>
      </c>
      <c r="C1" s="34" t="s">
        <v>2</v>
      </c>
      <c r="D1" s="55" t="s">
        <v>3</v>
      </c>
      <c r="E1" s="35" t="s">
        <v>4</v>
      </c>
      <c r="F1" s="35" t="s">
        <v>5</v>
      </c>
      <c r="G1" s="35" t="s">
        <v>6</v>
      </c>
      <c r="H1" s="35" t="s">
        <v>7</v>
      </c>
      <c r="I1" s="88"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313" t="s">
        <v>1871</v>
      </c>
      <c r="AP1" s="920" t="s">
        <v>41</v>
      </c>
      <c r="AQ1" s="816" t="s">
        <v>42</v>
      </c>
    </row>
    <row r="2" spans="1:43" s="151" customFormat="1" ht="13.8" x14ac:dyDescent="0.25">
      <c r="A2" s="4" t="s">
        <v>2757</v>
      </c>
      <c r="B2" s="4" t="s">
        <v>2758</v>
      </c>
      <c r="C2" s="57">
        <v>1</v>
      </c>
      <c r="D2" s="214" t="s">
        <v>45</v>
      </c>
      <c r="E2" s="1475" t="s">
        <v>199</v>
      </c>
      <c r="F2" s="90" t="s">
        <v>108</v>
      </c>
      <c r="G2" s="90" t="s">
        <v>811</v>
      </c>
      <c r="H2" s="90" t="s">
        <v>347</v>
      </c>
      <c r="I2" s="214" t="s">
        <v>2759</v>
      </c>
      <c r="J2" s="57" t="s">
        <v>50</v>
      </c>
      <c r="K2" s="1476">
        <v>21920569</v>
      </c>
      <c r="L2" s="60">
        <v>19774</v>
      </c>
      <c r="M2" s="1483">
        <v>71</v>
      </c>
      <c r="N2" s="1483" t="s">
        <v>51</v>
      </c>
      <c r="O2" s="154">
        <v>3226071585</v>
      </c>
      <c r="P2" s="1477" t="s">
        <v>2760</v>
      </c>
      <c r="Q2" s="155">
        <v>800000</v>
      </c>
      <c r="R2" s="58" t="s">
        <v>53</v>
      </c>
      <c r="S2" s="63" t="s">
        <v>54</v>
      </c>
      <c r="T2" s="64" t="s">
        <v>2761</v>
      </c>
      <c r="U2" s="156" t="s">
        <v>2762</v>
      </c>
      <c r="V2" s="272" t="s">
        <v>57</v>
      </c>
      <c r="W2" s="272" t="s">
        <v>57</v>
      </c>
      <c r="X2" s="272" t="s">
        <v>57</v>
      </c>
      <c r="Y2" s="42"/>
      <c r="Z2" s="42"/>
      <c r="AA2" s="42"/>
      <c r="AB2" s="42"/>
      <c r="AC2" s="42"/>
      <c r="AD2" s="42" t="s">
        <v>58</v>
      </c>
      <c r="AE2" s="42"/>
      <c r="AF2" s="1238" t="s">
        <v>59</v>
      </c>
      <c r="AG2" s="1238" t="s">
        <v>57</v>
      </c>
      <c r="AH2" s="1238" t="s">
        <v>59</v>
      </c>
      <c r="AI2" s="1238" t="s">
        <v>59</v>
      </c>
      <c r="AJ2" s="1238" t="s">
        <v>59</v>
      </c>
      <c r="AK2" s="1238" t="s">
        <v>59</v>
      </c>
      <c r="AL2" s="1238" t="s">
        <v>143</v>
      </c>
      <c r="AM2" s="1238"/>
      <c r="AN2" s="1481"/>
      <c r="AO2" s="730" t="s">
        <v>393</v>
      </c>
      <c r="AP2" s="30"/>
      <c r="AQ2" s="809" t="str" cm="1">
        <f t="array" ref="AQ2">IF(AD2="NO FAVORABLE","NO FAVORABLE",IF(SUMPRODUCT(--(TRIM(AF2:AK2)&lt;&gt;"SI"),--(TRIM(AF2:AK2)&lt;&gt;"NA"))&gt;0,"SUBSANAR","APROBADA CR"))</f>
        <v>APROBADA CR</v>
      </c>
    </row>
    <row r="3" spans="1:43" s="151" customFormat="1" ht="14.25" customHeight="1" x14ac:dyDescent="0.25">
      <c r="A3" s="4" t="s">
        <v>2757</v>
      </c>
      <c r="B3" s="4" t="s">
        <v>2758</v>
      </c>
      <c r="C3" s="57">
        <v>4</v>
      </c>
      <c r="D3" s="214" t="s">
        <v>45</v>
      </c>
      <c r="E3" s="90" t="s">
        <v>2765</v>
      </c>
      <c r="F3" s="90" t="s">
        <v>116</v>
      </c>
      <c r="G3" s="90" t="s">
        <v>547</v>
      </c>
      <c r="H3" s="90" t="s">
        <v>787</v>
      </c>
      <c r="I3" s="214" t="s">
        <v>2766</v>
      </c>
      <c r="J3" s="57" t="s">
        <v>50</v>
      </c>
      <c r="K3" s="1476">
        <v>21919850</v>
      </c>
      <c r="L3" s="60">
        <v>19378</v>
      </c>
      <c r="M3" s="1483">
        <v>72</v>
      </c>
      <c r="N3" s="1483" t="s">
        <v>51</v>
      </c>
      <c r="O3" s="154">
        <v>3127555234</v>
      </c>
      <c r="P3" s="1477" t="s">
        <v>2760</v>
      </c>
      <c r="Q3" s="155">
        <v>1500000</v>
      </c>
      <c r="R3" s="58" t="s">
        <v>53</v>
      </c>
      <c r="S3" s="63" t="s">
        <v>54</v>
      </c>
      <c r="T3" s="64" t="s">
        <v>2764</v>
      </c>
      <c r="U3" s="158" t="s">
        <v>2762</v>
      </c>
      <c r="V3" s="272" t="s">
        <v>57</v>
      </c>
      <c r="W3" s="272" t="s">
        <v>57</v>
      </c>
      <c r="X3" s="272" t="s">
        <v>57</v>
      </c>
      <c r="Y3" s="42"/>
      <c r="Z3" s="42"/>
      <c r="AA3" s="42"/>
      <c r="AB3" s="42"/>
      <c r="AC3" s="42"/>
      <c r="AD3" s="42" t="s">
        <v>58</v>
      </c>
      <c r="AE3" s="42"/>
      <c r="AF3" s="1238" t="s">
        <v>59</v>
      </c>
      <c r="AG3" s="1238" t="s">
        <v>57</v>
      </c>
      <c r="AH3" s="1238" t="s">
        <v>59</v>
      </c>
      <c r="AI3" s="1238" t="s">
        <v>59</v>
      </c>
      <c r="AJ3" s="1238" t="s">
        <v>59</v>
      </c>
      <c r="AK3" s="1238" t="s">
        <v>59</v>
      </c>
      <c r="AL3" s="1238" t="s">
        <v>70</v>
      </c>
      <c r="AM3" s="1238"/>
      <c r="AN3" s="1481"/>
      <c r="AO3" s="730" t="s">
        <v>393</v>
      </c>
      <c r="AP3" s="30"/>
      <c r="AQ3" s="809" t="str" cm="1">
        <f t="array" ref="AQ3">IF(AD3="NO FAVORABLE","NO FAVORABLE",IF(SUMPRODUCT(--(TRIM(AF3:AK3)&lt;&gt;"SI"),--(TRIM(AF3:AK3)&lt;&gt;"NA"))&gt;0,"SUBSANAR","APROBADA CR"))</f>
        <v>APROBADA CR</v>
      </c>
    </row>
    <row r="4" spans="1:43" s="151" customFormat="1" ht="13.8" x14ac:dyDescent="0.25">
      <c r="A4" s="4" t="s">
        <v>2757</v>
      </c>
      <c r="B4" s="4" t="s">
        <v>2758</v>
      </c>
      <c r="C4" s="57">
        <v>5</v>
      </c>
      <c r="D4" s="214" t="s">
        <v>45</v>
      </c>
      <c r="E4" s="90" t="s">
        <v>2273</v>
      </c>
      <c r="F4" s="90" t="s">
        <v>2767</v>
      </c>
      <c r="G4" s="90" t="s">
        <v>110</v>
      </c>
      <c r="H4" s="90" t="s">
        <v>251</v>
      </c>
      <c r="I4" s="214" t="s">
        <v>2768</v>
      </c>
      <c r="J4" s="57" t="s">
        <v>50</v>
      </c>
      <c r="K4" s="1476">
        <v>43898687</v>
      </c>
      <c r="L4" s="60">
        <v>45896</v>
      </c>
      <c r="M4" s="1483">
        <v>45</v>
      </c>
      <c r="N4" s="1483" t="s">
        <v>51</v>
      </c>
      <c r="O4" s="154">
        <v>3217847324</v>
      </c>
      <c r="P4" s="1477" t="s">
        <v>2760</v>
      </c>
      <c r="Q4" s="155">
        <v>800000</v>
      </c>
      <c r="R4" s="58" t="s">
        <v>53</v>
      </c>
      <c r="S4" s="63" t="s">
        <v>54</v>
      </c>
      <c r="T4" s="64" t="s">
        <v>2769</v>
      </c>
      <c r="U4" s="144" t="s">
        <v>2762</v>
      </c>
      <c r="V4" s="272" t="s">
        <v>57</v>
      </c>
      <c r="W4" s="272" t="s">
        <v>57</v>
      </c>
      <c r="X4" s="272" t="s">
        <v>57</v>
      </c>
      <c r="Y4" s="42"/>
      <c r="Z4" s="42"/>
      <c r="AA4" s="42"/>
      <c r="AB4" s="42"/>
      <c r="AC4" s="42"/>
      <c r="AD4" s="42" t="s">
        <v>58</v>
      </c>
      <c r="AE4" s="42"/>
      <c r="AF4" s="1238" t="s">
        <v>59</v>
      </c>
      <c r="AG4" s="1238" t="s">
        <v>57</v>
      </c>
      <c r="AH4" s="1238" t="s">
        <v>59</v>
      </c>
      <c r="AI4" s="1238" t="s">
        <v>59</v>
      </c>
      <c r="AJ4" s="1238" t="s">
        <v>59</v>
      </c>
      <c r="AK4" s="1238" t="s">
        <v>59</v>
      </c>
      <c r="AL4" s="1238" t="s">
        <v>220</v>
      </c>
      <c r="AM4" s="1238"/>
      <c r="AN4" s="1481"/>
      <c r="AO4" s="730" t="s">
        <v>393</v>
      </c>
      <c r="AP4" s="30"/>
      <c r="AQ4" s="809" t="str" cm="1">
        <f t="array" ref="AQ4">IF(AD4="NO FAVORABLE","NO FAVORABLE",IF(SUMPRODUCT(--(TRIM(AF4:AK4)&lt;&gt;"SI"),--(TRIM(AF4:AK4)&lt;&gt;"NA"))&gt;0,"SUBSANAR","APROBADA CR"))</f>
        <v>APROBADA CR</v>
      </c>
    </row>
    <row r="5" spans="1:43" s="151" customFormat="1" ht="13.8" x14ac:dyDescent="0.25">
      <c r="A5" s="4" t="s">
        <v>2757</v>
      </c>
      <c r="B5" s="4" t="s">
        <v>2758</v>
      </c>
      <c r="C5" s="23">
        <v>6</v>
      </c>
      <c r="D5" s="214" t="s">
        <v>45</v>
      </c>
      <c r="E5" s="214" t="s">
        <v>636</v>
      </c>
      <c r="F5" s="214" t="s">
        <v>391</v>
      </c>
      <c r="G5" s="214" t="s">
        <v>200</v>
      </c>
      <c r="H5" s="214" t="s">
        <v>204</v>
      </c>
      <c r="I5" s="214" t="s">
        <v>2770</v>
      </c>
      <c r="J5" s="23" t="s">
        <v>50</v>
      </c>
      <c r="K5" s="1476">
        <v>1039420342</v>
      </c>
      <c r="L5" s="21">
        <v>31822</v>
      </c>
      <c r="M5" s="1484">
        <v>38</v>
      </c>
      <c r="N5" s="1484" t="s">
        <v>51</v>
      </c>
      <c r="O5" s="154">
        <v>3146041422</v>
      </c>
      <c r="P5" s="1477" t="s">
        <v>2760</v>
      </c>
      <c r="Q5" s="27">
        <v>1000000</v>
      </c>
      <c r="R5" s="27" t="s">
        <v>53</v>
      </c>
      <c r="S5" s="63" t="s">
        <v>54</v>
      </c>
      <c r="T5" s="27" t="s">
        <v>1505</v>
      </c>
      <c r="U5" s="586" t="s">
        <v>2762</v>
      </c>
      <c r="V5" s="272" t="s">
        <v>57</v>
      </c>
      <c r="W5" s="272" t="s">
        <v>57</v>
      </c>
      <c r="X5" s="245" t="s">
        <v>2771</v>
      </c>
      <c r="Y5" s="28"/>
      <c r="Z5" s="28"/>
      <c r="AA5" s="28"/>
      <c r="AB5" s="28"/>
      <c r="AC5" s="28"/>
      <c r="AD5" s="42" t="s">
        <v>58</v>
      </c>
      <c r="AE5" s="28"/>
      <c r="AF5" s="1480" t="s">
        <v>59</v>
      </c>
      <c r="AG5" s="1480" t="s">
        <v>57</v>
      </c>
      <c r="AH5" s="1480" t="s">
        <v>59</v>
      </c>
      <c r="AI5" s="1480" t="s">
        <v>59</v>
      </c>
      <c r="AJ5" s="1480" t="s">
        <v>59</v>
      </c>
      <c r="AK5" s="1480" t="s">
        <v>59</v>
      </c>
      <c r="AL5" s="1480" t="s">
        <v>114</v>
      </c>
      <c r="AM5" s="1480"/>
      <c r="AN5" s="1482"/>
      <c r="AO5" s="1485" t="s">
        <v>2772</v>
      </c>
      <c r="AP5" s="30"/>
      <c r="AQ5" s="809" t="str" cm="1">
        <f t="array" ref="AQ5">IF(AD5="NO FAVORABLE","NO FAVORABLE",IF(SUMPRODUCT(--(TRIM(AF5:AK5)&lt;&gt;"SI"),--(TRIM(AF5:AK5)&lt;&gt;"NA"))&gt;0,"SUBSANAR","APROBADA CR"))</f>
        <v>APROBADA CR</v>
      </c>
    </row>
    <row r="6" spans="1:43" s="151" customFormat="1" ht="13.8" x14ac:dyDescent="0.25">
      <c r="A6" s="4" t="s">
        <v>2757</v>
      </c>
      <c r="B6" s="4" t="s">
        <v>2758</v>
      </c>
      <c r="C6" s="23">
        <v>8</v>
      </c>
      <c r="D6" s="214" t="s">
        <v>45</v>
      </c>
      <c r="E6" s="214" t="s">
        <v>2775</v>
      </c>
      <c r="F6" s="214" t="s">
        <v>670</v>
      </c>
      <c r="G6" s="214" t="s">
        <v>303</v>
      </c>
      <c r="H6" s="214" t="s">
        <v>569</v>
      </c>
      <c r="I6" s="214" t="s">
        <v>2776</v>
      </c>
      <c r="J6" s="23" t="s">
        <v>50</v>
      </c>
      <c r="K6" s="1476">
        <v>22004566</v>
      </c>
      <c r="L6" s="21">
        <v>18053</v>
      </c>
      <c r="M6" s="1484">
        <v>76</v>
      </c>
      <c r="N6" s="1484" t="s">
        <v>51</v>
      </c>
      <c r="O6" s="154">
        <v>3234947793</v>
      </c>
      <c r="P6" s="1477" t="s">
        <v>2760</v>
      </c>
      <c r="Q6" s="248">
        <v>1200000</v>
      </c>
      <c r="R6" s="27" t="s">
        <v>53</v>
      </c>
      <c r="S6" s="63" t="s">
        <v>54</v>
      </c>
      <c r="T6" s="4" t="s">
        <v>2777</v>
      </c>
      <c r="U6" s="159" t="s">
        <v>2762</v>
      </c>
      <c r="V6" s="272" t="s">
        <v>57</v>
      </c>
      <c r="W6" s="272" t="s">
        <v>57</v>
      </c>
      <c r="X6" s="272" t="s">
        <v>57</v>
      </c>
      <c r="Y6" s="28"/>
      <c r="Z6" s="28"/>
      <c r="AA6" s="28"/>
      <c r="AB6" s="28"/>
      <c r="AC6" s="28"/>
      <c r="AD6" s="42" t="s">
        <v>58</v>
      </c>
      <c r="AE6" s="28"/>
      <c r="AF6" s="1480" t="s">
        <v>59</v>
      </c>
      <c r="AG6" s="1480" t="s">
        <v>57</v>
      </c>
      <c r="AH6" s="1480" t="s">
        <v>59</v>
      </c>
      <c r="AI6" s="1480" t="s">
        <v>59</v>
      </c>
      <c r="AJ6" s="1480" t="s">
        <v>59</v>
      </c>
      <c r="AK6" s="1480" t="s">
        <v>59</v>
      </c>
      <c r="AL6" s="1480" t="s">
        <v>70</v>
      </c>
      <c r="AM6" s="1480"/>
      <c r="AN6" s="1482"/>
      <c r="AO6" s="730" t="s">
        <v>393</v>
      </c>
      <c r="AP6" s="30"/>
      <c r="AQ6" s="809" t="str" cm="1">
        <f t="array" ref="AQ6">IF(AD6="NO FAVORABLE","NO FAVORABLE",IF(SUMPRODUCT(--(TRIM(AF6:AK6)&lt;&gt;"SI"),--(TRIM(AF6:AK6)&lt;&gt;"NA"))&gt;0,"SUBSANAR","APROBADA CR"))</f>
        <v>APROBADA CR</v>
      </c>
    </row>
    <row r="7" spans="1:43" s="151" customFormat="1" ht="13.8" x14ac:dyDescent="0.25">
      <c r="A7" s="4" t="s">
        <v>2757</v>
      </c>
      <c r="B7" s="4" t="s">
        <v>2758</v>
      </c>
      <c r="C7" s="23">
        <v>10</v>
      </c>
      <c r="D7" s="214" t="s">
        <v>45</v>
      </c>
      <c r="E7" s="214" t="s">
        <v>745</v>
      </c>
      <c r="F7" s="214" t="s">
        <v>733</v>
      </c>
      <c r="G7" s="214" t="s">
        <v>787</v>
      </c>
      <c r="H7" s="214" t="s">
        <v>2780</v>
      </c>
      <c r="I7" s="214" t="s">
        <v>2781</v>
      </c>
      <c r="J7" s="23" t="s">
        <v>50</v>
      </c>
      <c r="K7" s="1476">
        <v>22136400</v>
      </c>
      <c r="L7" s="21">
        <v>25567</v>
      </c>
      <c r="M7" s="1484">
        <v>55</v>
      </c>
      <c r="N7" s="1484" t="s">
        <v>51</v>
      </c>
      <c r="O7" s="154">
        <v>3145553824</v>
      </c>
      <c r="P7" s="1477" t="s">
        <v>2760</v>
      </c>
      <c r="Q7" s="587">
        <v>0</v>
      </c>
      <c r="R7" s="23" t="s">
        <v>53</v>
      </c>
      <c r="S7" s="63" t="s">
        <v>54</v>
      </c>
      <c r="T7" s="4" t="s">
        <v>1505</v>
      </c>
      <c r="U7" s="159" t="s">
        <v>2762</v>
      </c>
      <c r="V7" s="272" t="s">
        <v>57</v>
      </c>
      <c r="W7" s="272" t="s">
        <v>57</v>
      </c>
      <c r="X7" s="272" t="s">
        <v>57</v>
      </c>
      <c r="Y7" s="28"/>
      <c r="Z7" s="28"/>
      <c r="AA7" s="28"/>
      <c r="AB7" s="28"/>
      <c r="AC7" s="28"/>
      <c r="AD7" s="42" t="s">
        <v>58</v>
      </c>
      <c r="AE7" s="28"/>
      <c r="AF7" s="1480" t="s">
        <v>59</v>
      </c>
      <c r="AG7" s="1480" t="s">
        <v>57</v>
      </c>
      <c r="AH7" s="1480" t="s">
        <v>59</v>
      </c>
      <c r="AI7" s="1480" t="s">
        <v>59</v>
      </c>
      <c r="AJ7" s="1480" t="s">
        <v>59</v>
      </c>
      <c r="AK7" s="1480" t="s">
        <v>59</v>
      </c>
      <c r="AL7" s="1480" t="s">
        <v>243</v>
      </c>
      <c r="AM7" s="1480"/>
      <c r="AN7" s="1482"/>
      <c r="AO7" s="730" t="s">
        <v>393</v>
      </c>
      <c r="AP7" s="30"/>
      <c r="AQ7" s="809" t="str" cm="1">
        <f t="array" ref="AQ7">IF(AD7="NO FAVORABLE","NO FAVORABLE",IF(SUMPRODUCT(--(TRIM(AF7:AK7)&lt;&gt;"SI"),--(TRIM(AF7:AK7)&lt;&gt;"NA"))&gt;0,"SUBSANAR","APROBADA CR"))</f>
        <v>APROBADA CR</v>
      </c>
    </row>
    <row r="8" spans="1:43" s="151" customFormat="1" ht="13.8" x14ac:dyDescent="0.25">
      <c r="A8" s="4" t="s">
        <v>2757</v>
      </c>
      <c r="B8" s="4" t="s">
        <v>2758</v>
      </c>
      <c r="C8" s="23">
        <v>11</v>
      </c>
      <c r="D8" s="214" t="s">
        <v>45</v>
      </c>
      <c r="E8" s="214" t="s">
        <v>62</v>
      </c>
      <c r="F8" s="160" t="s">
        <v>2783</v>
      </c>
      <c r="G8" s="214" t="s">
        <v>787</v>
      </c>
      <c r="H8" s="214" t="s">
        <v>290</v>
      </c>
      <c r="I8" s="214" t="s">
        <v>2784</v>
      </c>
      <c r="J8" s="23" t="s">
        <v>50</v>
      </c>
      <c r="K8" s="1476">
        <v>22135764</v>
      </c>
      <c r="L8" s="21">
        <v>23606</v>
      </c>
      <c r="M8" s="1484">
        <v>61</v>
      </c>
      <c r="N8" s="1484"/>
      <c r="O8" s="154">
        <v>3233631356</v>
      </c>
      <c r="P8" s="23" t="s">
        <v>2760</v>
      </c>
      <c r="Q8" s="27"/>
      <c r="R8" s="27" t="s">
        <v>53</v>
      </c>
      <c r="S8" s="63" t="s">
        <v>54</v>
      </c>
      <c r="T8" s="4" t="s">
        <v>1505</v>
      </c>
      <c r="U8" s="47" t="s">
        <v>2762</v>
      </c>
      <c r="V8" s="272" t="s">
        <v>57</v>
      </c>
      <c r="W8" s="272" t="s">
        <v>57</v>
      </c>
      <c r="X8" s="272" t="s">
        <v>57</v>
      </c>
      <c r="Y8" s="28"/>
      <c r="Z8" s="28"/>
      <c r="AA8" s="28"/>
      <c r="AB8" s="28"/>
      <c r="AC8" s="28"/>
      <c r="AD8" s="42" t="s">
        <v>58</v>
      </c>
      <c r="AE8" s="28"/>
      <c r="AF8" s="1480" t="s">
        <v>59</v>
      </c>
      <c r="AG8" s="1480" t="s">
        <v>57</v>
      </c>
      <c r="AH8" s="1480" t="s">
        <v>59</v>
      </c>
      <c r="AI8" s="1238" t="s">
        <v>59</v>
      </c>
      <c r="AJ8" s="1480" t="s">
        <v>59</v>
      </c>
      <c r="AK8" s="1480" t="s">
        <v>59</v>
      </c>
      <c r="AL8" s="1480" t="s">
        <v>194</v>
      </c>
      <c r="AM8" s="1480"/>
      <c r="AN8" s="1482"/>
      <c r="AO8" s="730" t="s">
        <v>393</v>
      </c>
      <c r="AP8" s="206"/>
      <c r="AQ8" s="809" t="str" cm="1">
        <f t="array" ref="AQ8">IF(AD8="NO FAVORABLE","NO FAVORABLE",IF(SUMPRODUCT(--(TRIM(AF8:AK8)&lt;&gt;"SI"),--(TRIM(AF8:AK8)&lt;&gt;"NA"))&gt;0,"SUBSANAR","APROBADA CR"))</f>
        <v>APROBADA CR</v>
      </c>
    </row>
    <row r="9" spans="1:43" s="151" customFormat="1" ht="13.8" x14ac:dyDescent="0.25">
      <c r="A9" s="4" t="s">
        <v>2757</v>
      </c>
      <c r="B9" s="4" t="s">
        <v>2758</v>
      </c>
      <c r="C9" s="23">
        <v>14</v>
      </c>
      <c r="D9" s="214" t="s">
        <v>45</v>
      </c>
      <c r="E9" s="214" t="s">
        <v>559</v>
      </c>
      <c r="F9" s="214" t="s">
        <v>1768</v>
      </c>
      <c r="G9" s="214" t="s">
        <v>2789</v>
      </c>
      <c r="H9" s="214"/>
      <c r="I9" s="214" t="s">
        <v>2790</v>
      </c>
      <c r="J9" s="23" t="s">
        <v>50</v>
      </c>
      <c r="K9" s="1476">
        <v>21919478</v>
      </c>
      <c r="L9" s="21">
        <v>16223</v>
      </c>
      <c r="M9" s="1484">
        <v>81</v>
      </c>
      <c r="N9" s="1484"/>
      <c r="O9" s="154">
        <v>3116308483</v>
      </c>
      <c r="P9" s="23" t="s">
        <v>2760</v>
      </c>
      <c r="Q9" s="1478"/>
      <c r="R9" s="23" t="s">
        <v>53</v>
      </c>
      <c r="S9" s="63" t="s">
        <v>54</v>
      </c>
      <c r="T9" s="4" t="s">
        <v>2764</v>
      </c>
      <c r="U9" s="47" t="s">
        <v>2762</v>
      </c>
      <c r="V9" s="272" t="s">
        <v>57</v>
      </c>
      <c r="W9" s="272" t="s">
        <v>57</v>
      </c>
      <c r="X9" s="272" t="s">
        <v>57</v>
      </c>
      <c r="Y9" s="28"/>
      <c r="Z9" s="28"/>
      <c r="AA9" s="28"/>
      <c r="AB9" s="28"/>
      <c r="AC9" s="28"/>
      <c r="AD9" s="42" t="s">
        <v>58</v>
      </c>
      <c r="AE9" s="28"/>
      <c r="AF9" s="1480" t="s">
        <v>59</v>
      </c>
      <c r="AG9" s="1480" t="s">
        <v>57</v>
      </c>
      <c r="AH9" s="1480" t="s">
        <v>59</v>
      </c>
      <c r="AI9" s="1480" t="s">
        <v>59</v>
      </c>
      <c r="AJ9" s="1238" t="s">
        <v>59</v>
      </c>
      <c r="AK9" s="1480" t="s">
        <v>59</v>
      </c>
      <c r="AL9" s="1480" t="s">
        <v>283</v>
      </c>
      <c r="AM9" s="1480"/>
      <c r="AN9" s="1482"/>
      <c r="AO9" s="730" t="s">
        <v>393</v>
      </c>
      <c r="AP9" s="206"/>
      <c r="AQ9" s="809" t="str" cm="1">
        <f t="array" ref="AQ9">IF(AD9="NO FAVORABLE","NO FAVORABLE",IF(SUMPRODUCT(--(TRIM(AF9:AK9)&lt;&gt;"SI"),--(TRIM(AF9:AK9)&lt;&gt;"NA"))&gt;0,"SUBSANAR","APROBADA CR"))</f>
        <v>APROBADA CR</v>
      </c>
    </row>
    <row r="10" spans="1:43" s="151" customFormat="1" ht="13.8" x14ac:dyDescent="0.25">
      <c r="A10" s="4" t="s">
        <v>2757</v>
      </c>
      <c r="B10" s="4" t="s">
        <v>2758</v>
      </c>
      <c r="C10" s="23">
        <v>16</v>
      </c>
      <c r="D10" s="214" t="s">
        <v>45</v>
      </c>
      <c r="E10" s="214" t="s">
        <v>1508</v>
      </c>
      <c r="F10" s="214" t="s">
        <v>124</v>
      </c>
      <c r="G10" s="214" t="s">
        <v>171</v>
      </c>
      <c r="H10" s="214" t="s">
        <v>810</v>
      </c>
      <c r="I10" s="214" t="s">
        <v>2791</v>
      </c>
      <c r="J10" s="23" t="s">
        <v>50</v>
      </c>
      <c r="K10" s="1476">
        <v>1002147407</v>
      </c>
      <c r="L10" s="21">
        <v>35529</v>
      </c>
      <c r="M10" s="1484">
        <v>28</v>
      </c>
      <c r="N10" s="1484"/>
      <c r="O10" s="154">
        <v>3103843882</v>
      </c>
      <c r="P10" s="23" t="s">
        <v>2760</v>
      </c>
      <c r="Q10" s="1478"/>
      <c r="R10" s="23" t="s">
        <v>53</v>
      </c>
      <c r="S10" s="63" t="s">
        <v>54</v>
      </c>
      <c r="T10" s="4" t="s">
        <v>2792</v>
      </c>
      <c r="U10" s="159" t="s">
        <v>2762</v>
      </c>
      <c r="V10" s="272" t="s">
        <v>57</v>
      </c>
      <c r="W10" s="272" t="s">
        <v>57</v>
      </c>
      <c r="X10" s="272" t="s">
        <v>57</v>
      </c>
      <c r="Y10" s="28"/>
      <c r="Z10" s="28"/>
      <c r="AA10" s="28"/>
      <c r="AB10" s="28"/>
      <c r="AC10" s="28"/>
      <c r="AD10" s="42" t="s">
        <v>58</v>
      </c>
      <c r="AE10" s="28"/>
      <c r="AF10" s="1480" t="s">
        <v>59</v>
      </c>
      <c r="AG10" s="1480" t="s">
        <v>57</v>
      </c>
      <c r="AH10" s="1480" t="s">
        <v>59</v>
      </c>
      <c r="AI10" s="1480" t="s">
        <v>59</v>
      </c>
      <c r="AJ10" s="1480" t="s">
        <v>59</v>
      </c>
      <c r="AK10" s="1480" t="s">
        <v>59</v>
      </c>
      <c r="AL10" s="1480" t="s">
        <v>99</v>
      </c>
      <c r="AM10" s="1480"/>
      <c r="AN10" s="1482"/>
      <c r="AO10" s="730" t="s">
        <v>393</v>
      </c>
      <c r="AP10" s="30"/>
      <c r="AQ10" s="809" t="str" cm="1">
        <f t="array" ref="AQ10">IF(AD10="NO FAVORABLE","NO FAVORABLE",IF(SUMPRODUCT(--(TRIM(AF10:AK10)&lt;&gt;"SI"),--(TRIM(AF10:AK10)&lt;&gt;"NA"))&gt;0,"SUBSANAR","APROBADA CR"))</f>
        <v>APROBADA CR</v>
      </c>
    </row>
    <row r="11" spans="1:43" s="151" customFormat="1" ht="13.8" x14ac:dyDescent="0.25">
      <c r="A11" s="4" t="s">
        <v>2757</v>
      </c>
      <c r="B11" s="4" t="s">
        <v>2758</v>
      </c>
      <c r="C11" s="23">
        <v>17</v>
      </c>
      <c r="D11" s="214" t="s">
        <v>45</v>
      </c>
      <c r="E11" s="214" t="s">
        <v>1508</v>
      </c>
      <c r="F11" s="214" t="s">
        <v>124</v>
      </c>
      <c r="G11" s="214" t="s">
        <v>1969</v>
      </c>
      <c r="H11" s="214" t="s">
        <v>1470</v>
      </c>
      <c r="I11" s="214" t="s">
        <v>2793</v>
      </c>
      <c r="J11" s="23" t="s">
        <v>50</v>
      </c>
      <c r="K11" s="1476">
        <v>43440968</v>
      </c>
      <c r="L11" s="21">
        <v>25951</v>
      </c>
      <c r="M11" s="1484">
        <v>54</v>
      </c>
      <c r="N11" s="1484"/>
      <c r="O11" s="154"/>
      <c r="P11" s="23" t="s">
        <v>2760</v>
      </c>
      <c r="Q11" s="1478"/>
      <c r="R11" s="23" t="s">
        <v>53</v>
      </c>
      <c r="S11" s="63" t="s">
        <v>54</v>
      </c>
      <c r="T11" s="4" t="s">
        <v>2787</v>
      </c>
      <c r="U11" s="159" t="s">
        <v>2762</v>
      </c>
      <c r="V11" s="272" t="s">
        <v>57</v>
      </c>
      <c r="W11" s="272" t="s">
        <v>57</v>
      </c>
      <c r="X11" s="245" t="s">
        <v>2794</v>
      </c>
      <c r="Y11" s="28"/>
      <c r="Z11" s="28"/>
      <c r="AA11" s="28"/>
      <c r="AB11" s="28"/>
      <c r="AC11" s="28"/>
      <c r="AD11" s="42" t="s">
        <v>58</v>
      </c>
      <c r="AE11" s="28"/>
      <c r="AF11" s="1480" t="s">
        <v>59</v>
      </c>
      <c r="AG11" s="1480" t="s">
        <v>57</v>
      </c>
      <c r="AH11" s="1480" t="s">
        <v>59</v>
      </c>
      <c r="AI11" s="1480" t="s">
        <v>59</v>
      </c>
      <c r="AJ11" s="1480" t="s">
        <v>59</v>
      </c>
      <c r="AK11" s="1480" t="s">
        <v>59</v>
      </c>
      <c r="AL11" s="1480" t="s">
        <v>83</v>
      </c>
      <c r="AM11" s="1480"/>
      <c r="AN11" s="1482"/>
      <c r="AO11" s="1485" t="s">
        <v>2795</v>
      </c>
      <c r="AP11" s="30"/>
      <c r="AQ11" s="809" t="str" cm="1">
        <f t="array" ref="AQ11">IF(AD11="NO FAVORABLE","NO FAVORABLE",IF(SUMPRODUCT(--(TRIM(AF11:AK11)&lt;&gt;"SI"),--(TRIM(AF11:AK11)&lt;&gt;"NA"))&gt;0,"SUBSANAR","APROBADA CR"))</f>
        <v>APROBADA CR</v>
      </c>
    </row>
    <row r="12" spans="1:43" s="151" customFormat="1" ht="13.8" x14ac:dyDescent="0.25">
      <c r="A12" s="4" t="s">
        <v>2757</v>
      </c>
      <c r="B12" s="4" t="s">
        <v>2758</v>
      </c>
      <c r="C12" s="23">
        <v>18</v>
      </c>
      <c r="D12" s="214" t="s">
        <v>45</v>
      </c>
      <c r="E12" s="214" t="s">
        <v>2004</v>
      </c>
      <c r="F12" s="214" t="s">
        <v>156</v>
      </c>
      <c r="G12" s="214" t="s">
        <v>290</v>
      </c>
      <c r="H12" s="214" t="s">
        <v>996</v>
      </c>
      <c r="I12" s="214" t="s">
        <v>2796</v>
      </c>
      <c r="J12" s="23" t="s">
        <v>50</v>
      </c>
      <c r="K12" s="1476">
        <v>22136042</v>
      </c>
      <c r="L12" s="21">
        <v>25055</v>
      </c>
      <c r="M12" s="1484">
        <v>57</v>
      </c>
      <c r="N12" s="1484"/>
      <c r="O12" s="154">
        <v>3114145789</v>
      </c>
      <c r="P12" s="23" t="s">
        <v>2760</v>
      </c>
      <c r="Q12" s="1478"/>
      <c r="R12" s="23" t="s">
        <v>53</v>
      </c>
      <c r="S12" s="63" t="s">
        <v>54</v>
      </c>
      <c r="T12" s="4" t="s">
        <v>2787</v>
      </c>
      <c r="U12" s="159" t="s">
        <v>2762</v>
      </c>
      <c r="V12" s="272" t="s">
        <v>57</v>
      </c>
      <c r="W12" s="272" t="s">
        <v>57</v>
      </c>
      <c r="X12" s="272" t="s">
        <v>57</v>
      </c>
      <c r="Y12" s="28"/>
      <c r="Z12" s="28"/>
      <c r="AA12" s="28"/>
      <c r="AB12" s="28"/>
      <c r="AC12" s="28"/>
      <c r="AD12" s="42" t="s">
        <v>58</v>
      </c>
      <c r="AE12" s="28"/>
      <c r="AF12" s="1480" t="s">
        <v>59</v>
      </c>
      <c r="AG12" s="1480" t="s">
        <v>57</v>
      </c>
      <c r="AH12" s="1480" t="s">
        <v>59</v>
      </c>
      <c r="AI12" s="1480" t="s">
        <v>59</v>
      </c>
      <c r="AJ12" s="1480" t="s">
        <v>59</v>
      </c>
      <c r="AK12" s="1480" t="s">
        <v>59</v>
      </c>
      <c r="AL12" s="1480" t="s">
        <v>1141</v>
      </c>
      <c r="AM12" s="1480"/>
      <c r="AN12" s="1482"/>
      <c r="AO12" s="730" t="s">
        <v>393</v>
      </c>
      <c r="AP12" s="30"/>
      <c r="AQ12" s="809" t="str" cm="1">
        <f t="array" ref="AQ12">IF(AD12="NO FAVORABLE","NO FAVORABLE",IF(SUMPRODUCT(--(TRIM(AF12:AK12)&lt;&gt;"SI"),--(TRIM(AF12:AK12)&lt;&gt;"NA"))&gt;0,"SUBSANAR","APROBADA CR"))</f>
        <v>APROBADA CR</v>
      </c>
    </row>
    <row r="13" spans="1:43" s="151" customFormat="1" ht="13.8" x14ac:dyDescent="0.25">
      <c r="A13" s="4" t="s">
        <v>2757</v>
      </c>
      <c r="B13" s="4" t="s">
        <v>2758</v>
      </c>
      <c r="C13" s="23">
        <v>19</v>
      </c>
      <c r="D13" s="214" t="s">
        <v>45</v>
      </c>
      <c r="E13" s="214" t="s">
        <v>62</v>
      </c>
      <c r="F13" s="214" t="s">
        <v>2798</v>
      </c>
      <c r="G13" s="214" t="s">
        <v>2785</v>
      </c>
      <c r="H13" s="214"/>
      <c r="I13" s="214" t="s">
        <v>2799</v>
      </c>
      <c r="J13" s="23" t="s">
        <v>50</v>
      </c>
      <c r="K13" s="1476">
        <v>21555715</v>
      </c>
      <c r="L13" s="21">
        <v>17662</v>
      </c>
      <c r="M13" s="1484">
        <v>77</v>
      </c>
      <c r="N13" s="1484"/>
      <c r="O13" s="154">
        <v>3156187234</v>
      </c>
      <c r="P13" s="23" t="s">
        <v>2760</v>
      </c>
      <c r="Q13" s="1478"/>
      <c r="R13" s="23" t="s">
        <v>53</v>
      </c>
      <c r="S13" s="63" t="s">
        <v>54</v>
      </c>
      <c r="T13" s="4" t="s">
        <v>2266</v>
      </c>
      <c r="U13" s="47" t="s">
        <v>2779</v>
      </c>
      <c r="V13" s="272" t="s">
        <v>57</v>
      </c>
      <c r="W13" s="272" t="s">
        <v>57</v>
      </c>
      <c r="X13" s="272" t="s">
        <v>57</v>
      </c>
      <c r="Y13" s="28"/>
      <c r="Z13" s="28"/>
      <c r="AA13" s="28"/>
      <c r="AB13" s="28"/>
      <c r="AC13" s="28"/>
      <c r="AD13" s="42" t="s">
        <v>58</v>
      </c>
      <c r="AE13" s="28"/>
      <c r="AF13" s="1480" t="s">
        <v>59</v>
      </c>
      <c r="AG13" s="1480" t="s">
        <v>57</v>
      </c>
      <c r="AH13" s="1238" t="s">
        <v>59</v>
      </c>
      <c r="AI13" s="1480" t="s">
        <v>59</v>
      </c>
      <c r="AJ13" s="1480" t="s">
        <v>59</v>
      </c>
      <c r="AK13" s="1480" t="s">
        <v>59</v>
      </c>
      <c r="AL13" s="1480" t="s">
        <v>194</v>
      </c>
      <c r="AM13" s="1480"/>
      <c r="AN13" s="1482"/>
      <c r="AO13" s="730" t="s">
        <v>393</v>
      </c>
      <c r="AP13" s="206" t="s">
        <v>2800</v>
      </c>
      <c r="AQ13" s="809" t="str" cm="1">
        <f t="array" ref="AQ13">IF(AD13="NO FAVORABLE","NO FAVORABLE",IF(SUMPRODUCT(--(TRIM(AF13:AK13)&lt;&gt;"SI"),--(TRIM(AF13:AK13)&lt;&gt;"NA"))&gt;0,"SUBSANAR","APROBADA CR"))</f>
        <v>APROBADA CR</v>
      </c>
    </row>
    <row r="14" spans="1:43" s="151" customFormat="1" ht="13.8" x14ac:dyDescent="0.25">
      <c r="A14" s="4" t="s">
        <v>2757</v>
      </c>
      <c r="B14" s="4" t="s">
        <v>2758</v>
      </c>
      <c r="C14" s="23">
        <v>21</v>
      </c>
      <c r="D14" s="214" t="s">
        <v>45</v>
      </c>
      <c r="E14" s="214" t="s">
        <v>1374</v>
      </c>
      <c r="F14" s="214" t="s">
        <v>156</v>
      </c>
      <c r="G14" s="214" t="s">
        <v>205</v>
      </c>
      <c r="H14" s="214" t="s">
        <v>996</v>
      </c>
      <c r="I14" s="214" t="s">
        <v>2802</v>
      </c>
      <c r="J14" s="23" t="s">
        <v>50</v>
      </c>
      <c r="K14" s="1476">
        <v>22135548</v>
      </c>
      <c r="L14" s="21">
        <v>23136</v>
      </c>
      <c r="M14" s="1484">
        <v>62</v>
      </c>
      <c r="N14" s="1484"/>
      <c r="O14" s="154">
        <v>3116916331</v>
      </c>
      <c r="P14" s="23" t="s">
        <v>2760</v>
      </c>
      <c r="Q14" s="1478"/>
      <c r="R14" s="23" t="s">
        <v>53</v>
      </c>
      <c r="S14" s="63" t="s">
        <v>54</v>
      </c>
      <c r="T14" s="4" t="s">
        <v>2803</v>
      </c>
      <c r="U14" s="159" t="s">
        <v>2762</v>
      </c>
      <c r="V14" s="272" t="s">
        <v>57</v>
      </c>
      <c r="W14" s="272" t="s">
        <v>57</v>
      </c>
      <c r="X14" s="272" t="s">
        <v>57</v>
      </c>
      <c r="Y14" s="28"/>
      <c r="Z14" s="28"/>
      <c r="AA14" s="28"/>
      <c r="AB14" s="28"/>
      <c r="AC14" s="28"/>
      <c r="AD14" s="42" t="s">
        <v>58</v>
      </c>
      <c r="AE14" s="28"/>
      <c r="AF14" s="1480" t="s">
        <v>59</v>
      </c>
      <c r="AG14" s="1480" t="s">
        <v>57</v>
      </c>
      <c r="AH14" s="1480" t="s">
        <v>59</v>
      </c>
      <c r="AI14" s="1480" t="s">
        <v>59</v>
      </c>
      <c r="AJ14" s="1480" t="s">
        <v>59</v>
      </c>
      <c r="AK14" s="1480" t="s">
        <v>59</v>
      </c>
      <c r="AL14" s="1480" t="s">
        <v>1030</v>
      </c>
      <c r="AM14" s="1480"/>
      <c r="AN14" s="1482"/>
      <c r="AO14" s="730" t="s">
        <v>393</v>
      </c>
      <c r="AP14" s="30"/>
      <c r="AQ14" s="809" t="str" cm="1">
        <f t="array" ref="AQ14">IF(AD14="NO FAVORABLE","NO FAVORABLE",IF(SUMPRODUCT(--(TRIM(AF14:AK14)&lt;&gt;"SI"),--(TRIM(AF14:AK14)&lt;&gt;"NA"))&gt;0,"SUBSANAR","APROBADA CR"))</f>
        <v>APROBADA CR</v>
      </c>
    </row>
    <row r="15" spans="1:43" s="151" customFormat="1" ht="13.8" x14ac:dyDescent="0.25">
      <c r="A15" s="4" t="s">
        <v>2757</v>
      </c>
      <c r="B15" s="4" t="s">
        <v>2758</v>
      </c>
      <c r="C15" s="23">
        <v>23</v>
      </c>
      <c r="D15" s="214" t="s">
        <v>45</v>
      </c>
      <c r="E15" s="214" t="s">
        <v>666</v>
      </c>
      <c r="F15" s="214" t="s">
        <v>2806</v>
      </c>
      <c r="G15" s="214" t="s">
        <v>347</v>
      </c>
      <c r="H15" s="214" t="s">
        <v>844</v>
      </c>
      <c r="I15" s="214" t="s">
        <v>2807</v>
      </c>
      <c r="J15" s="23" t="s">
        <v>50</v>
      </c>
      <c r="K15" s="1476">
        <v>21919483</v>
      </c>
      <c r="L15" s="21">
        <v>19311</v>
      </c>
      <c r="M15" s="1484">
        <v>72</v>
      </c>
      <c r="N15" s="1484"/>
      <c r="O15" s="154">
        <v>3125057673</v>
      </c>
      <c r="P15" s="23" t="s">
        <v>2760</v>
      </c>
      <c r="Q15" s="1478"/>
      <c r="R15" s="23" t="s">
        <v>53</v>
      </c>
      <c r="S15" s="63" t="s">
        <v>54</v>
      </c>
      <c r="T15" s="4" t="s">
        <v>2787</v>
      </c>
      <c r="U15" s="157" t="s">
        <v>2082</v>
      </c>
      <c r="V15" s="272" t="s">
        <v>57</v>
      </c>
      <c r="W15" s="272" t="s">
        <v>57</v>
      </c>
      <c r="X15" s="245" t="s">
        <v>2808</v>
      </c>
      <c r="Y15" s="28"/>
      <c r="Z15" s="28"/>
      <c r="AA15" s="28"/>
      <c r="AB15" s="28"/>
      <c r="AC15" s="28"/>
      <c r="AD15" s="42" t="s">
        <v>58</v>
      </c>
      <c r="AE15" s="28"/>
      <c r="AF15" s="1480" t="s">
        <v>59</v>
      </c>
      <c r="AG15" s="1480" t="s">
        <v>57</v>
      </c>
      <c r="AH15" s="1480" t="s">
        <v>59</v>
      </c>
      <c r="AI15" s="1480" t="s">
        <v>59</v>
      </c>
      <c r="AJ15" s="1480" t="s">
        <v>59</v>
      </c>
      <c r="AK15" s="1480" t="s">
        <v>59</v>
      </c>
      <c r="AL15" s="1480" t="s">
        <v>220</v>
      </c>
      <c r="AM15" s="1480"/>
      <c r="AN15" s="1482"/>
      <c r="AO15" s="1485" t="s">
        <v>2809</v>
      </c>
      <c r="AP15" s="30"/>
      <c r="AQ15" s="809" t="str" cm="1">
        <f t="array" ref="AQ15">IF(AD15="NO FAVORABLE","NO FAVORABLE",IF(SUMPRODUCT(--(TRIM(AF15:AK15)&lt;&gt;"SI"),--(TRIM(AF15:AK15)&lt;&gt;"NA"))&gt;0,"SUBSANAR","APROBADA CR"))</f>
        <v>APROBADA CR</v>
      </c>
    </row>
    <row r="16" spans="1:43" s="151" customFormat="1" ht="13.8" x14ac:dyDescent="0.25">
      <c r="A16" s="4" t="s">
        <v>2757</v>
      </c>
      <c r="B16" s="4" t="s">
        <v>2758</v>
      </c>
      <c r="C16" s="23">
        <v>24</v>
      </c>
      <c r="D16" s="214" t="s">
        <v>45</v>
      </c>
      <c r="E16" s="214" t="s">
        <v>92</v>
      </c>
      <c r="F16" s="214" t="s">
        <v>145</v>
      </c>
      <c r="G16" s="214" t="s">
        <v>2788</v>
      </c>
      <c r="H16" s="214" t="s">
        <v>1516</v>
      </c>
      <c r="I16" s="214" t="s">
        <v>2810</v>
      </c>
      <c r="J16" s="23" t="s">
        <v>50</v>
      </c>
      <c r="K16" s="1476">
        <v>43898950</v>
      </c>
      <c r="L16" s="21">
        <v>27608</v>
      </c>
      <c r="M16" s="1484">
        <v>50</v>
      </c>
      <c r="N16" s="1484"/>
      <c r="O16" s="154">
        <v>3148196652</v>
      </c>
      <c r="P16" s="23" t="s">
        <v>2760</v>
      </c>
      <c r="Q16" s="1478"/>
      <c r="R16" s="23" t="s">
        <v>53</v>
      </c>
      <c r="S16" s="63" t="s">
        <v>54</v>
      </c>
      <c r="T16" s="4" t="s">
        <v>1978</v>
      </c>
      <c r="U16" s="157" t="s">
        <v>2082</v>
      </c>
      <c r="V16" s="272" t="s">
        <v>57</v>
      </c>
      <c r="W16" s="272" t="s">
        <v>57</v>
      </c>
      <c r="X16" s="272" t="s">
        <v>57</v>
      </c>
      <c r="Y16" s="28"/>
      <c r="Z16" s="28"/>
      <c r="AA16" s="28"/>
      <c r="AB16" s="28"/>
      <c r="AC16" s="28"/>
      <c r="AD16" s="42" t="s">
        <v>58</v>
      </c>
      <c r="AE16" s="28"/>
      <c r="AF16" s="1480" t="s">
        <v>59</v>
      </c>
      <c r="AG16" s="1480" t="s">
        <v>57</v>
      </c>
      <c r="AH16" s="1480" t="s">
        <v>59</v>
      </c>
      <c r="AI16" s="1480" t="s">
        <v>59</v>
      </c>
      <c r="AJ16" s="1480" t="s">
        <v>59</v>
      </c>
      <c r="AK16" s="1480" t="s">
        <v>59</v>
      </c>
      <c r="AL16" s="1480" t="s">
        <v>70</v>
      </c>
      <c r="AM16" s="1480"/>
      <c r="AN16" s="1482"/>
      <c r="AO16" s="730" t="s">
        <v>393</v>
      </c>
      <c r="AP16" s="30"/>
      <c r="AQ16" s="809" t="str" cm="1">
        <f t="array" ref="AQ16">IF(AD16="NO FAVORABLE","NO FAVORABLE",IF(SUMPRODUCT(--(TRIM(AF16:AK16)&lt;&gt;"SI"),--(TRIM(AF16:AK16)&lt;&gt;"NA"))&gt;0,"SUBSANAR","APROBADA CR"))</f>
        <v>APROBADA CR</v>
      </c>
    </row>
    <row r="17" spans="1:43" s="151" customFormat="1" ht="13.8" x14ac:dyDescent="0.25">
      <c r="A17" s="4" t="s">
        <v>2757</v>
      </c>
      <c r="B17" s="4" t="s">
        <v>2758</v>
      </c>
      <c r="C17" s="23">
        <v>25</v>
      </c>
      <c r="D17" s="214" t="s">
        <v>45</v>
      </c>
      <c r="E17" s="214" t="s">
        <v>107</v>
      </c>
      <c r="F17" s="214" t="s">
        <v>86</v>
      </c>
      <c r="G17" s="214" t="s">
        <v>2811</v>
      </c>
      <c r="H17" s="214" t="s">
        <v>2812</v>
      </c>
      <c r="I17" s="214" t="s">
        <v>2813</v>
      </c>
      <c r="J17" s="23" t="s">
        <v>50</v>
      </c>
      <c r="K17" s="1476">
        <v>43441852</v>
      </c>
      <c r="L17" s="21">
        <v>27917</v>
      </c>
      <c r="M17" s="1484">
        <v>49</v>
      </c>
      <c r="N17" s="1484"/>
      <c r="O17" s="154"/>
      <c r="P17" s="23" t="s">
        <v>2760</v>
      </c>
      <c r="Q17" s="214"/>
      <c r="R17" s="23" t="s">
        <v>53</v>
      </c>
      <c r="S17" s="63" t="s">
        <v>54</v>
      </c>
      <c r="T17" s="27" t="s">
        <v>2814</v>
      </c>
      <c r="U17" s="159" t="s">
        <v>2762</v>
      </c>
      <c r="V17" s="272" t="s">
        <v>57</v>
      </c>
      <c r="W17" s="272" t="s">
        <v>57</v>
      </c>
      <c r="X17" s="272" t="s">
        <v>57</v>
      </c>
      <c r="Y17" s="28"/>
      <c r="Z17" s="28"/>
      <c r="AA17" s="28"/>
      <c r="AB17" s="28"/>
      <c r="AC17" s="28"/>
      <c r="AD17" s="42" t="s">
        <v>58</v>
      </c>
      <c r="AE17" s="28"/>
      <c r="AF17" s="1480" t="s">
        <v>59</v>
      </c>
      <c r="AG17" s="1480" t="s">
        <v>57</v>
      </c>
      <c r="AH17" s="1480" t="s">
        <v>59</v>
      </c>
      <c r="AI17" s="1480" t="s">
        <v>59</v>
      </c>
      <c r="AJ17" s="1480" t="s">
        <v>59</v>
      </c>
      <c r="AK17" s="1480" t="s">
        <v>59</v>
      </c>
      <c r="AL17" s="1480" t="s">
        <v>220</v>
      </c>
      <c r="AM17" s="1480"/>
      <c r="AN17" s="1482"/>
      <c r="AO17" s="730" t="s">
        <v>393</v>
      </c>
      <c r="AP17" s="30"/>
      <c r="AQ17" s="809" t="str" cm="1">
        <f t="array" ref="AQ17">IF(AD17="NO FAVORABLE","NO FAVORABLE",IF(SUMPRODUCT(--(TRIM(AF17:AK17)&lt;&gt;"SI"),--(TRIM(AF17:AK17)&lt;&gt;"NA"))&gt;0,"SUBSANAR","APROBADA CR"))</f>
        <v>APROBADA CR</v>
      </c>
    </row>
    <row r="18" spans="1:43" s="151" customFormat="1" ht="13.8" x14ac:dyDescent="0.25">
      <c r="A18" s="4" t="s">
        <v>2757</v>
      </c>
      <c r="B18" s="4" t="s">
        <v>2758</v>
      </c>
      <c r="C18" s="23">
        <v>26</v>
      </c>
      <c r="D18" s="214" t="s">
        <v>45</v>
      </c>
      <c r="E18" s="214" t="s">
        <v>536</v>
      </c>
      <c r="F18" s="214" t="s">
        <v>361</v>
      </c>
      <c r="G18" s="214" t="s">
        <v>408</v>
      </c>
      <c r="H18" s="214" t="s">
        <v>475</v>
      </c>
      <c r="I18" s="214" t="s">
        <v>2815</v>
      </c>
      <c r="J18" s="23" t="s">
        <v>50</v>
      </c>
      <c r="K18" s="1476">
        <v>22135923</v>
      </c>
      <c r="L18" s="21">
        <v>18142</v>
      </c>
      <c r="M18" s="1484">
        <v>76</v>
      </c>
      <c r="N18" s="1484"/>
      <c r="O18" s="154">
        <v>3106171659</v>
      </c>
      <c r="P18" s="23" t="s">
        <v>2760</v>
      </c>
      <c r="Q18" s="214"/>
      <c r="R18" s="23" t="s">
        <v>53</v>
      </c>
      <c r="S18" s="63" t="s">
        <v>54</v>
      </c>
      <c r="T18" s="27" t="s">
        <v>1978</v>
      </c>
      <c r="U18" s="159" t="s">
        <v>2762</v>
      </c>
      <c r="V18" s="272" t="s">
        <v>57</v>
      </c>
      <c r="W18" s="272" t="s">
        <v>57</v>
      </c>
      <c r="X18" s="272" t="s">
        <v>57</v>
      </c>
      <c r="Y18" s="28"/>
      <c r="Z18" s="28"/>
      <c r="AA18" s="28"/>
      <c r="AB18" s="28"/>
      <c r="AC18" s="28"/>
      <c r="AD18" s="42" t="s">
        <v>58</v>
      </c>
      <c r="AE18" s="28"/>
      <c r="AF18" s="1480" t="s">
        <v>59</v>
      </c>
      <c r="AG18" s="1480" t="s">
        <v>57</v>
      </c>
      <c r="AH18" s="1480" t="s">
        <v>59</v>
      </c>
      <c r="AI18" s="1480" t="s">
        <v>59</v>
      </c>
      <c r="AJ18" s="1480" t="s">
        <v>59</v>
      </c>
      <c r="AK18" s="1480" t="s">
        <v>59</v>
      </c>
      <c r="AL18" s="1480" t="s">
        <v>1053</v>
      </c>
      <c r="AM18" s="1480"/>
      <c r="AN18" s="1482"/>
      <c r="AO18" s="730" t="s">
        <v>393</v>
      </c>
      <c r="AP18" s="30"/>
      <c r="AQ18" s="809" t="str" cm="1">
        <f t="array" ref="AQ18">IF(AD18="NO FAVORABLE","NO FAVORABLE",IF(SUMPRODUCT(--(TRIM(AF18:AK18)&lt;&gt;"SI"),--(TRIM(AF18:AK18)&lt;&gt;"NA"))&gt;0,"SUBSANAR","APROBADA CR"))</f>
        <v>APROBADA CR</v>
      </c>
    </row>
    <row r="19" spans="1:43" s="151" customFormat="1" ht="13.8" x14ac:dyDescent="0.25">
      <c r="A19" s="4" t="s">
        <v>2757</v>
      </c>
      <c r="B19" s="4" t="s">
        <v>2758</v>
      </c>
      <c r="C19" s="23">
        <v>27</v>
      </c>
      <c r="D19" s="214" t="s">
        <v>45</v>
      </c>
      <c r="E19" s="214" t="s">
        <v>151</v>
      </c>
      <c r="F19" s="214"/>
      <c r="G19" s="214" t="s">
        <v>2785</v>
      </c>
      <c r="H19" s="214"/>
      <c r="I19" s="214" t="s">
        <v>2816</v>
      </c>
      <c r="J19" s="23" t="s">
        <v>50</v>
      </c>
      <c r="K19" s="1476">
        <v>22135571</v>
      </c>
      <c r="L19" s="21">
        <v>21144</v>
      </c>
      <c r="M19" s="1484">
        <v>67</v>
      </c>
      <c r="N19" s="1484"/>
      <c r="O19" s="154">
        <v>3215114956</v>
      </c>
      <c r="P19" s="23" t="s">
        <v>2760</v>
      </c>
      <c r="Q19" s="1478"/>
      <c r="R19" s="23" t="s">
        <v>53</v>
      </c>
      <c r="S19" s="63" t="s">
        <v>54</v>
      </c>
      <c r="T19" s="4" t="s">
        <v>1978</v>
      </c>
      <c r="U19" s="159" t="s">
        <v>2762</v>
      </c>
      <c r="V19" s="272" t="s">
        <v>57</v>
      </c>
      <c r="W19" s="272" t="s">
        <v>57</v>
      </c>
      <c r="X19" s="272" t="s">
        <v>57</v>
      </c>
      <c r="Y19" s="28"/>
      <c r="Z19" s="28"/>
      <c r="AA19" s="28"/>
      <c r="AB19" s="28"/>
      <c r="AC19" s="28"/>
      <c r="AD19" s="42" t="s">
        <v>58</v>
      </c>
      <c r="AE19" s="28"/>
      <c r="AF19" s="1480" t="s">
        <v>59</v>
      </c>
      <c r="AG19" s="1480" t="s">
        <v>57</v>
      </c>
      <c r="AH19" s="1480" t="s">
        <v>59</v>
      </c>
      <c r="AI19" s="1480" t="s">
        <v>59</v>
      </c>
      <c r="AJ19" s="1480" t="s">
        <v>59</v>
      </c>
      <c r="AK19" s="1480" t="s">
        <v>59</v>
      </c>
      <c r="AL19" s="1480" t="s">
        <v>130</v>
      </c>
      <c r="AM19" s="1480"/>
      <c r="AN19" s="1482"/>
      <c r="AO19" s="730" t="s">
        <v>393</v>
      </c>
      <c r="AP19" s="30"/>
      <c r="AQ19" s="809" t="str" cm="1">
        <f t="array" ref="AQ19">IF(AD19="NO FAVORABLE","NO FAVORABLE",IF(SUMPRODUCT(--(TRIM(AF19:AK19)&lt;&gt;"SI"),--(TRIM(AF19:AK19)&lt;&gt;"NA"))&gt;0,"SUBSANAR","APROBADA CR"))</f>
        <v>APROBADA CR</v>
      </c>
    </row>
    <row r="20" spans="1:43" s="151" customFormat="1" ht="13.8" x14ac:dyDescent="0.25">
      <c r="A20" s="4" t="s">
        <v>2757</v>
      </c>
      <c r="B20" s="4" t="s">
        <v>2758</v>
      </c>
      <c r="C20" s="23">
        <v>28</v>
      </c>
      <c r="D20" s="214" t="s">
        <v>45</v>
      </c>
      <c r="E20" s="214" t="s">
        <v>2006</v>
      </c>
      <c r="F20" s="214" t="s">
        <v>124</v>
      </c>
      <c r="G20" s="214" t="s">
        <v>516</v>
      </c>
      <c r="H20" s="214" t="s">
        <v>299</v>
      </c>
      <c r="I20" s="214" t="s">
        <v>2817</v>
      </c>
      <c r="J20" s="23" t="s">
        <v>50</v>
      </c>
      <c r="K20" s="1476">
        <v>43440624</v>
      </c>
      <c r="L20" s="1479">
        <v>24737</v>
      </c>
      <c r="M20" s="1484">
        <v>57</v>
      </c>
      <c r="N20" s="1484"/>
      <c r="O20" s="154">
        <v>3104669867</v>
      </c>
      <c r="P20" s="23" t="s">
        <v>2760</v>
      </c>
      <c r="Q20" s="161"/>
      <c r="R20" s="23" t="s">
        <v>53</v>
      </c>
      <c r="S20" s="63" t="s">
        <v>54</v>
      </c>
      <c r="T20" s="27" t="s">
        <v>2787</v>
      </c>
      <c r="U20" s="47" t="s">
        <v>2762</v>
      </c>
      <c r="V20" s="272" t="s">
        <v>57</v>
      </c>
      <c r="W20" s="272" t="s">
        <v>57</v>
      </c>
      <c r="X20" s="272" t="s">
        <v>57</v>
      </c>
      <c r="Y20" s="28"/>
      <c r="Z20" s="28"/>
      <c r="AA20" s="28"/>
      <c r="AB20" s="28"/>
      <c r="AC20" s="28"/>
      <c r="AD20" s="42" t="s">
        <v>58</v>
      </c>
      <c r="AE20" s="658"/>
      <c r="AF20" s="1480" t="s">
        <v>59</v>
      </c>
      <c r="AG20" s="1480" t="s">
        <v>57</v>
      </c>
      <c r="AH20" s="1238" t="s">
        <v>59</v>
      </c>
      <c r="AI20" s="1480" t="s">
        <v>59</v>
      </c>
      <c r="AJ20" s="1480" t="s">
        <v>59</v>
      </c>
      <c r="AK20" s="1480" t="s">
        <v>59</v>
      </c>
      <c r="AL20" s="1480" t="s">
        <v>114</v>
      </c>
      <c r="AM20" s="1480"/>
      <c r="AN20" s="1482"/>
      <c r="AO20" s="730" t="s">
        <v>393</v>
      </c>
      <c r="AP20" s="206" t="s">
        <v>2818</v>
      </c>
      <c r="AQ20" s="809" t="str" cm="1">
        <f t="array" ref="AQ20">IF(AD20="NO FAVORABLE","NO FAVORABLE",IF(SUMPRODUCT(--(TRIM(AF20:AK20)&lt;&gt;"SI"),--(TRIM(AF20:AK20)&lt;&gt;"NA"))&gt;0,"SUBSANAR","APROBADA CR"))</f>
        <v>APROBADA CR</v>
      </c>
    </row>
    <row r="21" spans="1:43" s="151" customFormat="1" ht="13.8" x14ac:dyDescent="0.25">
      <c r="A21" s="4" t="s">
        <v>2757</v>
      </c>
      <c r="B21" s="4" t="s">
        <v>2758</v>
      </c>
      <c r="C21" s="23">
        <v>29</v>
      </c>
      <c r="D21" s="214" t="s">
        <v>45</v>
      </c>
      <c r="E21" s="214" t="s">
        <v>1959</v>
      </c>
      <c r="F21" s="214" t="s">
        <v>116</v>
      </c>
      <c r="G21" s="214" t="s">
        <v>1921</v>
      </c>
      <c r="H21" s="214" t="s">
        <v>290</v>
      </c>
      <c r="I21" s="214" t="s">
        <v>2819</v>
      </c>
      <c r="J21" s="23" t="s">
        <v>50</v>
      </c>
      <c r="K21" s="1476">
        <v>21920917</v>
      </c>
      <c r="L21" s="21">
        <v>23532</v>
      </c>
      <c r="M21" s="1484">
        <v>61</v>
      </c>
      <c r="N21" s="1484"/>
      <c r="O21" s="154">
        <v>3207859784</v>
      </c>
      <c r="P21" s="23" t="s">
        <v>2760</v>
      </c>
      <c r="Q21" s="1478"/>
      <c r="R21" s="23" t="s">
        <v>53</v>
      </c>
      <c r="S21" s="63" t="s">
        <v>54</v>
      </c>
      <c r="T21" s="4" t="s">
        <v>2787</v>
      </c>
      <c r="U21" s="144" t="s">
        <v>2082</v>
      </c>
      <c r="V21" s="272" t="s">
        <v>57</v>
      </c>
      <c r="W21" s="272" t="s">
        <v>57</v>
      </c>
      <c r="X21" s="272" t="s">
        <v>57</v>
      </c>
      <c r="Y21" s="28"/>
      <c r="Z21" s="28"/>
      <c r="AA21" s="28"/>
      <c r="AB21" s="28"/>
      <c r="AC21" s="28"/>
      <c r="AD21" s="42" t="s">
        <v>58</v>
      </c>
      <c r="AE21" s="28"/>
      <c r="AF21" s="1480" t="s">
        <v>59</v>
      </c>
      <c r="AG21" s="1480" t="s">
        <v>57</v>
      </c>
      <c r="AH21" s="1238" t="s">
        <v>59</v>
      </c>
      <c r="AI21" s="1480" t="s">
        <v>59</v>
      </c>
      <c r="AJ21" s="1480" t="s">
        <v>59</v>
      </c>
      <c r="AK21" s="1480" t="s">
        <v>59</v>
      </c>
      <c r="AL21" s="1480" t="s">
        <v>182</v>
      </c>
      <c r="AM21" s="1480"/>
      <c r="AN21" s="1482"/>
      <c r="AO21" s="730" t="s">
        <v>393</v>
      </c>
      <c r="AP21" s="206" t="s">
        <v>2818</v>
      </c>
      <c r="AQ21" s="809" t="str" cm="1">
        <f t="array" ref="AQ21">IF(AD21="NO FAVORABLE","NO FAVORABLE",IF(SUMPRODUCT(--(TRIM(AF21:AK21)&lt;&gt;"SI"),--(TRIM(AF21:AK21)&lt;&gt;"NA"))&gt;0,"SUBSANAR","APROBADA CR"))</f>
        <v>APROBADA CR</v>
      </c>
    </row>
    <row r="22" spans="1:43" s="151" customFormat="1" ht="13.8" x14ac:dyDescent="0.25">
      <c r="A22" s="4" t="s">
        <v>2757</v>
      </c>
      <c r="B22" s="4" t="s">
        <v>2758</v>
      </c>
      <c r="C22" s="23">
        <v>30</v>
      </c>
      <c r="D22" s="214" t="s">
        <v>45</v>
      </c>
      <c r="E22" s="214" t="s">
        <v>2336</v>
      </c>
      <c r="F22" s="214" t="s">
        <v>1317</v>
      </c>
      <c r="G22" s="214" t="s">
        <v>1219</v>
      </c>
      <c r="H22" s="214" t="s">
        <v>1640</v>
      </c>
      <c r="I22" s="214" t="s">
        <v>2820</v>
      </c>
      <c r="J22" s="23" t="s">
        <v>50</v>
      </c>
      <c r="K22" s="1476">
        <v>43440426</v>
      </c>
      <c r="L22" s="21">
        <v>24863</v>
      </c>
      <c r="M22" s="1484">
        <v>47</v>
      </c>
      <c r="N22" s="1484"/>
      <c r="O22" s="154">
        <v>3127645442</v>
      </c>
      <c r="P22" s="23" t="s">
        <v>2760</v>
      </c>
      <c r="Q22" s="1478"/>
      <c r="R22" s="23" t="s">
        <v>53</v>
      </c>
      <c r="S22" s="63" t="s">
        <v>54</v>
      </c>
      <c r="T22" s="4" t="s">
        <v>2787</v>
      </c>
      <c r="U22" s="157" t="s">
        <v>2082</v>
      </c>
      <c r="V22" s="272" t="s">
        <v>57</v>
      </c>
      <c r="W22" s="272" t="s">
        <v>57</v>
      </c>
      <c r="X22" s="272" t="s">
        <v>57</v>
      </c>
      <c r="Y22" s="28"/>
      <c r="Z22" s="28"/>
      <c r="AA22" s="28"/>
      <c r="AB22" s="28"/>
      <c r="AC22" s="28"/>
      <c r="AD22" s="42" t="s">
        <v>58</v>
      </c>
      <c r="AE22" s="28"/>
      <c r="AF22" s="1480" t="s">
        <v>59</v>
      </c>
      <c r="AG22" s="1480" t="s">
        <v>57</v>
      </c>
      <c r="AH22" s="1480" t="s">
        <v>59</v>
      </c>
      <c r="AI22" s="1480" t="s">
        <v>59</v>
      </c>
      <c r="AJ22" s="1480" t="s">
        <v>59</v>
      </c>
      <c r="AK22" s="1480" t="s">
        <v>59</v>
      </c>
      <c r="AL22" s="1480" t="s">
        <v>283</v>
      </c>
      <c r="AM22" s="1480"/>
      <c r="AN22" s="1482"/>
      <c r="AO22" s="730" t="s">
        <v>393</v>
      </c>
      <c r="AP22" s="30"/>
      <c r="AQ22" s="809" t="str" cm="1">
        <f t="array" ref="AQ22">IF(AD22="NO FAVORABLE","NO FAVORABLE",IF(SUMPRODUCT(--(TRIM(AF22:AK22)&lt;&gt;"SI"),--(TRIM(AF22:AK22)&lt;&gt;"NA"))&gt;0,"SUBSANAR","APROBADA CR"))</f>
        <v>APROBADA CR</v>
      </c>
    </row>
    <row r="23" spans="1:43" ht="14.4" x14ac:dyDescent="0.3">
      <c r="K23" s="84"/>
    </row>
    <row r="24" spans="1:43" ht="14.4" x14ac:dyDescent="0.3">
      <c r="K24" s="84"/>
    </row>
    <row r="25" spans="1:43" ht="14.4" x14ac:dyDescent="0.3">
      <c r="K25" s="84"/>
    </row>
    <row r="26" spans="1:43" ht="14.4" x14ac:dyDescent="0.3">
      <c r="K26" s="84"/>
    </row>
    <row r="27" spans="1:43" ht="14.4" x14ac:dyDescent="0.3">
      <c r="K27" s="84"/>
    </row>
    <row r="28" spans="1:43" ht="14.4" x14ac:dyDescent="0.3">
      <c r="K28" s="84"/>
    </row>
    <row r="29" spans="1:43" ht="14.4" x14ac:dyDescent="0.3">
      <c r="K29" s="84"/>
    </row>
    <row r="30" spans="1:43" ht="14.4" x14ac:dyDescent="0.3">
      <c r="K30" s="84"/>
    </row>
    <row r="31" spans="1:43" ht="14.4" x14ac:dyDescent="0.3">
      <c r="K31" s="84"/>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sheetData>
  <autoFilter ref="A1:AQ22" xr:uid="{4CD767E3-2CFF-440F-B45A-2739839AD0D4}"/>
  <conditionalFormatting sqref="K1:K1048576">
    <cfRule type="duplicateValues" dxfId="427" priority="3"/>
  </conditionalFormatting>
  <conditionalFormatting sqref="K2:K22">
    <cfRule type="duplicateValues" dxfId="426" priority="1390"/>
  </conditionalFormatting>
  <conditionalFormatting sqref="K3">
    <cfRule type="duplicateValues" dxfId="425" priority="1367"/>
  </conditionalFormatting>
  <conditionalFormatting sqref="K9">
    <cfRule type="duplicateValues" dxfId="424" priority="1196"/>
  </conditionalFormatting>
  <conditionalFormatting sqref="K11">
    <cfRule type="duplicateValues" dxfId="423" priority="5"/>
  </conditionalFormatting>
  <conditionalFormatting sqref="K20 K17">
    <cfRule type="duplicateValues" dxfId="422" priority="943"/>
  </conditionalFormatting>
  <conditionalFormatting sqref="K23:K1048576 K1">
    <cfRule type="duplicateValues" dxfId="421" priority="264"/>
  </conditionalFormatting>
  <conditionalFormatting sqref="K21:L22 K7:L7 K8 K12 L2:L4 K5:L5 L6 L9:L14 K15:L16 K10 K18 K19:L19">
    <cfRule type="duplicateValues" dxfId="420" priority="897"/>
  </conditionalFormatting>
  <conditionalFormatting sqref="K174:N1048576 N1 K1:L1 L23:N173">
    <cfRule type="duplicateValues" dxfId="419" priority="24"/>
  </conditionalFormatting>
  <conditionalFormatting sqref="L8">
    <cfRule type="duplicateValues" dxfId="418" priority="1246"/>
  </conditionalFormatting>
  <conditionalFormatting sqref="L17:L18">
    <cfRule type="duplicateValues" dxfId="417" priority="18"/>
  </conditionalFormatting>
  <conditionalFormatting sqref="AQ1:AQ22">
    <cfRule type="containsText" dxfId="416" priority="1" operator="containsText" text="SUBSANAR">
      <formula>NOT(ISERROR(SEARCH("SUBSANAR",AQ1)))</formula>
    </cfRule>
    <cfRule type="containsText" dxfId="415" priority="2" operator="containsText" text="APROBADA CR">
      <formula>NOT(ISERROR(SEARCH("APROBADA CR",AQ1)))</formula>
    </cfRule>
  </conditionalFormatting>
  <dataValidations count="10">
    <dataValidation allowBlank="1" showInputMessage="1" showErrorMessage="1" prompt="DILIGENCIA LOS DEMÁS NOMBRES DEL POSTULADO, EN LETRA MAYÚSCULA SOSTENIDA" sqref="F9:F1048576 F1:F7" xr:uid="{287CB3E0-A3F0-48A4-B8D3-E0BF7E02A3EA}"/>
    <dataValidation type="whole" allowBlank="1" showInputMessage="1" showErrorMessage="1" prompt="NO DILIGENCIAR PUNTOS O COMAS" sqref="K1 K174:K1048576 O2 K5 K18 K20 K14 O11 L23:N1048576 O6:O7 O3:O4" xr:uid="{03B34F27-11EA-4C8A-B1A1-74C954096F7A}">
      <formula1>1</formula1>
      <formula2>9999999999</formula2>
    </dataValidation>
    <dataValidation allowBlank="1" showInputMessage="1" showErrorMessage="1" prompt="NO DILIGENCIAR PUNTOS O COMAS" sqref="L1:Q1 K9:K10 K12 K19 O17 K21:K22 K2 K15:K16 O8:P8 O23:Q1048576 P9:P14 K6:K7 O5 K4" xr:uid="{458809D4-2D4D-4552-96C6-6BE38A50F34B}"/>
    <dataValidation allowBlank="1" showInputMessage="1" showErrorMessage="1" prompt="DILIGENCIAR EN LETRA MAYÚSCULA" sqref="P21:Q22 P15:P20 P2:P7 Q2:Q19" xr:uid="{CB3CECD9-04F3-4CFD-91EA-7A7B0FA62765}"/>
    <dataValidation type="whole" allowBlank="1" showInputMessage="1" showErrorMessage="1" sqref="M17:M18 M20 M8 M5" xr:uid="{3E68F51A-5E36-44A7-B0D3-A5364763AEF0}">
      <formula1>1</formula1>
      <formula2>120</formula2>
    </dataValidation>
    <dataValidation allowBlank="1" showInputMessage="1" showErrorMessage="1" prompt="DILIGENCIE EL PRIMER NOMBRE COMPLETO DEL POSTUALDO, EN MAYUSCULA SOSTENIDA_x000a_" sqref="E1:E1048576" xr:uid="{BE46751C-6F59-4655-814C-82D4B3CFC828}"/>
    <dataValidation allowBlank="1" showInputMessage="1" showErrorMessage="1" prompt="DILIGENCIE PRIMER APELLIDO DEL POSTULADO EN LETRA MAYÚSCULA SOSTENIDA" sqref="G1:G1048576" xr:uid="{7133CBF5-9E3D-4879-BA83-B2AB3ED0A79F}"/>
    <dataValidation allowBlank="1" showInputMessage="1" showErrorMessage="1" prompt="DILIGENCIE SEGUNDO APELLIDO DEL POSTULADO EN LETRA MAYÚSCULA" sqref="H1:I1048576" xr:uid="{ECD3BB43-8699-409C-BB0C-2DEFE5160D00}"/>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T1048576" xr:uid="{3ED39347-4FD7-4414-8208-9F4E711172FB}"/>
    <dataValidation type="whole" allowBlank="1" showInputMessage="1" showErrorMessage="1" prompt="DILIGENCIAR DD-MM-AAAA " sqref="L2:L22" xr:uid="{6D124787-8C58-454F-9308-BD27662333AD}">
      <formula1>1</formula1>
      <formula2>9999999999</formula2>
    </dataValidation>
  </dataValidations>
  <pageMargins left="0.7" right="0.7" top="0.75" bottom="0.75" header="0.3" footer="0.3"/>
  <pageSetup scale="1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61707B44-E610-4167-BC94-B5E646DCFD3C}">
          <x14:formula1>
            <xm:f>Hoja2!$A$56:$A$61</xm:f>
          </x14:formula1>
          <xm:sqref>R23:R1048576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D107-CD66-4B13-8DB0-E819FADB1D3F}">
  <sheetPr>
    <tabColor rgb="FF00B0F0"/>
    <pageSetUpPr fitToPage="1"/>
  </sheetPr>
  <dimension ref="A1:AQ59"/>
  <sheetViews>
    <sheetView zoomScale="80" zoomScaleNormal="80" zoomScaleSheetLayoutView="80" workbookViewId="0">
      <pane xSplit="11" topLeftCell="AP1" activePane="topRight" state="frozen"/>
      <selection pane="topRight" activeCell="AQ381" sqref="AQ381"/>
    </sheetView>
  </sheetViews>
  <sheetFormatPr baseColWidth="10" defaultColWidth="9.33203125" defaultRowHeight="12.75" customHeight="1" x14ac:dyDescent="0.25"/>
  <cols>
    <col min="1" max="1" width="9.33203125" customWidth="1"/>
    <col min="2" max="2" width="10.44140625" customWidth="1"/>
    <col min="3" max="3" width="6.44140625" customWidth="1"/>
    <col min="4" max="4" width="13.33203125" customWidth="1"/>
    <col min="5" max="5" width="15.33203125" hidden="1" customWidth="1"/>
    <col min="6" max="6" width="14.44140625" hidden="1" customWidth="1"/>
    <col min="7" max="7" width="15.5546875" hidden="1" customWidth="1"/>
    <col min="8" max="8" width="16.33203125" hidden="1" customWidth="1"/>
    <col min="9" max="9" width="44.33203125" bestFit="1" customWidth="1"/>
    <col min="10" max="10" width="6.33203125" customWidth="1"/>
    <col min="11" max="11" width="12.6640625" style="18" customWidth="1"/>
    <col min="12" max="12" width="16.5546875" style="18" customWidth="1"/>
    <col min="13" max="13" width="8" style="291" customWidth="1"/>
    <col min="14" max="14" width="10" style="291"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23.33203125" style="17" customWidth="1"/>
    <col min="23" max="23" width="25.5546875" customWidth="1"/>
    <col min="24" max="24" width="33.33203125" customWidth="1"/>
    <col min="25" max="25" width="14.44140625" customWidth="1"/>
    <col min="26" max="26" width="9.33203125" customWidth="1"/>
    <col min="27" max="27" width="18.6640625" customWidth="1"/>
    <col min="28" max="28" width="14.6640625" customWidth="1"/>
    <col min="29" max="29" width="13.33203125" customWidth="1"/>
    <col min="30" max="30" width="16.33203125" bestFit="1" customWidth="1"/>
    <col min="31" max="31" width="20.6640625" customWidth="1"/>
    <col min="32" max="33" width="8.44140625" customWidth="1"/>
    <col min="34" max="34" width="6.33203125" customWidth="1"/>
    <col min="35" max="35" width="6.44140625" customWidth="1"/>
    <col min="36" max="36" width="8.6640625" customWidth="1"/>
    <col min="37" max="38" width="9.33203125" customWidth="1"/>
    <col min="39" max="39" width="9.33203125" hidden="1" customWidth="1"/>
    <col min="40" max="40" width="11.6640625" hidden="1" customWidth="1"/>
    <col min="41" max="41" width="18.6640625" customWidth="1"/>
    <col min="42" max="42" width="35.5546875" customWidth="1"/>
    <col min="43" max="43" width="22.441406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290" t="s">
        <v>12</v>
      </c>
      <c r="N1" s="290"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70" t="s">
        <v>2380</v>
      </c>
      <c r="AP1" s="313" t="s">
        <v>41</v>
      </c>
      <c r="AQ1" s="806" t="s">
        <v>42</v>
      </c>
    </row>
    <row r="2" spans="1:43" ht="13.2" x14ac:dyDescent="0.25">
      <c r="A2" s="82" t="s">
        <v>2156</v>
      </c>
      <c r="B2" s="121" t="s">
        <v>7545</v>
      </c>
      <c r="C2" s="121">
        <v>1</v>
      </c>
      <c r="D2" s="121" t="s">
        <v>45</v>
      </c>
      <c r="E2" s="121" t="s">
        <v>1171</v>
      </c>
      <c r="F2" s="121" t="s">
        <v>107</v>
      </c>
      <c r="G2" s="121" t="s">
        <v>489</v>
      </c>
      <c r="H2" s="121" t="s">
        <v>1516</v>
      </c>
      <c r="I2" s="121" t="s">
        <v>7546</v>
      </c>
      <c r="J2" s="121" t="s">
        <v>50</v>
      </c>
      <c r="K2" s="121">
        <v>1002147676</v>
      </c>
      <c r="L2" s="123">
        <v>35928</v>
      </c>
      <c r="M2" s="47">
        <v>27</v>
      </c>
      <c r="N2" s="47" t="s">
        <v>51</v>
      </c>
      <c r="O2" s="121">
        <v>3215227156</v>
      </c>
      <c r="P2" s="121" t="s">
        <v>375</v>
      </c>
      <c r="Q2" s="121" t="s">
        <v>7547</v>
      </c>
      <c r="R2" s="121" t="s">
        <v>53</v>
      </c>
      <c r="S2" s="359" t="s">
        <v>54</v>
      </c>
      <c r="T2" s="100" t="s">
        <v>7548</v>
      </c>
      <c r="U2" s="121" t="s">
        <v>375</v>
      </c>
      <c r="V2" s="285" t="s">
        <v>57</v>
      </c>
      <c r="W2" s="285" t="s">
        <v>57</v>
      </c>
      <c r="X2" s="285" t="s">
        <v>57</v>
      </c>
      <c r="Y2" s="124" t="s">
        <v>375</v>
      </c>
      <c r="Z2" s="124" t="s">
        <v>375</v>
      </c>
      <c r="AA2" s="124" t="s">
        <v>375</v>
      </c>
      <c r="AB2" s="124" t="s">
        <v>375</v>
      </c>
      <c r="AC2" s="124" t="s">
        <v>375</v>
      </c>
      <c r="AD2" s="124" t="s">
        <v>58</v>
      </c>
      <c r="AE2" s="124" t="s">
        <v>375</v>
      </c>
      <c r="AF2" s="125" t="s">
        <v>59</v>
      </c>
      <c r="AG2" s="125" t="s">
        <v>57</v>
      </c>
      <c r="AH2" s="125" t="s">
        <v>59</v>
      </c>
      <c r="AI2" s="125" t="s">
        <v>59</v>
      </c>
      <c r="AJ2" s="125" t="s">
        <v>59</v>
      </c>
      <c r="AK2" s="125" t="s">
        <v>59</v>
      </c>
      <c r="AL2" s="125" t="s">
        <v>138</v>
      </c>
      <c r="AM2" s="125" t="s">
        <v>375</v>
      </c>
      <c r="AN2" s="505" t="s">
        <v>375</v>
      </c>
      <c r="AO2" s="875" t="s">
        <v>393</v>
      </c>
      <c r="AP2" s="875"/>
      <c r="AQ2" s="782" t="str" cm="1">
        <f t="array" ref="AQ2">IF(AD2="NO FAVORABLE","NO FAVORABLE",IF(SUMPRODUCT(--(TRIM(AF2:AK2)&lt;&gt;"SI"),--(TRIM(AF2:AK2)&lt;&gt;"NA"))&gt;0,"SUBSANAR","APROBADA CR"))</f>
        <v>APROBADA CR</v>
      </c>
    </row>
    <row r="3" spans="1:43" ht="13.2" x14ac:dyDescent="0.25">
      <c r="A3" s="82" t="s">
        <v>2156</v>
      </c>
      <c r="B3" s="121" t="s">
        <v>7545</v>
      </c>
      <c r="C3" s="118">
        <v>2</v>
      </c>
      <c r="D3" s="118" t="s">
        <v>45</v>
      </c>
      <c r="E3" s="118" t="s">
        <v>349</v>
      </c>
      <c r="F3" s="118" t="s">
        <v>7549</v>
      </c>
      <c r="G3" s="118" t="s">
        <v>6186</v>
      </c>
      <c r="H3" s="118" t="s">
        <v>126</v>
      </c>
      <c r="I3" s="118" t="s">
        <v>7550</v>
      </c>
      <c r="J3" s="118" t="s">
        <v>50</v>
      </c>
      <c r="K3" s="118">
        <v>43485583</v>
      </c>
      <c r="L3" s="126">
        <v>27758</v>
      </c>
      <c r="M3" s="47">
        <v>49</v>
      </c>
      <c r="N3" s="47" t="s">
        <v>51</v>
      </c>
      <c r="O3" s="118">
        <v>3106750322</v>
      </c>
      <c r="P3" s="118" t="s">
        <v>375</v>
      </c>
      <c r="Q3" s="118" t="s">
        <v>7551</v>
      </c>
      <c r="R3" s="118" t="s">
        <v>53</v>
      </c>
      <c r="S3" s="242" t="s">
        <v>54</v>
      </c>
      <c r="T3" s="100" t="s">
        <v>7552</v>
      </c>
      <c r="U3" s="118" t="s">
        <v>375</v>
      </c>
      <c r="V3" s="285" t="s">
        <v>57</v>
      </c>
      <c r="W3" s="285" t="s">
        <v>57</v>
      </c>
      <c r="X3" s="285" t="s">
        <v>57</v>
      </c>
      <c r="Y3" s="116" t="s">
        <v>375</v>
      </c>
      <c r="Z3" s="116" t="s">
        <v>375</v>
      </c>
      <c r="AA3" s="116" t="s">
        <v>375</v>
      </c>
      <c r="AB3" s="116" t="s">
        <v>375</v>
      </c>
      <c r="AC3" s="116" t="s">
        <v>375</v>
      </c>
      <c r="AD3" s="124" t="s">
        <v>58</v>
      </c>
      <c r="AE3" s="116" t="s">
        <v>375</v>
      </c>
      <c r="AF3" s="117" t="s">
        <v>59</v>
      </c>
      <c r="AG3" s="117" t="s">
        <v>57</v>
      </c>
      <c r="AH3" s="117" t="s">
        <v>59</v>
      </c>
      <c r="AI3" s="117" t="s">
        <v>59</v>
      </c>
      <c r="AJ3" s="117" t="s">
        <v>59</v>
      </c>
      <c r="AK3" s="117" t="s">
        <v>59</v>
      </c>
      <c r="AL3" s="117" t="s">
        <v>182</v>
      </c>
      <c r="AM3" s="117" t="s">
        <v>375</v>
      </c>
      <c r="AN3" s="299" t="s">
        <v>375</v>
      </c>
      <c r="AO3" s="875" t="s">
        <v>393</v>
      </c>
      <c r="AP3" s="875"/>
      <c r="AQ3" s="782" t="str" cm="1">
        <f t="array" ref="AQ3">IF(AD3="NO FAVORABLE","NO FAVORABLE",IF(SUMPRODUCT(--(TRIM(AF3:AK3)&lt;&gt;"SI"),--(TRIM(AF3:AK3)&lt;&gt;"NA"))&gt;0,"SUBSANAR","APROBADA CR"))</f>
        <v>APROBADA CR</v>
      </c>
    </row>
    <row r="4" spans="1:43" ht="13.2" x14ac:dyDescent="0.25">
      <c r="A4" s="82" t="s">
        <v>2156</v>
      </c>
      <c r="B4" s="121" t="s">
        <v>7545</v>
      </c>
      <c r="C4" s="118">
        <v>3</v>
      </c>
      <c r="D4" s="118" t="s">
        <v>45</v>
      </c>
      <c r="E4" s="118" t="s">
        <v>349</v>
      </c>
      <c r="F4" s="118" t="s">
        <v>7125</v>
      </c>
      <c r="G4" s="118" t="s">
        <v>1685</v>
      </c>
      <c r="H4" s="118" t="s">
        <v>278</v>
      </c>
      <c r="I4" s="118" t="s">
        <v>7553</v>
      </c>
      <c r="J4" s="118" t="s">
        <v>50</v>
      </c>
      <c r="K4" s="118">
        <v>1046952997</v>
      </c>
      <c r="L4" s="126">
        <v>32638</v>
      </c>
      <c r="M4" s="47">
        <v>36</v>
      </c>
      <c r="N4" s="47" t="s">
        <v>51</v>
      </c>
      <c r="O4" s="118">
        <v>3233676263</v>
      </c>
      <c r="P4" s="118" t="s">
        <v>375</v>
      </c>
      <c r="Q4" s="118" t="s">
        <v>7554</v>
      </c>
      <c r="R4" s="118" t="s">
        <v>53</v>
      </c>
      <c r="S4" s="242" t="s">
        <v>54</v>
      </c>
      <c r="T4" s="100" t="s">
        <v>861</v>
      </c>
      <c r="U4" s="118" t="s">
        <v>375</v>
      </c>
      <c r="V4" s="285" t="s">
        <v>57</v>
      </c>
      <c r="W4" s="285" t="s">
        <v>57</v>
      </c>
      <c r="X4" s="285" t="s">
        <v>57</v>
      </c>
      <c r="Y4" s="116" t="s">
        <v>375</v>
      </c>
      <c r="Z4" s="116" t="s">
        <v>375</v>
      </c>
      <c r="AA4" s="116" t="s">
        <v>375</v>
      </c>
      <c r="AB4" s="116" t="s">
        <v>375</v>
      </c>
      <c r="AC4" s="116" t="s">
        <v>375</v>
      </c>
      <c r="AD4" s="124" t="s">
        <v>58</v>
      </c>
      <c r="AE4" s="116" t="s">
        <v>375</v>
      </c>
      <c r="AF4" s="117" t="s">
        <v>59</v>
      </c>
      <c r="AG4" s="117" t="s">
        <v>57</v>
      </c>
      <c r="AH4" s="117" t="s">
        <v>59</v>
      </c>
      <c r="AI4" s="117" t="s">
        <v>59</v>
      </c>
      <c r="AJ4" s="117" t="s">
        <v>59</v>
      </c>
      <c r="AK4" s="117" t="s">
        <v>59</v>
      </c>
      <c r="AL4" s="117" t="s">
        <v>138</v>
      </c>
      <c r="AM4" s="117" t="s">
        <v>375</v>
      </c>
      <c r="AN4" s="299" t="s">
        <v>375</v>
      </c>
      <c r="AO4" s="875" t="s">
        <v>393</v>
      </c>
      <c r="AP4" s="875"/>
      <c r="AQ4" s="782" t="str" cm="1">
        <f t="array" ref="AQ4">IF(AD4="NO FAVORABLE","NO FAVORABLE",IF(SUMPRODUCT(--(TRIM(AF4:AK4)&lt;&gt;"SI"),--(TRIM(AF4:AK4)&lt;&gt;"NA"))&gt;0,"SUBSANAR","APROBADA CR"))</f>
        <v>APROBADA CR</v>
      </c>
    </row>
    <row r="5" spans="1:43" ht="13.2" x14ac:dyDescent="0.25">
      <c r="A5" s="82" t="s">
        <v>2156</v>
      </c>
      <c r="B5" s="121" t="s">
        <v>7545</v>
      </c>
      <c r="C5" s="118">
        <v>11</v>
      </c>
      <c r="D5" s="118" t="s">
        <v>45</v>
      </c>
      <c r="E5" s="118" t="s">
        <v>199</v>
      </c>
      <c r="F5" s="118" t="s">
        <v>5409</v>
      </c>
      <c r="G5" s="118" t="s">
        <v>134</v>
      </c>
      <c r="H5" s="118" t="s">
        <v>550</v>
      </c>
      <c r="I5" s="118" t="s">
        <v>7558</v>
      </c>
      <c r="J5" s="118" t="s">
        <v>50</v>
      </c>
      <c r="K5" s="118">
        <v>21693225</v>
      </c>
      <c r="L5" s="126">
        <v>23146</v>
      </c>
      <c r="M5" s="47">
        <v>62</v>
      </c>
      <c r="N5" s="47" t="s">
        <v>51</v>
      </c>
      <c r="O5" s="118">
        <v>3207559298</v>
      </c>
      <c r="P5" s="118" t="s">
        <v>375</v>
      </c>
      <c r="Q5" s="118" t="s">
        <v>7559</v>
      </c>
      <c r="R5" s="118" t="s">
        <v>53</v>
      </c>
      <c r="S5" s="242" t="s">
        <v>54</v>
      </c>
      <c r="T5" s="100" t="s">
        <v>7560</v>
      </c>
      <c r="U5" s="118" t="s">
        <v>375</v>
      </c>
      <c r="V5" s="285" t="s">
        <v>57</v>
      </c>
      <c r="W5" s="285" t="s">
        <v>57</v>
      </c>
      <c r="X5" s="273" t="s">
        <v>7561</v>
      </c>
      <c r="Y5" s="116" t="s">
        <v>375</v>
      </c>
      <c r="Z5" s="116" t="s">
        <v>375</v>
      </c>
      <c r="AA5" s="116" t="s">
        <v>375</v>
      </c>
      <c r="AB5" s="116" t="s">
        <v>375</v>
      </c>
      <c r="AC5" s="116" t="s">
        <v>375</v>
      </c>
      <c r="AD5" s="124" t="s">
        <v>58</v>
      </c>
      <c r="AE5" s="116" t="s">
        <v>375</v>
      </c>
      <c r="AF5" s="117" t="s">
        <v>59</v>
      </c>
      <c r="AG5" s="117" t="s">
        <v>57</v>
      </c>
      <c r="AH5" s="117" t="s">
        <v>59</v>
      </c>
      <c r="AI5" s="117" t="s">
        <v>59</v>
      </c>
      <c r="AJ5" s="117" t="s">
        <v>59</v>
      </c>
      <c r="AK5" s="117" t="s">
        <v>59</v>
      </c>
      <c r="AL5" s="117" t="s">
        <v>182</v>
      </c>
      <c r="AM5" s="117" t="s">
        <v>375</v>
      </c>
      <c r="AN5" s="299" t="s">
        <v>375</v>
      </c>
      <c r="AO5" s="875" t="s">
        <v>7562</v>
      </c>
      <c r="AP5" s="875"/>
      <c r="AQ5" s="782" t="str" cm="1">
        <f t="array" ref="AQ5">IF(AD5="NO FAVORABLE","NO FAVORABLE",IF(SUMPRODUCT(--(TRIM(AF5:AK5)&lt;&gt;"SI"),--(TRIM(AF5:AK5)&lt;&gt;"NA"))&gt;0,"SUBSANAR","APROBADA CR"))</f>
        <v>APROBADA CR</v>
      </c>
    </row>
    <row r="6" spans="1:43" ht="13.2" x14ac:dyDescent="0.25">
      <c r="A6" s="82" t="s">
        <v>2156</v>
      </c>
      <c r="B6" s="121" t="s">
        <v>7545</v>
      </c>
      <c r="C6" s="118">
        <v>12</v>
      </c>
      <c r="D6" s="118" t="s">
        <v>45</v>
      </c>
      <c r="E6" s="118" t="s">
        <v>199</v>
      </c>
      <c r="F6" s="118" t="s">
        <v>2205</v>
      </c>
      <c r="G6" s="118" t="s">
        <v>210</v>
      </c>
      <c r="H6" s="118" t="s">
        <v>982</v>
      </c>
      <c r="I6" s="118" t="s">
        <v>7563</v>
      </c>
      <c r="J6" s="118" t="s">
        <v>50</v>
      </c>
      <c r="K6" s="118">
        <v>42658520</v>
      </c>
      <c r="L6" s="126">
        <v>28147</v>
      </c>
      <c r="M6" s="47">
        <v>48</v>
      </c>
      <c r="N6" s="47" t="s">
        <v>51</v>
      </c>
      <c r="O6" s="118">
        <v>3008638758</v>
      </c>
      <c r="P6" s="118" t="s">
        <v>375</v>
      </c>
      <c r="Q6" s="118" t="s">
        <v>7564</v>
      </c>
      <c r="R6" s="118" t="s">
        <v>53</v>
      </c>
      <c r="S6" s="242" t="s">
        <v>54</v>
      </c>
      <c r="T6" s="100" t="s">
        <v>7565</v>
      </c>
      <c r="U6" s="118" t="s">
        <v>375</v>
      </c>
      <c r="V6" s="285" t="s">
        <v>57</v>
      </c>
      <c r="W6" s="285" t="s">
        <v>57</v>
      </c>
      <c r="X6" s="285" t="s">
        <v>57</v>
      </c>
      <c r="Y6" s="116" t="s">
        <v>375</v>
      </c>
      <c r="Z6" s="116" t="s">
        <v>375</v>
      </c>
      <c r="AA6" s="116" t="s">
        <v>375</v>
      </c>
      <c r="AB6" s="116" t="s">
        <v>375</v>
      </c>
      <c r="AC6" s="116" t="s">
        <v>375</v>
      </c>
      <c r="AD6" s="124" t="s">
        <v>58</v>
      </c>
      <c r="AE6" s="116" t="s">
        <v>375</v>
      </c>
      <c r="AF6" s="117" t="s">
        <v>59</v>
      </c>
      <c r="AG6" s="117" t="s">
        <v>57</v>
      </c>
      <c r="AH6" s="117" t="s">
        <v>59</v>
      </c>
      <c r="AI6" s="117" t="s">
        <v>59</v>
      </c>
      <c r="AJ6" s="117" t="s">
        <v>59</v>
      </c>
      <c r="AK6" s="117" t="s">
        <v>59</v>
      </c>
      <c r="AL6" s="117" t="s">
        <v>194</v>
      </c>
      <c r="AM6" s="117" t="s">
        <v>375</v>
      </c>
      <c r="AN6" s="299" t="s">
        <v>375</v>
      </c>
      <c r="AO6" s="875" t="s">
        <v>393</v>
      </c>
      <c r="AP6" s="875"/>
      <c r="AQ6" s="782" t="str" cm="1">
        <f t="array" ref="AQ6">IF(AD6="NO FAVORABLE","NO FAVORABLE",IF(SUMPRODUCT(--(TRIM(AF6:AK6)&lt;&gt;"SI"),--(TRIM(AF6:AK6)&lt;&gt;"NA"))&gt;0,"SUBSANAR","APROBADA CR"))</f>
        <v>APROBADA CR</v>
      </c>
    </row>
    <row r="7" spans="1:43" ht="13.2" x14ac:dyDescent="0.25">
      <c r="A7" s="82" t="s">
        <v>2156</v>
      </c>
      <c r="B7" s="121" t="s">
        <v>7545</v>
      </c>
      <c r="C7" s="118">
        <v>14</v>
      </c>
      <c r="D7" s="118" t="s">
        <v>45</v>
      </c>
      <c r="E7" s="118" t="s">
        <v>199</v>
      </c>
      <c r="F7" s="118" t="s">
        <v>488</v>
      </c>
      <c r="G7" s="118" t="s">
        <v>299</v>
      </c>
      <c r="H7" s="118" t="s">
        <v>1935</v>
      </c>
      <c r="I7" s="118" t="s">
        <v>7567</v>
      </c>
      <c r="J7" s="118" t="s">
        <v>50</v>
      </c>
      <c r="K7" s="118">
        <v>32294402</v>
      </c>
      <c r="L7" s="126">
        <v>22282</v>
      </c>
      <c r="M7" s="581">
        <v>64</v>
      </c>
      <c r="N7" s="47" t="s">
        <v>51</v>
      </c>
      <c r="O7" s="118">
        <v>3108484460</v>
      </c>
      <c r="P7" s="118" t="s">
        <v>375</v>
      </c>
      <c r="Q7" s="118" t="s">
        <v>7568</v>
      </c>
      <c r="R7" s="118" t="s">
        <v>53</v>
      </c>
      <c r="S7" s="242" t="s">
        <v>54</v>
      </c>
      <c r="T7" s="100" t="s">
        <v>4439</v>
      </c>
      <c r="U7" s="118" t="s">
        <v>375</v>
      </c>
      <c r="V7" s="285" t="s">
        <v>57</v>
      </c>
      <c r="W7" s="285" t="s">
        <v>57</v>
      </c>
      <c r="X7" s="285" t="s">
        <v>57</v>
      </c>
      <c r="Y7" s="116" t="s">
        <v>375</v>
      </c>
      <c r="Z7" s="116" t="s">
        <v>375</v>
      </c>
      <c r="AA7" s="116" t="s">
        <v>375</v>
      </c>
      <c r="AB7" s="116" t="s">
        <v>375</v>
      </c>
      <c r="AC7" s="116" t="s">
        <v>375</v>
      </c>
      <c r="AD7" s="124" t="s">
        <v>58</v>
      </c>
      <c r="AE7" s="116" t="s">
        <v>375</v>
      </c>
      <c r="AF7" s="117" t="s">
        <v>59</v>
      </c>
      <c r="AG7" s="117" t="s">
        <v>57</v>
      </c>
      <c r="AH7" s="117" t="s">
        <v>59</v>
      </c>
      <c r="AI7" s="117" t="s">
        <v>59</v>
      </c>
      <c r="AJ7" s="117" t="s">
        <v>59</v>
      </c>
      <c r="AK7" s="117" t="s">
        <v>59</v>
      </c>
      <c r="AL7" s="117" t="s">
        <v>194</v>
      </c>
      <c r="AM7" s="117" t="s">
        <v>375</v>
      </c>
      <c r="AN7" s="299" t="s">
        <v>375</v>
      </c>
      <c r="AO7" s="875" t="s">
        <v>393</v>
      </c>
      <c r="AP7" s="875"/>
      <c r="AQ7" s="782" t="str" cm="1">
        <f t="array" ref="AQ7">IF(AD7="NO FAVORABLE","NO FAVORABLE",IF(SUMPRODUCT(--(TRIM(AF7:AK7)&lt;&gt;"SI"),--(TRIM(AF7:AK7)&lt;&gt;"NA"))&gt;0,"SUBSANAR","APROBADA CR"))</f>
        <v>APROBADA CR</v>
      </c>
    </row>
    <row r="8" spans="1:43" ht="13.2" x14ac:dyDescent="0.25">
      <c r="A8" s="82" t="s">
        <v>2156</v>
      </c>
      <c r="B8" s="121" t="s">
        <v>7545</v>
      </c>
      <c r="C8" s="118">
        <v>15</v>
      </c>
      <c r="D8" s="118" t="s">
        <v>45</v>
      </c>
      <c r="E8" s="118" t="s">
        <v>199</v>
      </c>
      <c r="F8" s="118" t="s">
        <v>209</v>
      </c>
      <c r="G8" s="118" t="s">
        <v>177</v>
      </c>
      <c r="H8" s="118" t="s">
        <v>822</v>
      </c>
      <c r="I8" s="118" t="s">
        <v>7569</v>
      </c>
      <c r="J8" s="118" t="s">
        <v>50</v>
      </c>
      <c r="K8" s="118">
        <v>21502650</v>
      </c>
      <c r="L8" s="126">
        <v>15983</v>
      </c>
      <c r="M8" s="581">
        <v>82</v>
      </c>
      <c r="N8" s="47" t="s">
        <v>51</v>
      </c>
      <c r="O8" s="118">
        <v>3113633624</v>
      </c>
      <c r="Q8" s="118" t="s">
        <v>7570</v>
      </c>
      <c r="R8" s="118" t="s">
        <v>53</v>
      </c>
      <c r="S8" s="242" t="s">
        <v>54</v>
      </c>
      <c r="T8" s="100" t="s">
        <v>7571</v>
      </c>
      <c r="U8" s="118" t="s">
        <v>375</v>
      </c>
      <c r="V8" s="285" t="s">
        <v>57</v>
      </c>
      <c r="W8" s="285" t="s">
        <v>57</v>
      </c>
      <c r="X8" s="285" t="s">
        <v>57</v>
      </c>
      <c r="Y8" s="116" t="s">
        <v>375</v>
      </c>
      <c r="Z8" s="116" t="s">
        <v>375</v>
      </c>
      <c r="AA8" s="116" t="s">
        <v>375</v>
      </c>
      <c r="AB8" s="116" t="s">
        <v>375</v>
      </c>
      <c r="AC8" s="116" t="s">
        <v>375</v>
      </c>
      <c r="AD8" s="124" t="s">
        <v>58</v>
      </c>
      <c r="AE8" s="116" t="s">
        <v>375</v>
      </c>
      <c r="AF8" s="117" t="s">
        <v>59</v>
      </c>
      <c r="AG8" s="117" t="s">
        <v>57</v>
      </c>
      <c r="AH8" s="117" t="s">
        <v>59</v>
      </c>
      <c r="AI8" s="117" t="s">
        <v>59</v>
      </c>
      <c r="AJ8" s="117" t="s">
        <v>59</v>
      </c>
      <c r="AK8" s="117" t="s">
        <v>59</v>
      </c>
      <c r="AL8" s="117" t="s">
        <v>138</v>
      </c>
      <c r="AM8" s="117" t="s">
        <v>375</v>
      </c>
      <c r="AN8" s="299" t="s">
        <v>375</v>
      </c>
      <c r="AO8" s="875" t="s">
        <v>393</v>
      </c>
      <c r="AP8" s="875"/>
      <c r="AQ8" s="782" t="str" cm="1">
        <f t="array" ref="AQ8">IF(AD8="NO FAVORABLE","NO FAVORABLE",IF(SUMPRODUCT(--(TRIM(AF8:AK8)&lt;&gt;"SI"),--(TRIM(AF8:AK8)&lt;&gt;"NA"))&gt;0,"SUBSANAR","APROBADA CR"))</f>
        <v>APROBADA CR</v>
      </c>
    </row>
    <row r="9" spans="1:43" ht="13.2" x14ac:dyDescent="0.25">
      <c r="A9" s="82" t="s">
        <v>2156</v>
      </c>
      <c r="B9" s="121" t="s">
        <v>7545</v>
      </c>
      <c r="C9" s="118">
        <v>18</v>
      </c>
      <c r="D9" s="118" t="s">
        <v>45</v>
      </c>
      <c r="E9" s="118" t="s">
        <v>199</v>
      </c>
      <c r="F9" s="118" t="s">
        <v>7572</v>
      </c>
      <c r="G9" s="118" t="s">
        <v>126</v>
      </c>
      <c r="H9" s="118" t="s">
        <v>400</v>
      </c>
      <c r="I9" s="118" t="s">
        <v>7573</v>
      </c>
      <c r="J9" s="118" t="s">
        <v>50</v>
      </c>
      <c r="K9" s="118">
        <v>1007716184</v>
      </c>
      <c r="L9" s="126">
        <v>34420</v>
      </c>
      <c r="M9" s="47">
        <v>31</v>
      </c>
      <c r="N9" s="47" t="s">
        <v>51</v>
      </c>
      <c r="O9" s="118">
        <v>3136413642</v>
      </c>
      <c r="P9" s="118" t="s">
        <v>375</v>
      </c>
      <c r="Q9" s="118" t="s">
        <v>7574</v>
      </c>
      <c r="R9" s="118" t="s">
        <v>53</v>
      </c>
      <c r="S9" s="242" t="s">
        <v>54</v>
      </c>
      <c r="T9" s="100" t="s">
        <v>7575</v>
      </c>
      <c r="U9" s="118" t="s">
        <v>375</v>
      </c>
      <c r="V9" s="285" t="s">
        <v>57</v>
      </c>
      <c r="W9" s="285" t="s">
        <v>57</v>
      </c>
      <c r="X9" s="285" t="s">
        <v>57</v>
      </c>
      <c r="Y9" s="116" t="s">
        <v>375</v>
      </c>
      <c r="Z9" s="116" t="s">
        <v>375</v>
      </c>
      <c r="AA9" s="116" t="s">
        <v>375</v>
      </c>
      <c r="AB9" s="116" t="s">
        <v>375</v>
      </c>
      <c r="AC9" s="116" t="s">
        <v>375</v>
      </c>
      <c r="AD9" s="124" t="s">
        <v>58</v>
      </c>
      <c r="AE9" s="116" t="s">
        <v>375</v>
      </c>
      <c r="AF9" s="117" t="s">
        <v>59</v>
      </c>
      <c r="AG9" s="117" t="s">
        <v>57</v>
      </c>
      <c r="AH9" s="117" t="s">
        <v>59</v>
      </c>
      <c r="AI9" s="117" t="s">
        <v>59</v>
      </c>
      <c r="AJ9" s="117" t="s">
        <v>59</v>
      </c>
      <c r="AK9" s="117" t="s">
        <v>59</v>
      </c>
      <c r="AL9" s="117" t="s">
        <v>114</v>
      </c>
      <c r="AM9" s="117" t="s">
        <v>375</v>
      </c>
      <c r="AN9" s="299" t="s">
        <v>375</v>
      </c>
      <c r="AO9" s="875" t="s">
        <v>393</v>
      </c>
      <c r="AP9" s="875"/>
      <c r="AQ9" s="782" t="str" cm="1">
        <f t="array" ref="AQ9">IF(AD9="NO FAVORABLE","NO FAVORABLE",IF(SUMPRODUCT(--(TRIM(AF9:AK9)&lt;&gt;"SI"),--(TRIM(AF9:AK9)&lt;&gt;"NA"))&gt;0,"SUBSANAR","APROBADA CR"))</f>
        <v>APROBADA CR</v>
      </c>
    </row>
    <row r="10" spans="1:43" ht="13.2" x14ac:dyDescent="0.25">
      <c r="A10" s="82" t="s">
        <v>2156</v>
      </c>
      <c r="B10" s="121" t="s">
        <v>7545</v>
      </c>
      <c r="C10" s="118">
        <v>20</v>
      </c>
      <c r="D10" s="118" t="s">
        <v>45</v>
      </c>
      <c r="E10" s="118" t="s">
        <v>934</v>
      </c>
      <c r="F10" s="118" t="s">
        <v>2238</v>
      </c>
      <c r="G10" s="118" t="s">
        <v>4791</v>
      </c>
      <c r="H10" s="118" t="s">
        <v>375</v>
      </c>
      <c r="I10" s="118" t="s">
        <v>7577</v>
      </c>
      <c r="J10" s="118" t="s">
        <v>50</v>
      </c>
      <c r="K10" s="118">
        <v>1109003171</v>
      </c>
      <c r="L10" s="126">
        <v>33584</v>
      </c>
      <c r="M10" s="47">
        <v>33</v>
      </c>
      <c r="N10" s="47" t="s">
        <v>51</v>
      </c>
      <c r="O10" s="118">
        <v>3126241482</v>
      </c>
      <c r="P10" s="118" t="s">
        <v>375</v>
      </c>
      <c r="Q10" s="118" t="s">
        <v>7578</v>
      </c>
      <c r="R10" s="118" t="s">
        <v>53</v>
      </c>
      <c r="S10" s="242" t="s">
        <v>54</v>
      </c>
      <c r="T10" s="100" t="s">
        <v>7579</v>
      </c>
      <c r="U10" s="118" t="s">
        <v>375</v>
      </c>
      <c r="V10" s="285" t="s">
        <v>57</v>
      </c>
      <c r="W10" s="285" t="s">
        <v>57</v>
      </c>
      <c r="X10" s="285" t="s">
        <v>57</v>
      </c>
      <c r="Y10" s="116" t="s">
        <v>375</v>
      </c>
      <c r="Z10" s="116" t="s">
        <v>375</v>
      </c>
      <c r="AA10" s="116" t="s">
        <v>375</v>
      </c>
      <c r="AB10" s="116" t="s">
        <v>375</v>
      </c>
      <c r="AC10" s="116" t="s">
        <v>375</v>
      </c>
      <c r="AD10" s="124" t="s">
        <v>58</v>
      </c>
      <c r="AE10" s="116" t="s">
        <v>375</v>
      </c>
      <c r="AF10" s="117" t="s">
        <v>59</v>
      </c>
      <c r="AG10" s="117" t="s">
        <v>57</v>
      </c>
      <c r="AH10" s="117" t="s">
        <v>59</v>
      </c>
      <c r="AI10" s="117" t="s">
        <v>59</v>
      </c>
      <c r="AJ10" s="117" t="s">
        <v>59</v>
      </c>
      <c r="AK10" s="117" t="s">
        <v>59</v>
      </c>
      <c r="AL10" s="117" t="s">
        <v>174</v>
      </c>
      <c r="AM10" s="117" t="s">
        <v>375</v>
      </c>
      <c r="AN10" s="299" t="s">
        <v>375</v>
      </c>
      <c r="AO10" s="875" t="s">
        <v>393</v>
      </c>
      <c r="AP10" s="167"/>
      <c r="AQ10" s="1513" t="str" cm="1">
        <f t="array" ref="AQ10">IF(AD10="NO FAVORABLE","NO FAVORABLE",IF(SUMPRODUCT(--(TRIM(AF10:AK10)&lt;&gt;"SI"),--(TRIM(AF10:AK10)&lt;&gt;"NA"))&gt;0,"SUBSANAR","APROBADA CR"))</f>
        <v>APROBADA CR</v>
      </c>
    </row>
    <row r="11" spans="1:43" ht="13.2" x14ac:dyDescent="0.25">
      <c r="A11" s="82" t="s">
        <v>2156</v>
      </c>
      <c r="B11" s="121" t="s">
        <v>7545</v>
      </c>
      <c r="C11" s="118">
        <v>23</v>
      </c>
      <c r="D11" s="118" t="s">
        <v>45</v>
      </c>
      <c r="E11" s="118" t="s">
        <v>7581</v>
      </c>
      <c r="F11" s="118" t="s">
        <v>851</v>
      </c>
      <c r="G11" s="118" t="s">
        <v>278</v>
      </c>
      <c r="H11" s="118" t="s">
        <v>278</v>
      </c>
      <c r="I11" s="118" t="s">
        <v>7582</v>
      </c>
      <c r="J11" s="118" t="s">
        <v>50</v>
      </c>
      <c r="K11" s="118">
        <v>1078456273</v>
      </c>
      <c r="L11" s="126">
        <v>38036</v>
      </c>
      <c r="M11" s="47">
        <v>21</v>
      </c>
      <c r="N11" s="47" t="s">
        <v>51</v>
      </c>
      <c r="O11" s="118">
        <v>3113361428</v>
      </c>
      <c r="P11" s="118" t="s">
        <v>375</v>
      </c>
      <c r="Q11" s="118" t="s">
        <v>7583</v>
      </c>
      <c r="R11" s="118" t="s">
        <v>53</v>
      </c>
      <c r="S11" s="242" t="s">
        <v>54</v>
      </c>
      <c r="T11" s="100" t="s">
        <v>7584</v>
      </c>
      <c r="U11" s="118" t="s">
        <v>375</v>
      </c>
      <c r="V11" s="285" t="s">
        <v>57</v>
      </c>
      <c r="W11" s="285" t="s">
        <v>57</v>
      </c>
      <c r="X11" s="285" t="s">
        <v>57</v>
      </c>
      <c r="Y11" s="116" t="s">
        <v>375</v>
      </c>
      <c r="Z11" s="116" t="s">
        <v>375</v>
      </c>
      <c r="AA11" s="116" t="s">
        <v>375</v>
      </c>
      <c r="AB11" s="116" t="s">
        <v>375</v>
      </c>
      <c r="AC11" s="116" t="s">
        <v>375</v>
      </c>
      <c r="AD11" s="124" t="s">
        <v>58</v>
      </c>
      <c r="AE11" s="116" t="s">
        <v>375</v>
      </c>
      <c r="AF11" s="117" t="s">
        <v>59</v>
      </c>
      <c r="AG11" s="117" t="s">
        <v>57</v>
      </c>
      <c r="AH11" s="117" t="s">
        <v>59</v>
      </c>
      <c r="AI11" s="117" t="s">
        <v>59</v>
      </c>
      <c r="AJ11" s="117" t="s">
        <v>59</v>
      </c>
      <c r="AK11" s="117" t="s">
        <v>59</v>
      </c>
      <c r="AL11" s="117" t="s">
        <v>70</v>
      </c>
      <c r="AM11" s="117" t="s">
        <v>375</v>
      </c>
      <c r="AN11" s="299" t="s">
        <v>375</v>
      </c>
      <c r="AO11" s="875" t="s">
        <v>393</v>
      </c>
      <c r="AP11" s="875"/>
      <c r="AQ11" s="782" t="str" cm="1">
        <f t="array" ref="AQ11">IF(AD11="NO FAVORABLE","NO FAVORABLE",IF(SUMPRODUCT(--(TRIM(AF11:AK11)&lt;&gt;"SI"),--(TRIM(AF11:AK11)&lt;&gt;"NA"))&gt;0,"SUBSANAR","APROBADA CR"))</f>
        <v>APROBADA CR</v>
      </c>
    </row>
    <row r="12" spans="1:43" ht="13.2" x14ac:dyDescent="0.25">
      <c r="A12" s="82" t="s">
        <v>2156</v>
      </c>
      <c r="B12" s="121" t="s">
        <v>7545</v>
      </c>
      <c r="C12" s="118">
        <v>24</v>
      </c>
      <c r="D12" s="118" t="s">
        <v>45</v>
      </c>
      <c r="E12" s="118" t="s">
        <v>4498</v>
      </c>
      <c r="F12" s="118" t="s">
        <v>985</v>
      </c>
      <c r="G12" s="118" t="s">
        <v>222</v>
      </c>
      <c r="H12" s="118" t="s">
        <v>514</v>
      </c>
      <c r="I12" s="118" t="s">
        <v>7585</v>
      </c>
      <c r="J12" s="118" t="s">
        <v>50</v>
      </c>
      <c r="K12" s="118">
        <v>1085937626</v>
      </c>
      <c r="L12" s="126">
        <v>34700</v>
      </c>
      <c r="M12" s="47">
        <v>30</v>
      </c>
      <c r="N12" s="47" t="s">
        <v>51</v>
      </c>
      <c r="O12" s="118">
        <v>3216900092</v>
      </c>
      <c r="P12" s="118" t="s">
        <v>375</v>
      </c>
      <c r="Q12" s="118" t="s">
        <v>7566</v>
      </c>
      <c r="R12" s="118" t="s">
        <v>53</v>
      </c>
      <c r="S12" s="242" t="s">
        <v>54</v>
      </c>
      <c r="T12" s="100" t="s">
        <v>7586</v>
      </c>
      <c r="U12" s="118" t="s">
        <v>375</v>
      </c>
      <c r="V12" s="285" t="s">
        <v>57</v>
      </c>
      <c r="W12" s="285" t="s">
        <v>57</v>
      </c>
      <c r="X12" s="285" t="s">
        <v>57</v>
      </c>
      <c r="Y12" s="116" t="s">
        <v>375</v>
      </c>
      <c r="Z12" s="116" t="s">
        <v>375</v>
      </c>
      <c r="AA12" s="116" t="s">
        <v>375</v>
      </c>
      <c r="AB12" s="116" t="s">
        <v>375</v>
      </c>
      <c r="AC12" s="116" t="s">
        <v>375</v>
      </c>
      <c r="AD12" s="124" t="s">
        <v>58</v>
      </c>
      <c r="AE12" s="116" t="s">
        <v>375</v>
      </c>
      <c r="AF12" s="117" t="s">
        <v>59</v>
      </c>
      <c r="AG12" s="117" t="s">
        <v>57</v>
      </c>
      <c r="AH12" s="117" t="s">
        <v>59</v>
      </c>
      <c r="AI12" s="117" t="s">
        <v>59</v>
      </c>
      <c r="AJ12" s="117" t="s">
        <v>59</v>
      </c>
      <c r="AK12" s="117" t="s">
        <v>59</v>
      </c>
      <c r="AL12" s="117" t="s">
        <v>174</v>
      </c>
      <c r="AM12" s="117" t="s">
        <v>375</v>
      </c>
      <c r="AN12" s="299" t="s">
        <v>375</v>
      </c>
      <c r="AO12" s="875" t="s">
        <v>393</v>
      </c>
      <c r="AP12" s="167"/>
      <c r="AQ12" s="1513" t="str" cm="1">
        <f t="array" ref="AQ12">IF(AD12="NO FAVORABLE","NO FAVORABLE",IF(SUMPRODUCT(--(TRIM(AF12:AK12)&lt;&gt;"SI"),--(TRIM(AF12:AK12)&lt;&gt;"NA"))&gt;0,"SUBSANAR","APROBADA CR"))</f>
        <v>APROBADA CR</v>
      </c>
    </row>
    <row r="13" spans="1:43" ht="13.2" x14ac:dyDescent="0.25">
      <c r="A13" s="82" t="s">
        <v>2156</v>
      </c>
      <c r="B13" s="121" t="s">
        <v>7545</v>
      </c>
      <c r="C13" s="118">
        <v>25</v>
      </c>
      <c r="D13" s="118" t="s">
        <v>45</v>
      </c>
      <c r="E13" s="118" t="s">
        <v>731</v>
      </c>
      <c r="F13" s="118" t="s">
        <v>156</v>
      </c>
      <c r="G13" s="118" t="s">
        <v>554</v>
      </c>
      <c r="H13" s="118" t="s">
        <v>689</v>
      </c>
      <c r="I13" s="118" t="s">
        <v>7587</v>
      </c>
      <c r="J13" s="118" t="s">
        <v>50</v>
      </c>
      <c r="K13" s="118">
        <v>43486043</v>
      </c>
      <c r="L13" s="126">
        <v>29938</v>
      </c>
      <c r="M13" s="47">
        <v>43</v>
      </c>
      <c r="N13" s="47" t="s">
        <v>51</v>
      </c>
      <c r="O13" s="118">
        <v>3135648915</v>
      </c>
      <c r="P13" s="118" t="s">
        <v>375</v>
      </c>
      <c r="Q13" s="118" t="s">
        <v>7588</v>
      </c>
      <c r="R13" s="118" t="s">
        <v>53</v>
      </c>
      <c r="S13" s="242" t="s">
        <v>54</v>
      </c>
      <c r="T13" s="100" t="s">
        <v>7589</v>
      </c>
      <c r="U13" s="118" t="s">
        <v>375</v>
      </c>
      <c r="V13" s="285" t="s">
        <v>57</v>
      </c>
      <c r="W13" s="285" t="s">
        <v>57</v>
      </c>
      <c r="X13" s="285" t="s">
        <v>57</v>
      </c>
      <c r="Y13" s="116" t="s">
        <v>375</v>
      </c>
      <c r="Z13" s="116" t="s">
        <v>375</v>
      </c>
      <c r="AA13" s="116" t="s">
        <v>375</v>
      </c>
      <c r="AB13" s="116" t="s">
        <v>375</v>
      </c>
      <c r="AC13" s="116" t="s">
        <v>375</v>
      </c>
      <c r="AD13" s="124" t="s">
        <v>58</v>
      </c>
      <c r="AE13" s="116" t="s">
        <v>375</v>
      </c>
      <c r="AF13" s="117" t="s">
        <v>59</v>
      </c>
      <c r="AG13" s="117" t="s">
        <v>57</v>
      </c>
      <c r="AH13" s="117" t="s">
        <v>59</v>
      </c>
      <c r="AI13" s="117" t="s">
        <v>59</v>
      </c>
      <c r="AJ13" s="117" t="s">
        <v>59</v>
      </c>
      <c r="AK13" s="117" t="s">
        <v>59</v>
      </c>
      <c r="AL13" s="117" t="s">
        <v>70</v>
      </c>
      <c r="AM13" s="117" t="s">
        <v>375</v>
      </c>
      <c r="AN13" s="299" t="s">
        <v>375</v>
      </c>
      <c r="AO13" s="875" t="s">
        <v>393</v>
      </c>
      <c r="AP13" s="167" t="s">
        <v>1290</v>
      </c>
      <c r="AQ13" s="1513" t="str" cm="1">
        <f t="array" ref="AQ13">IF(AD13="NO FAVORABLE","NO FAVORABLE",IF(SUMPRODUCT(--(TRIM(AF13:AK13)&lt;&gt;"SI"),--(TRIM(AF13:AK13)&lt;&gt;"NA"))&gt;0,"SUBSANAR","APROBADA CR"))</f>
        <v>APROBADA CR</v>
      </c>
    </row>
    <row r="14" spans="1:43" ht="13.2" x14ac:dyDescent="0.25">
      <c r="A14" s="82" t="s">
        <v>2156</v>
      </c>
      <c r="B14" s="121" t="s">
        <v>7545</v>
      </c>
      <c r="C14" s="118">
        <v>28</v>
      </c>
      <c r="D14" s="118" t="s">
        <v>45</v>
      </c>
      <c r="E14" s="118" t="s">
        <v>175</v>
      </c>
      <c r="F14" s="118" t="s">
        <v>748</v>
      </c>
      <c r="G14" s="118" t="s">
        <v>2119</v>
      </c>
      <c r="H14" s="118" t="s">
        <v>48</v>
      </c>
      <c r="I14" s="118" t="s">
        <v>7591</v>
      </c>
      <c r="J14" s="118" t="s">
        <v>50</v>
      </c>
      <c r="K14" s="118">
        <v>1046955093</v>
      </c>
      <c r="L14" s="126">
        <v>35759</v>
      </c>
      <c r="M14" s="47">
        <v>28</v>
      </c>
      <c r="N14" s="47" t="s">
        <v>51</v>
      </c>
      <c r="O14" s="118">
        <v>3137036870</v>
      </c>
      <c r="P14" s="118" t="s">
        <v>375</v>
      </c>
      <c r="Q14" s="118" t="s">
        <v>7557</v>
      </c>
      <c r="R14" s="118" t="s">
        <v>53</v>
      </c>
      <c r="S14" s="242" t="s">
        <v>54</v>
      </c>
      <c r="T14" s="100" t="s">
        <v>7592</v>
      </c>
      <c r="U14" s="118" t="s">
        <v>375</v>
      </c>
      <c r="V14" s="285" t="s">
        <v>57</v>
      </c>
      <c r="W14" s="285" t="s">
        <v>57</v>
      </c>
      <c r="X14" s="285" t="s">
        <v>57</v>
      </c>
      <c r="Y14" s="116" t="s">
        <v>375</v>
      </c>
      <c r="Z14" s="116" t="s">
        <v>375</v>
      </c>
      <c r="AA14" s="116" t="s">
        <v>375</v>
      </c>
      <c r="AB14" s="116" t="s">
        <v>375</v>
      </c>
      <c r="AC14" s="116" t="s">
        <v>375</v>
      </c>
      <c r="AD14" s="124" t="s">
        <v>58</v>
      </c>
      <c r="AE14" s="116" t="s">
        <v>375</v>
      </c>
      <c r="AF14" s="117" t="s">
        <v>59</v>
      </c>
      <c r="AG14" s="117" t="s">
        <v>57</v>
      </c>
      <c r="AH14" s="117" t="s">
        <v>59</v>
      </c>
      <c r="AI14" s="117" t="s">
        <v>59</v>
      </c>
      <c r="AJ14" s="117" t="s">
        <v>59</v>
      </c>
      <c r="AK14" s="117" t="s">
        <v>59</v>
      </c>
      <c r="AL14" s="117" t="s">
        <v>174</v>
      </c>
      <c r="AM14" s="117" t="s">
        <v>375</v>
      </c>
      <c r="AN14" s="299" t="s">
        <v>375</v>
      </c>
      <c r="AO14" s="875" t="s">
        <v>393</v>
      </c>
      <c r="AP14" s="875"/>
      <c r="AQ14" s="782" t="str" cm="1">
        <f t="array" ref="AQ14">IF(AD14="NO FAVORABLE","NO FAVORABLE",IF(SUMPRODUCT(--(TRIM(AF14:AK14)&lt;&gt;"SI"),--(TRIM(AF14:AK14)&lt;&gt;"NA"))&gt;0,"SUBSANAR","APROBADA CR"))</f>
        <v>APROBADA CR</v>
      </c>
    </row>
    <row r="15" spans="1:43" ht="13.2" x14ac:dyDescent="0.25">
      <c r="A15" s="82" t="s">
        <v>2156</v>
      </c>
      <c r="B15" s="121" t="s">
        <v>7545</v>
      </c>
      <c r="C15" s="118">
        <v>30</v>
      </c>
      <c r="D15" s="118" t="s">
        <v>45</v>
      </c>
      <c r="E15" s="118" t="s">
        <v>175</v>
      </c>
      <c r="F15" s="118" t="s">
        <v>493</v>
      </c>
      <c r="G15" s="118" t="s">
        <v>278</v>
      </c>
      <c r="H15" s="118" t="s">
        <v>375</v>
      </c>
      <c r="I15" s="118" t="s">
        <v>7594</v>
      </c>
      <c r="J15" s="118" t="s">
        <v>50</v>
      </c>
      <c r="K15" s="118">
        <v>21693386</v>
      </c>
      <c r="L15" s="126">
        <v>23656</v>
      </c>
      <c r="M15" s="47">
        <v>61</v>
      </c>
      <c r="N15" s="47" t="s">
        <v>51</v>
      </c>
      <c r="O15" s="118">
        <v>3103925287</v>
      </c>
      <c r="P15" s="118" t="s">
        <v>375</v>
      </c>
      <c r="Q15" s="118" t="s">
        <v>7595</v>
      </c>
      <c r="R15" s="118" t="s">
        <v>53</v>
      </c>
      <c r="S15" s="242" t="s">
        <v>54</v>
      </c>
      <c r="T15" s="100" t="s">
        <v>727</v>
      </c>
      <c r="U15" s="118" t="s">
        <v>375</v>
      </c>
      <c r="V15" s="285" t="s">
        <v>57</v>
      </c>
      <c r="W15" s="285" t="s">
        <v>57</v>
      </c>
      <c r="X15" s="285" t="s">
        <v>57</v>
      </c>
      <c r="Y15" s="116" t="s">
        <v>375</v>
      </c>
      <c r="Z15" s="116" t="s">
        <v>375</v>
      </c>
      <c r="AA15" s="116" t="s">
        <v>375</v>
      </c>
      <c r="AB15" s="116" t="s">
        <v>375</v>
      </c>
      <c r="AC15" s="116" t="s">
        <v>375</v>
      </c>
      <c r="AD15" s="124" t="s">
        <v>58</v>
      </c>
      <c r="AE15" s="116" t="s">
        <v>375</v>
      </c>
      <c r="AF15" s="117" t="s">
        <v>59</v>
      </c>
      <c r="AG15" s="117" t="s">
        <v>57</v>
      </c>
      <c r="AH15" s="117" t="s">
        <v>59</v>
      </c>
      <c r="AI15" s="117" t="s">
        <v>59</v>
      </c>
      <c r="AJ15" s="117" t="s">
        <v>59</v>
      </c>
      <c r="AK15" s="117" t="s">
        <v>59</v>
      </c>
      <c r="AL15" s="117" t="s">
        <v>194</v>
      </c>
      <c r="AM15" s="117" t="s">
        <v>375</v>
      </c>
      <c r="AN15" s="299" t="s">
        <v>375</v>
      </c>
      <c r="AO15" s="875" t="s">
        <v>393</v>
      </c>
      <c r="AP15" s="875"/>
      <c r="AQ15" s="782" t="str" cm="1">
        <f t="array" ref="AQ15">IF(AD15="NO FAVORABLE","NO FAVORABLE",IF(SUMPRODUCT(--(TRIM(AF15:AK15)&lt;&gt;"SI"),--(TRIM(AF15:AK15)&lt;&gt;"NA"))&gt;0,"SUBSANAR","APROBADA CR"))</f>
        <v>APROBADA CR</v>
      </c>
    </row>
    <row r="16" spans="1:43" ht="13.2" x14ac:dyDescent="0.25">
      <c r="A16" s="82" t="s">
        <v>2156</v>
      </c>
      <c r="B16" s="121" t="s">
        <v>7545</v>
      </c>
      <c r="C16" s="118">
        <v>32</v>
      </c>
      <c r="D16" s="118" t="s">
        <v>45</v>
      </c>
      <c r="E16" s="118" t="s">
        <v>2089</v>
      </c>
      <c r="F16" s="118" t="s">
        <v>665</v>
      </c>
      <c r="G16" s="118" t="s">
        <v>2093</v>
      </c>
      <c r="H16" s="118" t="s">
        <v>320</v>
      </c>
      <c r="I16" s="118" t="s">
        <v>7597</v>
      </c>
      <c r="J16" s="118" t="s">
        <v>50</v>
      </c>
      <c r="K16" s="118">
        <v>1038334325</v>
      </c>
      <c r="L16" s="126">
        <v>31938</v>
      </c>
      <c r="M16" s="47">
        <v>38</v>
      </c>
      <c r="N16" s="47" t="s">
        <v>51</v>
      </c>
      <c r="O16" s="118">
        <v>3113509959</v>
      </c>
      <c r="P16" s="118" t="s">
        <v>375</v>
      </c>
      <c r="Q16" s="118" t="s">
        <v>7598</v>
      </c>
      <c r="R16" s="118" t="s">
        <v>53</v>
      </c>
      <c r="S16" s="242" t="s">
        <v>54</v>
      </c>
      <c r="T16" s="100" t="s">
        <v>6178</v>
      </c>
      <c r="U16" s="118" t="s">
        <v>375</v>
      </c>
      <c r="V16" s="285" t="s">
        <v>57</v>
      </c>
      <c r="W16" s="285" t="s">
        <v>57</v>
      </c>
      <c r="X16" s="285" t="s">
        <v>57</v>
      </c>
      <c r="Y16" s="116" t="s">
        <v>375</v>
      </c>
      <c r="Z16" s="116" t="s">
        <v>375</v>
      </c>
      <c r="AA16" s="116" t="s">
        <v>375</v>
      </c>
      <c r="AB16" s="116" t="s">
        <v>375</v>
      </c>
      <c r="AC16" s="116" t="s">
        <v>375</v>
      </c>
      <c r="AD16" s="124" t="s">
        <v>58</v>
      </c>
      <c r="AE16" s="116" t="s">
        <v>375</v>
      </c>
      <c r="AF16" s="117" t="s">
        <v>59</v>
      </c>
      <c r="AG16" s="117" t="s">
        <v>57</v>
      </c>
      <c r="AH16" s="117" t="s">
        <v>59</v>
      </c>
      <c r="AI16" s="117" t="s">
        <v>59</v>
      </c>
      <c r="AJ16" s="117" t="s">
        <v>59</v>
      </c>
      <c r="AK16" s="117" t="s">
        <v>59</v>
      </c>
      <c r="AL16" s="117" t="s">
        <v>194</v>
      </c>
      <c r="AM16" s="117" t="s">
        <v>375</v>
      </c>
      <c r="AN16" s="299" t="s">
        <v>375</v>
      </c>
      <c r="AO16" s="875" t="s">
        <v>393</v>
      </c>
      <c r="AP16" s="875"/>
      <c r="AQ16" s="782" t="str" cm="1">
        <f t="array" ref="AQ16">IF(AD16="NO FAVORABLE","NO FAVORABLE",IF(SUMPRODUCT(--(TRIM(AF16:AK16)&lt;&gt;"SI"),--(TRIM(AF16:AK16)&lt;&gt;"NA"))&gt;0,"SUBSANAR","APROBADA CR"))</f>
        <v>APROBADA CR</v>
      </c>
    </row>
    <row r="17" spans="1:43" ht="13.2" x14ac:dyDescent="0.25">
      <c r="A17" s="82" t="s">
        <v>2156</v>
      </c>
      <c r="B17" s="121" t="s">
        <v>7545</v>
      </c>
      <c r="C17" s="118">
        <v>33</v>
      </c>
      <c r="D17" s="118" t="s">
        <v>45</v>
      </c>
      <c r="E17" s="118" t="s">
        <v>324</v>
      </c>
      <c r="F17" s="118" t="s">
        <v>336</v>
      </c>
      <c r="G17" s="118" t="s">
        <v>556</v>
      </c>
      <c r="H17" s="118" t="s">
        <v>320</v>
      </c>
      <c r="I17" s="118" t="s">
        <v>7599</v>
      </c>
      <c r="J17" s="118" t="s">
        <v>50</v>
      </c>
      <c r="K17" s="118">
        <v>43903909</v>
      </c>
      <c r="L17" s="126">
        <v>29643</v>
      </c>
      <c r="M17" s="47">
        <v>44</v>
      </c>
      <c r="N17" s="47" t="s">
        <v>51</v>
      </c>
      <c r="O17" s="118">
        <v>3234600074</v>
      </c>
      <c r="P17" s="118" t="s">
        <v>375</v>
      </c>
      <c r="Q17" s="118" t="s">
        <v>7600</v>
      </c>
      <c r="R17" s="118" t="s">
        <v>53</v>
      </c>
      <c r="S17" s="242" t="s">
        <v>54</v>
      </c>
      <c r="T17" s="100" t="s">
        <v>7601</v>
      </c>
      <c r="U17" s="118" t="s">
        <v>375</v>
      </c>
      <c r="V17" s="285" t="s">
        <v>57</v>
      </c>
      <c r="W17" s="285" t="s">
        <v>57</v>
      </c>
      <c r="X17" s="285" t="s">
        <v>57</v>
      </c>
      <c r="Y17" s="116" t="s">
        <v>375</v>
      </c>
      <c r="Z17" s="116" t="s">
        <v>375</v>
      </c>
      <c r="AA17" s="116" t="s">
        <v>375</v>
      </c>
      <c r="AB17" s="116" t="s">
        <v>375</v>
      </c>
      <c r="AC17" s="116" t="s">
        <v>375</v>
      </c>
      <c r="AD17" s="124" t="s">
        <v>58</v>
      </c>
      <c r="AE17" s="116" t="s">
        <v>375</v>
      </c>
      <c r="AF17" s="117" t="s">
        <v>59</v>
      </c>
      <c r="AG17" s="117" t="s">
        <v>57</v>
      </c>
      <c r="AH17" s="117" t="s">
        <v>59</v>
      </c>
      <c r="AI17" s="117" t="s">
        <v>59</v>
      </c>
      <c r="AJ17" s="117" t="s">
        <v>59</v>
      </c>
      <c r="AK17" s="117" t="s">
        <v>59</v>
      </c>
      <c r="AL17" s="117" t="s">
        <v>83</v>
      </c>
      <c r="AM17" s="117" t="s">
        <v>375</v>
      </c>
      <c r="AN17" s="299" t="s">
        <v>375</v>
      </c>
      <c r="AO17" s="875" t="s">
        <v>393</v>
      </c>
      <c r="AP17" s="875" t="s">
        <v>7602</v>
      </c>
      <c r="AQ17" s="782" t="str" cm="1">
        <f t="array" ref="AQ17">IF(AD17="NO FAVORABLE","NO FAVORABLE",IF(SUMPRODUCT(--(TRIM(AF17:AK17)&lt;&gt;"SI"),--(TRIM(AF17:AK17)&lt;&gt;"NA"))&gt;0,"SUBSANAR","APROBADA CR"))</f>
        <v>APROBADA CR</v>
      </c>
    </row>
    <row r="18" spans="1:43" ht="13.2" x14ac:dyDescent="0.25">
      <c r="A18" s="82" t="s">
        <v>2156</v>
      </c>
      <c r="B18" s="121" t="s">
        <v>7545</v>
      </c>
      <c r="C18" s="118">
        <v>35</v>
      </c>
      <c r="D18" s="118" t="s">
        <v>45</v>
      </c>
      <c r="E18" s="118" t="s">
        <v>404</v>
      </c>
      <c r="F18" s="118" t="s">
        <v>62</v>
      </c>
      <c r="G18" s="118" t="s">
        <v>290</v>
      </c>
      <c r="H18" s="118" t="s">
        <v>366</v>
      </c>
      <c r="I18" s="118" t="s">
        <v>7603</v>
      </c>
      <c r="J18" s="118" t="s">
        <v>50</v>
      </c>
      <c r="K18" s="118">
        <v>1036949780</v>
      </c>
      <c r="L18" s="126">
        <v>34443</v>
      </c>
      <c r="M18" s="47">
        <v>31</v>
      </c>
      <c r="N18" s="47" t="s">
        <v>51</v>
      </c>
      <c r="O18" s="118">
        <v>3128886305</v>
      </c>
      <c r="P18" s="118" t="s">
        <v>375</v>
      </c>
      <c r="Q18" s="118" t="s">
        <v>7566</v>
      </c>
      <c r="R18" s="118" t="s">
        <v>53</v>
      </c>
      <c r="S18" s="242" t="s">
        <v>54</v>
      </c>
      <c r="T18" s="100" t="s">
        <v>7604</v>
      </c>
      <c r="U18" s="118" t="s">
        <v>375</v>
      </c>
      <c r="V18" s="285" t="s">
        <v>57</v>
      </c>
      <c r="W18" s="285" t="s">
        <v>57</v>
      </c>
      <c r="X18" s="285" t="s">
        <v>57</v>
      </c>
      <c r="Y18" s="116" t="s">
        <v>375</v>
      </c>
      <c r="Z18" s="116" t="s">
        <v>375</v>
      </c>
      <c r="AA18" s="116" t="s">
        <v>375</v>
      </c>
      <c r="AB18" s="116" t="s">
        <v>375</v>
      </c>
      <c r="AC18" s="116" t="s">
        <v>375</v>
      </c>
      <c r="AD18" s="124" t="s">
        <v>58</v>
      </c>
      <c r="AE18" s="116" t="s">
        <v>375</v>
      </c>
      <c r="AF18" s="117" t="s">
        <v>59</v>
      </c>
      <c r="AG18" s="117" t="s">
        <v>57</v>
      </c>
      <c r="AH18" s="117" t="s">
        <v>59</v>
      </c>
      <c r="AI18" s="117" t="s">
        <v>59</v>
      </c>
      <c r="AJ18" s="117" t="s">
        <v>59</v>
      </c>
      <c r="AK18" s="117" t="s">
        <v>59</v>
      </c>
      <c r="AL18" s="117" t="s">
        <v>182</v>
      </c>
      <c r="AM18" s="117" t="s">
        <v>375</v>
      </c>
      <c r="AN18" s="299" t="s">
        <v>375</v>
      </c>
      <c r="AO18" s="875" t="s">
        <v>393</v>
      </c>
      <c r="AP18" s="875"/>
      <c r="AQ18" s="782" t="str" cm="1">
        <f t="array" ref="AQ18">IF(AD18="NO FAVORABLE","NO FAVORABLE",IF(SUMPRODUCT(--(TRIM(AF18:AK18)&lt;&gt;"SI"),--(TRIM(AF18:AK18)&lt;&gt;"NA"))&gt;0,"SUBSANAR","APROBADA CR"))</f>
        <v>APROBADA CR</v>
      </c>
    </row>
    <row r="19" spans="1:43" ht="13.2" x14ac:dyDescent="0.25">
      <c r="A19" s="82" t="s">
        <v>2156</v>
      </c>
      <c r="B19" s="121" t="s">
        <v>7545</v>
      </c>
      <c r="C19" s="118">
        <v>36</v>
      </c>
      <c r="D19" s="118" t="s">
        <v>45</v>
      </c>
      <c r="E19" s="118" t="s">
        <v>7606</v>
      </c>
      <c r="F19" s="118" t="s">
        <v>375</v>
      </c>
      <c r="G19" s="118" t="s">
        <v>5703</v>
      </c>
      <c r="H19" s="118" t="s">
        <v>5703</v>
      </c>
      <c r="I19" s="118" t="s">
        <v>7607</v>
      </c>
      <c r="J19" s="118" t="s">
        <v>50</v>
      </c>
      <c r="K19" s="118">
        <v>1001619441</v>
      </c>
      <c r="L19" s="126">
        <v>37306</v>
      </c>
      <c r="M19" s="47">
        <v>23</v>
      </c>
      <c r="N19" s="47" t="s">
        <v>51</v>
      </c>
      <c r="O19" s="118">
        <v>3135877220</v>
      </c>
      <c r="P19" s="118" t="s">
        <v>375</v>
      </c>
      <c r="Q19" s="118" t="s">
        <v>7608</v>
      </c>
      <c r="R19" s="118" t="s">
        <v>53</v>
      </c>
      <c r="S19" s="242" t="s">
        <v>54</v>
      </c>
      <c r="T19" s="100" t="s">
        <v>7571</v>
      </c>
      <c r="U19" s="118" t="s">
        <v>375</v>
      </c>
      <c r="V19" s="285" t="s">
        <v>57</v>
      </c>
      <c r="W19" s="285" t="s">
        <v>57</v>
      </c>
      <c r="X19" s="285" t="s">
        <v>57</v>
      </c>
      <c r="Y19" s="116" t="s">
        <v>375</v>
      </c>
      <c r="Z19" s="116" t="s">
        <v>375</v>
      </c>
      <c r="AA19" s="116" t="s">
        <v>375</v>
      </c>
      <c r="AB19" s="116" t="s">
        <v>375</v>
      </c>
      <c r="AC19" s="116" t="s">
        <v>375</v>
      </c>
      <c r="AD19" s="124" t="s">
        <v>58</v>
      </c>
      <c r="AE19" s="116" t="s">
        <v>375</v>
      </c>
      <c r="AF19" s="117" t="s">
        <v>59</v>
      </c>
      <c r="AG19" s="117" t="s">
        <v>57</v>
      </c>
      <c r="AH19" s="117" t="s">
        <v>59</v>
      </c>
      <c r="AI19" s="117" t="s">
        <v>59</v>
      </c>
      <c r="AJ19" s="117" t="s">
        <v>59</v>
      </c>
      <c r="AK19" s="117" t="s">
        <v>59</v>
      </c>
      <c r="AL19" s="117" t="s">
        <v>70</v>
      </c>
      <c r="AM19" s="117" t="s">
        <v>375</v>
      </c>
      <c r="AN19" s="299" t="s">
        <v>375</v>
      </c>
      <c r="AO19" s="875" t="s">
        <v>393</v>
      </c>
      <c r="AP19" s="875"/>
      <c r="AQ19" s="782" t="str" cm="1">
        <f t="array" ref="AQ19">IF(AD19="NO FAVORABLE","NO FAVORABLE",IF(SUMPRODUCT(--(TRIM(AF19:AK19)&lt;&gt;"SI"),--(TRIM(AF19:AK19)&lt;&gt;"NA"))&gt;0,"SUBSANAR","APROBADA CR"))</f>
        <v>APROBADA CR</v>
      </c>
    </row>
    <row r="20" spans="1:43" ht="13.2" x14ac:dyDescent="0.25">
      <c r="A20" s="82" t="s">
        <v>2156</v>
      </c>
      <c r="B20" s="121" t="s">
        <v>7545</v>
      </c>
      <c r="C20" s="118">
        <v>37</v>
      </c>
      <c r="D20" s="118" t="s">
        <v>45</v>
      </c>
      <c r="E20" s="118" t="s">
        <v>2059</v>
      </c>
      <c r="F20" s="118" t="s">
        <v>985</v>
      </c>
      <c r="G20" s="118" t="s">
        <v>492</v>
      </c>
      <c r="H20" s="118" t="s">
        <v>375</v>
      </c>
      <c r="I20" s="118" t="s">
        <v>7609</v>
      </c>
      <c r="J20" s="118" t="s">
        <v>50</v>
      </c>
      <c r="K20" s="118">
        <v>1046952651</v>
      </c>
      <c r="L20" s="126">
        <v>38839</v>
      </c>
      <c r="M20" s="47">
        <v>19</v>
      </c>
      <c r="N20" s="47" t="s">
        <v>51</v>
      </c>
      <c r="O20" s="118">
        <v>3207915760</v>
      </c>
      <c r="P20" s="118" t="s">
        <v>375</v>
      </c>
      <c r="Q20" s="118" t="s">
        <v>2941</v>
      </c>
      <c r="R20" s="118" t="s">
        <v>53</v>
      </c>
      <c r="S20" s="242" t="s">
        <v>54</v>
      </c>
      <c r="T20" s="100" t="s">
        <v>2382</v>
      </c>
      <c r="U20" s="118" t="s">
        <v>375</v>
      </c>
      <c r="V20" s="285" t="s">
        <v>57</v>
      </c>
      <c r="W20" s="285" t="s">
        <v>57</v>
      </c>
      <c r="X20" s="285" t="s">
        <v>57</v>
      </c>
      <c r="Y20" s="116" t="s">
        <v>375</v>
      </c>
      <c r="Z20" s="116" t="s">
        <v>375</v>
      </c>
      <c r="AA20" s="116" t="s">
        <v>375</v>
      </c>
      <c r="AB20" s="116" t="s">
        <v>375</v>
      </c>
      <c r="AC20" s="116" t="s">
        <v>375</v>
      </c>
      <c r="AD20" s="124" t="s">
        <v>58</v>
      </c>
      <c r="AE20" s="116" t="s">
        <v>375</v>
      </c>
      <c r="AF20" s="117" t="s">
        <v>59</v>
      </c>
      <c r="AG20" s="117" t="s">
        <v>57</v>
      </c>
      <c r="AH20" s="117" t="s">
        <v>59</v>
      </c>
      <c r="AI20" s="117" t="s">
        <v>59</v>
      </c>
      <c r="AJ20" s="117" t="s">
        <v>59</v>
      </c>
      <c r="AK20" s="117" t="s">
        <v>59</v>
      </c>
      <c r="AL20" s="117" t="s">
        <v>182</v>
      </c>
      <c r="AM20" s="117" t="s">
        <v>375</v>
      </c>
      <c r="AN20" s="299" t="s">
        <v>375</v>
      </c>
      <c r="AO20" s="875" t="s">
        <v>393</v>
      </c>
      <c r="AP20" s="875"/>
      <c r="AQ20" s="782" t="str" cm="1">
        <f t="array" ref="AQ20">IF(AD20="NO FAVORABLE","NO FAVORABLE",IF(SUMPRODUCT(--(TRIM(AF20:AK20)&lt;&gt;"SI"),--(TRIM(AF20:AK20)&lt;&gt;"NA"))&gt;0,"SUBSANAR","APROBADA CR"))</f>
        <v>APROBADA CR</v>
      </c>
    </row>
    <row r="21" spans="1:43" ht="13.2" x14ac:dyDescent="0.25">
      <c r="A21" s="82" t="s">
        <v>2156</v>
      </c>
      <c r="B21" s="121" t="s">
        <v>7545</v>
      </c>
      <c r="C21" s="118">
        <v>38</v>
      </c>
      <c r="D21" s="118" t="s">
        <v>45</v>
      </c>
      <c r="E21" s="118" t="s">
        <v>279</v>
      </c>
      <c r="F21" s="118" t="s">
        <v>62</v>
      </c>
      <c r="G21" s="118" t="s">
        <v>556</v>
      </c>
      <c r="H21" s="118" t="s">
        <v>306</v>
      </c>
      <c r="I21" s="118" t="s">
        <v>7610</v>
      </c>
      <c r="J21" s="118" t="s">
        <v>50</v>
      </c>
      <c r="K21" s="118">
        <v>32278782</v>
      </c>
      <c r="L21" s="126">
        <v>31116</v>
      </c>
      <c r="M21" s="47">
        <v>40</v>
      </c>
      <c r="N21" s="47" t="s">
        <v>51</v>
      </c>
      <c r="O21" s="118">
        <v>3218979722</v>
      </c>
      <c r="P21" s="118" t="s">
        <v>375</v>
      </c>
      <c r="Q21" s="118" t="s">
        <v>7564</v>
      </c>
      <c r="R21" s="118" t="s">
        <v>53</v>
      </c>
      <c r="S21" s="242" t="s">
        <v>54</v>
      </c>
      <c r="T21" s="100" t="s">
        <v>7611</v>
      </c>
      <c r="U21" s="118" t="s">
        <v>375</v>
      </c>
      <c r="V21" s="285" t="s">
        <v>57</v>
      </c>
      <c r="W21" s="285" t="s">
        <v>57</v>
      </c>
      <c r="X21" s="285" t="s">
        <v>57</v>
      </c>
      <c r="Y21" s="116" t="s">
        <v>375</v>
      </c>
      <c r="Z21" s="116" t="s">
        <v>375</v>
      </c>
      <c r="AA21" s="116" t="s">
        <v>375</v>
      </c>
      <c r="AB21" s="116" t="s">
        <v>375</v>
      </c>
      <c r="AC21" s="116" t="s">
        <v>375</v>
      </c>
      <c r="AD21" s="124" t="s">
        <v>58</v>
      </c>
      <c r="AE21" s="116" t="s">
        <v>375</v>
      </c>
      <c r="AF21" s="117" t="s">
        <v>59</v>
      </c>
      <c r="AG21" s="117" t="s">
        <v>57</v>
      </c>
      <c r="AH21" s="117" t="s">
        <v>59</v>
      </c>
      <c r="AI21" s="117" t="s">
        <v>59</v>
      </c>
      <c r="AJ21" s="117" t="s">
        <v>59</v>
      </c>
      <c r="AK21" s="117" t="s">
        <v>59</v>
      </c>
      <c r="AL21" s="117" t="s">
        <v>138</v>
      </c>
      <c r="AM21" s="117" t="s">
        <v>375</v>
      </c>
      <c r="AN21" s="299" t="s">
        <v>375</v>
      </c>
      <c r="AO21" s="875" t="s">
        <v>393</v>
      </c>
      <c r="AP21" s="875"/>
      <c r="AQ21" s="782" t="str" cm="1">
        <f t="array" ref="AQ21">IF(AD21="NO FAVORABLE","NO FAVORABLE",IF(SUMPRODUCT(--(TRIM(AF21:AK21)&lt;&gt;"SI"),--(TRIM(AF21:AK21)&lt;&gt;"NA"))&gt;0,"SUBSANAR","APROBADA CR"))</f>
        <v>APROBADA CR</v>
      </c>
    </row>
    <row r="22" spans="1:43" ht="13.2" x14ac:dyDescent="0.25">
      <c r="A22" s="82" t="s">
        <v>2156</v>
      </c>
      <c r="B22" s="121" t="s">
        <v>7545</v>
      </c>
      <c r="C22" s="118">
        <v>41</v>
      </c>
      <c r="D22" s="118" t="s">
        <v>45</v>
      </c>
      <c r="E22" s="118" t="s">
        <v>1068</v>
      </c>
      <c r="F22" s="118" t="s">
        <v>7612</v>
      </c>
      <c r="G22" s="118" t="s">
        <v>416</v>
      </c>
      <c r="H22" s="118" t="s">
        <v>1685</v>
      </c>
      <c r="I22" s="118" t="s">
        <v>7613</v>
      </c>
      <c r="J22" s="118" t="s">
        <v>50</v>
      </c>
      <c r="K22" s="118">
        <v>1001580637</v>
      </c>
      <c r="L22" s="126">
        <v>37733</v>
      </c>
      <c r="M22" s="47">
        <v>22</v>
      </c>
      <c r="N22" s="47" t="s">
        <v>51</v>
      </c>
      <c r="O22" s="118">
        <v>3147399814</v>
      </c>
      <c r="P22" s="118" t="s">
        <v>375</v>
      </c>
      <c r="Q22" s="118" t="s">
        <v>7564</v>
      </c>
      <c r="R22" s="118" t="s">
        <v>53</v>
      </c>
      <c r="S22" s="242" t="s">
        <v>54</v>
      </c>
      <c r="T22" s="100" t="s">
        <v>7614</v>
      </c>
      <c r="U22" s="118" t="s">
        <v>375</v>
      </c>
      <c r="V22" s="285" t="s">
        <v>57</v>
      </c>
      <c r="W22" s="285" t="s">
        <v>57</v>
      </c>
      <c r="X22" s="285" t="s">
        <v>57</v>
      </c>
      <c r="Y22" s="116" t="s">
        <v>375</v>
      </c>
      <c r="Z22" s="116" t="s">
        <v>375</v>
      </c>
      <c r="AA22" s="116" t="s">
        <v>375</v>
      </c>
      <c r="AB22" s="116" t="s">
        <v>375</v>
      </c>
      <c r="AC22" s="116" t="s">
        <v>375</v>
      </c>
      <c r="AD22" s="124" t="s">
        <v>58</v>
      </c>
      <c r="AE22" s="116" t="s">
        <v>375</v>
      </c>
      <c r="AF22" s="117" t="s">
        <v>59</v>
      </c>
      <c r="AG22" s="117" t="s">
        <v>57</v>
      </c>
      <c r="AH22" s="117" t="s">
        <v>59</v>
      </c>
      <c r="AI22" s="117" t="s">
        <v>59</v>
      </c>
      <c r="AJ22" s="117" t="s">
        <v>59</v>
      </c>
      <c r="AK22" s="117" t="s">
        <v>59</v>
      </c>
      <c r="AL22" s="117" t="s">
        <v>138</v>
      </c>
      <c r="AM22" s="117" t="s">
        <v>375</v>
      </c>
      <c r="AN22" s="299" t="s">
        <v>375</v>
      </c>
      <c r="AO22" s="875" t="s">
        <v>393</v>
      </c>
      <c r="AP22" s="875"/>
      <c r="AQ22" s="782" t="str" cm="1">
        <f t="array" ref="AQ22">IF(AD22="NO FAVORABLE","NO FAVORABLE",IF(SUMPRODUCT(--(TRIM(AF22:AK22)&lt;&gt;"SI"),--(TRIM(AF22:AK22)&lt;&gt;"NA"))&gt;0,"SUBSANAR","APROBADA CR"))</f>
        <v>APROBADA CR</v>
      </c>
    </row>
    <row r="23" spans="1:43" ht="13.2" x14ac:dyDescent="0.25">
      <c r="A23" s="82" t="s">
        <v>2156</v>
      </c>
      <c r="B23" s="121" t="s">
        <v>7545</v>
      </c>
      <c r="C23" s="118">
        <v>45</v>
      </c>
      <c r="D23" s="118" t="s">
        <v>45</v>
      </c>
      <c r="E23" s="118" t="s">
        <v>639</v>
      </c>
      <c r="F23" s="118" t="s">
        <v>375</v>
      </c>
      <c r="G23" s="118" t="s">
        <v>252</v>
      </c>
      <c r="H23" s="118" t="s">
        <v>302</v>
      </c>
      <c r="I23" s="118" t="s">
        <v>7616</v>
      </c>
      <c r="J23" s="118" t="s">
        <v>50</v>
      </c>
      <c r="K23" s="118">
        <v>32107953</v>
      </c>
      <c r="L23" s="126">
        <v>28814</v>
      </c>
      <c r="M23" s="47">
        <v>47</v>
      </c>
      <c r="N23" s="47" t="s">
        <v>51</v>
      </c>
      <c r="O23" s="118">
        <v>3145957290</v>
      </c>
      <c r="P23" s="118" t="s">
        <v>375</v>
      </c>
      <c r="Q23" s="118" t="s">
        <v>7617</v>
      </c>
      <c r="R23" s="118" t="s">
        <v>53</v>
      </c>
      <c r="S23" s="242" t="s">
        <v>54</v>
      </c>
      <c r="T23" s="100" t="s">
        <v>7618</v>
      </c>
      <c r="U23" s="118" t="s">
        <v>375</v>
      </c>
      <c r="V23" s="285" t="s">
        <v>57</v>
      </c>
      <c r="W23" s="285" t="s">
        <v>57</v>
      </c>
      <c r="X23" s="285" t="s">
        <v>57</v>
      </c>
      <c r="Y23" s="116" t="s">
        <v>375</v>
      </c>
      <c r="Z23" s="116" t="s">
        <v>375</v>
      </c>
      <c r="AA23" s="116" t="s">
        <v>375</v>
      </c>
      <c r="AB23" s="116" t="s">
        <v>375</v>
      </c>
      <c r="AC23" s="116" t="s">
        <v>375</v>
      </c>
      <c r="AD23" s="124" t="s">
        <v>58</v>
      </c>
      <c r="AE23" s="116" t="s">
        <v>375</v>
      </c>
      <c r="AF23" s="117" t="s">
        <v>59</v>
      </c>
      <c r="AG23" s="117" t="s">
        <v>57</v>
      </c>
      <c r="AH23" s="117" t="s">
        <v>59</v>
      </c>
      <c r="AI23" s="117" t="s">
        <v>59</v>
      </c>
      <c r="AJ23" s="117" t="s">
        <v>59</v>
      </c>
      <c r="AK23" s="117" t="s">
        <v>59</v>
      </c>
      <c r="AL23" s="117" t="s">
        <v>83</v>
      </c>
      <c r="AM23" s="117" t="s">
        <v>375</v>
      </c>
      <c r="AN23" s="299" t="s">
        <v>375</v>
      </c>
      <c r="AO23" s="875" t="s">
        <v>393</v>
      </c>
      <c r="AP23" s="875"/>
      <c r="AQ23" s="782" t="str" cm="1">
        <f t="array" ref="AQ23">IF(AD23="NO FAVORABLE","NO FAVORABLE",IF(SUMPRODUCT(--(TRIM(AF23:AK23)&lt;&gt;"SI"),--(TRIM(AF23:AK23)&lt;&gt;"NA"))&gt;0,"SUBSANAR","APROBADA CR"))</f>
        <v>APROBADA CR</v>
      </c>
    </row>
    <row r="24" spans="1:43" ht="13.2" x14ac:dyDescent="0.25">
      <c r="A24" s="82" t="s">
        <v>2156</v>
      </c>
      <c r="B24" s="121" t="s">
        <v>7545</v>
      </c>
      <c r="C24" s="118">
        <v>46</v>
      </c>
      <c r="D24" s="118" t="s">
        <v>45</v>
      </c>
      <c r="E24" s="118" t="s">
        <v>1508</v>
      </c>
      <c r="F24" s="118" t="s">
        <v>599</v>
      </c>
      <c r="G24" s="118" t="s">
        <v>2365</v>
      </c>
      <c r="H24" s="118" t="s">
        <v>1685</v>
      </c>
      <c r="I24" s="118" t="s">
        <v>7619</v>
      </c>
      <c r="J24" s="118" t="s">
        <v>50</v>
      </c>
      <c r="K24" s="118">
        <v>1035304673</v>
      </c>
      <c r="L24" s="126">
        <v>34656</v>
      </c>
      <c r="M24" s="47">
        <v>31</v>
      </c>
      <c r="N24" s="47" t="s">
        <v>51</v>
      </c>
      <c r="O24" s="118">
        <v>3226198769</v>
      </c>
      <c r="P24" s="118" t="s">
        <v>375</v>
      </c>
      <c r="Q24" s="118" t="s">
        <v>7593</v>
      </c>
      <c r="R24" s="118" t="s">
        <v>53</v>
      </c>
      <c r="S24" s="242" t="s">
        <v>54</v>
      </c>
      <c r="T24" s="100" t="s">
        <v>7620</v>
      </c>
      <c r="U24" s="118" t="s">
        <v>375</v>
      </c>
      <c r="V24" s="285" t="s">
        <v>57</v>
      </c>
      <c r="W24" s="285" t="s">
        <v>57</v>
      </c>
      <c r="X24" s="285" t="s">
        <v>57</v>
      </c>
      <c r="Y24" s="116" t="s">
        <v>375</v>
      </c>
      <c r="Z24" s="116" t="s">
        <v>375</v>
      </c>
      <c r="AA24" s="116" t="s">
        <v>375</v>
      </c>
      <c r="AB24" s="116" t="s">
        <v>375</v>
      </c>
      <c r="AC24" s="116" t="s">
        <v>375</v>
      </c>
      <c r="AD24" s="124" t="s">
        <v>58</v>
      </c>
      <c r="AE24" s="116" t="s">
        <v>375</v>
      </c>
      <c r="AF24" s="117" t="s">
        <v>59</v>
      </c>
      <c r="AG24" s="117" t="s">
        <v>57</v>
      </c>
      <c r="AH24" s="117" t="s">
        <v>59</v>
      </c>
      <c r="AI24" s="117" t="s">
        <v>59</v>
      </c>
      <c r="AJ24" s="117" t="s">
        <v>59</v>
      </c>
      <c r="AK24" s="117" t="s">
        <v>59</v>
      </c>
      <c r="AL24" s="117" t="s">
        <v>70</v>
      </c>
      <c r="AM24" s="117" t="s">
        <v>375</v>
      </c>
      <c r="AN24" s="299" t="s">
        <v>375</v>
      </c>
      <c r="AO24" s="875" t="s">
        <v>393</v>
      </c>
      <c r="AP24" s="875"/>
      <c r="AQ24" s="782" t="str" cm="1">
        <f t="array" ref="AQ24">IF(AD24="NO FAVORABLE","NO FAVORABLE",IF(SUMPRODUCT(--(TRIM(AF24:AK24)&lt;&gt;"SI"),--(TRIM(AF24:AK24)&lt;&gt;"NA"))&gt;0,"SUBSANAR","APROBADA CR"))</f>
        <v>APROBADA CR</v>
      </c>
    </row>
    <row r="25" spans="1:43" ht="13.2" x14ac:dyDescent="0.25">
      <c r="A25" s="82" t="s">
        <v>2156</v>
      </c>
      <c r="B25" s="121" t="s">
        <v>7545</v>
      </c>
      <c r="C25" s="118">
        <v>47</v>
      </c>
      <c r="D25" s="118" t="s">
        <v>45</v>
      </c>
      <c r="E25" s="118" t="s">
        <v>1508</v>
      </c>
      <c r="F25" s="118" t="s">
        <v>7621</v>
      </c>
      <c r="G25" s="118" t="s">
        <v>556</v>
      </c>
      <c r="H25" s="118" t="s">
        <v>252</v>
      </c>
      <c r="I25" s="118" t="s">
        <v>7622</v>
      </c>
      <c r="J25" s="118" t="s">
        <v>50</v>
      </c>
      <c r="K25" s="118">
        <v>1193578129</v>
      </c>
      <c r="L25" s="126">
        <v>36578</v>
      </c>
      <c r="M25" s="47">
        <v>25</v>
      </c>
      <c r="N25" s="47" t="s">
        <v>51</v>
      </c>
      <c r="O25" s="118">
        <v>3234627604</v>
      </c>
      <c r="P25" s="118" t="s">
        <v>375</v>
      </c>
      <c r="Q25" s="118" t="s">
        <v>7556</v>
      </c>
      <c r="R25" s="118" t="s">
        <v>53</v>
      </c>
      <c r="S25" s="242" t="s">
        <v>54</v>
      </c>
      <c r="T25" s="100" t="s">
        <v>7620</v>
      </c>
      <c r="U25" s="118" t="s">
        <v>375</v>
      </c>
      <c r="V25" s="285" t="s">
        <v>57</v>
      </c>
      <c r="W25" s="285" t="s">
        <v>57</v>
      </c>
      <c r="X25" s="285" t="s">
        <v>57</v>
      </c>
      <c r="Y25" s="116" t="s">
        <v>375</v>
      </c>
      <c r="Z25" s="116" t="s">
        <v>375</v>
      </c>
      <c r="AA25" s="116" t="s">
        <v>375</v>
      </c>
      <c r="AB25" s="116" t="s">
        <v>375</v>
      </c>
      <c r="AC25" s="116" t="s">
        <v>375</v>
      </c>
      <c r="AD25" s="124" t="s">
        <v>58</v>
      </c>
      <c r="AE25" s="116" t="s">
        <v>375</v>
      </c>
      <c r="AF25" s="117" t="s">
        <v>59</v>
      </c>
      <c r="AG25" s="117" t="s">
        <v>57</v>
      </c>
      <c r="AH25" s="117" t="s">
        <v>59</v>
      </c>
      <c r="AI25" s="117" t="s">
        <v>59</v>
      </c>
      <c r="AJ25" s="117" t="s">
        <v>59</v>
      </c>
      <c r="AK25" s="117" t="s">
        <v>59</v>
      </c>
      <c r="AL25" s="117" t="s">
        <v>174</v>
      </c>
      <c r="AM25" s="117" t="s">
        <v>375</v>
      </c>
      <c r="AN25" s="299" t="s">
        <v>375</v>
      </c>
      <c r="AO25" s="875" t="s">
        <v>393</v>
      </c>
      <c r="AP25" s="875"/>
      <c r="AQ25" s="782" t="str" cm="1">
        <f t="array" ref="AQ25">IF(AD25="NO FAVORABLE","NO FAVORABLE",IF(SUMPRODUCT(--(TRIM(AF25:AK25)&lt;&gt;"SI"),--(TRIM(AF25:AK25)&lt;&gt;"NA"))&gt;0,"SUBSANAR","APROBADA CR"))</f>
        <v>APROBADA CR</v>
      </c>
    </row>
    <row r="26" spans="1:43" ht="13.2" x14ac:dyDescent="0.25">
      <c r="A26" s="82" t="s">
        <v>2156</v>
      </c>
      <c r="B26" s="121" t="s">
        <v>7545</v>
      </c>
      <c r="C26" s="118">
        <v>49</v>
      </c>
      <c r="D26" s="118" t="s">
        <v>45</v>
      </c>
      <c r="E26" s="118" t="s">
        <v>3212</v>
      </c>
      <c r="F26" s="118" t="s">
        <v>961</v>
      </c>
      <c r="G26" s="118" t="s">
        <v>2365</v>
      </c>
      <c r="H26" s="118" t="s">
        <v>126</v>
      </c>
      <c r="I26" s="118" t="s">
        <v>7624</v>
      </c>
      <c r="J26" s="118" t="s">
        <v>50</v>
      </c>
      <c r="K26" s="118">
        <v>1046954921</v>
      </c>
      <c r="L26" s="126">
        <v>35434</v>
      </c>
      <c r="M26" s="47">
        <v>28</v>
      </c>
      <c r="N26" s="47" t="s">
        <v>51</v>
      </c>
      <c r="O26" s="118">
        <v>3134821694</v>
      </c>
      <c r="P26" s="118" t="s">
        <v>375</v>
      </c>
      <c r="Q26" s="118" t="s">
        <v>7625</v>
      </c>
      <c r="R26" s="118" t="s">
        <v>53</v>
      </c>
      <c r="S26" s="242" t="s">
        <v>54</v>
      </c>
      <c r="T26" s="100" t="s">
        <v>7626</v>
      </c>
      <c r="U26" s="118" t="s">
        <v>375</v>
      </c>
      <c r="V26" s="285" t="s">
        <v>57</v>
      </c>
      <c r="W26" s="285" t="s">
        <v>57</v>
      </c>
      <c r="X26" s="285" t="s">
        <v>57</v>
      </c>
      <c r="Y26" s="273" t="s">
        <v>375</v>
      </c>
      <c r="Z26" s="273" t="s">
        <v>375</v>
      </c>
      <c r="AA26" s="273" t="s">
        <v>375</v>
      </c>
      <c r="AB26" s="273" t="s">
        <v>375</v>
      </c>
      <c r="AC26" s="273" t="s">
        <v>375</v>
      </c>
      <c r="AD26" s="124" t="s">
        <v>58</v>
      </c>
      <c r="AE26" s="273" t="s">
        <v>375</v>
      </c>
      <c r="AF26" s="117" t="s">
        <v>59</v>
      </c>
      <c r="AG26" s="117" t="s">
        <v>57</v>
      </c>
      <c r="AH26" s="117" t="s">
        <v>59</v>
      </c>
      <c r="AI26" s="117" t="s">
        <v>59</v>
      </c>
      <c r="AJ26" s="117" t="s">
        <v>59</v>
      </c>
      <c r="AK26" s="117" t="s">
        <v>59</v>
      </c>
      <c r="AL26" s="117" t="s">
        <v>138</v>
      </c>
      <c r="AM26" s="117" t="s">
        <v>375</v>
      </c>
      <c r="AN26" s="299" t="s">
        <v>375</v>
      </c>
      <c r="AO26" s="875" t="s">
        <v>393</v>
      </c>
      <c r="AP26" s="875"/>
      <c r="AQ26" s="782" t="str" cm="1">
        <f t="array" ref="AQ26">IF(AD26="NO FAVORABLE","NO FAVORABLE",IF(SUMPRODUCT(--(TRIM(AF26:AK26)&lt;&gt;"SI"),--(TRIM(AF26:AK26)&lt;&gt;"NA"))&gt;0,"SUBSANAR","APROBADA CR"))</f>
        <v>APROBADA CR</v>
      </c>
    </row>
    <row r="27" spans="1:43" ht="13.2" x14ac:dyDescent="0.25">
      <c r="A27" s="82" t="s">
        <v>2156</v>
      </c>
      <c r="B27" s="121" t="s">
        <v>7545</v>
      </c>
      <c r="C27" s="118">
        <v>50</v>
      </c>
      <c r="D27" s="118" t="s">
        <v>45</v>
      </c>
      <c r="E27" s="118" t="s">
        <v>1525</v>
      </c>
      <c r="F27" s="118" t="s">
        <v>297</v>
      </c>
      <c r="G27" s="118" t="s">
        <v>2365</v>
      </c>
      <c r="H27" s="118" t="s">
        <v>492</v>
      </c>
      <c r="I27" s="118" t="s">
        <v>7627</v>
      </c>
      <c r="J27" s="118" t="s">
        <v>50</v>
      </c>
      <c r="K27" s="118">
        <v>1002148244</v>
      </c>
      <c r="L27" s="126">
        <v>36174</v>
      </c>
      <c r="M27" s="47">
        <v>26</v>
      </c>
      <c r="N27" s="47" t="s">
        <v>51</v>
      </c>
      <c r="O27" s="118">
        <v>3226191258</v>
      </c>
      <c r="P27" s="118" t="s">
        <v>375</v>
      </c>
      <c r="Q27" s="118" t="s">
        <v>7628</v>
      </c>
      <c r="R27" s="118" t="s">
        <v>53</v>
      </c>
      <c r="S27" s="242" t="s">
        <v>54</v>
      </c>
      <c r="T27" s="100" t="s">
        <v>7620</v>
      </c>
      <c r="U27" s="118" t="s">
        <v>375</v>
      </c>
      <c r="V27" s="285" t="s">
        <v>57</v>
      </c>
      <c r="W27" s="285" t="s">
        <v>57</v>
      </c>
      <c r="X27" s="285" t="s">
        <v>57</v>
      </c>
      <c r="Y27" s="116" t="s">
        <v>375</v>
      </c>
      <c r="Z27" s="116" t="s">
        <v>375</v>
      </c>
      <c r="AA27" s="116" t="s">
        <v>375</v>
      </c>
      <c r="AB27" s="116" t="s">
        <v>375</v>
      </c>
      <c r="AC27" s="116" t="s">
        <v>375</v>
      </c>
      <c r="AD27" s="124" t="s">
        <v>58</v>
      </c>
      <c r="AE27" s="116" t="s">
        <v>375</v>
      </c>
      <c r="AF27" s="117" t="s">
        <v>59</v>
      </c>
      <c r="AG27" s="117" t="s">
        <v>57</v>
      </c>
      <c r="AH27" s="117" t="s">
        <v>59</v>
      </c>
      <c r="AI27" s="117" t="s">
        <v>59</v>
      </c>
      <c r="AJ27" s="117" t="s">
        <v>59</v>
      </c>
      <c r="AK27" s="117" t="s">
        <v>59</v>
      </c>
      <c r="AL27" s="117" t="s">
        <v>283</v>
      </c>
      <c r="AM27" s="117" t="s">
        <v>375</v>
      </c>
      <c r="AN27" s="299" t="s">
        <v>375</v>
      </c>
      <c r="AO27" s="875" t="s">
        <v>393</v>
      </c>
      <c r="AP27" s="875"/>
      <c r="AQ27" s="782" t="str" cm="1">
        <f t="array" ref="AQ27">IF(AD27="NO FAVORABLE","NO FAVORABLE",IF(SUMPRODUCT(--(TRIM(AF27:AK27)&lt;&gt;"SI"),--(TRIM(AF27:AK27)&lt;&gt;"NA"))&gt;0,"SUBSANAR","APROBADA CR"))</f>
        <v>APROBADA CR</v>
      </c>
    </row>
    <row r="28" spans="1:43" ht="13.2" x14ac:dyDescent="0.25">
      <c r="A28" s="82" t="s">
        <v>2156</v>
      </c>
      <c r="B28" s="121" t="s">
        <v>7545</v>
      </c>
      <c r="C28" s="118">
        <v>59</v>
      </c>
      <c r="D28" s="118" t="s">
        <v>45</v>
      </c>
      <c r="E28" s="118" t="s">
        <v>92</v>
      </c>
      <c r="F28" s="118" t="s">
        <v>7630</v>
      </c>
      <c r="G28" s="118" t="s">
        <v>408</v>
      </c>
      <c r="H28" s="118" t="s">
        <v>375</v>
      </c>
      <c r="I28" s="118" t="s">
        <v>7631</v>
      </c>
      <c r="J28" s="118" t="s">
        <v>50</v>
      </c>
      <c r="K28" s="118">
        <v>39300933</v>
      </c>
      <c r="L28" s="126">
        <v>22772</v>
      </c>
      <c r="M28" s="47">
        <v>63</v>
      </c>
      <c r="N28" s="47" t="s">
        <v>51</v>
      </c>
      <c r="O28" s="118">
        <v>3217711772</v>
      </c>
      <c r="P28" s="118" t="s">
        <v>375</v>
      </c>
      <c r="Q28" s="118" t="s">
        <v>7564</v>
      </c>
      <c r="R28" s="118" t="s">
        <v>53</v>
      </c>
      <c r="S28" s="242" t="s">
        <v>54</v>
      </c>
      <c r="T28" s="100" t="s">
        <v>498</v>
      </c>
      <c r="U28" s="118" t="s">
        <v>375</v>
      </c>
      <c r="V28" s="285" t="s">
        <v>57</v>
      </c>
      <c r="W28" s="285" t="s">
        <v>57</v>
      </c>
      <c r="X28" s="285" t="s">
        <v>57</v>
      </c>
      <c r="Y28" s="116" t="s">
        <v>375</v>
      </c>
      <c r="Z28" s="116" t="s">
        <v>375</v>
      </c>
      <c r="AA28" s="116" t="s">
        <v>375</v>
      </c>
      <c r="AB28" s="116" t="s">
        <v>375</v>
      </c>
      <c r="AC28" s="116" t="s">
        <v>375</v>
      </c>
      <c r="AD28" s="124" t="s">
        <v>58</v>
      </c>
      <c r="AE28" s="116" t="s">
        <v>375</v>
      </c>
      <c r="AF28" s="117" t="s">
        <v>59</v>
      </c>
      <c r="AG28" s="117" t="s">
        <v>57</v>
      </c>
      <c r="AH28" s="117" t="s">
        <v>59</v>
      </c>
      <c r="AI28" s="117" t="s">
        <v>59</v>
      </c>
      <c r="AJ28" s="117" t="s">
        <v>59</v>
      </c>
      <c r="AK28" s="117" t="s">
        <v>59</v>
      </c>
      <c r="AL28" s="117" t="s">
        <v>83</v>
      </c>
      <c r="AM28" s="117" t="s">
        <v>375</v>
      </c>
      <c r="AN28" s="299" t="s">
        <v>375</v>
      </c>
      <c r="AO28" s="875" t="s">
        <v>393</v>
      </c>
      <c r="AP28" s="875"/>
      <c r="AQ28" s="782" t="str" cm="1">
        <f t="array" ref="AQ28">IF(AD28="NO FAVORABLE","NO FAVORABLE",IF(SUMPRODUCT(--(TRIM(AF28:AK28)&lt;&gt;"SI"),--(TRIM(AF28:AK28)&lt;&gt;"NA"))&gt;0,"SUBSANAR","APROBADA CR"))</f>
        <v>APROBADA CR</v>
      </c>
    </row>
    <row r="29" spans="1:43" ht="13.2" x14ac:dyDescent="0.25">
      <c r="A29" s="82" t="s">
        <v>2156</v>
      </c>
      <c r="B29" s="121" t="s">
        <v>7545</v>
      </c>
      <c r="C29" s="118">
        <v>61</v>
      </c>
      <c r="D29" s="118" t="s">
        <v>45</v>
      </c>
      <c r="E29" s="118" t="s">
        <v>92</v>
      </c>
      <c r="F29" s="118" t="s">
        <v>375</v>
      </c>
      <c r="G29" s="118" t="s">
        <v>7615</v>
      </c>
      <c r="H29" s="118" t="s">
        <v>375</v>
      </c>
      <c r="I29" s="118" t="s">
        <v>7632</v>
      </c>
      <c r="J29" s="118" t="s">
        <v>50</v>
      </c>
      <c r="K29" s="118">
        <v>43485938</v>
      </c>
      <c r="L29" s="126">
        <v>23696</v>
      </c>
      <c r="M29" s="47">
        <v>61</v>
      </c>
      <c r="N29" s="47" t="s">
        <v>51</v>
      </c>
      <c r="O29" s="118">
        <v>3117170339</v>
      </c>
      <c r="P29" s="118" t="s">
        <v>375</v>
      </c>
      <c r="Q29" s="118" t="s">
        <v>2931</v>
      </c>
      <c r="R29" s="118" t="s">
        <v>1546</v>
      </c>
      <c r="S29" s="242" t="s">
        <v>54</v>
      </c>
      <c r="T29" s="100" t="s">
        <v>7576</v>
      </c>
      <c r="U29" s="118" t="s">
        <v>375</v>
      </c>
      <c r="V29" s="285" t="s">
        <v>57</v>
      </c>
      <c r="W29" s="285" t="s">
        <v>57</v>
      </c>
      <c r="X29" s="285" t="s">
        <v>57</v>
      </c>
      <c r="Y29" s="116" t="s">
        <v>375</v>
      </c>
      <c r="Z29" s="116" t="s">
        <v>375</v>
      </c>
      <c r="AA29" s="116" t="s">
        <v>375</v>
      </c>
      <c r="AB29" s="116" t="s">
        <v>375</v>
      </c>
      <c r="AC29" s="116" t="s">
        <v>375</v>
      </c>
      <c r="AD29" s="124" t="s">
        <v>58</v>
      </c>
      <c r="AE29" s="116" t="s">
        <v>375</v>
      </c>
      <c r="AF29" s="117" t="s">
        <v>59</v>
      </c>
      <c r="AG29" s="117" t="s">
        <v>57</v>
      </c>
      <c r="AH29" s="117" t="s">
        <v>59</v>
      </c>
      <c r="AI29" s="117" t="s">
        <v>59</v>
      </c>
      <c r="AJ29" s="117" t="s">
        <v>59</v>
      </c>
      <c r="AK29" s="117" t="s">
        <v>59</v>
      </c>
      <c r="AL29" s="117" t="s">
        <v>283</v>
      </c>
      <c r="AM29" s="117" t="s">
        <v>375</v>
      </c>
      <c r="AN29" s="299" t="s">
        <v>375</v>
      </c>
      <c r="AO29" s="875" t="s">
        <v>393</v>
      </c>
      <c r="AP29" s="875"/>
      <c r="AQ29" s="782" t="str" cm="1">
        <f t="array" ref="AQ29">IF(AD29="NO FAVORABLE","NO FAVORABLE",IF(SUMPRODUCT(--(TRIM(AF29:AK29)&lt;&gt;"SI"),--(TRIM(AF29:AK29)&lt;&gt;"NA"))&gt;0,"SUBSANAR","APROBADA CR"))</f>
        <v>APROBADA CR</v>
      </c>
    </row>
    <row r="30" spans="1:43" ht="13.2" x14ac:dyDescent="0.25">
      <c r="A30" s="82" t="s">
        <v>2156</v>
      </c>
      <c r="B30" s="121" t="s">
        <v>7545</v>
      </c>
      <c r="C30" s="118">
        <v>64</v>
      </c>
      <c r="D30" s="118" t="s">
        <v>45</v>
      </c>
      <c r="E30" s="118" t="s">
        <v>2378</v>
      </c>
      <c r="F30" s="118" t="s">
        <v>152</v>
      </c>
      <c r="G30" s="118" t="s">
        <v>554</v>
      </c>
      <c r="H30" s="118" t="s">
        <v>863</v>
      </c>
      <c r="I30" s="118" t="s">
        <v>7634</v>
      </c>
      <c r="J30" s="118" t="s">
        <v>50</v>
      </c>
      <c r="K30" s="118">
        <v>1036682024</v>
      </c>
      <c r="L30" s="126">
        <v>36014</v>
      </c>
      <c r="M30" s="47">
        <v>27</v>
      </c>
      <c r="N30" s="47" t="s">
        <v>51</v>
      </c>
      <c r="O30" s="118">
        <v>3117711984</v>
      </c>
      <c r="P30" s="118" t="s">
        <v>375</v>
      </c>
      <c r="Q30" s="118" t="s">
        <v>7590</v>
      </c>
      <c r="R30" s="118" t="s">
        <v>53</v>
      </c>
      <c r="S30" s="242" t="s">
        <v>54</v>
      </c>
      <c r="T30" s="100" t="s">
        <v>7633</v>
      </c>
      <c r="U30" s="118" t="s">
        <v>375</v>
      </c>
      <c r="V30" s="285" t="s">
        <v>57</v>
      </c>
      <c r="W30" s="285" t="s">
        <v>57</v>
      </c>
      <c r="X30" s="285" t="s">
        <v>57</v>
      </c>
      <c r="Y30" s="116" t="s">
        <v>375</v>
      </c>
      <c r="Z30" s="116" t="s">
        <v>375</v>
      </c>
      <c r="AA30" s="116" t="s">
        <v>375</v>
      </c>
      <c r="AB30" s="116" t="s">
        <v>375</v>
      </c>
      <c r="AC30" s="116" t="s">
        <v>375</v>
      </c>
      <c r="AD30" s="124" t="s">
        <v>58</v>
      </c>
      <c r="AE30" s="116" t="s">
        <v>375</v>
      </c>
      <c r="AF30" s="117" t="s">
        <v>59</v>
      </c>
      <c r="AG30" s="117" t="s">
        <v>57</v>
      </c>
      <c r="AH30" s="117" t="s">
        <v>59</v>
      </c>
      <c r="AI30" s="117" t="s">
        <v>59</v>
      </c>
      <c r="AJ30" s="117" t="s">
        <v>59</v>
      </c>
      <c r="AK30" s="117" t="s">
        <v>59</v>
      </c>
      <c r="AL30" s="117" t="s">
        <v>138</v>
      </c>
      <c r="AM30" s="117" t="s">
        <v>375</v>
      </c>
      <c r="AN30" s="299" t="s">
        <v>375</v>
      </c>
      <c r="AO30" s="875" t="s">
        <v>393</v>
      </c>
      <c r="AP30" s="875"/>
      <c r="AQ30" s="782" t="str" cm="1">
        <f t="array" ref="AQ30">IF(AD30="NO FAVORABLE","NO FAVORABLE",IF(SUMPRODUCT(--(TRIM(AF30:AK30)&lt;&gt;"SI"),--(TRIM(AF30:AK30)&lt;&gt;"NA"))&gt;0,"SUBSANAR","APROBADA CR"))</f>
        <v>APROBADA CR</v>
      </c>
    </row>
    <row r="31" spans="1:43" ht="13.2" x14ac:dyDescent="0.25">
      <c r="A31" s="82" t="s">
        <v>2156</v>
      </c>
      <c r="B31" s="121" t="s">
        <v>7545</v>
      </c>
      <c r="C31" s="118">
        <v>69</v>
      </c>
      <c r="D31" s="118" t="s">
        <v>45</v>
      </c>
      <c r="E31" s="118" t="s">
        <v>2599</v>
      </c>
      <c r="F31" s="118" t="s">
        <v>375</v>
      </c>
      <c r="G31" s="118" t="s">
        <v>556</v>
      </c>
      <c r="H31" s="118" t="s">
        <v>1685</v>
      </c>
      <c r="I31" s="118" t="s">
        <v>7636</v>
      </c>
      <c r="J31" s="118" t="s">
        <v>50</v>
      </c>
      <c r="K31" s="118">
        <v>1002148354</v>
      </c>
      <c r="L31" s="126">
        <v>35536</v>
      </c>
      <c r="M31" s="47">
        <v>28</v>
      </c>
      <c r="N31" s="47" t="s">
        <v>51</v>
      </c>
      <c r="O31" s="118">
        <v>3128442842</v>
      </c>
      <c r="P31" s="118" t="s">
        <v>375</v>
      </c>
      <c r="Q31" s="118" t="s">
        <v>7566</v>
      </c>
      <c r="R31" s="118" t="s">
        <v>53</v>
      </c>
      <c r="S31" s="242" t="s">
        <v>54</v>
      </c>
      <c r="T31" s="100" t="s">
        <v>7637</v>
      </c>
      <c r="U31" s="118" t="s">
        <v>375</v>
      </c>
      <c r="V31" s="285" t="s">
        <v>57</v>
      </c>
      <c r="W31" s="285" t="s">
        <v>57</v>
      </c>
      <c r="X31" s="285" t="s">
        <v>57</v>
      </c>
      <c r="Y31" s="116" t="s">
        <v>375</v>
      </c>
      <c r="Z31" s="116" t="s">
        <v>375</v>
      </c>
      <c r="AA31" s="116" t="s">
        <v>375</v>
      </c>
      <c r="AB31" s="116" t="s">
        <v>375</v>
      </c>
      <c r="AC31" s="116" t="s">
        <v>375</v>
      </c>
      <c r="AD31" s="124" t="s">
        <v>58</v>
      </c>
      <c r="AE31" s="116" t="s">
        <v>375</v>
      </c>
      <c r="AF31" s="117" t="s">
        <v>59</v>
      </c>
      <c r="AG31" s="117" t="s">
        <v>57</v>
      </c>
      <c r="AH31" s="117" t="s">
        <v>59</v>
      </c>
      <c r="AI31" s="117" t="s">
        <v>59</v>
      </c>
      <c r="AJ31" s="117" t="s">
        <v>59</v>
      </c>
      <c r="AK31" s="117" t="s">
        <v>59</v>
      </c>
      <c r="AL31" s="117" t="s">
        <v>70</v>
      </c>
      <c r="AM31" s="117" t="s">
        <v>375</v>
      </c>
      <c r="AN31" s="299" t="s">
        <v>375</v>
      </c>
      <c r="AO31" s="875" t="s">
        <v>393</v>
      </c>
      <c r="AP31" s="167"/>
      <c r="AQ31" s="809" t="str" cm="1">
        <f t="array" ref="AQ31">IF(AD31="NO FAVORABLE","NO FAVORABLE",IF(SUMPRODUCT(--(TRIM(AF31:AK31)&lt;&gt;"SI"),--(TRIM(AF31:AK31)&lt;&gt;"NA"))&gt;0,"SUBSANAR","APROBADA CR"))</f>
        <v>APROBADA CR</v>
      </c>
    </row>
    <row r="32" spans="1:43" ht="13.2" x14ac:dyDescent="0.25">
      <c r="A32" s="82" t="s">
        <v>2156</v>
      </c>
      <c r="B32" s="121" t="s">
        <v>7545</v>
      </c>
      <c r="C32" s="118">
        <v>70</v>
      </c>
      <c r="D32" s="118" t="s">
        <v>45</v>
      </c>
      <c r="E32" s="118" t="s">
        <v>2399</v>
      </c>
      <c r="F32" s="118" t="s">
        <v>2954</v>
      </c>
      <c r="G32" s="118" t="s">
        <v>898</v>
      </c>
      <c r="H32" s="118" t="s">
        <v>2847</v>
      </c>
      <c r="I32" s="118" t="s">
        <v>7638</v>
      </c>
      <c r="J32" s="118" t="s">
        <v>50</v>
      </c>
      <c r="K32" s="118">
        <v>1028009183</v>
      </c>
      <c r="L32" s="126">
        <v>33847</v>
      </c>
      <c r="M32" s="47">
        <v>33</v>
      </c>
      <c r="N32" s="47" t="s">
        <v>51</v>
      </c>
      <c r="O32" s="118">
        <v>3234302352</v>
      </c>
      <c r="P32" s="118" t="s">
        <v>375</v>
      </c>
      <c r="Q32" s="118" t="s">
        <v>2916</v>
      </c>
      <c r="R32" s="118" t="s">
        <v>53</v>
      </c>
      <c r="S32" s="242" t="s">
        <v>54</v>
      </c>
      <c r="T32" s="100" t="s">
        <v>727</v>
      </c>
      <c r="U32" s="118" t="s">
        <v>375</v>
      </c>
      <c r="V32" s="285" t="s">
        <v>57</v>
      </c>
      <c r="W32" s="285" t="s">
        <v>57</v>
      </c>
      <c r="X32" s="285" t="s">
        <v>57</v>
      </c>
      <c r="Y32" s="116" t="s">
        <v>375</v>
      </c>
      <c r="Z32" s="116" t="s">
        <v>375</v>
      </c>
      <c r="AA32" s="116" t="s">
        <v>375</v>
      </c>
      <c r="AB32" s="116" t="s">
        <v>375</v>
      </c>
      <c r="AC32" s="116" t="s">
        <v>375</v>
      </c>
      <c r="AD32" s="124" t="s">
        <v>58</v>
      </c>
      <c r="AE32" s="116" t="s">
        <v>375</v>
      </c>
      <c r="AF32" s="117" t="s">
        <v>59</v>
      </c>
      <c r="AG32" s="117" t="s">
        <v>57</v>
      </c>
      <c r="AH32" s="117" t="s">
        <v>59</v>
      </c>
      <c r="AI32" s="117" t="s">
        <v>59</v>
      </c>
      <c r="AJ32" s="117" t="s">
        <v>59</v>
      </c>
      <c r="AK32" s="117" t="s">
        <v>59</v>
      </c>
      <c r="AL32" s="117" t="s">
        <v>138</v>
      </c>
      <c r="AM32" s="117" t="s">
        <v>375</v>
      </c>
      <c r="AN32" s="299" t="s">
        <v>375</v>
      </c>
      <c r="AO32" s="875" t="s">
        <v>393</v>
      </c>
      <c r="AP32" s="167"/>
      <c r="AQ32" s="809" t="str" cm="1">
        <f t="array" ref="AQ32">IF(AD32="NO FAVORABLE","NO FAVORABLE",IF(SUMPRODUCT(--(TRIM(AF32:AK32)&lt;&gt;"SI"),--(TRIM(AF32:AK32)&lt;&gt;"NA"))&gt;0,"SUBSANAR","APROBADA CR"))</f>
        <v>APROBADA CR</v>
      </c>
    </row>
    <row r="33" spans="1:43" ht="13.2" x14ac:dyDescent="0.25">
      <c r="A33" s="82" t="s">
        <v>2156</v>
      </c>
      <c r="B33" s="121" t="s">
        <v>7545</v>
      </c>
      <c r="C33" s="118">
        <v>71</v>
      </c>
      <c r="D33" s="118" t="s">
        <v>45</v>
      </c>
      <c r="E33" s="118" t="s">
        <v>662</v>
      </c>
      <c r="F33" s="118" t="s">
        <v>279</v>
      </c>
      <c r="G33" s="118" t="s">
        <v>800</v>
      </c>
      <c r="H33" s="118" t="s">
        <v>2040</v>
      </c>
      <c r="I33" s="118" t="s">
        <v>7639</v>
      </c>
      <c r="J33" s="118" t="s">
        <v>50</v>
      </c>
      <c r="K33" s="118">
        <v>1039422205</v>
      </c>
      <c r="L33" s="126">
        <v>35171</v>
      </c>
      <c r="M33" s="47">
        <v>29</v>
      </c>
      <c r="N33" s="47" t="s">
        <v>51</v>
      </c>
      <c r="O33" s="118">
        <v>3226496679</v>
      </c>
      <c r="P33" s="118" t="s">
        <v>375</v>
      </c>
      <c r="Q33" s="118" t="s">
        <v>7640</v>
      </c>
      <c r="R33" s="118" t="s">
        <v>53</v>
      </c>
      <c r="S33" s="242" t="s">
        <v>54</v>
      </c>
      <c r="T33" s="100" t="s">
        <v>7641</v>
      </c>
      <c r="U33" s="118" t="s">
        <v>375</v>
      </c>
      <c r="V33" s="285" t="s">
        <v>57</v>
      </c>
      <c r="W33" s="285" t="s">
        <v>57</v>
      </c>
      <c r="X33" s="285" t="s">
        <v>57</v>
      </c>
      <c r="Y33" s="116" t="s">
        <v>375</v>
      </c>
      <c r="Z33" s="116" t="s">
        <v>375</v>
      </c>
      <c r="AA33" s="116" t="s">
        <v>375</v>
      </c>
      <c r="AB33" s="116" t="s">
        <v>375</v>
      </c>
      <c r="AC33" s="116" t="s">
        <v>375</v>
      </c>
      <c r="AD33" s="124" t="s">
        <v>58</v>
      </c>
      <c r="AE33" s="116" t="s">
        <v>375</v>
      </c>
      <c r="AF33" s="117" t="s">
        <v>59</v>
      </c>
      <c r="AG33" s="117" t="s">
        <v>57</v>
      </c>
      <c r="AH33" s="117" t="s">
        <v>59</v>
      </c>
      <c r="AI33" s="117" t="s">
        <v>59</v>
      </c>
      <c r="AJ33" s="117" t="s">
        <v>59</v>
      </c>
      <c r="AK33" s="117" t="s">
        <v>59</v>
      </c>
      <c r="AL33" s="117" t="s">
        <v>194</v>
      </c>
      <c r="AM33" s="117" t="s">
        <v>375</v>
      </c>
      <c r="AN33" s="299" t="s">
        <v>375</v>
      </c>
      <c r="AO33" s="875" t="s">
        <v>393</v>
      </c>
      <c r="AP33" s="167"/>
      <c r="AQ33" s="809" t="str" cm="1">
        <f t="array" ref="AQ33">IF(AD33="NO FAVORABLE","NO FAVORABLE",IF(SUMPRODUCT(--(TRIM(AF33:AK33)&lt;&gt;"SI"),--(TRIM(AF33:AK33)&lt;&gt;"NA"))&gt;0,"SUBSANAR","APROBADA CR"))</f>
        <v>APROBADA CR</v>
      </c>
    </row>
    <row r="34" spans="1:43" ht="13.2" x14ac:dyDescent="0.25">
      <c r="A34" s="82" t="s">
        <v>2156</v>
      </c>
      <c r="B34" s="121" t="s">
        <v>7545</v>
      </c>
      <c r="C34" s="118">
        <v>72</v>
      </c>
      <c r="D34" s="118" t="s">
        <v>45</v>
      </c>
      <c r="E34" s="118" t="s">
        <v>662</v>
      </c>
      <c r="F34" s="118" t="s">
        <v>340</v>
      </c>
      <c r="G34" s="118" t="s">
        <v>126</v>
      </c>
      <c r="H34" s="118" t="s">
        <v>416</v>
      </c>
      <c r="I34" s="118" t="s">
        <v>7642</v>
      </c>
      <c r="J34" s="118" t="s">
        <v>50</v>
      </c>
      <c r="K34" s="118">
        <v>1046952005</v>
      </c>
      <c r="L34" s="126">
        <v>38048</v>
      </c>
      <c r="M34" s="47">
        <v>21</v>
      </c>
      <c r="N34" s="47" t="s">
        <v>51</v>
      </c>
      <c r="O34" s="118">
        <v>3148112841</v>
      </c>
      <c r="P34" s="118" t="s">
        <v>375</v>
      </c>
      <c r="Q34" s="118" t="s">
        <v>7643</v>
      </c>
      <c r="R34" s="118" t="s">
        <v>53</v>
      </c>
      <c r="S34" s="242" t="s">
        <v>54</v>
      </c>
      <c r="T34" s="100" t="s">
        <v>727</v>
      </c>
      <c r="U34" s="118" t="s">
        <v>375</v>
      </c>
      <c r="V34" s="285" t="s">
        <v>57</v>
      </c>
      <c r="W34" s="285" t="s">
        <v>57</v>
      </c>
      <c r="X34" s="285" t="s">
        <v>57</v>
      </c>
      <c r="Y34" s="116" t="s">
        <v>375</v>
      </c>
      <c r="Z34" s="116" t="s">
        <v>375</v>
      </c>
      <c r="AA34" s="116" t="s">
        <v>375</v>
      </c>
      <c r="AB34" s="116" t="s">
        <v>375</v>
      </c>
      <c r="AC34" s="116" t="s">
        <v>375</v>
      </c>
      <c r="AD34" s="124" t="s">
        <v>58</v>
      </c>
      <c r="AE34" s="116" t="s">
        <v>375</v>
      </c>
      <c r="AF34" s="117" t="s">
        <v>59</v>
      </c>
      <c r="AG34" s="117" t="s">
        <v>57</v>
      </c>
      <c r="AH34" s="117" t="s">
        <v>59</v>
      </c>
      <c r="AI34" s="117" t="s">
        <v>59</v>
      </c>
      <c r="AJ34" s="117" t="s">
        <v>59</v>
      </c>
      <c r="AK34" s="117" t="s">
        <v>59</v>
      </c>
      <c r="AL34" s="117" t="s">
        <v>194</v>
      </c>
      <c r="AM34" s="117" t="s">
        <v>375</v>
      </c>
      <c r="AN34" s="299" t="s">
        <v>375</v>
      </c>
      <c r="AO34" s="875" t="s">
        <v>393</v>
      </c>
      <c r="AP34" s="167"/>
      <c r="AQ34" s="809" t="str" cm="1">
        <f t="array" ref="AQ34">IF(AD34="NO FAVORABLE","NO FAVORABLE",IF(SUMPRODUCT(--(TRIM(AF34:AK34)&lt;&gt;"SI"),--(TRIM(AF34:AK34)&lt;&gt;"NA"))&gt;0,"SUBSANAR","APROBADA CR"))</f>
        <v>APROBADA CR</v>
      </c>
    </row>
    <row r="35" spans="1:43" ht="13.2" x14ac:dyDescent="0.25">
      <c r="A35" s="82" t="s">
        <v>2156</v>
      </c>
      <c r="B35" s="121" t="s">
        <v>7545</v>
      </c>
      <c r="C35" s="118">
        <v>78</v>
      </c>
      <c r="D35" s="118" t="s">
        <v>45</v>
      </c>
      <c r="E35" s="118" t="s">
        <v>7647</v>
      </c>
      <c r="F35" s="118" t="s">
        <v>375</v>
      </c>
      <c r="G35" s="118" t="s">
        <v>538</v>
      </c>
      <c r="H35" s="118" t="s">
        <v>419</v>
      </c>
      <c r="I35" s="118" t="s">
        <v>7648</v>
      </c>
      <c r="J35" s="118" t="s">
        <v>50</v>
      </c>
      <c r="K35" s="118">
        <v>1193582492</v>
      </c>
      <c r="L35" s="126">
        <v>37562</v>
      </c>
      <c r="M35" s="47">
        <v>23</v>
      </c>
      <c r="N35" s="47" t="s">
        <v>51</v>
      </c>
      <c r="O35" s="118">
        <v>3127831769</v>
      </c>
      <c r="P35" s="118" t="s">
        <v>375</v>
      </c>
      <c r="Q35" s="118" t="s">
        <v>7566</v>
      </c>
      <c r="R35" s="118" t="s">
        <v>53</v>
      </c>
      <c r="S35" s="242" t="s">
        <v>54</v>
      </c>
      <c r="T35" s="100" t="s">
        <v>6178</v>
      </c>
      <c r="U35" s="118" t="s">
        <v>375</v>
      </c>
      <c r="V35" s="285" t="s">
        <v>57</v>
      </c>
      <c r="W35" s="285" t="s">
        <v>57</v>
      </c>
      <c r="X35" s="285" t="s">
        <v>57</v>
      </c>
      <c r="Y35" s="116" t="s">
        <v>375</v>
      </c>
      <c r="Z35" s="116" t="s">
        <v>375</v>
      </c>
      <c r="AA35" s="116" t="s">
        <v>375</v>
      </c>
      <c r="AB35" s="116" t="s">
        <v>375</v>
      </c>
      <c r="AC35" s="116" t="s">
        <v>375</v>
      </c>
      <c r="AD35" s="124" t="s">
        <v>58</v>
      </c>
      <c r="AE35" s="116" t="s">
        <v>375</v>
      </c>
      <c r="AF35" s="117" t="s">
        <v>59</v>
      </c>
      <c r="AG35" s="117" t="s">
        <v>57</v>
      </c>
      <c r="AH35" s="117" t="s">
        <v>59</v>
      </c>
      <c r="AI35" s="117" t="s">
        <v>59</v>
      </c>
      <c r="AJ35" s="117" t="s">
        <v>59</v>
      </c>
      <c r="AK35" s="117" t="s">
        <v>59</v>
      </c>
      <c r="AL35" s="117" t="s">
        <v>283</v>
      </c>
      <c r="AM35" s="117" t="s">
        <v>375</v>
      </c>
      <c r="AN35" s="299" t="s">
        <v>375</v>
      </c>
      <c r="AO35" s="875" t="s">
        <v>393</v>
      </c>
      <c r="AP35" s="167"/>
      <c r="AQ35" s="809" t="str" cm="1">
        <f t="array" ref="AQ35">IF(AD35="NO FAVORABLE","NO FAVORABLE",IF(SUMPRODUCT(--(TRIM(AF35:AK35)&lt;&gt;"SI"),--(TRIM(AF35:AK35)&lt;&gt;"NA"))&gt;0,"SUBSANAR","APROBADA CR"))</f>
        <v>APROBADA CR</v>
      </c>
    </row>
    <row r="36" spans="1:43" ht="13.2" x14ac:dyDescent="0.25">
      <c r="A36" s="82" t="s">
        <v>2156</v>
      </c>
      <c r="B36" s="121" t="s">
        <v>7545</v>
      </c>
      <c r="C36" s="118">
        <v>80</v>
      </c>
      <c r="D36" s="118" t="s">
        <v>45</v>
      </c>
      <c r="E36" s="118" t="s">
        <v>209</v>
      </c>
      <c r="F36" s="118" t="s">
        <v>341</v>
      </c>
      <c r="G36" s="118" t="s">
        <v>459</v>
      </c>
      <c r="H36" s="118" t="s">
        <v>278</v>
      </c>
      <c r="I36" s="118" t="s">
        <v>7649</v>
      </c>
      <c r="J36" s="118" t="s">
        <v>50</v>
      </c>
      <c r="K36" s="118">
        <v>1035305378</v>
      </c>
      <c r="L36" s="126">
        <v>35697</v>
      </c>
      <c r="M36" s="47">
        <v>28</v>
      </c>
      <c r="N36" s="47" t="s">
        <v>51</v>
      </c>
      <c r="O36" s="118">
        <v>3145903514</v>
      </c>
      <c r="P36" s="118" t="s">
        <v>375</v>
      </c>
      <c r="Q36" s="118" t="s">
        <v>2912</v>
      </c>
      <c r="R36" s="118" t="s">
        <v>53</v>
      </c>
      <c r="S36" s="242" t="s">
        <v>54</v>
      </c>
      <c r="T36" s="100" t="s">
        <v>7650</v>
      </c>
      <c r="U36" s="118" t="s">
        <v>375</v>
      </c>
      <c r="V36" s="285" t="s">
        <v>57</v>
      </c>
      <c r="W36" s="285" t="s">
        <v>57</v>
      </c>
      <c r="X36" s="285" t="s">
        <v>57</v>
      </c>
      <c r="Y36" s="116" t="s">
        <v>375</v>
      </c>
      <c r="Z36" s="116" t="s">
        <v>375</v>
      </c>
      <c r="AA36" s="116" t="s">
        <v>375</v>
      </c>
      <c r="AB36" s="116" t="s">
        <v>375</v>
      </c>
      <c r="AC36" s="116" t="s">
        <v>375</v>
      </c>
      <c r="AD36" s="124" t="s">
        <v>58</v>
      </c>
      <c r="AE36" s="116" t="s">
        <v>375</v>
      </c>
      <c r="AF36" s="117" t="s">
        <v>59</v>
      </c>
      <c r="AG36" s="117" t="s">
        <v>57</v>
      </c>
      <c r="AH36" s="117" t="s">
        <v>59</v>
      </c>
      <c r="AI36" s="117" t="s">
        <v>59</v>
      </c>
      <c r="AJ36" s="117" t="s">
        <v>59</v>
      </c>
      <c r="AK36" s="117" t="s">
        <v>59</v>
      </c>
      <c r="AL36" s="117" t="s">
        <v>220</v>
      </c>
      <c r="AM36" s="117" t="s">
        <v>375</v>
      </c>
      <c r="AN36" s="299" t="s">
        <v>375</v>
      </c>
      <c r="AO36" s="875" t="s">
        <v>393</v>
      </c>
      <c r="AP36" s="167"/>
      <c r="AQ36" s="809" t="str" cm="1">
        <f t="array" ref="AQ36">IF(AD36="NO FAVORABLE","NO FAVORABLE",IF(SUMPRODUCT(--(TRIM(AF36:AK36)&lt;&gt;"SI"),--(TRIM(AF36:AK36)&lt;&gt;"NA"))&gt;0,"SUBSANAR","APROBADA CR"))</f>
        <v>APROBADA CR</v>
      </c>
    </row>
    <row r="37" spans="1:43" ht="13.2" x14ac:dyDescent="0.25">
      <c r="A37" s="82" t="s">
        <v>2156</v>
      </c>
      <c r="B37" s="121" t="s">
        <v>7545</v>
      </c>
      <c r="C37" s="118">
        <v>81</v>
      </c>
      <c r="D37" s="118" t="s">
        <v>45</v>
      </c>
      <c r="E37" s="118" t="s">
        <v>107</v>
      </c>
      <c r="F37" s="118" t="s">
        <v>493</v>
      </c>
      <c r="G37" s="118" t="s">
        <v>422</v>
      </c>
      <c r="H37" s="118" t="s">
        <v>787</v>
      </c>
      <c r="I37" s="118" t="s">
        <v>7651</v>
      </c>
      <c r="J37" s="118" t="s">
        <v>50</v>
      </c>
      <c r="K37" s="118">
        <v>43485015</v>
      </c>
      <c r="L37" s="126">
        <v>25640</v>
      </c>
      <c r="M37" s="47">
        <v>55</v>
      </c>
      <c r="N37" s="47" t="s">
        <v>51</v>
      </c>
      <c r="O37" s="118">
        <v>3209507818</v>
      </c>
      <c r="P37" s="118" t="s">
        <v>375</v>
      </c>
      <c r="Q37" s="118" t="s">
        <v>7629</v>
      </c>
      <c r="R37" s="118" t="s">
        <v>53</v>
      </c>
      <c r="S37" s="242" t="s">
        <v>54</v>
      </c>
      <c r="T37" s="100" t="s">
        <v>7575</v>
      </c>
      <c r="U37" s="118" t="s">
        <v>375</v>
      </c>
      <c r="V37" s="285" t="s">
        <v>57</v>
      </c>
      <c r="W37" s="285" t="s">
        <v>57</v>
      </c>
      <c r="X37" s="285" t="s">
        <v>57</v>
      </c>
      <c r="Y37" s="116" t="s">
        <v>375</v>
      </c>
      <c r="Z37" s="116" t="s">
        <v>375</v>
      </c>
      <c r="AA37" s="116" t="s">
        <v>375</v>
      </c>
      <c r="AB37" s="116" t="s">
        <v>375</v>
      </c>
      <c r="AC37" s="116" t="s">
        <v>375</v>
      </c>
      <c r="AD37" s="124" t="s">
        <v>58</v>
      </c>
      <c r="AE37" s="116" t="s">
        <v>375</v>
      </c>
      <c r="AF37" s="117" t="s">
        <v>59</v>
      </c>
      <c r="AG37" s="117" t="s">
        <v>57</v>
      </c>
      <c r="AH37" s="117" t="s">
        <v>59</v>
      </c>
      <c r="AI37" s="117" t="s">
        <v>59</v>
      </c>
      <c r="AJ37" s="117" t="s">
        <v>59</v>
      </c>
      <c r="AK37" s="117" t="s">
        <v>59</v>
      </c>
      <c r="AL37" s="117" t="s">
        <v>283</v>
      </c>
      <c r="AM37" s="117" t="s">
        <v>375</v>
      </c>
      <c r="AN37" s="299" t="s">
        <v>375</v>
      </c>
      <c r="AO37" s="875" t="s">
        <v>393</v>
      </c>
      <c r="AP37" s="167"/>
      <c r="AQ37" s="809" t="str" cm="1">
        <f t="array" ref="AQ37">IF(AD37="NO FAVORABLE","NO FAVORABLE",IF(SUMPRODUCT(--(TRIM(AF37:AK37)&lt;&gt;"SI"),--(TRIM(AF37:AK37)&lt;&gt;"NA"))&gt;0,"SUBSANAR","APROBADA CR"))</f>
        <v>APROBADA CR</v>
      </c>
    </row>
    <row r="38" spans="1:43" ht="13.2" x14ac:dyDescent="0.25">
      <c r="A38" s="82" t="s">
        <v>2156</v>
      </c>
      <c r="B38" s="121" t="s">
        <v>7545</v>
      </c>
      <c r="C38" s="118">
        <v>83</v>
      </c>
      <c r="D38" s="118" t="s">
        <v>45</v>
      </c>
      <c r="E38" s="118" t="s">
        <v>107</v>
      </c>
      <c r="F38" s="118" t="s">
        <v>2087</v>
      </c>
      <c r="G38" s="118" t="s">
        <v>48</v>
      </c>
      <c r="H38" s="118" t="s">
        <v>347</v>
      </c>
      <c r="I38" s="118" t="s">
        <v>7652</v>
      </c>
      <c r="J38" s="118" t="s">
        <v>50</v>
      </c>
      <c r="K38" s="118">
        <v>1002147754</v>
      </c>
      <c r="L38" s="126">
        <v>34349</v>
      </c>
      <c r="M38" s="47">
        <v>31</v>
      </c>
      <c r="N38" s="47" t="s">
        <v>51</v>
      </c>
      <c r="O38" s="118">
        <v>0</v>
      </c>
      <c r="P38" s="118" t="s">
        <v>375</v>
      </c>
      <c r="Q38" s="118" t="s">
        <v>7566</v>
      </c>
      <c r="R38" s="118" t="s">
        <v>53</v>
      </c>
      <c r="S38" s="242" t="s">
        <v>54</v>
      </c>
      <c r="T38" s="100" t="s">
        <v>498</v>
      </c>
      <c r="U38" s="118" t="s">
        <v>375</v>
      </c>
      <c r="V38" s="285" t="s">
        <v>57</v>
      </c>
      <c r="W38" s="285" t="s">
        <v>57</v>
      </c>
      <c r="X38" s="285" t="s">
        <v>57</v>
      </c>
      <c r="Y38" s="116" t="s">
        <v>375</v>
      </c>
      <c r="Z38" s="116" t="s">
        <v>375</v>
      </c>
      <c r="AA38" s="116" t="s">
        <v>375</v>
      </c>
      <c r="AB38" s="116" t="s">
        <v>375</v>
      </c>
      <c r="AC38" s="116" t="s">
        <v>375</v>
      </c>
      <c r="AD38" s="124" t="s">
        <v>58</v>
      </c>
      <c r="AE38" s="116" t="s">
        <v>375</v>
      </c>
      <c r="AF38" s="117" t="s">
        <v>59</v>
      </c>
      <c r="AG38" s="117" t="s">
        <v>57</v>
      </c>
      <c r="AH38" s="117" t="s">
        <v>59</v>
      </c>
      <c r="AI38" s="117" t="s">
        <v>59</v>
      </c>
      <c r="AJ38" s="117" t="s">
        <v>59</v>
      </c>
      <c r="AK38" s="117" t="s">
        <v>59</v>
      </c>
      <c r="AL38" s="117" t="s">
        <v>174</v>
      </c>
      <c r="AM38" s="117" t="s">
        <v>375</v>
      </c>
      <c r="AN38" s="299" t="s">
        <v>375</v>
      </c>
      <c r="AO38" s="875" t="s">
        <v>393</v>
      </c>
      <c r="AP38" s="167"/>
      <c r="AQ38" s="809" t="str" cm="1">
        <f t="array" ref="AQ38">IF(AD38="NO FAVORABLE","NO FAVORABLE",IF(SUMPRODUCT(--(TRIM(AF38:AK38)&lt;&gt;"SI"),--(TRIM(AF38:AK38)&lt;&gt;"NA"))&gt;0,"SUBSANAR","APROBADA CR"))</f>
        <v>APROBADA CR</v>
      </c>
    </row>
    <row r="39" spans="1:43" ht="13.2" x14ac:dyDescent="0.25">
      <c r="A39" s="82" t="s">
        <v>2156</v>
      </c>
      <c r="B39" s="121" t="s">
        <v>7545</v>
      </c>
      <c r="C39" s="118">
        <v>86</v>
      </c>
      <c r="D39" s="118" t="s">
        <v>45</v>
      </c>
      <c r="E39" s="118" t="s">
        <v>107</v>
      </c>
      <c r="F39" s="118" t="s">
        <v>1195</v>
      </c>
      <c r="G39" s="118" t="s">
        <v>110</v>
      </c>
      <c r="H39" s="118" t="s">
        <v>1691</v>
      </c>
      <c r="I39" s="118" t="s">
        <v>7653</v>
      </c>
      <c r="J39" s="118" t="s">
        <v>50</v>
      </c>
      <c r="K39" s="118">
        <v>43486083</v>
      </c>
      <c r="L39" s="126">
        <v>26844</v>
      </c>
      <c r="M39" s="47">
        <v>52</v>
      </c>
      <c r="N39" s="47" t="s">
        <v>51</v>
      </c>
      <c r="O39" s="118">
        <v>3208156435</v>
      </c>
      <c r="P39" s="118" t="s">
        <v>375</v>
      </c>
      <c r="Q39" s="118" t="s">
        <v>7580</v>
      </c>
      <c r="R39" s="118" t="s">
        <v>53</v>
      </c>
      <c r="S39" s="242" t="s">
        <v>54</v>
      </c>
      <c r="T39" s="100" t="s">
        <v>7654</v>
      </c>
      <c r="U39" s="118" t="s">
        <v>375</v>
      </c>
      <c r="V39" s="285" t="s">
        <v>57</v>
      </c>
      <c r="W39" s="285" t="s">
        <v>57</v>
      </c>
      <c r="X39" s="285" t="s">
        <v>57</v>
      </c>
      <c r="Y39" s="116" t="s">
        <v>375</v>
      </c>
      <c r="Z39" s="116" t="s">
        <v>375</v>
      </c>
      <c r="AA39" s="116" t="s">
        <v>375</v>
      </c>
      <c r="AB39" s="116" t="s">
        <v>375</v>
      </c>
      <c r="AC39" s="116" t="s">
        <v>375</v>
      </c>
      <c r="AD39" s="124" t="s">
        <v>58</v>
      </c>
      <c r="AE39" s="116" t="s">
        <v>375</v>
      </c>
      <c r="AF39" s="117" t="s">
        <v>59</v>
      </c>
      <c r="AG39" s="117" t="s">
        <v>57</v>
      </c>
      <c r="AH39" s="117" t="s">
        <v>59</v>
      </c>
      <c r="AI39" s="117" t="s">
        <v>59</v>
      </c>
      <c r="AJ39" s="117" t="s">
        <v>59</v>
      </c>
      <c r="AK39" s="117" t="s">
        <v>59</v>
      </c>
      <c r="AL39" s="117" t="s">
        <v>174</v>
      </c>
      <c r="AM39" s="117" t="s">
        <v>375</v>
      </c>
      <c r="AN39" s="299" t="s">
        <v>375</v>
      </c>
      <c r="AO39" s="875" t="s">
        <v>393</v>
      </c>
      <c r="AP39" s="167"/>
      <c r="AQ39" s="809" t="str" cm="1">
        <f t="array" ref="AQ39">IF(AD39="NO FAVORABLE","NO FAVORABLE",IF(SUMPRODUCT(--(TRIM(AF39:AK39)&lt;&gt;"SI"),--(TRIM(AF39:AK39)&lt;&gt;"NA"))&gt;0,"SUBSANAR","APROBADA CR"))</f>
        <v>APROBADA CR</v>
      </c>
    </row>
    <row r="40" spans="1:43" ht="13.2" x14ac:dyDescent="0.25">
      <c r="A40" s="82" t="s">
        <v>2156</v>
      </c>
      <c r="B40" s="121" t="s">
        <v>7545</v>
      </c>
      <c r="C40" s="118">
        <v>87</v>
      </c>
      <c r="D40" s="118" t="s">
        <v>45</v>
      </c>
      <c r="E40" s="118" t="s">
        <v>107</v>
      </c>
      <c r="F40" s="118" t="s">
        <v>1473</v>
      </c>
      <c r="G40" s="118" t="s">
        <v>278</v>
      </c>
      <c r="H40" s="118" t="s">
        <v>375</v>
      </c>
      <c r="I40" s="118" t="s">
        <v>7655</v>
      </c>
      <c r="J40" s="118" t="s">
        <v>50</v>
      </c>
      <c r="K40" s="118">
        <v>21693810</v>
      </c>
      <c r="L40" s="126">
        <v>20906</v>
      </c>
      <c r="M40" s="47">
        <v>68</v>
      </c>
      <c r="N40" s="47" t="s">
        <v>51</v>
      </c>
      <c r="O40" s="118">
        <v>3216516103</v>
      </c>
      <c r="P40" s="118" t="s">
        <v>375</v>
      </c>
      <c r="Q40" s="118" t="s">
        <v>7656</v>
      </c>
      <c r="R40" s="118" t="s">
        <v>53</v>
      </c>
      <c r="S40" s="242" t="s">
        <v>54</v>
      </c>
      <c r="T40" s="100" t="s">
        <v>7657</v>
      </c>
      <c r="U40" s="118" t="s">
        <v>375</v>
      </c>
      <c r="V40" s="285" t="s">
        <v>57</v>
      </c>
      <c r="W40" s="285" t="s">
        <v>57</v>
      </c>
      <c r="X40" s="285" t="s">
        <v>57</v>
      </c>
      <c r="Y40" s="116" t="s">
        <v>375</v>
      </c>
      <c r="Z40" s="116" t="s">
        <v>375</v>
      </c>
      <c r="AA40" s="116" t="s">
        <v>375</v>
      </c>
      <c r="AB40" s="116" t="s">
        <v>375</v>
      </c>
      <c r="AC40" s="116" t="s">
        <v>375</v>
      </c>
      <c r="AD40" s="124" t="s">
        <v>58</v>
      </c>
      <c r="AE40" s="116" t="s">
        <v>375</v>
      </c>
      <c r="AF40" s="117" t="s">
        <v>59</v>
      </c>
      <c r="AG40" s="117" t="s">
        <v>57</v>
      </c>
      <c r="AH40" s="117" t="s">
        <v>59</v>
      </c>
      <c r="AI40" s="117" t="s">
        <v>59</v>
      </c>
      <c r="AJ40" s="117" t="s">
        <v>59</v>
      </c>
      <c r="AK40" s="117" t="s">
        <v>59</v>
      </c>
      <c r="AL40" s="117" t="s">
        <v>70</v>
      </c>
      <c r="AM40" s="117" t="s">
        <v>375</v>
      </c>
      <c r="AN40" s="299" t="s">
        <v>375</v>
      </c>
      <c r="AO40" s="875" t="s">
        <v>393</v>
      </c>
      <c r="AP40" s="167"/>
      <c r="AQ40" s="809" t="str" cm="1">
        <f t="array" ref="AQ40">IF(AD40="NO FAVORABLE","NO FAVORABLE",IF(SUMPRODUCT(--(TRIM(AF40:AK40)&lt;&gt;"SI"),--(TRIM(AF40:AK40)&lt;&gt;"NA"))&gt;0,"SUBSANAR","APROBADA CR"))</f>
        <v>APROBADA CR</v>
      </c>
    </row>
    <row r="41" spans="1:43" ht="13.2" x14ac:dyDescent="0.25">
      <c r="A41" s="82" t="s">
        <v>2156</v>
      </c>
      <c r="B41" s="121" t="s">
        <v>7545</v>
      </c>
      <c r="C41" s="118">
        <v>96</v>
      </c>
      <c r="D41" s="118" t="s">
        <v>45</v>
      </c>
      <c r="E41" s="118" t="s">
        <v>62</v>
      </c>
      <c r="F41" s="118" t="s">
        <v>1707</v>
      </c>
      <c r="G41" s="118" t="s">
        <v>1516</v>
      </c>
      <c r="H41" s="118" t="s">
        <v>2847</v>
      </c>
      <c r="I41" s="118" t="s">
        <v>7659</v>
      </c>
      <c r="J41" s="118" t="s">
        <v>50</v>
      </c>
      <c r="K41" s="118">
        <v>21692454</v>
      </c>
      <c r="L41" s="126">
        <v>13586</v>
      </c>
      <c r="M41" s="581">
        <v>88</v>
      </c>
      <c r="N41" s="47" t="s">
        <v>51</v>
      </c>
      <c r="O41" s="118">
        <v>0</v>
      </c>
      <c r="P41" s="118" t="s">
        <v>375</v>
      </c>
      <c r="Q41" s="118" t="s">
        <v>7660</v>
      </c>
      <c r="R41" s="118" t="s">
        <v>53</v>
      </c>
      <c r="S41" s="242" t="s">
        <v>54</v>
      </c>
      <c r="T41" s="100" t="s">
        <v>7611</v>
      </c>
      <c r="U41" s="118" t="s">
        <v>375</v>
      </c>
      <c r="V41" s="285" t="s">
        <v>57</v>
      </c>
      <c r="W41" s="285" t="s">
        <v>57</v>
      </c>
      <c r="X41" s="285" t="s">
        <v>57</v>
      </c>
      <c r="Y41" s="116" t="s">
        <v>375</v>
      </c>
      <c r="Z41" s="116" t="s">
        <v>375</v>
      </c>
      <c r="AA41" s="116" t="s">
        <v>375</v>
      </c>
      <c r="AB41" s="116" t="s">
        <v>375</v>
      </c>
      <c r="AC41" s="116" t="s">
        <v>375</v>
      </c>
      <c r="AD41" s="124" t="s">
        <v>58</v>
      </c>
      <c r="AE41" s="116" t="s">
        <v>375</v>
      </c>
      <c r="AF41" s="117" t="s">
        <v>59</v>
      </c>
      <c r="AG41" s="117" t="s">
        <v>57</v>
      </c>
      <c r="AH41" s="117" t="s">
        <v>59</v>
      </c>
      <c r="AI41" s="117" t="s">
        <v>59</v>
      </c>
      <c r="AJ41" s="117" t="s">
        <v>59</v>
      </c>
      <c r="AK41" s="117" t="s">
        <v>59</v>
      </c>
      <c r="AL41" s="117" t="s">
        <v>114</v>
      </c>
      <c r="AM41" s="117" t="s">
        <v>375</v>
      </c>
      <c r="AN41" s="299" t="s">
        <v>375</v>
      </c>
      <c r="AO41" s="875" t="s">
        <v>393</v>
      </c>
      <c r="AP41" s="167"/>
      <c r="AQ41" s="809" t="str" cm="1">
        <f t="array" ref="AQ41">IF(AD41="NO FAVORABLE","NO FAVORABLE",IF(SUMPRODUCT(--(TRIM(AF41:AK41)&lt;&gt;"SI"),--(TRIM(AF41:AK41)&lt;&gt;"NA"))&gt;0,"SUBSANAR","APROBADA CR"))</f>
        <v>APROBADA CR</v>
      </c>
    </row>
    <row r="42" spans="1:43" ht="13.2" x14ac:dyDescent="0.25">
      <c r="A42" s="82" t="s">
        <v>2156</v>
      </c>
      <c r="B42" s="121" t="s">
        <v>7545</v>
      </c>
      <c r="C42" s="118">
        <v>99</v>
      </c>
      <c r="D42" s="118" t="s">
        <v>45</v>
      </c>
      <c r="E42" s="118" t="s">
        <v>62</v>
      </c>
      <c r="F42" s="118" t="s">
        <v>124</v>
      </c>
      <c r="G42" s="118" t="s">
        <v>416</v>
      </c>
      <c r="H42" s="118" t="s">
        <v>5688</v>
      </c>
      <c r="I42" s="118" t="s">
        <v>7661</v>
      </c>
      <c r="J42" s="118" t="s">
        <v>50</v>
      </c>
      <c r="K42" s="118">
        <v>21692922</v>
      </c>
      <c r="L42" s="126">
        <v>20803</v>
      </c>
      <c r="M42" s="47">
        <v>68</v>
      </c>
      <c r="N42" s="47" t="s">
        <v>51</v>
      </c>
      <c r="O42" s="118">
        <v>3147179591</v>
      </c>
      <c r="P42" s="118" t="s">
        <v>375</v>
      </c>
      <c r="Q42" s="118" t="s">
        <v>7554</v>
      </c>
      <c r="R42" s="118" t="s">
        <v>53</v>
      </c>
      <c r="S42" s="242" t="s">
        <v>54</v>
      </c>
      <c r="T42" s="100" t="s">
        <v>861</v>
      </c>
      <c r="U42" s="118" t="s">
        <v>375</v>
      </c>
      <c r="V42" s="285" t="s">
        <v>57</v>
      </c>
      <c r="W42" s="285" t="s">
        <v>57</v>
      </c>
      <c r="X42" s="285" t="s">
        <v>57</v>
      </c>
      <c r="Y42" s="116" t="s">
        <v>375</v>
      </c>
      <c r="Z42" s="116" t="s">
        <v>375</v>
      </c>
      <c r="AA42" s="116" t="s">
        <v>375</v>
      </c>
      <c r="AB42" s="116" t="s">
        <v>375</v>
      </c>
      <c r="AC42" s="116" t="s">
        <v>375</v>
      </c>
      <c r="AD42" s="124" t="s">
        <v>58</v>
      </c>
      <c r="AE42" s="116" t="s">
        <v>375</v>
      </c>
      <c r="AF42" s="117" t="s">
        <v>59</v>
      </c>
      <c r="AG42" s="117" t="s">
        <v>57</v>
      </c>
      <c r="AH42" s="117" t="s">
        <v>59</v>
      </c>
      <c r="AI42" s="117" t="s">
        <v>59</v>
      </c>
      <c r="AJ42" s="117" t="s">
        <v>59</v>
      </c>
      <c r="AK42" s="117" t="s">
        <v>59</v>
      </c>
      <c r="AL42" s="117" t="s">
        <v>194</v>
      </c>
      <c r="AM42" s="117" t="s">
        <v>375</v>
      </c>
      <c r="AN42" s="299" t="s">
        <v>375</v>
      </c>
      <c r="AO42" s="875" t="s">
        <v>393</v>
      </c>
      <c r="AP42" s="167" t="s">
        <v>7662</v>
      </c>
      <c r="AQ42" s="809" t="str" cm="1">
        <f t="array" ref="AQ42">IF(AD42="NO FAVORABLE","NO FAVORABLE",IF(SUMPRODUCT(--(TRIM(AF42:AK42)&lt;&gt;"SI"),--(TRIM(AF42:AK42)&lt;&gt;"NA"))&gt;0,"SUBSANAR","APROBADA CR"))</f>
        <v>APROBADA CR</v>
      </c>
    </row>
    <row r="43" spans="1:43" ht="13.2" x14ac:dyDescent="0.25">
      <c r="A43" s="82" t="s">
        <v>2156</v>
      </c>
      <c r="B43" s="121" t="s">
        <v>7545</v>
      </c>
      <c r="C43" s="118">
        <v>103</v>
      </c>
      <c r="D43" s="118" t="s">
        <v>45</v>
      </c>
      <c r="E43" s="118" t="s">
        <v>2336</v>
      </c>
      <c r="F43" s="118" t="s">
        <v>375</v>
      </c>
      <c r="G43" s="118" t="s">
        <v>2937</v>
      </c>
      <c r="H43" s="118" t="s">
        <v>898</v>
      </c>
      <c r="I43" s="118" t="s">
        <v>7663</v>
      </c>
      <c r="J43" s="118" t="s">
        <v>50</v>
      </c>
      <c r="K43" s="118">
        <v>32275539</v>
      </c>
      <c r="L43" s="126">
        <v>25792</v>
      </c>
      <c r="M43" s="47">
        <v>55</v>
      </c>
      <c r="N43" s="47" t="s">
        <v>51</v>
      </c>
      <c r="O43" s="118">
        <v>3133933828</v>
      </c>
      <c r="P43" s="118" t="s">
        <v>375</v>
      </c>
      <c r="Q43" s="118" t="s">
        <v>7664</v>
      </c>
      <c r="R43" s="118" t="s">
        <v>53</v>
      </c>
      <c r="S43" s="242" t="s">
        <v>54</v>
      </c>
      <c r="T43" s="100" t="s">
        <v>2859</v>
      </c>
      <c r="U43" s="118" t="s">
        <v>375</v>
      </c>
      <c r="V43" s="285" t="s">
        <v>57</v>
      </c>
      <c r="W43" s="285" t="s">
        <v>57</v>
      </c>
      <c r="X43" s="285" t="s">
        <v>57</v>
      </c>
      <c r="Y43" s="116" t="s">
        <v>375</v>
      </c>
      <c r="Z43" s="116" t="s">
        <v>375</v>
      </c>
      <c r="AA43" s="116" t="s">
        <v>375</v>
      </c>
      <c r="AB43" s="116" t="s">
        <v>375</v>
      </c>
      <c r="AC43" s="116" t="s">
        <v>375</v>
      </c>
      <c r="AD43" s="124" t="s">
        <v>58</v>
      </c>
      <c r="AE43" s="116" t="s">
        <v>375</v>
      </c>
      <c r="AF43" s="117" t="s">
        <v>59</v>
      </c>
      <c r="AG43" s="117" t="s">
        <v>57</v>
      </c>
      <c r="AH43" s="117" t="s">
        <v>59</v>
      </c>
      <c r="AI43" s="117" t="s">
        <v>59</v>
      </c>
      <c r="AJ43" s="117" t="s">
        <v>59</v>
      </c>
      <c r="AK43" s="117" t="s">
        <v>59</v>
      </c>
      <c r="AL43" s="117" t="s">
        <v>243</v>
      </c>
      <c r="AM43" s="117" t="s">
        <v>375</v>
      </c>
      <c r="AN43" s="299" t="s">
        <v>375</v>
      </c>
      <c r="AO43" s="875" t="s">
        <v>393</v>
      </c>
      <c r="AP43" s="167"/>
      <c r="AQ43" s="809" t="str" cm="1">
        <f t="array" ref="AQ43">IF(AD43="NO FAVORABLE","NO FAVORABLE",IF(SUMPRODUCT(--(TRIM(AF43:AK43)&lt;&gt;"SI"),--(TRIM(AF43:AK43)&lt;&gt;"NA"))&gt;0,"SUBSANAR","APROBADA CR"))</f>
        <v>APROBADA CR</v>
      </c>
    </row>
    <row r="44" spans="1:43" ht="13.2" x14ac:dyDescent="0.25">
      <c r="A44" s="82" t="s">
        <v>2156</v>
      </c>
      <c r="B44" s="121" t="s">
        <v>7545</v>
      </c>
      <c r="C44" s="118">
        <v>104</v>
      </c>
      <c r="D44" s="118" t="s">
        <v>45</v>
      </c>
      <c r="E44" s="118" t="s">
        <v>2336</v>
      </c>
      <c r="F44" s="118" t="s">
        <v>7665</v>
      </c>
      <c r="G44" s="118" t="s">
        <v>239</v>
      </c>
      <c r="H44" s="118" t="s">
        <v>239</v>
      </c>
      <c r="I44" s="118" t="s">
        <v>7666</v>
      </c>
      <c r="J44" s="118" t="s">
        <v>50</v>
      </c>
      <c r="K44" s="118">
        <v>43416823</v>
      </c>
      <c r="L44" s="126">
        <v>25155</v>
      </c>
      <c r="M44" s="47">
        <v>57</v>
      </c>
      <c r="N44" s="47" t="s">
        <v>51</v>
      </c>
      <c r="O44" s="118">
        <v>3009919741</v>
      </c>
      <c r="P44" s="118" t="s">
        <v>375</v>
      </c>
      <c r="Q44" s="118" t="s">
        <v>7667</v>
      </c>
      <c r="R44" s="118" t="s">
        <v>53</v>
      </c>
      <c r="S44" s="242" t="s">
        <v>54</v>
      </c>
      <c r="T44" s="100" t="s">
        <v>7668</v>
      </c>
      <c r="U44" s="118" t="s">
        <v>375</v>
      </c>
      <c r="V44" s="285" t="s">
        <v>57</v>
      </c>
      <c r="W44" s="285" t="s">
        <v>57</v>
      </c>
      <c r="X44" s="285" t="s">
        <v>57</v>
      </c>
      <c r="Y44" s="116" t="s">
        <v>375</v>
      </c>
      <c r="Z44" s="116" t="s">
        <v>375</v>
      </c>
      <c r="AA44" s="116" t="s">
        <v>375</v>
      </c>
      <c r="AB44" s="116" t="s">
        <v>375</v>
      </c>
      <c r="AC44" s="116" t="s">
        <v>375</v>
      </c>
      <c r="AD44" s="124" t="s">
        <v>58</v>
      </c>
      <c r="AE44" s="116" t="s">
        <v>375</v>
      </c>
      <c r="AF44" s="117" t="s">
        <v>59</v>
      </c>
      <c r="AG44" s="117" t="s">
        <v>57</v>
      </c>
      <c r="AH44" s="117" t="s">
        <v>59</v>
      </c>
      <c r="AI44" s="117" t="s">
        <v>59</v>
      </c>
      <c r="AJ44" s="117" t="s">
        <v>59</v>
      </c>
      <c r="AK44" s="117" t="s">
        <v>59</v>
      </c>
      <c r="AL44" s="117" t="s">
        <v>138</v>
      </c>
      <c r="AM44" s="117" t="s">
        <v>375</v>
      </c>
      <c r="AN44" s="299" t="s">
        <v>375</v>
      </c>
      <c r="AO44" s="875" t="s">
        <v>393</v>
      </c>
      <c r="AP44" s="167"/>
      <c r="AQ44" s="809" t="str" cm="1">
        <f t="array" ref="AQ44">IF(AD44="NO FAVORABLE","NO FAVORABLE",IF(SUMPRODUCT(--(TRIM(AF44:AK44)&lt;&gt;"SI"),--(TRIM(AF44:AK44)&lt;&gt;"NA"))&gt;0,"SUBSANAR","APROBADA CR"))</f>
        <v>APROBADA CR</v>
      </c>
    </row>
    <row r="45" spans="1:43" ht="13.2" x14ac:dyDescent="0.25">
      <c r="A45" s="82" t="s">
        <v>2156</v>
      </c>
      <c r="B45" s="121" t="s">
        <v>7545</v>
      </c>
      <c r="C45" s="118">
        <v>107</v>
      </c>
      <c r="D45" s="118" t="s">
        <v>45</v>
      </c>
      <c r="E45" s="118" t="s">
        <v>4719</v>
      </c>
      <c r="F45" s="118" t="s">
        <v>7669</v>
      </c>
      <c r="G45" s="118" t="s">
        <v>2753</v>
      </c>
      <c r="H45" s="118" t="s">
        <v>2055</v>
      </c>
      <c r="I45" s="118" t="s">
        <v>7670</v>
      </c>
      <c r="J45" s="118" t="s">
        <v>50</v>
      </c>
      <c r="K45" s="118">
        <v>1046953373</v>
      </c>
      <c r="L45" s="126">
        <v>32952</v>
      </c>
      <c r="M45" s="47">
        <v>35</v>
      </c>
      <c r="N45" s="47" t="s">
        <v>51</v>
      </c>
      <c r="O45" s="118">
        <v>3114313403</v>
      </c>
      <c r="P45" s="118" t="s">
        <v>375</v>
      </c>
      <c r="Q45" s="118" t="s">
        <v>7564</v>
      </c>
      <c r="R45" s="118" t="s">
        <v>53</v>
      </c>
      <c r="S45" s="242" t="s">
        <v>54</v>
      </c>
      <c r="T45" s="100" t="s">
        <v>7671</v>
      </c>
      <c r="U45" s="118" t="s">
        <v>375</v>
      </c>
      <c r="V45" s="285" t="s">
        <v>57</v>
      </c>
      <c r="W45" s="285" t="s">
        <v>57</v>
      </c>
      <c r="X45" s="285" t="s">
        <v>57</v>
      </c>
      <c r="Y45" s="116" t="s">
        <v>375</v>
      </c>
      <c r="Z45" s="116" t="s">
        <v>375</v>
      </c>
      <c r="AA45" s="116" t="s">
        <v>375</v>
      </c>
      <c r="AB45" s="116" t="s">
        <v>375</v>
      </c>
      <c r="AC45" s="116" t="s">
        <v>375</v>
      </c>
      <c r="AD45" s="124" t="s">
        <v>58</v>
      </c>
      <c r="AE45" s="116" t="s">
        <v>375</v>
      </c>
      <c r="AF45" s="117" t="s">
        <v>59</v>
      </c>
      <c r="AG45" s="117" t="s">
        <v>57</v>
      </c>
      <c r="AH45" s="117" t="s">
        <v>59</v>
      </c>
      <c r="AI45" s="117" t="s">
        <v>59</v>
      </c>
      <c r="AJ45" s="117" t="s">
        <v>59</v>
      </c>
      <c r="AK45" s="117" t="s">
        <v>59</v>
      </c>
      <c r="AL45" s="117" t="s">
        <v>138</v>
      </c>
      <c r="AM45" s="117" t="s">
        <v>375</v>
      </c>
      <c r="AN45" s="299" t="s">
        <v>375</v>
      </c>
      <c r="AO45" s="875" t="s">
        <v>393</v>
      </c>
      <c r="AP45" s="167"/>
      <c r="AQ45" s="809" t="str" cm="1">
        <f t="array" ref="AQ45">IF(AD45="NO FAVORABLE","NO FAVORABLE",IF(SUMPRODUCT(--(TRIM(AF45:AK45)&lt;&gt;"SI"),--(TRIM(AF45:AK45)&lt;&gt;"NA"))&gt;0,"SUBSANAR","APROBADA CR"))</f>
        <v>APROBADA CR</v>
      </c>
    </row>
    <row r="46" spans="1:43" ht="13.2" x14ac:dyDescent="0.25">
      <c r="A46" s="82" t="s">
        <v>2156</v>
      </c>
      <c r="B46" s="121" t="s">
        <v>7545</v>
      </c>
      <c r="C46" s="118">
        <v>108</v>
      </c>
      <c r="D46" s="118" t="s">
        <v>45</v>
      </c>
      <c r="E46" s="118" t="s">
        <v>217</v>
      </c>
      <c r="F46" s="118" t="s">
        <v>145</v>
      </c>
      <c r="G46" s="118" t="s">
        <v>88</v>
      </c>
      <c r="H46" s="118" t="s">
        <v>2093</v>
      </c>
      <c r="I46" s="118" t="s">
        <v>7672</v>
      </c>
      <c r="J46" s="118" t="s">
        <v>50</v>
      </c>
      <c r="K46" s="118">
        <v>1038335098</v>
      </c>
      <c r="L46" s="126">
        <v>33365</v>
      </c>
      <c r="M46" s="47">
        <v>34</v>
      </c>
      <c r="N46" s="47" t="s">
        <v>51</v>
      </c>
      <c r="O46" s="118">
        <v>3225135865</v>
      </c>
      <c r="P46" s="118" t="s">
        <v>375</v>
      </c>
      <c r="Q46" s="118" t="s">
        <v>7673</v>
      </c>
      <c r="R46" s="118" t="s">
        <v>53</v>
      </c>
      <c r="S46" s="242" t="s">
        <v>54</v>
      </c>
      <c r="T46" s="100" t="s">
        <v>6178</v>
      </c>
      <c r="U46" s="118" t="s">
        <v>375</v>
      </c>
      <c r="V46" s="285" t="s">
        <v>57</v>
      </c>
      <c r="W46" s="285" t="s">
        <v>57</v>
      </c>
      <c r="X46" s="285" t="s">
        <v>57</v>
      </c>
      <c r="Y46" s="116" t="s">
        <v>375</v>
      </c>
      <c r="Z46" s="116" t="s">
        <v>375</v>
      </c>
      <c r="AA46" s="116" t="s">
        <v>375</v>
      </c>
      <c r="AB46" s="116" t="s">
        <v>375</v>
      </c>
      <c r="AC46" s="116" t="s">
        <v>375</v>
      </c>
      <c r="AD46" s="124" t="s">
        <v>58</v>
      </c>
      <c r="AE46" s="116" t="s">
        <v>375</v>
      </c>
      <c r="AF46" s="117" t="s">
        <v>59</v>
      </c>
      <c r="AG46" s="117" t="s">
        <v>57</v>
      </c>
      <c r="AH46" s="117" t="s">
        <v>59</v>
      </c>
      <c r="AI46" s="117" t="s">
        <v>59</v>
      </c>
      <c r="AJ46" s="117" t="s">
        <v>59</v>
      </c>
      <c r="AK46" s="117" t="s">
        <v>59</v>
      </c>
      <c r="AL46" s="117" t="s">
        <v>194</v>
      </c>
      <c r="AM46" s="117" t="s">
        <v>375</v>
      </c>
      <c r="AN46" s="299" t="s">
        <v>375</v>
      </c>
      <c r="AO46" s="875" t="s">
        <v>393</v>
      </c>
      <c r="AP46" s="167"/>
      <c r="AQ46" s="809" t="str" cm="1">
        <f t="array" ref="AQ46">IF(AD46="NO FAVORABLE","NO FAVORABLE",IF(SUMPRODUCT(--(TRIM(AF46:AK46)&lt;&gt;"SI"),--(TRIM(AF46:AK46)&lt;&gt;"NA"))&gt;0,"SUBSANAR","APROBADA CR"))</f>
        <v>APROBADA CR</v>
      </c>
    </row>
    <row r="47" spans="1:43" ht="13.2" x14ac:dyDescent="0.25">
      <c r="A47" s="82" t="s">
        <v>2156</v>
      </c>
      <c r="B47" s="121" t="s">
        <v>7545</v>
      </c>
      <c r="C47" s="118">
        <v>111</v>
      </c>
      <c r="D47" s="118" t="s">
        <v>45</v>
      </c>
      <c r="E47" s="118" t="s">
        <v>169</v>
      </c>
      <c r="F47" s="118" t="s">
        <v>7675</v>
      </c>
      <c r="G47" s="118" t="s">
        <v>689</v>
      </c>
      <c r="H47" s="118" t="s">
        <v>252</v>
      </c>
      <c r="I47" s="118" t="s">
        <v>7676</v>
      </c>
      <c r="J47" s="118" t="s">
        <v>50</v>
      </c>
      <c r="K47" s="118">
        <v>43405010</v>
      </c>
      <c r="L47" s="126">
        <v>23146</v>
      </c>
      <c r="M47" s="47">
        <v>62</v>
      </c>
      <c r="N47" s="47" t="s">
        <v>51</v>
      </c>
      <c r="O47" s="118">
        <v>3117100410</v>
      </c>
      <c r="P47" s="118" t="s">
        <v>375</v>
      </c>
      <c r="Q47" s="118" t="s">
        <v>7677</v>
      </c>
      <c r="R47" s="118" t="s">
        <v>53</v>
      </c>
      <c r="S47" s="242" t="s">
        <v>54</v>
      </c>
      <c r="T47" s="100" t="s">
        <v>7678</v>
      </c>
      <c r="U47" s="118" t="s">
        <v>375</v>
      </c>
      <c r="V47" s="285" t="s">
        <v>57</v>
      </c>
      <c r="W47" s="285" t="s">
        <v>57</v>
      </c>
      <c r="X47" s="285" t="s">
        <v>57</v>
      </c>
      <c r="Y47" s="116" t="s">
        <v>375</v>
      </c>
      <c r="Z47" s="116" t="s">
        <v>375</v>
      </c>
      <c r="AA47" s="116" t="s">
        <v>375</v>
      </c>
      <c r="AB47" s="116" t="s">
        <v>375</v>
      </c>
      <c r="AC47" s="116" t="s">
        <v>375</v>
      </c>
      <c r="AD47" s="124" t="s">
        <v>58</v>
      </c>
      <c r="AE47" s="116" t="s">
        <v>375</v>
      </c>
      <c r="AF47" s="117" t="s">
        <v>59</v>
      </c>
      <c r="AG47" s="117" t="s">
        <v>57</v>
      </c>
      <c r="AH47" s="117" t="s">
        <v>59</v>
      </c>
      <c r="AI47" s="117" t="s">
        <v>59</v>
      </c>
      <c r="AJ47" s="117" t="s">
        <v>59</v>
      </c>
      <c r="AK47" s="117" t="s">
        <v>59</v>
      </c>
      <c r="AL47" s="117" t="s">
        <v>182</v>
      </c>
      <c r="AM47" s="117" t="s">
        <v>375</v>
      </c>
      <c r="AN47" s="299" t="s">
        <v>375</v>
      </c>
      <c r="AO47" s="875" t="s">
        <v>393</v>
      </c>
      <c r="AP47" s="167"/>
      <c r="AQ47" s="809" t="str" cm="1">
        <f t="array" ref="AQ47">IF(AD47="NO FAVORABLE","NO FAVORABLE",IF(SUMPRODUCT(--(TRIM(AF47:AK47)&lt;&gt;"SI"),--(TRIM(AF47:AK47)&lt;&gt;"NA"))&gt;0,"SUBSANAR","APROBADA CR"))</f>
        <v>APROBADA CR</v>
      </c>
    </row>
    <row r="48" spans="1:43" ht="13.2" x14ac:dyDescent="0.25">
      <c r="A48" s="82" t="s">
        <v>2156</v>
      </c>
      <c r="B48" s="121" t="s">
        <v>7545</v>
      </c>
      <c r="C48" s="118">
        <v>112</v>
      </c>
      <c r="D48" s="118" t="s">
        <v>45</v>
      </c>
      <c r="E48" s="118" t="s">
        <v>2670</v>
      </c>
      <c r="F48" s="118" t="s">
        <v>878</v>
      </c>
      <c r="G48" s="118" t="s">
        <v>2365</v>
      </c>
      <c r="H48" s="118" t="s">
        <v>412</v>
      </c>
      <c r="I48" s="118" t="s">
        <v>7679</v>
      </c>
      <c r="J48" s="118" t="s">
        <v>50</v>
      </c>
      <c r="K48" s="118">
        <v>1039286494</v>
      </c>
      <c r="L48" s="126">
        <v>38361</v>
      </c>
      <c r="M48" s="47">
        <v>20</v>
      </c>
      <c r="N48" s="47" t="s">
        <v>51</v>
      </c>
      <c r="O48" s="118">
        <v>3148485510</v>
      </c>
      <c r="P48" s="118" t="s">
        <v>375</v>
      </c>
      <c r="Q48" s="118" t="s">
        <v>2929</v>
      </c>
      <c r="R48" s="118" t="s">
        <v>53</v>
      </c>
      <c r="S48" s="242" t="s">
        <v>54</v>
      </c>
      <c r="T48" s="100" t="s">
        <v>7633</v>
      </c>
      <c r="U48" s="118" t="s">
        <v>375</v>
      </c>
      <c r="V48" s="285" t="s">
        <v>57</v>
      </c>
      <c r="W48" s="285" t="s">
        <v>57</v>
      </c>
      <c r="X48" s="285" t="s">
        <v>57</v>
      </c>
      <c r="Y48" s="116" t="s">
        <v>375</v>
      </c>
      <c r="Z48" s="116" t="s">
        <v>375</v>
      </c>
      <c r="AA48" s="116" t="s">
        <v>375</v>
      </c>
      <c r="AB48" s="116" t="s">
        <v>375</v>
      </c>
      <c r="AC48" s="116" t="s">
        <v>375</v>
      </c>
      <c r="AD48" s="124" t="s">
        <v>58</v>
      </c>
      <c r="AE48" s="116" t="s">
        <v>375</v>
      </c>
      <c r="AF48" s="117" t="s">
        <v>59</v>
      </c>
      <c r="AG48" s="117" t="s">
        <v>57</v>
      </c>
      <c r="AH48" s="117" t="s">
        <v>59</v>
      </c>
      <c r="AI48" s="117" t="s">
        <v>59</v>
      </c>
      <c r="AJ48" s="117" t="s">
        <v>59</v>
      </c>
      <c r="AK48" s="117" t="s">
        <v>59</v>
      </c>
      <c r="AL48" s="117" t="s">
        <v>283</v>
      </c>
      <c r="AM48" s="117" t="s">
        <v>375</v>
      </c>
      <c r="AN48" s="299" t="s">
        <v>375</v>
      </c>
      <c r="AO48" s="875" t="s">
        <v>393</v>
      </c>
      <c r="AP48" s="167"/>
      <c r="AQ48" s="809" t="str" cm="1">
        <f t="array" ref="AQ48">IF(AD48="NO FAVORABLE","NO FAVORABLE",IF(SUMPRODUCT(--(TRIM(AF48:AK48)&lt;&gt;"SI"),--(TRIM(AF48:AK48)&lt;&gt;"NA"))&gt;0,"SUBSANAR","APROBADA CR"))</f>
        <v>APROBADA CR</v>
      </c>
    </row>
    <row r="49" spans="1:43" ht="13.2" x14ac:dyDescent="0.25">
      <c r="A49" s="82" t="s">
        <v>2156</v>
      </c>
      <c r="B49" s="121" t="s">
        <v>7545</v>
      </c>
      <c r="C49" s="118">
        <v>114</v>
      </c>
      <c r="D49" s="118" t="s">
        <v>45</v>
      </c>
      <c r="E49" s="118" t="s">
        <v>3500</v>
      </c>
      <c r="F49" s="118" t="s">
        <v>375</v>
      </c>
      <c r="G49" s="118" t="s">
        <v>1685</v>
      </c>
      <c r="H49" s="118" t="s">
        <v>2937</v>
      </c>
      <c r="I49" s="118" t="s">
        <v>7680</v>
      </c>
      <c r="J49" s="118" t="s">
        <v>50</v>
      </c>
      <c r="K49" s="118">
        <v>1038338631</v>
      </c>
      <c r="L49" s="126">
        <v>35948</v>
      </c>
      <c r="M49" s="47">
        <v>27</v>
      </c>
      <c r="N49" s="47" t="s">
        <v>51</v>
      </c>
      <c r="O49" s="118">
        <v>3218595609</v>
      </c>
      <c r="P49" s="118" t="s">
        <v>375</v>
      </c>
      <c r="Q49" s="118" t="s">
        <v>2938</v>
      </c>
      <c r="R49" s="118" t="s">
        <v>53</v>
      </c>
      <c r="S49" s="242" t="s">
        <v>54</v>
      </c>
      <c r="T49" s="100" t="s">
        <v>2859</v>
      </c>
      <c r="U49" s="118" t="s">
        <v>375</v>
      </c>
      <c r="V49" s="285" t="s">
        <v>57</v>
      </c>
      <c r="W49" s="285" t="s">
        <v>57</v>
      </c>
      <c r="X49" s="285" t="s">
        <v>57</v>
      </c>
      <c r="Y49" s="116" t="s">
        <v>375</v>
      </c>
      <c r="Z49" s="116" t="s">
        <v>375</v>
      </c>
      <c r="AA49" s="116" t="s">
        <v>375</v>
      </c>
      <c r="AB49" s="116" t="s">
        <v>375</v>
      </c>
      <c r="AC49" s="116" t="s">
        <v>375</v>
      </c>
      <c r="AD49" s="124" t="s">
        <v>58</v>
      </c>
      <c r="AE49" s="116" t="s">
        <v>375</v>
      </c>
      <c r="AF49" s="117" t="s">
        <v>59</v>
      </c>
      <c r="AG49" s="117" t="s">
        <v>57</v>
      </c>
      <c r="AH49" s="117" t="s">
        <v>59</v>
      </c>
      <c r="AI49" s="117" t="s">
        <v>59</v>
      </c>
      <c r="AJ49" s="117" t="s">
        <v>59</v>
      </c>
      <c r="AK49" s="117" t="s">
        <v>59</v>
      </c>
      <c r="AL49" s="117" t="s">
        <v>138</v>
      </c>
      <c r="AM49" s="117" t="s">
        <v>375</v>
      </c>
      <c r="AN49" s="299" t="s">
        <v>375</v>
      </c>
      <c r="AO49" s="875" t="s">
        <v>393</v>
      </c>
      <c r="AP49" s="167"/>
      <c r="AQ49" s="809" t="str" cm="1">
        <f t="array" ref="AQ49">IF(AD49="NO FAVORABLE","NO FAVORABLE",IF(SUMPRODUCT(--(TRIM(AF49:AK49)&lt;&gt;"SI"),--(TRIM(AF49:AK49)&lt;&gt;"NA"))&gt;0,"SUBSANAR","APROBADA CR"))</f>
        <v>APROBADA CR</v>
      </c>
    </row>
    <row r="50" spans="1:43" ht="13.2" x14ac:dyDescent="0.25">
      <c r="A50" s="82" t="s">
        <v>2156</v>
      </c>
      <c r="B50" s="121" t="s">
        <v>7545</v>
      </c>
      <c r="C50" s="118">
        <v>115</v>
      </c>
      <c r="D50" s="118" t="s">
        <v>45</v>
      </c>
      <c r="E50" s="118" t="s">
        <v>7125</v>
      </c>
      <c r="F50" s="118" t="s">
        <v>375</v>
      </c>
      <c r="G50" s="118" t="s">
        <v>1691</v>
      </c>
      <c r="H50" s="118" t="s">
        <v>1691</v>
      </c>
      <c r="I50" s="118" t="s">
        <v>7682</v>
      </c>
      <c r="J50" s="118" t="s">
        <v>50</v>
      </c>
      <c r="K50" s="118">
        <v>21697564</v>
      </c>
      <c r="L50" s="126">
        <v>28466</v>
      </c>
      <c r="M50" s="47">
        <v>48</v>
      </c>
      <c r="N50" s="47" t="s">
        <v>51</v>
      </c>
      <c r="O50" s="118">
        <v>3128879209</v>
      </c>
      <c r="P50" s="118" t="s">
        <v>375</v>
      </c>
      <c r="Q50" s="118" t="s">
        <v>7645</v>
      </c>
      <c r="R50" s="118" t="s">
        <v>53</v>
      </c>
      <c r="S50" s="242" t="s">
        <v>54</v>
      </c>
      <c r="T50" s="100" t="s">
        <v>861</v>
      </c>
      <c r="U50" s="118" t="s">
        <v>375</v>
      </c>
      <c r="V50" s="285" t="s">
        <v>57</v>
      </c>
      <c r="W50" s="285" t="s">
        <v>57</v>
      </c>
      <c r="X50" s="285" t="s">
        <v>57</v>
      </c>
      <c r="Y50" s="116" t="s">
        <v>375</v>
      </c>
      <c r="Z50" s="116" t="s">
        <v>375</v>
      </c>
      <c r="AA50" s="116" t="s">
        <v>375</v>
      </c>
      <c r="AB50" s="116" t="s">
        <v>375</v>
      </c>
      <c r="AC50" s="116" t="s">
        <v>375</v>
      </c>
      <c r="AD50" s="124" t="s">
        <v>58</v>
      </c>
      <c r="AE50" s="116" t="s">
        <v>375</v>
      </c>
      <c r="AF50" s="117" t="s">
        <v>59</v>
      </c>
      <c r="AG50" s="117" t="s">
        <v>57</v>
      </c>
      <c r="AH50" s="117" t="s">
        <v>59</v>
      </c>
      <c r="AI50" s="117" t="s">
        <v>59</v>
      </c>
      <c r="AJ50" s="117" t="s">
        <v>59</v>
      </c>
      <c r="AK50" s="117" t="s">
        <v>59</v>
      </c>
      <c r="AL50" s="117" t="s">
        <v>194</v>
      </c>
      <c r="AM50" s="117" t="s">
        <v>375</v>
      </c>
      <c r="AN50" s="299" t="s">
        <v>375</v>
      </c>
      <c r="AO50" s="875" t="s">
        <v>393</v>
      </c>
      <c r="AP50" s="167"/>
      <c r="AQ50" s="809" t="str" cm="1">
        <f t="array" ref="AQ50">IF(AD50="NO FAVORABLE","NO FAVORABLE",IF(SUMPRODUCT(--(TRIM(AF50:AK50)&lt;&gt;"SI"),--(TRIM(AF50:AK50)&lt;&gt;"NA"))&gt;0,"SUBSANAR","APROBADA CR"))</f>
        <v>APROBADA CR</v>
      </c>
    </row>
    <row r="51" spans="1:43" ht="13.2" x14ac:dyDescent="0.25">
      <c r="A51" s="82" t="s">
        <v>2156</v>
      </c>
      <c r="B51" s="121" t="s">
        <v>7545</v>
      </c>
      <c r="C51" s="118">
        <v>121</v>
      </c>
      <c r="D51" s="118" t="s">
        <v>45</v>
      </c>
      <c r="E51" s="118" t="s">
        <v>1110</v>
      </c>
      <c r="F51" s="118" t="s">
        <v>375</v>
      </c>
      <c r="G51" s="118" t="s">
        <v>320</v>
      </c>
      <c r="H51" s="118" t="s">
        <v>2847</v>
      </c>
      <c r="I51" s="118" t="s">
        <v>7683</v>
      </c>
      <c r="J51" s="118" t="s">
        <v>50</v>
      </c>
      <c r="K51" s="118">
        <v>1046952694</v>
      </c>
      <c r="L51" s="126">
        <v>32103</v>
      </c>
      <c r="M51" s="47">
        <v>38</v>
      </c>
      <c r="N51" s="47" t="s">
        <v>51</v>
      </c>
      <c r="O51" s="118">
        <v>3207936784</v>
      </c>
      <c r="P51" s="118" t="s">
        <v>375</v>
      </c>
      <c r="Q51" s="118" t="s">
        <v>7644</v>
      </c>
      <c r="R51" s="118" t="s">
        <v>53</v>
      </c>
      <c r="S51" s="242" t="s">
        <v>54</v>
      </c>
      <c r="T51" s="100" t="s">
        <v>7684</v>
      </c>
      <c r="U51" s="118" t="s">
        <v>375</v>
      </c>
      <c r="V51" s="285" t="s">
        <v>57</v>
      </c>
      <c r="W51" s="285" t="s">
        <v>57</v>
      </c>
      <c r="X51" s="285" t="s">
        <v>57</v>
      </c>
      <c r="Y51" s="116" t="s">
        <v>375</v>
      </c>
      <c r="Z51" s="116" t="s">
        <v>375</v>
      </c>
      <c r="AA51" s="116" t="s">
        <v>375</v>
      </c>
      <c r="AB51" s="116" t="s">
        <v>375</v>
      </c>
      <c r="AC51" s="116" t="s">
        <v>375</v>
      </c>
      <c r="AD51" s="124" t="s">
        <v>58</v>
      </c>
      <c r="AE51" s="116" t="s">
        <v>375</v>
      </c>
      <c r="AF51" s="117" t="s">
        <v>59</v>
      </c>
      <c r="AG51" s="117" t="s">
        <v>57</v>
      </c>
      <c r="AH51" s="117" t="s">
        <v>59</v>
      </c>
      <c r="AI51" s="117" t="s">
        <v>59</v>
      </c>
      <c r="AJ51" s="117" t="s">
        <v>59</v>
      </c>
      <c r="AK51" s="117" t="s">
        <v>59</v>
      </c>
      <c r="AL51" s="117" t="s">
        <v>174</v>
      </c>
      <c r="AM51" s="117" t="s">
        <v>375</v>
      </c>
      <c r="AN51" s="299" t="s">
        <v>375</v>
      </c>
      <c r="AO51" s="875" t="s">
        <v>393</v>
      </c>
      <c r="AP51" s="167"/>
      <c r="AQ51" s="809" t="str" cm="1">
        <f t="array" ref="AQ51">IF(AD51="NO FAVORABLE","NO FAVORABLE",IF(SUMPRODUCT(--(TRIM(AF51:AK51)&lt;&gt;"SI"),--(TRIM(AF51:AK51)&lt;&gt;"NA"))&gt;0,"SUBSANAR","APROBADA CR"))</f>
        <v>APROBADA CR</v>
      </c>
    </row>
    <row r="52" spans="1:43" ht="13.2" x14ac:dyDescent="0.25">
      <c r="A52" s="82" t="s">
        <v>2156</v>
      </c>
      <c r="B52" s="121" t="s">
        <v>7545</v>
      </c>
      <c r="C52" s="118">
        <v>123</v>
      </c>
      <c r="D52" s="118" t="s">
        <v>45</v>
      </c>
      <c r="E52" s="118" t="s">
        <v>5386</v>
      </c>
      <c r="F52" s="118" t="s">
        <v>375</v>
      </c>
      <c r="G52" s="118" t="s">
        <v>556</v>
      </c>
      <c r="H52" s="118" t="s">
        <v>1685</v>
      </c>
      <c r="I52" s="118" t="s">
        <v>7685</v>
      </c>
      <c r="J52" s="118" t="s">
        <v>50</v>
      </c>
      <c r="K52" s="118">
        <v>1002148275</v>
      </c>
      <c r="L52" s="126">
        <v>34896</v>
      </c>
      <c r="M52" s="47">
        <v>30</v>
      </c>
      <c r="N52" s="47" t="s">
        <v>51</v>
      </c>
      <c r="O52" s="118">
        <v>3207929557</v>
      </c>
      <c r="P52" s="118" t="s">
        <v>375</v>
      </c>
      <c r="Q52" s="118" t="s">
        <v>7566</v>
      </c>
      <c r="R52" s="118" t="s">
        <v>53</v>
      </c>
      <c r="S52" s="242" t="s">
        <v>54</v>
      </c>
      <c r="T52" s="100" t="s">
        <v>7686</v>
      </c>
      <c r="U52" s="118" t="s">
        <v>375</v>
      </c>
      <c r="V52" s="285" t="s">
        <v>57</v>
      </c>
      <c r="W52" s="285" t="s">
        <v>57</v>
      </c>
      <c r="X52" s="285" t="s">
        <v>57</v>
      </c>
      <c r="Y52" s="116" t="s">
        <v>375</v>
      </c>
      <c r="Z52" s="116" t="s">
        <v>375</v>
      </c>
      <c r="AA52" s="116" t="s">
        <v>375</v>
      </c>
      <c r="AB52" s="116" t="s">
        <v>375</v>
      </c>
      <c r="AC52" s="116" t="s">
        <v>375</v>
      </c>
      <c r="AD52" s="124" t="s">
        <v>58</v>
      </c>
      <c r="AE52" s="116" t="s">
        <v>375</v>
      </c>
      <c r="AF52" s="117" t="s">
        <v>59</v>
      </c>
      <c r="AG52" s="117" t="s">
        <v>57</v>
      </c>
      <c r="AH52" s="117" t="s">
        <v>59</v>
      </c>
      <c r="AI52" s="117" t="s">
        <v>59</v>
      </c>
      <c r="AJ52" s="117" t="s">
        <v>59</v>
      </c>
      <c r="AK52" s="117" t="s">
        <v>59</v>
      </c>
      <c r="AL52" s="117" t="s">
        <v>114</v>
      </c>
      <c r="AM52" s="117" t="s">
        <v>375</v>
      </c>
      <c r="AN52" s="299" t="s">
        <v>375</v>
      </c>
      <c r="AO52" s="875" t="s">
        <v>393</v>
      </c>
      <c r="AP52" s="167"/>
      <c r="AQ52" s="809" t="str" cm="1">
        <f t="array" ref="AQ52">IF(AD52="NO FAVORABLE","NO FAVORABLE",IF(SUMPRODUCT(--(TRIM(AF52:AK52)&lt;&gt;"SI"),--(TRIM(AF52:AK52)&lt;&gt;"NA"))&gt;0,"SUBSANAR","APROBADA CR"))</f>
        <v>APROBADA CR</v>
      </c>
    </row>
    <row r="53" spans="1:43" ht="13.2" x14ac:dyDescent="0.25">
      <c r="A53" s="82" t="s">
        <v>2156</v>
      </c>
      <c r="B53" s="121" t="s">
        <v>7545</v>
      </c>
      <c r="C53" s="118">
        <v>124</v>
      </c>
      <c r="D53" s="118" t="s">
        <v>45</v>
      </c>
      <c r="E53" s="118" t="s">
        <v>316</v>
      </c>
      <c r="F53" s="118" t="s">
        <v>343</v>
      </c>
      <c r="G53" s="118" t="s">
        <v>640</v>
      </c>
      <c r="H53" s="118" t="s">
        <v>1865</v>
      </c>
      <c r="I53" s="118" t="s">
        <v>7687</v>
      </c>
      <c r="J53" s="118" t="s">
        <v>50</v>
      </c>
      <c r="K53" s="118">
        <v>1038338911</v>
      </c>
      <c r="L53" s="126">
        <v>36190</v>
      </c>
      <c r="M53" s="47">
        <v>26</v>
      </c>
      <c r="N53" s="47" t="s">
        <v>51</v>
      </c>
      <c r="O53" s="118">
        <v>3216580733</v>
      </c>
      <c r="P53" s="118" t="s">
        <v>375</v>
      </c>
      <c r="Q53" s="118" t="s">
        <v>7629</v>
      </c>
      <c r="R53" s="118" t="s">
        <v>53</v>
      </c>
      <c r="S53" s="242" t="s">
        <v>54</v>
      </c>
      <c r="T53" s="100" t="s">
        <v>6178</v>
      </c>
      <c r="U53" s="118" t="s">
        <v>375</v>
      </c>
      <c r="V53" s="285" t="s">
        <v>57</v>
      </c>
      <c r="W53" s="285" t="s">
        <v>57</v>
      </c>
      <c r="X53" s="285" t="s">
        <v>57</v>
      </c>
      <c r="Y53" s="116" t="s">
        <v>375</v>
      </c>
      <c r="Z53" s="116" t="s">
        <v>375</v>
      </c>
      <c r="AA53" s="116" t="s">
        <v>375</v>
      </c>
      <c r="AB53" s="116" t="s">
        <v>375</v>
      </c>
      <c r="AC53" s="116" t="s">
        <v>375</v>
      </c>
      <c r="AD53" s="124" t="s">
        <v>58</v>
      </c>
      <c r="AE53" s="116" t="s">
        <v>375</v>
      </c>
      <c r="AF53" s="117" t="s">
        <v>59</v>
      </c>
      <c r="AG53" s="117" t="s">
        <v>57</v>
      </c>
      <c r="AH53" s="117" t="s">
        <v>59</v>
      </c>
      <c r="AI53" s="117" t="s">
        <v>59</v>
      </c>
      <c r="AJ53" s="117" t="s">
        <v>59</v>
      </c>
      <c r="AK53" s="117" t="s">
        <v>59</v>
      </c>
      <c r="AL53" s="117" t="s">
        <v>194</v>
      </c>
      <c r="AM53" s="117" t="s">
        <v>375</v>
      </c>
      <c r="AN53" s="299" t="s">
        <v>375</v>
      </c>
      <c r="AO53" s="875" t="s">
        <v>393</v>
      </c>
      <c r="AP53" s="167"/>
      <c r="AQ53" s="809" t="str" cm="1">
        <f t="array" ref="AQ53">IF(AD53="NO FAVORABLE","NO FAVORABLE",IF(SUMPRODUCT(--(TRIM(AF53:AK53)&lt;&gt;"SI"),--(TRIM(AF53:AK53)&lt;&gt;"NA"))&gt;0,"SUBSANAR","APROBADA CR"))</f>
        <v>APROBADA CR</v>
      </c>
    </row>
    <row r="54" spans="1:43" ht="13.2" x14ac:dyDescent="0.25">
      <c r="A54" s="82" t="s">
        <v>2156</v>
      </c>
      <c r="B54" s="121" t="s">
        <v>7545</v>
      </c>
      <c r="C54" s="118">
        <v>128</v>
      </c>
      <c r="D54" s="118" t="s">
        <v>45</v>
      </c>
      <c r="E54" s="118" t="s">
        <v>488</v>
      </c>
      <c r="F54" s="118" t="s">
        <v>567</v>
      </c>
      <c r="G54" s="118" t="s">
        <v>2119</v>
      </c>
      <c r="H54" s="118" t="s">
        <v>538</v>
      </c>
      <c r="I54" s="118" t="s">
        <v>7688</v>
      </c>
      <c r="J54" s="118" t="s">
        <v>50</v>
      </c>
      <c r="K54" s="118">
        <v>1002148137</v>
      </c>
      <c r="L54" s="126">
        <v>36214</v>
      </c>
      <c r="M54" s="47">
        <v>26</v>
      </c>
      <c r="N54" s="47" t="s">
        <v>51</v>
      </c>
      <c r="O54" s="118">
        <v>3104215181</v>
      </c>
      <c r="P54" s="118" t="s">
        <v>375</v>
      </c>
      <c r="Q54" s="118" t="s">
        <v>7644</v>
      </c>
      <c r="R54" s="118" t="s">
        <v>53</v>
      </c>
      <c r="S54" s="242" t="s">
        <v>54</v>
      </c>
      <c r="T54" s="100" t="s">
        <v>7637</v>
      </c>
      <c r="U54" s="118" t="s">
        <v>375</v>
      </c>
      <c r="V54" s="285" t="s">
        <v>57</v>
      </c>
      <c r="W54" s="285" t="s">
        <v>57</v>
      </c>
      <c r="X54" s="285" t="s">
        <v>57</v>
      </c>
      <c r="Y54" s="116" t="s">
        <v>375</v>
      </c>
      <c r="Z54" s="116" t="s">
        <v>375</v>
      </c>
      <c r="AA54" s="116" t="s">
        <v>375</v>
      </c>
      <c r="AB54" s="116" t="s">
        <v>375</v>
      </c>
      <c r="AC54" s="116" t="s">
        <v>375</v>
      </c>
      <c r="AD54" s="124" t="s">
        <v>58</v>
      </c>
      <c r="AE54" s="116" t="s">
        <v>375</v>
      </c>
      <c r="AF54" s="117" t="s">
        <v>59</v>
      </c>
      <c r="AG54" s="117" t="s">
        <v>57</v>
      </c>
      <c r="AH54" s="117" t="s">
        <v>59</v>
      </c>
      <c r="AI54" s="117" t="s">
        <v>59</v>
      </c>
      <c r="AJ54" s="117" t="s">
        <v>59</v>
      </c>
      <c r="AK54" s="117" t="s">
        <v>59</v>
      </c>
      <c r="AL54" s="117" t="s">
        <v>174</v>
      </c>
      <c r="AM54" s="117" t="s">
        <v>375</v>
      </c>
      <c r="AN54" s="299" t="s">
        <v>375</v>
      </c>
      <c r="AO54" s="875" t="s">
        <v>393</v>
      </c>
      <c r="AP54" s="167"/>
      <c r="AQ54" s="809" t="str" cm="1">
        <f t="array" ref="AQ54">IF(AD54="NO FAVORABLE","NO FAVORABLE",IF(SUMPRODUCT(--(TRIM(AF54:AK54)&lt;&gt;"SI"),--(TRIM(AF54:AK54)&lt;&gt;"NA"))&gt;0,"SUBSANAR","APROBADA CR"))</f>
        <v>APROBADA CR</v>
      </c>
    </row>
    <row r="55" spans="1:43" ht="13.2" x14ac:dyDescent="0.25">
      <c r="A55" s="82" t="s">
        <v>2156</v>
      </c>
      <c r="B55" s="121" t="s">
        <v>7545</v>
      </c>
      <c r="C55" s="118">
        <v>131</v>
      </c>
      <c r="D55" s="118" t="s">
        <v>45</v>
      </c>
      <c r="E55" s="118" t="s">
        <v>748</v>
      </c>
      <c r="F55" s="118" t="s">
        <v>375</v>
      </c>
      <c r="G55" s="118" t="s">
        <v>400</v>
      </c>
      <c r="H55" s="118" t="s">
        <v>295</v>
      </c>
      <c r="I55" s="118" t="s">
        <v>7689</v>
      </c>
      <c r="J55" s="118" t="s">
        <v>50</v>
      </c>
      <c r="K55" s="118">
        <v>43486138</v>
      </c>
      <c r="L55" s="126">
        <v>30590</v>
      </c>
      <c r="M55" s="47">
        <v>42</v>
      </c>
      <c r="N55" s="47" t="s">
        <v>51</v>
      </c>
      <c r="O55" s="118">
        <v>3122749629</v>
      </c>
      <c r="P55" s="118" t="s">
        <v>375</v>
      </c>
      <c r="Q55" s="118" t="s">
        <v>7608</v>
      </c>
      <c r="R55" s="118" t="s">
        <v>53</v>
      </c>
      <c r="S55" s="242" t="s">
        <v>54</v>
      </c>
      <c r="T55" s="100" t="s">
        <v>7626</v>
      </c>
      <c r="U55" s="118" t="s">
        <v>375</v>
      </c>
      <c r="V55" s="285" t="s">
        <v>57</v>
      </c>
      <c r="W55" s="285" t="s">
        <v>57</v>
      </c>
      <c r="X55" s="285" t="s">
        <v>57</v>
      </c>
      <c r="Y55" s="116" t="s">
        <v>375</v>
      </c>
      <c r="Z55" s="116" t="s">
        <v>375</v>
      </c>
      <c r="AA55" s="116" t="s">
        <v>375</v>
      </c>
      <c r="AB55" s="116" t="s">
        <v>375</v>
      </c>
      <c r="AC55" s="116" t="s">
        <v>375</v>
      </c>
      <c r="AD55" s="124" t="s">
        <v>58</v>
      </c>
      <c r="AE55" s="116" t="s">
        <v>375</v>
      </c>
      <c r="AF55" s="117" t="s">
        <v>59</v>
      </c>
      <c r="AG55" s="117" t="s">
        <v>57</v>
      </c>
      <c r="AH55" s="117" t="s">
        <v>59</v>
      </c>
      <c r="AI55" s="117" t="s">
        <v>59</v>
      </c>
      <c r="AJ55" s="117" t="s">
        <v>59</v>
      </c>
      <c r="AK55" s="117" t="s">
        <v>59</v>
      </c>
      <c r="AL55" s="117" t="s">
        <v>182</v>
      </c>
      <c r="AM55" s="117" t="s">
        <v>375</v>
      </c>
      <c r="AN55" s="299" t="s">
        <v>375</v>
      </c>
      <c r="AO55" s="875" t="s">
        <v>393</v>
      </c>
      <c r="AP55" s="167"/>
      <c r="AQ55" s="809" t="str" cm="1">
        <f t="array" ref="AQ55">IF(AD55="NO FAVORABLE","NO FAVORABLE",IF(SUMPRODUCT(--(TRIM(AF55:AK55)&lt;&gt;"SI"),--(TRIM(AF55:AK55)&lt;&gt;"NA"))&gt;0,"SUBSANAR","APROBADA CR"))</f>
        <v>APROBADA CR</v>
      </c>
    </row>
    <row r="56" spans="1:43" ht="13.2" x14ac:dyDescent="0.25">
      <c r="A56" s="82" t="s">
        <v>2156</v>
      </c>
      <c r="B56" s="121" t="s">
        <v>7545</v>
      </c>
      <c r="C56" s="118">
        <v>136</v>
      </c>
      <c r="D56" s="118" t="s">
        <v>45</v>
      </c>
      <c r="E56" s="118" t="s">
        <v>7690</v>
      </c>
      <c r="F56" s="118" t="s">
        <v>488</v>
      </c>
      <c r="G56" s="118" t="s">
        <v>48</v>
      </c>
      <c r="H56" s="118" t="s">
        <v>7691</v>
      </c>
      <c r="I56" s="118" t="s">
        <v>7692</v>
      </c>
      <c r="J56" s="118" t="s">
        <v>50</v>
      </c>
      <c r="K56" s="118">
        <v>21693150</v>
      </c>
      <c r="L56" s="126">
        <v>21167</v>
      </c>
      <c r="M56" s="47">
        <v>67</v>
      </c>
      <c r="N56" s="47" t="s">
        <v>51</v>
      </c>
      <c r="O56" s="118">
        <v>3126012237</v>
      </c>
      <c r="P56" s="118" t="s">
        <v>375</v>
      </c>
      <c r="Q56" s="118" t="s">
        <v>7693</v>
      </c>
      <c r="R56" s="118" t="s">
        <v>53</v>
      </c>
      <c r="S56" s="242" t="s">
        <v>54</v>
      </c>
      <c r="T56" s="100" t="s">
        <v>7694</v>
      </c>
      <c r="U56" s="118" t="s">
        <v>375</v>
      </c>
      <c r="V56" s="285" t="s">
        <v>57</v>
      </c>
      <c r="W56" s="285" t="s">
        <v>57</v>
      </c>
      <c r="X56" s="285" t="s">
        <v>57</v>
      </c>
      <c r="Y56" s="116" t="s">
        <v>375</v>
      </c>
      <c r="Z56" s="116" t="s">
        <v>375</v>
      </c>
      <c r="AA56" s="116" t="s">
        <v>375</v>
      </c>
      <c r="AB56" s="116" t="s">
        <v>375</v>
      </c>
      <c r="AC56" s="116" t="s">
        <v>375</v>
      </c>
      <c r="AD56" s="124" t="s">
        <v>58</v>
      </c>
      <c r="AE56" s="116" t="s">
        <v>375</v>
      </c>
      <c r="AF56" s="117" t="s">
        <v>59</v>
      </c>
      <c r="AG56" s="117" t="s">
        <v>57</v>
      </c>
      <c r="AH56" s="117" t="s">
        <v>59</v>
      </c>
      <c r="AI56" s="117" t="s">
        <v>59</v>
      </c>
      <c r="AJ56" s="117" t="s">
        <v>59</v>
      </c>
      <c r="AK56" s="117" t="s">
        <v>59</v>
      </c>
      <c r="AL56" s="117" t="s">
        <v>138</v>
      </c>
      <c r="AM56" s="117" t="s">
        <v>375</v>
      </c>
      <c r="AN56" s="299" t="s">
        <v>375</v>
      </c>
      <c r="AO56" s="875" t="s">
        <v>393</v>
      </c>
      <c r="AP56" s="167"/>
      <c r="AQ56" s="809" t="str" cm="1">
        <f t="array" ref="AQ56">IF(AD56="NO FAVORABLE","NO FAVORABLE",IF(SUMPRODUCT(--(TRIM(AF56:AK56)&lt;&gt;"SI"),--(TRIM(AF56:AK56)&lt;&gt;"NA"))&gt;0,"SUBSANAR","APROBADA CR"))</f>
        <v>APROBADA CR</v>
      </c>
    </row>
    <row r="57" spans="1:43" ht="13.2" x14ac:dyDescent="0.25">
      <c r="A57" s="82" t="s">
        <v>2156</v>
      </c>
      <c r="B57" s="121" t="s">
        <v>7545</v>
      </c>
      <c r="C57" s="118">
        <v>144</v>
      </c>
      <c r="D57" s="118" t="s">
        <v>45</v>
      </c>
      <c r="E57" s="118" t="s">
        <v>1563</v>
      </c>
      <c r="F57" s="118" t="s">
        <v>1698</v>
      </c>
      <c r="G57" s="118" t="s">
        <v>313</v>
      </c>
      <c r="H57" s="118" t="s">
        <v>252</v>
      </c>
      <c r="I57" s="118" t="s">
        <v>7695</v>
      </c>
      <c r="J57" s="118" t="s">
        <v>50</v>
      </c>
      <c r="K57" s="118">
        <v>1046954398</v>
      </c>
      <c r="L57" s="126">
        <v>34514</v>
      </c>
      <c r="M57" s="47">
        <v>31</v>
      </c>
      <c r="N57" s="47" t="s">
        <v>51</v>
      </c>
      <c r="O57" s="118">
        <v>3234338857</v>
      </c>
      <c r="P57" s="118" t="s">
        <v>375</v>
      </c>
      <c r="Q57" s="118" t="s">
        <v>7658</v>
      </c>
      <c r="R57" s="118" t="s">
        <v>53</v>
      </c>
      <c r="S57" s="242" t="s">
        <v>54</v>
      </c>
      <c r="T57" s="100" t="s">
        <v>7641</v>
      </c>
      <c r="U57" s="118" t="s">
        <v>375</v>
      </c>
      <c r="V57" s="285" t="s">
        <v>57</v>
      </c>
      <c r="W57" s="285" t="s">
        <v>57</v>
      </c>
      <c r="X57" s="285" t="s">
        <v>57</v>
      </c>
      <c r="Y57" s="116" t="s">
        <v>375</v>
      </c>
      <c r="Z57" s="116" t="s">
        <v>375</v>
      </c>
      <c r="AA57" s="116" t="s">
        <v>375</v>
      </c>
      <c r="AB57" s="116" t="s">
        <v>375</v>
      </c>
      <c r="AC57" s="116" t="s">
        <v>375</v>
      </c>
      <c r="AD57" s="124" t="s">
        <v>58</v>
      </c>
      <c r="AE57" s="116" t="s">
        <v>375</v>
      </c>
      <c r="AF57" s="117" t="s">
        <v>59</v>
      </c>
      <c r="AG57" s="117" t="s">
        <v>57</v>
      </c>
      <c r="AH57" s="117" t="s">
        <v>59</v>
      </c>
      <c r="AI57" s="117" t="s">
        <v>59</v>
      </c>
      <c r="AJ57" s="117" t="s">
        <v>59</v>
      </c>
      <c r="AK57" s="117" t="s">
        <v>59</v>
      </c>
      <c r="AL57" s="117" t="s">
        <v>70</v>
      </c>
      <c r="AM57" s="117" t="s">
        <v>375</v>
      </c>
      <c r="AN57" s="299" t="s">
        <v>375</v>
      </c>
      <c r="AO57" s="875" t="s">
        <v>393</v>
      </c>
      <c r="AP57" s="167"/>
      <c r="AQ57" s="809" t="str" cm="1">
        <f t="array" ref="AQ57">IF(AD57="NO FAVORABLE","NO FAVORABLE",IF(SUMPRODUCT(--(TRIM(AF57:AK57)&lt;&gt;"SI"),--(TRIM(AF57:AK57)&lt;&gt;"NA"))&gt;0,"SUBSANAR","APROBADA CR"))</f>
        <v>APROBADA CR</v>
      </c>
    </row>
    <row r="58" spans="1:43" ht="13.2" x14ac:dyDescent="0.25">
      <c r="A58" s="82" t="s">
        <v>2156</v>
      </c>
      <c r="B58" s="121" t="s">
        <v>7545</v>
      </c>
      <c r="C58" s="118">
        <v>147</v>
      </c>
      <c r="D58" s="118" t="s">
        <v>45</v>
      </c>
      <c r="E58" s="118" t="s">
        <v>961</v>
      </c>
      <c r="F58" s="118" t="s">
        <v>375</v>
      </c>
      <c r="G58" s="118" t="s">
        <v>1685</v>
      </c>
      <c r="H58" s="118" t="s">
        <v>2937</v>
      </c>
      <c r="I58" s="118" t="s">
        <v>7697</v>
      </c>
      <c r="J58" s="118" t="s">
        <v>50</v>
      </c>
      <c r="K58" s="118">
        <v>1002148371</v>
      </c>
      <c r="L58" s="126">
        <v>37155</v>
      </c>
      <c r="M58" s="47">
        <v>24</v>
      </c>
      <c r="N58" s="47" t="s">
        <v>51</v>
      </c>
      <c r="O58" s="118">
        <v>3218595609</v>
      </c>
      <c r="P58" s="118" t="s">
        <v>375</v>
      </c>
      <c r="Q58" s="118" t="s">
        <v>2941</v>
      </c>
      <c r="R58" s="118" t="s">
        <v>53</v>
      </c>
      <c r="S58" s="242" t="s">
        <v>54</v>
      </c>
      <c r="T58" s="100" t="s">
        <v>6178</v>
      </c>
      <c r="U58" s="118" t="s">
        <v>375</v>
      </c>
      <c r="V58" s="285" t="s">
        <v>57</v>
      </c>
      <c r="W58" s="285" t="s">
        <v>57</v>
      </c>
      <c r="X58" s="285" t="s">
        <v>57</v>
      </c>
      <c r="Y58" s="116" t="s">
        <v>375</v>
      </c>
      <c r="Z58" s="116" t="s">
        <v>375</v>
      </c>
      <c r="AA58" s="116" t="s">
        <v>375</v>
      </c>
      <c r="AB58" s="116" t="s">
        <v>375</v>
      </c>
      <c r="AC58" s="116" t="s">
        <v>375</v>
      </c>
      <c r="AD58" s="124" t="s">
        <v>58</v>
      </c>
      <c r="AE58" s="116" t="s">
        <v>375</v>
      </c>
      <c r="AF58" s="117" t="s">
        <v>59</v>
      </c>
      <c r="AG58" s="117" t="s">
        <v>57</v>
      </c>
      <c r="AH58" s="117" t="s">
        <v>59</v>
      </c>
      <c r="AI58" s="117" t="s">
        <v>59</v>
      </c>
      <c r="AJ58" s="117" t="s">
        <v>59</v>
      </c>
      <c r="AK58" s="117" t="s">
        <v>59</v>
      </c>
      <c r="AL58" s="117" t="s">
        <v>283</v>
      </c>
      <c r="AM58" s="117" t="s">
        <v>375</v>
      </c>
      <c r="AN58" s="299" t="s">
        <v>375</v>
      </c>
      <c r="AO58" s="875" t="s">
        <v>393</v>
      </c>
      <c r="AP58" s="167"/>
      <c r="AQ58" s="809" t="str" cm="1">
        <f t="array" ref="AQ58">IF(AD58="NO FAVORABLE","NO FAVORABLE",IF(SUMPRODUCT(--(TRIM(AF58:AK58)&lt;&gt;"SI"),--(TRIM(AF58:AK58)&lt;&gt;"NA"))&gt;0,"SUBSANAR","APROBADA CR"))</f>
        <v>APROBADA CR</v>
      </c>
    </row>
    <row r="59" spans="1:43" ht="13.2" x14ac:dyDescent="0.25">
      <c r="A59" s="82" t="s">
        <v>2156</v>
      </c>
      <c r="B59" s="121" t="s">
        <v>7545</v>
      </c>
      <c r="C59" s="118">
        <v>151</v>
      </c>
      <c r="D59" s="118" t="s">
        <v>45</v>
      </c>
      <c r="E59" s="118" t="s">
        <v>1032</v>
      </c>
      <c r="F59" s="118" t="s">
        <v>101</v>
      </c>
      <c r="G59" s="118" t="s">
        <v>407</v>
      </c>
      <c r="H59" s="118" t="s">
        <v>313</v>
      </c>
      <c r="I59" s="118" t="s">
        <v>7699</v>
      </c>
      <c r="J59" s="118" t="s">
        <v>50</v>
      </c>
      <c r="K59" s="118">
        <v>1002147802</v>
      </c>
      <c r="L59" s="126">
        <v>34815</v>
      </c>
      <c r="M59" s="47">
        <v>30</v>
      </c>
      <c r="N59" s="47" t="s">
        <v>51</v>
      </c>
      <c r="O59" s="118">
        <v>3117608041</v>
      </c>
      <c r="P59" s="118" t="s">
        <v>375</v>
      </c>
      <c r="Q59" s="118" t="s">
        <v>7700</v>
      </c>
      <c r="R59" s="118" t="s">
        <v>53</v>
      </c>
      <c r="S59" s="242" t="s">
        <v>54</v>
      </c>
      <c r="T59" s="100" t="s">
        <v>7701</v>
      </c>
      <c r="U59" s="118" t="s">
        <v>375</v>
      </c>
      <c r="V59" s="285" t="s">
        <v>57</v>
      </c>
      <c r="W59" s="285" t="s">
        <v>57</v>
      </c>
      <c r="X59" s="285" t="s">
        <v>57</v>
      </c>
      <c r="Y59" s="116" t="s">
        <v>375</v>
      </c>
      <c r="Z59" s="116" t="s">
        <v>375</v>
      </c>
      <c r="AA59" s="116" t="s">
        <v>375</v>
      </c>
      <c r="AB59" s="116" t="s">
        <v>375</v>
      </c>
      <c r="AC59" s="116" t="s">
        <v>375</v>
      </c>
      <c r="AD59" s="124" t="s">
        <v>58</v>
      </c>
      <c r="AE59" s="116" t="s">
        <v>375</v>
      </c>
      <c r="AF59" s="117" t="s">
        <v>59</v>
      </c>
      <c r="AG59" s="117" t="s">
        <v>57</v>
      </c>
      <c r="AH59" s="117" t="s">
        <v>59</v>
      </c>
      <c r="AI59" s="117" t="s">
        <v>59</v>
      </c>
      <c r="AJ59" s="117" t="s">
        <v>59</v>
      </c>
      <c r="AK59" s="117" t="s">
        <v>59</v>
      </c>
      <c r="AL59" s="117" t="s">
        <v>194</v>
      </c>
      <c r="AM59" s="117" t="s">
        <v>375</v>
      </c>
      <c r="AN59" s="299" t="s">
        <v>375</v>
      </c>
      <c r="AO59" s="875" t="s">
        <v>393</v>
      </c>
      <c r="AP59" s="167"/>
      <c r="AQ59" s="809" t="str" cm="1">
        <f t="array" ref="AQ59">IF(AD59="NO FAVORABLE","NO FAVORABLE",IF(SUMPRODUCT(--(TRIM(AF59:AK59)&lt;&gt;"SI"),--(TRIM(AF59:AK59)&lt;&gt;"NA"))&gt;0,"SUBSANAR","APROBADA CR"))</f>
        <v>APROBADA CR</v>
      </c>
    </row>
  </sheetData>
  <autoFilter ref="A1:AQ59" xr:uid="{6CF1D107-CD66-4B13-8DB0-E819FADB1D3F}"/>
  <conditionalFormatting sqref="K1:K1048576">
    <cfRule type="duplicateValues" dxfId="414" priority="5"/>
  </conditionalFormatting>
  <conditionalFormatting sqref="K60:K1048576 K1">
    <cfRule type="duplicateValues" dxfId="413" priority="6"/>
  </conditionalFormatting>
  <conditionalFormatting sqref="K60:N1048576 N1 K1:L1">
    <cfRule type="duplicateValues" dxfId="412" priority="7"/>
  </conditionalFormatting>
  <conditionalFormatting sqref="AQ1:AQ59">
    <cfRule type="containsText" dxfId="411" priority="3" operator="containsText" text="SUBSANAR">
      <formula>NOT(ISERROR(SEARCH("SUBSANAR",AQ1)))</formula>
    </cfRule>
    <cfRule type="containsText" dxfId="410" priority="4"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60:E1048576" xr:uid="{2776AEAC-C0EF-4011-B7E3-A1DBFA305103}"/>
    <dataValidation allowBlank="1" showInputMessage="1" showErrorMessage="1" prompt="DILIGENCIA LOS DEMÁS NOMBRES DEL POSTULADO, EN LETRA MAYÚSCULA SOSTENIDA" sqref="F1 F60:F1048576" xr:uid="{25C3356D-3DC1-40EF-9DD0-7CB9157A1806}"/>
    <dataValidation allowBlank="1" showInputMessage="1" showErrorMessage="1" prompt="DILIGENCIE PRIMER APELLIDO DEL POSTULADO EN LETRA MAYÚSCULA SOSTENIDA" sqref="G1 G60:G1048576" xr:uid="{E41CB686-4D24-4176-9083-D4C9E9D47474}"/>
    <dataValidation allowBlank="1" showInputMessage="1" showErrorMessage="1" prompt="DILIGENCIE SEGUNDO APELLIDO DEL POSTULADO EN LETRA MAYÚSCULA" sqref="H1:I1 H60:I1048576" xr:uid="{476F714A-4A61-4BB3-95B2-0C19A07877D3}"/>
    <dataValidation type="whole" allowBlank="1" showInputMessage="1" showErrorMessage="1" prompt="NO DILIGENCIAR PUNTOS O COMAS" sqref="K1 K60:N1048576" xr:uid="{866756FA-1C0C-49CB-807B-129241BFF692}">
      <formula1>1</formula1>
      <formula2>9999999999</formula2>
    </dataValidation>
    <dataValidation allowBlank="1" showInputMessage="1" showErrorMessage="1" prompt="NO DILIGENCIAR PUNTOS O COMAS" sqref="L1:Q1 O60:Q1048576" xr:uid="{ADB986C1-8CE9-4131-A01F-E073B922D4B5}"/>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60:T1048576" xr:uid="{6C51F466-56D3-482B-9C9D-25247C7B056E}"/>
  </dataValidations>
  <pageMargins left="0.7" right="0.7" top="0.75" bottom="0.75" header="0.3" footer="0.3"/>
  <pageSetup scale="24"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A034825-90FB-4C88-98BC-7F94569F2E86}">
          <x14:formula1>
            <xm:f>Hoja2!$A$56:$A$61</xm:f>
          </x14:formula1>
          <xm:sqref>R60:R1048576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58AF-CE2E-43CD-B785-CDC486C645E7}">
  <sheetPr>
    <tabColor rgb="FF00B0F0"/>
    <pageSetUpPr fitToPage="1"/>
  </sheetPr>
  <dimension ref="A1:AQ134"/>
  <sheetViews>
    <sheetView topLeftCell="AD1" zoomScale="80" zoomScaleNormal="80" zoomScaleSheetLayoutView="80" workbookViewId="0">
      <pane ySplit="1" topLeftCell="A2" activePane="bottomLeft" state="frozen"/>
      <selection activeCell="AG89" sqref="AG89"/>
      <selection pane="bottomLeft" activeCell="AG89" sqref="AG89"/>
    </sheetView>
  </sheetViews>
  <sheetFormatPr baseColWidth="10" defaultColWidth="9.33203125" defaultRowHeight="13.2" x14ac:dyDescent="0.25"/>
  <cols>
    <col min="1" max="1" width="9.33203125" customWidth="1"/>
    <col min="2" max="2" width="10.33203125" customWidth="1"/>
    <col min="3" max="3" width="9.33203125" bestFit="1" customWidth="1"/>
    <col min="4" max="4" width="9.33203125" customWidth="1"/>
    <col min="5" max="5" width="15.33203125" hidden="1" customWidth="1"/>
    <col min="6" max="6" width="14.44140625" hidden="1" customWidth="1"/>
    <col min="7" max="7" width="15.5546875" hidden="1" customWidth="1"/>
    <col min="8" max="8" width="16.33203125" hidden="1" customWidth="1"/>
    <col min="9" max="9" width="44.5546875" customWidth="1"/>
    <col min="10" max="10" width="7.5546875" customWidth="1"/>
    <col min="11" max="11" width="20"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2" width="23.33203125" style="17" hidden="1" customWidth="1"/>
    <col min="23" max="23" width="25.5546875" hidden="1" customWidth="1"/>
    <col min="24" max="24" width="33.332031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4.6640625" customWidth="1"/>
    <col min="31" max="31" width="20.6640625" customWidth="1"/>
    <col min="32" max="33" width="8.44140625" customWidth="1"/>
    <col min="34" max="34" width="6.33203125" customWidth="1"/>
    <col min="35" max="35" width="6.44140625" customWidth="1"/>
    <col min="36" max="36" width="8.6640625" customWidth="1"/>
    <col min="37" max="38" width="9.33203125" customWidth="1"/>
    <col min="39" max="40" width="9.33203125" hidden="1" customWidth="1"/>
    <col min="41" max="41" width="23.6640625" customWidth="1"/>
    <col min="42" max="42" width="48.5546875" style="382" customWidth="1"/>
    <col min="43" max="43" width="9.33203125" bestFit="1" customWidth="1"/>
  </cols>
  <sheetData>
    <row r="1" spans="1:43" s="8" customFormat="1" ht="85.5" customHeight="1" x14ac:dyDescent="0.25">
      <c r="A1" s="34" t="s">
        <v>0</v>
      </c>
      <c r="B1" s="34" t="s">
        <v>1</v>
      </c>
      <c r="C1" s="484" t="s">
        <v>2</v>
      </c>
      <c r="D1" s="55" t="s">
        <v>3</v>
      </c>
      <c r="E1" s="35" t="s">
        <v>4</v>
      </c>
      <c r="F1" s="35" t="s">
        <v>5</v>
      </c>
      <c r="G1" s="35" t="s">
        <v>6</v>
      </c>
      <c r="H1" s="35" t="s">
        <v>7</v>
      </c>
      <c r="I1" s="585"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490" t="s">
        <v>39</v>
      </c>
      <c r="AO1" s="760" t="s">
        <v>2380</v>
      </c>
      <c r="AP1" s="489" t="s">
        <v>41</v>
      </c>
      <c r="AQ1" s="811" t="s">
        <v>42</v>
      </c>
    </row>
    <row r="2" spans="1:43" s="189" customFormat="1" ht="16.8" x14ac:dyDescent="0.4">
      <c r="A2" s="82" t="s">
        <v>43</v>
      </c>
      <c r="B2" s="121" t="s">
        <v>9052</v>
      </c>
      <c r="C2" s="192">
        <v>1</v>
      </c>
      <c r="D2" s="107" t="s">
        <v>45</v>
      </c>
      <c r="E2" s="107" t="s">
        <v>62</v>
      </c>
      <c r="F2" s="107" t="s">
        <v>2009</v>
      </c>
      <c r="G2" s="107" t="s">
        <v>375</v>
      </c>
      <c r="H2" s="107" t="s">
        <v>1942</v>
      </c>
      <c r="I2" s="192" t="s">
        <v>9053</v>
      </c>
      <c r="J2" s="192" t="s">
        <v>50</v>
      </c>
      <c r="K2" s="192">
        <v>43029890</v>
      </c>
      <c r="L2" s="131">
        <v>21748</v>
      </c>
      <c r="M2" s="210">
        <v>66</v>
      </c>
      <c r="N2" s="64" t="s">
        <v>51</v>
      </c>
      <c r="O2" s="107">
        <v>3019036932</v>
      </c>
      <c r="P2" s="107" t="s">
        <v>375</v>
      </c>
      <c r="Q2" s="107" t="s">
        <v>427</v>
      </c>
      <c r="R2" s="107" t="s">
        <v>380</v>
      </c>
      <c r="S2" s="192" t="s">
        <v>54</v>
      </c>
      <c r="T2" s="192" t="s">
        <v>9054</v>
      </c>
      <c r="U2" s="192" t="s">
        <v>2032</v>
      </c>
      <c r="V2" s="402" t="s">
        <v>57</v>
      </c>
      <c r="W2" s="402" t="s">
        <v>57</v>
      </c>
      <c r="X2" s="443" t="s">
        <v>9055</v>
      </c>
      <c r="Y2" s="109" t="s">
        <v>375</v>
      </c>
      <c r="Z2" s="109" t="s">
        <v>375</v>
      </c>
      <c r="AA2" s="109" t="s">
        <v>375</v>
      </c>
      <c r="AB2" s="109" t="s">
        <v>375</v>
      </c>
      <c r="AC2" s="109" t="s">
        <v>375</v>
      </c>
      <c r="AD2" s="486" t="s">
        <v>58</v>
      </c>
      <c r="AE2" s="109"/>
      <c r="AF2" s="193" t="s">
        <v>59</v>
      </c>
      <c r="AG2" s="193" t="s">
        <v>57</v>
      </c>
      <c r="AH2" s="193" t="s">
        <v>59</v>
      </c>
      <c r="AI2" s="193" t="s">
        <v>59</v>
      </c>
      <c r="AJ2" s="193" t="s">
        <v>59</v>
      </c>
      <c r="AK2" s="193" t="s">
        <v>59</v>
      </c>
      <c r="AL2" s="193" t="s">
        <v>258</v>
      </c>
      <c r="AM2" s="193" t="s">
        <v>375</v>
      </c>
      <c r="AN2" s="491" t="s">
        <v>375</v>
      </c>
      <c r="AO2" s="761" t="s">
        <v>9056</v>
      </c>
      <c r="AP2" s="448"/>
      <c r="AQ2" s="943" t="str" cm="1">
        <f t="array" ref="AQ2">IF(AD2="NO FAVORABLE","NO FAVORABLE",IF(SUMPRODUCT(--(TRIM(AF2:AK2)&lt;&gt;"SI"),--(TRIM(AF2:AK2)&lt;&gt;"NA"))&gt;0,"SUBSANAR","APROBADA CR"))</f>
        <v>APROBADA CR</v>
      </c>
    </row>
    <row r="3" spans="1:43" s="189" customFormat="1" ht="16.8" x14ac:dyDescent="0.4">
      <c r="A3" s="122" t="s">
        <v>43</v>
      </c>
      <c r="B3" s="118" t="s">
        <v>9052</v>
      </c>
      <c r="C3" s="191">
        <v>2</v>
      </c>
      <c r="D3" s="112" t="s">
        <v>45</v>
      </c>
      <c r="E3" s="112" t="s">
        <v>1403</v>
      </c>
      <c r="F3" s="112" t="s">
        <v>1542</v>
      </c>
      <c r="G3" s="112" t="s">
        <v>787</v>
      </c>
      <c r="H3" s="112" t="s">
        <v>223</v>
      </c>
      <c r="I3" s="191" t="s">
        <v>9057</v>
      </c>
      <c r="J3" s="191" t="s">
        <v>50</v>
      </c>
      <c r="K3" s="191">
        <v>1046666138</v>
      </c>
      <c r="L3" s="133">
        <v>31366</v>
      </c>
      <c r="M3" s="211">
        <v>40</v>
      </c>
      <c r="N3" s="64" t="s">
        <v>51</v>
      </c>
      <c r="O3" s="112" t="s">
        <v>375</v>
      </c>
      <c r="P3" s="112" t="s">
        <v>375</v>
      </c>
      <c r="Q3" s="112" t="s">
        <v>904</v>
      </c>
      <c r="R3" s="112" t="s">
        <v>380</v>
      </c>
      <c r="S3" s="191" t="s">
        <v>54</v>
      </c>
      <c r="T3" s="191" t="s">
        <v>9058</v>
      </c>
      <c r="U3" s="191" t="s">
        <v>2032</v>
      </c>
      <c r="V3" s="402" t="s">
        <v>57</v>
      </c>
      <c r="W3" s="402" t="s">
        <v>57</v>
      </c>
      <c r="X3" s="402" t="s">
        <v>57</v>
      </c>
      <c r="Y3" s="114" t="s">
        <v>375</v>
      </c>
      <c r="Z3" s="114" t="s">
        <v>375</v>
      </c>
      <c r="AA3" s="114" t="s">
        <v>375</v>
      </c>
      <c r="AB3" s="114" t="s">
        <v>375</v>
      </c>
      <c r="AC3" s="114" t="s">
        <v>375</v>
      </c>
      <c r="AD3" s="486" t="s">
        <v>58</v>
      </c>
      <c r="AE3" s="114" t="s">
        <v>375</v>
      </c>
      <c r="AF3" s="193" t="s">
        <v>59</v>
      </c>
      <c r="AG3" s="190" t="s">
        <v>57</v>
      </c>
      <c r="AH3" s="190" t="s">
        <v>59</v>
      </c>
      <c r="AI3" s="190" t="s">
        <v>59</v>
      </c>
      <c r="AJ3" s="190" t="s">
        <v>59</v>
      </c>
      <c r="AK3" s="190" t="s">
        <v>59</v>
      </c>
      <c r="AL3" s="190" t="s">
        <v>258</v>
      </c>
      <c r="AM3" s="190" t="s">
        <v>375</v>
      </c>
      <c r="AN3" s="492" t="s">
        <v>375</v>
      </c>
      <c r="AO3" s="493" t="s">
        <v>393</v>
      </c>
      <c r="AP3" s="448"/>
      <c r="AQ3" s="943" t="str" cm="1">
        <f t="array" ref="AQ3">IF(AD3="NO FAVORABLE","NO FAVORABLE",IF(SUMPRODUCT(--(TRIM(AF3:AK3)&lt;&gt;"SI"),--(TRIM(AF3:AK3)&lt;&gt;"NA"))&gt;0,"SUBSANAR","APROBADA CR"))</f>
        <v>APROBADA CR</v>
      </c>
    </row>
    <row r="4" spans="1:43" s="189" customFormat="1" ht="16.8" x14ac:dyDescent="0.4">
      <c r="A4" s="122" t="s">
        <v>43</v>
      </c>
      <c r="B4" s="118" t="s">
        <v>9052</v>
      </c>
      <c r="C4" s="191">
        <v>3</v>
      </c>
      <c r="D4" s="112" t="s">
        <v>45</v>
      </c>
      <c r="E4" s="112" t="s">
        <v>62</v>
      </c>
      <c r="F4" s="112" t="s">
        <v>1306</v>
      </c>
      <c r="G4" s="112" t="s">
        <v>946</v>
      </c>
      <c r="H4" s="112" t="s">
        <v>775</v>
      </c>
      <c r="I4" s="191" t="s">
        <v>9059</v>
      </c>
      <c r="J4" s="191" t="s">
        <v>50</v>
      </c>
      <c r="K4" s="191">
        <v>22201377</v>
      </c>
      <c r="L4" s="133">
        <v>12441</v>
      </c>
      <c r="M4" s="211">
        <v>91</v>
      </c>
      <c r="N4" s="64" t="s">
        <v>51</v>
      </c>
      <c r="O4" s="112">
        <v>3022009251</v>
      </c>
      <c r="P4" s="112" t="s">
        <v>375</v>
      </c>
      <c r="Q4" s="112" t="s">
        <v>860</v>
      </c>
      <c r="R4" s="112" t="s">
        <v>545</v>
      </c>
      <c r="S4" s="191" t="s">
        <v>54</v>
      </c>
      <c r="T4" s="191" t="s">
        <v>9060</v>
      </c>
      <c r="U4" s="191" t="s">
        <v>2032</v>
      </c>
      <c r="V4" s="402" t="s">
        <v>57</v>
      </c>
      <c r="W4" s="402" t="s">
        <v>57</v>
      </c>
      <c r="X4" s="402" t="s">
        <v>57</v>
      </c>
      <c r="Y4" s="114" t="s">
        <v>375</v>
      </c>
      <c r="Z4" s="114" t="s">
        <v>375</v>
      </c>
      <c r="AA4" s="114" t="s">
        <v>375</v>
      </c>
      <c r="AB4" s="114" t="s">
        <v>375</v>
      </c>
      <c r="AC4" s="114" t="s">
        <v>375</v>
      </c>
      <c r="AD4" s="486" t="s">
        <v>58</v>
      </c>
      <c r="AE4" s="194" t="s">
        <v>375</v>
      </c>
      <c r="AF4" s="193" t="s">
        <v>59</v>
      </c>
      <c r="AG4" s="190" t="s">
        <v>57</v>
      </c>
      <c r="AH4" s="190" t="s">
        <v>59</v>
      </c>
      <c r="AI4" s="190" t="s">
        <v>59</v>
      </c>
      <c r="AJ4" s="190" t="s">
        <v>59</v>
      </c>
      <c r="AK4" s="190" t="s">
        <v>59</v>
      </c>
      <c r="AL4" s="190" t="s">
        <v>138</v>
      </c>
      <c r="AM4" s="190" t="s">
        <v>375</v>
      </c>
      <c r="AN4" s="492" t="s">
        <v>375</v>
      </c>
      <c r="AO4" s="493" t="s">
        <v>393</v>
      </c>
      <c r="AP4" s="448"/>
      <c r="AQ4" s="943" t="str" cm="1">
        <f t="array" ref="AQ4">IF(AD4="NO FAVORABLE","NO FAVORABLE",IF(SUMPRODUCT(--(TRIM(AF4:AK4)&lt;&gt;"SI"),--(TRIM(AF4:AK4)&lt;&gt;"NA"))&gt;0,"SUBSANAR","APROBADA CR"))</f>
        <v>APROBADA CR</v>
      </c>
    </row>
    <row r="5" spans="1:43" s="189" customFormat="1" ht="16.8" x14ac:dyDescent="0.4">
      <c r="A5" s="122" t="s">
        <v>43</v>
      </c>
      <c r="B5" s="118" t="s">
        <v>9052</v>
      </c>
      <c r="C5" s="191">
        <v>4</v>
      </c>
      <c r="D5" s="112" t="s">
        <v>45</v>
      </c>
      <c r="E5" s="112" t="s">
        <v>9061</v>
      </c>
      <c r="F5" s="112" t="s">
        <v>116</v>
      </c>
      <c r="G5" s="112" t="s">
        <v>1965</v>
      </c>
      <c r="H5" s="112" t="s">
        <v>931</v>
      </c>
      <c r="I5" s="191" t="s">
        <v>9062</v>
      </c>
      <c r="J5" s="191" t="s">
        <v>50</v>
      </c>
      <c r="K5" s="191">
        <v>43480756</v>
      </c>
      <c r="L5" s="133">
        <v>30990</v>
      </c>
      <c r="M5" s="211">
        <v>41</v>
      </c>
      <c r="N5" s="64" t="s">
        <v>51</v>
      </c>
      <c r="O5" s="112">
        <v>3242529635</v>
      </c>
      <c r="P5" s="112" t="s">
        <v>375</v>
      </c>
      <c r="Q5" s="112" t="s">
        <v>427</v>
      </c>
      <c r="R5" s="112" t="s">
        <v>380</v>
      </c>
      <c r="S5" s="191" t="s">
        <v>54</v>
      </c>
      <c r="T5" s="191" t="s">
        <v>9063</v>
      </c>
      <c r="U5" s="191" t="s">
        <v>2035</v>
      </c>
      <c r="V5" s="402" t="s">
        <v>57</v>
      </c>
      <c r="W5" s="402" t="s">
        <v>57</v>
      </c>
      <c r="X5" s="402" t="s">
        <v>57</v>
      </c>
      <c r="Y5" s="114" t="s">
        <v>375</v>
      </c>
      <c r="Z5" s="114" t="s">
        <v>375</v>
      </c>
      <c r="AA5" s="114" t="s">
        <v>375</v>
      </c>
      <c r="AB5" s="114" t="s">
        <v>375</v>
      </c>
      <c r="AC5" s="114" t="s">
        <v>375</v>
      </c>
      <c r="AD5" s="486" t="s">
        <v>58</v>
      </c>
      <c r="AE5" s="114"/>
      <c r="AF5" s="193" t="s">
        <v>59</v>
      </c>
      <c r="AG5" s="190" t="s">
        <v>57</v>
      </c>
      <c r="AH5" s="190" t="s">
        <v>59</v>
      </c>
      <c r="AI5" s="190" t="s">
        <v>59</v>
      </c>
      <c r="AJ5" s="190" t="s">
        <v>59</v>
      </c>
      <c r="AK5" s="190" t="s">
        <v>59</v>
      </c>
      <c r="AL5" s="190" t="s">
        <v>70</v>
      </c>
      <c r="AM5" s="190" t="s">
        <v>375</v>
      </c>
      <c r="AN5" s="492" t="s">
        <v>375</v>
      </c>
      <c r="AO5" s="493" t="s">
        <v>393</v>
      </c>
      <c r="AP5" s="448"/>
      <c r="AQ5" s="943" t="str" cm="1">
        <f t="array" ref="AQ5">IF(AD5="NO FAVORABLE","NO FAVORABLE",IF(SUMPRODUCT(--(TRIM(AF5:AK5)&lt;&gt;"SI"),--(TRIM(AF5:AK5)&lt;&gt;"NA"))&gt;0,"SUBSANAR","APROBADA CR"))</f>
        <v>APROBADA CR</v>
      </c>
    </row>
    <row r="6" spans="1:43" s="189" customFormat="1" ht="16.8" x14ac:dyDescent="0.4">
      <c r="A6" s="122" t="s">
        <v>43</v>
      </c>
      <c r="B6" s="118" t="s">
        <v>9052</v>
      </c>
      <c r="C6" s="191">
        <v>5</v>
      </c>
      <c r="D6" s="112" t="s">
        <v>45</v>
      </c>
      <c r="E6" s="112" t="s">
        <v>1999</v>
      </c>
      <c r="F6" s="112" t="s">
        <v>145</v>
      </c>
      <c r="G6" s="112" t="s">
        <v>347</v>
      </c>
      <c r="H6" s="112" t="s">
        <v>3523</v>
      </c>
      <c r="I6" s="191" t="s">
        <v>9065</v>
      </c>
      <c r="J6" s="191" t="s">
        <v>50</v>
      </c>
      <c r="K6" s="191">
        <v>1046667500</v>
      </c>
      <c r="L6" s="133">
        <v>32514</v>
      </c>
      <c r="M6" s="211">
        <v>36</v>
      </c>
      <c r="N6" s="64" t="s">
        <v>51</v>
      </c>
      <c r="O6" s="112">
        <v>3196457645</v>
      </c>
      <c r="P6" s="112" t="s">
        <v>375</v>
      </c>
      <c r="Q6" s="112" t="s">
        <v>872</v>
      </c>
      <c r="R6" s="112" t="s">
        <v>380</v>
      </c>
      <c r="S6" s="191" t="s">
        <v>54</v>
      </c>
      <c r="T6" s="191" t="s">
        <v>9066</v>
      </c>
      <c r="U6" s="191" t="s">
        <v>2035</v>
      </c>
      <c r="V6" s="402" t="s">
        <v>57</v>
      </c>
      <c r="W6" s="402" t="s">
        <v>57</v>
      </c>
      <c r="X6" s="402" t="s">
        <v>57</v>
      </c>
      <c r="Y6" s="114" t="s">
        <v>375</v>
      </c>
      <c r="Z6" s="114" t="s">
        <v>375</v>
      </c>
      <c r="AA6" s="114" t="s">
        <v>375</v>
      </c>
      <c r="AB6" s="114" t="s">
        <v>375</v>
      </c>
      <c r="AC6" s="114" t="s">
        <v>375</v>
      </c>
      <c r="AD6" s="486" t="s">
        <v>58</v>
      </c>
      <c r="AE6" s="114" t="s">
        <v>375</v>
      </c>
      <c r="AF6" s="193" t="s">
        <v>59</v>
      </c>
      <c r="AG6" s="190" t="s">
        <v>57</v>
      </c>
      <c r="AH6" s="190" t="s">
        <v>59</v>
      </c>
      <c r="AI6" s="190" t="s">
        <v>59</v>
      </c>
      <c r="AJ6" s="190" t="s">
        <v>59</v>
      </c>
      <c r="AK6" s="190" t="s">
        <v>59</v>
      </c>
      <c r="AL6" s="190" t="s">
        <v>194</v>
      </c>
      <c r="AM6" s="190" t="s">
        <v>375</v>
      </c>
      <c r="AN6" s="492" t="s">
        <v>375</v>
      </c>
      <c r="AO6" s="493" t="s">
        <v>393</v>
      </c>
      <c r="AP6" s="448"/>
      <c r="AQ6" s="943" t="str" cm="1">
        <f t="array" ref="AQ6">IF(AD6="NO FAVORABLE","NO FAVORABLE",IF(SUMPRODUCT(--(TRIM(AF6:AK6)&lt;&gt;"SI"),--(TRIM(AF6:AK6)&lt;&gt;"NA"))&gt;0,"SUBSANAR","APROBADA CR"))</f>
        <v>APROBADA CR</v>
      </c>
    </row>
    <row r="7" spans="1:43" s="189" customFormat="1" ht="16.8" x14ac:dyDescent="0.4">
      <c r="A7" s="122" t="s">
        <v>43</v>
      </c>
      <c r="B7" s="118" t="s">
        <v>9052</v>
      </c>
      <c r="C7" s="191">
        <v>12</v>
      </c>
      <c r="D7" s="118" t="s">
        <v>45</v>
      </c>
      <c r="E7" s="118" t="s">
        <v>1925</v>
      </c>
      <c r="F7" s="118" t="s">
        <v>1824</v>
      </c>
      <c r="G7" s="118" t="s">
        <v>79</v>
      </c>
      <c r="H7" s="118" t="s">
        <v>419</v>
      </c>
      <c r="I7" s="191" t="s">
        <v>9067</v>
      </c>
      <c r="J7" s="191" t="s">
        <v>50</v>
      </c>
      <c r="K7" s="191">
        <v>43479721</v>
      </c>
      <c r="L7" s="134">
        <v>27668</v>
      </c>
      <c r="M7" s="4">
        <v>50</v>
      </c>
      <c r="N7" s="4" t="s">
        <v>51</v>
      </c>
      <c r="O7" s="118">
        <v>3018038901</v>
      </c>
      <c r="P7" s="118" t="s">
        <v>375</v>
      </c>
      <c r="Q7" s="118" t="s">
        <v>5431</v>
      </c>
      <c r="R7" s="118" t="s">
        <v>380</v>
      </c>
      <c r="S7" s="191" t="s">
        <v>54</v>
      </c>
      <c r="T7" s="191" t="s">
        <v>9068</v>
      </c>
      <c r="U7" s="191" t="s">
        <v>2032</v>
      </c>
      <c r="V7" s="402" t="s">
        <v>57</v>
      </c>
      <c r="W7" s="402" t="s">
        <v>57</v>
      </c>
      <c r="X7" s="402" t="s">
        <v>57</v>
      </c>
      <c r="Y7" s="116" t="s">
        <v>375</v>
      </c>
      <c r="Z7" s="116" t="s">
        <v>375</v>
      </c>
      <c r="AA7" s="116" t="s">
        <v>375</v>
      </c>
      <c r="AB7" s="116" t="s">
        <v>375</v>
      </c>
      <c r="AC7" s="116" t="s">
        <v>375</v>
      </c>
      <c r="AD7" s="486" t="s">
        <v>58</v>
      </c>
      <c r="AE7" s="116" t="s">
        <v>375</v>
      </c>
      <c r="AF7" s="193" t="s">
        <v>59</v>
      </c>
      <c r="AG7" s="190" t="s">
        <v>57</v>
      </c>
      <c r="AH7" s="190" t="s">
        <v>59</v>
      </c>
      <c r="AI7" s="190" t="s">
        <v>59</v>
      </c>
      <c r="AJ7" s="190" t="s">
        <v>59</v>
      </c>
      <c r="AK7" s="190" t="s">
        <v>59</v>
      </c>
      <c r="AL7" s="190" t="s">
        <v>70</v>
      </c>
      <c r="AM7" s="190" t="s">
        <v>375</v>
      </c>
      <c r="AN7" s="492" t="s">
        <v>375</v>
      </c>
      <c r="AO7" s="493" t="s">
        <v>393</v>
      </c>
      <c r="AP7" s="488"/>
      <c r="AQ7" s="943" t="str" cm="1">
        <f t="array" ref="AQ7">IF(AD7="NO FAVORABLE","NO FAVORABLE",IF(SUMPRODUCT(--(TRIM(AF7:AK7)&lt;&gt;"SI"),--(TRIM(AF7:AK7)&lt;&gt;"NA"))&gt;0,"SUBSANAR","APROBADA CR"))</f>
        <v>APROBADA CR</v>
      </c>
    </row>
    <row r="8" spans="1:43" s="189" customFormat="1" ht="16.8" x14ac:dyDescent="0.4">
      <c r="A8" s="122" t="s">
        <v>43</v>
      </c>
      <c r="B8" s="118" t="s">
        <v>9052</v>
      </c>
      <c r="C8" s="191">
        <v>14</v>
      </c>
      <c r="D8" s="118" t="s">
        <v>45</v>
      </c>
      <c r="E8" s="118" t="s">
        <v>1873</v>
      </c>
      <c r="F8" s="118" t="s">
        <v>375</v>
      </c>
      <c r="G8" s="118" t="s">
        <v>1965</v>
      </c>
      <c r="H8" s="118" t="s">
        <v>3692</v>
      </c>
      <c r="I8" s="191" t="s">
        <v>9070</v>
      </c>
      <c r="J8" s="191" t="s">
        <v>50</v>
      </c>
      <c r="K8" s="191">
        <v>22201031</v>
      </c>
      <c r="L8" s="133">
        <v>20488</v>
      </c>
      <c r="M8" s="4">
        <v>69</v>
      </c>
      <c r="N8" s="4" t="s">
        <v>51</v>
      </c>
      <c r="O8" s="118">
        <v>3106043610</v>
      </c>
      <c r="P8" s="118" t="s">
        <v>375</v>
      </c>
      <c r="Q8" s="118" t="s">
        <v>2722</v>
      </c>
      <c r="R8" s="118" t="s">
        <v>380</v>
      </c>
      <c r="S8" s="191" t="s">
        <v>54</v>
      </c>
      <c r="T8" s="191" t="s">
        <v>9066</v>
      </c>
      <c r="U8" s="191" t="s">
        <v>2032</v>
      </c>
      <c r="V8" s="402" t="s">
        <v>57</v>
      </c>
      <c r="W8" s="402" t="s">
        <v>57</v>
      </c>
      <c r="X8" s="402" t="s">
        <v>57</v>
      </c>
      <c r="Y8" s="116" t="s">
        <v>375</v>
      </c>
      <c r="Z8" s="116" t="s">
        <v>375</v>
      </c>
      <c r="AA8" s="116" t="s">
        <v>375</v>
      </c>
      <c r="AB8" s="116" t="s">
        <v>375</v>
      </c>
      <c r="AC8" s="116" t="s">
        <v>375</v>
      </c>
      <c r="AD8" s="486" t="s">
        <v>58</v>
      </c>
      <c r="AE8" s="116" t="s">
        <v>375</v>
      </c>
      <c r="AF8" s="193" t="s">
        <v>59</v>
      </c>
      <c r="AG8" s="190" t="s">
        <v>57</v>
      </c>
      <c r="AH8" s="190" t="s">
        <v>59</v>
      </c>
      <c r="AI8" s="190" t="s">
        <v>59</v>
      </c>
      <c r="AJ8" s="190" t="s">
        <v>59</v>
      </c>
      <c r="AK8" s="190" t="s">
        <v>59</v>
      </c>
      <c r="AL8" s="190" t="s">
        <v>258</v>
      </c>
      <c r="AM8" s="190" t="s">
        <v>375</v>
      </c>
      <c r="AN8" s="492" t="s">
        <v>375</v>
      </c>
      <c r="AO8" s="493" t="s">
        <v>393</v>
      </c>
      <c r="AP8" s="488"/>
      <c r="AQ8" s="943" t="str" cm="1">
        <f t="array" ref="AQ8">IF(AD8="NO FAVORABLE","NO FAVORABLE",IF(SUMPRODUCT(--(TRIM(AF8:AK8)&lt;&gt;"SI"),--(TRIM(AF8:AK8)&lt;&gt;"NA"))&gt;0,"SUBSANAR","APROBADA CR"))</f>
        <v>APROBADA CR</v>
      </c>
    </row>
    <row r="9" spans="1:43" s="189" customFormat="1" ht="16.8" x14ac:dyDescent="0.4">
      <c r="A9" s="122" t="s">
        <v>43</v>
      </c>
      <c r="B9" s="118" t="s">
        <v>9052</v>
      </c>
      <c r="C9" s="191">
        <v>15</v>
      </c>
      <c r="D9" s="118" t="s">
        <v>45</v>
      </c>
      <c r="E9" s="118" t="s">
        <v>666</v>
      </c>
      <c r="F9" s="118" t="s">
        <v>769</v>
      </c>
      <c r="G9" s="118" t="s">
        <v>1280</v>
      </c>
      <c r="H9" s="118" t="s">
        <v>326</v>
      </c>
      <c r="I9" s="191" t="s">
        <v>9071</v>
      </c>
      <c r="J9" s="191" t="s">
        <v>50</v>
      </c>
      <c r="K9" s="191">
        <v>21576989</v>
      </c>
      <c r="L9" s="133">
        <v>23549</v>
      </c>
      <c r="M9" s="216">
        <v>61</v>
      </c>
      <c r="N9" s="216" t="s">
        <v>51</v>
      </c>
      <c r="O9" s="118">
        <v>3001549026</v>
      </c>
      <c r="P9" s="118" t="s">
        <v>375</v>
      </c>
      <c r="Q9" s="118" t="s">
        <v>2717</v>
      </c>
      <c r="R9" s="118" t="s">
        <v>380</v>
      </c>
      <c r="S9" s="191" t="s">
        <v>54</v>
      </c>
      <c r="T9" s="191" t="s">
        <v>2034</v>
      </c>
      <c r="U9" s="191" t="s">
        <v>2032</v>
      </c>
      <c r="V9" s="402" t="s">
        <v>57</v>
      </c>
      <c r="W9" s="402" t="s">
        <v>57</v>
      </c>
      <c r="X9" s="402" t="s">
        <v>57</v>
      </c>
      <c r="Y9" s="116" t="s">
        <v>375</v>
      </c>
      <c r="Z9" s="116" t="s">
        <v>375</v>
      </c>
      <c r="AA9" s="116" t="s">
        <v>375</v>
      </c>
      <c r="AB9" s="116" t="s">
        <v>375</v>
      </c>
      <c r="AC9" s="116" t="s">
        <v>375</v>
      </c>
      <c r="AD9" s="486" t="s">
        <v>58</v>
      </c>
      <c r="AE9" s="116" t="s">
        <v>375</v>
      </c>
      <c r="AF9" s="193" t="s">
        <v>59</v>
      </c>
      <c r="AG9" s="190" t="s">
        <v>57</v>
      </c>
      <c r="AH9" s="190" t="s">
        <v>59</v>
      </c>
      <c r="AI9" s="190" t="s">
        <v>59</v>
      </c>
      <c r="AJ9" s="190" t="s">
        <v>59</v>
      </c>
      <c r="AK9" s="190" t="s">
        <v>59</v>
      </c>
      <c r="AL9" s="190" t="s">
        <v>220</v>
      </c>
      <c r="AM9" s="190" t="s">
        <v>375</v>
      </c>
      <c r="AN9" s="492" t="s">
        <v>375</v>
      </c>
      <c r="AO9" s="493" t="s">
        <v>393</v>
      </c>
      <c r="AP9" s="488"/>
      <c r="AQ9" s="943" t="str" cm="1">
        <f t="array" ref="AQ9">IF(AD9="NO FAVORABLE","NO FAVORABLE",IF(SUMPRODUCT(--(TRIM(AF9:AK9)&lt;&gt;"SI"),--(TRIM(AF9:AK9)&lt;&gt;"NA"))&gt;0,"SUBSANAR","APROBADA CR"))</f>
        <v>APROBADA CR</v>
      </c>
    </row>
    <row r="10" spans="1:43" s="189" customFormat="1" ht="16.8" x14ac:dyDescent="0.4">
      <c r="A10" s="122" t="s">
        <v>43</v>
      </c>
      <c r="B10" s="118" t="s">
        <v>9052</v>
      </c>
      <c r="C10" s="191">
        <v>16</v>
      </c>
      <c r="D10" s="118" t="s">
        <v>45</v>
      </c>
      <c r="E10" s="118" t="s">
        <v>1403</v>
      </c>
      <c r="F10" s="118" t="s">
        <v>391</v>
      </c>
      <c r="G10" s="118" t="s">
        <v>1280</v>
      </c>
      <c r="H10" s="118" t="s">
        <v>588</v>
      </c>
      <c r="I10" s="191" t="s">
        <v>9072</v>
      </c>
      <c r="J10" s="191" t="s">
        <v>50</v>
      </c>
      <c r="K10" s="191">
        <v>32160108</v>
      </c>
      <c r="L10" s="133">
        <v>29249</v>
      </c>
      <c r="M10" s="4">
        <v>45</v>
      </c>
      <c r="N10" s="4" t="s">
        <v>51</v>
      </c>
      <c r="O10" s="118">
        <v>3006573074</v>
      </c>
      <c r="P10" s="118" t="s">
        <v>375</v>
      </c>
      <c r="Q10" s="118" t="s">
        <v>5431</v>
      </c>
      <c r="R10" s="118" t="s">
        <v>380</v>
      </c>
      <c r="S10" s="191" t="s">
        <v>54</v>
      </c>
      <c r="T10" s="191" t="s">
        <v>2034</v>
      </c>
      <c r="U10" s="191" t="s">
        <v>1907</v>
      </c>
      <c r="V10" s="402" t="s">
        <v>57</v>
      </c>
      <c r="W10" s="402" t="s">
        <v>57</v>
      </c>
      <c r="X10" s="402" t="s">
        <v>57</v>
      </c>
      <c r="Y10" s="116" t="s">
        <v>375</v>
      </c>
      <c r="Z10" s="116" t="s">
        <v>375</v>
      </c>
      <c r="AA10" s="116" t="s">
        <v>375</v>
      </c>
      <c r="AB10" s="116" t="s">
        <v>375</v>
      </c>
      <c r="AC10" s="116" t="s">
        <v>375</v>
      </c>
      <c r="AD10" s="486" t="s">
        <v>58</v>
      </c>
      <c r="AE10" s="116" t="s">
        <v>375</v>
      </c>
      <c r="AF10" s="193" t="s">
        <v>59</v>
      </c>
      <c r="AG10" s="190" t="s">
        <v>57</v>
      </c>
      <c r="AH10" s="190" t="s">
        <v>59</v>
      </c>
      <c r="AI10" s="190" t="s">
        <v>59</v>
      </c>
      <c r="AJ10" s="190" t="s">
        <v>59</v>
      </c>
      <c r="AK10" s="190" t="s">
        <v>59</v>
      </c>
      <c r="AL10" s="190" t="s">
        <v>182</v>
      </c>
      <c r="AM10" s="190" t="s">
        <v>375</v>
      </c>
      <c r="AN10" s="492" t="s">
        <v>375</v>
      </c>
      <c r="AO10" s="493" t="s">
        <v>393</v>
      </c>
      <c r="AP10" s="488"/>
      <c r="AQ10" s="943" t="str" cm="1">
        <f t="array" ref="AQ10">IF(AD10="NO FAVORABLE","NO FAVORABLE",IF(SUMPRODUCT(--(TRIM(AF10:AK10)&lt;&gt;"SI"),--(TRIM(AF10:AK10)&lt;&gt;"NA"))&gt;0,"SUBSANAR","APROBADA CR"))</f>
        <v>APROBADA CR</v>
      </c>
    </row>
    <row r="11" spans="1:43" s="189" customFormat="1" ht="16.8" x14ac:dyDescent="0.4">
      <c r="A11" s="122" t="s">
        <v>43</v>
      </c>
      <c r="B11" s="118" t="s">
        <v>9052</v>
      </c>
      <c r="C11" s="191">
        <v>17</v>
      </c>
      <c r="D11" s="118" t="s">
        <v>45</v>
      </c>
      <c r="E11" s="118" t="s">
        <v>107</v>
      </c>
      <c r="F11" s="118" t="s">
        <v>156</v>
      </c>
      <c r="G11" s="118" t="s">
        <v>4480</v>
      </c>
      <c r="H11" s="118" t="s">
        <v>1370</v>
      </c>
      <c r="I11" s="191" t="s">
        <v>9073</v>
      </c>
      <c r="J11" s="191" t="s">
        <v>50</v>
      </c>
      <c r="K11" s="191">
        <v>43478635</v>
      </c>
      <c r="L11" s="134">
        <v>22817</v>
      </c>
      <c r="M11" s="4">
        <v>63</v>
      </c>
      <c r="N11" s="4" t="s">
        <v>51</v>
      </c>
      <c r="O11" s="118">
        <v>3195144141</v>
      </c>
      <c r="P11" s="118" t="s">
        <v>375</v>
      </c>
      <c r="Q11" s="118" t="s">
        <v>2717</v>
      </c>
      <c r="R11" s="118" t="s">
        <v>380</v>
      </c>
      <c r="S11" s="191" t="s">
        <v>54</v>
      </c>
      <c r="T11" s="191" t="s">
        <v>9074</v>
      </c>
      <c r="U11" s="191" t="s">
        <v>1907</v>
      </c>
      <c r="V11" s="402" t="s">
        <v>57</v>
      </c>
      <c r="W11" s="402" t="s">
        <v>57</v>
      </c>
      <c r="X11" s="278" t="s">
        <v>9075</v>
      </c>
      <c r="Y11" s="116" t="s">
        <v>375</v>
      </c>
      <c r="Z11" s="116" t="s">
        <v>375</v>
      </c>
      <c r="AA11" s="116" t="s">
        <v>375</v>
      </c>
      <c r="AB11" s="116" t="s">
        <v>375</v>
      </c>
      <c r="AC11" s="116" t="s">
        <v>375</v>
      </c>
      <c r="AD11" s="486" t="s">
        <v>58</v>
      </c>
      <c r="AE11" s="116" t="s">
        <v>375</v>
      </c>
      <c r="AF11" s="190" t="s">
        <v>59</v>
      </c>
      <c r="AG11" s="190" t="s">
        <v>57</v>
      </c>
      <c r="AH11" s="190" t="s">
        <v>59</v>
      </c>
      <c r="AI11" s="190" t="s">
        <v>59</v>
      </c>
      <c r="AJ11" s="190" t="s">
        <v>59</v>
      </c>
      <c r="AK11" s="190" t="s">
        <v>59</v>
      </c>
      <c r="AL11" s="190" t="s">
        <v>220</v>
      </c>
      <c r="AM11" s="190" t="s">
        <v>375</v>
      </c>
      <c r="AN11" s="492" t="s">
        <v>375</v>
      </c>
      <c r="AO11" s="493" t="s">
        <v>393</v>
      </c>
      <c r="AP11" s="488"/>
      <c r="AQ11" s="943" t="str" cm="1">
        <f t="array" ref="AQ11">IF(AD11="NO FAVORABLE","NO FAVORABLE",IF(SUMPRODUCT(--(TRIM(AF11:AK11)&lt;&gt;"SI"),--(TRIM(AF11:AK11)&lt;&gt;"NA"))&gt;0,"SUBSANAR","APROBADA CR"))</f>
        <v>APROBADA CR</v>
      </c>
    </row>
    <row r="12" spans="1:43" s="189" customFormat="1" ht="16.8" x14ac:dyDescent="0.4">
      <c r="A12" s="122" t="s">
        <v>43</v>
      </c>
      <c r="B12" s="118" t="s">
        <v>9052</v>
      </c>
      <c r="C12" s="191">
        <v>18</v>
      </c>
      <c r="D12" s="118" t="s">
        <v>45</v>
      </c>
      <c r="E12" s="118" t="s">
        <v>9076</v>
      </c>
      <c r="F12" s="118" t="s">
        <v>124</v>
      </c>
      <c r="G12" s="118" t="s">
        <v>294</v>
      </c>
      <c r="H12" s="118" t="s">
        <v>588</v>
      </c>
      <c r="I12" s="191" t="s">
        <v>9077</v>
      </c>
      <c r="J12" s="191" t="s">
        <v>50</v>
      </c>
      <c r="K12" s="191">
        <v>43413244</v>
      </c>
      <c r="L12" s="133">
        <v>26248</v>
      </c>
      <c r="M12" s="216">
        <v>54</v>
      </c>
      <c r="N12" s="4" t="s">
        <v>51</v>
      </c>
      <c r="O12" s="118">
        <v>3163684891</v>
      </c>
      <c r="P12" s="118" t="s">
        <v>375</v>
      </c>
      <c r="Q12" s="118" t="s">
        <v>2713</v>
      </c>
      <c r="R12" s="118" t="s">
        <v>380</v>
      </c>
      <c r="S12" s="191" t="s">
        <v>54</v>
      </c>
      <c r="T12" s="191" t="s">
        <v>9054</v>
      </c>
      <c r="U12" s="191" t="s">
        <v>2035</v>
      </c>
      <c r="V12" s="402" t="s">
        <v>57</v>
      </c>
      <c r="W12" s="402" t="s">
        <v>57</v>
      </c>
      <c r="X12" s="402" t="s">
        <v>57</v>
      </c>
      <c r="Y12" s="116" t="s">
        <v>375</v>
      </c>
      <c r="Z12" s="116" t="s">
        <v>375</v>
      </c>
      <c r="AA12" s="116" t="s">
        <v>375</v>
      </c>
      <c r="AB12" s="116" t="s">
        <v>375</v>
      </c>
      <c r="AC12" s="116" t="s">
        <v>375</v>
      </c>
      <c r="AD12" s="486" t="s">
        <v>58</v>
      </c>
      <c r="AE12" s="116" t="s">
        <v>375</v>
      </c>
      <c r="AF12" s="190" t="s">
        <v>59</v>
      </c>
      <c r="AG12" s="190" t="s">
        <v>57</v>
      </c>
      <c r="AH12" s="190" t="s">
        <v>59</v>
      </c>
      <c r="AI12" s="190" t="s">
        <v>59</v>
      </c>
      <c r="AJ12" s="190" t="s">
        <v>59</v>
      </c>
      <c r="AK12" s="190" t="s">
        <v>59</v>
      </c>
      <c r="AL12" s="190" t="s">
        <v>283</v>
      </c>
      <c r="AM12" s="190" t="s">
        <v>375</v>
      </c>
      <c r="AN12" s="492" t="s">
        <v>375</v>
      </c>
      <c r="AO12" s="493" t="s">
        <v>9078</v>
      </c>
      <c r="AP12" s="488"/>
      <c r="AQ12" s="943" t="str" cm="1">
        <f t="array" ref="AQ12">IF(AD12="NO FAVORABLE","NO FAVORABLE",IF(SUMPRODUCT(--(TRIM(AF12:AK12)&lt;&gt;"SI"),--(TRIM(AF12:AK12)&lt;&gt;"NA"))&gt;0,"SUBSANAR","APROBADA CR"))</f>
        <v>APROBADA CR</v>
      </c>
    </row>
    <row r="13" spans="1:43" s="189" customFormat="1" ht="16.8" x14ac:dyDescent="0.4">
      <c r="A13" s="122" t="s">
        <v>43</v>
      </c>
      <c r="B13" s="118" t="s">
        <v>9052</v>
      </c>
      <c r="C13" s="191">
        <v>19</v>
      </c>
      <c r="D13" s="118" t="s">
        <v>45</v>
      </c>
      <c r="E13" s="118" t="s">
        <v>107</v>
      </c>
      <c r="F13" s="118" t="s">
        <v>458</v>
      </c>
      <c r="G13" s="118" t="s">
        <v>229</v>
      </c>
      <c r="H13" s="118" t="s">
        <v>2122</v>
      </c>
      <c r="I13" s="191" t="s">
        <v>9079</v>
      </c>
      <c r="J13" s="191" t="s">
        <v>50</v>
      </c>
      <c r="K13" s="191">
        <v>43480578</v>
      </c>
      <c r="L13" s="134">
        <v>28024</v>
      </c>
      <c r="M13" s="216">
        <v>49</v>
      </c>
      <c r="N13" s="4" t="s">
        <v>51</v>
      </c>
      <c r="O13" s="118">
        <v>3228713730</v>
      </c>
      <c r="P13" s="118" t="s">
        <v>375</v>
      </c>
      <c r="Q13" s="118" t="s">
        <v>2711</v>
      </c>
      <c r="R13" s="118" t="s">
        <v>380</v>
      </c>
      <c r="S13" s="191" t="s">
        <v>54</v>
      </c>
      <c r="T13" s="191" t="s">
        <v>3101</v>
      </c>
      <c r="U13" s="191" t="s">
        <v>1907</v>
      </c>
      <c r="V13" s="402" t="s">
        <v>57</v>
      </c>
      <c r="W13" s="402" t="s">
        <v>57</v>
      </c>
      <c r="X13" s="402" t="s">
        <v>57</v>
      </c>
      <c r="Y13" s="116" t="s">
        <v>375</v>
      </c>
      <c r="Z13" s="116" t="s">
        <v>375</v>
      </c>
      <c r="AA13" s="116" t="s">
        <v>375</v>
      </c>
      <c r="AB13" s="116" t="s">
        <v>375</v>
      </c>
      <c r="AC13" s="116" t="s">
        <v>375</v>
      </c>
      <c r="AD13" s="486" t="s">
        <v>58</v>
      </c>
      <c r="AE13" s="116" t="s">
        <v>375</v>
      </c>
      <c r="AF13" s="190" t="s">
        <v>59</v>
      </c>
      <c r="AG13" s="190" t="s">
        <v>57</v>
      </c>
      <c r="AH13" s="190" t="s">
        <v>59</v>
      </c>
      <c r="AI13" s="190" t="s">
        <v>59</v>
      </c>
      <c r="AJ13" s="190" t="s">
        <v>59</v>
      </c>
      <c r="AK13" s="190" t="s">
        <v>59</v>
      </c>
      <c r="AL13" s="190" t="s">
        <v>70</v>
      </c>
      <c r="AM13" s="190" t="s">
        <v>375</v>
      </c>
      <c r="AN13" s="492" t="s">
        <v>375</v>
      </c>
      <c r="AO13" s="493" t="s">
        <v>393</v>
      </c>
      <c r="AP13" s="488"/>
      <c r="AQ13" s="943" t="str" cm="1">
        <f t="array" ref="AQ13">IF(AD13="NO FAVORABLE","NO FAVORABLE",IF(SUMPRODUCT(--(TRIM(AF13:AK13)&lt;&gt;"SI"),--(TRIM(AF13:AK13)&lt;&gt;"NA"))&gt;0,"SUBSANAR","APROBADA CR"))</f>
        <v>APROBADA CR</v>
      </c>
    </row>
    <row r="14" spans="1:43" s="189" customFormat="1" ht="16.8" x14ac:dyDescent="0.4">
      <c r="A14" s="122" t="s">
        <v>43</v>
      </c>
      <c r="B14" s="118" t="s">
        <v>9052</v>
      </c>
      <c r="C14" s="191">
        <v>29</v>
      </c>
      <c r="D14" s="118" t="s">
        <v>45</v>
      </c>
      <c r="E14" s="118" t="s">
        <v>62</v>
      </c>
      <c r="F14" s="118" t="s">
        <v>896</v>
      </c>
      <c r="G14" s="118" t="s">
        <v>459</v>
      </c>
      <c r="H14" s="118" t="s">
        <v>292</v>
      </c>
      <c r="I14" s="191" t="s">
        <v>9081</v>
      </c>
      <c r="J14" s="191" t="s">
        <v>50</v>
      </c>
      <c r="K14" s="191">
        <v>22201358</v>
      </c>
      <c r="L14" s="133">
        <v>22198</v>
      </c>
      <c r="M14" s="4">
        <v>65</v>
      </c>
      <c r="N14" s="4" t="s">
        <v>51</v>
      </c>
      <c r="O14" s="118" t="s">
        <v>375</v>
      </c>
      <c r="P14" s="118" t="s">
        <v>375</v>
      </c>
      <c r="Q14" s="118" t="s">
        <v>3867</v>
      </c>
      <c r="R14" s="118" t="s">
        <v>53</v>
      </c>
      <c r="S14" s="191" t="s">
        <v>54</v>
      </c>
      <c r="T14" s="191" t="s">
        <v>9069</v>
      </c>
      <c r="U14" s="191" t="s">
        <v>2032</v>
      </c>
      <c r="V14" s="402" t="s">
        <v>57</v>
      </c>
      <c r="W14" s="402" t="s">
        <v>57</v>
      </c>
      <c r="X14" s="402" t="s">
        <v>57</v>
      </c>
      <c r="Y14" s="116" t="s">
        <v>375</v>
      </c>
      <c r="Z14" s="116" t="s">
        <v>375</v>
      </c>
      <c r="AA14" s="116" t="s">
        <v>375</v>
      </c>
      <c r="AB14" s="116" t="s">
        <v>375</v>
      </c>
      <c r="AC14" s="116" t="s">
        <v>375</v>
      </c>
      <c r="AD14" s="486" t="s">
        <v>58</v>
      </c>
      <c r="AE14" s="116" t="s">
        <v>375</v>
      </c>
      <c r="AF14" s="190" t="s">
        <v>59</v>
      </c>
      <c r="AG14" s="190" t="s">
        <v>57</v>
      </c>
      <c r="AH14" s="190" t="s">
        <v>59</v>
      </c>
      <c r="AI14" s="190" t="s">
        <v>59</v>
      </c>
      <c r="AJ14" s="190" t="s">
        <v>59</v>
      </c>
      <c r="AK14" s="190" t="s">
        <v>59</v>
      </c>
      <c r="AL14" s="190" t="s">
        <v>114</v>
      </c>
      <c r="AM14" s="190" t="s">
        <v>375</v>
      </c>
      <c r="AN14" s="492" t="s">
        <v>375</v>
      </c>
      <c r="AO14" s="763"/>
      <c r="AP14" s="488"/>
      <c r="AQ14" s="943" t="str" cm="1">
        <f t="array" ref="AQ14">IF(AD14="NO FAVORABLE","NO FAVORABLE",IF(SUMPRODUCT(--(TRIM(AF14:AK14)&lt;&gt;"SI"),--(TRIM(AF14:AK14)&lt;&gt;"NA"))&gt;0,"SUBSANAR","APROBADA CR"))</f>
        <v>APROBADA CR</v>
      </c>
    </row>
    <row r="15" spans="1:43" s="189" customFormat="1" ht="16.8" x14ac:dyDescent="0.4">
      <c r="A15" s="122" t="s">
        <v>43</v>
      </c>
      <c r="B15" s="118" t="s">
        <v>9052</v>
      </c>
      <c r="C15" s="191">
        <v>36</v>
      </c>
      <c r="D15" s="118" t="s">
        <v>45</v>
      </c>
      <c r="E15" s="118" t="s">
        <v>199</v>
      </c>
      <c r="F15" s="118" t="s">
        <v>2728</v>
      </c>
      <c r="G15" s="118" t="s">
        <v>8950</v>
      </c>
      <c r="H15" s="118" t="s">
        <v>5840</v>
      </c>
      <c r="I15" s="191" t="s">
        <v>9082</v>
      </c>
      <c r="J15" s="191" t="s">
        <v>50</v>
      </c>
      <c r="K15" s="191">
        <v>1002127199</v>
      </c>
      <c r="L15" s="133">
        <v>34355</v>
      </c>
      <c r="M15" s="4">
        <v>31</v>
      </c>
      <c r="N15" s="4" t="s">
        <v>51</v>
      </c>
      <c r="O15" s="118">
        <v>3205028734</v>
      </c>
      <c r="P15" s="118" t="s">
        <v>375</v>
      </c>
      <c r="Q15" s="118" t="s">
        <v>5431</v>
      </c>
      <c r="R15" s="118" t="s">
        <v>380</v>
      </c>
      <c r="S15" s="191" t="s">
        <v>54</v>
      </c>
      <c r="T15" s="191" t="s">
        <v>2034</v>
      </c>
      <c r="U15" s="192" t="s">
        <v>1907</v>
      </c>
      <c r="V15" s="402" t="s">
        <v>57</v>
      </c>
      <c r="W15" s="402" t="s">
        <v>57</v>
      </c>
      <c r="X15" s="443" t="s">
        <v>9083</v>
      </c>
      <c r="Y15" s="124" t="s">
        <v>375</v>
      </c>
      <c r="Z15" s="124" t="s">
        <v>375</v>
      </c>
      <c r="AA15" s="124" t="s">
        <v>375</v>
      </c>
      <c r="AB15" s="124" t="s">
        <v>375</v>
      </c>
      <c r="AC15" s="124" t="s">
        <v>375</v>
      </c>
      <c r="AD15" s="486" t="s">
        <v>58</v>
      </c>
      <c r="AE15" s="124" t="s">
        <v>375</v>
      </c>
      <c r="AF15" s="190" t="s">
        <v>59</v>
      </c>
      <c r="AG15" s="193" t="s">
        <v>57</v>
      </c>
      <c r="AH15" s="193" t="s">
        <v>59</v>
      </c>
      <c r="AI15" s="193" t="s">
        <v>59</v>
      </c>
      <c r="AJ15" s="193" t="s">
        <v>59</v>
      </c>
      <c r="AK15" s="193" t="s">
        <v>59</v>
      </c>
      <c r="AL15" s="193" t="s">
        <v>182</v>
      </c>
      <c r="AM15" s="193" t="s">
        <v>375</v>
      </c>
      <c r="AN15" s="491" t="s">
        <v>375</v>
      </c>
      <c r="AO15" s="763"/>
      <c r="AP15" s="488"/>
      <c r="AQ15" s="943" t="str" cm="1">
        <f t="array" ref="AQ15">IF(AD15="NO FAVORABLE","NO FAVORABLE",IF(SUMPRODUCT(--(TRIM(AF15:AK15)&lt;&gt;"SI"),--(TRIM(AF15:AK15)&lt;&gt;"NA"))&gt;0,"SUBSANAR","APROBADA CR"))</f>
        <v>APROBADA CR</v>
      </c>
    </row>
    <row r="16" spans="1:43" s="189" customFormat="1" ht="16.8" x14ac:dyDescent="0.4">
      <c r="A16" s="82" t="s">
        <v>43</v>
      </c>
      <c r="B16" s="121" t="s">
        <v>9052</v>
      </c>
      <c r="C16" s="192">
        <v>40</v>
      </c>
      <c r="D16" s="121" t="s">
        <v>45</v>
      </c>
      <c r="E16" s="121" t="s">
        <v>107</v>
      </c>
      <c r="F16" s="121" t="s">
        <v>2104</v>
      </c>
      <c r="G16" s="121" t="s">
        <v>3897</v>
      </c>
      <c r="H16" s="121" t="s">
        <v>7245</v>
      </c>
      <c r="I16" s="192" t="s">
        <v>9085</v>
      </c>
      <c r="J16" s="192" t="s">
        <v>50</v>
      </c>
      <c r="K16" s="192">
        <v>43478478</v>
      </c>
      <c r="L16" s="131">
        <v>24597</v>
      </c>
      <c r="M16" s="4">
        <v>58</v>
      </c>
      <c r="N16" s="4" t="s">
        <v>51</v>
      </c>
      <c r="O16" s="121" t="s">
        <v>9086</v>
      </c>
      <c r="P16" s="121" t="s">
        <v>375</v>
      </c>
      <c r="Q16" s="121" t="s">
        <v>3867</v>
      </c>
      <c r="R16" s="121" t="s">
        <v>380</v>
      </c>
      <c r="S16" s="192" t="s">
        <v>54</v>
      </c>
      <c r="T16" s="192" t="s">
        <v>9080</v>
      </c>
      <c r="U16" s="191" t="s">
        <v>9084</v>
      </c>
      <c r="V16" s="402" t="s">
        <v>57</v>
      </c>
      <c r="W16" s="402" t="s">
        <v>57</v>
      </c>
      <c r="X16" s="402" t="s">
        <v>57</v>
      </c>
      <c r="Y16" s="116" t="s">
        <v>375</v>
      </c>
      <c r="Z16" s="116" t="s">
        <v>375</v>
      </c>
      <c r="AA16" s="116" t="s">
        <v>375</v>
      </c>
      <c r="AB16" s="116" t="s">
        <v>375</v>
      </c>
      <c r="AC16" s="116" t="s">
        <v>375</v>
      </c>
      <c r="AD16" s="486" t="s">
        <v>58</v>
      </c>
      <c r="AE16" s="116" t="s">
        <v>375</v>
      </c>
      <c r="AF16" s="190" t="s">
        <v>59</v>
      </c>
      <c r="AG16" s="190" t="s">
        <v>57</v>
      </c>
      <c r="AH16" s="190" t="s">
        <v>59</v>
      </c>
      <c r="AI16" s="190" t="s">
        <v>59</v>
      </c>
      <c r="AJ16" s="190" t="s">
        <v>59</v>
      </c>
      <c r="AK16" s="190" t="s">
        <v>59</v>
      </c>
      <c r="AL16" s="190" t="s">
        <v>59</v>
      </c>
      <c r="AM16" s="190" t="s">
        <v>375</v>
      </c>
      <c r="AN16" s="492" t="s">
        <v>375</v>
      </c>
      <c r="AO16" s="761"/>
      <c r="AP16" s="448"/>
      <c r="AQ16" s="943" t="str" cm="1">
        <f t="array" ref="AQ16">IF(AD16="NO FAVORABLE","NO FAVORABLE",IF(SUMPRODUCT(--(TRIM(AF16:AK16)&lt;&gt;"SI"),--(TRIM(AF16:AK16)&lt;&gt;"NA"))&gt;0,"SUBSANAR","APROBADA CR"))</f>
        <v>APROBADA CR</v>
      </c>
    </row>
    <row r="17" spans="1:43" s="189" customFormat="1" ht="16.8" x14ac:dyDescent="0.4">
      <c r="A17" s="82" t="s">
        <v>43</v>
      </c>
      <c r="B17" s="121" t="s">
        <v>9052</v>
      </c>
      <c r="C17" s="192">
        <v>42</v>
      </c>
      <c r="D17" s="121" t="s">
        <v>45</v>
      </c>
      <c r="E17" s="121" t="s">
        <v>1403</v>
      </c>
      <c r="F17" s="121" t="s">
        <v>101</v>
      </c>
      <c r="G17" s="121" t="s">
        <v>1998</v>
      </c>
      <c r="H17" s="121" t="s">
        <v>387</v>
      </c>
      <c r="I17" s="192" t="s">
        <v>9087</v>
      </c>
      <c r="J17" s="192" t="s">
        <v>50</v>
      </c>
      <c r="K17" s="192">
        <v>43463623</v>
      </c>
      <c r="L17" s="131">
        <v>30473</v>
      </c>
      <c r="M17" s="4">
        <v>42</v>
      </c>
      <c r="N17" s="4" t="s">
        <v>51</v>
      </c>
      <c r="O17" s="121">
        <v>3001878263</v>
      </c>
      <c r="P17" s="121" t="s">
        <v>375</v>
      </c>
      <c r="Q17" s="121" t="s">
        <v>2714</v>
      </c>
      <c r="R17" s="121" t="s">
        <v>380</v>
      </c>
      <c r="S17" s="192" t="s">
        <v>54</v>
      </c>
      <c r="T17" s="192" t="s">
        <v>9088</v>
      </c>
      <c r="U17" s="192" t="s">
        <v>2032</v>
      </c>
      <c r="V17" s="402" t="s">
        <v>57</v>
      </c>
      <c r="W17" s="402" t="s">
        <v>57</v>
      </c>
      <c r="X17" s="402" t="s">
        <v>57</v>
      </c>
      <c r="Y17" s="124" t="s">
        <v>375</v>
      </c>
      <c r="Z17" s="124" t="s">
        <v>375</v>
      </c>
      <c r="AA17" s="124" t="s">
        <v>375</v>
      </c>
      <c r="AB17" s="124" t="s">
        <v>375</v>
      </c>
      <c r="AC17" s="124" t="s">
        <v>375</v>
      </c>
      <c r="AD17" s="486" t="s">
        <v>58</v>
      </c>
      <c r="AE17" s="124"/>
      <c r="AF17" s="190" t="s">
        <v>59</v>
      </c>
      <c r="AG17" s="193" t="s">
        <v>59</v>
      </c>
      <c r="AH17" s="193" t="s">
        <v>59</v>
      </c>
      <c r="AI17" s="193" t="s">
        <v>59</v>
      </c>
      <c r="AJ17" s="193" t="s">
        <v>59</v>
      </c>
      <c r="AK17" s="193" t="s">
        <v>59</v>
      </c>
      <c r="AL17" s="193" t="s">
        <v>220</v>
      </c>
      <c r="AM17" s="193" t="s">
        <v>375</v>
      </c>
      <c r="AN17" s="491" t="s">
        <v>375</v>
      </c>
      <c r="AO17" s="761"/>
      <c r="AP17" s="448"/>
      <c r="AQ17" s="943" t="str" cm="1">
        <f t="array" ref="AQ17">IF(AD17="NO FAVORABLE","NO FAVORABLE",IF(SUMPRODUCT(--(TRIM(AF17:AK17)&lt;&gt;"SI"),--(TRIM(AF17:AK17)&lt;&gt;"NA"))&gt;0,"SUBSANAR","APROBADA CR"))</f>
        <v>APROBADA CR</v>
      </c>
    </row>
    <row r="18" spans="1:43" s="189" customFormat="1" ht="16.8" x14ac:dyDescent="0.4">
      <c r="A18" s="122" t="s">
        <v>43</v>
      </c>
      <c r="B18" s="118" t="s">
        <v>9052</v>
      </c>
      <c r="C18" s="191">
        <v>43</v>
      </c>
      <c r="D18" s="118" t="s">
        <v>45</v>
      </c>
      <c r="E18" s="118" t="s">
        <v>62</v>
      </c>
      <c r="F18" s="118" t="s">
        <v>748</v>
      </c>
      <c r="G18" s="118" t="s">
        <v>331</v>
      </c>
      <c r="H18" s="118" t="s">
        <v>109</v>
      </c>
      <c r="I18" s="191" t="s">
        <v>9089</v>
      </c>
      <c r="J18" s="191" t="s">
        <v>50</v>
      </c>
      <c r="K18" s="191">
        <v>22201013</v>
      </c>
      <c r="L18" s="133">
        <v>18523</v>
      </c>
      <c r="M18" s="4">
        <v>75</v>
      </c>
      <c r="N18" s="4" t="s">
        <v>51</v>
      </c>
      <c r="O18" s="118">
        <v>3024587114</v>
      </c>
      <c r="P18" s="118" t="s">
        <v>375</v>
      </c>
      <c r="Q18" s="118" t="s">
        <v>2729</v>
      </c>
      <c r="R18" s="118" t="s">
        <v>380</v>
      </c>
      <c r="S18" s="191" t="s">
        <v>54</v>
      </c>
      <c r="T18" s="191" t="s">
        <v>9088</v>
      </c>
      <c r="U18" s="192" t="s">
        <v>2032</v>
      </c>
      <c r="V18" s="402" t="s">
        <v>57</v>
      </c>
      <c r="W18" s="402" t="s">
        <v>57</v>
      </c>
      <c r="X18" s="402" t="s">
        <v>57</v>
      </c>
      <c r="Y18" s="124" t="s">
        <v>375</v>
      </c>
      <c r="Z18" s="124" t="s">
        <v>375</v>
      </c>
      <c r="AA18" s="124" t="s">
        <v>375</v>
      </c>
      <c r="AB18" s="124" t="s">
        <v>375</v>
      </c>
      <c r="AC18" s="124" t="s">
        <v>375</v>
      </c>
      <c r="AD18" s="486" t="s">
        <v>58</v>
      </c>
      <c r="AE18" s="124" t="s">
        <v>375</v>
      </c>
      <c r="AF18" s="190" t="s">
        <v>59</v>
      </c>
      <c r="AG18" s="193" t="s">
        <v>57</v>
      </c>
      <c r="AH18" s="193" t="s">
        <v>59</v>
      </c>
      <c r="AI18" s="193" t="s">
        <v>59</v>
      </c>
      <c r="AJ18" s="193" t="s">
        <v>59</v>
      </c>
      <c r="AK18" s="193" t="s">
        <v>59</v>
      </c>
      <c r="AL18" s="193" t="s">
        <v>1141</v>
      </c>
      <c r="AM18" s="193" t="s">
        <v>375</v>
      </c>
      <c r="AN18" s="491" t="s">
        <v>375</v>
      </c>
      <c r="AO18" s="763" t="s">
        <v>393</v>
      </c>
      <c r="AP18" s="488"/>
      <c r="AQ18" s="943" t="str" cm="1">
        <f t="array" ref="AQ18">IF(AD18="NO FAVORABLE","NO FAVORABLE",IF(SUMPRODUCT(--(TRIM(AF18:AK18)&lt;&gt;"SI"),--(TRIM(AF18:AK18)&lt;&gt;"NA"))&gt;0,"SUBSANAR","APROBADA CR"))</f>
        <v>APROBADA CR</v>
      </c>
    </row>
    <row r="19" spans="1:43" ht="16.8" x14ac:dyDescent="0.4">
      <c r="A19" s="82" t="s">
        <v>2757</v>
      </c>
      <c r="B19" s="121" t="s">
        <v>9090</v>
      </c>
      <c r="C19" s="121">
        <v>45</v>
      </c>
      <c r="D19" s="121" t="s">
        <v>1410</v>
      </c>
      <c r="E19" s="121" t="s">
        <v>2400</v>
      </c>
      <c r="F19" s="121" t="s">
        <v>1317</v>
      </c>
      <c r="G19" s="121" t="s">
        <v>8712</v>
      </c>
      <c r="H19" s="121" t="s">
        <v>295</v>
      </c>
      <c r="I19" s="381" t="s">
        <v>9091</v>
      </c>
      <c r="J19" s="121" t="s">
        <v>50</v>
      </c>
      <c r="K19" s="121">
        <v>43478545</v>
      </c>
      <c r="L19" s="131">
        <v>23103</v>
      </c>
      <c r="M19" s="213">
        <v>63</v>
      </c>
      <c r="N19" s="4" t="s">
        <v>51</v>
      </c>
      <c r="O19" s="121">
        <v>3042435391</v>
      </c>
      <c r="P19" s="121" t="s">
        <v>375</v>
      </c>
      <c r="Q19" s="381" t="s">
        <v>2719</v>
      </c>
      <c r="R19" s="121" t="s">
        <v>53</v>
      </c>
      <c r="S19" s="121" t="s">
        <v>54</v>
      </c>
      <c r="T19" s="121" t="s">
        <v>5691</v>
      </c>
      <c r="U19" s="182" t="s">
        <v>9092</v>
      </c>
      <c r="V19" s="402" t="s">
        <v>57</v>
      </c>
      <c r="W19" s="402" t="s">
        <v>57</v>
      </c>
      <c r="X19" s="402" t="s">
        <v>57</v>
      </c>
      <c r="Y19" s="124" t="s">
        <v>375</v>
      </c>
      <c r="Z19" s="124" t="s">
        <v>375</v>
      </c>
      <c r="AA19" s="124" t="s">
        <v>375</v>
      </c>
      <c r="AB19" s="124" t="s">
        <v>375</v>
      </c>
      <c r="AC19" s="124" t="s">
        <v>375</v>
      </c>
      <c r="AD19" s="486" t="s">
        <v>58</v>
      </c>
      <c r="AE19" s="124" t="s">
        <v>375</v>
      </c>
      <c r="AF19" s="190" t="s">
        <v>59</v>
      </c>
      <c r="AG19" s="193" t="s">
        <v>57</v>
      </c>
      <c r="AH19" s="193" t="s">
        <v>59</v>
      </c>
      <c r="AI19" s="193" t="s">
        <v>59</v>
      </c>
      <c r="AJ19" s="193" t="s">
        <v>59</v>
      </c>
      <c r="AK19" s="193" t="s">
        <v>59</v>
      </c>
      <c r="AL19" s="125" t="s">
        <v>1165</v>
      </c>
      <c r="AM19" s="125" t="s">
        <v>375</v>
      </c>
      <c r="AN19" s="125" t="s">
        <v>375</v>
      </c>
      <c r="AO19" s="493" t="s">
        <v>393</v>
      </c>
      <c r="AP19" s="382" t="s">
        <v>9093</v>
      </c>
      <c r="AQ19" s="943" t="str" cm="1">
        <f t="array" ref="AQ19">IF(AD19="NO FAVORABLE","NO FAVORABLE",IF(SUMPRODUCT(--(TRIM(AF19:AK19)&lt;&gt;"SI"),--(TRIM(AF19:AK19)&lt;&gt;"NA"))&gt;0,"SUBSANAR","APROBADA CR"))</f>
        <v>APROBADA CR</v>
      </c>
    </row>
    <row r="20" spans="1:43" ht="16.8" x14ac:dyDescent="0.4">
      <c r="A20" s="122" t="s">
        <v>2757</v>
      </c>
      <c r="B20" s="118" t="s">
        <v>9090</v>
      </c>
      <c r="C20" s="118">
        <v>46</v>
      </c>
      <c r="D20" s="118" t="s">
        <v>1410</v>
      </c>
      <c r="E20" s="118" t="s">
        <v>595</v>
      </c>
      <c r="F20" s="118" t="s">
        <v>666</v>
      </c>
      <c r="G20" s="118" t="s">
        <v>596</v>
      </c>
      <c r="H20" s="118" t="s">
        <v>79</v>
      </c>
      <c r="I20" s="340" t="s">
        <v>9094</v>
      </c>
      <c r="J20" s="118" t="s">
        <v>50</v>
      </c>
      <c r="K20" s="118">
        <v>22201369</v>
      </c>
      <c r="L20" s="133">
        <v>21856</v>
      </c>
      <c r="M20" s="216">
        <v>67</v>
      </c>
      <c r="N20" s="4" t="s">
        <v>51</v>
      </c>
      <c r="O20" s="118">
        <v>3044994094</v>
      </c>
      <c r="P20" s="118" t="s">
        <v>375</v>
      </c>
      <c r="Q20" s="340" t="s">
        <v>2713</v>
      </c>
      <c r="R20" s="118" t="s">
        <v>375</v>
      </c>
      <c r="S20" s="118" t="s">
        <v>375</v>
      </c>
      <c r="T20" s="118" t="s">
        <v>375</v>
      </c>
      <c r="U20" s="725" t="s">
        <v>9095</v>
      </c>
      <c r="V20" s="402" t="s">
        <v>57</v>
      </c>
      <c r="W20" s="402" t="s">
        <v>57</v>
      </c>
      <c r="X20" s="402" t="s">
        <v>57</v>
      </c>
      <c r="Y20" s="116" t="s">
        <v>375</v>
      </c>
      <c r="Z20" s="116" t="s">
        <v>375</v>
      </c>
      <c r="AA20" s="116" t="s">
        <v>375</v>
      </c>
      <c r="AB20" s="116" t="s">
        <v>375</v>
      </c>
      <c r="AC20" s="116" t="s">
        <v>375</v>
      </c>
      <c r="AD20" s="486" t="s">
        <v>58</v>
      </c>
      <c r="AE20" s="116" t="s">
        <v>375</v>
      </c>
      <c r="AF20" s="190" t="s">
        <v>59</v>
      </c>
      <c r="AG20" s="193" t="s">
        <v>57</v>
      </c>
      <c r="AH20" s="193" t="s">
        <v>59</v>
      </c>
      <c r="AI20" s="193" t="s">
        <v>59</v>
      </c>
      <c r="AJ20" s="193" t="s">
        <v>59</v>
      </c>
      <c r="AK20" s="193" t="s">
        <v>59</v>
      </c>
      <c r="AL20" s="117" t="s">
        <v>1025</v>
      </c>
      <c r="AM20" s="117" t="s">
        <v>375</v>
      </c>
      <c r="AN20" s="117" t="s">
        <v>375</v>
      </c>
      <c r="AO20" s="493" t="s">
        <v>393</v>
      </c>
      <c r="AP20" s="382" t="s">
        <v>9093</v>
      </c>
      <c r="AQ20" s="943" t="str" cm="1">
        <f t="array" ref="AQ20">IF(AD20="NO FAVORABLE","NO FAVORABLE",IF(SUMPRODUCT(--(TRIM(AF20:AK20)&lt;&gt;"SI"),--(TRIM(AF20:AK20)&lt;&gt;"NA"))&gt;0,"SUBSANAR","APROBADA CR"))</f>
        <v>APROBADA CR</v>
      </c>
    </row>
    <row r="21" spans="1:43" ht="16.8" x14ac:dyDescent="0.4">
      <c r="A21" s="122" t="s">
        <v>2757</v>
      </c>
      <c r="B21" s="118" t="s">
        <v>9090</v>
      </c>
      <c r="C21" s="118">
        <v>48</v>
      </c>
      <c r="D21" s="118" t="s">
        <v>1410</v>
      </c>
      <c r="E21" s="118" t="s">
        <v>564</v>
      </c>
      <c r="F21" s="118" t="s">
        <v>848</v>
      </c>
      <c r="G21" s="118" t="s">
        <v>295</v>
      </c>
      <c r="H21" s="118" t="s">
        <v>1061</v>
      </c>
      <c r="I21" s="340" t="s">
        <v>9097</v>
      </c>
      <c r="J21" s="118" t="s">
        <v>50</v>
      </c>
      <c r="K21" s="118">
        <v>1046666174</v>
      </c>
      <c r="L21" s="133">
        <v>31445</v>
      </c>
      <c r="M21" s="216">
        <v>40</v>
      </c>
      <c r="N21" s="216" t="s">
        <v>51</v>
      </c>
      <c r="O21" s="118">
        <v>3182664949</v>
      </c>
      <c r="P21" s="118" t="s">
        <v>375</v>
      </c>
      <c r="Q21" s="340" t="s">
        <v>2711</v>
      </c>
      <c r="R21" s="118" t="s">
        <v>53</v>
      </c>
      <c r="S21" s="118" t="s">
        <v>54</v>
      </c>
      <c r="T21" s="118" t="s">
        <v>9098</v>
      </c>
      <c r="U21" s="725" t="s">
        <v>9096</v>
      </c>
      <c r="V21" s="402" t="s">
        <v>57</v>
      </c>
      <c r="W21" s="402" t="s">
        <v>57</v>
      </c>
      <c r="X21" s="402" t="s">
        <v>57</v>
      </c>
      <c r="Y21" s="116" t="s">
        <v>375</v>
      </c>
      <c r="Z21" s="116" t="s">
        <v>375</v>
      </c>
      <c r="AA21" s="116" t="s">
        <v>375</v>
      </c>
      <c r="AB21" s="116" t="s">
        <v>375</v>
      </c>
      <c r="AC21" s="116" t="s">
        <v>375</v>
      </c>
      <c r="AD21" s="486" t="s">
        <v>58</v>
      </c>
      <c r="AE21" s="116" t="s">
        <v>375</v>
      </c>
      <c r="AF21" s="190" t="s">
        <v>59</v>
      </c>
      <c r="AG21" s="193" t="s">
        <v>57</v>
      </c>
      <c r="AH21" s="193" t="s">
        <v>59</v>
      </c>
      <c r="AI21" s="193" t="s">
        <v>59</v>
      </c>
      <c r="AJ21" s="193" t="s">
        <v>59</v>
      </c>
      <c r="AK21" s="193" t="s">
        <v>59</v>
      </c>
      <c r="AL21" s="117" t="s">
        <v>83</v>
      </c>
      <c r="AM21" s="117" t="s">
        <v>375</v>
      </c>
      <c r="AN21" s="117" t="s">
        <v>375</v>
      </c>
      <c r="AO21" s="493" t="s">
        <v>393</v>
      </c>
      <c r="AP21" s="382" t="s">
        <v>9093</v>
      </c>
      <c r="AQ21" s="943" t="str" cm="1">
        <f t="array" ref="AQ21">IF(AD21="NO FAVORABLE","NO FAVORABLE",IF(SUMPRODUCT(--(TRIM(AF21:AK21)&lt;&gt;"SI"),--(TRIM(AF21:AK21)&lt;&gt;"NA"))&gt;0,"SUBSANAR","APROBADA CR"))</f>
        <v>APROBADA CR</v>
      </c>
    </row>
    <row r="22" spans="1:43" ht="16.8" x14ac:dyDescent="0.4">
      <c r="A22" s="122" t="s">
        <v>2757</v>
      </c>
      <c r="B22" s="118" t="s">
        <v>9090</v>
      </c>
      <c r="C22" s="118">
        <v>49</v>
      </c>
      <c r="D22" s="118" t="s">
        <v>45</v>
      </c>
      <c r="E22" s="118" t="s">
        <v>2336</v>
      </c>
      <c r="F22" s="118" t="s">
        <v>1249</v>
      </c>
      <c r="G22" s="118" t="s">
        <v>929</v>
      </c>
      <c r="H22" s="118" t="s">
        <v>1470</v>
      </c>
      <c r="I22" s="118" t="s">
        <v>9099</v>
      </c>
      <c r="J22" s="118" t="s">
        <v>50</v>
      </c>
      <c r="K22" s="132">
        <v>43480080</v>
      </c>
      <c r="L22" s="133">
        <v>28513</v>
      </c>
      <c r="M22" s="4">
        <v>48</v>
      </c>
      <c r="N22" s="4" t="s">
        <v>51</v>
      </c>
      <c r="O22" s="118">
        <v>3196077370</v>
      </c>
      <c r="P22" s="118" t="s">
        <v>375</v>
      </c>
      <c r="Q22" s="118" t="s">
        <v>5431</v>
      </c>
      <c r="R22" s="118" t="s">
        <v>53</v>
      </c>
      <c r="S22" s="118" t="s">
        <v>54</v>
      </c>
      <c r="T22" s="118" t="s">
        <v>9100</v>
      </c>
      <c r="U22" s="725" t="s">
        <v>9096</v>
      </c>
      <c r="V22" s="402" t="s">
        <v>57</v>
      </c>
      <c r="W22" s="402" t="s">
        <v>57</v>
      </c>
      <c r="X22" s="402" t="s">
        <v>57</v>
      </c>
      <c r="Y22" s="116" t="s">
        <v>375</v>
      </c>
      <c r="Z22" s="116" t="s">
        <v>375</v>
      </c>
      <c r="AA22" s="116" t="s">
        <v>375</v>
      </c>
      <c r="AB22" s="116" t="s">
        <v>375</v>
      </c>
      <c r="AC22" s="116" t="s">
        <v>375</v>
      </c>
      <c r="AD22" s="486" t="s">
        <v>58</v>
      </c>
      <c r="AE22" s="116" t="s">
        <v>375</v>
      </c>
      <c r="AF22" s="190" t="s">
        <v>59</v>
      </c>
      <c r="AG22" s="193" t="s">
        <v>57</v>
      </c>
      <c r="AH22" s="193" t="s">
        <v>59</v>
      </c>
      <c r="AI22" s="193" t="s">
        <v>59</v>
      </c>
      <c r="AJ22" s="193" t="s">
        <v>59</v>
      </c>
      <c r="AK22" s="193" t="s">
        <v>59</v>
      </c>
      <c r="AL22" s="117" t="s">
        <v>114</v>
      </c>
      <c r="AM22" s="117" t="s">
        <v>375</v>
      </c>
      <c r="AN22" s="117" t="s">
        <v>375</v>
      </c>
      <c r="AO22" s="493" t="s">
        <v>393</v>
      </c>
      <c r="AP22" s="382" t="s">
        <v>9093</v>
      </c>
      <c r="AQ22" s="943" t="str" cm="1">
        <f t="array" ref="AQ22">IF(AD22="NO FAVORABLE","NO FAVORABLE",IF(SUMPRODUCT(--(TRIM(AF22:AK22)&lt;&gt;"SI"),--(TRIM(AF22:AK22)&lt;&gt;"NA"))&gt;0,"SUBSANAR","APROBADA CR"))</f>
        <v>APROBADA CR</v>
      </c>
    </row>
    <row r="23" spans="1:43" ht="16.8" x14ac:dyDescent="0.4">
      <c r="A23" s="122" t="s">
        <v>2757</v>
      </c>
      <c r="B23" s="118" t="s">
        <v>9090</v>
      </c>
      <c r="C23" s="118">
        <v>50</v>
      </c>
      <c r="D23" s="118" t="s">
        <v>45</v>
      </c>
      <c r="E23" s="118" t="s">
        <v>217</v>
      </c>
      <c r="F23" s="118" t="s">
        <v>1579</v>
      </c>
      <c r="G23" s="118" t="s">
        <v>514</v>
      </c>
      <c r="H23" s="118" t="s">
        <v>126</v>
      </c>
      <c r="I23" s="118" t="s">
        <v>9101</v>
      </c>
      <c r="J23" s="118" t="s">
        <v>50</v>
      </c>
      <c r="K23" s="132">
        <v>43479585</v>
      </c>
      <c r="L23" s="133">
        <v>25256</v>
      </c>
      <c r="M23" s="4">
        <v>57</v>
      </c>
      <c r="N23" s="4" t="s">
        <v>51</v>
      </c>
      <c r="O23" s="118">
        <v>3243217087</v>
      </c>
      <c r="P23" s="118" t="s">
        <v>375</v>
      </c>
      <c r="Q23" s="118" t="s">
        <v>2714</v>
      </c>
      <c r="R23" s="118" t="s">
        <v>1465</v>
      </c>
      <c r="S23" s="118" t="s">
        <v>54</v>
      </c>
      <c r="T23" s="118" t="s">
        <v>9066</v>
      </c>
      <c r="U23" s="725" t="s">
        <v>9092</v>
      </c>
      <c r="V23" s="402" t="s">
        <v>57</v>
      </c>
      <c r="W23" s="402" t="s">
        <v>57</v>
      </c>
      <c r="X23" s="402" t="s">
        <v>57</v>
      </c>
      <c r="Y23" s="116" t="s">
        <v>375</v>
      </c>
      <c r="Z23" s="116" t="s">
        <v>375</v>
      </c>
      <c r="AA23" s="116" t="s">
        <v>375</v>
      </c>
      <c r="AB23" s="116" t="s">
        <v>375</v>
      </c>
      <c r="AC23" s="116" t="s">
        <v>375</v>
      </c>
      <c r="AD23" s="486" t="s">
        <v>58</v>
      </c>
      <c r="AE23" s="116" t="s">
        <v>375</v>
      </c>
      <c r="AF23" s="190" t="s">
        <v>59</v>
      </c>
      <c r="AG23" s="193" t="s">
        <v>57</v>
      </c>
      <c r="AH23" s="193" t="s">
        <v>59</v>
      </c>
      <c r="AI23" s="193" t="s">
        <v>59</v>
      </c>
      <c r="AJ23" s="193" t="s">
        <v>59</v>
      </c>
      <c r="AK23" s="193" t="s">
        <v>59</v>
      </c>
      <c r="AL23" s="117" t="s">
        <v>165</v>
      </c>
      <c r="AM23" s="117" t="s">
        <v>375</v>
      </c>
      <c r="AN23" s="117" t="s">
        <v>375</v>
      </c>
      <c r="AO23" s="493" t="s">
        <v>393</v>
      </c>
      <c r="AP23" s="382" t="s">
        <v>9093</v>
      </c>
      <c r="AQ23" s="943" t="str" cm="1">
        <f t="array" ref="AQ23">IF(AD23="NO FAVORABLE","NO FAVORABLE",IF(SUMPRODUCT(--(TRIM(AF23:AK23)&lt;&gt;"SI"),--(TRIM(AF23:AK23)&lt;&gt;"NA"))&gt;0,"SUBSANAR","APROBADA CR"))</f>
        <v>APROBADA CR</v>
      </c>
    </row>
    <row r="24" spans="1:43" ht="16.8" x14ac:dyDescent="0.4">
      <c r="K24" s="721"/>
    </row>
    <row r="25" spans="1:43" ht="16.8" x14ac:dyDescent="0.4">
      <c r="K25" s="721"/>
    </row>
    <row r="26" spans="1:43" x14ac:dyDescent="0.25">
      <c r="K26" s="82"/>
    </row>
    <row r="27" spans="1:43" x14ac:dyDescent="0.25">
      <c r="K27" s="82"/>
    </row>
    <row r="28" spans="1:43" x14ac:dyDescent="0.25">
      <c r="K28" s="82"/>
    </row>
    <row r="29" spans="1:43" ht="16.8" x14ac:dyDescent="0.4">
      <c r="K29" s="162"/>
    </row>
    <row r="30" spans="1:43" x14ac:dyDescent="0.25">
      <c r="K30" s="82"/>
    </row>
    <row r="31" spans="1:43" ht="16.8" x14ac:dyDescent="0.4">
      <c r="K31" s="162"/>
    </row>
    <row r="32" spans="1:43" ht="16.8" x14ac:dyDescent="0.4">
      <c r="K32" s="162"/>
    </row>
    <row r="33" spans="11:11" ht="16.8" x14ac:dyDescent="0.4">
      <c r="K33" s="162"/>
    </row>
    <row r="34" spans="11:11" ht="16.8" x14ac:dyDescent="0.4">
      <c r="K34" s="162"/>
    </row>
    <row r="35" spans="11:11" ht="16.8" x14ac:dyDescent="0.4">
      <c r="K35" s="162"/>
    </row>
    <row r="36" spans="11:11" ht="16.8" x14ac:dyDescent="0.4">
      <c r="K36" s="162"/>
    </row>
    <row r="37" spans="11:11" ht="16.8" x14ac:dyDescent="0.4">
      <c r="K37" s="162"/>
    </row>
    <row r="38" spans="11:11" ht="16.8" x14ac:dyDescent="0.4">
      <c r="K38" s="162"/>
    </row>
    <row r="39" spans="11:11" ht="16.8" x14ac:dyDescent="0.4">
      <c r="K39" s="162"/>
    </row>
    <row r="40" spans="11:11" x14ac:dyDescent="0.25">
      <c r="K40" s="82"/>
    </row>
    <row r="41" spans="11:11" x14ac:dyDescent="0.25">
      <c r="K41" s="82"/>
    </row>
    <row r="42" spans="11:11" x14ac:dyDescent="0.25">
      <c r="K42" s="82"/>
    </row>
    <row r="43" spans="11:11" x14ac:dyDescent="0.25">
      <c r="K43" s="82"/>
    </row>
    <row r="44" spans="11:11" x14ac:dyDescent="0.25">
      <c r="K44" s="82"/>
    </row>
    <row r="45" spans="11:11" ht="16.8" x14ac:dyDescent="0.4">
      <c r="K45" s="162"/>
    </row>
    <row r="46" spans="11:11" ht="16.8" x14ac:dyDescent="0.4">
      <c r="K46" s="162"/>
    </row>
    <row r="47" spans="11:11" ht="16.8" x14ac:dyDescent="0.4">
      <c r="K47" s="162"/>
    </row>
    <row r="48" spans="11:11" ht="16.8" x14ac:dyDescent="0.4">
      <c r="K48" s="162"/>
    </row>
    <row r="49" spans="11:11" ht="16.8" x14ac:dyDescent="0.4">
      <c r="K49" s="162"/>
    </row>
    <row r="50" spans="11:11" ht="16.8" x14ac:dyDescent="0.4">
      <c r="K50" s="162"/>
    </row>
    <row r="51" spans="11:11" ht="16.8" x14ac:dyDescent="0.4">
      <c r="K51" s="162"/>
    </row>
    <row r="52" spans="11:11" ht="16.8" x14ac:dyDescent="0.4">
      <c r="K52" s="162"/>
    </row>
    <row r="53" spans="11:11" ht="16.8" x14ac:dyDescent="0.4">
      <c r="K53" s="162"/>
    </row>
    <row r="54" spans="11:11" ht="16.8" x14ac:dyDescent="0.4">
      <c r="K54" s="721"/>
    </row>
    <row r="55" spans="11:11" x14ac:dyDescent="0.25">
      <c r="K55" s="73"/>
    </row>
    <row r="56" spans="11:11" ht="16.8" x14ac:dyDescent="0.4">
      <c r="K56" s="721"/>
    </row>
    <row r="57" spans="11:11" ht="16.8" x14ac:dyDescent="0.4">
      <c r="K57" s="721"/>
    </row>
    <row r="58" spans="11:11" ht="16.8" x14ac:dyDescent="0.4">
      <c r="K58" s="721"/>
    </row>
    <row r="59" spans="11:11" ht="16.8" x14ac:dyDescent="0.4">
      <c r="K59" s="721"/>
    </row>
    <row r="60" spans="11:11" ht="16.8" x14ac:dyDescent="0.4">
      <c r="K60" s="721"/>
    </row>
    <row r="61" spans="11:11" ht="16.8" x14ac:dyDescent="0.4">
      <c r="K61" s="721"/>
    </row>
    <row r="62" spans="11:11" x14ac:dyDescent="0.25">
      <c r="K62" s="73"/>
    </row>
    <row r="63" spans="11:11" ht="16.8" x14ac:dyDescent="0.4">
      <c r="K63" s="721"/>
    </row>
    <row r="64" spans="11:11" ht="16.8" x14ac:dyDescent="0.4">
      <c r="K64" s="721"/>
    </row>
    <row r="65" spans="11:11" ht="16.8" x14ac:dyDescent="0.4">
      <c r="K65" s="721"/>
    </row>
    <row r="66" spans="11:11" ht="16.8" x14ac:dyDescent="0.4">
      <c r="K66" s="721"/>
    </row>
    <row r="67" spans="11:11" ht="16.8" x14ac:dyDescent="0.4">
      <c r="K67" s="722"/>
    </row>
    <row r="68" spans="11:11" ht="16.8" x14ac:dyDescent="0.4">
      <c r="K68" s="721"/>
    </row>
    <row r="69" spans="11:11" ht="16.8" x14ac:dyDescent="0.4">
      <c r="K69" s="721"/>
    </row>
    <row r="70" spans="11:11" ht="16.8" x14ac:dyDescent="0.4">
      <c r="K70" s="721"/>
    </row>
    <row r="71" spans="11:11" ht="16.8" x14ac:dyDescent="0.4">
      <c r="K71" s="721"/>
    </row>
    <row r="72" spans="11:11" ht="16.8" x14ac:dyDescent="0.4">
      <c r="K72" s="721"/>
    </row>
    <row r="73" spans="11:11" x14ac:dyDescent="0.25">
      <c r="K73" s="73"/>
    </row>
    <row r="74" spans="11:11" ht="16.8" x14ac:dyDescent="0.4">
      <c r="K74" s="721"/>
    </row>
    <row r="75" spans="11:11" x14ac:dyDescent="0.25">
      <c r="K75" s="73"/>
    </row>
    <row r="76" spans="11:11" ht="16.8" x14ac:dyDescent="0.4">
      <c r="K76" s="721"/>
    </row>
    <row r="77" spans="11:11" x14ac:dyDescent="0.25">
      <c r="K77" s="73"/>
    </row>
    <row r="78" spans="11:11" ht="16.8" x14ac:dyDescent="0.4">
      <c r="K78" s="721"/>
    </row>
    <row r="79" spans="11:11" ht="16.8" x14ac:dyDescent="0.4">
      <c r="K79" s="721"/>
    </row>
    <row r="80" spans="11:11" ht="16.8" x14ac:dyDescent="0.4">
      <c r="K80" s="721"/>
    </row>
    <row r="81" spans="11:11" ht="16.8" x14ac:dyDescent="0.4">
      <c r="K81" s="721"/>
    </row>
    <row r="82" spans="11:11" ht="16.8" x14ac:dyDescent="0.4">
      <c r="K82" s="721"/>
    </row>
    <row r="83" spans="11:11" ht="16.8" x14ac:dyDescent="0.4">
      <c r="K83" s="721"/>
    </row>
    <row r="84" spans="11:11" ht="16.8" x14ac:dyDescent="0.4">
      <c r="K84" s="721"/>
    </row>
    <row r="85" spans="11:11" ht="16.8" x14ac:dyDescent="0.4">
      <c r="K85" s="721"/>
    </row>
    <row r="86" spans="11:11" ht="16.8" x14ac:dyDescent="0.4">
      <c r="K86" s="721"/>
    </row>
    <row r="87" spans="11:11" ht="16.8" x14ac:dyDescent="0.4">
      <c r="K87" s="721"/>
    </row>
    <row r="88" spans="11:11" ht="16.8" x14ac:dyDescent="0.4">
      <c r="K88" s="721"/>
    </row>
    <row r="89" spans="11:11" ht="16.8" x14ac:dyDescent="0.4">
      <c r="K89" s="721"/>
    </row>
    <row r="90" spans="11:11" ht="16.8" x14ac:dyDescent="0.4">
      <c r="K90" s="721"/>
    </row>
    <row r="91" spans="11:11" ht="16.8" x14ac:dyDescent="0.4">
      <c r="K91" s="721"/>
    </row>
    <row r="92" spans="11:11" ht="16.8" x14ac:dyDescent="0.4">
      <c r="K92" s="721"/>
    </row>
    <row r="93" spans="11:11" ht="16.8" x14ac:dyDescent="0.4">
      <c r="K93" s="721"/>
    </row>
    <row r="94" spans="11:11" ht="16.8" x14ac:dyDescent="0.4">
      <c r="K94" s="721"/>
    </row>
    <row r="95" spans="11:11" ht="16.8" x14ac:dyDescent="0.4">
      <c r="K95" s="721"/>
    </row>
    <row r="96" spans="11:11" ht="16.8" x14ac:dyDescent="0.4">
      <c r="K96" s="721"/>
    </row>
    <row r="97" spans="11:11" ht="16.8" x14ac:dyDescent="0.4">
      <c r="K97" s="721"/>
    </row>
    <row r="98" spans="11:11" ht="16.8" x14ac:dyDescent="0.4">
      <c r="K98" s="721"/>
    </row>
    <row r="99" spans="11:11" ht="16.8" x14ac:dyDescent="0.4">
      <c r="K99" s="721"/>
    </row>
    <row r="100" spans="11:11" ht="16.8" x14ac:dyDescent="0.4">
      <c r="K100" s="721"/>
    </row>
    <row r="101" spans="11:11" ht="16.8" x14ac:dyDescent="0.4">
      <c r="K101" s="721"/>
    </row>
    <row r="102" spans="11:11" ht="16.8" x14ac:dyDescent="0.4">
      <c r="K102" s="721"/>
    </row>
    <row r="103" spans="11:11" ht="16.8" x14ac:dyDescent="0.4">
      <c r="K103" s="721"/>
    </row>
    <row r="104" spans="11:11" ht="16.8" x14ac:dyDescent="0.4">
      <c r="K104" s="721"/>
    </row>
    <row r="105" spans="11:11" ht="16.8" x14ac:dyDescent="0.4">
      <c r="K105" s="721"/>
    </row>
    <row r="106" spans="11:11" ht="16.8" x14ac:dyDescent="0.4">
      <c r="K106" s="721"/>
    </row>
    <row r="107" spans="11:11" ht="16.8" x14ac:dyDescent="0.4">
      <c r="K107" s="721"/>
    </row>
    <row r="108" spans="11:11" ht="16.8" x14ac:dyDescent="0.4">
      <c r="K108" s="721"/>
    </row>
    <row r="109" spans="11:11" ht="16.8" x14ac:dyDescent="0.4">
      <c r="K109" s="721"/>
    </row>
    <row r="110" spans="11:11" ht="16.8" x14ac:dyDescent="0.4">
      <c r="K110" s="721"/>
    </row>
    <row r="111" spans="11:11" ht="16.8" x14ac:dyDescent="0.4">
      <c r="K111" s="721"/>
    </row>
    <row r="112" spans="11:11" ht="16.8" x14ac:dyDescent="0.4">
      <c r="K112" s="721"/>
    </row>
    <row r="113" spans="11:11" ht="16.8" x14ac:dyDescent="0.4">
      <c r="K113" s="721"/>
    </row>
    <row r="114" spans="11:11" ht="16.8" x14ac:dyDescent="0.4">
      <c r="K114" s="721"/>
    </row>
    <row r="115" spans="11:11" ht="16.8" x14ac:dyDescent="0.4">
      <c r="K115" s="721"/>
    </row>
    <row r="116" spans="11:11" ht="16.8" x14ac:dyDescent="0.4">
      <c r="K116" s="721"/>
    </row>
    <row r="117" spans="11:11" ht="16.8" x14ac:dyDescent="0.4">
      <c r="K117" s="721"/>
    </row>
    <row r="118" spans="11:11" ht="16.8" x14ac:dyDescent="0.4">
      <c r="K118" s="721"/>
    </row>
    <row r="119" spans="11:11" ht="16.8" x14ac:dyDescent="0.4">
      <c r="K119" s="723"/>
    </row>
    <row r="120" spans="11:11" ht="16.8" x14ac:dyDescent="0.4">
      <c r="K120" s="721"/>
    </row>
    <row r="121" spans="11:11" ht="16.8" x14ac:dyDescent="0.4">
      <c r="K121" s="721"/>
    </row>
    <row r="122" spans="11:11" ht="16.8" x14ac:dyDescent="0.4">
      <c r="K122" s="721"/>
    </row>
    <row r="123" spans="11:11" ht="16.8" x14ac:dyDescent="0.4">
      <c r="K123" s="721"/>
    </row>
    <row r="124" spans="11:11" ht="16.8" x14ac:dyDescent="0.4">
      <c r="K124" s="721"/>
    </row>
    <row r="125" spans="11:11" ht="16.8" x14ac:dyDescent="0.4">
      <c r="K125" s="723"/>
    </row>
    <row r="126" spans="11:11" ht="16.8" x14ac:dyDescent="0.4">
      <c r="K126" s="721"/>
    </row>
    <row r="127" spans="11:11" ht="16.8" x14ac:dyDescent="0.4">
      <c r="K127" s="721"/>
    </row>
    <row r="128" spans="11:11" ht="16.8" x14ac:dyDescent="0.4">
      <c r="K128" s="721"/>
    </row>
    <row r="129" spans="11:11" ht="16.8" x14ac:dyDescent="0.4">
      <c r="K129" s="721"/>
    </row>
    <row r="130" spans="11:11" ht="16.8" x14ac:dyDescent="0.4">
      <c r="K130" s="721"/>
    </row>
    <row r="131" spans="11:11" ht="16.8" x14ac:dyDescent="0.4">
      <c r="K131" s="721"/>
    </row>
    <row r="132" spans="11:11" ht="16.8" x14ac:dyDescent="0.4">
      <c r="K132" s="721"/>
    </row>
    <row r="133" spans="11:11" ht="16.8" x14ac:dyDescent="0.4">
      <c r="K133" s="721"/>
    </row>
    <row r="134" spans="11:11" ht="16.8" x14ac:dyDescent="0.4">
      <c r="K134" s="724"/>
    </row>
  </sheetData>
  <autoFilter ref="A1:AQ23" xr:uid="{681A58AF-CE2E-43CD-B785-CDC486C645E7}"/>
  <conditionalFormatting sqref="K1:K1048576">
    <cfRule type="duplicateValues" dxfId="409" priority="9"/>
  </conditionalFormatting>
  <conditionalFormatting sqref="K24:K25 K1:K18 K54:K1048576">
    <cfRule type="duplicateValues" dxfId="408" priority="10"/>
  </conditionalFormatting>
  <conditionalFormatting sqref="K135:K1048576 K1:K18">
    <cfRule type="duplicateValues" dxfId="407" priority="25"/>
  </conditionalFormatting>
  <conditionalFormatting sqref="K135:L1048576 L24:L134 K1:N1">
    <cfRule type="duplicateValues" dxfId="406" priority="36"/>
  </conditionalFormatting>
  <conditionalFormatting sqref="AD2:AD23">
    <cfRule type="endsWith" dxfId="405" priority="3" operator="endsWith" text="NO FAVORABLE">
      <formula>RIGHT(AD2,LEN("NO FAVORABLE"))="NO FAVORABLE"</formula>
    </cfRule>
    <cfRule type="containsText" dxfId="404" priority="4" operator="containsText" text="SUBSANABLE">
      <formula>NOT(ISERROR(SEARCH("SUBSANABLE",AD2)))</formula>
    </cfRule>
  </conditionalFormatting>
  <conditionalFormatting sqref="AQ1:AQ23">
    <cfRule type="containsText" dxfId="403" priority="7" operator="containsText" text="SUBSANAR">
      <formula>NOT(ISERROR(SEARCH("SUBSANAR",AQ1)))</formula>
    </cfRule>
    <cfRule type="containsText" dxfId="402" priority="8"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4:T1048576" xr:uid="{78DB1A24-611F-45B2-9135-AC4414B73ABB}"/>
    <dataValidation allowBlank="1" showInputMessage="1" showErrorMessage="1" prompt="NO DILIGENCIAR PUNTOS O COMAS" sqref="L1:Q1 O24:Q1048576" xr:uid="{37840344-AF90-4613-B5AF-B6FB1F2026C0}"/>
    <dataValidation type="whole" allowBlank="1" showInputMessage="1" showErrorMessage="1" prompt="NO DILIGENCIAR PUNTOS O COMAS" sqref="K1 K135:K1048576 L24:N1048576" xr:uid="{F3C6F1E7-3F37-4A30-99FD-029725E62448}">
      <formula1>1</formula1>
      <formula2>9999999999</formula2>
    </dataValidation>
    <dataValidation allowBlank="1" showInputMessage="1" showErrorMessage="1" prompt="DILIGENCIE SEGUNDO APELLIDO DEL POSTULADO EN LETRA MAYÚSCULA" sqref="H1:I1 H24:I1048576" xr:uid="{A37CA0B5-7645-485D-9046-38DEF44885B2}"/>
    <dataValidation allowBlank="1" showInputMessage="1" showErrorMessage="1" prompt="DILIGENCIE PRIMER APELLIDO DEL POSTULADO EN LETRA MAYÚSCULA SOSTENIDA" sqref="G1 G24:G1048576" xr:uid="{46EA30AB-3E99-4BC3-815D-F3677C95AA1F}"/>
    <dataValidation allowBlank="1" showInputMessage="1" showErrorMessage="1" prompt="DILIGENCIA LOS DEMÁS NOMBRES DEL POSTULADO, EN LETRA MAYÚSCULA SOSTENIDA" sqref="F1 F24:F1048576" xr:uid="{6F20DE03-3E6F-43F1-A497-786959363498}"/>
    <dataValidation allowBlank="1" showInputMessage="1" showErrorMessage="1" prompt="DILIGENCIE EL PRIMER NOMBRE COMPLETO DEL POSTUALDO, EN MAYUSCULA SOSTENIDA_x000a_" sqref="E1 E24:E1048576" xr:uid="{6F0867F3-19DA-48BD-8977-E3C8A4B9BF32}"/>
  </dataValidations>
  <pageMargins left="0.7" right="0.7" top="0.75" bottom="0.75" header="0.3" footer="0.3"/>
  <pageSetup scale="17"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EEBDE6C-D935-41E9-8818-3125C1552EF4}">
          <x14:formula1>
            <xm:f>Hoja2!$A$56:$A$61</xm:f>
          </x14:formula1>
          <xm:sqref>R24:R1048576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314E-FBEB-434A-89BE-D8AD4357E4D4}">
  <sheetPr>
    <tabColor rgb="FF00B0F0"/>
    <pageSetUpPr fitToPage="1"/>
  </sheetPr>
  <dimension ref="A1:AQ158"/>
  <sheetViews>
    <sheetView topLeftCell="A29" zoomScale="80" zoomScaleNormal="80" zoomScaleSheetLayoutView="80" workbookViewId="0">
      <selection activeCell="AG89" sqref="AG89"/>
    </sheetView>
  </sheetViews>
  <sheetFormatPr baseColWidth="10" defaultColWidth="9.33203125" defaultRowHeight="12.75" customHeight="1" x14ac:dyDescent="0.25"/>
  <cols>
    <col min="1" max="4" width="9.33203125" customWidth="1"/>
    <col min="5" max="5" width="15.5546875" hidden="1" customWidth="1"/>
    <col min="6" max="6" width="18.5546875" hidden="1" customWidth="1"/>
    <col min="7" max="7" width="17.44140625" hidden="1" customWidth="1"/>
    <col min="8" max="8" width="15.33203125" hidden="1" customWidth="1"/>
    <col min="9" max="9" width="33.5546875" customWidth="1"/>
    <col min="10" max="10" width="9.33203125" hidden="1" customWidth="1"/>
    <col min="11" max="11" width="15"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9.33203125" hidden="1" customWidth="1"/>
    <col min="20" max="20" width="33.44140625" hidden="1" customWidth="1"/>
    <col min="21" max="21" width="23.44140625" hidden="1" customWidth="1"/>
    <col min="22" max="22" width="9.33203125" style="17" hidden="1" customWidth="1"/>
    <col min="23" max="24" width="9.33203125" hidden="1" customWidth="1"/>
    <col min="25" max="25" width="14.44140625" style="455" hidden="1" customWidth="1"/>
    <col min="26" max="26" width="9.33203125" style="455" hidden="1" customWidth="1"/>
    <col min="27" max="27" width="18.6640625" style="455" hidden="1" customWidth="1"/>
    <col min="28" max="28" width="14.6640625" style="455" hidden="1" customWidth="1"/>
    <col min="29" max="29" width="13.33203125" style="455" hidden="1" customWidth="1"/>
    <col min="30" max="31" width="9.33203125" style="455" hidden="1" customWidth="1"/>
    <col min="32" max="38" width="9.33203125" customWidth="1"/>
    <col min="39" max="41" width="9.33203125" hidden="1" customWidth="1"/>
    <col min="42" max="42" width="9.33203125" style="456" customWidth="1"/>
    <col min="43" max="43"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70" t="s">
        <v>1871</v>
      </c>
      <c r="AP1" s="70" t="s">
        <v>41</v>
      </c>
      <c r="AQ1" s="816" t="s">
        <v>42</v>
      </c>
    </row>
    <row r="2" spans="1:43" s="1361" customFormat="1" ht="13.8" x14ac:dyDescent="0.3">
      <c r="A2" s="590" t="s">
        <v>7488</v>
      </c>
      <c r="B2" s="590" t="s">
        <v>9127</v>
      </c>
      <c r="C2" s="590">
        <v>1</v>
      </c>
      <c r="D2" s="590" t="s">
        <v>45</v>
      </c>
      <c r="E2" s="590" t="s">
        <v>9128</v>
      </c>
      <c r="F2" s="590"/>
      <c r="G2" s="590" t="s">
        <v>2159</v>
      </c>
      <c r="H2" s="590" t="s">
        <v>2888</v>
      </c>
      <c r="I2" s="590" t="s">
        <v>9129</v>
      </c>
      <c r="J2" s="590" t="s">
        <v>50</v>
      </c>
      <c r="K2" s="590">
        <v>35570150</v>
      </c>
      <c r="L2" s="1559">
        <v>26383</v>
      </c>
      <c r="M2" s="590">
        <v>54</v>
      </c>
      <c r="N2" s="1357" t="s">
        <v>51</v>
      </c>
      <c r="O2" s="590">
        <v>3117916215</v>
      </c>
      <c r="P2" s="590"/>
      <c r="Q2" s="590" t="s">
        <v>1808</v>
      </c>
      <c r="R2" s="590" t="s">
        <v>374</v>
      </c>
      <c r="S2" s="590" t="s">
        <v>54</v>
      </c>
      <c r="T2" s="590" t="s">
        <v>9130</v>
      </c>
      <c r="U2" s="590"/>
      <c r="V2" s="1448" t="s">
        <v>57</v>
      </c>
      <c r="W2" s="1448" t="s">
        <v>57</v>
      </c>
      <c r="X2" s="1448" t="s">
        <v>57</v>
      </c>
      <c r="Y2" s="1259"/>
      <c r="Z2" s="1259"/>
      <c r="AA2" s="1259"/>
      <c r="AB2" s="1259"/>
      <c r="AC2" s="1259"/>
      <c r="AD2" s="1259" t="s">
        <v>58</v>
      </c>
      <c r="AE2" s="1259"/>
      <c r="AF2" s="1558" t="s">
        <v>59</v>
      </c>
      <c r="AG2" s="1558" t="s">
        <v>59</v>
      </c>
      <c r="AH2" s="1558" t="s">
        <v>59</v>
      </c>
      <c r="AI2" s="1558" t="s">
        <v>59</v>
      </c>
      <c r="AJ2" s="1558" t="s">
        <v>59</v>
      </c>
      <c r="AK2" s="1558" t="s">
        <v>59</v>
      </c>
      <c r="AL2" s="1447" t="s">
        <v>174</v>
      </c>
      <c r="AM2" s="1447"/>
      <c r="AN2" s="1447"/>
      <c r="AO2" s="1247" t="s">
        <v>393</v>
      </c>
      <c r="AP2" s="1350"/>
      <c r="AQ2" s="1248" t="str" cm="1">
        <f t="array" ref="AQ2">IF(AD2="NO FAVORABLE","NO FAVORABLE",IF(SUMPRODUCT(--(TRIM(AF2:AK2)&lt;&gt;"SI"),--(TRIM(AF2:AK2)&lt;&gt;"NA"))&gt;0,"SUBSANAR","APROBADA CR"))</f>
        <v>APROBADA CR</v>
      </c>
    </row>
    <row r="3" spans="1:43" s="1361" customFormat="1" ht="13.8" x14ac:dyDescent="0.3">
      <c r="A3" s="590" t="s">
        <v>7488</v>
      </c>
      <c r="B3" s="590" t="s">
        <v>9127</v>
      </c>
      <c r="C3" s="590">
        <v>3</v>
      </c>
      <c r="D3" s="590" t="s">
        <v>45</v>
      </c>
      <c r="E3" s="590" t="s">
        <v>1986</v>
      </c>
      <c r="F3" s="590"/>
      <c r="G3" s="590" t="s">
        <v>2210</v>
      </c>
      <c r="H3" s="590" t="s">
        <v>2159</v>
      </c>
      <c r="I3" s="590" t="s">
        <v>9132</v>
      </c>
      <c r="J3" s="590" t="s">
        <v>50</v>
      </c>
      <c r="K3" s="590">
        <v>32195755</v>
      </c>
      <c r="L3" s="1559">
        <v>28917</v>
      </c>
      <c r="M3" s="590">
        <v>47</v>
      </c>
      <c r="N3" s="1357" t="s">
        <v>51</v>
      </c>
      <c r="O3" s="590">
        <v>3117916215</v>
      </c>
      <c r="P3" s="590"/>
      <c r="Q3" s="590" t="s">
        <v>1804</v>
      </c>
      <c r="R3" s="590" t="s">
        <v>374</v>
      </c>
      <c r="S3" s="590" t="s">
        <v>54</v>
      </c>
      <c r="T3" s="590" t="s">
        <v>9130</v>
      </c>
      <c r="U3" s="590"/>
      <c r="V3" s="1448" t="s">
        <v>57</v>
      </c>
      <c r="W3" s="1448" t="s">
        <v>57</v>
      </c>
      <c r="X3" s="1448" t="s">
        <v>57</v>
      </c>
      <c r="Y3" s="1259"/>
      <c r="Z3" s="1259"/>
      <c r="AA3" s="1259"/>
      <c r="AB3" s="1259"/>
      <c r="AC3" s="1259"/>
      <c r="AD3" s="1259" t="s">
        <v>58</v>
      </c>
      <c r="AE3" s="1271"/>
      <c r="AF3" s="1447" t="s">
        <v>59</v>
      </c>
      <c r="AG3" s="1447" t="s">
        <v>59</v>
      </c>
      <c r="AH3" s="1447" t="s">
        <v>59</v>
      </c>
      <c r="AI3" s="1447" t="s">
        <v>59</v>
      </c>
      <c r="AJ3" s="1447" t="s">
        <v>59</v>
      </c>
      <c r="AK3" s="1447" t="s">
        <v>59</v>
      </c>
      <c r="AL3" s="1604" t="s">
        <v>83</v>
      </c>
      <c r="AM3" s="1447"/>
      <c r="AN3" s="1447"/>
      <c r="AO3" s="1247" t="s">
        <v>393</v>
      </c>
      <c r="AP3" s="1350"/>
      <c r="AQ3" s="1248" t="str" cm="1">
        <f t="array" ref="AQ3">IF(AD3="NO FAVORABLE","NO FAVORABLE",IF(SUMPRODUCT(--(TRIM(AF3:AK3)&lt;&gt;"SI"),--(TRIM(AF3:AK3)&lt;&gt;"NA"))&gt;0,"SUBSANAR","APROBADA CR"))</f>
        <v>APROBADA CR</v>
      </c>
    </row>
    <row r="4" spans="1:43" s="1361" customFormat="1" ht="13.8" x14ac:dyDescent="0.3">
      <c r="A4" s="590" t="s">
        <v>7488</v>
      </c>
      <c r="B4" s="590" t="s">
        <v>9127</v>
      </c>
      <c r="C4" s="590">
        <v>4</v>
      </c>
      <c r="D4" s="590" t="s">
        <v>45</v>
      </c>
      <c r="E4" s="590" t="s">
        <v>666</v>
      </c>
      <c r="F4" s="590" t="s">
        <v>1274</v>
      </c>
      <c r="G4" s="590" t="s">
        <v>5176</v>
      </c>
      <c r="H4" s="590" t="s">
        <v>2210</v>
      </c>
      <c r="I4" s="590" t="s">
        <v>9133</v>
      </c>
      <c r="J4" s="590" t="s">
        <v>50</v>
      </c>
      <c r="K4" s="590">
        <v>35894129</v>
      </c>
      <c r="L4" s="1559">
        <v>25574</v>
      </c>
      <c r="M4" s="590">
        <v>56</v>
      </c>
      <c r="N4" s="1357" t="s">
        <v>51</v>
      </c>
      <c r="O4" s="590">
        <v>3117916215</v>
      </c>
      <c r="P4" s="590"/>
      <c r="Q4" s="590" t="s">
        <v>1778</v>
      </c>
      <c r="R4" s="590" t="s">
        <v>374</v>
      </c>
      <c r="S4" s="590" t="s">
        <v>54</v>
      </c>
      <c r="T4" s="590" t="s">
        <v>9130</v>
      </c>
      <c r="U4" s="590"/>
      <c r="V4" s="1448" t="s">
        <v>57</v>
      </c>
      <c r="W4" s="1448" t="s">
        <v>57</v>
      </c>
      <c r="X4" s="1448" t="s">
        <v>57</v>
      </c>
      <c r="Y4" s="1259"/>
      <c r="Z4" s="1259"/>
      <c r="AA4" s="1259"/>
      <c r="AB4" s="1259"/>
      <c r="AC4" s="1259"/>
      <c r="AD4" s="1259" t="s">
        <v>58</v>
      </c>
      <c r="AE4" s="1271"/>
      <c r="AF4" s="1447" t="s">
        <v>59</v>
      </c>
      <c r="AG4" s="1447" t="s">
        <v>59</v>
      </c>
      <c r="AH4" s="1447" t="s">
        <v>59</v>
      </c>
      <c r="AI4" s="1447" t="s">
        <v>59</v>
      </c>
      <c r="AJ4" s="1447" t="s">
        <v>59</v>
      </c>
      <c r="AK4" s="1447" t="s">
        <v>59</v>
      </c>
      <c r="AL4" s="1604" t="s">
        <v>194</v>
      </c>
      <c r="AM4" s="1447"/>
      <c r="AN4" s="1447"/>
      <c r="AO4" s="1247" t="s">
        <v>393</v>
      </c>
      <c r="AP4" s="1260"/>
      <c r="AQ4" s="1248" t="str" cm="1">
        <f t="array" ref="AQ4">IF(AD4="NO FAVORABLE","NO FAVORABLE",IF(SUMPRODUCT(--(TRIM(AF4:AK4)&lt;&gt;"SI"),--(TRIM(AF4:AK4)&lt;&gt;"NA"))&gt;0,"SUBSANAR","APROBADA CR"))</f>
        <v>APROBADA CR</v>
      </c>
    </row>
    <row r="5" spans="1:43" s="1361" customFormat="1" ht="13.8" x14ac:dyDescent="0.3">
      <c r="A5" s="590" t="s">
        <v>7488</v>
      </c>
      <c r="B5" s="590" t="s">
        <v>9127</v>
      </c>
      <c r="C5" s="590">
        <v>5</v>
      </c>
      <c r="D5" s="590" t="s">
        <v>45</v>
      </c>
      <c r="E5" s="590" t="s">
        <v>340</v>
      </c>
      <c r="F5" s="590" t="s">
        <v>1392</v>
      </c>
      <c r="G5" s="590" t="s">
        <v>9134</v>
      </c>
      <c r="H5" s="590" t="s">
        <v>2888</v>
      </c>
      <c r="I5" s="590" t="s">
        <v>9135</v>
      </c>
      <c r="J5" s="590" t="s">
        <v>50</v>
      </c>
      <c r="K5" s="590">
        <v>1000893829</v>
      </c>
      <c r="L5" s="1559">
        <v>34732</v>
      </c>
      <c r="M5" s="590">
        <v>31</v>
      </c>
      <c r="N5" s="1357" t="s">
        <v>51</v>
      </c>
      <c r="O5" s="590">
        <v>3117916215</v>
      </c>
      <c r="P5" s="590"/>
      <c r="Q5" s="590" t="s">
        <v>4230</v>
      </c>
      <c r="R5" s="590" t="s">
        <v>374</v>
      </c>
      <c r="S5" s="590" t="s">
        <v>54</v>
      </c>
      <c r="T5" s="590" t="s">
        <v>9130</v>
      </c>
      <c r="U5" s="590"/>
      <c r="V5" s="1448" t="s">
        <v>57</v>
      </c>
      <c r="W5" s="1448" t="s">
        <v>57</v>
      </c>
      <c r="X5" s="1448" t="s">
        <v>57</v>
      </c>
      <c r="Y5" s="1259"/>
      <c r="Z5" s="1259"/>
      <c r="AA5" s="1259"/>
      <c r="AB5" s="1259"/>
      <c r="AC5" s="1259"/>
      <c r="AD5" s="1259" t="s">
        <v>58</v>
      </c>
      <c r="AE5" s="1271"/>
      <c r="AF5" s="1447" t="s">
        <v>59</v>
      </c>
      <c r="AG5" s="1447" t="s">
        <v>59</v>
      </c>
      <c r="AH5" s="1447" t="s">
        <v>59</v>
      </c>
      <c r="AI5" s="1447" t="s">
        <v>59</v>
      </c>
      <c r="AJ5" s="1447" t="s">
        <v>59</v>
      </c>
      <c r="AK5" s="1447" t="s">
        <v>59</v>
      </c>
      <c r="AL5" s="1604" t="s">
        <v>182</v>
      </c>
      <c r="AM5" s="1447"/>
      <c r="AN5" s="1447"/>
      <c r="AO5" s="1247" t="s">
        <v>393</v>
      </c>
      <c r="AP5" s="1350"/>
      <c r="AQ5" s="1248" t="str" cm="1">
        <f t="array" ref="AQ5">IF(AD5="NO FAVORABLE","NO FAVORABLE",IF(SUMPRODUCT(--(TRIM(AF5:AK5)&lt;&gt;"SI"),--(TRIM(AF5:AK5)&lt;&gt;"NA"))&gt;0,"SUBSANAR","APROBADA CR"))</f>
        <v>APROBADA CR</v>
      </c>
    </row>
    <row r="6" spans="1:43" s="1361" customFormat="1" ht="13.8" x14ac:dyDescent="0.3">
      <c r="A6" s="590" t="s">
        <v>7488</v>
      </c>
      <c r="B6" s="590" t="s">
        <v>9127</v>
      </c>
      <c r="C6" s="590">
        <v>6</v>
      </c>
      <c r="D6" s="590" t="s">
        <v>45</v>
      </c>
      <c r="E6" s="590" t="s">
        <v>4428</v>
      </c>
      <c r="F6" s="590"/>
      <c r="G6" s="590" t="s">
        <v>9131</v>
      </c>
      <c r="H6" s="590" t="s">
        <v>6225</v>
      </c>
      <c r="I6" s="590" t="s">
        <v>9136</v>
      </c>
      <c r="J6" s="590" t="s">
        <v>50</v>
      </c>
      <c r="K6" s="590">
        <v>1001846567</v>
      </c>
      <c r="L6" s="1559">
        <v>35358</v>
      </c>
      <c r="M6" s="590">
        <v>29</v>
      </c>
      <c r="N6" s="1357" t="s">
        <v>51</v>
      </c>
      <c r="O6" s="590">
        <v>3117916215</v>
      </c>
      <c r="P6" s="590"/>
      <c r="Q6" s="590" t="s">
        <v>1792</v>
      </c>
      <c r="R6" s="590" t="s">
        <v>374</v>
      </c>
      <c r="S6" s="590" t="s">
        <v>54</v>
      </c>
      <c r="T6" s="590" t="s">
        <v>9130</v>
      </c>
      <c r="U6" s="590"/>
      <c r="V6" s="1448" t="s">
        <v>57</v>
      </c>
      <c r="W6" s="1448" t="s">
        <v>57</v>
      </c>
      <c r="X6" s="1448" t="s">
        <v>57</v>
      </c>
      <c r="Y6" s="1259"/>
      <c r="Z6" s="1259"/>
      <c r="AA6" s="1259"/>
      <c r="AB6" s="1259"/>
      <c r="AC6" s="1259"/>
      <c r="AD6" s="1259" t="s">
        <v>58</v>
      </c>
      <c r="AE6" s="1271"/>
      <c r="AF6" s="1447" t="s">
        <v>59</v>
      </c>
      <c r="AG6" s="1447" t="s">
        <v>59</v>
      </c>
      <c r="AH6" s="1447" t="s">
        <v>59</v>
      </c>
      <c r="AI6" s="1447" t="s">
        <v>59</v>
      </c>
      <c r="AJ6" s="1447" t="s">
        <v>59</v>
      </c>
      <c r="AK6" s="1447" t="s">
        <v>59</v>
      </c>
      <c r="AL6" s="1604" t="s">
        <v>138</v>
      </c>
      <c r="AM6" s="1447"/>
      <c r="AN6" s="1447"/>
      <c r="AO6" s="1247" t="s">
        <v>393</v>
      </c>
      <c r="AP6" s="1350"/>
      <c r="AQ6" s="1248" t="str" cm="1">
        <f t="array" ref="AQ6">IF(AD6="NO FAVORABLE","NO FAVORABLE",IF(SUMPRODUCT(--(TRIM(AF6:AK6)&lt;&gt;"SI"),--(TRIM(AF6:AK6)&lt;&gt;"NA"))&gt;0,"SUBSANAR","APROBADA CR"))</f>
        <v>APROBADA CR</v>
      </c>
    </row>
    <row r="7" spans="1:43" s="1361" customFormat="1" ht="13.8" x14ac:dyDescent="0.3">
      <c r="A7" s="590" t="s">
        <v>7488</v>
      </c>
      <c r="B7" s="590" t="s">
        <v>9127</v>
      </c>
      <c r="C7" s="590">
        <v>7</v>
      </c>
      <c r="D7" s="590" t="s">
        <v>45</v>
      </c>
      <c r="E7" s="590" t="s">
        <v>9137</v>
      </c>
      <c r="F7" s="590"/>
      <c r="G7" s="590" t="s">
        <v>7530</v>
      </c>
      <c r="H7" s="590" t="s">
        <v>8780</v>
      </c>
      <c r="I7" s="590" t="s">
        <v>9138</v>
      </c>
      <c r="J7" s="590" t="s">
        <v>50</v>
      </c>
      <c r="K7" s="590">
        <v>22177159</v>
      </c>
      <c r="L7" s="1559">
        <v>18641</v>
      </c>
      <c r="M7" s="590">
        <v>75</v>
      </c>
      <c r="N7" s="1357" t="s">
        <v>51</v>
      </c>
      <c r="O7" s="590">
        <v>3117916215</v>
      </c>
      <c r="P7" s="590"/>
      <c r="Q7" s="590" t="s">
        <v>1778</v>
      </c>
      <c r="R7" s="590" t="s">
        <v>374</v>
      </c>
      <c r="S7" s="590" t="s">
        <v>54</v>
      </c>
      <c r="T7" s="590" t="s">
        <v>9130</v>
      </c>
      <c r="U7" s="590"/>
      <c r="V7" s="1448" t="s">
        <v>57</v>
      </c>
      <c r="W7" s="1448" t="s">
        <v>57</v>
      </c>
      <c r="X7" s="1448" t="s">
        <v>57</v>
      </c>
      <c r="Y7" s="1259"/>
      <c r="Z7" s="1259"/>
      <c r="AA7" s="1259"/>
      <c r="AB7" s="1259"/>
      <c r="AC7" s="1259"/>
      <c r="AD7" s="1259" t="s">
        <v>58</v>
      </c>
      <c r="AE7" s="1259"/>
      <c r="AF7" s="1447" t="s">
        <v>59</v>
      </c>
      <c r="AG7" s="1447" t="s">
        <v>59</v>
      </c>
      <c r="AH7" s="1447" t="s">
        <v>59</v>
      </c>
      <c r="AI7" s="1447" t="s">
        <v>59</v>
      </c>
      <c r="AJ7" s="1447" t="s">
        <v>59</v>
      </c>
      <c r="AK7" s="1447" t="s">
        <v>59</v>
      </c>
      <c r="AL7" s="1447" t="s">
        <v>283</v>
      </c>
      <c r="AM7" s="1447"/>
      <c r="AN7" s="1447"/>
      <c r="AO7" s="1247" t="s">
        <v>393</v>
      </c>
      <c r="AP7" s="1260"/>
      <c r="AQ7" s="1248" t="str" cm="1">
        <f t="array" ref="AQ7">IF(AD7="NO FAVORABLE","NO FAVORABLE",IF(SUMPRODUCT(--(TRIM(AF7:AK7)&lt;&gt;"SI"),--(TRIM(AF7:AK7)&lt;&gt;"NA"))&gt;0,"SUBSANAR","APROBADA CR"))</f>
        <v>APROBADA CR</v>
      </c>
    </row>
    <row r="8" spans="1:43" s="1361" customFormat="1" ht="13.8" x14ac:dyDescent="0.3">
      <c r="A8" s="590" t="s">
        <v>7488</v>
      </c>
      <c r="B8" s="590" t="s">
        <v>9127</v>
      </c>
      <c r="C8" s="1560">
        <v>8</v>
      </c>
      <c r="D8" s="590" t="s">
        <v>45</v>
      </c>
      <c r="E8" s="590" t="s">
        <v>670</v>
      </c>
      <c r="F8" s="590" t="s">
        <v>1768</v>
      </c>
      <c r="G8" s="590" t="s">
        <v>5685</v>
      </c>
      <c r="H8" s="590" t="s">
        <v>2159</v>
      </c>
      <c r="I8" s="590" t="s">
        <v>9139</v>
      </c>
      <c r="J8" s="590" t="s">
        <v>50</v>
      </c>
      <c r="K8" s="590">
        <v>43400007</v>
      </c>
      <c r="L8" s="1559">
        <v>22621</v>
      </c>
      <c r="M8" s="590">
        <v>64</v>
      </c>
      <c r="N8" s="1357" t="s">
        <v>51</v>
      </c>
      <c r="O8" s="590">
        <v>3117916215</v>
      </c>
      <c r="P8" s="590"/>
      <c r="Q8" s="590" t="s">
        <v>1819</v>
      </c>
      <c r="R8" s="590" t="s">
        <v>374</v>
      </c>
      <c r="S8" s="590" t="s">
        <v>54</v>
      </c>
      <c r="T8" s="590" t="s">
        <v>9130</v>
      </c>
      <c r="U8" s="590"/>
      <c r="V8" s="1448" t="s">
        <v>57</v>
      </c>
      <c r="W8" s="1448" t="s">
        <v>57</v>
      </c>
      <c r="X8" s="1448" t="s">
        <v>57</v>
      </c>
      <c r="Y8" s="1259"/>
      <c r="Z8" s="1259"/>
      <c r="AA8" s="1259"/>
      <c r="AB8" s="1259"/>
      <c r="AC8" s="1259"/>
      <c r="AD8" s="1259" t="s">
        <v>58</v>
      </c>
      <c r="AE8" s="1259"/>
      <c r="AF8" s="1447" t="s">
        <v>59</v>
      </c>
      <c r="AG8" s="1447" t="s">
        <v>59</v>
      </c>
      <c r="AH8" s="1447" t="s">
        <v>59</v>
      </c>
      <c r="AI8" s="1447" t="s">
        <v>59</v>
      </c>
      <c r="AJ8" s="1447" t="s">
        <v>59</v>
      </c>
      <c r="AK8" s="1447" t="s">
        <v>59</v>
      </c>
      <c r="AL8" s="1447" t="s">
        <v>70</v>
      </c>
      <c r="AM8" s="1447"/>
      <c r="AN8" s="1447"/>
      <c r="AO8" s="1247" t="s">
        <v>393</v>
      </c>
      <c r="AP8" s="1350"/>
      <c r="AQ8" s="1248" t="str" cm="1">
        <f t="array" ref="AQ8">IF(AD8="NO FAVORABLE","NO FAVORABLE",IF(SUMPRODUCT(--(TRIM(AF8:AK8)&lt;&gt;"SI"),--(TRIM(AF8:AK8)&lt;&gt;"NA"))&gt;0,"SUBSANAR","APROBADA CR"))</f>
        <v>APROBADA CR</v>
      </c>
    </row>
    <row r="9" spans="1:43" s="1361" customFormat="1" ht="13.8" x14ac:dyDescent="0.3">
      <c r="A9" s="590" t="s">
        <v>7488</v>
      </c>
      <c r="B9" s="590" t="s">
        <v>9127</v>
      </c>
      <c r="C9" s="1560">
        <v>9</v>
      </c>
      <c r="D9" s="590" t="s">
        <v>45</v>
      </c>
      <c r="E9" s="590" t="s">
        <v>9140</v>
      </c>
      <c r="F9" s="590"/>
      <c r="G9" s="590" t="s">
        <v>1929</v>
      </c>
      <c r="H9" s="590" t="s">
        <v>5176</v>
      </c>
      <c r="I9" s="590" t="s">
        <v>9141</v>
      </c>
      <c r="J9" s="590" t="s">
        <v>50</v>
      </c>
      <c r="K9" s="590">
        <v>1077461662</v>
      </c>
      <c r="L9" s="1559">
        <v>34062</v>
      </c>
      <c r="M9" s="590">
        <v>33</v>
      </c>
      <c r="N9" s="1357" t="s">
        <v>51</v>
      </c>
      <c r="O9" s="590">
        <v>3117916215</v>
      </c>
      <c r="P9" s="590"/>
      <c r="Q9" s="590" t="s">
        <v>1792</v>
      </c>
      <c r="R9" s="590" t="s">
        <v>374</v>
      </c>
      <c r="S9" s="590" t="s">
        <v>54</v>
      </c>
      <c r="T9" s="590" t="s">
        <v>9130</v>
      </c>
      <c r="U9" s="590"/>
      <c r="V9" s="1448" t="s">
        <v>57</v>
      </c>
      <c r="W9" s="1448" t="s">
        <v>57</v>
      </c>
      <c r="X9" s="1448" t="s">
        <v>57</v>
      </c>
      <c r="Y9" s="1259"/>
      <c r="Z9" s="1259"/>
      <c r="AA9" s="1259"/>
      <c r="AB9" s="1259"/>
      <c r="AC9" s="1259"/>
      <c r="AD9" s="1259" t="s">
        <v>58</v>
      </c>
      <c r="AE9" s="1259"/>
      <c r="AF9" s="1447" t="s">
        <v>59</v>
      </c>
      <c r="AG9" s="1447" t="s">
        <v>59</v>
      </c>
      <c r="AH9" s="1447" t="s">
        <v>59</v>
      </c>
      <c r="AI9" s="1447" t="s">
        <v>59</v>
      </c>
      <c r="AJ9" s="1447" t="s">
        <v>59</v>
      </c>
      <c r="AK9" s="1447" t="s">
        <v>59</v>
      </c>
      <c r="AL9" s="1447" t="s">
        <v>138</v>
      </c>
      <c r="AM9" s="1447"/>
      <c r="AN9" s="1447"/>
      <c r="AO9" s="1247" t="s">
        <v>393</v>
      </c>
      <c r="AP9" s="1350"/>
      <c r="AQ9" s="1248" t="str" cm="1">
        <f t="array" ref="AQ9">IF(AD9="NO FAVORABLE","NO FAVORABLE",IF(SUMPRODUCT(--(TRIM(AF9:AK9)&lt;&gt;"SI"),--(TRIM(AF9:AK9)&lt;&gt;"NA"))&gt;0,"SUBSANAR","APROBADA CR"))</f>
        <v>APROBADA CR</v>
      </c>
    </row>
    <row r="10" spans="1:43" s="1361" customFormat="1" ht="13.8" x14ac:dyDescent="0.3">
      <c r="A10" s="590" t="s">
        <v>7488</v>
      </c>
      <c r="B10" s="590" t="s">
        <v>9127</v>
      </c>
      <c r="C10" s="1560">
        <v>11</v>
      </c>
      <c r="D10" s="590" t="s">
        <v>45</v>
      </c>
      <c r="E10" s="590" t="s">
        <v>9142</v>
      </c>
      <c r="F10" s="590" t="s">
        <v>9143</v>
      </c>
      <c r="G10" s="590" t="s">
        <v>3805</v>
      </c>
      <c r="H10" s="590" t="s">
        <v>749</v>
      </c>
      <c r="I10" s="590" t="s">
        <v>9144</v>
      </c>
      <c r="J10" s="590" t="s">
        <v>50</v>
      </c>
      <c r="K10" s="590">
        <v>1112788173</v>
      </c>
      <c r="L10" s="1559">
        <v>35254</v>
      </c>
      <c r="M10" s="590">
        <v>30</v>
      </c>
      <c r="N10" s="1357" t="s">
        <v>51</v>
      </c>
      <c r="O10" s="590"/>
      <c r="P10" s="590"/>
      <c r="Q10" s="590" t="s">
        <v>4692</v>
      </c>
      <c r="R10" s="590" t="s">
        <v>374</v>
      </c>
      <c r="S10" s="590" t="s">
        <v>54</v>
      </c>
      <c r="T10" s="590" t="s">
        <v>9130</v>
      </c>
      <c r="U10" s="590"/>
      <c r="V10" s="1448" t="s">
        <v>57</v>
      </c>
      <c r="W10" s="1448" t="s">
        <v>57</v>
      </c>
      <c r="X10" s="1448" t="s">
        <v>57</v>
      </c>
      <c r="Y10" s="1259"/>
      <c r="Z10" s="1259"/>
      <c r="AA10" s="1259"/>
      <c r="AB10" s="1259"/>
      <c r="AC10" s="1259"/>
      <c r="AD10" s="1259" t="s">
        <v>58</v>
      </c>
      <c r="AE10" s="1259"/>
      <c r="AF10" s="1447" t="s">
        <v>59</v>
      </c>
      <c r="AG10" s="1447" t="s">
        <v>59</v>
      </c>
      <c r="AH10" s="1447" t="s">
        <v>59</v>
      </c>
      <c r="AI10" s="1447" t="s">
        <v>59</v>
      </c>
      <c r="AJ10" s="1447" t="s">
        <v>59</v>
      </c>
      <c r="AK10" s="1447" t="s">
        <v>59</v>
      </c>
      <c r="AL10" s="1447" t="s">
        <v>138</v>
      </c>
      <c r="AM10" s="1447"/>
      <c r="AN10" s="1447"/>
      <c r="AO10" s="1247" t="s">
        <v>393</v>
      </c>
      <c r="AP10" s="1350"/>
      <c r="AQ10" s="1248" t="str" cm="1">
        <f t="array" ref="AQ10">IF(AD10="NO FAVORABLE","NO FAVORABLE",IF(SUMPRODUCT(--(TRIM(AF10:AK10)&lt;&gt;"SI"),--(TRIM(AF10:AK10)&lt;&gt;"NA"))&gt;0,"SUBSANAR","APROBADA CR"))</f>
        <v>APROBADA CR</v>
      </c>
    </row>
    <row r="11" spans="1:43" s="1361" customFormat="1" ht="13.8" x14ac:dyDescent="0.3">
      <c r="A11" s="590" t="s">
        <v>7488</v>
      </c>
      <c r="B11" s="590" t="s">
        <v>9127</v>
      </c>
      <c r="C11" s="1560">
        <v>15</v>
      </c>
      <c r="D11" s="590" t="s">
        <v>45</v>
      </c>
      <c r="E11" s="590" t="s">
        <v>1580</v>
      </c>
      <c r="F11" s="590"/>
      <c r="G11" s="590" t="s">
        <v>5176</v>
      </c>
      <c r="H11" s="590" t="s">
        <v>153</v>
      </c>
      <c r="I11" s="590" t="s">
        <v>9148</v>
      </c>
      <c r="J11" s="590" t="s">
        <v>50</v>
      </c>
      <c r="K11" s="590">
        <v>35555399</v>
      </c>
      <c r="L11" s="1559">
        <v>24384</v>
      </c>
      <c r="M11" s="590">
        <v>59</v>
      </c>
      <c r="N11" s="1357" t="s">
        <v>51</v>
      </c>
      <c r="O11" s="590"/>
      <c r="P11" s="590"/>
      <c r="Q11" s="590" t="s">
        <v>4692</v>
      </c>
      <c r="R11" s="590" t="s">
        <v>374</v>
      </c>
      <c r="S11" s="590" t="s">
        <v>54</v>
      </c>
      <c r="T11" s="590" t="s">
        <v>9130</v>
      </c>
      <c r="U11" s="590"/>
      <c r="V11" s="1448" t="s">
        <v>57</v>
      </c>
      <c r="W11" s="1448" t="s">
        <v>57</v>
      </c>
      <c r="X11" s="1448" t="s">
        <v>57</v>
      </c>
      <c r="Y11" s="1259"/>
      <c r="Z11" s="1259"/>
      <c r="AA11" s="1259"/>
      <c r="AB11" s="1259"/>
      <c r="AC11" s="1259"/>
      <c r="AD11" s="1259" t="s">
        <v>58</v>
      </c>
      <c r="AE11" s="1259"/>
      <c r="AF11" s="1447" t="s">
        <v>59</v>
      </c>
      <c r="AG11" s="1447" t="s">
        <v>59</v>
      </c>
      <c r="AH11" s="1447" t="s">
        <v>59</v>
      </c>
      <c r="AI11" s="1447" t="s">
        <v>59</v>
      </c>
      <c r="AJ11" s="1447" t="s">
        <v>59</v>
      </c>
      <c r="AK11" s="1447" t="s">
        <v>59</v>
      </c>
      <c r="AL11" s="1447" t="s">
        <v>138</v>
      </c>
      <c r="AM11" s="1447"/>
      <c r="AN11" s="1447"/>
      <c r="AO11" s="1247" t="s">
        <v>393</v>
      </c>
      <c r="AP11" s="1561"/>
      <c r="AQ11" s="1248" t="str" cm="1">
        <f t="array" ref="AQ11">IF(AD11="NO FAVORABLE","NO FAVORABLE",IF(SUMPRODUCT(--(TRIM(AF11:AK11)&lt;&gt;"SI"),--(TRIM(AF11:AK11)&lt;&gt;"NA"))&gt;0,"SUBSANAR","APROBADA CR"))</f>
        <v>APROBADA CR</v>
      </c>
    </row>
    <row r="12" spans="1:43" s="1361" customFormat="1" ht="13.8" x14ac:dyDescent="0.3">
      <c r="A12" s="590" t="s">
        <v>7488</v>
      </c>
      <c r="B12" s="590" t="s">
        <v>9127</v>
      </c>
      <c r="C12" s="1560">
        <v>16</v>
      </c>
      <c r="D12" s="590" t="s">
        <v>45</v>
      </c>
      <c r="E12" s="590" t="s">
        <v>666</v>
      </c>
      <c r="F12" s="590" t="s">
        <v>9149</v>
      </c>
      <c r="G12" s="590" t="s">
        <v>9030</v>
      </c>
      <c r="H12" s="590" t="s">
        <v>4451</v>
      </c>
      <c r="I12" s="590" t="s">
        <v>9150</v>
      </c>
      <c r="J12" s="590" t="s">
        <v>50</v>
      </c>
      <c r="K12" s="590">
        <v>26355103</v>
      </c>
      <c r="L12" s="1559">
        <v>20748</v>
      </c>
      <c r="M12" s="590">
        <v>69</v>
      </c>
      <c r="N12" s="1357" t="s">
        <v>51</v>
      </c>
      <c r="O12" s="590"/>
      <c r="P12" s="590"/>
      <c r="Q12" s="590" t="s">
        <v>1808</v>
      </c>
      <c r="R12" s="590" t="s">
        <v>374</v>
      </c>
      <c r="S12" s="590" t="s">
        <v>54</v>
      </c>
      <c r="T12" s="590" t="s">
        <v>9130</v>
      </c>
      <c r="U12" s="590"/>
      <c r="V12" s="1448" t="s">
        <v>57</v>
      </c>
      <c r="W12" s="1448" t="s">
        <v>57</v>
      </c>
      <c r="X12" s="1448" t="s">
        <v>57</v>
      </c>
      <c r="Y12" s="1259"/>
      <c r="Z12" s="1259"/>
      <c r="AA12" s="1259"/>
      <c r="AB12" s="1259"/>
      <c r="AC12" s="1259"/>
      <c r="AD12" s="1259" t="s">
        <v>58</v>
      </c>
      <c r="AE12" s="1259"/>
      <c r="AF12" s="1447" t="s">
        <v>59</v>
      </c>
      <c r="AG12" s="1447" t="s">
        <v>57</v>
      </c>
      <c r="AH12" s="1447" t="s">
        <v>59</v>
      </c>
      <c r="AI12" s="1447" t="s">
        <v>59</v>
      </c>
      <c r="AJ12" s="1447" t="s">
        <v>59</v>
      </c>
      <c r="AK12" s="1447" t="s">
        <v>59</v>
      </c>
      <c r="AL12" s="1447" t="s">
        <v>194</v>
      </c>
      <c r="AM12" s="1447"/>
      <c r="AN12" s="1447"/>
      <c r="AO12" s="1252" t="s">
        <v>393</v>
      </c>
      <c r="AP12" s="1266"/>
      <c r="AQ12" s="1248" t="str" cm="1">
        <f t="array" ref="AQ12">IF(AD12="NO FAVORABLE","NO FAVORABLE",IF(SUMPRODUCT(--(TRIM(AF12:AK12)&lt;&gt;"SI"),--(TRIM(AF12:AK12)&lt;&gt;"NA"))&gt;0,"SUBSANAR","APROBADA CR"))</f>
        <v>APROBADA CR</v>
      </c>
    </row>
    <row r="13" spans="1:43" s="1361" customFormat="1" ht="13.8" x14ac:dyDescent="0.3">
      <c r="A13" s="590" t="s">
        <v>7488</v>
      </c>
      <c r="B13" s="590" t="s">
        <v>9127</v>
      </c>
      <c r="C13" s="1560">
        <v>17</v>
      </c>
      <c r="D13" s="590" t="s">
        <v>45</v>
      </c>
      <c r="E13" s="590" t="s">
        <v>9151</v>
      </c>
      <c r="F13" s="590" t="s">
        <v>1982</v>
      </c>
      <c r="G13" s="590" t="s">
        <v>5176</v>
      </c>
      <c r="H13" s="590" t="s">
        <v>6225</v>
      </c>
      <c r="I13" s="590" t="s">
        <v>9152</v>
      </c>
      <c r="J13" s="590" t="s">
        <v>50</v>
      </c>
      <c r="K13" s="590">
        <v>35555303</v>
      </c>
      <c r="L13" s="1559">
        <v>22012</v>
      </c>
      <c r="M13" s="590">
        <v>66</v>
      </c>
      <c r="N13" s="1357" t="s">
        <v>51</v>
      </c>
      <c r="O13" s="590"/>
      <c r="P13" s="590"/>
      <c r="Q13" s="590" t="s">
        <v>1819</v>
      </c>
      <c r="R13" s="590" t="s">
        <v>374</v>
      </c>
      <c r="S13" s="590" t="s">
        <v>54</v>
      </c>
      <c r="T13" s="590" t="s">
        <v>9130</v>
      </c>
      <c r="U13" s="590"/>
      <c r="V13" s="1448" t="s">
        <v>57</v>
      </c>
      <c r="W13" s="1448" t="s">
        <v>57</v>
      </c>
      <c r="X13" s="1448" t="s">
        <v>57</v>
      </c>
      <c r="Y13" s="1259"/>
      <c r="Z13" s="1259"/>
      <c r="AA13" s="1259"/>
      <c r="AB13" s="1259"/>
      <c r="AC13" s="1259"/>
      <c r="AD13" s="1259" t="s">
        <v>58</v>
      </c>
      <c r="AE13" s="1259"/>
      <c r="AF13" s="1447" t="s">
        <v>59</v>
      </c>
      <c r="AG13" s="1447" t="s">
        <v>57</v>
      </c>
      <c r="AH13" s="1447" t="s">
        <v>59</v>
      </c>
      <c r="AI13" s="1447" t="s">
        <v>59</v>
      </c>
      <c r="AJ13" s="1447" t="s">
        <v>59</v>
      </c>
      <c r="AK13" s="1447" t="s">
        <v>59</v>
      </c>
      <c r="AL13" s="1447" t="s">
        <v>114</v>
      </c>
      <c r="AM13" s="1447"/>
      <c r="AN13" s="1447"/>
      <c r="AO13" s="1247" t="s">
        <v>393</v>
      </c>
      <c r="AP13" s="1562"/>
      <c r="AQ13" s="1248" t="str" cm="1">
        <f t="array" ref="AQ13">IF(AD13="NO FAVORABLE","NO FAVORABLE",IF(SUMPRODUCT(--(TRIM(AF13:AK13)&lt;&gt;"SI"),--(TRIM(AF13:AK13)&lt;&gt;"NA"))&gt;0,"SUBSANAR","APROBADA CR"))</f>
        <v>APROBADA CR</v>
      </c>
    </row>
    <row r="14" spans="1:43" s="1361" customFormat="1" ht="13.8" x14ac:dyDescent="0.3">
      <c r="A14" s="590" t="s">
        <v>7488</v>
      </c>
      <c r="B14" s="590" t="s">
        <v>9127</v>
      </c>
      <c r="C14" s="1560">
        <v>18</v>
      </c>
      <c r="D14" s="590" t="s">
        <v>45</v>
      </c>
      <c r="E14" s="590" t="s">
        <v>9153</v>
      </c>
      <c r="F14" s="590" t="s">
        <v>9154</v>
      </c>
      <c r="G14" s="590" t="s">
        <v>2210</v>
      </c>
      <c r="H14" s="590" t="s">
        <v>4907</v>
      </c>
      <c r="I14" s="590" t="s">
        <v>9155</v>
      </c>
      <c r="J14" s="590" t="s">
        <v>50</v>
      </c>
      <c r="K14" s="590">
        <v>1077422270</v>
      </c>
      <c r="L14" s="1559">
        <v>31327</v>
      </c>
      <c r="M14" s="590">
        <v>40</v>
      </c>
      <c r="N14" s="1357" t="s">
        <v>51</v>
      </c>
      <c r="O14" s="590"/>
      <c r="P14" s="590"/>
      <c r="Q14" s="590" t="s">
        <v>1804</v>
      </c>
      <c r="R14" s="590" t="s">
        <v>374</v>
      </c>
      <c r="S14" s="590" t="s">
        <v>54</v>
      </c>
      <c r="T14" s="590" t="s">
        <v>9130</v>
      </c>
      <c r="U14" s="590"/>
      <c r="V14" s="1448" t="s">
        <v>57</v>
      </c>
      <c r="W14" s="1448" t="s">
        <v>57</v>
      </c>
      <c r="X14" s="1448" t="s">
        <v>57</v>
      </c>
      <c r="Y14" s="1259"/>
      <c r="Z14" s="1259"/>
      <c r="AA14" s="1259"/>
      <c r="AB14" s="1259"/>
      <c r="AC14" s="1259"/>
      <c r="AD14" s="1259" t="s">
        <v>58</v>
      </c>
      <c r="AE14" s="1259"/>
      <c r="AF14" s="1447" t="s">
        <v>59</v>
      </c>
      <c r="AG14" s="1447" t="s">
        <v>59</v>
      </c>
      <c r="AH14" s="1447" t="s">
        <v>59</v>
      </c>
      <c r="AI14" s="1447" t="s">
        <v>59</v>
      </c>
      <c r="AJ14" s="1447" t="s">
        <v>59</v>
      </c>
      <c r="AK14" s="1447" t="s">
        <v>59</v>
      </c>
      <c r="AL14" s="1447" t="s">
        <v>138</v>
      </c>
      <c r="AM14" s="1447"/>
      <c r="AN14" s="1447"/>
      <c r="AO14" s="1247" t="s">
        <v>393</v>
      </c>
      <c r="AP14" s="1350"/>
      <c r="AQ14" s="1248" t="str" cm="1">
        <f t="array" ref="AQ14">IF(AD14="NO FAVORABLE","NO FAVORABLE",IF(SUMPRODUCT(--(TRIM(AF14:AK14)&lt;&gt;"SI"),--(TRIM(AF14:AK14)&lt;&gt;"NA"))&gt;0,"SUBSANAR","APROBADA CR"))</f>
        <v>APROBADA CR</v>
      </c>
    </row>
    <row r="15" spans="1:43" s="1361" customFormat="1" ht="13.8" x14ac:dyDescent="0.3">
      <c r="A15" s="590" t="s">
        <v>7488</v>
      </c>
      <c r="B15" s="590" t="s">
        <v>9127</v>
      </c>
      <c r="C15" s="1560">
        <v>19</v>
      </c>
      <c r="D15" s="590" t="s">
        <v>45</v>
      </c>
      <c r="E15" s="590" t="s">
        <v>666</v>
      </c>
      <c r="F15" s="590" t="s">
        <v>8685</v>
      </c>
      <c r="G15" s="590" t="s">
        <v>5176</v>
      </c>
      <c r="H15" s="590" t="s">
        <v>252</v>
      </c>
      <c r="I15" s="590" t="s">
        <v>9156</v>
      </c>
      <c r="J15" s="590" t="s">
        <v>50</v>
      </c>
      <c r="K15" s="590">
        <v>35555164</v>
      </c>
      <c r="L15" s="1559">
        <v>12849</v>
      </c>
      <c r="M15" s="590">
        <v>91</v>
      </c>
      <c r="N15" s="1357" t="s">
        <v>51</v>
      </c>
      <c r="O15" s="590"/>
      <c r="P15" s="590"/>
      <c r="Q15" s="590" t="s">
        <v>1809</v>
      </c>
      <c r="R15" s="590" t="s">
        <v>374</v>
      </c>
      <c r="S15" s="590" t="s">
        <v>54</v>
      </c>
      <c r="T15" s="590" t="s">
        <v>9130</v>
      </c>
      <c r="U15" s="590"/>
      <c r="V15" s="1448" t="s">
        <v>57</v>
      </c>
      <c r="W15" s="1448" t="s">
        <v>57</v>
      </c>
      <c r="X15" s="1448" t="s">
        <v>57</v>
      </c>
      <c r="Y15" s="1259"/>
      <c r="Z15" s="1259"/>
      <c r="AA15" s="1259"/>
      <c r="AB15" s="1259"/>
      <c r="AC15" s="1259"/>
      <c r="AD15" s="1259" t="s">
        <v>58</v>
      </c>
      <c r="AE15" s="1259"/>
      <c r="AF15" s="1447" t="s">
        <v>59</v>
      </c>
      <c r="AG15" s="1447" t="s">
        <v>59</v>
      </c>
      <c r="AH15" s="1447" t="s">
        <v>59</v>
      </c>
      <c r="AI15" s="1447" t="s">
        <v>59</v>
      </c>
      <c r="AJ15" s="1447" t="s">
        <v>59</v>
      </c>
      <c r="AK15" s="1447" t="s">
        <v>59</v>
      </c>
      <c r="AL15" s="1447" t="s">
        <v>283</v>
      </c>
      <c r="AM15" s="1447"/>
      <c r="AN15" s="1447"/>
      <c r="AO15" s="1252" t="s">
        <v>393</v>
      </c>
      <c r="AP15" s="1266"/>
      <c r="AQ15" s="1248" t="str" cm="1">
        <f t="array" ref="AQ15">IF(AD15="NO FAVORABLE","NO FAVORABLE",IF(SUMPRODUCT(--(TRIM(AF15:AK15)&lt;&gt;"SI"),--(TRIM(AF15:AK15)&lt;&gt;"NA"))&gt;0,"SUBSANAR","APROBADA CR"))</f>
        <v>APROBADA CR</v>
      </c>
    </row>
    <row r="16" spans="1:43" s="1361" customFormat="1" ht="13.8" x14ac:dyDescent="0.3">
      <c r="A16" s="590" t="s">
        <v>7488</v>
      </c>
      <c r="B16" s="590" t="s">
        <v>9127</v>
      </c>
      <c r="C16" s="1560">
        <v>20</v>
      </c>
      <c r="D16" s="590" t="s">
        <v>45</v>
      </c>
      <c r="E16" s="590" t="s">
        <v>1922</v>
      </c>
      <c r="F16" s="590" t="s">
        <v>4808</v>
      </c>
      <c r="G16" s="590" t="s">
        <v>1552</v>
      </c>
      <c r="H16" s="590" t="s">
        <v>9157</v>
      </c>
      <c r="I16" s="590" t="s">
        <v>9158</v>
      </c>
      <c r="J16" s="590" t="s">
        <v>50</v>
      </c>
      <c r="K16" s="590">
        <v>35898922</v>
      </c>
      <c r="L16" s="1559">
        <v>29221</v>
      </c>
      <c r="M16" s="590">
        <v>46</v>
      </c>
      <c r="N16" s="1357" t="s">
        <v>51</v>
      </c>
      <c r="O16" s="590"/>
      <c r="P16" s="590"/>
      <c r="Q16" s="590" t="s">
        <v>1792</v>
      </c>
      <c r="R16" s="590" t="s">
        <v>374</v>
      </c>
      <c r="S16" s="590" t="s">
        <v>54</v>
      </c>
      <c r="T16" s="590" t="s">
        <v>9130</v>
      </c>
      <c r="U16" s="590"/>
      <c r="V16" s="1448" t="s">
        <v>57</v>
      </c>
      <c r="W16" s="1448" t="s">
        <v>57</v>
      </c>
      <c r="X16" s="1448" t="s">
        <v>57</v>
      </c>
      <c r="Y16" s="1259"/>
      <c r="Z16" s="1259"/>
      <c r="AA16" s="1259"/>
      <c r="AB16" s="1259"/>
      <c r="AC16" s="1259"/>
      <c r="AD16" s="1259" t="s">
        <v>58</v>
      </c>
      <c r="AE16" s="1259"/>
      <c r="AF16" s="1447" t="s">
        <v>59</v>
      </c>
      <c r="AG16" s="1447" t="s">
        <v>59</v>
      </c>
      <c r="AH16" s="1447" t="s">
        <v>59</v>
      </c>
      <c r="AI16" s="1447" t="s">
        <v>59</v>
      </c>
      <c r="AJ16" s="1447" t="s">
        <v>59</v>
      </c>
      <c r="AK16" s="1447" t="s">
        <v>59</v>
      </c>
      <c r="AL16" s="1447" t="s">
        <v>182</v>
      </c>
      <c r="AM16" s="1447"/>
      <c r="AN16" s="1447"/>
      <c r="AO16" s="1247" t="s">
        <v>393</v>
      </c>
      <c r="AP16" s="1350"/>
      <c r="AQ16" s="1248" t="str" cm="1">
        <f t="array" ref="AQ16">IF(AD16="NO FAVORABLE","NO FAVORABLE",IF(SUMPRODUCT(--(TRIM(AF16:AK16)&lt;&gt;"SI"),--(TRIM(AF16:AK16)&lt;&gt;"NA"))&gt;0,"SUBSANAR","APROBADA CR"))</f>
        <v>APROBADA CR</v>
      </c>
    </row>
    <row r="17" spans="1:43" s="1361" customFormat="1" ht="13.8" x14ac:dyDescent="0.3">
      <c r="A17" s="590" t="s">
        <v>7488</v>
      </c>
      <c r="B17" s="590" t="s">
        <v>9127</v>
      </c>
      <c r="C17" s="1560">
        <v>21</v>
      </c>
      <c r="D17" s="590" t="s">
        <v>45</v>
      </c>
      <c r="E17" s="590" t="s">
        <v>488</v>
      </c>
      <c r="F17" s="590" t="s">
        <v>9159</v>
      </c>
      <c r="G17" s="590" t="s">
        <v>602</v>
      </c>
      <c r="H17" s="590" t="s">
        <v>1578</v>
      </c>
      <c r="I17" s="590" t="s">
        <v>9160</v>
      </c>
      <c r="J17" s="590" t="s">
        <v>50</v>
      </c>
      <c r="K17" s="590">
        <v>32195900</v>
      </c>
      <c r="L17" s="1559">
        <v>29750</v>
      </c>
      <c r="M17" s="590">
        <v>45</v>
      </c>
      <c r="N17" s="1357" t="s">
        <v>51</v>
      </c>
      <c r="O17" s="1280"/>
      <c r="P17" s="1280"/>
      <c r="Q17" s="590" t="s">
        <v>1778</v>
      </c>
      <c r="R17" s="590" t="s">
        <v>374</v>
      </c>
      <c r="S17" s="590" t="s">
        <v>54</v>
      </c>
      <c r="T17" s="590" t="s">
        <v>9130</v>
      </c>
      <c r="U17" s="590"/>
      <c r="V17" s="1448" t="s">
        <v>57</v>
      </c>
      <c r="W17" s="1448" t="s">
        <v>57</v>
      </c>
      <c r="X17" s="1448" t="s">
        <v>57</v>
      </c>
      <c r="Y17" s="1259"/>
      <c r="Z17" s="1259"/>
      <c r="AA17" s="1259"/>
      <c r="AB17" s="1259"/>
      <c r="AC17" s="1259"/>
      <c r="AD17" s="1259" t="s">
        <v>58</v>
      </c>
      <c r="AE17" s="1259"/>
      <c r="AF17" s="1447" t="s">
        <v>59</v>
      </c>
      <c r="AG17" s="1447" t="s">
        <v>59</v>
      </c>
      <c r="AH17" s="1447" t="s">
        <v>59</v>
      </c>
      <c r="AI17" s="1447" t="s">
        <v>59</v>
      </c>
      <c r="AJ17" s="1447" t="s">
        <v>59</v>
      </c>
      <c r="AK17" s="1447" t="s">
        <v>59</v>
      </c>
      <c r="AL17" s="1447" t="s">
        <v>83</v>
      </c>
      <c r="AM17" s="1447"/>
      <c r="AN17" s="1447"/>
      <c r="AO17" s="1294" t="s">
        <v>9161</v>
      </c>
      <c r="AP17" s="1350"/>
      <c r="AQ17" s="1248" t="str" cm="1">
        <f t="array" ref="AQ17">IF(AD17="NO FAVORABLE","NO FAVORABLE",IF(SUMPRODUCT(--(TRIM(AF17:AK17)&lt;&gt;"SI"),--(TRIM(AF17:AK17)&lt;&gt;"NA"))&gt;0,"SUBSANAR","APROBADA CR"))</f>
        <v>APROBADA CR</v>
      </c>
    </row>
    <row r="18" spans="1:43" s="1361" customFormat="1" ht="13.8" x14ac:dyDescent="0.3">
      <c r="A18" s="590" t="s">
        <v>7488</v>
      </c>
      <c r="B18" s="590" t="s">
        <v>9127</v>
      </c>
      <c r="C18" s="1560">
        <v>22</v>
      </c>
      <c r="D18" s="590" t="s">
        <v>45</v>
      </c>
      <c r="E18" s="590" t="s">
        <v>9162</v>
      </c>
      <c r="F18" s="590"/>
      <c r="G18" s="590" t="s">
        <v>5176</v>
      </c>
      <c r="H18" s="590" t="s">
        <v>7513</v>
      </c>
      <c r="I18" s="590" t="s">
        <v>9163</v>
      </c>
      <c r="J18" s="590" t="s">
        <v>50</v>
      </c>
      <c r="K18" s="590">
        <v>32195540</v>
      </c>
      <c r="L18" s="1559">
        <v>25083</v>
      </c>
      <c r="M18" s="590">
        <v>57</v>
      </c>
      <c r="N18" s="1357" t="s">
        <v>51</v>
      </c>
      <c r="O18" s="590"/>
      <c r="P18" s="590"/>
      <c r="Q18" s="590" t="s">
        <v>1804</v>
      </c>
      <c r="R18" s="590" t="s">
        <v>374</v>
      </c>
      <c r="S18" s="590" t="s">
        <v>54</v>
      </c>
      <c r="T18" s="590" t="s">
        <v>9130</v>
      </c>
      <c r="U18" s="590"/>
      <c r="V18" s="1448" t="s">
        <v>57</v>
      </c>
      <c r="W18" s="1448" t="s">
        <v>57</v>
      </c>
      <c r="X18" s="1448" t="s">
        <v>57</v>
      </c>
      <c r="Y18" s="1259"/>
      <c r="Z18" s="1259"/>
      <c r="AA18" s="1259"/>
      <c r="AB18" s="1259"/>
      <c r="AC18" s="1259"/>
      <c r="AD18" s="1259" t="s">
        <v>58</v>
      </c>
      <c r="AE18" s="1259"/>
      <c r="AF18" s="1447" t="s">
        <v>59</v>
      </c>
      <c r="AG18" s="1447" t="s">
        <v>59</v>
      </c>
      <c r="AH18" s="1447" t="s">
        <v>59</v>
      </c>
      <c r="AI18" s="1447" t="s">
        <v>59</v>
      </c>
      <c r="AJ18" s="1447" t="s">
        <v>59</v>
      </c>
      <c r="AK18" s="1447" t="s">
        <v>59</v>
      </c>
      <c r="AL18" s="1447" t="s">
        <v>174</v>
      </c>
      <c r="AM18" s="1447"/>
      <c r="AN18" s="1447"/>
      <c r="AO18" s="1247" t="s">
        <v>393</v>
      </c>
      <c r="AP18" s="1350"/>
      <c r="AQ18" s="1248" t="str" cm="1">
        <f t="array" ref="AQ18">IF(AD18="NO FAVORABLE","NO FAVORABLE",IF(SUMPRODUCT(--(TRIM(AF18:AK18)&lt;&gt;"SI"),--(TRIM(AF18:AK18)&lt;&gt;"NA"))&gt;0,"SUBSANAR","APROBADA CR"))</f>
        <v>APROBADA CR</v>
      </c>
    </row>
    <row r="19" spans="1:43" s="1361" customFormat="1" ht="13.8" x14ac:dyDescent="0.3">
      <c r="A19" s="590" t="s">
        <v>7488</v>
      </c>
      <c r="B19" s="590" t="s">
        <v>9127</v>
      </c>
      <c r="C19" s="1560">
        <v>23</v>
      </c>
      <c r="D19" s="590" t="s">
        <v>45</v>
      </c>
      <c r="E19" s="590" t="s">
        <v>7596</v>
      </c>
      <c r="F19" s="590"/>
      <c r="G19" s="590" t="s">
        <v>9164</v>
      </c>
      <c r="H19" s="590" t="s">
        <v>7513</v>
      </c>
      <c r="I19" s="590" t="s">
        <v>9165</v>
      </c>
      <c r="J19" s="590" t="s">
        <v>50</v>
      </c>
      <c r="K19" s="590">
        <v>1004012765</v>
      </c>
      <c r="L19" s="1559">
        <v>37129</v>
      </c>
      <c r="M19" s="590">
        <v>24</v>
      </c>
      <c r="N19" s="1357" t="s">
        <v>51</v>
      </c>
      <c r="O19" s="590"/>
      <c r="P19" s="590"/>
      <c r="Q19" s="590" t="s">
        <v>1792</v>
      </c>
      <c r="R19" s="590" t="s">
        <v>374</v>
      </c>
      <c r="S19" s="590" t="s">
        <v>54</v>
      </c>
      <c r="T19" s="590" t="s">
        <v>9130</v>
      </c>
      <c r="U19" s="590"/>
      <c r="V19" s="1448" t="s">
        <v>57</v>
      </c>
      <c r="W19" s="1448" t="s">
        <v>57</v>
      </c>
      <c r="X19" s="1448" t="s">
        <v>57</v>
      </c>
      <c r="Y19" s="1259"/>
      <c r="Z19" s="1259"/>
      <c r="AA19" s="1259"/>
      <c r="AB19" s="1259"/>
      <c r="AC19" s="1259"/>
      <c r="AD19" s="1259" t="s">
        <v>58</v>
      </c>
      <c r="AE19" s="1259"/>
      <c r="AF19" s="1447" t="s">
        <v>59</v>
      </c>
      <c r="AG19" s="1447" t="s">
        <v>59</v>
      </c>
      <c r="AH19" s="1447" t="s">
        <v>59</v>
      </c>
      <c r="AI19" s="1447" t="s">
        <v>59</v>
      </c>
      <c r="AJ19" s="1447" t="s">
        <v>59</v>
      </c>
      <c r="AK19" s="1447" t="s">
        <v>59</v>
      </c>
      <c r="AL19" s="1447" t="s">
        <v>70</v>
      </c>
      <c r="AM19" s="1447"/>
      <c r="AN19" s="1447"/>
      <c r="AO19" s="1247" t="s">
        <v>393</v>
      </c>
      <c r="AP19" s="1350"/>
      <c r="AQ19" s="1248" t="str" cm="1">
        <f t="array" ref="AQ19">IF(AD19="NO FAVORABLE","NO FAVORABLE",IF(SUMPRODUCT(--(TRIM(AF19:AK19)&lt;&gt;"SI"),--(TRIM(AF19:AK19)&lt;&gt;"NA"))&gt;0,"SUBSANAR","APROBADA CR"))</f>
        <v>APROBADA CR</v>
      </c>
    </row>
    <row r="20" spans="1:43" s="1361" customFormat="1" ht="13.8" x14ac:dyDescent="0.3">
      <c r="A20" s="590" t="s">
        <v>7488</v>
      </c>
      <c r="B20" s="590" t="s">
        <v>9127</v>
      </c>
      <c r="C20" s="1560">
        <v>25</v>
      </c>
      <c r="D20" s="590" t="s">
        <v>45</v>
      </c>
      <c r="E20" s="590" t="s">
        <v>9168</v>
      </c>
      <c r="F20" s="590"/>
      <c r="G20" s="590" t="s">
        <v>9164</v>
      </c>
      <c r="H20" s="590" t="s">
        <v>206</v>
      </c>
      <c r="I20" s="590" t="s">
        <v>9169</v>
      </c>
      <c r="J20" s="590" t="s">
        <v>50</v>
      </c>
      <c r="K20" s="590">
        <v>1042733919</v>
      </c>
      <c r="L20" s="1559">
        <v>33440</v>
      </c>
      <c r="M20" s="590">
        <v>35</v>
      </c>
      <c r="N20" s="1357" t="s">
        <v>51</v>
      </c>
      <c r="O20" s="590"/>
      <c r="P20" s="590"/>
      <c r="Q20" s="590" t="s">
        <v>1792</v>
      </c>
      <c r="R20" s="590" t="s">
        <v>374</v>
      </c>
      <c r="S20" s="590" t="s">
        <v>54</v>
      </c>
      <c r="T20" s="590" t="s">
        <v>9130</v>
      </c>
      <c r="U20" s="590"/>
      <c r="V20" s="1448" t="s">
        <v>57</v>
      </c>
      <c r="W20" s="1448" t="s">
        <v>57</v>
      </c>
      <c r="X20" s="1448" t="s">
        <v>57</v>
      </c>
      <c r="Y20" s="1259"/>
      <c r="Z20" s="1259"/>
      <c r="AA20" s="1259"/>
      <c r="AB20" s="1259"/>
      <c r="AC20" s="1259"/>
      <c r="AD20" s="1259" t="s">
        <v>58</v>
      </c>
      <c r="AE20" s="1259"/>
      <c r="AF20" s="1447" t="s">
        <v>59</v>
      </c>
      <c r="AG20" s="1447" t="s">
        <v>59</v>
      </c>
      <c r="AH20" s="1447" t="s">
        <v>59</v>
      </c>
      <c r="AI20" s="1447" t="s">
        <v>59</v>
      </c>
      <c r="AJ20" s="1447" t="s">
        <v>59</v>
      </c>
      <c r="AK20" s="1447" t="s">
        <v>59</v>
      </c>
      <c r="AL20" s="1447" t="s">
        <v>194</v>
      </c>
      <c r="AM20" s="1447"/>
      <c r="AN20" s="1447"/>
      <c r="AO20" s="1247" t="s">
        <v>393</v>
      </c>
      <c r="AP20" s="1350"/>
      <c r="AQ20" s="1248" t="str" cm="1">
        <f t="array" ref="AQ20">IF(AD20="NO FAVORABLE","NO FAVORABLE",IF(SUMPRODUCT(--(TRIM(AF20:AK20)&lt;&gt;"SI"),--(TRIM(AF20:AK20)&lt;&gt;"NA"))&gt;0,"SUBSANAR","APROBADA CR"))</f>
        <v>APROBADA CR</v>
      </c>
    </row>
    <row r="21" spans="1:43" s="1361" customFormat="1" ht="13.8" x14ac:dyDescent="0.3">
      <c r="A21" s="590" t="s">
        <v>7488</v>
      </c>
      <c r="B21" s="590" t="s">
        <v>9127</v>
      </c>
      <c r="C21" s="1560">
        <v>26</v>
      </c>
      <c r="D21" s="590" t="s">
        <v>45</v>
      </c>
      <c r="E21" s="590" t="s">
        <v>6683</v>
      </c>
      <c r="F21" s="590" t="s">
        <v>666</v>
      </c>
      <c r="G21" s="590" t="s">
        <v>9170</v>
      </c>
      <c r="H21" s="590" t="s">
        <v>421</v>
      </c>
      <c r="I21" s="590" t="s">
        <v>9171</v>
      </c>
      <c r="J21" s="590" t="s">
        <v>50</v>
      </c>
      <c r="K21" s="590">
        <v>22243476</v>
      </c>
      <c r="L21" s="1559">
        <v>29629</v>
      </c>
      <c r="M21" s="590">
        <v>45</v>
      </c>
      <c r="N21" s="1357" t="s">
        <v>51</v>
      </c>
      <c r="O21" s="590"/>
      <c r="P21" s="590"/>
      <c r="Q21" s="590" t="s">
        <v>1774</v>
      </c>
      <c r="R21" s="590" t="s">
        <v>374</v>
      </c>
      <c r="S21" s="590" t="s">
        <v>54</v>
      </c>
      <c r="T21" s="1294" t="s">
        <v>9130</v>
      </c>
      <c r="U21" s="590"/>
      <c r="V21" s="1448" t="s">
        <v>57</v>
      </c>
      <c r="W21" s="1448" t="s">
        <v>57</v>
      </c>
      <c r="X21" s="1448" t="s">
        <v>57</v>
      </c>
      <c r="Y21" s="1259"/>
      <c r="Z21" s="1259"/>
      <c r="AA21" s="1259"/>
      <c r="AB21" s="1259"/>
      <c r="AC21" s="1259"/>
      <c r="AD21" s="1259" t="s">
        <v>58</v>
      </c>
      <c r="AE21" s="1259"/>
      <c r="AF21" s="1447" t="s">
        <v>59</v>
      </c>
      <c r="AG21" s="1447" t="s">
        <v>59</v>
      </c>
      <c r="AH21" s="1447" t="s">
        <v>59</v>
      </c>
      <c r="AI21" s="1447" t="s">
        <v>59</v>
      </c>
      <c r="AJ21" s="1447" t="s">
        <v>59</v>
      </c>
      <c r="AK21" s="1447" t="s">
        <v>59</v>
      </c>
      <c r="AL21" s="1447" t="s">
        <v>138</v>
      </c>
      <c r="AM21" s="1447"/>
      <c r="AN21" s="1447"/>
      <c r="AO21" s="1294" t="s">
        <v>9172</v>
      </c>
      <c r="AP21" s="1350"/>
      <c r="AQ21" s="1248" t="str" cm="1">
        <f t="array" ref="AQ21">IF(AD21="NO FAVORABLE","NO FAVORABLE",IF(SUMPRODUCT(--(TRIM(AF21:AK21)&lt;&gt;"SI"),--(TRIM(AF21:AK21)&lt;&gt;"NA"))&gt;0,"SUBSANAR","APROBADA CR"))</f>
        <v>APROBADA CR</v>
      </c>
    </row>
    <row r="22" spans="1:43" s="1361" customFormat="1" ht="13.8" x14ac:dyDescent="0.3">
      <c r="A22" s="590" t="s">
        <v>7488</v>
      </c>
      <c r="B22" s="590" t="s">
        <v>9127</v>
      </c>
      <c r="C22" s="1560">
        <v>27</v>
      </c>
      <c r="D22" s="590" t="s">
        <v>45</v>
      </c>
      <c r="E22" s="590" t="s">
        <v>9173</v>
      </c>
      <c r="F22" s="590"/>
      <c r="G22" s="590" t="s">
        <v>9147</v>
      </c>
      <c r="H22" s="590" t="s">
        <v>7513</v>
      </c>
      <c r="I22" s="590" t="s">
        <v>9174</v>
      </c>
      <c r="J22" s="590" t="s">
        <v>50</v>
      </c>
      <c r="K22" s="590">
        <v>32195136</v>
      </c>
      <c r="L22" s="1559">
        <v>11323</v>
      </c>
      <c r="M22" s="590">
        <v>95</v>
      </c>
      <c r="N22" s="1357" t="s">
        <v>51</v>
      </c>
      <c r="O22" s="590"/>
      <c r="P22" s="590"/>
      <c r="Q22" s="590" t="s">
        <v>1737</v>
      </c>
      <c r="R22" s="590" t="s">
        <v>374</v>
      </c>
      <c r="S22" s="590" t="s">
        <v>54</v>
      </c>
      <c r="T22" s="590" t="s">
        <v>9130</v>
      </c>
      <c r="U22" s="590"/>
      <c r="V22" s="1448" t="s">
        <v>57</v>
      </c>
      <c r="W22" s="1448" t="s">
        <v>57</v>
      </c>
      <c r="X22" s="1448" t="s">
        <v>57</v>
      </c>
      <c r="Y22" s="1259"/>
      <c r="Z22" s="1259"/>
      <c r="AA22" s="1259"/>
      <c r="AB22" s="1259"/>
      <c r="AC22" s="1259"/>
      <c r="AD22" s="1259" t="s">
        <v>58</v>
      </c>
      <c r="AE22" s="1259"/>
      <c r="AF22" s="1447" t="s">
        <v>59</v>
      </c>
      <c r="AG22" s="1447" t="s">
        <v>59</v>
      </c>
      <c r="AH22" s="1447" t="s">
        <v>59</v>
      </c>
      <c r="AI22" s="1447" t="s">
        <v>59</v>
      </c>
      <c r="AJ22" s="1447" t="s">
        <v>59</v>
      </c>
      <c r="AK22" s="1447" t="s">
        <v>59</v>
      </c>
      <c r="AL22" s="1447" t="s">
        <v>182</v>
      </c>
      <c r="AM22" s="1447"/>
      <c r="AN22" s="1447"/>
      <c r="AO22" s="1247" t="s">
        <v>393</v>
      </c>
      <c r="AP22" s="1260"/>
      <c r="AQ22" s="1248" t="str" cm="1">
        <f t="array" ref="AQ22">IF(AD22="NO FAVORABLE","NO FAVORABLE",IF(SUMPRODUCT(--(TRIM(AF22:AK22)&lt;&gt;"SI"),--(TRIM(AF22:AK22)&lt;&gt;"NA"))&gt;0,"SUBSANAR","APROBADA CR"))</f>
        <v>APROBADA CR</v>
      </c>
    </row>
    <row r="23" spans="1:43" s="1361" customFormat="1" ht="13.8" x14ac:dyDescent="0.3">
      <c r="A23" s="590" t="s">
        <v>7488</v>
      </c>
      <c r="B23" s="590" t="s">
        <v>9127</v>
      </c>
      <c r="C23" s="1560">
        <v>28</v>
      </c>
      <c r="D23" s="590" t="s">
        <v>45</v>
      </c>
      <c r="E23" s="590" t="s">
        <v>1911</v>
      </c>
      <c r="F23" s="590" t="s">
        <v>2889</v>
      </c>
      <c r="G23" s="590" t="s">
        <v>153</v>
      </c>
      <c r="H23" s="590" t="s">
        <v>1536</v>
      </c>
      <c r="I23" s="590" t="s">
        <v>9175</v>
      </c>
      <c r="J23" s="590" t="s">
        <v>50</v>
      </c>
      <c r="K23" s="590">
        <v>1042733773</v>
      </c>
      <c r="L23" s="1559">
        <v>33393</v>
      </c>
      <c r="M23" s="590">
        <v>35</v>
      </c>
      <c r="N23" s="1357" t="s">
        <v>51</v>
      </c>
      <c r="O23" s="590"/>
      <c r="P23" s="590"/>
      <c r="Q23" s="590" t="s">
        <v>1778</v>
      </c>
      <c r="R23" s="590" t="s">
        <v>374</v>
      </c>
      <c r="S23" s="590" t="s">
        <v>54</v>
      </c>
      <c r="T23" s="590"/>
      <c r="U23" s="590"/>
      <c r="V23" s="1448" t="s">
        <v>57</v>
      </c>
      <c r="W23" s="1448" t="s">
        <v>57</v>
      </c>
      <c r="X23" s="1448" t="s">
        <v>57</v>
      </c>
      <c r="Y23" s="1259"/>
      <c r="Z23" s="1259"/>
      <c r="AA23" s="1259"/>
      <c r="AB23" s="1259"/>
      <c r="AC23" s="1259"/>
      <c r="AD23" s="1259" t="s">
        <v>58</v>
      </c>
      <c r="AE23" s="1259"/>
      <c r="AF23" s="1447" t="s">
        <v>59</v>
      </c>
      <c r="AG23" s="1447" t="s">
        <v>59</v>
      </c>
      <c r="AH23" s="1447" t="s">
        <v>59</v>
      </c>
      <c r="AI23" s="1447" t="s">
        <v>59</v>
      </c>
      <c r="AJ23" s="1447" t="s">
        <v>59</v>
      </c>
      <c r="AK23" s="1447" t="s">
        <v>59</v>
      </c>
      <c r="AL23" s="1447" t="s">
        <v>194</v>
      </c>
      <c r="AM23" s="1447"/>
      <c r="AN23" s="1447"/>
      <c r="AO23" s="1247" t="s">
        <v>393</v>
      </c>
      <c r="AP23" s="1350"/>
      <c r="AQ23" s="1248" t="str" cm="1">
        <f t="array" ref="AQ23">IF(AD23="NO FAVORABLE","NO FAVORABLE",IF(SUMPRODUCT(--(TRIM(AF23:AK23)&lt;&gt;"SI"),--(TRIM(AF23:AK23)&lt;&gt;"NA"))&gt;0,"SUBSANAR","APROBADA CR"))</f>
        <v>APROBADA CR</v>
      </c>
    </row>
    <row r="24" spans="1:43" s="1361" customFormat="1" ht="13.8" x14ac:dyDescent="0.3">
      <c r="A24" s="590" t="s">
        <v>7488</v>
      </c>
      <c r="B24" s="590" t="s">
        <v>9127</v>
      </c>
      <c r="C24" s="1560">
        <v>29</v>
      </c>
      <c r="D24" s="590" t="s">
        <v>45</v>
      </c>
      <c r="E24" s="590" t="s">
        <v>666</v>
      </c>
      <c r="F24" s="590" t="s">
        <v>862</v>
      </c>
      <c r="G24" s="590" t="s">
        <v>2210</v>
      </c>
      <c r="H24" s="590" t="s">
        <v>7513</v>
      </c>
      <c r="I24" s="590" t="s">
        <v>9176</v>
      </c>
      <c r="J24" s="590" t="s">
        <v>50</v>
      </c>
      <c r="K24" s="590">
        <v>35555081</v>
      </c>
      <c r="L24" s="1559">
        <v>14254</v>
      </c>
      <c r="M24" s="590">
        <v>87</v>
      </c>
      <c r="N24" s="1357" t="s">
        <v>51</v>
      </c>
      <c r="O24" s="590"/>
      <c r="P24" s="590"/>
      <c r="Q24" s="590" t="s">
        <v>1808</v>
      </c>
      <c r="R24" s="590" t="s">
        <v>374</v>
      </c>
      <c r="S24" s="590" t="s">
        <v>54</v>
      </c>
      <c r="T24" s="590" t="s">
        <v>9177</v>
      </c>
      <c r="U24" s="590"/>
      <c r="V24" s="1448" t="s">
        <v>57</v>
      </c>
      <c r="W24" s="1448" t="s">
        <v>57</v>
      </c>
      <c r="X24" s="1448" t="s">
        <v>57</v>
      </c>
      <c r="Y24" s="1259"/>
      <c r="Z24" s="1259"/>
      <c r="AA24" s="1259"/>
      <c r="AB24" s="1259"/>
      <c r="AC24" s="1259"/>
      <c r="AD24" s="1259" t="s">
        <v>58</v>
      </c>
      <c r="AE24" s="1259"/>
      <c r="AF24" s="1447" t="s">
        <v>59</v>
      </c>
      <c r="AG24" s="1447" t="s">
        <v>59</v>
      </c>
      <c r="AH24" s="1447" t="s">
        <v>59</v>
      </c>
      <c r="AI24" s="1447" t="s">
        <v>59</v>
      </c>
      <c r="AJ24" s="1447" t="s">
        <v>59</v>
      </c>
      <c r="AK24" s="1447" t="s">
        <v>59</v>
      </c>
      <c r="AL24" s="1447" t="s">
        <v>114</v>
      </c>
      <c r="AM24" s="1447"/>
      <c r="AN24" s="1447"/>
      <c r="AO24" s="1247" t="s">
        <v>393</v>
      </c>
      <c r="AP24" s="1260"/>
      <c r="AQ24" s="1248" t="str" cm="1">
        <f t="array" ref="AQ24">IF(AD24="NO FAVORABLE","NO FAVORABLE",IF(SUMPRODUCT(--(TRIM(AF24:AK24)&lt;&gt;"SI"),--(TRIM(AF24:AK24)&lt;&gt;"NA"))&gt;0,"SUBSANAR","APROBADA CR"))</f>
        <v>APROBADA CR</v>
      </c>
    </row>
    <row r="25" spans="1:43" s="1361" customFormat="1" ht="13.8" x14ac:dyDescent="0.3">
      <c r="A25" s="590" t="s">
        <v>7488</v>
      </c>
      <c r="B25" s="590" t="s">
        <v>9127</v>
      </c>
      <c r="C25" s="1560">
        <v>31</v>
      </c>
      <c r="D25" s="590" t="s">
        <v>45</v>
      </c>
      <c r="E25" s="590" t="s">
        <v>2273</v>
      </c>
      <c r="F25" s="590" t="s">
        <v>1830</v>
      </c>
      <c r="G25" s="590" t="s">
        <v>9180</v>
      </c>
      <c r="H25" s="590" t="s">
        <v>6421</v>
      </c>
      <c r="I25" s="590" t="s">
        <v>9181</v>
      </c>
      <c r="J25" s="590" t="s">
        <v>50</v>
      </c>
      <c r="K25" s="590">
        <v>1001847518</v>
      </c>
      <c r="L25" s="1559">
        <v>36393</v>
      </c>
      <c r="M25" s="590">
        <v>26</v>
      </c>
      <c r="N25" s="1357" t="s">
        <v>51</v>
      </c>
      <c r="O25" s="590"/>
      <c r="P25" s="590"/>
      <c r="Q25" s="590" t="s">
        <v>4641</v>
      </c>
      <c r="R25" s="590" t="s">
        <v>374</v>
      </c>
      <c r="S25" s="590" t="s">
        <v>54</v>
      </c>
      <c r="T25" s="590" t="s">
        <v>9179</v>
      </c>
      <c r="U25" s="590"/>
      <c r="V25" s="1448" t="s">
        <v>57</v>
      </c>
      <c r="W25" s="1448" t="s">
        <v>57</v>
      </c>
      <c r="X25" s="1448" t="s">
        <v>57</v>
      </c>
      <c r="Y25" s="1259"/>
      <c r="Z25" s="1259"/>
      <c r="AA25" s="1259"/>
      <c r="AB25" s="1259"/>
      <c r="AC25" s="1259"/>
      <c r="AD25" s="1259" t="s">
        <v>58</v>
      </c>
      <c r="AE25" s="1259"/>
      <c r="AF25" s="1447" t="s">
        <v>59</v>
      </c>
      <c r="AG25" s="1447" t="s">
        <v>57</v>
      </c>
      <c r="AH25" s="1447" t="s">
        <v>59</v>
      </c>
      <c r="AI25" s="1447" t="s">
        <v>59</v>
      </c>
      <c r="AJ25" s="1447" t="s">
        <v>59</v>
      </c>
      <c r="AK25" s="1447" t="s">
        <v>59</v>
      </c>
      <c r="AL25" s="1447" t="s">
        <v>174</v>
      </c>
      <c r="AM25" s="1447"/>
      <c r="AN25" s="1447"/>
      <c r="AO25" s="1252" t="s">
        <v>393</v>
      </c>
      <c r="AP25" s="1350"/>
      <c r="AQ25" s="1248" t="str" cm="1">
        <f t="array" ref="AQ25">IF(AD25="NO FAVORABLE","NO FAVORABLE",IF(SUMPRODUCT(--(TRIM(AF25:AK25)&lt;&gt;"SI"),--(TRIM(AF25:AK25)&lt;&gt;"NA"))&gt;0,"SUBSANAR","APROBADA CR"))</f>
        <v>APROBADA CR</v>
      </c>
    </row>
    <row r="26" spans="1:43" s="1361" customFormat="1" ht="13.8" x14ac:dyDescent="0.3">
      <c r="A26" s="590" t="s">
        <v>7488</v>
      </c>
      <c r="B26" s="590" t="s">
        <v>9127</v>
      </c>
      <c r="C26" s="1560">
        <v>32</v>
      </c>
      <c r="D26" s="590" t="s">
        <v>45</v>
      </c>
      <c r="E26" s="590" t="s">
        <v>4826</v>
      </c>
      <c r="F26" s="590"/>
      <c r="G26" s="590" t="s">
        <v>9182</v>
      </c>
      <c r="H26" s="590" t="s">
        <v>8780</v>
      </c>
      <c r="I26" s="590" t="s">
        <v>9183</v>
      </c>
      <c r="J26" s="590" t="s">
        <v>50</v>
      </c>
      <c r="K26" s="590">
        <v>1001846999</v>
      </c>
      <c r="L26" s="1559">
        <v>37534</v>
      </c>
      <c r="M26" s="590">
        <v>23</v>
      </c>
      <c r="N26" s="1357" t="s">
        <v>51</v>
      </c>
      <c r="O26" s="590"/>
      <c r="P26" s="590"/>
      <c r="Q26" s="590" t="s">
        <v>1819</v>
      </c>
      <c r="R26" s="590" t="s">
        <v>374</v>
      </c>
      <c r="S26" s="590" t="s">
        <v>54</v>
      </c>
      <c r="T26" s="590" t="s">
        <v>9179</v>
      </c>
      <c r="U26" s="590"/>
      <c r="V26" s="1448" t="s">
        <v>57</v>
      </c>
      <c r="W26" s="1448" t="s">
        <v>57</v>
      </c>
      <c r="X26" s="1448" t="s">
        <v>57</v>
      </c>
      <c r="Y26" s="1259"/>
      <c r="Z26" s="1259"/>
      <c r="AA26" s="1259"/>
      <c r="AB26" s="1259"/>
      <c r="AC26" s="1259"/>
      <c r="AD26" s="1259" t="s">
        <v>58</v>
      </c>
      <c r="AE26" s="1259"/>
      <c r="AF26" s="1447" t="s">
        <v>59</v>
      </c>
      <c r="AG26" s="1447" t="s">
        <v>57</v>
      </c>
      <c r="AH26" s="1447" t="s">
        <v>59</v>
      </c>
      <c r="AI26" s="1447" t="s">
        <v>59</v>
      </c>
      <c r="AJ26" s="1447" t="s">
        <v>59</v>
      </c>
      <c r="AK26" s="1447" t="s">
        <v>59</v>
      </c>
      <c r="AL26" s="1447" t="s">
        <v>174</v>
      </c>
      <c r="AM26" s="1447"/>
      <c r="AN26" s="1447"/>
      <c r="AO26" s="1247" t="s">
        <v>393</v>
      </c>
      <c r="AP26" s="1562"/>
      <c r="AQ26" s="1248" t="str" cm="1">
        <f t="array" ref="AQ26">IF(AD26="NO FAVORABLE","NO FAVORABLE",IF(SUMPRODUCT(--(TRIM(AF26:AK26)&lt;&gt;"SI"),--(TRIM(AF26:AK26)&lt;&gt;"NA"))&gt;0,"SUBSANAR","APROBADA CR"))</f>
        <v>APROBADA CR</v>
      </c>
    </row>
    <row r="27" spans="1:43" s="1361" customFormat="1" ht="13.8" x14ac:dyDescent="0.3">
      <c r="A27" s="590" t="s">
        <v>7488</v>
      </c>
      <c r="B27" s="590" t="s">
        <v>9127</v>
      </c>
      <c r="C27" s="1560">
        <v>34</v>
      </c>
      <c r="D27" s="590" t="s">
        <v>45</v>
      </c>
      <c r="E27" s="590" t="s">
        <v>1239</v>
      </c>
      <c r="F27" s="590"/>
      <c r="G27" s="590" t="s">
        <v>6421</v>
      </c>
      <c r="H27" s="590" t="s">
        <v>6421</v>
      </c>
      <c r="I27" s="590" t="s">
        <v>9184</v>
      </c>
      <c r="J27" s="590" t="s">
        <v>50</v>
      </c>
      <c r="K27" s="590">
        <v>1001847322</v>
      </c>
      <c r="L27" s="1559">
        <v>35647</v>
      </c>
      <c r="M27" s="590">
        <v>29</v>
      </c>
      <c r="N27" s="1357" t="s">
        <v>51</v>
      </c>
      <c r="O27" s="590"/>
      <c r="P27" s="590"/>
      <c r="Q27" s="590" t="s">
        <v>1808</v>
      </c>
      <c r="R27" s="590" t="s">
        <v>374</v>
      </c>
      <c r="S27" s="590" t="s">
        <v>54</v>
      </c>
      <c r="T27" s="590" t="s">
        <v>9179</v>
      </c>
      <c r="U27" s="590"/>
      <c r="V27" s="1448" t="s">
        <v>57</v>
      </c>
      <c r="W27" s="1448" t="s">
        <v>57</v>
      </c>
      <c r="X27" s="1448" t="s">
        <v>57</v>
      </c>
      <c r="Y27" s="1259"/>
      <c r="Z27" s="1259"/>
      <c r="AA27" s="1259"/>
      <c r="AB27" s="1259"/>
      <c r="AC27" s="1259"/>
      <c r="AD27" s="1259" t="s">
        <v>58</v>
      </c>
      <c r="AE27" s="1259"/>
      <c r="AF27" s="1447" t="s">
        <v>59</v>
      </c>
      <c r="AG27" s="1447" t="s">
        <v>59</v>
      </c>
      <c r="AH27" s="1447" t="s">
        <v>59</v>
      </c>
      <c r="AI27" s="1447" t="s">
        <v>59</v>
      </c>
      <c r="AJ27" s="1447" t="s">
        <v>59</v>
      </c>
      <c r="AK27" s="1447" t="s">
        <v>59</v>
      </c>
      <c r="AL27" s="1447" t="s">
        <v>174</v>
      </c>
      <c r="AM27" s="1447"/>
      <c r="AN27" s="1447"/>
      <c r="AO27" s="1247" t="s">
        <v>393</v>
      </c>
      <c r="AP27" s="1350"/>
      <c r="AQ27" s="1248" t="str" cm="1">
        <f t="array" ref="AQ27">IF(AD27="NO FAVORABLE","NO FAVORABLE",IF(SUMPRODUCT(--(TRIM(AF27:AK27)&lt;&gt;"SI"),--(TRIM(AF27:AK27)&lt;&gt;"NA"))&gt;0,"SUBSANAR","APROBADA CR"))</f>
        <v>APROBADA CR</v>
      </c>
    </row>
    <row r="28" spans="1:43" s="1361" customFormat="1" ht="13.8" x14ac:dyDescent="0.3">
      <c r="A28" s="590" t="s">
        <v>7488</v>
      </c>
      <c r="B28" s="590" t="s">
        <v>9127</v>
      </c>
      <c r="C28" s="1560">
        <v>35</v>
      </c>
      <c r="D28" s="590" t="s">
        <v>45</v>
      </c>
      <c r="E28" s="590" t="s">
        <v>1403</v>
      </c>
      <c r="F28" s="590" t="s">
        <v>391</v>
      </c>
      <c r="G28" s="590" t="s">
        <v>9185</v>
      </c>
      <c r="H28" s="590" t="s">
        <v>9186</v>
      </c>
      <c r="I28" s="590" t="s">
        <v>9187</v>
      </c>
      <c r="J28" s="590" t="s">
        <v>50</v>
      </c>
      <c r="K28" s="590">
        <v>1042732052</v>
      </c>
      <c r="L28" s="1559">
        <v>38071</v>
      </c>
      <c r="M28" s="590">
        <v>22</v>
      </c>
      <c r="N28" s="1357" t="s">
        <v>51</v>
      </c>
      <c r="O28" s="590"/>
      <c r="P28" s="590"/>
      <c r="Q28" s="590" t="s">
        <v>1819</v>
      </c>
      <c r="R28" s="590" t="s">
        <v>374</v>
      </c>
      <c r="S28" s="590" t="s">
        <v>54</v>
      </c>
      <c r="T28" s="590" t="s">
        <v>9179</v>
      </c>
      <c r="U28" s="590"/>
      <c r="V28" s="1448" t="s">
        <v>57</v>
      </c>
      <c r="W28" s="1448" t="s">
        <v>57</v>
      </c>
      <c r="X28" s="1448" t="s">
        <v>57</v>
      </c>
      <c r="Y28" s="1259"/>
      <c r="Z28" s="1259"/>
      <c r="AA28" s="1259"/>
      <c r="AB28" s="1259"/>
      <c r="AC28" s="1259"/>
      <c r="AD28" s="1259" t="s">
        <v>58</v>
      </c>
      <c r="AE28" s="1259"/>
      <c r="AF28" s="1447" t="s">
        <v>59</v>
      </c>
      <c r="AG28" s="1447" t="s">
        <v>59</v>
      </c>
      <c r="AH28" s="1447" t="s">
        <v>59</v>
      </c>
      <c r="AI28" s="1447" t="s">
        <v>59</v>
      </c>
      <c r="AJ28" s="1447" t="s">
        <v>59</v>
      </c>
      <c r="AK28" s="1447" t="s">
        <v>59</v>
      </c>
      <c r="AL28" s="1447" t="s">
        <v>194</v>
      </c>
      <c r="AM28" s="1447"/>
      <c r="AN28" s="1447"/>
      <c r="AO28" s="1247" t="s">
        <v>393</v>
      </c>
      <c r="AP28" s="1350"/>
      <c r="AQ28" s="1248" t="str" cm="1">
        <f t="array" ref="AQ28">IF(AD28="NO FAVORABLE","NO FAVORABLE",IF(SUMPRODUCT(--(TRIM(AF28:AK28)&lt;&gt;"SI"),--(TRIM(AF28:AK28)&lt;&gt;"NA"))&gt;0,"SUBSANAR","APROBADA CR"))</f>
        <v>APROBADA CR</v>
      </c>
    </row>
    <row r="29" spans="1:43" s="1361" customFormat="1" ht="13.8" x14ac:dyDescent="0.3">
      <c r="A29" s="590" t="s">
        <v>7488</v>
      </c>
      <c r="B29" s="590" t="s">
        <v>9127</v>
      </c>
      <c r="C29" s="1560">
        <v>36</v>
      </c>
      <c r="D29" s="590" t="s">
        <v>45</v>
      </c>
      <c r="E29" s="590" t="s">
        <v>3411</v>
      </c>
      <c r="F29" s="590"/>
      <c r="G29" s="590" t="s">
        <v>9188</v>
      </c>
      <c r="H29" s="590" t="s">
        <v>415</v>
      </c>
      <c r="I29" s="590" t="s">
        <v>9189</v>
      </c>
      <c r="J29" s="590" t="s">
        <v>50</v>
      </c>
      <c r="K29" s="590">
        <v>1042732388</v>
      </c>
      <c r="L29" s="1559">
        <v>38244</v>
      </c>
      <c r="M29" s="590">
        <v>21</v>
      </c>
      <c r="N29" s="1357" t="s">
        <v>51</v>
      </c>
      <c r="O29" s="590"/>
      <c r="P29" s="590"/>
      <c r="Q29" s="590" t="s">
        <v>1774</v>
      </c>
      <c r="R29" s="590" t="s">
        <v>374</v>
      </c>
      <c r="S29" s="590" t="s">
        <v>54</v>
      </c>
      <c r="T29" s="590" t="s">
        <v>6575</v>
      </c>
      <c r="U29" s="590"/>
      <c r="V29" s="1448" t="s">
        <v>57</v>
      </c>
      <c r="W29" s="1448" t="s">
        <v>57</v>
      </c>
      <c r="X29" s="1448" t="s">
        <v>57</v>
      </c>
      <c r="Y29" s="1259"/>
      <c r="Z29" s="1259"/>
      <c r="AA29" s="1259"/>
      <c r="AB29" s="1259"/>
      <c r="AC29" s="1259"/>
      <c r="AD29" s="1259" t="s">
        <v>58</v>
      </c>
      <c r="AE29" s="1259"/>
      <c r="AF29" s="1447" t="s">
        <v>59</v>
      </c>
      <c r="AG29" s="1447" t="s">
        <v>59</v>
      </c>
      <c r="AH29" s="1447" t="s">
        <v>59</v>
      </c>
      <c r="AI29" s="1447" t="s">
        <v>59</v>
      </c>
      <c r="AJ29" s="1447" t="s">
        <v>59</v>
      </c>
      <c r="AK29" s="1447" t="s">
        <v>59</v>
      </c>
      <c r="AL29" s="1447" t="s">
        <v>283</v>
      </c>
      <c r="AM29" s="1447"/>
      <c r="AN29" s="1447"/>
      <c r="AO29" s="1247" t="s">
        <v>393</v>
      </c>
      <c r="AP29" s="1350"/>
      <c r="AQ29" s="1248" t="str" cm="1">
        <f t="array" ref="AQ29">IF(AD29="NO FAVORABLE","NO FAVORABLE",IF(SUMPRODUCT(--(TRIM(AF29:AK29)&lt;&gt;"SI"),--(TRIM(AF29:AK29)&lt;&gt;"NA"))&gt;0,"SUBSANAR","APROBADA CR"))</f>
        <v>APROBADA CR</v>
      </c>
    </row>
    <row r="30" spans="1:43" s="1361" customFormat="1" ht="13.8" x14ac:dyDescent="0.3">
      <c r="A30" s="590" t="s">
        <v>7488</v>
      </c>
      <c r="B30" s="590" t="s">
        <v>9127</v>
      </c>
      <c r="C30" s="1560">
        <v>37</v>
      </c>
      <c r="D30" s="590" t="s">
        <v>45</v>
      </c>
      <c r="E30" s="590" t="s">
        <v>9190</v>
      </c>
      <c r="F30" s="590"/>
      <c r="G30" s="590" t="s">
        <v>400</v>
      </c>
      <c r="H30" s="590" t="s">
        <v>2210</v>
      </c>
      <c r="I30" s="590" t="s">
        <v>9191</v>
      </c>
      <c r="J30" s="590" t="s">
        <v>50</v>
      </c>
      <c r="K30" s="590">
        <v>1077440284</v>
      </c>
      <c r="L30" s="1559">
        <v>37874</v>
      </c>
      <c r="M30" s="590">
        <v>22</v>
      </c>
      <c r="N30" s="1357" t="s">
        <v>51</v>
      </c>
      <c r="O30" s="590"/>
      <c r="P30" s="590"/>
      <c r="Q30" s="590" t="s">
        <v>1792</v>
      </c>
      <c r="R30" s="590" t="s">
        <v>374</v>
      </c>
      <c r="S30" s="590" t="s">
        <v>54</v>
      </c>
      <c r="T30" s="590" t="s">
        <v>9192</v>
      </c>
      <c r="U30" s="590"/>
      <c r="V30" s="1448" t="s">
        <v>57</v>
      </c>
      <c r="W30" s="1448" t="s">
        <v>57</v>
      </c>
      <c r="X30" s="1448" t="s">
        <v>57</v>
      </c>
      <c r="Y30" s="1259"/>
      <c r="Z30" s="1259"/>
      <c r="AA30" s="1259"/>
      <c r="AB30" s="1259"/>
      <c r="AC30" s="1259"/>
      <c r="AD30" s="1259" t="s">
        <v>58</v>
      </c>
      <c r="AE30" s="1259"/>
      <c r="AF30" s="1447" t="s">
        <v>59</v>
      </c>
      <c r="AG30" s="1447" t="s">
        <v>59</v>
      </c>
      <c r="AH30" s="1447" t="s">
        <v>59</v>
      </c>
      <c r="AI30" s="1447" t="s">
        <v>59</v>
      </c>
      <c r="AJ30" s="1447" t="s">
        <v>59</v>
      </c>
      <c r="AK30" s="1447" t="s">
        <v>59</v>
      </c>
      <c r="AL30" s="1447" t="s">
        <v>194</v>
      </c>
      <c r="AM30" s="1447"/>
      <c r="AN30" s="1447"/>
      <c r="AO30" s="1247" t="s">
        <v>393</v>
      </c>
      <c r="AP30" s="1350"/>
      <c r="AQ30" s="1248" t="str" cm="1">
        <f t="array" ref="AQ30">IF(AD30="NO FAVORABLE","NO FAVORABLE",IF(SUMPRODUCT(--(TRIM(AF30:AK30)&lt;&gt;"SI"),--(TRIM(AF30:AK30)&lt;&gt;"NA"))&gt;0,"SUBSANAR","APROBADA CR"))</f>
        <v>APROBADA CR</v>
      </c>
    </row>
    <row r="31" spans="1:43" s="1361" customFormat="1" ht="13.8" x14ac:dyDescent="0.3">
      <c r="A31" s="590" t="s">
        <v>7488</v>
      </c>
      <c r="B31" s="590" t="s">
        <v>9127</v>
      </c>
      <c r="C31" s="1560">
        <v>39</v>
      </c>
      <c r="D31" s="590" t="s">
        <v>45</v>
      </c>
      <c r="E31" s="590" t="s">
        <v>2336</v>
      </c>
      <c r="F31" s="590"/>
      <c r="G31" s="590" t="s">
        <v>7615</v>
      </c>
      <c r="H31" s="590" t="s">
        <v>9193</v>
      </c>
      <c r="I31" s="590" t="s">
        <v>9194</v>
      </c>
      <c r="J31" s="590" t="s">
        <v>50</v>
      </c>
      <c r="K31" s="590">
        <v>1048015750</v>
      </c>
      <c r="L31" s="1559">
        <v>32893</v>
      </c>
      <c r="M31" s="590">
        <v>36</v>
      </c>
      <c r="N31" s="1357" t="s">
        <v>51</v>
      </c>
      <c r="O31" s="590"/>
      <c r="P31" s="590"/>
      <c r="Q31" s="590" t="s">
        <v>1819</v>
      </c>
      <c r="R31" s="590" t="s">
        <v>374</v>
      </c>
      <c r="S31" s="590" t="s">
        <v>54</v>
      </c>
      <c r="T31" s="590" t="s">
        <v>9192</v>
      </c>
      <c r="U31" s="590"/>
      <c r="V31" s="1448" t="s">
        <v>57</v>
      </c>
      <c r="W31" s="1448" t="s">
        <v>57</v>
      </c>
      <c r="X31" s="1448" t="s">
        <v>57</v>
      </c>
      <c r="Y31" s="1259"/>
      <c r="Z31" s="1259"/>
      <c r="AA31" s="1259"/>
      <c r="AB31" s="1259"/>
      <c r="AC31" s="1259"/>
      <c r="AD31" s="1259" t="s">
        <v>58</v>
      </c>
      <c r="AE31" s="1259"/>
      <c r="AF31" s="1447" t="s">
        <v>59</v>
      </c>
      <c r="AG31" s="1447" t="s">
        <v>57</v>
      </c>
      <c r="AH31" s="1447" t="s">
        <v>59</v>
      </c>
      <c r="AI31" s="1447" t="s">
        <v>59</v>
      </c>
      <c r="AJ31" s="1447" t="s">
        <v>59</v>
      </c>
      <c r="AK31" s="1447" t="s">
        <v>59</v>
      </c>
      <c r="AL31" s="1447" t="s">
        <v>283</v>
      </c>
      <c r="AM31" s="1447"/>
      <c r="AN31" s="1447"/>
      <c r="AO31" s="1252" t="s">
        <v>393</v>
      </c>
      <c r="AP31" s="1350"/>
      <c r="AQ31" s="1248" t="str" cm="1">
        <f t="array" ref="AQ31">IF(AD31="NO FAVORABLE","NO FAVORABLE",IF(SUMPRODUCT(--(TRIM(AF31:AK31)&lt;&gt;"SI"),--(TRIM(AF31:AK31)&lt;&gt;"NA"))&gt;0,"SUBSANAR","APROBADA CR"))</f>
        <v>APROBADA CR</v>
      </c>
    </row>
    <row r="32" spans="1:43" s="1361" customFormat="1" ht="13.8" x14ac:dyDescent="0.3">
      <c r="A32" s="590" t="s">
        <v>7488</v>
      </c>
      <c r="B32" s="590" t="s">
        <v>9127</v>
      </c>
      <c r="C32" s="1560">
        <v>40</v>
      </c>
      <c r="D32" s="590" t="s">
        <v>45</v>
      </c>
      <c r="E32" s="590" t="s">
        <v>954</v>
      </c>
      <c r="F32" s="590"/>
      <c r="G32" s="590" t="s">
        <v>9195</v>
      </c>
      <c r="H32" s="590" t="s">
        <v>6419</v>
      </c>
      <c r="I32" s="590" t="s">
        <v>9196</v>
      </c>
      <c r="J32" s="590" t="s">
        <v>50</v>
      </c>
      <c r="K32" s="590">
        <v>1193326396</v>
      </c>
      <c r="L32" s="1559">
        <v>37178</v>
      </c>
      <c r="M32" s="590">
        <v>24</v>
      </c>
      <c r="N32" s="1357" t="s">
        <v>51</v>
      </c>
      <c r="O32" s="590"/>
      <c r="P32" s="590"/>
      <c r="Q32" s="590" t="s">
        <v>1774</v>
      </c>
      <c r="R32" s="590" t="s">
        <v>374</v>
      </c>
      <c r="S32" s="590" t="s">
        <v>54</v>
      </c>
      <c r="T32" s="590" t="s">
        <v>9192</v>
      </c>
      <c r="U32" s="590"/>
      <c r="V32" s="1448" t="s">
        <v>57</v>
      </c>
      <c r="W32" s="1448" t="s">
        <v>57</v>
      </c>
      <c r="X32" s="1448" t="s">
        <v>57</v>
      </c>
      <c r="Y32" s="1259"/>
      <c r="Z32" s="1259"/>
      <c r="AA32" s="1259"/>
      <c r="AB32" s="1259"/>
      <c r="AC32" s="1259"/>
      <c r="AD32" s="1259" t="s">
        <v>58</v>
      </c>
      <c r="AE32" s="1259"/>
      <c r="AF32" s="1447" t="s">
        <v>59</v>
      </c>
      <c r="AG32" s="1447" t="s">
        <v>59</v>
      </c>
      <c r="AH32" s="1447" t="s">
        <v>59</v>
      </c>
      <c r="AI32" s="1447" t="s">
        <v>59</v>
      </c>
      <c r="AJ32" s="1447" t="s">
        <v>59</v>
      </c>
      <c r="AK32" s="1447" t="s">
        <v>59</v>
      </c>
      <c r="AL32" s="1447" t="s">
        <v>174</v>
      </c>
      <c r="AM32" s="1447"/>
      <c r="AN32" s="1447"/>
      <c r="AO32" s="1247" t="s">
        <v>393</v>
      </c>
      <c r="AP32" s="1562"/>
      <c r="AQ32" s="1248" t="str" cm="1">
        <f t="array" ref="AQ32">IF(AD32="NO FAVORABLE","NO FAVORABLE",IF(SUMPRODUCT(--(TRIM(AF32:AK32)&lt;&gt;"SI"),--(TRIM(AF32:AK32)&lt;&gt;"NA"))&gt;0,"SUBSANAR","APROBADA CR"))</f>
        <v>APROBADA CR</v>
      </c>
    </row>
    <row r="33" spans="1:43" s="1361" customFormat="1" ht="13.8" x14ac:dyDescent="0.3">
      <c r="A33" s="590" t="s">
        <v>7488</v>
      </c>
      <c r="B33" s="590" t="s">
        <v>9127</v>
      </c>
      <c r="C33" s="1560">
        <v>41</v>
      </c>
      <c r="D33" s="590" t="s">
        <v>45</v>
      </c>
      <c r="E33" s="590" t="s">
        <v>666</v>
      </c>
      <c r="F33" s="590" t="s">
        <v>72</v>
      </c>
      <c r="G33" s="590" t="s">
        <v>9195</v>
      </c>
      <c r="H33" s="590" t="s">
        <v>9038</v>
      </c>
      <c r="I33" s="590" t="s">
        <v>9197</v>
      </c>
      <c r="J33" s="590" t="s">
        <v>50</v>
      </c>
      <c r="K33" s="590">
        <v>1193326392</v>
      </c>
      <c r="L33" s="1559">
        <v>33447</v>
      </c>
      <c r="M33" s="590">
        <v>35</v>
      </c>
      <c r="N33" s="1357" t="s">
        <v>51</v>
      </c>
      <c r="O33" s="590"/>
      <c r="P33" s="590"/>
      <c r="Q33" s="590" t="s">
        <v>4692</v>
      </c>
      <c r="R33" s="590" t="s">
        <v>374</v>
      </c>
      <c r="S33" s="590" t="s">
        <v>54</v>
      </c>
      <c r="T33" s="590" t="s">
        <v>9192</v>
      </c>
      <c r="U33" s="590"/>
      <c r="V33" s="1448" t="s">
        <v>57</v>
      </c>
      <c r="W33" s="1448" t="s">
        <v>57</v>
      </c>
      <c r="X33" s="1448" t="s">
        <v>57</v>
      </c>
      <c r="Y33" s="1259"/>
      <c r="Z33" s="1259"/>
      <c r="AA33" s="1259"/>
      <c r="AB33" s="1259"/>
      <c r="AC33" s="1259"/>
      <c r="AD33" s="1259" t="s">
        <v>58</v>
      </c>
      <c r="AE33" s="1259"/>
      <c r="AF33" s="1447" t="s">
        <v>59</v>
      </c>
      <c r="AG33" s="1447" t="s">
        <v>59</v>
      </c>
      <c r="AH33" s="1447" t="s">
        <v>59</v>
      </c>
      <c r="AI33" s="1447" t="s">
        <v>59</v>
      </c>
      <c r="AJ33" s="1447" t="s">
        <v>59</v>
      </c>
      <c r="AK33" s="1447" t="s">
        <v>59</v>
      </c>
      <c r="AL33" s="1447" t="s">
        <v>174</v>
      </c>
      <c r="AM33" s="1447"/>
      <c r="AN33" s="1447"/>
      <c r="AO33" s="1247" t="s">
        <v>393</v>
      </c>
      <c r="AP33" s="1350"/>
      <c r="AQ33" s="1248" t="str" cm="1">
        <f t="array" ref="AQ33">IF(AD33="NO FAVORABLE","NO FAVORABLE",IF(SUMPRODUCT(--(TRIM(AF33:AK33)&lt;&gt;"SI"),--(TRIM(AF33:AK33)&lt;&gt;"NA"))&gt;0,"SUBSANAR","APROBADA CR"))</f>
        <v>APROBADA CR</v>
      </c>
    </row>
    <row r="34" spans="1:43" s="1361" customFormat="1" ht="13.8" x14ac:dyDescent="0.3">
      <c r="A34" s="590" t="s">
        <v>7488</v>
      </c>
      <c r="B34" s="590" t="s">
        <v>9127</v>
      </c>
      <c r="C34" s="1560">
        <v>42</v>
      </c>
      <c r="D34" s="590" t="s">
        <v>45</v>
      </c>
      <c r="E34" s="590" t="s">
        <v>666</v>
      </c>
      <c r="F34" s="590" t="s">
        <v>2619</v>
      </c>
      <c r="G34" s="590" t="s">
        <v>9038</v>
      </c>
      <c r="H34" s="590" t="s">
        <v>3660</v>
      </c>
      <c r="I34" s="590" t="s">
        <v>9198</v>
      </c>
      <c r="J34" s="590" t="s">
        <v>50</v>
      </c>
      <c r="K34" s="590">
        <v>22178873</v>
      </c>
      <c r="L34" s="1559">
        <v>22314</v>
      </c>
      <c r="M34" s="590">
        <v>65</v>
      </c>
      <c r="N34" s="1357" t="s">
        <v>51</v>
      </c>
      <c r="O34" s="590"/>
      <c r="P34" s="590"/>
      <c r="Q34" s="590" t="s">
        <v>1774</v>
      </c>
      <c r="R34" s="590" t="s">
        <v>374</v>
      </c>
      <c r="S34" s="590" t="s">
        <v>54</v>
      </c>
      <c r="T34" s="590" t="s">
        <v>9192</v>
      </c>
      <c r="U34" s="590"/>
      <c r="V34" s="1448" t="s">
        <v>57</v>
      </c>
      <c r="W34" s="1448" t="s">
        <v>57</v>
      </c>
      <c r="X34" s="1448" t="s">
        <v>57</v>
      </c>
      <c r="Y34" s="1259"/>
      <c r="Z34" s="1259"/>
      <c r="AA34" s="1259"/>
      <c r="AB34" s="1259"/>
      <c r="AC34" s="1259"/>
      <c r="AD34" s="1259" t="s">
        <v>58</v>
      </c>
      <c r="AE34" s="1259"/>
      <c r="AF34" s="1447" t="s">
        <v>59</v>
      </c>
      <c r="AG34" s="1447" t="s">
        <v>59</v>
      </c>
      <c r="AH34" s="1447" t="s">
        <v>59</v>
      </c>
      <c r="AI34" s="1447" t="s">
        <v>59</v>
      </c>
      <c r="AJ34" s="1447" t="s">
        <v>59</v>
      </c>
      <c r="AK34" s="1447" t="s">
        <v>59</v>
      </c>
      <c r="AL34" s="1447" t="s">
        <v>99</v>
      </c>
      <c r="AM34" s="1447"/>
      <c r="AN34" s="1447"/>
      <c r="AO34" s="1247" t="s">
        <v>393</v>
      </c>
      <c r="AP34" s="1350"/>
      <c r="AQ34" s="1248" t="str" cm="1">
        <f t="array" ref="AQ34">IF(AD34="NO FAVORABLE","NO FAVORABLE",IF(SUMPRODUCT(--(TRIM(AF34:AK34)&lt;&gt;"SI"),--(TRIM(AF34:AK34)&lt;&gt;"NA"))&gt;0,"SUBSANAR","APROBADA CR"))</f>
        <v>APROBADA CR</v>
      </c>
    </row>
    <row r="35" spans="1:43" s="1361" customFormat="1" ht="13.8" x14ac:dyDescent="0.3">
      <c r="A35" s="590" t="s">
        <v>7488</v>
      </c>
      <c r="B35" s="590" t="s">
        <v>9127</v>
      </c>
      <c r="C35" s="1560">
        <v>43</v>
      </c>
      <c r="D35" s="590" t="s">
        <v>45</v>
      </c>
      <c r="E35" s="590" t="s">
        <v>1274</v>
      </c>
      <c r="F35" s="590"/>
      <c r="G35" s="590" t="s">
        <v>9199</v>
      </c>
      <c r="H35" s="590" t="s">
        <v>9167</v>
      </c>
      <c r="I35" s="590" t="s">
        <v>9200</v>
      </c>
      <c r="J35" s="590" t="s">
        <v>50</v>
      </c>
      <c r="K35" s="590">
        <v>26260372</v>
      </c>
      <c r="L35" s="1559">
        <v>19285</v>
      </c>
      <c r="M35" s="590">
        <v>73</v>
      </c>
      <c r="N35" s="1357" t="s">
        <v>51</v>
      </c>
      <c r="O35" s="590"/>
      <c r="P35" s="590"/>
      <c r="Q35" s="590" t="s">
        <v>1809</v>
      </c>
      <c r="R35" s="590" t="s">
        <v>374</v>
      </c>
      <c r="S35" s="590" t="s">
        <v>54</v>
      </c>
      <c r="T35" s="590" t="s">
        <v>9192</v>
      </c>
      <c r="U35" s="590"/>
      <c r="V35" s="1448" t="s">
        <v>57</v>
      </c>
      <c r="W35" s="1448" t="s">
        <v>57</v>
      </c>
      <c r="X35" s="1448" t="s">
        <v>57</v>
      </c>
      <c r="Y35" s="1259"/>
      <c r="Z35" s="1259"/>
      <c r="AA35" s="1259"/>
      <c r="AB35" s="1259"/>
      <c r="AC35" s="1259"/>
      <c r="AD35" s="1259" t="s">
        <v>58</v>
      </c>
      <c r="AE35" s="1259"/>
      <c r="AF35" s="1447" t="s">
        <v>59</v>
      </c>
      <c r="AG35" s="1447" t="s">
        <v>59</v>
      </c>
      <c r="AH35" s="1447" t="s">
        <v>59</v>
      </c>
      <c r="AI35" s="1447" t="s">
        <v>59</v>
      </c>
      <c r="AJ35" s="1447" t="s">
        <v>59</v>
      </c>
      <c r="AK35" s="1447" t="s">
        <v>59</v>
      </c>
      <c r="AL35" s="1447" t="s">
        <v>138</v>
      </c>
      <c r="AM35" s="1447"/>
      <c r="AN35" s="1447"/>
      <c r="AO35" s="1247" t="s">
        <v>393</v>
      </c>
      <c r="AP35" s="1260"/>
      <c r="AQ35" s="1248" t="str" cm="1">
        <f t="array" ref="AQ35">IF(AD35="NO FAVORABLE","NO FAVORABLE",IF(SUMPRODUCT(--(TRIM(AF35:AK35)&lt;&gt;"SI"),--(TRIM(AF35:AK35)&lt;&gt;"NA"))&gt;0,"SUBSANAR","APROBADA CR"))</f>
        <v>APROBADA CR</v>
      </c>
    </row>
    <row r="36" spans="1:43" s="1361" customFormat="1" ht="13.8" x14ac:dyDescent="0.3">
      <c r="A36" s="590" t="s">
        <v>7488</v>
      </c>
      <c r="B36" s="590" t="s">
        <v>9127</v>
      </c>
      <c r="C36" s="1560">
        <v>44</v>
      </c>
      <c r="D36" s="590" t="s">
        <v>45</v>
      </c>
      <c r="E36" s="590" t="s">
        <v>1348</v>
      </c>
      <c r="F36" s="590" t="s">
        <v>458</v>
      </c>
      <c r="G36" s="590" t="s">
        <v>7480</v>
      </c>
      <c r="H36" s="590" t="s">
        <v>2379</v>
      </c>
      <c r="I36" s="590" t="s">
        <v>9201</v>
      </c>
      <c r="J36" s="590" t="s">
        <v>50</v>
      </c>
      <c r="K36" s="590">
        <v>43220157</v>
      </c>
      <c r="L36" s="1559">
        <v>28631</v>
      </c>
      <c r="M36" s="590">
        <v>48</v>
      </c>
      <c r="N36" s="1357" t="s">
        <v>51</v>
      </c>
      <c r="O36" s="590"/>
      <c r="P36" s="590"/>
      <c r="Q36" s="590" t="s">
        <v>1819</v>
      </c>
      <c r="R36" s="590" t="s">
        <v>374</v>
      </c>
      <c r="S36" s="590" t="s">
        <v>54</v>
      </c>
      <c r="T36" s="590" t="s">
        <v>9192</v>
      </c>
      <c r="U36" s="590"/>
      <c r="V36" s="1448" t="s">
        <v>57</v>
      </c>
      <c r="W36" s="1448" t="s">
        <v>57</v>
      </c>
      <c r="X36" s="1448" t="s">
        <v>57</v>
      </c>
      <c r="Y36" s="1259"/>
      <c r="Z36" s="1259"/>
      <c r="AA36" s="1259"/>
      <c r="AB36" s="1259"/>
      <c r="AC36" s="1259"/>
      <c r="AD36" s="1259" t="s">
        <v>58</v>
      </c>
      <c r="AE36" s="1259"/>
      <c r="AF36" s="1447" t="s">
        <v>59</v>
      </c>
      <c r="AG36" s="1447" t="s">
        <v>59</v>
      </c>
      <c r="AH36" s="1447" t="s">
        <v>59</v>
      </c>
      <c r="AI36" s="1447" t="s">
        <v>59</v>
      </c>
      <c r="AJ36" s="1447" t="s">
        <v>59</v>
      </c>
      <c r="AK36" s="1447" t="s">
        <v>59</v>
      </c>
      <c r="AL36" s="1447" t="s">
        <v>194</v>
      </c>
      <c r="AM36" s="1447"/>
      <c r="AN36" s="1447"/>
      <c r="AO36" s="1247" t="s">
        <v>393</v>
      </c>
      <c r="AP36" s="1350"/>
      <c r="AQ36" s="1248" t="str" cm="1">
        <f t="array" ref="AQ36">IF(AD36="NO FAVORABLE","NO FAVORABLE",IF(SUMPRODUCT(--(TRIM(AF36:AK36)&lt;&gt;"SI"),--(TRIM(AF36:AK36)&lt;&gt;"NA"))&gt;0,"SUBSANAR","APROBADA CR"))</f>
        <v>APROBADA CR</v>
      </c>
    </row>
    <row r="37" spans="1:43" s="1361" customFormat="1" ht="13.8" x14ac:dyDescent="0.3">
      <c r="A37" s="590" t="s">
        <v>7488</v>
      </c>
      <c r="B37" s="590" t="s">
        <v>9127</v>
      </c>
      <c r="C37" s="1560">
        <v>45</v>
      </c>
      <c r="D37" s="590" t="s">
        <v>45</v>
      </c>
      <c r="E37" s="590" t="s">
        <v>9202</v>
      </c>
      <c r="F37" s="590"/>
      <c r="G37" s="590" t="s">
        <v>557</v>
      </c>
      <c r="H37" s="590" t="s">
        <v>400</v>
      </c>
      <c r="I37" s="590" t="s">
        <v>9203</v>
      </c>
      <c r="J37" s="590" t="s">
        <v>50</v>
      </c>
      <c r="K37" s="590">
        <v>1193125839</v>
      </c>
      <c r="L37" s="1559">
        <v>33828</v>
      </c>
      <c r="M37" s="590">
        <v>33</v>
      </c>
      <c r="N37" s="1357" t="s">
        <v>51</v>
      </c>
      <c r="O37" s="590"/>
      <c r="P37" s="590"/>
      <c r="Q37" s="590" t="s">
        <v>1808</v>
      </c>
      <c r="R37" s="590" t="s">
        <v>374</v>
      </c>
      <c r="S37" s="590" t="s">
        <v>54</v>
      </c>
      <c r="T37" s="590" t="s">
        <v>9192</v>
      </c>
      <c r="U37" s="590"/>
      <c r="V37" s="1448" t="s">
        <v>57</v>
      </c>
      <c r="W37" s="1448" t="s">
        <v>57</v>
      </c>
      <c r="X37" s="1448" t="s">
        <v>57</v>
      </c>
      <c r="Y37" s="1259"/>
      <c r="Z37" s="1259"/>
      <c r="AA37" s="1259"/>
      <c r="AB37" s="1259"/>
      <c r="AC37" s="1259"/>
      <c r="AD37" s="1259" t="s">
        <v>58</v>
      </c>
      <c r="AE37" s="1259"/>
      <c r="AF37" s="1447" t="s">
        <v>59</v>
      </c>
      <c r="AG37" s="1447" t="s">
        <v>59</v>
      </c>
      <c r="AH37" s="1447" t="s">
        <v>59</v>
      </c>
      <c r="AI37" s="1447" t="s">
        <v>59</v>
      </c>
      <c r="AJ37" s="1447" t="s">
        <v>59</v>
      </c>
      <c r="AK37" s="1447" t="s">
        <v>59</v>
      </c>
      <c r="AL37" s="1447" t="s">
        <v>194</v>
      </c>
      <c r="AM37" s="1447"/>
      <c r="AN37" s="1447"/>
      <c r="AO37" s="1247" t="s">
        <v>393</v>
      </c>
      <c r="AP37" s="1350"/>
      <c r="AQ37" s="1248" t="str" cm="1">
        <f t="array" ref="AQ37">IF(AD37="NO FAVORABLE","NO FAVORABLE",IF(SUMPRODUCT(--(TRIM(AF37:AK37)&lt;&gt;"SI"),--(TRIM(AF37:AK37)&lt;&gt;"NA"))&gt;0,"SUBSANAR","APROBADA CR"))</f>
        <v>APROBADA CR</v>
      </c>
    </row>
    <row r="38" spans="1:43" s="1361" customFormat="1" ht="13.8" x14ac:dyDescent="0.3">
      <c r="A38" s="590" t="s">
        <v>7488</v>
      </c>
      <c r="B38" s="590" t="s">
        <v>9127</v>
      </c>
      <c r="C38" s="1560">
        <v>47</v>
      </c>
      <c r="D38" s="590" t="s">
        <v>45</v>
      </c>
      <c r="E38" s="590" t="s">
        <v>2727</v>
      </c>
      <c r="F38" s="590" t="s">
        <v>107</v>
      </c>
      <c r="G38" s="590" t="s">
        <v>7480</v>
      </c>
      <c r="H38" s="590" t="s">
        <v>2379</v>
      </c>
      <c r="I38" s="590" t="s">
        <v>9204</v>
      </c>
      <c r="J38" s="590" t="s">
        <v>50</v>
      </c>
      <c r="K38" s="590">
        <v>43155223</v>
      </c>
      <c r="L38" s="1559">
        <v>26939</v>
      </c>
      <c r="M38" s="590">
        <v>52</v>
      </c>
      <c r="N38" s="1357" t="s">
        <v>51</v>
      </c>
      <c r="O38" s="590"/>
      <c r="P38" s="590"/>
      <c r="Q38" s="590" t="s">
        <v>1819</v>
      </c>
      <c r="R38" s="590" t="s">
        <v>374</v>
      </c>
      <c r="S38" s="590" t="s">
        <v>54</v>
      </c>
      <c r="T38" s="590" t="s">
        <v>9192</v>
      </c>
      <c r="U38" s="590"/>
      <c r="V38" s="1448" t="s">
        <v>57</v>
      </c>
      <c r="W38" s="1448" t="s">
        <v>57</v>
      </c>
      <c r="X38" s="1448" t="s">
        <v>9205</v>
      </c>
      <c r="Y38" s="1259"/>
      <c r="Z38" s="1259"/>
      <c r="AA38" s="1259"/>
      <c r="AB38" s="1259"/>
      <c r="AC38" s="1259"/>
      <c r="AD38" s="1259" t="s">
        <v>58</v>
      </c>
      <c r="AE38" s="1259"/>
      <c r="AF38" s="1447" t="s">
        <v>59</v>
      </c>
      <c r="AG38" s="1447" t="s">
        <v>59</v>
      </c>
      <c r="AH38" s="1447" t="s">
        <v>59</v>
      </c>
      <c r="AI38" s="1447" t="s">
        <v>59</v>
      </c>
      <c r="AJ38" s="1447" t="s">
        <v>59</v>
      </c>
      <c r="AK38" s="1447" t="s">
        <v>59</v>
      </c>
      <c r="AL38" s="1447" t="s">
        <v>70</v>
      </c>
      <c r="AM38" s="1447"/>
      <c r="AN38" s="1447"/>
      <c r="AO38" s="1294" t="s">
        <v>9206</v>
      </c>
      <c r="AP38" s="1562"/>
      <c r="AQ38" s="1248" t="str" cm="1">
        <f t="array" ref="AQ38">IF(AD38="NO FAVORABLE","NO FAVORABLE",IF(SUMPRODUCT(--(TRIM(AF38:AK38)&lt;&gt;"SI"),--(TRIM(AF38:AK38)&lt;&gt;"NA"))&gt;0,"SUBSANAR","APROBADA CR"))</f>
        <v>APROBADA CR</v>
      </c>
    </row>
    <row r="39" spans="1:43" s="1361" customFormat="1" ht="13.8" x14ac:dyDescent="0.3">
      <c r="A39" s="590" t="s">
        <v>7488</v>
      </c>
      <c r="B39" s="590" t="s">
        <v>9127</v>
      </c>
      <c r="C39" s="1560">
        <v>48</v>
      </c>
      <c r="D39" s="590" t="s">
        <v>45</v>
      </c>
      <c r="E39" s="590" t="s">
        <v>1508</v>
      </c>
      <c r="F39" s="590"/>
      <c r="G39" s="590" t="s">
        <v>9145</v>
      </c>
      <c r="H39" s="590" t="s">
        <v>9038</v>
      </c>
      <c r="I39" s="590" t="s">
        <v>9207</v>
      </c>
      <c r="J39" s="590" t="s">
        <v>50</v>
      </c>
      <c r="K39" s="590">
        <v>1042732925</v>
      </c>
      <c r="L39" s="1559">
        <v>31200</v>
      </c>
      <c r="M39" s="590">
        <v>41</v>
      </c>
      <c r="N39" s="1357" t="s">
        <v>51</v>
      </c>
      <c r="O39" s="590"/>
      <c r="P39" s="590"/>
      <c r="Q39" s="590" t="s">
        <v>1808</v>
      </c>
      <c r="R39" s="590" t="s">
        <v>374</v>
      </c>
      <c r="S39" s="590" t="s">
        <v>54</v>
      </c>
      <c r="T39" s="590" t="s">
        <v>9192</v>
      </c>
      <c r="U39" s="590"/>
      <c r="V39" s="1448" t="s">
        <v>57</v>
      </c>
      <c r="W39" s="1448" t="s">
        <v>57</v>
      </c>
      <c r="X39" s="1448" t="s">
        <v>57</v>
      </c>
      <c r="Y39" s="1259"/>
      <c r="Z39" s="1259"/>
      <c r="AA39" s="1259"/>
      <c r="AB39" s="1259"/>
      <c r="AC39" s="1259"/>
      <c r="AD39" s="1259" t="s">
        <v>58</v>
      </c>
      <c r="AE39" s="1259"/>
      <c r="AF39" s="1447" t="s">
        <v>59</v>
      </c>
      <c r="AG39" s="1447" t="s">
        <v>59</v>
      </c>
      <c r="AH39" s="1447" t="s">
        <v>59</v>
      </c>
      <c r="AI39" s="1447" t="s">
        <v>59</v>
      </c>
      <c r="AJ39" s="1447" t="s">
        <v>59</v>
      </c>
      <c r="AK39" s="1447" t="s">
        <v>59</v>
      </c>
      <c r="AL39" s="1447" t="s">
        <v>174</v>
      </c>
      <c r="AM39" s="1447"/>
      <c r="AN39" s="1447"/>
      <c r="AO39" s="1247" t="s">
        <v>393</v>
      </c>
      <c r="AP39" s="1260"/>
      <c r="AQ39" s="1248" t="str" cm="1">
        <f t="array" ref="AQ39">IF(AD39="NO FAVORABLE","NO FAVORABLE",IF(SUMPRODUCT(--(TRIM(AF39:AK39)&lt;&gt;"SI"),--(TRIM(AF39:AK39)&lt;&gt;"NA"))&gt;0,"SUBSANAR","APROBADA CR"))</f>
        <v>APROBADA CR</v>
      </c>
    </row>
    <row r="40" spans="1:43" s="1361" customFormat="1" ht="13.8" x14ac:dyDescent="0.3">
      <c r="A40" s="590" t="s">
        <v>7488</v>
      </c>
      <c r="B40" s="590" t="s">
        <v>9127</v>
      </c>
      <c r="C40" s="1560">
        <v>50</v>
      </c>
      <c r="D40" s="590" t="s">
        <v>45</v>
      </c>
      <c r="E40" s="590" t="s">
        <v>9208</v>
      </c>
      <c r="F40" s="590"/>
      <c r="G40" s="590" t="s">
        <v>7480</v>
      </c>
      <c r="H40" s="590" t="s">
        <v>2210</v>
      </c>
      <c r="I40" s="590" t="s">
        <v>9209</v>
      </c>
      <c r="J40" s="590" t="s">
        <v>50</v>
      </c>
      <c r="K40" s="590">
        <v>22178920</v>
      </c>
      <c r="L40" s="1559">
        <v>16141</v>
      </c>
      <c r="M40" s="590">
        <v>82</v>
      </c>
      <c r="N40" s="1357" t="s">
        <v>51</v>
      </c>
      <c r="O40" s="590"/>
      <c r="P40" s="590"/>
      <c r="Q40" s="590" t="s">
        <v>1809</v>
      </c>
      <c r="R40" s="590" t="s">
        <v>374</v>
      </c>
      <c r="S40" s="590" t="s">
        <v>54</v>
      </c>
      <c r="T40" s="590" t="s">
        <v>9192</v>
      </c>
      <c r="U40" s="590"/>
      <c r="V40" s="1448" t="s">
        <v>57</v>
      </c>
      <c r="W40" s="1448" t="s">
        <v>57</v>
      </c>
      <c r="X40" s="1448" t="s">
        <v>57</v>
      </c>
      <c r="Y40" s="1259"/>
      <c r="Z40" s="1259"/>
      <c r="AA40" s="1259"/>
      <c r="AB40" s="1259"/>
      <c r="AC40" s="1259"/>
      <c r="AD40" s="1259" t="s">
        <v>58</v>
      </c>
      <c r="AE40" s="1259"/>
      <c r="AF40" s="1447" t="s">
        <v>59</v>
      </c>
      <c r="AG40" s="1447" t="s">
        <v>59</v>
      </c>
      <c r="AH40" s="1447" t="s">
        <v>59</v>
      </c>
      <c r="AI40" s="1447" t="s">
        <v>59</v>
      </c>
      <c r="AJ40" s="1447" t="s">
        <v>59</v>
      </c>
      <c r="AK40" s="1447" t="s">
        <v>59</v>
      </c>
      <c r="AL40" s="1447" t="s">
        <v>243</v>
      </c>
      <c r="AM40" s="1447"/>
      <c r="AN40" s="1447"/>
      <c r="AO40" s="1247" t="s">
        <v>393</v>
      </c>
      <c r="AP40" s="1561"/>
      <c r="AQ40" s="1248" t="str" cm="1">
        <f t="array" ref="AQ40">IF(AD40="NO FAVORABLE","NO FAVORABLE",IF(SUMPRODUCT(--(TRIM(AF40:AK40)&lt;&gt;"SI"),--(TRIM(AF40:AK40)&lt;&gt;"NA"))&gt;0,"SUBSANAR","APROBADA CR"))</f>
        <v>APROBADA CR</v>
      </c>
    </row>
    <row r="41" spans="1:43" s="1361" customFormat="1" ht="13.8" x14ac:dyDescent="0.3">
      <c r="A41" s="590" t="s">
        <v>7488</v>
      </c>
      <c r="B41" s="590" t="s">
        <v>9127</v>
      </c>
      <c r="C41" s="1560">
        <v>51</v>
      </c>
      <c r="D41" s="590" t="s">
        <v>45</v>
      </c>
      <c r="E41" s="590" t="s">
        <v>9210</v>
      </c>
      <c r="F41" s="590" t="s">
        <v>62</v>
      </c>
      <c r="G41" s="590" t="s">
        <v>7480</v>
      </c>
      <c r="H41" s="590" t="s">
        <v>538</v>
      </c>
      <c r="I41" s="590" t="s">
        <v>9211</v>
      </c>
      <c r="J41" s="590" t="s">
        <v>50</v>
      </c>
      <c r="K41" s="590">
        <v>1193585667</v>
      </c>
      <c r="L41" s="1559">
        <v>33838</v>
      </c>
      <c r="M41" s="590">
        <v>33</v>
      </c>
      <c r="N41" s="1357" t="s">
        <v>51</v>
      </c>
      <c r="O41" s="590"/>
      <c r="P41" s="590"/>
      <c r="Q41" s="590" t="s">
        <v>4626</v>
      </c>
      <c r="R41" s="590" t="s">
        <v>374</v>
      </c>
      <c r="S41" s="590" t="s">
        <v>54</v>
      </c>
      <c r="T41" s="590" t="s">
        <v>9192</v>
      </c>
      <c r="U41" s="590"/>
      <c r="V41" s="1448" t="s">
        <v>57</v>
      </c>
      <c r="W41" s="1448" t="s">
        <v>57</v>
      </c>
      <c r="X41" s="1448" t="s">
        <v>57</v>
      </c>
      <c r="Y41" s="1259"/>
      <c r="Z41" s="1259"/>
      <c r="AA41" s="1259"/>
      <c r="AB41" s="1259"/>
      <c r="AC41" s="1259"/>
      <c r="AD41" s="1259" t="s">
        <v>58</v>
      </c>
      <c r="AE41" s="1259"/>
      <c r="AF41" s="1447" t="s">
        <v>59</v>
      </c>
      <c r="AG41" s="1447" t="s">
        <v>59</v>
      </c>
      <c r="AH41" s="1447" t="s">
        <v>59</v>
      </c>
      <c r="AI41" s="1447" t="s">
        <v>59</v>
      </c>
      <c r="AJ41" s="1447" t="s">
        <v>59</v>
      </c>
      <c r="AK41" s="1447" t="s">
        <v>59</v>
      </c>
      <c r="AL41" s="1447" t="s">
        <v>174</v>
      </c>
      <c r="AM41" s="1447"/>
      <c r="AN41" s="1447"/>
      <c r="AO41" s="1252" t="s">
        <v>393</v>
      </c>
      <c r="AP41" s="1350"/>
      <c r="AQ41" s="1248" t="str" cm="1">
        <f t="array" ref="AQ41">IF(AD41="NO FAVORABLE","NO FAVORABLE",IF(SUMPRODUCT(--(TRIM(AF41:AK41)&lt;&gt;"SI"),--(TRIM(AF41:AK41)&lt;&gt;"NA"))&gt;0,"SUBSANAR","APROBADA CR"))</f>
        <v>APROBADA CR</v>
      </c>
    </row>
    <row r="42" spans="1:43" s="1361" customFormat="1" ht="13.8" x14ac:dyDescent="0.3">
      <c r="A42" s="590" t="s">
        <v>7488</v>
      </c>
      <c r="B42" s="590" t="s">
        <v>9127</v>
      </c>
      <c r="C42" s="1560">
        <v>53</v>
      </c>
      <c r="D42" s="590" t="s">
        <v>45</v>
      </c>
      <c r="E42" s="590" t="s">
        <v>1911</v>
      </c>
      <c r="F42" s="590" t="s">
        <v>8948</v>
      </c>
      <c r="G42" s="590" t="s">
        <v>4924</v>
      </c>
      <c r="H42" s="590" t="s">
        <v>347</v>
      </c>
      <c r="I42" s="590" t="s">
        <v>9212</v>
      </c>
      <c r="J42" s="590" t="s">
        <v>50</v>
      </c>
      <c r="K42" s="590">
        <v>1042732420</v>
      </c>
      <c r="L42" s="1559">
        <v>38230</v>
      </c>
      <c r="M42" s="590">
        <v>21</v>
      </c>
      <c r="N42" s="1357" t="s">
        <v>51</v>
      </c>
      <c r="O42" s="590"/>
      <c r="P42" s="590"/>
      <c r="Q42" s="590" t="s">
        <v>1778</v>
      </c>
      <c r="R42" s="590" t="s">
        <v>374</v>
      </c>
      <c r="S42" s="590" t="s">
        <v>54</v>
      </c>
      <c r="T42" s="590" t="s">
        <v>9192</v>
      </c>
      <c r="U42" s="590"/>
      <c r="V42" s="1448" t="s">
        <v>57</v>
      </c>
      <c r="W42" s="1448" t="s">
        <v>57</v>
      </c>
      <c r="X42" s="1448" t="s">
        <v>57</v>
      </c>
      <c r="Y42" s="1259"/>
      <c r="Z42" s="1259"/>
      <c r="AA42" s="1259"/>
      <c r="AB42" s="1259"/>
      <c r="AC42" s="1259"/>
      <c r="AD42" s="1259" t="s">
        <v>58</v>
      </c>
      <c r="AE42" s="1259"/>
      <c r="AF42" s="1447" t="s">
        <v>59</v>
      </c>
      <c r="AG42" s="1447" t="s">
        <v>59</v>
      </c>
      <c r="AH42" s="1447" t="s">
        <v>59</v>
      </c>
      <c r="AI42" s="1447" t="s">
        <v>59</v>
      </c>
      <c r="AJ42" s="1447" t="s">
        <v>59</v>
      </c>
      <c r="AK42" s="1447" t="s">
        <v>59</v>
      </c>
      <c r="AL42" s="1447" t="s">
        <v>138</v>
      </c>
      <c r="AM42" s="1447"/>
      <c r="AN42" s="1447"/>
      <c r="AO42" s="1247" t="s">
        <v>393</v>
      </c>
      <c r="AP42" s="1350"/>
      <c r="AQ42" s="1248" t="str" cm="1">
        <f t="array" ref="AQ42">IF(AD42="NO FAVORABLE","NO FAVORABLE",IF(SUMPRODUCT(--(TRIM(AF42:AK42)&lt;&gt;"SI"),--(TRIM(AF42:AK42)&lt;&gt;"NA"))&gt;0,"SUBSANAR","APROBADA CR"))</f>
        <v>APROBADA CR</v>
      </c>
    </row>
    <row r="43" spans="1:43" s="1361" customFormat="1" ht="13.8" x14ac:dyDescent="0.3">
      <c r="A43" s="590" t="s">
        <v>7488</v>
      </c>
      <c r="B43" s="590" t="s">
        <v>9127</v>
      </c>
      <c r="C43" s="1560">
        <v>54</v>
      </c>
      <c r="D43" s="590" t="s">
        <v>45</v>
      </c>
      <c r="E43" s="590" t="s">
        <v>9213</v>
      </c>
      <c r="F43" s="590"/>
      <c r="G43" s="590" t="s">
        <v>9214</v>
      </c>
      <c r="H43" s="590" t="s">
        <v>9038</v>
      </c>
      <c r="I43" s="590" t="s">
        <v>9215</v>
      </c>
      <c r="J43" s="590" t="s">
        <v>50</v>
      </c>
      <c r="K43" s="590">
        <v>22180051</v>
      </c>
      <c r="L43" s="1559">
        <v>43880</v>
      </c>
      <c r="M43" s="1357">
        <v>6</v>
      </c>
      <c r="N43" s="1357" t="s">
        <v>51</v>
      </c>
      <c r="O43" s="590"/>
      <c r="P43" s="590"/>
      <c r="Q43" s="590"/>
      <c r="R43" s="590"/>
      <c r="S43" s="1294"/>
      <c r="T43" s="1294"/>
      <c r="U43" s="590"/>
      <c r="V43" s="1448" t="s">
        <v>57</v>
      </c>
      <c r="W43" s="1448" t="s">
        <v>57</v>
      </c>
      <c r="X43" s="1448" t="s">
        <v>57</v>
      </c>
      <c r="Y43" s="1259"/>
      <c r="Z43" s="1259"/>
      <c r="AA43" s="1259"/>
      <c r="AB43" s="1259"/>
      <c r="AC43" s="1259"/>
      <c r="AD43" s="1259" t="s">
        <v>58</v>
      </c>
      <c r="AE43" s="1259"/>
      <c r="AF43" s="1447" t="s">
        <v>59</v>
      </c>
      <c r="AG43" s="1266" t="s">
        <v>57</v>
      </c>
      <c r="AH43" s="1447" t="s">
        <v>59</v>
      </c>
      <c r="AI43" s="1447" t="s">
        <v>59</v>
      </c>
      <c r="AJ43" s="1447" t="s">
        <v>59</v>
      </c>
      <c r="AK43" s="1447" t="s">
        <v>59</v>
      </c>
      <c r="AL43" s="1266" t="s">
        <v>138</v>
      </c>
      <c r="AM43" s="1447"/>
      <c r="AN43" s="1447"/>
      <c r="AO43" s="1287" t="s">
        <v>9216</v>
      </c>
      <c r="AP43" s="1350"/>
      <c r="AQ43" s="1248" t="str" cm="1">
        <f t="array" ref="AQ43">IF(AD43="NO FAVORABLE","NO FAVORABLE",IF(SUMPRODUCT(--(TRIM(AF43:AK43)&lt;&gt;"SI"),--(TRIM(AF43:AK43)&lt;&gt;"NA"))&gt;0,"SUBSANAR","APROBADA CR"))</f>
        <v>APROBADA CR</v>
      </c>
    </row>
    <row r="44" spans="1:43" s="1361" customFormat="1" ht="13.8" x14ac:dyDescent="0.3">
      <c r="A44" s="590" t="s">
        <v>7488</v>
      </c>
      <c r="B44" s="590" t="s">
        <v>9127</v>
      </c>
      <c r="C44" s="1560">
        <v>55</v>
      </c>
      <c r="D44" s="590" t="s">
        <v>45</v>
      </c>
      <c r="E44" s="590" t="s">
        <v>9217</v>
      </c>
      <c r="F44" s="590"/>
      <c r="G44" s="590" t="s">
        <v>9145</v>
      </c>
      <c r="H44" s="590" t="s">
        <v>7480</v>
      </c>
      <c r="I44" s="590" t="s">
        <v>9218</v>
      </c>
      <c r="J44" s="590" t="s">
        <v>50</v>
      </c>
      <c r="K44" s="590">
        <v>22178786</v>
      </c>
      <c r="L44" s="1559">
        <v>19951</v>
      </c>
      <c r="M44" s="590">
        <v>72</v>
      </c>
      <c r="N44" s="1357" t="s">
        <v>51</v>
      </c>
      <c r="O44" s="590"/>
      <c r="P44" s="590"/>
      <c r="Q44" s="590" t="s">
        <v>1771</v>
      </c>
      <c r="R44" s="590" t="s">
        <v>374</v>
      </c>
      <c r="S44" s="590" t="s">
        <v>54</v>
      </c>
      <c r="T44" s="590" t="s">
        <v>9219</v>
      </c>
      <c r="U44" s="590"/>
      <c r="V44" s="1448" t="s">
        <v>57</v>
      </c>
      <c r="W44" s="1448" t="s">
        <v>57</v>
      </c>
      <c r="X44" s="1448" t="s">
        <v>57</v>
      </c>
      <c r="Y44" s="1259"/>
      <c r="Z44" s="1259"/>
      <c r="AA44" s="1259"/>
      <c r="AB44" s="1259"/>
      <c r="AC44" s="1259"/>
      <c r="AD44" s="1259" t="s">
        <v>58</v>
      </c>
      <c r="AE44" s="1259"/>
      <c r="AF44" s="1447" t="s">
        <v>59</v>
      </c>
      <c r="AG44" s="1447" t="s">
        <v>59</v>
      </c>
      <c r="AH44" s="1447" t="s">
        <v>59</v>
      </c>
      <c r="AI44" s="1447" t="s">
        <v>59</v>
      </c>
      <c r="AJ44" s="1447" t="s">
        <v>59</v>
      </c>
      <c r="AK44" s="1447" t="s">
        <v>59</v>
      </c>
      <c r="AL44" s="1447" t="s">
        <v>114</v>
      </c>
      <c r="AM44" s="1447"/>
      <c r="AN44" s="1447"/>
      <c r="AO44" s="1247" t="s">
        <v>393</v>
      </c>
      <c r="AP44" s="1260"/>
      <c r="AQ44" s="1248" t="str" cm="1">
        <f t="array" ref="AQ44">IF(AD44="NO FAVORABLE","NO FAVORABLE",IF(SUMPRODUCT(--(TRIM(AF44:AK44)&lt;&gt;"SI"),--(TRIM(AF44:AK44)&lt;&gt;"NA"))&gt;0,"SUBSANAR","APROBADA CR"))</f>
        <v>APROBADA CR</v>
      </c>
    </row>
    <row r="45" spans="1:43" s="1361" customFormat="1" ht="13.8" x14ac:dyDescent="0.3">
      <c r="A45" s="590" t="s">
        <v>7488</v>
      </c>
      <c r="B45" s="590" t="s">
        <v>9127</v>
      </c>
      <c r="C45" s="1560">
        <v>56</v>
      </c>
      <c r="D45" s="590" t="s">
        <v>45</v>
      </c>
      <c r="E45" s="590" t="s">
        <v>666</v>
      </c>
      <c r="F45" s="590" t="s">
        <v>779</v>
      </c>
      <c r="G45" s="590" t="s">
        <v>5171</v>
      </c>
      <c r="H45" s="590" t="s">
        <v>1578</v>
      </c>
      <c r="I45" s="590" t="s">
        <v>9220</v>
      </c>
      <c r="J45" s="590" t="s">
        <v>50</v>
      </c>
      <c r="K45" s="590">
        <v>1001847541</v>
      </c>
      <c r="L45" s="1559">
        <v>34425</v>
      </c>
      <c r="M45" s="590">
        <v>32</v>
      </c>
      <c r="N45" s="1357" t="s">
        <v>51</v>
      </c>
      <c r="O45" s="590"/>
      <c r="P45" s="590"/>
      <c r="Q45" s="590" t="s">
        <v>4626</v>
      </c>
      <c r="R45" s="590" t="s">
        <v>374</v>
      </c>
      <c r="S45" s="590" t="s">
        <v>54</v>
      </c>
      <c r="T45" s="590" t="s">
        <v>9219</v>
      </c>
      <c r="U45" s="590"/>
      <c r="V45" s="1448" t="s">
        <v>57</v>
      </c>
      <c r="W45" s="1448" t="s">
        <v>57</v>
      </c>
      <c r="X45" s="1448" t="s">
        <v>57</v>
      </c>
      <c r="Y45" s="1259"/>
      <c r="Z45" s="1259"/>
      <c r="AA45" s="1259"/>
      <c r="AB45" s="1259"/>
      <c r="AC45" s="1259"/>
      <c r="AD45" s="1259" t="s">
        <v>58</v>
      </c>
      <c r="AE45" s="1259"/>
      <c r="AF45" s="1447" t="s">
        <v>59</v>
      </c>
      <c r="AG45" s="1447" t="s">
        <v>59</v>
      </c>
      <c r="AH45" s="1447" t="s">
        <v>59</v>
      </c>
      <c r="AI45" s="1447" t="s">
        <v>59</v>
      </c>
      <c r="AJ45" s="1447" t="s">
        <v>59</v>
      </c>
      <c r="AK45" s="1447" t="s">
        <v>59</v>
      </c>
      <c r="AL45" s="1447" t="s">
        <v>174</v>
      </c>
      <c r="AM45" s="1447"/>
      <c r="AN45" s="1447"/>
      <c r="AO45" s="1247" t="s">
        <v>393</v>
      </c>
      <c r="AP45" s="1350"/>
      <c r="AQ45" s="1248" t="str" cm="1">
        <f t="array" ref="AQ45">IF(AD45="NO FAVORABLE","NO FAVORABLE",IF(SUMPRODUCT(--(TRIM(AF45:AK45)&lt;&gt;"SI"),--(TRIM(AF45:AK45)&lt;&gt;"NA"))&gt;0,"SUBSANAR","APROBADA CR"))</f>
        <v>APROBADA CR</v>
      </c>
    </row>
    <row r="46" spans="1:43" s="1361" customFormat="1" ht="13.8" x14ac:dyDescent="0.3">
      <c r="A46" s="590" t="s">
        <v>7488</v>
      </c>
      <c r="B46" s="590" t="s">
        <v>9127</v>
      </c>
      <c r="C46" s="1560">
        <v>57</v>
      </c>
      <c r="D46" s="590" t="s">
        <v>45</v>
      </c>
      <c r="E46" s="590" t="s">
        <v>9221</v>
      </c>
      <c r="F46" s="590"/>
      <c r="G46" s="590" t="s">
        <v>7512</v>
      </c>
      <c r="H46" s="590" t="s">
        <v>5176</v>
      </c>
      <c r="I46" s="590" t="s">
        <v>9222</v>
      </c>
      <c r="J46" s="590" t="s">
        <v>50</v>
      </c>
      <c r="K46" s="590">
        <v>32195337</v>
      </c>
      <c r="L46" s="1559">
        <v>24989</v>
      </c>
      <c r="M46" s="590">
        <v>58</v>
      </c>
      <c r="N46" s="1357" t="s">
        <v>51</v>
      </c>
      <c r="O46" s="590"/>
      <c r="P46" s="590"/>
      <c r="Q46" s="590" t="s">
        <v>1819</v>
      </c>
      <c r="R46" s="590" t="s">
        <v>374</v>
      </c>
      <c r="S46" s="590" t="s">
        <v>54</v>
      </c>
      <c r="T46" s="590" t="s">
        <v>9219</v>
      </c>
      <c r="U46" s="590"/>
      <c r="V46" s="1448" t="s">
        <v>57</v>
      </c>
      <c r="W46" s="1448" t="s">
        <v>57</v>
      </c>
      <c r="X46" s="1448" t="s">
        <v>57</v>
      </c>
      <c r="Y46" s="1259"/>
      <c r="Z46" s="1259"/>
      <c r="AA46" s="1259"/>
      <c r="AB46" s="1259"/>
      <c r="AC46" s="1259"/>
      <c r="AD46" s="1259" t="s">
        <v>58</v>
      </c>
      <c r="AE46" s="1259"/>
      <c r="AF46" s="1447" t="s">
        <v>59</v>
      </c>
      <c r="AG46" s="1447" t="s">
        <v>59</v>
      </c>
      <c r="AH46" s="1447" t="s">
        <v>59</v>
      </c>
      <c r="AI46" s="1447" t="s">
        <v>59</v>
      </c>
      <c r="AJ46" s="1447" t="s">
        <v>59</v>
      </c>
      <c r="AK46" s="1447" t="s">
        <v>59</v>
      </c>
      <c r="AL46" s="1447" t="s">
        <v>138</v>
      </c>
      <c r="AM46" s="1447"/>
      <c r="AN46" s="1447"/>
      <c r="AO46" s="1247" t="s">
        <v>393</v>
      </c>
      <c r="AP46" s="1563"/>
      <c r="AQ46" s="1248" t="str" cm="1">
        <f t="array" ref="AQ46">IF(AD46="NO FAVORABLE","NO FAVORABLE",IF(SUMPRODUCT(--(TRIM(AF46:AK46)&lt;&gt;"SI"),--(TRIM(AF46:AK46)&lt;&gt;"NA"))&gt;0,"SUBSANAR","APROBADA CR"))</f>
        <v>APROBADA CR</v>
      </c>
    </row>
    <row r="47" spans="1:43" s="1361" customFormat="1" ht="13.8" x14ac:dyDescent="0.3">
      <c r="A47" s="590" t="s">
        <v>7488</v>
      </c>
      <c r="B47" s="590" t="s">
        <v>9127</v>
      </c>
      <c r="C47" s="1560">
        <v>60</v>
      </c>
      <c r="D47" s="590" t="s">
        <v>45</v>
      </c>
      <c r="E47" s="590" t="s">
        <v>666</v>
      </c>
      <c r="F47" s="590" t="s">
        <v>9223</v>
      </c>
      <c r="G47" s="590" t="s">
        <v>602</v>
      </c>
      <c r="H47" s="590" t="s">
        <v>252</v>
      </c>
      <c r="I47" s="590" t="s">
        <v>9224</v>
      </c>
      <c r="J47" s="590" t="s">
        <v>50</v>
      </c>
      <c r="K47" s="590">
        <v>35560004</v>
      </c>
      <c r="L47" s="1559">
        <v>13800</v>
      </c>
      <c r="M47" s="590">
        <v>88</v>
      </c>
      <c r="N47" s="1357" t="s">
        <v>51</v>
      </c>
      <c r="O47" s="590"/>
      <c r="P47" s="590"/>
      <c r="Q47" s="590" t="s">
        <v>1809</v>
      </c>
      <c r="R47" s="590" t="s">
        <v>374</v>
      </c>
      <c r="S47" s="590" t="s">
        <v>54</v>
      </c>
      <c r="T47" s="590" t="s">
        <v>9219</v>
      </c>
      <c r="U47" s="590"/>
      <c r="V47" s="1448" t="s">
        <v>57</v>
      </c>
      <c r="W47" s="1448" t="s">
        <v>57</v>
      </c>
      <c r="X47" s="1448" t="s">
        <v>57</v>
      </c>
      <c r="Y47" s="1259"/>
      <c r="Z47" s="1259"/>
      <c r="AA47" s="1259"/>
      <c r="AB47" s="1259"/>
      <c r="AC47" s="1259"/>
      <c r="AD47" s="1259" t="s">
        <v>58</v>
      </c>
      <c r="AE47" s="1259"/>
      <c r="AF47" s="1447" t="s">
        <v>59</v>
      </c>
      <c r="AG47" s="1447" t="s">
        <v>59</v>
      </c>
      <c r="AH47" s="1447" t="s">
        <v>59</v>
      </c>
      <c r="AI47" s="1447" t="s">
        <v>59</v>
      </c>
      <c r="AJ47" s="1447" t="s">
        <v>59</v>
      </c>
      <c r="AK47" s="1447" t="s">
        <v>59</v>
      </c>
      <c r="AL47" s="1447" t="s">
        <v>114</v>
      </c>
      <c r="AM47" s="1350"/>
      <c r="AN47" s="1447"/>
      <c r="AO47" s="1247" t="s">
        <v>393</v>
      </c>
      <c r="AP47" s="1260"/>
      <c r="AQ47" s="1248" t="str" cm="1">
        <f t="array" ref="AQ47">IF(AD47="NO FAVORABLE","NO FAVORABLE",IF(SUMPRODUCT(--(TRIM(AF47:AK47)&lt;&gt;"SI"),--(TRIM(AF47:AK47)&lt;&gt;"NA"))&gt;0,"SUBSANAR","APROBADA CR"))</f>
        <v>APROBADA CR</v>
      </c>
    </row>
    <row r="48" spans="1:43" s="1361" customFormat="1" ht="13.8" x14ac:dyDescent="0.3">
      <c r="A48" s="590" t="s">
        <v>7488</v>
      </c>
      <c r="B48" s="590" t="s">
        <v>9127</v>
      </c>
      <c r="C48" s="1560">
        <v>62</v>
      </c>
      <c r="D48" s="590" t="s">
        <v>45</v>
      </c>
      <c r="E48" s="590" t="s">
        <v>9225</v>
      </c>
      <c r="F48" s="590" t="s">
        <v>666</v>
      </c>
      <c r="G48" s="590" t="s">
        <v>7512</v>
      </c>
      <c r="H48" s="590" t="s">
        <v>5348</v>
      </c>
      <c r="I48" s="590" t="s">
        <v>9226</v>
      </c>
      <c r="J48" s="590" t="s">
        <v>50</v>
      </c>
      <c r="K48" s="590">
        <v>32196010</v>
      </c>
      <c r="L48" s="1559">
        <v>30492</v>
      </c>
      <c r="M48" s="590">
        <v>43</v>
      </c>
      <c r="N48" s="1357" t="s">
        <v>51</v>
      </c>
      <c r="O48" s="590"/>
      <c r="P48" s="590"/>
      <c r="Q48" s="590" t="s">
        <v>1774</v>
      </c>
      <c r="R48" s="590" t="s">
        <v>374</v>
      </c>
      <c r="S48" s="590" t="s">
        <v>54</v>
      </c>
      <c r="T48" s="590" t="s">
        <v>9219</v>
      </c>
      <c r="U48" s="590"/>
      <c r="V48" s="1448" t="s">
        <v>57</v>
      </c>
      <c r="W48" s="1448" t="s">
        <v>57</v>
      </c>
      <c r="X48" s="1448" t="s">
        <v>57</v>
      </c>
      <c r="Y48" s="1259"/>
      <c r="Z48" s="1259"/>
      <c r="AA48" s="1259"/>
      <c r="AB48" s="1259"/>
      <c r="AC48" s="1259"/>
      <c r="AD48" s="1259" t="s">
        <v>58</v>
      </c>
      <c r="AE48" s="1259"/>
      <c r="AF48" s="1447" t="s">
        <v>59</v>
      </c>
      <c r="AG48" s="1447" t="s">
        <v>59</v>
      </c>
      <c r="AH48" s="1447" t="s">
        <v>59</v>
      </c>
      <c r="AI48" s="1447" t="s">
        <v>59</v>
      </c>
      <c r="AJ48" s="1447" t="s">
        <v>59</v>
      </c>
      <c r="AK48" s="1447" t="s">
        <v>59</v>
      </c>
      <c r="AL48" s="1447" t="s">
        <v>194</v>
      </c>
      <c r="AM48" s="1447"/>
      <c r="AN48" s="1447"/>
      <c r="AO48" s="1247" t="s">
        <v>393</v>
      </c>
      <c r="AP48" s="1350"/>
      <c r="AQ48" s="1248" t="str" cm="1">
        <f t="array" ref="AQ48">IF(AD48="NO FAVORABLE","NO FAVORABLE",IF(SUMPRODUCT(--(TRIM(AF48:AK48)&lt;&gt;"SI"),--(TRIM(AF48:AK48)&lt;&gt;"NA"))&gt;0,"SUBSANAR","APROBADA CR"))</f>
        <v>APROBADA CR</v>
      </c>
    </row>
    <row r="49" spans="1:43" s="1361" customFormat="1" ht="13.8" x14ac:dyDescent="0.3">
      <c r="A49" s="590" t="s">
        <v>7488</v>
      </c>
      <c r="B49" s="590" t="s">
        <v>9127</v>
      </c>
      <c r="C49" s="1560">
        <v>63</v>
      </c>
      <c r="D49" s="590" t="s">
        <v>45</v>
      </c>
      <c r="E49" s="590" t="s">
        <v>1374</v>
      </c>
      <c r="F49" s="590" t="s">
        <v>1927</v>
      </c>
      <c r="G49" s="590" t="s">
        <v>3383</v>
      </c>
      <c r="H49" s="590" t="s">
        <v>2668</v>
      </c>
      <c r="I49" s="590" t="s">
        <v>9227</v>
      </c>
      <c r="J49" s="590" t="s">
        <v>50</v>
      </c>
      <c r="K49" s="590">
        <v>1001847469</v>
      </c>
      <c r="L49" s="1559">
        <v>36470</v>
      </c>
      <c r="M49" s="590">
        <v>26</v>
      </c>
      <c r="N49" s="1357" t="s">
        <v>51</v>
      </c>
      <c r="O49" s="590"/>
      <c r="P49" s="590"/>
      <c r="Q49" s="590" t="s">
        <v>1778</v>
      </c>
      <c r="R49" s="590" t="s">
        <v>374</v>
      </c>
      <c r="S49" s="590" t="s">
        <v>54</v>
      </c>
      <c r="T49" s="590" t="s">
        <v>9219</v>
      </c>
      <c r="U49" s="590"/>
      <c r="V49" s="1448" t="s">
        <v>57</v>
      </c>
      <c r="W49" s="1448" t="s">
        <v>57</v>
      </c>
      <c r="X49" s="1448" t="s">
        <v>57</v>
      </c>
      <c r="Y49" s="1259"/>
      <c r="Z49" s="1259"/>
      <c r="AA49" s="1259"/>
      <c r="AB49" s="1259"/>
      <c r="AC49" s="1259"/>
      <c r="AD49" s="1259" t="s">
        <v>58</v>
      </c>
      <c r="AE49" s="1259"/>
      <c r="AF49" s="1447" t="s">
        <v>59</v>
      </c>
      <c r="AG49" s="1447" t="s">
        <v>59</v>
      </c>
      <c r="AH49" s="1447" t="s">
        <v>59</v>
      </c>
      <c r="AI49" s="1447" t="s">
        <v>59</v>
      </c>
      <c r="AJ49" s="1447" t="s">
        <v>59</v>
      </c>
      <c r="AK49" s="1447" t="s">
        <v>59</v>
      </c>
      <c r="AL49" s="1447" t="s">
        <v>283</v>
      </c>
      <c r="AM49" s="1447"/>
      <c r="AN49" s="1447"/>
      <c r="AO49" s="1252" t="s">
        <v>393</v>
      </c>
      <c r="AP49" s="1350"/>
      <c r="AQ49" s="1248" t="str" cm="1">
        <f t="array" ref="AQ49">IF(AD49="NO FAVORABLE","NO FAVORABLE",IF(SUMPRODUCT(--(TRIM(AF49:AK49)&lt;&gt;"SI"),--(TRIM(AF49:AK49)&lt;&gt;"NA"))&gt;0,"SUBSANAR","APROBADA CR"))</f>
        <v>APROBADA CR</v>
      </c>
    </row>
    <row r="50" spans="1:43" s="1361" customFormat="1" ht="13.8" x14ac:dyDescent="0.3">
      <c r="A50" s="590" t="s">
        <v>7488</v>
      </c>
      <c r="B50" s="590" t="s">
        <v>9127</v>
      </c>
      <c r="C50" s="1560">
        <v>64</v>
      </c>
      <c r="D50" s="590" t="s">
        <v>45</v>
      </c>
      <c r="E50" s="590" t="s">
        <v>9228</v>
      </c>
      <c r="F50" s="590"/>
      <c r="G50" s="590" t="s">
        <v>9229</v>
      </c>
      <c r="H50" s="590" t="s">
        <v>400</v>
      </c>
      <c r="I50" s="590" t="s">
        <v>9230</v>
      </c>
      <c r="J50" s="590" t="s">
        <v>50</v>
      </c>
      <c r="K50" s="590">
        <v>32195361</v>
      </c>
      <c r="L50" s="1559">
        <v>21687</v>
      </c>
      <c r="M50" s="590">
        <v>67</v>
      </c>
      <c r="N50" s="1357" t="s">
        <v>51</v>
      </c>
      <c r="O50" s="590"/>
      <c r="P50" s="590"/>
      <c r="Q50" s="590" t="s">
        <v>1808</v>
      </c>
      <c r="R50" s="590" t="s">
        <v>374</v>
      </c>
      <c r="S50" s="590" t="s">
        <v>54</v>
      </c>
      <c r="T50" s="590" t="s">
        <v>9219</v>
      </c>
      <c r="U50" s="590"/>
      <c r="V50" s="1448" t="s">
        <v>57</v>
      </c>
      <c r="W50" s="1448" t="s">
        <v>57</v>
      </c>
      <c r="X50" s="1448" t="s">
        <v>57</v>
      </c>
      <c r="Y50" s="1259"/>
      <c r="Z50" s="1259"/>
      <c r="AA50" s="1259"/>
      <c r="AB50" s="1259"/>
      <c r="AC50" s="1259"/>
      <c r="AD50" s="1259" t="s">
        <v>58</v>
      </c>
      <c r="AE50" s="1259"/>
      <c r="AF50" s="1447" t="s">
        <v>59</v>
      </c>
      <c r="AG50" s="1447" t="s">
        <v>59</v>
      </c>
      <c r="AH50" s="1447" t="s">
        <v>59</v>
      </c>
      <c r="AI50" s="1447" t="s">
        <v>59</v>
      </c>
      <c r="AJ50" s="1447" t="s">
        <v>59</v>
      </c>
      <c r="AK50" s="1447" t="s">
        <v>59</v>
      </c>
      <c r="AL50" s="1447" t="s">
        <v>70</v>
      </c>
      <c r="AM50" s="1447"/>
      <c r="AN50" s="1447"/>
      <c r="AO50" s="1252" t="s">
        <v>393</v>
      </c>
      <c r="AP50" s="1350"/>
      <c r="AQ50" s="1248" t="str" cm="1">
        <f t="array" ref="AQ50">IF(AD50="NO FAVORABLE","NO FAVORABLE",IF(SUMPRODUCT(--(TRIM(AF50:AK50)&lt;&gt;"SI"),--(TRIM(AF50:AK50)&lt;&gt;"NA"))&gt;0,"SUBSANAR","APROBADA CR"))</f>
        <v>APROBADA CR</v>
      </c>
    </row>
    <row r="51" spans="1:43" s="1361" customFormat="1" ht="13.8" x14ac:dyDescent="0.3">
      <c r="A51" s="590" t="s">
        <v>7488</v>
      </c>
      <c r="B51" s="590" t="s">
        <v>9127</v>
      </c>
      <c r="C51" s="1560">
        <v>65</v>
      </c>
      <c r="D51" s="590" t="s">
        <v>45</v>
      </c>
      <c r="E51" s="590" t="s">
        <v>4696</v>
      </c>
      <c r="F51" s="590"/>
      <c r="G51" s="590" t="s">
        <v>7976</v>
      </c>
      <c r="H51" s="590" t="s">
        <v>1709</v>
      </c>
      <c r="I51" s="590" t="s">
        <v>9231</v>
      </c>
      <c r="J51" s="590" t="s">
        <v>50</v>
      </c>
      <c r="K51" s="590">
        <v>1038332166</v>
      </c>
      <c r="L51" s="1559">
        <v>36576</v>
      </c>
      <c r="M51" s="590">
        <v>26</v>
      </c>
      <c r="N51" s="1357" t="s">
        <v>51</v>
      </c>
      <c r="O51" s="590"/>
      <c r="P51" s="590"/>
      <c r="Q51" s="590" t="s">
        <v>1774</v>
      </c>
      <c r="R51" s="590" t="s">
        <v>374</v>
      </c>
      <c r="S51" s="590" t="s">
        <v>54</v>
      </c>
      <c r="T51" s="590" t="s">
        <v>9232</v>
      </c>
      <c r="U51" s="590"/>
      <c r="V51" s="1448" t="s">
        <v>57</v>
      </c>
      <c r="W51" s="1448" t="s">
        <v>57</v>
      </c>
      <c r="X51" s="1448" t="s">
        <v>57</v>
      </c>
      <c r="Y51" s="1259"/>
      <c r="Z51" s="1259"/>
      <c r="AA51" s="1259"/>
      <c r="AB51" s="1259"/>
      <c r="AC51" s="1259"/>
      <c r="AD51" s="1259" t="s">
        <v>58</v>
      </c>
      <c r="AE51" s="1259"/>
      <c r="AF51" s="1447" t="s">
        <v>59</v>
      </c>
      <c r="AG51" s="1447" t="s">
        <v>59</v>
      </c>
      <c r="AH51" s="1447" t="s">
        <v>59</v>
      </c>
      <c r="AI51" s="1447" t="s">
        <v>59</v>
      </c>
      <c r="AJ51" s="1447" t="s">
        <v>59</v>
      </c>
      <c r="AK51" s="1447" t="s">
        <v>59</v>
      </c>
      <c r="AL51" s="1447" t="s">
        <v>138</v>
      </c>
      <c r="AM51" s="1447"/>
      <c r="AN51" s="1447"/>
      <c r="AO51" s="1252" t="s">
        <v>393</v>
      </c>
      <c r="AP51" s="1350"/>
      <c r="AQ51" s="1248" t="str" cm="1">
        <f t="array" ref="AQ51">IF(AD51="NO FAVORABLE","NO FAVORABLE",IF(SUMPRODUCT(--(TRIM(AF51:AK51)&lt;&gt;"SI"),--(TRIM(AF51:AK51)&lt;&gt;"NA"))&gt;0,"SUBSANAR","APROBADA CR"))</f>
        <v>APROBADA CR</v>
      </c>
    </row>
    <row r="52" spans="1:43" s="1361" customFormat="1" ht="13.8" x14ac:dyDescent="0.3">
      <c r="A52" s="590" t="s">
        <v>7488</v>
      </c>
      <c r="B52" s="590" t="s">
        <v>9127</v>
      </c>
      <c r="C52" s="1560">
        <v>66</v>
      </c>
      <c r="D52" s="590" t="s">
        <v>45</v>
      </c>
      <c r="E52" s="590" t="s">
        <v>9233</v>
      </c>
      <c r="F52" s="590"/>
      <c r="G52" s="590" t="s">
        <v>9234</v>
      </c>
      <c r="H52" s="590" t="s">
        <v>5171</v>
      </c>
      <c r="I52" s="590" t="s">
        <v>9235</v>
      </c>
      <c r="J52" s="590" t="s">
        <v>50</v>
      </c>
      <c r="K52" s="590">
        <v>54254246</v>
      </c>
      <c r="L52" s="1559">
        <v>31408</v>
      </c>
      <c r="M52" s="590">
        <v>40</v>
      </c>
      <c r="N52" s="1357" t="s">
        <v>51</v>
      </c>
      <c r="O52" s="590"/>
      <c r="P52" s="590"/>
      <c r="Q52" s="590" t="s">
        <v>1771</v>
      </c>
      <c r="R52" s="590" t="s">
        <v>374</v>
      </c>
      <c r="S52" s="590" t="s">
        <v>54</v>
      </c>
      <c r="T52" s="590" t="s">
        <v>9232</v>
      </c>
      <c r="U52" s="590"/>
      <c r="V52" s="1448" t="s">
        <v>57</v>
      </c>
      <c r="W52" s="1448" t="s">
        <v>57</v>
      </c>
      <c r="X52" s="1448" t="s">
        <v>57</v>
      </c>
      <c r="Y52" s="1259"/>
      <c r="Z52" s="1259"/>
      <c r="AA52" s="1259"/>
      <c r="AB52" s="1259"/>
      <c r="AC52" s="1259"/>
      <c r="AD52" s="1259" t="s">
        <v>58</v>
      </c>
      <c r="AE52" s="1259"/>
      <c r="AF52" s="1447" t="s">
        <v>59</v>
      </c>
      <c r="AG52" s="1447" t="s">
        <v>59</v>
      </c>
      <c r="AH52" s="1447" t="s">
        <v>59</v>
      </c>
      <c r="AI52" s="1447" t="s">
        <v>59</v>
      </c>
      <c r="AJ52" s="1447" t="s">
        <v>59</v>
      </c>
      <c r="AK52" s="1447" t="s">
        <v>59</v>
      </c>
      <c r="AL52" s="1447" t="s">
        <v>83</v>
      </c>
      <c r="AM52" s="1447"/>
      <c r="AN52" s="1447"/>
      <c r="AO52" s="1247" t="s">
        <v>393</v>
      </c>
      <c r="AP52" s="1350"/>
      <c r="AQ52" s="1248" t="str" cm="1">
        <f t="array" ref="AQ52">IF(AD52="NO FAVORABLE","NO FAVORABLE",IF(SUMPRODUCT(--(TRIM(AF52:AK52)&lt;&gt;"SI"),--(TRIM(AF52:AK52)&lt;&gt;"NA"))&gt;0,"SUBSANAR","APROBADA CR"))</f>
        <v>APROBADA CR</v>
      </c>
    </row>
    <row r="53" spans="1:43" s="1361" customFormat="1" ht="13.8" x14ac:dyDescent="0.3">
      <c r="A53" s="590" t="s">
        <v>7488</v>
      </c>
      <c r="B53" s="590" t="s">
        <v>9127</v>
      </c>
      <c r="C53" s="1560">
        <v>67</v>
      </c>
      <c r="D53" s="590" t="s">
        <v>45</v>
      </c>
      <c r="E53" s="590" t="s">
        <v>2273</v>
      </c>
      <c r="F53" s="590" t="s">
        <v>72</v>
      </c>
      <c r="G53" s="590" t="s">
        <v>3660</v>
      </c>
      <c r="H53" s="590" t="s">
        <v>6362</v>
      </c>
      <c r="I53" s="590" t="s">
        <v>9236</v>
      </c>
      <c r="J53" s="590" t="s">
        <v>50</v>
      </c>
      <c r="K53" s="590">
        <v>43344314</v>
      </c>
      <c r="L53" s="1559">
        <v>26316</v>
      </c>
      <c r="M53" s="590">
        <v>54</v>
      </c>
      <c r="N53" s="1357" t="s">
        <v>51</v>
      </c>
      <c r="O53" s="590"/>
      <c r="P53" s="590"/>
      <c r="Q53" s="590" t="s">
        <v>1774</v>
      </c>
      <c r="R53" s="590" t="s">
        <v>374</v>
      </c>
      <c r="S53" s="590" t="s">
        <v>54</v>
      </c>
      <c r="T53" s="590" t="s">
        <v>9232</v>
      </c>
      <c r="U53" s="590"/>
      <c r="V53" s="1448" t="s">
        <v>57</v>
      </c>
      <c r="W53" s="1448" t="s">
        <v>57</v>
      </c>
      <c r="X53" s="1448" t="s">
        <v>57</v>
      </c>
      <c r="Y53" s="1259"/>
      <c r="Z53" s="1259"/>
      <c r="AA53" s="1259"/>
      <c r="AB53" s="1259"/>
      <c r="AC53" s="1259"/>
      <c r="AD53" s="1259" t="s">
        <v>58</v>
      </c>
      <c r="AE53" s="1259"/>
      <c r="AF53" s="1447" t="s">
        <v>59</v>
      </c>
      <c r="AG53" s="1447" t="s">
        <v>59</v>
      </c>
      <c r="AH53" s="1447" t="s">
        <v>59</v>
      </c>
      <c r="AI53" s="1447" t="s">
        <v>59</v>
      </c>
      <c r="AJ53" s="1447" t="s">
        <v>59</v>
      </c>
      <c r="AK53" s="1447" t="s">
        <v>59</v>
      </c>
      <c r="AL53" s="1447" t="s">
        <v>182</v>
      </c>
      <c r="AM53" s="1447"/>
      <c r="AN53" s="1447"/>
      <c r="AO53" s="1247" t="s">
        <v>393</v>
      </c>
      <c r="AP53" s="1350"/>
      <c r="AQ53" s="1248" t="str" cm="1">
        <f t="array" ref="AQ53">IF(AD53="NO FAVORABLE","NO FAVORABLE",IF(SUMPRODUCT(--(TRIM(AF53:AK53)&lt;&gt;"SI"),--(TRIM(AF53:AK53)&lt;&gt;"NA"))&gt;0,"SUBSANAR","APROBADA CR"))</f>
        <v>APROBADA CR</v>
      </c>
    </row>
    <row r="54" spans="1:43" s="1361" customFormat="1" ht="13.8" x14ac:dyDescent="0.3">
      <c r="A54" s="590" t="s">
        <v>7488</v>
      </c>
      <c r="B54" s="590" t="s">
        <v>9127</v>
      </c>
      <c r="C54" s="1560">
        <v>68</v>
      </c>
      <c r="D54" s="590" t="s">
        <v>45</v>
      </c>
      <c r="E54" s="590" t="s">
        <v>1941</v>
      </c>
      <c r="F54" s="590"/>
      <c r="G54" s="590" t="s">
        <v>9145</v>
      </c>
      <c r="H54" s="590" t="s">
        <v>9237</v>
      </c>
      <c r="I54" s="590" t="s">
        <v>9238</v>
      </c>
      <c r="J54" s="590" t="s">
        <v>50</v>
      </c>
      <c r="K54" s="590">
        <v>22178506</v>
      </c>
      <c r="L54" s="1559">
        <v>14600</v>
      </c>
      <c r="M54" s="590">
        <v>86</v>
      </c>
      <c r="N54" s="1357" t="s">
        <v>51</v>
      </c>
      <c r="O54" s="590"/>
      <c r="P54" s="590"/>
      <c r="Q54" s="590" t="s">
        <v>1783</v>
      </c>
      <c r="R54" s="590" t="s">
        <v>374</v>
      </c>
      <c r="S54" s="590" t="s">
        <v>54</v>
      </c>
      <c r="T54" s="590" t="s">
        <v>9232</v>
      </c>
      <c r="U54" s="590"/>
      <c r="V54" s="1448" t="s">
        <v>57</v>
      </c>
      <c r="W54" s="1448" t="s">
        <v>57</v>
      </c>
      <c r="X54" s="1448" t="s">
        <v>57</v>
      </c>
      <c r="Y54" s="1259"/>
      <c r="Z54" s="1259"/>
      <c r="AA54" s="1259"/>
      <c r="AB54" s="1259"/>
      <c r="AC54" s="1259"/>
      <c r="AD54" s="1259" t="s">
        <v>58</v>
      </c>
      <c r="AE54" s="1259"/>
      <c r="AF54" s="1447" t="s">
        <v>59</v>
      </c>
      <c r="AG54" s="1447" t="s">
        <v>59</v>
      </c>
      <c r="AH54" s="1447" t="s">
        <v>59</v>
      </c>
      <c r="AI54" s="1447" t="s">
        <v>59</v>
      </c>
      <c r="AJ54" s="1447" t="s">
        <v>59</v>
      </c>
      <c r="AK54" s="1447" t="s">
        <v>59</v>
      </c>
      <c r="AL54" s="1447" t="s">
        <v>138</v>
      </c>
      <c r="AM54" s="1447"/>
      <c r="AN54" s="1447"/>
      <c r="AO54" s="1247" t="s">
        <v>393</v>
      </c>
      <c r="AP54" s="1350"/>
      <c r="AQ54" s="1248" t="str" cm="1">
        <f t="array" ref="AQ54">IF(AD54="NO FAVORABLE","NO FAVORABLE",IF(SUMPRODUCT(--(TRIM(AF54:AK54)&lt;&gt;"SI"),--(TRIM(AF54:AK54)&lt;&gt;"NA"))&gt;0,"SUBSANAR","APROBADA CR"))</f>
        <v>APROBADA CR</v>
      </c>
    </row>
    <row r="55" spans="1:43" s="1361" customFormat="1" ht="13.8" x14ac:dyDescent="0.3">
      <c r="A55" s="590" t="s">
        <v>7488</v>
      </c>
      <c r="B55" s="590" t="s">
        <v>9127</v>
      </c>
      <c r="C55" s="1560">
        <v>69</v>
      </c>
      <c r="D55" s="590" t="s">
        <v>45</v>
      </c>
      <c r="E55" s="590" t="s">
        <v>9239</v>
      </c>
      <c r="F55" s="590"/>
      <c r="G55" s="590" t="s">
        <v>7480</v>
      </c>
      <c r="H55" s="590" t="s">
        <v>5176</v>
      </c>
      <c r="I55" s="590" t="s">
        <v>9240</v>
      </c>
      <c r="J55" s="590" t="s">
        <v>50</v>
      </c>
      <c r="K55" s="590">
        <v>22178838</v>
      </c>
      <c r="L55" s="1559">
        <v>20455</v>
      </c>
      <c r="M55" s="590">
        <v>70</v>
      </c>
      <c r="N55" s="1357" t="s">
        <v>51</v>
      </c>
      <c r="O55" s="590"/>
      <c r="P55" s="590"/>
      <c r="Q55" s="590" t="s">
        <v>1771</v>
      </c>
      <c r="R55" s="590" t="s">
        <v>374</v>
      </c>
      <c r="S55" s="590" t="s">
        <v>54</v>
      </c>
      <c r="T55" s="590" t="s">
        <v>9232</v>
      </c>
      <c r="U55" s="590"/>
      <c r="V55" s="1448" t="s">
        <v>57</v>
      </c>
      <c r="W55" s="1448" t="s">
        <v>57</v>
      </c>
      <c r="X55" s="1448" t="s">
        <v>57</v>
      </c>
      <c r="Y55" s="1259"/>
      <c r="Z55" s="1259"/>
      <c r="AA55" s="1259"/>
      <c r="AB55" s="1259"/>
      <c r="AC55" s="1259"/>
      <c r="AD55" s="1259" t="s">
        <v>58</v>
      </c>
      <c r="AE55" s="1259"/>
      <c r="AF55" s="1447" t="s">
        <v>59</v>
      </c>
      <c r="AG55" s="1447" t="s">
        <v>59</v>
      </c>
      <c r="AH55" s="1447" t="s">
        <v>59</v>
      </c>
      <c r="AI55" s="1447" t="s">
        <v>59</v>
      </c>
      <c r="AJ55" s="1447" t="s">
        <v>59</v>
      </c>
      <c r="AK55" s="1447" t="s">
        <v>59</v>
      </c>
      <c r="AL55" s="1447" t="s">
        <v>243</v>
      </c>
      <c r="AM55" s="1447"/>
      <c r="AN55" s="1447"/>
      <c r="AO55" s="1247" t="s">
        <v>393</v>
      </c>
      <c r="AP55" s="1350"/>
      <c r="AQ55" s="1248" t="str" cm="1">
        <f t="array" ref="AQ55">IF(AD55="NO FAVORABLE","NO FAVORABLE",IF(SUMPRODUCT(--(TRIM(AF55:AK55)&lt;&gt;"SI"),--(TRIM(AF55:AK55)&lt;&gt;"NA"))&gt;0,"SUBSANAR","APROBADA CR"))</f>
        <v>APROBADA CR</v>
      </c>
    </row>
    <row r="56" spans="1:43" s="1361" customFormat="1" ht="13.8" x14ac:dyDescent="0.3">
      <c r="A56" s="590" t="s">
        <v>7488</v>
      </c>
      <c r="B56" s="590" t="s">
        <v>9127</v>
      </c>
      <c r="C56" s="1560">
        <v>70</v>
      </c>
      <c r="D56" s="590" t="s">
        <v>45</v>
      </c>
      <c r="E56" s="590" t="s">
        <v>3261</v>
      </c>
      <c r="F56" s="590" t="s">
        <v>565</v>
      </c>
      <c r="G56" s="590" t="s">
        <v>7512</v>
      </c>
      <c r="H56" s="590" t="s">
        <v>6362</v>
      </c>
      <c r="I56" s="590" t="s">
        <v>9241</v>
      </c>
      <c r="J56" s="590" t="s">
        <v>50</v>
      </c>
      <c r="K56" s="590">
        <v>1013348942</v>
      </c>
      <c r="L56" s="1559">
        <v>43880</v>
      </c>
      <c r="M56" s="1357">
        <v>6</v>
      </c>
      <c r="N56" s="1357" t="s">
        <v>51</v>
      </c>
      <c r="O56" s="590"/>
      <c r="P56" s="590"/>
      <c r="Q56" s="590"/>
      <c r="R56" s="590"/>
      <c r="S56" s="1294"/>
      <c r="T56" s="590"/>
      <c r="U56" s="590"/>
      <c r="V56" s="1448" t="s">
        <v>57</v>
      </c>
      <c r="W56" s="1448" t="s">
        <v>57</v>
      </c>
      <c r="X56" s="1448" t="s">
        <v>57</v>
      </c>
      <c r="Y56" s="1259"/>
      <c r="Z56" s="1259"/>
      <c r="AA56" s="1259"/>
      <c r="AB56" s="1259"/>
      <c r="AC56" s="1259"/>
      <c r="AD56" s="1259" t="s">
        <v>58</v>
      </c>
      <c r="AE56" s="1259"/>
      <c r="AF56" s="1447" t="s">
        <v>59</v>
      </c>
      <c r="AG56" s="1447" t="s">
        <v>59</v>
      </c>
      <c r="AH56" s="1447" t="s">
        <v>59</v>
      </c>
      <c r="AI56" s="1447" t="s">
        <v>59</v>
      </c>
      <c r="AJ56" s="1447" t="s">
        <v>59</v>
      </c>
      <c r="AK56" s="1447" t="s">
        <v>59</v>
      </c>
      <c r="AL56" s="1447" t="s">
        <v>174</v>
      </c>
      <c r="AM56" s="1447"/>
      <c r="AN56" s="1447"/>
      <c r="AO56" s="1247" t="s">
        <v>393</v>
      </c>
      <c r="AP56" s="1260"/>
      <c r="AQ56" s="1248" t="str" cm="1">
        <f t="array" ref="AQ56">IF(AD56="NO FAVORABLE","NO FAVORABLE",IF(SUMPRODUCT(--(TRIM(AF56:AK56)&lt;&gt;"SI"),--(TRIM(AF56:AK56)&lt;&gt;"NA"))&gt;0,"SUBSANAR","APROBADA CR"))</f>
        <v>APROBADA CR</v>
      </c>
    </row>
    <row r="57" spans="1:43" s="1361" customFormat="1" ht="13.8" x14ac:dyDescent="0.3">
      <c r="A57" s="590" t="s">
        <v>7488</v>
      </c>
      <c r="B57" s="590" t="s">
        <v>9127</v>
      </c>
      <c r="C57" s="1560">
        <v>72</v>
      </c>
      <c r="D57" s="590" t="s">
        <v>45</v>
      </c>
      <c r="E57" s="590" t="s">
        <v>107</v>
      </c>
      <c r="F57" s="590" t="s">
        <v>9243</v>
      </c>
      <c r="G57" s="590" t="s">
        <v>747</v>
      </c>
      <c r="H57" s="590" t="s">
        <v>3660</v>
      </c>
      <c r="I57" s="590" t="s">
        <v>9244</v>
      </c>
      <c r="J57" s="590" t="s">
        <v>50</v>
      </c>
      <c r="K57" s="590">
        <v>35560256</v>
      </c>
      <c r="L57" s="1559">
        <v>24625</v>
      </c>
      <c r="M57" s="590">
        <v>59</v>
      </c>
      <c r="N57" s="1357" t="s">
        <v>51</v>
      </c>
      <c r="O57" s="590"/>
      <c r="P57" s="590"/>
      <c r="Q57" s="590" t="s">
        <v>4641</v>
      </c>
      <c r="R57" s="590" t="s">
        <v>374</v>
      </c>
      <c r="S57" s="590" t="s">
        <v>54</v>
      </c>
      <c r="T57" s="590" t="s">
        <v>9232</v>
      </c>
      <c r="U57" s="590"/>
      <c r="V57" s="1448" t="s">
        <v>57</v>
      </c>
      <c r="W57" s="1448" t="s">
        <v>57</v>
      </c>
      <c r="X57" s="1448" t="s">
        <v>57</v>
      </c>
      <c r="Y57" s="1259"/>
      <c r="Z57" s="1259"/>
      <c r="AA57" s="1259"/>
      <c r="AB57" s="1259"/>
      <c r="AC57" s="1259"/>
      <c r="AD57" s="1259" t="s">
        <v>58</v>
      </c>
      <c r="AE57" s="1259"/>
      <c r="AF57" s="1447" t="s">
        <v>59</v>
      </c>
      <c r="AG57" s="1447" t="s">
        <v>57</v>
      </c>
      <c r="AH57" s="1447" t="s">
        <v>59</v>
      </c>
      <c r="AI57" s="1447" t="s">
        <v>59</v>
      </c>
      <c r="AJ57" s="1447" t="s">
        <v>59</v>
      </c>
      <c r="AK57" s="1447" t="s">
        <v>59</v>
      </c>
      <c r="AL57" s="1447" t="s">
        <v>194</v>
      </c>
      <c r="AM57" s="1447"/>
      <c r="AN57" s="1447"/>
      <c r="AO57" s="1247" t="s">
        <v>393</v>
      </c>
      <c r="AP57" s="1350"/>
      <c r="AQ57" s="1248" t="str" cm="1">
        <f t="array" ref="AQ57">IF(AD57="NO FAVORABLE","NO FAVORABLE",IF(SUMPRODUCT(--(TRIM(AF57:AK57)&lt;&gt;"SI"),--(TRIM(AF57:AK57)&lt;&gt;"NA"))&gt;0,"SUBSANAR","APROBADA CR"))</f>
        <v>APROBADA CR</v>
      </c>
    </row>
    <row r="58" spans="1:43" s="1361" customFormat="1" ht="13.8" x14ac:dyDescent="0.3">
      <c r="A58" s="590" t="s">
        <v>7488</v>
      </c>
      <c r="B58" s="590" t="s">
        <v>9127</v>
      </c>
      <c r="C58" s="1560">
        <v>73</v>
      </c>
      <c r="D58" s="590" t="s">
        <v>45</v>
      </c>
      <c r="E58" s="590" t="s">
        <v>666</v>
      </c>
      <c r="F58" s="590" t="s">
        <v>1392</v>
      </c>
      <c r="G58" s="590" t="s">
        <v>5171</v>
      </c>
      <c r="H58" s="590" t="s">
        <v>1578</v>
      </c>
      <c r="I58" s="590" t="s">
        <v>9245</v>
      </c>
      <c r="J58" s="590" t="s">
        <v>50</v>
      </c>
      <c r="K58" s="590">
        <v>1048019712</v>
      </c>
      <c r="L58" s="1559">
        <v>34875</v>
      </c>
      <c r="M58" s="590">
        <v>31</v>
      </c>
      <c r="N58" s="1357" t="s">
        <v>51</v>
      </c>
      <c r="O58" s="590"/>
      <c r="P58" s="590"/>
      <c r="Q58" s="590" t="s">
        <v>4626</v>
      </c>
      <c r="R58" s="590" t="s">
        <v>374</v>
      </c>
      <c r="S58" s="590" t="s">
        <v>54</v>
      </c>
      <c r="T58" s="590" t="s">
        <v>9232</v>
      </c>
      <c r="U58" s="590"/>
      <c r="V58" s="1448" t="s">
        <v>57</v>
      </c>
      <c r="W58" s="1448" t="s">
        <v>57</v>
      </c>
      <c r="X58" s="1448" t="s">
        <v>57</v>
      </c>
      <c r="Y58" s="1259"/>
      <c r="Z58" s="1259"/>
      <c r="AA58" s="1259"/>
      <c r="AB58" s="1259"/>
      <c r="AC58" s="1259"/>
      <c r="AD58" s="1259" t="s">
        <v>58</v>
      </c>
      <c r="AE58" s="1259"/>
      <c r="AF58" s="1447" t="s">
        <v>59</v>
      </c>
      <c r="AG58" s="1447" t="s">
        <v>59</v>
      </c>
      <c r="AH58" s="1447" t="s">
        <v>59</v>
      </c>
      <c r="AI58" s="1447" t="s">
        <v>59</v>
      </c>
      <c r="AJ58" s="1447" t="s">
        <v>59</v>
      </c>
      <c r="AK58" s="1447" t="s">
        <v>59</v>
      </c>
      <c r="AL58" s="1447" t="s">
        <v>138</v>
      </c>
      <c r="AM58" s="1447"/>
      <c r="AN58" s="1447"/>
      <c r="AO58" s="1247" t="s">
        <v>393</v>
      </c>
      <c r="AP58" s="1350"/>
      <c r="AQ58" s="1248" t="str" cm="1">
        <f t="array" ref="AQ58">IF(AD58="NO FAVORABLE","NO FAVORABLE",IF(SUMPRODUCT(--(TRIM(AF58:AK58)&lt;&gt;"SI"),--(TRIM(AF58:AK58)&lt;&gt;"NA"))&gt;0,"SUBSANAR","APROBADA CR"))</f>
        <v>APROBADA CR</v>
      </c>
    </row>
    <row r="59" spans="1:43" s="1361" customFormat="1" ht="13.8" x14ac:dyDescent="0.3">
      <c r="A59" s="590" t="s">
        <v>7488</v>
      </c>
      <c r="B59" s="590" t="s">
        <v>9127</v>
      </c>
      <c r="C59" s="1560">
        <v>74</v>
      </c>
      <c r="D59" s="590" t="s">
        <v>45</v>
      </c>
      <c r="E59" s="590" t="s">
        <v>9246</v>
      </c>
      <c r="F59" s="590"/>
      <c r="G59" s="590" t="s">
        <v>5348</v>
      </c>
      <c r="H59" s="590" t="s">
        <v>4924</v>
      </c>
      <c r="I59" s="590" t="s">
        <v>9247</v>
      </c>
      <c r="J59" s="590" t="s">
        <v>50</v>
      </c>
      <c r="K59" s="590">
        <v>1147686025</v>
      </c>
      <c r="L59" s="1559">
        <v>36557</v>
      </c>
      <c r="M59" s="590">
        <v>26</v>
      </c>
      <c r="N59" s="1357" t="s">
        <v>51</v>
      </c>
      <c r="O59" s="590"/>
      <c r="P59" s="590"/>
      <c r="Q59" s="590" t="s">
        <v>1778</v>
      </c>
      <c r="R59" s="590" t="s">
        <v>374</v>
      </c>
      <c r="S59" s="590" t="s">
        <v>54</v>
      </c>
      <c r="T59" s="590" t="s">
        <v>9232</v>
      </c>
      <c r="U59" s="590"/>
      <c r="V59" s="1448" t="s">
        <v>57</v>
      </c>
      <c r="W59" s="1448" t="s">
        <v>57</v>
      </c>
      <c r="X59" s="1448" t="s">
        <v>57</v>
      </c>
      <c r="Y59" s="1259"/>
      <c r="Z59" s="1259"/>
      <c r="AA59" s="1259"/>
      <c r="AB59" s="1259"/>
      <c r="AC59" s="1259"/>
      <c r="AD59" s="1259" t="s">
        <v>58</v>
      </c>
      <c r="AE59" s="1259"/>
      <c r="AF59" s="1447" t="s">
        <v>59</v>
      </c>
      <c r="AG59" s="1447" t="s">
        <v>57</v>
      </c>
      <c r="AH59" s="1447" t="s">
        <v>59</v>
      </c>
      <c r="AI59" s="1447" t="s">
        <v>59</v>
      </c>
      <c r="AJ59" s="1447" t="s">
        <v>59</v>
      </c>
      <c r="AK59" s="1447" t="s">
        <v>59</v>
      </c>
      <c r="AL59" s="1447" t="s">
        <v>83</v>
      </c>
      <c r="AM59" s="1447"/>
      <c r="AN59" s="1447"/>
      <c r="AO59" s="1247" t="s">
        <v>393</v>
      </c>
      <c r="AP59" s="1350"/>
      <c r="AQ59" s="1248" t="str" cm="1">
        <f t="array" ref="AQ59">IF(AD59="NO FAVORABLE","NO FAVORABLE",IF(SUMPRODUCT(--(TRIM(AF59:AK59)&lt;&gt;"SI"),--(TRIM(AF59:AK59)&lt;&gt;"NA"))&gt;0,"SUBSANAR","APROBADA CR"))</f>
        <v>APROBADA CR</v>
      </c>
    </row>
    <row r="60" spans="1:43" s="1361" customFormat="1" ht="13.8" x14ac:dyDescent="0.3">
      <c r="A60" s="590" t="s">
        <v>7488</v>
      </c>
      <c r="B60" s="590" t="s">
        <v>9127</v>
      </c>
      <c r="C60" s="1560">
        <v>75</v>
      </c>
      <c r="D60" s="590" t="s">
        <v>45</v>
      </c>
      <c r="E60" s="590" t="s">
        <v>9248</v>
      </c>
      <c r="F60" s="590"/>
      <c r="G60" s="590" t="s">
        <v>7512</v>
      </c>
      <c r="H60" s="590" t="s">
        <v>7480</v>
      </c>
      <c r="I60" s="590" t="s">
        <v>9249</v>
      </c>
      <c r="J60" s="590" t="s">
        <v>50</v>
      </c>
      <c r="K60" s="590">
        <v>1077997783</v>
      </c>
      <c r="L60" s="1559">
        <v>38311</v>
      </c>
      <c r="M60" s="590">
        <v>21</v>
      </c>
      <c r="N60" s="1357" t="s">
        <v>51</v>
      </c>
      <c r="O60" s="590"/>
      <c r="P60" s="590"/>
      <c r="Q60" s="590" t="s">
        <v>4095</v>
      </c>
      <c r="R60" s="590" t="s">
        <v>374</v>
      </c>
      <c r="S60" s="590" t="s">
        <v>54</v>
      </c>
      <c r="T60" s="590" t="s">
        <v>9232</v>
      </c>
      <c r="U60" s="590"/>
      <c r="V60" s="1448" t="s">
        <v>57</v>
      </c>
      <c r="W60" s="1448" t="s">
        <v>57</v>
      </c>
      <c r="X60" s="1448" t="s">
        <v>57</v>
      </c>
      <c r="Y60" s="1259"/>
      <c r="Z60" s="1259"/>
      <c r="AA60" s="1259"/>
      <c r="AB60" s="1259"/>
      <c r="AC60" s="1259"/>
      <c r="AD60" s="1259" t="s">
        <v>58</v>
      </c>
      <c r="AE60" s="1259"/>
      <c r="AF60" s="1447" t="s">
        <v>59</v>
      </c>
      <c r="AG60" s="1447" t="s">
        <v>59</v>
      </c>
      <c r="AH60" s="1447" t="s">
        <v>59</v>
      </c>
      <c r="AI60" s="1447" t="s">
        <v>59</v>
      </c>
      <c r="AJ60" s="1447" t="s">
        <v>59</v>
      </c>
      <c r="AK60" s="1447" t="s">
        <v>59</v>
      </c>
      <c r="AL60" s="1447" t="s">
        <v>174</v>
      </c>
      <c r="AM60" s="1447"/>
      <c r="AN60" s="1447"/>
      <c r="AO60" s="1247" t="s">
        <v>393</v>
      </c>
      <c r="AP60" s="1350"/>
      <c r="AQ60" s="1248" t="str" cm="1">
        <f t="array" ref="AQ60">IF(AD60="NO FAVORABLE","NO FAVORABLE",IF(SUMPRODUCT(--(TRIM(AF60:AK60)&lt;&gt;"SI"),--(TRIM(AF60:AK60)&lt;&gt;"NA"))&gt;0,"SUBSANAR","APROBADA CR"))</f>
        <v>APROBADA CR</v>
      </c>
    </row>
    <row r="61" spans="1:43" s="1361" customFormat="1" ht="13.8" x14ac:dyDescent="0.3">
      <c r="A61" s="590" t="s">
        <v>7488</v>
      </c>
      <c r="B61" s="590" t="s">
        <v>9127</v>
      </c>
      <c r="C61" s="1560">
        <v>76</v>
      </c>
      <c r="D61" s="590" t="s">
        <v>45</v>
      </c>
      <c r="E61" s="590" t="s">
        <v>1482</v>
      </c>
      <c r="F61" s="590" t="s">
        <v>316</v>
      </c>
      <c r="G61" s="590" t="s">
        <v>557</v>
      </c>
      <c r="H61" s="590" t="s">
        <v>2210</v>
      </c>
      <c r="I61" s="590" t="s">
        <v>9250</v>
      </c>
      <c r="J61" s="590" t="s">
        <v>50</v>
      </c>
      <c r="K61" s="590">
        <v>1001847002</v>
      </c>
      <c r="L61" s="1559">
        <v>36949</v>
      </c>
      <c r="M61" s="590">
        <v>25</v>
      </c>
      <c r="N61" s="1357" t="s">
        <v>51</v>
      </c>
      <c r="O61" s="590"/>
      <c r="P61" s="590"/>
      <c r="Q61" s="590" t="s">
        <v>1771</v>
      </c>
      <c r="R61" s="590" t="s">
        <v>374</v>
      </c>
      <c r="S61" s="590" t="s">
        <v>54</v>
      </c>
      <c r="T61" s="590" t="s">
        <v>9232</v>
      </c>
      <c r="U61" s="590"/>
      <c r="V61" s="1448" t="s">
        <v>57</v>
      </c>
      <c r="W61" s="1448" t="s">
        <v>57</v>
      </c>
      <c r="X61" s="1448" t="s">
        <v>57</v>
      </c>
      <c r="Y61" s="1259"/>
      <c r="Z61" s="1259"/>
      <c r="AA61" s="1259"/>
      <c r="AB61" s="1259"/>
      <c r="AC61" s="1259"/>
      <c r="AD61" s="1259" t="s">
        <v>58</v>
      </c>
      <c r="AE61" s="1259"/>
      <c r="AF61" s="1447" t="s">
        <v>59</v>
      </c>
      <c r="AG61" s="1447" t="s">
        <v>59</v>
      </c>
      <c r="AH61" s="1447" t="s">
        <v>59</v>
      </c>
      <c r="AI61" s="1447" t="s">
        <v>59</v>
      </c>
      <c r="AJ61" s="1447" t="s">
        <v>59</v>
      </c>
      <c r="AK61" s="1447" t="s">
        <v>59</v>
      </c>
      <c r="AL61" s="1447" t="s">
        <v>283</v>
      </c>
      <c r="AM61" s="1447"/>
      <c r="AN61" s="1447"/>
      <c r="AO61" s="1247" t="s">
        <v>393</v>
      </c>
      <c r="AP61" s="1350"/>
      <c r="AQ61" s="1248" t="str" cm="1">
        <f t="array" ref="AQ61">IF(AD61="NO FAVORABLE","NO FAVORABLE",IF(SUMPRODUCT(--(TRIM(AF61:AK61)&lt;&gt;"SI"),--(TRIM(AF61:AK61)&lt;&gt;"NA"))&gt;0,"SUBSANAR","APROBADA CR"))</f>
        <v>APROBADA CR</v>
      </c>
    </row>
    <row r="62" spans="1:43" s="1361" customFormat="1" ht="13.8" x14ac:dyDescent="0.3">
      <c r="A62" s="590" t="s">
        <v>7488</v>
      </c>
      <c r="B62" s="590" t="s">
        <v>9127</v>
      </c>
      <c r="C62" s="1560">
        <v>77</v>
      </c>
      <c r="D62" s="590" t="s">
        <v>45</v>
      </c>
      <c r="E62" s="590" t="s">
        <v>1911</v>
      </c>
      <c r="F62" s="590" t="s">
        <v>1999</v>
      </c>
      <c r="G62" s="590" t="s">
        <v>4693</v>
      </c>
      <c r="H62" s="590" t="s">
        <v>5176</v>
      </c>
      <c r="I62" s="590" t="s">
        <v>9251</v>
      </c>
      <c r="J62" s="590" t="s">
        <v>50</v>
      </c>
      <c r="K62" s="590">
        <v>1001847651</v>
      </c>
      <c r="L62" s="1559">
        <v>34680</v>
      </c>
      <c r="M62" s="590">
        <v>31</v>
      </c>
      <c r="N62" s="1357" t="s">
        <v>51</v>
      </c>
      <c r="O62" s="590"/>
      <c r="P62" s="590"/>
      <c r="Q62" s="590" t="s">
        <v>1792</v>
      </c>
      <c r="R62" s="590" t="s">
        <v>374</v>
      </c>
      <c r="S62" s="590" t="s">
        <v>54</v>
      </c>
      <c r="T62" s="590" t="s">
        <v>9232</v>
      </c>
      <c r="U62" s="590"/>
      <c r="V62" s="1448" t="s">
        <v>57</v>
      </c>
      <c r="W62" s="1448" t="s">
        <v>57</v>
      </c>
      <c r="X62" s="1448" t="s">
        <v>57</v>
      </c>
      <c r="Y62" s="1259"/>
      <c r="Z62" s="1259"/>
      <c r="AA62" s="1259"/>
      <c r="AB62" s="1259"/>
      <c r="AC62" s="1259"/>
      <c r="AD62" s="1259" t="s">
        <v>58</v>
      </c>
      <c r="AE62" s="1259"/>
      <c r="AF62" s="1447" t="s">
        <v>59</v>
      </c>
      <c r="AG62" s="1447" t="s">
        <v>59</v>
      </c>
      <c r="AH62" s="1447" t="s">
        <v>59</v>
      </c>
      <c r="AI62" s="1447" t="s">
        <v>59</v>
      </c>
      <c r="AJ62" s="1447" t="s">
        <v>59</v>
      </c>
      <c r="AK62" s="1447" t="s">
        <v>59</v>
      </c>
      <c r="AL62" s="1447" t="s">
        <v>182</v>
      </c>
      <c r="AM62" s="1447"/>
      <c r="AN62" s="1447"/>
      <c r="AO62" s="1247" t="s">
        <v>393</v>
      </c>
      <c r="AP62" s="1350"/>
      <c r="AQ62" s="1248" t="str" cm="1">
        <f t="array" ref="AQ62">IF(AD62="NO FAVORABLE","NO FAVORABLE",IF(SUMPRODUCT(--(TRIM(AF62:AK62)&lt;&gt;"SI"),--(TRIM(AF62:AK62)&lt;&gt;"NA"))&gt;0,"SUBSANAR","APROBADA CR"))</f>
        <v>APROBADA CR</v>
      </c>
    </row>
    <row r="63" spans="1:43" s="1361" customFormat="1" ht="13.8" x14ac:dyDescent="0.3">
      <c r="A63" s="590" t="s">
        <v>7488</v>
      </c>
      <c r="B63" s="590" t="s">
        <v>9127</v>
      </c>
      <c r="C63" s="1560">
        <v>80</v>
      </c>
      <c r="D63" s="590" t="s">
        <v>45</v>
      </c>
      <c r="E63" s="590" t="s">
        <v>9252</v>
      </c>
      <c r="F63" s="590" t="s">
        <v>666</v>
      </c>
      <c r="G63" s="590" t="s">
        <v>9253</v>
      </c>
      <c r="H63" s="590" t="s">
        <v>9131</v>
      </c>
      <c r="I63" s="590" t="s">
        <v>9254</v>
      </c>
      <c r="J63" s="590" t="s">
        <v>50</v>
      </c>
      <c r="K63" s="590">
        <v>1148142842</v>
      </c>
      <c r="L63" s="1559">
        <v>26483</v>
      </c>
      <c r="M63" s="590">
        <v>54</v>
      </c>
      <c r="N63" s="1357" t="s">
        <v>51</v>
      </c>
      <c r="O63" s="590"/>
      <c r="P63" s="590"/>
      <c r="Q63" s="590" t="s">
        <v>1771</v>
      </c>
      <c r="R63" s="590" t="s">
        <v>374</v>
      </c>
      <c r="S63" s="590" t="s">
        <v>54</v>
      </c>
      <c r="T63" s="590"/>
      <c r="U63" s="590"/>
      <c r="V63" s="1448" t="s">
        <v>57</v>
      </c>
      <c r="W63" s="1448" t="s">
        <v>57</v>
      </c>
      <c r="X63" s="1448" t="s">
        <v>57</v>
      </c>
      <c r="Y63" s="1259"/>
      <c r="Z63" s="1259"/>
      <c r="AA63" s="1259"/>
      <c r="AB63" s="1259"/>
      <c r="AC63" s="1259"/>
      <c r="AD63" s="1259" t="s">
        <v>58</v>
      </c>
      <c r="AE63" s="1259"/>
      <c r="AF63" s="1447" t="s">
        <v>59</v>
      </c>
      <c r="AG63" s="1447" t="s">
        <v>59</v>
      </c>
      <c r="AH63" s="1447" t="s">
        <v>59</v>
      </c>
      <c r="AI63" s="1447" t="s">
        <v>59</v>
      </c>
      <c r="AJ63" s="1447" t="s">
        <v>59</v>
      </c>
      <c r="AK63" s="1447" t="s">
        <v>59</v>
      </c>
      <c r="AL63" s="1447" t="s">
        <v>70</v>
      </c>
      <c r="AM63" s="1447"/>
      <c r="AN63" s="1447"/>
      <c r="AO63" s="1247" t="s">
        <v>393</v>
      </c>
      <c r="AP63" s="1260"/>
      <c r="AQ63" s="1248" t="str" cm="1">
        <f t="array" ref="AQ63">IF(AD63="NO FAVORABLE","NO FAVORABLE",IF(SUMPRODUCT(--(TRIM(AF63:AK63)&lt;&gt;"SI"),--(TRIM(AF63:AK63)&lt;&gt;"NA"))&gt;0,"SUBSANAR","APROBADA CR"))</f>
        <v>APROBADA CR</v>
      </c>
    </row>
    <row r="64" spans="1:43" s="1361" customFormat="1" ht="13.8" x14ac:dyDescent="0.3">
      <c r="A64" s="590" t="s">
        <v>7488</v>
      </c>
      <c r="B64" s="590" t="s">
        <v>9127</v>
      </c>
      <c r="C64" s="1560">
        <v>82</v>
      </c>
      <c r="D64" s="590" t="s">
        <v>45</v>
      </c>
      <c r="E64" s="590" t="s">
        <v>9255</v>
      </c>
      <c r="F64" s="590"/>
      <c r="G64" s="590" t="s">
        <v>9256</v>
      </c>
      <c r="H64" s="590" t="s">
        <v>9257</v>
      </c>
      <c r="I64" s="590" t="s">
        <v>9258</v>
      </c>
      <c r="J64" s="590" t="s">
        <v>50</v>
      </c>
      <c r="K64" s="590">
        <v>35586688</v>
      </c>
      <c r="L64" s="1559">
        <v>27326</v>
      </c>
      <c r="M64" s="590">
        <v>51</v>
      </c>
      <c r="N64" s="1357" t="s">
        <v>51</v>
      </c>
      <c r="O64" s="590"/>
      <c r="P64" s="590"/>
      <c r="Q64" s="590" t="s">
        <v>1809</v>
      </c>
      <c r="R64" s="590" t="s">
        <v>374</v>
      </c>
      <c r="S64" s="590" t="s">
        <v>54</v>
      </c>
      <c r="T64" s="590" t="s">
        <v>9259</v>
      </c>
      <c r="U64" s="590"/>
      <c r="V64" s="1448" t="s">
        <v>57</v>
      </c>
      <c r="W64" s="1448" t="s">
        <v>57</v>
      </c>
      <c r="X64" s="1448" t="s">
        <v>57</v>
      </c>
      <c r="Y64" s="1259"/>
      <c r="Z64" s="1259"/>
      <c r="AA64" s="1259"/>
      <c r="AB64" s="1259"/>
      <c r="AC64" s="1259"/>
      <c r="AD64" s="1259" t="s">
        <v>58</v>
      </c>
      <c r="AE64" s="1259"/>
      <c r="AF64" s="1447" t="s">
        <v>59</v>
      </c>
      <c r="AG64" s="1447" t="s">
        <v>59</v>
      </c>
      <c r="AH64" s="1447" t="s">
        <v>59</v>
      </c>
      <c r="AI64" s="1447" t="s">
        <v>59</v>
      </c>
      <c r="AJ64" s="1447" t="s">
        <v>59</v>
      </c>
      <c r="AK64" s="1447" t="s">
        <v>59</v>
      </c>
      <c r="AL64" s="1447" t="s">
        <v>174</v>
      </c>
      <c r="AM64" s="1447"/>
      <c r="AN64" s="1447"/>
      <c r="AO64" s="1247" t="s">
        <v>393</v>
      </c>
      <c r="AP64" s="1260"/>
      <c r="AQ64" s="1248" t="str" cm="1">
        <f t="array" ref="AQ64">IF(AD64="NO FAVORABLE","NO FAVORABLE",IF(SUMPRODUCT(--(TRIM(AF64:AK64)&lt;&gt;"SI"),--(TRIM(AF64:AK64)&lt;&gt;"NA"))&gt;0,"SUBSANAR","APROBADA CR"))</f>
        <v>APROBADA CR</v>
      </c>
    </row>
    <row r="65" spans="1:43" s="1361" customFormat="1" ht="13.8" x14ac:dyDescent="0.3">
      <c r="A65" s="590" t="s">
        <v>7488</v>
      </c>
      <c r="B65" s="590" t="s">
        <v>9127</v>
      </c>
      <c r="C65" s="1560">
        <v>83</v>
      </c>
      <c r="D65" s="590" t="s">
        <v>45</v>
      </c>
      <c r="E65" s="590" t="s">
        <v>5237</v>
      </c>
      <c r="F65" s="590" t="s">
        <v>666</v>
      </c>
      <c r="G65" s="590" t="s">
        <v>9260</v>
      </c>
      <c r="H65" s="590" t="s">
        <v>7623</v>
      </c>
      <c r="I65" s="590" t="s">
        <v>9261</v>
      </c>
      <c r="J65" s="590" t="s">
        <v>50</v>
      </c>
      <c r="K65" s="590">
        <v>1001847141</v>
      </c>
      <c r="L65" s="1559">
        <v>35047</v>
      </c>
      <c r="M65" s="590">
        <v>30</v>
      </c>
      <c r="N65" s="1357" t="s">
        <v>51</v>
      </c>
      <c r="O65" s="590"/>
      <c r="P65" s="590"/>
      <c r="Q65" s="590" t="s">
        <v>1804</v>
      </c>
      <c r="R65" s="590" t="s">
        <v>374</v>
      </c>
      <c r="S65" s="590" t="s">
        <v>54</v>
      </c>
      <c r="T65" s="590" t="s">
        <v>9262</v>
      </c>
      <c r="U65" s="590"/>
      <c r="V65" s="1448" t="s">
        <v>57</v>
      </c>
      <c r="W65" s="1448" t="s">
        <v>57</v>
      </c>
      <c r="X65" s="1448" t="s">
        <v>57</v>
      </c>
      <c r="Y65" s="1259"/>
      <c r="Z65" s="1259"/>
      <c r="AA65" s="1259"/>
      <c r="AB65" s="1259"/>
      <c r="AC65" s="1259"/>
      <c r="AD65" s="1259" t="s">
        <v>58</v>
      </c>
      <c r="AE65" s="1259"/>
      <c r="AF65" s="1447" t="s">
        <v>59</v>
      </c>
      <c r="AG65" s="1447" t="s">
        <v>59</v>
      </c>
      <c r="AH65" s="1447" t="s">
        <v>59</v>
      </c>
      <c r="AI65" s="1447" t="s">
        <v>59</v>
      </c>
      <c r="AJ65" s="1447" t="s">
        <v>59</v>
      </c>
      <c r="AK65" s="1447" t="s">
        <v>59</v>
      </c>
      <c r="AL65" s="1447" t="s">
        <v>138</v>
      </c>
      <c r="AM65" s="1447"/>
      <c r="AN65" s="1447"/>
      <c r="AO65" s="1247" t="s">
        <v>393</v>
      </c>
      <c r="AP65" s="1350"/>
      <c r="AQ65" s="1248" t="str" cm="1">
        <f t="array" ref="AQ65">IF(AD65="NO FAVORABLE","NO FAVORABLE",IF(SUMPRODUCT(--(TRIM(AF65:AK65)&lt;&gt;"SI"),--(TRIM(AF65:AK65)&lt;&gt;"NA"))&gt;0,"SUBSANAR","APROBADA CR"))</f>
        <v>APROBADA CR</v>
      </c>
    </row>
    <row r="66" spans="1:43" s="1361" customFormat="1" ht="13.8" x14ac:dyDescent="0.3">
      <c r="A66" s="590" t="s">
        <v>7488</v>
      </c>
      <c r="B66" s="590" t="s">
        <v>9127</v>
      </c>
      <c r="C66" s="1560">
        <v>84</v>
      </c>
      <c r="D66" s="590" t="s">
        <v>45</v>
      </c>
      <c r="E66" s="590" t="s">
        <v>279</v>
      </c>
      <c r="F66" s="590" t="s">
        <v>391</v>
      </c>
      <c r="G66" s="590" t="s">
        <v>9260</v>
      </c>
      <c r="H66" s="590" t="s">
        <v>9263</v>
      </c>
      <c r="I66" s="590" t="s">
        <v>9264</v>
      </c>
      <c r="J66" s="590" t="s">
        <v>50</v>
      </c>
      <c r="K66" s="590">
        <v>1001847737</v>
      </c>
      <c r="L66" s="1559">
        <v>37961</v>
      </c>
      <c r="M66" s="590">
        <v>22</v>
      </c>
      <c r="N66" s="1357" t="s">
        <v>51</v>
      </c>
      <c r="O66" s="590"/>
      <c r="P66" s="590"/>
      <c r="Q66" s="590" t="s">
        <v>1792</v>
      </c>
      <c r="R66" s="590" t="s">
        <v>374</v>
      </c>
      <c r="S66" s="590" t="s">
        <v>54</v>
      </c>
      <c r="T66" s="590" t="s">
        <v>9265</v>
      </c>
      <c r="U66" s="590"/>
      <c r="V66" s="1448" t="s">
        <v>57</v>
      </c>
      <c r="W66" s="1448" t="s">
        <v>57</v>
      </c>
      <c r="X66" s="1448" t="s">
        <v>57</v>
      </c>
      <c r="Y66" s="1259"/>
      <c r="Z66" s="1259"/>
      <c r="AA66" s="1259"/>
      <c r="AB66" s="1259"/>
      <c r="AC66" s="1259"/>
      <c r="AD66" s="1259" t="s">
        <v>58</v>
      </c>
      <c r="AE66" s="1259"/>
      <c r="AF66" s="1447" t="s">
        <v>59</v>
      </c>
      <c r="AG66" s="1447" t="s">
        <v>59</v>
      </c>
      <c r="AH66" s="1447" t="s">
        <v>59</v>
      </c>
      <c r="AI66" s="1447" t="s">
        <v>59</v>
      </c>
      <c r="AJ66" s="1447" t="s">
        <v>59</v>
      </c>
      <c r="AK66" s="1447" t="s">
        <v>59</v>
      </c>
      <c r="AL66" s="1447" t="s">
        <v>138</v>
      </c>
      <c r="AM66" s="1447"/>
      <c r="AN66" s="1447"/>
      <c r="AO66" s="1247" t="s">
        <v>393</v>
      </c>
      <c r="AP66" s="1260"/>
      <c r="AQ66" s="1248" t="str" cm="1">
        <f t="array" ref="AQ66">IF(AD66="NO FAVORABLE","NO FAVORABLE",IF(SUMPRODUCT(--(TRIM(AF66:AK66)&lt;&gt;"SI"),--(TRIM(AF66:AK66)&lt;&gt;"NA"))&gt;0,"SUBSANAR","APROBADA CR"))</f>
        <v>APROBADA CR</v>
      </c>
    </row>
    <row r="67" spans="1:43" s="1361" customFormat="1" ht="13.8" x14ac:dyDescent="0.3">
      <c r="A67" s="590" t="s">
        <v>7488</v>
      </c>
      <c r="B67" s="590" t="s">
        <v>9127</v>
      </c>
      <c r="C67" s="1560">
        <v>85</v>
      </c>
      <c r="D67" s="590" t="s">
        <v>45</v>
      </c>
      <c r="E67" s="590" t="s">
        <v>9266</v>
      </c>
      <c r="F67" s="590"/>
      <c r="G67" s="590" t="s">
        <v>9263</v>
      </c>
      <c r="H67" s="590" t="s">
        <v>9267</v>
      </c>
      <c r="I67" s="590" t="s">
        <v>9268</v>
      </c>
      <c r="J67" s="590" t="s">
        <v>50</v>
      </c>
      <c r="K67" s="590">
        <v>1001847157</v>
      </c>
      <c r="L67" s="1559">
        <v>32975</v>
      </c>
      <c r="M67" s="590">
        <v>36</v>
      </c>
      <c r="N67" s="1357" t="s">
        <v>51</v>
      </c>
      <c r="O67" s="590"/>
      <c r="P67" s="590"/>
      <c r="Q67" s="590" t="s">
        <v>1792</v>
      </c>
      <c r="R67" s="590" t="s">
        <v>374</v>
      </c>
      <c r="S67" s="590" t="s">
        <v>54</v>
      </c>
      <c r="T67" s="590" t="s">
        <v>9269</v>
      </c>
      <c r="U67" s="590"/>
      <c r="V67" s="1448" t="s">
        <v>57</v>
      </c>
      <c r="W67" s="1448" t="s">
        <v>57</v>
      </c>
      <c r="X67" s="1448" t="s">
        <v>9270</v>
      </c>
      <c r="Y67" s="1259"/>
      <c r="Z67" s="1259"/>
      <c r="AA67" s="1259"/>
      <c r="AB67" s="1259"/>
      <c r="AC67" s="1259"/>
      <c r="AD67" s="1259" t="s">
        <v>58</v>
      </c>
      <c r="AE67" s="1259"/>
      <c r="AF67" s="1447" t="s">
        <v>59</v>
      </c>
      <c r="AG67" s="1447" t="s">
        <v>59</v>
      </c>
      <c r="AH67" s="1447" t="s">
        <v>59</v>
      </c>
      <c r="AI67" s="1447" t="s">
        <v>59</v>
      </c>
      <c r="AJ67" s="1447" t="s">
        <v>59</v>
      </c>
      <c r="AK67" s="1447" t="s">
        <v>59</v>
      </c>
      <c r="AL67" s="1447" t="s">
        <v>174</v>
      </c>
      <c r="AM67" s="1447"/>
      <c r="AN67" s="1447"/>
      <c r="AO67" s="1294" t="s">
        <v>9271</v>
      </c>
      <c r="AP67" s="1350" t="s">
        <v>9272</v>
      </c>
      <c r="AQ67" s="1248" t="str" cm="1">
        <f t="array" ref="AQ67">IF(AD67="NO FAVORABLE","NO FAVORABLE",IF(SUMPRODUCT(--(TRIM(AF67:AK67)&lt;&gt;"SI"),--(TRIM(AF67:AK67)&lt;&gt;"NA"))&gt;0,"SUBSANAR","APROBADA CR"))</f>
        <v>APROBADA CR</v>
      </c>
    </row>
    <row r="68" spans="1:43" s="1361" customFormat="1" ht="13.8" x14ac:dyDescent="0.3">
      <c r="A68" s="590" t="s">
        <v>7488</v>
      </c>
      <c r="B68" s="590" t="s">
        <v>9127</v>
      </c>
      <c r="C68" s="1560">
        <v>86</v>
      </c>
      <c r="D68" s="590" t="s">
        <v>45</v>
      </c>
      <c r="E68" s="590" t="s">
        <v>9273</v>
      </c>
      <c r="F68" s="590"/>
      <c r="G68" s="590" t="s">
        <v>1283</v>
      </c>
      <c r="H68" s="590" t="s">
        <v>313</v>
      </c>
      <c r="I68" s="590" t="s">
        <v>9274</v>
      </c>
      <c r="J68" s="590" t="s">
        <v>50</v>
      </c>
      <c r="K68" s="590">
        <v>1042732331</v>
      </c>
      <c r="L68" s="1559">
        <v>38458</v>
      </c>
      <c r="M68" s="590">
        <v>21</v>
      </c>
      <c r="N68" s="1357" t="s">
        <v>51</v>
      </c>
      <c r="O68" s="590"/>
      <c r="P68" s="590"/>
      <c r="Q68" s="590" t="s">
        <v>1771</v>
      </c>
      <c r="R68" s="590" t="s">
        <v>374</v>
      </c>
      <c r="S68" s="590" t="s">
        <v>54</v>
      </c>
      <c r="T68" s="590" t="s">
        <v>9275</v>
      </c>
      <c r="U68" s="590"/>
      <c r="V68" s="1448" t="s">
        <v>57</v>
      </c>
      <c r="W68" s="1448" t="s">
        <v>57</v>
      </c>
      <c r="X68" s="1448" t="s">
        <v>57</v>
      </c>
      <c r="Y68" s="1259"/>
      <c r="Z68" s="1259"/>
      <c r="AA68" s="1259"/>
      <c r="AB68" s="1259"/>
      <c r="AC68" s="1259"/>
      <c r="AD68" s="1259" t="s">
        <v>58</v>
      </c>
      <c r="AE68" s="1259"/>
      <c r="AF68" s="1447" t="s">
        <v>59</v>
      </c>
      <c r="AG68" s="1447" t="s">
        <v>59</v>
      </c>
      <c r="AH68" s="1447" t="s">
        <v>59</v>
      </c>
      <c r="AI68" s="1447" t="s">
        <v>59</v>
      </c>
      <c r="AJ68" s="1447" t="s">
        <v>59</v>
      </c>
      <c r="AK68" s="1447" t="s">
        <v>59</v>
      </c>
      <c r="AL68" s="1447" t="s">
        <v>138</v>
      </c>
      <c r="AM68" s="1447"/>
      <c r="AN68" s="1447"/>
      <c r="AO68" s="1247" t="s">
        <v>393</v>
      </c>
      <c r="AP68" s="1350"/>
      <c r="AQ68" s="1248" t="str" cm="1">
        <f t="array" ref="AQ68">IF(AD68="NO FAVORABLE","NO FAVORABLE",IF(SUMPRODUCT(--(TRIM(AF68:AK68)&lt;&gt;"SI"),--(TRIM(AF68:AK68)&lt;&gt;"NA"))&gt;0,"SUBSANAR","APROBADA CR"))</f>
        <v>APROBADA CR</v>
      </c>
    </row>
    <row r="69" spans="1:43" s="1361" customFormat="1" ht="13.8" x14ac:dyDescent="0.3">
      <c r="A69" s="590" t="s">
        <v>7488</v>
      </c>
      <c r="B69" s="590" t="s">
        <v>9127</v>
      </c>
      <c r="C69" s="1560">
        <v>87</v>
      </c>
      <c r="D69" s="590" t="s">
        <v>45</v>
      </c>
      <c r="E69" s="590" t="s">
        <v>9276</v>
      </c>
      <c r="F69" s="590"/>
      <c r="G69" s="590" t="s">
        <v>1283</v>
      </c>
      <c r="H69" s="590" t="s">
        <v>1283</v>
      </c>
      <c r="I69" s="590" t="s">
        <v>9277</v>
      </c>
      <c r="J69" s="590" t="s">
        <v>50</v>
      </c>
      <c r="K69" s="590">
        <v>1001847097</v>
      </c>
      <c r="L69" s="1559">
        <v>36267</v>
      </c>
      <c r="M69" s="590">
        <v>27</v>
      </c>
      <c r="N69" s="1357" t="s">
        <v>51</v>
      </c>
      <c r="O69" s="590"/>
      <c r="P69" s="590"/>
      <c r="Q69" s="590" t="s">
        <v>1774</v>
      </c>
      <c r="R69" s="590" t="s">
        <v>374</v>
      </c>
      <c r="S69" s="590" t="s">
        <v>54</v>
      </c>
      <c r="T69" s="590" t="s">
        <v>9278</v>
      </c>
      <c r="U69" s="590"/>
      <c r="V69" s="1448" t="s">
        <v>57</v>
      </c>
      <c r="W69" s="1448" t="s">
        <v>57</v>
      </c>
      <c r="X69" s="1448" t="s">
        <v>57</v>
      </c>
      <c r="Y69" s="1259"/>
      <c r="Z69" s="1259"/>
      <c r="AA69" s="1259"/>
      <c r="AB69" s="1259"/>
      <c r="AC69" s="1259"/>
      <c r="AD69" s="1259" t="s">
        <v>58</v>
      </c>
      <c r="AE69" s="1259"/>
      <c r="AF69" s="1447" t="s">
        <v>59</v>
      </c>
      <c r="AG69" s="1447" t="s">
        <v>59</v>
      </c>
      <c r="AH69" s="1447" t="s">
        <v>59</v>
      </c>
      <c r="AI69" s="1447" t="s">
        <v>59</v>
      </c>
      <c r="AJ69" s="1447" t="s">
        <v>59</v>
      </c>
      <c r="AK69" s="1447" t="s">
        <v>59</v>
      </c>
      <c r="AL69" s="1447" t="s">
        <v>70</v>
      </c>
      <c r="AM69" s="1447"/>
      <c r="AN69" s="1447"/>
      <c r="AO69" s="1247" t="s">
        <v>393</v>
      </c>
      <c r="AP69" s="1350"/>
      <c r="AQ69" s="1248" t="str" cm="1">
        <f t="array" ref="AQ69">IF(AD69="NO FAVORABLE","NO FAVORABLE",IF(SUMPRODUCT(--(TRIM(AF69:AK69)&lt;&gt;"SI"),--(TRIM(AF69:AK69)&lt;&gt;"NA"))&gt;0,"SUBSANAR","APROBADA CR"))</f>
        <v>APROBADA CR</v>
      </c>
    </row>
    <row r="70" spans="1:43" s="1361" customFormat="1" ht="13.8" x14ac:dyDescent="0.3">
      <c r="A70" s="590" t="s">
        <v>7488</v>
      </c>
      <c r="B70" s="590" t="s">
        <v>9127</v>
      </c>
      <c r="C70" s="1560">
        <v>90</v>
      </c>
      <c r="D70" s="590" t="s">
        <v>45</v>
      </c>
      <c r="E70" s="590" t="s">
        <v>9281</v>
      </c>
      <c r="F70" s="590"/>
      <c r="G70" s="590" t="s">
        <v>9280</v>
      </c>
      <c r="H70" s="590" t="s">
        <v>1283</v>
      </c>
      <c r="I70" s="590" t="s">
        <v>9282</v>
      </c>
      <c r="J70" s="590" t="s">
        <v>50</v>
      </c>
      <c r="K70" s="590">
        <v>1042732505</v>
      </c>
      <c r="L70" s="1559">
        <v>38264</v>
      </c>
      <c r="M70" s="590">
        <v>21</v>
      </c>
      <c r="N70" s="1357" t="s">
        <v>51</v>
      </c>
      <c r="O70" s="590"/>
      <c r="P70" s="590"/>
      <c r="Q70" s="590" t="s">
        <v>1774</v>
      </c>
      <c r="R70" s="590" t="s">
        <v>374</v>
      </c>
      <c r="S70" s="590" t="s">
        <v>54</v>
      </c>
      <c r="T70" s="590" t="s">
        <v>9278</v>
      </c>
      <c r="U70" s="590"/>
      <c r="V70" s="1448" t="s">
        <v>57</v>
      </c>
      <c r="W70" s="1448" t="s">
        <v>57</v>
      </c>
      <c r="X70" s="1448" t="s">
        <v>57</v>
      </c>
      <c r="Y70" s="1259"/>
      <c r="Z70" s="1259"/>
      <c r="AA70" s="1259"/>
      <c r="AB70" s="1259"/>
      <c r="AC70" s="1259"/>
      <c r="AD70" s="1259" t="s">
        <v>58</v>
      </c>
      <c r="AE70" s="1259"/>
      <c r="AF70" s="1447" t="s">
        <v>59</v>
      </c>
      <c r="AG70" s="1447" t="s">
        <v>59</v>
      </c>
      <c r="AH70" s="1447" t="s">
        <v>59</v>
      </c>
      <c r="AI70" s="1447" t="s">
        <v>59</v>
      </c>
      <c r="AJ70" s="1447" t="s">
        <v>59</v>
      </c>
      <c r="AK70" s="1447" t="s">
        <v>59</v>
      </c>
      <c r="AL70" s="1447" t="s">
        <v>283</v>
      </c>
      <c r="AM70" s="1447"/>
      <c r="AN70" s="1447"/>
      <c r="AO70" s="1247" t="s">
        <v>393</v>
      </c>
      <c r="AP70" s="1350"/>
      <c r="AQ70" s="1248" t="str" cm="1">
        <f t="array" ref="AQ70">IF(AD70="NO FAVORABLE","NO FAVORABLE",IF(SUMPRODUCT(--(TRIM(AF70:AK70)&lt;&gt;"SI"),--(TRIM(AF70:AK70)&lt;&gt;"NA"))&gt;0,"SUBSANAR","APROBADA CR"))</f>
        <v>APROBADA CR</v>
      </c>
    </row>
    <row r="71" spans="1:43" s="1361" customFormat="1" ht="13.8" x14ac:dyDescent="0.3">
      <c r="A71" s="590" t="s">
        <v>7488</v>
      </c>
      <c r="B71" s="590" t="s">
        <v>9127</v>
      </c>
      <c r="C71" s="1560">
        <v>91</v>
      </c>
      <c r="D71" s="590" t="s">
        <v>45</v>
      </c>
      <c r="E71" s="590" t="s">
        <v>9283</v>
      </c>
      <c r="F71" s="590"/>
      <c r="G71" s="590" t="s">
        <v>9260</v>
      </c>
      <c r="H71" s="590" t="s">
        <v>9279</v>
      </c>
      <c r="I71" s="590" t="s">
        <v>9284</v>
      </c>
      <c r="J71" s="590" t="s">
        <v>50</v>
      </c>
      <c r="K71" s="590">
        <v>1001846425</v>
      </c>
      <c r="L71" s="1559">
        <v>36311</v>
      </c>
      <c r="M71" s="590">
        <v>27</v>
      </c>
      <c r="N71" s="1357" t="s">
        <v>51</v>
      </c>
      <c r="O71" s="590"/>
      <c r="P71" s="590"/>
      <c r="Q71" s="590" t="s">
        <v>1778</v>
      </c>
      <c r="R71" s="590" t="s">
        <v>374</v>
      </c>
      <c r="S71" s="590" t="s">
        <v>54</v>
      </c>
      <c r="T71" s="590" t="s">
        <v>9278</v>
      </c>
      <c r="U71" s="590"/>
      <c r="V71" s="1448" t="s">
        <v>57</v>
      </c>
      <c r="W71" s="1448" t="s">
        <v>57</v>
      </c>
      <c r="X71" s="1448" t="s">
        <v>57</v>
      </c>
      <c r="Y71" s="1259"/>
      <c r="Z71" s="1259"/>
      <c r="AA71" s="1259"/>
      <c r="AB71" s="1259"/>
      <c r="AC71" s="1259"/>
      <c r="AD71" s="1259" t="s">
        <v>58</v>
      </c>
      <c r="AE71" s="1259"/>
      <c r="AF71" s="1447" t="s">
        <v>59</v>
      </c>
      <c r="AG71" s="1447" t="s">
        <v>59</v>
      </c>
      <c r="AH71" s="1447" t="s">
        <v>59</v>
      </c>
      <c r="AI71" s="1447" t="s">
        <v>59</v>
      </c>
      <c r="AJ71" s="1447" t="s">
        <v>59</v>
      </c>
      <c r="AK71" s="1447" t="s">
        <v>59</v>
      </c>
      <c r="AL71" s="1447" t="s">
        <v>174</v>
      </c>
      <c r="AM71" s="1447"/>
      <c r="AN71" s="1447"/>
      <c r="AO71" s="1247" t="s">
        <v>393</v>
      </c>
      <c r="AP71" s="1350"/>
      <c r="AQ71" s="1248" t="str" cm="1">
        <f t="array" ref="AQ71">IF(AD71="NO FAVORABLE","NO FAVORABLE",IF(SUMPRODUCT(--(TRIM(AF71:AK71)&lt;&gt;"SI"),--(TRIM(AF71:AK71)&lt;&gt;"NA"))&gt;0,"SUBSANAR","APROBADA CR"))</f>
        <v>APROBADA CR</v>
      </c>
    </row>
    <row r="72" spans="1:43" s="1361" customFormat="1" ht="13.8" x14ac:dyDescent="0.3">
      <c r="A72" s="590" t="s">
        <v>7488</v>
      </c>
      <c r="B72" s="590" t="s">
        <v>9127</v>
      </c>
      <c r="C72" s="1560">
        <v>93</v>
      </c>
      <c r="D72" s="590" t="s">
        <v>45</v>
      </c>
      <c r="E72" s="590" t="s">
        <v>9286</v>
      </c>
      <c r="F72" s="590"/>
      <c r="G72" s="590" t="s">
        <v>313</v>
      </c>
      <c r="H72" s="590" t="s">
        <v>1283</v>
      </c>
      <c r="I72" s="590" t="s">
        <v>9287</v>
      </c>
      <c r="J72" s="590" t="s">
        <v>50</v>
      </c>
      <c r="K72" s="590">
        <v>1001847087</v>
      </c>
      <c r="L72" s="1559">
        <v>36388</v>
      </c>
      <c r="M72" s="590">
        <v>26</v>
      </c>
      <c r="N72" s="1357" t="s">
        <v>51</v>
      </c>
      <c r="O72" s="590"/>
      <c r="P72" s="590"/>
      <c r="Q72" s="590" t="s">
        <v>1774</v>
      </c>
      <c r="R72" s="590" t="s">
        <v>374</v>
      </c>
      <c r="S72" s="590" t="s">
        <v>54</v>
      </c>
      <c r="T72" s="590" t="s">
        <v>9285</v>
      </c>
      <c r="U72" s="590"/>
      <c r="V72" s="1448" t="s">
        <v>57</v>
      </c>
      <c r="W72" s="1448" t="s">
        <v>57</v>
      </c>
      <c r="X72" s="1448" t="s">
        <v>57</v>
      </c>
      <c r="Y72" s="1259"/>
      <c r="Z72" s="1259"/>
      <c r="AA72" s="1259"/>
      <c r="AB72" s="1259"/>
      <c r="AC72" s="1259"/>
      <c r="AD72" s="1259" t="s">
        <v>58</v>
      </c>
      <c r="AE72" s="1259"/>
      <c r="AF72" s="1447" t="s">
        <v>59</v>
      </c>
      <c r="AG72" s="1447" t="s">
        <v>59</v>
      </c>
      <c r="AH72" s="1447" t="s">
        <v>59</v>
      </c>
      <c r="AI72" s="1447" t="s">
        <v>59</v>
      </c>
      <c r="AJ72" s="1447" t="s">
        <v>59</v>
      </c>
      <c r="AK72" s="1447" t="s">
        <v>59</v>
      </c>
      <c r="AL72" s="1447" t="s">
        <v>174</v>
      </c>
      <c r="AM72" s="1447"/>
      <c r="AN72" s="1447"/>
      <c r="AO72" s="1247" t="s">
        <v>393</v>
      </c>
      <c r="AP72" s="1350"/>
      <c r="AQ72" s="1248" t="str" cm="1">
        <f t="array" ref="AQ72">IF(AD72="NO FAVORABLE","NO FAVORABLE",IF(SUMPRODUCT(--(TRIM(AF72:AK72)&lt;&gt;"SI"),--(TRIM(AF72:AK72)&lt;&gt;"NA"))&gt;0,"SUBSANAR","APROBADA CR"))</f>
        <v>APROBADA CR</v>
      </c>
    </row>
    <row r="73" spans="1:43" s="1361" customFormat="1" ht="13.8" x14ac:dyDescent="0.3">
      <c r="A73" s="590" t="s">
        <v>7488</v>
      </c>
      <c r="B73" s="590" t="s">
        <v>9127</v>
      </c>
      <c r="C73" s="1560">
        <v>94</v>
      </c>
      <c r="D73" s="590" t="s">
        <v>45</v>
      </c>
      <c r="E73" s="590" t="s">
        <v>4338</v>
      </c>
      <c r="F73" s="590"/>
      <c r="G73" s="590" t="s">
        <v>9263</v>
      </c>
      <c r="H73" s="590" t="s">
        <v>9289</v>
      </c>
      <c r="I73" s="590" t="s">
        <v>9290</v>
      </c>
      <c r="J73" s="590" t="s">
        <v>50</v>
      </c>
      <c r="K73" s="590">
        <v>1148202855</v>
      </c>
      <c r="L73" s="1559">
        <v>37334</v>
      </c>
      <c r="M73" s="590">
        <v>24</v>
      </c>
      <c r="N73" s="1357" t="s">
        <v>51</v>
      </c>
      <c r="O73" s="590"/>
      <c r="P73" s="590"/>
      <c r="Q73" s="590" t="s">
        <v>1808</v>
      </c>
      <c r="R73" s="590" t="s">
        <v>374</v>
      </c>
      <c r="S73" s="590" t="s">
        <v>54</v>
      </c>
      <c r="T73" s="590" t="s">
        <v>9285</v>
      </c>
      <c r="U73" s="590"/>
      <c r="V73" s="1448" t="s">
        <v>57</v>
      </c>
      <c r="W73" s="1448" t="s">
        <v>57</v>
      </c>
      <c r="X73" s="1448" t="s">
        <v>57</v>
      </c>
      <c r="Y73" s="1259"/>
      <c r="Z73" s="1259"/>
      <c r="AA73" s="1259"/>
      <c r="AB73" s="1259"/>
      <c r="AC73" s="1259"/>
      <c r="AD73" s="1259" t="s">
        <v>58</v>
      </c>
      <c r="AE73" s="1259"/>
      <c r="AF73" s="1447" t="s">
        <v>59</v>
      </c>
      <c r="AG73" s="1447" t="s">
        <v>59</v>
      </c>
      <c r="AH73" s="1447" t="s">
        <v>59</v>
      </c>
      <c r="AI73" s="1447" t="s">
        <v>59</v>
      </c>
      <c r="AJ73" s="1447" t="s">
        <v>59</v>
      </c>
      <c r="AK73" s="1447" t="s">
        <v>59</v>
      </c>
      <c r="AL73" s="1447" t="s">
        <v>194</v>
      </c>
      <c r="AM73" s="1447"/>
      <c r="AN73" s="1447"/>
      <c r="AO73" s="1247" t="s">
        <v>393</v>
      </c>
      <c r="AP73" s="1350"/>
      <c r="AQ73" s="1248" t="str" cm="1">
        <f t="array" ref="AQ73">IF(AD73="NO FAVORABLE","NO FAVORABLE",IF(SUMPRODUCT(--(TRIM(AF73:AK73)&lt;&gt;"SI"),--(TRIM(AF73:AK73)&lt;&gt;"NA"))&gt;0,"SUBSANAR","APROBADA CR"))</f>
        <v>APROBADA CR</v>
      </c>
    </row>
    <row r="74" spans="1:43" s="1361" customFormat="1" ht="13.8" x14ac:dyDescent="0.3">
      <c r="A74" s="590" t="s">
        <v>7488</v>
      </c>
      <c r="B74" s="590" t="s">
        <v>9127</v>
      </c>
      <c r="C74" s="1560">
        <v>95</v>
      </c>
      <c r="D74" s="590" t="s">
        <v>45</v>
      </c>
      <c r="E74" s="590" t="s">
        <v>9291</v>
      </c>
      <c r="F74" s="590"/>
      <c r="G74" s="590" t="s">
        <v>9178</v>
      </c>
      <c r="H74" s="590" t="s">
        <v>9045</v>
      </c>
      <c r="I74" s="590" t="s">
        <v>9292</v>
      </c>
      <c r="J74" s="590" t="s">
        <v>50</v>
      </c>
      <c r="K74" s="590">
        <v>22178854</v>
      </c>
      <c r="L74" s="1559">
        <v>22051</v>
      </c>
      <c r="M74" s="590">
        <v>66</v>
      </c>
      <c r="N74" s="1357" t="s">
        <v>51</v>
      </c>
      <c r="O74" s="590"/>
      <c r="P74" s="590"/>
      <c r="Q74" s="590" t="s">
        <v>1819</v>
      </c>
      <c r="R74" s="590" t="s">
        <v>374</v>
      </c>
      <c r="S74" s="590" t="s">
        <v>54</v>
      </c>
      <c r="T74" s="590" t="s">
        <v>9285</v>
      </c>
      <c r="U74" s="590"/>
      <c r="V74" s="1448" t="s">
        <v>57</v>
      </c>
      <c r="W74" s="1448" t="s">
        <v>57</v>
      </c>
      <c r="X74" s="1448" t="s">
        <v>57</v>
      </c>
      <c r="Y74" s="1259"/>
      <c r="Z74" s="1259"/>
      <c r="AA74" s="1259"/>
      <c r="AB74" s="1259"/>
      <c r="AC74" s="1259"/>
      <c r="AD74" s="1259" t="s">
        <v>58</v>
      </c>
      <c r="AE74" s="1259"/>
      <c r="AF74" s="1447" t="s">
        <v>59</v>
      </c>
      <c r="AG74" s="1447" t="s">
        <v>59</v>
      </c>
      <c r="AH74" s="1447" t="s">
        <v>59</v>
      </c>
      <c r="AI74" s="1447" t="s">
        <v>59</v>
      </c>
      <c r="AJ74" s="1447" t="s">
        <v>59</v>
      </c>
      <c r="AK74" s="1447" t="s">
        <v>59</v>
      </c>
      <c r="AL74" s="1447" t="s">
        <v>194</v>
      </c>
      <c r="AM74" s="1447"/>
      <c r="AN74" s="1447"/>
      <c r="AO74" s="1247" t="s">
        <v>393</v>
      </c>
      <c r="AP74" s="1260"/>
      <c r="AQ74" s="1248" t="str" cm="1">
        <f t="array" ref="AQ74">IF(AD74="NO FAVORABLE","NO FAVORABLE",IF(SUMPRODUCT(--(TRIM(AF74:AK74)&lt;&gt;"SI"),--(TRIM(AF74:AK74)&lt;&gt;"NA"))&gt;0,"SUBSANAR","APROBADA CR"))</f>
        <v>APROBADA CR</v>
      </c>
    </row>
    <row r="75" spans="1:43" s="1361" customFormat="1" ht="13.8" x14ac:dyDescent="0.3">
      <c r="A75" s="590" t="s">
        <v>7488</v>
      </c>
      <c r="B75" s="590" t="s">
        <v>9127</v>
      </c>
      <c r="C75" s="1560">
        <v>96</v>
      </c>
      <c r="D75" s="590" t="s">
        <v>45</v>
      </c>
      <c r="E75" s="590" t="s">
        <v>774</v>
      </c>
      <c r="F75" s="590"/>
      <c r="G75" s="590" t="s">
        <v>728</v>
      </c>
      <c r="H75" s="590" t="s">
        <v>9293</v>
      </c>
      <c r="I75" s="590" t="s">
        <v>9294</v>
      </c>
      <c r="J75" s="590" t="s">
        <v>50</v>
      </c>
      <c r="K75" s="590">
        <v>1079290730</v>
      </c>
      <c r="L75" s="1559">
        <v>31718</v>
      </c>
      <c r="M75" s="590">
        <v>39</v>
      </c>
      <c r="N75" s="1357" t="s">
        <v>51</v>
      </c>
      <c r="O75" s="590"/>
      <c r="P75" s="590"/>
      <c r="Q75" s="590" t="s">
        <v>1804</v>
      </c>
      <c r="R75" s="590" t="s">
        <v>374</v>
      </c>
      <c r="S75" s="590" t="s">
        <v>54</v>
      </c>
      <c r="T75" s="590" t="s">
        <v>9295</v>
      </c>
      <c r="U75" s="590"/>
      <c r="V75" s="1448" t="s">
        <v>57</v>
      </c>
      <c r="W75" s="1448" t="s">
        <v>57</v>
      </c>
      <c r="X75" s="1448" t="s">
        <v>57</v>
      </c>
      <c r="Y75" s="1259"/>
      <c r="Z75" s="1259"/>
      <c r="AA75" s="1259"/>
      <c r="AB75" s="1259"/>
      <c r="AC75" s="1259"/>
      <c r="AD75" s="1259" t="s">
        <v>58</v>
      </c>
      <c r="AE75" s="1259"/>
      <c r="AF75" s="1447" t="s">
        <v>59</v>
      </c>
      <c r="AG75" s="1447" t="s">
        <v>59</v>
      </c>
      <c r="AH75" s="1447" t="s">
        <v>59</v>
      </c>
      <c r="AI75" s="1447" t="s">
        <v>59</v>
      </c>
      <c r="AJ75" s="1447" t="s">
        <v>59</v>
      </c>
      <c r="AK75" s="1447" t="s">
        <v>59</v>
      </c>
      <c r="AL75" s="1447" t="s">
        <v>70</v>
      </c>
      <c r="AM75" s="1447"/>
      <c r="AN75" s="1447"/>
      <c r="AO75" s="1247" t="s">
        <v>393</v>
      </c>
      <c r="AP75" s="1350"/>
      <c r="AQ75" s="1248" t="str" cm="1">
        <f t="array" ref="AQ75">IF(AD75="NO FAVORABLE","NO FAVORABLE",IF(SUMPRODUCT(--(TRIM(AF75:AK75)&lt;&gt;"SI"),--(TRIM(AF75:AK75)&lt;&gt;"NA"))&gt;0,"SUBSANAR","APROBADA CR"))</f>
        <v>APROBADA CR</v>
      </c>
    </row>
    <row r="76" spans="1:43" s="1361" customFormat="1" ht="13.8" x14ac:dyDescent="0.3">
      <c r="A76" s="590" t="s">
        <v>7488</v>
      </c>
      <c r="B76" s="590" t="s">
        <v>9127</v>
      </c>
      <c r="C76" s="1560">
        <v>97</v>
      </c>
      <c r="D76" s="590" t="s">
        <v>45</v>
      </c>
      <c r="E76" s="590" t="s">
        <v>1348</v>
      </c>
      <c r="F76" s="590" t="s">
        <v>9296</v>
      </c>
      <c r="G76" s="590" t="s">
        <v>9131</v>
      </c>
      <c r="H76" s="590" t="s">
        <v>9297</v>
      </c>
      <c r="I76" s="590" t="s">
        <v>9298</v>
      </c>
      <c r="J76" s="590" t="s">
        <v>50</v>
      </c>
      <c r="K76" s="590">
        <v>32195502</v>
      </c>
      <c r="L76" s="1559">
        <v>27107</v>
      </c>
      <c r="M76" s="590">
        <v>52</v>
      </c>
      <c r="N76" s="1357" t="s">
        <v>51</v>
      </c>
      <c r="O76" s="590"/>
      <c r="P76" s="590"/>
      <c r="Q76" s="590" t="s">
        <v>1774</v>
      </c>
      <c r="R76" s="590" t="s">
        <v>374</v>
      </c>
      <c r="S76" s="590" t="s">
        <v>54</v>
      </c>
      <c r="T76" s="590" t="s">
        <v>9299</v>
      </c>
      <c r="U76" s="590"/>
      <c r="V76" s="1448" t="s">
        <v>57</v>
      </c>
      <c r="W76" s="1448" t="s">
        <v>57</v>
      </c>
      <c r="X76" s="1448" t="s">
        <v>57</v>
      </c>
      <c r="Y76" s="1259"/>
      <c r="Z76" s="1259"/>
      <c r="AA76" s="1259"/>
      <c r="AB76" s="1259"/>
      <c r="AC76" s="1259"/>
      <c r="AD76" s="1259" t="s">
        <v>58</v>
      </c>
      <c r="AE76" s="1259"/>
      <c r="AF76" s="1447" t="s">
        <v>59</v>
      </c>
      <c r="AG76" s="1447" t="s">
        <v>57</v>
      </c>
      <c r="AH76" s="1447" t="s">
        <v>59</v>
      </c>
      <c r="AI76" s="1447" t="s">
        <v>59</v>
      </c>
      <c r="AJ76" s="1447" t="s">
        <v>59</v>
      </c>
      <c r="AK76" s="1447" t="s">
        <v>59</v>
      </c>
      <c r="AL76" s="1447" t="s">
        <v>220</v>
      </c>
      <c r="AM76" s="1447"/>
      <c r="AN76" s="1447"/>
      <c r="AO76" s="1247" t="s">
        <v>393</v>
      </c>
      <c r="AP76" s="1350"/>
      <c r="AQ76" s="1248" t="str" cm="1">
        <f t="array" ref="AQ76">IF(AD76="NO FAVORABLE","NO FAVORABLE",IF(SUMPRODUCT(--(TRIM(AF76:AK76)&lt;&gt;"SI"),--(TRIM(AF76:AK76)&lt;&gt;"NA"))&gt;0,"SUBSANAR","APROBADA CR"))</f>
        <v>APROBADA CR</v>
      </c>
    </row>
    <row r="77" spans="1:43" s="1361" customFormat="1" ht="13.8" x14ac:dyDescent="0.3">
      <c r="A77" s="590" t="s">
        <v>7488</v>
      </c>
      <c r="B77" s="590" t="s">
        <v>9127</v>
      </c>
      <c r="C77" s="1560">
        <v>98</v>
      </c>
      <c r="D77" s="590" t="s">
        <v>45</v>
      </c>
      <c r="E77" s="590" t="s">
        <v>9300</v>
      </c>
      <c r="F77" s="590"/>
      <c r="G77" s="590" t="s">
        <v>9301</v>
      </c>
      <c r="H77" s="590" t="s">
        <v>9302</v>
      </c>
      <c r="I77" s="590" t="s">
        <v>9303</v>
      </c>
      <c r="J77" s="590" t="s">
        <v>50</v>
      </c>
      <c r="K77" s="590">
        <v>35560272</v>
      </c>
      <c r="L77" s="1559">
        <v>26027</v>
      </c>
      <c r="M77" s="590">
        <v>55</v>
      </c>
      <c r="N77" s="1357" t="s">
        <v>51</v>
      </c>
      <c r="O77" s="590"/>
      <c r="P77" s="590"/>
      <c r="Q77" s="590" t="s">
        <v>1778</v>
      </c>
      <c r="R77" s="590" t="s">
        <v>374</v>
      </c>
      <c r="S77" s="590" t="s">
        <v>54</v>
      </c>
      <c r="T77" s="590" t="s">
        <v>9299</v>
      </c>
      <c r="U77" s="590" t="s">
        <v>9304</v>
      </c>
      <c r="V77" s="1448" t="s">
        <v>57</v>
      </c>
      <c r="W77" s="1448" t="s">
        <v>57</v>
      </c>
      <c r="X77" s="1448" t="s">
        <v>57</v>
      </c>
      <c r="Y77" s="1259"/>
      <c r="Z77" s="1259"/>
      <c r="AA77" s="1259"/>
      <c r="AB77" s="1259"/>
      <c r="AC77" s="1259"/>
      <c r="AD77" s="1259" t="s">
        <v>58</v>
      </c>
      <c r="AE77" s="1259"/>
      <c r="AF77" s="1447" t="s">
        <v>59</v>
      </c>
      <c r="AG77" s="1447" t="s">
        <v>59</v>
      </c>
      <c r="AH77" s="1447" t="s">
        <v>59</v>
      </c>
      <c r="AI77" s="1447" t="s">
        <v>59</v>
      </c>
      <c r="AJ77" s="1447" t="s">
        <v>59</v>
      </c>
      <c r="AK77" s="1447" t="s">
        <v>59</v>
      </c>
      <c r="AL77" s="1447" t="s">
        <v>70</v>
      </c>
      <c r="AM77" s="1447"/>
      <c r="AN77" s="1447"/>
      <c r="AO77" s="1247" t="s">
        <v>393</v>
      </c>
      <c r="AP77" s="1260"/>
      <c r="AQ77" s="1248" t="str" cm="1">
        <f t="array" ref="AQ77">IF(AD77="NO FAVORABLE","NO FAVORABLE",IF(SUMPRODUCT(--(TRIM(AF77:AK77)&lt;&gt;"SI"),--(TRIM(AF77:AK77)&lt;&gt;"NA"))&gt;0,"SUBSANAR","APROBADA CR"))</f>
        <v>APROBADA CR</v>
      </c>
    </row>
    <row r="78" spans="1:43" s="1361" customFormat="1" ht="13.8" x14ac:dyDescent="0.3">
      <c r="A78" s="590" t="s">
        <v>7488</v>
      </c>
      <c r="B78" s="590" t="s">
        <v>9127</v>
      </c>
      <c r="C78" s="1560">
        <v>99</v>
      </c>
      <c r="D78" s="590" t="s">
        <v>45</v>
      </c>
      <c r="E78" s="590" t="s">
        <v>670</v>
      </c>
      <c r="F78" s="590" t="s">
        <v>666</v>
      </c>
      <c r="G78" s="590" t="s">
        <v>1232</v>
      </c>
      <c r="H78" s="590" t="s">
        <v>7512</v>
      </c>
      <c r="I78" s="590" t="s">
        <v>9305</v>
      </c>
      <c r="J78" s="590" t="s">
        <v>50</v>
      </c>
      <c r="K78" s="590">
        <v>26279785</v>
      </c>
      <c r="L78" s="1559">
        <v>22322</v>
      </c>
      <c r="M78" s="590">
        <v>65</v>
      </c>
      <c r="N78" s="1357" t="s">
        <v>51</v>
      </c>
      <c r="O78" s="590"/>
      <c r="P78" s="590"/>
      <c r="Q78" s="590" t="s">
        <v>1778</v>
      </c>
      <c r="R78" s="590" t="s">
        <v>374</v>
      </c>
      <c r="S78" s="590" t="s">
        <v>54</v>
      </c>
      <c r="T78" s="1294" t="s">
        <v>9306</v>
      </c>
      <c r="U78" s="590"/>
      <c r="V78" s="1448" t="s">
        <v>57</v>
      </c>
      <c r="W78" s="1448" t="s">
        <v>57</v>
      </c>
      <c r="X78" s="1448" t="s">
        <v>57</v>
      </c>
      <c r="Y78" s="1259"/>
      <c r="Z78" s="1259"/>
      <c r="AA78" s="1259"/>
      <c r="AB78" s="1259"/>
      <c r="AC78" s="1259"/>
      <c r="AD78" s="1259" t="s">
        <v>58</v>
      </c>
      <c r="AE78" s="1259"/>
      <c r="AF78" s="1447" t="s">
        <v>59</v>
      </c>
      <c r="AG78" s="1447" t="s">
        <v>57</v>
      </c>
      <c r="AH78" s="1447" t="s">
        <v>59</v>
      </c>
      <c r="AI78" s="1447" t="s">
        <v>59</v>
      </c>
      <c r="AJ78" s="1447" t="s">
        <v>59</v>
      </c>
      <c r="AK78" s="1447" t="s">
        <v>59</v>
      </c>
      <c r="AL78" s="1447" t="s">
        <v>258</v>
      </c>
      <c r="AM78" s="1447"/>
      <c r="AN78" s="1447"/>
      <c r="AO78" s="1294" t="s">
        <v>9307</v>
      </c>
      <c r="AP78" s="1350" t="s">
        <v>9272</v>
      </c>
      <c r="AQ78" s="1248" t="str" cm="1">
        <f t="array" ref="AQ78">IF(AD78="NO FAVORABLE","NO FAVORABLE",IF(SUMPRODUCT(--(TRIM(AF78:AK78)&lt;&gt;"SI"),--(TRIM(AF78:AK78)&lt;&gt;"NA"))&gt;0,"SUBSANAR","APROBADA CR"))</f>
        <v>APROBADA CR</v>
      </c>
    </row>
    <row r="79" spans="1:43" s="1361" customFormat="1" ht="13.8" x14ac:dyDescent="0.3">
      <c r="A79" s="590" t="s">
        <v>7488</v>
      </c>
      <c r="B79" s="590" t="s">
        <v>9127</v>
      </c>
      <c r="C79" s="1560">
        <v>100</v>
      </c>
      <c r="D79" s="590" t="s">
        <v>45</v>
      </c>
      <c r="E79" s="590" t="s">
        <v>3261</v>
      </c>
      <c r="F79" s="590" t="s">
        <v>9308</v>
      </c>
      <c r="G79" s="590" t="s">
        <v>557</v>
      </c>
      <c r="H79" s="590" t="s">
        <v>9146</v>
      </c>
      <c r="I79" s="590" t="s">
        <v>9309</v>
      </c>
      <c r="J79" s="590" t="s">
        <v>50</v>
      </c>
      <c r="K79" s="590">
        <v>1001847381</v>
      </c>
      <c r="L79" s="1559">
        <v>33433</v>
      </c>
      <c r="M79" s="590">
        <v>35</v>
      </c>
      <c r="N79" s="1357" t="s">
        <v>51</v>
      </c>
      <c r="O79" s="590"/>
      <c r="P79" s="590"/>
      <c r="Q79" s="590" t="s">
        <v>1792</v>
      </c>
      <c r="R79" s="590" t="s">
        <v>374</v>
      </c>
      <c r="S79" s="590" t="s">
        <v>54</v>
      </c>
      <c r="T79" s="590" t="s">
        <v>9306</v>
      </c>
      <c r="U79" s="590"/>
      <c r="V79" s="1448" t="s">
        <v>57</v>
      </c>
      <c r="W79" s="1448" t="s">
        <v>57</v>
      </c>
      <c r="X79" s="1448" t="s">
        <v>57</v>
      </c>
      <c r="Y79" s="1259"/>
      <c r="Z79" s="1259"/>
      <c r="AA79" s="1259"/>
      <c r="AB79" s="1259"/>
      <c r="AC79" s="1259"/>
      <c r="AD79" s="1259" t="s">
        <v>58</v>
      </c>
      <c r="AE79" s="1259"/>
      <c r="AF79" s="1447" t="s">
        <v>59</v>
      </c>
      <c r="AG79" s="1447" t="s">
        <v>59</v>
      </c>
      <c r="AH79" s="1447" t="s">
        <v>59</v>
      </c>
      <c r="AI79" s="1447" t="s">
        <v>59</v>
      </c>
      <c r="AJ79" s="1447" t="s">
        <v>59</v>
      </c>
      <c r="AK79" s="1447" t="s">
        <v>59</v>
      </c>
      <c r="AL79" s="1447" t="s">
        <v>174</v>
      </c>
      <c r="AM79" s="1447"/>
      <c r="AN79" s="1447"/>
      <c r="AO79" s="1247" t="s">
        <v>393</v>
      </c>
      <c r="AP79" s="1350"/>
      <c r="AQ79" s="1248" t="str" cm="1">
        <f t="array" ref="AQ79">IF(AD79="NO FAVORABLE","NO FAVORABLE",IF(SUMPRODUCT(--(TRIM(AF79:AK79)&lt;&gt;"SI"),--(TRIM(AF79:AK79)&lt;&gt;"NA"))&gt;0,"SUBSANAR","APROBADA CR"))</f>
        <v>APROBADA CR</v>
      </c>
    </row>
    <row r="80" spans="1:43" s="1361" customFormat="1" ht="13.8" x14ac:dyDescent="0.3">
      <c r="A80" s="590" t="s">
        <v>7488</v>
      </c>
      <c r="B80" s="590" t="s">
        <v>9127</v>
      </c>
      <c r="C80" s="1560">
        <v>101</v>
      </c>
      <c r="D80" s="590" t="s">
        <v>45</v>
      </c>
      <c r="E80" s="590" t="s">
        <v>9310</v>
      </c>
      <c r="F80" s="590"/>
      <c r="G80" s="590" t="s">
        <v>9166</v>
      </c>
      <c r="H80" s="590" t="s">
        <v>602</v>
      </c>
      <c r="I80" s="590" t="s">
        <v>9311</v>
      </c>
      <c r="J80" s="590" t="s">
        <v>50</v>
      </c>
      <c r="K80" s="590">
        <v>26279702</v>
      </c>
      <c r="L80" s="1559">
        <v>15223</v>
      </c>
      <c r="M80" s="590">
        <v>84</v>
      </c>
      <c r="N80" s="1357" t="s">
        <v>51</v>
      </c>
      <c r="O80" s="590"/>
      <c r="P80" s="590"/>
      <c r="Q80" s="590" t="s">
        <v>1809</v>
      </c>
      <c r="R80" s="590" t="s">
        <v>374</v>
      </c>
      <c r="S80" s="1294"/>
      <c r="T80" s="590"/>
      <c r="U80" s="590"/>
      <c r="V80" s="1448" t="s">
        <v>57</v>
      </c>
      <c r="W80" s="1448" t="s">
        <v>57</v>
      </c>
      <c r="X80" s="1448" t="s">
        <v>57</v>
      </c>
      <c r="Y80" s="1259"/>
      <c r="Z80" s="1259"/>
      <c r="AA80" s="1259"/>
      <c r="AB80" s="1259"/>
      <c r="AC80" s="1259"/>
      <c r="AD80" s="1259" t="s">
        <v>58</v>
      </c>
      <c r="AE80" s="1259"/>
      <c r="AF80" s="1447" t="s">
        <v>59</v>
      </c>
      <c r="AG80" s="1447" t="s">
        <v>57</v>
      </c>
      <c r="AH80" s="1447" t="s">
        <v>59</v>
      </c>
      <c r="AI80" s="1447" t="s">
        <v>59</v>
      </c>
      <c r="AJ80" s="1447" t="s">
        <v>59</v>
      </c>
      <c r="AK80" s="1447" t="s">
        <v>59</v>
      </c>
      <c r="AL80" s="1447" t="s">
        <v>283</v>
      </c>
      <c r="AM80" s="1447"/>
      <c r="AN80" s="1447"/>
      <c r="AO80" s="1247" t="s">
        <v>393</v>
      </c>
      <c r="AP80" s="1350"/>
      <c r="AQ80" s="1248" t="str" cm="1">
        <f t="array" ref="AQ80">IF(AD80="NO FAVORABLE","NO FAVORABLE",IF(SUMPRODUCT(--(TRIM(AF80:AK80)&lt;&gt;"SI"),--(TRIM(AF80:AK80)&lt;&gt;"NA"))&gt;0,"SUBSANAR","APROBADA CR"))</f>
        <v>APROBADA CR</v>
      </c>
    </row>
    <row r="81" spans="1:43" s="1361" customFormat="1" ht="13.8" x14ac:dyDescent="0.3">
      <c r="A81" s="590" t="s">
        <v>7488</v>
      </c>
      <c r="B81" s="590" t="s">
        <v>9127</v>
      </c>
      <c r="C81" s="1560">
        <v>102</v>
      </c>
      <c r="D81" s="590" t="s">
        <v>45</v>
      </c>
      <c r="E81" s="590" t="s">
        <v>666</v>
      </c>
      <c r="F81" s="590" t="s">
        <v>9312</v>
      </c>
      <c r="G81" s="590" t="s">
        <v>3470</v>
      </c>
      <c r="H81" s="590" t="s">
        <v>2864</v>
      </c>
      <c r="I81" s="590" t="s">
        <v>9313</v>
      </c>
      <c r="J81" s="590" t="s">
        <v>50</v>
      </c>
      <c r="K81" s="590">
        <v>26344090</v>
      </c>
      <c r="L81" s="1559">
        <v>23023</v>
      </c>
      <c r="M81" s="590">
        <v>63</v>
      </c>
      <c r="N81" s="1357" t="s">
        <v>51</v>
      </c>
      <c r="O81" s="590"/>
      <c r="P81" s="590"/>
      <c r="Q81" s="590" t="s">
        <v>1819</v>
      </c>
      <c r="R81" s="590" t="s">
        <v>374</v>
      </c>
      <c r="S81" s="590" t="s">
        <v>54</v>
      </c>
      <c r="T81" s="590"/>
      <c r="U81" s="590"/>
      <c r="V81" s="1448" t="s">
        <v>57</v>
      </c>
      <c r="W81" s="1448" t="s">
        <v>57</v>
      </c>
      <c r="X81" s="1448" t="s">
        <v>57</v>
      </c>
      <c r="Y81" s="1259"/>
      <c r="Z81" s="1259"/>
      <c r="AA81" s="1259"/>
      <c r="AB81" s="1259"/>
      <c r="AC81" s="1259"/>
      <c r="AD81" s="1259" t="s">
        <v>58</v>
      </c>
      <c r="AE81" s="1259"/>
      <c r="AF81" s="1447" t="s">
        <v>59</v>
      </c>
      <c r="AG81" s="1447" t="s">
        <v>57</v>
      </c>
      <c r="AH81" s="1447" t="s">
        <v>59</v>
      </c>
      <c r="AI81" s="1447" t="s">
        <v>59</v>
      </c>
      <c r="AJ81" s="1447" t="s">
        <v>59</v>
      </c>
      <c r="AK81" s="1447" t="s">
        <v>59</v>
      </c>
      <c r="AL81" s="1447" t="s">
        <v>114</v>
      </c>
      <c r="AM81" s="1447"/>
      <c r="AN81" s="1447"/>
      <c r="AO81" s="1247" t="s">
        <v>393</v>
      </c>
      <c r="AP81" s="1350"/>
      <c r="AQ81" s="1248" t="str" cm="1">
        <f t="array" ref="AQ81">IF(AD81="NO FAVORABLE","NO FAVORABLE",IF(SUMPRODUCT(--(TRIM(AF81:AK81)&lt;&gt;"SI"),--(TRIM(AF81:AK81)&lt;&gt;"NA"))&gt;0,"SUBSANAR","APROBADA CR"))</f>
        <v>APROBADA CR</v>
      </c>
    </row>
    <row r="82" spans="1:43" ht="12.75" customHeight="1" x14ac:dyDescent="0.25">
      <c r="K82" s="95"/>
    </row>
    <row r="83" spans="1:43" ht="12.75" customHeight="1" x14ac:dyDescent="0.25">
      <c r="K83" s="111"/>
    </row>
    <row r="84" spans="1:43" ht="12.75" customHeight="1" x14ac:dyDescent="0.25">
      <c r="K84" s="111"/>
    </row>
    <row r="85" spans="1:43" ht="12.75" customHeight="1" x14ac:dyDescent="0.25">
      <c r="K85" s="111"/>
    </row>
    <row r="86" spans="1:43" ht="12.75" customHeight="1" x14ac:dyDescent="0.25">
      <c r="K86" s="111"/>
    </row>
    <row r="87" spans="1:43" ht="12.75" customHeight="1" x14ac:dyDescent="0.25">
      <c r="K87" s="111"/>
    </row>
    <row r="88" spans="1:43" ht="12.75" customHeight="1" x14ac:dyDescent="0.25">
      <c r="K88" s="111"/>
    </row>
    <row r="89" spans="1:43" ht="12.75" customHeight="1" x14ac:dyDescent="0.25">
      <c r="K89" s="111"/>
    </row>
    <row r="90" spans="1:43" ht="12.75" customHeight="1" x14ac:dyDescent="0.25">
      <c r="K90" s="111"/>
    </row>
    <row r="91" spans="1:43" ht="12.75" customHeight="1" x14ac:dyDescent="0.25">
      <c r="K91" s="111"/>
    </row>
    <row r="92" spans="1:43" ht="12.75" customHeight="1" x14ac:dyDescent="0.25">
      <c r="K92" s="111"/>
    </row>
    <row r="93" spans="1:43" ht="12.75" customHeight="1" x14ac:dyDescent="0.25">
      <c r="K93" s="111"/>
    </row>
    <row r="94" spans="1:43" ht="12.75" customHeight="1" x14ac:dyDescent="0.25">
      <c r="K94" s="111"/>
    </row>
    <row r="95" spans="1:43" ht="12.75" customHeight="1" x14ac:dyDescent="0.25">
      <c r="K95" s="111"/>
    </row>
    <row r="96" spans="1:43" ht="12.75" customHeight="1" x14ac:dyDescent="0.25">
      <c r="K96" s="122"/>
    </row>
    <row r="97" spans="11:11" ht="12.75" customHeight="1" x14ac:dyDescent="0.25">
      <c r="K97" s="122"/>
    </row>
    <row r="98" spans="11:11" ht="12.75" customHeight="1" x14ac:dyDescent="0.25">
      <c r="K98" s="122"/>
    </row>
    <row r="99" spans="11:11" ht="12.75" customHeight="1" x14ac:dyDescent="0.25">
      <c r="K99" s="122"/>
    </row>
    <row r="100" spans="11:11" ht="12.75" customHeight="1" x14ac:dyDescent="0.25">
      <c r="K100" s="122"/>
    </row>
    <row r="101" spans="11:11" ht="12.75" customHeight="1" x14ac:dyDescent="0.25">
      <c r="K101" s="122"/>
    </row>
    <row r="102" spans="11:11" ht="12.75" customHeight="1" x14ac:dyDescent="0.25">
      <c r="K102" s="122"/>
    </row>
    <row r="103" spans="11:11" ht="12.75" customHeight="1" x14ac:dyDescent="0.25">
      <c r="K103" s="122"/>
    </row>
    <row r="104" spans="11:11" ht="12.75" customHeight="1" x14ac:dyDescent="0.25">
      <c r="K104" s="122"/>
    </row>
    <row r="105" spans="11:11" ht="12.75" customHeight="1" x14ac:dyDescent="0.25">
      <c r="K105" s="122"/>
    </row>
    <row r="106" spans="11:11" ht="12.75" customHeight="1" x14ac:dyDescent="0.25">
      <c r="K106" s="122"/>
    </row>
    <row r="107" spans="11:11" ht="12.75" customHeight="1" x14ac:dyDescent="0.25">
      <c r="K107" s="122"/>
    </row>
    <row r="108" spans="11:11" ht="12.75" customHeight="1" x14ac:dyDescent="0.25">
      <c r="K108" s="122"/>
    </row>
    <row r="109" spans="11:11" ht="12.75" customHeight="1" x14ac:dyDescent="0.25">
      <c r="K109" s="122"/>
    </row>
    <row r="110" spans="11:11" ht="12.75" customHeight="1" x14ac:dyDescent="0.25">
      <c r="K110" s="122"/>
    </row>
    <row r="111" spans="11:11" ht="12.75" customHeight="1" x14ac:dyDescent="0.25">
      <c r="K111" s="122"/>
    </row>
    <row r="112" spans="11:11" ht="12.75" customHeight="1" x14ac:dyDescent="0.25">
      <c r="K112" s="122"/>
    </row>
    <row r="113" spans="11:11" ht="12.75" customHeight="1" x14ac:dyDescent="0.25">
      <c r="K113" s="122"/>
    </row>
    <row r="114" spans="11:11" ht="12.75" customHeight="1" x14ac:dyDescent="0.25">
      <c r="K114" s="122"/>
    </row>
    <row r="115" spans="11:11" ht="12.75" customHeight="1" x14ac:dyDescent="0.25">
      <c r="K115" s="122"/>
    </row>
    <row r="116" spans="11:11" ht="12.75" customHeight="1" x14ac:dyDescent="0.25">
      <c r="K116" s="122"/>
    </row>
    <row r="117" spans="11:11" ht="12.75" customHeight="1" x14ac:dyDescent="0.25">
      <c r="K117" s="122"/>
    </row>
    <row r="118" spans="11:11" ht="12.75" customHeight="1" x14ac:dyDescent="0.25">
      <c r="K118" s="122"/>
    </row>
    <row r="119" spans="11:11" ht="12.75" customHeight="1" x14ac:dyDescent="0.25">
      <c r="K119" s="122"/>
    </row>
    <row r="120" spans="11:11" ht="12.75" customHeight="1" x14ac:dyDescent="0.25">
      <c r="K120" s="122"/>
    </row>
    <row r="121" spans="11:11" ht="12.75" customHeight="1" x14ac:dyDescent="0.25">
      <c r="K121" s="122"/>
    </row>
    <row r="122" spans="11:11" ht="12.75" customHeight="1" x14ac:dyDescent="0.25">
      <c r="K122" s="122"/>
    </row>
    <row r="123" spans="11:11" ht="12.75" customHeight="1" x14ac:dyDescent="0.25">
      <c r="K123" s="122"/>
    </row>
    <row r="124" spans="11:11" ht="12.75" customHeight="1" x14ac:dyDescent="0.25">
      <c r="K124" s="122"/>
    </row>
    <row r="125" spans="11:11" ht="12.75" customHeight="1" x14ac:dyDescent="0.25">
      <c r="K125" s="122"/>
    </row>
    <row r="126" spans="11:11" ht="12.75" customHeight="1" x14ac:dyDescent="0.25">
      <c r="K126" s="122"/>
    </row>
    <row r="127" spans="11:11" ht="12.75" customHeight="1" x14ac:dyDescent="0.25">
      <c r="K127" s="122"/>
    </row>
    <row r="128" spans="11:11" ht="12.75" customHeight="1" x14ac:dyDescent="0.25">
      <c r="K128" s="122"/>
    </row>
    <row r="129" spans="11:11" ht="12.75" customHeight="1" x14ac:dyDescent="0.25">
      <c r="K129" s="122"/>
    </row>
    <row r="130" spans="11:11" ht="12.75" customHeight="1" x14ac:dyDescent="0.25">
      <c r="K130" s="122"/>
    </row>
    <row r="131" spans="11:11" ht="12.75" customHeight="1" x14ac:dyDescent="0.25">
      <c r="K131" s="122"/>
    </row>
    <row r="132" spans="11:11" ht="12.75" customHeight="1" x14ac:dyDescent="0.25">
      <c r="K132" s="122"/>
    </row>
    <row r="133" spans="11:11" ht="12.75" customHeight="1" x14ac:dyDescent="0.25">
      <c r="K133" s="122"/>
    </row>
    <row r="134" spans="11:11" ht="12.75" customHeight="1" x14ac:dyDescent="0.25">
      <c r="K134" s="122"/>
    </row>
    <row r="135" spans="11:11" ht="12.75" customHeight="1" x14ac:dyDescent="0.25">
      <c r="K135" s="122"/>
    </row>
    <row r="136" spans="11:11" ht="12.75" customHeight="1" x14ac:dyDescent="0.25">
      <c r="K136" s="122"/>
    </row>
    <row r="137" spans="11:11" ht="12.75" customHeight="1" x14ac:dyDescent="0.25">
      <c r="K137" s="122"/>
    </row>
    <row r="138" spans="11:11" ht="12.75" customHeight="1" x14ac:dyDescent="0.25">
      <c r="K138" s="122"/>
    </row>
    <row r="139" spans="11:11" ht="12.75" customHeight="1" x14ac:dyDescent="0.25">
      <c r="K139" s="122"/>
    </row>
    <row r="140" spans="11:11" ht="12.75" customHeight="1" x14ac:dyDescent="0.25">
      <c r="K140" s="122"/>
    </row>
    <row r="141" spans="11:11" ht="12.75" customHeight="1" x14ac:dyDescent="0.25">
      <c r="K141" s="122"/>
    </row>
    <row r="142" spans="11:11" ht="12.75" customHeight="1" x14ac:dyDescent="0.25">
      <c r="K142" s="122"/>
    </row>
    <row r="143" spans="11:11" ht="12.75" customHeight="1" x14ac:dyDescent="0.25">
      <c r="K143" s="122"/>
    </row>
    <row r="144" spans="11:11" ht="12.75" customHeight="1" x14ac:dyDescent="0.25">
      <c r="K144" s="122"/>
    </row>
    <row r="145" spans="11:11" ht="12.75" customHeight="1" x14ac:dyDescent="0.25">
      <c r="K145" s="122"/>
    </row>
    <row r="146" spans="11:11" ht="12.75" customHeight="1" x14ac:dyDescent="0.25">
      <c r="K146" s="122"/>
    </row>
    <row r="147" spans="11:11" ht="12.75" customHeight="1" x14ac:dyDescent="0.25">
      <c r="K147" s="122"/>
    </row>
    <row r="148" spans="11:11" ht="12.75" customHeight="1" x14ac:dyDescent="0.25">
      <c r="K148" s="122"/>
    </row>
    <row r="149" spans="11:11" ht="12.75" customHeight="1" x14ac:dyDescent="0.25">
      <c r="K149" s="122"/>
    </row>
    <row r="150" spans="11:11" ht="12.75" customHeight="1" x14ac:dyDescent="0.25">
      <c r="K150" s="106"/>
    </row>
    <row r="151" spans="11:11" ht="12.75" customHeight="1" x14ac:dyDescent="0.25">
      <c r="K151" s="122"/>
    </row>
    <row r="152" spans="11:11" ht="12.75" customHeight="1" x14ac:dyDescent="0.25">
      <c r="K152" s="122"/>
    </row>
    <row r="153" spans="11:11" ht="12.75" customHeight="1" x14ac:dyDescent="0.25">
      <c r="K153" s="106"/>
    </row>
    <row r="154" spans="11:11" ht="12.75" customHeight="1" x14ac:dyDescent="0.25">
      <c r="K154" s="122"/>
    </row>
    <row r="155" spans="11:11" ht="12.75" customHeight="1" x14ac:dyDescent="0.25">
      <c r="K155" s="122"/>
    </row>
    <row r="156" spans="11:11" ht="12.75" customHeight="1" x14ac:dyDescent="0.25">
      <c r="K156" s="122"/>
    </row>
    <row r="157" spans="11:11" ht="12.75" customHeight="1" x14ac:dyDescent="0.25">
      <c r="K157" s="122"/>
    </row>
    <row r="158" spans="11:11" ht="12.75" customHeight="1" x14ac:dyDescent="0.25">
      <c r="K158" s="122"/>
    </row>
  </sheetData>
  <autoFilter ref="A1:AQ81" xr:uid="{9E54314E-FBEB-434A-89BE-D8AD4357E4D4}"/>
  <conditionalFormatting sqref="K1:K1048576">
    <cfRule type="duplicateValues" dxfId="401" priority="1"/>
  </conditionalFormatting>
  <conditionalFormatting sqref="K159:K1048576 K1">
    <cfRule type="duplicateValues" dxfId="400" priority="38"/>
  </conditionalFormatting>
  <conditionalFormatting sqref="K159:K1048576 K1:K81">
    <cfRule type="duplicateValues" dxfId="399" priority="4"/>
    <cfRule type="duplicateValues" dxfId="398" priority="27"/>
  </conditionalFormatting>
  <conditionalFormatting sqref="K159:N1048576 N1 K1:L1 L82:N158">
    <cfRule type="duplicateValues" dxfId="397" priority="39"/>
  </conditionalFormatting>
  <conditionalFormatting sqref="AQ1:AQ81">
    <cfRule type="containsText" dxfId="396" priority="19" operator="containsText" text="SUBSANAR">
      <formula>NOT(ISERROR(SEARCH("SUBSANAR",AQ1)))</formula>
    </cfRule>
    <cfRule type="containsText" dxfId="395" priority="20"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82:E1048576" xr:uid="{71C33EE0-1038-45AC-9FA2-7F5E4C2E21E2}"/>
    <dataValidation allowBlank="1" showInputMessage="1" showErrorMessage="1" prompt="DILIGENCIA LOS DEMÁS NOMBRES DEL POSTULADO, EN LETRA MAYÚSCULA SOSTENIDA" sqref="F1 F82:F1048576" xr:uid="{FE20DA03-E9F1-4468-8AD3-3E455BDD658A}"/>
    <dataValidation allowBlank="1" showInputMessage="1" showErrorMessage="1" prompt="DILIGENCIE PRIMER APELLIDO DEL POSTULADO EN LETRA MAYÚSCULA SOSTENIDA" sqref="G1 G82:G1048576" xr:uid="{2F0178EB-7DB3-46D5-B289-27F64E1E6EB1}"/>
    <dataValidation allowBlank="1" showInputMessage="1" showErrorMessage="1" prompt="DILIGENCIE SEGUNDO APELLIDO DEL POSTULADO EN LETRA MAYÚSCULA" sqref="H1:I1 H82:I1048576" xr:uid="{E89389BC-088A-4B40-ABDA-9E13DD6C6066}"/>
    <dataValidation type="whole" allowBlank="1" showInputMessage="1" showErrorMessage="1" prompt="NO DILIGENCIAR PUNTOS O COMAS" sqref="K1 K159:K1048576 L82:N1048576" xr:uid="{6FDAD08B-D8F7-4AE8-B399-4DA8E4E5FD1A}">
      <formula1>1</formula1>
      <formula2>9999999999</formula2>
    </dataValidation>
    <dataValidation allowBlank="1" showInputMessage="1" showErrorMessage="1" prompt="NO DILIGENCIAR PUNTOS O COMAS" sqref="L1:Q1 O82:Q1048576" xr:uid="{58FC3360-AC5D-4731-90F3-C4AA7686243B}"/>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82:T1048576" xr:uid="{3F13C62F-F3FC-4D24-A52F-E49837006F46}"/>
  </dataValidations>
  <pageMargins left="0.7" right="0.7" top="0.75" bottom="0.75" header="0.3" footer="0.3"/>
  <pageSetup scale="23"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7497471-0C95-478A-ABA7-B5C57232441F}">
          <x14:formula1>
            <xm:f>Hoja2!$A$56:$A$61</xm:f>
          </x14:formula1>
          <xm:sqref>R82:R1048576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4DF8B-66AF-4687-B104-1663AD3FD89E}">
  <sheetPr>
    <tabColor rgb="FF00B0F0"/>
    <pageSetUpPr fitToPage="1"/>
  </sheetPr>
  <dimension ref="A1:AU150"/>
  <sheetViews>
    <sheetView topLeftCell="AA1" zoomScale="80" zoomScaleNormal="80" zoomScaleSheetLayoutView="80" workbookViewId="0">
      <selection activeCell="AQ1" sqref="AQ1"/>
    </sheetView>
  </sheetViews>
  <sheetFormatPr baseColWidth="10" defaultColWidth="9.33203125" defaultRowHeight="12.75" customHeight="1" x14ac:dyDescent="0.25"/>
  <cols>
    <col min="2" max="2" width="10.44140625" customWidth="1"/>
    <col min="3" max="3" width="6.6640625" customWidth="1"/>
    <col min="4" max="4" width="13.33203125" customWidth="1"/>
    <col min="5" max="5" width="15.33203125" customWidth="1"/>
    <col min="6" max="6" width="14.44140625" customWidth="1"/>
    <col min="7" max="7" width="15.5546875" customWidth="1"/>
    <col min="8" max="8" width="16.33203125" customWidth="1"/>
    <col min="9" max="9" width="44.33203125" bestFit="1" customWidth="1"/>
    <col min="10" max="10" width="6.33203125" customWidth="1"/>
    <col min="11" max="11" width="20"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19.33203125" style="17" customWidth="1"/>
    <col min="23" max="24" width="19.33203125" style="455" customWidth="1"/>
    <col min="25" max="25" width="14.44140625" style="455" customWidth="1"/>
    <col min="26" max="26" width="9.33203125" style="455" customWidth="1"/>
    <col min="27" max="27" width="18.6640625" style="455" customWidth="1"/>
    <col min="28" max="28" width="14.6640625" style="455" customWidth="1"/>
    <col min="29" max="29" width="13.33203125" style="455" customWidth="1"/>
    <col min="30" max="30" width="14.6640625" style="455" customWidth="1"/>
    <col min="31" max="31" width="20.6640625" style="455" customWidth="1"/>
    <col min="32" max="33" width="8.44140625" style="456" customWidth="1"/>
    <col min="34" max="34" width="6.33203125" style="456" customWidth="1"/>
    <col min="35" max="35" width="6.44140625" style="456" customWidth="1"/>
    <col min="36" max="36" width="8.6640625" style="456" customWidth="1"/>
    <col min="37" max="40" width="9.33203125" style="456" customWidth="1"/>
    <col min="41" max="41" width="48.5546875" customWidth="1"/>
    <col min="42" max="42" width="26.5546875" style="382" customWidth="1"/>
    <col min="43" max="43" width="23.33203125" bestFit="1" customWidth="1"/>
  </cols>
  <sheetData>
    <row r="1" spans="1:47"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313" t="s">
        <v>1836</v>
      </c>
      <c r="AP1" s="398" t="s">
        <v>533</v>
      </c>
      <c r="AQ1" s="811" t="s">
        <v>42</v>
      </c>
    </row>
    <row r="2" spans="1:47" s="873" customFormat="1" ht="13.2" x14ac:dyDescent="0.25">
      <c r="A2" s="302" t="s">
        <v>3479</v>
      </c>
      <c r="B2" s="302" t="s">
        <v>5846</v>
      </c>
      <c r="C2" s="302">
        <v>9</v>
      </c>
      <c r="D2" s="302" t="s">
        <v>45</v>
      </c>
      <c r="E2" s="556" t="s">
        <v>279</v>
      </c>
      <c r="F2" s="302" t="s">
        <v>1511</v>
      </c>
      <c r="G2" s="302" t="s">
        <v>419</v>
      </c>
      <c r="H2" s="302" t="s">
        <v>140</v>
      </c>
      <c r="I2" s="1226" t="s">
        <v>5851</v>
      </c>
      <c r="J2" s="302" t="s">
        <v>50</v>
      </c>
      <c r="K2" s="302">
        <v>1035390510</v>
      </c>
      <c r="L2" s="301">
        <v>33919</v>
      </c>
      <c r="M2" s="302">
        <v>33</v>
      </c>
      <c r="N2" s="302" t="s">
        <v>51</v>
      </c>
      <c r="O2" s="302">
        <v>3507020101</v>
      </c>
      <c r="P2" s="302"/>
      <c r="Q2" s="302"/>
      <c r="R2" s="302" t="s">
        <v>53</v>
      </c>
      <c r="S2" s="302" t="s">
        <v>54</v>
      </c>
      <c r="T2" s="302" t="s">
        <v>5852</v>
      </c>
      <c r="U2" s="302" t="s">
        <v>5847</v>
      </c>
      <c r="V2" s="541" t="s">
        <v>57</v>
      </c>
      <c r="W2" s="541" t="s">
        <v>57</v>
      </c>
      <c r="X2" s="541" t="s">
        <v>57</v>
      </c>
      <c r="Y2" s="541"/>
      <c r="Z2" s="541"/>
      <c r="AA2" s="541"/>
      <c r="AB2" s="541"/>
      <c r="AC2" s="541"/>
      <c r="AD2" s="541" t="s">
        <v>58</v>
      </c>
      <c r="AE2" s="541"/>
      <c r="AF2" s="559" t="s">
        <v>59</v>
      </c>
      <c r="AG2" s="559" t="s">
        <v>57</v>
      </c>
      <c r="AH2" s="559" t="s">
        <v>59</v>
      </c>
      <c r="AI2" s="559" t="s">
        <v>59</v>
      </c>
      <c r="AJ2" s="559" t="s">
        <v>59</v>
      </c>
      <c r="AK2" s="559" t="s">
        <v>59</v>
      </c>
      <c r="AL2" s="559" t="s">
        <v>182</v>
      </c>
      <c r="AM2" s="559"/>
      <c r="AN2" s="559"/>
      <c r="AO2" s="860" t="s">
        <v>393</v>
      </c>
      <c r="AP2" s="1227" t="s">
        <v>5853</v>
      </c>
      <c r="AQ2" s="1070" t="str" cm="1">
        <f t="array" ref="AQ2">IF(AD2="NO FAVORABLE","NO FAVORABLE",IF(SUMPRODUCT(--(TRIM(AF2:AK2)&lt;&gt;"SI"),--(TRIM(AF2:AK2)&lt;&gt;"NA"))&gt;0,"SUBSANAR","APROBADA CR"))</f>
        <v>APROBADA CR</v>
      </c>
    </row>
    <row r="3" spans="1:47" s="873" customFormat="1" ht="13.2" x14ac:dyDescent="0.25">
      <c r="A3" s="302" t="s">
        <v>3479</v>
      </c>
      <c r="B3" s="302" t="s">
        <v>5846</v>
      </c>
      <c r="C3" s="302">
        <v>10</v>
      </c>
      <c r="D3" s="302" t="s">
        <v>45</v>
      </c>
      <c r="E3" s="556" t="s">
        <v>227</v>
      </c>
      <c r="F3" s="302" t="s">
        <v>62</v>
      </c>
      <c r="G3" s="302" t="s">
        <v>1545</v>
      </c>
      <c r="H3" s="302" t="s">
        <v>553</v>
      </c>
      <c r="I3" s="1226" t="s">
        <v>5854</v>
      </c>
      <c r="J3" s="302" t="s">
        <v>50</v>
      </c>
      <c r="K3" s="302">
        <v>22234874</v>
      </c>
      <c r="L3" s="301">
        <v>25759</v>
      </c>
      <c r="M3" s="302">
        <v>55</v>
      </c>
      <c r="N3" s="302" t="s">
        <v>51</v>
      </c>
      <c r="O3" s="302">
        <v>3117152986</v>
      </c>
      <c r="P3" s="302"/>
      <c r="Q3" s="302"/>
      <c r="R3" s="302" t="s">
        <v>53</v>
      </c>
      <c r="S3" s="302" t="s">
        <v>54</v>
      </c>
      <c r="T3" s="302" t="s">
        <v>5849</v>
      </c>
      <c r="U3" s="302" t="s">
        <v>5847</v>
      </c>
      <c r="V3" s="541" t="s">
        <v>57</v>
      </c>
      <c r="W3" s="541" t="s">
        <v>57</v>
      </c>
      <c r="X3" s="541" t="s">
        <v>57</v>
      </c>
      <c r="Y3" s="541"/>
      <c r="Z3" s="541"/>
      <c r="AA3" s="541"/>
      <c r="AB3" s="541"/>
      <c r="AC3" s="541"/>
      <c r="AD3" s="541" t="s">
        <v>58</v>
      </c>
      <c r="AE3" s="541"/>
      <c r="AF3" s="559" t="s">
        <v>59</v>
      </c>
      <c r="AG3" s="559" t="s">
        <v>57</v>
      </c>
      <c r="AH3" s="559" t="s">
        <v>59</v>
      </c>
      <c r="AI3" s="559" t="s">
        <v>59</v>
      </c>
      <c r="AJ3" s="559" t="s">
        <v>59</v>
      </c>
      <c r="AK3" s="559" t="s">
        <v>59</v>
      </c>
      <c r="AL3" s="559" t="s">
        <v>70</v>
      </c>
      <c r="AM3" s="559"/>
      <c r="AN3" s="559"/>
      <c r="AO3" s="860" t="s">
        <v>393</v>
      </c>
      <c r="AP3" s="1227" t="s">
        <v>5853</v>
      </c>
      <c r="AQ3" s="1070" t="str" cm="1">
        <f t="array" ref="AQ3">IF(AD3="NO FAVORABLE","NO FAVORABLE",IF(SUMPRODUCT(--(TRIM(AF3:AK3)&lt;&gt;"SI"),--(TRIM(AF3:AK3)&lt;&gt;"NA"))&gt;0,"SUBSANAR","APROBADA CR"))</f>
        <v>APROBADA CR</v>
      </c>
    </row>
    <row r="4" spans="1:47" s="873" customFormat="1" ht="13.2" x14ac:dyDescent="0.25">
      <c r="A4" s="302" t="s">
        <v>3479</v>
      </c>
      <c r="B4" s="302" t="s">
        <v>5846</v>
      </c>
      <c r="C4" s="302">
        <v>11</v>
      </c>
      <c r="D4" s="302" t="s">
        <v>45</v>
      </c>
      <c r="E4" s="556" t="s">
        <v>227</v>
      </c>
      <c r="F4" s="302" t="s">
        <v>86</v>
      </c>
      <c r="G4" s="302" t="s">
        <v>1301</v>
      </c>
      <c r="H4" s="302" t="s">
        <v>1301</v>
      </c>
      <c r="I4" s="1226" t="s">
        <v>5855</v>
      </c>
      <c r="J4" s="302" t="s">
        <v>50</v>
      </c>
      <c r="K4" s="302">
        <v>22235000</v>
      </c>
      <c r="L4" s="301">
        <v>25131</v>
      </c>
      <c r="M4" s="302">
        <v>57</v>
      </c>
      <c r="N4" s="302" t="s">
        <v>51</v>
      </c>
      <c r="O4" s="302">
        <v>3105041033</v>
      </c>
      <c r="P4" s="302"/>
      <c r="Q4" s="302"/>
      <c r="R4" s="302" t="s">
        <v>53</v>
      </c>
      <c r="S4" s="302" t="s">
        <v>54</v>
      </c>
      <c r="T4" s="302" t="s">
        <v>5856</v>
      </c>
      <c r="U4" s="302" t="s">
        <v>5847</v>
      </c>
      <c r="V4" s="541" t="s">
        <v>57</v>
      </c>
      <c r="W4" s="541" t="s">
        <v>57</v>
      </c>
      <c r="X4" s="541" t="s">
        <v>57</v>
      </c>
      <c r="Y4" s="541"/>
      <c r="Z4" s="541"/>
      <c r="AA4" s="541"/>
      <c r="AB4" s="541"/>
      <c r="AC4" s="541"/>
      <c r="AD4" s="541" t="s">
        <v>58</v>
      </c>
      <c r="AE4" s="541"/>
      <c r="AF4" s="559" t="s">
        <v>59</v>
      </c>
      <c r="AG4" s="559" t="s">
        <v>57</v>
      </c>
      <c r="AH4" s="559" t="s">
        <v>59</v>
      </c>
      <c r="AI4" s="559" t="s">
        <v>59</v>
      </c>
      <c r="AJ4" s="559" t="s">
        <v>59</v>
      </c>
      <c r="AK4" s="559" t="s">
        <v>59</v>
      </c>
      <c r="AL4" s="559" t="s">
        <v>220</v>
      </c>
      <c r="AM4" s="559"/>
      <c r="AN4" s="559"/>
      <c r="AO4" s="860" t="s">
        <v>393</v>
      </c>
      <c r="AP4" s="1227" t="s">
        <v>5853</v>
      </c>
      <c r="AQ4" s="1070" t="str" cm="1">
        <f t="array" ref="AQ4">IF(AD4="NO FAVORABLE","NO FAVORABLE",IF(SUMPRODUCT(--(TRIM(AF4:AK4)&lt;&gt;"SI"),--(TRIM(AF4:AK4)&lt;&gt;"NA"))&gt;0,"SUBSANAR","APROBADA CR"))</f>
        <v>APROBADA CR</v>
      </c>
    </row>
    <row r="5" spans="1:47" s="873" customFormat="1" ht="13.2" x14ac:dyDescent="0.25">
      <c r="A5" s="302" t="s">
        <v>3479</v>
      </c>
      <c r="B5" s="302" t="s">
        <v>5846</v>
      </c>
      <c r="C5" s="302">
        <v>13</v>
      </c>
      <c r="D5" s="302" t="s">
        <v>45</v>
      </c>
      <c r="E5" s="556" t="s">
        <v>1498</v>
      </c>
      <c r="F5" s="302"/>
      <c r="G5" s="302" t="s">
        <v>2124</v>
      </c>
      <c r="H5" s="302" t="s">
        <v>290</v>
      </c>
      <c r="I5" s="1226" t="s">
        <v>5858</v>
      </c>
      <c r="J5" s="302" t="s">
        <v>50</v>
      </c>
      <c r="K5" s="302">
        <v>22234221</v>
      </c>
      <c r="L5" s="301">
        <v>18611</v>
      </c>
      <c r="M5" s="302">
        <v>75</v>
      </c>
      <c r="N5" s="302" t="s">
        <v>51</v>
      </c>
      <c r="O5" s="302">
        <v>3122842703</v>
      </c>
      <c r="P5" s="302"/>
      <c r="Q5" s="302"/>
      <c r="R5" s="302" t="s">
        <v>53</v>
      </c>
      <c r="S5" s="302" t="s">
        <v>54</v>
      </c>
      <c r="T5" s="302" t="s">
        <v>5859</v>
      </c>
      <c r="U5" s="302" t="s">
        <v>5847</v>
      </c>
      <c r="V5" s="541" t="s">
        <v>57</v>
      </c>
      <c r="W5" s="541" t="s">
        <v>57</v>
      </c>
      <c r="X5" s="541" t="s">
        <v>57</v>
      </c>
      <c r="Y5" s="541"/>
      <c r="Z5" s="541"/>
      <c r="AA5" s="541"/>
      <c r="AB5" s="541"/>
      <c r="AC5" s="541"/>
      <c r="AD5" s="541" t="s">
        <v>58</v>
      </c>
      <c r="AE5" s="541"/>
      <c r="AF5" s="559" t="s">
        <v>59</v>
      </c>
      <c r="AG5" s="559" t="s">
        <v>57</v>
      </c>
      <c r="AH5" s="559" t="s">
        <v>59</v>
      </c>
      <c r="AI5" s="559" t="s">
        <v>59</v>
      </c>
      <c r="AJ5" s="559" t="s">
        <v>59</v>
      </c>
      <c r="AK5" s="559" t="s">
        <v>59</v>
      </c>
      <c r="AL5" s="559" t="s">
        <v>83</v>
      </c>
      <c r="AM5" s="559"/>
      <c r="AN5" s="559"/>
      <c r="AO5" s="860" t="s">
        <v>393</v>
      </c>
      <c r="AP5" s="1227" t="s">
        <v>5853</v>
      </c>
      <c r="AQ5" s="1070" t="str" cm="1">
        <f t="array" ref="AQ5">IF(AD5="NO FAVORABLE","NO FAVORABLE",IF(SUMPRODUCT(--(TRIM(AF5:AK5)&lt;&gt;"SI"),--(TRIM(AF5:AK5)&lt;&gt;"NA"))&gt;0,"SUBSANAR","APROBADA CR"))</f>
        <v>APROBADA CR</v>
      </c>
    </row>
    <row r="6" spans="1:47" s="873" customFormat="1" ht="13.2" x14ac:dyDescent="0.25">
      <c r="A6" s="302" t="s">
        <v>3479</v>
      </c>
      <c r="B6" s="302" t="s">
        <v>5846</v>
      </c>
      <c r="C6" s="302">
        <v>16</v>
      </c>
      <c r="D6" s="302" t="s">
        <v>45</v>
      </c>
      <c r="E6" s="556" t="s">
        <v>1696</v>
      </c>
      <c r="F6" s="302" t="s">
        <v>733</v>
      </c>
      <c r="G6" s="302" t="s">
        <v>800</v>
      </c>
      <c r="H6" s="302" t="s">
        <v>553</v>
      </c>
      <c r="I6" s="1226" t="s">
        <v>5860</v>
      </c>
      <c r="J6" s="302" t="s">
        <v>50</v>
      </c>
      <c r="K6" s="302">
        <v>43598030</v>
      </c>
      <c r="L6" s="301">
        <v>27477</v>
      </c>
      <c r="M6" s="302">
        <v>50</v>
      </c>
      <c r="N6" s="302" t="s">
        <v>51</v>
      </c>
      <c r="O6" s="302">
        <v>3222002146</v>
      </c>
      <c r="P6" s="302"/>
      <c r="Q6" s="302"/>
      <c r="R6" s="302" t="s">
        <v>53</v>
      </c>
      <c r="S6" s="302" t="s">
        <v>54</v>
      </c>
      <c r="T6" s="302" t="s">
        <v>5849</v>
      </c>
      <c r="U6" s="302" t="s">
        <v>5847</v>
      </c>
      <c r="V6" s="541" t="s">
        <v>57</v>
      </c>
      <c r="W6" s="541" t="s">
        <v>57</v>
      </c>
      <c r="X6" s="541" t="s">
        <v>57</v>
      </c>
      <c r="Y6" s="541"/>
      <c r="Z6" s="541"/>
      <c r="AA6" s="541"/>
      <c r="AB6" s="541"/>
      <c r="AC6" s="541"/>
      <c r="AD6" s="541" t="s">
        <v>58</v>
      </c>
      <c r="AE6" s="541"/>
      <c r="AF6" s="559" t="s">
        <v>59</v>
      </c>
      <c r="AG6" s="559" t="s">
        <v>57</v>
      </c>
      <c r="AH6" s="559" t="s">
        <v>59</v>
      </c>
      <c r="AI6" s="559" t="s">
        <v>59</v>
      </c>
      <c r="AJ6" s="559" t="s">
        <v>59</v>
      </c>
      <c r="AK6" s="559" t="s">
        <v>59</v>
      </c>
      <c r="AL6" s="559" t="s">
        <v>283</v>
      </c>
      <c r="AM6" s="559"/>
      <c r="AN6" s="559"/>
      <c r="AO6" s="860" t="s">
        <v>393</v>
      </c>
      <c r="AP6" s="1227" t="s">
        <v>5853</v>
      </c>
      <c r="AQ6" s="1070" t="str" cm="1">
        <f t="array" ref="AQ6">IF(AD6="NO FAVORABLE","NO FAVORABLE",IF(SUMPRODUCT(--(TRIM(AF6:AK6)&lt;&gt;"SI"),--(TRIM(AF6:AK6)&lt;&gt;"NA"))&gt;0,"SUBSANAR","APROBADA CR"))</f>
        <v>APROBADA CR</v>
      </c>
    </row>
    <row r="7" spans="1:47" s="873" customFormat="1" ht="13.2" x14ac:dyDescent="0.25">
      <c r="A7" s="302" t="s">
        <v>3479</v>
      </c>
      <c r="B7" s="302" t="s">
        <v>5846</v>
      </c>
      <c r="C7" s="302">
        <v>17</v>
      </c>
      <c r="D7" s="302" t="s">
        <v>45</v>
      </c>
      <c r="E7" s="556" t="s">
        <v>1109</v>
      </c>
      <c r="F7" s="302"/>
      <c r="G7" s="302" t="s">
        <v>703</v>
      </c>
      <c r="H7" s="302" t="s">
        <v>1513</v>
      </c>
      <c r="I7" s="1226" t="s">
        <v>5861</v>
      </c>
      <c r="J7" s="302" t="s">
        <v>50</v>
      </c>
      <c r="K7" s="302">
        <v>1067837341</v>
      </c>
      <c r="L7" s="301">
        <v>34429</v>
      </c>
      <c r="M7" s="302">
        <v>31</v>
      </c>
      <c r="N7" s="302" t="s">
        <v>51</v>
      </c>
      <c r="O7" s="302">
        <v>3195831256</v>
      </c>
      <c r="P7" s="302"/>
      <c r="Q7" s="302"/>
      <c r="R7" s="302" t="s">
        <v>53</v>
      </c>
      <c r="S7" s="302" t="s">
        <v>54</v>
      </c>
      <c r="T7" s="302" t="s">
        <v>5862</v>
      </c>
      <c r="U7" s="302" t="s">
        <v>5848</v>
      </c>
      <c r="V7" s="541" t="s">
        <v>57</v>
      </c>
      <c r="W7" s="541" t="s">
        <v>57</v>
      </c>
      <c r="X7" s="541" t="s">
        <v>57</v>
      </c>
      <c r="Y7" s="541"/>
      <c r="Z7" s="541"/>
      <c r="AA7" s="541"/>
      <c r="AB7" s="541"/>
      <c r="AC7" s="541"/>
      <c r="AD7" s="541" t="s">
        <v>58</v>
      </c>
      <c r="AE7" s="541"/>
      <c r="AF7" s="559" t="s">
        <v>59</v>
      </c>
      <c r="AG7" s="559" t="s">
        <v>57</v>
      </c>
      <c r="AH7" s="559" t="s">
        <v>59</v>
      </c>
      <c r="AI7" s="559" t="s">
        <v>59</v>
      </c>
      <c r="AJ7" s="559" t="s">
        <v>59</v>
      </c>
      <c r="AK7" s="559" t="s">
        <v>59</v>
      </c>
      <c r="AL7" s="559" t="s">
        <v>182</v>
      </c>
      <c r="AM7" s="559"/>
      <c r="AN7" s="559"/>
      <c r="AO7" s="860" t="s">
        <v>393</v>
      </c>
      <c r="AP7" s="1227" t="s">
        <v>5853</v>
      </c>
      <c r="AQ7" s="1070" t="str" cm="1">
        <f t="array" ref="AQ7">IF(AD7="NO FAVORABLE","NO FAVORABLE",IF(SUMPRODUCT(--(TRIM(AF7:AK7)&lt;&gt;"SI"),--(TRIM(AF7:AK7)&lt;&gt;"NA"))&gt;0,"SUBSANAR","APROBADA CR"))</f>
        <v>APROBADA CR</v>
      </c>
    </row>
    <row r="8" spans="1:47" s="873" customFormat="1" ht="13.2" x14ac:dyDescent="0.25">
      <c r="A8" s="302" t="s">
        <v>3479</v>
      </c>
      <c r="B8" s="302" t="s">
        <v>5846</v>
      </c>
      <c r="C8" s="302">
        <v>18</v>
      </c>
      <c r="D8" s="302" t="s">
        <v>45</v>
      </c>
      <c r="E8" s="556" t="s">
        <v>785</v>
      </c>
      <c r="F8" s="302"/>
      <c r="G8" s="302" t="s">
        <v>294</v>
      </c>
      <c r="H8" s="302" t="s">
        <v>597</v>
      </c>
      <c r="I8" s="1226" t="s">
        <v>5863</v>
      </c>
      <c r="J8" s="302" t="s">
        <v>50</v>
      </c>
      <c r="K8" s="302">
        <v>22232863</v>
      </c>
      <c r="L8" s="301">
        <v>16129</v>
      </c>
      <c r="M8" s="302">
        <v>81</v>
      </c>
      <c r="N8" s="302" t="s">
        <v>51</v>
      </c>
      <c r="O8" s="302">
        <v>3142824364</v>
      </c>
      <c r="P8" s="302"/>
      <c r="Q8" s="302"/>
      <c r="R8" s="302" t="s">
        <v>53</v>
      </c>
      <c r="S8" s="302" t="s">
        <v>54</v>
      </c>
      <c r="T8" s="302" t="s">
        <v>5857</v>
      </c>
      <c r="U8" s="302" t="s">
        <v>5847</v>
      </c>
      <c r="V8" s="541" t="s">
        <v>57</v>
      </c>
      <c r="W8" s="541" t="s">
        <v>57</v>
      </c>
      <c r="X8" s="541" t="s">
        <v>57</v>
      </c>
      <c r="Y8" s="541"/>
      <c r="Z8" s="541"/>
      <c r="AA8" s="541"/>
      <c r="AB8" s="541"/>
      <c r="AC8" s="541"/>
      <c r="AD8" s="541" t="s">
        <v>58</v>
      </c>
      <c r="AE8" s="541"/>
      <c r="AF8" s="559" t="s">
        <v>59</v>
      </c>
      <c r="AG8" s="559" t="s">
        <v>57</v>
      </c>
      <c r="AH8" s="559" t="s">
        <v>59</v>
      </c>
      <c r="AI8" s="559" t="s">
        <v>59</v>
      </c>
      <c r="AJ8" s="559" t="s">
        <v>59</v>
      </c>
      <c r="AK8" s="559" t="s">
        <v>59</v>
      </c>
      <c r="AL8" s="559" t="s">
        <v>182</v>
      </c>
      <c r="AM8" s="559"/>
      <c r="AN8" s="559"/>
      <c r="AO8" s="860" t="s">
        <v>393</v>
      </c>
      <c r="AP8" s="1227" t="s">
        <v>5853</v>
      </c>
      <c r="AQ8" s="1070" t="str" cm="1">
        <f t="array" ref="AQ8">IF(AD8="NO FAVORABLE","NO FAVORABLE",IF(SUMPRODUCT(--(TRIM(AF8:AK8)&lt;&gt;"SI"),--(TRIM(AF8:AK8)&lt;&gt;"NA"))&gt;0,"SUBSANAR","APROBADA CR"))</f>
        <v>APROBADA CR</v>
      </c>
    </row>
    <row r="9" spans="1:47" s="873" customFormat="1" ht="13.2" x14ac:dyDescent="0.25">
      <c r="A9" s="302" t="s">
        <v>3479</v>
      </c>
      <c r="B9" s="302" t="s">
        <v>5846</v>
      </c>
      <c r="C9" s="302">
        <v>21</v>
      </c>
      <c r="D9" s="302" t="s">
        <v>45</v>
      </c>
      <c r="E9" s="556" t="s">
        <v>1878</v>
      </c>
      <c r="F9" s="302" t="s">
        <v>62</v>
      </c>
      <c r="G9" s="302" t="s">
        <v>553</v>
      </c>
      <c r="H9" s="302" t="s">
        <v>551</v>
      </c>
      <c r="I9" s="1226" t="s">
        <v>5864</v>
      </c>
      <c r="J9" s="302" t="s">
        <v>50</v>
      </c>
      <c r="K9" s="302">
        <v>43789450</v>
      </c>
      <c r="L9" s="301">
        <v>28281</v>
      </c>
      <c r="M9" s="302">
        <v>48</v>
      </c>
      <c r="N9" s="302" t="s">
        <v>51</v>
      </c>
      <c r="O9" s="302">
        <v>3137218017</v>
      </c>
      <c r="P9" s="302"/>
      <c r="Q9" s="302"/>
      <c r="R9" s="302" t="s">
        <v>53</v>
      </c>
      <c r="S9" s="302" t="s">
        <v>54</v>
      </c>
      <c r="T9" s="302" t="s">
        <v>5865</v>
      </c>
      <c r="U9" s="302" t="s">
        <v>5847</v>
      </c>
      <c r="V9" s="541" t="s">
        <v>57</v>
      </c>
      <c r="W9" s="541" t="s">
        <v>57</v>
      </c>
      <c r="X9" s="541" t="s">
        <v>57</v>
      </c>
      <c r="Y9" s="541"/>
      <c r="Z9" s="541"/>
      <c r="AA9" s="541"/>
      <c r="AB9" s="541"/>
      <c r="AC9" s="541"/>
      <c r="AD9" s="541" t="s">
        <v>58</v>
      </c>
      <c r="AE9" s="541"/>
      <c r="AF9" s="559" t="s">
        <v>59</v>
      </c>
      <c r="AG9" s="559" t="s">
        <v>57</v>
      </c>
      <c r="AH9" s="559" t="s">
        <v>59</v>
      </c>
      <c r="AI9" s="559" t="s">
        <v>59</v>
      </c>
      <c r="AJ9" s="559" t="s">
        <v>59</v>
      </c>
      <c r="AK9" s="559" t="s">
        <v>59</v>
      </c>
      <c r="AL9" s="559" t="s">
        <v>258</v>
      </c>
      <c r="AM9" s="559"/>
      <c r="AN9" s="559"/>
      <c r="AO9" s="860" t="s">
        <v>393</v>
      </c>
      <c r="AP9" s="1227" t="s">
        <v>5853</v>
      </c>
      <c r="AQ9" s="1070" t="str" cm="1">
        <f t="array" ref="AQ9">IF(AD9="NO FAVORABLE","NO FAVORABLE",IF(SUMPRODUCT(--(TRIM(AF9:AK9)&lt;&gt;"SI"),--(TRIM(AF9:AK9)&lt;&gt;"NA"))&gt;0,"SUBSANAR","APROBADA CR"))</f>
        <v>APROBADA CR</v>
      </c>
    </row>
    <row r="10" spans="1:47" s="873" customFormat="1" ht="13.2" x14ac:dyDescent="0.25">
      <c r="A10" s="302" t="s">
        <v>3479</v>
      </c>
      <c r="B10" s="302" t="s">
        <v>5846</v>
      </c>
      <c r="C10" s="302">
        <v>27</v>
      </c>
      <c r="D10" s="302" t="s">
        <v>45</v>
      </c>
      <c r="E10" s="556" t="s">
        <v>247</v>
      </c>
      <c r="F10" s="302" t="s">
        <v>579</v>
      </c>
      <c r="G10" s="302" t="s">
        <v>88</v>
      </c>
      <c r="H10" s="302"/>
      <c r="I10" s="1226" t="s">
        <v>5870</v>
      </c>
      <c r="J10" s="302" t="s">
        <v>50</v>
      </c>
      <c r="K10" s="302">
        <v>22232928</v>
      </c>
      <c r="L10" s="301">
        <v>16538</v>
      </c>
      <c r="M10" s="302">
        <v>80</v>
      </c>
      <c r="N10" s="302" t="s">
        <v>51</v>
      </c>
      <c r="O10" s="302">
        <v>3234424748</v>
      </c>
      <c r="P10" s="302"/>
      <c r="Q10" s="302"/>
      <c r="R10" s="302" t="s">
        <v>53</v>
      </c>
      <c r="S10" s="302" t="s">
        <v>54</v>
      </c>
      <c r="T10" s="302" t="s">
        <v>5856</v>
      </c>
      <c r="U10" s="302" t="s">
        <v>5847</v>
      </c>
      <c r="V10" s="541" t="s">
        <v>57</v>
      </c>
      <c r="W10" s="541" t="s">
        <v>57</v>
      </c>
      <c r="X10" s="541" t="s">
        <v>57</v>
      </c>
      <c r="Y10" s="541"/>
      <c r="Z10" s="541"/>
      <c r="AA10" s="541"/>
      <c r="AB10" s="541"/>
      <c r="AC10" s="541"/>
      <c r="AD10" s="541" t="s">
        <v>58</v>
      </c>
      <c r="AE10" s="541"/>
      <c r="AF10" s="559" t="s">
        <v>59</v>
      </c>
      <c r="AG10" s="559" t="s">
        <v>57</v>
      </c>
      <c r="AH10" s="559" t="s">
        <v>59</v>
      </c>
      <c r="AI10" s="559" t="s">
        <v>59</v>
      </c>
      <c r="AJ10" s="559" t="s">
        <v>59</v>
      </c>
      <c r="AK10" s="559" t="s">
        <v>59</v>
      </c>
      <c r="AL10" s="559" t="s">
        <v>283</v>
      </c>
      <c r="AM10" s="559"/>
      <c r="AN10" s="559"/>
      <c r="AO10" s="860" t="s">
        <v>393</v>
      </c>
      <c r="AP10" s="1227" t="s">
        <v>5853</v>
      </c>
      <c r="AQ10" s="1070" t="str" cm="1">
        <f t="array" ref="AQ10">IF(AD10="NO FAVORABLE","NO FAVORABLE",IF(SUMPRODUCT(--(TRIM(AF10:AK10)&lt;&gt;"SI"),--(TRIM(AF10:AK10)&lt;&gt;"NA"))&gt;0,"SUBSANAR","APROBADA CR"))</f>
        <v>APROBADA CR</v>
      </c>
    </row>
    <row r="11" spans="1:47" s="873" customFormat="1" ht="13.2" x14ac:dyDescent="0.25">
      <c r="A11" s="302" t="s">
        <v>3479</v>
      </c>
      <c r="B11" s="302" t="s">
        <v>5846</v>
      </c>
      <c r="C11" s="302">
        <v>30</v>
      </c>
      <c r="D11" s="302" t="s">
        <v>45</v>
      </c>
      <c r="E11" s="556" t="s">
        <v>100</v>
      </c>
      <c r="F11" s="302" t="s">
        <v>62</v>
      </c>
      <c r="G11" s="302" t="s">
        <v>553</v>
      </c>
      <c r="H11" s="302" t="s">
        <v>88</v>
      </c>
      <c r="I11" s="1226" t="s">
        <v>5872</v>
      </c>
      <c r="J11" s="302" t="s">
        <v>50</v>
      </c>
      <c r="K11" s="302">
        <v>42825783</v>
      </c>
      <c r="L11" s="301">
        <v>29207</v>
      </c>
      <c r="M11" s="302">
        <v>46</v>
      </c>
      <c r="N11" s="302" t="s">
        <v>51</v>
      </c>
      <c r="O11" s="302">
        <v>3012725046</v>
      </c>
      <c r="P11" s="302"/>
      <c r="Q11" s="302"/>
      <c r="R11" s="302" t="s">
        <v>53</v>
      </c>
      <c r="S11" s="302" t="s">
        <v>54</v>
      </c>
      <c r="T11" s="302" t="s">
        <v>5856</v>
      </c>
      <c r="U11" s="302" t="s">
        <v>5847</v>
      </c>
      <c r="V11" s="541" t="s">
        <v>57</v>
      </c>
      <c r="W11" s="541" t="s">
        <v>57</v>
      </c>
      <c r="X11" s="541" t="s">
        <v>57</v>
      </c>
      <c r="Y11" s="541"/>
      <c r="Z11" s="541"/>
      <c r="AA11" s="541"/>
      <c r="AB11" s="541"/>
      <c r="AC11" s="541"/>
      <c r="AD11" s="541" t="s">
        <v>58</v>
      </c>
      <c r="AE11" s="541"/>
      <c r="AF11" s="559" t="s">
        <v>59</v>
      </c>
      <c r="AG11" s="559" t="s">
        <v>57</v>
      </c>
      <c r="AH11" s="559" t="s">
        <v>59</v>
      </c>
      <c r="AI11" s="559" t="s">
        <v>59</v>
      </c>
      <c r="AJ11" s="559" t="s">
        <v>59</v>
      </c>
      <c r="AK11" s="559" t="s">
        <v>59</v>
      </c>
      <c r="AL11" s="559" t="s">
        <v>99</v>
      </c>
      <c r="AM11" s="559"/>
      <c r="AN11" s="559"/>
      <c r="AO11" s="860" t="s">
        <v>393</v>
      </c>
      <c r="AP11" s="1228" t="s">
        <v>5853</v>
      </c>
      <c r="AQ11" s="1070" t="str" cm="1">
        <f t="array" ref="AQ11">IF(AD11="NO FAVORABLE","NO FAVORABLE",IF(SUMPRODUCT(--(TRIM(AF11:AK11)&lt;&gt;"SI"),--(TRIM(AF11:AK11)&lt;&gt;"NA"))&gt;0,"SUBSANAR","APROBADA CR"))</f>
        <v>APROBADA CR</v>
      </c>
      <c r="AR11" s="559"/>
      <c r="AS11" s="559"/>
      <c r="AT11" s="559"/>
      <c r="AU11" s="559"/>
    </row>
    <row r="12" spans="1:47" s="873" customFormat="1" ht="13.2" x14ac:dyDescent="0.25">
      <c r="A12" s="302" t="s">
        <v>3479</v>
      </c>
      <c r="B12" s="302" t="s">
        <v>5846</v>
      </c>
      <c r="C12" s="302">
        <v>31</v>
      </c>
      <c r="D12" s="302" t="s">
        <v>45</v>
      </c>
      <c r="E12" s="556" t="s">
        <v>100</v>
      </c>
      <c r="F12" s="302" t="s">
        <v>101</v>
      </c>
      <c r="G12" s="302" t="s">
        <v>65</v>
      </c>
      <c r="H12" s="302" t="s">
        <v>290</v>
      </c>
      <c r="I12" s="1226" t="s">
        <v>5873</v>
      </c>
      <c r="J12" s="302" t="s">
        <v>50</v>
      </c>
      <c r="K12" s="302">
        <v>1048044525</v>
      </c>
      <c r="L12" s="301">
        <v>31968</v>
      </c>
      <c r="M12" s="302">
        <v>38</v>
      </c>
      <c r="N12" s="302" t="s">
        <v>51</v>
      </c>
      <c r="O12" s="302">
        <v>3113240538</v>
      </c>
      <c r="P12" s="302"/>
      <c r="Q12" s="302"/>
      <c r="R12" s="302" t="s">
        <v>53</v>
      </c>
      <c r="S12" s="302" t="s">
        <v>54</v>
      </c>
      <c r="T12" s="302" t="s">
        <v>5850</v>
      </c>
      <c r="U12" s="302" t="s">
        <v>5847</v>
      </c>
      <c r="V12" s="541" t="s">
        <v>57</v>
      </c>
      <c r="W12" s="541" t="s">
        <v>57</v>
      </c>
      <c r="X12" s="541" t="s">
        <v>57</v>
      </c>
      <c r="Y12" s="541"/>
      <c r="Z12" s="541"/>
      <c r="AA12" s="541"/>
      <c r="AB12" s="541"/>
      <c r="AC12" s="541"/>
      <c r="AD12" s="541" t="s">
        <v>58</v>
      </c>
      <c r="AE12" s="541"/>
      <c r="AF12" s="559" t="s">
        <v>59</v>
      </c>
      <c r="AG12" s="559" t="s">
        <v>57</v>
      </c>
      <c r="AH12" s="559" t="s">
        <v>59</v>
      </c>
      <c r="AI12" s="559" t="s">
        <v>59</v>
      </c>
      <c r="AJ12" s="559" t="s">
        <v>59</v>
      </c>
      <c r="AK12" s="559" t="s">
        <v>59</v>
      </c>
      <c r="AL12" s="559" t="s">
        <v>114</v>
      </c>
      <c r="AM12" s="559"/>
      <c r="AN12" s="559"/>
      <c r="AO12" s="860" t="s">
        <v>393</v>
      </c>
      <c r="AP12" s="1227" t="s">
        <v>5853</v>
      </c>
      <c r="AQ12" s="1070" t="str" cm="1">
        <f t="array" ref="AQ12">IF(AD12="NO FAVORABLE","NO FAVORABLE",IF(SUMPRODUCT(--(TRIM(AF12:AK12)&lt;&gt;"SI"),--(TRIM(AF12:AK12)&lt;&gt;"NA"))&gt;0,"SUBSANAR","APROBADA CR"))</f>
        <v>APROBADA CR</v>
      </c>
    </row>
    <row r="13" spans="1:47" s="873" customFormat="1" ht="13.2" x14ac:dyDescent="0.25">
      <c r="A13" s="302" t="s">
        <v>3479</v>
      </c>
      <c r="B13" s="302" t="s">
        <v>5846</v>
      </c>
      <c r="C13" s="302">
        <v>32</v>
      </c>
      <c r="D13" s="302" t="s">
        <v>45</v>
      </c>
      <c r="E13" s="556" t="s">
        <v>209</v>
      </c>
      <c r="F13" s="302" t="s">
        <v>341</v>
      </c>
      <c r="G13" s="302" t="s">
        <v>2361</v>
      </c>
      <c r="H13" s="302" t="s">
        <v>553</v>
      </c>
      <c r="I13" s="1226" t="s">
        <v>5874</v>
      </c>
      <c r="J13" s="302" t="s">
        <v>50</v>
      </c>
      <c r="K13" s="302">
        <v>1002151206</v>
      </c>
      <c r="L13" s="301">
        <v>35864</v>
      </c>
      <c r="M13" s="302">
        <v>27</v>
      </c>
      <c r="N13" s="302" t="s">
        <v>51</v>
      </c>
      <c r="O13" s="302">
        <v>3205819151</v>
      </c>
      <c r="P13" s="302"/>
      <c r="Q13" s="302"/>
      <c r="R13" s="302" t="s">
        <v>53</v>
      </c>
      <c r="S13" s="302" t="s">
        <v>54</v>
      </c>
      <c r="T13" s="302" t="s">
        <v>5865</v>
      </c>
      <c r="U13" s="302" t="s">
        <v>5847</v>
      </c>
      <c r="V13" s="541" t="s">
        <v>57</v>
      </c>
      <c r="W13" s="541" t="s">
        <v>57</v>
      </c>
      <c r="X13" s="541" t="s">
        <v>57</v>
      </c>
      <c r="Y13" s="541"/>
      <c r="Z13" s="541"/>
      <c r="AA13" s="541"/>
      <c r="AB13" s="541"/>
      <c r="AC13" s="541"/>
      <c r="AD13" s="541" t="s">
        <v>58</v>
      </c>
      <c r="AE13" s="541"/>
      <c r="AF13" s="559" t="s">
        <v>59</v>
      </c>
      <c r="AG13" s="559" t="s">
        <v>57</v>
      </c>
      <c r="AH13" s="559" t="s">
        <v>59</v>
      </c>
      <c r="AI13" s="559" t="s">
        <v>59</v>
      </c>
      <c r="AJ13" s="559" t="s">
        <v>59</v>
      </c>
      <c r="AK13" s="559" t="s">
        <v>59</v>
      </c>
      <c r="AL13" s="559" t="s">
        <v>194</v>
      </c>
      <c r="AM13" s="559"/>
      <c r="AN13" s="559"/>
      <c r="AO13" s="860" t="s">
        <v>393</v>
      </c>
      <c r="AP13" s="1227" t="s">
        <v>5853</v>
      </c>
      <c r="AQ13" s="1070" t="str" cm="1">
        <f t="array" ref="AQ13">IF(AD13="NO FAVORABLE","NO FAVORABLE",IF(SUMPRODUCT(--(TRIM(AF13:AK13)&lt;&gt;"SI"),--(TRIM(AF13:AK13)&lt;&gt;"NA"))&gt;0,"SUBSANAR","APROBADA CR"))</f>
        <v>APROBADA CR</v>
      </c>
    </row>
    <row r="14" spans="1:47" s="873" customFormat="1" ht="13.2" x14ac:dyDescent="0.25">
      <c r="A14" s="302" t="s">
        <v>3479</v>
      </c>
      <c r="B14" s="302" t="s">
        <v>5846</v>
      </c>
      <c r="C14" s="302">
        <v>36</v>
      </c>
      <c r="D14" s="302" t="s">
        <v>45</v>
      </c>
      <c r="E14" s="556" t="s">
        <v>107</v>
      </c>
      <c r="F14" s="302" t="s">
        <v>132</v>
      </c>
      <c r="G14" s="302" t="s">
        <v>306</v>
      </c>
      <c r="H14" s="302" t="s">
        <v>514</v>
      </c>
      <c r="I14" s="1226" t="s">
        <v>5875</v>
      </c>
      <c r="J14" s="302" t="s">
        <v>50</v>
      </c>
      <c r="K14" s="302">
        <v>22234088</v>
      </c>
      <c r="L14" s="301">
        <v>23086</v>
      </c>
      <c r="M14" s="302">
        <v>62</v>
      </c>
      <c r="N14" s="302" t="s">
        <v>51</v>
      </c>
      <c r="O14" s="302">
        <v>3113621268</v>
      </c>
      <c r="P14" s="302"/>
      <c r="Q14" s="302"/>
      <c r="R14" s="302" t="s">
        <v>53</v>
      </c>
      <c r="S14" s="302" t="s">
        <v>54</v>
      </c>
      <c r="T14" s="302" t="s">
        <v>5850</v>
      </c>
      <c r="U14" s="302" t="s">
        <v>5847</v>
      </c>
      <c r="V14" s="541" t="s">
        <v>57</v>
      </c>
      <c r="W14" s="541" t="s">
        <v>57</v>
      </c>
      <c r="X14" s="541" t="s">
        <v>57</v>
      </c>
      <c r="Y14" s="541"/>
      <c r="Z14" s="541"/>
      <c r="AA14" s="541"/>
      <c r="AB14" s="541"/>
      <c r="AC14" s="541"/>
      <c r="AD14" s="541" t="s">
        <v>58</v>
      </c>
      <c r="AE14" s="541"/>
      <c r="AF14" s="559" t="s">
        <v>59</v>
      </c>
      <c r="AG14" s="559" t="s">
        <v>57</v>
      </c>
      <c r="AH14" s="559" t="s">
        <v>59</v>
      </c>
      <c r="AI14" s="559" t="s">
        <v>59</v>
      </c>
      <c r="AJ14" s="559" t="s">
        <v>59</v>
      </c>
      <c r="AK14" s="559" t="s">
        <v>59</v>
      </c>
      <c r="AL14" s="559" t="s">
        <v>143</v>
      </c>
      <c r="AM14" s="559"/>
      <c r="AN14" s="559"/>
      <c r="AO14" s="860" t="s">
        <v>5876</v>
      </c>
      <c r="AP14" s="1227" t="s">
        <v>5853</v>
      </c>
      <c r="AQ14" s="1070" t="str" cm="1">
        <f t="array" ref="AQ14">IF(AD14="NO FAVORABLE","NO FAVORABLE",IF(SUMPRODUCT(--(TRIM(AF14:AK14)&lt;&gt;"SI"),--(TRIM(AF14:AK14)&lt;&gt;"NA"))&gt;0,"SUBSANAR","APROBADA CR"))</f>
        <v>APROBADA CR</v>
      </c>
    </row>
    <row r="15" spans="1:47" s="873" customFormat="1" ht="13.2" x14ac:dyDescent="0.25">
      <c r="A15" s="302" t="s">
        <v>3479</v>
      </c>
      <c r="B15" s="302" t="s">
        <v>5846</v>
      </c>
      <c r="C15" s="302">
        <v>42</v>
      </c>
      <c r="D15" s="302" t="s">
        <v>45</v>
      </c>
      <c r="E15" s="556" t="s">
        <v>991</v>
      </c>
      <c r="F15" s="302"/>
      <c r="G15" s="302" t="s">
        <v>294</v>
      </c>
      <c r="H15" s="302" t="s">
        <v>88</v>
      </c>
      <c r="I15" s="1226" t="s">
        <v>5877</v>
      </c>
      <c r="J15" s="302" t="s">
        <v>50</v>
      </c>
      <c r="K15" s="302">
        <v>1002151265</v>
      </c>
      <c r="L15" s="301">
        <v>36443</v>
      </c>
      <c r="M15" s="302">
        <v>26</v>
      </c>
      <c r="N15" s="302" t="s">
        <v>51</v>
      </c>
      <c r="O15" s="302">
        <v>3175684211</v>
      </c>
      <c r="P15" s="302"/>
      <c r="Q15" s="302"/>
      <c r="R15" s="302" t="s">
        <v>53</v>
      </c>
      <c r="S15" s="302" t="s">
        <v>54</v>
      </c>
      <c r="T15" s="302" t="s">
        <v>1872</v>
      </c>
      <c r="U15" s="302" t="s">
        <v>5847</v>
      </c>
      <c r="V15" s="541" t="s">
        <v>57</v>
      </c>
      <c r="W15" s="541" t="s">
        <v>57</v>
      </c>
      <c r="X15" s="541" t="s">
        <v>57</v>
      </c>
      <c r="Y15" s="541"/>
      <c r="Z15" s="541"/>
      <c r="AA15" s="541"/>
      <c r="AB15" s="541"/>
      <c r="AC15" s="541"/>
      <c r="AD15" s="541" t="s">
        <v>58</v>
      </c>
      <c r="AE15" s="541"/>
      <c r="AF15" s="559" t="s">
        <v>59</v>
      </c>
      <c r="AG15" s="559" t="s">
        <v>57</v>
      </c>
      <c r="AH15" s="559" t="s">
        <v>59</v>
      </c>
      <c r="AI15" s="559" t="s">
        <v>59</v>
      </c>
      <c r="AJ15" s="559" t="s">
        <v>59</v>
      </c>
      <c r="AK15" s="559" t="s">
        <v>59</v>
      </c>
      <c r="AL15" s="559" t="s">
        <v>70</v>
      </c>
      <c r="AM15" s="559"/>
      <c r="AN15" s="559"/>
      <c r="AO15" s="860" t="s">
        <v>393</v>
      </c>
      <c r="AP15" s="1227" t="s">
        <v>5853</v>
      </c>
      <c r="AQ15" s="1070" t="str" cm="1">
        <f t="array" ref="AQ15">IF(AD15="NO FAVORABLE","NO FAVORABLE",IF(SUMPRODUCT(--(TRIM(AF15:AK15)&lt;&gt;"SI"),--(TRIM(AF15:AK15)&lt;&gt;"NA"))&gt;0,"SUBSANAR","APROBADA CR"))</f>
        <v>APROBADA CR</v>
      </c>
    </row>
    <row r="16" spans="1:47" s="873" customFormat="1" ht="13.2" x14ac:dyDescent="0.25">
      <c r="A16" s="302" t="s">
        <v>3479</v>
      </c>
      <c r="B16" s="302" t="s">
        <v>5846</v>
      </c>
      <c r="C16" s="302">
        <v>46</v>
      </c>
      <c r="D16" s="302" t="s">
        <v>45</v>
      </c>
      <c r="E16" s="556" t="s">
        <v>62</v>
      </c>
      <c r="F16" s="302" t="s">
        <v>293</v>
      </c>
      <c r="G16" s="302" t="s">
        <v>213</v>
      </c>
      <c r="H16" s="302" t="s">
        <v>983</v>
      </c>
      <c r="I16" s="1226" t="s">
        <v>5880</v>
      </c>
      <c r="J16" s="302" t="s">
        <v>50</v>
      </c>
      <c r="K16" s="302">
        <v>39170570</v>
      </c>
      <c r="L16" s="301">
        <v>22242</v>
      </c>
      <c r="M16" s="302">
        <v>65</v>
      </c>
      <c r="N16" s="302" t="s">
        <v>51</v>
      </c>
      <c r="O16" s="302">
        <v>3504767462</v>
      </c>
      <c r="P16" s="302"/>
      <c r="Q16" s="302"/>
      <c r="R16" s="302" t="s">
        <v>53</v>
      </c>
      <c r="S16" s="302" t="s">
        <v>54</v>
      </c>
      <c r="T16" s="302" t="s">
        <v>5881</v>
      </c>
      <c r="U16" s="302" t="s">
        <v>5847</v>
      </c>
      <c r="V16" s="541" t="s">
        <v>57</v>
      </c>
      <c r="W16" s="541" t="s">
        <v>57</v>
      </c>
      <c r="X16" s="541" t="s">
        <v>57</v>
      </c>
      <c r="Y16" s="541"/>
      <c r="Z16" s="541"/>
      <c r="AA16" s="541"/>
      <c r="AB16" s="541"/>
      <c r="AC16" s="541"/>
      <c r="AD16" s="541" t="s">
        <v>58</v>
      </c>
      <c r="AE16" s="541"/>
      <c r="AF16" s="559" t="s">
        <v>59</v>
      </c>
      <c r="AG16" s="559" t="s">
        <v>57</v>
      </c>
      <c r="AH16" s="559" t="s">
        <v>59</v>
      </c>
      <c r="AI16" s="559" t="s">
        <v>59</v>
      </c>
      <c r="AJ16" s="559" t="s">
        <v>59</v>
      </c>
      <c r="AK16" s="559" t="s">
        <v>59</v>
      </c>
      <c r="AL16" s="559" t="s">
        <v>83</v>
      </c>
      <c r="AM16" s="559"/>
      <c r="AN16" s="559"/>
      <c r="AO16" s="860" t="s">
        <v>393</v>
      </c>
      <c r="AP16" s="1227" t="s">
        <v>5853</v>
      </c>
      <c r="AQ16" s="1070" t="str" cm="1">
        <f t="array" ref="AQ16">IF(AD16="NO FAVORABLE","NO FAVORABLE",IF(SUMPRODUCT(--(TRIM(AF16:AK16)&lt;&gt;"SI"),--(TRIM(AF16:AK16)&lt;&gt;"NA"))&gt;0,"SUBSANAR","APROBADA CR"))</f>
        <v>APROBADA CR</v>
      </c>
    </row>
    <row r="17" spans="1:43" s="873" customFormat="1" ht="13.2" x14ac:dyDescent="0.25">
      <c r="A17" s="302" t="s">
        <v>3479</v>
      </c>
      <c r="B17" s="302" t="s">
        <v>5846</v>
      </c>
      <c r="C17" s="302">
        <v>48</v>
      </c>
      <c r="D17" s="302" t="s">
        <v>45</v>
      </c>
      <c r="E17" s="556" t="s">
        <v>62</v>
      </c>
      <c r="F17" s="302" t="s">
        <v>1580</v>
      </c>
      <c r="G17" s="302" t="s">
        <v>800</v>
      </c>
      <c r="H17" s="302" t="s">
        <v>553</v>
      </c>
      <c r="I17" s="1226" t="s">
        <v>5882</v>
      </c>
      <c r="J17" s="302" t="s">
        <v>50</v>
      </c>
      <c r="K17" s="302">
        <v>39442715</v>
      </c>
      <c r="L17" s="301">
        <v>25197</v>
      </c>
      <c r="M17" s="302">
        <v>56</v>
      </c>
      <c r="N17" s="302" t="s">
        <v>51</v>
      </c>
      <c r="O17" s="302">
        <v>3004537480</v>
      </c>
      <c r="P17" s="302"/>
      <c r="Q17" s="302"/>
      <c r="R17" s="302" t="s">
        <v>53</v>
      </c>
      <c r="S17" s="302" t="s">
        <v>54</v>
      </c>
      <c r="T17" s="302" t="s">
        <v>5883</v>
      </c>
      <c r="U17" s="302" t="s">
        <v>5847</v>
      </c>
      <c r="V17" s="541" t="s">
        <v>57</v>
      </c>
      <c r="W17" s="541" t="s">
        <v>57</v>
      </c>
      <c r="X17" s="541" t="s">
        <v>57</v>
      </c>
      <c r="Y17" s="541"/>
      <c r="Z17" s="541"/>
      <c r="AA17" s="541"/>
      <c r="AB17" s="541"/>
      <c r="AC17" s="541"/>
      <c r="AD17" s="541" t="s">
        <v>58</v>
      </c>
      <c r="AE17" s="541"/>
      <c r="AF17" s="559" t="s">
        <v>59</v>
      </c>
      <c r="AG17" s="559" t="s">
        <v>57</v>
      </c>
      <c r="AH17" s="559" t="s">
        <v>59</v>
      </c>
      <c r="AI17" s="559" t="s">
        <v>59</v>
      </c>
      <c r="AJ17" s="559" t="s">
        <v>59</v>
      </c>
      <c r="AK17" s="559" t="s">
        <v>59</v>
      </c>
      <c r="AL17" s="559" t="s">
        <v>182</v>
      </c>
      <c r="AM17" s="559"/>
      <c r="AN17" s="559"/>
      <c r="AO17" s="860" t="s">
        <v>393</v>
      </c>
      <c r="AP17" s="1227" t="s">
        <v>5853</v>
      </c>
      <c r="AQ17" s="1070" t="str" cm="1">
        <f t="array" ref="AQ17">IF(AD17="NO FAVORABLE","NO FAVORABLE",IF(SUMPRODUCT(--(TRIM(AF17:AK17)&lt;&gt;"SI"),--(TRIM(AF17:AK17)&lt;&gt;"NA"))&gt;0,"SUBSANAR","APROBADA CR"))</f>
        <v>APROBADA CR</v>
      </c>
    </row>
    <row r="18" spans="1:43" s="629" customFormat="1" ht="13.2" x14ac:dyDescent="0.25">
      <c r="A18" s="302" t="s">
        <v>3479</v>
      </c>
      <c r="B18" s="302" t="s">
        <v>5846</v>
      </c>
      <c r="C18" s="302">
        <v>55</v>
      </c>
      <c r="D18" s="302" t="s">
        <v>45</v>
      </c>
      <c r="E18" s="556" t="s">
        <v>62</v>
      </c>
      <c r="F18" s="302" t="s">
        <v>1508</v>
      </c>
      <c r="G18" s="302" t="s">
        <v>1564</v>
      </c>
      <c r="H18" s="302" t="s">
        <v>1793</v>
      </c>
      <c r="I18" s="1226" t="s">
        <v>5884</v>
      </c>
      <c r="J18" s="302" t="s">
        <v>50</v>
      </c>
      <c r="K18" s="302">
        <v>22233457</v>
      </c>
      <c r="L18" s="301">
        <v>21153</v>
      </c>
      <c r="M18" s="302">
        <v>68</v>
      </c>
      <c r="N18" s="302" t="s">
        <v>51</v>
      </c>
      <c r="O18" s="302">
        <v>3117767377</v>
      </c>
      <c r="P18" s="302"/>
      <c r="Q18" s="302"/>
      <c r="R18" s="302" t="s">
        <v>53</v>
      </c>
      <c r="S18" s="302" t="s">
        <v>54</v>
      </c>
      <c r="T18" s="302" t="s">
        <v>5850</v>
      </c>
      <c r="U18" s="302" t="s">
        <v>5847</v>
      </c>
      <c r="V18" s="541" t="s">
        <v>57</v>
      </c>
      <c r="W18" s="541" t="s">
        <v>57</v>
      </c>
      <c r="X18" s="541" t="s">
        <v>5885</v>
      </c>
      <c r="Y18" s="541"/>
      <c r="Z18" s="541"/>
      <c r="AA18" s="541"/>
      <c r="AB18" s="541"/>
      <c r="AC18" s="541"/>
      <c r="AD18" s="28" t="s">
        <v>58</v>
      </c>
      <c r="AE18" s="541"/>
      <c r="AF18" s="559" t="s">
        <v>59</v>
      </c>
      <c r="AG18" s="559" t="s">
        <v>57</v>
      </c>
      <c r="AH18" s="559" t="s">
        <v>59</v>
      </c>
      <c r="AI18" s="559" t="s">
        <v>59</v>
      </c>
      <c r="AJ18" s="559" t="s">
        <v>59</v>
      </c>
      <c r="AK18" s="559" t="s">
        <v>59</v>
      </c>
      <c r="AL18" s="559" t="s">
        <v>283</v>
      </c>
      <c r="AM18" s="559"/>
      <c r="AN18" s="559"/>
      <c r="AO18" s="969" t="s">
        <v>5886</v>
      </c>
      <c r="AP18" s="635" t="s">
        <v>5887</v>
      </c>
      <c r="AQ18" s="1070" t="str" cm="1">
        <f t="array" ref="AQ18">IF(AD18="NO FAVORABLE","NO FAVORABLE",IF(SUMPRODUCT(--(TRIM(AF18:AK18)&lt;&gt;"SI"),--(TRIM(AF18:AK18)&lt;&gt;"NA"))&gt;0,"SUBSANAR","APROBADA CR"))</f>
        <v>APROBADA CR</v>
      </c>
    </row>
    <row r="19" spans="1:43" s="873" customFormat="1" ht="13.2" x14ac:dyDescent="0.25">
      <c r="A19" s="302" t="s">
        <v>3479</v>
      </c>
      <c r="B19" s="302" t="s">
        <v>5846</v>
      </c>
      <c r="C19" s="302">
        <v>56</v>
      </c>
      <c r="D19" s="302" t="s">
        <v>45</v>
      </c>
      <c r="E19" s="556" t="s">
        <v>62</v>
      </c>
      <c r="F19" s="302" t="s">
        <v>948</v>
      </c>
      <c r="G19" s="302" t="s">
        <v>400</v>
      </c>
      <c r="H19" s="302" t="s">
        <v>2184</v>
      </c>
      <c r="I19" s="1226" t="s">
        <v>5888</v>
      </c>
      <c r="J19" s="302" t="s">
        <v>50</v>
      </c>
      <c r="K19" s="302">
        <v>22233651</v>
      </c>
      <c r="L19" s="301">
        <v>19174</v>
      </c>
      <c r="M19" s="302">
        <v>73</v>
      </c>
      <c r="N19" s="302" t="s">
        <v>51</v>
      </c>
      <c r="O19" s="302">
        <v>3122616872</v>
      </c>
      <c r="P19" s="302"/>
      <c r="Q19" s="302"/>
      <c r="R19" s="302" t="s">
        <v>53</v>
      </c>
      <c r="S19" s="302" t="s">
        <v>54</v>
      </c>
      <c r="T19" s="302" t="s">
        <v>2680</v>
      </c>
      <c r="U19" s="302" t="s">
        <v>5847</v>
      </c>
      <c r="V19" s="541" t="s">
        <v>57</v>
      </c>
      <c r="W19" s="541" t="s">
        <v>57</v>
      </c>
      <c r="X19" s="541" t="s">
        <v>57</v>
      </c>
      <c r="Y19" s="541"/>
      <c r="Z19" s="541"/>
      <c r="AA19" s="541"/>
      <c r="AB19" s="541"/>
      <c r="AC19" s="541"/>
      <c r="AD19" s="541" t="s">
        <v>58</v>
      </c>
      <c r="AE19" s="541"/>
      <c r="AF19" s="559" t="s">
        <v>59</v>
      </c>
      <c r="AG19" s="559" t="s">
        <v>57</v>
      </c>
      <c r="AH19" s="559" t="s">
        <v>59</v>
      </c>
      <c r="AI19" s="559" t="s">
        <v>59</v>
      </c>
      <c r="AJ19" s="559" t="s">
        <v>59</v>
      </c>
      <c r="AK19" s="559" t="s">
        <v>59</v>
      </c>
      <c r="AL19" s="559" t="s">
        <v>283</v>
      </c>
      <c r="AM19" s="559"/>
      <c r="AN19" s="559"/>
      <c r="AO19" s="860" t="s">
        <v>393</v>
      </c>
      <c r="AP19" s="635"/>
      <c r="AQ19" s="1070" t="str" cm="1">
        <f t="array" ref="AQ19">IF(AD19="NO FAVORABLE","NO FAVORABLE",IF(SUMPRODUCT(--(TRIM(AF19:AK19)&lt;&gt;"SI"),--(TRIM(AF19:AK19)&lt;&gt;"NA"))&gt;0,"SUBSANAR","APROBADA CR"))</f>
        <v>APROBADA CR</v>
      </c>
    </row>
    <row r="20" spans="1:43" s="873" customFormat="1" ht="13.2" x14ac:dyDescent="0.25">
      <c r="A20" s="302" t="s">
        <v>3479</v>
      </c>
      <c r="B20" s="302" t="s">
        <v>5846</v>
      </c>
      <c r="C20" s="302">
        <v>59</v>
      </c>
      <c r="D20" s="302" t="s">
        <v>45</v>
      </c>
      <c r="E20" s="556" t="s">
        <v>2377</v>
      </c>
      <c r="F20" s="302"/>
      <c r="G20" s="302" t="s">
        <v>2124</v>
      </c>
      <c r="H20" s="302" t="s">
        <v>287</v>
      </c>
      <c r="I20" s="1226" t="s">
        <v>5889</v>
      </c>
      <c r="J20" s="302" t="s">
        <v>50</v>
      </c>
      <c r="K20" s="302">
        <v>43789575</v>
      </c>
      <c r="L20" s="301">
        <v>31016</v>
      </c>
      <c r="M20" s="302">
        <v>41</v>
      </c>
      <c r="N20" s="302" t="s">
        <v>51</v>
      </c>
      <c r="O20" s="302">
        <v>32073436833</v>
      </c>
      <c r="P20" s="302"/>
      <c r="Q20" s="302"/>
      <c r="R20" s="302" t="s">
        <v>53</v>
      </c>
      <c r="S20" s="302" t="s">
        <v>54</v>
      </c>
      <c r="T20" s="302" t="s">
        <v>5857</v>
      </c>
      <c r="U20" s="302" t="s">
        <v>5847</v>
      </c>
      <c r="V20" s="541" t="s">
        <v>57</v>
      </c>
      <c r="W20" s="541" t="s">
        <v>57</v>
      </c>
      <c r="X20" s="541" t="s">
        <v>57</v>
      </c>
      <c r="Y20" s="541"/>
      <c r="Z20" s="541"/>
      <c r="AA20" s="541"/>
      <c r="AB20" s="541"/>
      <c r="AC20" s="541"/>
      <c r="AD20" s="541" t="s">
        <v>58</v>
      </c>
      <c r="AE20" s="541"/>
      <c r="AF20" s="559" t="s">
        <v>59</v>
      </c>
      <c r="AG20" s="559" t="s">
        <v>57</v>
      </c>
      <c r="AH20" s="559" t="s">
        <v>59</v>
      </c>
      <c r="AI20" s="559" t="s">
        <v>59</v>
      </c>
      <c r="AJ20" s="559" t="s">
        <v>59</v>
      </c>
      <c r="AK20" s="559" t="s">
        <v>59</v>
      </c>
      <c r="AL20" s="559" t="s">
        <v>70</v>
      </c>
      <c r="AM20" s="559"/>
      <c r="AN20" s="559"/>
      <c r="AO20" s="860" t="s">
        <v>393</v>
      </c>
      <c r="AP20" s="635"/>
      <c r="AQ20" s="1070" t="str" cm="1">
        <f t="array" ref="AQ20">IF(AD20="NO FAVORABLE","NO FAVORABLE",IF(SUMPRODUCT(--(TRIM(AF20:AK20)&lt;&gt;"SI"),--(TRIM(AF20:AK20)&lt;&gt;"NA"))&gt;0,"SUBSANAR","APROBADA CR"))</f>
        <v>APROBADA CR</v>
      </c>
    </row>
    <row r="21" spans="1:43" s="873" customFormat="1" ht="13.2" x14ac:dyDescent="0.25">
      <c r="A21" s="302" t="s">
        <v>3479</v>
      </c>
      <c r="B21" s="302" t="s">
        <v>5846</v>
      </c>
      <c r="C21" s="302">
        <v>60</v>
      </c>
      <c r="D21" s="302" t="s">
        <v>45</v>
      </c>
      <c r="E21" s="556" t="s">
        <v>1170</v>
      </c>
      <c r="F21" s="302" t="s">
        <v>5890</v>
      </c>
      <c r="G21" s="302" t="s">
        <v>5629</v>
      </c>
      <c r="H21" s="302" t="s">
        <v>1007</v>
      </c>
      <c r="I21" s="1226" t="s">
        <v>5891</v>
      </c>
      <c r="J21" s="302" t="s">
        <v>50</v>
      </c>
      <c r="K21" s="302">
        <v>1048045733</v>
      </c>
      <c r="L21" s="301">
        <v>34512</v>
      </c>
      <c r="M21" s="302">
        <v>31</v>
      </c>
      <c r="N21" s="302" t="s">
        <v>51</v>
      </c>
      <c r="O21" s="302">
        <v>3233027665</v>
      </c>
      <c r="P21" s="302"/>
      <c r="Q21" s="302"/>
      <c r="R21" s="302" t="s">
        <v>53</v>
      </c>
      <c r="S21" s="302" t="s">
        <v>54</v>
      </c>
      <c r="T21" s="302" t="s">
        <v>5857</v>
      </c>
      <c r="U21" s="302" t="s">
        <v>5847</v>
      </c>
      <c r="V21" s="541" t="s">
        <v>57</v>
      </c>
      <c r="W21" s="541" t="s">
        <v>57</v>
      </c>
      <c r="X21" s="541" t="s">
        <v>57</v>
      </c>
      <c r="Y21" s="541"/>
      <c r="Z21" s="541"/>
      <c r="AA21" s="541"/>
      <c r="AB21" s="541"/>
      <c r="AC21" s="541"/>
      <c r="AD21" s="541" t="s">
        <v>58</v>
      </c>
      <c r="AE21" s="541"/>
      <c r="AF21" s="559" t="s">
        <v>59</v>
      </c>
      <c r="AG21" s="559" t="s">
        <v>57</v>
      </c>
      <c r="AH21" s="559" t="s">
        <v>59</v>
      </c>
      <c r="AI21" s="559" t="s">
        <v>59</v>
      </c>
      <c r="AJ21" s="559" t="s">
        <v>59</v>
      </c>
      <c r="AK21" s="559" t="s">
        <v>59</v>
      </c>
      <c r="AL21" s="559" t="s">
        <v>182</v>
      </c>
      <c r="AM21" s="559"/>
      <c r="AN21" s="559"/>
      <c r="AO21" s="860" t="s">
        <v>393</v>
      </c>
      <c r="AP21" s="635"/>
      <c r="AQ21" s="1070" t="str" cm="1">
        <f t="array" ref="AQ21">IF(AD21="NO FAVORABLE","NO FAVORABLE",IF(SUMPRODUCT(--(TRIM(AF21:AK21)&lt;&gt;"SI"),--(TRIM(AF21:AK21)&lt;&gt;"NA"))&gt;0,"SUBSANAR","APROBADA CR"))</f>
        <v>APROBADA CR</v>
      </c>
    </row>
    <row r="22" spans="1:43" s="873" customFormat="1" ht="13.2" x14ac:dyDescent="0.25">
      <c r="A22" s="302" t="s">
        <v>3479</v>
      </c>
      <c r="B22" s="302" t="s">
        <v>5846</v>
      </c>
      <c r="C22" s="302">
        <v>61</v>
      </c>
      <c r="D22" s="302" t="s">
        <v>45</v>
      </c>
      <c r="E22" s="556" t="s">
        <v>217</v>
      </c>
      <c r="F22" s="302" t="s">
        <v>156</v>
      </c>
      <c r="G22" s="302" t="s">
        <v>1661</v>
      </c>
      <c r="H22" s="302" t="s">
        <v>177</v>
      </c>
      <c r="I22" s="1226" t="s">
        <v>5892</v>
      </c>
      <c r="J22" s="302" t="s">
        <v>50</v>
      </c>
      <c r="K22" s="302">
        <v>52907620</v>
      </c>
      <c r="L22" s="301">
        <v>30118</v>
      </c>
      <c r="M22" s="302">
        <v>43</v>
      </c>
      <c r="N22" s="302" t="s">
        <v>51</v>
      </c>
      <c r="O22" s="302">
        <v>3235008693</v>
      </c>
      <c r="P22" s="302"/>
      <c r="Q22" s="302"/>
      <c r="R22" s="302" t="s">
        <v>53</v>
      </c>
      <c r="S22" s="302" t="s">
        <v>54</v>
      </c>
      <c r="T22" s="302" t="s">
        <v>5893</v>
      </c>
      <c r="U22" s="302" t="s">
        <v>5848</v>
      </c>
      <c r="V22" s="541" t="s">
        <v>57</v>
      </c>
      <c r="W22" s="541" t="s">
        <v>57</v>
      </c>
      <c r="X22" s="541" t="s">
        <v>57</v>
      </c>
      <c r="Y22" s="541"/>
      <c r="Z22" s="541"/>
      <c r="AA22" s="541"/>
      <c r="AB22" s="541"/>
      <c r="AC22" s="541"/>
      <c r="AD22" s="541" t="s">
        <v>58</v>
      </c>
      <c r="AE22" s="541"/>
      <c r="AF22" s="559" t="s">
        <v>59</v>
      </c>
      <c r="AG22" s="559" t="s">
        <v>57</v>
      </c>
      <c r="AH22" s="559" t="s">
        <v>59</v>
      </c>
      <c r="AI22" s="559" t="s">
        <v>59</v>
      </c>
      <c r="AJ22" s="559" t="s">
        <v>59</v>
      </c>
      <c r="AK22" s="559" t="s">
        <v>59</v>
      </c>
      <c r="AL22" s="559" t="s">
        <v>283</v>
      </c>
      <c r="AM22" s="559"/>
      <c r="AN22" s="559"/>
      <c r="AO22" s="860" t="s">
        <v>393</v>
      </c>
      <c r="AP22" s="635"/>
      <c r="AQ22" s="1070" t="str" cm="1">
        <f t="array" ref="AQ22">IF(AD22="NO FAVORABLE","NO FAVORABLE",IF(SUMPRODUCT(--(TRIM(AF22:AK22)&lt;&gt;"SI"),--(TRIM(AF22:AK22)&lt;&gt;"NA"))&gt;0,"SUBSANAR","APROBADA CR"))</f>
        <v>APROBADA CR</v>
      </c>
    </row>
    <row r="23" spans="1:43" s="873" customFormat="1" ht="13.2" x14ac:dyDescent="0.25">
      <c r="A23" s="302" t="s">
        <v>3479</v>
      </c>
      <c r="B23" s="302" t="s">
        <v>5846</v>
      </c>
      <c r="C23" s="302">
        <v>62</v>
      </c>
      <c r="D23" s="302" t="s">
        <v>45</v>
      </c>
      <c r="E23" s="556" t="s">
        <v>246</v>
      </c>
      <c r="F23" s="302" t="s">
        <v>221</v>
      </c>
      <c r="G23" s="302" t="s">
        <v>2158</v>
      </c>
      <c r="H23" s="302" t="s">
        <v>584</v>
      </c>
      <c r="I23" s="1226" t="s">
        <v>5894</v>
      </c>
      <c r="J23" s="302" t="s">
        <v>50</v>
      </c>
      <c r="K23" s="302">
        <v>39171458</v>
      </c>
      <c r="L23" s="301">
        <v>21904</v>
      </c>
      <c r="M23" s="302">
        <v>66</v>
      </c>
      <c r="N23" s="302" t="s">
        <v>51</v>
      </c>
      <c r="O23" s="302">
        <v>3122012967</v>
      </c>
      <c r="P23" s="302"/>
      <c r="Q23" s="302"/>
      <c r="R23" s="302" t="s">
        <v>53</v>
      </c>
      <c r="S23" s="302" t="s">
        <v>54</v>
      </c>
      <c r="T23" s="302" t="s">
        <v>3700</v>
      </c>
      <c r="U23" s="302" t="s">
        <v>5847</v>
      </c>
      <c r="V23" s="541" t="s">
        <v>57</v>
      </c>
      <c r="W23" s="541" t="s">
        <v>57</v>
      </c>
      <c r="X23" s="541" t="s">
        <v>57</v>
      </c>
      <c r="Y23" s="541"/>
      <c r="Z23" s="541"/>
      <c r="AA23" s="541"/>
      <c r="AB23" s="541"/>
      <c r="AC23" s="541"/>
      <c r="AD23" s="541" t="s">
        <v>58</v>
      </c>
      <c r="AE23" s="541"/>
      <c r="AF23" s="559" t="s">
        <v>59</v>
      </c>
      <c r="AG23" s="559" t="s">
        <v>57</v>
      </c>
      <c r="AH23" s="559" t="s">
        <v>59</v>
      </c>
      <c r="AI23" s="559" t="s">
        <v>59</v>
      </c>
      <c r="AJ23" s="559" t="s">
        <v>59</v>
      </c>
      <c r="AK23" s="559" t="s">
        <v>59</v>
      </c>
      <c r="AL23" s="559" t="s">
        <v>220</v>
      </c>
      <c r="AM23" s="559"/>
      <c r="AN23" s="559"/>
      <c r="AO23" s="860" t="s">
        <v>393</v>
      </c>
      <c r="AP23" s="635"/>
      <c r="AQ23" s="1070" t="str" cm="1">
        <f t="array" ref="AQ23">IF(AD23="NO FAVORABLE","NO FAVORABLE",IF(SUMPRODUCT(--(TRIM(AF23:AK23)&lt;&gt;"SI"),--(TRIM(AF23:AK23)&lt;&gt;"NA"))&gt;0,"SUBSANAR","APROBADA CR"))</f>
        <v>APROBADA CR</v>
      </c>
    </row>
    <row r="24" spans="1:43" s="873" customFormat="1" ht="13.2" x14ac:dyDescent="0.25">
      <c r="A24" s="302" t="s">
        <v>3479</v>
      </c>
      <c r="B24" s="302" t="s">
        <v>5846</v>
      </c>
      <c r="C24" s="302">
        <v>68</v>
      </c>
      <c r="D24" s="302" t="s">
        <v>45</v>
      </c>
      <c r="E24" s="556" t="s">
        <v>933</v>
      </c>
      <c r="F24" s="302" t="s">
        <v>343</v>
      </c>
      <c r="G24" s="302" t="s">
        <v>597</v>
      </c>
      <c r="H24" s="302" t="s">
        <v>2124</v>
      </c>
      <c r="I24" s="1226" t="s">
        <v>5895</v>
      </c>
      <c r="J24" s="302" t="s">
        <v>50</v>
      </c>
      <c r="K24" s="302">
        <v>1048045482</v>
      </c>
      <c r="L24" s="301">
        <v>33810</v>
      </c>
      <c r="M24" s="302">
        <v>33</v>
      </c>
      <c r="N24" s="302" t="s">
        <v>51</v>
      </c>
      <c r="O24" s="302">
        <v>3145507505</v>
      </c>
      <c r="P24" s="302"/>
      <c r="Q24" s="302"/>
      <c r="R24" s="302" t="s">
        <v>53</v>
      </c>
      <c r="S24" s="302" t="s">
        <v>54</v>
      </c>
      <c r="T24" s="302" t="s">
        <v>5896</v>
      </c>
      <c r="U24" s="302" t="s">
        <v>5847</v>
      </c>
      <c r="V24" s="541" t="s">
        <v>57</v>
      </c>
      <c r="W24" s="541" t="s">
        <v>57</v>
      </c>
      <c r="X24" s="541" t="s">
        <v>57</v>
      </c>
      <c r="Y24" s="541"/>
      <c r="Z24" s="541"/>
      <c r="AA24" s="541"/>
      <c r="AB24" s="541"/>
      <c r="AC24" s="541"/>
      <c r="AD24" s="541" t="s">
        <v>58</v>
      </c>
      <c r="AE24" s="541"/>
      <c r="AF24" s="559" t="s">
        <v>59</v>
      </c>
      <c r="AG24" s="559" t="s">
        <v>57</v>
      </c>
      <c r="AH24" s="559" t="s">
        <v>59</v>
      </c>
      <c r="AI24" s="559" t="s">
        <v>59</v>
      </c>
      <c r="AJ24" s="559" t="s">
        <v>59</v>
      </c>
      <c r="AK24" s="559" t="s">
        <v>59</v>
      </c>
      <c r="AL24" s="559" t="s">
        <v>283</v>
      </c>
      <c r="AM24" s="559"/>
      <c r="AN24" s="559"/>
      <c r="AO24" s="860" t="s">
        <v>393</v>
      </c>
      <c r="AP24" s="635"/>
      <c r="AQ24" s="1070" t="str" cm="1">
        <f t="array" ref="AQ24">IF(AD24="NO FAVORABLE","NO FAVORABLE",IF(SUMPRODUCT(--(TRIM(AF24:AK24)&lt;&gt;"SI"),--(TRIM(AF24:AK24)&lt;&gt;"NA"))&gt;0,"SUBSANAR","APROBADA CR"))</f>
        <v>APROBADA CR</v>
      </c>
    </row>
    <row r="25" spans="1:43" s="873" customFormat="1" ht="13.2" x14ac:dyDescent="0.25">
      <c r="A25" s="302" t="s">
        <v>3479</v>
      </c>
      <c r="B25" s="302" t="s">
        <v>5846</v>
      </c>
      <c r="C25" s="302">
        <v>69</v>
      </c>
      <c r="D25" s="302" t="s">
        <v>45</v>
      </c>
      <c r="E25" s="556" t="s">
        <v>277</v>
      </c>
      <c r="F25" s="302" t="s">
        <v>632</v>
      </c>
      <c r="G25" s="302" t="s">
        <v>2124</v>
      </c>
      <c r="H25" s="302" t="s">
        <v>88</v>
      </c>
      <c r="I25" s="1226" t="s">
        <v>5897</v>
      </c>
      <c r="J25" s="302" t="s">
        <v>50</v>
      </c>
      <c r="K25" s="302">
        <v>22234866</v>
      </c>
      <c r="L25" s="301">
        <v>25916</v>
      </c>
      <c r="M25" s="302">
        <v>55</v>
      </c>
      <c r="N25" s="302" t="s">
        <v>51</v>
      </c>
      <c r="O25" s="302">
        <v>3135639106</v>
      </c>
      <c r="P25" s="302"/>
      <c r="Q25" s="302"/>
      <c r="R25" s="302" t="s">
        <v>53</v>
      </c>
      <c r="S25" s="302" t="s">
        <v>54</v>
      </c>
      <c r="T25" s="302" t="s">
        <v>5896</v>
      </c>
      <c r="U25" s="302" t="s">
        <v>5847</v>
      </c>
      <c r="V25" s="541" t="s">
        <v>57</v>
      </c>
      <c r="W25" s="541" t="s">
        <v>57</v>
      </c>
      <c r="X25" s="541" t="s">
        <v>57</v>
      </c>
      <c r="Y25" s="541"/>
      <c r="Z25" s="541"/>
      <c r="AA25" s="541"/>
      <c r="AB25" s="541"/>
      <c r="AC25" s="541"/>
      <c r="AD25" s="541" t="s">
        <v>58</v>
      </c>
      <c r="AE25" s="541"/>
      <c r="AF25" s="559" t="s">
        <v>59</v>
      </c>
      <c r="AG25" s="559" t="s">
        <v>57</v>
      </c>
      <c r="AH25" s="559" t="s">
        <v>59</v>
      </c>
      <c r="AI25" s="559" t="s">
        <v>59</v>
      </c>
      <c r="AJ25" s="559" t="s">
        <v>59</v>
      </c>
      <c r="AK25" s="559" t="s">
        <v>59</v>
      </c>
      <c r="AL25" s="559" t="s">
        <v>83</v>
      </c>
      <c r="AM25" s="559"/>
      <c r="AN25" s="559"/>
      <c r="AO25" s="860" t="s">
        <v>393</v>
      </c>
      <c r="AP25" s="635"/>
      <c r="AQ25" s="1070" t="str" cm="1">
        <f t="array" ref="AQ25">IF(AD25="NO FAVORABLE","NO FAVORABLE",IF(SUMPRODUCT(--(TRIM(AF25:AK25)&lt;&gt;"SI"),--(TRIM(AF25:AK25)&lt;&gt;"NA"))&gt;0,"SUBSANAR","APROBADA CR"))</f>
        <v>APROBADA CR</v>
      </c>
    </row>
    <row r="26" spans="1:43" s="873" customFormat="1" ht="13.2" x14ac:dyDescent="0.25">
      <c r="A26" s="302" t="s">
        <v>3479</v>
      </c>
      <c r="B26" s="302" t="s">
        <v>5846</v>
      </c>
      <c r="C26" s="302">
        <v>71</v>
      </c>
      <c r="D26" s="302" t="s">
        <v>45</v>
      </c>
      <c r="E26" s="556" t="s">
        <v>1477</v>
      </c>
      <c r="F26" s="302" t="s">
        <v>62</v>
      </c>
      <c r="G26" s="302" t="s">
        <v>1301</v>
      </c>
      <c r="H26" s="302" t="s">
        <v>1301</v>
      </c>
      <c r="I26" s="1226" t="s">
        <v>5898</v>
      </c>
      <c r="J26" s="302" t="s">
        <v>50</v>
      </c>
      <c r="K26" s="302">
        <v>43789228</v>
      </c>
      <c r="L26" s="301">
        <v>28500</v>
      </c>
      <c r="M26" s="302">
        <v>48</v>
      </c>
      <c r="N26" s="302" t="s">
        <v>51</v>
      </c>
      <c r="O26" s="302">
        <v>3145443246</v>
      </c>
      <c r="P26" s="302"/>
      <c r="Q26" s="302"/>
      <c r="R26" s="302" t="s">
        <v>53</v>
      </c>
      <c r="S26" s="302" t="s">
        <v>54</v>
      </c>
      <c r="T26" s="302" t="s">
        <v>5899</v>
      </c>
      <c r="U26" s="302" t="s">
        <v>5847</v>
      </c>
      <c r="V26" s="541" t="s">
        <v>57</v>
      </c>
      <c r="W26" s="541" t="s">
        <v>57</v>
      </c>
      <c r="X26" s="541" t="s">
        <v>57</v>
      </c>
      <c r="Y26" s="541"/>
      <c r="Z26" s="541"/>
      <c r="AA26" s="541"/>
      <c r="AB26" s="541"/>
      <c r="AC26" s="541"/>
      <c r="AD26" s="541" t="s">
        <v>58</v>
      </c>
      <c r="AE26" s="541"/>
      <c r="AF26" s="559" t="s">
        <v>59</v>
      </c>
      <c r="AG26" s="559" t="s">
        <v>57</v>
      </c>
      <c r="AH26" s="559" t="s">
        <v>59</v>
      </c>
      <c r="AI26" s="559" t="s">
        <v>59</v>
      </c>
      <c r="AJ26" s="559" t="s">
        <v>59</v>
      </c>
      <c r="AK26" s="559" t="s">
        <v>59</v>
      </c>
      <c r="AL26" s="559" t="s">
        <v>143</v>
      </c>
      <c r="AM26" s="559"/>
      <c r="AN26" s="559"/>
      <c r="AO26" s="860" t="s">
        <v>393</v>
      </c>
      <c r="AP26" s="635"/>
      <c r="AQ26" s="1070" t="str" cm="1">
        <f t="array" ref="AQ26">IF(AD26="NO FAVORABLE","NO FAVORABLE",IF(SUMPRODUCT(--(TRIM(AF26:AK26)&lt;&gt;"SI"),--(TRIM(AF26:AK26)&lt;&gt;"NA"))&gt;0,"SUBSANAR","APROBADA CR"))</f>
        <v>APROBADA CR</v>
      </c>
    </row>
    <row r="27" spans="1:43" s="873" customFormat="1" ht="13.2" x14ac:dyDescent="0.25">
      <c r="A27" s="302" t="s">
        <v>3479</v>
      </c>
      <c r="B27" s="302" t="s">
        <v>5846</v>
      </c>
      <c r="C27" s="302">
        <v>72</v>
      </c>
      <c r="D27" s="302" t="s">
        <v>45</v>
      </c>
      <c r="E27" s="556" t="s">
        <v>3006</v>
      </c>
      <c r="F27" s="302" t="s">
        <v>444</v>
      </c>
      <c r="G27" s="302" t="s">
        <v>551</v>
      </c>
      <c r="H27" s="302" t="s">
        <v>1661</v>
      </c>
      <c r="I27" s="1226" t="s">
        <v>5902</v>
      </c>
      <c r="J27" s="302" t="s">
        <v>50</v>
      </c>
      <c r="K27" s="302">
        <v>1002151540</v>
      </c>
      <c r="L27" s="301">
        <v>35739</v>
      </c>
      <c r="M27" s="302">
        <v>28</v>
      </c>
      <c r="N27" s="302" t="s">
        <v>51</v>
      </c>
      <c r="O27" s="302">
        <v>3206745530</v>
      </c>
      <c r="P27" s="302"/>
      <c r="Q27" s="302"/>
      <c r="R27" s="302" t="s">
        <v>53</v>
      </c>
      <c r="S27" s="302" t="s">
        <v>54</v>
      </c>
      <c r="T27" s="302" t="s">
        <v>5857</v>
      </c>
      <c r="U27" s="302" t="s">
        <v>5847</v>
      </c>
      <c r="V27" s="541" t="s">
        <v>57</v>
      </c>
      <c r="W27" s="541" t="s">
        <v>57</v>
      </c>
      <c r="X27" s="541" t="s">
        <v>57</v>
      </c>
      <c r="Y27" s="541"/>
      <c r="Z27" s="541"/>
      <c r="AA27" s="541"/>
      <c r="AB27" s="541"/>
      <c r="AC27" s="541"/>
      <c r="AD27" s="541" t="s">
        <v>58</v>
      </c>
      <c r="AE27" s="541"/>
      <c r="AF27" s="559" t="s">
        <v>59</v>
      </c>
      <c r="AG27" s="559" t="s">
        <v>57</v>
      </c>
      <c r="AH27" s="559" t="s">
        <v>59</v>
      </c>
      <c r="AI27" s="559" t="s">
        <v>59</v>
      </c>
      <c r="AJ27" s="559" t="s">
        <v>59</v>
      </c>
      <c r="AK27" s="559" t="s">
        <v>59</v>
      </c>
      <c r="AL27" s="559" t="s">
        <v>70</v>
      </c>
      <c r="AM27" s="559"/>
      <c r="AN27" s="559"/>
      <c r="AO27" s="860" t="s">
        <v>393</v>
      </c>
      <c r="AP27" s="635"/>
      <c r="AQ27" s="1070" t="str" cm="1">
        <f t="array" ref="AQ27">IF(AD27="NO FAVORABLE","NO FAVORABLE",IF(SUMPRODUCT(--(TRIM(AF27:AK27)&lt;&gt;"SI"),--(TRIM(AF27:AK27)&lt;&gt;"NA"))&gt;0,"SUBSANAR","APROBADA CR"))</f>
        <v>APROBADA CR</v>
      </c>
    </row>
    <row r="28" spans="1:43" s="873" customFormat="1" ht="13.2" x14ac:dyDescent="0.25">
      <c r="A28" s="302" t="s">
        <v>3479</v>
      </c>
      <c r="B28" s="302" t="s">
        <v>5846</v>
      </c>
      <c r="C28" s="302">
        <v>74</v>
      </c>
      <c r="D28" s="302" t="s">
        <v>45</v>
      </c>
      <c r="E28" s="556" t="s">
        <v>5903</v>
      </c>
      <c r="F28" s="302"/>
      <c r="G28" s="302" t="s">
        <v>1661</v>
      </c>
      <c r="H28" s="302" t="s">
        <v>248</v>
      </c>
      <c r="I28" s="1226" t="s">
        <v>5904</v>
      </c>
      <c r="J28" s="302" t="s">
        <v>50</v>
      </c>
      <c r="K28" s="302">
        <v>1048046099</v>
      </c>
      <c r="L28" s="301">
        <v>35426</v>
      </c>
      <c r="M28" s="302">
        <v>29</v>
      </c>
      <c r="N28" s="302" t="s">
        <v>51</v>
      </c>
      <c r="O28" s="302">
        <v>3234586415</v>
      </c>
      <c r="P28" s="302"/>
      <c r="Q28" s="302"/>
      <c r="R28" s="302" t="s">
        <v>53</v>
      </c>
      <c r="S28" s="302" t="s">
        <v>54</v>
      </c>
      <c r="T28" s="302" t="s">
        <v>5857</v>
      </c>
      <c r="U28" s="302" t="s">
        <v>5847</v>
      </c>
      <c r="V28" s="541" t="s">
        <v>57</v>
      </c>
      <c r="W28" s="541" t="s">
        <v>57</v>
      </c>
      <c r="X28" s="541" t="s">
        <v>57</v>
      </c>
      <c r="Y28" s="541"/>
      <c r="Z28" s="541"/>
      <c r="AA28" s="541"/>
      <c r="AB28" s="541"/>
      <c r="AC28" s="541"/>
      <c r="AD28" s="541" t="s">
        <v>58</v>
      </c>
      <c r="AE28" s="541"/>
      <c r="AF28" s="559" t="s">
        <v>59</v>
      </c>
      <c r="AG28" s="559" t="s">
        <v>57</v>
      </c>
      <c r="AH28" s="559" t="s">
        <v>59</v>
      </c>
      <c r="AI28" s="559" t="s">
        <v>59</v>
      </c>
      <c r="AJ28" s="559" t="s">
        <v>59</v>
      </c>
      <c r="AK28" s="559" t="s">
        <v>59</v>
      </c>
      <c r="AL28" s="559" t="s">
        <v>182</v>
      </c>
      <c r="AM28" s="559"/>
      <c r="AN28" s="559"/>
      <c r="AO28" s="860" t="s">
        <v>393</v>
      </c>
      <c r="AP28" s="635"/>
      <c r="AQ28" s="1070" t="str" cm="1">
        <f t="array" ref="AQ28">IF(AD28="NO FAVORABLE","NO FAVORABLE",IF(SUMPRODUCT(--(TRIM(AF28:AK28)&lt;&gt;"SI"),--(TRIM(AF28:AK28)&lt;&gt;"NA"))&gt;0,"SUBSANAR","APROBADA CR"))</f>
        <v>APROBADA CR</v>
      </c>
    </row>
    <row r="29" spans="1:43" s="629" customFormat="1" ht="13.2" x14ac:dyDescent="0.25">
      <c r="A29" s="302" t="s">
        <v>3479</v>
      </c>
      <c r="B29" s="302" t="s">
        <v>5846</v>
      </c>
      <c r="C29" s="302">
        <v>751</v>
      </c>
      <c r="D29" s="556" t="s">
        <v>376</v>
      </c>
      <c r="E29" s="556" t="s">
        <v>5905</v>
      </c>
      <c r="F29" s="302" t="s">
        <v>1816</v>
      </c>
      <c r="G29" s="302" t="s">
        <v>1422</v>
      </c>
      <c r="H29" s="302" t="s">
        <v>204</v>
      </c>
      <c r="I29" s="302" t="s">
        <v>5906</v>
      </c>
      <c r="J29" s="302" t="s">
        <v>5907</v>
      </c>
      <c r="K29" s="302">
        <v>1048045455</v>
      </c>
      <c r="L29" s="301">
        <v>40423</v>
      </c>
      <c r="M29" s="302">
        <v>15</v>
      </c>
      <c r="N29" s="302" t="s">
        <v>51</v>
      </c>
      <c r="O29" s="302"/>
      <c r="P29" s="302"/>
      <c r="Q29" s="302"/>
      <c r="R29" s="302"/>
      <c r="S29" s="302" t="s">
        <v>54</v>
      </c>
      <c r="T29" s="302"/>
      <c r="U29" s="302"/>
      <c r="V29" s="540"/>
      <c r="W29" s="302" t="s">
        <v>57</v>
      </c>
      <c r="X29" s="302"/>
      <c r="Y29" s="302"/>
      <c r="Z29" s="302"/>
      <c r="AA29" s="302"/>
      <c r="AB29" s="302"/>
      <c r="AC29" s="302"/>
      <c r="AD29" s="302"/>
      <c r="AE29" s="302"/>
      <c r="AF29" s="302"/>
      <c r="AG29" s="302"/>
      <c r="AH29" s="302"/>
      <c r="AI29" s="302"/>
      <c r="AJ29" s="302"/>
      <c r="AK29" s="302"/>
      <c r="AL29" s="302"/>
      <c r="AM29" s="302"/>
      <c r="AN29" s="302"/>
      <c r="AO29" s="302"/>
    </row>
    <row r="30" spans="1:43" s="629" customFormat="1" ht="13.2" x14ac:dyDescent="0.25">
      <c r="A30" s="302" t="s">
        <v>3479</v>
      </c>
      <c r="B30" s="302" t="s">
        <v>5846</v>
      </c>
      <c r="C30" s="302">
        <v>752</v>
      </c>
      <c r="D30" s="556" t="s">
        <v>376</v>
      </c>
      <c r="E30" s="556" t="s">
        <v>5908</v>
      </c>
      <c r="F30" s="302" t="s">
        <v>5909</v>
      </c>
      <c r="G30" s="302" t="s">
        <v>248</v>
      </c>
      <c r="H30" s="302" t="s">
        <v>204</v>
      </c>
      <c r="I30" s="302" t="s">
        <v>5910</v>
      </c>
      <c r="J30" s="302" t="s">
        <v>431</v>
      </c>
      <c r="K30" s="302">
        <v>1048046660</v>
      </c>
      <c r="L30" s="301">
        <v>44708</v>
      </c>
      <c r="M30" s="302">
        <v>3</v>
      </c>
      <c r="N30" s="302" t="s">
        <v>51</v>
      </c>
      <c r="O30" s="302"/>
      <c r="P30" s="302"/>
      <c r="Q30" s="302"/>
      <c r="R30" s="302"/>
      <c r="S30" s="302" t="s">
        <v>54</v>
      </c>
      <c r="T30" s="302"/>
      <c r="U30" s="302"/>
      <c r="V30" s="540"/>
      <c r="W30" s="302" t="s">
        <v>57</v>
      </c>
      <c r="X30" s="302"/>
      <c r="Y30" s="302"/>
      <c r="Z30" s="302"/>
      <c r="AA30" s="302"/>
      <c r="AB30" s="302"/>
      <c r="AC30" s="302"/>
      <c r="AD30" s="302"/>
      <c r="AE30" s="302"/>
      <c r="AF30" s="302"/>
      <c r="AG30" s="302"/>
      <c r="AH30" s="302"/>
      <c r="AI30" s="302"/>
      <c r="AJ30" s="302"/>
      <c r="AK30" s="302"/>
      <c r="AL30" s="302"/>
      <c r="AM30" s="302"/>
      <c r="AN30" s="302"/>
      <c r="AO30" s="302"/>
    </row>
    <row r="31" spans="1:43" s="629" customFormat="1" ht="13.2" x14ac:dyDescent="0.25">
      <c r="A31" s="302" t="s">
        <v>3479</v>
      </c>
      <c r="B31" s="302" t="s">
        <v>5846</v>
      </c>
      <c r="C31" s="302">
        <v>753</v>
      </c>
      <c r="D31" s="556" t="s">
        <v>376</v>
      </c>
      <c r="E31" s="556" t="s">
        <v>5911</v>
      </c>
      <c r="F31" s="302" t="s">
        <v>1088</v>
      </c>
      <c r="G31" s="302" t="s">
        <v>248</v>
      </c>
      <c r="H31" s="302" t="s">
        <v>542</v>
      </c>
      <c r="I31" s="302" t="s">
        <v>5912</v>
      </c>
      <c r="J31" s="302" t="s">
        <v>50</v>
      </c>
      <c r="K31" s="302">
        <v>1152218720</v>
      </c>
      <c r="L31" s="301">
        <v>35691</v>
      </c>
      <c r="M31" s="302">
        <v>28</v>
      </c>
      <c r="N31" s="302" t="s">
        <v>379</v>
      </c>
      <c r="O31" s="302"/>
      <c r="P31" s="302"/>
      <c r="Q31" s="302"/>
      <c r="R31" s="302"/>
      <c r="S31" s="302" t="s">
        <v>54</v>
      </c>
      <c r="T31" s="302"/>
      <c r="U31" s="302"/>
      <c r="V31" s="540"/>
      <c r="W31" s="302" t="s">
        <v>57</v>
      </c>
      <c r="X31" s="302"/>
      <c r="Y31" s="302"/>
      <c r="Z31" s="302"/>
      <c r="AA31" s="302"/>
      <c r="AB31" s="302"/>
      <c r="AC31" s="302"/>
      <c r="AD31" s="302"/>
      <c r="AE31" s="302"/>
      <c r="AF31" s="302"/>
      <c r="AG31" s="302"/>
      <c r="AH31" s="302"/>
      <c r="AI31" s="302"/>
      <c r="AJ31" s="302"/>
      <c r="AK31" s="302"/>
      <c r="AL31" s="302"/>
      <c r="AM31" s="302"/>
      <c r="AN31" s="302"/>
      <c r="AO31" s="302"/>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sheetData>
  <autoFilter ref="A1:AQ31" xr:uid="{4544DF8B-66AF-4687-B104-1663AD3FD89E}">
    <sortState xmlns:xlrd2="http://schemas.microsoft.com/office/spreadsheetml/2017/richdata2" ref="A2:AQ31">
      <sortCondition ref="C1:C31"/>
    </sortState>
  </autoFilter>
  <conditionalFormatting sqref="K32:K1048576 K1">
    <cfRule type="duplicateValues" dxfId="394" priority="10"/>
  </conditionalFormatting>
  <conditionalFormatting sqref="K151:N1048576 N1 K1:L1 L32:N150">
    <cfRule type="duplicateValues" dxfId="393" priority="11"/>
  </conditionalFormatting>
  <conditionalFormatting sqref="AQ1:AQ28">
    <cfRule type="containsText" dxfId="392" priority="1" operator="containsText" text="SUBSANAR">
      <formula>NOT(ISERROR(SEARCH("SUBSANAR",AQ1)))</formula>
    </cfRule>
    <cfRule type="containsText" dxfId="391"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32:E1048576" xr:uid="{898D6059-CDF1-4FA2-9A3E-CEA4B03FCD72}"/>
    <dataValidation allowBlank="1" showInputMessage="1" showErrorMessage="1" prompt="DILIGENCIA LOS DEMÁS NOMBRES DEL POSTULADO, EN LETRA MAYÚSCULA SOSTENIDA" sqref="F1 F32:F1048576" xr:uid="{D629AA8E-47E9-479B-95F7-F97DA81F5E2C}"/>
    <dataValidation allowBlank="1" showInputMessage="1" showErrorMessage="1" prompt="DILIGENCIE PRIMER APELLIDO DEL POSTULADO EN LETRA MAYÚSCULA SOSTENIDA" sqref="G1 G32:G1048576" xr:uid="{9209BA77-54A4-436C-B1F4-963C9535C661}"/>
    <dataValidation allowBlank="1" showInputMessage="1" showErrorMessage="1" prompt="DILIGENCIE SEGUNDO APELLIDO DEL POSTULADO EN LETRA MAYÚSCULA" sqref="H1:I1 H32:I1048576" xr:uid="{D3DB764B-0895-4BF2-B2FA-2E74AEE8E07D}"/>
    <dataValidation type="whole" allowBlank="1" showInputMessage="1" showErrorMessage="1" prompt="NO DILIGENCIAR PUNTOS O COMAS" sqref="K1 K151:K1048576 L32:N1048576" xr:uid="{4F187699-7042-445D-B0B7-D3C3E922C192}">
      <formula1>1</formula1>
      <formula2>9999999999</formula2>
    </dataValidation>
    <dataValidation allowBlank="1" showInputMessage="1" showErrorMessage="1" prompt="NO DILIGENCIAR PUNTOS O COMAS" sqref="L1:Q1 O32:Q1048576" xr:uid="{07204651-196A-4A8F-924B-405AE2D6BC35}"/>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2:T1048576" xr:uid="{987E3231-BC2C-446D-A9A2-36663CB17F39}"/>
  </dataValidations>
  <pageMargins left="0.7" right="0.7" top="0.75" bottom="0.75" header="0.3" footer="0.3"/>
  <pageSetup scale="18"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82327AC2-5086-46C5-A61B-691F9CC05EA0}">
          <x14:formula1>
            <xm:f>Hoja2!$A$56:$A$61</xm:f>
          </x14:formula1>
          <xm:sqref>R32:R1048576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C56CF-BB26-4A85-8024-2A5FC6C269D6}">
  <sheetPr>
    <tabColor rgb="FF00B0F0"/>
    <pageSetUpPr fitToPage="1"/>
  </sheetPr>
  <dimension ref="A1:AQ104"/>
  <sheetViews>
    <sheetView zoomScale="80" zoomScaleNormal="80" zoomScaleSheetLayoutView="80" workbookViewId="0">
      <pane ySplit="1" topLeftCell="A2" activePane="bottomLeft" state="frozen"/>
      <selection pane="bottomLeft" activeCell="A2" sqref="A2:XFD185"/>
    </sheetView>
  </sheetViews>
  <sheetFormatPr baseColWidth="10" defaultColWidth="9.33203125" defaultRowHeight="12.75" customHeight="1" x14ac:dyDescent="0.25"/>
  <cols>
    <col min="1" max="4" width="9.33203125" customWidth="1"/>
    <col min="5" max="5" width="15.33203125" hidden="1" customWidth="1"/>
    <col min="6" max="6" width="14.44140625" hidden="1" customWidth="1"/>
    <col min="7" max="7" width="15.5546875" hidden="1" customWidth="1"/>
    <col min="8" max="8" width="16.33203125" hidden="1" customWidth="1"/>
    <col min="9" max="9" width="43.6640625" bestFit="1" customWidth="1"/>
    <col min="10" max="10" width="9.33203125" hidden="1" customWidth="1"/>
    <col min="11" max="11" width="20"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2" width="9.33203125" style="17" hidden="1" customWidth="1"/>
    <col min="23" max="24" width="9.332031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1" width="17.6640625" hidden="1" customWidth="1"/>
    <col min="32" max="41" width="9.33203125" customWidth="1"/>
    <col min="42" max="42" width="9.33203125" style="30" customWidth="1"/>
    <col min="43" max="43" width="15.66406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313" t="s">
        <v>40</v>
      </c>
      <c r="AP1" s="920" t="s">
        <v>41</v>
      </c>
      <c r="AQ1" s="1041" t="s">
        <v>42</v>
      </c>
    </row>
    <row r="2" spans="1:43" s="1635" customFormat="1" ht="13.8" x14ac:dyDescent="0.3">
      <c r="A2" s="1627" t="s">
        <v>3479</v>
      </c>
      <c r="B2" s="1627" t="s">
        <v>6053</v>
      </c>
      <c r="C2" s="1627">
        <v>2</v>
      </c>
      <c r="D2" s="1627" t="s">
        <v>45</v>
      </c>
      <c r="E2" s="1627" t="s">
        <v>62</v>
      </c>
      <c r="F2" s="1627" t="s">
        <v>6055</v>
      </c>
      <c r="G2" s="1627" t="s">
        <v>1803</v>
      </c>
      <c r="H2" s="1627" t="s">
        <v>6056</v>
      </c>
      <c r="I2" s="1628" t="str">
        <f t="shared" ref="I2" si="0">CONCATENATE(E2," ",F2," ",G2," ",H2)</f>
        <v>MARIA EVALINA VERGARA DE OSORNO</v>
      </c>
      <c r="J2" s="1627" t="s">
        <v>50</v>
      </c>
      <c r="K2" s="1627">
        <v>22227129</v>
      </c>
      <c r="L2" s="1627"/>
      <c r="M2" s="1629">
        <v>76</v>
      </c>
      <c r="N2" s="1629" t="s">
        <v>51</v>
      </c>
      <c r="O2" s="1627">
        <v>3117382170</v>
      </c>
      <c r="P2" s="1627"/>
      <c r="Q2" s="1627"/>
      <c r="R2" s="1627"/>
      <c r="S2" s="1627" t="s">
        <v>54</v>
      </c>
      <c r="T2" s="1627" t="s">
        <v>6057</v>
      </c>
      <c r="U2" s="1627" t="s">
        <v>540</v>
      </c>
      <c r="V2" s="1630" t="s">
        <v>57</v>
      </c>
      <c r="W2" s="1630" t="s">
        <v>57</v>
      </c>
      <c r="X2" s="1630" t="s">
        <v>57</v>
      </c>
      <c r="Y2" s="1630"/>
      <c r="Z2" s="1630"/>
      <c r="AA2" s="1630"/>
      <c r="AB2" s="1630"/>
      <c r="AC2" s="1630"/>
      <c r="AD2" s="1630" t="s">
        <v>58</v>
      </c>
      <c r="AE2" s="1630"/>
      <c r="AF2" s="1631" t="s">
        <v>59</v>
      </c>
      <c r="AG2" s="1631" t="s">
        <v>57</v>
      </c>
      <c r="AH2" s="1631" t="s">
        <v>59</v>
      </c>
      <c r="AI2" s="1631" t="s">
        <v>59</v>
      </c>
      <c r="AJ2" s="1631" t="s">
        <v>59</v>
      </c>
      <c r="AK2" s="1631" t="s">
        <v>59</v>
      </c>
      <c r="AL2" s="1631" t="s">
        <v>283</v>
      </c>
      <c r="AM2" s="1631"/>
      <c r="AN2" s="1631"/>
      <c r="AO2" s="1632" t="s">
        <v>393</v>
      </c>
      <c r="AP2" s="1633" t="e">
        <v>#N/A</v>
      </c>
      <c r="AQ2" s="1634" t="str" cm="1">
        <f t="array" ref="AQ2">IF(AD2="NO FAVORABLE","NO FAVORABLE",IF(SUMPRODUCT(--(TRIM(AF2:AK2)&lt;&gt;"SI"),--(TRIM(AF2:AK2)&lt;&gt;"NA"))&gt;0,"SUBSANAR","APROBADA CR"))</f>
        <v>APROBADA CR</v>
      </c>
    </row>
    <row r="3" spans="1:43" s="1635" customFormat="1" ht="13.8" x14ac:dyDescent="0.3">
      <c r="A3" s="1627" t="s">
        <v>3479</v>
      </c>
      <c r="B3" s="1627" t="s">
        <v>6053</v>
      </c>
      <c r="C3" s="1627">
        <v>4</v>
      </c>
      <c r="D3" s="1627" t="s">
        <v>45</v>
      </c>
      <c r="E3" s="1627" t="s">
        <v>107</v>
      </c>
      <c r="F3" s="1627" t="s">
        <v>948</v>
      </c>
      <c r="G3" s="1627" t="s">
        <v>554</v>
      </c>
      <c r="H3" s="1627" t="s">
        <v>557</v>
      </c>
      <c r="I3" s="1628" t="str">
        <f>CONCATENATE(E3," ",F3," ",G3," ",H3)</f>
        <v>LUZ EUGENIA GOMEZ CORDOBA</v>
      </c>
      <c r="J3" s="1627" t="s">
        <v>50</v>
      </c>
      <c r="K3" s="1627">
        <v>63253830</v>
      </c>
      <c r="L3" s="1627"/>
      <c r="M3" s="1627">
        <v>46</v>
      </c>
      <c r="N3" s="1629" t="s">
        <v>51</v>
      </c>
      <c r="O3" s="1627">
        <v>3216237082</v>
      </c>
      <c r="P3" s="1627"/>
      <c r="Q3" s="1627"/>
      <c r="R3" s="1627"/>
      <c r="S3" s="1627" t="s">
        <v>54</v>
      </c>
      <c r="T3" s="1627" t="s">
        <v>6059</v>
      </c>
      <c r="U3" s="1627" t="s">
        <v>540</v>
      </c>
      <c r="V3" s="1630" t="s">
        <v>57</v>
      </c>
      <c r="W3" s="1630" t="s">
        <v>57</v>
      </c>
      <c r="X3" s="1630" t="s">
        <v>57</v>
      </c>
      <c r="Y3" s="1630"/>
      <c r="Z3" s="1630"/>
      <c r="AA3" s="1630"/>
      <c r="AB3" s="1630"/>
      <c r="AC3" s="1630"/>
      <c r="AD3" s="1630" t="s">
        <v>58</v>
      </c>
      <c r="AE3" s="1630"/>
      <c r="AF3" s="1631" t="s">
        <v>59</v>
      </c>
      <c r="AG3" s="1631" t="s">
        <v>57</v>
      </c>
      <c r="AH3" s="1631" t="s">
        <v>59</v>
      </c>
      <c r="AI3" s="1631" t="s">
        <v>59</v>
      </c>
      <c r="AJ3" s="1631" t="s">
        <v>59</v>
      </c>
      <c r="AK3" s="1631" t="s">
        <v>59</v>
      </c>
      <c r="AL3" s="1631" t="s">
        <v>138</v>
      </c>
      <c r="AM3" s="1631"/>
      <c r="AN3" s="1631"/>
      <c r="AO3" s="1632" t="s">
        <v>393</v>
      </c>
      <c r="AP3" s="1633" t="e">
        <v>#N/A</v>
      </c>
      <c r="AQ3" s="1634" t="str" cm="1">
        <f t="array" ref="AQ3">IF(AD3="NO FAVORABLE","NO FAVORABLE",IF(SUMPRODUCT(--(TRIM(AF3:AK3)&lt;&gt;"SI"),--(TRIM(AF3:AK3)&lt;&gt;"NA"))&gt;0,"SUBSANAR","APROBADA CR"))</f>
        <v>APROBADA CR</v>
      </c>
    </row>
    <row r="4" spans="1:43" s="1635" customFormat="1" ht="13.8" x14ac:dyDescent="0.3">
      <c r="A4" s="1627" t="s">
        <v>3479</v>
      </c>
      <c r="B4" s="1627" t="s">
        <v>6053</v>
      </c>
      <c r="C4" s="1627">
        <v>7</v>
      </c>
      <c r="D4" s="1627" t="s">
        <v>45</v>
      </c>
      <c r="E4" s="1627" t="s">
        <v>619</v>
      </c>
      <c r="F4" s="1627" t="s">
        <v>391</v>
      </c>
      <c r="G4" s="1627" t="s">
        <v>475</v>
      </c>
      <c r="H4" s="1627" t="s">
        <v>596</v>
      </c>
      <c r="I4" s="1628" t="str">
        <f>CONCATENATE(E4," ",F4," ",G4," ",H4)</f>
        <v>MONICA PATRICIA MARIN TABORDA</v>
      </c>
      <c r="J4" s="1627" t="s">
        <v>50</v>
      </c>
      <c r="K4" s="1627">
        <v>39329173</v>
      </c>
      <c r="L4" s="1627"/>
      <c r="M4" s="1629">
        <v>40</v>
      </c>
      <c r="N4" s="1629" t="s">
        <v>51</v>
      </c>
      <c r="O4" s="1627">
        <v>3116349097</v>
      </c>
      <c r="P4" s="1627"/>
      <c r="Q4" s="1627"/>
      <c r="R4" s="1627"/>
      <c r="S4" s="1627" t="s">
        <v>54</v>
      </c>
      <c r="T4" s="1627" t="s">
        <v>6060</v>
      </c>
      <c r="U4" s="1627" t="s">
        <v>540</v>
      </c>
      <c r="V4" s="1630" t="s">
        <v>57</v>
      </c>
      <c r="W4" s="1630" t="s">
        <v>57</v>
      </c>
      <c r="X4" s="1630" t="s">
        <v>57</v>
      </c>
      <c r="Y4" s="1630"/>
      <c r="Z4" s="1630"/>
      <c r="AA4" s="1630"/>
      <c r="AB4" s="1630"/>
      <c r="AC4" s="1630"/>
      <c r="AD4" s="1630" t="s">
        <v>58</v>
      </c>
      <c r="AE4" s="1630"/>
      <c r="AF4" s="1631" t="s">
        <v>59</v>
      </c>
      <c r="AG4" s="1631" t="s">
        <v>57</v>
      </c>
      <c r="AH4" s="1631" t="s">
        <v>59</v>
      </c>
      <c r="AI4" s="1631" t="s">
        <v>59</v>
      </c>
      <c r="AJ4" s="1631" t="s">
        <v>59</v>
      </c>
      <c r="AK4" s="1631" t="s">
        <v>59</v>
      </c>
      <c r="AL4" s="1631" t="s">
        <v>114</v>
      </c>
      <c r="AM4" s="1631"/>
      <c r="AN4" s="1631"/>
      <c r="AO4" s="1632" t="s">
        <v>393</v>
      </c>
      <c r="AP4" s="1633" t="e">
        <v>#N/A</v>
      </c>
      <c r="AQ4" s="1634" t="str" cm="1">
        <f t="array" ref="AQ4">IF(AD4="NO FAVORABLE","NO FAVORABLE",IF(SUMPRODUCT(--(TRIM(AF4:AK4)&lt;&gt;"SI"),--(TRIM(AF4:AK4)&lt;&gt;"NA"))&gt;0,"SUBSANAR","APROBADA CR"))</f>
        <v>APROBADA CR</v>
      </c>
    </row>
    <row r="5" spans="1:43" s="1635" customFormat="1" ht="13.8" x14ac:dyDescent="0.3">
      <c r="A5" s="1627" t="s">
        <v>3479</v>
      </c>
      <c r="B5" s="1627" t="s">
        <v>6053</v>
      </c>
      <c r="C5" s="1627">
        <v>8</v>
      </c>
      <c r="D5" s="1627" t="s">
        <v>45</v>
      </c>
      <c r="E5" s="1627" t="s">
        <v>6061</v>
      </c>
      <c r="F5" s="1627"/>
      <c r="G5" s="1627" t="s">
        <v>596</v>
      </c>
      <c r="H5" s="1627" t="s">
        <v>837</v>
      </c>
      <c r="I5" s="1628" t="str">
        <f>CONCATENATE(E5," ",F5," ",G5," ",H5)</f>
        <v>DORACELLY  TABORDA DE MARIN</v>
      </c>
      <c r="J5" s="1627" t="s">
        <v>50</v>
      </c>
      <c r="K5" s="1627">
        <v>22227784</v>
      </c>
      <c r="L5" s="1627"/>
      <c r="M5" s="1629">
        <v>74</v>
      </c>
      <c r="N5" s="1629" t="s">
        <v>51</v>
      </c>
      <c r="O5" s="1627">
        <v>3233370683</v>
      </c>
      <c r="P5" s="1627"/>
      <c r="Q5" s="1627"/>
      <c r="R5" s="1627"/>
      <c r="S5" s="1627" t="s">
        <v>54</v>
      </c>
      <c r="T5" s="1627" t="s">
        <v>6060</v>
      </c>
      <c r="U5" s="1627" t="s">
        <v>540</v>
      </c>
      <c r="V5" s="1630" t="s">
        <v>57</v>
      </c>
      <c r="W5" s="1630" t="s">
        <v>57</v>
      </c>
      <c r="X5" s="1630" t="s">
        <v>57</v>
      </c>
      <c r="Y5" s="1630"/>
      <c r="Z5" s="1630"/>
      <c r="AA5" s="1630"/>
      <c r="AB5" s="1630"/>
      <c r="AC5" s="1630"/>
      <c r="AD5" s="1630" t="s">
        <v>58</v>
      </c>
      <c r="AE5" s="1630"/>
      <c r="AF5" s="1631" t="s">
        <v>59</v>
      </c>
      <c r="AG5" s="1631" t="s">
        <v>57</v>
      </c>
      <c r="AH5" s="1631" t="s">
        <v>59</v>
      </c>
      <c r="AI5" s="1631" t="s">
        <v>59</v>
      </c>
      <c r="AJ5" s="1631" t="s">
        <v>59</v>
      </c>
      <c r="AK5" s="1631" t="s">
        <v>59</v>
      </c>
      <c r="AL5" s="1631" t="s">
        <v>194</v>
      </c>
      <c r="AM5" s="1631"/>
      <c r="AN5" s="1631"/>
      <c r="AO5" s="1632" t="s">
        <v>393</v>
      </c>
      <c r="AP5" s="1633" t="e">
        <v>#N/A</v>
      </c>
      <c r="AQ5" s="1634" t="str" cm="1">
        <f t="array" ref="AQ5">IF(AD5="NO FAVORABLE","NO FAVORABLE",IF(SUMPRODUCT(--(TRIM(AF5:AK5)&lt;&gt;"SI"),--(TRIM(AF5:AK5)&lt;&gt;"NA"))&gt;0,"SUBSANAR","APROBADA CR"))</f>
        <v>APROBADA CR</v>
      </c>
    </row>
    <row r="6" spans="1:43" s="1635" customFormat="1" ht="13.8" x14ac:dyDescent="0.3">
      <c r="A6" s="1627" t="s">
        <v>3479</v>
      </c>
      <c r="B6" s="1627" t="s">
        <v>6053</v>
      </c>
      <c r="C6" s="1627">
        <v>16</v>
      </c>
      <c r="D6" s="1627" t="s">
        <v>45</v>
      </c>
      <c r="E6" s="1627" t="s">
        <v>227</v>
      </c>
      <c r="F6" s="1627" t="s">
        <v>522</v>
      </c>
      <c r="G6" s="1627" t="s">
        <v>554</v>
      </c>
      <c r="H6" s="1627" t="s">
        <v>729</v>
      </c>
      <c r="I6" s="1628" t="str">
        <f t="shared" ref="I6:I23" si="1">CONCATENATE(E6," ",F6," ",G6," ",H6)</f>
        <v>DORA NANCY GOMEZ GARZON</v>
      </c>
      <c r="J6" s="1627" t="s">
        <v>50</v>
      </c>
      <c r="K6" s="1627">
        <v>39326853</v>
      </c>
      <c r="L6" s="1627"/>
      <c r="M6" s="1629">
        <v>53</v>
      </c>
      <c r="N6" s="1629" t="s">
        <v>51</v>
      </c>
      <c r="O6" s="1627">
        <v>3233002996</v>
      </c>
      <c r="P6" s="1627"/>
      <c r="Q6" s="1627"/>
      <c r="R6" s="1627"/>
      <c r="S6" s="1627" t="s">
        <v>54</v>
      </c>
      <c r="T6" s="1627" t="s">
        <v>6054</v>
      </c>
      <c r="U6" s="1627" t="s">
        <v>540</v>
      </c>
      <c r="V6" s="1630" t="s">
        <v>57</v>
      </c>
      <c r="W6" s="1630" t="s">
        <v>57</v>
      </c>
      <c r="X6" s="1630" t="s">
        <v>57</v>
      </c>
      <c r="Y6" s="1630"/>
      <c r="Z6" s="1630"/>
      <c r="AA6" s="1630"/>
      <c r="AB6" s="1630"/>
      <c r="AC6" s="1630"/>
      <c r="AD6" s="1630" t="s">
        <v>58</v>
      </c>
      <c r="AE6" s="1630"/>
      <c r="AF6" s="1631" t="s">
        <v>59</v>
      </c>
      <c r="AG6" s="1631" t="s">
        <v>57</v>
      </c>
      <c r="AH6" s="1631" t="s">
        <v>59</v>
      </c>
      <c r="AI6" s="1631" t="s">
        <v>59</v>
      </c>
      <c r="AJ6" s="1631" t="s">
        <v>59</v>
      </c>
      <c r="AK6" s="1631" t="s">
        <v>59</v>
      </c>
      <c r="AL6" s="1631" t="s">
        <v>220</v>
      </c>
      <c r="AM6" s="1631"/>
      <c r="AN6" s="1631"/>
      <c r="AO6" s="1632" t="s">
        <v>393</v>
      </c>
      <c r="AP6" s="1633" t="e">
        <v>#N/A</v>
      </c>
      <c r="AQ6" s="1634" t="str" cm="1">
        <f t="array" ref="AQ6">IF(AD6="NO FAVORABLE","NO FAVORABLE",IF(SUMPRODUCT(--(TRIM(AF6:AK6)&lt;&gt;"SI"),--(TRIM(AF6:AK6)&lt;&gt;"NA"))&gt;0,"SUBSANAR","APROBADA CR"))</f>
        <v>APROBADA CR</v>
      </c>
    </row>
    <row r="7" spans="1:43" s="1635" customFormat="1" ht="13.8" x14ac:dyDescent="0.3">
      <c r="A7" s="1627" t="s">
        <v>3479</v>
      </c>
      <c r="B7" s="1627" t="s">
        <v>6053</v>
      </c>
      <c r="C7" s="1627">
        <v>20</v>
      </c>
      <c r="D7" s="1627" t="s">
        <v>45</v>
      </c>
      <c r="E7" s="1627" t="s">
        <v>107</v>
      </c>
      <c r="F7" s="1627" t="s">
        <v>559</v>
      </c>
      <c r="G7" s="1627" t="s">
        <v>1301</v>
      </c>
      <c r="H7" s="1627" t="s">
        <v>347</v>
      </c>
      <c r="I7" s="1628" t="str">
        <f t="shared" si="1"/>
        <v>LUZ EDILMA CHAVERRA LONDOÑO</v>
      </c>
      <c r="J7" s="1627" t="s">
        <v>50</v>
      </c>
      <c r="K7" s="1627">
        <v>39326119</v>
      </c>
      <c r="L7" s="1627"/>
      <c r="M7" s="1627">
        <v>50</v>
      </c>
      <c r="N7" s="1629" t="s">
        <v>51</v>
      </c>
      <c r="O7" s="1627">
        <v>3128343119</v>
      </c>
      <c r="P7" s="1627"/>
      <c r="Q7" s="1627"/>
      <c r="R7" s="1627"/>
      <c r="S7" s="1627" t="s">
        <v>54</v>
      </c>
      <c r="T7" s="1627" t="s">
        <v>2582</v>
      </c>
      <c r="U7" s="1627" t="s">
        <v>540</v>
      </c>
      <c r="V7" s="1630" t="s">
        <v>57</v>
      </c>
      <c r="W7" s="1630" t="s">
        <v>57</v>
      </c>
      <c r="X7" s="1630" t="s">
        <v>57</v>
      </c>
      <c r="Y7" s="1630"/>
      <c r="Z7" s="1630"/>
      <c r="AA7" s="1630"/>
      <c r="AB7" s="1630"/>
      <c r="AC7" s="1630"/>
      <c r="AD7" s="1630" t="s">
        <v>58</v>
      </c>
      <c r="AE7" s="1630"/>
      <c r="AF7" s="1631" t="s">
        <v>59</v>
      </c>
      <c r="AG7" s="1631" t="s">
        <v>57</v>
      </c>
      <c r="AH7" s="1631" t="s">
        <v>59</v>
      </c>
      <c r="AI7" s="1631" t="s">
        <v>59</v>
      </c>
      <c r="AJ7" s="1631" t="s">
        <v>59</v>
      </c>
      <c r="AK7" s="1631" t="s">
        <v>59</v>
      </c>
      <c r="AL7" s="1631" t="s">
        <v>83</v>
      </c>
      <c r="AM7" s="1631"/>
      <c r="AN7" s="1631"/>
      <c r="AO7" s="1632" t="s">
        <v>393</v>
      </c>
      <c r="AP7" s="1633" t="e">
        <v>#N/A</v>
      </c>
      <c r="AQ7" s="1634" t="str" cm="1">
        <f t="array" ref="AQ7">IF(AD7="NO FAVORABLE","NO FAVORABLE",IF(SUMPRODUCT(--(TRIM(AF7:AK7)&lt;&gt;"SI"),--(TRIM(AF7:AK7)&lt;&gt;"NA"))&gt;0,"SUBSANAR","APROBADA CR"))</f>
        <v>APROBADA CR</v>
      </c>
    </row>
    <row r="8" spans="1:43" s="1635" customFormat="1" ht="13.8" x14ac:dyDescent="0.3">
      <c r="A8" s="1627" t="s">
        <v>3479</v>
      </c>
      <c r="B8" s="1627" t="s">
        <v>6053</v>
      </c>
      <c r="C8" s="1627">
        <v>21</v>
      </c>
      <c r="D8" s="1627" t="s">
        <v>45</v>
      </c>
      <c r="E8" s="1627" t="s">
        <v>107</v>
      </c>
      <c r="F8" s="1627" t="s">
        <v>404</v>
      </c>
      <c r="G8" s="1627" t="s">
        <v>121</v>
      </c>
      <c r="H8" s="1627" t="s">
        <v>347</v>
      </c>
      <c r="I8" s="1628" t="str">
        <f t="shared" si="1"/>
        <v>LUZ DANIELA MARULANDA LONDOÑO</v>
      </c>
      <c r="J8" s="1627" t="s">
        <v>50</v>
      </c>
      <c r="K8" s="1627">
        <v>1038542432</v>
      </c>
      <c r="L8" s="1627"/>
      <c r="M8" s="1627"/>
      <c r="N8" s="1629" t="s">
        <v>51</v>
      </c>
      <c r="O8" s="1627">
        <v>3003740173</v>
      </c>
      <c r="P8" s="1627"/>
      <c r="Q8" s="1627"/>
      <c r="R8" s="1627"/>
      <c r="S8" s="1627" t="s">
        <v>54</v>
      </c>
      <c r="T8" s="1627" t="s">
        <v>2582</v>
      </c>
      <c r="U8" s="1627" t="s">
        <v>540</v>
      </c>
      <c r="V8" s="1630" t="s">
        <v>57</v>
      </c>
      <c r="W8" s="1630" t="s">
        <v>57</v>
      </c>
      <c r="X8" s="1630" t="s">
        <v>57</v>
      </c>
      <c r="Y8" s="1630"/>
      <c r="Z8" s="1630"/>
      <c r="AA8" s="1630"/>
      <c r="AB8" s="1630"/>
      <c r="AC8" s="1630"/>
      <c r="AD8" s="1630" t="s">
        <v>58</v>
      </c>
      <c r="AE8" s="1630"/>
      <c r="AF8" s="1631" t="s">
        <v>59</v>
      </c>
      <c r="AG8" s="1631" t="s">
        <v>59</v>
      </c>
      <c r="AH8" s="1631" t="s">
        <v>59</v>
      </c>
      <c r="AI8" s="1631" t="s">
        <v>59</v>
      </c>
      <c r="AJ8" s="1631" t="s">
        <v>59</v>
      </c>
      <c r="AK8" s="1631" t="s">
        <v>59</v>
      </c>
      <c r="AL8" s="1631" t="s">
        <v>194</v>
      </c>
      <c r="AM8" s="1631"/>
      <c r="AN8" s="1631"/>
      <c r="AO8" s="1632" t="s">
        <v>393</v>
      </c>
      <c r="AP8" s="1633" t="e">
        <v>#N/A</v>
      </c>
      <c r="AQ8" s="1634" t="str" cm="1">
        <f t="array" ref="AQ8">IF(AD8="NO FAVORABLE","NO FAVORABLE",IF(SUMPRODUCT(--(TRIM(AF8:AK8)&lt;&gt;"SI"),--(TRIM(AF8:AK8)&lt;&gt;"NA"))&gt;0,"SUBSANAR","APROBADA CR"))</f>
        <v>APROBADA CR</v>
      </c>
    </row>
    <row r="9" spans="1:43" s="1635" customFormat="1" ht="13.8" x14ac:dyDescent="0.3">
      <c r="A9" s="1627" t="s">
        <v>3479</v>
      </c>
      <c r="B9" s="1627" t="s">
        <v>6053</v>
      </c>
      <c r="C9" s="1627">
        <v>28</v>
      </c>
      <c r="D9" s="1627" t="s">
        <v>45</v>
      </c>
      <c r="E9" s="1627" t="s">
        <v>308</v>
      </c>
      <c r="F9" s="1627" t="s">
        <v>878</v>
      </c>
      <c r="G9" s="1627" t="s">
        <v>495</v>
      </c>
      <c r="H9" s="1627" t="s">
        <v>140</v>
      </c>
      <c r="I9" s="1628" t="str">
        <f t="shared" si="1"/>
        <v>ASTRID MILENA ACEVEDO CATAÑO</v>
      </c>
      <c r="J9" s="1627" t="s">
        <v>50</v>
      </c>
      <c r="K9" s="1627">
        <v>1045106912</v>
      </c>
      <c r="L9" s="1627"/>
      <c r="M9" s="1629">
        <v>37</v>
      </c>
      <c r="N9" s="1629" t="s">
        <v>51</v>
      </c>
      <c r="O9" s="1627">
        <v>3127804712</v>
      </c>
      <c r="P9" s="1627"/>
      <c r="Q9" s="1627"/>
      <c r="R9" s="1627"/>
      <c r="S9" s="1627" t="s">
        <v>54</v>
      </c>
      <c r="T9" s="1627" t="s">
        <v>6059</v>
      </c>
      <c r="U9" s="1627" t="s">
        <v>540</v>
      </c>
      <c r="V9" s="1630" t="s">
        <v>57</v>
      </c>
      <c r="W9" s="1630" t="s">
        <v>57</v>
      </c>
      <c r="X9" s="1630" t="s">
        <v>57</v>
      </c>
      <c r="Y9" s="1630"/>
      <c r="Z9" s="1630"/>
      <c r="AA9" s="1630"/>
      <c r="AB9" s="1630"/>
      <c r="AC9" s="1630"/>
      <c r="AD9" s="1630" t="s">
        <v>58</v>
      </c>
      <c r="AE9" s="1630"/>
      <c r="AF9" s="1631" t="s">
        <v>59</v>
      </c>
      <c r="AG9" s="1631" t="s">
        <v>57</v>
      </c>
      <c r="AH9" s="1631" t="s">
        <v>59</v>
      </c>
      <c r="AI9" s="1631" t="s">
        <v>59</v>
      </c>
      <c r="AJ9" s="1631" t="s">
        <v>59</v>
      </c>
      <c r="AK9" s="1631" t="s">
        <v>59</v>
      </c>
      <c r="AL9" s="1631" t="s">
        <v>83</v>
      </c>
      <c r="AM9" s="1631"/>
      <c r="AN9" s="1631"/>
      <c r="AO9" s="1632" t="s">
        <v>393</v>
      </c>
      <c r="AP9" s="1633" t="e">
        <v>#N/A</v>
      </c>
      <c r="AQ9" s="1634" t="str" cm="1">
        <f t="array" ref="AQ9">IF(AD9="NO FAVORABLE","NO FAVORABLE",IF(SUMPRODUCT(--(TRIM(AF9:AK9)&lt;&gt;"SI"),--(TRIM(AF9:AK9)&lt;&gt;"NA"))&gt;0,"SUBSANAR","APROBADA CR"))</f>
        <v>APROBADA CR</v>
      </c>
    </row>
    <row r="10" spans="1:43" s="1635" customFormat="1" ht="13.8" x14ac:dyDescent="0.3">
      <c r="A10" s="1627" t="s">
        <v>3479</v>
      </c>
      <c r="B10" s="1627" t="s">
        <v>6053</v>
      </c>
      <c r="C10" s="1627">
        <v>30</v>
      </c>
      <c r="D10" s="1627" t="s">
        <v>45</v>
      </c>
      <c r="E10" s="1627" t="s">
        <v>919</v>
      </c>
      <c r="F10" s="1627"/>
      <c r="G10" s="1627" t="s">
        <v>495</v>
      </c>
      <c r="H10" s="1627" t="s">
        <v>222</v>
      </c>
      <c r="I10" s="1628" t="str">
        <f t="shared" si="1"/>
        <v>FANNY  ACEVEDO MUÑOZ</v>
      </c>
      <c r="J10" s="1627" t="s">
        <v>50</v>
      </c>
      <c r="K10" s="1627">
        <v>22226816</v>
      </c>
      <c r="L10" s="1627"/>
      <c r="M10" s="1629">
        <v>76</v>
      </c>
      <c r="N10" s="1629" t="s">
        <v>51</v>
      </c>
      <c r="O10" s="1627">
        <v>3117013230</v>
      </c>
      <c r="P10" s="1627"/>
      <c r="Q10" s="1627"/>
      <c r="R10" s="1627"/>
      <c r="S10" s="1627" t="s">
        <v>54</v>
      </c>
      <c r="T10" s="1627" t="s">
        <v>6059</v>
      </c>
      <c r="U10" s="1627" t="s">
        <v>540</v>
      </c>
      <c r="V10" s="1630" t="s">
        <v>57</v>
      </c>
      <c r="W10" s="1630" t="s">
        <v>57</v>
      </c>
      <c r="X10" s="1630" t="s">
        <v>57</v>
      </c>
      <c r="Y10" s="1630"/>
      <c r="Z10" s="1630"/>
      <c r="AA10" s="1630"/>
      <c r="AB10" s="1630"/>
      <c r="AC10" s="1630"/>
      <c r="AD10" s="1630" t="s">
        <v>58</v>
      </c>
      <c r="AE10" s="1630"/>
      <c r="AF10" s="1631" t="s">
        <v>59</v>
      </c>
      <c r="AG10" s="1631" t="s">
        <v>57</v>
      </c>
      <c r="AH10" s="1631" t="s">
        <v>59</v>
      </c>
      <c r="AI10" s="1631" t="s">
        <v>59</v>
      </c>
      <c r="AJ10" s="1631" t="s">
        <v>59</v>
      </c>
      <c r="AK10" s="1631" t="s">
        <v>59</v>
      </c>
      <c r="AL10" s="1631" t="s">
        <v>243</v>
      </c>
      <c r="AM10" s="1631"/>
      <c r="AN10" s="1631"/>
      <c r="AO10" s="1632" t="s">
        <v>6062</v>
      </c>
      <c r="AP10" s="1633" t="e">
        <v>#N/A</v>
      </c>
      <c r="AQ10" s="1634" t="str" cm="1">
        <f t="array" ref="AQ10">IF(AD10="NO FAVORABLE","NO FAVORABLE",IF(SUMPRODUCT(--(TRIM(AF10:AK10)&lt;&gt;"SI"),--(TRIM(AF10:AK10)&lt;&gt;"NA"))&gt;0,"SUBSANAR","APROBADA CR"))</f>
        <v>APROBADA CR</v>
      </c>
    </row>
    <row r="11" spans="1:43" s="1635" customFormat="1" ht="13.8" x14ac:dyDescent="0.3">
      <c r="A11" s="1627" t="s">
        <v>3479</v>
      </c>
      <c r="B11" s="1627" t="s">
        <v>6053</v>
      </c>
      <c r="C11" s="1627">
        <v>31</v>
      </c>
      <c r="D11" s="1627" t="s">
        <v>45</v>
      </c>
      <c r="E11" s="1627" t="s">
        <v>356</v>
      </c>
      <c r="F11" s="1627" t="s">
        <v>349</v>
      </c>
      <c r="G11" s="1627" t="s">
        <v>551</v>
      </c>
      <c r="H11" s="1627" t="s">
        <v>313</v>
      </c>
      <c r="I11" s="1628" t="str">
        <f t="shared" si="1"/>
        <v>FLOR ALBA GAVIRIA VALENCIA</v>
      </c>
      <c r="J11" s="1627" t="s">
        <v>50</v>
      </c>
      <c r="K11" s="1627">
        <v>1045108253</v>
      </c>
      <c r="L11" s="1627"/>
      <c r="M11" s="1629">
        <v>35</v>
      </c>
      <c r="N11" s="1629" t="s">
        <v>51</v>
      </c>
      <c r="O11" s="1627">
        <v>3197286889</v>
      </c>
      <c r="P11" s="1627"/>
      <c r="Q11" s="1627"/>
      <c r="R11" s="1627"/>
      <c r="S11" s="1627" t="s">
        <v>54</v>
      </c>
      <c r="T11" s="1627" t="s">
        <v>6059</v>
      </c>
      <c r="U11" s="1627" t="s">
        <v>540</v>
      </c>
      <c r="V11" s="1630" t="s">
        <v>57</v>
      </c>
      <c r="W11" s="1630" t="s">
        <v>57</v>
      </c>
      <c r="X11" s="1630" t="s">
        <v>57</v>
      </c>
      <c r="Y11" s="1630"/>
      <c r="Z11" s="1630"/>
      <c r="AA11" s="1630"/>
      <c r="AB11" s="1630"/>
      <c r="AC11" s="1630"/>
      <c r="AD11" s="1630" t="s">
        <v>58</v>
      </c>
      <c r="AE11" s="1630"/>
      <c r="AF11" s="1631" t="s">
        <v>59</v>
      </c>
      <c r="AG11" s="1631" t="s">
        <v>57</v>
      </c>
      <c r="AH11" s="1631" t="s">
        <v>59</v>
      </c>
      <c r="AI11" s="1631" t="s">
        <v>59</v>
      </c>
      <c r="AJ11" s="1631" t="s">
        <v>59</v>
      </c>
      <c r="AK11" s="1631" t="s">
        <v>59</v>
      </c>
      <c r="AL11" s="1631" t="s">
        <v>243</v>
      </c>
      <c r="AM11" s="1631"/>
      <c r="AN11" s="1631"/>
      <c r="AO11" s="1632" t="s">
        <v>393</v>
      </c>
      <c r="AP11" s="1633" t="e">
        <v>#N/A</v>
      </c>
      <c r="AQ11" s="1634" t="str" cm="1">
        <f t="array" ref="AQ11">IF(AD11="NO FAVORABLE","NO FAVORABLE",IF(SUMPRODUCT(--(TRIM(AF11:AK11)&lt;&gt;"SI"),--(TRIM(AF11:AK11)&lt;&gt;"NA"))&gt;0,"SUBSANAR","APROBADA CR"))</f>
        <v>APROBADA CR</v>
      </c>
    </row>
    <row r="12" spans="1:43" s="1635" customFormat="1" ht="13.8" x14ac:dyDescent="0.3">
      <c r="A12" s="1627" t="s">
        <v>3479</v>
      </c>
      <c r="B12" s="1627" t="s">
        <v>6053</v>
      </c>
      <c r="C12" s="1627">
        <v>33</v>
      </c>
      <c r="D12" s="1627" t="s">
        <v>45</v>
      </c>
      <c r="E12" s="1627" t="s">
        <v>6063</v>
      </c>
      <c r="F12" s="1627"/>
      <c r="G12" s="1627" t="s">
        <v>551</v>
      </c>
      <c r="H12" s="1627" t="s">
        <v>326</v>
      </c>
      <c r="I12" s="1628" t="str">
        <f t="shared" si="1"/>
        <v>SOLBEY  GAVIRIA MONSALVE</v>
      </c>
      <c r="J12" s="1627" t="s">
        <v>50</v>
      </c>
      <c r="K12" s="1627">
        <v>1045111703</v>
      </c>
      <c r="L12" s="1627"/>
      <c r="M12" s="1629">
        <v>31</v>
      </c>
      <c r="N12" s="1629" t="s">
        <v>51</v>
      </c>
      <c r="O12" s="1627">
        <v>3166649951</v>
      </c>
      <c r="P12" s="1627"/>
      <c r="Q12" s="1627"/>
      <c r="R12" s="1627"/>
      <c r="S12" s="1627" t="s">
        <v>54</v>
      </c>
      <c r="T12" s="1627" t="s">
        <v>6059</v>
      </c>
      <c r="U12" s="1627" t="s">
        <v>540</v>
      </c>
      <c r="V12" s="1630" t="s">
        <v>57</v>
      </c>
      <c r="W12" s="1630" t="s">
        <v>57</v>
      </c>
      <c r="X12" s="1630" t="s">
        <v>57</v>
      </c>
      <c r="Y12" s="1630"/>
      <c r="Z12" s="1630"/>
      <c r="AA12" s="1630"/>
      <c r="AB12" s="1630"/>
      <c r="AC12" s="1630"/>
      <c r="AD12" s="1630" t="s">
        <v>58</v>
      </c>
      <c r="AE12" s="1630"/>
      <c r="AF12" s="1631" t="s">
        <v>59</v>
      </c>
      <c r="AG12" s="1631" t="s">
        <v>57</v>
      </c>
      <c r="AH12" s="1631" t="s">
        <v>59</v>
      </c>
      <c r="AI12" s="1631" t="s">
        <v>59</v>
      </c>
      <c r="AJ12" s="1631" t="s">
        <v>59</v>
      </c>
      <c r="AK12" s="1631" t="s">
        <v>59</v>
      </c>
      <c r="AL12" s="1631" t="s">
        <v>258</v>
      </c>
      <c r="AM12" s="1631"/>
      <c r="AN12" s="1631"/>
      <c r="AO12" s="1632" t="s">
        <v>393</v>
      </c>
      <c r="AP12" s="1633" t="e">
        <v>#N/A</v>
      </c>
      <c r="AQ12" s="1634" t="str" cm="1">
        <f t="array" ref="AQ12">IF(AD12="NO FAVORABLE","NO FAVORABLE",IF(SUMPRODUCT(--(TRIM(AF12:AK12)&lt;&gt;"SI"),--(TRIM(AF12:AK12)&lt;&gt;"NA"))&gt;0,"SUBSANAR","APROBADA CR"))</f>
        <v>APROBADA CR</v>
      </c>
    </row>
    <row r="13" spans="1:43" s="1635" customFormat="1" ht="13.8" x14ac:dyDescent="0.3">
      <c r="A13" s="1627" t="s">
        <v>3479</v>
      </c>
      <c r="B13" s="1627" t="s">
        <v>6053</v>
      </c>
      <c r="C13" s="1627">
        <v>35</v>
      </c>
      <c r="D13" s="1627" t="s">
        <v>45</v>
      </c>
      <c r="E13" s="1627" t="s">
        <v>107</v>
      </c>
      <c r="F13" s="1627" t="s">
        <v>132</v>
      </c>
      <c r="G13" s="1627" t="s">
        <v>495</v>
      </c>
      <c r="H13" s="1627" t="s">
        <v>222</v>
      </c>
      <c r="I13" s="1628" t="str">
        <f t="shared" si="1"/>
        <v>LUZ MARINA ACEVEDO MUÑOZ</v>
      </c>
      <c r="J13" s="1627" t="s">
        <v>50</v>
      </c>
      <c r="K13" s="1627">
        <v>22229998</v>
      </c>
      <c r="L13" s="1627"/>
      <c r="M13" s="1627">
        <v>52</v>
      </c>
      <c r="N13" s="1629" t="s">
        <v>51</v>
      </c>
      <c r="O13" s="1627">
        <v>3136216652</v>
      </c>
      <c r="P13" s="1627"/>
      <c r="Q13" s="1627"/>
      <c r="R13" s="1627"/>
      <c r="S13" s="1627" t="s">
        <v>54</v>
      </c>
      <c r="T13" s="1627" t="s">
        <v>6059</v>
      </c>
      <c r="U13" s="1627" t="s">
        <v>540</v>
      </c>
      <c r="V13" s="1630" t="s">
        <v>57</v>
      </c>
      <c r="W13" s="1630" t="s">
        <v>57</v>
      </c>
      <c r="X13" s="1630" t="s">
        <v>57</v>
      </c>
      <c r="Y13" s="1630"/>
      <c r="Z13" s="1630"/>
      <c r="AA13" s="1630"/>
      <c r="AB13" s="1630"/>
      <c r="AC13" s="1630"/>
      <c r="AD13" s="1630" t="s">
        <v>58</v>
      </c>
      <c r="AE13" s="1630"/>
      <c r="AF13" s="1631" t="s">
        <v>59</v>
      </c>
      <c r="AG13" s="1631" t="s">
        <v>57</v>
      </c>
      <c r="AH13" s="1631" t="s">
        <v>59</v>
      </c>
      <c r="AI13" s="1631" t="s">
        <v>59</v>
      </c>
      <c r="AJ13" s="1631" t="s">
        <v>59</v>
      </c>
      <c r="AK13" s="1631" t="s">
        <v>59</v>
      </c>
      <c r="AL13" s="1631" t="s">
        <v>83</v>
      </c>
      <c r="AM13" s="1631"/>
      <c r="AN13" s="1631"/>
      <c r="AO13" s="1632" t="s">
        <v>393</v>
      </c>
      <c r="AP13" s="1633" t="e">
        <v>#N/A</v>
      </c>
      <c r="AQ13" s="1634" t="str" cm="1">
        <f t="array" ref="AQ13">IF(AD13="NO FAVORABLE","NO FAVORABLE",IF(SUMPRODUCT(--(TRIM(AF13:AK13)&lt;&gt;"SI"),--(TRIM(AF13:AK13)&lt;&gt;"NA"))&gt;0,"SUBSANAR","APROBADA CR"))</f>
        <v>APROBADA CR</v>
      </c>
    </row>
    <row r="14" spans="1:43" s="1635" customFormat="1" ht="13.8" x14ac:dyDescent="0.3">
      <c r="A14" s="1627" t="s">
        <v>3479</v>
      </c>
      <c r="B14" s="1627" t="s">
        <v>6053</v>
      </c>
      <c r="C14" s="1627">
        <v>37</v>
      </c>
      <c r="D14" s="1627" t="s">
        <v>45</v>
      </c>
      <c r="E14" s="1627" t="s">
        <v>199</v>
      </c>
      <c r="F14" s="1627" t="s">
        <v>574</v>
      </c>
      <c r="G14" s="1627" t="s">
        <v>572</v>
      </c>
      <c r="H14" s="1627" t="s">
        <v>1803</v>
      </c>
      <c r="I14" s="1891" t="str">
        <f t="shared" si="1"/>
        <v>ANA DEJESUS ORREGO VERGARA</v>
      </c>
      <c r="J14" s="1627" t="s">
        <v>50</v>
      </c>
      <c r="K14" s="1627">
        <v>22229500</v>
      </c>
      <c r="L14" s="1627"/>
      <c r="M14" s="1629">
        <v>61</v>
      </c>
      <c r="N14" s="1629" t="s">
        <v>51</v>
      </c>
      <c r="O14" s="1627">
        <v>3147534265</v>
      </c>
      <c r="P14" s="1627"/>
      <c r="Q14" s="1627"/>
      <c r="R14" s="1627"/>
      <c r="S14" s="1627" t="s">
        <v>54</v>
      </c>
      <c r="T14" s="1627" t="s">
        <v>6064</v>
      </c>
      <c r="U14" s="1627" t="s">
        <v>540</v>
      </c>
      <c r="V14" s="1630" t="s">
        <v>57</v>
      </c>
      <c r="W14" s="1630" t="s">
        <v>57</v>
      </c>
      <c r="X14" s="1630" t="s">
        <v>57</v>
      </c>
      <c r="Y14" s="1630"/>
      <c r="Z14" s="1630"/>
      <c r="AA14" s="1630"/>
      <c r="AB14" s="1630"/>
      <c r="AC14" s="1630"/>
      <c r="AD14" s="1630" t="s">
        <v>58</v>
      </c>
      <c r="AE14" s="1630"/>
      <c r="AF14" s="1631" t="s">
        <v>59</v>
      </c>
      <c r="AG14" s="1631" t="s">
        <v>59</v>
      </c>
      <c r="AH14" s="1631" t="s">
        <v>59</v>
      </c>
      <c r="AI14" s="1631" t="s">
        <v>59</v>
      </c>
      <c r="AJ14" s="1631" t="s">
        <v>59</v>
      </c>
      <c r="AK14" s="1631" t="s">
        <v>59</v>
      </c>
      <c r="AL14" s="1631" t="s">
        <v>243</v>
      </c>
      <c r="AM14" s="1631"/>
      <c r="AN14" s="1631"/>
      <c r="AO14" s="1632" t="s">
        <v>393</v>
      </c>
      <c r="AP14" s="1633" t="e">
        <v>#N/A</v>
      </c>
      <c r="AQ14" s="1634" t="str" cm="1">
        <f t="array" ref="AQ14">IF(AD14="NO FAVORABLE","NO FAVORABLE",IF(SUMPRODUCT(--(TRIM(AF14:AK14)&lt;&gt;"SI"),--(TRIM(AF14:AK14)&lt;&gt;"NA"))&gt;0,"SUBSANAR","APROBADA CR"))</f>
        <v>APROBADA CR</v>
      </c>
    </row>
    <row r="15" spans="1:43" s="1635" customFormat="1" ht="13.8" x14ac:dyDescent="0.3">
      <c r="A15" s="1627" t="s">
        <v>3479</v>
      </c>
      <c r="B15" s="1627" t="s">
        <v>6053</v>
      </c>
      <c r="C15" s="1627">
        <v>39</v>
      </c>
      <c r="D15" s="1627" t="s">
        <v>45</v>
      </c>
      <c r="E15" s="1627" t="s">
        <v>107</v>
      </c>
      <c r="F15" s="1627" t="s">
        <v>559</v>
      </c>
      <c r="G15" s="1627" t="s">
        <v>408</v>
      </c>
      <c r="H15" s="1627" t="s">
        <v>572</v>
      </c>
      <c r="I15" s="1628" t="str">
        <f t="shared" si="1"/>
        <v>LUZ EDILMA CASTAÑO ORREGO</v>
      </c>
      <c r="J15" s="1627" t="s">
        <v>50</v>
      </c>
      <c r="K15" s="1627">
        <v>39326515</v>
      </c>
      <c r="L15" s="1627"/>
      <c r="M15" s="1629">
        <v>64</v>
      </c>
      <c r="N15" s="1629" t="s">
        <v>51</v>
      </c>
      <c r="O15" s="1627">
        <v>3175208060</v>
      </c>
      <c r="P15" s="1627"/>
      <c r="Q15" s="1627"/>
      <c r="R15" s="1627"/>
      <c r="S15" s="1627" t="s">
        <v>54</v>
      </c>
      <c r="T15" s="1627" t="s">
        <v>6064</v>
      </c>
      <c r="U15" s="1627" t="s">
        <v>2035</v>
      </c>
      <c r="V15" s="1630" t="s">
        <v>57</v>
      </c>
      <c r="W15" s="1630" t="s">
        <v>57</v>
      </c>
      <c r="X15" s="1630" t="s">
        <v>57</v>
      </c>
      <c r="Y15" s="1630"/>
      <c r="Z15" s="1630"/>
      <c r="AA15" s="1630"/>
      <c r="AB15" s="1630"/>
      <c r="AC15" s="1630"/>
      <c r="AD15" s="1630" t="s">
        <v>58</v>
      </c>
      <c r="AE15" s="1630"/>
      <c r="AF15" s="1631" t="s">
        <v>59</v>
      </c>
      <c r="AG15" s="1631" t="s">
        <v>57</v>
      </c>
      <c r="AH15" s="1631" t="s">
        <v>59</v>
      </c>
      <c r="AI15" s="1631" t="s">
        <v>59</v>
      </c>
      <c r="AJ15" s="1631" t="s">
        <v>59</v>
      </c>
      <c r="AK15" s="1631" t="s">
        <v>59</v>
      </c>
      <c r="AL15" s="1631" t="s">
        <v>283</v>
      </c>
      <c r="AM15" s="1631"/>
      <c r="AN15" s="1631"/>
      <c r="AO15" s="1632" t="s">
        <v>393</v>
      </c>
      <c r="AP15" s="1633" t="e">
        <v>#N/A</v>
      </c>
      <c r="AQ15" s="1634" t="str" cm="1">
        <f t="array" ref="AQ15">IF(AD15="NO FAVORABLE","NO FAVORABLE",IF(SUMPRODUCT(--(TRIM(AF15:AK15)&lt;&gt;"SI"),--(TRIM(AF15:AK15)&lt;&gt;"NA"))&gt;0,"SUBSANAR","APROBADA CR"))</f>
        <v>APROBADA CR</v>
      </c>
    </row>
    <row r="16" spans="1:43" s="1635" customFormat="1" ht="13.8" x14ac:dyDescent="0.3">
      <c r="A16" s="1627" t="s">
        <v>3479</v>
      </c>
      <c r="B16" s="1627" t="s">
        <v>6053</v>
      </c>
      <c r="C16" s="1627">
        <v>52</v>
      </c>
      <c r="D16" s="1627" t="s">
        <v>45</v>
      </c>
      <c r="E16" s="1627" t="s">
        <v>199</v>
      </c>
      <c r="F16" s="1627" t="s">
        <v>951</v>
      </c>
      <c r="G16" s="1627" t="s">
        <v>452</v>
      </c>
      <c r="H16" s="1627" t="s">
        <v>844</v>
      </c>
      <c r="I16" s="1628" t="str">
        <f t="shared" si="1"/>
        <v>ANA CLARA CARVAJAL DE LONDOÑO</v>
      </c>
      <c r="J16" s="1627" t="s">
        <v>50</v>
      </c>
      <c r="K16" s="1627">
        <v>22225862</v>
      </c>
      <c r="L16" s="1627"/>
      <c r="M16" s="1627">
        <v>82</v>
      </c>
      <c r="N16" s="1629" t="s">
        <v>51</v>
      </c>
      <c r="O16" s="1627">
        <v>3182633290</v>
      </c>
      <c r="P16" s="1627"/>
      <c r="Q16" s="1627"/>
      <c r="R16" s="1627"/>
      <c r="S16" s="1627" t="s">
        <v>54</v>
      </c>
      <c r="T16" s="1627" t="s">
        <v>6068</v>
      </c>
      <c r="U16" s="1627" t="s">
        <v>540</v>
      </c>
      <c r="V16" s="1630" t="s">
        <v>57</v>
      </c>
      <c r="W16" s="1630" t="s">
        <v>57</v>
      </c>
      <c r="X16" s="1630" t="s">
        <v>6069</v>
      </c>
      <c r="Y16" s="1630"/>
      <c r="Z16" s="1630"/>
      <c r="AA16" s="1630"/>
      <c r="AB16" s="1630"/>
      <c r="AC16" s="1630"/>
      <c r="AD16" s="1630" t="s">
        <v>58</v>
      </c>
      <c r="AE16" s="1630"/>
      <c r="AF16" s="1631" t="s">
        <v>59</v>
      </c>
      <c r="AG16" s="1631" t="s">
        <v>57</v>
      </c>
      <c r="AH16" s="1631" t="s">
        <v>59</v>
      </c>
      <c r="AI16" s="1631" t="s">
        <v>59</v>
      </c>
      <c r="AJ16" s="1631" t="s">
        <v>59</v>
      </c>
      <c r="AK16" s="1631" t="s">
        <v>59</v>
      </c>
      <c r="AL16" s="1631" t="s">
        <v>220</v>
      </c>
      <c r="AM16" s="1631"/>
      <c r="AN16" s="1631"/>
      <c r="AO16" s="1632" t="s">
        <v>6070</v>
      </c>
      <c r="AP16" s="1633" t="e">
        <v>#N/A</v>
      </c>
      <c r="AQ16" s="1634" t="str" cm="1">
        <f t="array" ref="AQ16">IF(AD16="NO FAVORABLE","NO FAVORABLE",IF(SUMPRODUCT(--(TRIM(AF16:AK16)&lt;&gt;"SI"),--(TRIM(AF16:AK16)&lt;&gt;"NA"))&gt;0,"SUBSANAR","APROBADA CR"))</f>
        <v>APROBADA CR</v>
      </c>
    </row>
    <row r="17" spans="1:43" s="1635" customFormat="1" ht="13.8" x14ac:dyDescent="0.3">
      <c r="A17" s="1627" t="s">
        <v>3479</v>
      </c>
      <c r="B17" s="1627" t="s">
        <v>6053</v>
      </c>
      <c r="C17" s="1627">
        <v>53</v>
      </c>
      <c r="D17" s="1627" t="s">
        <v>45</v>
      </c>
      <c r="E17" s="1627" t="s">
        <v>227</v>
      </c>
      <c r="F17" s="1627" t="s">
        <v>215</v>
      </c>
      <c r="G17" s="1627" t="s">
        <v>597</v>
      </c>
      <c r="H17" s="1627" t="s">
        <v>347</v>
      </c>
      <c r="I17" s="1628" t="str">
        <f t="shared" si="1"/>
        <v>DORA STELLA PATIÑO LONDOÑO</v>
      </c>
      <c r="J17" s="1627" t="s">
        <v>50</v>
      </c>
      <c r="K17" s="1627">
        <v>39325658</v>
      </c>
      <c r="L17" s="1627"/>
      <c r="M17" s="1629">
        <v>57</v>
      </c>
      <c r="N17" s="1629" t="s">
        <v>51</v>
      </c>
      <c r="O17" s="1627">
        <v>3122467613</v>
      </c>
      <c r="P17" s="1627"/>
      <c r="Q17" s="1627"/>
      <c r="R17" s="1627"/>
      <c r="S17" s="1627" t="s">
        <v>54</v>
      </c>
      <c r="T17" s="1627" t="s">
        <v>6068</v>
      </c>
      <c r="U17" s="1627" t="s">
        <v>540</v>
      </c>
      <c r="V17" s="1630" t="s">
        <v>57</v>
      </c>
      <c r="W17" s="1630" t="s">
        <v>57</v>
      </c>
      <c r="X17" s="1630" t="s">
        <v>57</v>
      </c>
      <c r="Y17" s="1630"/>
      <c r="Z17" s="1630"/>
      <c r="AA17" s="1630"/>
      <c r="AB17" s="1630"/>
      <c r="AC17" s="1630"/>
      <c r="AD17" s="1630" t="s">
        <v>58</v>
      </c>
      <c r="AE17" s="1630"/>
      <c r="AF17" s="1631" t="s">
        <v>59</v>
      </c>
      <c r="AG17" s="1631" t="s">
        <v>57</v>
      </c>
      <c r="AH17" s="1631" t="s">
        <v>59</v>
      </c>
      <c r="AI17" s="1631" t="s">
        <v>59</v>
      </c>
      <c r="AJ17" s="1631" t="s">
        <v>59</v>
      </c>
      <c r="AK17" s="1631" t="s">
        <v>59</v>
      </c>
      <c r="AL17" s="1631" t="s">
        <v>143</v>
      </c>
      <c r="AM17" s="1631"/>
      <c r="AN17" s="1631"/>
      <c r="AO17" s="1632" t="s">
        <v>393</v>
      </c>
      <c r="AP17" s="1633" t="e">
        <v>#N/A</v>
      </c>
      <c r="AQ17" s="1634" t="str" cm="1">
        <f t="array" ref="AQ17">IF(AD17="NO FAVORABLE","NO FAVORABLE",IF(SUMPRODUCT(--(TRIM(AF17:AK17)&lt;&gt;"SI"),--(TRIM(AF17:AK17)&lt;&gt;"NA"))&gt;0,"SUBSANAR","APROBADA CR"))</f>
        <v>APROBADA CR</v>
      </c>
    </row>
    <row r="18" spans="1:43" s="1635" customFormat="1" ht="13.8" x14ac:dyDescent="0.3">
      <c r="A18" s="1627" t="s">
        <v>3479</v>
      </c>
      <c r="B18" s="1627" t="s">
        <v>6053</v>
      </c>
      <c r="C18" s="1627">
        <v>54</v>
      </c>
      <c r="D18" s="1627" t="s">
        <v>45</v>
      </c>
      <c r="E18" s="1627" t="s">
        <v>107</v>
      </c>
      <c r="F18" s="1627" t="s">
        <v>774</v>
      </c>
      <c r="G18" s="1627" t="s">
        <v>764</v>
      </c>
      <c r="H18" s="1627" t="s">
        <v>347</v>
      </c>
      <c r="I18" s="1628" t="str">
        <f t="shared" si="1"/>
        <v>LUZ AURORA QUICENO LONDOÑO</v>
      </c>
      <c r="J18" s="1627" t="s">
        <v>50</v>
      </c>
      <c r="K18" s="1627">
        <v>22227510</v>
      </c>
      <c r="L18" s="1627"/>
      <c r="M18" s="1627">
        <v>68</v>
      </c>
      <c r="N18" s="1629" t="s">
        <v>51</v>
      </c>
      <c r="O18" s="1627">
        <v>3206650793</v>
      </c>
      <c r="P18" s="1627"/>
      <c r="Q18" s="1627"/>
      <c r="R18" s="1627"/>
      <c r="S18" s="1627" t="s">
        <v>54</v>
      </c>
      <c r="T18" s="1627" t="s">
        <v>6068</v>
      </c>
      <c r="U18" s="1627" t="s">
        <v>540</v>
      </c>
      <c r="V18" s="1630" t="s">
        <v>57</v>
      </c>
      <c r="W18" s="1630" t="s">
        <v>57</v>
      </c>
      <c r="X18" s="1630" t="s">
        <v>57</v>
      </c>
      <c r="Y18" s="1630"/>
      <c r="Z18" s="1630"/>
      <c r="AA18" s="1630"/>
      <c r="AB18" s="1630"/>
      <c r="AC18" s="1630"/>
      <c r="AD18" s="1630" t="s">
        <v>58</v>
      </c>
      <c r="AE18" s="1630"/>
      <c r="AF18" s="1631" t="s">
        <v>59</v>
      </c>
      <c r="AG18" s="1631" t="s">
        <v>57</v>
      </c>
      <c r="AH18" s="1631" t="s">
        <v>59</v>
      </c>
      <c r="AI18" s="1631" t="s">
        <v>59</v>
      </c>
      <c r="AJ18" s="1631" t="s">
        <v>59</v>
      </c>
      <c r="AK18" s="1631" t="s">
        <v>59</v>
      </c>
      <c r="AL18" s="1631" t="s">
        <v>114</v>
      </c>
      <c r="AM18" s="1631"/>
      <c r="AN18" s="1631"/>
      <c r="AO18" s="1632" t="s">
        <v>393</v>
      </c>
      <c r="AP18" s="1633" t="e">
        <v>#N/A</v>
      </c>
      <c r="AQ18" s="1634" t="str" cm="1">
        <f t="array" ref="AQ18">IF(AD18="NO FAVORABLE","NO FAVORABLE",IF(SUMPRODUCT(--(TRIM(AF18:AK18)&lt;&gt;"SI"),--(TRIM(AF18:AK18)&lt;&gt;"NA"))&gt;0,"SUBSANAR","APROBADA CR"))</f>
        <v>APROBADA CR</v>
      </c>
    </row>
    <row r="19" spans="1:43" s="1635" customFormat="1" ht="13.8" x14ac:dyDescent="0.3">
      <c r="A19" s="1627" t="s">
        <v>3479</v>
      </c>
      <c r="B19" s="1627" t="s">
        <v>6053</v>
      </c>
      <c r="C19" s="1627">
        <v>55</v>
      </c>
      <c r="D19" s="1627" t="s">
        <v>45</v>
      </c>
      <c r="E19" s="1627" t="s">
        <v>277</v>
      </c>
      <c r="F19" s="1627" t="s">
        <v>632</v>
      </c>
      <c r="G19" s="1627" t="s">
        <v>140</v>
      </c>
      <c r="H19" s="1627" t="s">
        <v>249</v>
      </c>
      <c r="I19" s="1628" t="str">
        <f t="shared" si="1"/>
        <v>OLGA LUCIA CATAÑO SALAZAR</v>
      </c>
      <c r="J19" s="1627" t="s">
        <v>50</v>
      </c>
      <c r="K19" s="1627">
        <v>22228992</v>
      </c>
      <c r="L19" s="1627"/>
      <c r="M19" s="1629">
        <v>64</v>
      </c>
      <c r="N19" s="1629" t="s">
        <v>51</v>
      </c>
      <c r="O19" s="1627">
        <v>3116424695</v>
      </c>
      <c r="P19" s="1627"/>
      <c r="Q19" s="1627"/>
      <c r="R19" s="1627"/>
      <c r="S19" s="1627" t="s">
        <v>54</v>
      </c>
      <c r="T19" s="1627" t="s">
        <v>6068</v>
      </c>
      <c r="U19" s="1627" t="s">
        <v>540</v>
      </c>
      <c r="V19" s="1630" t="s">
        <v>57</v>
      </c>
      <c r="W19" s="1630" t="s">
        <v>57</v>
      </c>
      <c r="X19" s="1630" t="s">
        <v>57</v>
      </c>
      <c r="Y19" s="1630"/>
      <c r="Z19" s="1630"/>
      <c r="AA19" s="1630"/>
      <c r="AB19" s="1630"/>
      <c r="AC19" s="1630"/>
      <c r="AD19" s="1630" t="s">
        <v>58</v>
      </c>
      <c r="AE19" s="1630"/>
      <c r="AF19" s="1631" t="s">
        <v>59</v>
      </c>
      <c r="AG19" s="1631" t="s">
        <v>57</v>
      </c>
      <c r="AH19" s="1631" t="s">
        <v>59</v>
      </c>
      <c r="AI19" s="1631" t="s">
        <v>59</v>
      </c>
      <c r="AJ19" s="1631" t="s">
        <v>59</v>
      </c>
      <c r="AK19" s="1631" t="s">
        <v>59</v>
      </c>
      <c r="AL19" s="1631" t="s">
        <v>182</v>
      </c>
      <c r="AM19" s="1631"/>
      <c r="AN19" s="1631"/>
      <c r="AO19" s="1632" t="s">
        <v>393</v>
      </c>
      <c r="AP19" s="1633" t="e">
        <v>#N/A</v>
      </c>
      <c r="AQ19" s="1634" t="str" cm="1">
        <f t="array" ref="AQ19">IF(AD19="NO FAVORABLE","NO FAVORABLE",IF(SUMPRODUCT(--(TRIM(AF19:AK19)&lt;&gt;"SI"),--(TRIM(AF19:AK19)&lt;&gt;"NA"))&gt;0,"SUBSANAR","APROBADA CR"))</f>
        <v>APROBADA CR</v>
      </c>
    </row>
    <row r="20" spans="1:43" s="1635" customFormat="1" ht="13.8" x14ac:dyDescent="0.3">
      <c r="A20" s="1627" t="s">
        <v>3479</v>
      </c>
      <c r="B20" s="1627" t="s">
        <v>6053</v>
      </c>
      <c r="C20" s="1627">
        <v>70</v>
      </c>
      <c r="D20" s="1627" t="s">
        <v>45</v>
      </c>
      <c r="E20" s="1627" t="s">
        <v>250</v>
      </c>
      <c r="F20" s="1627" t="s">
        <v>4410</v>
      </c>
      <c r="G20" s="1627" t="s">
        <v>946</v>
      </c>
      <c r="H20" s="1627" t="s">
        <v>551</v>
      </c>
      <c r="I20" s="1628" t="str">
        <f t="shared" si="1"/>
        <v>DEISY ENEIRA HERNANDEZ GAVIRIA</v>
      </c>
      <c r="J20" s="1627" t="s">
        <v>50</v>
      </c>
      <c r="K20" s="1627">
        <v>1045110878</v>
      </c>
      <c r="L20" s="1627"/>
      <c r="M20" s="1629">
        <v>34</v>
      </c>
      <c r="N20" s="1629" t="s">
        <v>51</v>
      </c>
      <c r="O20" s="1627">
        <v>3235911442</v>
      </c>
      <c r="P20" s="1627"/>
      <c r="Q20" s="1627"/>
      <c r="R20" s="1627"/>
      <c r="S20" s="1627" t="s">
        <v>54</v>
      </c>
      <c r="T20" s="1627" t="s">
        <v>5896</v>
      </c>
      <c r="U20" s="1627" t="s">
        <v>540</v>
      </c>
      <c r="V20" s="1630" t="s">
        <v>57</v>
      </c>
      <c r="W20" s="1630" t="s">
        <v>57</v>
      </c>
      <c r="X20" s="1630" t="s">
        <v>57</v>
      </c>
      <c r="Y20" s="1630"/>
      <c r="Z20" s="1630"/>
      <c r="AA20" s="1630"/>
      <c r="AB20" s="1630"/>
      <c r="AC20" s="1630"/>
      <c r="AD20" s="1630" t="s">
        <v>58</v>
      </c>
      <c r="AE20" s="1630"/>
      <c r="AF20" s="1631" t="s">
        <v>59</v>
      </c>
      <c r="AG20" s="1631" t="s">
        <v>57</v>
      </c>
      <c r="AH20" s="1631" t="s">
        <v>59</v>
      </c>
      <c r="AI20" s="1631" t="s">
        <v>59</v>
      </c>
      <c r="AJ20" s="1631" t="s">
        <v>59</v>
      </c>
      <c r="AK20" s="1631" t="s">
        <v>59</v>
      </c>
      <c r="AL20" s="1631" t="s">
        <v>182</v>
      </c>
      <c r="AM20" s="1631"/>
      <c r="AN20" s="1631"/>
      <c r="AO20" s="1632" t="s">
        <v>393</v>
      </c>
      <c r="AP20" s="1633" t="e">
        <v>#N/A</v>
      </c>
      <c r="AQ20" s="1634" t="str" cm="1">
        <f t="array" ref="AQ20">IF(AD20="NO FAVORABLE","NO FAVORABLE",IF(SUMPRODUCT(--(TRIM(AF20:AK20)&lt;&gt;"SI"),--(TRIM(AF20:AK20)&lt;&gt;"NA"))&gt;0,"SUBSANAR","APROBADA CR"))</f>
        <v>APROBADA CR</v>
      </c>
    </row>
    <row r="21" spans="1:43" s="1635" customFormat="1" ht="13.8" x14ac:dyDescent="0.3">
      <c r="A21" s="1627" t="s">
        <v>3479</v>
      </c>
      <c r="B21" s="1627" t="s">
        <v>6053</v>
      </c>
      <c r="C21" s="1627">
        <v>71</v>
      </c>
      <c r="D21" s="1627" t="s">
        <v>45</v>
      </c>
      <c r="E21" s="1627" t="s">
        <v>6072</v>
      </c>
      <c r="F21" s="1627"/>
      <c r="G21" s="1627" t="s">
        <v>1076</v>
      </c>
      <c r="H21" s="1627" t="s">
        <v>125</v>
      </c>
      <c r="I21" s="1628" t="str">
        <f t="shared" si="1"/>
        <v>KARLA  ECHAVARRIA MESA</v>
      </c>
      <c r="J21" s="1627" t="s">
        <v>50</v>
      </c>
      <c r="K21" s="1627">
        <v>1045606000</v>
      </c>
      <c r="L21" s="1627"/>
      <c r="M21" s="1627"/>
      <c r="N21" s="1629" t="s">
        <v>51</v>
      </c>
      <c r="O21" s="1627">
        <v>3024468327</v>
      </c>
      <c r="P21" s="1627"/>
      <c r="Q21" s="1627"/>
      <c r="R21" s="1627"/>
      <c r="S21" s="1627" t="s">
        <v>54</v>
      </c>
      <c r="T21" s="1627" t="s">
        <v>5896</v>
      </c>
      <c r="U21" s="1627" t="s">
        <v>540</v>
      </c>
      <c r="V21" s="1630" t="s">
        <v>57</v>
      </c>
      <c r="W21" s="1630" t="s">
        <v>57</v>
      </c>
      <c r="X21" s="1630" t="s">
        <v>57</v>
      </c>
      <c r="Y21" s="1630"/>
      <c r="Z21" s="1630"/>
      <c r="AA21" s="1630"/>
      <c r="AB21" s="1630"/>
      <c r="AC21" s="1630"/>
      <c r="AD21" s="1630" t="s">
        <v>58</v>
      </c>
      <c r="AE21" s="1630"/>
      <c r="AF21" s="1631" t="s">
        <v>59</v>
      </c>
      <c r="AG21" s="1631" t="s">
        <v>57</v>
      </c>
      <c r="AH21" s="1631" t="s">
        <v>59</v>
      </c>
      <c r="AI21" s="1631" t="s">
        <v>59</v>
      </c>
      <c r="AJ21" s="1631" t="s">
        <v>59</v>
      </c>
      <c r="AK21" s="1631" t="s">
        <v>59</v>
      </c>
      <c r="AL21" s="1631" t="s">
        <v>1047</v>
      </c>
      <c r="AM21" s="1631"/>
      <c r="AN21" s="1631"/>
      <c r="AO21" s="1632" t="s">
        <v>393</v>
      </c>
      <c r="AP21" s="1633" t="e">
        <v>#N/A</v>
      </c>
      <c r="AQ21" s="1634" t="str" cm="1">
        <f t="array" ref="AQ21">IF(AD21="NO FAVORABLE","NO FAVORABLE",IF(SUMPRODUCT(--(TRIM(AF21:AK21)&lt;&gt;"SI"),--(TRIM(AF21:AK21)&lt;&gt;"NA"))&gt;0,"SUBSANAR","APROBADA CR"))</f>
        <v>APROBADA CR</v>
      </c>
    </row>
    <row r="22" spans="1:43" s="1635" customFormat="1" ht="13.8" x14ac:dyDescent="0.3">
      <c r="A22" s="1627" t="s">
        <v>3479</v>
      </c>
      <c r="B22" s="1627" t="s">
        <v>6053</v>
      </c>
      <c r="C22" s="1627">
        <v>72</v>
      </c>
      <c r="D22" s="1627" t="s">
        <v>45</v>
      </c>
      <c r="E22" s="1627" t="s">
        <v>107</v>
      </c>
      <c r="F22" s="1627" t="s">
        <v>132</v>
      </c>
      <c r="G22" s="1627" t="s">
        <v>542</v>
      </c>
      <c r="H22" s="1627"/>
      <c r="I22" s="1628" t="str">
        <f t="shared" si="1"/>
        <v xml:space="preserve">LUZ MARINA JARAMILLO </v>
      </c>
      <c r="J22" s="1627" t="s">
        <v>50</v>
      </c>
      <c r="K22" s="1627">
        <v>42938975</v>
      </c>
      <c r="L22" s="1627"/>
      <c r="M22" s="1629">
        <v>70</v>
      </c>
      <c r="N22" s="1629" t="s">
        <v>51</v>
      </c>
      <c r="O22" s="1627">
        <v>3217418172</v>
      </c>
      <c r="P22" s="1627"/>
      <c r="Q22" s="1627"/>
      <c r="R22" s="1627"/>
      <c r="S22" s="1627" t="s">
        <v>54</v>
      </c>
      <c r="T22" s="1627" t="s">
        <v>5896</v>
      </c>
      <c r="U22" s="1627" t="s">
        <v>540</v>
      </c>
      <c r="V22" s="1630" t="s">
        <v>57</v>
      </c>
      <c r="W22" s="1630" t="s">
        <v>57</v>
      </c>
      <c r="X22" s="1630" t="s">
        <v>57</v>
      </c>
      <c r="Y22" s="1630"/>
      <c r="Z22" s="1630"/>
      <c r="AA22" s="1630"/>
      <c r="AB22" s="1630"/>
      <c r="AC22" s="1630"/>
      <c r="AD22" s="1630" t="s">
        <v>58</v>
      </c>
      <c r="AE22" s="1630"/>
      <c r="AF22" s="1631" t="s">
        <v>59</v>
      </c>
      <c r="AG22" s="1631" t="s">
        <v>57</v>
      </c>
      <c r="AH22" s="1631" t="s">
        <v>59</v>
      </c>
      <c r="AI22" s="1631" t="s">
        <v>59</v>
      </c>
      <c r="AJ22" s="1631" t="s">
        <v>59</v>
      </c>
      <c r="AK22" s="1631" t="s">
        <v>59</v>
      </c>
      <c r="AL22" s="1631" t="s">
        <v>243</v>
      </c>
      <c r="AM22" s="1631"/>
      <c r="AN22" s="1631"/>
      <c r="AO22" s="1632" t="s">
        <v>393</v>
      </c>
      <c r="AP22" s="1633" t="e">
        <v>#N/A</v>
      </c>
      <c r="AQ22" s="1634" t="str" cm="1">
        <f t="array" ref="AQ22">IF(AD22="NO FAVORABLE","NO FAVORABLE",IF(SUMPRODUCT(--(TRIM(AF22:AK22)&lt;&gt;"SI"),--(TRIM(AF22:AK22)&lt;&gt;"NA"))&gt;0,"SUBSANAR","APROBADA CR"))</f>
        <v>APROBADA CR</v>
      </c>
    </row>
    <row r="23" spans="1:43" s="1635" customFormat="1" ht="13.8" x14ac:dyDescent="0.3">
      <c r="A23" s="1627" t="s">
        <v>3479</v>
      </c>
      <c r="B23" s="1627" t="s">
        <v>6053</v>
      </c>
      <c r="C23" s="1627">
        <v>74</v>
      </c>
      <c r="D23" s="1627" t="s">
        <v>45</v>
      </c>
      <c r="E23" s="1627" t="s">
        <v>217</v>
      </c>
      <c r="F23" s="1627" t="s">
        <v>156</v>
      </c>
      <c r="G23" s="1627" t="s">
        <v>542</v>
      </c>
      <c r="H23" s="1627" t="s">
        <v>542</v>
      </c>
      <c r="I23" s="1628" t="str">
        <f t="shared" si="1"/>
        <v>MARTA ELENA JARAMILLO JARAMILLO</v>
      </c>
      <c r="J23" s="1627" t="s">
        <v>50</v>
      </c>
      <c r="K23" s="1627">
        <v>42939326</v>
      </c>
      <c r="L23" s="1627"/>
      <c r="M23" s="1629">
        <v>49</v>
      </c>
      <c r="N23" s="1629" t="s">
        <v>51</v>
      </c>
      <c r="O23" s="1627">
        <v>3507783675</v>
      </c>
      <c r="P23" s="1627"/>
      <c r="Q23" s="1627"/>
      <c r="R23" s="1627"/>
      <c r="S23" s="1627" t="s">
        <v>54</v>
      </c>
      <c r="T23" s="1627" t="s">
        <v>5896</v>
      </c>
      <c r="U23" s="1627" t="s">
        <v>540</v>
      </c>
      <c r="V23" s="1630" t="s">
        <v>57</v>
      </c>
      <c r="W23" s="1630" t="s">
        <v>57</v>
      </c>
      <c r="X23" s="1630" t="s">
        <v>57</v>
      </c>
      <c r="Y23" s="1630"/>
      <c r="Z23" s="1630"/>
      <c r="AA23" s="1630"/>
      <c r="AB23" s="1630"/>
      <c r="AC23" s="1630"/>
      <c r="AD23" s="1630" t="s">
        <v>58</v>
      </c>
      <c r="AE23" s="1630"/>
      <c r="AF23" s="1631" t="s">
        <v>59</v>
      </c>
      <c r="AG23" s="1631" t="s">
        <v>57</v>
      </c>
      <c r="AH23" s="1631" t="s">
        <v>59</v>
      </c>
      <c r="AI23" s="1631" t="s">
        <v>59</v>
      </c>
      <c r="AJ23" s="1631" t="s">
        <v>59</v>
      </c>
      <c r="AK23" s="1631" t="s">
        <v>59</v>
      </c>
      <c r="AL23" s="1631" t="s">
        <v>143</v>
      </c>
      <c r="AM23" s="1631"/>
      <c r="AN23" s="1631"/>
      <c r="AO23" s="1632" t="s">
        <v>393</v>
      </c>
      <c r="AP23" s="1633" t="e">
        <v>#N/A</v>
      </c>
      <c r="AQ23" s="1634" t="str" cm="1">
        <f t="array" ref="AQ23">IF(AD23="NO FAVORABLE","NO FAVORABLE",IF(SUMPRODUCT(--(TRIM(AF23:AK23)&lt;&gt;"SI"),--(TRIM(AF23:AK23)&lt;&gt;"NA"))&gt;0,"SUBSANAR","APROBADA CR"))</f>
        <v>APROBADA CR</v>
      </c>
    </row>
    <row r="24" spans="1:43" s="1635" customFormat="1" ht="12.75" customHeight="1" x14ac:dyDescent="0.3">
      <c r="A24" s="1627" t="s">
        <v>3479</v>
      </c>
      <c r="B24" s="1627" t="s">
        <v>6053</v>
      </c>
      <c r="C24" s="1627">
        <v>90</v>
      </c>
      <c r="D24" s="1627" t="s">
        <v>45</v>
      </c>
      <c r="E24" s="1627" t="s">
        <v>6074</v>
      </c>
      <c r="F24" s="1627" t="s">
        <v>124</v>
      </c>
      <c r="G24" s="1627" t="s">
        <v>415</v>
      </c>
      <c r="H24" s="1627" t="s">
        <v>295</v>
      </c>
      <c r="I24" s="1892" t="s">
        <v>6075</v>
      </c>
      <c r="J24" s="1627" t="s">
        <v>50</v>
      </c>
      <c r="K24" s="1627">
        <v>43729761</v>
      </c>
      <c r="L24" s="1639">
        <v>25723</v>
      </c>
      <c r="M24" s="1629">
        <v>55</v>
      </c>
      <c r="N24" s="1629" t="s">
        <v>51</v>
      </c>
      <c r="O24" s="1627"/>
      <c r="P24" s="1627"/>
      <c r="Q24" s="1627"/>
      <c r="R24" s="1627"/>
      <c r="S24" s="1627" t="s">
        <v>54</v>
      </c>
      <c r="T24" s="1627" t="s">
        <v>6076</v>
      </c>
      <c r="U24" s="1627" t="s">
        <v>540</v>
      </c>
      <c r="V24" s="1630" t="s">
        <v>57</v>
      </c>
      <c r="W24" s="1630" t="s">
        <v>57</v>
      </c>
      <c r="X24" s="1630" t="s">
        <v>57</v>
      </c>
      <c r="Y24" s="1630"/>
      <c r="Z24" s="1630"/>
      <c r="AA24" s="1630"/>
      <c r="AB24" s="1630"/>
      <c r="AC24" s="1630"/>
      <c r="AD24" s="1630" t="s">
        <v>58</v>
      </c>
      <c r="AE24" s="1630"/>
      <c r="AF24" s="1631" t="s">
        <v>59</v>
      </c>
      <c r="AG24" s="1631" t="s">
        <v>57</v>
      </c>
      <c r="AH24" s="1631" t="s">
        <v>59</v>
      </c>
      <c r="AI24" s="1631" t="s">
        <v>59</v>
      </c>
      <c r="AJ24" s="1631" t="s">
        <v>59</v>
      </c>
      <c r="AK24" s="1631" t="s">
        <v>59</v>
      </c>
      <c r="AL24" s="1631" t="s">
        <v>114</v>
      </c>
      <c r="AM24" s="1631"/>
      <c r="AN24" s="1637"/>
      <c r="AO24" s="1632" t="s">
        <v>393</v>
      </c>
      <c r="AP24" s="1633" t="e">
        <v>#N/A</v>
      </c>
      <c r="AQ24" s="1634" t="str" cm="1">
        <f t="array" ref="AQ24">IF(AD24="NO FAVORABLE","NO FAVORABLE",IF(SUMPRODUCT(--(TRIM(AF24:AK24)&lt;&gt;"SI"),--(TRIM(AF24:AK24)&lt;&gt;"NA"))&gt;0,"SUBSANAR","APROBADA CR"))</f>
        <v>APROBADA CR</v>
      </c>
    </row>
    <row r="25" spans="1:43" s="1635" customFormat="1" ht="12.75" customHeight="1" x14ac:dyDescent="0.3">
      <c r="A25" s="1627" t="s">
        <v>3479</v>
      </c>
      <c r="B25" s="1627" t="s">
        <v>6053</v>
      </c>
      <c r="C25" s="1627">
        <v>91</v>
      </c>
      <c r="D25" s="1627" t="s">
        <v>45</v>
      </c>
      <c r="E25" s="1627" t="s">
        <v>2265</v>
      </c>
      <c r="F25" s="1627" t="s">
        <v>116</v>
      </c>
      <c r="G25" s="1627" t="s">
        <v>239</v>
      </c>
      <c r="H25" s="1627" t="s">
        <v>561</v>
      </c>
      <c r="I25" s="1892" t="s">
        <v>6077</v>
      </c>
      <c r="J25" s="1627" t="s">
        <v>50</v>
      </c>
      <c r="K25" s="1627">
        <v>22229909</v>
      </c>
      <c r="L25" s="1639">
        <v>23969</v>
      </c>
      <c r="M25" s="1627">
        <v>60</v>
      </c>
      <c r="N25" s="1629" t="s">
        <v>51</v>
      </c>
      <c r="O25" s="1627"/>
      <c r="P25" s="1627"/>
      <c r="Q25" s="1627"/>
      <c r="R25" s="1627"/>
      <c r="S25" s="1627" t="s">
        <v>54</v>
      </c>
      <c r="T25" s="1627" t="s">
        <v>6078</v>
      </c>
      <c r="U25" s="1627" t="s">
        <v>540</v>
      </c>
      <c r="V25" s="1630" t="s">
        <v>57</v>
      </c>
      <c r="W25" s="1630" t="s">
        <v>57</v>
      </c>
      <c r="X25" s="1630" t="s">
        <v>57</v>
      </c>
      <c r="Y25" s="1630"/>
      <c r="Z25" s="1630"/>
      <c r="AA25" s="1630"/>
      <c r="AB25" s="1630"/>
      <c r="AC25" s="1630"/>
      <c r="AD25" s="1630" t="s">
        <v>58</v>
      </c>
      <c r="AE25" s="1630"/>
      <c r="AF25" s="1631" t="s">
        <v>59</v>
      </c>
      <c r="AG25" s="1631" t="s">
        <v>57</v>
      </c>
      <c r="AH25" s="1631" t="s">
        <v>59</v>
      </c>
      <c r="AI25" s="1631" t="s">
        <v>59</v>
      </c>
      <c r="AJ25" s="1631" t="s">
        <v>59</v>
      </c>
      <c r="AK25" s="1631" t="s">
        <v>59</v>
      </c>
      <c r="AL25" s="1631" t="s">
        <v>143</v>
      </c>
      <c r="AM25" s="1631"/>
      <c r="AN25" s="1637"/>
      <c r="AO25" s="1632" t="s">
        <v>393</v>
      </c>
      <c r="AP25" s="1633" t="e">
        <v>#N/A</v>
      </c>
      <c r="AQ25" s="1634" t="str" cm="1">
        <f t="array" ref="AQ25">IF(AD25="NO FAVORABLE","NO FAVORABLE",IF(SUMPRODUCT(--(TRIM(AF25:AK25)&lt;&gt;"SI"),--(TRIM(AF25:AK25)&lt;&gt;"NA"))&gt;0,"SUBSANAR","APROBADA CR"))</f>
        <v>APROBADA CR</v>
      </c>
    </row>
    <row r="26" spans="1:43" s="1635" customFormat="1" ht="12.75" customHeight="1" x14ac:dyDescent="0.3">
      <c r="A26" s="1627" t="s">
        <v>3479</v>
      </c>
      <c r="B26" s="1627" t="s">
        <v>6053</v>
      </c>
      <c r="C26" s="1627">
        <v>92</v>
      </c>
      <c r="D26" s="1627" t="s">
        <v>45</v>
      </c>
      <c r="E26" s="1627" t="s">
        <v>203</v>
      </c>
      <c r="F26" s="1627" t="s">
        <v>62</v>
      </c>
      <c r="G26" s="1627" t="s">
        <v>735</v>
      </c>
      <c r="H26" s="1627" t="s">
        <v>543</v>
      </c>
      <c r="I26" s="1892" t="s">
        <v>6079</v>
      </c>
      <c r="J26" s="1627" t="s">
        <v>50</v>
      </c>
      <c r="K26" s="1627">
        <v>39326457</v>
      </c>
      <c r="L26" s="1639">
        <v>25923</v>
      </c>
      <c r="M26" s="1629">
        <v>55</v>
      </c>
      <c r="N26" s="1629" t="s">
        <v>51</v>
      </c>
      <c r="O26" s="1627"/>
      <c r="P26" s="1627"/>
      <c r="Q26" s="1627"/>
      <c r="R26" s="1627"/>
      <c r="S26" s="1627" t="s">
        <v>54</v>
      </c>
      <c r="T26" s="1627" t="s">
        <v>6073</v>
      </c>
      <c r="U26" s="1627" t="s">
        <v>540</v>
      </c>
      <c r="V26" s="1630" t="s">
        <v>57</v>
      </c>
      <c r="W26" s="1630" t="s">
        <v>57</v>
      </c>
      <c r="X26" s="1630" t="s">
        <v>57</v>
      </c>
      <c r="Y26" s="1630"/>
      <c r="Z26" s="1630"/>
      <c r="AA26" s="1630"/>
      <c r="AB26" s="1630"/>
      <c r="AC26" s="1630"/>
      <c r="AD26" s="1630" t="s">
        <v>58</v>
      </c>
      <c r="AE26" s="1630"/>
      <c r="AF26" s="1631" t="s">
        <v>59</v>
      </c>
      <c r="AG26" s="1631" t="s">
        <v>57</v>
      </c>
      <c r="AH26" s="1631" t="s">
        <v>59</v>
      </c>
      <c r="AI26" s="1631" t="s">
        <v>59</v>
      </c>
      <c r="AJ26" s="1631" t="s">
        <v>59</v>
      </c>
      <c r="AK26" s="1631" t="s">
        <v>59</v>
      </c>
      <c r="AL26" s="1631" t="s">
        <v>182</v>
      </c>
      <c r="AM26" s="1631"/>
      <c r="AN26" s="1637"/>
      <c r="AO26" s="1632" t="s">
        <v>393</v>
      </c>
      <c r="AP26" s="1633" t="e">
        <v>#N/A</v>
      </c>
      <c r="AQ26" s="1634" t="str" cm="1">
        <f t="array" ref="AQ26">IF(AD26="NO FAVORABLE","NO FAVORABLE",IF(SUMPRODUCT(--(TRIM(AF26:AK26)&lt;&gt;"SI"),--(TRIM(AF26:AK26)&lt;&gt;"NA"))&gt;0,"SUBSANAR","APROBADA CR"))</f>
        <v>APROBADA CR</v>
      </c>
    </row>
    <row r="27" spans="1:43" s="1635" customFormat="1" ht="12.75" customHeight="1" x14ac:dyDescent="0.3">
      <c r="A27" s="1627" t="s">
        <v>3479</v>
      </c>
      <c r="B27" s="1627" t="s">
        <v>6053</v>
      </c>
      <c r="C27" s="1627">
        <v>93</v>
      </c>
      <c r="D27" s="1627" t="s">
        <v>45</v>
      </c>
      <c r="E27" s="1627" t="s">
        <v>62</v>
      </c>
      <c r="F27" s="1627" t="s">
        <v>1883</v>
      </c>
      <c r="G27" s="1627" t="s">
        <v>248</v>
      </c>
      <c r="H27" s="1627" t="s">
        <v>294</v>
      </c>
      <c r="I27" s="1892" t="s">
        <v>6080</v>
      </c>
      <c r="J27" s="1627" t="s">
        <v>50</v>
      </c>
      <c r="K27" s="1627">
        <v>21650457</v>
      </c>
      <c r="L27" s="1639">
        <v>15503</v>
      </c>
      <c r="M27" s="1627">
        <v>83</v>
      </c>
      <c r="N27" s="1629" t="s">
        <v>51</v>
      </c>
      <c r="O27" s="1627"/>
      <c r="P27" s="1627"/>
      <c r="Q27" s="1627"/>
      <c r="R27" s="1627"/>
      <c r="S27" s="1627" t="s">
        <v>54</v>
      </c>
      <c r="T27" s="1627" t="s">
        <v>6073</v>
      </c>
      <c r="U27" s="1627" t="s">
        <v>540</v>
      </c>
      <c r="V27" s="1630" t="s">
        <v>57</v>
      </c>
      <c r="W27" s="1630" t="s">
        <v>57</v>
      </c>
      <c r="X27" s="1630" t="s">
        <v>57</v>
      </c>
      <c r="Y27" s="1630"/>
      <c r="Z27" s="1630"/>
      <c r="AA27" s="1630"/>
      <c r="AB27" s="1630"/>
      <c r="AC27" s="1630"/>
      <c r="AD27" s="1630" t="s">
        <v>58</v>
      </c>
      <c r="AE27" s="1630"/>
      <c r="AF27" s="1631" t="s">
        <v>59</v>
      </c>
      <c r="AG27" s="1631" t="s">
        <v>57</v>
      </c>
      <c r="AH27" s="1631" t="s">
        <v>59</v>
      </c>
      <c r="AI27" s="1631" t="s">
        <v>59</v>
      </c>
      <c r="AJ27" s="1631" t="s">
        <v>59</v>
      </c>
      <c r="AK27" s="1631" t="s">
        <v>59</v>
      </c>
      <c r="AL27" s="1631" t="s">
        <v>220</v>
      </c>
      <c r="AM27" s="1631"/>
      <c r="AN27" s="1637"/>
      <c r="AO27" s="1632" t="s">
        <v>393</v>
      </c>
      <c r="AP27" s="1633" t="e">
        <v>#N/A</v>
      </c>
      <c r="AQ27" s="1634" t="str" cm="1">
        <f t="array" ref="AQ27">IF(AD27="NO FAVORABLE","NO FAVORABLE",IF(SUMPRODUCT(--(TRIM(AF27:AK27)&lt;&gt;"SI"),--(TRIM(AF27:AK27)&lt;&gt;"NA"))&gt;0,"SUBSANAR","APROBADA CR"))</f>
        <v>APROBADA CR</v>
      </c>
    </row>
    <row r="28" spans="1:43" s="1635" customFormat="1" ht="12.75" customHeight="1" x14ac:dyDescent="0.3">
      <c r="A28" s="1627" t="s">
        <v>3479</v>
      </c>
      <c r="B28" s="1627" t="s">
        <v>6053</v>
      </c>
      <c r="C28" s="1627">
        <v>94</v>
      </c>
      <c r="D28" s="1627" t="s">
        <v>45</v>
      </c>
      <c r="E28" s="1627" t="s">
        <v>6081</v>
      </c>
      <c r="F28" s="1627" t="s">
        <v>361</v>
      </c>
      <c r="G28" s="1627" t="s">
        <v>664</v>
      </c>
      <c r="H28" s="1627" t="s">
        <v>3523</v>
      </c>
      <c r="I28" s="1892" t="s">
        <v>6082</v>
      </c>
      <c r="J28" s="1627" t="s">
        <v>50</v>
      </c>
      <c r="K28" s="1627">
        <v>39329105</v>
      </c>
      <c r="L28" s="1639">
        <v>28401</v>
      </c>
      <c r="M28" s="1627">
        <v>48</v>
      </c>
      <c r="N28" s="1629" t="s">
        <v>51</v>
      </c>
      <c r="O28" s="1627"/>
      <c r="P28" s="1627"/>
      <c r="Q28" s="1627"/>
      <c r="R28" s="1627"/>
      <c r="S28" s="1627" t="s">
        <v>54</v>
      </c>
      <c r="T28" s="1627" t="s">
        <v>6083</v>
      </c>
      <c r="U28" s="1627" t="s">
        <v>540</v>
      </c>
      <c r="V28" s="1630" t="s">
        <v>57</v>
      </c>
      <c r="W28" s="1630" t="s">
        <v>57</v>
      </c>
      <c r="X28" s="1630" t="s">
        <v>57</v>
      </c>
      <c r="Y28" s="1630"/>
      <c r="Z28" s="1630"/>
      <c r="AA28" s="1630"/>
      <c r="AB28" s="1630"/>
      <c r="AC28" s="1630"/>
      <c r="AD28" s="1630" t="s">
        <v>58</v>
      </c>
      <c r="AE28" s="1630"/>
      <c r="AF28" s="1631" t="s">
        <v>59</v>
      </c>
      <c r="AG28" s="1631" t="s">
        <v>57</v>
      </c>
      <c r="AH28" s="1631" t="s">
        <v>59</v>
      </c>
      <c r="AI28" s="1631" t="s">
        <v>59</v>
      </c>
      <c r="AJ28" s="1631" t="s">
        <v>59</v>
      </c>
      <c r="AK28" s="1631" t="s">
        <v>59</v>
      </c>
      <c r="AL28" s="1631" t="s">
        <v>143</v>
      </c>
      <c r="AM28" s="1631"/>
      <c r="AN28" s="1637"/>
      <c r="AO28" s="1632" t="s">
        <v>393</v>
      </c>
      <c r="AP28" s="1633" t="e">
        <v>#N/A</v>
      </c>
      <c r="AQ28" s="1634" t="str" cm="1">
        <f t="array" ref="AQ28">IF(AD28="NO FAVORABLE","NO FAVORABLE",IF(SUMPRODUCT(--(TRIM(AF28:AK28)&lt;&gt;"SI"),--(TRIM(AF28:AK28)&lt;&gt;"NA"))&gt;0,"SUBSANAR","APROBADA CR"))</f>
        <v>APROBADA CR</v>
      </c>
    </row>
    <row r="29" spans="1:43" s="1635" customFormat="1" ht="12.75" customHeight="1" x14ac:dyDescent="0.3">
      <c r="A29" s="1627" t="s">
        <v>3479</v>
      </c>
      <c r="B29" s="1627" t="s">
        <v>6053</v>
      </c>
      <c r="C29" s="1627">
        <v>95</v>
      </c>
      <c r="D29" s="1627" t="s">
        <v>45</v>
      </c>
      <c r="E29" s="1627" t="s">
        <v>279</v>
      </c>
      <c r="F29" s="1627" t="s">
        <v>152</v>
      </c>
      <c r="G29" s="1627" t="s">
        <v>605</v>
      </c>
      <c r="H29" s="1627" t="s">
        <v>787</v>
      </c>
      <c r="I29" s="1892" t="s">
        <v>6084</v>
      </c>
      <c r="J29" s="1627" t="s">
        <v>50</v>
      </c>
      <c r="K29" s="1627">
        <v>1045112013</v>
      </c>
      <c r="L29" s="1639">
        <v>34401</v>
      </c>
      <c r="M29" s="1627">
        <v>32</v>
      </c>
      <c r="N29" s="1629" t="s">
        <v>51</v>
      </c>
      <c r="O29" s="1627"/>
      <c r="P29" s="1627"/>
      <c r="Q29" s="1627"/>
      <c r="R29" s="1627"/>
      <c r="S29" s="1627" t="s">
        <v>54</v>
      </c>
      <c r="T29" s="1627" t="s">
        <v>6058</v>
      </c>
      <c r="U29" s="1627" t="s">
        <v>540</v>
      </c>
      <c r="V29" s="1630" t="s">
        <v>57</v>
      </c>
      <c r="W29" s="1630" t="s">
        <v>57</v>
      </c>
      <c r="X29" s="1630" t="s">
        <v>57</v>
      </c>
      <c r="Y29" s="1630"/>
      <c r="Z29" s="1630"/>
      <c r="AA29" s="1630"/>
      <c r="AB29" s="1630"/>
      <c r="AC29" s="1630"/>
      <c r="AD29" s="1630" t="s">
        <v>58</v>
      </c>
      <c r="AE29" s="1630"/>
      <c r="AF29" s="1631" t="s">
        <v>59</v>
      </c>
      <c r="AG29" s="1631" t="s">
        <v>59</v>
      </c>
      <c r="AH29" s="1631" t="s">
        <v>59</v>
      </c>
      <c r="AI29" s="1631" t="s">
        <v>59</v>
      </c>
      <c r="AJ29" s="1631" t="s">
        <v>59</v>
      </c>
      <c r="AK29" s="1631" t="s">
        <v>59</v>
      </c>
      <c r="AL29" s="1631" t="s">
        <v>143</v>
      </c>
      <c r="AM29" s="1631"/>
      <c r="AN29" s="1637"/>
      <c r="AO29" s="1632" t="s">
        <v>393</v>
      </c>
      <c r="AP29" s="1633" t="e">
        <v>#N/A</v>
      </c>
      <c r="AQ29" s="1634" t="str" cm="1">
        <f t="array" ref="AQ29">IF(AD29="NO FAVORABLE","NO FAVORABLE",IF(SUMPRODUCT(--(TRIM(AF29:AK29)&lt;&gt;"SI"),--(TRIM(AF29:AK29)&lt;&gt;"NA"))&gt;0,"SUBSANAR","APROBADA CR"))</f>
        <v>APROBADA CR</v>
      </c>
    </row>
    <row r="30" spans="1:43" s="1635" customFormat="1" ht="12.75" customHeight="1" x14ac:dyDescent="0.3">
      <c r="A30" s="1627" t="s">
        <v>3479</v>
      </c>
      <c r="B30" s="1627" t="s">
        <v>6053</v>
      </c>
      <c r="C30" s="1627">
        <v>96</v>
      </c>
      <c r="D30" s="1627" t="s">
        <v>45</v>
      </c>
      <c r="E30" s="1627" t="s">
        <v>2400</v>
      </c>
      <c r="F30" s="1627"/>
      <c r="G30" s="1627" t="s">
        <v>1422</v>
      </c>
      <c r="H30" s="1627" t="s">
        <v>88</v>
      </c>
      <c r="I30" s="1892" t="s">
        <v>6085</v>
      </c>
      <c r="J30" s="1627" t="s">
        <v>50</v>
      </c>
      <c r="K30" s="1627">
        <v>22228111</v>
      </c>
      <c r="L30" s="1639">
        <v>20018</v>
      </c>
      <c r="M30" s="1627">
        <v>71</v>
      </c>
      <c r="N30" s="1629" t="s">
        <v>51</v>
      </c>
      <c r="O30" s="1627"/>
      <c r="P30" s="1627"/>
      <c r="Q30" s="1627"/>
      <c r="R30" s="1627"/>
      <c r="S30" s="1627" t="s">
        <v>54</v>
      </c>
      <c r="T30" s="1627" t="s">
        <v>6086</v>
      </c>
      <c r="U30" s="1627" t="s">
        <v>540</v>
      </c>
      <c r="V30" s="1630" t="s">
        <v>57</v>
      </c>
      <c r="W30" s="1630" t="s">
        <v>57</v>
      </c>
      <c r="X30" s="1630" t="s">
        <v>57</v>
      </c>
      <c r="Y30" s="1630"/>
      <c r="Z30" s="1630"/>
      <c r="AA30" s="1630"/>
      <c r="AB30" s="1630"/>
      <c r="AC30" s="1630"/>
      <c r="AD30" s="1630" t="s">
        <v>58</v>
      </c>
      <c r="AE30" s="1630"/>
      <c r="AF30" s="1631" t="s">
        <v>59</v>
      </c>
      <c r="AG30" s="1631" t="s">
        <v>57</v>
      </c>
      <c r="AH30" s="1631" t="s">
        <v>59</v>
      </c>
      <c r="AI30" s="1631" t="s">
        <v>59</v>
      </c>
      <c r="AJ30" s="1631" t="s">
        <v>59</v>
      </c>
      <c r="AK30" s="1631" t="s">
        <v>59</v>
      </c>
      <c r="AL30" s="1631" t="s">
        <v>70</v>
      </c>
      <c r="AM30" s="1631"/>
      <c r="AN30" s="1637"/>
      <c r="AO30" s="1632" t="s">
        <v>393</v>
      </c>
      <c r="AP30" s="1633" t="e">
        <v>#N/A</v>
      </c>
      <c r="AQ30" s="1634" t="str" cm="1">
        <f t="array" ref="AQ30">IF(AD30="NO FAVORABLE","NO FAVORABLE",IF(SUMPRODUCT(--(TRIM(AF30:AK30)&lt;&gt;"SI"),--(TRIM(AF30:AK30)&lt;&gt;"NA"))&gt;0,"SUBSANAR","APROBADA CR"))</f>
        <v>APROBADA CR</v>
      </c>
    </row>
    <row r="31" spans="1:43" s="1635" customFormat="1" ht="12.75" customHeight="1" x14ac:dyDescent="0.3">
      <c r="A31" s="1627" t="s">
        <v>3479</v>
      </c>
      <c r="B31" s="1627" t="s">
        <v>6053</v>
      </c>
      <c r="C31" s="1627">
        <v>97</v>
      </c>
      <c r="D31" s="1627" t="s">
        <v>45</v>
      </c>
      <c r="E31" s="1627" t="s">
        <v>706</v>
      </c>
      <c r="F31" s="1627" t="s">
        <v>2181</v>
      </c>
      <c r="G31" s="1627" t="s">
        <v>421</v>
      </c>
      <c r="H31" s="1627" t="s">
        <v>2996</v>
      </c>
      <c r="I31" s="1892" t="s">
        <v>6087</v>
      </c>
      <c r="J31" s="1627" t="s">
        <v>50</v>
      </c>
      <c r="K31" s="1627">
        <v>1007283772</v>
      </c>
      <c r="L31" s="1639">
        <v>34031</v>
      </c>
      <c r="M31" s="1629">
        <v>33</v>
      </c>
      <c r="N31" s="1629" t="s">
        <v>51</v>
      </c>
      <c r="O31" s="1627"/>
      <c r="P31" s="1627"/>
      <c r="Q31" s="1627"/>
      <c r="R31" s="1627"/>
      <c r="S31" s="1627" t="s">
        <v>54</v>
      </c>
      <c r="T31" s="1627" t="s">
        <v>4439</v>
      </c>
      <c r="U31" s="1627" t="s">
        <v>540</v>
      </c>
      <c r="V31" s="1630" t="s">
        <v>57</v>
      </c>
      <c r="W31" s="1630" t="s">
        <v>57</v>
      </c>
      <c r="X31" s="1630" t="s">
        <v>57</v>
      </c>
      <c r="Y31" s="1630"/>
      <c r="Z31" s="1630"/>
      <c r="AA31" s="1630"/>
      <c r="AB31" s="1630"/>
      <c r="AC31" s="1630"/>
      <c r="AD31" s="1630" t="s">
        <v>58</v>
      </c>
      <c r="AE31" s="1630"/>
      <c r="AF31" s="1631" t="s">
        <v>59</v>
      </c>
      <c r="AG31" s="1631" t="s">
        <v>57</v>
      </c>
      <c r="AH31" s="1631" t="s">
        <v>59</v>
      </c>
      <c r="AI31" s="1631" t="s">
        <v>59</v>
      </c>
      <c r="AJ31" s="1631" t="s">
        <v>59</v>
      </c>
      <c r="AK31" s="1631" t="s">
        <v>59</v>
      </c>
      <c r="AL31" s="1631" t="s">
        <v>258</v>
      </c>
      <c r="AM31" s="1631"/>
      <c r="AN31" s="1637"/>
      <c r="AO31" s="1632" t="s">
        <v>393</v>
      </c>
      <c r="AP31" s="1633" t="e">
        <v>#N/A</v>
      </c>
      <c r="AQ31" s="1634" t="str" cm="1">
        <f t="array" ref="AQ31">IF(AD31="NO FAVORABLE","NO FAVORABLE",IF(SUMPRODUCT(--(TRIM(AF31:AK31)&lt;&gt;"SI"),--(TRIM(AF31:AK31)&lt;&gt;"NA"))&gt;0,"SUBSANAR","APROBADA CR"))</f>
        <v>APROBADA CR</v>
      </c>
    </row>
    <row r="32" spans="1:43" s="1635" customFormat="1" ht="12.75" customHeight="1" x14ac:dyDescent="0.3">
      <c r="A32" s="1627" t="s">
        <v>3479</v>
      </c>
      <c r="B32" s="1627" t="s">
        <v>6053</v>
      </c>
      <c r="C32" s="1627">
        <v>98</v>
      </c>
      <c r="D32" s="1627" t="s">
        <v>45</v>
      </c>
      <c r="E32" s="1627" t="s">
        <v>523</v>
      </c>
      <c r="F32" s="1627" t="s">
        <v>391</v>
      </c>
      <c r="G32" s="1627" t="s">
        <v>775</v>
      </c>
      <c r="H32" s="1627" t="s">
        <v>416</v>
      </c>
      <c r="I32" s="1892" t="s">
        <v>6088</v>
      </c>
      <c r="J32" s="1627" t="s">
        <v>50</v>
      </c>
      <c r="K32" s="1627">
        <v>1073695121</v>
      </c>
      <c r="L32" s="1639">
        <v>33742</v>
      </c>
      <c r="M32" s="1629">
        <v>33</v>
      </c>
      <c r="N32" s="1629" t="s">
        <v>51</v>
      </c>
      <c r="O32" s="1627"/>
      <c r="P32" s="1627"/>
      <c r="Q32" s="1627"/>
      <c r="R32" s="1627"/>
      <c r="S32" s="1627" t="s">
        <v>54</v>
      </c>
      <c r="T32" s="1627" t="s">
        <v>4439</v>
      </c>
      <c r="U32" s="1627" t="s">
        <v>540</v>
      </c>
      <c r="V32" s="1630" t="s">
        <v>57</v>
      </c>
      <c r="W32" s="1630" t="s">
        <v>57</v>
      </c>
      <c r="X32" s="1630" t="s">
        <v>57</v>
      </c>
      <c r="Y32" s="1630"/>
      <c r="Z32" s="1630"/>
      <c r="AA32" s="1630"/>
      <c r="AB32" s="1630"/>
      <c r="AC32" s="1630"/>
      <c r="AD32" s="1630" t="s">
        <v>58</v>
      </c>
      <c r="AE32" s="1630"/>
      <c r="AF32" s="1631" t="s">
        <v>59</v>
      </c>
      <c r="AG32" s="1631" t="s">
        <v>57</v>
      </c>
      <c r="AH32" s="1631" t="s">
        <v>59</v>
      </c>
      <c r="AI32" s="1631" t="s">
        <v>59</v>
      </c>
      <c r="AJ32" s="1631" t="s">
        <v>59</v>
      </c>
      <c r="AK32" s="1631" t="s">
        <v>59</v>
      </c>
      <c r="AL32" s="1631" t="s">
        <v>243</v>
      </c>
      <c r="AM32" s="1631"/>
      <c r="AN32" s="1637"/>
      <c r="AO32" s="1632" t="s">
        <v>393</v>
      </c>
      <c r="AP32" s="1633" t="e">
        <v>#N/A</v>
      </c>
      <c r="AQ32" s="1634" t="str" cm="1">
        <f t="array" ref="AQ32">IF(AD32="NO FAVORABLE","NO FAVORABLE",IF(SUMPRODUCT(--(TRIM(AF32:AK32)&lt;&gt;"SI"),--(TRIM(AF32:AK32)&lt;&gt;"NA"))&gt;0,"SUBSANAR","APROBADA CR"))</f>
        <v>APROBADA CR</v>
      </c>
    </row>
    <row r="33" spans="1:43" s="1635" customFormat="1" ht="12.75" customHeight="1" x14ac:dyDescent="0.3">
      <c r="A33" s="1627" t="s">
        <v>3479</v>
      </c>
      <c r="B33" s="1627" t="s">
        <v>6053</v>
      </c>
      <c r="C33" s="1627">
        <v>99</v>
      </c>
      <c r="D33" s="1627" t="s">
        <v>45</v>
      </c>
      <c r="E33" s="1627" t="s">
        <v>3212</v>
      </c>
      <c r="F33" s="1627" t="s">
        <v>763</v>
      </c>
      <c r="G33" s="1627" t="s">
        <v>248</v>
      </c>
      <c r="H33" s="1627" t="s">
        <v>140</v>
      </c>
      <c r="I33" s="1892" t="s">
        <v>6089</v>
      </c>
      <c r="J33" s="1627" t="s">
        <v>50</v>
      </c>
      <c r="K33" s="1627">
        <v>1045110445</v>
      </c>
      <c r="L33" s="1639">
        <v>33615</v>
      </c>
      <c r="M33" s="1627">
        <v>34</v>
      </c>
      <c r="N33" s="1629" t="s">
        <v>51</v>
      </c>
      <c r="O33" s="1627"/>
      <c r="P33" s="1627"/>
      <c r="Q33" s="1627"/>
      <c r="R33" s="1627"/>
      <c r="S33" s="1627" t="s">
        <v>54</v>
      </c>
      <c r="T33" s="1627" t="s">
        <v>4439</v>
      </c>
      <c r="U33" s="1627" t="s">
        <v>540</v>
      </c>
      <c r="V33" s="1630" t="s">
        <v>57</v>
      </c>
      <c r="W33" s="1630" t="s">
        <v>57</v>
      </c>
      <c r="X33" s="1630" t="s">
        <v>57</v>
      </c>
      <c r="Y33" s="1630"/>
      <c r="Z33" s="1630"/>
      <c r="AA33" s="1630"/>
      <c r="AB33" s="1630"/>
      <c r="AC33" s="1630"/>
      <c r="AD33" s="1630" t="s">
        <v>58</v>
      </c>
      <c r="AE33" s="1630"/>
      <c r="AF33" s="1631" t="s">
        <v>59</v>
      </c>
      <c r="AG33" s="1631" t="s">
        <v>57</v>
      </c>
      <c r="AH33" s="1631" t="s">
        <v>59</v>
      </c>
      <c r="AI33" s="1631" t="s">
        <v>59</v>
      </c>
      <c r="AJ33" s="1631" t="s">
        <v>59</v>
      </c>
      <c r="AK33" s="1631" t="s">
        <v>59</v>
      </c>
      <c r="AL33" s="1631" t="s">
        <v>138</v>
      </c>
      <c r="AM33" s="1631"/>
      <c r="AN33" s="1637"/>
      <c r="AO33" s="1632" t="s">
        <v>393</v>
      </c>
      <c r="AP33" s="1633" t="e">
        <v>#N/A</v>
      </c>
      <c r="AQ33" s="1634" t="str" cm="1">
        <f t="array" ref="AQ33">IF(AD33="NO FAVORABLE","NO FAVORABLE",IF(SUMPRODUCT(--(TRIM(AF33:AK33)&lt;&gt;"SI"),--(TRIM(AF33:AK33)&lt;&gt;"NA"))&gt;0,"SUBSANAR","APROBADA CR"))</f>
        <v>APROBADA CR</v>
      </c>
    </row>
    <row r="34" spans="1:43" s="1635" customFormat="1" ht="12.75" customHeight="1" x14ac:dyDescent="0.3">
      <c r="A34" s="1627" t="s">
        <v>3479</v>
      </c>
      <c r="B34" s="1627" t="s">
        <v>6053</v>
      </c>
      <c r="C34" s="1627">
        <v>100</v>
      </c>
      <c r="D34" s="1627" t="s">
        <v>45</v>
      </c>
      <c r="E34" s="1627" t="s">
        <v>6090</v>
      </c>
      <c r="F34" s="1627"/>
      <c r="G34" s="1627" t="s">
        <v>800</v>
      </c>
      <c r="H34" s="1627" t="s">
        <v>2055</v>
      </c>
      <c r="I34" s="1892" t="s">
        <v>6091</v>
      </c>
      <c r="J34" s="1627" t="s">
        <v>50</v>
      </c>
      <c r="K34" s="1627">
        <v>39326744</v>
      </c>
      <c r="L34" s="1639">
        <v>26526</v>
      </c>
      <c r="M34" s="1627">
        <v>53</v>
      </c>
      <c r="N34" s="1629" t="s">
        <v>51</v>
      </c>
      <c r="O34" s="1627"/>
      <c r="P34" s="1627"/>
      <c r="Q34" s="1627"/>
      <c r="R34" s="1627"/>
      <c r="S34" s="1627" t="s">
        <v>54</v>
      </c>
      <c r="T34" s="1627" t="s">
        <v>4601</v>
      </c>
      <c r="U34" s="1627" t="s">
        <v>540</v>
      </c>
      <c r="V34" s="1630" t="s">
        <v>57</v>
      </c>
      <c r="W34" s="1630" t="s">
        <v>57</v>
      </c>
      <c r="X34" s="1630" t="s">
        <v>57</v>
      </c>
      <c r="Y34" s="1630"/>
      <c r="Z34" s="1630"/>
      <c r="AA34" s="1630"/>
      <c r="AB34" s="1630"/>
      <c r="AC34" s="1630"/>
      <c r="AD34" s="1630" t="s">
        <v>58</v>
      </c>
      <c r="AE34" s="1630"/>
      <c r="AF34" s="1631" t="s">
        <v>59</v>
      </c>
      <c r="AG34" s="1631" t="s">
        <v>57</v>
      </c>
      <c r="AH34" s="1631" t="s">
        <v>59</v>
      </c>
      <c r="AI34" s="1631" t="s">
        <v>59</v>
      </c>
      <c r="AJ34" s="1631" t="s">
        <v>59</v>
      </c>
      <c r="AK34" s="1631" t="s">
        <v>59</v>
      </c>
      <c r="AL34" s="1631" t="s">
        <v>220</v>
      </c>
      <c r="AM34" s="1631"/>
      <c r="AN34" s="1637"/>
      <c r="AO34" s="1632" t="s">
        <v>393</v>
      </c>
      <c r="AP34" s="1633" t="e">
        <v>#N/A</v>
      </c>
      <c r="AQ34" s="1634" t="str" cm="1">
        <f t="array" ref="AQ34">IF(AD34="NO FAVORABLE","NO FAVORABLE",IF(SUMPRODUCT(--(TRIM(AF34:AK34)&lt;&gt;"SI"),--(TRIM(AF34:AK34)&lt;&gt;"NA"))&gt;0,"SUBSANAR","APROBADA CR"))</f>
        <v>APROBADA CR</v>
      </c>
    </row>
    <row r="35" spans="1:43" s="1635" customFormat="1" ht="12.75" customHeight="1" x14ac:dyDescent="0.3">
      <c r="A35" s="1627" t="s">
        <v>3479</v>
      </c>
      <c r="B35" s="1627" t="s">
        <v>6053</v>
      </c>
      <c r="C35" s="1627">
        <v>101</v>
      </c>
      <c r="D35" s="1627" t="s">
        <v>45</v>
      </c>
      <c r="E35" s="1627" t="s">
        <v>227</v>
      </c>
      <c r="F35" s="1627" t="s">
        <v>260</v>
      </c>
      <c r="G35" s="1627" t="s">
        <v>140</v>
      </c>
      <c r="H35" s="1627" t="s">
        <v>547</v>
      </c>
      <c r="I35" s="1892" t="s">
        <v>6092</v>
      </c>
      <c r="J35" s="1627" t="s">
        <v>50</v>
      </c>
      <c r="K35" s="1627">
        <v>22229464</v>
      </c>
      <c r="L35" s="1639">
        <v>22937</v>
      </c>
      <c r="M35" s="1629">
        <v>63</v>
      </c>
      <c r="N35" s="1629" t="s">
        <v>51</v>
      </c>
      <c r="O35" s="1627"/>
      <c r="P35" s="1627"/>
      <c r="Q35" s="1627"/>
      <c r="R35" s="1627"/>
      <c r="S35" s="1627" t="s">
        <v>54</v>
      </c>
      <c r="T35" s="1627" t="s">
        <v>6059</v>
      </c>
      <c r="U35" s="1627" t="s">
        <v>540</v>
      </c>
      <c r="V35" s="1630" t="s">
        <v>57</v>
      </c>
      <c r="W35" s="1630" t="s">
        <v>57</v>
      </c>
      <c r="X35" s="1630" t="s">
        <v>57</v>
      </c>
      <c r="Y35" s="1630"/>
      <c r="Z35" s="1630"/>
      <c r="AA35" s="1630"/>
      <c r="AB35" s="1630"/>
      <c r="AC35" s="1630"/>
      <c r="AD35" s="1630" t="s">
        <v>58</v>
      </c>
      <c r="AE35" s="1630"/>
      <c r="AF35" s="1631" t="s">
        <v>59</v>
      </c>
      <c r="AG35" s="1631" t="s">
        <v>57</v>
      </c>
      <c r="AH35" s="1631" t="s">
        <v>59</v>
      </c>
      <c r="AI35" s="1631" t="s">
        <v>59</v>
      </c>
      <c r="AJ35" s="1631" t="s">
        <v>59</v>
      </c>
      <c r="AK35" s="1631" t="s">
        <v>59</v>
      </c>
      <c r="AL35" s="1631" t="s">
        <v>83</v>
      </c>
      <c r="AM35" s="1631"/>
      <c r="AN35" s="1637"/>
      <c r="AO35" s="1632" t="s">
        <v>393</v>
      </c>
      <c r="AP35" s="1633" t="e">
        <v>#N/A</v>
      </c>
      <c r="AQ35" s="1634" t="str" cm="1">
        <f t="array" ref="AQ35">IF(AD35="NO FAVORABLE","NO FAVORABLE",IF(SUMPRODUCT(--(TRIM(AF35:AK35)&lt;&gt;"SI"),--(TRIM(AF35:AK35)&lt;&gt;"NA"))&gt;0,"SUBSANAR","APROBADA CR"))</f>
        <v>APROBADA CR</v>
      </c>
    </row>
    <row r="36" spans="1:43" s="1635" customFormat="1" ht="12.75" customHeight="1" x14ac:dyDescent="0.3">
      <c r="A36" s="1627" t="s">
        <v>3479</v>
      </c>
      <c r="B36" s="1627" t="s">
        <v>6053</v>
      </c>
      <c r="C36" s="1627">
        <v>102</v>
      </c>
      <c r="D36" s="1627" t="s">
        <v>45</v>
      </c>
      <c r="E36" s="1627" t="s">
        <v>1805</v>
      </c>
      <c r="F36" s="1627" t="s">
        <v>763</v>
      </c>
      <c r="G36" s="1627" t="s">
        <v>485</v>
      </c>
      <c r="H36" s="1627" t="s">
        <v>87</v>
      </c>
      <c r="I36" s="1892" t="s">
        <v>6093</v>
      </c>
      <c r="J36" s="1627" t="s">
        <v>50</v>
      </c>
      <c r="K36" s="1627">
        <v>1045107759</v>
      </c>
      <c r="L36" s="1639">
        <v>32287</v>
      </c>
      <c r="M36" s="1629">
        <v>37</v>
      </c>
      <c r="N36" s="1629" t="s">
        <v>51</v>
      </c>
      <c r="O36" s="1627"/>
      <c r="P36" s="1627"/>
      <c r="Q36" s="1627"/>
      <c r="R36" s="1627"/>
      <c r="S36" s="1627" t="s">
        <v>54</v>
      </c>
      <c r="T36" s="1627" t="s">
        <v>6059</v>
      </c>
      <c r="U36" s="1627" t="s">
        <v>540</v>
      </c>
      <c r="V36" s="1630" t="s">
        <v>57</v>
      </c>
      <c r="W36" s="1630" t="s">
        <v>57</v>
      </c>
      <c r="X36" s="1630" t="s">
        <v>57</v>
      </c>
      <c r="Y36" s="1630"/>
      <c r="Z36" s="1630"/>
      <c r="AA36" s="1630"/>
      <c r="AB36" s="1630"/>
      <c r="AC36" s="1630"/>
      <c r="AD36" s="1630" t="s">
        <v>58</v>
      </c>
      <c r="AE36" s="1630"/>
      <c r="AF36" s="1631" t="s">
        <v>59</v>
      </c>
      <c r="AG36" s="1631" t="s">
        <v>57</v>
      </c>
      <c r="AH36" s="1631" t="s">
        <v>59</v>
      </c>
      <c r="AI36" s="1631" t="s">
        <v>59</v>
      </c>
      <c r="AJ36" s="1631" t="s">
        <v>59</v>
      </c>
      <c r="AK36" s="1631" t="s">
        <v>59</v>
      </c>
      <c r="AL36" s="1631" t="s">
        <v>220</v>
      </c>
      <c r="AM36" s="1631"/>
      <c r="AN36" s="1637"/>
      <c r="AO36" s="1632" t="s">
        <v>393</v>
      </c>
      <c r="AP36" s="1633"/>
      <c r="AQ36" s="1634" t="str" cm="1">
        <f t="array" ref="AQ36">IF(AD36="NO FAVORABLE","NO FAVORABLE",IF(SUMPRODUCT(--(TRIM(AF36:AK36)&lt;&gt;"SI"),--(TRIM(AF36:AK36)&lt;&gt;"NA"))&gt;0,"SUBSANAR","APROBADA CR"))</f>
        <v>APROBADA CR</v>
      </c>
    </row>
    <row r="37" spans="1:43" s="1635" customFormat="1" ht="12.75" customHeight="1" x14ac:dyDescent="0.3">
      <c r="A37" s="1627" t="s">
        <v>3479</v>
      </c>
      <c r="B37" s="1627" t="s">
        <v>6053</v>
      </c>
      <c r="C37" s="1627">
        <v>104</v>
      </c>
      <c r="D37" s="1627" t="s">
        <v>45</v>
      </c>
      <c r="E37" s="1627" t="s">
        <v>62</v>
      </c>
      <c r="F37" s="1627" t="s">
        <v>660</v>
      </c>
      <c r="G37" s="1627" t="s">
        <v>917</v>
      </c>
      <c r="H37" s="1627" t="s">
        <v>126</v>
      </c>
      <c r="I37" s="1892" t="s">
        <v>6094</v>
      </c>
      <c r="J37" s="1627" t="s">
        <v>50</v>
      </c>
      <c r="K37" s="1627">
        <v>21449909</v>
      </c>
      <c r="L37" s="1639">
        <v>20928</v>
      </c>
      <c r="M37" s="1627">
        <v>68</v>
      </c>
      <c r="N37" s="1629" t="s">
        <v>51</v>
      </c>
      <c r="O37" s="1627"/>
      <c r="P37" s="1627"/>
      <c r="Q37" s="1627"/>
      <c r="R37" s="1627"/>
      <c r="S37" s="1627" t="s">
        <v>54</v>
      </c>
      <c r="T37" s="1627" t="s">
        <v>6095</v>
      </c>
      <c r="U37" s="1627" t="s">
        <v>540</v>
      </c>
      <c r="V37" s="1630" t="s">
        <v>57</v>
      </c>
      <c r="W37" s="1630" t="s">
        <v>57</v>
      </c>
      <c r="X37" s="1630" t="s">
        <v>57</v>
      </c>
      <c r="Y37" s="1630"/>
      <c r="Z37" s="1630"/>
      <c r="AA37" s="1630"/>
      <c r="AB37" s="1630"/>
      <c r="AC37" s="1630"/>
      <c r="AD37" s="1630" t="s">
        <v>58</v>
      </c>
      <c r="AE37" s="1630"/>
      <c r="AF37" s="1631" t="s">
        <v>59</v>
      </c>
      <c r="AG37" s="1631" t="s">
        <v>57</v>
      </c>
      <c r="AH37" s="1631" t="s">
        <v>59</v>
      </c>
      <c r="AI37" s="1631" t="s">
        <v>59</v>
      </c>
      <c r="AJ37" s="1631" t="s">
        <v>59</v>
      </c>
      <c r="AK37" s="1631" t="s">
        <v>59</v>
      </c>
      <c r="AL37" s="1631" t="s">
        <v>220</v>
      </c>
      <c r="AM37" s="1631"/>
      <c r="AN37" s="1637"/>
      <c r="AO37" s="1632" t="s">
        <v>393</v>
      </c>
      <c r="AP37" s="1633"/>
      <c r="AQ37" s="1634" t="str" cm="1">
        <f t="array" ref="AQ37">IF(AD37="NO FAVORABLE","NO FAVORABLE",IF(SUMPRODUCT(--(TRIM(AF37:AK37)&lt;&gt;"SI"),--(TRIM(AF37:AK37)&lt;&gt;"NA"))&gt;0,"SUBSANAR","APROBADA CR"))</f>
        <v>APROBADA CR</v>
      </c>
    </row>
    <row r="38" spans="1:43" s="1635" customFormat="1" ht="12.75" customHeight="1" x14ac:dyDescent="0.3">
      <c r="A38" s="1627" t="s">
        <v>3479</v>
      </c>
      <c r="B38" s="1627" t="s">
        <v>6053</v>
      </c>
      <c r="C38" s="1627">
        <v>106</v>
      </c>
      <c r="D38" s="1627" t="s">
        <v>45</v>
      </c>
      <c r="E38" s="1627" t="s">
        <v>2637</v>
      </c>
      <c r="F38" s="1627"/>
      <c r="G38" s="1627" t="s">
        <v>326</v>
      </c>
      <c r="H38" s="1627" t="s">
        <v>401</v>
      </c>
      <c r="I38" s="1892" t="s">
        <v>6096</v>
      </c>
      <c r="J38" s="1627" t="s">
        <v>50</v>
      </c>
      <c r="K38" s="1627">
        <v>39329100</v>
      </c>
      <c r="L38" s="1639">
        <v>30723</v>
      </c>
      <c r="M38" s="1629">
        <v>42</v>
      </c>
      <c r="N38" s="1629" t="s">
        <v>51</v>
      </c>
      <c r="O38" s="1627"/>
      <c r="P38" s="1627"/>
      <c r="Q38" s="1627"/>
      <c r="R38" s="1627"/>
      <c r="S38" s="1627" t="s">
        <v>54</v>
      </c>
      <c r="T38" s="1627" t="s">
        <v>6095</v>
      </c>
      <c r="U38" s="1627" t="s">
        <v>540</v>
      </c>
      <c r="V38" s="1630" t="s">
        <v>57</v>
      </c>
      <c r="W38" s="1630" t="s">
        <v>57</v>
      </c>
      <c r="X38" s="1630" t="s">
        <v>57</v>
      </c>
      <c r="Y38" s="1630"/>
      <c r="Z38" s="1630"/>
      <c r="AA38" s="1630"/>
      <c r="AB38" s="1630"/>
      <c r="AC38" s="1630"/>
      <c r="AD38" s="1630" t="s">
        <v>58</v>
      </c>
      <c r="AE38" s="1630"/>
      <c r="AF38" s="1631" t="s">
        <v>59</v>
      </c>
      <c r="AG38" s="1631" t="s">
        <v>57</v>
      </c>
      <c r="AH38" s="1631" t="s">
        <v>59</v>
      </c>
      <c r="AI38" s="1631" t="s">
        <v>59</v>
      </c>
      <c r="AJ38" s="1631" t="s">
        <v>59</v>
      </c>
      <c r="AK38" s="1631" t="s">
        <v>59</v>
      </c>
      <c r="AL38" s="1631" t="s">
        <v>220</v>
      </c>
      <c r="AM38" s="1631"/>
      <c r="AN38" s="1637"/>
      <c r="AO38" s="1632" t="s">
        <v>393</v>
      </c>
      <c r="AP38" s="1633"/>
      <c r="AQ38" s="1634" t="str" cm="1">
        <f t="array" ref="AQ38">IF(AD38="NO FAVORABLE","NO FAVORABLE",IF(SUMPRODUCT(--(TRIM(AF38:AK38)&lt;&gt;"SI"),--(TRIM(AF38:AK38)&lt;&gt;"NA"))&gt;0,"SUBSANAR","APROBADA CR"))</f>
        <v>APROBADA CR</v>
      </c>
    </row>
    <row r="39" spans="1:43" s="1635" customFormat="1" ht="12.75" customHeight="1" x14ac:dyDescent="0.3">
      <c r="A39" s="1627" t="s">
        <v>3479</v>
      </c>
      <c r="B39" s="1627" t="s">
        <v>6053</v>
      </c>
      <c r="C39" s="1627">
        <v>107</v>
      </c>
      <c r="D39" s="1627" t="s">
        <v>45</v>
      </c>
      <c r="E39" s="1627" t="s">
        <v>199</v>
      </c>
      <c r="F39" s="1627" t="s">
        <v>93</v>
      </c>
      <c r="G39" s="1627" t="s">
        <v>366</v>
      </c>
      <c r="H39" s="1627" t="s">
        <v>75</v>
      </c>
      <c r="I39" s="1892" t="s">
        <v>6097</v>
      </c>
      <c r="J39" s="1627" t="s">
        <v>50</v>
      </c>
      <c r="K39" s="1627">
        <v>21449318</v>
      </c>
      <c r="L39" s="1639">
        <v>25864</v>
      </c>
      <c r="M39" s="1629">
        <v>55</v>
      </c>
      <c r="N39" s="1629" t="s">
        <v>51</v>
      </c>
      <c r="O39" s="1627"/>
      <c r="P39" s="1627"/>
      <c r="Q39" s="1627"/>
      <c r="R39" s="1627"/>
      <c r="S39" s="1627" t="s">
        <v>54</v>
      </c>
      <c r="T39" s="1627" t="s">
        <v>6098</v>
      </c>
      <c r="U39" s="1627" t="s">
        <v>540</v>
      </c>
      <c r="V39" s="1630" t="s">
        <v>57</v>
      </c>
      <c r="W39" s="1630" t="s">
        <v>57</v>
      </c>
      <c r="X39" s="1638" t="s">
        <v>6099</v>
      </c>
      <c r="Y39" s="1630"/>
      <c r="Z39" s="1630"/>
      <c r="AA39" s="1630"/>
      <c r="AB39" s="1630"/>
      <c r="AC39" s="1630"/>
      <c r="AD39" s="1630" t="s">
        <v>58</v>
      </c>
      <c r="AE39" s="1630"/>
      <c r="AF39" s="1631" t="s">
        <v>59</v>
      </c>
      <c r="AG39" s="1631" t="s">
        <v>57</v>
      </c>
      <c r="AH39" s="1631" t="s">
        <v>59</v>
      </c>
      <c r="AI39" s="1631" t="s">
        <v>59</v>
      </c>
      <c r="AJ39" s="1631" t="s">
        <v>59</v>
      </c>
      <c r="AK39" s="1631" t="s">
        <v>59</v>
      </c>
      <c r="AL39" s="1631" t="s">
        <v>143</v>
      </c>
      <c r="AM39" s="1631"/>
      <c r="AN39" s="1637"/>
      <c r="AO39" s="1632" t="s">
        <v>393</v>
      </c>
      <c r="AP39" s="1633"/>
      <c r="AQ39" s="1634" t="str" cm="1">
        <f t="array" ref="AQ39">IF(AD39="NO FAVORABLE","NO FAVORABLE",IF(SUMPRODUCT(--(TRIM(AF39:AK39)&lt;&gt;"SI"),--(TRIM(AF39:AK39)&lt;&gt;"NA"))&gt;0,"SUBSANAR","APROBADA CR"))</f>
        <v>APROBADA CR</v>
      </c>
    </row>
    <row r="40" spans="1:43" s="1635" customFormat="1" ht="12.75" customHeight="1" x14ac:dyDescent="0.3">
      <c r="A40" s="1627" t="s">
        <v>3479</v>
      </c>
      <c r="B40" s="1627" t="s">
        <v>6053</v>
      </c>
      <c r="C40" s="1627">
        <v>108</v>
      </c>
      <c r="D40" s="1627" t="s">
        <v>45</v>
      </c>
      <c r="E40" s="1627" t="s">
        <v>107</v>
      </c>
      <c r="F40" s="1627" t="s">
        <v>855</v>
      </c>
      <c r="G40" s="1627" t="s">
        <v>88</v>
      </c>
      <c r="H40" s="1627" t="s">
        <v>2372</v>
      </c>
      <c r="I40" s="1892" t="s">
        <v>6100</v>
      </c>
      <c r="J40" s="1627" t="s">
        <v>50</v>
      </c>
      <c r="K40" s="1627">
        <v>39326964</v>
      </c>
      <c r="L40" s="1639">
        <v>26099</v>
      </c>
      <c r="M40" s="1627">
        <v>54</v>
      </c>
      <c r="N40" s="1629" t="s">
        <v>51</v>
      </c>
      <c r="O40" s="1627"/>
      <c r="P40" s="1627"/>
      <c r="Q40" s="1627"/>
      <c r="R40" s="1627"/>
      <c r="S40" s="1627" t="s">
        <v>54</v>
      </c>
      <c r="T40" s="1627" t="s">
        <v>6101</v>
      </c>
      <c r="U40" s="1627" t="s">
        <v>540</v>
      </c>
      <c r="V40" s="1630" t="s">
        <v>57</v>
      </c>
      <c r="W40" s="1630" t="s">
        <v>57</v>
      </c>
      <c r="X40" s="1630" t="s">
        <v>57</v>
      </c>
      <c r="Y40" s="1630"/>
      <c r="Z40" s="1630"/>
      <c r="AA40" s="1630"/>
      <c r="AB40" s="1630"/>
      <c r="AC40" s="1630"/>
      <c r="AD40" s="1630" t="s">
        <v>58</v>
      </c>
      <c r="AE40" s="1630"/>
      <c r="AF40" s="1631" t="s">
        <v>59</v>
      </c>
      <c r="AG40" s="1631" t="s">
        <v>57</v>
      </c>
      <c r="AH40" s="1631" t="s">
        <v>59</v>
      </c>
      <c r="AI40" s="1631" t="s">
        <v>59</v>
      </c>
      <c r="AJ40" s="1631" t="s">
        <v>59</v>
      </c>
      <c r="AK40" s="1631" t="s">
        <v>59</v>
      </c>
      <c r="AL40" s="1631" t="s">
        <v>258</v>
      </c>
      <c r="AM40" s="1631"/>
      <c r="AN40" s="1637"/>
      <c r="AO40" s="1632" t="s">
        <v>393</v>
      </c>
      <c r="AP40" s="1633"/>
      <c r="AQ40" s="1634" t="str" cm="1">
        <f t="array" ref="AQ40">IF(AD40="NO FAVORABLE","NO FAVORABLE",IF(SUMPRODUCT(--(TRIM(AF40:AK40)&lt;&gt;"SI"),--(TRIM(AF40:AK40)&lt;&gt;"NA"))&gt;0,"SUBSANAR","APROBADA CR"))</f>
        <v>APROBADA CR</v>
      </c>
    </row>
    <row r="41" spans="1:43" s="1635" customFormat="1" ht="12.75" customHeight="1" x14ac:dyDescent="0.3">
      <c r="A41" s="1627" t="s">
        <v>3479</v>
      </c>
      <c r="B41" s="1627" t="s">
        <v>6053</v>
      </c>
      <c r="C41" s="1627">
        <v>109</v>
      </c>
      <c r="D41" s="1627" t="s">
        <v>45</v>
      </c>
      <c r="E41" s="1627" t="s">
        <v>2635</v>
      </c>
      <c r="F41" s="1627" t="s">
        <v>116</v>
      </c>
      <c r="G41" s="1627" t="s">
        <v>383</v>
      </c>
      <c r="H41" s="1627"/>
      <c r="I41" s="1892" t="s">
        <v>6102</v>
      </c>
      <c r="J41" s="1627" t="s">
        <v>50</v>
      </c>
      <c r="K41" s="1627">
        <v>21933631</v>
      </c>
      <c r="L41" s="1639">
        <v>22738</v>
      </c>
      <c r="M41" s="1629">
        <v>63</v>
      </c>
      <c r="N41" s="1629" t="s">
        <v>51</v>
      </c>
      <c r="O41" s="1627"/>
      <c r="P41" s="1627"/>
      <c r="Q41" s="1627"/>
      <c r="R41" s="1627"/>
      <c r="S41" s="1627" t="s">
        <v>54</v>
      </c>
      <c r="T41" s="1627" t="s">
        <v>6064</v>
      </c>
      <c r="U41" s="1627" t="s">
        <v>540</v>
      </c>
      <c r="V41" s="1630" t="s">
        <v>57</v>
      </c>
      <c r="W41" s="1630" t="s">
        <v>57</v>
      </c>
      <c r="X41" s="1630" t="s">
        <v>57</v>
      </c>
      <c r="Y41" s="1630"/>
      <c r="Z41" s="1630"/>
      <c r="AA41" s="1630"/>
      <c r="AB41" s="1630"/>
      <c r="AC41" s="1630"/>
      <c r="AD41" s="1630" t="s">
        <v>58</v>
      </c>
      <c r="AE41" s="1630"/>
      <c r="AF41" s="1631" t="s">
        <v>59</v>
      </c>
      <c r="AG41" s="1631" t="s">
        <v>59</v>
      </c>
      <c r="AH41" s="1631" t="s">
        <v>59</v>
      </c>
      <c r="AI41" s="1631" t="s">
        <v>59</v>
      </c>
      <c r="AJ41" s="1631" t="s">
        <v>59</v>
      </c>
      <c r="AK41" s="1631" t="s">
        <v>59</v>
      </c>
      <c r="AL41" s="1631" t="s">
        <v>138</v>
      </c>
      <c r="AM41" s="1631"/>
      <c r="AN41" s="1637"/>
      <c r="AO41" s="1632" t="s">
        <v>393</v>
      </c>
      <c r="AP41" s="1633"/>
      <c r="AQ41" s="1634" t="str" cm="1">
        <f t="array" ref="AQ41">IF(AD41="NO FAVORABLE","NO FAVORABLE",IF(SUMPRODUCT(--(TRIM(AF41:AK41)&lt;&gt;"SI"),--(TRIM(AF41:AK41)&lt;&gt;"NA"))&gt;0,"SUBSANAR","APROBADA CR"))</f>
        <v>APROBADA CR</v>
      </c>
    </row>
    <row r="42" spans="1:43" s="1635" customFormat="1" ht="12.75" customHeight="1" x14ac:dyDescent="0.3">
      <c r="A42" s="1627" t="s">
        <v>3479</v>
      </c>
      <c r="B42" s="1627" t="s">
        <v>6053</v>
      </c>
      <c r="C42" s="1627">
        <v>110</v>
      </c>
      <c r="D42" s="1627" t="s">
        <v>45</v>
      </c>
      <c r="E42" s="1627" t="s">
        <v>169</v>
      </c>
      <c r="F42" s="1627" t="s">
        <v>107</v>
      </c>
      <c r="G42" s="1627" t="s">
        <v>496</v>
      </c>
      <c r="H42" s="1627" t="s">
        <v>6103</v>
      </c>
      <c r="I42" s="1892" t="s">
        <v>6104</v>
      </c>
      <c r="J42" s="1627" t="s">
        <v>50</v>
      </c>
      <c r="K42" s="1627">
        <v>1045107904</v>
      </c>
      <c r="L42" s="1639">
        <v>32510</v>
      </c>
      <c r="M42" s="1629">
        <v>37</v>
      </c>
      <c r="N42" s="1629" t="s">
        <v>51</v>
      </c>
      <c r="O42" s="1627"/>
      <c r="P42" s="1627"/>
      <c r="Q42" s="1627"/>
      <c r="R42" s="1627"/>
      <c r="S42" s="1627" t="s">
        <v>54</v>
      </c>
      <c r="T42" s="1627" t="s">
        <v>6065</v>
      </c>
      <c r="U42" s="1627" t="s">
        <v>540</v>
      </c>
      <c r="V42" s="1630" t="s">
        <v>57</v>
      </c>
      <c r="W42" s="1630" t="s">
        <v>57</v>
      </c>
      <c r="X42" s="1630" t="s">
        <v>57</v>
      </c>
      <c r="Y42" s="1630"/>
      <c r="Z42" s="1630"/>
      <c r="AA42" s="1630"/>
      <c r="AB42" s="1630"/>
      <c r="AC42" s="1630"/>
      <c r="AD42" s="1630" t="s">
        <v>58</v>
      </c>
      <c r="AE42" s="1630"/>
      <c r="AF42" s="1631" t="s">
        <v>59</v>
      </c>
      <c r="AG42" s="1631" t="s">
        <v>57</v>
      </c>
      <c r="AH42" s="1631" t="s">
        <v>59</v>
      </c>
      <c r="AI42" s="1631" t="s">
        <v>59</v>
      </c>
      <c r="AJ42" s="1631" t="s">
        <v>59</v>
      </c>
      <c r="AK42" s="1631" t="s">
        <v>59</v>
      </c>
      <c r="AL42" s="1631" t="s">
        <v>220</v>
      </c>
      <c r="AM42" s="1631"/>
      <c r="AN42" s="1637"/>
      <c r="AO42" s="1632" t="s">
        <v>393</v>
      </c>
      <c r="AP42" s="1633"/>
      <c r="AQ42" s="1634" t="str" cm="1">
        <f t="array" ref="AQ42">IF(AD42="NO FAVORABLE","NO FAVORABLE",IF(SUMPRODUCT(--(TRIM(AF42:AK42)&lt;&gt;"SI"),--(TRIM(AF42:AK42)&lt;&gt;"NA"))&gt;0,"SUBSANAR","APROBADA CR"))</f>
        <v>APROBADA CR</v>
      </c>
    </row>
    <row r="43" spans="1:43" s="1635" customFormat="1" ht="12.75" customHeight="1" x14ac:dyDescent="0.3">
      <c r="A43" s="1627" t="s">
        <v>3479</v>
      </c>
      <c r="B43" s="1627" t="s">
        <v>6053</v>
      </c>
      <c r="C43" s="1627">
        <v>111</v>
      </c>
      <c r="D43" s="1627" t="s">
        <v>45</v>
      </c>
      <c r="E43" s="1627" t="s">
        <v>807</v>
      </c>
      <c r="F43" s="1627"/>
      <c r="G43" s="1627" t="s">
        <v>596</v>
      </c>
      <c r="H43" s="1627" t="s">
        <v>554</v>
      </c>
      <c r="I43" s="1892" t="s">
        <v>6105</v>
      </c>
      <c r="J43" s="1627" t="s">
        <v>50</v>
      </c>
      <c r="K43" s="1627">
        <v>1007328704</v>
      </c>
      <c r="L43" s="1639">
        <v>37152</v>
      </c>
      <c r="M43" s="1627">
        <v>24</v>
      </c>
      <c r="N43" s="1629" t="s">
        <v>51</v>
      </c>
      <c r="O43" s="1627"/>
      <c r="P43" s="1627"/>
      <c r="Q43" s="1627"/>
      <c r="R43" s="1627"/>
      <c r="S43" s="1627" t="s">
        <v>54</v>
      </c>
      <c r="T43" s="1627" t="s">
        <v>6106</v>
      </c>
      <c r="U43" s="1627" t="s">
        <v>540</v>
      </c>
      <c r="V43" s="1630" t="s">
        <v>57</v>
      </c>
      <c r="W43" s="1630" t="s">
        <v>57</v>
      </c>
      <c r="X43" s="1630" t="s">
        <v>57</v>
      </c>
      <c r="Y43" s="1630"/>
      <c r="Z43" s="1630"/>
      <c r="AA43" s="1630"/>
      <c r="AB43" s="1630"/>
      <c r="AC43" s="1630"/>
      <c r="AD43" s="1630" t="s">
        <v>58</v>
      </c>
      <c r="AE43" s="1630"/>
      <c r="AF43" s="1631" t="s">
        <v>59</v>
      </c>
      <c r="AG43" s="1631" t="s">
        <v>57</v>
      </c>
      <c r="AH43" s="1631" t="s">
        <v>59</v>
      </c>
      <c r="AI43" s="1631" t="s">
        <v>59</v>
      </c>
      <c r="AJ43" s="1631" t="s">
        <v>59</v>
      </c>
      <c r="AK43" s="1631" t="s">
        <v>59</v>
      </c>
      <c r="AL43" s="1631" t="s">
        <v>114</v>
      </c>
      <c r="AM43" s="1631"/>
      <c r="AN43" s="1637"/>
      <c r="AO43" s="1632" t="s">
        <v>393</v>
      </c>
      <c r="AP43" s="1633"/>
      <c r="AQ43" s="1634" t="str" cm="1">
        <f t="array" ref="AQ43">IF(AD43="NO FAVORABLE","NO FAVORABLE",IF(SUMPRODUCT(--(TRIM(AF43:AK43)&lt;&gt;"SI"),--(TRIM(AF43:AK43)&lt;&gt;"NA"))&gt;0,"SUBSANAR","APROBADA CR"))</f>
        <v>APROBADA CR</v>
      </c>
    </row>
    <row r="44" spans="1:43" s="1635" customFormat="1" ht="12.75" customHeight="1" x14ac:dyDescent="0.3">
      <c r="A44" s="1627" t="s">
        <v>3479</v>
      </c>
      <c r="B44" s="1627" t="s">
        <v>6053</v>
      </c>
      <c r="C44" s="1627">
        <v>112</v>
      </c>
      <c r="D44" s="1627" t="s">
        <v>45</v>
      </c>
      <c r="E44" s="1640" t="s">
        <v>1480</v>
      </c>
      <c r="F44" s="1640"/>
      <c r="G44" s="1640" t="s">
        <v>391</v>
      </c>
      <c r="H44" s="1640" t="s">
        <v>422</v>
      </c>
      <c r="I44" s="1892" t="s">
        <v>6107</v>
      </c>
      <c r="J44" s="1627" t="s">
        <v>50</v>
      </c>
      <c r="K44" s="1640">
        <v>39328436</v>
      </c>
      <c r="L44" s="1639">
        <v>28968</v>
      </c>
      <c r="M44" s="1627">
        <v>46</v>
      </c>
      <c r="N44" s="1629" t="s">
        <v>51</v>
      </c>
      <c r="O44" s="1627"/>
      <c r="P44" s="1627"/>
      <c r="Q44" s="1627"/>
      <c r="R44" s="1627"/>
      <c r="S44" s="1627" t="s">
        <v>54</v>
      </c>
      <c r="T44" s="1627" t="s">
        <v>6106</v>
      </c>
      <c r="U44" s="1627" t="s">
        <v>540</v>
      </c>
      <c r="V44" s="1630" t="s">
        <v>57</v>
      </c>
      <c r="W44" s="1630" t="s">
        <v>57</v>
      </c>
      <c r="X44" s="1630" t="s">
        <v>57</v>
      </c>
      <c r="Y44" s="1630"/>
      <c r="Z44" s="1630"/>
      <c r="AA44" s="1630"/>
      <c r="AB44" s="1630"/>
      <c r="AC44" s="1630"/>
      <c r="AD44" s="1630" t="s">
        <v>58</v>
      </c>
      <c r="AE44" s="1630"/>
      <c r="AF44" s="1631" t="s">
        <v>59</v>
      </c>
      <c r="AG44" s="1631" t="s">
        <v>57</v>
      </c>
      <c r="AH44" s="1631" t="s">
        <v>59</v>
      </c>
      <c r="AI44" s="1631" t="s">
        <v>59</v>
      </c>
      <c r="AJ44" s="1631" t="s">
        <v>59</v>
      </c>
      <c r="AK44" s="1631" t="s">
        <v>59</v>
      </c>
      <c r="AL44" s="1631" t="s">
        <v>138</v>
      </c>
      <c r="AM44" s="1631"/>
      <c r="AN44" s="1637"/>
      <c r="AO44" s="1632" t="s">
        <v>393</v>
      </c>
      <c r="AP44" s="1633"/>
      <c r="AQ44" s="1634" t="str" cm="1">
        <f t="array" ref="AQ44">IF(AD44="NO FAVORABLE","NO FAVORABLE",IF(SUMPRODUCT(--(TRIM(AF44:AK44)&lt;&gt;"SI"),--(TRIM(AF44:AK44)&lt;&gt;"NA"))&gt;0,"SUBSANAR","APROBADA CR"))</f>
        <v>APROBADA CR</v>
      </c>
    </row>
    <row r="45" spans="1:43" s="1635" customFormat="1" ht="12.75" customHeight="1" x14ac:dyDescent="0.3">
      <c r="A45" s="1627" t="s">
        <v>3479</v>
      </c>
      <c r="B45" s="1627" t="s">
        <v>6053</v>
      </c>
      <c r="C45" s="1627">
        <v>114</v>
      </c>
      <c r="D45" s="1627" t="s">
        <v>45</v>
      </c>
      <c r="E45" s="1627" t="s">
        <v>107</v>
      </c>
      <c r="F45" s="1627" t="s">
        <v>132</v>
      </c>
      <c r="G45" s="1627" t="s">
        <v>547</v>
      </c>
      <c r="H45" s="1627" t="s">
        <v>134</v>
      </c>
      <c r="I45" s="1892" t="s">
        <v>6108</v>
      </c>
      <c r="J45" s="1627" t="s">
        <v>50</v>
      </c>
      <c r="K45" s="1627">
        <v>22228639</v>
      </c>
      <c r="L45" s="1639">
        <v>22293</v>
      </c>
      <c r="M45" s="1627">
        <v>65</v>
      </c>
      <c r="N45" s="1629" t="s">
        <v>51</v>
      </c>
      <c r="O45" s="1627"/>
      <c r="P45" s="1627"/>
      <c r="Q45" s="1627"/>
      <c r="R45" s="1627"/>
      <c r="S45" s="1627" t="s">
        <v>54</v>
      </c>
      <c r="T45" s="1627" t="s">
        <v>6066</v>
      </c>
      <c r="U45" s="1627" t="s">
        <v>540</v>
      </c>
      <c r="V45" s="1630" t="s">
        <v>57</v>
      </c>
      <c r="W45" s="1630" t="s">
        <v>57</v>
      </c>
      <c r="X45" s="1630" t="s">
        <v>57</v>
      </c>
      <c r="Y45" s="1630"/>
      <c r="Z45" s="1630"/>
      <c r="AA45" s="1630"/>
      <c r="AB45" s="1630"/>
      <c r="AC45" s="1630"/>
      <c r="AD45" s="1630" t="s">
        <v>58</v>
      </c>
      <c r="AE45" s="1630"/>
      <c r="AF45" s="1631" t="s">
        <v>59</v>
      </c>
      <c r="AG45" s="1631" t="s">
        <v>57</v>
      </c>
      <c r="AH45" s="1631" t="s">
        <v>59</v>
      </c>
      <c r="AI45" s="1631" t="s">
        <v>59</v>
      </c>
      <c r="AJ45" s="1631" t="s">
        <v>59</v>
      </c>
      <c r="AK45" s="1631" t="s">
        <v>59</v>
      </c>
      <c r="AL45" s="1631" t="s">
        <v>182</v>
      </c>
      <c r="AM45" s="1631"/>
      <c r="AN45" s="1637"/>
      <c r="AO45" s="1632" t="s">
        <v>393</v>
      </c>
      <c r="AP45" s="1633"/>
      <c r="AQ45" s="1634" t="str" cm="1">
        <f t="array" ref="AQ45">IF(AD45="NO FAVORABLE","NO FAVORABLE",IF(SUMPRODUCT(--(TRIM(AF45:AK45)&lt;&gt;"SI"),--(TRIM(AF45:AK45)&lt;&gt;"NA"))&gt;0,"SUBSANAR","APROBADA CR"))</f>
        <v>APROBADA CR</v>
      </c>
    </row>
    <row r="46" spans="1:43" s="1635" customFormat="1" ht="12.75" customHeight="1" x14ac:dyDescent="0.3">
      <c r="A46" s="1627" t="s">
        <v>3479</v>
      </c>
      <c r="B46" s="1627" t="s">
        <v>6053</v>
      </c>
      <c r="C46" s="1627">
        <v>115</v>
      </c>
      <c r="D46" s="1627" t="s">
        <v>45</v>
      </c>
      <c r="E46" s="1627" t="s">
        <v>62</v>
      </c>
      <c r="F46" s="1627" t="s">
        <v>643</v>
      </c>
      <c r="G46" s="1627" t="s">
        <v>495</v>
      </c>
      <c r="H46" s="1627" t="s">
        <v>2370</v>
      </c>
      <c r="I46" s="1892" t="s">
        <v>6109</v>
      </c>
      <c r="J46" s="1627" t="s">
        <v>50</v>
      </c>
      <c r="K46" s="1627">
        <v>22226132</v>
      </c>
      <c r="L46" s="1639">
        <v>15918</v>
      </c>
      <c r="M46" s="1627">
        <v>82</v>
      </c>
      <c r="N46" s="1629" t="s">
        <v>51</v>
      </c>
      <c r="O46" s="1627"/>
      <c r="P46" s="1627"/>
      <c r="Q46" s="1627"/>
      <c r="R46" s="1627"/>
      <c r="S46" s="1627" t="s">
        <v>54</v>
      </c>
      <c r="T46" s="1627" t="s">
        <v>6066</v>
      </c>
      <c r="U46" s="1627" t="s">
        <v>540</v>
      </c>
      <c r="V46" s="1630" t="s">
        <v>57</v>
      </c>
      <c r="W46" s="1630" t="s">
        <v>57</v>
      </c>
      <c r="X46" s="1630" t="s">
        <v>57</v>
      </c>
      <c r="Y46" s="1630"/>
      <c r="Z46" s="1630"/>
      <c r="AA46" s="1630"/>
      <c r="AB46" s="1630"/>
      <c r="AC46" s="1630"/>
      <c r="AD46" s="1630" t="s">
        <v>58</v>
      </c>
      <c r="AE46" s="1630"/>
      <c r="AF46" s="1631" t="s">
        <v>59</v>
      </c>
      <c r="AG46" s="1631" t="s">
        <v>57</v>
      </c>
      <c r="AH46" s="1631" t="s">
        <v>59</v>
      </c>
      <c r="AI46" s="1631" t="s">
        <v>59</v>
      </c>
      <c r="AJ46" s="1631" t="s">
        <v>59</v>
      </c>
      <c r="AK46" s="1631" t="s">
        <v>59</v>
      </c>
      <c r="AL46" s="1631" t="s">
        <v>143</v>
      </c>
      <c r="AM46" s="1631"/>
      <c r="AN46" s="1637"/>
      <c r="AO46" s="1632" t="s">
        <v>393</v>
      </c>
      <c r="AP46" s="1633"/>
      <c r="AQ46" s="1634" t="str" cm="1">
        <f t="array" ref="AQ46">IF(AD46="NO FAVORABLE","NO FAVORABLE",IF(SUMPRODUCT(--(TRIM(AF46:AK46)&lt;&gt;"SI"),--(TRIM(AF46:AK46)&lt;&gt;"NA"))&gt;0,"SUBSANAR","APROBADA CR"))</f>
        <v>APROBADA CR</v>
      </c>
    </row>
    <row r="47" spans="1:43" s="1635" customFormat="1" ht="12.75" customHeight="1" x14ac:dyDescent="0.3">
      <c r="A47" s="1627" t="s">
        <v>3479</v>
      </c>
      <c r="B47" s="1627" t="s">
        <v>6053</v>
      </c>
      <c r="C47" s="1627">
        <v>118</v>
      </c>
      <c r="D47" s="1627" t="s">
        <v>45</v>
      </c>
      <c r="E47" s="1627" t="s">
        <v>6110</v>
      </c>
      <c r="F47" s="1627" t="s">
        <v>107</v>
      </c>
      <c r="G47" s="1627" t="s">
        <v>831</v>
      </c>
      <c r="H47" s="1627" t="s">
        <v>126</v>
      </c>
      <c r="I47" s="1892" t="s">
        <v>6111</v>
      </c>
      <c r="J47" s="1627" t="s">
        <v>50</v>
      </c>
      <c r="K47" s="1627">
        <v>39329028</v>
      </c>
      <c r="L47" s="1639">
        <v>30440</v>
      </c>
      <c r="M47" s="1629">
        <v>42</v>
      </c>
      <c r="N47" s="1629" t="s">
        <v>51</v>
      </c>
      <c r="O47" s="1627"/>
      <c r="P47" s="1627"/>
      <c r="Q47" s="1627"/>
      <c r="R47" s="1627"/>
      <c r="S47" s="1627" t="s">
        <v>54</v>
      </c>
      <c r="T47" s="1627" t="s">
        <v>6112</v>
      </c>
      <c r="U47" s="1627" t="s">
        <v>540</v>
      </c>
      <c r="V47" s="1630" t="s">
        <v>57</v>
      </c>
      <c r="W47" s="1630" t="s">
        <v>57</v>
      </c>
      <c r="X47" s="1630" t="s">
        <v>57</v>
      </c>
      <c r="Y47" s="1630"/>
      <c r="Z47" s="1630"/>
      <c r="AA47" s="1630"/>
      <c r="AB47" s="1630"/>
      <c r="AC47" s="1630"/>
      <c r="AD47" s="1630" t="s">
        <v>58</v>
      </c>
      <c r="AE47" s="1630"/>
      <c r="AF47" s="1631" t="s">
        <v>59</v>
      </c>
      <c r="AG47" s="1631" t="s">
        <v>57</v>
      </c>
      <c r="AH47" s="1631" t="s">
        <v>59</v>
      </c>
      <c r="AI47" s="1631" t="s">
        <v>59</v>
      </c>
      <c r="AJ47" s="1631" t="s">
        <v>59</v>
      </c>
      <c r="AK47" s="1631" t="s">
        <v>59</v>
      </c>
      <c r="AL47" s="1631" t="s">
        <v>283</v>
      </c>
      <c r="AM47" s="1631"/>
      <c r="AN47" s="1637"/>
      <c r="AO47" s="1632" t="s">
        <v>393</v>
      </c>
      <c r="AP47" s="1633"/>
      <c r="AQ47" s="1634" t="str" cm="1">
        <f t="array" ref="AQ47">IF(AD47="NO FAVORABLE","NO FAVORABLE",IF(SUMPRODUCT(--(TRIM(AF47:AK47)&lt;&gt;"SI"),--(TRIM(AF47:AK47)&lt;&gt;"NA"))&gt;0,"SUBSANAR","APROBADA CR"))</f>
        <v>APROBADA CR</v>
      </c>
    </row>
    <row r="48" spans="1:43" s="1635" customFormat="1" ht="12.75" customHeight="1" x14ac:dyDescent="0.3">
      <c r="A48" s="1627" t="s">
        <v>3479</v>
      </c>
      <c r="B48" s="1627" t="s">
        <v>6053</v>
      </c>
      <c r="C48" s="1627">
        <v>119</v>
      </c>
      <c r="D48" s="1627" t="s">
        <v>45</v>
      </c>
      <c r="E48" s="1627" t="s">
        <v>62</v>
      </c>
      <c r="F48" s="1627" t="s">
        <v>93</v>
      </c>
      <c r="G48" s="1627" t="s">
        <v>616</v>
      </c>
      <c r="H48" s="1627" t="s">
        <v>292</v>
      </c>
      <c r="I48" s="1892" t="s">
        <v>6113</v>
      </c>
      <c r="J48" s="1627" t="s">
        <v>50</v>
      </c>
      <c r="K48" s="1627">
        <v>22228103</v>
      </c>
      <c r="L48" s="1639">
        <v>20360</v>
      </c>
      <c r="M48" s="1627">
        <v>70</v>
      </c>
      <c r="N48" s="1629" t="s">
        <v>51</v>
      </c>
      <c r="O48" s="1627"/>
      <c r="P48" s="1627"/>
      <c r="Q48" s="1627"/>
      <c r="R48" s="1627"/>
      <c r="S48" s="1627" t="s">
        <v>54</v>
      </c>
      <c r="T48" s="1627" t="s">
        <v>6112</v>
      </c>
      <c r="U48" s="1627" t="s">
        <v>540</v>
      </c>
      <c r="V48" s="1630" t="s">
        <v>57</v>
      </c>
      <c r="W48" s="1630" t="s">
        <v>57</v>
      </c>
      <c r="X48" s="1630" t="s">
        <v>6114</v>
      </c>
      <c r="Y48" s="1630"/>
      <c r="Z48" s="1630"/>
      <c r="AA48" s="1630"/>
      <c r="AB48" s="1630"/>
      <c r="AC48" s="1630"/>
      <c r="AD48" s="1630" t="s">
        <v>58</v>
      </c>
      <c r="AE48" s="1630"/>
      <c r="AF48" s="1631" t="s">
        <v>59</v>
      </c>
      <c r="AG48" s="1631" t="s">
        <v>57</v>
      </c>
      <c r="AH48" s="1631" t="s">
        <v>59</v>
      </c>
      <c r="AI48" s="1631" t="s">
        <v>59</v>
      </c>
      <c r="AJ48" s="1631" t="s">
        <v>59</v>
      </c>
      <c r="AK48" s="1631" t="s">
        <v>59</v>
      </c>
      <c r="AL48" s="1631" t="s">
        <v>243</v>
      </c>
      <c r="AM48" s="1631"/>
      <c r="AN48" s="1637"/>
      <c r="AO48" s="1641" t="s">
        <v>6115</v>
      </c>
      <c r="AP48" s="1633"/>
      <c r="AQ48" s="1634" t="str" cm="1">
        <f t="array" ref="AQ48">IF(AD48="NO FAVORABLE","NO FAVORABLE",IF(SUMPRODUCT(--(TRIM(AF48:AK48)&lt;&gt;"SI"),--(TRIM(AF48:AK48)&lt;&gt;"NA"))&gt;0,"SUBSANAR","APROBADA CR"))</f>
        <v>APROBADA CR</v>
      </c>
    </row>
    <row r="49" spans="1:43" s="1635" customFormat="1" ht="12.75" customHeight="1" x14ac:dyDescent="0.3">
      <c r="A49" s="1627" t="s">
        <v>3479</v>
      </c>
      <c r="B49" s="1627" t="s">
        <v>6053</v>
      </c>
      <c r="C49" s="1627">
        <v>120</v>
      </c>
      <c r="D49" s="1627" t="s">
        <v>45</v>
      </c>
      <c r="E49" s="1627" t="s">
        <v>107</v>
      </c>
      <c r="F49" s="1627" t="s">
        <v>156</v>
      </c>
      <c r="G49" s="1627" t="s">
        <v>126</v>
      </c>
      <c r="H49" s="1627" t="s">
        <v>6116</v>
      </c>
      <c r="I49" s="1892" t="s">
        <v>6117</v>
      </c>
      <c r="J49" s="1627" t="s">
        <v>50</v>
      </c>
      <c r="K49" s="1627">
        <v>22228677</v>
      </c>
      <c r="L49" s="1639">
        <v>21447</v>
      </c>
      <c r="M49" s="1627">
        <v>67</v>
      </c>
      <c r="N49" s="1629" t="s">
        <v>51</v>
      </c>
      <c r="O49" s="1627"/>
      <c r="P49" s="1627"/>
      <c r="Q49" s="1627"/>
      <c r="R49" s="1627"/>
      <c r="S49" s="1627" t="s">
        <v>54</v>
      </c>
      <c r="T49" s="1627" t="s">
        <v>6112</v>
      </c>
      <c r="U49" s="1627" t="s">
        <v>540</v>
      </c>
      <c r="V49" s="1630" t="s">
        <v>57</v>
      </c>
      <c r="W49" s="1630" t="s">
        <v>57</v>
      </c>
      <c r="X49" s="1630" t="s">
        <v>57</v>
      </c>
      <c r="Y49" s="1630"/>
      <c r="Z49" s="1630"/>
      <c r="AA49" s="1630"/>
      <c r="AB49" s="1630"/>
      <c r="AC49" s="1630"/>
      <c r="AD49" s="1630" t="s">
        <v>58</v>
      </c>
      <c r="AE49" s="1630"/>
      <c r="AF49" s="1631" t="s">
        <v>59</v>
      </c>
      <c r="AG49" s="1631" t="s">
        <v>57</v>
      </c>
      <c r="AH49" s="1631" t="s">
        <v>59</v>
      </c>
      <c r="AI49" s="1631" t="s">
        <v>59</v>
      </c>
      <c r="AJ49" s="1631" t="s">
        <v>59</v>
      </c>
      <c r="AK49" s="1631" t="s">
        <v>59</v>
      </c>
      <c r="AL49" s="1631" t="s">
        <v>283</v>
      </c>
      <c r="AM49" s="1631"/>
      <c r="AN49" s="1637"/>
      <c r="AO49" s="1632" t="s">
        <v>393</v>
      </c>
      <c r="AP49" s="1633"/>
      <c r="AQ49" s="1634" t="str" cm="1">
        <f t="array" ref="AQ49">IF(AD49="NO FAVORABLE","NO FAVORABLE",IF(SUMPRODUCT(--(TRIM(AF49:AK49)&lt;&gt;"SI"),--(TRIM(AF49:AK49)&lt;&gt;"NA"))&gt;0,"SUBSANAR","APROBADA CR"))</f>
        <v>APROBADA CR</v>
      </c>
    </row>
    <row r="50" spans="1:43" s="1635" customFormat="1" ht="12.75" customHeight="1" x14ac:dyDescent="0.3">
      <c r="A50" s="1627" t="s">
        <v>3479</v>
      </c>
      <c r="B50" s="1627" t="s">
        <v>6053</v>
      </c>
      <c r="C50" s="1627">
        <v>121</v>
      </c>
      <c r="D50" s="1627" t="s">
        <v>45</v>
      </c>
      <c r="E50" s="1627" t="s">
        <v>662</v>
      </c>
      <c r="F50" s="1627" t="s">
        <v>101</v>
      </c>
      <c r="G50" s="1627" t="s">
        <v>65</v>
      </c>
      <c r="H50" s="1627" t="s">
        <v>313</v>
      </c>
      <c r="I50" s="1892" t="s">
        <v>6118</v>
      </c>
      <c r="J50" s="1627" t="s">
        <v>50</v>
      </c>
      <c r="K50" s="1627">
        <v>39329255</v>
      </c>
      <c r="L50" s="1639">
        <v>31203</v>
      </c>
      <c r="M50" s="1627">
        <v>40</v>
      </c>
      <c r="N50" s="1629" t="s">
        <v>51</v>
      </c>
      <c r="O50" s="1627"/>
      <c r="P50" s="1627"/>
      <c r="Q50" s="1627"/>
      <c r="R50" s="1627"/>
      <c r="S50" s="1627" t="s">
        <v>54</v>
      </c>
      <c r="T50" s="1627" t="s">
        <v>6112</v>
      </c>
      <c r="U50" s="1627" t="s">
        <v>540</v>
      </c>
      <c r="V50" s="1630" t="s">
        <v>57</v>
      </c>
      <c r="W50" s="1630" t="s">
        <v>57</v>
      </c>
      <c r="X50" s="1630" t="s">
        <v>57</v>
      </c>
      <c r="Y50" s="1630"/>
      <c r="Z50" s="1630"/>
      <c r="AA50" s="1630"/>
      <c r="AB50" s="1630"/>
      <c r="AC50" s="1630"/>
      <c r="AD50" s="1630" t="s">
        <v>58</v>
      </c>
      <c r="AE50" s="1630"/>
      <c r="AF50" s="1631" t="s">
        <v>59</v>
      </c>
      <c r="AG50" s="1631" t="s">
        <v>57</v>
      </c>
      <c r="AH50" s="1631" t="s">
        <v>59</v>
      </c>
      <c r="AI50" s="1631" t="s">
        <v>59</v>
      </c>
      <c r="AJ50" s="1631" t="s">
        <v>59</v>
      </c>
      <c r="AK50" s="1631" t="s">
        <v>59</v>
      </c>
      <c r="AL50" s="1631" t="s">
        <v>258</v>
      </c>
      <c r="AM50" s="1631"/>
      <c r="AN50" s="1637"/>
      <c r="AO50" s="1632" t="s">
        <v>393</v>
      </c>
      <c r="AP50" s="1633"/>
      <c r="AQ50" s="1634" t="str" cm="1">
        <f t="array" ref="AQ50">IF(AD50="NO FAVORABLE","NO FAVORABLE",IF(SUMPRODUCT(--(TRIM(AF50:AK50)&lt;&gt;"SI"),--(TRIM(AF50:AK50)&lt;&gt;"NA"))&gt;0,"SUBSANAR","APROBADA CR"))</f>
        <v>APROBADA CR</v>
      </c>
    </row>
    <row r="51" spans="1:43" s="1635" customFormat="1" ht="12.75" customHeight="1" x14ac:dyDescent="0.3">
      <c r="A51" s="1627" t="s">
        <v>3479</v>
      </c>
      <c r="B51" s="1627" t="s">
        <v>6053</v>
      </c>
      <c r="C51" s="1627">
        <v>122</v>
      </c>
      <c r="D51" s="1627" t="s">
        <v>45</v>
      </c>
      <c r="E51" s="1627" t="s">
        <v>488</v>
      </c>
      <c r="F51" s="1627" t="s">
        <v>62</v>
      </c>
      <c r="G51" s="1627" t="s">
        <v>313</v>
      </c>
      <c r="H51" s="1642" t="s">
        <v>252</v>
      </c>
      <c r="I51" s="1892" t="s">
        <v>6119</v>
      </c>
      <c r="J51" s="1627" t="s">
        <v>50</v>
      </c>
      <c r="K51" s="1627">
        <v>1020402589</v>
      </c>
      <c r="L51" s="1639">
        <v>17544</v>
      </c>
      <c r="M51" s="1627">
        <v>78</v>
      </c>
      <c r="N51" s="1629" t="s">
        <v>51</v>
      </c>
      <c r="O51" s="1627"/>
      <c r="P51" s="1627"/>
      <c r="Q51" s="1627"/>
      <c r="R51" s="1627"/>
      <c r="S51" s="1627" t="s">
        <v>54</v>
      </c>
      <c r="T51" s="1627" t="s">
        <v>6112</v>
      </c>
      <c r="U51" s="1627" t="s">
        <v>540</v>
      </c>
      <c r="V51" s="1630" t="s">
        <v>57</v>
      </c>
      <c r="W51" s="1630" t="s">
        <v>57</v>
      </c>
      <c r="X51" s="1630" t="s">
        <v>57</v>
      </c>
      <c r="Y51" s="1630"/>
      <c r="Z51" s="1630"/>
      <c r="AA51" s="1630"/>
      <c r="AB51" s="1630"/>
      <c r="AC51" s="1630"/>
      <c r="AD51" s="1630" t="s">
        <v>58</v>
      </c>
      <c r="AE51" s="1630"/>
      <c r="AF51" s="1631" t="s">
        <v>59</v>
      </c>
      <c r="AG51" s="1631" t="s">
        <v>57</v>
      </c>
      <c r="AH51" s="1631" t="s">
        <v>59</v>
      </c>
      <c r="AI51" s="1631" t="s">
        <v>59</v>
      </c>
      <c r="AJ51" s="1631" t="s">
        <v>59</v>
      </c>
      <c r="AK51" s="1631" t="s">
        <v>59</v>
      </c>
      <c r="AL51" s="1631" t="s">
        <v>138</v>
      </c>
      <c r="AM51" s="1631"/>
      <c r="AN51" s="1637"/>
      <c r="AO51" s="1632" t="s">
        <v>393</v>
      </c>
      <c r="AP51" s="1633"/>
      <c r="AQ51" s="1634" t="str" cm="1">
        <f t="array" ref="AQ51">IF(AD51="NO FAVORABLE","NO FAVORABLE",IF(SUMPRODUCT(--(TRIM(AF51:AK51)&lt;&gt;"SI"),--(TRIM(AF51:AK51)&lt;&gt;"NA"))&gt;0,"SUBSANAR","APROBADA CR"))</f>
        <v>APROBADA CR</v>
      </c>
    </row>
    <row r="52" spans="1:43" s="1635" customFormat="1" ht="12.75" customHeight="1" x14ac:dyDescent="0.3">
      <c r="A52" s="1627" t="s">
        <v>3479</v>
      </c>
      <c r="B52" s="1627" t="s">
        <v>6053</v>
      </c>
      <c r="C52" s="1627">
        <v>123</v>
      </c>
      <c r="D52" s="1627" t="s">
        <v>45</v>
      </c>
      <c r="E52" s="1627" t="s">
        <v>324</v>
      </c>
      <c r="F52" s="1627" t="s">
        <v>523</v>
      </c>
      <c r="G52" s="1627" t="s">
        <v>347</v>
      </c>
      <c r="H52" s="1627" t="s">
        <v>214</v>
      </c>
      <c r="I52" s="1892" t="s">
        <v>6120</v>
      </c>
      <c r="J52" s="1627" t="s">
        <v>50</v>
      </c>
      <c r="K52" s="1627">
        <v>1045108127</v>
      </c>
      <c r="L52" s="1639">
        <v>32579</v>
      </c>
      <c r="M52" s="1629">
        <v>37</v>
      </c>
      <c r="N52" s="1629" t="s">
        <v>51</v>
      </c>
      <c r="O52" s="1627"/>
      <c r="P52" s="1627"/>
      <c r="Q52" s="1627"/>
      <c r="R52" s="1627"/>
      <c r="S52" s="1627" t="s">
        <v>54</v>
      </c>
      <c r="T52" s="1627" t="s">
        <v>6121</v>
      </c>
      <c r="U52" s="1627" t="s">
        <v>540</v>
      </c>
      <c r="V52" s="1630" t="s">
        <v>57</v>
      </c>
      <c r="W52" s="1630" t="s">
        <v>57</v>
      </c>
      <c r="X52" s="1630" t="s">
        <v>57</v>
      </c>
      <c r="Y52" s="1630"/>
      <c r="Z52" s="1630"/>
      <c r="AA52" s="1630"/>
      <c r="AB52" s="1630"/>
      <c r="AC52" s="1630"/>
      <c r="AD52" s="1630" t="s">
        <v>58</v>
      </c>
      <c r="AE52" s="1630"/>
      <c r="AF52" s="1631" t="s">
        <v>59</v>
      </c>
      <c r="AG52" s="1631" t="s">
        <v>57</v>
      </c>
      <c r="AH52" s="1631" t="s">
        <v>59</v>
      </c>
      <c r="AI52" s="1631" t="s">
        <v>59</v>
      </c>
      <c r="AJ52" s="1631" t="s">
        <v>59</v>
      </c>
      <c r="AK52" s="1631" t="s">
        <v>59</v>
      </c>
      <c r="AL52" s="1631" t="s">
        <v>194</v>
      </c>
      <c r="AM52" s="1631"/>
      <c r="AN52" s="1637"/>
      <c r="AO52" s="1632" t="s">
        <v>393</v>
      </c>
      <c r="AP52" s="1633"/>
      <c r="AQ52" s="1634" t="str" cm="1">
        <f t="array" ref="AQ52">IF(AD52="NO FAVORABLE","NO FAVORABLE",IF(SUMPRODUCT(--(TRIM(AF52:AK52)&lt;&gt;"SI"),--(TRIM(AF52:AK52)&lt;&gt;"NA"))&gt;0,"SUBSANAR","APROBADA CR"))</f>
        <v>APROBADA CR</v>
      </c>
    </row>
    <row r="53" spans="1:43" s="1635" customFormat="1" ht="12.75" customHeight="1" x14ac:dyDescent="0.3">
      <c r="A53" s="1627" t="s">
        <v>3479</v>
      </c>
      <c r="B53" s="1627" t="s">
        <v>6053</v>
      </c>
      <c r="C53" s="1627">
        <v>124</v>
      </c>
      <c r="D53" s="1627" t="s">
        <v>45</v>
      </c>
      <c r="E53" s="1627" t="s">
        <v>107</v>
      </c>
      <c r="F53" s="1627" t="s">
        <v>132</v>
      </c>
      <c r="G53" s="1627" t="s">
        <v>65</v>
      </c>
      <c r="H53" s="1627" t="s">
        <v>134</v>
      </c>
      <c r="I53" s="1892" t="s">
        <v>6122</v>
      </c>
      <c r="J53" s="1627" t="s">
        <v>50</v>
      </c>
      <c r="K53" s="1627">
        <v>43608634</v>
      </c>
      <c r="L53" s="1639">
        <v>25711</v>
      </c>
      <c r="M53" s="1629">
        <v>55</v>
      </c>
      <c r="N53" s="1629" t="s">
        <v>51</v>
      </c>
      <c r="O53" s="1627"/>
      <c r="P53" s="1627"/>
      <c r="Q53" s="1627"/>
      <c r="R53" s="1627"/>
      <c r="S53" s="1627" t="s">
        <v>54</v>
      </c>
      <c r="T53" s="1627" t="s">
        <v>6067</v>
      </c>
      <c r="U53" s="1627" t="s">
        <v>540</v>
      </c>
      <c r="V53" s="1630" t="s">
        <v>57</v>
      </c>
      <c r="W53" s="1630" t="s">
        <v>57</v>
      </c>
      <c r="X53" s="1630" t="s">
        <v>57</v>
      </c>
      <c r="Y53" s="1630"/>
      <c r="Z53" s="1630"/>
      <c r="AA53" s="1630"/>
      <c r="AB53" s="1630"/>
      <c r="AC53" s="1630"/>
      <c r="AD53" s="1630" t="s">
        <v>58</v>
      </c>
      <c r="AE53" s="1630"/>
      <c r="AF53" s="1631" t="s">
        <v>59</v>
      </c>
      <c r="AG53" s="1631" t="s">
        <v>57</v>
      </c>
      <c r="AH53" s="1631" t="s">
        <v>59</v>
      </c>
      <c r="AI53" s="1631" t="s">
        <v>59</v>
      </c>
      <c r="AJ53" s="1631" t="s">
        <v>59</v>
      </c>
      <c r="AK53" s="1631" t="s">
        <v>59</v>
      </c>
      <c r="AL53" s="1631" t="s">
        <v>258</v>
      </c>
      <c r="AM53" s="1631"/>
      <c r="AN53" s="1637"/>
      <c r="AO53" s="1632" t="s">
        <v>393</v>
      </c>
      <c r="AP53" s="1633"/>
      <c r="AQ53" s="1634" t="str" cm="1">
        <f t="array" ref="AQ53">IF(AD53="NO FAVORABLE","NO FAVORABLE",IF(SUMPRODUCT(--(TRIM(AF53:AK53)&lt;&gt;"SI"),--(TRIM(AF53:AK53)&lt;&gt;"NA"))&gt;0,"SUBSANAR","APROBADA CR"))</f>
        <v>APROBADA CR</v>
      </c>
    </row>
    <row r="54" spans="1:43" s="1635" customFormat="1" ht="12.75" customHeight="1" x14ac:dyDescent="0.3">
      <c r="A54" s="1627" t="s">
        <v>3479</v>
      </c>
      <c r="B54" s="1627" t="s">
        <v>6053</v>
      </c>
      <c r="C54" s="1627">
        <v>125</v>
      </c>
      <c r="D54" s="1627" t="s">
        <v>45</v>
      </c>
      <c r="E54" s="1627" t="s">
        <v>203</v>
      </c>
      <c r="F54" s="1627" t="s">
        <v>62</v>
      </c>
      <c r="G54" s="1627" t="s">
        <v>295</v>
      </c>
      <c r="H54" s="1627" t="s">
        <v>4795</v>
      </c>
      <c r="I54" s="1892" t="s">
        <v>6123</v>
      </c>
      <c r="J54" s="1627" t="s">
        <v>50</v>
      </c>
      <c r="K54" s="1627">
        <v>43828204</v>
      </c>
      <c r="L54" s="1639">
        <v>27307</v>
      </c>
      <c r="M54" s="1627">
        <v>51</v>
      </c>
      <c r="N54" s="1629" t="s">
        <v>51</v>
      </c>
      <c r="O54" s="1627"/>
      <c r="P54" s="1627"/>
      <c r="Q54" s="1627"/>
      <c r="R54" s="1627"/>
      <c r="S54" s="1627" t="s">
        <v>54</v>
      </c>
      <c r="T54" s="1627" t="s">
        <v>2031</v>
      </c>
      <c r="U54" s="1627" t="s">
        <v>540</v>
      </c>
      <c r="V54" s="1630" t="s">
        <v>57</v>
      </c>
      <c r="W54" s="1630" t="s">
        <v>57</v>
      </c>
      <c r="X54" s="1636" t="s">
        <v>6124</v>
      </c>
      <c r="Y54" s="1630"/>
      <c r="Z54" s="1630"/>
      <c r="AA54" s="1630"/>
      <c r="AB54" s="1630"/>
      <c r="AC54" s="1630"/>
      <c r="AD54" s="1630" t="s">
        <v>58</v>
      </c>
      <c r="AE54" s="1630"/>
      <c r="AF54" s="1631" t="s">
        <v>59</v>
      </c>
      <c r="AG54" s="1631" t="s">
        <v>57</v>
      </c>
      <c r="AH54" s="1631" t="s">
        <v>59</v>
      </c>
      <c r="AI54" s="1631" t="s">
        <v>59</v>
      </c>
      <c r="AJ54" s="1631" t="s">
        <v>59</v>
      </c>
      <c r="AK54" s="1631" t="s">
        <v>59</v>
      </c>
      <c r="AL54" s="1631" t="s">
        <v>220</v>
      </c>
      <c r="AM54" s="1631"/>
      <c r="AN54" s="1637"/>
      <c r="AO54" s="1632" t="s">
        <v>393</v>
      </c>
      <c r="AP54" s="1633"/>
      <c r="AQ54" s="1634" t="str" cm="1">
        <f t="array" ref="AQ54">IF(AD54="NO FAVORABLE","NO FAVORABLE",IF(SUMPRODUCT(--(TRIM(AF54:AK54)&lt;&gt;"SI"),--(TRIM(AF54:AK54)&lt;&gt;"NA"))&gt;0,"SUBSANAR","APROBADA CR"))</f>
        <v>APROBADA CR</v>
      </c>
    </row>
    <row r="55" spans="1:43" s="1635" customFormat="1" ht="12.75" customHeight="1" x14ac:dyDescent="0.3">
      <c r="A55" s="1627" t="s">
        <v>3479</v>
      </c>
      <c r="B55" s="1627" t="s">
        <v>6053</v>
      </c>
      <c r="C55" s="1627">
        <v>126</v>
      </c>
      <c r="D55" s="1627" t="s">
        <v>45</v>
      </c>
      <c r="E55" s="1627" t="s">
        <v>851</v>
      </c>
      <c r="F55" s="1627" t="s">
        <v>391</v>
      </c>
      <c r="G55" s="1627" t="s">
        <v>3260</v>
      </c>
      <c r="H55" s="1627" t="s">
        <v>153</v>
      </c>
      <c r="I55" s="1892" t="s">
        <v>6125</v>
      </c>
      <c r="J55" s="1627" t="s">
        <v>50</v>
      </c>
      <c r="K55" s="1627">
        <v>39287658</v>
      </c>
      <c r="L55" s="1639">
        <v>30819</v>
      </c>
      <c r="M55" s="1629">
        <v>41</v>
      </c>
      <c r="N55" s="1629" t="s">
        <v>51</v>
      </c>
      <c r="O55" s="1627"/>
      <c r="P55" s="1627"/>
      <c r="Q55" s="1627"/>
      <c r="R55" s="1627"/>
      <c r="S55" s="1627" t="s">
        <v>54</v>
      </c>
      <c r="T55" s="1627" t="s">
        <v>6076</v>
      </c>
      <c r="U55" s="1627" t="s">
        <v>540</v>
      </c>
      <c r="V55" s="1630" t="s">
        <v>57</v>
      </c>
      <c r="W55" s="1630" t="s">
        <v>57</v>
      </c>
      <c r="X55" s="1630" t="s">
        <v>57</v>
      </c>
      <c r="Y55" s="1630"/>
      <c r="Z55" s="1630"/>
      <c r="AA55" s="1630"/>
      <c r="AB55" s="1630"/>
      <c r="AC55" s="1630"/>
      <c r="AD55" s="1630" t="s">
        <v>58</v>
      </c>
      <c r="AE55" s="1630"/>
      <c r="AF55" s="1631" t="s">
        <v>59</v>
      </c>
      <c r="AG55" s="1631" t="s">
        <v>57</v>
      </c>
      <c r="AH55" s="1631" t="s">
        <v>59</v>
      </c>
      <c r="AI55" s="1631" t="s">
        <v>59</v>
      </c>
      <c r="AJ55" s="1631" t="s">
        <v>59</v>
      </c>
      <c r="AK55" s="1631" t="s">
        <v>59</v>
      </c>
      <c r="AL55" s="1631" t="s">
        <v>1165</v>
      </c>
      <c r="AM55" s="1631"/>
      <c r="AN55" s="1632"/>
      <c r="AO55" s="1641"/>
      <c r="AP55" s="1633"/>
      <c r="AQ55" s="1634" t="str" cm="1">
        <f t="array" ref="AQ55">IF(AD55="NO FAVORABLE","NO FAVORABLE",IF(SUMPRODUCT(--(TRIM(AF55:AK55)&lt;&gt;"SI"),--(TRIM(AF55:AK55)&lt;&gt;"NA"))&gt;0,"SUBSANAR","APROBADA CR"))</f>
        <v>APROBADA CR</v>
      </c>
    </row>
    <row r="56" spans="1:43" s="1635" customFormat="1" ht="12.75" customHeight="1" x14ac:dyDescent="0.3">
      <c r="A56" s="1627" t="s">
        <v>3479</v>
      </c>
      <c r="B56" s="1627" t="s">
        <v>6053</v>
      </c>
      <c r="C56" s="1627">
        <v>127</v>
      </c>
      <c r="D56" s="1627" t="s">
        <v>45</v>
      </c>
      <c r="E56" s="1627" t="s">
        <v>199</v>
      </c>
      <c r="F56" s="1627" t="s">
        <v>293</v>
      </c>
      <c r="G56" s="1627" t="s">
        <v>125</v>
      </c>
      <c r="H56" s="1627" t="s">
        <v>118</v>
      </c>
      <c r="I56" s="1892" t="s">
        <v>6126</v>
      </c>
      <c r="J56" s="1627" t="s">
        <v>50</v>
      </c>
      <c r="K56" s="1627">
        <v>22226901</v>
      </c>
      <c r="L56" s="1639">
        <v>19075</v>
      </c>
      <c r="M56" s="1627">
        <v>74</v>
      </c>
      <c r="N56" s="1629" t="s">
        <v>51</v>
      </c>
      <c r="O56" s="1627"/>
      <c r="P56" s="1627"/>
      <c r="Q56" s="1627"/>
      <c r="R56" s="1627"/>
      <c r="S56" s="1627" t="s">
        <v>54</v>
      </c>
      <c r="T56" s="1627" t="s">
        <v>6078</v>
      </c>
      <c r="U56" s="1627" t="s">
        <v>540</v>
      </c>
      <c r="V56" s="1630" t="s">
        <v>57</v>
      </c>
      <c r="W56" s="1630" t="s">
        <v>57</v>
      </c>
      <c r="X56" s="1630" t="s">
        <v>57</v>
      </c>
      <c r="Y56" s="1630"/>
      <c r="Z56" s="1630"/>
      <c r="AA56" s="1630"/>
      <c r="AB56" s="1630"/>
      <c r="AC56" s="1630"/>
      <c r="AD56" s="1630" t="s">
        <v>58</v>
      </c>
      <c r="AE56" s="1630"/>
      <c r="AF56" s="1631" t="s">
        <v>59</v>
      </c>
      <c r="AG56" s="1631" t="s">
        <v>57</v>
      </c>
      <c r="AH56" s="1631" t="s">
        <v>59</v>
      </c>
      <c r="AI56" s="1631" t="s">
        <v>59</v>
      </c>
      <c r="AJ56" s="1631" t="s">
        <v>59</v>
      </c>
      <c r="AK56" s="1631" t="s">
        <v>59</v>
      </c>
      <c r="AL56" s="1631" t="s">
        <v>1053</v>
      </c>
      <c r="AM56" s="1631"/>
      <c r="AN56" s="1637"/>
      <c r="AO56" s="1641"/>
      <c r="AP56" s="1633"/>
      <c r="AQ56" s="1634" t="str" cm="1">
        <f t="array" ref="AQ56">IF(AD56="NO FAVORABLE","NO FAVORABLE",IF(SUMPRODUCT(--(TRIM(AF56:AK56)&lt;&gt;"SI"),--(TRIM(AF56:AK56)&lt;&gt;"NA"))&gt;0,"SUBSANAR","APROBADA CR"))</f>
        <v>APROBADA CR</v>
      </c>
    </row>
    <row r="57" spans="1:43" s="1635" customFormat="1" ht="12.75" customHeight="1" x14ac:dyDescent="0.3">
      <c r="A57" s="1627" t="s">
        <v>3479</v>
      </c>
      <c r="B57" s="1627" t="s">
        <v>6053</v>
      </c>
      <c r="C57" s="1627">
        <v>128</v>
      </c>
      <c r="D57" s="1627" t="s">
        <v>45</v>
      </c>
      <c r="E57" s="1627" t="s">
        <v>217</v>
      </c>
      <c r="F57" s="1627" t="s">
        <v>62</v>
      </c>
      <c r="G57" s="1627" t="s">
        <v>475</v>
      </c>
      <c r="H57" s="1627" t="s">
        <v>88</v>
      </c>
      <c r="I57" s="1892" t="s">
        <v>6127</v>
      </c>
      <c r="J57" s="1627" t="s">
        <v>50</v>
      </c>
      <c r="K57" s="1627">
        <v>43115878</v>
      </c>
      <c r="L57" s="1639">
        <v>21883</v>
      </c>
      <c r="M57" s="1627">
        <v>66</v>
      </c>
      <c r="N57" s="1629" t="s">
        <v>51</v>
      </c>
      <c r="O57" s="1627"/>
      <c r="P57" s="1627"/>
      <c r="Q57" s="1627"/>
      <c r="R57" s="1627"/>
      <c r="S57" s="1627" t="s">
        <v>54</v>
      </c>
      <c r="T57" s="1627" t="s">
        <v>6073</v>
      </c>
      <c r="U57" s="1627" t="s">
        <v>540</v>
      </c>
      <c r="V57" s="1630" t="s">
        <v>57</v>
      </c>
      <c r="W57" s="1630" t="s">
        <v>57</v>
      </c>
      <c r="X57" s="1630" t="s">
        <v>57</v>
      </c>
      <c r="Y57" s="1630"/>
      <c r="Z57" s="1630"/>
      <c r="AA57" s="1630"/>
      <c r="AB57" s="1630"/>
      <c r="AC57" s="1630"/>
      <c r="AD57" s="1630" t="s">
        <v>58</v>
      </c>
      <c r="AE57" s="1630"/>
      <c r="AF57" s="1631" t="s">
        <v>59</v>
      </c>
      <c r="AG57" s="1631" t="s">
        <v>57</v>
      </c>
      <c r="AH57" s="1631" t="s">
        <v>59</v>
      </c>
      <c r="AI57" s="1631" t="s">
        <v>59</v>
      </c>
      <c r="AJ57" s="1631" t="s">
        <v>59</v>
      </c>
      <c r="AK57" s="1631" t="s">
        <v>59</v>
      </c>
      <c r="AL57" s="1631" t="s">
        <v>1025</v>
      </c>
      <c r="AM57" s="1631"/>
      <c r="AN57" s="1637"/>
      <c r="AO57" s="1641"/>
      <c r="AP57" s="1633"/>
      <c r="AQ57" s="1634" t="str" cm="1">
        <f t="array" ref="AQ57">IF(AD57="NO FAVORABLE","NO FAVORABLE",IF(SUMPRODUCT(--(TRIM(AF57:AK57)&lt;&gt;"SI"),--(TRIM(AF57:AK57)&lt;&gt;"NA"))&gt;0,"SUBSANAR","APROBADA CR"))</f>
        <v>APROBADA CR</v>
      </c>
    </row>
    <row r="58" spans="1:43" s="1635" customFormat="1" ht="12.75" customHeight="1" x14ac:dyDescent="0.3">
      <c r="A58" s="1627" t="s">
        <v>3479</v>
      </c>
      <c r="B58" s="1627" t="s">
        <v>6053</v>
      </c>
      <c r="C58" s="1627">
        <v>129</v>
      </c>
      <c r="D58" s="1627" t="s">
        <v>45</v>
      </c>
      <c r="E58" s="1627" t="s">
        <v>324</v>
      </c>
      <c r="F58" s="1627" t="s">
        <v>365</v>
      </c>
      <c r="G58" s="1627" t="s">
        <v>728</v>
      </c>
      <c r="H58" s="1627" t="s">
        <v>728</v>
      </c>
      <c r="I58" s="1892" t="s">
        <v>6128</v>
      </c>
      <c r="J58" s="1627" t="s">
        <v>50</v>
      </c>
      <c r="K58" s="1627">
        <v>39328012</v>
      </c>
      <c r="L58" s="1639">
        <v>28808</v>
      </c>
      <c r="M58" s="1627">
        <v>47</v>
      </c>
      <c r="N58" s="1629" t="s">
        <v>51</v>
      </c>
      <c r="O58" s="1627"/>
      <c r="P58" s="1627"/>
      <c r="Q58" s="1627"/>
      <c r="R58" s="1627"/>
      <c r="S58" s="1627" t="s">
        <v>54</v>
      </c>
      <c r="T58" s="1627" t="s">
        <v>1884</v>
      </c>
      <c r="U58" s="1627" t="s">
        <v>540</v>
      </c>
      <c r="V58" s="1630" t="s">
        <v>57</v>
      </c>
      <c r="W58" s="1630" t="s">
        <v>57</v>
      </c>
      <c r="X58" s="1630" t="s">
        <v>57</v>
      </c>
      <c r="Y58" s="1630"/>
      <c r="Z58" s="1630"/>
      <c r="AA58" s="1630"/>
      <c r="AB58" s="1630"/>
      <c r="AC58" s="1630"/>
      <c r="AD58" s="1630" t="s">
        <v>58</v>
      </c>
      <c r="AE58" s="1630"/>
      <c r="AF58" s="1631" t="s">
        <v>59</v>
      </c>
      <c r="AG58" s="1631" t="s">
        <v>57</v>
      </c>
      <c r="AH58" s="1631" t="s">
        <v>59</v>
      </c>
      <c r="AI58" s="1631" t="s">
        <v>59</v>
      </c>
      <c r="AJ58" s="1631" t="s">
        <v>59</v>
      </c>
      <c r="AK58" s="1631" t="s">
        <v>59</v>
      </c>
      <c r="AL58" s="1631" t="s">
        <v>1165</v>
      </c>
      <c r="AM58" s="1631"/>
      <c r="AN58" s="1637"/>
      <c r="AO58" s="1641"/>
      <c r="AP58" s="1633"/>
      <c r="AQ58" s="1634" t="str" cm="1">
        <f t="array" ref="AQ58">IF(AD58="NO FAVORABLE","NO FAVORABLE",IF(SUMPRODUCT(--(TRIM(AF58:AK58)&lt;&gt;"SI"),--(TRIM(AF58:AK58)&lt;&gt;"NA"))&gt;0,"SUBSANAR","APROBADA CR"))</f>
        <v>APROBADA CR</v>
      </c>
    </row>
    <row r="59" spans="1:43" s="1635" customFormat="1" ht="12.75" customHeight="1" x14ac:dyDescent="0.3">
      <c r="A59" s="1627" t="s">
        <v>3479</v>
      </c>
      <c r="B59" s="1627" t="s">
        <v>6053</v>
      </c>
      <c r="C59" s="1627">
        <v>131</v>
      </c>
      <c r="D59" s="1627" t="s">
        <v>45</v>
      </c>
      <c r="E59" s="1627" t="s">
        <v>522</v>
      </c>
      <c r="F59" s="1627" t="s">
        <v>308</v>
      </c>
      <c r="G59" s="1627" t="s">
        <v>2655</v>
      </c>
      <c r="H59" s="1627" t="s">
        <v>496</v>
      </c>
      <c r="I59" s="1892" t="s">
        <v>6130</v>
      </c>
      <c r="J59" s="1627" t="s">
        <v>50</v>
      </c>
      <c r="K59" s="1627">
        <v>39328576</v>
      </c>
      <c r="L59" s="1639">
        <v>29822</v>
      </c>
      <c r="M59" s="1627">
        <v>44</v>
      </c>
      <c r="N59" s="1629" t="s">
        <v>51</v>
      </c>
      <c r="O59" s="1627"/>
      <c r="P59" s="1627"/>
      <c r="Q59" s="1627"/>
      <c r="R59" s="1627"/>
      <c r="S59" s="1627" t="s">
        <v>54</v>
      </c>
      <c r="T59" s="1627" t="s">
        <v>6129</v>
      </c>
      <c r="U59" s="1627" t="s">
        <v>540</v>
      </c>
      <c r="V59" s="1630" t="s">
        <v>57</v>
      </c>
      <c r="W59" s="1630" t="s">
        <v>57</v>
      </c>
      <c r="X59" s="1630" t="s">
        <v>57</v>
      </c>
      <c r="Y59" s="1630"/>
      <c r="Z59" s="1630"/>
      <c r="AA59" s="1630"/>
      <c r="AB59" s="1630"/>
      <c r="AC59" s="1630"/>
      <c r="AD59" s="1630" t="s">
        <v>58</v>
      </c>
      <c r="AE59" s="1630"/>
      <c r="AF59" s="1631" t="s">
        <v>59</v>
      </c>
      <c r="AG59" s="1631" t="s">
        <v>57</v>
      </c>
      <c r="AH59" s="1631" t="s">
        <v>59</v>
      </c>
      <c r="AI59" s="1631" t="s">
        <v>59</v>
      </c>
      <c r="AJ59" s="1631" t="s">
        <v>59</v>
      </c>
      <c r="AK59" s="1631" t="s">
        <v>59</v>
      </c>
      <c r="AL59" s="1631" t="s">
        <v>60</v>
      </c>
      <c r="AM59" s="1631"/>
      <c r="AN59" s="1637"/>
      <c r="AO59" s="1641"/>
      <c r="AP59" s="1633"/>
      <c r="AQ59" s="1634" t="str" cm="1">
        <f t="array" ref="AQ59">IF(AD59="NO FAVORABLE","NO FAVORABLE",IF(SUMPRODUCT(--(TRIM(AF59:AK59)&lt;&gt;"SI"),--(TRIM(AF59:AK59)&lt;&gt;"NA"))&gt;0,"SUBSANAR","APROBADA CR"))</f>
        <v>APROBADA CR</v>
      </c>
    </row>
    <row r="60" spans="1:43" s="1635" customFormat="1" ht="12.75" customHeight="1" x14ac:dyDescent="0.3">
      <c r="A60" s="1627" t="s">
        <v>3479</v>
      </c>
      <c r="B60" s="1627" t="s">
        <v>6053</v>
      </c>
      <c r="C60" s="1627">
        <v>132</v>
      </c>
      <c r="D60" s="1627" t="s">
        <v>45</v>
      </c>
      <c r="E60" s="1640" t="s">
        <v>107</v>
      </c>
      <c r="F60" s="1640" t="s">
        <v>203</v>
      </c>
      <c r="G60" s="1640" t="s">
        <v>496</v>
      </c>
      <c r="H60" s="1640" t="s">
        <v>313</v>
      </c>
      <c r="I60" s="1892" t="s">
        <v>6131</v>
      </c>
      <c r="J60" s="1627" t="s">
        <v>50</v>
      </c>
      <c r="K60" s="1640">
        <v>22229902</v>
      </c>
      <c r="L60" s="1639">
        <v>22376</v>
      </c>
      <c r="M60" s="1627">
        <v>64</v>
      </c>
      <c r="N60" s="1629" t="s">
        <v>51</v>
      </c>
      <c r="O60" s="1627"/>
      <c r="P60" s="1627"/>
      <c r="Q60" s="1627"/>
      <c r="R60" s="1627"/>
      <c r="S60" s="1627" t="s">
        <v>54</v>
      </c>
      <c r="T60" s="1627" t="s">
        <v>6129</v>
      </c>
      <c r="U60" s="1627" t="s">
        <v>540</v>
      </c>
      <c r="V60" s="1630" t="s">
        <v>57</v>
      </c>
      <c r="W60" s="1630" t="s">
        <v>57</v>
      </c>
      <c r="X60" s="1630" t="s">
        <v>57</v>
      </c>
      <c r="Y60" s="1630"/>
      <c r="Z60" s="1630"/>
      <c r="AA60" s="1630"/>
      <c r="AB60" s="1630"/>
      <c r="AC60" s="1630"/>
      <c r="AD60" s="1630" t="s">
        <v>58</v>
      </c>
      <c r="AE60" s="1630"/>
      <c r="AF60" s="1631" t="s">
        <v>59</v>
      </c>
      <c r="AG60" s="1631" t="s">
        <v>57</v>
      </c>
      <c r="AH60" s="1631" t="s">
        <v>59</v>
      </c>
      <c r="AI60" s="1631" t="s">
        <v>59</v>
      </c>
      <c r="AJ60" s="1631" t="s">
        <v>59</v>
      </c>
      <c r="AK60" s="1631" t="s">
        <v>59</v>
      </c>
      <c r="AL60" s="1631" t="s">
        <v>83</v>
      </c>
      <c r="AM60" s="1631"/>
      <c r="AN60" s="1637"/>
      <c r="AO60" s="1641"/>
      <c r="AP60" s="1633"/>
      <c r="AQ60" s="1634" t="str" cm="1">
        <f t="array" ref="AQ60">IF(AD60="NO FAVORABLE","NO FAVORABLE",IF(SUMPRODUCT(--(TRIM(AF60:AK60)&lt;&gt;"SI"),--(TRIM(AF60:AK60)&lt;&gt;"NA"))&gt;0,"SUBSANAR","APROBADA CR"))</f>
        <v>APROBADA CR</v>
      </c>
    </row>
    <row r="61" spans="1:43" s="1635" customFormat="1" ht="12.75" customHeight="1" x14ac:dyDescent="0.3">
      <c r="A61" s="1627" t="s">
        <v>3479</v>
      </c>
      <c r="B61" s="1627" t="s">
        <v>6053</v>
      </c>
      <c r="C61" s="1627">
        <v>133</v>
      </c>
      <c r="D61" s="1627" t="s">
        <v>45</v>
      </c>
      <c r="E61" s="1640" t="s">
        <v>62</v>
      </c>
      <c r="F61" s="1640" t="s">
        <v>819</v>
      </c>
      <c r="G61" s="1640" t="s">
        <v>475</v>
      </c>
      <c r="H61" s="1640" t="s">
        <v>1865</v>
      </c>
      <c r="I61" s="1892" t="s">
        <v>6132</v>
      </c>
      <c r="J61" s="1627" t="s">
        <v>50</v>
      </c>
      <c r="K61" s="1640">
        <v>22227963</v>
      </c>
      <c r="L61" s="1639">
        <v>19800</v>
      </c>
      <c r="M61" s="1629">
        <v>72</v>
      </c>
      <c r="N61" s="1629" t="s">
        <v>51</v>
      </c>
      <c r="O61" s="1627"/>
      <c r="P61" s="1627"/>
      <c r="Q61" s="1627"/>
      <c r="R61" s="1627"/>
      <c r="S61" s="1627" t="s">
        <v>54</v>
      </c>
      <c r="T61" s="1627" t="s">
        <v>6058</v>
      </c>
      <c r="U61" s="1627" t="s">
        <v>540</v>
      </c>
      <c r="V61" s="1630" t="s">
        <v>57</v>
      </c>
      <c r="W61" s="1630" t="s">
        <v>57</v>
      </c>
      <c r="X61" s="1630" t="s">
        <v>57</v>
      </c>
      <c r="Y61" s="1630"/>
      <c r="Z61" s="1630"/>
      <c r="AA61" s="1630"/>
      <c r="AB61" s="1630"/>
      <c r="AC61" s="1630"/>
      <c r="AD61" s="1630" t="s">
        <v>58</v>
      </c>
      <c r="AE61" s="1630"/>
      <c r="AF61" s="1631" t="s">
        <v>59</v>
      </c>
      <c r="AG61" s="1631" t="s">
        <v>57</v>
      </c>
      <c r="AH61" s="1631" t="s">
        <v>59</v>
      </c>
      <c r="AI61" s="1631" t="s">
        <v>59</v>
      </c>
      <c r="AJ61" s="1631" t="s">
        <v>59</v>
      </c>
      <c r="AK61" s="1631" t="s">
        <v>59</v>
      </c>
      <c r="AL61" s="1631" t="s">
        <v>4646</v>
      </c>
      <c r="AM61" s="1631"/>
      <c r="AN61" s="1637"/>
      <c r="AO61" s="1641"/>
      <c r="AP61" s="1633"/>
      <c r="AQ61" s="1634" t="str" cm="1">
        <f t="array" ref="AQ61">IF(AD61="NO FAVORABLE","NO FAVORABLE",IF(SUMPRODUCT(--(TRIM(AF61:AK61)&lt;&gt;"SI"),--(TRIM(AF61:AK61)&lt;&gt;"NA"))&gt;0,"SUBSANAR","APROBADA CR"))</f>
        <v>APROBADA CR</v>
      </c>
    </row>
    <row r="62" spans="1:43" s="1635" customFormat="1" ht="12.75" customHeight="1" x14ac:dyDescent="0.3">
      <c r="A62" s="1627" t="s">
        <v>3479</v>
      </c>
      <c r="B62" s="1627" t="s">
        <v>6053</v>
      </c>
      <c r="C62" s="1627">
        <v>135</v>
      </c>
      <c r="D62" s="1627" t="s">
        <v>45</v>
      </c>
      <c r="E62" s="1627" t="s">
        <v>293</v>
      </c>
      <c r="F62" s="1627" t="s">
        <v>116</v>
      </c>
      <c r="G62" s="1627" t="s">
        <v>514</v>
      </c>
      <c r="H62" s="1627" t="s">
        <v>2257</v>
      </c>
      <c r="I62" s="1892" t="s">
        <v>6134</v>
      </c>
      <c r="J62" s="1627" t="s">
        <v>50</v>
      </c>
      <c r="K62" s="1627">
        <v>22227159</v>
      </c>
      <c r="L62" s="1639">
        <v>19791</v>
      </c>
      <c r="M62" s="1629">
        <v>72</v>
      </c>
      <c r="N62" s="1629" t="s">
        <v>51</v>
      </c>
      <c r="O62" s="1627"/>
      <c r="P62" s="1627"/>
      <c r="Q62" s="1627"/>
      <c r="R62" s="1627"/>
      <c r="S62" s="1627" t="s">
        <v>54</v>
      </c>
      <c r="T62" s="1627" t="s">
        <v>4439</v>
      </c>
      <c r="U62" s="1627" t="s">
        <v>540</v>
      </c>
      <c r="V62" s="1630" t="s">
        <v>57</v>
      </c>
      <c r="W62" s="1630" t="s">
        <v>57</v>
      </c>
      <c r="X62" s="1630" t="s">
        <v>57</v>
      </c>
      <c r="Y62" s="1630"/>
      <c r="Z62" s="1630"/>
      <c r="AA62" s="1630"/>
      <c r="AB62" s="1630"/>
      <c r="AC62" s="1630"/>
      <c r="AD62" s="1630" t="s">
        <v>58</v>
      </c>
      <c r="AE62" s="1630"/>
      <c r="AF62" s="1631" t="s">
        <v>59</v>
      </c>
      <c r="AG62" s="1631" t="s">
        <v>57</v>
      </c>
      <c r="AH62" s="1631" t="s">
        <v>59</v>
      </c>
      <c r="AI62" s="1631" t="s">
        <v>59</v>
      </c>
      <c r="AJ62" s="1631" t="s">
        <v>59</v>
      </c>
      <c r="AK62" s="1631" t="s">
        <v>59</v>
      </c>
      <c r="AL62" s="1631" t="s">
        <v>258</v>
      </c>
      <c r="AM62" s="1631"/>
      <c r="AN62" s="1637"/>
      <c r="AO62" s="1641"/>
      <c r="AP62" s="1633"/>
      <c r="AQ62" s="1634" t="str" cm="1">
        <f t="array" ref="AQ62">IF(AD62="NO FAVORABLE","NO FAVORABLE",IF(SUMPRODUCT(--(TRIM(AF62:AK62)&lt;&gt;"SI"),--(TRIM(AF62:AK62)&lt;&gt;"NA"))&gt;0,"SUBSANAR","APROBADA CR"))</f>
        <v>APROBADA CR</v>
      </c>
    </row>
    <row r="63" spans="1:43" s="1635" customFormat="1" ht="12.75" customHeight="1" x14ac:dyDescent="0.3">
      <c r="A63" s="1627" t="s">
        <v>3479</v>
      </c>
      <c r="B63" s="1627" t="s">
        <v>6053</v>
      </c>
      <c r="C63" s="1627">
        <v>136</v>
      </c>
      <c r="D63" s="1627" t="s">
        <v>45</v>
      </c>
      <c r="E63" s="1627" t="s">
        <v>62</v>
      </c>
      <c r="F63" s="1627" t="s">
        <v>508</v>
      </c>
      <c r="G63" s="1627" t="s">
        <v>347</v>
      </c>
      <c r="H63" s="1627" t="s">
        <v>102</v>
      </c>
      <c r="I63" s="1892" t="s">
        <v>6135</v>
      </c>
      <c r="J63" s="1627" t="s">
        <v>50</v>
      </c>
      <c r="K63" s="1627">
        <v>39325550</v>
      </c>
      <c r="L63" s="1639">
        <v>24747</v>
      </c>
      <c r="M63" s="1629">
        <v>58</v>
      </c>
      <c r="N63" s="1629" t="s">
        <v>51</v>
      </c>
      <c r="O63" s="1627"/>
      <c r="P63" s="1627"/>
      <c r="Q63" s="1627"/>
      <c r="R63" s="1627"/>
      <c r="S63" s="1627" t="s">
        <v>54</v>
      </c>
      <c r="T63" s="1627" t="s">
        <v>4601</v>
      </c>
      <c r="U63" s="1627" t="s">
        <v>540</v>
      </c>
      <c r="V63" s="1630" t="s">
        <v>57</v>
      </c>
      <c r="W63" s="1630" t="s">
        <v>57</v>
      </c>
      <c r="X63" s="1630" t="s">
        <v>6136</v>
      </c>
      <c r="Y63" s="1630"/>
      <c r="Z63" s="1630"/>
      <c r="AA63" s="1630"/>
      <c r="AB63" s="1630"/>
      <c r="AC63" s="1630"/>
      <c r="AD63" s="1630" t="s">
        <v>58</v>
      </c>
      <c r="AE63" s="1630"/>
      <c r="AF63" s="1631" t="s">
        <v>59</v>
      </c>
      <c r="AG63" s="1631" t="s">
        <v>57</v>
      </c>
      <c r="AH63" s="1631" t="s">
        <v>59</v>
      </c>
      <c r="AI63" s="1631" t="s">
        <v>59</v>
      </c>
      <c r="AJ63" s="1631" t="s">
        <v>59</v>
      </c>
      <c r="AK63" s="1631" t="s">
        <v>59</v>
      </c>
      <c r="AL63" s="1631" t="s">
        <v>1083</v>
      </c>
      <c r="AM63" s="1631"/>
      <c r="AN63" s="1637"/>
      <c r="AO63" s="1641"/>
      <c r="AP63" s="1633"/>
      <c r="AQ63" s="1634" t="str" cm="1">
        <f t="array" ref="AQ63">IF(AD63="NO FAVORABLE","NO FAVORABLE",IF(SUMPRODUCT(--(TRIM(AF63:AK63)&lt;&gt;"SI"),--(TRIM(AF63:AK63)&lt;&gt;"NA"))&gt;0,"SUBSANAR","APROBADA CR"))</f>
        <v>APROBADA CR</v>
      </c>
    </row>
    <row r="64" spans="1:43" s="1635" customFormat="1" ht="12.75" customHeight="1" x14ac:dyDescent="0.3">
      <c r="A64" s="1627" t="s">
        <v>3479</v>
      </c>
      <c r="B64" s="1627" t="s">
        <v>6053</v>
      </c>
      <c r="C64" s="1627">
        <v>137</v>
      </c>
      <c r="D64" s="1627" t="s">
        <v>45</v>
      </c>
      <c r="E64" s="1627" t="s">
        <v>1457</v>
      </c>
      <c r="F64" s="1627" t="s">
        <v>1722</v>
      </c>
      <c r="G64" s="1627" t="s">
        <v>2655</v>
      </c>
      <c r="H64" s="1627" t="s">
        <v>287</v>
      </c>
      <c r="I64" s="1892" t="s">
        <v>6137</v>
      </c>
      <c r="J64" s="1627" t="s">
        <v>50</v>
      </c>
      <c r="K64" s="1627">
        <v>1001527827</v>
      </c>
      <c r="L64" s="1639">
        <v>37751</v>
      </c>
      <c r="M64" s="1627">
        <v>22</v>
      </c>
      <c r="N64" s="1629" t="s">
        <v>51</v>
      </c>
      <c r="O64" s="1627"/>
      <c r="P64" s="1627"/>
      <c r="Q64" s="1627"/>
      <c r="R64" s="1627"/>
      <c r="S64" s="1627" t="s">
        <v>54</v>
      </c>
      <c r="T64" s="1627" t="s">
        <v>4707</v>
      </c>
      <c r="U64" s="1627" t="s">
        <v>540</v>
      </c>
      <c r="V64" s="1630" t="s">
        <v>57</v>
      </c>
      <c r="W64" s="1630" t="s">
        <v>57</v>
      </c>
      <c r="X64" s="1630" t="s">
        <v>57</v>
      </c>
      <c r="Y64" s="1630"/>
      <c r="Z64" s="1630"/>
      <c r="AA64" s="1630"/>
      <c r="AB64" s="1630"/>
      <c r="AC64" s="1630"/>
      <c r="AD64" s="1630" t="s">
        <v>58</v>
      </c>
      <c r="AE64" s="1630"/>
      <c r="AF64" s="1631" t="s">
        <v>59</v>
      </c>
      <c r="AG64" s="1631" t="s">
        <v>57</v>
      </c>
      <c r="AH64" s="1631" t="s">
        <v>59</v>
      </c>
      <c r="AI64" s="1631" t="s">
        <v>59</v>
      </c>
      <c r="AJ64" s="1631" t="s">
        <v>59</v>
      </c>
      <c r="AK64" s="1631" t="s">
        <v>59</v>
      </c>
      <c r="AL64" s="1631" t="s">
        <v>70</v>
      </c>
      <c r="AM64" s="1631"/>
      <c r="AN64" s="1637"/>
      <c r="AO64" s="1641"/>
      <c r="AP64" s="1633"/>
      <c r="AQ64" s="1634" t="str" cm="1">
        <f t="array" ref="AQ64">IF(AD64="NO FAVORABLE","NO FAVORABLE",IF(SUMPRODUCT(--(TRIM(AF64:AK64)&lt;&gt;"SI"),--(TRIM(AF64:AK64)&lt;&gt;"NA"))&gt;0,"SUBSANAR","APROBADA CR"))</f>
        <v>APROBADA CR</v>
      </c>
    </row>
    <row r="65" spans="1:43" s="1635" customFormat="1" ht="12.75" customHeight="1" x14ac:dyDescent="0.3">
      <c r="A65" s="1627" t="s">
        <v>3479</v>
      </c>
      <c r="B65" s="1627" t="s">
        <v>6053</v>
      </c>
      <c r="C65" s="1627">
        <v>138</v>
      </c>
      <c r="D65" s="1627" t="s">
        <v>45</v>
      </c>
      <c r="E65" s="1627" t="s">
        <v>851</v>
      </c>
      <c r="F65" s="1627" t="s">
        <v>62</v>
      </c>
      <c r="G65" s="1627" t="s">
        <v>153</v>
      </c>
      <c r="H65" s="1627" t="s">
        <v>2039</v>
      </c>
      <c r="I65" s="1892" t="s">
        <v>6138</v>
      </c>
      <c r="J65" s="1627" t="s">
        <v>50</v>
      </c>
      <c r="K65" s="1627">
        <v>39328657</v>
      </c>
      <c r="L65" s="1639">
        <v>29181</v>
      </c>
      <c r="M65" s="1627">
        <v>46</v>
      </c>
      <c r="N65" s="1629" t="s">
        <v>51</v>
      </c>
      <c r="O65" s="1627"/>
      <c r="P65" s="1627"/>
      <c r="Q65" s="1627"/>
      <c r="R65" s="1627"/>
      <c r="S65" s="1627" t="s">
        <v>54</v>
      </c>
      <c r="T65" s="1627" t="s">
        <v>6054</v>
      </c>
      <c r="U65" s="1627" t="s">
        <v>540</v>
      </c>
      <c r="V65" s="1630" t="s">
        <v>57</v>
      </c>
      <c r="W65" s="1630" t="s">
        <v>57</v>
      </c>
      <c r="X65" s="1630" t="s">
        <v>57</v>
      </c>
      <c r="Y65" s="1630"/>
      <c r="Z65" s="1630"/>
      <c r="AA65" s="1630"/>
      <c r="AB65" s="1630"/>
      <c r="AC65" s="1630"/>
      <c r="AD65" s="1630" t="s">
        <v>58</v>
      </c>
      <c r="AE65" s="1630"/>
      <c r="AF65" s="1631" t="s">
        <v>59</v>
      </c>
      <c r="AG65" s="1631" t="s">
        <v>57</v>
      </c>
      <c r="AH65" s="1631" t="s">
        <v>59</v>
      </c>
      <c r="AI65" s="1631" t="s">
        <v>59</v>
      </c>
      <c r="AJ65" s="1631" t="s">
        <v>59</v>
      </c>
      <c r="AK65" s="1631" t="s">
        <v>59</v>
      </c>
      <c r="AL65" s="1631" t="s">
        <v>91</v>
      </c>
      <c r="AM65" s="1631"/>
      <c r="AN65" s="1637"/>
      <c r="AO65" s="1641"/>
      <c r="AP65" s="1633"/>
      <c r="AQ65" s="1634" t="str" cm="1">
        <f t="array" ref="AQ65">IF(AD65="NO FAVORABLE","NO FAVORABLE",IF(SUMPRODUCT(--(TRIM(AF65:AK65)&lt;&gt;"SI"),--(TRIM(AF65:AK65)&lt;&gt;"NA"))&gt;0,"SUBSANAR","APROBADA CR"))</f>
        <v>APROBADA CR</v>
      </c>
    </row>
    <row r="66" spans="1:43" s="1635" customFormat="1" ht="12.75" customHeight="1" x14ac:dyDescent="0.3">
      <c r="A66" s="1627" t="s">
        <v>3479</v>
      </c>
      <c r="B66" s="1627" t="s">
        <v>6053</v>
      </c>
      <c r="C66" s="1627">
        <v>139</v>
      </c>
      <c r="D66" s="1627" t="s">
        <v>45</v>
      </c>
      <c r="E66" s="1627" t="s">
        <v>107</v>
      </c>
      <c r="F66" s="1627" t="s">
        <v>575</v>
      </c>
      <c r="G66" s="1627" t="s">
        <v>764</v>
      </c>
      <c r="H66" s="1627" t="s">
        <v>6139</v>
      </c>
      <c r="I66" s="1892" t="s">
        <v>6140</v>
      </c>
      <c r="J66" s="1627" t="s">
        <v>50</v>
      </c>
      <c r="K66" s="1627">
        <v>22227044</v>
      </c>
      <c r="L66" s="1639">
        <v>17435</v>
      </c>
      <c r="M66" s="1627">
        <v>78</v>
      </c>
      <c r="N66" s="1629" t="s">
        <v>51</v>
      </c>
      <c r="O66" s="1627"/>
      <c r="P66" s="1627"/>
      <c r="Q66" s="1627"/>
      <c r="R66" s="1627"/>
      <c r="S66" s="1627" t="s">
        <v>54</v>
      </c>
      <c r="T66" s="1627" t="s">
        <v>6059</v>
      </c>
      <c r="U66" s="1627" t="s">
        <v>540</v>
      </c>
      <c r="V66" s="1630" t="s">
        <v>57</v>
      </c>
      <c r="W66" s="1630" t="s">
        <v>57</v>
      </c>
      <c r="X66" s="1630" t="s">
        <v>6141</v>
      </c>
      <c r="Y66" s="1630"/>
      <c r="Z66" s="1630"/>
      <c r="AA66" s="1630"/>
      <c r="AB66" s="1630"/>
      <c r="AC66" s="1630"/>
      <c r="AD66" s="1630" t="s">
        <v>58</v>
      </c>
      <c r="AE66" s="1630"/>
      <c r="AF66" s="1631" t="s">
        <v>59</v>
      </c>
      <c r="AG66" s="1631" t="s">
        <v>57</v>
      </c>
      <c r="AH66" s="1631" t="s">
        <v>59</v>
      </c>
      <c r="AI66" s="1631" t="s">
        <v>59</v>
      </c>
      <c r="AJ66" s="1631" t="s">
        <v>59</v>
      </c>
      <c r="AK66" s="1631" t="s">
        <v>59</v>
      </c>
      <c r="AL66" s="1631" t="s">
        <v>182</v>
      </c>
      <c r="AM66" s="1631"/>
      <c r="AN66" s="1637"/>
      <c r="AO66" s="1641"/>
      <c r="AP66" s="1633"/>
      <c r="AQ66" s="1634" t="str" cm="1">
        <f t="array" ref="AQ66">IF(AD66="NO FAVORABLE","NO FAVORABLE",IF(SUMPRODUCT(--(TRIM(AF66:AK66)&lt;&gt;"SI"),--(TRIM(AF66:AK66)&lt;&gt;"NA"))&gt;0,"SUBSANAR","APROBADA CR"))</f>
        <v>APROBADA CR</v>
      </c>
    </row>
    <row r="67" spans="1:43" s="1635" customFormat="1" ht="12.75" customHeight="1" x14ac:dyDescent="0.3">
      <c r="A67" s="1627" t="s">
        <v>3479</v>
      </c>
      <c r="B67" s="1627" t="s">
        <v>6053</v>
      </c>
      <c r="C67" s="1627">
        <v>140</v>
      </c>
      <c r="D67" s="1627" t="s">
        <v>45</v>
      </c>
      <c r="E67" s="1627" t="s">
        <v>62</v>
      </c>
      <c r="F67" s="1627" t="s">
        <v>2867</v>
      </c>
      <c r="G67" s="1627" t="s">
        <v>554</v>
      </c>
      <c r="H67" s="1627" t="s">
        <v>820</v>
      </c>
      <c r="I67" s="1892" t="s">
        <v>6142</v>
      </c>
      <c r="J67" s="1627" t="s">
        <v>50</v>
      </c>
      <c r="K67" s="1627">
        <v>22226743</v>
      </c>
      <c r="L67" s="1639">
        <v>13283</v>
      </c>
      <c r="M67" s="1627">
        <v>89</v>
      </c>
      <c r="N67" s="1629" t="s">
        <v>51</v>
      </c>
      <c r="O67" s="1627"/>
      <c r="P67" s="1627"/>
      <c r="Q67" s="1627"/>
      <c r="R67" s="1627"/>
      <c r="S67" s="1627" t="s">
        <v>54</v>
      </c>
      <c r="T67" s="1627" t="s">
        <v>6059</v>
      </c>
      <c r="U67" s="1627" t="s">
        <v>540</v>
      </c>
      <c r="V67" s="1630" t="s">
        <v>57</v>
      </c>
      <c r="W67" s="1630" t="s">
        <v>57</v>
      </c>
      <c r="X67" s="1630" t="s">
        <v>57</v>
      </c>
      <c r="Y67" s="1630"/>
      <c r="Z67" s="1630"/>
      <c r="AA67" s="1630"/>
      <c r="AB67" s="1630"/>
      <c r="AC67" s="1630"/>
      <c r="AD67" s="1630" t="s">
        <v>58</v>
      </c>
      <c r="AE67" s="1630"/>
      <c r="AF67" s="1631" t="s">
        <v>59</v>
      </c>
      <c r="AG67" s="1631" t="s">
        <v>57</v>
      </c>
      <c r="AH67" s="1631" t="s">
        <v>59</v>
      </c>
      <c r="AI67" s="1631" t="s">
        <v>59</v>
      </c>
      <c r="AJ67" s="1631" t="s">
        <v>59</v>
      </c>
      <c r="AK67" s="1631" t="s">
        <v>59</v>
      </c>
      <c r="AL67" s="1631" t="s">
        <v>165</v>
      </c>
      <c r="AM67" s="1631"/>
      <c r="AN67" s="1637"/>
      <c r="AO67" s="1641"/>
      <c r="AP67" s="1633"/>
      <c r="AQ67" s="1634" t="str" cm="1">
        <f t="array" ref="AQ67">IF(AD67="NO FAVORABLE","NO FAVORABLE",IF(SUMPRODUCT(--(TRIM(AF67:AK67)&lt;&gt;"SI"),--(TRIM(AF67:AK67)&lt;&gt;"NA"))&gt;0,"SUBSANAR","APROBADA CR"))</f>
        <v>APROBADA CR</v>
      </c>
    </row>
    <row r="68" spans="1:43" s="1635" customFormat="1" ht="12.75" customHeight="1" x14ac:dyDescent="0.3">
      <c r="A68" s="1627" t="s">
        <v>3479</v>
      </c>
      <c r="B68" s="1627" t="s">
        <v>6053</v>
      </c>
      <c r="C68" s="1627">
        <v>141</v>
      </c>
      <c r="D68" s="1627" t="s">
        <v>45</v>
      </c>
      <c r="E68" s="1627" t="s">
        <v>62</v>
      </c>
      <c r="F68" s="1627" t="s">
        <v>124</v>
      </c>
      <c r="G68" s="1627" t="s">
        <v>551</v>
      </c>
      <c r="H68" s="1627" t="s">
        <v>452</v>
      </c>
      <c r="I68" s="1892" t="s">
        <v>6143</v>
      </c>
      <c r="J68" s="1627" t="s">
        <v>50</v>
      </c>
      <c r="K68" s="1627">
        <v>22227753</v>
      </c>
      <c r="L68" s="1639">
        <v>20767</v>
      </c>
      <c r="M68" s="1627">
        <v>69</v>
      </c>
      <c r="N68" s="1629" t="s">
        <v>51</v>
      </c>
      <c r="O68" s="1627"/>
      <c r="P68" s="1627"/>
      <c r="Q68" s="1627"/>
      <c r="R68" s="1627"/>
      <c r="S68" s="1627" t="s">
        <v>54</v>
      </c>
      <c r="T68" s="1627" t="s">
        <v>6059</v>
      </c>
      <c r="U68" s="1627" t="s">
        <v>540</v>
      </c>
      <c r="V68" s="1630" t="s">
        <v>57</v>
      </c>
      <c r="W68" s="1630" t="s">
        <v>57</v>
      </c>
      <c r="X68" s="1630" t="s">
        <v>57</v>
      </c>
      <c r="Y68" s="1630"/>
      <c r="Z68" s="1630"/>
      <c r="AA68" s="1630"/>
      <c r="AB68" s="1630"/>
      <c r="AC68" s="1630"/>
      <c r="AD68" s="1630" t="s">
        <v>58</v>
      </c>
      <c r="AE68" s="1630"/>
      <c r="AF68" s="1631" t="s">
        <v>59</v>
      </c>
      <c r="AG68" s="1631" t="s">
        <v>57</v>
      </c>
      <c r="AH68" s="1631" t="s">
        <v>59</v>
      </c>
      <c r="AI68" s="1631" t="s">
        <v>59</v>
      </c>
      <c r="AJ68" s="1631" t="s">
        <v>59</v>
      </c>
      <c r="AK68" s="1631" t="s">
        <v>59</v>
      </c>
      <c r="AL68" s="1631" t="s">
        <v>1015</v>
      </c>
      <c r="AM68" s="1631"/>
      <c r="AN68" s="1637"/>
      <c r="AO68" s="1641"/>
      <c r="AP68" s="1633"/>
      <c r="AQ68" s="1634" t="str" cm="1">
        <f t="array" ref="AQ68">IF(AD68="NO FAVORABLE","NO FAVORABLE",IF(SUMPRODUCT(--(TRIM(AF68:AK68)&lt;&gt;"SI"),--(TRIM(AF68:AK68)&lt;&gt;"NA"))&gt;0,"SUBSANAR","APROBADA CR"))</f>
        <v>APROBADA CR</v>
      </c>
    </row>
    <row r="69" spans="1:43" s="1635" customFormat="1" ht="12.75" customHeight="1" x14ac:dyDescent="0.3">
      <c r="A69" s="1627" t="s">
        <v>3479</v>
      </c>
      <c r="B69" s="1627" t="s">
        <v>6053</v>
      </c>
      <c r="C69" s="1627">
        <v>142</v>
      </c>
      <c r="D69" s="1627" t="s">
        <v>45</v>
      </c>
      <c r="E69" s="1627" t="s">
        <v>107</v>
      </c>
      <c r="F69" s="1627" t="s">
        <v>156</v>
      </c>
      <c r="G69" s="1627" t="s">
        <v>347</v>
      </c>
      <c r="H69" s="1642" t="s">
        <v>263</v>
      </c>
      <c r="I69" s="1892" t="s">
        <v>6144</v>
      </c>
      <c r="J69" s="1627" t="s">
        <v>50</v>
      </c>
      <c r="K69" s="1627">
        <v>22228129</v>
      </c>
      <c r="L69" s="1639">
        <v>19575</v>
      </c>
      <c r="M69" s="1629">
        <v>72</v>
      </c>
      <c r="N69" s="1629" t="s">
        <v>51</v>
      </c>
      <c r="O69" s="1627"/>
      <c r="P69" s="1627"/>
      <c r="Q69" s="1627"/>
      <c r="R69" s="1627"/>
      <c r="S69" s="1627" t="s">
        <v>54</v>
      </c>
      <c r="T69" s="1627" t="s">
        <v>6145</v>
      </c>
      <c r="U69" s="1627" t="s">
        <v>540</v>
      </c>
      <c r="V69" s="1630" t="s">
        <v>57</v>
      </c>
      <c r="W69" s="1630" t="s">
        <v>57</v>
      </c>
      <c r="X69" s="1630" t="s">
        <v>57</v>
      </c>
      <c r="Y69" s="1630"/>
      <c r="Z69" s="1630"/>
      <c r="AA69" s="1630"/>
      <c r="AB69" s="1630"/>
      <c r="AC69" s="1630"/>
      <c r="AD69" s="1630" t="s">
        <v>58</v>
      </c>
      <c r="AE69" s="1630"/>
      <c r="AF69" s="1631" t="s">
        <v>59</v>
      </c>
      <c r="AG69" s="1631" t="s">
        <v>57</v>
      </c>
      <c r="AH69" s="1631" t="s">
        <v>59</v>
      </c>
      <c r="AI69" s="1631" t="s">
        <v>59</v>
      </c>
      <c r="AJ69" s="1631" t="s">
        <v>59</v>
      </c>
      <c r="AK69" s="1631" t="s">
        <v>59</v>
      </c>
      <c r="AL69" s="1631" t="s">
        <v>1015</v>
      </c>
      <c r="AM69" s="1631"/>
      <c r="AN69" s="1637"/>
      <c r="AO69" s="1641"/>
      <c r="AP69" s="1633"/>
      <c r="AQ69" s="1634" t="str" cm="1">
        <f t="array" ref="AQ69">IF(AD69="NO FAVORABLE","NO FAVORABLE",IF(SUMPRODUCT(--(TRIM(AF69:AK69)&lt;&gt;"SI"),--(TRIM(AF69:AK69)&lt;&gt;"NA"))&gt;0,"SUBSANAR","APROBADA CR"))</f>
        <v>APROBADA CR</v>
      </c>
    </row>
    <row r="70" spans="1:43" s="1635" customFormat="1" ht="12.75" customHeight="1" x14ac:dyDescent="0.3">
      <c r="A70" s="1627" t="s">
        <v>3479</v>
      </c>
      <c r="B70" s="1627" t="s">
        <v>6053</v>
      </c>
      <c r="C70" s="1627">
        <v>143</v>
      </c>
      <c r="D70" s="1627" t="s">
        <v>45</v>
      </c>
      <c r="E70" s="1627" t="s">
        <v>175</v>
      </c>
      <c r="F70" s="1627" t="s">
        <v>774</v>
      </c>
      <c r="G70" s="1627" t="s">
        <v>689</v>
      </c>
      <c r="H70" s="1627" t="s">
        <v>177</v>
      </c>
      <c r="I70" s="1892" t="s">
        <v>6146</v>
      </c>
      <c r="J70" s="1627" t="s">
        <v>50</v>
      </c>
      <c r="K70" s="1627">
        <v>21978157</v>
      </c>
      <c r="L70" s="1639">
        <v>23947</v>
      </c>
      <c r="M70" s="1627">
        <v>60</v>
      </c>
      <c r="N70" s="1629" t="s">
        <v>51</v>
      </c>
      <c r="O70" s="1627"/>
      <c r="P70" s="1627"/>
      <c r="Q70" s="1627"/>
      <c r="R70" s="1627"/>
      <c r="S70" s="1627" t="s">
        <v>54</v>
      </c>
      <c r="T70" s="1627" t="s">
        <v>6145</v>
      </c>
      <c r="U70" s="1627" t="s">
        <v>540</v>
      </c>
      <c r="V70" s="1630" t="s">
        <v>57</v>
      </c>
      <c r="W70" s="1630" t="s">
        <v>57</v>
      </c>
      <c r="X70" s="1630" t="s">
        <v>57</v>
      </c>
      <c r="Y70" s="1630"/>
      <c r="Z70" s="1630"/>
      <c r="AA70" s="1630"/>
      <c r="AB70" s="1630"/>
      <c r="AC70" s="1630"/>
      <c r="AD70" s="1630" t="s">
        <v>58</v>
      </c>
      <c r="AE70" s="1630"/>
      <c r="AF70" s="1631" t="s">
        <v>59</v>
      </c>
      <c r="AG70" s="1631" t="s">
        <v>57</v>
      </c>
      <c r="AH70" s="1631" t="s">
        <v>59</v>
      </c>
      <c r="AI70" s="1631" t="s">
        <v>59</v>
      </c>
      <c r="AJ70" s="1631" t="s">
        <v>59</v>
      </c>
      <c r="AK70" s="1631" t="s">
        <v>59</v>
      </c>
      <c r="AL70" s="1631" t="s">
        <v>99</v>
      </c>
      <c r="AM70" s="1631"/>
      <c r="AN70" s="1637"/>
      <c r="AO70" s="1641"/>
      <c r="AP70" s="1633"/>
      <c r="AQ70" s="1634" t="str" cm="1">
        <f t="array" ref="AQ70">IF(AD70="NO FAVORABLE","NO FAVORABLE",IF(SUMPRODUCT(--(TRIM(AF70:AK70)&lt;&gt;"SI"),--(TRIM(AF70:AK70)&lt;&gt;"NA"))&gt;0,"SUBSANAR","APROBADA CR"))</f>
        <v>APROBADA CR</v>
      </c>
    </row>
    <row r="71" spans="1:43" s="1635" customFormat="1" ht="12.75" customHeight="1" x14ac:dyDescent="0.3">
      <c r="A71" s="1627" t="s">
        <v>3479</v>
      </c>
      <c r="B71" s="1627" t="s">
        <v>6053</v>
      </c>
      <c r="C71" s="1627">
        <v>144</v>
      </c>
      <c r="D71" s="1627" t="s">
        <v>45</v>
      </c>
      <c r="E71" s="1627" t="s">
        <v>5816</v>
      </c>
      <c r="F71" s="1627" t="s">
        <v>6147</v>
      </c>
      <c r="G71" s="1627" t="s">
        <v>542</v>
      </c>
      <c r="H71" s="1627"/>
      <c r="I71" s="1892" t="s">
        <v>6148</v>
      </c>
      <c r="J71" s="1627" t="s">
        <v>50</v>
      </c>
      <c r="K71" s="1627">
        <v>1002066150</v>
      </c>
      <c r="L71" s="1639">
        <v>32453</v>
      </c>
      <c r="M71" s="1627">
        <v>37</v>
      </c>
      <c r="N71" s="1629" t="s">
        <v>51</v>
      </c>
      <c r="O71" s="1627"/>
      <c r="P71" s="1627"/>
      <c r="Q71" s="1627"/>
      <c r="R71" s="1627"/>
      <c r="S71" s="1627" t="s">
        <v>54</v>
      </c>
      <c r="T71" s="1627" t="s">
        <v>5896</v>
      </c>
      <c r="U71" s="1627" t="s">
        <v>540</v>
      </c>
      <c r="V71" s="1630" t="s">
        <v>57</v>
      </c>
      <c r="W71" s="1630" t="s">
        <v>57</v>
      </c>
      <c r="X71" s="1630" t="s">
        <v>57</v>
      </c>
      <c r="Y71" s="1630"/>
      <c r="Z71" s="1630"/>
      <c r="AA71" s="1630"/>
      <c r="AB71" s="1630"/>
      <c r="AC71" s="1630"/>
      <c r="AD71" s="1630" t="s">
        <v>58</v>
      </c>
      <c r="AE71" s="1630"/>
      <c r="AF71" s="1631" t="s">
        <v>59</v>
      </c>
      <c r="AG71" s="1631" t="s">
        <v>57</v>
      </c>
      <c r="AH71" s="1631" t="s">
        <v>59</v>
      </c>
      <c r="AI71" s="1631" t="s">
        <v>59</v>
      </c>
      <c r="AJ71" s="1631" t="s">
        <v>59</v>
      </c>
      <c r="AK71" s="1631" t="s">
        <v>59</v>
      </c>
      <c r="AL71" s="1631" t="s">
        <v>1141</v>
      </c>
      <c r="AM71" s="1631"/>
      <c r="AN71" s="1637"/>
      <c r="AO71" s="1641"/>
      <c r="AP71" s="1633"/>
      <c r="AQ71" s="1634" t="str" cm="1">
        <f t="array" ref="AQ71">IF(AD71="NO FAVORABLE","NO FAVORABLE",IF(SUMPRODUCT(--(TRIM(AF71:AK71)&lt;&gt;"SI"),--(TRIM(AF71:AK71)&lt;&gt;"NA"))&gt;0,"SUBSANAR","APROBADA CR"))</f>
        <v>APROBADA CR</v>
      </c>
    </row>
    <row r="72" spans="1:43" s="1635" customFormat="1" ht="12.75" customHeight="1" x14ac:dyDescent="0.3">
      <c r="A72" s="1627" t="s">
        <v>3479</v>
      </c>
      <c r="B72" s="1627" t="s">
        <v>6053</v>
      </c>
      <c r="C72" s="1627">
        <v>145</v>
      </c>
      <c r="D72" s="1627" t="s">
        <v>45</v>
      </c>
      <c r="E72" s="1627" t="s">
        <v>662</v>
      </c>
      <c r="F72" s="1627" t="s">
        <v>1434</v>
      </c>
      <c r="G72" s="1627" t="s">
        <v>495</v>
      </c>
      <c r="H72" s="1627" t="s">
        <v>2007</v>
      </c>
      <c r="I72" s="1892" t="s">
        <v>6149</v>
      </c>
      <c r="J72" s="1627" t="s">
        <v>50</v>
      </c>
      <c r="K72" s="1627">
        <v>1007506182</v>
      </c>
      <c r="L72" s="1639">
        <v>36415</v>
      </c>
      <c r="M72" s="1627">
        <v>26</v>
      </c>
      <c r="N72" s="1629" t="s">
        <v>51</v>
      </c>
      <c r="O72" s="1627"/>
      <c r="P72" s="1627"/>
      <c r="Q72" s="1627"/>
      <c r="R72" s="1627"/>
      <c r="S72" s="1627" t="s">
        <v>54</v>
      </c>
      <c r="T72" s="1627" t="s">
        <v>5896</v>
      </c>
      <c r="U72" s="1627" t="s">
        <v>540</v>
      </c>
      <c r="V72" s="1630" t="s">
        <v>57</v>
      </c>
      <c r="W72" s="1630" t="s">
        <v>57</v>
      </c>
      <c r="X72" s="1630" t="s">
        <v>57</v>
      </c>
      <c r="Y72" s="1630"/>
      <c r="Z72" s="1630"/>
      <c r="AA72" s="1630"/>
      <c r="AB72" s="1630"/>
      <c r="AC72" s="1630"/>
      <c r="AD72" s="1630" t="s">
        <v>58</v>
      </c>
      <c r="AE72" s="1630"/>
      <c r="AF72" s="1631" t="s">
        <v>59</v>
      </c>
      <c r="AG72" s="1631" t="s">
        <v>57</v>
      </c>
      <c r="AH72" s="1631" t="s">
        <v>59</v>
      </c>
      <c r="AI72" s="1631" t="s">
        <v>59</v>
      </c>
      <c r="AJ72" s="1631" t="s">
        <v>59</v>
      </c>
      <c r="AK72" s="1631" t="s">
        <v>59</v>
      </c>
      <c r="AL72" s="1631" t="s">
        <v>91</v>
      </c>
      <c r="AM72" s="1631"/>
      <c r="AN72" s="1637"/>
      <c r="AO72" s="1641"/>
      <c r="AP72" s="1633"/>
      <c r="AQ72" s="1634" t="str" cm="1">
        <f t="array" ref="AQ72">IF(AD72="NO FAVORABLE","NO FAVORABLE",IF(SUMPRODUCT(--(TRIM(AF72:AK72)&lt;&gt;"SI"),--(TRIM(AF72:AK72)&lt;&gt;"NA"))&gt;0,"SUBSANAR","APROBADA CR"))</f>
        <v>APROBADA CR</v>
      </c>
    </row>
    <row r="73" spans="1:43" s="1635" customFormat="1" ht="12.75" customHeight="1" x14ac:dyDescent="0.3">
      <c r="A73" s="1627" t="s">
        <v>3479</v>
      </c>
      <c r="B73" s="1627" t="s">
        <v>6053</v>
      </c>
      <c r="C73" s="1627">
        <v>147</v>
      </c>
      <c r="D73" s="1627" t="s">
        <v>45</v>
      </c>
      <c r="E73" s="1627" t="s">
        <v>2172</v>
      </c>
      <c r="F73" s="1627" t="s">
        <v>475</v>
      </c>
      <c r="G73" s="1627" t="s">
        <v>159</v>
      </c>
      <c r="H73" s="1627" t="s">
        <v>1661</v>
      </c>
      <c r="I73" s="1892" t="s">
        <v>6150</v>
      </c>
      <c r="J73" s="1627" t="s">
        <v>50</v>
      </c>
      <c r="K73" s="1627">
        <v>22229396</v>
      </c>
      <c r="L73" s="1639">
        <v>16542</v>
      </c>
      <c r="M73" s="1627">
        <v>80</v>
      </c>
      <c r="N73" s="1629" t="s">
        <v>51</v>
      </c>
      <c r="O73" s="1627"/>
      <c r="P73" s="1627"/>
      <c r="Q73" s="1627"/>
      <c r="R73" s="1627"/>
      <c r="S73" s="1627" t="s">
        <v>54</v>
      </c>
      <c r="T73" s="1627" t="s">
        <v>6064</v>
      </c>
      <c r="U73" s="1627" t="s">
        <v>540</v>
      </c>
      <c r="V73" s="1630" t="s">
        <v>57</v>
      </c>
      <c r="W73" s="1630" t="s">
        <v>57</v>
      </c>
      <c r="X73" s="1630" t="s">
        <v>57</v>
      </c>
      <c r="Y73" s="1630"/>
      <c r="Z73" s="1630"/>
      <c r="AA73" s="1630"/>
      <c r="AB73" s="1630"/>
      <c r="AC73" s="1630"/>
      <c r="AD73" s="1630" t="s">
        <v>58</v>
      </c>
      <c r="AE73" s="1630"/>
      <c r="AF73" s="1631" t="s">
        <v>59</v>
      </c>
      <c r="AG73" s="1631" t="s">
        <v>57</v>
      </c>
      <c r="AH73" s="1631" t="s">
        <v>59</v>
      </c>
      <c r="AI73" s="1631" t="s">
        <v>59</v>
      </c>
      <c r="AJ73" s="1631" t="s">
        <v>59</v>
      </c>
      <c r="AK73" s="1631" t="s">
        <v>59</v>
      </c>
      <c r="AL73" s="1631" t="s">
        <v>1165</v>
      </c>
      <c r="AM73" s="1631"/>
      <c r="AN73" s="1637"/>
      <c r="AO73" s="1641"/>
      <c r="AP73" s="1633"/>
      <c r="AQ73" s="1634" t="str" cm="1">
        <f t="array" ref="AQ73">IF(AD73="NO FAVORABLE","NO FAVORABLE",IF(SUMPRODUCT(--(TRIM(AF73:AK73)&lt;&gt;"SI"),--(TRIM(AF73:AK73)&lt;&gt;"NA"))&gt;0,"SUBSANAR","APROBADA CR"))</f>
        <v>APROBADA CR</v>
      </c>
    </row>
    <row r="74" spans="1:43" s="1635" customFormat="1" ht="12.75" customHeight="1" x14ac:dyDescent="0.3">
      <c r="A74" s="1627" t="s">
        <v>3479</v>
      </c>
      <c r="B74" s="1627" t="s">
        <v>6053</v>
      </c>
      <c r="C74" s="1627">
        <v>148</v>
      </c>
      <c r="D74" s="1627" t="s">
        <v>45</v>
      </c>
      <c r="E74" s="1627" t="s">
        <v>706</v>
      </c>
      <c r="F74" s="1627" t="s">
        <v>203</v>
      </c>
      <c r="G74" s="1627" t="s">
        <v>640</v>
      </c>
      <c r="H74" s="1627" t="s">
        <v>597</v>
      </c>
      <c r="I74" s="1892" t="s">
        <v>6151</v>
      </c>
      <c r="J74" s="1627" t="s">
        <v>50</v>
      </c>
      <c r="K74" s="1627">
        <v>39327209</v>
      </c>
      <c r="L74" s="1639">
        <v>27366</v>
      </c>
      <c r="M74" s="1629">
        <v>51</v>
      </c>
      <c r="N74" s="1629" t="s">
        <v>51</v>
      </c>
      <c r="O74" s="1627"/>
      <c r="P74" s="1627"/>
      <c r="Q74" s="1627"/>
      <c r="R74" s="1627"/>
      <c r="S74" s="1627" t="s">
        <v>54</v>
      </c>
      <c r="T74" s="1627" t="s">
        <v>6152</v>
      </c>
      <c r="U74" s="1627" t="s">
        <v>540</v>
      </c>
      <c r="V74" s="1630" t="s">
        <v>57</v>
      </c>
      <c r="W74" s="1630" t="s">
        <v>57</v>
      </c>
      <c r="X74" s="1630" t="s">
        <v>57</v>
      </c>
      <c r="Y74" s="1630"/>
      <c r="Z74" s="1630"/>
      <c r="AA74" s="1630"/>
      <c r="AB74" s="1630"/>
      <c r="AC74" s="1630"/>
      <c r="AD74" s="1630" t="s">
        <v>58</v>
      </c>
      <c r="AE74" s="1630"/>
      <c r="AF74" s="1631" t="s">
        <v>59</v>
      </c>
      <c r="AG74" s="1631" t="s">
        <v>57</v>
      </c>
      <c r="AH74" s="1631" t="s">
        <v>59</v>
      </c>
      <c r="AI74" s="1631" t="s">
        <v>59</v>
      </c>
      <c r="AJ74" s="1631" t="s">
        <v>59</v>
      </c>
      <c r="AK74" s="1631" t="s">
        <v>59</v>
      </c>
      <c r="AL74" s="1631" t="s">
        <v>243</v>
      </c>
      <c r="AM74" s="1631"/>
      <c r="AN74" s="1637"/>
      <c r="AO74" s="1641"/>
      <c r="AP74" s="1633"/>
      <c r="AQ74" s="1634" t="str" cm="1">
        <f t="array" ref="AQ74">IF(AD74="NO FAVORABLE","NO FAVORABLE",IF(SUMPRODUCT(--(TRIM(AF74:AK74)&lt;&gt;"SI"),--(TRIM(AF74:AK74)&lt;&gt;"NA"))&gt;0,"SUBSANAR","APROBADA CR"))</f>
        <v>APROBADA CR</v>
      </c>
    </row>
    <row r="75" spans="1:43" s="1635" customFormat="1" ht="12.75" customHeight="1" x14ac:dyDescent="0.3">
      <c r="A75" s="1627" t="s">
        <v>3479</v>
      </c>
      <c r="B75" s="1627" t="s">
        <v>6053</v>
      </c>
      <c r="C75" s="1627">
        <v>149</v>
      </c>
      <c r="D75" s="1627" t="s">
        <v>45</v>
      </c>
      <c r="E75" s="1627" t="s">
        <v>6153</v>
      </c>
      <c r="F75" s="1627" t="s">
        <v>2652</v>
      </c>
      <c r="G75" s="1627" t="s">
        <v>313</v>
      </c>
      <c r="H75" s="1627" t="s">
        <v>1803</v>
      </c>
      <c r="I75" s="1892" t="s">
        <v>6154</v>
      </c>
      <c r="J75" s="1627" t="s">
        <v>50</v>
      </c>
      <c r="K75" s="1627">
        <v>39327891</v>
      </c>
      <c r="L75" s="1639">
        <v>28338</v>
      </c>
      <c r="M75" s="1627">
        <v>48</v>
      </c>
      <c r="N75" s="1629" t="s">
        <v>51</v>
      </c>
      <c r="O75" s="1627"/>
      <c r="P75" s="1627"/>
      <c r="Q75" s="1627"/>
      <c r="R75" s="1627"/>
      <c r="S75" s="1627" t="s">
        <v>54</v>
      </c>
      <c r="T75" s="1627" t="s">
        <v>6057</v>
      </c>
      <c r="U75" s="1627" t="s">
        <v>540</v>
      </c>
      <c r="V75" s="1630" t="s">
        <v>57</v>
      </c>
      <c r="W75" s="1630" t="s">
        <v>57</v>
      </c>
      <c r="X75" s="1630" t="s">
        <v>57</v>
      </c>
      <c r="Y75" s="1630"/>
      <c r="Z75" s="1630"/>
      <c r="AA75" s="1630"/>
      <c r="AB75" s="1630"/>
      <c r="AC75" s="1630"/>
      <c r="AD75" s="1630" t="s">
        <v>58</v>
      </c>
      <c r="AE75" s="1630"/>
      <c r="AF75" s="1631" t="s">
        <v>59</v>
      </c>
      <c r="AG75" s="1631" t="s">
        <v>57</v>
      </c>
      <c r="AH75" s="1631" t="s">
        <v>59</v>
      </c>
      <c r="AI75" s="1631" t="s">
        <v>59</v>
      </c>
      <c r="AJ75" s="1631" t="s">
        <v>59</v>
      </c>
      <c r="AK75" s="1631" t="s">
        <v>59</v>
      </c>
      <c r="AL75" s="1631" t="s">
        <v>91</v>
      </c>
      <c r="AM75" s="1631"/>
      <c r="AN75" s="1637"/>
      <c r="AO75" s="1641"/>
      <c r="AP75" s="1633"/>
      <c r="AQ75" s="1634" t="str" cm="1">
        <f t="array" ref="AQ75">IF(AD75="NO FAVORABLE","NO FAVORABLE",IF(SUMPRODUCT(--(TRIM(AF75:AK75)&lt;&gt;"SI"),--(TRIM(AF75:AK75)&lt;&gt;"NA"))&gt;0,"SUBSANAR","APROBADA CR"))</f>
        <v>APROBADA CR</v>
      </c>
    </row>
    <row r="76" spans="1:43" s="1635" customFormat="1" ht="12.75" customHeight="1" x14ac:dyDescent="0.3">
      <c r="A76" s="1627" t="s">
        <v>3479</v>
      </c>
      <c r="B76" s="1627" t="s">
        <v>6053</v>
      </c>
      <c r="C76" s="1627">
        <v>152</v>
      </c>
      <c r="D76" s="1627" t="s">
        <v>45</v>
      </c>
      <c r="E76" s="1627" t="s">
        <v>107</v>
      </c>
      <c r="F76" s="1627" t="s">
        <v>203</v>
      </c>
      <c r="G76" s="1627" t="s">
        <v>140</v>
      </c>
      <c r="H76" s="1627" t="s">
        <v>5746</v>
      </c>
      <c r="I76" s="1892" t="s">
        <v>6155</v>
      </c>
      <c r="J76" s="1627" t="s">
        <v>50</v>
      </c>
      <c r="K76" s="1627">
        <v>22228510</v>
      </c>
      <c r="L76" s="1639">
        <v>21157</v>
      </c>
      <c r="M76" s="1627">
        <v>68</v>
      </c>
      <c r="N76" s="1629" t="s">
        <v>51</v>
      </c>
      <c r="O76" s="1627"/>
      <c r="P76" s="1627"/>
      <c r="Q76" s="1627"/>
      <c r="R76" s="1627"/>
      <c r="S76" s="1627" t="s">
        <v>54</v>
      </c>
      <c r="T76" s="1627" t="s">
        <v>6067</v>
      </c>
      <c r="U76" s="1627" t="s">
        <v>540</v>
      </c>
      <c r="V76" s="1630" t="s">
        <v>57</v>
      </c>
      <c r="W76" s="1630" t="s">
        <v>57</v>
      </c>
      <c r="X76" s="1630" t="s">
        <v>57</v>
      </c>
      <c r="Y76" s="1630"/>
      <c r="Z76" s="1630"/>
      <c r="AA76" s="1630"/>
      <c r="AB76" s="1630"/>
      <c r="AC76" s="1630"/>
      <c r="AD76" s="1630" t="s">
        <v>58</v>
      </c>
      <c r="AE76" s="1630"/>
      <c r="AF76" s="1631" t="s">
        <v>59</v>
      </c>
      <c r="AG76" s="1631" t="s">
        <v>57</v>
      </c>
      <c r="AH76" s="1631" t="s">
        <v>59</v>
      </c>
      <c r="AI76" s="1631" t="s">
        <v>59</v>
      </c>
      <c r="AJ76" s="1631" t="s">
        <v>59</v>
      </c>
      <c r="AK76" s="1631" t="s">
        <v>59</v>
      </c>
      <c r="AL76" s="1631" t="s">
        <v>99</v>
      </c>
      <c r="AM76" s="1631"/>
      <c r="AN76" s="1637"/>
      <c r="AO76" s="1641"/>
      <c r="AP76" s="1633"/>
      <c r="AQ76" s="1634" t="str" cm="1">
        <f t="array" ref="AQ76">IF(AD76="NO FAVORABLE","NO FAVORABLE",IF(SUMPRODUCT(--(TRIM(AF76:AK76)&lt;&gt;"SI"),--(TRIM(AF76:AK76)&lt;&gt;"NA"))&gt;0,"SUBSANAR","APROBADA CR"))</f>
        <v>APROBADA CR</v>
      </c>
    </row>
    <row r="77" spans="1:43" s="1635" customFormat="1" ht="12.75" customHeight="1" x14ac:dyDescent="0.3">
      <c r="A77" s="1627" t="s">
        <v>3479</v>
      </c>
      <c r="B77" s="1627" t="s">
        <v>6053</v>
      </c>
      <c r="C77" s="1627">
        <v>153</v>
      </c>
      <c r="D77" s="1627" t="s">
        <v>45</v>
      </c>
      <c r="E77" s="1627" t="s">
        <v>851</v>
      </c>
      <c r="F77" s="1627" t="s">
        <v>62</v>
      </c>
      <c r="G77" s="1627" t="s">
        <v>313</v>
      </c>
      <c r="H77" s="1627" t="s">
        <v>210</v>
      </c>
      <c r="I77" s="1892" t="s">
        <v>6156</v>
      </c>
      <c r="J77" s="1627" t="s">
        <v>50</v>
      </c>
      <c r="K77" s="1627">
        <v>1001809634</v>
      </c>
      <c r="L77" s="1639">
        <v>32006</v>
      </c>
      <c r="M77" s="1627">
        <v>38</v>
      </c>
      <c r="N77" s="1629" t="s">
        <v>51</v>
      </c>
      <c r="O77" s="1627"/>
      <c r="P77" s="1627"/>
      <c r="Q77" s="1627"/>
      <c r="R77" s="1627"/>
      <c r="S77" s="1627" t="s">
        <v>54</v>
      </c>
      <c r="T77" s="1627" t="s">
        <v>2031</v>
      </c>
      <c r="U77" s="1627" t="s">
        <v>540</v>
      </c>
      <c r="V77" s="1630" t="s">
        <v>57</v>
      </c>
      <c r="W77" s="1630" t="s">
        <v>57</v>
      </c>
      <c r="X77" s="1630" t="s">
        <v>57</v>
      </c>
      <c r="Y77" s="1630"/>
      <c r="Z77" s="1630"/>
      <c r="AA77" s="1630"/>
      <c r="AB77" s="1630"/>
      <c r="AC77" s="1630"/>
      <c r="AD77" s="1630" t="s">
        <v>58</v>
      </c>
      <c r="AE77" s="1630"/>
      <c r="AF77" s="1631" t="s">
        <v>59</v>
      </c>
      <c r="AG77" s="1631" t="s">
        <v>57</v>
      </c>
      <c r="AH77" s="1631" t="s">
        <v>59</v>
      </c>
      <c r="AI77" s="1631" t="s">
        <v>59</v>
      </c>
      <c r="AJ77" s="1631" t="s">
        <v>59</v>
      </c>
      <c r="AK77" s="1631" t="s">
        <v>59</v>
      </c>
      <c r="AL77" s="1631" t="s">
        <v>1168</v>
      </c>
      <c r="AM77" s="1631"/>
      <c r="AN77" s="1637"/>
      <c r="AO77" s="1641"/>
      <c r="AP77" s="1633"/>
      <c r="AQ77" s="1634" t="str" cm="1">
        <f t="array" ref="AQ77">IF(AD77="NO FAVORABLE","NO FAVORABLE",IF(SUMPRODUCT(--(TRIM(AF77:AK77)&lt;&gt;"SI"),--(TRIM(AF77:AK77)&lt;&gt;"NA"))&gt;0,"SUBSANAR","APROBADA CR"))</f>
        <v>APROBADA CR</v>
      </c>
    </row>
    <row r="78" spans="1:43" ht="12.75" customHeight="1" x14ac:dyDescent="0.25">
      <c r="K78" s="82"/>
    </row>
    <row r="79" spans="1:43" ht="12.75" customHeight="1" x14ac:dyDescent="0.25">
      <c r="K79" s="82"/>
    </row>
    <row r="80" spans="1:43" ht="12.75" customHeight="1" x14ac:dyDescent="0.25">
      <c r="K80" s="82"/>
    </row>
    <row r="81" spans="11:24" ht="12.75" customHeight="1" x14ac:dyDescent="0.25">
      <c r="K81" s="82"/>
    </row>
    <row r="82" spans="11:24" ht="12.75" customHeight="1" x14ac:dyDescent="0.25">
      <c r="K82" s="82"/>
    </row>
    <row r="83" spans="11:24" ht="12.75" customHeight="1" x14ac:dyDescent="0.25">
      <c r="K83" s="82"/>
    </row>
    <row r="84" spans="11:24" ht="12.75" customHeight="1" x14ac:dyDescent="0.25">
      <c r="K84" s="82"/>
    </row>
    <row r="85" spans="11:24" ht="12.75" customHeight="1" x14ac:dyDescent="0.25">
      <c r="K85" s="82"/>
    </row>
    <row r="86" spans="11:24" ht="12.75" customHeight="1" x14ac:dyDescent="0.25">
      <c r="K86" s="82"/>
    </row>
    <row r="87" spans="11:24" ht="12.75" customHeight="1" x14ac:dyDescent="0.25">
      <c r="K87" s="82"/>
    </row>
    <row r="88" spans="11:24" ht="12.75" customHeight="1" x14ac:dyDescent="0.25">
      <c r="K88" s="82"/>
    </row>
    <row r="89" spans="11:24" ht="12.75" customHeight="1" x14ac:dyDescent="0.25">
      <c r="K89" s="82"/>
    </row>
    <row r="90" spans="11:24" ht="12.75" customHeight="1" x14ac:dyDescent="0.25">
      <c r="K90" s="82"/>
    </row>
    <row r="91" spans="11:24" ht="12.75" customHeight="1" x14ac:dyDescent="0.25">
      <c r="K91" s="82"/>
    </row>
    <row r="92" spans="11:24" ht="12.75" customHeight="1" x14ac:dyDescent="0.25">
      <c r="K92" s="82"/>
    </row>
    <row r="93" spans="11:24" ht="12.75" customHeight="1" x14ac:dyDescent="0.25">
      <c r="K93" s="82"/>
    </row>
    <row r="94" spans="11:24" ht="12.75" customHeight="1" x14ac:dyDescent="0.25">
      <c r="K94" s="82"/>
      <c r="X94" s="87"/>
    </row>
    <row r="95" spans="11:24" ht="12.75" customHeight="1" x14ac:dyDescent="0.25">
      <c r="K95" s="82"/>
    </row>
    <row r="96" spans="11:24" ht="12.75" customHeight="1" x14ac:dyDescent="0.25">
      <c r="K96" s="82"/>
    </row>
    <row r="97" spans="11:11" ht="12.75" customHeight="1" x14ac:dyDescent="0.25">
      <c r="K97" s="82"/>
    </row>
    <row r="98" spans="11:11" ht="12.75" customHeight="1" x14ac:dyDescent="0.25">
      <c r="K98" s="82"/>
    </row>
    <row r="99" spans="11:11" ht="12.75" customHeight="1" x14ac:dyDescent="0.25">
      <c r="K99" s="82"/>
    </row>
    <row r="100" spans="11:11" ht="12.75" customHeight="1" x14ac:dyDescent="0.25">
      <c r="K100" s="82"/>
    </row>
    <row r="101" spans="11:11" ht="12.75" customHeight="1" x14ac:dyDescent="0.25">
      <c r="K101" s="82"/>
    </row>
    <row r="102" spans="11:11" ht="12.75" customHeight="1" x14ac:dyDescent="0.25">
      <c r="K102" s="82"/>
    </row>
    <row r="103" spans="11:11" ht="12.75" customHeight="1" x14ac:dyDescent="0.25">
      <c r="K103" s="82"/>
    </row>
    <row r="104" spans="11:11" ht="12.75" customHeight="1" x14ac:dyDescent="0.25">
      <c r="K104" s="82"/>
    </row>
  </sheetData>
  <autoFilter ref="A1:AQ77" xr:uid="{856C56CF-BB26-4A85-8024-2A5FC6C269D6}"/>
  <conditionalFormatting sqref="K1">
    <cfRule type="duplicateValues" dxfId="390" priority="652"/>
  </conditionalFormatting>
  <conditionalFormatting sqref="K78:K1048576 K1:K23">
    <cfRule type="duplicateValues" dxfId="389" priority="13"/>
  </conditionalFormatting>
  <conditionalFormatting sqref="K78:K1048576 K1:K54">
    <cfRule type="duplicateValues" dxfId="388" priority="5"/>
    <cfRule type="duplicateValues" dxfId="387" priority="10"/>
  </conditionalFormatting>
  <conditionalFormatting sqref="N1 K1:L1">
    <cfRule type="duplicateValues" dxfId="386" priority="356"/>
  </conditionalFormatting>
  <conditionalFormatting sqref="AQ1:AQ77">
    <cfRule type="containsText" dxfId="385" priority="14" operator="containsText" text="SUBSANAR">
      <formula>NOT(ISERROR(SEARCH("SUBSANAR",AQ1)))</formula>
    </cfRule>
    <cfRule type="containsText" dxfId="384" priority="15"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xr:uid="{E6AF7CF1-36EC-438A-86D4-085A0CCEF304}"/>
    <dataValidation allowBlank="1" showInputMessage="1" showErrorMessage="1" prompt="DILIGENCIA LOS DEMÁS NOMBRES DEL POSTULADO, EN LETRA MAYÚSCULA SOSTENIDA" sqref="F1" xr:uid="{5BA5BC39-D603-406D-ACA2-14D9446A2362}"/>
    <dataValidation allowBlank="1" showInputMessage="1" showErrorMessage="1" prompt="DILIGENCIE PRIMER APELLIDO DEL POSTULADO EN LETRA MAYÚSCULA SOSTENIDA" sqref="G1" xr:uid="{F814F647-3091-4913-9139-E4DCCEC24E2A}"/>
    <dataValidation allowBlank="1" showInputMessage="1" showErrorMessage="1" prompt="DILIGENCIE SEGUNDO APELLIDO DEL POSTULADO EN LETRA MAYÚSCULA" sqref="H1:I1 I2 I3 I4 I5 I6:I23" xr:uid="{F92FE6ED-500C-4A93-A48B-8643B72CA847}"/>
    <dataValidation type="whole" allowBlank="1" showInputMessage="1" showErrorMessage="1" prompt="NO DILIGENCIAR PUNTOS O COMAS" sqref="K1" xr:uid="{1780F557-F07A-4BEF-ADED-E7F13D189BF5}">
      <formula1>1</formula1>
      <formula2>9999999999</formula2>
    </dataValidation>
    <dataValidation allowBlank="1" showInputMessage="1" showErrorMessage="1" prompt="NO DILIGENCIAR PUNTOS O COMAS" sqref="L1:Q1" xr:uid="{4969969F-C874-4F49-856A-96834B139FD3}"/>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xr:uid="{FC4910AC-99F3-4487-BF70-4BCEE8113622}"/>
  </dataValidations>
  <pageMargins left="0.7" right="0.7" top="0.75" bottom="0.75" header="0.3" footer="0.3"/>
  <pageSetup scale="18"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2234-B86C-4E59-AF4A-46DD1421916B}">
  <sheetPr>
    <tabColor rgb="FFFFFF00"/>
    <pageSetUpPr fitToPage="1"/>
  </sheetPr>
  <dimension ref="A1:AQ52"/>
  <sheetViews>
    <sheetView topLeftCell="AD1" zoomScale="80" zoomScaleNormal="80" zoomScaleSheetLayoutView="80" workbookViewId="0">
      <selection activeCell="AQ1" sqref="AQ1"/>
    </sheetView>
  </sheetViews>
  <sheetFormatPr baseColWidth="10" defaultColWidth="9.33203125" defaultRowHeight="12.75" customHeight="1" x14ac:dyDescent="0.25"/>
  <cols>
    <col min="2" max="2" width="8.5546875" customWidth="1"/>
    <col min="3" max="3" width="9.33203125" style="8" bestFit="1" customWidth="1"/>
    <col min="4" max="4" width="9.33203125" customWidth="1"/>
    <col min="5" max="5" width="15.33203125" customWidth="1"/>
    <col min="6" max="6" width="14.44140625" customWidth="1"/>
    <col min="7" max="7" width="15.5546875" customWidth="1"/>
    <col min="8" max="8" width="16.33203125" customWidth="1"/>
    <col min="9" max="9" width="46.33203125" style="89" customWidth="1"/>
    <col min="10" max="10" width="7.44140625" style="8" customWidth="1"/>
    <col min="11" max="11" width="14.33203125" style="250"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11" customWidth="1"/>
    <col min="20" max="20" width="25.33203125" customWidth="1"/>
    <col min="21" max="21" width="23.44140625" customWidth="1"/>
    <col min="22" max="24" width="18.6640625" customWidth="1"/>
    <col min="25" max="25" width="14.44140625" customWidth="1"/>
    <col min="26" max="26" width="9.33203125" customWidth="1"/>
    <col min="27" max="27" width="18.6640625" customWidth="1"/>
    <col min="28" max="28" width="14.6640625" customWidth="1"/>
    <col min="29" max="29" width="13.33203125" customWidth="1"/>
    <col min="30" max="30" width="17" customWidth="1"/>
    <col min="31" max="31" width="20.6640625" customWidth="1"/>
    <col min="32" max="33" width="8.44140625" customWidth="1"/>
    <col min="34" max="34" width="6.33203125" customWidth="1"/>
    <col min="35" max="35" width="6.44140625" customWidth="1"/>
    <col min="36" max="36" width="8.6640625" customWidth="1"/>
    <col min="37" max="40" width="9.33203125" customWidth="1"/>
    <col min="41" max="42" width="20.33203125" customWidth="1"/>
    <col min="43" max="43" width="16.33203125" customWidth="1"/>
  </cols>
  <sheetData>
    <row r="1" spans="1:43" s="8" customFormat="1" ht="85.5" customHeight="1" x14ac:dyDescent="0.25">
      <c r="A1" s="34" t="s">
        <v>0</v>
      </c>
      <c r="B1" s="34" t="s">
        <v>1</v>
      </c>
      <c r="C1" s="65" t="s">
        <v>2</v>
      </c>
      <c r="D1" s="55" t="s">
        <v>3</v>
      </c>
      <c r="E1" s="35" t="s">
        <v>4</v>
      </c>
      <c r="F1" s="35" t="s">
        <v>5</v>
      </c>
      <c r="G1" s="35" t="s">
        <v>6</v>
      </c>
      <c r="H1" s="35" t="s">
        <v>7</v>
      </c>
      <c r="I1" s="88" t="s">
        <v>8</v>
      </c>
      <c r="J1" s="4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29</v>
      </c>
      <c r="AE1" s="40" t="s">
        <v>30</v>
      </c>
      <c r="AF1" s="67" t="s">
        <v>31</v>
      </c>
      <c r="AG1" s="67" t="s">
        <v>32</v>
      </c>
      <c r="AH1" s="68" t="s">
        <v>33</v>
      </c>
      <c r="AI1" s="68" t="s">
        <v>34</v>
      </c>
      <c r="AJ1" s="68" t="s">
        <v>35</v>
      </c>
      <c r="AK1" s="490" t="s">
        <v>36</v>
      </c>
      <c r="AL1" s="744" t="s">
        <v>37</v>
      </c>
      <c r="AM1" s="735" t="s">
        <v>38</v>
      </c>
      <c r="AN1" s="68" t="s">
        <v>39</v>
      </c>
      <c r="AO1" s="313" t="s">
        <v>40</v>
      </c>
      <c r="AP1" s="920" t="s">
        <v>41</v>
      </c>
      <c r="AQ1" s="816" t="s">
        <v>42</v>
      </c>
    </row>
    <row r="2" spans="1:43" ht="13.8" x14ac:dyDescent="0.25">
      <c r="A2" s="4" t="s">
        <v>43</v>
      </c>
      <c r="B2" s="4" t="s">
        <v>44</v>
      </c>
      <c r="C2" s="57">
        <v>1</v>
      </c>
      <c r="D2" s="57" t="s">
        <v>45</v>
      </c>
      <c r="E2" s="58" t="s">
        <v>46</v>
      </c>
      <c r="F2" s="57" t="s">
        <v>47</v>
      </c>
      <c r="G2" s="57" t="s">
        <v>48</v>
      </c>
      <c r="H2" s="57"/>
      <c r="I2" s="257" t="s">
        <v>49</v>
      </c>
      <c r="J2" s="57" t="s">
        <v>50</v>
      </c>
      <c r="K2" s="252">
        <v>43711323</v>
      </c>
      <c r="L2" s="787"/>
      <c r="M2" s="788"/>
      <c r="N2" s="61" t="s">
        <v>51</v>
      </c>
      <c r="O2" s="244" t="s">
        <v>52</v>
      </c>
      <c r="P2" s="57"/>
      <c r="Q2" s="62"/>
      <c r="R2" s="57" t="s">
        <v>53</v>
      </c>
      <c r="S2" s="63" t="s">
        <v>54</v>
      </c>
      <c r="T2" s="244" t="s">
        <v>55</v>
      </c>
      <c r="U2" s="64" t="s">
        <v>56</v>
      </c>
      <c r="V2" s="41" t="s">
        <v>57</v>
      </c>
      <c r="W2" s="41" t="s">
        <v>57</v>
      </c>
      <c r="X2" s="41" t="s">
        <v>57</v>
      </c>
      <c r="Y2" s="42"/>
      <c r="Z2" s="42"/>
      <c r="AA2" s="42"/>
      <c r="AB2" s="42"/>
      <c r="AC2" s="42"/>
      <c r="AD2" s="42" t="s">
        <v>58</v>
      </c>
      <c r="AE2" s="42"/>
      <c r="AF2" s="43" t="s">
        <v>59</v>
      </c>
      <c r="AG2" s="43" t="s">
        <v>57</v>
      </c>
      <c r="AH2" s="43" t="s">
        <v>59</v>
      </c>
      <c r="AI2" s="43" t="s">
        <v>59</v>
      </c>
      <c r="AJ2" s="43" t="s">
        <v>59</v>
      </c>
      <c r="AK2" s="1213" t="s">
        <v>59</v>
      </c>
      <c r="AL2" s="1215" t="s">
        <v>60</v>
      </c>
      <c r="AM2" s="1215"/>
      <c r="AN2" s="43"/>
      <c r="AO2" s="1217" t="s">
        <v>61</v>
      </c>
      <c r="AP2" s="30" t="e">
        <v>#N/A</v>
      </c>
      <c r="AQ2" s="809" t="str" cm="1">
        <f t="array" ref="AQ2">IF(AD2="NO FAVORABLE","NO FAVORABLE",IF(SUMPRODUCT(--(TRIM(AF2:AK2)&lt;&gt;"SI"),--(TRIM(AF2:AK2)&lt;&gt;"NA"))&gt;0,"SUBSANAR","APROBADA CR"))</f>
        <v>APROBADA CR</v>
      </c>
    </row>
    <row r="3" spans="1:43" ht="13.8" x14ac:dyDescent="0.25">
      <c r="A3" s="4" t="s">
        <v>43</v>
      </c>
      <c r="B3" s="4" t="s">
        <v>44</v>
      </c>
      <c r="C3" s="57">
        <v>2</v>
      </c>
      <c r="D3" s="57" t="s">
        <v>45</v>
      </c>
      <c r="E3" s="58" t="s">
        <v>62</v>
      </c>
      <c r="F3" s="57" t="s">
        <v>63</v>
      </c>
      <c r="G3" s="57" t="s">
        <v>64</v>
      </c>
      <c r="H3" s="57" t="s">
        <v>65</v>
      </c>
      <c r="I3" s="257" t="s">
        <v>66</v>
      </c>
      <c r="J3" s="57" t="s">
        <v>50</v>
      </c>
      <c r="K3" s="252">
        <v>43683760</v>
      </c>
      <c r="L3" s="787"/>
      <c r="M3" s="788"/>
      <c r="N3" s="61" t="s">
        <v>51</v>
      </c>
      <c r="O3" s="244" t="s">
        <v>67</v>
      </c>
      <c r="P3" s="57"/>
      <c r="Q3" s="62"/>
      <c r="R3" s="57" t="s">
        <v>53</v>
      </c>
      <c r="S3" s="63" t="s">
        <v>54</v>
      </c>
      <c r="T3" s="244" t="s">
        <v>68</v>
      </c>
      <c r="U3" s="64" t="s">
        <v>56</v>
      </c>
      <c r="V3" s="41" t="s">
        <v>57</v>
      </c>
      <c r="W3" s="41" t="s">
        <v>57</v>
      </c>
      <c r="X3" s="41" t="s">
        <v>69</v>
      </c>
      <c r="Y3" s="42"/>
      <c r="Z3" s="42"/>
      <c r="AA3" s="42"/>
      <c r="AB3" s="42"/>
      <c r="AC3" s="42"/>
      <c r="AD3" s="42" t="s">
        <v>58</v>
      </c>
      <c r="AE3" s="42"/>
      <c r="AF3" s="43" t="s">
        <v>59</v>
      </c>
      <c r="AG3" s="43" t="s">
        <v>57</v>
      </c>
      <c r="AH3" s="43" t="s">
        <v>59</v>
      </c>
      <c r="AI3" s="43" t="s">
        <v>59</v>
      </c>
      <c r="AJ3" s="43" t="s">
        <v>59</v>
      </c>
      <c r="AK3" s="1213" t="s">
        <v>59</v>
      </c>
      <c r="AL3" s="1215" t="s">
        <v>70</v>
      </c>
      <c r="AM3" s="1215"/>
      <c r="AN3" s="43"/>
      <c r="AO3" s="964" t="s">
        <v>71</v>
      </c>
      <c r="AP3" s="30" t="e">
        <v>#N/A</v>
      </c>
      <c r="AQ3" s="809" t="str" cm="1">
        <f t="array" ref="AQ3">IF(AD3="NO FAVORABLE","NO FAVORABLE",IF(SUMPRODUCT(--(TRIM(AF3:AK3)&lt;&gt;"SI"),--(TRIM(AF3:AK3)&lt;&gt;"NA"))&gt;0,"SUBSANAR","APROBADA CR"))</f>
        <v>APROBADA CR</v>
      </c>
    </row>
    <row r="4" spans="1:43" ht="13.8" x14ac:dyDescent="0.25">
      <c r="A4" s="4" t="s">
        <v>43</v>
      </c>
      <c r="B4" s="4" t="s">
        <v>44</v>
      </c>
      <c r="C4" s="57">
        <v>4</v>
      </c>
      <c r="D4" s="57" t="s">
        <v>45</v>
      </c>
      <c r="E4" s="58" t="s">
        <v>77</v>
      </c>
      <c r="F4" s="57" t="s">
        <v>78</v>
      </c>
      <c r="G4" s="57" t="s">
        <v>79</v>
      </c>
      <c r="H4" s="57"/>
      <c r="I4" s="257" t="s">
        <v>80</v>
      </c>
      <c r="J4" s="57" t="s">
        <v>50</v>
      </c>
      <c r="K4" s="252">
        <v>43708569</v>
      </c>
      <c r="L4" s="787"/>
      <c r="M4" s="788"/>
      <c r="N4" s="61" t="s">
        <v>51</v>
      </c>
      <c r="O4" s="244" t="s">
        <v>81</v>
      </c>
      <c r="P4" s="57"/>
      <c r="Q4" s="62"/>
      <c r="R4" s="57" t="s">
        <v>53</v>
      </c>
      <c r="S4" s="63" t="s">
        <v>54</v>
      </c>
      <c r="T4" s="244" t="s">
        <v>82</v>
      </c>
      <c r="U4" s="64" t="s">
        <v>56</v>
      </c>
      <c r="V4" s="41" t="s">
        <v>57</v>
      </c>
      <c r="W4" s="41" t="s">
        <v>57</v>
      </c>
      <c r="X4" s="41" t="s">
        <v>57</v>
      </c>
      <c r="Y4" s="42"/>
      <c r="Z4" s="42"/>
      <c r="AA4" s="42"/>
      <c r="AB4" s="42"/>
      <c r="AC4" s="42"/>
      <c r="AD4" s="42" t="s">
        <v>58</v>
      </c>
      <c r="AE4" s="42"/>
      <c r="AF4" s="43" t="s">
        <v>59</v>
      </c>
      <c r="AG4" s="43" t="s">
        <v>57</v>
      </c>
      <c r="AH4" s="43" t="s">
        <v>59</v>
      </c>
      <c r="AI4" s="43" t="s">
        <v>59</v>
      </c>
      <c r="AJ4" s="1213" t="s">
        <v>59</v>
      </c>
      <c r="AK4" s="1519" t="s">
        <v>59</v>
      </c>
      <c r="AL4" s="1519" t="s">
        <v>83</v>
      </c>
      <c r="AM4" s="1215"/>
      <c r="AN4" s="43"/>
      <c r="AO4" s="1217" t="s">
        <v>61</v>
      </c>
      <c r="AP4" s="30" t="s">
        <v>84</v>
      </c>
      <c r="AQ4" s="809" t="str" cm="1">
        <f t="array" ref="AQ4">IF(AD4="NO FAVORABLE","NO FAVORABLE",IF(SUMPRODUCT(--(TRIM(AF4:AK4)&lt;&gt;"SI"),--(TRIM(AF4:AK4)&lt;&gt;"NA"))&gt;0,"SUBSANAR","APROBADA CR"))</f>
        <v>APROBADA CR</v>
      </c>
    </row>
    <row r="5" spans="1:43" ht="13.8" x14ac:dyDescent="0.25">
      <c r="A5" s="4" t="s">
        <v>43</v>
      </c>
      <c r="B5" s="4" t="s">
        <v>44</v>
      </c>
      <c r="C5" s="57">
        <v>5</v>
      </c>
      <c r="D5" s="57" t="s">
        <v>45</v>
      </c>
      <c r="E5" s="58" t="s">
        <v>85</v>
      </c>
      <c r="F5" s="57" t="s">
        <v>86</v>
      </c>
      <c r="G5" s="57" t="s">
        <v>87</v>
      </c>
      <c r="H5" s="57" t="s">
        <v>88</v>
      </c>
      <c r="I5" s="257" t="s">
        <v>89</v>
      </c>
      <c r="J5" s="57" t="s">
        <v>50</v>
      </c>
      <c r="K5" s="252">
        <v>43707204</v>
      </c>
      <c r="L5" s="787"/>
      <c r="M5" s="788"/>
      <c r="N5" s="61" t="s">
        <v>51</v>
      </c>
      <c r="O5" s="244" t="s">
        <v>90</v>
      </c>
      <c r="P5" s="57"/>
      <c r="Q5" s="62"/>
      <c r="R5" s="57" t="s">
        <v>53</v>
      </c>
      <c r="S5" s="63" t="s">
        <v>54</v>
      </c>
      <c r="T5" s="244" t="s">
        <v>82</v>
      </c>
      <c r="U5" s="64" t="s">
        <v>56</v>
      </c>
      <c r="V5" s="41" t="s">
        <v>57</v>
      </c>
      <c r="W5" s="41" t="s">
        <v>57</v>
      </c>
      <c r="X5" s="41" t="s">
        <v>57</v>
      </c>
      <c r="Y5" s="42"/>
      <c r="Z5" s="42"/>
      <c r="AA5" s="42"/>
      <c r="AB5" s="42"/>
      <c r="AC5" s="42"/>
      <c r="AD5" s="42" t="s">
        <v>58</v>
      </c>
      <c r="AE5" s="42"/>
      <c r="AF5" s="43" t="s">
        <v>59</v>
      </c>
      <c r="AG5" s="43" t="s">
        <v>57</v>
      </c>
      <c r="AH5" s="43" t="s">
        <v>59</v>
      </c>
      <c r="AI5" s="43" t="s">
        <v>59</v>
      </c>
      <c r="AJ5" s="43" t="s">
        <v>59</v>
      </c>
      <c r="AK5" s="1524" t="s">
        <v>59</v>
      </c>
      <c r="AL5" s="1525" t="s">
        <v>91</v>
      </c>
      <c r="AM5" s="1215"/>
      <c r="AN5" s="43"/>
      <c r="AO5" s="1217" t="s">
        <v>61</v>
      </c>
      <c r="AP5" s="30" t="e">
        <v>#N/A</v>
      </c>
      <c r="AQ5" s="809" t="str" cm="1">
        <f t="array" ref="AQ5">IF(AD5="NO FAVORABLE","NO FAVORABLE",IF(SUMPRODUCT(--(TRIM(AF5:AK5)&lt;&gt;"SI"),--(TRIM(AF5:AK5)&lt;&gt;"NA"))&gt;0,"SUBSANAR","APROBADA CR"))</f>
        <v>APROBADA CR</v>
      </c>
    </row>
    <row r="6" spans="1:43" ht="13.8" x14ac:dyDescent="0.25">
      <c r="A6" s="4" t="s">
        <v>43</v>
      </c>
      <c r="B6" s="4" t="s">
        <v>44</v>
      </c>
      <c r="C6" s="57">
        <v>6</v>
      </c>
      <c r="D6" s="57" t="s">
        <v>45</v>
      </c>
      <c r="E6" s="58" t="s">
        <v>92</v>
      </c>
      <c r="F6" s="57" t="s">
        <v>93</v>
      </c>
      <c r="G6" s="57" t="s">
        <v>94</v>
      </c>
      <c r="H6" s="57" t="s">
        <v>95</v>
      </c>
      <c r="I6" s="257" t="s">
        <v>96</v>
      </c>
      <c r="J6" s="57" t="s">
        <v>50</v>
      </c>
      <c r="K6" s="253">
        <v>43707462</v>
      </c>
      <c r="L6" s="787"/>
      <c r="M6" s="788"/>
      <c r="N6" s="61" t="s">
        <v>51</v>
      </c>
      <c r="O6" s="244" t="s">
        <v>97</v>
      </c>
      <c r="P6" s="57"/>
      <c r="Q6" s="62"/>
      <c r="R6" s="57" t="s">
        <v>53</v>
      </c>
      <c r="S6" s="63" t="s">
        <v>54</v>
      </c>
      <c r="T6" s="244" t="s">
        <v>98</v>
      </c>
      <c r="U6" s="64" t="s">
        <v>56</v>
      </c>
      <c r="V6" s="41" t="s">
        <v>57</v>
      </c>
      <c r="W6" s="41" t="s">
        <v>57</v>
      </c>
      <c r="X6" s="41" t="s">
        <v>57</v>
      </c>
      <c r="Y6" s="42"/>
      <c r="Z6" s="42"/>
      <c r="AA6" s="42"/>
      <c r="AB6" s="42"/>
      <c r="AC6" s="42"/>
      <c r="AD6" s="42" t="s">
        <v>58</v>
      </c>
      <c r="AE6" s="42"/>
      <c r="AF6" s="43" t="s">
        <v>59</v>
      </c>
      <c r="AG6" s="43" t="s">
        <v>57</v>
      </c>
      <c r="AH6" s="43" t="s">
        <v>59</v>
      </c>
      <c r="AI6" s="43" t="s">
        <v>59</v>
      </c>
      <c r="AJ6" s="43" t="s">
        <v>59</v>
      </c>
      <c r="AK6" s="1213" t="s">
        <v>59</v>
      </c>
      <c r="AL6" s="1215" t="s">
        <v>99</v>
      </c>
      <c r="AM6" s="1215"/>
      <c r="AN6" s="43"/>
      <c r="AO6" s="1217" t="s">
        <v>61</v>
      </c>
      <c r="AP6" s="30" t="e">
        <v>#N/A</v>
      </c>
      <c r="AQ6" s="809" t="str" cm="1">
        <f t="array" ref="AQ6">IF(AD6="NO FAVORABLE","NO FAVORABLE",IF(SUMPRODUCT(--(TRIM(AF6:AK6)&lt;&gt;"SI"),--(TRIM(AF6:AK6)&lt;&gt;"NA"))&gt;0,"SUBSANAR","APROBADA CR"))</f>
        <v>APROBADA CR</v>
      </c>
    </row>
    <row r="7" spans="1:43" ht="13.8" x14ac:dyDescent="0.25">
      <c r="A7" s="4" t="s">
        <v>43</v>
      </c>
      <c r="B7" s="4" t="s">
        <v>44</v>
      </c>
      <c r="C7" s="57">
        <v>7</v>
      </c>
      <c r="D7" s="57" t="s">
        <v>45</v>
      </c>
      <c r="E7" s="58" t="s">
        <v>100</v>
      </c>
      <c r="F7" s="57" t="s">
        <v>101</v>
      </c>
      <c r="G7" s="57" t="s">
        <v>102</v>
      </c>
      <c r="H7" s="57" t="s">
        <v>103</v>
      </c>
      <c r="I7" s="257" t="s">
        <v>104</v>
      </c>
      <c r="J7" s="57" t="s">
        <v>50</v>
      </c>
      <c r="K7" s="253">
        <v>21480458</v>
      </c>
      <c r="L7" s="787"/>
      <c r="M7" s="788"/>
      <c r="N7" s="61" t="s">
        <v>51</v>
      </c>
      <c r="O7" s="244" t="s">
        <v>105</v>
      </c>
      <c r="P7" s="57"/>
      <c r="Q7" s="62"/>
      <c r="R7" s="57" t="s">
        <v>53</v>
      </c>
      <c r="S7" s="63" t="s">
        <v>54</v>
      </c>
      <c r="T7" s="244" t="s">
        <v>106</v>
      </c>
      <c r="U7" s="64" t="s">
        <v>56</v>
      </c>
      <c r="V7" s="41" t="s">
        <v>57</v>
      </c>
      <c r="W7" s="41" t="s">
        <v>57</v>
      </c>
      <c r="X7" s="41" t="s">
        <v>57</v>
      </c>
      <c r="Y7" s="42"/>
      <c r="Z7" s="42"/>
      <c r="AA7" s="42"/>
      <c r="AB7" s="42"/>
      <c r="AC7" s="42"/>
      <c r="AD7" s="42" t="s">
        <v>58</v>
      </c>
      <c r="AE7" s="42"/>
      <c r="AF7" s="43" t="s">
        <v>59</v>
      </c>
      <c r="AG7" s="43" t="s">
        <v>57</v>
      </c>
      <c r="AH7" s="43" t="s">
        <v>59</v>
      </c>
      <c r="AI7" s="43" t="s">
        <v>59</v>
      </c>
      <c r="AJ7" s="43" t="s">
        <v>59</v>
      </c>
      <c r="AK7" s="1213" t="s">
        <v>59</v>
      </c>
      <c r="AL7" s="1215" t="s">
        <v>83</v>
      </c>
      <c r="AM7" s="1215"/>
      <c r="AN7" s="43"/>
      <c r="AO7" s="1217" t="s">
        <v>61</v>
      </c>
      <c r="AP7" s="30" t="e">
        <v>#N/A</v>
      </c>
      <c r="AQ7" s="809" t="str" cm="1">
        <f t="array" ref="AQ7">IF(AD7="NO FAVORABLE","NO FAVORABLE",IF(SUMPRODUCT(--(TRIM(AF7:AK7)&lt;&gt;"SI"),--(TRIM(AF7:AK7)&lt;&gt;"NA"))&gt;0,"SUBSANAR","APROBADA CR"))</f>
        <v>APROBADA CR</v>
      </c>
    </row>
    <row r="8" spans="1:43" ht="13.8" x14ac:dyDescent="0.25">
      <c r="A8" s="4" t="s">
        <v>43</v>
      </c>
      <c r="B8" s="4" t="s">
        <v>44</v>
      </c>
      <c r="C8" s="57">
        <v>8</v>
      </c>
      <c r="D8" s="57" t="s">
        <v>45</v>
      </c>
      <c r="E8" s="58" t="s">
        <v>107</v>
      </c>
      <c r="F8" s="57" t="s">
        <v>108</v>
      </c>
      <c r="G8" s="57" t="s">
        <v>109</v>
      </c>
      <c r="H8" s="57" t="s">
        <v>110</v>
      </c>
      <c r="I8" s="257" t="s">
        <v>111</v>
      </c>
      <c r="J8" s="57" t="s">
        <v>50</v>
      </c>
      <c r="K8" s="252">
        <v>26324230</v>
      </c>
      <c r="L8" s="787"/>
      <c r="M8" s="788"/>
      <c r="N8" s="61" t="s">
        <v>51</v>
      </c>
      <c r="O8" s="244" t="s">
        <v>112</v>
      </c>
      <c r="P8" s="57"/>
      <c r="Q8" s="62"/>
      <c r="R8" s="57" t="s">
        <v>53</v>
      </c>
      <c r="S8" s="63" t="s">
        <v>54</v>
      </c>
      <c r="T8" s="244" t="s">
        <v>113</v>
      </c>
      <c r="U8" s="64" t="s">
        <v>56</v>
      </c>
      <c r="V8" s="41" t="s">
        <v>57</v>
      </c>
      <c r="W8" s="41" t="s">
        <v>57</v>
      </c>
      <c r="X8" s="41" t="s">
        <v>57</v>
      </c>
      <c r="Y8" s="42"/>
      <c r="Z8" s="42"/>
      <c r="AA8" s="42"/>
      <c r="AB8" s="42"/>
      <c r="AC8" s="42"/>
      <c r="AD8" s="42" t="s">
        <v>58</v>
      </c>
      <c r="AE8" s="42"/>
      <c r="AF8" s="43" t="s">
        <v>59</v>
      </c>
      <c r="AG8" s="43" t="s">
        <v>57</v>
      </c>
      <c r="AH8" s="43" t="s">
        <v>59</v>
      </c>
      <c r="AI8" s="43" t="s">
        <v>59</v>
      </c>
      <c r="AJ8" s="43" t="s">
        <v>59</v>
      </c>
      <c r="AK8" s="1520" t="s">
        <v>59</v>
      </c>
      <c r="AL8" s="1521" t="s">
        <v>114</v>
      </c>
      <c r="AM8" s="1215"/>
      <c r="AN8" s="43"/>
      <c r="AO8" s="1217" t="s">
        <v>61</v>
      </c>
      <c r="AP8" s="30" t="e">
        <v>#N/A</v>
      </c>
      <c r="AQ8" s="809" t="str" cm="1">
        <f t="array" ref="AQ8">IF(AD8="NO FAVORABLE","NO FAVORABLE",IF(SUMPRODUCT(--(TRIM(AF8:AK8)&lt;&gt;"SI"),--(TRIM(AF8:AK8)&lt;&gt;"NA"))&gt;0,"SUBSANAR","APROBADA CR"))</f>
        <v>APROBADA CR</v>
      </c>
    </row>
    <row r="9" spans="1:43" ht="13.8" x14ac:dyDescent="0.25">
      <c r="A9" s="4" t="s">
        <v>43</v>
      </c>
      <c r="B9" s="4" t="s">
        <v>44</v>
      </c>
      <c r="C9" s="57">
        <v>11</v>
      </c>
      <c r="D9" s="57" t="s">
        <v>45</v>
      </c>
      <c r="E9" s="58" t="s">
        <v>123</v>
      </c>
      <c r="F9" s="57" t="s">
        <v>124</v>
      </c>
      <c r="G9" s="57" t="s">
        <v>125</v>
      </c>
      <c r="H9" s="57" t="s">
        <v>126</v>
      </c>
      <c r="I9" s="257" t="s">
        <v>127</v>
      </c>
      <c r="J9" s="57" t="s">
        <v>50</v>
      </c>
      <c r="K9" s="253">
        <v>43707387</v>
      </c>
      <c r="L9" s="787"/>
      <c r="M9" s="788"/>
      <c r="N9" s="61" t="s">
        <v>51</v>
      </c>
      <c r="O9" s="244" t="s">
        <v>128</v>
      </c>
      <c r="P9" s="57"/>
      <c r="Q9" s="62"/>
      <c r="R9" s="57" t="s">
        <v>53</v>
      </c>
      <c r="S9" s="63" t="s">
        <v>54</v>
      </c>
      <c r="T9" s="244" t="s">
        <v>122</v>
      </c>
      <c r="U9" s="64" t="s">
        <v>56</v>
      </c>
      <c r="V9" s="41" t="s">
        <v>57</v>
      </c>
      <c r="W9" s="41" t="s">
        <v>57</v>
      </c>
      <c r="X9" s="41" t="s">
        <v>129</v>
      </c>
      <c r="Y9" s="42"/>
      <c r="Z9" s="42"/>
      <c r="AA9" s="42"/>
      <c r="AB9" s="42"/>
      <c r="AC9" s="42"/>
      <c r="AD9" s="42" t="s">
        <v>58</v>
      </c>
      <c r="AE9" s="42"/>
      <c r="AF9" s="43" t="s">
        <v>59</v>
      </c>
      <c r="AG9" s="43" t="s">
        <v>57</v>
      </c>
      <c r="AH9" s="43" t="s">
        <v>59</v>
      </c>
      <c r="AI9" s="43" t="s">
        <v>59</v>
      </c>
      <c r="AJ9" s="43" t="s">
        <v>59</v>
      </c>
      <c r="AK9" s="1524" t="s">
        <v>59</v>
      </c>
      <c r="AL9" s="1525" t="s">
        <v>130</v>
      </c>
      <c r="AM9" s="1215"/>
      <c r="AN9" s="43"/>
      <c r="AO9" s="893" t="s">
        <v>131</v>
      </c>
      <c r="AP9" s="30" t="e">
        <v>#N/A</v>
      </c>
      <c r="AQ9" s="809" t="str" cm="1">
        <f t="array" ref="AQ9">IF(AD9="NO FAVORABLE","NO FAVORABLE",IF(SUMPRODUCT(--(TRIM(AF9:AK9)&lt;&gt;"SI"),--(TRIM(AF9:AK9)&lt;&gt;"NA"))&gt;0,"SUBSANAR","APROBADA CR"))</f>
        <v>APROBADA CR</v>
      </c>
    </row>
    <row r="10" spans="1:43" ht="13.8" x14ac:dyDescent="0.25">
      <c r="A10" s="4" t="s">
        <v>43</v>
      </c>
      <c r="B10" s="4" t="s">
        <v>44</v>
      </c>
      <c r="C10" s="57">
        <v>12</v>
      </c>
      <c r="D10" s="57" t="s">
        <v>45</v>
      </c>
      <c r="E10" s="58" t="s">
        <v>107</v>
      </c>
      <c r="F10" s="57" t="s">
        <v>132</v>
      </c>
      <c r="G10" s="57" t="s">
        <v>133</v>
      </c>
      <c r="H10" s="57" t="s">
        <v>134</v>
      </c>
      <c r="I10" s="257" t="s">
        <v>135</v>
      </c>
      <c r="J10" s="57" t="s">
        <v>50</v>
      </c>
      <c r="K10" s="252">
        <v>32503052</v>
      </c>
      <c r="L10" s="787"/>
      <c r="M10" s="788"/>
      <c r="N10" s="61" t="s">
        <v>51</v>
      </c>
      <c r="O10" s="244" t="s">
        <v>136</v>
      </c>
      <c r="P10" s="57"/>
      <c r="Q10" s="62"/>
      <c r="R10" s="57" t="s">
        <v>53</v>
      </c>
      <c r="S10" s="63" t="s">
        <v>54</v>
      </c>
      <c r="T10" s="244" t="s">
        <v>137</v>
      </c>
      <c r="U10" s="64" t="s">
        <v>56</v>
      </c>
      <c r="V10" s="41" t="s">
        <v>57</v>
      </c>
      <c r="W10" s="41" t="s">
        <v>57</v>
      </c>
      <c r="X10" s="41" t="s">
        <v>57</v>
      </c>
      <c r="Y10" s="42"/>
      <c r="Z10" s="42"/>
      <c r="AA10" s="42"/>
      <c r="AB10" s="42"/>
      <c r="AC10" s="42"/>
      <c r="AD10" s="42" t="s">
        <v>58</v>
      </c>
      <c r="AE10" s="42"/>
      <c r="AF10" s="43" t="s">
        <v>59</v>
      </c>
      <c r="AG10" s="43" t="s">
        <v>57</v>
      </c>
      <c r="AH10" s="43" t="s">
        <v>59</v>
      </c>
      <c r="AI10" s="43" t="s">
        <v>59</v>
      </c>
      <c r="AJ10" s="43" t="s">
        <v>59</v>
      </c>
      <c r="AK10" s="1213" t="s">
        <v>59</v>
      </c>
      <c r="AL10" s="1215" t="s">
        <v>138</v>
      </c>
      <c r="AM10" s="1215"/>
      <c r="AN10" s="43"/>
      <c r="AO10" s="1217" t="s">
        <v>61</v>
      </c>
      <c r="AP10" s="30" t="e">
        <v>#N/A</v>
      </c>
      <c r="AQ10" s="809" t="str" cm="1">
        <f t="array" ref="AQ10">IF(AD10="NO FAVORABLE","NO FAVORABLE",IF(SUMPRODUCT(--(TRIM(AF10:AK10)&lt;&gt;"SI"),--(TRIM(AF10:AK10)&lt;&gt;"NA"))&gt;0,"SUBSANAR","APROBADA CR"))</f>
        <v>APROBADA CR</v>
      </c>
    </row>
    <row r="11" spans="1:43" ht="13.8" x14ac:dyDescent="0.25">
      <c r="A11" s="4" t="s">
        <v>43</v>
      </c>
      <c r="B11" s="4" t="s">
        <v>44</v>
      </c>
      <c r="C11" s="57">
        <v>13</v>
      </c>
      <c r="D11" s="57" t="s">
        <v>45</v>
      </c>
      <c r="E11" s="58" t="s">
        <v>139</v>
      </c>
      <c r="F11" s="57" t="s">
        <v>62</v>
      </c>
      <c r="G11" s="57" t="s">
        <v>140</v>
      </c>
      <c r="H11" s="57" t="s">
        <v>133</v>
      </c>
      <c r="I11" s="257" t="s">
        <v>141</v>
      </c>
      <c r="J11" s="57" t="s">
        <v>50</v>
      </c>
      <c r="K11" s="252">
        <v>1033336765</v>
      </c>
      <c r="L11" s="787"/>
      <c r="M11" s="788"/>
      <c r="N11" s="61" t="s">
        <v>51</v>
      </c>
      <c r="O11" s="244" t="s">
        <v>142</v>
      </c>
      <c r="P11" s="57"/>
      <c r="Q11" s="62"/>
      <c r="R11" s="57" t="s">
        <v>53</v>
      </c>
      <c r="S11" s="63" t="s">
        <v>54</v>
      </c>
      <c r="T11" s="244" t="s">
        <v>137</v>
      </c>
      <c r="U11" s="64" t="s">
        <v>56</v>
      </c>
      <c r="V11" s="41" t="s">
        <v>57</v>
      </c>
      <c r="W11" s="41" t="s">
        <v>57</v>
      </c>
      <c r="X11" s="41" t="s">
        <v>57</v>
      </c>
      <c r="Y11" s="42"/>
      <c r="Z11" s="42"/>
      <c r="AA11" s="42"/>
      <c r="AB11" s="42"/>
      <c r="AC11" s="42"/>
      <c r="AD11" s="42" t="s">
        <v>58</v>
      </c>
      <c r="AE11" s="42"/>
      <c r="AF11" s="43" t="s">
        <v>59</v>
      </c>
      <c r="AG11" s="43" t="s">
        <v>57</v>
      </c>
      <c r="AH11" s="43" t="s">
        <v>59</v>
      </c>
      <c r="AI11" s="43" t="s">
        <v>59</v>
      </c>
      <c r="AJ11" s="43" t="s">
        <v>59</v>
      </c>
      <c r="AK11" s="1213" t="s">
        <v>59</v>
      </c>
      <c r="AL11" s="1215" t="s">
        <v>143</v>
      </c>
      <c r="AM11" s="1215"/>
      <c r="AN11" s="43"/>
      <c r="AO11" s="1217" t="s">
        <v>61</v>
      </c>
      <c r="AP11" s="30" t="e">
        <v>#N/A</v>
      </c>
      <c r="AQ11" s="809" t="str" cm="1">
        <f t="array" ref="AQ11">IF(AD11="NO FAVORABLE","NO FAVORABLE",IF(SUMPRODUCT(--(TRIM(AF11:AK11)&lt;&gt;"SI"),--(TRIM(AF11:AK11)&lt;&gt;"NA"))&gt;0,"SUBSANAR","APROBADA CR"))</f>
        <v>APROBADA CR</v>
      </c>
    </row>
    <row r="12" spans="1:43" ht="13.8" x14ac:dyDescent="0.25">
      <c r="A12" s="4" t="s">
        <v>43</v>
      </c>
      <c r="B12" s="4" t="s">
        <v>44</v>
      </c>
      <c r="C12" s="57">
        <v>14</v>
      </c>
      <c r="D12" s="57" t="s">
        <v>45</v>
      </c>
      <c r="E12" s="27" t="s">
        <v>144</v>
      </c>
      <c r="F12" s="23" t="s">
        <v>145</v>
      </c>
      <c r="G12" s="23" t="s">
        <v>146</v>
      </c>
      <c r="H12" s="23" t="s">
        <v>110</v>
      </c>
      <c r="I12" s="257" t="s">
        <v>147</v>
      </c>
      <c r="J12" s="57" t="s">
        <v>50</v>
      </c>
      <c r="K12" s="252">
        <v>43709027</v>
      </c>
      <c r="L12" s="784"/>
      <c r="M12" s="785"/>
      <c r="N12" s="61" t="s">
        <v>51</v>
      </c>
      <c r="O12" s="244">
        <v>3113828457</v>
      </c>
      <c r="P12" s="23"/>
      <c r="Q12" s="23"/>
      <c r="R12" s="57" t="s">
        <v>53</v>
      </c>
      <c r="S12" s="63" t="s">
        <v>54</v>
      </c>
      <c r="T12" s="244" t="s">
        <v>148</v>
      </c>
      <c r="U12" s="64" t="s">
        <v>56</v>
      </c>
      <c r="V12" s="41" t="s">
        <v>57</v>
      </c>
      <c r="W12" s="41" t="s">
        <v>57</v>
      </c>
      <c r="X12" s="245" t="s">
        <v>149</v>
      </c>
      <c r="Y12" s="28"/>
      <c r="Z12" s="28"/>
      <c r="AA12" s="28"/>
      <c r="AB12" s="28"/>
      <c r="AC12" s="28"/>
      <c r="AD12" s="42" t="s">
        <v>58</v>
      </c>
      <c r="AE12" s="28"/>
      <c r="AF12" s="29" t="s">
        <v>59</v>
      </c>
      <c r="AG12" s="29" t="s">
        <v>57</v>
      </c>
      <c r="AH12" s="29" t="s">
        <v>59</v>
      </c>
      <c r="AI12" s="29" t="s">
        <v>59</v>
      </c>
      <c r="AJ12" s="29" t="s">
        <v>59</v>
      </c>
      <c r="AK12" s="1214" t="s">
        <v>59</v>
      </c>
      <c r="AL12" s="1216" t="s">
        <v>114</v>
      </c>
      <c r="AM12" s="1216"/>
      <c r="AN12" s="29"/>
      <c r="AO12" s="965" t="s">
        <v>150</v>
      </c>
      <c r="AP12" s="30" t="e">
        <v>#N/A</v>
      </c>
      <c r="AQ12" s="809" t="str" cm="1">
        <f t="array" ref="AQ12">IF(AD12="NO FAVORABLE","NO FAVORABLE",IF(SUMPRODUCT(--(TRIM(AF12:AK12)&lt;&gt;"SI"),--(TRIM(AF12:AK12)&lt;&gt;"NA"))&gt;0,"SUBSANAR","APROBADA CR"))</f>
        <v>APROBADA CR</v>
      </c>
    </row>
    <row r="13" spans="1:43" ht="13.8" x14ac:dyDescent="0.25">
      <c r="A13" s="4" t="s">
        <v>43</v>
      </c>
      <c r="B13" s="4" t="s">
        <v>44</v>
      </c>
      <c r="C13" s="57">
        <v>15</v>
      </c>
      <c r="D13" s="57" t="s">
        <v>45</v>
      </c>
      <c r="E13" s="64" t="s">
        <v>151</v>
      </c>
      <c r="F13" s="64" t="s">
        <v>152</v>
      </c>
      <c r="G13" s="64" t="s">
        <v>153</v>
      </c>
      <c r="H13" s="64" t="s">
        <v>133</v>
      </c>
      <c r="I13" s="257" t="s">
        <v>154</v>
      </c>
      <c r="J13" s="57" t="s">
        <v>50</v>
      </c>
      <c r="K13" s="252">
        <v>1033343307</v>
      </c>
      <c r="L13" s="787"/>
      <c r="M13" s="788"/>
      <c r="N13" s="61" t="s">
        <v>51</v>
      </c>
      <c r="O13" s="244">
        <v>3136250568</v>
      </c>
      <c r="P13" s="57"/>
      <c r="Q13" s="62"/>
      <c r="R13" s="57" t="s">
        <v>53</v>
      </c>
      <c r="S13" s="63" t="s">
        <v>54</v>
      </c>
      <c r="T13" s="244" t="s">
        <v>155</v>
      </c>
      <c r="U13" s="64" t="s">
        <v>56</v>
      </c>
      <c r="V13" s="41" t="s">
        <v>57</v>
      </c>
      <c r="W13" s="41" t="s">
        <v>57</v>
      </c>
      <c r="X13" s="41" t="s">
        <v>57</v>
      </c>
      <c r="Y13" s="42"/>
      <c r="Z13" s="42"/>
      <c r="AA13" s="42"/>
      <c r="AB13" s="42"/>
      <c r="AC13" s="42"/>
      <c r="AD13" s="42" t="s">
        <v>58</v>
      </c>
      <c r="AE13" s="42"/>
      <c r="AF13" s="43" t="s">
        <v>59</v>
      </c>
      <c r="AG13" s="43" t="s">
        <v>57</v>
      </c>
      <c r="AH13" s="43" t="s">
        <v>59</v>
      </c>
      <c r="AI13" s="43" t="s">
        <v>59</v>
      </c>
      <c r="AJ13" s="43" t="s">
        <v>59</v>
      </c>
      <c r="AK13" s="1520" t="s">
        <v>59</v>
      </c>
      <c r="AL13" s="1521" t="s">
        <v>138</v>
      </c>
      <c r="AM13" s="1215"/>
      <c r="AN13" s="43"/>
      <c r="AO13" s="1217" t="s">
        <v>61</v>
      </c>
      <c r="AP13" s="30" t="e">
        <v>#N/A</v>
      </c>
      <c r="AQ13" s="809" t="str" cm="1">
        <f t="array" ref="AQ13">IF(AD13="NO FAVORABLE","NO FAVORABLE",IF(SUMPRODUCT(--(TRIM(AF13:AK13)&lt;&gt;"SI"),--(TRIM(AF13:AK13)&lt;&gt;"NA"))&gt;0,"SUBSANAR","APROBADA CR"))</f>
        <v>APROBADA CR</v>
      </c>
    </row>
    <row r="14" spans="1:43" ht="13.8" x14ac:dyDescent="0.25">
      <c r="A14" s="4" t="s">
        <v>43</v>
      </c>
      <c r="B14" s="4" t="s">
        <v>44</v>
      </c>
      <c r="C14" s="57">
        <v>18</v>
      </c>
      <c r="D14" s="57" t="s">
        <v>45</v>
      </c>
      <c r="E14" s="58" t="s">
        <v>107</v>
      </c>
      <c r="F14" s="57"/>
      <c r="G14" s="57" t="s">
        <v>162</v>
      </c>
      <c r="H14" s="57" t="s">
        <v>163</v>
      </c>
      <c r="I14" s="257" t="s">
        <v>164</v>
      </c>
      <c r="J14" s="57" t="s">
        <v>50</v>
      </c>
      <c r="K14" s="252">
        <v>21436919</v>
      </c>
      <c r="L14" s="787"/>
      <c r="M14" s="788"/>
      <c r="N14" s="61" t="s">
        <v>51</v>
      </c>
      <c r="O14" s="244">
        <v>3113521214</v>
      </c>
      <c r="P14" s="57"/>
      <c r="Q14" s="62"/>
      <c r="R14" s="57" t="s">
        <v>53</v>
      </c>
      <c r="S14" s="63" t="s">
        <v>54</v>
      </c>
      <c r="T14" s="244" t="s">
        <v>161</v>
      </c>
      <c r="U14" s="64" t="s">
        <v>56</v>
      </c>
      <c r="V14" s="41" t="s">
        <v>57</v>
      </c>
      <c r="W14" s="41" t="s">
        <v>57</v>
      </c>
      <c r="X14" s="41" t="s">
        <v>57</v>
      </c>
      <c r="Y14" s="42"/>
      <c r="Z14" s="42"/>
      <c r="AA14" s="42"/>
      <c r="AB14" s="42"/>
      <c r="AC14" s="42"/>
      <c r="AD14" s="42" t="s">
        <v>58</v>
      </c>
      <c r="AE14" s="42"/>
      <c r="AF14" s="43" t="s">
        <v>59</v>
      </c>
      <c r="AG14" s="43" t="s">
        <v>57</v>
      </c>
      <c r="AH14" s="43" t="s">
        <v>59</v>
      </c>
      <c r="AI14" s="43" t="s">
        <v>59</v>
      </c>
      <c r="AJ14" s="43" t="s">
        <v>59</v>
      </c>
      <c r="AK14" s="1524" t="s">
        <v>59</v>
      </c>
      <c r="AL14" s="1525" t="s">
        <v>165</v>
      </c>
      <c r="AM14" s="1215"/>
      <c r="AN14" s="43"/>
      <c r="AO14" s="1217" t="s">
        <v>61</v>
      </c>
      <c r="AP14" s="30" t="e">
        <v>#N/A</v>
      </c>
      <c r="AQ14" s="809" t="str" cm="1">
        <f t="array" ref="AQ14">IF(AD14="NO FAVORABLE","NO FAVORABLE",IF(SUMPRODUCT(--(TRIM(AF14:AK14)&lt;&gt;"SI"),--(TRIM(AF14:AK14)&lt;&gt;"NA"))&gt;0,"SUBSANAR","APROBADA CR"))</f>
        <v>APROBADA CR</v>
      </c>
    </row>
    <row r="15" spans="1:43" ht="13.8" x14ac:dyDescent="0.25">
      <c r="A15" s="4" t="s">
        <v>43</v>
      </c>
      <c r="B15" s="4" t="s">
        <v>44</v>
      </c>
      <c r="C15" s="57">
        <v>20</v>
      </c>
      <c r="D15" s="57" t="s">
        <v>45</v>
      </c>
      <c r="E15" s="27" t="s">
        <v>169</v>
      </c>
      <c r="F15" s="23" t="s">
        <v>107</v>
      </c>
      <c r="G15" s="23" t="s">
        <v>170</v>
      </c>
      <c r="H15" s="23" t="s">
        <v>171</v>
      </c>
      <c r="I15" s="257" t="s">
        <v>172</v>
      </c>
      <c r="J15" s="57" t="s">
        <v>50</v>
      </c>
      <c r="K15" s="252">
        <v>43280091</v>
      </c>
      <c r="L15" s="784"/>
      <c r="M15" s="785"/>
      <c r="N15" s="61" t="s">
        <v>51</v>
      </c>
      <c r="O15" s="244" t="s">
        <v>173</v>
      </c>
      <c r="P15" s="23"/>
      <c r="Q15" s="23"/>
      <c r="R15" s="57" t="s">
        <v>53</v>
      </c>
      <c r="S15" s="63" t="s">
        <v>54</v>
      </c>
      <c r="T15" s="244" t="s">
        <v>168</v>
      </c>
      <c r="U15" s="64" t="s">
        <v>56</v>
      </c>
      <c r="V15" s="41" t="s">
        <v>57</v>
      </c>
      <c r="W15" s="41" t="s">
        <v>57</v>
      </c>
      <c r="X15" s="41" t="s">
        <v>57</v>
      </c>
      <c r="Y15" s="28"/>
      <c r="Z15" s="28"/>
      <c r="AA15" s="28"/>
      <c r="AB15" s="28"/>
      <c r="AC15" s="28"/>
      <c r="AD15" s="42" t="s">
        <v>58</v>
      </c>
      <c r="AE15" s="28"/>
      <c r="AF15" s="29" t="s">
        <v>59</v>
      </c>
      <c r="AG15" s="29" t="s">
        <v>57</v>
      </c>
      <c r="AH15" s="29" t="s">
        <v>59</v>
      </c>
      <c r="AI15" s="29" t="s">
        <v>59</v>
      </c>
      <c r="AJ15" s="29" t="s">
        <v>59</v>
      </c>
      <c r="AK15" s="1214" t="s">
        <v>59</v>
      </c>
      <c r="AL15" s="1216" t="s">
        <v>174</v>
      </c>
      <c r="AM15" s="1216"/>
      <c r="AN15" s="29"/>
      <c r="AO15" s="1217" t="s">
        <v>61</v>
      </c>
      <c r="AP15" s="30" t="e">
        <v>#N/A</v>
      </c>
      <c r="AQ15" s="809" t="str" cm="1">
        <f t="array" ref="AQ15">IF(AD15="NO FAVORABLE","NO FAVORABLE",IF(SUMPRODUCT(--(TRIM(AF15:AK15)&lt;&gt;"SI"),--(TRIM(AF15:AK15)&lt;&gt;"NA"))&gt;0,"SUBSANAR","APROBADA CR"))</f>
        <v>APROBADA CR</v>
      </c>
    </row>
    <row r="16" spans="1:43" ht="13.8" x14ac:dyDescent="0.25">
      <c r="A16" s="4" t="s">
        <v>43</v>
      </c>
      <c r="B16" s="4" t="s">
        <v>44</v>
      </c>
      <c r="C16" s="57">
        <v>21</v>
      </c>
      <c r="D16" s="57" t="s">
        <v>45</v>
      </c>
      <c r="E16" s="27" t="s">
        <v>175</v>
      </c>
      <c r="F16" s="23" t="s">
        <v>72</v>
      </c>
      <c r="G16" s="23" t="s">
        <v>176</v>
      </c>
      <c r="H16" s="23" t="s">
        <v>177</v>
      </c>
      <c r="I16" s="257" t="s">
        <v>178</v>
      </c>
      <c r="J16" s="57" t="s">
        <v>50</v>
      </c>
      <c r="K16" s="252">
        <v>21437954</v>
      </c>
      <c r="L16" s="784"/>
      <c r="M16" s="785"/>
      <c r="N16" s="61" t="s">
        <v>51</v>
      </c>
      <c r="O16" s="244" t="s">
        <v>179</v>
      </c>
      <c r="P16" s="23"/>
      <c r="Q16" s="23"/>
      <c r="R16" s="57" t="s">
        <v>53</v>
      </c>
      <c r="S16" s="63" t="s">
        <v>54</v>
      </c>
      <c r="T16" s="244" t="s">
        <v>180</v>
      </c>
      <c r="U16" s="64" t="s">
        <v>56</v>
      </c>
      <c r="V16" s="41" t="s">
        <v>57</v>
      </c>
      <c r="W16" s="41" t="s">
        <v>57</v>
      </c>
      <c r="X16" s="245" t="s">
        <v>181</v>
      </c>
      <c r="Y16" s="28"/>
      <c r="Z16" s="28"/>
      <c r="AA16" s="28"/>
      <c r="AB16" s="28"/>
      <c r="AC16" s="28"/>
      <c r="AD16" s="42" t="s">
        <v>58</v>
      </c>
      <c r="AE16" s="28"/>
      <c r="AF16" s="29" t="s">
        <v>59</v>
      </c>
      <c r="AG16" s="29" t="s">
        <v>57</v>
      </c>
      <c r="AH16" s="29" t="s">
        <v>59</v>
      </c>
      <c r="AI16" s="29" t="s">
        <v>59</v>
      </c>
      <c r="AJ16" s="29" t="s">
        <v>59</v>
      </c>
      <c r="AK16" s="1214" t="s">
        <v>59</v>
      </c>
      <c r="AL16" s="1216" t="s">
        <v>182</v>
      </c>
      <c r="AM16" s="1216"/>
      <c r="AN16" s="29"/>
      <c r="AO16" s="965" t="s">
        <v>183</v>
      </c>
      <c r="AP16" s="30" t="e">
        <v>#N/A</v>
      </c>
      <c r="AQ16" s="809" t="str" cm="1">
        <f t="array" ref="AQ16">IF(AD16="NO FAVORABLE","NO FAVORABLE",IF(SUMPRODUCT(--(TRIM(AF16:AK16)&lt;&gt;"SI"),--(TRIM(AF16:AK16)&lt;&gt;"NA"))&gt;0,"SUBSANAR","APROBADA CR"))</f>
        <v>APROBADA CR</v>
      </c>
    </row>
    <row r="17" spans="1:43" ht="13.8" x14ac:dyDescent="0.25">
      <c r="A17" s="4" t="s">
        <v>43</v>
      </c>
      <c r="B17" s="4" t="s">
        <v>44</v>
      </c>
      <c r="C17" s="57">
        <v>22</v>
      </c>
      <c r="D17" s="57" t="s">
        <v>45</v>
      </c>
      <c r="E17" s="58" t="s">
        <v>184</v>
      </c>
      <c r="F17" s="57"/>
      <c r="G17" s="57" t="s">
        <v>185</v>
      </c>
      <c r="H17" s="57" t="s">
        <v>186</v>
      </c>
      <c r="I17" s="257" t="s">
        <v>187</v>
      </c>
      <c r="J17" s="57" t="s">
        <v>50</v>
      </c>
      <c r="K17" s="252">
        <v>1033341866</v>
      </c>
      <c r="L17" s="787"/>
      <c r="M17" s="788"/>
      <c r="N17" s="61" t="s">
        <v>51</v>
      </c>
      <c r="O17" s="244" t="s">
        <v>188</v>
      </c>
      <c r="P17" s="57"/>
      <c r="Q17" s="62"/>
      <c r="R17" s="57" t="s">
        <v>53</v>
      </c>
      <c r="S17" s="63" t="s">
        <v>54</v>
      </c>
      <c r="T17" s="244" t="s">
        <v>180</v>
      </c>
      <c r="U17" s="64" t="s">
        <v>56</v>
      </c>
      <c r="V17" s="41" t="s">
        <v>57</v>
      </c>
      <c r="W17" s="41" t="s">
        <v>57</v>
      </c>
      <c r="X17" s="41" t="s">
        <v>57</v>
      </c>
      <c r="Y17" s="42"/>
      <c r="Z17" s="42"/>
      <c r="AA17" s="42"/>
      <c r="AB17" s="42"/>
      <c r="AC17" s="42"/>
      <c r="AD17" s="42" t="s">
        <v>58</v>
      </c>
      <c r="AE17" s="42"/>
      <c r="AF17" s="43" t="s">
        <v>59</v>
      </c>
      <c r="AG17" s="43" t="s">
        <v>59</v>
      </c>
      <c r="AH17" s="43" t="s">
        <v>59</v>
      </c>
      <c r="AI17" s="43" t="s">
        <v>59</v>
      </c>
      <c r="AJ17" s="43" t="s">
        <v>59</v>
      </c>
      <c r="AK17" s="1213" t="s">
        <v>59</v>
      </c>
      <c r="AL17" s="1215" t="s">
        <v>114</v>
      </c>
      <c r="AM17" s="1215"/>
      <c r="AN17" s="43"/>
      <c r="AO17" s="1217" t="s">
        <v>61</v>
      </c>
      <c r="AP17" s="30" t="e">
        <v>#N/A</v>
      </c>
      <c r="AQ17" s="809" t="str" cm="1">
        <f t="array" ref="AQ17">IF(AD17="NO FAVORABLE","NO FAVORABLE",IF(SUMPRODUCT(--(TRIM(AF17:AK17)&lt;&gt;"SI"),--(TRIM(AF17:AK17)&lt;&gt;"NA"))&gt;0,"SUBSANAR","APROBADA CR"))</f>
        <v>APROBADA CR</v>
      </c>
    </row>
    <row r="18" spans="1:43" ht="13.8" x14ac:dyDescent="0.25">
      <c r="A18" s="4" t="s">
        <v>43</v>
      </c>
      <c r="B18" s="4" t="s">
        <v>44</v>
      </c>
      <c r="C18" s="57">
        <v>24</v>
      </c>
      <c r="D18" s="57" t="s">
        <v>45</v>
      </c>
      <c r="E18" s="27" t="s">
        <v>62</v>
      </c>
      <c r="F18" s="23"/>
      <c r="G18" s="23" t="s">
        <v>191</v>
      </c>
      <c r="H18" s="23" t="s">
        <v>191</v>
      </c>
      <c r="I18" s="257" t="s">
        <v>192</v>
      </c>
      <c r="J18" s="57" t="s">
        <v>50</v>
      </c>
      <c r="K18" s="253">
        <v>1035066047</v>
      </c>
      <c r="L18" s="784"/>
      <c r="M18" s="785"/>
      <c r="N18" s="61" t="s">
        <v>51</v>
      </c>
      <c r="O18" s="244" t="s">
        <v>193</v>
      </c>
      <c r="P18" s="23"/>
      <c r="Q18" s="23"/>
      <c r="R18" s="57" t="s">
        <v>53</v>
      </c>
      <c r="S18" s="63" t="s">
        <v>54</v>
      </c>
      <c r="T18" s="244" t="s">
        <v>190</v>
      </c>
      <c r="U18" s="64" t="s">
        <v>56</v>
      </c>
      <c r="V18" s="41" t="s">
        <v>57</v>
      </c>
      <c r="W18" s="41" t="s">
        <v>57</v>
      </c>
      <c r="X18" s="41" t="s">
        <v>57</v>
      </c>
      <c r="Y18" s="28"/>
      <c r="Z18" s="28"/>
      <c r="AA18" s="28"/>
      <c r="AB18" s="28"/>
      <c r="AC18" s="28"/>
      <c r="AD18" s="42" t="s">
        <v>58</v>
      </c>
      <c r="AE18" s="28"/>
      <c r="AF18" s="29" t="s">
        <v>59</v>
      </c>
      <c r="AG18" s="29" t="s">
        <v>57</v>
      </c>
      <c r="AH18" s="29" t="s">
        <v>59</v>
      </c>
      <c r="AI18" s="29" t="s">
        <v>59</v>
      </c>
      <c r="AJ18" s="29" t="s">
        <v>59</v>
      </c>
      <c r="AK18" s="1214" t="s">
        <v>59</v>
      </c>
      <c r="AL18" s="1216" t="s">
        <v>194</v>
      </c>
      <c r="AM18" s="1216"/>
      <c r="AN18" s="29"/>
      <c r="AO18" s="1217" t="s">
        <v>61</v>
      </c>
      <c r="AP18" s="30" t="e">
        <v>#N/A</v>
      </c>
      <c r="AQ18" s="809" t="str" cm="1">
        <f t="array" ref="AQ18">IF(AD18="NO FAVORABLE","NO FAVORABLE",IF(SUMPRODUCT(--(TRIM(AF18:AK18)&lt;&gt;"SI"),--(TRIM(AF18:AK18)&lt;&gt;"NA"))&gt;0,"SUBSANAR","APROBADA CR"))</f>
        <v>APROBADA CR</v>
      </c>
    </row>
    <row r="19" spans="1:43" ht="13.8" x14ac:dyDescent="0.25">
      <c r="A19" s="4" t="s">
        <v>43</v>
      </c>
      <c r="B19" s="4" t="s">
        <v>44</v>
      </c>
      <c r="C19" s="57">
        <v>25</v>
      </c>
      <c r="D19" s="57" t="s">
        <v>45</v>
      </c>
      <c r="E19" s="27" t="s">
        <v>195</v>
      </c>
      <c r="F19" s="23" t="s">
        <v>62</v>
      </c>
      <c r="G19" s="23" t="s">
        <v>196</v>
      </c>
      <c r="H19" s="23" t="s">
        <v>197</v>
      </c>
      <c r="I19" s="257" t="s">
        <v>198</v>
      </c>
      <c r="J19" s="57" t="s">
        <v>50</v>
      </c>
      <c r="K19" s="253">
        <v>21435144</v>
      </c>
      <c r="L19" s="784"/>
      <c r="M19" s="785"/>
      <c r="N19" s="61" t="s">
        <v>51</v>
      </c>
      <c r="O19" s="244">
        <v>3116708499</v>
      </c>
      <c r="P19" s="23"/>
      <c r="Q19" s="33"/>
      <c r="R19" s="57" t="s">
        <v>53</v>
      </c>
      <c r="S19" s="63" t="s">
        <v>54</v>
      </c>
      <c r="T19" s="244" t="s">
        <v>190</v>
      </c>
      <c r="U19" s="64" t="s">
        <v>56</v>
      </c>
      <c r="V19" s="41" t="s">
        <v>57</v>
      </c>
      <c r="W19" s="41" t="s">
        <v>57</v>
      </c>
      <c r="X19" s="41" t="s">
        <v>57</v>
      </c>
      <c r="Y19" s="28"/>
      <c r="Z19" s="28"/>
      <c r="AA19" s="28"/>
      <c r="AB19" s="28"/>
      <c r="AC19" s="28"/>
      <c r="AD19" s="42" t="s">
        <v>58</v>
      </c>
      <c r="AE19" s="28"/>
      <c r="AF19" s="29" t="s">
        <v>59</v>
      </c>
      <c r="AG19" s="29" t="s">
        <v>57</v>
      </c>
      <c r="AH19" s="29" t="s">
        <v>59</v>
      </c>
      <c r="AI19" s="29" t="s">
        <v>59</v>
      </c>
      <c r="AJ19" s="29" t="s">
        <v>59</v>
      </c>
      <c r="AK19" s="1214" t="s">
        <v>59</v>
      </c>
      <c r="AL19" s="1216" t="s">
        <v>138</v>
      </c>
      <c r="AM19" s="1216"/>
      <c r="AN19" s="29"/>
      <c r="AO19" s="1217" t="s">
        <v>61</v>
      </c>
      <c r="AP19" s="30" t="e">
        <v>#N/A</v>
      </c>
      <c r="AQ19" s="809" t="str" cm="1">
        <f t="array" ref="AQ19">IF(AD19="NO FAVORABLE","NO FAVORABLE",IF(SUMPRODUCT(--(TRIM(AF19:AK19)&lt;&gt;"SI"),--(TRIM(AF19:AK19)&lt;&gt;"NA"))&gt;0,"SUBSANAR","APROBADA CR"))</f>
        <v>APROBADA CR</v>
      </c>
    </row>
    <row r="20" spans="1:43" ht="13.8" x14ac:dyDescent="0.25">
      <c r="A20" s="4" t="s">
        <v>43</v>
      </c>
      <c r="B20" s="4" t="s">
        <v>44</v>
      </c>
      <c r="C20" s="57">
        <v>28</v>
      </c>
      <c r="D20" s="57" t="s">
        <v>45</v>
      </c>
      <c r="E20" s="27" t="s">
        <v>107</v>
      </c>
      <c r="F20" s="23" t="s">
        <v>169</v>
      </c>
      <c r="G20" s="23" t="s">
        <v>205</v>
      </c>
      <c r="H20" s="23" t="s">
        <v>206</v>
      </c>
      <c r="I20" s="257" t="s">
        <v>207</v>
      </c>
      <c r="J20" s="57" t="s">
        <v>50</v>
      </c>
      <c r="K20" s="252">
        <v>43322222</v>
      </c>
      <c r="L20" s="784"/>
      <c r="M20" s="785"/>
      <c r="N20" s="61" t="s">
        <v>51</v>
      </c>
      <c r="O20" s="244" t="s">
        <v>208</v>
      </c>
      <c r="P20" s="23"/>
      <c r="Q20" s="33"/>
      <c r="R20" s="57" t="s">
        <v>53</v>
      </c>
      <c r="S20" s="63" t="s">
        <v>54</v>
      </c>
      <c r="T20" s="244" t="s">
        <v>202</v>
      </c>
      <c r="U20" s="64" t="s">
        <v>56</v>
      </c>
      <c r="V20" s="41" t="s">
        <v>57</v>
      </c>
      <c r="W20" s="41" t="s">
        <v>57</v>
      </c>
      <c r="X20" s="41" t="s">
        <v>57</v>
      </c>
      <c r="Y20" s="28"/>
      <c r="Z20" s="28"/>
      <c r="AA20" s="28"/>
      <c r="AB20" s="28"/>
      <c r="AC20" s="28"/>
      <c r="AD20" s="42" t="s">
        <v>58</v>
      </c>
      <c r="AE20" s="28"/>
      <c r="AF20" s="29" t="s">
        <v>59</v>
      </c>
      <c r="AG20" s="29" t="s">
        <v>57</v>
      </c>
      <c r="AH20" s="29" t="s">
        <v>59</v>
      </c>
      <c r="AI20" s="29" t="s">
        <v>59</v>
      </c>
      <c r="AJ20" s="29" t="s">
        <v>59</v>
      </c>
      <c r="AK20" s="1214" t="s">
        <v>59</v>
      </c>
      <c r="AL20" s="1216" t="s">
        <v>194</v>
      </c>
      <c r="AM20" s="1216"/>
      <c r="AN20" s="29"/>
      <c r="AO20" s="1217" t="s">
        <v>61</v>
      </c>
      <c r="AP20" s="30" t="e">
        <v>#N/A</v>
      </c>
      <c r="AQ20" s="809" t="str" cm="1">
        <f t="array" ref="AQ20">IF(AD20="NO FAVORABLE","NO FAVORABLE",IF(SUMPRODUCT(--(TRIM(AF20:AK20)&lt;&gt;"SI"),--(TRIM(AF20:AK20)&lt;&gt;"NA"))&gt;0,"SUBSANAR","APROBADA CR"))</f>
        <v>APROBADA CR</v>
      </c>
    </row>
    <row r="21" spans="1:43" ht="13.8" x14ac:dyDescent="0.25">
      <c r="A21" s="4" t="s">
        <v>43</v>
      </c>
      <c r="B21" s="4" t="s">
        <v>44</v>
      </c>
      <c r="C21" s="57">
        <v>32</v>
      </c>
      <c r="D21" s="57" t="s">
        <v>45</v>
      </c>
      <c r="E21" s="27" t="s">
        <v>217</v>
      </c>
      <c r="F21" s="23"/>
      <c r="G21" s="23" t="s">
        <v>196</v>
      </c>
      <c r="H21" s="23" t="s">
        <v>126</v>
      </c>
      <c r="I21" s="257" t="s">
        <v>218</v>
      </c>
      <c r="J21" s="57" t="s">
        <v>50</v>
      </c>
      <c r="K21" s="252">
        <v>1036606992</v>
      </c>
      <c r="L21" s="784"/>
      <c r="M21" s="785"/>
      <c r="N21" s="61" t="s">
        <v>51</v>
      </c>
      <c r="O21" s="244" t="s">
        <v>219</v>
      </c>
      <c r="P21" s="23"/>
      <c r="Q21" s="33"/>
      <c r="R21" s="57" t="s">
        <v>53</v>
      </c>
      <c r="S21" s="63" t="s">
        <v>54</v>
      </c>
      <c r="T21" s="244" t="s">
        <v>216</v>
      </c>
      <c r="U21" s="64" t="s">
        <v>56</v>
      </c>
      <c r="V21" s="41" t="s">
        <v>57</v>
      </c>
      <c r="W21" s="41" t="s">
        <v>57</v>
      </c>
      <c r="X21" s="41" t="s">
        <v>57</v>
      </c>
      <c r="Y21" s="28"/>
      <c r="Z21" s="28"/>
      <c r="AA21" s="28"/>
      <c r="AB21" s="28"/>
      <c r="AC21" s="28"/>
      <c r="AD21" s="42" t="s">
        <v>58</v>
      </c>
      <c r="AE21" s="28"/>
      <c r="AF21" s="29" t="s">
        <v>59</v>
      </c>
      <c r="AG21" s="29" t="s">
        <v>57</v>
      </c>
      <c r="AH21" s="29" t="s">
        <v>59</v>
      </c>
      <c r="AI21" s="29" t="s">
        <v>59</v>
      </c>
      <c r="AJ21" s="29" t="s">
        <v>59</v>
      </c>
      <c r="AK21" s="1526" t="s">
        <v>59</v>
      </c>
      <c r="AL21" s="1527" t="s">
        <v>220</v>
      </c>
      <c r="AM21" s="1216"/>
      <c r="AN21" s="29"/>
      <c r="AO21" s="1217" t="s">
        <v>61</v>
      </c>
      <c r="AP21" s="30"/>
      <c r="AQ21" s="809" t="str" cm="1">
        <f t="array" ref="AQ21">IF(AD21="NO FAVORABLE","NO FAVORABLE",IF(SUMPRODUCT(--(TRIM(AF21:AK21)&lt;&gt;"SI"),--(TRIM(AF21:AK21)&lt;&gt;"NA"))&gt;0,"SUBSANAR","APROBADA CR"))</f>
        <v>APROBADA CR</v>
      </c>
    </row>
    <row r="22" spans="1:43" ht="13.8" x14ac:dyDescent="0.25">
      <c r="A22" s="4" t="s">
        <v>43</v>
      </c>
      <c r="B22" s="4" t="s">
        <v>44</v>
      </c>
      <c r="C22" s="57">
        <v>33</v>
      </c>
      <c r="D22" s="57" t="s">
        <v>45</v>
      </c>
      <c r="E22" s="27" t="s">
        <v>221</v>
      </c>
      <c r="F22" s="23" t="s">
        <v>116</v>
      </c>
      <c r="G22" s="23" t="s">
        <v>222</v>
      </c>
      <c r="H22" s="23" t="s">
        <v>223</v>
      </c>
      <c r="I22" s="258" t="s">
        <v>224</v>
      </c>
      <c r="J22" s="57" t="s">
        <v>50</v>
      </c>
      <c r="K22" s="253">
        <v>22201307</v>
      </c>
      <c r="L22" s="784"/>
      <c r="M22" s="785"/>
      <c r="N22" s="61" t="s">
        <v>51</v>
      </c>
      <c r="O22" s="244" t="s">
        <v>225</v>
      </c>
      <c r="P22" s="23"/>
      <c r="Q22" s="33"/>
      <c r="R22" s="57" t="s">
        <v>53</v>
      </c>
      <c r="S22" s="63" t="s">
        <v>54</v>
      </c>
      <c r="T22" s="244" t="s">
        <v>226</v>
      </c>
      <c r="U22" s="64" t="s">
        <v>56</v>
      </c>
      <c r="V22" s="41" t="s">
        <v>57</v>
      </c>
      <c r="W22" s="41" t="s">
        <v>57</v>
      </c>
      <c r="X22" s="41" t="s">
        <v>57</v>
      </c>
      <c r="Y22" s="28"/>
      <c r="Z22" s="28"/>
      <c r="AA22" s="28"/>
      <c r="AB22" s="28"/>
      <c r="AC22" s="28"/>
      <c r="AD22" s="42" t="s">
        <v>58</v>
      </c>
      <c r="AE22" s="28"/>
      <c r="AF22" s="29" t="s">
        <v>59</v>
      </c>
      <c r="AG22" s="29" t="s">
        <v>57</v>
      </c>
      <c r="AH22" s="29" t="s">
        <v>59</v>
      </c>
      <c r="AI22" s="29" t="s">
        <v>59</v>
      </c>
      <c r="AJ22" s="29" t="s">
        <v>59</v>
      </c>
      <c r="AK22" s="1214" t="s">
        <v>59</v>
      </c>
      <c r="AL22" s="1216" t="s">
        <v>182</v>
      </c>
      <c r="AM22" s="1216"/>
      <c r="AN22" s="29"/>
      <c r="AO22" s="1217" t="s">
        <v>61</v>
      </c>
      <c r="AP22" s="30" t="e">
        <v>#N/A</v>
      </c>
      <c r="AQ22" s="809" t="str" cm="1">
        <f t="array" ref="AQ22">IF(AD22="NO FAVORABLE","NO FAVORABLE",IF(SUMPRODUCT(--(TRIM(AF22:AK22)&lt;&gt;"SI"),--(TRIM(AF22:AK22)&lt;&gt;"NA"))&gt;0,"SUBSANAR","APROBADA CR"))</f>
        <v>APROBADA CR</v>
      </c>
    </row>
    <row r="23" spans="1:43" ht="13.8" x14ac:dyDescent="0.25">
      <c r="A23" s="4" t="s">
        <v>43</v>
      </c>
      <c r="B23" s="4" t="s">
        <v>44</v>
      </c>
      <c r="C23" s="57">
        <v>34</v>
      </c>
      <c r="D23" s="57" t="s">
        <v>45</v>
      </c>
      <c r="E23" s="27" t="s">
        <v>227</v>
      </c>
      <c r="F23" s="23"/>
      <c r="G23" s="23" t="s">
        <v>228</v>
      </c>
      <c r="H23" s="23" t="s">
        <v>229</v>
      </c>
      <c r="I23" s="257" t="s">
        <v>230</v>
      </c>
      <c r="J23" s="57" t="s">
        <v>50</v>
      </c>
      <c r="K23" s="253">
        <v>43711146</v>
      </c>
      <c r="L23" s="784"/>
      <c r="M23" s="785"/>
      <c r="N23" s="61" t="s">
        <v>51</v>
      </c>
      <c r="O23" s="244" t="s">
        <v>231</v>
      </c>
      <c r="P23" s="23"/>
      <c r="Q23" s="33"/>
      <c r="R23" s="57" t="s">
        <v>53</v>
      </c>
      <c r="S23" s="63" t="s">
        <v>54</v>
      </c>
      <c r="T23" s="244" t="s">
        <v>232</v>
      </c>
      <c r="U23" s="64" t="s">
        <v>56</v>
      </c>
      <c r="V23" s="41" t="s">
        <v>57</v>
      </c>
      <c r="W23" s="41" t="s">
        <v>57</v>
      </c>
      <c r="X23" s="41" t="s">
        <v>57</v>
      </c>
      <c r="Y23" s="28"/>
      <c r="Z23" s="28"/>
      <c r="AA23" s="28"/>
      <c r="AB23" s="28"/>
      <c r="AC23" s="28"/>
      <c r="AD23" s="42" t="s">
        <v>58</v>
      </c>
      <c r="AE23" s="28"/>
      <c r="AF23" s="29" t="s">
        <v>59</v>
      </c>
      <c r="AG23" s="29" t="s">
        <v>57</v>
      </c>
      <c r="AH23" s="29" t="s">
        <v>59</v>
      </c>
      <c r="AI23" s="29" t="s">
        <v>59</v>
      </c>
      <c r="AJ23" s="29" t="s">
        <v>59</v>
      </c>
      <c r="AK23" s="1214" t="s">
        <v>59</v>
      </c>
      <c r="AL23" s="1216" t="s">
        <v>83</v>
      </c>
      <c r="AM23" s="1216"/>
      <c r="AN23" s="29"/>
      <c r="AO23" s="1217" t="s">
        <v>61</v>
      </c>
      <c r="AP23" s="30" t="e">
        <v>#N/A</v>
      </c>
      <c r="AQ23" s="809" t="str" cm="1">
        <f t="array" ref="AQ23">IF(AD23="NO FAVORABLE","NO FAVORABLE",IF(SUMPRODUCT(--(TRIM(AF23:AK23)&lt;&gt;"SI"),--(TRIM(AF23:AK23)&lt;&gt;"NA"))&gt;0,"SUBSANAR","APROBADA CR"))</f>
        <v>APROBADA CR</v>
      </c>
    </row>
    <row r="24" spans="1:43" ht="13.8" x14ac:dyDescent="0.25">
      <c r="A24" s="4" t="s">
        <v>43</v>
      </c>
      <c r="B24" s="4" t="s">
        <v>44</v>
      </c>
      <c r="C24" s="57">
        <v>35</v>
      </c>
      <c r="D24" s="57" t="s">
        <v>45</v>
      </c>
      <c r="E24" s="27" t="s">
        <v>107</v>
      </c>
      <c r="F24" s="32" t="s">
        <v>233</v>
      </c>
      <c r="G24" s="23" t="s">
        <v>79</v>
      </c>
      <c r="H24" s="23"/>
      <c r="I24" s="258" t="s">
        <v>234</v>
      </c>
      <c r="J24" s="57" t="s">
        <v>50</v>
      </c>
      <c r="K24" s="253">
        <v>21439096</v>
      </c>
      <c r="L24" s="784"/>
      <c r="M24" s="785"/>
      <c r="N24" s="61" t="s">
        <v>51</v>
      </c>
      <c r="O24" s="244" t="s">
        <v>235</v>
      </c>
      <c r="P24" s="23"/>
      <c r="Q24" s="23"/>
      <c r="R24" s="57" t="s">
        <v>53</v>
      </c>
      <c r="S24" s="63" t="s">
        <v>54</v>
      </c>
      <c r="T24" s="244" t="s">
        <v>232</v>
      </c>
      <c r="U24" s="64" t="s">
        <v>56</v>
      </c>
      <c r="V24" s="41" t="s">
        <v>57</v>
      </c>
      <c r="W24" s="208" t="s">
        <v>236</v>
      </c>
      <c r="X24" s="41" t="s">
        <v>57</v>
      </c>
      <c r="Y24" s="28"/>
      <c r="Z24" s="28"/>
      <c r="AA24" s="28"/>
      <c r="AB24" s="28"/>
      <c r="AC24" s="28"/>
      <c r="AD24" s="42" t="s">
        <v>58</v>
      </c>
      <c r="AE24" s="28"/>
      <c r="AF24" s="29" t="s">
        <v>59</v>
      </c>
      <c r="AG24" s="29" t="s">
        <v>57</v>
      </c>
      <c r="AH24" s="29" t="s">
        <v>59</v>
      </c>
      <c r="AI24" s="29" t="s">
        <v>59</v>
      </c>
      <c r="AJ24" s="29" t="s">
        <v>59</v>
      </c>
      <c r="AK24" s="1214" t="s">
        <v>59</v>
      </c>
      <c r="AL24" s="1216" t="s">
        <v>143</v>
      </c>
      <c r="AM24" s="1216"/>
      <c r="AN24" s="29"/>
      <c r="AO24" s="1217" t="s">
        <v>61</v>
      </c>
      <c r="AP24" s="30" t="e">
        <v>#N/A</v>
      </c>
      <c r="AQ24" s="809" t="str" cm="1">
        <f t="array" ref="AQ24">IF(AD24="NO FAVORABLE","NO FAVORABLE",IF(SUMPRODUCT(--(TRIM(AF24:AK24)&lt;&gt;"SI"),--(TRIM(AF24:AK24)&lt;&gt;"NA"))&gt;0,"SUBSANAR","APROBADA CR"))</f>
        <v>APROBADA CR</v>
      </c>
    </row>
    <row r="25" spans="1:43" ht="13.8" x14ac:dyDescent="0.25">
      <c r="A25" s="4" t="s">
        <v>43</v>
      </c>
      <c r="B25" s="4" t="s">
        <v>44</v>
      </c>
      <c r="C25" s="57">
        <v>36</v>
      </c>
      <c r="D25" s="57" t="s">
        <v>45</v>
      </c>
      <c r="E25" s="27" t="s">
        <v>237</v>
      </c>
      <c r="F25" s="32"/>
      <c r="G25" s="23" t="s">
        <v>238</v>
      </c>
      <c r="H25" s="23" t="s">
        <v>239</v>
      </c>
      <c r="I25" s="258" t="s">
        <v>240</v>
      </c>
      <c r="J25" s="57" t="s">
        <v>50</v>
      </c>
      <c r="K25" s="253">
        <v>1033342652</v>
      </c>
      <c r="L25" s="784"/>
      <c r="M25" s="785"/>
      <c r="N25" s="61" t="s">
        <v>51</v>
      </c>
      <c r="O25" s="244" t="s">
        <v>241</v>
      </c>
      <c r="P25" s="23"/>
      <c r="Q25" s="23"/>
      <c r="R25" s="57" t="s">
        <v>53</v>
      </c>
      <c r="S25" s="63" t="s">
        <v>54</v>
      </c>
      <c r="T25" s="244" t="s">
        <v>242</v>
      </c>
      <c r="U25" s="64" t="s">
        <v>56</v>
      </c>
      <c r="V25" s="41" t="s">
        <v>57</v>
      </c>
      <c r="W25" s="41" t="s">
        <v>57</v>
      </c>
      <c r="X25" s="41" t="s">
        <v>57</v>
      </c>
      <c r="Y25" s="28"/>
      <c r="Z25" s="28"/>
      <c r="AA25" s="28"/>
      <c r="AB25" s="28"/>
      <c r="AC25" s="28"/>
      <c r="AD25" s="42" t="s">
        <v>58</v>
      </c>
      <c r="AE25" s="28"/>
      <c r="AF25" s="29" t="s">
        <v>59</v>
      </c>
      <c r="AG25" s="29" t="s">
        <v>57</v>
      </c>
      <c r="AH25" s="29" t="s">
        <v>59</v>
      </c>
      <c r="AI25" s="29" t="s">
        <v>59</v>
      </c>
      <c r="AJ25" s="29" t="s">
        <v>59</v>
      </c>
      <c r="AK25" s="1214" t="s">
        <v>59</v>
      </c>
      <c r="AL25" s="1216" t="s">
        <v>243</v>
      </c>
      <c r="AM25" s="1216"/>
      <c r="AN25" s="29"/>
      <c r="AO25" s="1217" t="s">
        <v>61</v>
      </c>
      <c r="AP25" s="30"/>
      <c r="AQ25" s="809" t="str" cm="1">
        <f t="array" ref="AQ25">IF(AD25="NO FAVORABLE","NO FAVORABLE",IF(SUMPRODUCT(--(TRIM(AF25:AK25)&lt;&gt;"SI"),--(TRIM(AF25:AK25)&lt;&gt;"NA"))&gt;0,"SUBSANAR","APROBADA CR"))</f>
        <v>APROBADA CR</v>
      </c>
    </row>
    <row r="26" spans="1:43" ht="13.8" x14ac:dyDescent="0.25">
      <c r="A26" s="4" t="s">
        <v>43</v>
      </c>
      <c r="B26" s="4" t="s">
        <v>44</v>
      </c>
      <c r="C26" s="57">
        <v>37</v>
      </c>
      <c r="D26" s="57" t="s">
        <v>45</v>
      </c>
      <c r="E26" s="27" t="s">
        <v>203</v>
      </c>
      <c r="F26" s="32" t="s">
        <v>62</v>
      </c>
      <c r="G26" s="23" t="s">
        <v>94</v>
      </c>
      <c r="H26" s="23" t="s">
        <v>88</v>
      </c>
      <c r="I26" s="257" t="s">
        <v>244</v>
      </c>
      <c r="J26" s="57" t="s">
        <v>50</v>
      </c>
      <c r="K26" s="252">
        <v>1033337704</v>
      </c>
      <c r="L26" s="784"/>
      <c r="M26" s="785"/>
      <c r="N26" s="61" t="s">
        <v>51</v>
      </c>
      <c r="O26" s="244" t="s">
        <v>245</v>
      </c>
      <c r="P26" s="23"/>
      <c r="Q26" s="23"/>
      <c r="R26" s="57" t="s">
        <v>53</v>
      </c>
      <c r="S26" s="63" t="s">
        <v>54</v>
      </c>
      <c r="T26" s="244" t="s">
        <v>242</v>
      </c>
      <c r="U26" s="64" t="s">
        <v>56</v>
      </c>
      <c r="V26" s="41" t="s">
        <v>57</v>
      </c>
      <c r="W26" s="41" t="s">
        <v>57</v>
      </c>
      <c r="X26" s="41" t="s">
        <v>57</v>
      </c>
      <c r="Y26" s="28"/>
      <c r="Z26" s="28"/>
      <c r="AA26" s="28"/>
      <c r="AB26" s="28"/>
      <c r="AC26" s="28"/>
      <c r="AD26" s="42" t="s">
        <v>58</v>
      </c>
      <c r="AE26" s="28"/>
      <c r="AF26" s="29" t="s">
        <v>59</v>
      </c>
      <c r="AG26" s="29" t="s">
        <v>57</v>
      </c>
      <c r="AH26" s="29" t="s">
        <v>59</v>
      </c>
      <c r="AI26" s="29" t="s">
        <v>59</v>
      </c>
      <c r="AJ26" s="29" t="s">
        <v>59</v>
      </c>
      <c r="AK26" s="1522" t="s">
        <v>59</v>
      </c>
      <c r="AL26" s="1523" t="s">
        <v>243</v>
      </c>
      <c r="AM26" s="1216"/>
      <c r="AN26" s="29"/>
      <c r="AO26" s="1217" t="s">
        <v>61</v>
      </c>
      <c r="AP26" s="30"/>
      <c r="AQ26" s="809" t="str" cm="1">
        <f t="array" ref="AQ26">IF(AD26="NO FAVORABLE","NO FAVORABLE",IF(SUMPRODUCT(--(TRIM(AF26:AK26)&lt;&gt;"SI"),--(TRIM(AF26:AK26)&lt;&gt;"NA"))&gt;0,"SUBSANAR","APROBADA CR"))</f>
        <v>APROBADA CR</v>
      </c>
    </row>
    <row r="27" spans="1:43" ht="13.8" x14ac:dyDescent="0.25">
      <c r="A27" s="4" t="s">
        <v>43</v>
      </c>
      <c r="B27" s="4" t="s">
        <v>44</v>
      </c>
      <c r="C27" s="57">
        <v>40</v>
      </c>
      <c r="D27" s="57" t="s">
        <v>45</v>
      </c>
      <c r="E27" s="27" t="s">
        <v>92</v>
      </c>
      <c r="F27" s="23" t="s">
        <v>253</v>
      </c>
      <c r="G27" s="23" t="s">
        <v>103</v>
      </c>
      <c r="H27" s="23"/>
      <c r="I27" s="257" t="s">
        <v>254</v>
      </c>
      <c r="J27" s="57" t="s">
        <v>50</v>
      </c>
      <c r="K27" s="252">
        <v>21442923</v>
      </c>
      <c r="L27" s="784"/>
      <c r="M27" s="785"/>
      <c r="N27" s="61" t="s">
        <v>51</v>
      </c>
      <c r="O27" s="244" t="s">
        <v>255</v>
      </c>
      <c r="P27" s="23"/>
      <c r="Q27" s="33"/>
      <c r="R27" s="57" t="s">
        <v>53</v>
      </c>
      <c r="S27" s="63" t="s">
        <v>54</v>
      </c>
      <c r="T27" s="244" t="s">
        <v>256</v>
      </c>
      <c r="U27" s="64" t="s">
        <v>56</v>
      </c>
      <c r="V27" s="41" t="s">
        <v>57</v>
      </c>
      <c r="W27" s="41" t="s">
        <v>57</v>
      </c>
      <c r="X27" s="245" t="s">
        <v>257</v>
      </c>
      <c r="Y27" s="28"/>
      <c r="Z27" s="28"/>
      <c r="AA27" s="28"/>
      <c r="AB27" s="28"/>
      <c r="AC27" s="28"/>
      <c r="AD27" s="42" t="s">
        <v>58</v>
      </c>
      <c r="AE27" s="28"/>
      <c r="AF27" s="29" t="s">
        <v>59</v>
      </c>
      <c r="AG27" s="29" t="s">
        <v>57</v>
      </c>
      <c r="AH27" s="29" t="s">
        <v>59</v>
      </c>
      <c r="AI27" s="29" t="s">
        <v>59</v>
      </c>
      <c r="AJ27" s="29" t="s">
        <v>59</v>
      </c>
      <c r="AK27" s="1528" t="s">
        <v>59</v>
      </c>
      <c r="AL27" s="1529" t="s">
        <v>258</v>
      </c>
      <c r="AM27" s="1216"/>
      <c r="AN27" s="29"/>
      <c r="AO27" s="965" t="s">
        <v>259</v>
      </c>
      <c r="AP27" s="30" t="e">
        <v>#N/A</v>
      </c>
      <c r="AQ27" s="809" t="str" cm="1">
        <f t="array" ref="AQ27">IF(AD27="NO FAVORABLE","NO FAVORABLE",IF(SUMPRODUCT(--(TRIM(AF27:AK27)&lt;&gt;"SI"),--(TRIM(AF27:AK27)&lt;&gt;"NA"))&gt;0,"SUBSANAR","APROBADA CR"))</f>
        <v>APROBADA CR</v>
      </c>
    </row>
    <row r="28" spans="1:43" ht="13.8" x14ac:dyDescent="0.25">
      <c r="A28" s="4" t="s">
        <v>43</v>
      </c>
      <c r="B28" s="4" t="s">
        <v>44</v>
      </c>
      <c r="C28" s="57">
        <v>42</v>
      </c>
      <c r="D28" s="57" t="s">
        <v>45</v>
      </c>
      <c r="E28" s="27" t="s">
        <v>246</v>
      </c>
      <c r="F28" s="32" t="s">
        <v>93</v>
      </c>
      <c r="G28" s="23" t="s">
        <v>262</v>
      </c>
      <c r="H28" s="23" t="s">
        <v>263</v>
      </c>
      <c r="I28" s="259" t="s">
        <v>264</v>
      </c>
      <c r="J28" s="57" t="s">
        <v>50</v>
      </c>
      <c r="K28" s="254">
        <v>21437771</v>
      </c>
      <c r="L28" s="784"/>
      <c r="M28" s="785"/>
      <c r="N28" s="61" t="s">
        <v>51</v>
      </c>
      <c r="O28" s="246" t="s">
        <v>265</v>
      </c>
      <c r="P28" s="23"/>
      <c r="Q28" s="23"/>
      <c r="R28" s="57" t="s">
        <v>53</v>
      </c>
      <c r="S28" s="63" t="s">
        <v>54</v>
      </c>
      <c r="T28" s="244" t="s">
        <v>266</v>
      </c>
      <c r="U28" s="64" t="s">
        <v>56</v>
      </c>
      <c r="V28" s="41" t="s">
        <v>57</v>
      </c>
      <c r="W28" s="41" t="s">
        <v>57</v>
      </c>
      <c r="X28" s="41" t="s">
        <v>57</v>
      </c>
      <c r="Y28" s="28"/>
      <c r="Z28" s="28"/>
      <c r="AA28" s="28"/>
      <c r="AB28" s="28"/>
      <c r="AC28" s="28"/>
      <c r="AD28" s="42" t="s">
        <v>58</v>
      </c>
      <c r="AE28" s="28"/>
      <c r="AF28" s="29" t="s">
        <v>59</v>
      </c>
      <c r="AG28" s="29" t="s">
        <v>59</v>
      </c>
      <c r="AH28" s="29" t="s">
        <v>59</v>
      </c>
      <c r="AI28" s="29" t="s">
        <v>59</v>
      </c>
      <c r="AJ28" s="29" t="s">
        <v>59</v>
      </c>
      <c r="AK28" s="1526" t="s">
        <v>59</v>
      </c>
      <c r="AL28" s="1527" t="s">
        <v>114</v>
      </c>
      <c r="AM28" s="1216"/>
      <c r="AN28" s="29"/>
      <c r="AO28" s="1217" t="s">
        <v>61</v>
      </c>
      <c r="AP28" s="30" t="e">
        <v>#N/A</v>
      </c>
      <c r="AQ28" s="809" t="str" cm="1">
        <f t="array" ref="AQ28">IF(AD28="NO FAVORABLE","NO FAVORABLE",IF(SUMPRODUCT(--(TRIM(AF28:AK28)&lt;&gt;"SI"),--(TRIM(AF28:AK28)&lt;&gt;"NA"))&gt;0,"SUBSANAR","APROBADA CR"))</f>
        <v>APROBADA CR</v>
      </c>
    </row>
    <row r="29" spans="1:43" ht="13.8" x14ac:dyDescent="0.25">
      <c r="A29" s="4" t="s">
        <v>43</v>
      </c>
      <c r="B29" s="4" t="s">
        <v>44</v>
      </c>
      <c r="C29" s="57">
        <v>43</v>
      </c>
      <c r="D29" s="57" t="s">
        <v>45</v>
      </c>
      <c r="E29" s="27" t="s">
        <v>62</v>
      </c>
      <c r="F29" s="23"/>
      <c r="G29" s="23" t="s">
        <v>103</v>
      </c>
      <c r="H29" s="23" t="s">
        <v>267</v>
      </c>
      <c r="I29" s="259" t="s">
        <v>268</v>
      </c>
      <c r="J29" s="57" t="s">
        <v>50</v>
      </c>
      <c r="K29" s="254">
        <v>21438844</v>
      </c>
      <c r="L29" s="784"/>
      <c r="M29" s="785"/>
      <c r="N29" s="61" t="s">
        <v>51</v>
      </c>
      <c r="O29" s="246" t="s">
        <v>269</v>
      </c>
      <c r="P29" s="23"/>
      <c r="Q29" s="33"/>
      <c r="R29" s="57" t="s">
        <v>53</v>
      </c>
      <c r="S29" s="63" t="s">
        <v>54</v>
      </c>
      <c r="T29" s="244" t="s">
        <v>270</v>
      </c>
      <c r="U29" s="64" t="s">
        <v>56</v>
      </c>
      <c r="V29" s="41" t="s">
        <v>57</v>
      </c>
      <c r="W29" s="41" t="s">
        <v>57</v>
      </c>
      <c r="X29" s="245" t="s">
        <v>271</v>
      </c>
      <c r="Y29" s="28"/>
      <c r="Z29" s="28"/>
      <c r="AA29" s="28"/>
      <c r="AB29" s="28"/>
      <c r="AC29" s="28"/>
      <c r="AD29" s="42" t="s">
        <v>58</v>
      </c>
      <c r="AE29" s="28"/>
      <c r="AF29" s="29" t="s">
        <v>59</v>
      </c>
      <c r="AG29" s="29" t="s">
        <v>59</v>
      </c>
      <c r="AH29" s="29" t="s">
        <v>59</v>
      </c>
      <c r="AI29" s="29" t="s">
        <v>59</v>
      </c>
      <c r="AJ29" s="29" t="s">
        <v>59</v>
      </c>
      <c r="AK29" s="1214" t="s">
        <v>59</v>
      </c>
      <c r="AL29" s="1216" t="s">
        <v>114</v>
      </c>
      <c r="AM29" s="1216"/>
      <c r="AN29" s="29"/>
      <c r="AO29" s="965" t="s">
        <v>272</v>
      </c>
      <c r="AP29" s="30" t="e">
        <v>#N/A</v>
      </c>
      <c r="AQ29" s="809" t="str" cm="1">
        <f t="array" ref="AQ29">IF(AD29="NO FAVORABLE","NO FAVORABLE",IF(SUMPRODUCT(--(TRIM(AF29:AK29)&lt;&gt;"SI"),--(TRIM(AF29:AK29)&lt;&gt;"NA"))&gt;0,"SUBSANAR","APROBADA CR"))</f>
        <v>APROBADA CR</v>
      </c>
    </row>
    <row r="30" spans="1:43" ht="13.8" x14ac:dyDescent="0.25">
      <c r="A30" s="4" t="s">
        <v>43</v>
      </c>
      <c r="B30" s="4" t="s">
        <v>44</v>
      </c>
      <c r="C30" s="57">
        <v>44</v>
      </c>
      <c r="D30" s="57" t="s">
        <v>45</v>
      </c>
      <c r="E30" s="27" t="s">
        <v>273</v>
      </c>
      <c r="F30" s="23" t="s">
        <v>124</v>
      </c>
      <c r="G30" s="23" t="s">
        <v>274</v>
      </c>
      <c r="H30" s="23"/>
      <c r="I30" s="260" t="s">
        <v>275</v>
      </c>
      <c r="J30" s="57" t="s">
        <v>50</v>
      </c>
      <c r="K30" s="255">
        <v>43708141</v>
      </c>
      <c r="L30" s="784"/>
      <c r="M30" s="785"/>
      <c r="N30" s="61" t="s">
        <v>51</v>
      </c>
      <c r="O30" s="247">
        <v>3108301490</v>
      </c>
      <c r="P30" s="23"/>
      <c r="Q30" s="33"/>
      <c r="R30" s="57" t="s">
        <v>53</v>
      </c>
      <c r="S30" s="63" t="s">
        <v>54</v>
      </c>
      <c r="T30" s="244" t="s">
        <v>276</v>
      </c>
      <c r="U30" s="64" t="s">
        <v>56</v>
      </c>
      <c r="V30" s="41" t="s">
        <v>57</v>
      </c>
      <c r="W30" s="41" t="s">
        <v>57</v>
      </c>
      <c r="X30" s="41" t="s">
        <v>57</v>
      </c>
      <c r="Y30" s="28"/>
      <c r="Z30" s="28"/>
      <c r="AA30" s="28"/>
      <c r="AB30" s="28"/>
      <c r="AC30" s="28"/>
      <c r="AD30" s="42" t="s">
        <v>58</v>
      </c>
      <c r="AE30" s="28"/>
      <c r="AF30" s="29" t="s">
        <v>59</v>
      </c>
      <c r="AG30" s="29" t="s">
        <v>57</v>
      </c>
      <c r="AH30" s="29" t="s">
        <v>59</v>
      </c>
      <c r="AI30" s="29" t="s">
        <v>59</v>
      </c>
      <c r="AJ30" s="29" t="s">
        <v>59</v>
      </c>
      <c r="AK30" s="1214" t="s">
        <v>59</v>
      </c>
      <c r="AL30" s="1216" t="s">
        <v>114</v>
      </c>
      <c r="AM30" s="1216"/>
      <c r="AN30" s="29"/>
      <c r="AO30" s="1217" t="s">
        <v>61</v>
      </c>
      <c r="AP30" s="30" t="e">
        <v>#N/A</v>
      </c>
      <c r="AQ30" s="809" t="str" cm="1">
        <f t="array" ref="AQ30">IF(AD30="NO FAVORABLE","NO FAVORABLE",IF(SUMPRODUCT(--(TRIM(AF30:AK30)&lt;&gt;"SI"),--(TRIM(AF30:AK30)&lt;&gt;"NA"))&gt;0,"SUBSANAR","APROBADA CR"))</f>
        <v>APROBADA CR</v>
      </c>
    </row>
    <row r="31" spans="1:43" ht="13.8" x14ac:dyDescent="0.25">
      <c r="A31" s="4" t="s">
        <v>43</v>
      </c>
      <c r="B31" s="4" t="s">
        <v>44</v>
      </c>
      <c r="C31" s="57">
        <v>47</v>
      </c>
      <c r="D31" s="57" t="s">
        <v>45</v>
      </c>
      <c r="E31" s="27" t="s">
        <v>279</v>
      </c>
      <c r="F31" s="23" t="s">
        <v>280</v>
      </c>
      <c r="G31" s="23" t="s">
        <v>126</v>
      </c>
      <c r="H31" s="23" t="s">
        <v>239</v>
      </c>
      <c r="I31" s="214" t="s">
        <v>281</v>
      </c>
      <c r="J31" s="57" t="s">
        <v>50</v>
      </c>
      <c r="K31" s="255">
        <v>1033342817</v>
      </c>
      <c r="L31" s="784"/>
      <c r="M31" s="785"/>
      <c r="N31" s="20" t="s">
        <v>51</v>
      </c>
      <c r="O31" s="27">
        <v>3135884586</v>
      </c>
      <c r="P31" s="23"/>
      <c r="Q31" s="33"/>
      <c r="R31" s="57" t="s">
        <v>53</v>
      </c>
      <c r="S31" s="26" t="s">
        <v>54</v>
      </c>
      <c r="T31" s="4" t="s">
        <v>282</v>
      </c>
      <c r="U31" s="64" t="s">
        <v>56</v>
      </c>
      <c r="V31" s="41" t="s">
        <v>57</v>
      </c>
      <c r="W31" s="41" t="s">
        <v>57</v>
      </c>
      <c r="X31" s="41" t="s">
        <v>57</v>
      </c>
      <c r="Y31" s="28"/>
      <c r="Z31" s="28"/>
      <c r="AA31" s="28"/>
      <c r="AB31" s="28"/>
      <c r="AC31" s="28"/>
      <c r="AD31" s="42" t="s">
        <v>58</v>
      </c>
      <c r="AE31" s="28"/>
      <c r="AF31" s="29" t="s">
        <v>59</v>
      </c>
      <c r="AG31" s="29" t="s">
        <v>57</v>
      </c>
      <c r="AH31" s="29" t="s">
        <v>59</v>
      </c>
      <c r="AI31" s="29" t="s">
        <v>59</v>
      </c>
      <c r="AJ31" s="29" t="s">
        <v>59</v>
      </c>
      <c r="AK31" s="1214" t="s">
        <v>59</v>
      </c>
      <c r="AL31" s="1216" t="s">
        <v>283</v>
      </c>
      <c r="AM31" s="1216"/>
      <c r="AN31" s="29"/>
      <c r="AO31" s="1217" t="s">
        <v>61</v>
      </c>
      <c r="AP31" s="30" t="e">
        <v>#N/A</v>
      </c>
      <c r="AQ31" s="809" t="str" cm="1">
        <f t="array" ref="AQ31">IF(AD31="NO FAVORABLE","NO FAVORABLE",IF(SUMPRODUCT(--(TRIM(AF31:AK31)&lt;&gt;"SI"),--(TRIM(AF31:AK31)&lt;&gt;"NA"))&gt;0,"SUBSANAR","APROBADA CR"))</f>
        <v>APROBADA CR</v>
      </c>
    </row>
    <row r="32" spans="1:43" ht="13.8" x14ac:dyDescent="0.25">
      <c r="A32" s="4" t="s">
        <v>43</v>
      </c>
      <c r="B32" s="4" t="s">
        <v>44</v>
      </c>
      <c r="C32" s="23">
        <v>48</v>
      </c>
      <c r="D32" s="57" t="s">
        <v>45</v>
      </c>
      <c r="E32" s="27" t="s">
        <v>120</v>
      </c>
      <c r="F32" s="32" t="s">
        <v>284</v>
      </c>
      <c r="G32" s="23" t="s">
        <v>196</v>
      </c>
      <c r="H32" s="23" t="s">
        <v>196</v>
      </c>
      <c r="I32" s="214" t="s">
        <v>285</v>
      </c>
      <c r="J32" s="57" t="s">
        <v>50</v>
      </c>
      <c r="K32" s="256">
        <v>1033339377</v>
      </c>
      <c r="L32" s="784"/>
      <c r="M32" s="785"/>
      <c r="N32" s="20" t="s">
        <v>51</v>
      </c>
      <c r="O32" s="27">
        <v>3105121816</v>
      </c>
      <c r="P32" s="23"/>
      <c r="Q32" s="23"/>
      <c r="R32" s="23" t="s">
        <v>53</v>
      </c>
      <c r="S32" s="26" t="s">
        <v>54</v>
      </c>
      <c r="T32" s="4" t="s">
        <v>286</v>
      </c>
      <c r="U32" s="64" t="s">
        <v>56</v>
      </c>
      <c r="V32" s="41" t="s">
        <v>57</v>
      </c>
      <c r="W32" s="41" t="s">
        <v>57</v>
      </c>
      <c r="X32" s="41" t="s">
        <v>57</v>
      </c>
      <c r="Y32" s="28"/>
      <c r="Z32" s="28"/>
      <c r="AA32" s="28"/>
      <c r="AB32" s="28"/>
      <c r="AC32" s="28"/>
      <c r="AD32" s="42" t="s">
        <v>58</v>
      </c>
      <c r="AE32" s="28"/>
      <c r="AF32" s="29" t="s">
        <v>59</v>
      </c>
      <c r="AG32" s="29" t="s">
        <v>57</v>
      </c>
      <c r="AH32" s="29" t="s">
        <v>59</v>
      </c>
      <c r="AI32" s="29" t="s">
        <v>59</v>
      </c>
      <c r="AJ32" s="29" t="s">
        <v>59</v>
      </c>
      <c r="AK32" s="1522" t="s">
        <v>59</v>
      </c>
      <c r="AL32" s="1523" t="s">
        <v>70</v>
      </c>
      <c r="AM32" s="1216"/>
      <c r="AN32" s="29"/>
      <c r="AO32" s="1217" t="s">
        <v>61</v>
      </c>
      <c r="AP32" s="30" t="e">
        <v>#N/A</v>
      </c>
      <c r="AQ32" s="809" t="str" cm="1">
        <f t="array" ref="AQ32">IF(AD32="NO FAVORABLE","NO FAVORABLE",IF(SUMPRODUCT(--(TRIM(AF32:AK32)&lt;&gt;"SI"),--(TRIM(AF32:AK32)&lt;&gt;"NA"))&gt;0,"SUBSANAR","APROBADA CR"))</f>
        <v>APROBADA CR</v>
      </c>
    </row>
    <row r="33" spans="1:43" ht="14.4" x14ac:dyDescent="0.3">
      <c r="A33" s="4" t="s">
        <v>43</v>
      </c>
      <c r="B33" s="4" t="s">
        <v>44</v>
      </c>
      <c r="C33" s="23">
        <v>50</v>
      </c>
      <c r="D33" s="57" t="s">
        <v>45</v>
      </c>
      <c r="E33" s="27" t="s">
        <v>62</v>
      </c>
      <c r="F33" s="32" t="s">
        <v>288</v>
      </c>
      <c r="G33" s="23" t="s">
        <v>289</v>
      </c>
      <c r="H33" s="23" t="s">
        <v>290</v>
      </c>
      <c r="I33" s="214" t="s">
        <v>291</v>
      </c>
      <c r="J33" s="57" t="s">
        <v>50</v>
      </c>
      <c r="K33" s="256">
        <v>21435052</v>
      </c>
      <c r="L33" s="529"/>
      <c r="M33" s="786"/>
      <c r="N33" s="789"/>
      <c r="O33" s="202"/>
      <c r="P33" s="1218"/>
      <c r="Q33" s="202"/>
      <c r="R33" s="194"/>
      <c r="S33" s="194"/>
      <c r="T33" s="202"/>
      <c r="U33" s="194"/>
      <c r="V33" s="41" t="s">
        <v>57</v>
      </c>
      <c r="W33" s="41" t="s">
        <v>57</v>
      </c>
      <c r="X33" s="41" t="s">
        <v>57</v>
      </c>
      <c r="Y33" s="116"/>
      <c r="Z33" s="116"/>
      <c r="AA33" s="116"/>
      <c r="AB33" s="116"/>
      <c r="AC33" s="116"/>
      <c r="AD33" s="42" t="s">
        <v>58</v>
      </c>
      <c r="AE33" s="116"/>
      <c r="AF33" s="117" t="s">
        <v>59</v>
      </c>
      <c r="AG33" s="117" t="s">
        <v>57</v>
      </c>
      <c r="AH33" s="117" t="s">
        <v>59</v>
      </c>
      <c r="AI33" s="117" t="s">
        <v>59</v>
      </c>
      <c r="AJ33" s="117" t="s">
        <v>59</v>
      </c>
      <c r="AK33" s="299" t="s">
        <v>59</v>
      </c>
      <c r="AL33" s="117" t="s">
        <v>83</v>
      </c>
      <c r="AM33" s="117"/>
      <c r="AN33" s="117"/>
      <c r="AO33" s="1217" t="s">
        <v>61</v>
      </c>
      <c r="AP33" s="30" t="e">
        <v>#N/A</v>
      </c>
      <c r="AQ33" s="809" t="str" cm="1">
        <f t="array" ref="AQ33">IF(AD33="NO FAVORABLE","NO FAVORABLE",IF(SUMPRODUCT(--(TRIM(AF33:AK33)&lt;&gt;"SI"),--(TRIM(AF33:AK33)&lt;&gt;"NA"))&gt;0,"SUBSANAR","APROBADA CR"))</f>
        <v>APROBADA CR</v>
      </c>
    </row>
    <row r="34" spans="1:43" ht="14.4" x14ac:dyDescent="0.3">
      <c r="A34" s="4" t="s">
        <v>43</v>
      </c>
      <c r="B34" s="4" t="s">
        <v>44</v>
      </c>
      <c r="C34" s="23">
        <v>54</v>
      </c>
      <c r="D34" s="57" t="s">
        <v>45</v>
      </c>
      <c r="E34" s="27" t="s">
        <v>107</v>
      </c>
      <c r="F34" s="32" t="s">
        <v>233</v>
      </c>
      <c r="G34" s="23" t="s">
        <v>121</v>
      </c>
      <c r="H34" s="23"/>
      <c r="I34" s="214" t="s">
        <v>300</v>
      </c>
      <c r="J34" s="57" t="s">
        <v>50</v>
      </c>
      <c r="K34" s="256">
        <v>1090453958</v>
      </c>
      <c r="L34" s="529"/>
      <c r="M34" s="202"/>
      <c r="N34" s="789"/>
      <c r="O34" s="202"/>
      <c r="P34" s="1218"/>
      <c r="Q34" s="202"/>
      <c r="R34" s="194"/>
      <c r="S34" s="194"/>
      <c r="T34" s="202"/>
      <c r="U34" s="194"/>
      <c r="V34" s="41" t="s">
        <v>57</v>
      </c>
      <c r="W34" s="41" t="s">
        <v>57</v>
      </c>
      <c r="X34" s="41" t="s">
        <v>57</v>
      </c>
      <c r="Y34" s="116"/>
      <c r="Z34" s="116"/>
      <c r="AA34" s="116"/>
      <c r="AB34" s="116"/>
      <c r="AC34" s="116"/>
      <c r="AD34" s="42" t="s">
        <v>58</v>
      </c>
      <c r="AE34" s="116"/>
      <c r="AF34" s="117" t="s">
        <v>59</v>
      </c>
      <c r="AG34" s="117" t="s">
        <v>57</v>
      </c>
      <c r="AH34" s="117" t="s">
        <v>59</v>
      </c>
      <c r="AI34" s="117" t="s">
        <v>59</v>
      </c>
      <c r="AJ34" s="117" t="s">
        <v>59</v>
      </c>
      <c r="AK34" s="299" t="s">
        <v>59</v>
      </c>
      <c r="AL34" s="117" t="s">
        <v>243</v>
      </c>
      <c r="AM34" s="117"/>
      <c r="AN34" s="117"/>
      <c r="AO34" s="1217" t="s">
        <v>61</v>
      </c>
      <c r="AP34" s="30" t="e">
        <v>#N/A</v>
      </c>
      <c r="AQ34" s="809" t="str" cm="1">
        <f t="array" ref="AQ34">IF(AD34="NO FAVORABLE","NO FAVORABLE",IF(SUMPRODUCT(--(TRIM(AF34:AK34)&lt;&gt;"SI"),--(TRIM(AF34:AK34)&lt;&gt;"NA"))&gt;0,"SUBSANAR","APROBADA CR"))</f>
        <v>APROBADA CR</v>
      </c>
    </row>
    <row r="35" spans="1:43" ht="14.4" x14ac:dyDescent="0.3">
      <c r="A35" s="4" t="s">
        <v>43</v>
      </c>
      <c r="B35" s="4" t="s">
        <v>44</v>
      </c>
      <c r="C35" s="23">
        <v>55</v>
      </c>
      <c r="D35" s="57" t="s">
        <v>45</v>
      </c>
      <c r="E35" s="27" t="s">
        <v>62</v>
      </c>
      <c r="F35" s="32" t="s">
        <v>301</v>
      </c>
      <c r="G35" s="23" t="s">
        <v>302</v>
      </c>
      <c r="H35" s="23" t="s">
        <v>303</v>
      </c>
      <c r="I35" s="214" t="s">
        <v>304</v>
      </c>
      <c r="J35" s="57" t="s">
        <v>50</v>
      </c>
      <c r="K35" s="256">
        <v>21437788</v>
      </c>
      <c r="L35" s="529"/>
      <c r="M35" s="786"/>
      <c r="N35" s="789"/>
      <c r="O35" s="202"/>
      <c r="P35" s="1218"/>
      <c r="Q35" s="202"/>
      <c r="R35" s="194"/>
      <c r="S35" s="194"/>
      <c r="T35" s="202"/>
      <c r="U35" s="194"/>
      <c r="V35" s="41" t="s">
        <v>57</v>
      </c>
      <c r="W35" s="41" t="s">
        <v>57</v>
      </c>
      <c r="X35" s="41" t="s">
        <v>57</v>
      </c>
      <c r="Y35" s="116"/>
      <c r="Z35" s="116"/>
      <c r="AA35" s="116"/>
      <c r="AB35" s="116"/>
      <c r="AC35" s="116"/>
      <c r="AD35" s="42" t="s">
        <v>58</v>
      </c>
      <c r="AE35" s="116"/>
      <c r="AF35" s="117" t="s">
        <v>59</v>
      </c>
      <c r="AG35" s="117" t="s">
        <v>57</v>
      </c>
      <c r="AH35" s="117" t="s">
        <v>59</v>
      </c>
      <c r="AI35" s="117" t="s">
        <v>59</v>
      </c>
      <c r="AJ35" s="117" t="s">
        <v>59</v>
      </c>
      <c r="AK35" s="299" t="s">
        <v>59</v>
      </c>
      <c r="AL35" s="117" t="s">
        <v>60</v>
      </c>
      <c r="AM35" s="117"/>
      <c r="AN35" s="117"/>
      <c r="AO35" s="1217" t="s">
        <v>61</v>
      </c>
      <c r="AP35" s="30" t="e">
        <v>#N/A</v>
      </c>
      <c r="AQ35" s="809" t="str" cm="1">
        <f t="array" ref="AQ35">IF(AD35="NO FAVORABLE","NO FAVORABLE",IF(SUMPRODUCT(--(TRIM(AF35:AK35)&lt;&gt;"SI"),--(TRIM(AF35:AK35)&lt;&gt;"NA"))&gt;0,"SUBSANAR","APROBADA CR"))</f>
        <v>APROBADA CR</v>
      </c>
    </row>
    <row r="36" spans="1:43" ht="14.4" x14ac:dyDescent="0.3">
      <c r="A36" s="4" t="s">
        <v>43</v>
      </c>
      <c r="B36" s="4" t="s">
        <v>44</v>
      </c>
      <c r="C36" s="23">
        <v>56</v>
      </c>
      <c r="D36" s="57" t="s">
        <v>45</v>
      </c>
      <c r="E36" s="27" t="s">
        <v>305</v>
      </c>
      <c r="F36" s="32" t="s">
        <v>86</v>
      </c>
      <c r="G36" s="23" t="s">
        <v>196</v>
      </c>
      <c r="H36" s="23" t="s">
        <v>306</v>
      </c>
      <c r="I36" s="214" t="s">
        <v>307</v>
      </c>
      <c r="J36" s="57" t="s">
        <v>50</v>
      </c>
      <c r="K36" s="256">
        <v>43709972</v>
      </c>
      <c r="L36" s="529"/>
      <c r="M36" s="202"/>
      <c r="N36" s="789"/>
      <c r="O36" s="202"/>
      <c r="P36" s="1218"/>
      <c r="Q36" s="202"/>
      <c r="R36" s="194"/>
      <c r="S36" s="194"/>
      <c r="T36" s="202"/>
      <c r="U36" s="194"/>
      <c r="V36" s="41" t="s">
        <v>57</v>
      </c>
      <c r="W36" s="41" t="s">
        <v>57</v>
      </c>
      <c r="X36" s="41" t="s">
        <v>57</v>
      </c>
      <c r="Y36" s="116"/>
      <c r="Z36" s="116"/>
      <c r="AA36" s="116"/>
      <c r="AB36" s="116"/>
      <c r="AC36" s="116"/>
      <c r="AD36" s="42" t="s">
        <v>58</v>
      </c>
      <c r="AE36" s="116"/>
      <c r="AF36" s="117" t="s">
        <v>59</v>
      </c>
      <c r="AG36" s="117" t="s">
        <v>57</v>
      </c>
      <c r="AH36" s="117" t="s">
        <v>59</v>
      </c>
      <c r="AI36" s="117" t="s">
        <v>59</v>
      </c>
      <c r="AJ36" s="117" t="s">
        <v>59</v>
      </c>
      <c r="AK36" s="299" t="s">
        <v>59</v>
      </c>
      <c r="AL36" s="117" t="s">
        <v>194</v>
      </c>
      <c r="AM36" s="117"/>
      <c r="AN36" s="117"/>
      <c r="AO36" s="1217" t="s">
        <v>61</v>
      </c>
      <c r="AP36" s="30" t="e">
        <v>#N/A</v>
      </c>
      <c r="AQ36" s="809" t="str" cm="1">
        <f t="array" ref="AQ36">IF(AD36="NO FAVORABLE","NO FAVORABLE",IF(SUMPRODUCT(--(TRIM(AF36:AK36)&lt;&gt;"SI"),--(TRIM(AF36:AK36)&lt;&gt;"NA"))&gt;0,"SUBSANAR","APROBADA CR"))</f>
        <v>APROBADA CR</v>
      </c>
    </row>
    <row r="37" spans="1:43" ht="14.4" x14ac:dyDescent="0.3">
      <c r="A37" s="4" t="s">
        <v>43</v>
      </c>
      <c r="B37" s="4" t="s">
        <v>44</v>
      </c>
      <c r="C37" s="23">
        <v>57</v>
      </c>
      <c r="D37" s="57" t="s">
        <v>45</v>
      </c>
      <c r="E37" s="27" t="s">
        <v>308</v>
      </c>
      <c r="F37" s="32"/>
      <c r="G37" s="23" t="s">
        <v>210</v>
      </c>
      <c r="H37" s="23"/>
      <c r="I37" s="214" t="s">
        <v>309</v>
      </c>
      <c r="J37" s="57" t="s">
        <v>50</v>
      </c>
      <c r="K37" s="256">
        <v>43711170</v>
      </c>
      <c r="L37" s="529"/>
      <c r="M37" s="786"/>
      <c r="N37" s="789"/>
      <c r="O37" s="202"/>
      <c r="P37" s="1218"/>
      <c r="Q37" s="202"/>
      <c r="R37" s="194"/>
      <c r="S37" s="194"/>
      <c r="T37" s="202"/>
      <c r="U37" s="194"/>
      <c r="V37" s="41" t="s">
        <v>57</v>
      </c>
      <c r="W37" s="41" t="s">
        <v>57</v>
      </c>
      <c r="X37" s="41" t="s">
        <v>57</v>
      </c>
      <c r="Y37" s="116"/>
      <c r="Z37" s="116"/>
      <c r="AA37" s="116"/>
      <c r="AB37" s="116"/>
      <c r="AC37" s="116"/>
      <c r="AD37" s="42" t="s">
        <v>58</v>
      </c>
      <c r="AE37" s="116"/>
      <c r="AF37" s="117" t="s">
        <v>59</v>
      </c>
      <c r="AG37" s="117" t="s">
        <v>57</v>
      </c>
      <c r="AH37" s="117" t="s">
        <v>59</v>
      </c>
      <c r="AI37" s="117" t="s">
        <v>59</v>
      </c>
      <c r="AJ37" s="117" t="s">
        <v>59</v>
      </c>
      <c r="AK37" s="138" t="s">
        <v>59</v>
      </c>
      <c r="AL37" s="184" t="s">
        <v>310</v>
      </c>
      <c r="AM37" s="117"/>
      <c r="AN37" s="117"/>
      <c r="AO37" s="1217" t="s">
        <v>61</v>
      </c>
      <c r="AP37" s="30" t="e">
        <v>#N/A</v>
      </c>
      <c r="AQ37" s="809" t="str" cm="1">
        <f t="array" ref="AQ37">IF(AD37="NO FAVORABLE","NO FAVORABLE",IF(SUMPRODUCT(--(TRIM(AF37:AK37)&lt;&gt;"SI"),--(TRIM(AF37:AK37)&lt;&gt;"NA"))&gt;0,"SUBSANAR","APROBADA CR"))</f>
        <v>APROBADA CR</v>
      </c>
    </row>
    <row r="38" spans="1:43" ht="14.4" x14ac:dyDescent="0.3">
      <c r="A38" s="4" t="s">
        <v>43</v>
      </c>
      <c r="B38" s="4" t="s">
        <v>44</v>
      </c>
      <c r="C38" s="23">
        <v>61</v>
      </c>
      <c r="D38" s="57" t="s">
        <v>45</v>
      </c>
      <c r="E38" s="27" t="s">
        <v>279</v>
      </c>
      <c r="F38" s="32" t="s">
        <v>316</v>
      </c>
      <c r="G38" s="23" t="s">
        <v>287</v>
      </c>
      <c r="H38" s="23" t="s">
        <v>79</v>
      </c>
      <c r="I38" s="214" t="s">
        <v>317</v>
      </c>
      <c r="J38" s="57" t="s">
        <v>50</v>
      </c>
      <c r="K38" s="256">
        <v>1115188130</v>
      </c>
      <c r="L38" s="529"/>
      <c r="M38" s="202"/>
      <c r="N38" s="789"/>
      <c r="O38" s="202"/>
      <c r="P38" s="1218"/>
      <c r="Q38" s="202"/>
      <c r="R38" s="194"/>
      <c r="S38" s="194"/>
      <c r="T38" s="202"/>
      <c r="U38" s="194"/>
      <c r="V38" s="41" t="s">
        <v>57</v>
      </c>
      <c r="W38" s="41" t="s">
        <v>57</v>
      </c>
      <c r="X38" s="41" t="s">
        <v>57</v>
      </c>
      <c r="Y38" s="116"/>
      <c r="Z38" s="116"/>
      <c r="AA38" s="116"/>
      <c r="AB38" s="116"/>
      <c r="AC38" s="116"/>
      <c r="AD38" s="42" t="s">
        <v>58</v>
      </c>
      <c r="AE38" s="116"/>
      <c r="AF38" s="117" t="s">
        <v>59</v>
      </c>
      <c r="AG38" s="117" t="s">
        <v>57</v>
      </c>
      <c r="AH38" s="117" t="s">
        <v>59</v>
      </c>
      <c r="AI38" s="117" t="s">
        <v>59</v>
      </c>
      <c r="AJ38" s="117" t="s">
        <v>59</v>
      </c>
      <c r="AK38" s="299" t="s">
        <v>59</v>
      </c>
      <c r="AL38" s="117" t="s">
        <v>243</v>
      </c>
      <c r="AM38" s="117"/>
      <c r="AN38" s="117"/>
      <c r="AO38" s="1217" t="s">
        <v>61</v>
      </c>
      <c r="AP38" s="30" t="e">
        <v>#N/A</v>
      </c>
      <c r="AQ38" s="809" t="str" cm="1">
        <f t="array" ref="AQ38">IF(AD38="NO FAVORABLE","NO FAVORABLE",IF(SUMPRODUCT(--(TRIM(AF38:AK38)&lt;&gt;"SI"),--(TRIM(AF38:AK38)&lt;&gt;"NA"))&gt;0,"SUBSANAR","APROBADA CR"))</f>
        <v>APROBADA CR</v>
      </c>
    </row>
    <row r="39" spans="1:43" ht="14.4" x14ac:dyDescent="0.3">
      <c r="A39" s="4" t="s">
        <v>43</v>
      </c>
      <c r="B39" s="4" t="s">
        <v>44</v>
      </c>
      <c r="C39" s="23">
        <v>63</v>
      </c>
      <c r="D39" s="57" t="s">
        <v>45</v>
      </c>
      <c r="E39" s="27" t="s">
        <v>318</v>
      </c>
      <c r="F39" s="32" t="s">
        <v>319</v>
      </c>
      <c r="G39" s="23" t="s">
        <v>320</v>
      </c>
      <c r="H39" s="23" t="s">
        <v>321</v>
      </c>
      <c r="I39" s="214" t="s">
        <v>322</v>
      </c>
      <c r="J39" s="57" t="s">
        <v>50</v>
      </c>
      <c r="K39" s="256">
        <v>21434999</v>
      </c>
      <c r="L39" s="529"/>
      <c r="M39" s="786"/>
      <c r="N39" s="789"/>
      <c r="O39" s="202"/>
      <c r="P39" s="1218"/>
      <c r="Q39" s="202"/>
      <c r="R39" s="194"/>
      <c r="S39" s="194"/>
      <c r="T39" s="202"/>
      <c r="U39" s="194"/>
      <c r="V39" s="41" t="s">
        <v>57</v>
      </c>
      <c r="W39" s="41" t="s">
        <v>57</v>
      </c>
      <c r="X39" s="41" t="s">
        <v>57</v>
      </c>
      <c r="Y39" s="116"/>
      <c r="Z39" s="116"/>
      <c r="AA39" s="116"/>
      <c r="AB39" s="116"/>
      <c r="AC39" s="116"/>
      <c r="AD39" s="42" t="s">
        <v>58</v>
      </c>
      <c r="AE39" s="116"/>
      <c r="AF39" s="117" t="s">
        <v>59</v>
      </c>
      <c r="AG39" s="117" t="s">
        <v>57</v>
      </c>
      <c r="AH39" s="117" t="s">
        <v>59</v>
      </c>
      <c r="AI39" s="117" t="s">
        <v>59</v>
      </c>
      <c r="AJ39" s="299" t="s">
        <v>59</v>
      </c>
      <c r="AK39" s="167" t="s">
        <v>59</v>
      </c>
      <c r="AL39" s="167" t="s">
        <v>70</v>
      </c>
      <c r="AM39" s="117"/>
      <c r="AN39" s="117"/>
      <c r="AO39" s="299" t="s">
        <v>323</v>
      </c>
      <c r="AP39" s="30" t="e">
        <v>#N/A</v>
      </c>
      <c r="AQ39" s="809" t="str" cm="1">
        <f t="array" ref="AQ39">IF(AD39="NO FAVORABLE","NO FAVORABLE",IF(SUMPRODUCT(--(TRIM(AF39:AK39)&lt;&gt;"SI"),--(TRIM(AF39:AK39)&lt;&gt;"NA"))&gt;0,"SUBSANAR","APROBADA CR"))</f>
        <v>APROBADA CR</v>
      </c>
    </row>
    <row r="40" spans="1:43" ht="14.4" x14ac:dyDescent="0.3">
      <c r="A40" s="4" t="s">
        <v>43</v>
      </c>
      <c r="B40" s="4" t="s">
        <v>44</v>
      </c>
      <c r="C40" s="23">
        <v>64</v>
      </c>
      <c r="D40" s="57" t="s">
        <v>45</v>
      </c>
      <c r="E40" s="27" t="s">
        <v>324</v>
      </c>
      <c r="F40" s="32" t="s">
        <v>325</v>
      </c>
      <c r="G40" s="23" t="s">
        <v>326</v>
      </c>
      <c r="H40" s="23" t="s">
        <v>299</v>
      </c>
      <c r="I40" s="214" t="s">
        <v>327</v>
      </c>
      <c r="J40" s="57" t="s">
        <v>50</v>
      </c>
      <c r="K40" s="256">
        <v>1033654158</v>
      </c>
      <c r="L40" s="529"/>
      <c r="M40" s="202"/>
      <c r="N40" s="789"/>
      <c r="O40" s="202"/>
      <c r="P40" s="1218"/>
      <c r="Q40" s="202"/>
      <c r="R40" s="194"/>
      <c r="S40" s="194"/>
      <c r="T40" s="202"/>
      <c r="U40" s="194"/>
      <c r="V40" s="41" t="s">
        <v>57</v>
      </c>
      <c r="W40" s="41" t="s">
        <v>57</v>
      </c>
      <c r="X40" s="41" t="s">
        <v>57</v>
      </c>
      <c r="Y40" s="116"/>
      <c r="Z40" s="116"/>
      <c r="AA40" s="116"/>
      <c r="AB40" s="116"/>
      <c r="AC40" s="116"/>
      <c r="AD40" s="42" t="s">
        <v>58</v>
      </c>
      <c r="AE40" s="116"/>
      <c r="AF40" s="117" t="s">
        <v>59</v>
      </c>
      <c r="AG40" s="117" t="s">
        <v>57</v>
      </c>
      <c r="AH40" s="117" t="s">
        <v>59</v>
      </c>
      <c r="AI40" s="117" t="s">
        <v>59</v>
      </c>
      <c r="AJ40" s="117" t="s">
        <v>59</v>
      </c>
      <c r="AK40" s="138" t="s">
        <v>59</v>
      </c>
      <c r="AL40" s="184" t="s">
        <v>243</v>
      </c>
      <c r="AM40" s="117"/>
      <c r="AN40" s="117"/>
      <c r="AO40" s="1217" t="s">
        <v>61</v>
      </c>
      <c r="AP40" s="30" t="e">
        <v>#N/A</v>
      </c>
      <c r="AQ40" s="809" t="str" cm="1">
        <f t="array" ref="AQ40">IF(AD40="NO FAVORABLE","NO FAVORABLE",IF(SUMPRODUCT(--(TRIM(AF40:AK40)&lt;&gt;"SI"),--(TRIM(AF40:AK40)&lt;&gt;"NA"))&gt;0,"SUBSANAR","APROBADA CR"))</f>
        <v>APROBADA CR</v>
      </c>
    </row>
    <row r="41" spans="1:43" ht="14.4" x14ac:dyDescent="0.3">
      <c r="A41" s="4" t="s">
        <v>43</v>
      </c>
      <c r="B41" s="4" t="s">
        <v>44</v>
      </c>
      <c r="C41" s="23">
        <v>66</v>
      </c>
      <c r="D41" s="57" t="s">
        <v>45</v>
      </c>
      <c r="E41" s="27" t="s">
        <v>328</v>
      </c>
      <c r="F41" s="32" t="s">
        <v>326</v>
      </c>
      <c r="G41" s="23" t="s">
        <v>299</v>
      </c>
      <c r="H41" s="23"/>
      <c r="I41" s="214" t="s">
        <v>329</v>
      </c>
      <c r="J41" s="57" t="s">
        <v>50</v>
      </c>
      <c r="K41" s="256">
        <v>1033649382</v>
      </c>
      <c r="L41" s="529"/>
      <c r="M41" s="202"/>
      <c r="N41" s="789"/>
      <c r="O41" s="202"/>
      <c r="P41" s="1218"/>
      <c r="Q41" s="202"/>
      <c r="R41" s="194"/>
      <c r="S41" s="194"/>
      <c r="T41" s="202"/>
      <c r="U41" s="194"/>
      <c r="V41" s="41" t="s">
        <v>57</v>
      </c>
      <c r="W41" s="41" t="s">
        <v>57</v>
      </c>
      <c r="X41" s="41" t="s">
        <v>57</v>
      </c>
      <c r="Y41" s="116"/>
      <c r="Z41" s="116"/>
      <c r="AA41" s="116"/>
      <c r="AB41" s="116"/>
      <c r="AC41" s="116"/>
      <c r="AD41" s="42" t="s">
        <v>58</v>
      </c>
      <c r="AE41" s="116"/>
      <c r="AF41" s="117" t="s">
        <v>59</v>
      </c>
      <c r="AG41" s="117" t="s">
        <v>57</v>
      </c>
      <c r="AH41" s="117" t="s">
        <v>59</v>
      </c>
      <c r="AI41" s="117" t="s">
        <v>59</v>
      </c>
      <c r="AJ41" s="117" t="s">
        <v>59</v>
      </c>
      <c r="AK41" s="138" t="s">
        <v>59</v>
      </c>
      <c r="AL41" s="184" t="s">
        <v>83</v>
      </c>
      <c r="AM41" s="117"/>
      <c r="AN41" s="117"/>
      <c r="AO41" s="1217" t="s">
        <v>61</v>
      </c>
      <c r="AP41" s="30" t="e">
        <v>#N/A</v>
      </c>
      <c r="AQ41" s="809" t="str" cm="1">
        <f t="array" ref="AQ41">IF(AD41="NO FAVORABLE","NO FAVORABLE",IF(SUMPRODUCT(--(TRIM(AF41:AK41)&lt;&gt;"SI"),--(TRIM(AF41:AK41)&lt;&gt;"NA"))&gt;0,"SUBSANAR","APROBADA CR"))</f>
        <v>APROBADA CR</v>
      </c>
    </row>
    <row r="42" spans="1:43" ht="14.4" x14ac:dyDescent="0.3">
      <c r="A42" s="4" t="s">
        <v>43</v>
      </c>
      <c r="B42" s="4" t="s">
        <v>44</v>
      </c>
      <c r="C42" s="23">
        <v>68</v>
      </c>
      <c r="D42" s="57" t="s">
        <v>45</v>
      </c>
      <c r="E42" s="27" t="s">
        <v>107</v>
      </c>
      <c r="F42" s="32" t="s">
        <v>132</v>
      </c>
      <c r="G42" s="23" t="s">
        <v>290</v>
      </c>
      <c r="H42" s="23" t="s">
        <v>332</v>
      </c>
      <c r="I42" s="214" t="s">
        <v>333</v>
      </c>
      <c r="J42" s="57" t="s">
        <v>50</v>
      </c>
      <c r="K42" s="256">
        <v>1033346224</v>
      </c>
      <c r="L42" s="529"/>
      <c r="M42" s="786"/>
      <c r="N42" s="789"/>
      <c r="O42" s="202"/>
      <c r="P42" s="1218"/>
      <c r="Q42" s="202"/>
      <c r="R42" s="194"/>
      <c r="S42" s="194"/>
      <c r="T42" s="202"/>
      <c r="U42" s="194"/>
      <c r="V42" s="41" t="s">
        <v>57</v>
      </c>
      <c r="W42" s="41" t="s">
        <v>57</v>
      </c>
      <c r="X42" s="41" t="s">
        <v>57</v>
      </c>
      <c r="Y42" s="116"/>
      <c r="Z42" s="116"/>
      <c r="AA42" s="116"/>
      <c r="AB42" s="116"/>
      <c r="AC42" s="116"/>
      <c r="AD42" s="42" t="s">
        <v>58</v>
      </c>
      <c r="AE42" s="116"/>
      <c r="AF42" s="117" t="s">
        <v>59</v>
      </c>
      <c r="AG42" s="117" t="s">
        <v>57</v>
      </c>
      <c r="AH42" s="117" t="s">
        <v>59</v>
      </c>
      <c r="AI42" s="117" t="s">
        <v>59</v>
      </c>
      <c r="AJ42" s="117" t="s">
        <v>59</v>
      </c>
      <c r="AK42" s="299" t="s">
        <v>59</v>
      </c>
      <c r="AL42" s="117" t="s">
        <v>91</v>
      </c>
      <c r="AM42" s="117"/>
      <c r="AN42" s="117"/>
      <c r="AO42" s="1217" t="s">
        <v>61</v>
      </c>
      <c r="AP42" s="30" t="e">
        <v>#N/A</v>
      </c>
      <c r="AQ42" s="809" t="str" cm="1">
        <f t="array" ref="AQ42">IF(AD42="NO FAVORABLE","NO FAVORABLE",IF(SUMPRODUCT(--(TRIM(AF42:AK42)&lt;&gt;"SI"),--(TRIM(AF42:AK42)&lt;&gt;"NA"))&gt;0,"SUBSANAR","APROBADA CR"))</f>
        <v>APROBADA CR</v>
      </c>
    </row>
    <row r="43" spans="1:43" ht="14.4" x14ac:dyDescent="0.3">
      <c r="A43" s="4" t="s">
        <v>43</v>
      </c>
      <c r="B43" s="4" t="s">
        <v>44</v>
      </c>
      <c r="C43" s="23">
        <v>69</v>
      </c>
      <c r="D43" s="57" t="s">
        <v>45</v>
      </c>
      <c r="E43" s="27" t="s">
        <v>293</v>
      </c>
      <c r="F43" s="32" t="s">
        <v>124</v>
      </c>
      <c r="G43" s="23" t="s">
        <v>332</v>
      </c>
      <c r="H43" s="23" t="s">
        <v>87</v>
      </c>
      <c r="I43" s="214" t="s">
        <v>334</v>
      </c>
      <c r="J43" s="57" t="s">
        <v>50</v>
      </c>
      <c r="K43" s="256">
        <v>43707708</v>
      </c>
      <c r="L43" s="529"/>
      <c r="M43" s="202"/>
      <c r="N43" s="789"/>
      <c r="O43" s="202"/>
      <c r="P43" s="1218"/>
      <c r="Q43" s="202"/>
      <c r="R43" s="194"/>
      <c r="S43" s="194"/>
      <c r="T43" s="202"/>
      <c r="U43" s="194"/>
      <c r="V43" s="41" t="s">
        <v>57</v>
      </c>
      <c r="W43" s="41" t="s">
        <v>57</v>
      </c>
      <c r="X43" s="41" t="s">
        <v>57</v>
      </c>
      <c r="Y43" s="116"/>
      <c r="Z43" s="116"/>
      <c r="AA43" s="116"/>
      <c r="AB43" s="116"/>
      <c r="AC43" s="116"/>
      <c r="AD43" s="42" t="s">
        <v>58</v>
      </c>
      <c r="AE43" s="116"/>
      <c r="AF43" s="117" t="s">
        <v>59</v>
      </c>
      <c r="AG43" s="117" t="s">
        <v>57</v>
      </c>
      <c r="AH43" s="117" t="s">
        <v>59</v>
      </c>
      <c r="AI43" s="117" t="s">
        <v>59</v>
      </c>
      <c r="AJ43" s="117" t="s">
        <v>59</v>
      </c>
      <c r="AK43" s="299" t="s">
        <v>59</v>
      </c>
      <c r="AL43" s="117" t="s">
        <v>91</v>
      </c>
      <c r="AM43" s="117"/>
      <c r="AN43" s="117"/>
      <c r="AO43" s="1217" t="s">
        <v>61</v>
      </c>
      <c r="AP43" s="30" t="e">
        <v>#N/A</v>
      </c>
      <c r="AQ43" s="809" t="str" cm="1">
        <f t="array" ref="AQ43">IF(AD43="NO FAVORABLE","NO FAVORABLE",IF(SUMPRODUCT(--(TRIM(AF43:AK43)&lt;&gt;"SI"),--(TRIM(AF43:AK43)&lt;&gt;"NA"))&gt;0,"SUBSANAR","APROBADA CR"))</f>
        <v>APROBADA CR</v>
      </c>
    </row>
    <row r="44" spans="1:43" ht="14.4" x14ac:dyDescent="0.3">
      <c r="A44" s="4" t="s">
        <v>43</v>
      </c>
      <c r="B44" s="4" t="s">
        <v>44</v>
      </c>
      <c r="C44" s="23">
        <v>70</v>
      </c>
      <c r="D44" s="57" t="s">
        <v>45</v>
      </c>
      <c r="E44" s="27" t="s">
        <v>335</v>
      </c>
      <c r="F44" s="32" t="s">
        <v>336</v>
      </c>
      <c r="G44" s="23" t="s">
        <v>337</v>
      </c>
      <c r="H44" s="23" t="s">
        <v>176</v>
      </c>
      <c r="I44" s="214" t="s">
        <v>338</v>
      </c>
      <c r="J44" s="57" t="s">
        <v>50</v>
      </c>
      <c r="K44" s="256">
        <v>43710029</v>
      </c>
      <c r="L44" s="529"/>
      <c r="M44" s="202"/>
      <c r="N44" s="786"/>
      <c r="O44" s="202"/>
      <c r="P44" s="1218"/>
      <c r="Q44" s="202"/>
      <c r="R44" s="194"/>
      <c r="S44" s="202"/>
      <c r="T44" s="202"/>
      <c r="U44" s="202"/>
      <c r="V44" s="41" t="s">
        <v>57</v>
      </c>
      <c r="W44" s="41" t="s">
        <v>57</v>
      </c>
      <c r="X44" s="41" t="s">
        <v>57</v>
      </c>
      <c r="Y44" s="116"/>
      <c r="Z44" s="116"/>
      <c r="AA44" s="116"/>
      <c r="AB44" s="116"/>
      <c r="AC44" s="116"/>
      <c r="AD44" s="42" t="s">
        <v>58</v>
      </c>
      <c r="AE44" s="116"/>
      <c r="AF44" s="117" t="s">
        <v>59</v>
      </c>
      <c r="AG44" s="117" t="s">
        <v>57</v>
      </c>
      <c r="AH44" s="117" t="s">
        <v>59</v>
      </c>
      <c r="AI44" s="117" t="s">
        <v>59</v>
      </c>
      <c r="AJ44" s="117" t="s">
        <v>59</v>
      </c>
      <c r="AK44" s="299" t="s">
        <v>59</v>
      </c>
      <c r="AL44" s="117" t="s">
        <v>339</v>
      </c>
      <c r="AM44" s="117"/>
      <c r="AN44" s="117"/>
      <c r="AO44" s="1217" t="s">
        <v>61</v>
      </c>
      <c r="AP44" s="30" t="e">
        <v>#N/A</v>
      </c>
      <c r="AQ44" s="809" t="str" cm="1">
        <f t="array" ref="AQ44">IF(AD44="NO FAVORABLE","NO FAVORABLE",IF(SUMPRODUCT(--(TRIM(AF44:AK44)&lt;&gt;"SI"),--(TRIM(AF44:AK44)&lt;&gt;"NA"))&gt;0,"SUBSANAR","APROBADA CR"))</f>
        <v>APROBADA CR</v>
      </c>
    </row>
    <row r="45" spans="1:43" ht="14.4" x14ac:dyDescent="0.3">
      <c r="A45" s="4" t="s">
        <v>43</v>
      </c>
      <c r="B45" s="4" t="s">
        <v>44</v>
      </c>
      <c r="C45" s="23">
        <v>71</v>
      </c>
      <c r="D45" s="57" t="s">
        <v>45</v>
      </c>
      <c r="E45" s="27" t="s">
        <v>340</v>
      </c>
      <c r="F45" s="32" t="s">
        <v>341</v>
      </c>
      <c r="G45" s="23" t="s">
        <v>87</v>
      </c>
      <c r="H45" s="23" t="s">
        <v>88</v>
      </c>
      <c r="I45" s="214" t="s">
        <v>342</v>
      </c>
      <c r="J45" s="57" t="s">
        <v>50</v>
      </c>
      <c r="K45" s="256">
        <v>1033340398</v>
      </c>
      <c r="L45" s="529"/>
      <c r="M45" s="202"/>
      <c r="N45" s="786"/>
      <c r="O45" s="202"/>
      <c r="P45" s="1218"/>
      <c r="Q45" s="202"/>
      <c r="R45" s="194"/>
      <c r="S45" s="202"/>
      <c r="T45" s="202"/>
      <c r="U45" s="202"/>
      <c r="V45" s="41" t="s">
        <v>57</v>
      </c>
      <c r="W45" s="41" t="s">
        <v>57</v>
      </c>
      <c r="X45" s="41" t="s">
        <v>57</v>
      </c>
      <c r="Y45" s="116"/>
      <c r="Z45" s="116"/>
      <c r="AA45" s="116"/>
      <c r="AB45" s="116"/>
      <c r="AC45" s="116"/>
      <c r="AD45" s="42" t="s">
        <v>58</v>
      </c>
      <c r="AE45" s="116"/>
      <c r="AF45" s="117" t="s">
        <v>59</v>
      </c>
      <c r="AG45" s="117" t="s">
        <v>57</v>
      </c>
      <c r="AH45" s="117" t="s">
        <v>59</v>
      </c>
      <c r="AI45" s="117" t="s">
        <v>59</v>
      </c>
      <c r="AJ45" s="117" t="s">
        <v>59</v>
      </c>
      <c r="AK45" s="299" t="s">
        <v>59</v>
      </c>
      <c r="AL45" s="117" t="s">
        <v>70</v>
      </c>
      <c r="AM45" s="117"/>
      <c r="AN45" s="117"/>
      <c r="AO45" s="1217" t="s">
        <v>61</v>
      </c>
      <c r="AP45" s="30" t="e">
        <v>#N/A</v>
      </c>
      <c r="AQ45" s="809" t="str" cm="1">
        <f t="array" ref="AQ45">IF(AD45="NO FAVORABLE","NO FAVORABLE",IF(SUMPRODUCT(--(TRIM(AF45:AK45)&lt;&gt;"SI"),--(TRIM(AF45:AK45)&lt;&gt;"NA"))&gt;0,"SUBSANAR","APROBADA CR"))</f>
        <v>APROBADA CR</v>
      </c>
    </row>
    <row r="46" spans="1:43" ht="14.4" x14ac:dyDescent="0.3">
      <c r="A46" s="4" t="s">
        <v>43</v>
      </c>
      <c r="B46" s="4" t="s">
        <v>44</v>
      </c>
      <c r="C46" s="23">
        <v>72</v>
      </c>
      <c r="D46" s="57" t="s">
        <v>45</v>
      </c>
      <c r="E46" s="27" t="s">
        <v>316</v>
      </c>
      <c r="F46" s="32" t="s">
        <v>343</v>
      </c>
      <c r="G46" s="23" t="s">
        <v>238</v>
      </c>
      <c r="H46" s="23" t="s">
        <v>88</v>
      </c>
      <c r="I46" s="214" t="s">
        <v>344</v>
      </c>
      <c r="J46" s="57" t="s">
        <v>50</v>
      </c>
      <c r="K46" s="256">
        <v>43710428</v>
      </c>
      <c r="L46" s="529"/>
      <c r="M46" s="786"/>
      <c r="N46" s="786"/>
      <c r="O46" s="202"/>
      <c r="P46" s="1218"/>
      <c r="Q46" s="202"/>
      <c r="R46" s="194"/>
      <c r="S46" s="202"/>
      <c r="T46" s="202"/>
      <c r="U46" s="202"/>
      <c r="V46" s="41" t="s">
        <v>57</v>
      </c>
      <c r="W46" s="41" t="s">
        <v>57</v>
      </c>
      <c r="X46" s="41" t="s">
        <v>57</v>
      </c>
      <c r="Y46" s="116"/>
      <c r="Z46" s="116"/>
      <c r="AA46" s="116"/>
      <c r="AB46" s="116"/>
      <c r="AC46" s="116"/>
      <c r="AD46" s="42" t="s">
        <v>58</v>
      </c>
      <c r="AE46" s="116"/>
      <c r="AF46" s="117" t="s">
        <v>59</v>
      </c>
      <c r="AG46" s="117" t="s">
        <v>57</v>
      </c>
      <c r="AH46" s="117" t="s">
        <v>59</v>
      </c>
      <c r="AI46" s="117" t="s">
        <v>59</v>
      </c>
      <c r="AJ46" s="117" t="s">
        <v>59</v>
      </c>
      <c r="AK46" s="299" t="s">
        <v>59</v>
      </c>
      <c r="AL46" s="117" t="s">
        <v>345</v>
      </c>
      <c r="AM46" s="117"/>
      <c r="AN46" s="117"/>
      <c r="AO46" s="1217" t="s">
        <v>61</v>
      </c>
      <c r="AP46" s="30" t="e">
        <v>#N/A</v>
      </c>
      <c r="AQ46" s="809" t="str" cm="1">
        <f t="array" ref="AQ46">IF(AD46="NO FAVORABLE","NO FAVORABLE",IF(SUMPRODUCT(--(TRIM(AF46:AK46)&lt;&gt;"SI"),--(TRIM(AF46:AK46)&lt;&gt;"NA"))&gt;0,"SUBSANAR","APROBADA CR"))</f>
        <v>APROBADA CR</v>
      </c>
    </row>
    <row r="47" spans="1:43" ht="14.4" x14ac:dyDescent="0.3">
      <c r="A47" s="4" t="s">
        <v>43</v>
      </c>
      <c r="B47" s="4" t="s">
        <v>44</v>
      </c>
      <c r="C47" s="23">
        <v>73</v>
      </c>
      <c r="D47" s="57" t="s">
        <v>45</v>
      </c>
      <c r="E47" s="27" t="s">
        <v>62</v>
      </c>
      <c r="F47" s="32" t="s">
        <v>346</v>
      </c>
      <c r="G47" s="23" t="s">
        <v>347</v>
      </c>
      <c r="H47" s="23" t="s">
        <v>88</v>
      </c>
      <c r="I47" s="214" t="s">
        <v>348</v>
      </c>
      <c r="J47" s="57" t="s">
        <v>50</v>
      </c>
      <c r="K47" s="256">
        <v>43707942</v>
      </c>
      <c r="L47" s="529"/>
      <c r="M47" s="786"/>
      <c r="N47" s="786"/>
      <c r="O47" s="202"/>
      <c r="P47" s="1218"/>
      <c r="Q47" s="202"/>
      <c r="R47" s="194"/>
      <c r="S47" s="202"/>
      <c r="T47" s="202"/>
      <c r="U47" s="202"/>
      <c r="V47" s="41" t="s">
        <v>57</v>
      </c>
      <c r="W47" s="41" t="s">
        <v>57</v>
      </c>
      <c r="X47" s="41" t="s">
        <v>57</v>
      </c>
      <c r="Y47" s="116"/>
      <c r="Z47" s="116"/>
      <c r="AA47" s="116"/>
      <c r="AB47" s="116"/>
      <c r="AC47" s="116"/>
      <c r="AD47" s="42" t="s">
        <v>58</v>
      </c>
      <c r="AE47" s="116"/>
      <c r="AF47" s="117" t="s">
        <v>59</v>
      </c>
      <c r="AG47" s="117" t="s">
        <v>57</v>
      </c>
      <c r="AH47" s="117" t="s">
        <v>59</v>
      </c>
      <c r="AI47" s="117" t="s">
        <v>59</v>
      </c>
      <c r="AJ47" s="117" t="s">
        <v>59</v>
      </c>
      <c r="AK47" s="299" t="s">
        <v>59</v>
      </c>
      <c r="AL47" s="117" t="s">
        <v>130</v>
      </c>
      <c r="AM47" s="117"/>
      <c r="AN47" s="117"/>
      <c r="AO47" s="1217" t="s">
        <v>61</v>
      </c>
      <c r="AP47" s="30" t="e">
        <v>#N/A</v>
      </c>
      <c r="AQ47" s="809" t="str" cm="1">
        <f t="array" ref="AQ47">IF(AD47="NO FAVORABLE","NO FAVORABLE",IF(SUMPRODUCT(--(TRIM(AF47:AK47)&lt;&gt;"SI"),--(TRIM(AF47:AK47)&lt;&gt;"NA"))&gt;0,"SUBSANAR","APROBADA CR"))</f>
        <v>APROBADA CR</v>
      </c>
    </row>
    <row r="48" spans="1:43" ht="14.4" x14ac:dyDescent="0.3">
      <c r="A48" s="4" t="s">
        <v>43</v>
      </c>
      <c r="B48" s="4" t="s">
        <v>44</v>
      </c>
      <c r="C48" s="23">
        <v>74</v>
      </c>
      <c r="D48" s="57" t="s">
        <v>45</v>
      </c>
      <c r="E48" s="27" t="s">
        <v>349</v>
      </c>
      <c r="F48" s="32" t="s">
        <v>145</v>
      </c>
      <c r="G48" s="23" t="s">
        <v>350</v>
      </c>
      <c r="H48" s="23" t="s">
        <v>120</v>
      </c>
      <c r="I48" s="214" t="s">
        <v>351</v>
      </c>
      <c r="J48" s="57" t="s">
        <v>50</v>
      </c>
      <c r="K48" s="256">
        <v>21809983</v>
      </c>
      <c r="L48" s="529"/>
      <c r="M48" s="202"/>
      <c r="N48" s="786"/>
      <c r="O48" s="202"/>
      <c r="P48" s="1218"/>
      <c r="Q48" s="202"/>
      <c r="R48" s="194"/>
      <c r="S48" s="202"/>
      <c r="T48" s="202"/>
      <c r="U48" s="202"/>
      <c r="V48" s="41" t="s">
        <v>57</v>
      </c>
      <c r="W48" s="41" t="s">
        <v>57</v>
      </c>
      <c r="X48" s="41" t="s">
        <v>57</v>
      </c>
      <c r="Y48" s="116"/>
      <c r="Z48" s="116"/>
      <c r="AA48" s="116"/>
      <c r="AB48" s="116"/>
      <c r="AC48" s="116"/>
      <c r="AD48" s="42" t="s">
        <v>58</v>
      </c>
      <c r="AE48" s="116"/>
      <c r="AF48" s="117" t="s">
        <v>59</v>
      </c>
      <c r="AG48" s="117" t="s">
        <v>57</v>
      </c>
      <c r="AH48" s="117" t="s">
        <v>59</v>
      </c>
      <c r="AI48" s="117" t="s">
        <v>59</v>
      </c>
      <c r="AJ48" s="117" t="s">
        <v>59</v>
      </c>
      <c r="AK48" s="138" t="s">
        <v>59</v>
      </c>
      <c r="AL48" s="184" t="s">
        <v>243</v>
      </c>
      <c r="AM48" s="117"/>
      <c r="AN48" s="117"/>
      <c r="AO48" s="1217" t="s">
        <v>61</v>
      </c>
      <c r="AP48" s="30" t="e">
        <v>#N/A</v>
      </c>
      <c r="AQ48" s="809" t="str" cm="1">
        <f t="array" ref="AQ48">IF(AD48="NO FAVORABLE","NO FAVORABLE",IF(SUMPRODUCT(--(TRIM(AF48:AK48)&lt;&gt;"SI"),--(TRIM(AF48:AK48)&lt;&gt;"NA"))&gt;0,"SUBSANAR","APROBADA CR"))</f>
        <v>APROBADA CR</v>
      </c>
    </row>
    <row r="49" spans="1:43" ht="14.4" x14ac:dyDescent="0.3">
      <c r="A49" s="4" t="s">
        <v>43</v>
      </c>
      <c r="B49" s="4" t="s">
        <v>44</v>
      </c>
      <c r="C49" s="23">
        <v>75</v>
      </c>
      <c r="D49" s="57" t="s">
        <v>45</v>
      </c>
      <c r="E49" s="27" t="s">
        <v>280</v>
      </c>
      <c r="F49" s="32" t="s">
        <v>352</v>
      </c>
      <c r="G49" s="23" t="s">
        <v>200</v>
      </c>
      <c r="H49" s="23"/>
      <c r="I49" s="214" t="s">
        <v>353</v>
      </c>
      <c r="J49" s="57" t="s">
        <v>50</v>
      </c>
      <c r="K49" s="256">
        <v>1128388767</v>
      </c>
      <c r="L49" s="529"/>
      <c r="M49" s="202"/>
      <c r="N49" s="786"/>
      <c r="O49" s="202"/>
      <c r="P49" s="1218"/>
      <c r="Q49" s="202"/>
      <c r="R49" s="194"/>
      <c r="S49" s="202"/>
      <c r="T49" s="202"/>
      <c r="U49" s="202"/>
      <c r="V49" s="41" t="s">
        <v>57</v>
      </c>
      <c r="W49" s="41" t="s">
        <v>57</v>
      </c>
      <c r="X49" s="41" t="s">
        <v>57</v>
      </c>
      <c r="Y49" s="116"/>
      <c r="Z49" s="116"/>
      <c r="AA49" s="116"/>
      <c r="AB49" s="116"/>
      <c r="AC49" s="116"/>
      <c r="AD49" s="42" t="s">
        <v>58</v>
      </c>
      <c r="AE49" s="116"/>
      <c r="AF49" s="117" t="s">
        <v>59</v>
      </c>
      <c r="AG49" s="117" t="s">
        <v>57</v>
      </c>
      <c r="AH49" s="117" t="s">
        <v>59</v>
      </c>
      <c r="AI49" s="117" t="s">
        <v>59</v>
      </c>
      <c r="AJ49" s="299" t="s">
        <v>59</v>
      </c>
      <c r="AK49" s="167" t="s">
        <v>59</v>
      </c>
      <c r="AL49" s="167" t="s">
        <v>182</v>
      </c>
      <c r="AM49" s="117"/>
      <c r="AN49" s="117"/>
      <c r="AO49" s="1217" t="s">
        <v>61</v>
      </c>
      <c r="AP49" s="30" t="s">
        <v>354</v>
      </c>
      <c r="AQ49" s="809" t="str" cm="1">
        <f t="array" ref="AQ49">IF(AD49="NO FAVORABLE","NO FAVORABLE",IF(SUMPRODUCT(--(TRIM(AF49:AK49)&lt;&gt;"SI"),--(TRIM(AF49:AK49)&lt;&gt;"NA"))&gt;0,"SUBSANAR","APROBADA CR"))</f>
        <v>APROBADA CR</v>
      </c>
    </row>
    <row r="50" spans="1:43" ht="14.4" x14ac:dyDescent="0.3">
      <c r="A50" s="4" t="s">
        <v>43</v>
      </c>
      <c r="B50" s="4" t="s">
        <v>44</v>
      </c>
      <c r="C50" s="23">
        <v>76</v>
      </c>
      <c r="D50" s="57" t="s">
        <v>45</v>
      </c>
      <c r="E50" s="27" t="s">
        <v>349</v>
      </c>
      <c r="F50" s="32" t="s">
        <v>107</v>
      </c>
      <c r="G50" s="23" t="s">
        <v>238</v>
      </c>
      <c r="H50" s="23" t="s">
        <v>238</v>
      </c>
      <c r="I50" s="214" t="s">
        <v>355</v>
      </c>
      <c r="J50" s="57" t="s">
        <v>50</v>
      </c>
      <c r="K50" s="256">
        <v>21442907</v>
      </c>
      <c r="L50" s="529"/>
      <c r="M50" s="786"/>
      <c r="N50" s="786"/>
      <c r="O50" s="202"/>
      <c r="P50" s="1218"/>
      <c r="Q50" s="202"/>
      <c r="R50" s="194"/>
      <c r="S50" s="202"/>
      <c r="T50" s="202"/>
      <c r="U50" s="202"/>
      <c r="V50" s="41" t="s">
        <v>57</v>
      </c>
      <c r="W50" s="41" t="s">
        <v>57</v>
      </c>
      <c r="X50" s="41" t="s">
        <v>57</v>
      </c>
      <c r="Y50" s="116"/>
      <c r="Z50" s="116"/>
      <c r="AA50" s="116"/>
      <c r="AB50" s="116"/>
      <c r="AC50" s="116"/>
      <c r="AD50" s="42" t="s">
        <v>58</v>
      </c>
      <c r="AE50" s="116"/>
      <c r="AF50" s="117" t="s">
        <v>59</v>
      </c>
      <c r="AG50" s="117" t="s">
        <v>57</v>
      </c>
      <c r="AH50" s="117" t="s">
        <v>59</v>
      </c>
      <c r="AI50" s="117" t="s">
        <v>59</v>
      </c>
      <c r="AJ50" s="117" t="s">
        <v>59</v>
      </c>
      <c r="AK50" s="299" t="s">
        <v>59</v>
      </c>
      <c r="AL50" s="117" t="s">
        <v>143</v>
      </c>
      <c r="AM50" s="117"/>
      <c r="AN50" s="117"/>
      <c r="AO50" s="1217" t="s">
        <v>61</v>
      </c>
      <c r="AP50" s="30" t="e">
        <v>#N/A</v>
      </c>
      <c r="AQ50" s="809" t="str" cm="1">
        <f t="array" ref="AQ50">IF(AD50="NO FAVORABLE","NO FAVORABLE",IF(SUMPRODUCT(--(TRIM(AF50:AK50)&lt;&gt;"SI"),--(TRIM(AF50:AK50)&lt;&gt;"NA"))&gt;0,"SUBSANAR","APROBADA CR"))</f>
        <v>APROBADA CR</v>
      </c>
    </row>
    <row r="51" spans="1:43" ht="14.4" x14ac:dyDescent="0.3">
      <c r="A51" s="4" t="s">
        <v>43</v>
      </c>
      <c r="B51" s="4" t="s">
        <v>44</v>
      </c>
      <c r="C51" s="23">
        <v>77</v>
      </c>
      <c r="D51" s="57" t="s">
        <v>45</v>
      </c>
      <c r="E51" s="27" t="s">
        <v>356</v>
      </c>
      <c r="F51" s="32" t="s">
        <v>357</v>
      </c>
      <c r="G51" s="23" t="s">
        <v>238</v>
      </c>
      <c r="H51" s="23" t="s">
        <v>238</v>
      </c>
      <c r="I51" s="214" t="s">
        <v>358</v>
      </c>
      <c r="J51" s="57" t="s">
        <v>50</v>
      </c>
      <c r="K51" s="256">
        <v>21442941</v>
      </c>
      <c r="L51" s="529"/>
      <c r="M51" s="786"/>
      <c r="N51" s="786"/>
      <c r="O51" s="202"/>
      <c r="P51" s="1218"/>
      <c r="Q51" s="202"/>
      <c r="R51" s="194"/>
      <c r="S51" s="202"/>
      <c r="T51" s="202"/>
      <c r="U51" s="202"/>
      <c r="V51" s="41" t="s">
        <v>57</v>
      </c>
      <c r="W51" s="41" t="s">
        <v>57</v>
      </c>
      <c r="X51" s="41" t="s">
        <v>57</v>
      </c>
      <c r="Y51" s="116"/>
      <c r="Z51" s="116"/>
      <c r="AA51" s="116"/>
      <c r="AB51" s="116"/>
      <c r="AC51" s="116"/>
      <c r="AD51" s="42" t="s">
        <v>58</v>
      </c>
      <c r="AE51" s="116"/>
      <c r="AF51" s="117" t="s">
        <v>59</v>
      </c>
      <c r="AG51" s="117" t="s">
        <v>57</v>
      </c>
      <c r="AH51" s="117" t="s">
        <v>59</v>
      </c>
      <c r="AI51" s="117" t="s">
        <v>59</v>
      </c>
      <c r="AJ51" s="117" t="s">
        <v>59</v>
      </c>
      <c r="AK51" s="299" t="s">
        <v>59</v>
      </c>
      <c r="AL51" s="117" t="s">
        <v>258</v>
      </c>
      <c r="AM51" s="117"/>
      <c r="AN51" s="117"/>
      <c r="AO51" s="1217" t="s">
        <v>61</v>
      </c>
      <c r="AP51" s="30" t="e">
        <v>#N/A</v>
      </c>
      <c r="AQ51" s="809" t="str" cm="1">
        <f t="array" ref="AQ51">IF(AD51="NO FAVORABLE","NO FAVORABLE",IF(SUMPRODUCT(--(TRIM(AF51:AK51)&lt;&gt;"SI"),--(TRIM(AF51:AK51)&lt;&gt;"NA"))&gt;0,"SUBSANAR","APROBADA CR"))</f>
        <v>APROBADA CR</v>
      </c>
    </row>
    <row r="52" spans="1:43" ht="14.4" x14ac:dyDescent="0.3">
      <c r="A52" s="4" t="s">
        <v>43</v>
      </c>
      <c r="B52" s="4" t="s">
        <v>44</v>
      </c>
      <c r="C52" s="23">
        <v>80</v>
      </c>
      <c r="D52" s="57" t="s">
        <v>45</v>
      </c>
      <c r="E52" s="27" t="s">
        <v>362</v>
      </c>
      <c r="F52" s="32" t="s">
        <v>145</v>
      </c>
      <c r="G52" s="23" t="s">
        <v>204</v>
      </c>
      <c r="H52" s="23" t="s">
        <v>337</v>
      </c>
      <c r="I52" s="214" t="s">
        <v>363</v>
      </c>
      <c r="J52" s="57" t="s">
        <v>50</v>
      </c>
      <c r="K52" s="256">
        <v>22139840</v>
      </c>
      <c r="L52" s="529"/>
      <c r="M52" s="202"/>
      <c r="N52" s="786"/>
      <c r="O52" s="202"/>
      <c r="P52" s="1218"/>
      <c r="Q52" s="202"/>
      <c r="R52" s="194"/>
      <c r="S52" s="202"/>
      <c r="T52" s="202"/>
      <c r="U52" s="202"/>
      <c r="V52" s="41" t="s">
        <v>57</v>
      </c>
      <c r="W52" s="41" t="s">
        <v>57</v>
      </c>
      <c r="X52" s="41" t="s">
        <v>57</v>
      </c>
      <c r="Y52" s="116"/>
      <c r="Z52" s="116"/>
      <c r="AA52" s="116"/>
      <c r="AB52" s="116"/>
      <c r="AC52" s="116"/>
      <c r="AD52" s="42" t="s">
        <v>58</v>
      </c>
      <c r="AE52" s="116"/>
      <c r="AF52" s="117" t="s">
        <v>59</v>
      </c>
      <c r="AG52" s="117" t="s">
        <v>57</v>
      </c>
      <c r="AH52" s="117" t="s">
        <v>59</v>
      </c>
      <c r="AI52" s="117" t="s">
        <v>59</v>
      </c>
      <c r="AJ52" s="117" t="s">
        <v>59</v>
      </c>
      <c r="AK52" s="299" t="s">
        <v>59</v>
      </c>
      <c r="AL52" s="117" t="s">
        <v>243</v>
      </c>
      <c r="AM52" s="117"/>
      <c r="AN52" s="117"/>
      <c r="AO52" s="1217" t="s">
        <v>61</v>
      </c>
      <c r="AP52" s="30" t="e">
        <v>#N/A</v>
      </c>
      <c r="AQ52" s="809" t="str" cm="1">
        <f t="array" ref="AQ52">IF(AD52="NO FAVORABLE","NO FAVORABLE",IF(SUMPRODUCT(--(TRIM(AF52:AK52)&lt;&gt;"SI"),--(TRIM(AF52:AK52)&lt;&gt;"NA"))&gt;0,"SUBSANAR","APROBADA CR"))</f>
        <v>APROBADA CR</v>
      </c>
    </row>
  </sheetData>
  <autoFilter ref="A1:AQ52" xr:uid="{14312234-B86C-4E59-AF4A-46DD1421916B}"/>
  <conditionalFormatting sqref="AQ1:AQ52">
    <cfRule type="containsText" dxfId="383" priority="4" operator="containsText" text="SUBSANAR">
      <formula>NOT(ISERROR(SEARCH("SUBSANAR",AQ1)))</formula>
    </cfRule>
    <cfRule type="containsText" dxfId="382" priority="5" operator="containsText" text="APROBADA CR">
      <formula>NOT(ISERROR(SEARCH("APROBADA CR",AQ1)))</formula>
    </cfRule>
  </conditionalFormatting>
  <dataValidations count="10">
    <dataValidation allowBlank="1" showInputMessage="1" showErrorMessage="1" prompt="DILIGENCIE EL PRIMER NOMBRE COMPLETO DEL POSTUALDO, EN MAYUSCULA SOSTENIDA_x000a_" sqref="E14:E32 E1:E12" xr:uid="{6C389199-1EEC-474C-BFD3-D5993017B398}"/>
    <dataValidation allowBlank="1" showInputMessage="1" showErrorMessage="1" prompt="DILIGENCIA LOS DEMÁS NOMBRES DEL POSTULADO, EN LETRA MAYÚSCULA SOSTENIDA" sqref="F29:F31 F27 F14:F23 F1:F12" xr:uid="{C7A2CEAC-FF33-474B-94DC-E2214D0E3A88}"/>
    <dataValidation allowBlank="1" showInputMessage="1" showErrorMessage="1" prompt="DILIGENCIE PRIMER APELLIDO DEL POSTULADO EN LETRA MAYÚSCULA SOSTENIDA" sqref="H18 H32 G14:G32 G1:G12" xr:uid="{433E2B24-44E0-4843-A623-7A886E5F60BA}"/>
    <dataValidation allowBlank="1" showInputMessage="1" showErrorMessage="1" prompt="DILIGENCIE SEGUNDO APELLIDO DEL POSTULADO EN LETRA MAYÚSCULA" sqref="H1:I1 H19:H31 H14:H17 H2:H12 I2:I32" xr:uid="{7D002FDD-7C29-4E4A-A1FD-822B91490F38}"/>
    <dataValidation type="whole" allowBlank="1" showInputMessage="1" showErrorMessage="1" prompt="NO DILIGENCIAR PUNTOS O COMAS" sqref="K1 K12 O17 K18 K24:K26 K32 O29:O31 K28 O27 O19:O23 K15:K16 O13:O14 O2:O11" xr:uid="{959EAF99-8DBA-48A8-8C09-74255B91AC33}">
      <formula1>1</formula1>
      <formula2>9999999999</formula2>
    </dataValidation>
    <dataValidation allowBlank="1" showInputMessage="1" showErrorMessage="1" prompt="NO DILIGENCIAR PUNTOS O COMAS" sqref="L1:Q1 O12:P12 O18:P18 O24:P26 O32:P32 K17 K29:K31 O28:P28 K27 K19:K23 O15:P16 K13:K14 K2:K11" xr:uid="{ADBD0284-0C5B-4FC6-A5C0-718E2EC0295B}"/>
    <dataValidation allowBlank="1" showInputMessage="1" showErrorMessage="1" prompt="DILIGENCIAR EN LETRA MAYÚSCULA" sqref="P17 Q28:Q32 P29:P31 P27:Q27 P19:P23 P13:P14 P2:P11 Q2:Q26" xr:uid="{AE4EA88F-A6EF-4B86-8C15-0EAD4ED254CF}"/>
    <dataValidation type="whole" allowBlank="1" showInputMessage="1" showErrorMessage="1" sqref="M12 M18 M24:M26 M32 M28 M15:M16" xr:uid="{13E4D780-370D-4AEA-AEDB-891F380A154E}">
      <formula1>1</formula1>
      <formula2>120</formula2>
    </dataValidation>
    <dataValidation type="whole" allowBlank="1" showInputMessage="1" showErrorMessage="1" prompt="DILIGENCIAR DD-MM-AAAA " sqref="L29:L32 L2:L27" xr:uid="{53C4D84A-47A1-460C-8FB9-0A6ED9579221}">
      <formula1>1</formula1>
      <formula2>9999999999</formula2>
    </dataValidation>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T32" xr:uid="{F41D09FC-B9CC-4B3C-9CDA-2B0581946049}"/>
  </dataValidations>
  <pageMargins left="0.7" right="0.7" top="0.75" bottom="0.75" header="0.3" footer="0.3"/>
  <pageSetup scale="1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C851-77C7-4F8E-BE0B-07A76770DD6D}">
  <sheetPr>
    <tabColor rgb="FFFFFF00"/>
    <pageSetUpPr fitToPage="1"/>
  </sheetPr>
  <dimension ref="A1:AR115"/>
  <sheetViews>
    <sheetView topLeftCell="AG1" zoomScale="80" zoomScaleNormal="80" zoomScaleSheetLayoutView="80" workbookViewId="0">
      <selection activeCell="A3" sqref="A3:XFD3"/>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9" width="9.33203125" customWidth="1"/>
    <col min="10" max="10" width="8" customWidth="1"/>
    <col min="11" max="11" width="14.33203125" style="18" customWidth="1"/>
    <col min="12" max="12" width="16.5546875" style="18" customWidth="1"/>
    <col min="13" max="13" width="15.44140625" style="274" customWidth="1"/>
    <col min="14" max="14" width="12.44140625" style="274" customWidth="1"/>
    <col min="15" max="15" width="17" customWidth="1"/>
    <col min="16" max="17" width="26.6640625" customWidth="1"/>
    <col min="18" max="18" width="30" customWidth="1"/>
    <col min="19" max="19" width="12.33203125" customWidth="1"/>
    <col min="20" max="20" width="25.33203125" customWidth="1"/>
    <col min="21" max="21" width="23.44140625" customWidth="1"/>
    <col min="22" max="22" width="18" style="17" customWidth="1"/>
    <col min="23" max="23" width="18" customWidth="1"/>
    <col min="24" max="24" width="24.44140625" customWidth="1"/>
    <col min="25" max="25" width="14.44140625" customWidth="1"/>
    <col min="26" max="26" width="9.33203125" customWidth="1"/>
    <col min="27" max="27" width="18.6640625" customWidth="1"/>
    <col min="28" max="28" width="14.6640625" customWidth="1"/>
    <col min="29" max="29" width="13.33203125" customWidth="1"/>
    <col min="30" max="30" width="9.33203125" customWidth="1"/>
    <col min="31" max="31" width="20.6640625" customWidth="1"/>
    <col min="32" max="32" width="9.33203125" customWidth="1"/>
    <col min="41" max="42" width="32.44140625" customWidth="1"/>
    <col min="43" max="43" width="16.6640625" customWidth="1"/>
  </cols>
  <sheetData>
    <row r="1" spans="1:44"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68" t="s">
        <v>1871</v>
      </c>
      <c r="AP1" s="70" t="s">
        <v>41</v>
      </c>
      <c r="AQ1" s="854" t="s">
        <v>42</v>
      </c>
    </row>
    <row r="2" spans="1:44" s="1208" customFormat="1" ht="13.2" x14ac:dyDescent="0.25">
      <c r="A2" s="82" t="s">
        <v>2021</v>
      </c>
      <c r="B2" s="121" t="s">
        <v>3329</v>
      </c>
      <c r="C2" s="121">
        <v>1</v>
      </c>
      <c r="D2" s="121" t="s">
        <v>45</v>
      </c>
      <c r="E2" s="121" t="s">
        <v>1254</v>
      </c>
      <c r="F2" s="121" t="s">
        <v>1990</v>
      </c>
      <c r="G2" s="121" t="s">
        <v>1928</v>
      </c>
      <c r="H2" s="121" t="s">
        <v>3330</v>
      </c>
      <c r="I2" s="121" t="s">
        <v>3331</v>
      </c>
      <c r="J2" s="121" t="s">
        <v>50</v>
      </c>
      <c r="K2" s="121">
        <v>21818509</v>
      </c>
      <c r="L2" s="123">
        <v>27833</v>
      </c>
      <c r="M2" s="82">
        <v>49</v>
      </c>
      <c r="N2" s="82" t="s">
        <v>51</v>
      </c>
      <c r="O2" s="121">
        <v>3218904489</v>
      </c>
      <c r="P2" s="121" t="s">
        <v>375</v>
      </c>
      <c r="Q2" s="121" t="s">
        <v>3332</v>
      </c>
      <c r="R2" s="121" t="s">
        <v>53</v>
      </c>
      <c r="S2" s="121" t="s">
        <v>54</v>
      </c>
      <c r="T2" s="121" t="s">
        <v>3333</v>
      </c>
      <c r="U2" s="121" t="s">
        <v>3334</v>
      </c>
      <c r="V2" s="272" t="s">
        <v>57</v>
      </c>
      <c r="W2" s="272" t="s">
        <v>57</v>
      </c>
      <c r="X2" s="272" t="s">
        <v>57</v>
      </c>
      <c r="Y2" s="124" t="s">
        <v>375</v>
      </c>
      <c r="Z2" s="124" t="s">
        <v>375</v>
      </c>
      <c r="AA2" s="124" t="s">
        <v>375</v>
      </c>
      <c r="AB2" s="124" t="s">
        <v>375</v>
      </c>
      <c r="AC2" s="124" t="s">
        <v>375</v>
      </c>
      <c r="AD2" s="77" t="s">
        <v>296</v>
      </c>
      <c r="AE2" s="124" t="s">
        <v>375</v>
      </c>
      <c r="AF2" s="125" t="s">
        <v>59</v>
      </c>
      <c r="AG2" s="125" t="s">
        <v>57</v>
      </c>
      <c r="AH2" s="125" t="s">
        <v>59</v>
      </c>
      <c r="AI2" s="125" t="s">
        <v>59</v>
      </c>
      <c r="AJ2" s="125" t="s">
        <v>59</v>
      </c>
      <c r="AK2" s="125" t="s">
        <v>59</v>
      </c>
      <c r="AL2" s="125" t="s">
        <v>194</v>
      </c>
      <c r="AM2" s="125" t="s">
        <v>375</v>
      </c>
      <c r="AN2" s="125" t="s">
        <v>375</v>
      </c>
      <c r="AO2" s="730" t="s">
        <v>393</v>
      </c>
      <c r="AP2" s="322"/>
      <c r="AQ2" s="782" t="str" cm="1">
        <f t="array" ref="AQ2">IF(AD2="NO FAVORABLE","NO FAVORABLE",IF(SUMPRODUCT(--(TRIM(AF2:AK2)&lt;&gt;"SI"),--(TRIM(AF2:AK2)&lt;&gt;"NA"))&gt;0,"SUBSANAR","APROBADA CR"))</f>
        <v>APROBADA CR</v>
      </c>
      <c r="AR2" s="977"/>
    </row>
    <row r="3" spans="1:44" s="1208" customFormat="1" ht="13.2" x14ac:dyDescent="0.25">
      <c r="A3" s="122" t="s">
        <v>2021</v>
      </c>
      <c r="B3" s="118" t="s">
        <v>3329</v>
      </c>
      <c r="C3" s="118">
        <v>2</v>
      </c>
      <c r="D3" s="118" t="s">
        <v>45</v>
      </c>
      <c r="E3" s="118" t="s">
        <v>3336</v>
      </c>
      <c r="F3" s="118" t="s">
        <v>375</v>
      </c>
      <c r="G3" s="118" t="s">
        <v>102</v>
      </c>
      <c r="H3" s="118" t="s">
        <v>1929</v>
      </c>
      <c r="I3" s="118" t="s">
        <v>3337</v>
      </c>
      <c r="J3" s="118" t="s">
        <v>50</v>
      </c>
      <c r="K3" s="118">
        <v>1007888700</v>
      </c>
      <c r="L3" s="126">
        <v>36575</v>
      </c>
      <c r="M3" s="82">
        <v>25</v>
      </c>
      <c r="N3" s="82" t="s">
        <v>51</v>
      </c>
      <c r="O3" s="118">
        <v>3138208963</v>
      </c>
      <c r="P3" s="118" t="s">
        <v>375</v>
      </c>
      <c r="Q3" s="118" t="s">
        <v>3338</v>
      </c>
      <c r="R3" s="118" t="s">
        <v>53</v>
      </c>
      <c r="S3" s="118" t="s">
        <v>54</v>
      </c>
      <c r="T3" s="118" t="s">
        <v>3333</v>
      </c>
      <c r="U3" s="118" t="s">
        <v>3334</v>
      </c>
      <c r="V3" s="272" t="s">
        <v>57</v>
      </c>
      <c r="W3" s="272" t="s">
        <v>57</v>
      </c>
      <c r="X3" s="272" t="s">
        <v>57</v>
      </c>
      <c r="Y3" s="116" t="s">
        <v>375</v>
      </c>
      <c r="Z3" s="116" t="s">
        <v>375</v>
      </c>
      <c r="AA3" s="116" t="s">
        <v>375</v>
      </c>
      <c r="AB3" s="116" t="s">
        <v>375</v>
      </c>
      <c r="AC3" s="116" t="s">
        <v>375</v>
      </c>
      <c r="AD3" s="77" t="s">
        <v>58</v>
      </c>
      <c r="AE3" s="116" t="s">
        <v>375</v>
      </c>
      <c r="AF3" s="117" t="s">
        <v>59</v>
      </c>
      <c r="AG3" s="117" t="s">
        <v>57</v>
      </c>
      <c r="AH3" s="117" t="s">
        <v>59</v>
      </c>
      <c r="AI3" s="117" t="s">
        <v>59</v>
      </c>
      <c r="AJ3" s="117" t="s">
        <v>59</v>
      </c>
      <c r="AK3" s="117" t="s">
        <v>59</v>
      </c>
      <c r="AL3" s="117" t="s">
        <v>138</v>
      </c>
      <c r="AM3" s="117" t="s">
        <v>375</v>
      </c>
      <c r="AN3" s="117" t="s">
        <v>375</v>
      </c>
      <c r="AO3" s="730" t="s">
        <v>393</v>
      </c>
      <c r="AP3" s="322" t="s">
        <v>3339</v>
      </c>
      <c r="AQ3" s="782" t="str" cm="1">
        <f t="array" ref="AQ3">IF(AD3="NO FAVORABLE","NO FAVORABLE",IF(SUMPRODUCT(--(TRIM(AF3:AK3)&lt;&gt;"SI"),--(TRIM(AF3:AK3)&lt;&gt;"NA"))&gt;0,"SUBSANAR","APROBADA CR"))</f>
        <v>APROBADA CR</v>
      </c>
      <c r="AR3" s="977"/>
    </row>
    <row r="4" spans="1:44" s="1208" customFormat="1" ht="13.2" x14ac:dyDescent="0.25">
      <c r="A4" s="122" t="s">
        <v>2021</v>
      </c>
      <c r="B4" s="118" t="s">
        <v>3329</v>
      </c>
      <c r="C4" s="118">
        <v>4</v>
      </c>
      <c r="D4" s="118" t="s">
        <v>45</v>
      </c>
      <c r="E4" s="118" t="s">
        <v>1756</v>
      </c>
      <c r="F4" s="118" t="s">
        <v>375</v>
      </c>
      <c r="G4" s="118" t="s">
        <v>3342</v>
      </c>
      <c r="H4" s="118" t="s">
        <v>1246</v>
      </c>
      <c r="I4" s="118" t="s">
        <v>3343</v>
      </c>
      <c r="J4" s="118" t="s">
        <v>50</v>
      </c>
      <c r="K4" s="118">
        <v>1018347023</v>
      </c>
      <c r="L4" s="126">
        <v>33588</v>
      </c>
      <c r="M4" s="82">
        <v>29</v>
      </c>
      <c r="N4" s="82" t="s">
        <v>51</v>
      </c>
      <c r="O4" s="118">
        <v>3013489139</v>
      </c>
      <c r="P4" s="118" t="s">
        <v>375</v>
      </c>
      <c r="Q4" s="118" t="s">
        <v>3344</v>
      </c>
      <c r="R4" s="118" t="s">
        <v>53</v>
      </c>
      <c r="S4" s="118" t="s">
        <v>54</v>
      </c>
      <c r="T4" s="118" t="s">
        <v>3345</v>
      </c>
      <c r="U4" s="118" t="s">
        <v>3334</v>
      </c>
      <c r="V4" s="272" t="s">
        <v>57</v>
      </c>
      <c r="W4" s="272" t="s">
        <v>57</v>
      </c>
      <c r="X4" s="272" t="s">
        <v>57</v>
      </c>
      <c r="Y4" s="116" t="s">
        <v>375</v>
      </c>
      <c r="Z4" s="116" t="s">
        <v>375</v>
      </c>
      <c r="AA4" s="116" t="s">
        <v>375</v>
      </c>
      <c r="AB4" s="116" t="s">
        <v>375</v>
      </c>
      <c r="AC4" s="116" t="s">
        <v>375</v>
      </c>
      <c r="AD4" s="77" t="s">
        <v>58</v>
      </c>
      <c r="AE4" s="116" t="s">
        <v>375</v>
      </c>
      <c r="AF4" s="117" t="s">
        <v>59</v>
      </c>
      <c r="AG4" s="117" t="s">
        <v>57</v>
      </c>
      <c r="AH4" s="117" t="s">
        <v>59</v>
      </c>
      <c r="AI4" s="117" t="s">
        <v>59</v>
      </c>
      <c r="AJ4" s="117" t="s">
        <v>59</v>
      </c>
      <c r="AK4" s="117" t="s">
        <v>59</v>
      </c>
      <c r="AL4" s="117" t="s">
        <v>194</v>
      </c>
      <c r="AM4" s="117" t="s">
        <v>375</v>
      </c>
      <c r="AN4" s="117" t="s">
        <v>375</v>
      </c>
      <c r="AO4" s="730" t="s">
        <v>393</v>
      </c>
      <c r="AP4" s="322" t="s">
        <v>3339</v>
      </c>
      <c r="AQ4" s="782" t="str" cm="1">
        <f t="array" ref="AQ4">IF(AD4="NO FAVORABLE","NO FAVORABLE",IF(SUMPRODUCT(--(TRIM(AF4:AK4)&lt;&gt;"SI"),--(TRIM(AF4:AK4)&lt;&gt;"NA"))&gt;0,"SUBSANAR","APROBADA CR"))</f>
        <v>APROBADA CR</v>
      </c>
      <c r="AR4" s="977"/>
    </row>
    <row r="5" spans="1:44" s="1208" customFormat="1" ht="13.2" x14ac:dyDescent="0.25">
      <c r="A5" s="122" t="s">
        <v>2021</v>
      </c>
      <c r="B5" s="118" t="s">
        <v>3329</v>
      </c>
      <c r="C5" s="118">
        <v>5</v>
      </c>
      <c r="D5" s="118" t="s">
        <v>45</v>
      </c>
      <c r="E5" s="118" t="s">
        <v>666</v>
      </c>
      <c r="F5" s="118" t="s">
        <v>3348</v>
      </c>
      <c r="G5" s="118" t="s">
        <v>1996</v>
      </c>
      <c r="H5" s="118" t="s">
        <v>1280</v>
      </c>
      <c r="I5" s="118" t="s">
        <v>3349</v>
      </c>
      <c r="J5" s="118" t="s">
        <v>50</v>
      </c>
      <c r="K5" s="118">
        <v>21448487</v>
      </c>
      <c r="L5" s="126">
        <v>20153</v>
      </c>
      <c r="M5" s="82">
        <v>70</v>
      </c>
      <c r="N5" s="82" t="s">
        <v>51</v>
      </c>
      <c r="O5" s="118">
        <v>3146129952</v>
      </c>
      <c r="P5" s="118" t="s">
        <v>375</v>
      </c>
      <c r="Q5" s="118" t="s">
        <v>3350</v>
      </c>
      <c r="R5" s="118" t="s">
        <v>53</v>
      </c>
      <c r="S5" s="118" t="s">
        <v>54</v>
      </c>
      <c r="T5" s="118" t="s">
        <v>3351</v>
      </c>
      <c r="U5" s="118" t="s">
        <v>3334</v>
      </c>
      <c r="V5" s="272" t="s">
        <v>57</v>
      </c>
      <c r="W5" s="272" t="s">
        <v>57</v>
      </c>
      <c r="X5" s="273" t="s">
        <v>3352</v>
      </c>
      <c r="Y5" s="116" t="s">
        <v>375</v>
      </c>
      <c r="Z5" s="116" t="s">
        <v>375</v>
      </c>
      <c r="AA5" s="116" t="s">
        <v>375</v>
      </c>
      <c r="AB5" s="116" t="s">
        <v>375</v>
      </c>
      <c r="AC5" s="116" t="s">
        <v>375</v>
      </c>
      <c r="AD5" s="77" t="s">
        <v>58</v>
      </c>
      <c r="AE5" s="116" t="s">
        <v>375</v>
      </c>
      <c r="AF5" s="117" t="s">
        <v>59</v>
      </c>
      <c r="AG5" s="117" t="s">
        <v>57</v>
      </c>
      <c r="AH5" s="117" t="s">
        <v>59</v>
      </c>
      <c r="AI5" s="117" t="s">
        <v>59</v>
      </c>
      <c r="AJ5" s="117" t="s">
        <v>59</v>
      </c>
      <c r="AK5" s="117" t="s">
        <v>59</v>
      </c>
      <c r="AL5" s="117" t="s">
        <v>283</v>
      </c>
      <c r="AM5" s="117" t="s">
        <v>375</v>
      </c>
      <c r="AN5" s="117" t="s">
        <v>375</v>
      </c>
      <c r="AO5" s="483" t="s">
        <v>3353</v>
      </c>
      <c r="AP5" s="974"/>
      <c r="AQ5" s="782" t="str" cm="1">
        <f t="array" ref="AQ5">IF(AD5="NO FAVORABLE","NO FAVORABLE",IF(SUMPRODUCT(--(TRIM(AF5:AK5)&lt;&gt;"SI"),--(TRIM(AF5:AK5)&lt;&gt;"NA"))&gt;0,"SUBSANAR","APROBADA CR"))</f>
        <v>APROBADA CR</v>
      </c>
      <c r="AR5" s="977"/>
    </row>
    <row r="6" spans="1:44" s="1208" customFormat="1" ht="13.2" x14ac:dyDescent="0.25">
      <c r="A6" s="122" t="s">
        <v>2021</v>
      </c>
      <c r="B6" s="118" t="s">
        <v>3329</v>
      </c>
      <c r="C6" s="118">
        <v>7</v>
      </c>
      <c r="D6" s="118" t="s">
        <v>45</v>
      </c>
      <c r="E6" s="118" t="s">
        <v>3356</v>
      </c>
      <c r="F6" s="118" t="s">
        <v>3357</v>
      </c>
      <c r="G6" s="118" t="s">
        <v>2283</v>
      </c>
      <c r="H6" s="118" t="s">
        <v>1246</v>
      </c>
      <c r="I6" s="118" t="s">
        <v>3358</v>
      </c>
      <c r="J6" s="118" t="s">
        <v>50</v>
      </c>
      <c r="K6" s="118">
        <v>1018345502</v>
      </c>
      <c r="L6" s="126">
        <v>32987</v>
      </c>
      <c r="M6" s="82">
        <v>35</v>
      </c>
      <c r="N6" s="82" t="s">
        <v>51</v>
      </c>
      <c r="O6" s="118">
        <v>3245083845</v>
      </c>
      <c r="P6" s="118" t="s">
        <v>375</v>
      </c>
      <c r="Q6" s="118" t="s">
        <v>3338</v>
      </c>
      <c r="R6" s="118" t="s">
        <v>53</v>
      </c>
      <c r="S6" s="118" t="s">
        <v>54</v>
      </c>
      <c r="T6" s="118" t="s">
        <v>3354</v>
      </c>
      <c r="U6" s="118" t="s">
        <v>3334</v>
      </c>
      <c r="V6" s="272" t="s">
        <v>57</v>
      </c>
      <c r="W6" s="272" t="s">
        <v>57</v>
      </c>
      <c r="X6" s="272" t="s">
        <v>57</v>
      </c>
      <c r="Y6" s="116" t="s">
        <v>375</v>
      </c>
      <c r="Z6" s="116" t="s">
        <v>375</v>
      </c>
      <c r="AA6" s="116" t="s">
        <v>375</v>
      </c>
      <c r="AB6" s="116" t="s">
        <v>375</v>
      </c>
      <c r="AC6" s="116" t="s">
        <v>375</v>
      </c>
      <c r="AD6" s="116" t="s">
        <v>58</v>
      </c>
      <c r="AE6" s="116" t="s">
        <v>375</v>
      </c>
      <c r="AF6" s="117" t="s">
        <v>59</v>
      </c>
      <c r="AG6" s="117" t="s">
        <v>57</v>
      </c>
      <c r="AH6" s="117" t="s">
        <v>59</v>
      </c>
      <c r="AI6" s="117" t="s">
        <v>59</v>
      </c>
      <c r="AJ6" s="117" t="s">
        <v>59</v>
      </c>
      <c r="AK6" s="117" t="s">
        <v>59</v>
      </c>
      <c r="AL6" s="117" t="s">
        <v>194</v>
      </c>
      <c r="AM6" s="117" t="s">
        <v>375</v>
      </c>
      <c r="AN6" s="117" t="s">
        <v>375</v>
      </c>
      <c r="AO6" s="299" t="s">
        <v>393</v>
      </c>
      <c r="AP6" s="322" t="s">
        <v>3339</v>
      </c>
      <c r="AQ6" s="782" t="str" cm="1">
        <f t="array" ref="AQ6">IF(AD6="NO FAVORABLE","NO FAVORABLE",IF(SUMPRODUCT(--(TRIM(AF6:AK6)&lt;&gt;"SI"),--(TRIM(AF6:AK6)&lt;&gt;"NA"))&gt;0,"SUBSANAR","APROBADA CR"))</f>
        <v>APROBADA CR</v>
      </c>
      <c r="AR6" s="977"/>
    </row>
    <row r="7" spans="1:44" s="1208" customFormat="1" ht="13.2" x14ac:dyDescent="0.25">
      <c r="A7" s="122" t="s">
        <v>2021</v>
      </c>
      <c r="B7" s="118" t="s">
        <v>3329</v>
      </c>
      <c r="C7" s="118">
        <v>8</v>
      </c>
      <c r="D7" s="118" t="s">
        <v>45</v>
      </c>
      <c r="E7" s="118" t="s">
        <v>62</v>
      </c>
      <c r="F7" s="118" t="s">
        <v>3362</v>
      </c>
      <c r="G7" s="118" t="s">
        <v>3342</v>
      </c>
      <c r="H7" s="118" t="s">
        <v>347</v>
      </c>
      <c r="I7" s="118" t="s">
        <v>3363</v>
      </c>
      <c r="J7" s="118" t="s">
        <v>50</v>
      </c>
      <c r="K7" s="118">
        <v>21449580</v>
      </c>
      <c r="L7" s="126">
        <v>25484</v>
      </c>
      <c r="M7" s="118">
        <v>55</v>
      </c>
      <c r="N7" s="82" t="s">
        <v>51</v>
      </c>
      <c r="O7" s="118" t="s">
        <v>3364</v>
      </c>
      <c r="P7" s="118" t="s">
        <v>375</v>
      </c>
      <c r="Q7" s="118" t="s">
        <v>3338</v>
      </c>
      <c r="R7" s="118" t="s">
        <v>53</v>
      </c>
      <c r="S7" s="118" t="s">
        <v>54</v>
      </c>
      <c r="T7" s="118" t="s">
        <v>3354</v>
      </c>
      <c r="U7" s="118" t="s">
        <v>3334</v>
      </c>
      <c r="V7" s="272" t="s">
        <v>57</v>
      </c>
      <c r="W7" s="272" t="s">
        <v>57</v>
      </c>
      <c r="X7" s="272" t="s">
        <v>57</v>
      </c>
      <c r="Y7" s="116" t="s">
        <v>375</v>
      </c>
      <c r="Z7" s="116" t="s">
        <v>375</v>
      </c>
      <c r="AA7" s="116" t="s">
        <v>375</v>
      </c>
      <c r="AB7" s="116" t="s">
        <v>375</v>
      </c>
      <c r="AC7" s="116" t="s">
        <v>375</v>
      </c>
      <c r="AD7" s="116" t="s">
        <v>58</v>
      </c>
      <c r="AE7" s="116" t="s">
        <v>375</v>
      </c>
      <c r="AF7" s="117" t="s">
        <v>59</v>
      </c>
      <c r="AG7" s="117" t="s">
        <v>57</v>
      </c>
      <c r="AH7" s="117" t="s">
        <v>59</v>
      </c>
      <c r="AI7" s="117" t="s">
        <v>59</v>
      </c>
      <c r="AJ7" s="117" t="s">
        <v>59</v>
      </c>
      <c r="AK7" s="117" t="s">
        <v>59</v>
      </c>
      <c r="AL7" s="117" t="s">
        <v>182</v>
      </c>
      <c r="AM7" s="117" t="s">
        <v>375</v>
      </c>
      <c r="AN7" s="117" t="s">
        <v>375</v>
      </c>
      <c r="AO7" s="299" t="s">
        <v>393</v>
      </c>
      <c r="AP7" s="322" t="s">
        <v>3339</v>
      </c>
      <c r="AQ7" s="782" t="str" cm="1">
        <f t="array" ref="AQ7">IF(AD7="NO FAVORABLE","NO FAVORABLE",IF(SUMPRODUCT(--(TRIM(AF7:AK7)&lt;&gt;"SI"),--(TRIM(AF7:AK7)&lt;&gt;"NA"))&gt;0,"SUBSANAR","APROBADA CR"))</f>
        <v>APROBADA CR</v>
      </c>
      <c r="AR7" s="977"/>
    </row>
    <row r="8" spans="1:44" s="1208" customFormat="1" ht="13.2" x14ac:dyDescent="0.25">
      <c r="A8" s="122" t="s">
        <v>2021</v>
      </c>
      <c r="B8" s="118" t="s">
        <v>3329</v>
      </c>
      <c r="C8" s="118">
        <v>9</v>
      </c>
      <c r="D8" s="118" t="s">
        <v>45</v>
      </c>
      <c r="E8" s="118" t="s">
        <v>1911</v>
      </c>
      <c r="F8" s="118" t="s">
        <v>3365</v>
      </c>
      <c r="G8" s="118" t="s">
        <v>1246</v>
      </c>
      <c r="H8" s="118" t="s">
        <v>1267</v>
      </c>
      <c r="I8" s="118" t="s">
        <v>3366</v>
      </c>
      <c r="J8" s="118" t="s">
        <v>50</v>
      </c>
      <c r="K8" s="118">
        <v>21448289</v>
      </c>
      <c r="L8" s="126">
        <v>24381</v>
      </c>
      <c r="M8" s="82">
        <v>59</v>
      </c>
      <c r="N8" s="82" t="s">
        <v>51</v>
      </c>
      <c r="O8" s="118">
        <v>3138734375</v>
      </c>
      <c r="P8" s="118" t="s">
        <v>375</v>
      </c>
      <c r="Q8" s="118" t="s">
        <v>3367</v>
      </c>
      <c r="R8" s="118" t="s">
        <v>53</v>
      </c>
      <c r="S8" s="118" t="s">
        <v>54</v>
      </c>
      <c r="T8" s="118" t="s">
        <v>3368</v>
      </c>
      <c r="U8" s="118" t="s">
        <v>3334</v>
      </c>
      <c r="V8" s="272" t="s">
        <v>57</v>
      </c>
      <c r="W8" s="272" t="s">
        <v>57</v>
      </c>
      <c r="X8" s="272" t="s">
        <v>57</v>
      </c>
      <c r="Y8" s="116" t="s">
        <v>375</v>
      </c>
      <c r="Z8" s="116" t="s">
        <v>375</v>
      </c>
      <c r="AA8" s="116" t="s">
        <v>375</v>
      </c>
      <c r="AB8" s="116" t="s">
        <v>375</v>
      </c>
      <c r="AC8" s="116" t="s">
        <v>375</v>
      </c>
      <c r="AD8" s="116" t="s">
        <v>58</v>
      </c>
      <c r="AE8" s="116" t="s">
        <v>375</v>
      </c>
      <c r="AF8" s="117" t="s">
        <v>59</v>
      </c>
      <c r="AG8" s="117" t="s">
        <v>57</v>
      </c>
      <c r="AH8" s="117" t="s">
        <v>59</v>
      </c>
      <c r="AI8" s="117" t="s">
        <v>59</v>
      </c>
      <c r="AJ8" s="117" t="s">
        <v>59</v>
      </c>
      <c r="AK8" s="117" t="s">
        <v>59</v>
      </c>
      <c r="AL8" s="117" t="s">
        <v>70</v>
      </c>
      <c r="AM8" s="117" t="s">
        <v>375</v>
      </c>
      <c r="AN8" s="117" t="s">
        <v>375</v>
      </c>
      <c r="AO8" s="299" t="s">
        <v>393</v>
      </c>
      <c r="AP8" s="322" t="s">
        <v>3369</v>
      </c>
      <c r="AQ8" s="782" t="str" cm="1">
        <f t="array" ref="AQ8">IF(AD8="NO FAVORABLE","NO FAVORABLE",IF(SUMPRODUCT(--(TRIM(AF8:AK8)&lt;&gt;"SI"),--(TRIM(AF8:AK8)&lt;&gt;"NA"))&gt;0,"SUBSANAR","APROBADA CR"))</f>
        <v>APROBADA CR</v>
      </c>
      <c r="AR8" s="977"/>
    </row>
    <row r="9" spans="1:44" s="1208" customFormat="1" ht="13.2" x14ac:dyDescent="0.25">
      <c r="A9" s="122" t="s">
        <v>2021</v>
      </c>
      <c r="B9" s="118" t="s">
        <v>3329</v>
      </c>
      <c r="C9" s="118">
        <v>10</v>
      </c>
      <c r="D9" s="118" t="s">
        <v>45</v>
      </c>
      <c r="E9" s="118" t="s">
        <v>1348</v>
      </c>
      <c r="F9" s="118" t="s">
        <v>1982</v>
      </c>
      <c r="G9" s="118" t="s">
        <v>1267</v>
      </c>
      <c r="H9" s="118" t="s">
        <v>516</v>
      </c>
      <c r="I9" s="118" t="s">
        <v>3370</v>
      </c>
      <c r="J9" s="118" t="s">
        <v>50</v>
      </c>
      <c r="K9" s="118">
        <v>32091230</v>
      </c>
      <c r="L9" s="126">
        <v>29256</v>
      </c>
      <c r="M9" s="82">
        <v>45</v>
      </c>
      <c r="N9" s="82" t="s">
        <v>51</v>
      </c>
      <c r="O9" s="118">
        <v>3158937967</v>
      </c>
      <c r="P9" s="118" t="s">
        <v>375</v>
      </c>
      <c r="Q9" s="118" t="s">
        <v>3361</v>
      </c>
      <c r="R9" s="118" t="s">
        <v>53</v>
      </c>
      <c r="S9" s="118" t="s">
        <v>54</v>
      </c>
      <c r="T9" s="118" t="s">
        <v>3368</v>
      </c>
      <c r="U9" s="118" t="s">
        <v>3334</v>
      </c>
      <c r="V9" s="272" t="s">
        <v>57</v>
      </c>
      <c r="W9" s="272" t="s">
        <v>57</v>
      </c>
      <c r="X9" s="273" t="s">
        <v>3371</v>
      </c>
      <c r="Y9" s="116" t="s">
        <v>375</v>
      </c>
      <c r="Z9" s="116" t="s">
        <v>375</v>
      </c>
      <c r="AA9" s="116" t="s">
        <v>375</v>
      </c>
      <c r="AB9" s="116" t="s">
        <v>375</v>
      </c>
      <c r="AC9" s="116" t="s">
        <v>375</v>
      </c>
      <c r="AD9" s="77" t="s">
        <v>58</v>
      </c>
      <c r="AE9" s="116" t="s">
        <v>375</v>
      </c>
      <c r="AF9" s="117" t="s">
        <v>59</v>
      </c>
      <c r="AG9" s="117" t="s">
        <v>57</v>
      </c>
      <c r="AH9" s="117" t="s">
        <v>59</v>
      </c>
      <c r="AI9" s="117" t="s">
        <v>59</v>
      </c>
      <c r="AJ9" s="117" t="s">
        <v>59</v>
      </c>
      <c r="AK9" s="117" t="s">
        <v>59</v>
      </c>
      <c r="AL9" s="117" t="s">
        <v>283</v>
      </c>
      <c r="AM9" s="117" t="s">
        <v>375</v>
      </c>
      <c r="AN9" s="117" t="s">
        <v>375</v>
      </c>
      <c r="AO9" s="299" t="s">
        <v>3372</v>
      </c>
      <c r="AP9" s="322" t="s">
        <v>3373</v>
      </c>
      <c r="AQ9" s="782" t="str" cm="1">
        <f t="array" ref="AQ9">IF(AD9="NO FAVORABLE","NO FAVORABLE",IF(SUMPRODUCT(--(TRIM(AF9:AK9)&lt;&gt;"SI"),--(TRIM(AF9:AK9)&lt;&gt;"NA"))&gt;0,"SUBSANAR","APROBADA CR"))</f>
        <v>APROBADA CR</v>
      </c>
      <c r="AR9" s="977"/>
    </row>
    <row r="10" spans="1:44" s="1208" customFormat="1" ht="13.2" x14ac:dyDescent="0.25">
      <c r="A10" s="122" t="s">
        <v>2021</v>
      </c>
      <c r="B10" s="118" t="s">
        <v>3329</v>
      </c>
      <c r="C10" s="118">
        <v>11</v>
      </c>
      <c r="D10" s="118" t="s">
        <v>45</v>
      </c>
      <c r="E10" s="118" t="s">
        <v>62</v>
      </c>
      <c r="F10" s="118" t="s">
        <v>3374</v>
      </c>
      <c r="G10" s="118" t="s">
        <v>3375</v>
      </c>
      <c r="H10" s="118" t="s">
        <v>516</v>
      </c>
      <c r="I10" s="118" t="s">
        <v>3376</v>
      </c>
      <c r="J10" s="118" t="s">
        <v>50</v>
      </c>
      <c r="K10" s="118">
        <v>21445483</v>
      </c>
      <c r="L10" s="126">
        <v>16458</v>
      </c>
      <c r="M10" s="118">
        <v>80</v>
      </c>
      <c r="N10" s="82" t="s">
        <v>51</v>
      </c>
      <c r="O10" s="118">
        <v>3155642985</v>
      </c>
      <c r="P10" s="118" t="s">
        <v>375</v>
      </c>
      <c r="Q10" s="118" t="s">
        <v>3361</v>
      </c>
      <c r="R10" s="118" t="s">
        <v>545</v>
      </c>
      <c r="S10" s="118" t="s">
        <v>54</v>
      </c>
      <c r="T10" s="118" t="s">
        <v>3368</v>
      </c>
      <c r="U10" s="118" t="s">
        <v>2298</v>
      </c>
      <c r="V10" s="272" t="s">
        <v>57</v>
      </c>
      <c r="W10" s="272" t="s">
        <v>57</v>
      </c>
      <c r="X10" s="272" t="s">
        <v>57</v>
      </c>
      <c r="Y10" s="116" t="s">
        <v>375</v>
      </c>
      <c r="Z10" s="116" t="s">
        <v>375</v>
      </c>
      <c r="AA10" s="116" t="s">
        <v>375</v>
      </c>
      <c r="AB10" s="116" t="s">
        <v>375</v>
      </c>
      <c r="AC10" s="116" t="s">
        <v>375</v>
      </c>
      <c r="AD10" s="116" t="s">
        <v>58</v>
      </c>
      <c r="AE10" s="116" t="s">
        <v>375</v>
      </c>
      <c r="AF10" s="117" t="s">
        <v>59</v>
      </c>
      <c r="AG10" s="117" t="s">
        <v>57</v>
      </c>
      <c r="AH10" s="117" t="s">
        <v>59</v>
      </c>
      <c r="AI10" s="117" t="s">
        <v>59</v>
      </c>
      <c r="AJ10" s="117" t="s">
        <v>59</v>
      </c>
      <c r="AK10" s="117" t="s">
        <v>59</v>
      </c>
      <c r="AL10" s="117" t="s">
        <v>283</v>
      </c>
      <c r="AM10" s="117" t="s">
        <v>375</v>
      </c>
      <c r="AN10" s="117" t="s">
        <v>375</v>
      </c>
      <c r="AO10" s="299" t="s">
        <v>393</v>
      </c>
      <c r="AP10" s="322" t="s">
        <v>3369</v>
      </c>
      <c r="AQ10" s="782" t="str" cm="1">
        <f t="array" ref="AQ10">IF(AD10="NO FAVORABLE","NO FAVORABLE",IF(SUMPRODUCT(--(TRIM(AF10:AK10)&lt;&gt;"SI"),--(TRIM(AF10:AK10)&lt;&gt;"NA"))&gt;0,"SUBSANAR","APROBADA CR"))</f>
        <v>APROBADA CR</v>
      </c>
      <c r="AR10" s="977"/>
    </row>
    <row r="11" spans="1:44" s="1208" customFormat="1" ht="13.2" x14ac:dyDescent="0.25">
      <c r="A11" s="122" t="s">
        <v>2021</v>
      </c>
      <c r="B11" s="118" t="s">
        <v>3329</v>
      </c>
      <c r="C11" s="118">
        <v>12</v>
      </c>
      <c r="D11" s="118" t="s">
        <v>45</v>
      </c>
      <c r="E11" s="118" t="s">
        <v>1954</v>
      </c>
      <c r="F11" s="118" t="s">
        <v>666</v>
      </c>
      <c r="G11" s="118" t="s">
        <v>3377</v>
      </c>
      <c r="H11" s="118" t="s">
        <v>1267</v>
      </c>
      <c r="I11" s="118" t="s">
        <v>3378</v>
      </c>
      <c r="J11" s="118" t="s">
        <v>50</v>
      </c>
      <c r="K11" s="118">
        <v>1007721957</v>
      </c>
      <c r="L11" s="126">
        <v>33466</v>
      </c>
      <c r="M11" s="82">
        <v>34</v>
      </c>
      <c r="N11" s="82" t="s">
        <v>51</v>
      </c>
      <c r="O11" s="118">
        <v>317778706</v>
      </c>
      <c r="P11" s="118" t="s">
        <v>375</v>
      </c>
      <c r="Q11" s="118" t="s">
        <v>3379</v>
      </c>
      <c r="R11" s="118" t="s">
        <v>53</v>
      </c>
      <c r="S11" s="118" t="s">
        <v>54</v>
      </c>
      <c r="T11" s="118" t="s">
        <v>3368</v>
      </c>
      <c r="U11" s="118" t="s">
        <v>1198</v>
      </c>
      <c r="V11" s="272" t="s">
        <v>57</v>
      </c>
      <c r="W11" s="272" t="s">
        <v>57</v>
      </c>
      <c r="X11" s="273" t="s">
        <v>3380</v>
      </c>
      <c r="Y11" s="116" t="s">
        <v>375</v>
      </c>
      <c r="Z11" s="116" t="s">
        <v>375</v>
      </c>
      <c r="AA11" s="116" t="s">
        <v>375</v>
      </c>
      <c r="AB11" s="116" t="s">
        <v>375</v>
      </c>
      <c r="AC11" s="116" t="s">
        <v>375</v>
      </c>
      <c r="AD11" s="116" t="s">
        <v>58</v>
      </c>
      <c r="AE11" s="116" t="s">
        <v>375</v>
      </c>
      <c r="AF11" s="117" t="s">
        <v>59</v>
      </c>
      <c r="AG11" s="117" t="s">
        <v>57</v>
      </c>
      <c r="AH11" s="117" t="s">
        <v>59</v>
      </c>
      <c r="AI11" s="117" t="s">
        <v>59</v>
      </c>
      <c r="AJ11" s="117" t="s">
        <v>59</v>
      </c>
      <c r="AK11" s="117" t="s">
        <v>59</v>
      </c>
      <c r="AL11" s="117" t="s">
        <v>283</v>
      </c>
      <c r="AM11" s="117" t="s">
        <v>375</v>
      </c>
      <c r="AN11" s="117" t="s">
        <v>375</v>
      </c>
      <c r="AO11" s="299" t="s">
        <v>3381</v>
      </c>
      <c r="AP11" s="322" t="s">
        <v>3382</v>
      </c>
      <c r="AQ11" s="782" t="str" cm="1">
        <f t="array" ref="AQ11">IF(AD11="NO FAVORABLE","NO FAVORABLE",IF(SUMPRODUCT(--(TRIM(AF11:AK11)&lt;&gt;"SI"),--(TRIM(AF11:AK11)&lt;&gt;"NA"))&gt;0,"SUBSANAR","APROBADA CR"))</f>
        <v>APROBADA CR</v>
      </c>
      <c r="AR11" s="977"/>
    </row>
    <row r="12" spans="1:44" s="1208" customFormat="1" ht="13.2" x14ac:dyDescent="0.25">
      <c r="A12" s="122" t="s">
        <v>2021</v>
      </c>
      <c r="B12" s="118" t="s">
        <v>3329</v>
      </c>
      <c r="C12" s="118">
        <v>14</v>
      </c>
      <c r="D12" s="118" t="s">
        <v>45</v>
      </c>
      <c r="E12" s="118" t="s">
        <v>1954</v>
      </c>
      <c r="F12" s="118" t="s">
        <v>3384</v>
      </c>
      <c r="G12" s="118" t="s">
        <v>1267</v>
      </c>
      <c r="H12" s="118" t="s">
        <v>1868</v>
      </c>
      <c r="I12" s="118" t="s">
        <v>3385</v>
      </c>
      <c r="J12" s="118" t="s">
        <v>50</v>
      </c>
      <c r="K12" s="118">
        <v>1193068298</v>
      </c>
      <c r="L12" s="126">
        <v>37774</v>
      </c>
      <c r="M12" s="82">
        <v>22</v>
      </c>
      <c r="N12" s="82" t="s">
        <v>51</v>
      </c>
      <c r="O12" s="118">
        <v>3218531233</v>
      </c>
      <c r="P12" s="118" t="s">
        <v>375</v>
      </c>
      <c r="Q12" s="118" t="s">
        <v>3338</v>
      </c>
      <c r="R12" s="118" t="s">
        <v>53</v>
      </c>
      <c r="S12" s="118" t="s">
        <v>54</v>
      </c>
      <c r="T12" s="118" t="s">
        <v>3386</v>
      </c>
      <c r="U12" s="118" t="s">
        <v>3334</v>
      </c>
      <c r="V12" s="272" t="s">
        <v>57</v>
      </c>
      <c r="W12" s="272" t="s">
        <v>57</v>
      </c>
      <c r="X12" s="272" t="s">
        <v>57</v>
      </c>
      <c r="Y12" s="116" t="s">
        <v>375</v>
      </c>
      <c r="Z12" s="116" t="s">
        <v>375</v>
      </c>
      <c r="AA12" s="116" t="s">
        <v>375</v>
      </c>
      <c r="AB12" s="116" t="s">
        <v>375</v>
      </c>
      <c r="AC12" s="116" t="s">
        <v>375</v>
      </c>
      <c r="AD12" s="116" t="s">
        <v>58</v>
      </c>
      <c r="AE12" s="116" t="s">
        <v>375</v>
      </c>
      <c r="AF12" s="117" t="s">
        <v>59</v>
      </c>
      <c r="AG12" s="117" t="s">
        <v>57</v>
      </c>
      <c r="AH12" s="117" t="s">
        <v>59</v>
      </c>
      <c r="AI12" s="117" t="s">
        <v>59</v>
      </c>
      <c r="AJ12" s="117" t="s">
        <v>59</v>
      </c>
      <c r="AK12" s="117" t="s">
        <v>59</v>
      </c>
      <c r="AL12" s="117" t="s">
        <v>70</v>
      </c>
      <c r="AM12" s="117" t="s">
        <v>375</v>
      </c>
      <c r="AN12" s="117" t="s">
        <v>375</v>
      </c>
      <c r="AO12" s="855" t="s">
        <v>393</v>
      </c>
      <c r="AP12" s="322"/>
      <c r="AQ12" s="782" t="str" cm="1">
        <f t="array" ref="AQ12">IF(AD12="NO FAVORABLE","NO FAVORABLE",IF(SUMPRODUCT(--(TRIM(AF12:AK12)&lt;&gt;"SI"),--(TRIM(AF12:AK12)&lt;&gt;"NA"))&gt;0,"SUBSANAR","APROBADA CR"))</f>
        <v>APROBADA CR</v>
      </c>
      <c r="AR12" s="977"/>
    </row>
    <row r="13" spans="1:44" s="1208" customFormat="1" ht="13.2" x14ac:dyDescent="0.25">
      <c r="A13" s="122" t="s">
        <v>2021</v>
      </c>
      <c r="B13" s="118" t="s">
        <v>3329</v>
      </c>
      <c r="C13" s="118">
        <v>18</v>
      </c>
      <c r="D13" s="118" t="s">
        <v>45</v>
      </c>
      <c r="E13" s="118" t="s">
        <v>2028</v>
      </c>
      <c r="F13" s="118" t="s">
        <v>375</v>
      </c>
      <c r="G13" s="118" t="s">
        <v>400</v>
      </c>
      <c r="H13" s="118" t="s">
        <v>366</v>
      </c>
      <c r="I13" s="118" t="s">
        <v>3391</v>
      </c>
      <c r="J13" s="118" t="s">
        <v>50</v>
      </c>
      <c r="K13" s="118">
        <v>32090129</v>
      </c>
      <c r="L13" s="126">
        <v>26048</v>
      </c>
      <c r="M13" s="118">
        <v>54</v>
      </c>
      <c r="N13" s="82" t="s">
        <v>51</v>
      </c>
      <c r="O13" s="118">
        <v>3128907829</v>
      </c>
      <c r="P13" s="118" t="s">
        <v>375</v>
      </c>
      <c r="Q13" s="118" t="s">
        <v>3379</v>
      </c>
      <c r="R13" s="118" t="s">
        <v>53</v>
      </c>
      <c r="S13" s="118" t="s">
        <v>54</v>
      </c>
      <c r="T13" s="118" t="s">
        <v>3390</v>
      </c>
      <c r="U13" s="118" t="s">
        <v>3334</v>
      </c>
      <c r="V13" s="272" t="s">
        <v>57</v>
      </c>
      <c r="W13" s="272" t="s">
        <v>57</v>
      </c>
      <c r="X13" s="272" t="s">
        <v>57</v>
      </c>
      <c r="Y13" s="116" t="s">
        <v>375</v>
      </c>
      <c r="Z13" s="116" t="s">
        <v>375</v>
      </c>
      <c r="AA13" s="116" t="s">
        <v>375</v>
      </c>
      <c r="AB13" s="116" t="s">
        <v>375</v>
      </c>
      <c r="AC13" s="116" t="s">
        <v>375</v>
      </c>
      <c r="AD13" s="116" t="s">
        <v>58</v>
      </c>
      <c r="AE13" s="116" t="s">
        <v>375</v>
      </c>
      <c r="AF13" s="117" t="s">
        <v>59</v>
      </c>
      <c r="AG13" s="117" t="s">
        <v>57</v>
      </c>
      <c r="AH13" s="117" t="s">
        <v>59</v>
      </c>
      <c r="AI13" s="117" t="s">
        <v>59</v>
      </c>
      <c r="AJ13" s="117" t="s">
        <v>59</v>
      </c>
      <c r="AK13" s="117" t="s">
        <v>59</v>
      </c>
      <c r="AL13" s="117" t="s">
        <v>283</v>
      </c>
      <c r="AM13" s="117" t="s">
        <v>375</v>
      </c>
      <c r="AN13" s="117" t="s">
        <v>375</v>
      </c>
      <c r="AO13" s="730" t="s">
        <v>393</v>
      </c>
      <c r="AP13" s="322"/>
      <c r="AQ13" s="782" t="str" cm="1">
        <f t="array" ref="AQ13">IF(AD13="NO FAVORABLE","NO FAVORABLE",IF(SUMPRODUCT(--(TRIM(AF13:AK13)&lt;&gt;"SI"),--(TRIM(AF13:AK13)&lt;&gt;"NA"))&gt;0,"SUBSANAR","APROBADA CR"))</f>
        <v>APROBADA CR</v>
      </c>
      <c r="AR13" s="977"/>
    </row>
    <row r="14" spans="1:44" s="1208" customFormat="1" ht="13.2" x14ac:dyDescent="0.25">
      <c r="A14" s="122" t="s">
        <v>2021</v>
      </c>
      <c r="B14" s="118" t="s">
        <v>3329</v>
      </c>
      <c r="C14" s="118">
        <v>20</v>
      </c>
      <c r="D14" s="118" t="s">
        <v>45</v>
      </c>
      <c r="E14" s="118" t="s">
        <v>1239</v>
      </c>
      <c r="F14" s="118" t="s">
        <v>1915</v>
      </c>
      <c r="G14" s="118" t="s">
        <v>2855</v>
      </c>
      <c r="H14" s="118" t="s">
        <v>1931</v>
      </c>
      <c r="I14" s="118" t="s">
        <v>3396</v>
      </c>
      <c r="J14" s="118" t="s">
        <v>50</v>
      </c>
      <c r="K14" s="118">
        <v>1007721881</v>
      </c>
      <c r="L14" s="126">
        <v>35705</v>
      </c>
      <c r="M14" s="82">
        <v>27</v>
      </c>
      <c r="N14" s="82" t="s">
        <v>51</v>
      </c>
      <c r="O14" s="118">
        <v>3116495578</v>
      </c>
      <c r="P14" s="118" t="s">
        <v>375</v>
      </c>
      <c r="Q14" s="118" t="s">
        <v>3397</v>
      </c>
      <c r="R14" s="118" t="s">
        <v>53</v>
      </c>
      <c r="S14" s="118" t="s">
        <v>54</v>
      </c>
      <c r="T14" s="118" t="s">
        <v>3398</v>
      </c>
      <c r="U14" s="118" t="s">
        <v>3334</v>
      </c>
      <c r="V14" s="272" t="s">
        <v>57</v>
      </c>
      <c r="W14" s="272" t="s">
        <v>57</v>
      </c>
      <c r="X14" s="272" t="s">
        <v>57</v>
      </c>
      <c r="Y14" s="116" t="s">
        <v>375</v>
      </c>
      <c r="Z14" s="116" t="s">
        <v>375</v>
      </c>
      <c r="AA14" s="116" t="s">
        <v>375</v>
      </c>
      <c r="AB14" s="116" t="s">
        <v>375</v>
      </c>
      <c r="AC14" s="116" t="s">
        <v>375</v>
      </c>
      <c r="AD14" s="116" t="s">
        <v>58</v>
      </c>
      <c r="AE14" s="116" t="s">
        <v>375</v>
      </c>
      <c r="AF14" s="117" t="s">
        <v>59</v>
      </c>
      <c r="AG14" s="117" t="s">
        <v>57</v>
      </c>
      <c r="AH14" s="117" t="s">
        <v>59</v>
      </c>
      <c r="AI14" s="117" t="s">
        <v>59</v>
      </c>
      <c r="AJ14" s="117" t="s">
        <v>59</v>
      </c>
      <c r="AK14" s="117" t="s">
        <v>59</v>
      </c>
      <c r="AL14" s="117" t="s">
        <v>174</v>
      </c>
      <c r="AM14" s="117" t="s">
        <v>375</v>
      </c>
      <c r="AN14" s="117" t="s">
        <v>375</v>
      </c>
      <c r="AO14" s="730" t="s">
        <v>393</v>
      </c>
      <c r="AP14" s="322"/>
      <c r="AQ14" s="782" t="str" cm="1">
        <f t="array" ref="AQ14">IF(AD14="NO FAVORABLE","NO FAVORABLE",IF(SUMPRODUCT(--(TRIM(AF14:AK14)&lt;&gt;"SI"),--(TRIM(AF14:AK14)&lt;&gt;"NA"))&gt;0,"SUBSANAR","APROBADA CR"))</f>
        <v>APROBADA CR</v>
      </c>
      <c r="AR14" s="977"/>
    </row>
    <row r="15" spans="1:44" s="1208" customFormat="1" ht="13.2" x14ac:dyDescent="0.25">
      <c r="A15" s="122" t="s">
        <v>2021</v>
      </c>
      <c r="B15" s="118" t="s">
        <v>3329</v>
      </c>
      <c r="C15" s="118">
        <v>22</v>
      </c>
      <c r="D15" s="118" t="s">
        <v>45</v>
      </c>
      <c r="E15" s="118" t="s">
        <v>3384</v>
      </c>
      <c r="F15" s="118" t="s">
        <v>375</v>
      </c>
      <c r="G15" s="118" t="s">
        <v>3402</v>
      </c>
      <c r="H15" s="118" t="s">
        <v>2785</v>
      </c>
      <c r="I15" s="118" t="s">
        <v>3403</v>
      </c>
      <c r="J15" s="118" t="s">
        <v>50</v>
      </c>
      <c r="K15" s="118">
        <v>1000203301</v>
      </c>
      <c r="L15" s="126">
        <v>36043</v>
      </c>
      <c r="M15" s="118">
        <v>27</v>
      </c>
      <c r="N15" s="82" t="s">
        <v>51</v>
      </c>
      <c r="O15" s="118">
        <v>3013362190</v>
      </c>
      <c r="P15" s="118" t="s">
        <v>375</v>
      </c>
      <c r="Q15" s="118" t="s">
        <v>3338</v>
      </c>
      <c r="R15" s="118" t="s">
        <v>53</v>
      </c>
      <c r="S15" s="118" t="s">
        <v>54</v>
      </c>
      <c r="T15" s="118" t="s">
        <v>3401</v>
      </c>
      <c r="U15" s="118" t="s">
        <v>3334</v>
      </c>
      <c r="V15" s="272" t="s">
        <v>57</v>
      </c>
      <c r="W15" s="272" t="s">
        <v>57</v>
      </c>
      <c r="X15" s="272" t="s">
        <v>57</v>
      </c>
      <c r="Y15" s="116" t="s">
        <v>375</v>
      </c>
      <c r="Z15" s="116" t="s">
        <v>375</v>
      </c>
      <c r="AA15" s="116" t="s">
        <v>375</v>
      </c>
      <c r="AB15" s="116" t="s">
        <v>375</v>
      </c>
      <c r="AC15" s="116" t="s">
        <v>375</v>
      </c>
      <c r="AD15" s="116" t="s">
        <v>58</v>
      </c>
      <c r="AE15" s="116" t="s">
        <v>375</v>
      </c>
      <c r="AF15" s="117" t="s">
        <v>59</v>
      </c>
      <c r="AG15" s="117" t="s">
        <v>57</v>
      </c>
      <c r="AH15" s="117" t="s">
        <v>59</v>
      </c>
      <c r="AI15" s="117" t="s">
        <v>59</v>
      </c>
      <c r="AJ15" s="117" t="s">
        <v>59</v>
      </c>
      <c r="AK15" s="117" t="s">
        <v>59</v>
      </c>
      <c r="AL15" s="117" t="s">
        <v>258</v>
      </c>
      <c r="AM15" s="117" t="s">
        <v>375</v>
      </c>
      <c r="AN15" s="117" t="s">
        <v>375</v>
      </c>
      <c r="AO15" s="730" t="s">
        <v>393</v>
      </c>
      <c r="AP15" s="322"/>
      <c r="AQ15" s="782" t="str" cm="1">
        <f t="array" ref="AQ15">IF(AD15="NO FAVORABLE","NO FAVORABLE",IF(SUMPRODUCT(--(TRIM(AF15:AK15)&lt;&gt;"SI"),--(TRIM(AF15:AK15)&lt;&gt;"NA"))&gt;0,"SUBSANAR","APROBADA CR"))</f>
        <v>APROBADA CR</v>
      </c>
      <c r="AR15" s="977"/>
    </row>
    <row r="16" spans="1:44" s="1208" customFormat="1" ht="13.2" x14ac:dyDescent="0.25">
      <c r="A16" s="122" t="s">
        <v>2021</v>
      </c>
      <c r="B16" s="118" t="s">
        <v>3329</v>
      </c>
      <c r="C16" s="118">
        <v>23</v>
      </c>
      <c r="D16" s="118" t="s">
        <v>45</v>
      </c>
      <c r="E16" s="118" t="s">
        <v>731</v>
      </c>
      <c r="F16" s="118" t="s">
        <v>1927</v>
      </c>
      <c r="G16" s="118" t="s">
        <v>3342</v>
      </c>
      <c r="H16" s="118" t="s">
        <v>1310</v>
      </c>
      <c r="I16" s="118" t="s">
        <v>3404</v>
      </c>
      <c r="J16" s="118" t="s">
        <v>50</v>
      </c>
      <c r="K16" s="118">
        <v>21982155</v>
      </c>
      <c r="L16" s="126">
        <v>30387</v>
      </c>
      <c r="M16" s="82">
        <v>42</v>
      </c>
      <c r="N16" s="82" t="s">
        <v>51</v>
      </c>
      <c r="O16" s="118">
        <v>3136428516</v>
      </c>
      <c r="P16" s="118" t="s">
        <v>375</v>
      </c>
      <c r="Q16" s="118" t="s">
        <v>3338</v>
      </c>
      <c r="R16" s="118" t="s">
        <v>53</v>
      </c>
      <c r="S16" s="118" t="s">
        <v>54</v>
      </c>
      <c r="T16" s="118" t="s">
        <v>3401</v>
      </c>
      <c r="U16" s="118" t="s">
        <v>618</v>
      </c>
      <c r="V16" s="272" t="s">
        <v>57</v>
      </c>
      <c r="W16" s="272" t="s">
        <v>57</v>
      </c>
      <c r="X16" s="272" t="s">
        <v>57</v>
      </c>
      <c r="Y16" s="116" t="s">
        <v>375</v>
      </c>
      <c r="Z16" s="116" t="s">
        <v>375</v>
      </c>
      <c r="AA16" s="116" t="s">
        <v>375</v>
      </c>
      <c r="AB16" s="116" t="s">
        <v>375</v>
      </c>
      <c r="AC16" s="116" t="s">
        <v>375</v>
      </c>
      <c r="AD16" s="116" t="s">
        <v>58</v>
      </c>
      <c r="AE16" s="116" t="s">
        <v>375</v>
      </c>
      <c r="AF16" s="117" t="s">
        <v>59</v>
      </c>
      <c r="AG16" s="117" t="s">
        <v>57</v>
      </c>
      <c r="AH16" s="117" t="s">
        <v>59</v>
      </c>
      <c r="AI16" s="117" t="s">
        <v>59</v>
      </c>
      <c r="AJ16" s="117" t="s">
        <v>59</v>
      </c>
      <c r="AK16" s="117" t="s">
        <v>59</v>
      </c>
      <c r="AL16" s="117" t="s">
        <v>243</v>
      </c>
      <c r="AM16" s="117" t="s">
        <v>375</v>
      </c>
      <c r="AN16" s="117" t="s">
        <v>375</v>
      </c>
      <c r="AO16" s="730" t="s">
        <v>393</v>
      </c>
      <c r="AP16" s="322"/>
      <c r="AQ16" s="782" t="str" cm="1">
        <f t="array" ref="AQ16">IF(AD16="NO FAVORABLE","NO FAVORABLE",IF(SUMPRODUCT(--(TRIM(AF16:AK16)&lt;&gt;"SI"),--(TRIM(AF16:AK16)&lt;&gt;"NA"))&gt;0,"SUBSANAR","APROBADA CR"))</f>
        <v>APROBADA CR</v>
      </c>
      <c r="AR16" s="977"/>
    </row>
    <row r="17" spans="1:44" s="1208" customFormat="1" ht="13.2" x14ac:dyDescent="0.25">
      <c r="A17" s="122" t="s">
        <v>2021</v>
      </c>
      <c r="B17" s="118" t="s">
        <v>3329</v>
      </c>
      <c r="C17" s="118">
        <v>24</v>
      </c>
      <c r="D17" s="118" t="s">
        <v>45</v>
      </c>
      <c r="E17" s="118" t="s">
        <v>1925</v>
      </c>
      <c r="F17" s="118" t="s">
        <v>3405</v>
      </c>
      <c r="G17" s="118" t="s">
        <v>1267</v>
      </c>
      <c r="H17" s="118" t="s">
        <v>3406</v>
      </c>
      <c r="I17" s="118" t="s">
        <v>3407</v>
      </c>
      <c r="J17" s="118" t="s">
        <v>50</v>
      </c>
      <c r="K17" s="118">
        <v>1018342236</v>
      </c>
      <c r="L17" s="126">
        <v>31260</v>
      </c>
      <c r="M17" s="118">
        <v>40</v>
      </c>
      <c r="N17" s="82" t="s">
        <v>51</v>
      </c>
      <c r="O17" s="118">
        <v>3207032846</v>
      </c>
      <c r="P17" s="118" t="s">
        <v>375</v>
      </c>
      <c r="Q17" s="118" t="s">
        <v>3338</v>
      </c>
      <c r="R17" s="118" t="s">
        <v>53</v>
      </c>
      <c r="S17" s="118" t="s">
        <v>54</v>
      </c>
      <c r="T17" s="118" t="s">
        <v>3401</v>
      </c>
      <c r="U17" s="118" t="s">
        <v>1198</v>
      </c>
      <c r="V17" s="272" t="s">
        <v>57</v>
      </c>
      <c r="W17" s="272" t="s">
        <v>57</v>
      </c>
      <c r="X17" s="272" t="s">
        <v>57</v>
      </c>
      <c r="Y17" s="116" t="s">
        <v>375</v>
      </c>
      <c r="Z17" s="116" t="s">
        <v>375</v>
      </c>
      <c r="AA17" s="116" t="s">
        <v>375</v>
      </c>
      <c r="AB17" s="116" t="s">
        <v>375</v>
      </c>
      <c r="AC17" s="116" t="s">
        <v>375</v>
      </c>
      <c r="AD17" s="116" t="s">
        <v>58</v>
      </c>
      <c r="AE17" s="116" t="s">
        <v>375</v>
      </c>
      <c r="AF17" s="117" t="s">
        <v>59</v>
      </c>
      <c r="AG17" s="117" t="s">
        <v>57</v>
      </c>
      <c r="AH17" s="117" t="s">
        <v>59</v>
      </c>
      <c r="AI17" s="117" t="s">
        <v>59</v>
      </c>
      <c r="AJ17" s="117" t="s">
        <v>59</v>
      </c>
      <c r="AK17" s="117" t="s">
        <v>59</v>
      </c>
      <c r="AL17" s="117" t="s">
        <v>194</v>
      </c>
      <c r="AM17" s="117" t="s">
        <v>375</v>
      </c>
      <c r="AN17" s="117" t="s">
        <v>375</v>
      </c>
      <c r="AO17" s="299" t="s">
        <v>393</v>
      </c>
      <c r="AP17" s="322" t="s">
        <v>3339</v>
      </c>
      <c r="AQ17" s="782" t="str" cm="1">
        <f t="array" ref="AQ17">IF(AD17="NO FAVORABLE","NO FAVORABLE",IF(SUMPRODUCT(--(TRIM(AF17:AK17)&lt;&gt;"SI"),--(TRIM(AF17:AK17)&lt;&gt;"NA"))&gt;0,"SUBSANAR","APROBADA CR"))</f>
        <v>APROBADA CR</v>
      </c>
      <c r="AR17" s="977"/>
    </row>
    <row r="18" spans="1:44" s="1208" customFormat="1" ht="13.2" x14ac:dyDescent="0.25">
      <c r="A18" s="122" t="s">
        <v>2021</v>
      </c>
      <c r="B18" s="118" t="s">
        <v>3329</v>
      </c>
      <c r="C18" s="118">
        <v>25</v>
      </c>
      <c r="D18" s="118" t="s">
        <v>45</v>
      </c>
      <c r="E18" s="118" t="s">
        <v>3410</v>
      </c>
      <c r="F18" s="118" t="s">
        <v>3411</v>
      </c>
      <c r="G18" s="118" t="s">
        <v>1921</v>
      </c>
      <c r="H18" s="118" t="s">
        <v>2115</v>
      </c>
      <c r="I18" s="118" t="s">
        <v>3412</v>
      </c>
      <c r="J18" s="118" t="s">
        <v>50</v>
      </c>
      <c r="K18" s="118">
        <v>1018350158</v>
      </c>
      <c r="L18" s="126">
        <v>34966</v>
      </c>
      <c r="M18" s="118">
        <v>29</v>
      </c>
      <c r="N18" s="82" t="s">
        <v>51</v>
      </c>
      <c r="O18" s="118">
        <v>3135335965</v>
      </c>
      <c r="P18" s="118" t="s">
        <v>375</v>
      </c>
      <c r="Q18" s="118" t="s">
        <v>3338</v>
      </c>
      <c r="R18" s="118" t="s">
        <v>53</v>
      </c>
      <c r="S18" s="118" t="s">
        <v>54</v>
      </c>
      <c r="T18" s="118" t="s">
        <v>3401</v>
      </c>
      <c r="U18" s="118" t="s">
        <v>2298</v>
      </c>
      <c r="V18" s="272" t="s">
        <v>57</v>
      </c>
      <c r="W18" s="272" t="s">
        <v>57</v>
      </c>
      <c r="X18" s="272" t="s">
        <v>57</v>
      </c>
      <c r="Y18" s="116" t="s">
        <v>375</v>
      </c>
      <c r="Z18" s="116" t="s">
        <v>375</v>
      </c>
      <c r="AA18" s="116" t="s">
        <v>375</v>
      </c>
      <c r="AB18" s="116" t="s">
        <v>375</v>
      </c>
      <c r="AC18" s="116" t="s">
        <v>375</v>
      </c>
      <c r="AD18" s="116" t="s">
        <v>58</v>
      </c>
      <c r="AE18" s="116" t="s">
        <v>375</v>
      </c>
      <c r="AF18" s="117" t="s">
        <v>59</v>
      </c>
      <c r="AG18" s="117" t="s">
        <v>57</v>
      </c>
      <c r="AH18" s="117" t="s">
        <v>59</v>
      </c>
      <c r="AI18" s="117" t="s">
        <v>59</v>
      </c>
      <c r="AJ18" s="117" t="s">
        <v>59</v>
      </c>
      <c r="AK18" s="117" t="s">
        <v>59</v>
      </c>
      <c r="AL18" s="117" t="s">
        <v>114</v>
      </c>
      <c r="AM18" s="117" t="s">
        <v>375</v>
      </c>
      <c r="AN18" s="117" t="s">
        <v>375</v>
      </c>
      <c r="AO18" s="730" t="s">
        <v>393</v>
      </c>
      <c r="AP18" s="322"/>
      <c r="AQ18" s="782" t="str" cm="1">
        <f t="array" ref="AQ18">IF(AD18="NO FAVORABLE","NO FAVORABLE",IF(SUMPRODUCT(--(TRIM(AF18:AK18)&lt;&gt;"SI"),--(TRIM(AF18:AK18)&lt;&gt;"NA"))&gt;0,"SUBSANAR","APROBADA CR"))</f>
        <v>APROBADA CR</v>
      </c>
      <c r="AR18" s="977"/>
    </row>
    <row r="19" spans="1:44" s="1208" customFormat="1" ht="13.2" x14ac:dyDescent="0.25">
      <c r="A19" s="122" t="s">
        <v>2021</v>
      </c>
      <c r="B19" s="118" t="s">
        <v>3329</v>
      </c>
      <c r="C19" s="118">
        <v>28</v>
      </c>
      <c r="D19" s="118" t="s">
        <v>45</v>
      </c>
      <c r="E19" s="118" t="s">
        <v>3415</v>
      </c>
      <c r="F19" s="118" t="s">
        <v>375</v>
      </c>
      <c r="G19" s="118" t="s">
        <v>689</v>
      </c>
      <c r="H19" s="118" t="s">
        <v>556</v>
      </c>
      <c r="I19" s="118" t="s">
        <v>3416</v>
      </c>
      <c r="J19" s="118" t="s">
        <v>50</v>
      </c>
      <c r="K19" s="118">
        <v>32287439</v>
      </c>
      <c r="L19" s="126">
        <v>23337</v>
      </c>
      <c r="M19" s="82">
        <v>63</v>
      </c>
      <c r="N19" s="82" t="s">
        <v>51</v>
      </c>
      <c r="O19" s="118">
        <v>3205649585</v>
      </c>
      <c r="P19" s="118" t="s">
        <v>375</v>
      </c>
      <c r="Q19" s="118" t="s">
        <v>3417</v>
      </c>
      <c r="R19" s="118" t="s">
        <v>53</v>
      </c>
      <c r="S19" s="118" t="s">
        <v>54</v>
      </c>
      <c r="T19" s="118" t="s">
        <v>3418</v>
      </c>
      <c r="U19" s="118" t="s">
        <v>3334</v>
      </c>
      <c r="V19" s="272" t="s">
        <v>57</v>
      </c>
      <c r="W19" s="272" t="s">
        <v>57</v>
      </c>
      <c r="X19" s="272" t="s">
        <v>57</v>
      </c>
      <c r="Y19" s="116" t="s">
        <v>375</v>
      </c>
      <c r="Z19" s="116" t="s">
        <v>375</v>
      </c>
      <c r="AA19" s="116" t="s">
        <v>375</v>
      </c>
      <c r="AB19" s="116" t="s">
        <v>375</v>
      </c>
      <c r="AC19" s="116" t="s">
        <v>375</v>
      </c>
      <c r="AD19" s="116" t="s">
        <v>58</v>
      </c>
      <c r="AE19" s="116" t="s">
        <v>375</v>
      </c>
      <c r="AF19" s="117" t="s">
        <v>59</v>
      </c>
      <c r="AG19" s="117" t="s">
        <v>57</v>
      </c>
      <c r="AH19" s="117" t="s">
        <v>59</v>
      </c>
      <c r="AI19" s="117" t="s">
        <v>59</v>
      </c>
      <c r="AJ19" s="117" t="s">
        <v>59</v>
      </c>
      <c r="AK19" s="117" t="s">
        <v>59</v>
      </c>
      <c r="AL19" s="117" t="s">
        <v>194</v>
      </c>
      <c r="AM19" s="117" t="s">
        <v>375</v>
      </c>
      <c r="AN19" s="117" t="s">
        <v>375</v>
      </c>
      <c r="AO19" s="855" t="s">
        <v>393</v>
      </c>
      <c r="AP19" s="322"/>
      <c r="AQ19" s="782" t="str" cm="1">
        <f t="array" ref="AQ19">IF(AD19="NO FAVORABLE","NO FAVORABLE",IF(SUMPRODUCT(--(TRIM(AF19:AK19)&lt;&gt;"SI"),--(TRIM(AF19:AK19)&lt;&gt;"NA"))&gt;0,"SUBSANAR","APROBADA CR"))</f>
        <v>APROBADA CR</v>
      </c>
      <c r="AR19" s="977"/>
    </row>
    <row r="20" spans="1:44" s="1208" customFormat="1" ht="13.2" x14ac:dyDescent="0.25">
      <c r="A20" s="122" t="s">
        <v>2021</v>
      </c>
      <c r="B20" s="118" t="s">
        <v>3329</v>
      </c>
      <c r="C20" s="118">
        <v>31</v>
      </c>
      <c r="D20" s="118" t="s">
        <v>45</v>
      </c>
      <c r="E20" s="118" t="s">
        <v>2851</v>
      </c>
      <c r="F20" s="118" t="s">
        <v>124</v>
      </c>
      <c r="G20" s="118" t="s">
        <v>1269</v>
      </c>
      <c r="H20" s="118" t="s">
        <v>586</v>
      </c>
      <c r="I20" s="118" t="s">
        <v>3421</v>
      </c>
      <c r="J20" s="118" t="s">
        <v>50</v>
      </c>
      <c r="K20" s="118">
        <v>32090077</v>
      </c>
      <c r="L20" s="126">
        <v>26969</v>
      </c>
      <c r="M20" s="82">
        <v>52</v>
      </c>
      <c r="N20" s="82" t="s">
        <v>51</v>
      </c>
      <c r="O20" s="118">
        <v>3233819321</v>
      </c>
      <c r="P20" s="118" t="s">
        <v>375</v>
      </c>
      <c r="Q20" s="118" t="s">
        <v>3419</v>
      </c>
      <c r="R20" s="118" t="s">
        <v>53</v>
      </c>
      <c r="S20" s="118" t="s">
        <v>54</v>
      </c>
      <c r="T20" s="118" t="s">
        <v>3414</v>
      </c>
      <c r="U20" s="118" t="s">
        <v>3334</v>
      </c>
      <c r="V20" s="272" t="s">
        <v>57</v>
      </c>
      <c r="W20" s="272" t="s">
        <v>57</v>
      </c>
      <c r="X20" s="272" t="s">
        <v>57</v>
      </c>
      <c r="Y20" s="116" t="s">
        <v>375</v>
      </c>
      <c r="Z20" s="116" t="s">
        <v>375</v>
      </c>
      <c r="AA20" s="116" t="s">
        <v>375</v>
      </c>
      <c r="AB20" s="116" t="s">
        <v>375</v>
      </c>
      <c r="AC20" s="116" t="s">
        <v>375</v>
      </c>
      <c r="AD20" s="116" t="s">
        <v>58</v>
      </c>
      <c r="AE20" s="116" t="s">
        <v>375</v>
      </c>
      <c r="AF20" s="117" t="s">
        <v>59</v>
      </c>
      <c r="AG20" s="117" t="s">
        <v>57</v>
      </c>
      <c r="AH20" s="117" t="s">
        <v>59</v>
      </c>
      <c r="AI20" s="117" t="s">
        <v>59</v>
      </c>
      <c r="AJ20" s="117" t="s">
        <v>59</v>
      </c>
      <c r="AK20" s="117" t="s">
        <v>59</v>
      </c>
      <c r="AL20" s="117" t="s">
        <v>220</v>
      </c>
      <c r="AM20" s="117" t="s">
        <v>375</v>
      </c>
      <c r="AN20" s="117" t="s">
        <v>375</v>
      </c>
      <c r="AO20" s="730" t="s">
        <v>393</v>
      </c>
      <c r="AP20" s="322"/>
      <c r="AQ20" s="782" t="str" cm="1">
        <f t="array" ref="AQ20">IF(AD20="NO FAVORABLE","NO FAVORABLE",IF(SUMPRODUCT(--(TRIM(AF20:AK20)&lt;&gt;"SI"),--(TRIM(AF20:AK20)&lt;&gt;"NA"))&gt;0,"SUBSANAR","APROBADA CR"))</f>
        <v>APROBADA CR</v>
      </c>
      <c r="AR20" s="977"/>
    </row>
    <row r="21" spans="1:44" s="1208" customFormat="1" ht="13.2" x14ac:dyDescent="0.25">
      <c r="A21" s="122" t="s">
        <v>2021</v>
      </c>
      <c r="B21" s="118" t="s">
        <v>3329</v>
      </c>
      <c r="C21" s="118">
        <v>32</v>
      </c>
      <c r="D21" s="118" t="s">
        <v>45</v>
      </c>
      <c r="E21" s="118" t="s">
        <v>564</v>
      </c>
      <c r="F21" s="118" t="s">
        <v>851</v>
      </c>
      <c r="G21" s="118" t="s">
        <v>1255</v>
      </c>
      <c r="H21" s="118" t="s">
        <v>394</v>
      </c>
      <c r="I21" s="118" t="s">
        <v>3422</v>
      </c>
      <c r="J21" s="118" t="s">
        <v>50</v>
      </c>
      <c r="K21" s="118">
        <v>1033336518</v>
      </c>
      <c r="L21" s="126">
        <v>31774</v>
      </c>
      <c r="M21" s="82">
        <v>38</v>
      </c>
      <c r="N21" s="82" t="s">
        <v>51</v>
      </c>
      <c r="O21" s="118">
        <v>3234914804</v>
      </c>
      <c r="P21" s="118" t="s">
        <v>375</v>
      </c>
      <c r="Q21" s="118" t="s">
        <v>3340</v>
      </c>
      <c r="R21" s="118" t="s">
        <v>53</v>
      </c>
      <c r="S21" s="118" t="s">
        <v>54</v>
      </c>
      <c r="T21" s="118" t="s">
        <v>1872</v>
      </c>
      <c r="U21" s="118" t="s">
        <v>3334</v>
      </c>
      <c r="V21" s="272" t="s">
        <v>57</v>
      </c>
      <c r="W21" s="272" t="s">
        <v>57</v>
      </c>
      <c r="X21" s="272" t="s">
        <v>57</v>
      </c>
      <c r="Y21" s="116" t="s">
        <v>375</v>
      </c>
      <c r="Z21" s="116" t="s">
        <v>375</v>
      </c>
      <c r="AA21" s="116" t="s">
        <v>375</v>
      </c>
      <c r="AB21" s="116" t="s">
        <v>375</v>
      </c>
      <c r="AC21" s="116" t="s">
        <v>375</v>
      </c>
      <c r="AD21" s="116" t="s">
        <v>58</v>
      </c>
      <c r="AE21" s="116" t="s">
        <v>375</v>
      </c>
      <c r="AF21" s="117" t="s">
        <v>59</v>
      </c>
      <c r="AG21" s="117" t="s">
        <v>57</v>
      </c>
      <c r="AH21" s="117" t="s">
        <v>59</v>
      </c>
      <c r="AI21" s="117" t="s">
        <v>59</v>
      </c>
      <c r="AJ21" s="117" t="s">
        <v>59</v>
      </c>
      <c r="AK21" s="117" t="s">
        <v>59</v>
      </c>
      <c r="AL21" s="117" t="s">
        <v>174</v>
      </c>
      <c r="AM21" s="117" t="s">
        <v>375</v>
      </c>
      <c r="AN21" s="117" t="s">
        <v>375</v>
      </c>
      <c r="AO21" s="730" t="s">
        <v>393</v>
      </c>
      <c r="AP21" s="322"/>
      <c r="AQ21" s="782" t="str" cm="1">
        <f t="array" ref="AQ21">IF(AD21="NO FAVORABLE","NO FAVORABLE",IF(SUMPRODUCT(--(TRIM(AF21:AK21)&lt;&gt;"SI"),--(TRIM(AF21:AK21)&lt;&gt;"NA"))&gt;0,"SUBSANAR","APROBADA CR"))</f>
        <v>APROBADA CR</v>
      </c>
      <c r="AR21" s="977"/>
    </row>
    <row r="22" spans="1:44" s="1208" customFormat="1" ht="13.2" x14ac:dyDescent="0.25">
      <c r="A22" s="122" t="s">
        <v>2021</v>
      </c>
      <c r="B22" s="118" t="s">
        <v>3329</v>
      </c>
      <c r="C22" s="118">
        <v>33</v>
      </c>
      <c r="D22" s="118" t="s">
        <v>45</v>
      </c>
      <c r="E22" s="118" t="s">
        <v>3424</v>
      </c>
      <c r="F22" s="118" t="s">
        <v>101</v>
      </c>
      <c r="G22" s="118" t="s">
        <v>421</v>
      </c>
      <c r="H22" s="118" t="s">
        <v>294</v>
      </c>
      <c r="I22" s="118" t="s">
        <v>3425</v>
      </c>
      <c r="J22" s="118" t="s">
        <v>50</v>
      </c>
      <c r="K22" s="118">
        <v>1010052826</v>
      </c>
      <c r="L22" s="126">
        <v>35208</v>
      </c>
      <c r="M22" s="82">
        <v>29</v>
      </c>
      <c r="N22" s="82" t="s">
        <v>51</v>
      </c>
      <c r="O22" s="118">
        <v>3136963479</v>
      </c>
      <c r="P22" s="118" t="s">
        <v>375</v>
      </c>
      <c r="Q22" s="118" t="s">
        <v>3340</v>
      </c>
      <c r="R22" s="118" t="s">
        <v>53</v>
      </c>
      <c r="S22" s="118" t="s">
        <v>54</v>
      </c>
      <c r="T22" s="118" t="s">
        <v>3426</v>
      </c>
      <c r="U22" s="118" t="s">
        <v>3334</v>
      </c>
      <c r="V22" s="272" t="s">
        <v>57</v>
      </c>
      <c r="W22" s="272" t="s">
        <v>57</v>
      </c>
      <c r="X22" s="272" t="s">
        <v>57</v>
      </c>
      <c r="Y22" s="116" t="s">
        <v>375</v>
      </c>
      <c r="Z22" s="116" t="s">
        <v>375</v>
      </c>
      <c r="AA22" s="116" t="s">
        <v>375</v>
      </c>
      <c r="AB22" s="116" t="s">
        <v>375</v>
      </c>
      <c r="AC22" s="116" t="s">
        <v>375</v>
      </c>
      <c r="AD22" s="116" t="s">
        <v>58</v>
      </c>
      <c r="AE22" s="116" t="s">
        <v>375</v>
      </c>
      <c r="AF22" s="117" t="s">
        <v>59</v>
      </c>
      <c r="AG22" s="117" t="s">
        <v>57</v>
      </c>
      <c r="AH22" s="117" t="s">
        <v>59</v>
      </c>
      <c r="AI22" s="117" t="s">
        <v>59</v>
      </c>
      <c r="AJ22" s="117" t="s">
        <v>59</v>
      </c>
      <c r="AK22" s="117" t="s">
        <v>59</v>
      </c>
      <c r="AL22" s="117" t="s">
        <v>83</v>
      </c>
      <c r="AM22" s="117" t="s">
        <v>375</v>
      </c>
      <c r="AN22" s="117" t="s">
        <v>375</v>
      </c>
      <c r="AO22" s="730" t="s">
        <v>393</v>
      </c>
      <c r="AP22" s="322"/>
      <c r="AQ22" s="782" t="str" cm="1">
        <f t="array" ref="AQ22">IF(AD22="NO FAVORABLE","NO FAVORABLE",IF(SUMPRODUCT(--(TRIM(AF22:AK22)&lt;&gt;"SI"),--(TRIM(AF22:AK22)&lt;&gt;"NA"))&gt;0,"SUBSANAR","APROBADA CR"))</f>
        <v>APROBADA CR</v>
      </c>
      <c r="AR22" s="977"/>
    </row>
    <row r="23" spans="1:44" s="1208" customFormat="1" ht="13.2" x14ac:dyDescent="0.25">
      <c r="A23" s="122" t="s">
        <v>2021</v>
      </c>
      <c r="B23" s="118" t="s">
        <v>3329</v>
      </c>
      <c r="C23" s="118">
        <v>34</v>
      </c>
      <c r="D23" s="118" t="s">
        <v>45</v>
      </c>
      <c r="E23" s="118" t="s">
        <v>1480</v>
      </c>
      <c r="F23" s="118" t="s">
        <v>878</v>
      </c>
      <c r="G23" s="118" t="s">
        <v>326</v>
      </c>
      <c r="H23" s="118" t="s">
        <v>415</v>
      </c>
      <c r="I23" s="118" t="s">
        <v>3427</v>
      </c>
      <c r="J23" s="118" t="s">
        <v>50</v>
      </c>
      <c r="K23" s="118">
        <v>1007721953</v>
      </c>
      <c r="L23" s="126">
        <v>34693</v>
      </c>
      <c r="M23" s="82">
        <v>30</v>
      </c>
      <c r="N23" s="82" t="s">
        <v>51</v>
      </c>
      <c r="O23" s="118">
        <v>3128909744</v>
      </c>
      <c r="P23" s="118" t="s">
        <v>375</v>
      </c>
      <c r="Q23" s="118" t="s">
        <v>3387</v>
      </c>
      <c r="R23" s="118" t="s">
        <v>53</v>
      </c>
      <c r="S23" s="118" t="s">
        <v>54</v>
      </c>
      <c r="T23" s="118" t="s">
        <v>3428</v>
      </c>
      <c r="U23" s="118" t="s">
        <v>3334</v>
      </c>
      <c r="V23" s="272" t="s">
        <v>57</v>
      </c>
      <c r="W23" s="272" t="s">
        <v>57</v>
      </c>
      <c r="X23" s="272" t="s">
        <v>57</v>
      </c>
      <c r="Y23" s="116" t="s">
        <v>375</v>
      </c>
      <c r="Z23" s="116" t="s">
        <v>375</v>
      </c>
      <c r="AA23" s="116" t="s">
        <v>375</v>
      </c>
      <c r="AB23" s="116" t="s">
        <v>375</v>
      </c>
      <c r="AC23" s="116" t="s">
        <v>375</v>
      </c>
      <c r="AD23" s="116" t="s">
        <v>58</v>
      </c>
      <c r="AE23" s="116" t="s">
        <v>375</v>
      </c>
      <c r="AF23" s="117" t="s">
        <v>59</v>
      </c>
      <c r="AG23" s="117" t="s">
        <v>57</v>
      </c>
      <c r="AH23" s="117" t="s">
        <v>59</v>
      </c>
      <c r="AI23" s="117" t="s">
        <v>59</v>
      </c>
      <c r="AJ23" s="117" t="s">
        <v>59</v>
      </c>
      <c r="AK23" s="117" t="s">
        <v>59</v>
      </c>
      <c r="AL23" s="117" t="s">
        <v>194</v>
      </c>
      <c r="AM23" s="117" t="s">
        <v>375</v>
      </c>
      <c r="AN23" s="117" t="s">
        <v>375</v>
      </c>
      <c r="AO23" s="730" t="s">
        <v>393</v>
      </c>
      <c r="AP23" s="322"/>
      <c r="AQ23" s="782" t="str" cm="1">
        <f t="array" ref="AQ23">IF(AD23="NO FAVORABLE","NO FAVORABLE",IF(SUMPRODUCT(--(TRIM(AF23:AK23)&lt;&gt;"SI"),--(TRIM(AF23:AK23)&lt;&gt;"NA"))&gt;0,"SUBSANAR","APROBADA CR"))</f>
        <v>APROBADA CR</v>
      </c>
      <c r="AR23" s="977"/>
    </row>
    <row r="24" spans="1:44" s="1208" customFormat="1" ht="13.2" x14ac:dyDescent="0.25">
      <c r="A24" s="122" t="s">
        <v>2021</v>
      </c>
      <c r="B24" s="118" t="s">
        <v>3329</v>
      </c>
      <c r="C24" s="118">
        <v>35</v>
      </c>
      <c r="D24" s="118" t="s">
        <v>45</v>
      </c>
      <c r="E24" s="118" t="s">
        <v>2379</v>
      </c>
      <c r="F24" s="118" t="s">
        <v>3430</v>
      </c>
      <c r="G24" s="118" t="s">
        <v>1661</v>
      </c>
      <c r="H24" s="118" t="s">
        <v>588</v>
      </c>
      <c r="I24" s="118" t="s">
        <v>3431</v>
      </c>
      <c r="J24" s="118" t="s">
        <v>50</v>
      </c>
      <c r="K24" s="118">
        <v>1017165484</v>
      </c>
      <c r="L24" s="126">
        <v>32399</v>
      </c>
      <c r="M24" s="118">
        <v>36</v>
      </c>
      <c r="N24" s="82" t="s">
        <v>51</v>
      </c>
      <c r="O24" s="118">
        <v>3206253874</v>
      </c>
      <c r="P24" s="118" t="s">
        <v>375</v>
      </c>
      <c r="Q24" s="118" t="s">
        <v>3432</v>
      </c>
      <c r="R24" s="118" t="s">
        <v>53</v>
      </c>
      <c r="S24" s="118" t="s">
        <v>54</v>
      </c>
      <c r="T24" s="118" t="s">
        <v>3433</v>
      </c>
      <c r="U24" s="118" t="s">
        <v>3334</v>
      </c>
      <c r="V24" s="272" t="s">
        <v>57</v>
      </c>
      <c r="W24" s="272" t="s">
        <v>57</v>
      </c>
      <c r="X24" s="272" t="s">
        <v>57</v>
      </c>
      <c r="Y24" s="116" t="s">
        <v>375</v>
      </c>
      <c r="Z24" s="116" t="s">
        <v>375</v>
      </c>
      <c r="AA24" s="116" t="s">
        <v>375</v>
      </c>
      <c r="AB24" s="116" t="s">
        <v>375</v>
      </c>
      <c r="AC24" s="116" t="s">
        <v>375</v>
      </c>
      <c r="AD24" s="116" t="s">
        <v>58</v>
      </c>
      <c r="AE24" s="116" t="s">
        <v>375</v>
      </c>
      <c r="AF24" s="117" t="s">
        <v>59</v>
      </c>
      <c r="AG24" s="117" t="s">
        <v>57</v>
      </c>
      <c r="AH24" s="117" t="s">
        <v>59</v>
      </c>
      <c r="AI24" s="117" t="s">
        <v>59</v>
      </c>
      <c r="AJ24" s="117" t="s">
        <v>59</v>
      </c>
      <c r="AK24" s="117" t="s">
        <v>59</v>
      </c>
      <c r="AL24" s="117" t="s">
        <v>83</v>
      </c>
      <c r="AM24" s="117" t="s">
        <v>375</v>
      </c>
      <c r="AN24" s="117" t="s">
        <v>375</v>
      </c>
      <c r="AO24" s="299" t="s">
        <v>393</v>
      </c>
      <c r="AP24" s="322" t="s">
        <v>3339</v>
      </c>
      <c r="AQ24" s="782" t="str" cm="1">
        <f t="array" ref="AQ24">IF(AD24="NO FAVORABLE","NO FAVORABLE",IF(SUMPRODUCT(--(TRIM(AF24:AK24)&lt;&gt;"SI"),--(TRIM(AF24:AK24)&lt;&gt;"NA"))&gt;0,"SUBSANAR","APROBADA CR"))</f>
        <v>APROBADA CR</v>
      </c>
      <c r="AR24" s="977"/>
    </row>
    <row r="25" spans="1:44" s="1208" customFormat="1" ht="13.2" x14ac:dyDescent="0.25">
      <c r="A25" s="122" t="s">
        <v>2021</v>
      </c>
      <c r="B25" s="118" t="s">
        <v>3329</v>
      </c>
      <c r="C25" s="118">
        <v>36</v>
      </c>
      <c r="D25" s="118" t="s">
        <v>45</v>
      </c>
      <c r="E25" s="118" t="s">
        <v>3434</v>
      </c>
      <c r="F25" s="118" t="s">
        <v>3006</v>
      </c>
      <c r="G25" s="118" t="s">
        <v>1661</v>
      </c>
      <c r="H25" s="118" t="s">
        <v>588</v>
      </c>
      <c r="I25" s="118" t="s">
        <v>3435</v>
      </c>
      <c r="J25" s="118" t="s">
        <v>50</v>
      </c>
      <c r="K25" s="118">
        <v>1152446950</v>
      </c>
      <c r="L25" s="126">
        <v>34208</v>
      </c>
      <c r="M25" s="82">
        <v>32</v>
      </c>
      <c r="N25" s="82" t="s">
        <v>51</v>
      </c>
      <c r="O25" s="118">
        <v>3206253874</v>
      </c>
      <c r="P25" s="118" t="s">
        <v>375</v>
      </c>
      <c r="Q25" s="118" t="s">
        <v>3419</v>
      </c>
      <c r="R25" s="118" t="s">
        <v>53</v>
      </c>
      <c r="S25" s="118" t="s">
        <v>54</v>
      </c>
      <c r="T25" s="118" t="s">
        <v>3433</v>
      </c>
      <c r="U25" s="118" t="s">
        <v>3334</v>
      </c>
      <c r="V25" s="272" t="s">
        <v>57</v>
      </c>
      <c r="W25" s="272" t="s">
        <v>57</v>
      </c>
      <c r="X25" s="272" t="s">
        <v>57</v>
      </c>
      <c r="Y25" s="116" t="s">
        <v>375</v>
      </c>
      <c r="Z25" s="116" t="s">
        <v>375</v>
      </c>
      <c r="AA25" s="116" t="s">
        <v>375</v>
      </c>
      <c r="AB25" s="116" t="s">
        <v>375</v>
      </c>
      <c r="AC25" s="116" t="s">
        <v>375</v>
      </c>
      <c r="AD25" s="116" t="s">
        <v>58</v>
      </c>
      <c r="AE25" s="116" t="s">
        <v>375</v>
      </c>
      <c r="AF25" s="117" t="s">
        <v>59</v>
      </c>
      <c r="AG25" s="117" t="s">
        <v>57</v>
      </c>
      <c r="AH25" s="117" t="s">
        <v>59</v>
      </c>
      <c r="AI25" s="117" t="s">
        <v>59</v>
      </c>
      <c r="AJ25" s="117" t="s">
        <v>59</v>
      </c>
      <c r="AK25" s="117" t="s">
        <v>59</v>
      </c>
      <c r="AL25" s="117" t="s">
        <v>114</v>
      </c>
      <c r="AM25" s="117" t="s">
        <v>375</v>
      </c>
      <c r="AN25" s="117" t="s">
        <v>375</v>
      </c>
      <c r="AO25" s="855" t="s">
        <v>393</v>
      </c>
      <c r="AP25" s="322"/>
      <c r="AQ25" s="782" t="str" cm="1">
        <f t="array" ref="AQ25">IF(AD25="NO FAVORABLE","NO FAVORABLE",IF(SUMPRODUCT(--(TRIM(AF25:AK25)&lt;&gt;"SI"),--(TRIM(AF25:AK25)&lt;&gt;"NA"))&gt;0,"SUBSANAR","APROBADA CR"))</f>
        <v>APROBADA CR</v>
      </c>
      <c r="AR25" s="977"/>
    </row>
    <row r="26" spans="1:44" s="1208" customFormat="1" ht="13.2" x14ac:dyDescent="0.25">
      <c r="A26" s="122" t="s">
        <v>2021</v>
      </c>
      <c r="B26" s="118" t="s">
        <v>3329</v>
      </c>
      <c r="C26" s="118">
        <v>37</v>
      </c>
      <c r="D26" s="118" t="s">
        <v>45</v>
      </c>
      <c r="E26" s="118" t="s">
        <v>340</v>
      </c>
      <c r="F26" s="118" t="s">
        <v>343</v>
      </c>
      <c r="G26" s="118" t="s">
        <v>3436</v>
      </c>
      <c r="H26" s="118" t="s">
        <v>551</v>
      </c>
      <c r="I26" s="118" t="s">
        <v>3437</v>
      </c>
      <c r="J26" s="118" t="s">
        <v>50</v>
      </c>
      <c r="K26" s="118">
        <v>1018351261</v>
      </c>
      <c r="L26" s="126">
        <v>35846</v>
      </c>
      <c r="M26" s="82">
        <v>27</v>
      </c>
      <c r="N26" s="82" t="s">
        <v>51</v>
      </c>
      <c r="O26" s="118">
        <v>3102519962</v>
      </c>
      <c r="P26" s="118" t="s">
        <v>375</v>
      </c>
      <c r="Q26" s="118" t="s">
        <v>3338</v>
      </c>
      <c r="R26" s="118" t="s">
        <v>53</v>
      </c>
      <c r="S26" s="118" t="s">
        <v>54</v>
      </c>
      <c r="T26" s="118" t="s">
        <v>3433</v>
      </c>
      <c r="U26" s="118" t="s">
        <v>3334</v>
      </c>
      <c r="V26" s="272" t="s">
        <v>57</v>
      </c>
      <c r="W26" s="272" t="s">
        <v>57</v>
      </c>
      <c r="X26" s="272" t="s">
        <v>57</v>
      </c>
      <c r="Y26" s="116" t="s">
        <v>375</v>
      </c>
      <c r="Z26" s="116" t="s">
        <v>375</v>
      </c>
      <c r="AA26" s="116" t="s">
        <v>375</v>
      </c>
      <c r="AB26" s="116" t="s">
        <v>375</v>
      </c>
      <c r="AC26" s="116" t="s">
        <v>375</v>
      </c>
      <c r="AD26" s="116" t="s">
        <v>58</v>
      </c>
      <c r="AE26" s="116" t="s">
        <v>375</v>
      </c>
      <c r="AF26" s="117" t="s">
        <v>59</v>
      </c>
      <c r="AG26" s="117" t="s">
        <v>57</v>
      </c>
      <c r="AH26" s="117" t="s">
        <v>59</v>
      </c>
      <c r="AI26" s="117" t="s">
        <v>59</v>
      </c>
      <c r="AJ26" s="117" t="s">
        <v>59</v>
      </c>
      <c r="AK26" s="117" t="s">
        <v>59</v>
      </c>
      <c r="AL26" s="117" t="s">
        <v>114</v>
      </c>
      <c r="AM26" s="117" t="s">
        <v>375</v>
      </c>
      <c r="AN26" s="117" t="s">
        <v>375</v>
      </c>
      <c r="AO26" s="730" t="s">
        <v>393</v>
      </c>
      <c r="AP26" s="322"/>
      <c r="AQ26" s="782" t="str" cm="1">
        <f t="array" ref="AQ26">IF(AD26="NO FAVORABLE","NO FAVORABLE",IF(SUMPRODUCT(--(TRIM(AF26:AK26)&lt;&gt;"SI"),--(TRIM(AF26:AK26)&lt;&gt;"NA"))&gt;0,"SUBSANAR","APROBADA CR"))</f>
        <v>APROBADA CR</v>
      </c>
      <c r="AR26" s="977"/>
    </row>
    <row r="27" spans="1:44" s="1208" customFormat="1" ht="13.2" x14ac:dyDescent="0.25">
      <c r="A27" s="122" t="s">
        <v>2021</v>
      </c>
      <c r="B27" s="118" t="s">
        <v>3329</v>
      </c>
      <c r="C27" s="118">
        <v>38</v>
      </c>
      <c r="D27" s="118" t="s">
        <v>45</v>
      </c>
      <c r="E27" s="118" t="s">
        <v>564</v>
      </c>
      <c r="F27" s="118" t="s">
        <v>758</v>
      </c>
      <c r="G27" s="118" t="s">
        <v>1061</v>
      </c>
      <c r="H27" s="118" t="s">
        <v>287</v>
      </c>
      <c r="I27" s="118" t="s">
        <v>3438</v>
      </c>
      <c r="J27" s="118" t="s">
        <v>50</v>
      </c>
      <c r="K27" s="118">
        <v>1018342990</v>
      </c>
      <c r="L27" s="126">
        <v>31739</v>
      </c>
      <c r="M27" s="82">
        <v>38</v>
      </c>
      <c r="N27" s="82" t="s">
        <v>51</v>
      </c>
      <c r="O27" s="118">
        <v>3226247544</v>
      </c>
      <c r="P27" s="118" t="s">
        <v>375</v>
      </c>
      <c r="Q27" s="118" t="s">
        <v>3332</v>
      </c>
      <c r="R27" s="118" t="s">
        <v>53</v>
      </c>
      <c r="S27" s="118" t="s">
        <v>54</v>
      </c>
      <c r="T27" s="118" t="s">
        <v>3433</v>
      </c>
      <c r="U27" s="118" t="s">
        <v>3334</v>
      </c>
      <c r="V27" s="272" t="s">
        <v>57</v>
      </c>
      <c r="W27" s="272" t="s">
        <v>57</v>
      </c>
      <c r="X27" s="272" t="s">
        <v>57</v>
      </c>
      <c r="Y27" s="116" t="s">
        <v>375</v>
      </c>
      <c r="Z27" s="116" t="s">
        <v>375</v>
      </c>
      <c r="AA27" s="116" t="s">
        <v>375</v>
      </c>
      <c r="AB27" s="116" t="s">
        <v>375</v>
      </c>
      <c r="AC27" s="116" t="s">
        <v>375</v>
      </c>
      <c r="AD27" s="116" t="s">
        <v>58</v>
      </c>
      <c r="AE27" s="116" t="s">
        <v>375</v>
      </c>
      <c r="AF27" s="117" t="s">
        <v>59</v>
      </c>
      <c r="AG27" s="117" t="s">
        <v>57</v>
      </c>
      <c r="AH27" s="117" t="s">
        <v>59</v>
      </c>
      <c r="AI27" s="117" t="s">
        <v>59</v>
      </c>
      <c r="AJ27" s="117" t="s">
        <v>59</v>
      </c>
      <c r="AK27" s="117" t="s">
        <v>59</v>
      </c>
      <c r="AL27" s="117" t="s">
        <v>194</v>
      </c>
      <c r="AM27" s="117" t="s">
        <v>375</v>
      </c>
      <c r="AN27" s="117" t="s">
        <v>375</v>
      </c>
      <c r="AO27" s="730" t="s">
        <v>393</v>
      </c>
      <c r="AP27" s="322"/>
      <c r="AQ27" s="782" t="str" cm="1">
        <f t="array" ref="AQ27">IF(AD27="NO FAVORABLE","NO FAVORABLE",IF(SUMPRODUCT(--(TRIM(AF27:AK27)&lt;&gt;"SI"),--(TRIM(AF27:AK27)&lt;&gt;"NA"))&gt;0,"SUBSANAR","APROBADA CR"))</f>
        <v>APROBADA CR</v>
      </c>
      <c r="AR27" s="977"/>
    </row>
    <row r="28" spans="1:44" s="1208" customFormat="1" ht="13.2" x14ac:dyDescent="0.25">
      <c r="A28" s="122" t="s">
        <v>2021</v>
      </c>
      <c r="B28" s="118" t="s">
        <v>3329</v>
      </c>
      <c r="C28" s="118">
        <v>40</v>
      </c>
      <c r="D28" s="118" t="s">
        <v>45</v>
      </c>
      <c r="E28" s="118" t="s">
        <v>954</v>
      </c>
      <c r="F28" s="118" t="s">
        <v>375</v>
      </c>
      <c r="G28" s="118" t="s">
        <v>1913</v>
      </c>
      <c r="H28" s="118" t="s">
        <v>686</v>
      </c>
      <c r="I28" s="118" t="s">
        <v>3439</v>
      </c>
      <c r="J28" s="118" t="s">
        <v>50</v>
      </c>
      <c r="K28" s="118">
        <v>32091480</v>
      </c>
      <c r="L28" s="126">
        <v>29601</v>
      </c>
      <c r="M28" s="82">
        <v>43</v>
      </c>
      <c r="N28" s="82" t="s">
        <v>51</v>
      </c>
      <c r="O28" s="118">
        <v>3206272407</v>
      </c>
      <c r="P28" s="118" t="s">
        <v>375</v>
      </c>
      <c r="Q28" s="118" t="s">
        <v>3350</v>
      </c>
      <c r="R28" s="118" t="s">
        <v>53</v>
      </c>
      <c r="S28" s="118" t="s">
        <v>54</v>
      </c>
      <c r="T28" s="118" t="s">
        <v>3433</v>
      </c>
      <c r="U28" s="118" t="s">
        <v>3334</v>
      </c>
      <c r="V28" s="272" t="s">
        <v>57</v>
      </c>
      <c r="W28" s="272" t="s">
        <v>57</v>
      </c>
      <c r="X28" s="272" t="s">
        <v>57</v>
      </c>
      <c r="Y28" s="116" t="s">
        <v>375</v>
      </c>
      <c r="Z28" s="116" t="s">
        <v>375</v>
      </c>
      <c r="AA28" s="116" t="s">
        <v>375</v>
      </c>
      <c r="AB28" s="116" t="s">
        <v>375</v>
      </c>
      <c r="AC28" s="116" t="s">
        <v>375</v>
      </c>
      <c r="AD28" s="116" t="s">
        <v>58</v>
      </c>
      <c r="AE28" s="116" t="s">
        <v>375</v>
      </c>
      <c r="AF28" s="117" t="s">
        <v>59</v>
      </c>
      <c r="AG28" s="117" t="s">
        <v>57</v>
      </c>
      <c r="AH28" s="117" t="s">
        <v>59</v>
      </c>
      <c r="AI28" s="117" t="s">
        <v>59</v>
      </c>
      <c r="AJ28" s="117" t="s">
        <v>59</v>
      </c>
      <c r="AK28" s="117" t="s">
        <v>59</v>
      </c>
      <c r="AL28" s="117" t="s">
        <v>194</v>
      </c>
      <c r="AM28" s="117" t="s">
        <v>375</v>
      </c>
      <c r="AN28" s="117" t="s">
        <v>375</v>
      </c>
      <c r="AO28" s="855" t="s">
        <v>393</v>
      </c>
      <c r="AP28" s="322"/>
      <c r="AQ28" s="782" t="str" cm="1">
        <f t="array" ref="AQ28">IF(AD28="NO FAVORABLE","NO FAVORABLE",IF(SUMPRODUCT(--(TRIM(AF28:AK28)&lt;&gt;"SI"),--(TRIM(AF28:AK28)&lt;&gt;"NA"))&gt;0,"SUBSANAR","APROBADA CR"))</f>
        <v>APROBADA CR</v>
      </c>
      <c r="AR28" s="977"/>
    </row>
    <row r="29" spans="1:44" s="1208" customFormat="1" ht="13.2" x14ac:dyDescent="0.25">
      <c r="A29" s="122" t="s">
        <v>2021</v>
      </c>
      <c r="B29" s="118" t="s">
        <v>3329</v>
      </c>
      <c r="C29" s="118">
        <v>42</v>
      </c>
      <c r="D29" s="118" t="s">
        <v>45</v>
      </c>
      <c r="E29" s="118" t="s">
        <v>1254</v>
      </c>
      <c r="F29" s="118" t="s">
        <v>1990</v>
      </c>
      <c r="G29" s="118" t="s">
        <v>728</v>
      </c>
      <c r="H29" s="118" t="s">
        <v>408</v>
      </c>
      <c r="I29" s="118" t="s">
        <v>3440</v>
      </c>
      <c r="J29" s="118" t="s">
        <v>50</v>
      </c>
      <c r="K29" s="118">
        <v>32090112</v>
      </c>
      <c r="L29" s="126">
        <v>26223</v>
      </c>
      <c r="M29" s="118">
        <v>53</v>
      </c>
      <c r="N29" s="82" t="s">
        <v>51</v>
      </c>
      <c r="O29" s="118">
        <v>3107017769</v>
      </c>
      <c r="P29" s="118" t="s">
        <v>375</v>
      </c>
      <c r="Q29" s="118" t="s">
        <v>3338</v>
      </c>
      <c r="R29" s="118" t="s">
        <v>53</v>
      </c>
      <c r="S29" s="118" t="s">
        <v>54</v>
      </c>
      <c r="T29" s="118" t="s">
        <v>3433</v>
      </c>
      <c r="U29" s="118" t="s">
        <v>3334</v>
      </c>
      <c r="V29" s="272" t="s">
        <v>57</v>
      </c>
      <c r="W29" s="272" t="s">
        <v>57</v>
      </c>
      <c r="X29" s="273" t="s">
        <v>3441</v>
      </c>
      <c r="Y29" s="116" t="s">
        <v>375</v>
      </c>
      <c r="Z29" s="116" t="s">
        <v>375</v>
      </c>
      <c r="AA29" s="116" t="s">
        <v>375</v>
      </c>
      <c r="AB29" s="116" t="s">
        <v>375</v>
      </c>
      <c r="AC29" s="116" t="s">
        <v>375</v>
      </c>
      <c r="AD29" s="116" t="s">
        <v>58</v>
      </c>
      <c r="AE29" s="116" t="s">
        <v>375</v>
      </c>
      <c r="AF29" s="117" t="s">
        <v>59</v>
      </c>
      <c r="AG29" s="117" t="s">
        <v>57</v>
      </c>
      <c r="AH29" s="117" t="s">
        <v>59</v>
      </c>
      <c r="AI29" s="117" t="s">
        <v>59</v>
      </c>
      <c r="AJ29" s="117" t="s">
        <v>59</v>
      </c>
      <c r="AK29" s="117" t="s">
        <v>59</v>
      </c>
      <c r="AL29" s="117" t="s">
        <v>194</v>
      </c>
      <c r="AM29" s="117" t="s">
        <v>375</v>
      </c>
      <c r="AN29" s="117" t="s">
        <v>375</v>
      </c>
      <c r="AO29" s="730" t="s">
        <v>393</v>
      </c>
      <c r="AP29" s="322"/>
      <c r="AQ29" s="782" t="str" cm="1">
        <f t="array" ref="AQ29">IF(AD29="NO FAVORABLE","NO FAVORABLE",IF(SUMPRODUCT(--(TRIM(AF29:AK29)&lt;&gt;"SI"),--(TRIM(AF29:AK29)&lt;&gt;"NA"))&gt;0,"SUBSANAR","APROBADA CR"))</f>
        <v>APROBADA CR</v>
      </c>
      <c r="AR29" s="977"/>
    </row>
    <row r="30" spans="1:44" s="1208" customFormat="1" ht="13.2" x14ac:dyDescent="0.25">
      <c r="A30" s="122" t="s">
        <v>2021</v>
      </c>
      <c r="B30" s="118" t="s">
        <v>3329</v>
      </c>
      <c r="C30" s="118">
        <v>43</v>
      </c>
      <c r="D30" s="118" t="s">
        <v>45</v>
      </c>
      <c r="E30" s="118" t="s">
        <v>279</v>
      </c>
      <c r="F30" s="118" t="s">
        <v>1967</v>
      </c>
      <c r="G30" s="118" t="s">
        <v>554</v>
      </c>
      <c r="H30" s="118" t="s">
        <v>1865</v>
      </c>
      <c r="I30" s="118" t="s">
        <v>3442</v>
      </c>
      <c r="J30" s="118" t="s">
        <v>50</v>
      </c>
      <c r="K30" s="118">
        <v>32090544</v>
      </c>
      <c r="L30" s="126">
        <v>27691</v>
      </c>
      <c r="M30" s="82">
        <v>49</v>
      </c>
      <c r="N30" s="82" t="s">
        <v>51</v>
      </c>
      <c r="O30" s="118">
        <v>3216369586</v>
      </c>
      <c r="P30" s="118" t="s">
        <v>375</v>
      </c>
      <c r="Q30" s="118" t="s">
        <v>3443</v>
      </c>
      <c r="R30" s="118" t="s">
        <v>53</v>
      </c>
      <c r="S30" s="118" t="s">
        <v>54</v>
      </c>
      <c r="T30" s="118" t="s">
        <v>3418</v>
      </c>
      <c r="U30" s="118" t="s">
        <v>1198</v>
      </c>
      <c r="V30" s="272" t="s">
        <v>57</v>
      </c>
      <c r="W30" s="272" t="s">
        <v>57</v>
      </c>
      <c r="X30" s="272" t="s">
        <v>57</v>
      </c>
      <c r="Y30" s="116" t="s">
        <v>375</v>
      </c>
      <c r="Z30" s="116" t="s">
        <v>375</v>
      </c>
      <c r="AA30" s="116" t="s">
        <v>375</v>
      </c>
      <c r="AB30" s="116" t="s">
        <v>375</v>
      </c>
      <c r="AC30" s="116" t="s">
        <v>375</v>
      </c>
      <c r="AD30" s="116" t="s">
        <v>58</v>
      </c>
      <c r="AE30" s="116" t="s">
        <v>375</v>
      </c>
      <c r="AF30" s="117" t="s">
        <v>59</v>
      </c>
      <c r="AG30" s="117" t="s">
        <v>57</v>
      </c>
      <c r="AH30" s="117" t="s">
        <v>59</v>
      </c>
      <c r="AI30" s="117" t="s">
        <v>59</v>
      </c>
      <c r="AJ30" s="117" t="s">
        <v>59</v>
      </c>
      <c r="AK30" s="117" t="s">
        <v>59</v>
      </c>
      <c r="AL30" s="117" t="s">
        <v>194</v>
      </c>
      <c r="AM30" s="117" t="s">
        <v>375</v>
      </c>
      <c r="AN30" s="117" t="s">
        <v>375</v>
      </c>
      <c r="AO30" s="730" t="s">
        <v>393</v>
      </c>
      <c r="AP30" s="322"/>
      <c r="AQ30" s="782" t="str" cm="1">
        <f t="array" ref="AQ30">IF(AD30="NO FAVORABLE","NO FAVORABLE",IF(SUMPRODUCT(--(TRIM(AF30:AK30)&lt;&gt;"SI"),--(TRIM(AF30:AK30)&lt;&gt;"NA"))&gt;0,"SUBSANAR","APROBADA CR"))</f>
        <v>APROBADA CR</v>
      </c>
      <c r="AR30" s="977"/>
    </row>
    <row r="31" spans="1:44" s="1208" customFormat="1" ht="13.2" x14ac:dyDescent="0.25">
      <c r="A31" s="122" t="s">
        <v>2021</v>
      </c>
      <c r="B31" s="118" t="s">
        <v>3329</v>
      </c>
      <c r="C31" s="118">
        <v>44</v>
      </c>
      <c r="D31" s="118" t="s">
        <v>45</v>
      </c>
      <c r="E31" s="118" t="s">
        <v>2782</v>
      </c>
      <c r="F31" s="118" t="s">
        <v>3346</v>
      </c>
      <c r="G31" s="118" t="s">
        <v>516</v>
      </c>
      <c r="H31" s="118" t="s">
        <v>347</v>
      </c>
      <c r="I31" s="118" t="s">
        <v>3444</v>
      </c>
      <c r="J31" s="118" t="s">
        <v>50</v>
      </c>
      <c r="K31" s="118">
        <v>1018350921</v>
      </c>
      <c r="L31" s="126">
        <v>35577</v>
      </c>
      <c r="M31" s="82">
        <v>28</v>
      </c>
      <c r="N31" s="82" t="s">
        <v>51</v>
      </c>
      <c r="O31" s="118">
        <v>3206896819</v>
      </c>
      <c r="P31" s="118" t="s">
        <v>375</v>
      </c>
      <c r="Q31" s="118" t="s">
        <v>3419</v>
      </c>
      <c r="R31" s="118" t="s">
        <v>53</v>
      </c>
      <c r="S31" s="118" t="s">
        <v>54</v>
      </c>
      <c r="T31" s="118" t="s">
        <v>3445</v>
      </c>
      <c r="U31" s="118" t="s">
        <v>3334</v>
      </c>
      <c r="V31" s="272" t="s">
        <v>57</v>
      </c>
      <c r="W31" s="272" t="s">
        <v>57</v>
      </c>
      <c r="X31" s="272" t="s">
        <v>57</v>
      </c>
      <c r="Y31" s="116" t="s">
        <v>375</v>
      </c>
      <c r="Z31" s="116" t="s">
        <v>375</v>
      </c>
      <c r="AA31" s="116" t="s">
        <v>375</v>
      </c>
      <c r="AB31" s="116" t="s">
        <v>375</v>
      </c>
      <c r="AC31" s="116" t="s">
        <v>375</v>
      </c>
      <c r="AD31" s="116" t="s">
        <v>58</v>
      </c>
      <c r="AE31" s="116" t="s">
        <v>375</v>
      </c>
      <c r="AF31" s="117" t="s">
        <v>59</v>
      </c>
      <c r="AG31" s="117" t="s">
        <v>57</v>
      </c>
      <c r="AH31" s="117" t="s">
        <v>59</v>
      </c>
      <c r="AI31" s="117" t="s">
        <v>59</v>
      </c>
      <c r="AJ31" s="117" t="s">
        <v>59</v>
      </c>
      <c r="AK31" s="117" t="s">
        <v>59</v>
      </c>
      <c r="AL31" s="117" t="s">
        <v>194</v>
      </c>
      <c r="AM31" s="117" t="s">
        <v>375</v>
      </c>
      <c r="AN31" s="117" t="s">
        <v>375</v>
      </c>
      <c r="AO31" s="299" t="s">
        <v>393</v>
      </c>
      <c r="AP31" s="322" t="s">
        <v>3339</v>
      </c>
      <c r="AQ31" s="782" t="str" cm="1">
        <f t="array" ref="AQ31">IF(AD31="NO FAVORABLE","NO FAVORABLE",IF(SUMPRODUCT(--(TRIM(AF31:AK31)&lt;&gt;"SI"),--(TRIM(AF31:AK31)&lt;&gt;"NA"))&gt;0,"SUBSANAR","APROBADA CR"))</f>
        <v>APROBADA CR</v>
      </c>
      <c r="AR31" s="977"/>
    </row>
    <row r="32" spans="1:44" s="1208" customFormat="1" ht="13.2" x14ac:dyDescent="0.25">
      <c r="A32" s="122" t="s">
        <v>2021</v>
      </c>
      <c r="B32" s="118" t="s">
        <v>3329</v>
      </c>
      <c r="C32" s="118">
        <v>45</v>
      </c>
      <c r="D32" s="118" t="s">
        <v>45</v>
      </c>
      <c r="E32" s="118" t="s">
        <v>46</v>
      </c>
      <c r="F32" s="118" t="s">
        <v>559</v>
      </c>
      <c r="G32" s="118" t="s">
        <v>3446</v>
      </c>
      <c r="H32" s="118" t="s">
        <v>2785</v>
      </c>
      <c r="I32" s="118" t="s">
        <v>3447</v>
      </c>
      <c r="J32" s="118" t="s">
        <v>50</v>
      </c>
      <c r="K32" s="118">
        <v>1018344942</v>
      </c>
      <c r="L32" s="126">
        <v>32544</v>
      </c>
      <c r="M32" s="118">
        <v>36</v>
      </c>
      <c r="N32" s="82" t="s">
        <v>51</v>
      </c>
      <c r="O32" s="118">
        <v>3215017188</v>
      </c>
      <c r="P32" s="118" t="s">
        <v>375</v>
      </c>
      <c r="Q32" s="118" t="s">
        <v>3419</v>
      </c>
      <c r="R32" s="118" t="s">
        <v>53</v>
      </c>
      <c r="S32" s="118" t="s">
        <v>54</v>
      </c>
      <c r="T32" s="118" t="s">
        <v>3448</v>
      </c>
      <c r="U32" s="118" t="s">
        <v>1198</v>
      </c>
      <c r="V32" s="272" t="s">
        <v>57</v>
      </c>
      <c r="W32" s="272" t="s">
        <v>57</v>
      </c>
      <c r="X32" s="272" t="s">
        <v>57</v>
      </c>
      <c r="Y32" s="116" t="s">
        <v>375</v>
      </c>
      <c r="Z32" s="116" t="s">
        <v>375</v>
      </c>
      <c r="AA32" s="116" t="s">
        <v>375</v>
      </c>
      <c r="AB32" s="116" t="s">
        <v>375</v>
      </c>
      <c r="AC32" s="116" t="s">
        <v>375</v>
      </c>
      <c r="AD32" s="116" t="s">
        <v>58</v>
      </c>
      <c r="AE32" s="116" t="s">
        <v>375</v>
      </c>
      <c r="AF32" s="117" t="s">
        <v>59</v>
      </c>
      <c r="AG32" s="117" t="s">
        <v>57</v>
      </c>
      <c r="AH32" s="117" t="s">
        <v>59</v>
      </c>
      <c r="AI32" s="117" t="s">
        <v>59</v>
      </c>
      <c r="AJ32" s="117" t="s">
        <v>59</v>
      </c>
      <c r="AK32" s="117" t="s">
        <v>59</v>
      </c>
      <c r="AL32" s="117" t="s">
        <v>194</v>
      </c>
      <c r="AM32" s="117" t="s">
        <v>375</v>
      </c>
      <c r="AN32" s="117" t="s">
        <v>375</v>
      </c>
      <c r="AO32" s="299" t="s">
        <v>393</v>
      </c>
      <c r="AP32" s="322" t="s">
        <v>3449</v>
      </c>
      <c r="AQ32" s="782" t="str" cm="1">
        <f t="array" ref="AQ32">IF(AD32="NO FAVORABLE","NO FAVORABLE",IF(SUMPRODUCT(--(TRIM(AF32:AK32)&lt;&gt;"SI"),--(TRIM(AF32:AK32)&lt;&gt;"NA"))&gt;0,"SUBSANAR","APROBADA CR"))</f>
        <v>APROBADA CR</v>
      </c>
      <c r="AR32" s="977"/>
    </row>
    <row r="33" spans="1:44" s="1208" customFormat="1" ht="13.2" x14ac:dyDescent="0.25">
      <c r="A33" s="122" t="s">
        <v>2021</v>
      </c>
      <c r="B33" s="118" t="s">
        <v>3329</v>
      </c>
      <c r="C33" s="118">
        <v>46</v>
      </c>
      <c r="D33" s="118" t="s">
        <v>45</v>
      </c>
      <c r="E33" s="118" t="s">
        <v>175</v>
      </c>
      <c r="F33" s="118" t="s">
        <v>462</v>
      </c>
      <c r="G33" s="118" t="s">
        <v>3451</v>
      </c>
      <c r="H33" s="118" t="s">
        <v>475</v>
      </c>
      <c r="I33" s="118" t="s">
        <v>3452</v>
      </c>
      <c r="J33" s="118" t="s">
        <v>50</v>
      </c>
      <c r="K33" s="118">
        <v>32090833</v>
      </c>
      <c r="L33" s="126">
        <v>28414</v>
      </c>
      <c r="M33" s="118">
        <v>48</v>
      </c>
      <c r="N33" s="82" t="s">
        <v>51</v>
      </c>
      <c r="O33" s="118">
        <v>3234837652</v>
      </c>
      <c r="P33" s="118" t="s">
        <v>375</v>
      </c>
      <c r="Q33" s="118" t="s">
        <v>3419</v>
      </c>
      <c r="R33" s="118" t="s">
        <v>53</v>
      </c>
      <c r="S33" s="118" t="s">
        <v>54</v>
      </c>
      <c r="T33" s="118" t="s">
        <v>3453</v>
      </c>
      <c r="U33" s="118" t="s">
        <v>1198</v>
      </c>
      <c r="V33" s="272" t="s">
        <v>57</v>
      </c>
      <c r="W33" s="272" t="s">
        <v>57</v>
      </c>
      <c r="X33" s="272" t="s">
        <v>57</v>
      </c>
      <c r="Y33" s="116" t="s">
        <v>375</v>
      </c>
      <c r="Z33" s="116" t="s">
        <v>375</v>
      </c>
      <c r="AA33" s="116" t="s">
        <v>375</v>
      </c>
      <c r="AB33" s="116" t="s">
        <v>375</v>
      </c>
      <c r="AC33" s="116" t="s">
        <v>375</v>
      </c>
      <c r="AD33" s="116" t="s">
        <v>58</v>
      </c>
      <c r="AE33" s="116" t="s">
        <v>375</v>
      </c>
      <c r="AF33" s="117" t="s">
        <v>59</v>
      </c>
      <c r="AG33" s="117" t="s">
        <v>57</v>
      </c>
      <c r="AH33" s="117" t="s">
        <v>59</v>
      </c>
      <c r="AI33" s="117" t="s">
        <v>59</v>
      </c>
      <c r="AJ33" s="117" t="s">
        <v>59</v>
      </c>
      <c r="AK33" s="117" t="s">
        <v>59</v>
      </c>
      <c r="AL33" s="117" t="s">
        <v>114</v>
      </c>
      <c r="AM33" s="117" t="s">
        <v>375</v>
      </c>
      <c r="AN33" s="117" t="s">
        <v>375</v>
      </c>
      <c r="AO33" s="855" t="s">
        <v>393</v>
      </c>
      <c r="AP33" s="322"/>
      <c r="AQ33" s="782" t="str" cm="1">
        <f t="array" ref="AQ33">IF(AD33="NO FAVORABLE","NO FAVORABLE",IF(SUMPRODUCT(--(TRIM(AF33:AK33)&lt;&gt;"SI"),--(TRIM(AF33:AK33)&lt;&gt;"NA"))&gt;0,"SUBSANAR","APROBADA CR"))</f>
        <v>APROBADA CR</v>
      </c>
      <c r="AR33" s="977"/>
    </row>
    <row r="34" spans="1:44" s="1208" customFormat="1" ht="13.2" x14ac:dyDescent="0.25">
      <c r="A34" s="122" t="s">
        <v>2021</v>
      </c>
      <c r="B34" s="118" t="s">
        <v>3329</v>
      </c>
      <c r="C34" s="118">
        <v>47</v>
      </c>
      <c r="D34" s="118" t="s">
        <v>45</v>
      </c>
      <c r="E34" s="118" t="s">
        <v>662</v>
      </c>
      <c r="F34" s="118" t="s">
        <v>101</v>
      </c>
      <c r="G34" s="118" t="s">
        <v>326</v>
      </c>
      <c r="H34" s="118" t="s">
        <v>2283</v>
      </c>
      <c r="I34" s="118" t="s">
        <v>3454</v>
      </c>
      <c r="J34" s="118" t="s">
        <v>50</v>
      </c>
      <c r="K34" s="118">
        <v>1075255112</v>
      </c>
      <c r="L34" s="126">
        <v>33404</v>
      </c>
      <c r="M34" s="82">
        <v>34</v>
      </c>
      <c r="N34" s="82" t="s">
        <v>51</v>
      </c>
      <c r="O34" s="118">
        <v>3207492511</v>
      </c>
      <c r="P34" s="118" t="s">
        <v>375</v>
      </c>
      <c r="Q34" s="118" t="s">
        <v>3397</v>
      </c>
      <c r="R34" s="118" t="s">
        <v>53</v>
      </c>
      <c r="S34" s="118" t="s">
        <v>54</v>
      </c>
      <c r="T34" s="118" t="s">
        <v>3433</v>
      </c>
      <c r="U34" s="118" t="s">
        <v>1198</v>
      </c>
      <c r="V34" s="272" t="s">
        <v>57</v>
      </c>
      <c r="W34" s="272" t="s">
        <v>57</v>
      </c>
      <c r="X34" s="272" t="s">
        <v>57</v>
      </c>
      <c r="Y34" s="116" t="s">
        <v>375</v>
      </c>
      <c r="Z34" s="116" t="s">
        <v>375</v>
      </c>
      <c r="AA34" s="116" t="s">
        <v>375</v>
      </c>
      <c r="AB34" s="116" t="s">
        <v>375</v>
      </c>
      <c r="AC34" s="116" t="s">
        <v>375</v>
      </c>
      <c r="AD34" s="116" t="s">
        <v>58</v>
      </c>
      <c r="AE34" s="116" t="s">
        <v>375</v>
      </c>
      <c r="AF34" s="117" t="s">
        <v>59</v>
      </c>
      <c r="AG34" s="117" t="s">
        <v>57</v>
      </c>
      <c r="AH34" s="117" t="s">
        <v>59</v>
      </c>
      <c r="AI34" s="117" t="s">
        <v>59</v>
      </c>
      <c r="AJ34" s="117" t="s">
        <v>59</v>
      </c>
      <c r="AK34" s="117" t="s">
        <v>59</v>
      </c>
      <c r="AL34" s="117" t="s">
        <v>138</v>
      </c>
      <c r="AM34" s="117" t="s">
        <v>375</v>
      </c>
      <c r="AN34" s="117" t="s">
        <v>375</v>
      </c>
      <c r="AO34" s="730" t="s">
        <v>393</v>
      </c>
      <c r="AP34" s="322"/>
      <c r="AQ34" s="782" t="str" cm="1">
        <f t="array" ref="AQ34">IF(AD34="NO FAVORABLE","NO FAVORABLE",IF(SUMPRODUCT(--(TRIM(AF34:AK34)&lt;&gt;"SI"),--(TRIM(AF34:AK34)&lt;&gt;"NA"))&gt;0,"SUBSANAR","APROBADA CR"))</f>
        <v>APROBADA CR</v>
      </c>
      <c r="AR34" s="977"/>
    </row>
    <row r="35" spans="1:44" s="1208" customFormat="1" ht="13.2" x14ac:dyDescent="0.25">
      <c r="A35" s="122" t="s">
        <v>2021</v>
      </c>
      <c r="B35" s="118" t="s">
        <v>3329</v>
      </c>
      <c r="C35" s="118">
        <v>48</v>
      </c>
      <c r="D35" s="118" t="s">
        <v>45</v>
      </c>
      <c r="E35" s="118" t="s">
        <v>1348</v>
      </c>
      <c r="F35" s="118" t="s">
        <v>1982</v>
      </c>
      <c r="G35" s="118" t="s">
        <v>102</v>
      </c>
      <c r="H35" s="118" t="s">
        <v>516</v>
      </c>
      <c r="I35" s="118" t="s">
        <v>3455</v>
      </c>
      <c r="J35" s="118" t="s">
        <v>50</v>
      </c>
      <c r="K35" s="118">
        <v>21450226</v>
      </c>
      <c r="L35" s="126">
        <v>26557</v>
      </c>
      <c r="M35" s="118">
        <v>51</v>
      </c>
      <c r="N35" s="82" t="s">
        <v>51</v>
      </c>
      <c r="O35" s="118">
        <v>3218955969</v>
      </c>
      <c r="P35" s="118" t="s">
        <v>375</v>
      </c>
      <c r="Q35" s="118" t="s">
        <v>3332</v>
      </c>
      <c r="R35" s="118" t="s">
        <v>53</v>
      </c>
      <c r="S35" s="118" t="s">
        <v>54</v>
      </c>
      <c r="T35" s="118" t="s">
        <v>3456</v>
      </c>
      <c r="U35" s="118" t="s">
        <v>3334</v>
      </c>
      <c r="V35" s="272" t="s">
        <v>57</v>
      </c>
      <c r="W35" s="272" t="s">
        <v>57</v>
      </c>
      <c r="X35" s="272" t="s">
        <v>57</v>
      </c>
      <c r="Y35" s="116" t="s">
        <v>375</v>
      </c>
      <c r="Z35" s="116" t="s">
        <v>375</v>
      </c>
      <c r="AA35" s="116" t="s">
        <v>375</v>
      </c>
      <c r="AB35" s="116" t="s">
        <v>375</v>
      </c>
      <c r="AC35" s="116" t="s">
        <v>375</v>
      </c>
      <c r="AD35" s="116" t="s">
        <v>58</v>
      </c>
      <c r="AE35" s="116" t="s">
        <v>375</v>
      </c>
      <c r="AF35" s="117" t="s">
        <v>59</v>
      </c>
      <c r="AG35" s="117" t="s">
        <v>57</v>
      </c>
      <c r="AH35" s="117" t="s">
        <v>59</v>
      </c>
      <c r="AI35" s="117" t="s">
        <v>59</v>
      </c>
      <c r="AJ35" s="117" t="s">
        <v>59</v>
      </c>
      <c r="AK35" s="117" t="s">
        <v>59</v>
      </c>
      <c r="AL35" s="117" t="s">
        <v>243</v>
      </c>
      <c r="AM35" s="117" t="s">
        <v>375</v>
      </c>
      <c r="AN35" s="117" t="s">
        <v>375</v>
      </c>
      <c r="AO35" s="730" t="s">
        <v>393</v>
      </c>
      <c r="AP35" s="322"/>
      <c r="AQ35" s="782" t="str" cm="1">
        <f t="array" ref="AQ35">IF(AD35="NO FAVORABLE","NO FAVORABLE",IF(SUMPRODUCT(--(TRIM(AF35:AK35)&lt;&gt;"SI"),--(TRIM(AF35:AK35)&lt;&gt;"NA"))&gt;0,"SUBSANAR","APROBADA CR"))</f>
        <v>APROBADA CR</v>
      </c>
      <c r="AR35" s="977"/>
    </row>
    <row r="36" spans="1:44" s="1208" customFormat="1" ht="13.2" x14ac:dyDescent="0.25">
      <c r="A36" s="122" t="s">
        <v>2021</v>
      </c>
      <c r="B36" s="118" t="s">
        <v>3329</v>
      </c>
      <c r="C36" s="118">
        <v>50</v>
      </c>
      <c r="D36" s="118" t="s">
        <v>45</v>
      </c>
      <c r="E36" s="118" t="s">
        <v>404</v>
      </c>
      <c r="F36" s="118" t="s">
        <v>3346</v>
      </c>
      <c r="G36" s="118" t="s">
        <v>640</v>
      </c>
      <c r="H36" s="118" t="s">
        <v>412</v>
      </c>
      <c r="I36" s="118" t="s">
        <v>3457</v>
      </c>
      <c r="J36" s="118" t="s">
        <v>50</v>
      </c>
      <c r="K36" s="118">
        <v>1007721951</v>
      </c>
      <c r="L36" s="126">
        <v>36177</v>
      </c>
      <c r="M36" s="82">
        <v>26</v>
      </c>
      <c r="N36" s="82" t="s">
        <v>51</v>
      </c>
      <c r="O36" s="118">
        <v>3104450053</v>
      </c>
      <c r="P36" s="118" t="s">
        <v>375</v>
      </c>
      <c r="Q36" s="118" t="s">
        <v>3338</v>
      </c>
      <c r="R36" s="118" t="s">
        <v>53</v>
      </c>
      <c r="S36" s="118" t="s">
        <v>54</v>
      </c>
      <c r="T36" s="118" t="s">
        <v>3456</v>
      </c>
      <c r="U36" s="118" t="s">
        <v>3334</v>
      </c>
      <c r="V36" s="272" t="s">
        <v>57</v>
      </c>
      <c r="W36" s="272" t="s">
        <v>57</v>
      </c>
      <c r="X36" s="272" t="s">
        <v>57</v>
      </c>
      <c r="Y36" s="116" t="s">
        <v>375</v>
      </c>
      <c r="Z36" s="116" t="s">
        <v>375</v>
      </c>
      <c r="AA36" s="116" t="s">
        <v>375</v>
      </c>
      <c r="AB36" s="116" t="s">
        <v>375</v>
      </c>
      <c r="AC36" s="116" t="s">
        <v>375</v>
      </c>
      <c r="AD36" s="116" t="s">
        <v>58</v>
      </c>
      <c r="AE36" s="116" t="s">
        <v>375</v>
      </c>
      <c r="AF36" s="117" t="s">
        <v>59</v>
      </c>
      <c r="AG36" s="117" t="s">
        <v>57</v>
      </c>
      <c r="AH36" s="117" t="s">
        <v>59</v>
      </c>
      <c r="AI36" s="117" t="s">
        <v>59</v>
      </c>
      <c r="AJ36" s="117" t="s">
        <v>59</v>
      </c>
      <c r="AK36" s="117" t="s">
        <v>59</v>
      </c>
      <c r="AL36" s="117" t="s">
        <v>194</v>
      </c>
      <c r="AM36" s="117" t="s">
        <v>375</v>
      </c>
      <c r="AN36" s="117" t="s">
        <v>375</v>
      </c>
      <c r="AO36" s="730" t="s">
        <v>393</v>
      </c>
      <c r="AP36" s="322"/>
      <c r="AQ36" s="782" t="str" cm="1">
        <f t="array" ref="AQ36">IF(AD36="NO FAVORABLE","NO FAVORABLE",IF(SUMPRODUCT(--(TRIM(AF36:AK36)&lt;&gt;"SI"),--(TRIM(AF36:AK36)&lt;&gt;"NA"))&gt;0,"SUBSANAR","APROBADA CR"))</f>
        <v>APROBADA CR</v>
      </c>
      <c r="AR36" s="977"/>
    </row>
    <row r="37" spans="1:44" s="1208" customFormat="1" ht="13.2" x14ac:dyDescent="0.25">
      <c r="A37" s="122" t="s">
        <v>2021</v>
      </c>
      <c r="B37" s="118" t="s">
        <v>3329</v>
      </c>
      <c r="C37" s="118">
        <v>51</v>
      </c>
      <c r="D37" s="118" t="s">
        <v>45</v>
      </c>
      <c r="E37" s="118" t="s">
        <v>1374</v>
      </c>
      <c r="F37" s="118" t="s">
        <v>260</v>
      </c>
      <c r="G37" s="118" t="s">
        <v>292</v>
      </c>
      <c r="H37" s="118" t="s">
        <v>412</v>
      </c>
      <c r="I37" s="118" t="s">
        <v>3458</v>
      </c>
      <c r="J37" s="118" t="s">
        <v>50</v>
      </c>
      <c r="K37" s="118">
        <v>1018347802</v>
      </c>
      <c r="L37" s="126">
        <v>33977</v>
      </c>
      <c r="M37" s="82">
        <v>32</v>
      </c>
      <c r="N37" s="82" t="s">
        <v>51</v>
      </c>
      <c r="O37" s="118">
        <v>3234417859</v>
      </c>
      <c r="P37" s="118" t="s">
        <v>375</v>
      </c>
      <c r="Q37" s="118" t="s">
        <v>3459</v>
      </c>
      <c r="R37" s="118" t="s">
        <v>53</v>
      </c>
      <c r="S37" s="118" t="s">
        <v>54</v>
      </c>
      <c r="T37" s="118" t="s">
        <v>3433</v>
      </c>
      <c r="U37" s="118" t="s">
        <v>1198</v>
      </c>
      <c r="V37" s="272" t="s">
        <v>57</v>
      </c>
      <c r="W37" s="272" t="s">
        <v>57</v>
      </c>
      <c r="X37" s="272" t="s">
        <v>57</v>
      </c>
      <c r="Y37" s="116" t="s">
        <v>375</v>
      </c>
      <c r="Z37" s="116" t="s">
        <v>375</v>
      </c>
      <c r="AA37" s="116" t="s">
        <v>375</v>
      </c>
      <c r="AB37" s="116" t="s">
        <v>375</v>
      </c>
      <c r="AC37" s="116" t="s">
        <v>375</v>
      </c>
      <c r="AD37" s="116" t="s">
        <v>58</v>
      </c>
      <c r="AE37" s="116" t="s">
        <v>375</v>
      </c>
      <c r="AF37" s="117" t="s">
        <v>59</v>
      </c>
      <c r="AG37" s="117" t="s">
        <v>57</v>
      </c>
      <c r="AH37" s="117" t="s">
        <v>59</v>
      </c>
      <c r="AI37" s="117" t="s">
        <v>59</v>
      </c>
      <c r="AJ37" s="117" t="s">
        <v>59</v>
      </c>
      <c r="AK37" s="117" t="s">
        <v>59</v>
      </c>
      <c r="AL37" s="117" t="s">
        <v>182</v>
      </c>
      <c r="AM37" s="117" t="s">
        <v>375</v>
      </c>
      <c r="AN37" s="117" t="s">
        <v>375</v>
      </c>
      <c r="AO37" s="730" t="s">
        <v>393</v>
      </c>
      <c r="AP37" s="322"/>
      <c r="AQ37" s="782" t="str" cm="1">
        <f t="array" ref="AQ37">IF(AD37="NO FAVORABLE","NO FAVORABLE",IF(SUMPRODUCT(--(TRIM(AF37:AK37)&lt;&gt;"SI"),--(TRIM(AF37:AK37)&lt;&gt;"NA"))&gt;0,"SUBSANAR","APROBADA CR"))</f>
        <v>APROBADA CR</v>
      </c>
      <c r="AR37" s="977"/>
    </row>
    <row r="38" spans="1:44" s="1208" customFormat="1" ht="13.2" x14ac:dyDescent="0.25">
      <c r="A38" s="122" t="s">
        <v>2021</v>
      </c>
      <c r="B38" s="118" t="s">
        <v>3329</v>
      </c>
      <c r="C38" s="118">
        <v>53</v>
      </c>
      <c r="D38" s="118" t="s">
        <v>45</v>
      </c>
      <c r="E38" s="118" t="s">
        <v>62</v>
      </c>
      <c r="F38" s="118" t="s">
        <v>1542</v>
      </c>
      <c r="G38" s="118" t="s">
        <v>347</v>
      </c>
      <c r="H38" s="118" t="s">
        <v>2197</v>
      </c>
      <c r="I38" s="118" t="s">
        <v>3460</v>
      </c>
      <c r="J38" s="118" t="s">
        <v>50</v>
      </c>
      <c r="K38" s="118">
        <v>32091890</v>
      </c>
      <c r="L38" s="126">
        <v>30540</v>
      </c>
      <c r="M38" s="82">
        <v>41</v>
      </c>
      <c r="N38" s="82" t="s">
        <v>51</v>
      </c>
      <c r="O38" s="118">
        <v>3023911475</v>
      </c>
      <c r="P38" s="118" t="s">
        <v>375</v>
      </c>
      <c r="Q38" s="118" t="s">
        <v>3413</v>
      </c>
      <c r="R38" s="118" t="s">
        <v>53</v>
      </c>
      <c r="S38" s="118" t="s">
        <v>54</v>
      </c>
      <c r="T38" s="118" t="s">
        <v>3418</v>
      </c>
      <c r="U38" s="118" t="s">
        <v>3334</v>
      </c>
      <c r="V38" s="272" t="s">
        <v>57</v>
      </c>
      <c r="W38" s="272" t="s">
        <v>57</v>
      </c>
      <c r="X38" s="272" t="s">
        <v>57</v>
      </c>
      <c r="Y38" s="116" t="s">
        <v>375</v>
      </c>
      <c r="Z38" s="116" t="s">
        <v>375</v>
      </c>
      <c r="AA38" s="116" t="s">
        <v>375</v>
      </c>
      <c r="AB38" s="116" t="s">
        <v>375</v>
      </c>
      <c r="AC38" s="116" t="s">
        <v>375</v>
      </c>
      <c r="AD38" s="116" t="s">
        <v>58</v>
      </c>
      <c r="AE38" s="116" t="s">
        <v>375</v>
      </c>
      <c r="AF38" s="117" t="s">
        <v>59</v>
      </c>
      <c r="AG38" s="117" t="s">
        <v>57</v>
      </c>
      <c r="AH38" s="117" t="s">
        <v>59</v>
      </c>
      <c r="AI38" s="117" t="s">
        <v>59</v>
      </c>
      <c r="AJ38" s="117" t="s">
        <v>59</v>
      </c>
      <c r="AK38" s="117" t="s">
        <v>59</v>
      </c>
      <c r="AL38" s="117" t="s">
        <v>283</v>
      </c>
      <c r="AM38" s="117" t="s">
        <v>375</v>
      </c>
      <c r="AN38" s="117" t="s">
        <v>375</v>
      </c>
      <c r="AO38" s="730" t="s">
        <v>393</v>
      </c>
      <c r="AP38" s="322"/>
      <c r="AQ38" s="782" t="str" cm="1">
        <f t="array" ref="AQ38">IF(AD38="NO FAVORABLE","NO FAVORABLE",IF(SUMPRODUCT(--(TRIM(AF38:AK38)&lt;&gt;"SI"),--(TRIM(AF38:AK38)&lt;&gt;"NA"))&gt;0,"SUBSANAR","APROBADA CR"))</f>
        <v>APROBADA CR</v>
      </c>
      <c r="AR38" s="977"/>
    </row>
    <row r="39" spans="1:44" s="1208" customFormat="1" ht="13.2" x14ac:dyDescent="0.25">
      <c r="A39" s="122" t="s">
        <v>2021</v>
      </c>
      <c r="B39" s="118" t="s">
        <v>3329</v>
      </c>
      <c r="C39" s="118">
        <v>54</v>
      </c>
      <c r="D39" s="118" t="s">
        <v>45</v>
      </c>
      <c r="E39" s="118" t="s">
        <v>666</v>
      </c>
      <c r="F39" s="118" t="s">
        <v>874</v>
      </c>
      <c r="G39" s="118" t="s">
        <v>551</v>
      </c>
      <c r="H39" s="118" t="s">
        <v>2357</v>
      </c>
      <c r="I39" s="118" t="s">
        <v>3461</v>
      </c>
      <c r="J39" s="118" t="s">
        <v>50</v>
      </c>
      <c r="K39" s="118">
        <v>21446951</v>
      </c>
      <c r="L39" s="126">
        <v>21285</v>
      </c>
      <c r="M39" s="82">
        <v>67</v>
      </c>
      <c r="N39" s="82" t="s">
        <v>51</v>
      </c>
      <c r="O39" s="118">
        <v>3128791272</v>
      </c>
      <c r="P39" s="118" t="s">
        <v>375</v>
      </c>
      <c r="Q39" s="118" t="s">
        <v>3419</v>
      </c>
      <c r="R39" s="118" t="s">
        <v>53</v>
      </c>
      <c r="S39" s="118" t="s">
        <v>54</v>
      </c>
      <c r="T39" s="118" t="s">
        <v>3462</v>
      </c>
      <c r="U39" s="118" t="s">
        <v>3334</v>
      </c>
      <c r="V39" s="272" t="s">
        <v>57</v>
      </c>
      <c r="W39" s="272" t="s">
        <v>57</v>
      </c>
      <c r="X39" s="272" t="s">
        <v>57</v>
      </c>
      <c r="Y39" s="116" t="s">
        <v>375</v>
      </c>
      <c r="Z39" s="116" t="s">
        <v>375</v>
      </c>
      <c r="AA39" s="116" t="s">
        <v>375</v>
      </c>
      <c r="AB39" s="116" t="s">
        <v>375</v>
      </c>
      <c r="AC39" s="116" t="s">
        <v>375</v>
      </c>
      <c r="AD39" s="116" t="s">
        <v>58</v>
      </c>
      <c r="AE39" s="116" t="s">
        <v>375</v>
      </c>
      <c r="AF39" s="117" t="s">
        <v>59</v>
      </c>
      <c r="AG39" s="117" t="s">
        <v>57</v>
      </c>
      <c r="AH39" s="117" t="s">
        <v>59</v>
      </c>
      <c r="AI39" s="117" t="s">
        <v>59</v>
      </c>
      <c r="AJ39" s="117" t="s">
        <v>59</v>
      </c>
      <c r="AK39" s="117" t="s">
        <v>59</v>
      </c>
      <c r="AL39" s="117" t="s">
        <v>194</v>
      </c>
      <c r="AM39" s="117" t="s">
        <v>375</v>
      </c>
      <c r="AN39" s="117" t="s">
        <v>375</v>
      </c>
      <c r="AO39" s="299" t="s">
        <v>393</v>
      </c>
      <c r="AP39" s="322" t="s">
        <v>3339</v>
      </c>
      <c r="AQ39" s="782" t="str" cm="1">
        <f t="array" ref="AQ39">IF(AD39="NO FAVORABLE","NO FAVORABLE",IF(SUMPRODUCT(--(TRIM(AF39:AK39)&lt;&gt;"SI"),--(TRIM(AF39:AK39)&lt;&gt;"NA"))&gt;0,"SUBSANAR","APROBADA CR"))</f>
        <v>APROBADA CR</v>
      </c>
      <c r="AR39" s="977"/>
    </row>
    <row r="40" spans="1:44" s="1208" customFormat="1" ht="13.2" x14ac:dyDescent="0.25">
      <c r="A40" s="122" t="s">
        <v>2021</v>
      </c>
      <c r="B40" s="118" t="s">
        <v>3329</v>
      </c>
      <c r="C40" s="118">
        <v>55</v>
      </c>
      <c r="D40" s="118" t="s">
        <v>45</v>
      </c>
      <c r="E40" s="118" t="s">
        <v>1925</v>
      </c>
      <c r="F40" s="118" t="s">
        <v>1694</v>
      </c>
      <c r="G40" s="118" t="s">
        <v>401</v>
      </c>
      <c r="H40" s="118" t="s">
        <v>366</v>
      </c>
      <c r="I40" s="118" t="s">
        <v>3464</v>
      </c>
      <c r="J40" s="118" t="s">
        <v>50</v>
      </c>
      <c r="K40" s="118">
        <v>1018345224</v>
      </c>
      <c r="L40" s="126">
        <v>32852</v>
      </c>
      <c r="M40" s="82">
        <v>35</v>
      </c>
      <c r="N40" s="82" t="s">
        <v>51</v>
      </c>
      <c r="O40" s="118">
        <v>3104373593</v>
      </c>
      <c r="P40" s="118" t="s">
        <v>375</v>
      </c>
      <c r="Q40" s="118" t="s">
        <v>3465</v>
      </c>
      <c r="R40" s="118" t="s">
        <v>53</v>
      </c>
      <c r="S40" s="118" t="s">
        <v>54</v>
      </c>
      <c r="T40" s="118" t="s">
        <v>3466</v>
      </c>
      <c r="U40" s="118" t="s">
        <v>3334</v>
      </c>
      <c r="V40" s="272" t="s">
        <v>57</v>
      </c>
      <c r="W40" s="272" t="s">
        <v>57</v>
      </c>
      <c r="X40" s="272" t="s">
        <v>57</v>
      </c>
      <c r="Y40" s="116" t="s">
        <v>375</v>
      </c>
      <c r="Z40" s="116" t="s">
        <v>375</v>
      </c>
      <c r="AA40" s="116" t="s">
        <v>375</v>
      </c>
      <c r="AB40" s="116" t="s">
        <v>375</v>
      </c>
      <c r="AC40" s="116" t="s">
        <v>375</v>
      </c>
      <c r="AD40" s="116" t="s">
        <v>58</v>
      </c>
      <c r="AE40" s="116" t="s">
        <v>375</v>
      </c>
      <c r="AF40" s="117" t="s">
        <v>59</v>
      </c>
      <c r="AG40" s="117" t="s">
        <v>57</v>
      </c>
      <c r="AH40" s="117" t="s">
        <v>59</v>
      </c>
      <c r="AI40" s="117" t="s">
        <v>59</v>
      </c>
      <c r="AJ40" s="117" t="s">
        <v>59</v>
      </c>
      <c r="AK40" s="117" t="s">
        <v>59</v>
      </c>
      <c r="AL40" s="117" t="s">
        <v>70</v>
      </c>
      <c r="AM40" s="117" t="s">
        <v>375</v>
      </c>
      <c r="AN40" s="117" t="s">
        <v>375</v>
      </c>
      <c r="AO40" s="730" t="s">
        <v>393</v>
      </c>
      <c r="AP40" s="322"/>
      <c r="AQ40" s="782" t="str" cm="1">
        <f t="array" ref="AQ40">IF(AD40="NO FAVORABLE","NO FAVORABLE",IF(SUMPRODUCT(--(TRIM(AF40:AK40)&lt;&gt;"SI"),--(TRIM(AF40:AK40)&lt;&gt;"NA"))&gt;0,"SUBSANAR","APROBADA CR"))</f>
        <v>APROBADA CR</v>
      </c>
      <c r="AR40" s="977"/>
    </row>
    <row r="41" spans="1:44" s="1208" customFormat="1" ht="13.2" x14ac:dyDescent="0.25">
      <c r="A41" s="334" t="s">
        <v>2021</v>
      </c>
      <c r="B41" s="1343" t="s">
        <v>3329</v>
      </c>
      <c r="C41" s="121">
        <v>61</v>
      </c>
      <c r="D41" s="121" t="s">
        <v>45</v>
      </c>
      <c r="E41" s="121" t="s">
        <v>3410</v>
      </c>
      <c r="F41" s="121" t="s">
        <v>1973</v>
      </c>
      <c r="G41" s="121" t="s">
        <v>3471</v>
      </c>
      <c r="H41" s="121" t="s">
        <v>661</v>
      </c>
      <c r="I41" s="121" t="s">
        <v>3472</v>
      </c>
      <c r="J41" s="121" t="s">
        <v>50</v>
      </c>
      <c r="K41" s="121">
        <v>1020432831</v>
      </c>
      <c r="L41" s="123">
        <v>32980</v>
      </c>
      <c r="M41" s="82">
        <v>35</v>
      </c>
      <c r="N41" s="82" t="s">
        <v>51</v>
      </c>
      <c r="O41" s="121">
        <v>3144599030</v>
      </c>
      <c r="P41" s="121" t="s">
        <v>375</v>
      </c>
      <c r="Q41" s="121" t="s">
        <v>3413</v>
      </c>
      <c r="R41" s="1343" t="s">
        <v>53</v>
      </c>
      <c r="S41" s="1343" t="s">
        <v>54</v>
      </c>
      <c r="T41" s="1343" t="s">
        <v>1163</v>
      </c>
      <c r="U41" s="118" t="s">
        <v>3334</v>
      </c>
      <c r="V41" s="272" t="s">
        <v>57</v>
      </c>
      <c r="W41" s="272" t="s">
        <v>57</v>
      </c>
      <c r="X41" s="272" t="s">
        <v>57</v>
      </c>
      <c r="Y41" s="1344" t="s">
        <v>375</v>
      </c>
      <c r="Z41" s="1344" t="s">
        <v>375</v>
      </c>
      <c r="AA41" s="1344" t="s">
        <v>375</v>
      </c>
      <c r="AB41" s="1344" t="s">
        <v>375</v>
      </c>
      <c r="AC41" s="1344" t="s">
        <v>375</v>
      </c>
      <c r="AD41" s="324" t="s">
        <v>58</v>
      </c>
      <c r="AE41" s="166" t="s">
        <v>375</v>
      </c>
      <c r="AF41" s="185" t="s">
        <v>59</v>
      </c>
      <c r="AG41" s="185" t="s">
        <v>57</v>
      </c>
      <c r="AH41" s="185" t="s">
        <v>59</v>
      </c>
      <c r="AI41" s="185" t="s">
        <v>59</v>
      </c>
      <c r="AJ41" s="185" t="s">
        <v>59</v>
      </c>
      <c r="AK41" s="185" t="s">
        <v>59</v>
      </c>
      <c r="AL41" s="185" t="s">
        <v>138</v>
      </c>
      <c r="AM41" s="185" t="s">
        <v>375</v>
      </c>
      <c r="AN41" s="185" t="s">
        <v>375</v>
      </c>
      <c r="AO41" s="299" t="s">
        <v>393</v>
      </c>
      <c r="AP41" s="322" t="s">
        <v>3339</v>
      </c>
      <c r="AQ41" s="782" t="str" cm="1">
        <f t="array" ref="AQ41">IF(AD41="NO FAVORABLE","NO FAVORABLE",IF(SUMPRODUCT(--(TRIM(AF41:AK41)&lt;&gt;"SI"),--(TRIM(AF41:AK41)&lt;&gt;"NA"))&gt;0,"SUBSANAR","APROBADA CR"))</f>
        <v>APROBADA CR</v>
      </c>
      <c r="AR41" s="977"/>
    </row>
    <row r="42" spans="1:44" s="1208" customFormat="1" ht="13.2" x14ac:dyDescent="0.25">
      <c r="A42" s="334" t="s">
        <v>2021</v>
      </c>
      <c r="B42" s="1343" t="s">
        <v>3329</v>
      </c>
      <c r="C42" s="118">
        <v>63</v>
      </c>
      <c r="D42" s="118" t="s">
        <v>45</v>
      </c>
      <c r="E42" s="118" t="s">
        <v>3474</v>
      </c>
      <c r="F42" s="118" t="s">
        <v>3475</v>
      </c>
      <c r="G42" s="118" t="s">
        <v>3476</v>
      </c>
      <c r="H42" s="118" t="s">
        <v>1934</v>
      </c>
      <c r="I42" s="118" t="s">
        <v>3477</v>
      </c>
      <c r="J42" s="118" t="s">
        <v>50</v>
      </c>
      <c r="K42" s="118">
        <v>1010111619</v>
      </c>
      <c r="L42" s="126">
        <v>34060</v>
      </c>
      <c r="M42" s="122">
        <v>32</v>
      </c>
      <c r="N42" s="118" t="s">
        <v>51</v>
      </c>
      <c r="O42" s="118">
        <v>3215021032</v>
      </c>
      <c r="P42" s="118" t="s">
        <v>375</v>
      </c>
      <c r="Q42" s="118" t="s">
        <v>3478</v>
      </c>
      <c r="R42" s="1343" t="s">
        <v>53</v>
      </c>
      <c r="S42" s="1343" t="s">
        <v>54</v>
      </c>
      <c r="T42" s="118" t="s">
        <v>3473</v>
      </c>
      <c r="U42" s="118" t="s">
        <v>3334</v>
      </c>
      <c r="V42" s="272" t="s">
        <v>57</v>
      </c>
      <c r="W42" s="272" t="s">
        <v>57</v>
      </c>
      <c r="X42" s="383" t="s">
        <v>57</v>
      </c>
      <c r="Y42" s="314" t="s">
        <v>375</v>
      </c>
      <c r="Z42" s="314" t="s">
        <v>375</v>
      </c>
      <c r="AA42" s="314" t="s">
        <v>375</v>
      </c>
      <c r="AB42" s="314" t="s">
        <v>375</v>
      </c>
      <c r="AC42" s="314" t="s">
        <v>375</v>
      </c>
      <c r="AD42" s="324" t="s">
        <v>58</v>
      </c>
      <c r="AE42" s="314" t="s">
        <v>375</v>
      </c>
      <c r="AF42" s="460" t="s">
        <v>59</v>
      </c>
      <c r="AG42" s="322" t="s">
        <v>57</v>
      </c>
      <c r="AH42" s="322" t="s">
        <v>59</v>
      </c>
      <c r="AI42" s="322" t="s">
        <v>59</v>
      </c>
      <c r="AJ42" s="322" t="s">
        <v>59</v>
      </c>
      <c r="AK42" s="322" t="s">
        <v>59</v>
      </c>
      <c r="AL42" s="452" t="s">
        <v>243</v>
      </c>
      <c r="AM42" s="322" t="s">
        <v>375</v>
      </c>
      <c r="AN42" s="322" t="s">
        <v>375</v>
      </c>
      <c r="AO42" s="730" t="s">
        <v>393</v>
      </c>
      <c r="AP42" s="322"/>
      <c r="AQ42" s="782" t="str" cm="1">
        <f t="array" ref="AQ42">IF(AD42="NO FAVORABLE","NO FAVORABLE",IF(SUMPRODUCT(--(TRIM(AF42:AK42)&lt;&gt;"SI"),--(TRIM(AF42:AK42)&lt;&gt;"NA"))&gt;0,"SUBSANAR","APROBADA CR"))</f>
        <v>APROBADA CR</v>
      </c>
      <c r="AR42" s="977"/>
    </row>
    <row r="43" spans="1:44" s="1208" customFormat="1" ht="13.8" x14ac:dyDescent="0.25">
      <c r="A43" s="122" t="s">
        <v>3479</v>
      </c>
      <c r="B43" s="118" t="s">
        <v>3480</v>
      </c>
      <c r="C43" s="118">
        <v>70</v>
      </c>
      <c r="D43" s="118" t="s">
        <v>45</v>
      </c>
      <c r="E43" s="118" t="s">
        <v>1824</v>
      </c>
      <c r="F43" s="118" t="s">
        <v>3485</v>
      </c>
      <c r="G43" s="118" t="s">
        <v>459</v>
      </c>
      <c r="H43" s="118" t="s">
        <v>1280</v>
      </c>
      <c r="I43" s="118" t="s">
        <v>3486</v>
      </c>
      <c r="J43" s="118" t="s">
        <v>50</v>
      </c>
      <c r="K43" s="118">
        <v>1018350699</v>
      </c>
      <c r="L43" s="126">
        <v>35402</v>
      </c>
      <c r="M43" s="82">
        <v>29</v>
      </c>
      <c r="N43" s="112" t="s">
        <v>51</v>
      </c>
      <c r="O43" s="118">
        <v>3016112771</v>
      </c>
      <c r="P43" s="118" t="s">
        <v>375</v>
      </c>
      <c r="Q43" s="118" t="s">
        <v>3487</v>
      </c>
      <c r="R43" s="118" t="s">
        <v>53</v>
      </c>
      <c r="S43" s="118" t="s">
        <v>54</v>
      </c>
      <c r="T43" s="118" t="s">
        <v>3482</v>
      </c>
      <c r="U43" s="118" t="s">
        <v>2259</v>
      </c>
      <c r="V43" s="272" t="s">
        <v>57</v>
      </c>
      <c r="W43" s="272" t="s">
        <v>57</v>
      </c>
      <c r="X43" s="116" t="s">
        <v>3483</v>
      </c>
      <c r="Y43" s="273" t="s">
        <v>375</v>
      </c>
      <c r="Z43" s="273" t="s">
        <v>375</v>
      </c>
      <c r="AA43" s="273" t="s">
        <v>375</v>
      </c>
      <c r="AB43" s="273" t="s">
        <v>375</v>
      </c>
      <c r="AC43" s="273" t="s">
        <v>375</v>
      </c>
      <c r="AD43" s="666" t="s">
        <v>58</v>
      </c>
      <c r="AE43" s="314" t="s">
        <v>375</v>
      </c>
      <c r="AF43" s="460" t="s">
        <v>59</v>
      </c>
      <c r="AG43" s="322" t="s">
        <v>57</v>
      </c>
      <c r="AH43" s="322" t="s">
        <v>59</v>
      </c>
      <c r="AI43" s="322" t="s">
        <v>59</v>
      </c>
      <c r="AJ43" s="322" t="s">
        <v>59</v>
      </c>
      <c r="AK43" s="322" t="s">
        <v>59</v>
      </c>
      <c r="AL43" s="322" t="s">
        <v>194</v>
      </c>
      <c r="AM43" s="322" t="s">
        <v>375</v>
      </c>
      <c r="AN43" s="322" t="s">
        <v>375</v>
      </c>
      <c r="AO43" s="1225" t="s">
        <v>3488</v>
      </c>
      <c r="AP43" s="974"/>
      <c r="AQ43" s="782" t="str" cm="1">
        <f t="array" ref="AQ43">IF(AD43="NO FAVORABLE","NO FAVORABLE",IF(SUMPRODUCT(--(TRIM(AF43:AK43)&lt;&gt;"SI"),--(TRIM(AF43:AK43)&lt;&gt;"NA"))&gt;0,"SUBSANAR","APROBADA CR"))</f>
        <v>APROBADA CR</v>
      </c>
      <c r="AR43" s="977"/>
    </row>
    <row r="44" spans="1:44" s="1208" customFormat="1" ht="26.4" x14ac:dyDescent="0.25">
      <c r="A44" s="122" t="s">
        <v>3479</v>
      </c>
      <c r="B44" s="118" t="s">
        <v>3480</v>
      </c>
      <c r="C44" s="118">
        <v>71</v>
      </c>
      <c r="D44" s="118" t="s">
        <v>45</v>
      </c>
      <c r="E44" s="118" t="s">
        <v>813</v>
      </c>
      <c r="F44" s="118" t="s">
        <v>62</v>
      </c>
      <c r="G44" s="118" t="s">
        <v>1246</v>
      </c>
      <c r="H44" s="118" t="s">
        <v>495</v>
      </c>
      <c r="I44" s="118" t="s">
        <v>3489</v>
      </c>
      <c r="J44" s="118" t="s">
        <v>50</v>
      </c>
      <c r="K44" s="118">
        <v>32091590</v>
      </c>
      <c r="L44" s="126">
        <v>18561</v>
      </c>
      <c r="M44" s="82">
        <v>75</v>
      </c>
      <c r="N44" s="112" t="s">
        <v>51</v>
      </c>
      <c r="O44" s="118">
        <v>3148612377</v>
      </c>
      <c r="P44" s="118" t="s">
        <v>375</v>
      </c>
      <c r="Q44" s="118" t="s">
        <v>3490</v>
      </c>
      <c r="R44" s="118" t="s">
        <v>53</v>
      </c>
      <c r="S44" s="118" t="s">
        <v>54</v>
      </c>
      <c r="T44" s="118" t="s">
        <v>2748</v>
      </c>
      <c r="U44" s="118" t="s">
        <v>2259</v>
      </c>
      <c r="V44" s="272" t="s">
        <v>57</v>
      </c>
      <c r="W44" s="234" t="s">
        <v>3491</v>
      </c>
      <c r="X44" s="383" t="s">
        <v>57</v>
      </c>
      <c r="Y44" s="273" t="s">
        <v>375</v>
      </c>
      <c r="Z44" s="273" t="s">
        <v>375</v>
      </c>
      <c r="AA44" s="273" t="s">
        <v>375</v>
      </c>
      <c r="AB44" s="273" t="s">
        <v>375</v>
      </c>
      <c r="AC44" s="273" t="s">
        <v>375</v>
      </c>
      <c r="AD44" s="666" t="s">
        <v>58</v>
      </c>
      <c r="AE44" s="314" t="s">
        <v>375</v>
      </c>
      <c r="AF44" s="460" t="s">
        <v>59</v>
      </c>
      <c r="AG44" s="322" t="s">
        <v>57</v>
      </c>
      <c r="AH44" s="322" t="s">
        <v>59</v>
      </c>
      <c r="AI44" s="322" t="s">
        <v>59</v>
      </c>
      <c r="AJ44" s="322" t="s">
        <v>59</v>
      </c>
      <c r="AK44" s="322" t="s">
        <v>59</v>
      </c>
      <c r="AL44" s="322" t="s">
        <v>626</v>
      </c>
      <c r="AM44" s="322" t="s">
        <v>375</v>
      </c>
      <c r="AN44" s="322" t="s">
        <v>375</v>
      </c>
      <c r="AO44" s="1225" t="s">
        <v>3492</v>
      </c>
      <c r="AP44" s="974"/>
      <c r="AQ44" s="782" t="str" cm="1">
        <f t="array" ref="AQ44">IF(AD44="NO FAVORABLE","NO FAVORABLE",IF(SUMPRODUCT(--(TRIM(AF44:AK44)&lt;&gt;"SI"),--(TRIM(AF44:AK44)&lt;&gt;"NA"))&gt;0,"SUBSANAR","APROBADA CR"))</f>
        <v>APROBADA CR</v>
      </c>
      <c r="AR44" s="977"/>
    </row>
    <row r="45" spans="1:44" s="1208" customFormat="1" ht="13.8" x14ac:dyDescent="0.25">
      <c r="A45" s="122" t="s">
        <v>3479</v>
      </c>
      <c r="B45" s="118" t="s">
        <v>3480</v>
      </c>
      <c r="C45" s="118">
        <v>72</v>
      </c>
      <c r="D45" s="118" t="s">
        <v>45</v>
      </c>
      <c r="E45" s="118" t="s">
        <v>3494</v>
      </c>
      <c r="F45" s="118" t="s">
        <v>375</v>
      </c>
      <c r="G45" s="118" t="s">
        <v>887</v>
      </c>
      <c r="H45" s="118" t="s">
        <v>347</v>
      </c>
      <c r="I45" s="118" t="s">
        <v>3495</v>
      </c>
      <c r="J45" s="118" t="s">
        <v>50</v>
      </c>
      <c r="K45" s="118">
        <v>32091159</v>
      </c>
      <c r="L45" s="126">
        <v>28737</v>
      </c>
      <c r="M45" s="82">
        <v>47</v>
      </c>
      <c r="N45" s="112" t="s">
        <v>51</v>
      </c>
      <c r="O45" s="118">
        <v>3113870907</v>
      </c>
      <c r="P45" s="118" t="s">
        <v>375</v>
      </c>
      <c r="Q45" s="118" t="s">
        <v>3496</v>
      </c>
      <c r="R45" s="118" t="s">
        <v>53</v>
      </c>
      <c r="S45" s="118" t="s">
        <v>54</v>
      </c>
      <c r="T45" s="118" t="s">
        <v>3497</v>
      </c>
      <c r="U45" s="118" t="s">
        <v>540</v>
      </c>
      <c r="V45" s="272" t="s">
        <v>57</v>
      </c>
      <c r="W45" s="272" t="s">
        <v>57</v>
      </c>
      <c r="X45" s="383" t="s">
        <v>57</v>
      </c>
      <c r="Y45" s="273" t="s">
        <v>375</v>
      </c>
      <c r="Z45" s="273" t="s">
        <v>375</v>
      </c>
      <c r="AA45" s="273" t="s">
        <v>375</v>
      </c>
      <c r="AB45" s="273" t="s">
        <v>375</v>
      </c>
      <c r="AC45" s="273" t="s">
        <v>375</v>
      </c>
      <c r="AD45" s="666" t="s">
        <v>58</v>
      </c>
      <c r="AE45" s="314" t="s">
        <v>375</v>
      </c>
      <c r="AF45" s="460" t="s">
        <v>59</v>
      </c>
      <c r="AG45" s="322" t="s">
        <v>57</v>
      </c>
      <c r="AH45" s="322" t="s">
        <v>59</v>
      </c>
      <c r="AI45" s="322" t="s">
        <v>59</v>
      </c>
      <c r="AJ45" s="322" t="s">
        <v>59</v>
      </c>
      <c r="AK45" s="322" t="s">
        <v>59</v>
      </c>
      <c r="AL45" s="322" t="s">
        <v>1053</v>
      </c>
      <c r="AM45" s="322" t="s">
        <v>375</v>
      </c>
      <c r="AN45" s="322" t="s">
        <v>375</v>
      </c>
      <c r="AO45" s="1225" t="s">
        <v>3492</v>
      </c>
      <c r="AP45" s="974"/>
      <c r="AQ45" s="782" t="str" cm="1">
        <f t="array" ref="AQ45">IF(AD45="NO FAVORABLE","NO FAVORABLE",IF(SUMPRODUCT(--(TRIM(AF45:AK45)&lt;&gt;"SI"),--(TRIM(AF45:AK45)&lt;&gt;"NA"))&gt;0,"SUBSANAR","APROBADA CR"))</f>
        <v>APROBADA CR</v>
      </c>
      <c r="AR45" s="977"/>
    </row>
    <row r="46" spans="1:44" s="1208" customFormat="1" ht="13.8" x14ac:dyDescent="0.25">
      <c r="A46" s="122" t="s">
        <v>3479</v>
      </c>
      <c r="B46" s="118" t="s">
        <v>3480</v>
      </c>
      <c r="C46" s="118">
        <v>73</v>
      </c>
      <c r="D46" s="118" t="s">
        <v>45</v>
      </c>
      <c r="E46" s="118" t="s">
        <v>3498</v>
      </c>
      <c r="F46" s="118" t="s">
        <v>1915</v>
      </c>
      <c r="G46" s="118" t="s">
        <v>251</v>
      </c>
      <c r="H46" s="118" t="s">
        <v>667</v>
      </c>
      <c r="I46" s="118" t="s">
        <v>3499</v>
      </c>
      <c r="J46" s="118" t="s">
        <v>50</v>
      </c>
      <c r="K46" s="118">
        <v>32091988</v>
      </c>
      <c r="L46" s="126">
        <v>30488</v>
      </c>
      <c r="M46" s="82">
        <v>42</v>
      </c>
      <c r="N46" s="112" t="s">
        <v>51</v>
      </c>
      <c r="O46" s="118">
        <v>3045633707</v>
      </c>
      <c r="P46" s="118" t="s">
        <v>375</v>
      </c>
      <c r="Q46" s="118" t="s">
        <v>3487</v>
      </c>
      <c r="R46" s="118" t="s">
        <v>53</v>
      </c>
      <c r="S46" s="118" t="s">
        <v>54</v>
      </c>
      <c r="T46" s="118" t="s">
        <v>3497</v>
      </c>
      <c r="U46" s="118" t="s">
        <v>540</v>
      </c>
      <c r="V46" s="272" t="s">
        <v>57</v>
      </c>
      <c r="W46" s="272" t="s">
        <v>57</v>
      </c>
      <c r="X46" s="383" t="s">
        <v>57</v>
      </c>
      <c r="Y46" s="273" t="s">
        <v>375</v>
      </c>
      <c r="Z46" s="273" t="s">
        <v>375</v>
      </c>
      <c r="AA46" s="273" t="s">
        <v>375</v>
      </c>
      <c r="AB46" s="273" t="s">
        <v>375</v>
      </c>
      <c r="AC46" s="273" t="s">
        <v>375</v>
      </c>
      <c r="AD46" s="666" t="s">
        <v>58</v>
      </c>
      <c r="AE46" s="314" t="s">
        <v>375</v>
      </c>
      <c r="AF46" s="460" t="s">
        <v>59</v>
      </c>
      <c r="AG46" s="322" t="s">
        <v>57</v>
      </c>
      <c r="AH46" s="322" t="s">
        <v>59</v>
      </c>
      <c r="AI46" s="322" t="s">
        <v>59</v>
      </c>
      <c r="AJ46" s="322" t="s">
        <v>59</v>
      </c>
      <c r="AK46" s="322" t="s">
        <v>59</v>
      </c>
      <c r="AL46" s="322" t="s">
        <v>220</v>
      </c>
      <c r="AM46" s="322" t="s">
        <v>375</v>
      </c>
      <c r="AN46" s="322" t="s">
        <v>375</v>
      </c>
      <c r="AO46" s="1225" t="s">
        <v>3492</v>
      </c>
      <c r="AP46" s="974"/>
      <c r="AQ46" s="782" t="str" cm="1">
        <f t="array" ref="AQ46">IF(AD46="NO FAVORABLE","NO FAVORABLE",IF(SUMPRODUCT(--(TRIM(AF46:AK46)&lt;&gt;"SI"),--(TRIM(AF46:AK46)&lt;&gt;"NA"))&gt;0,"SUBSANAR","APROBADA CR"))</f>
        <v>APROBADA CR</v>
      </c>
      <c r="AR46" s="977"/>
    </row>
    <row r="47" spans="1:44" s="1208" customFormat="1" ht="13.8" x14ac:dyDescent="0.25">
      <c r="A47" s="122" t="s">
        <v>3479</v>
      </c>
      <c r="B47" s="118" t="s">
        <v>3480</v>
      </c>
      <c r="C47" s="118">
        <v>74</v>
      </c>
      <c r="D47" s="118" t="s">
        <v>45</v>
      </c>
      <c r="E47" s="118" t="s">
        <v>3500</v>
      </c>
      <c r="F47" s="118" t="s">
        <v>643</v>
      </c>
      <c r="G47" s="118" t="s">
        <v>3501</v>
      </c>
      <c r="H47" s="118" t="s">
        <v>2283</v>
      </c>
      <c r="I47" s="118" t="s">
        <v>3502</v>
      </c>
      <c r="J47" s="118" t="s">
        <v>50</v>
      </c>
      <c r="K47" s="118">
        <v>39418801</v>
      </c>
      <c r="L47" s="126">
        <v>28069</v>
      </c>
      <c r="M47" s="82">
        <v>46</v>
      </c>
      <c r="N47" s="112" t="s">
        <v>51</v>
      </c>
      <c r="O47" s="118">
        <v>3046241108</v>
      </c>
      <c r="P47" s="118" t="s">
        <v>375</v>
      </c>
      <c r="Q47" s="118" t="s">
        <v>3496</v>
      </c>
      <c r="R47" s="118" t="s">
        <v>53</v>
      </c>
      <c r="S47" s="118" t="s">
        <v>54</v>
      </c>
      <c r="T47" s="118" t="s">
        <v>3497</v>
      </c>
      <c r="U47" s="118" t="s">
        <v>2259</v>
      </c>
      <c r="V47" s="272" t="s">
        <v>57</v>
      </c>
      <c r="W47" s="272" t="s">
        <v>57</v>
      </c>
      <c r="X47" s="383" t="s">
        <v>57</v>
      </c>
      <c r="Y47" s="273" t="s">
        <v>375</v>
      </c>
      <c r="Z47" s="273" t="s">
        <v>375</v>
      </c>
      <c r="AA47" s="273" t="s">
        <v>375</v>
      </c>
      <c r="AB47" s="273" t="s">
        <v>375</v>
      </c>
      <c r="AC47" s="273" t="s">
        <v>375</v>
      </c>
      <c r="AD47" s="666" t="s">
        <v>58</v>
      </c>
      <c r="AE47" s="314" t="s">
        <v>375</v>
      </c>
      <c r="AF47" s="460" t="s">
        <v>59</v>
      </c>
      <c r="AG47" s="322" t="s">
        <v>57</v>
      </c>
      <c r="AH47" s="322" t="s">
        <v>59</v>
      </c>
      <c r="AI47" s="322" t="s">
        <v>59</v>
      </c>
      <c r="AJ47" s="322" t="s">
        <v>59</v>
      </c>
      <c r="AK47" s="322" t="s">
        <v>59</v>
      </c>
      <c r="AL47" s="322" t="s">
        <v>138</v>
      </c>
      <c r="AM47" s="322" t="s">
        <v>375</v>
      </c>
      <c r="AN47" s="322" t="s">
        <v>375</v>
      </c>
      <c r="AO47" s="1225" t="s">
        <v>3492</v>
      </c>
      <c r="AP47" s="974"/>
      <c r="AQ47" s="782" t="str" cm="1">
        <f t="array" ref="AQ47">IF(AD47="NO FAVORABLE","NO FAVORABLE",IF(SUMPRODUCT(--(TRIM(AF47:AK47)&lt;&gt;"SI"),--(TRIM(AF47:AK47)&lt;&gt;"NA"))&gt;0,"SUBSANAR","APROBADA CR"))</f>
        <v>APROBADA CR</v>
      </c>
      <c r="AR47" s="977"/>
    </row>
    <row r="48" spans="1:44" s="1208" customFormat="1" ht="13.8" x14ac:dyDescent="0.25">
      <c r="A48" s="122" t="s">
        <v>3479</v>
      </c>
      <c r="B48" s="118" t="s">
        <v>3480</v>
      </c>
      <c r="C48" s="118">
        <v>75</v>
      </c>
      <c r="D48" s="118" t="s">
        <v>45</v>
      </c>
      <c r="E48" s="118" t="s">
        <v>1348</v>
      </c>
      <c r="F48" s="118" t="s">
        <v>1336</v>
      </c>
      <c r="G48" s="118" t="s">
        <v>542</v>
      </c>
      <c r="H48" s="118" t="s">
        <v>605</v>
      </c>
      <c r="I48" s="118" t="s">
        <v>3504</v>
      </c>
      <c r="J48" s="118" t="s">
        <v>50</v>
      </c>
      <c r="K48" s="118">
        <v>21812126</v>
      </c>
      <c r="L48" s="126">
        <v>26263</v>
      </c>
      <c r="M48" s="82">
        <v>54</v>
      </c>
      <c r="N48" s="112" t="s">
        <v>51</v>
      </c>
      <c r="O48" s="118">
        <v>3137958925</v>
      </c>
      <c r="P48" s="118" t="s">
        <v>375</v>
      </c>
      <c r="Q48" s="118" t="s">
        <v>3505</v>
      </c>
      <c r="R48" s="118" t="s">
        <v>53</v>
      </c>
      <c r="S48" s="118" t="s">
        <v>54</v>
      </c>
      <c r="T48" s="118" t="s">
        <v>3497</v>
      </c>
      <c r="U48" s="118" t="s">
        <v>2259</v>
      </c>
      <c r="V48" s="272" t="s">
        <v>57</v>
      </c>
      <c r="W48" s="272" t="s">
        <v>57</v>
      </c>
      <c r="X48" s="383" t="s">
        <v>57</v>
      </c>
      <c r="Y48" s="273" t="s">
        <v>375</v>
      </c>
      <c r="Z48" s="273" t="s">
        <v>375</v>
      </c>
      <c r="AA48" s="273" t="s">
        <v>375</v>
      </c>
      <c r="AB48" s="273" t="s">
        <v>375</v>
      </c>
      <c r="AC48" s="273" t="s">
        <v>375</v>
      </c>
      <c r="AD48" s="666" t="s">
        <v>58</v>
      </c>
      <c r="AE48" s="314" t="s">
        <v>375</v>
      </c>
      <c r="AF48" s="460" t="s">
        <v>59</v>
      </c>
      <c r="AG48" s="322" t="s">
        <v>57</v>
      </c>
      <c r="AH48" s="322" t="s">
        <v>59</v>
      </c>
      <c r="AI48" s="322" t="s">
        <v>59</v>
      </c>
      <c r="AJ48" s="322" t="s">
        <v>59</v>
      </c>
      <c r="AK48" s="322" t="s">
        <v>59</v>
      </c>
      <c r="AL48" s="322" t="s">
        <v>70</v>
      </c>
      <c r="AM48" s="322" t="s">
        <v>375</v>
      </c>
      <c r="AN48" s="322" t="s">
        <v>375</v>
      </c>
      <c r="AO48" s="1225" t="s">
        <v>3492</v>
      </c>
      <c r="AP48" s="974"/>
      <c r="AQ48" s="782" t="str" cm="1">
        <f t="array" ref="AQ48">IF(AD48="NO FAVORABLE","NO FAVORABLE",IF(SUMPRODUCT(--(TRIM(AF48:AK48)&lt;&gt;"SI"),--(TRIM(AF48:AK48)&lt;&gt;"NA"))&gt;0,"SUBSANAR","APROBADA CR"))</f>
        <v>APROBADA CR</v>
      </c>
      <c r="AR48" s="977"/>
    </row>
    <row r="49" spans="1:44" s="1208" customFormat="1" ht="13.8" x14ac:dyDescent="0.25">
      <c r="A49" s="122" t="s">
        <v>3479</v>
      </c>
      <c r="B49" s="118" t="s">
        <v>3480</v>
      </c>
      <c r="C49" s="118">
        <v>77</v>
      </c>
      <c r="D49" s="118" t="s">
        <v>45</v>
      </c>
      <c r="E49" s="118" t="s">
        <v>851</v>
      </c>
      <c r="F49" s="118" t="s">
        <v>124</v>
      </c>
      <c r="G49" s="118" t="s">
        <v>1921</v>
      </c>
      <c r="H49" s="118" t="s">
        <v>375</v>
      </c>
      <c r="I49" s="118" t="s">
        <v>3506</v>
      </c>
      <c r="J49" s="118" t="s">
        <v>50</v>
      </c>
      <c r="K49" s="118">
        <v>32090764</v>
      </c>
      <c r="L49" s="126">
        <v>27843</v>
      </c>
      <c r="M49" s="82">
        <v>49</v>
      </c>
      <c r="N49" s="112" t="s">
        <v>51</v>
      </c>
      <c r="O49" s="118">
        <v>3117861496</v>
      </c>
      <c r="P49" s="118" t="s">
        <v>375</v>
      </c>
      <c r="Q49" s="118" t="s">
        <v>3507</v>
      </c>
      <c r="R49" s="118" t="s">
        <v>53</v>
      </c>
      <c r="S49" s="118" t="s">
        <v>54</v>
      </c>
      <c r="T49" s="118" t="s">
        <v>2555</v>
      </c>
      <c r="U49" s="118" t="s">
        <v>618</v>
      </c>
      <c r="V49" s="272" t="s">
        <v>57</v>
      </c>
      <c r="W49" s="272" t="s">
        <v>57</v>
      </c>
      <c r="X49" s="383" t="s">
        <v>57</v>
      </c>
      <c r="Y49" s="273" t="s">
        <v>375</v>
      </c>
      <c r="Z49" s="273" t="s">
        <v>375</v>
      </c>
      <c r="AA49" s="273" t="s">
        <v>375</v>
      </c>
      <c r="AB49" s="273" t="s">
        <v>375</v>
      </c>
      <c r="AC49" s="273" t="s">
        <v>375</v>
      </c>
      <c r="AD49" s="273" t="s">
        <v>58</v>
      </c>
      <c r="AE49" s="666" t="s">
        <v>375</v>
      </c>
      <c r="AF49" s="322" t="s">
        <v>59</v>
      </c>
      <c r="AG49" s="322" t="s">
        <v>57</v>
      </c>
      <c r="AH49" s="322" t="s">
        <v>59</v>
      </c>
      <c r="AI49" s="322" t="s">
        <v>59</v>
      </c>
      <c r="AJ49" s="322" t="s">
        <v>59</v>
      </c>
      <c r="AK49" s="322" t="s">
        <v>59</v>
      </c>
      <c r="AL49" s="322" t="s">
        <v>70</v>
      </c>
      <c r="AM49" s="322" t="s">
        <v>375</v>
      </c>
      <c r="AN49" s="322" t="s">
        <v>375</v>
      </c>
      <c r="AO49" s="1225" t="s">
        <v>3492</v>
      </c>
      <c r="AP49" s="974"/>
      <c r="AQ49" s="782" t="str" cm="1">
        <f t="array" ref="AQ49">IF(AD49="NO FAVORABLE","NO FAVORABLE",IF(SUMPRODUCT(--(TRIM(AF49:AK49)&lt;&gt;"SI"),--(TRIM(AF49:AK49)&lt;&gt;"NA"))&gt;0,"SUBSANAR","APROBADA CR"))</f>
        <v>APROBADA CR</v>
      </c>
      <c r="AR49" s="977"/>
    </row>
    <row r="50" spans="1:44" s="1208" customFormat="1" ht="13.8" x14ac:dyDescent="0.25">
      <c r="A50" s="122" t="s">
        <v>3479</v>
      </c>
      <c r="B50" s="118" t="s">
        <v>3480</v>
      </c>
      <c r="C50" s="118">
        <v>79</v>
      </c>
      <c r="D50" s="118" t="s">
        <v>45</v>
      </c>
      <c r="E50" s="118" t="s">
        <v>1348</v>
      </c>
      <c r="F50" s="118" t="s">
        <v>1475</v>
      </c>
      <c r="G50" s="118" t="s">
        <v>347</v>
      </c>
      <c r="H50" s="118" t="s">
        <v>3508</v>
      </c>
      <c r="I50" s="118" t="s">
        <v>3509</v>
      </c>
      <c r="J50" s="118" t="s">
        <v>50</v>
      </c>
      <c r="K50" s="118">
        <v>1018350535</v>
      </c>
      <c r="L50" s="126">
        <v>35416</v>
      </c>
      <c r="M50" s="82">
        <v>29</v>
      </c>
      <c r="N50" s="112" t="s">
        <v>51</v>
      </c>
      <c r="O50" s="118">
        <v>3216293702</v>
      </c>
      <c r="P50" s="118" t="s">
        <v>375</v>
      </c>
      <c r="Q50" s="118" t="s">
        <v>3505</v>
      </c>
      <c r="R50" s="118" t="s">
        <v>53</v>
      </c>
      <c r="S50" s="118" t="s">
        <v>54</v>
      </c>
      <c r="T50" s="118" t="s">
        <v>2209</v>
      </c>
      <c r="U50" s="118" t="s">
        <v>540</v>
      </c>
      <c r="V50" s="272" t="s">
        <v>57</v>
      </c>
      <c r="W50" s="272" t="s">
        <v>57</v>
      </c>
      <c r="X50" s="383" t="s">
        <v>57</v>
      </c>
      <c r="Y50" s="273" t="s">
        <v>375</v>
      </c>
      <c r="Z50" s="273" t="s">
        <v>375</v>
      </c>
      <c r="AA50" s="273" t="s">
        <v>375</v>
      </c>
      <c r="AB50" s="273" t="s">
        <v>375</v>
      </c>
      <c r="AC50" s="273" t="s">
        <v>375</v>
      </c>
      <c r="AD50" s="273" t="s">
        <v>58</v>
      </c>
      <c r="AE50" s="666" t="s">
        <v>375</v>
      </c>
      <c r="AF50" s="322" t="s">
        <v>59</v>
      </c>
      <c r="AG50" s="322" t="s">
        <v>57</v>
      </c>
      <c r="AH50" s="322" t="s">
        <v>59</v>
      </c>
      <c r="AI50" s="322" t="s">
        <v>59</v>
      </c>
      <c r="AJ50" s="322" t="s">
        <v>59</v>
      </c>
      <c r="AK50" s="322" t="s">
        <v>59</v>
      </c>
      <c r="AL50" s="322" t="s">
        <v>70</v>
      </c>
      <c r="AM50" s="322" t="s">
        <v>375</v>
      </c>
      <c r="AN50" s="322" t="s">
        <v>375</v>
      </c>
      <c r="AO50" s="1225" t="s">
        <v>3492</v>
      </c>
      <c r="AP50" s="974"/>
      <c r="AQ50" s="782" t="str" cm="1">
        <f t="array" ref="AQ50">IF(AD50="NO FAVORABLE","NO FAVORABLE",IF(SUMPRODUCT(--(TRIM(AF50:AK50)&lt;&gt;"SI"),--(TRIM(AF50:AK50)&lt;&gt;"NA"))&gt;0,"SUBSANAR","APROBADA CR"))</f>
        <v>APROBADA CR</v>
      </c>
      <c r="AR50" s="977"/>
    </row>
    <row r="51" spans="1:44" s="1208" customFormat="1" ht="13.8" x14ac:dyDescent="0.25">
      <c r="A51" s="122" t="s">
        <v>3479</v>
      </c>
      <c r="B51" s="118" t="s">
        <v>3480</v>
      </c>
      <c r="C51" s="118">
        <v>80</v>
      </c>
      <c r="D51" s="118" t="s">
        <v>45</v>
      </c>
      <c r="E51" s="118" t="s">
        <v>62</v>
      </c>
      <c r="F51" s="118" t="s">
        <v>3467</v>
      </c>
      <c r="G51" s="118" t="s">
        <v>3342</v>
      </c>
      <c r="H51" s="118" t="s">
        <v>1865</v>
      </c>
      <c r="I51" s="118" t="s">
        <v>3468</v>
      </c>
      <c r="J51" s="118" t="s">
        <v>50</v>
      </c>
      <c r="K51" s="118">
        <v>21447680</v>
      </c>
      <c r="L51" s="126">
        <v>22412</v>
      </c>
      <c r="M51" s="82">
        <v>65</v>
      </c>
      <c r="N51" s="112" t="s">
        <v>51</v>
      </c>
      <c r="O51" s="118">
        <v>3148525383</v>
      </c>
      <c r="P51" s="118" t="s">
        <v>375</v>
      </c>
      <c r="Q51" s="118" t="s">
        <v>3510</v>
      </c>
      <c r="R51" s="118" t="s">
        <v>53</v>
      </c>
      <c r="S51" s="118" t="s">
        <v>54</v>
      </c>
      <c r="T51" s="118" t="s">
        <v>2209</v>
      </c>
      <c r="U51" s="118" t="s">
        <v>540</v>
      </c>
      <c r="V51" s="272" t="s">
        <v>57</v>
      </c>
      <c r="W51" s="272" t="s">
        <v>57</v>
      </c>
      <c r="X51" s="383" t="s">
        <v>57</v>
      </c>
      <c r="Y51" s="273" t="s">
        <v>375</v>
      </c>
      <c r="Z51" s="273" t="s">
        <v>375</v>
      </c>
      <c r="AA51" s="273" t="s">
        <v>375</v>
      </c>
      <c r="AB51" s="273" t="s">
        <v>375</v>
      </c>
      <c r="AC51" s="273" t="s">
        <v>375</v>
      </c>
      <c r="AD51" s="273" t="s">
        <v>58</v>
      </c>
      <c r="AE51" s="666" t="s">
        <v>375</v>
      </c>
      <c r="AF51" s="322" t="s">
        <v>59</v>
      </c>
      <c r="AG51" s="322" t="s">
        <v>57</v>
      </c>
      <c r="AH51" s="322" t="s">
        <v>59</v>
      </c>
      <c r="AI51" s="322" t="s">
        <v>59</v>
      </c>
      <c r="AJ51" s="322" t="s">
        <v>59</v>
      </c>
      <c r="AK51" s="322" t="s">
        <v>59</v>
      </c>
      <c r="AL51" s="322" t="s">
        <v>182</v>
      </c>
      <c r="AM51" s="322" t="s">
        <v>375</v>
      </c>
      <c r="AN51" s="322" t="s">
        <v>375</v>
      </c>
      <c r="AO51" s="1225" t="s">
        <v>3492</v>
      </c>
      <c r="AP51" s="974"/>
      <c r="AQ51" s="782" t="str" cm="1">
        <f t="array" ref="AQ51">IF(AD51="NO FAVORABLE","NO FAVORABLE",IF(SUMPRODUCT(--(TRIM(AF51:AK51)&lt;&gt;"SI"),--(TRIM(AF51:AK51)&lt;&gt;"NA"))&gt;0,"SUBSANAR","APROBADA CR"))</f>
        <v>APROBADA CR</v>
      </c>
      <c r="AR51" s="977"/>
    </row>
    <row r="52" spans="1:44" s="1208" customFormat="1" ht="13.8" x14ac:dyDescent="0.25">
      <c r="A52" s="122" t="s">
        <v>3479</v>
      </c>
      <c r="B52" s="118" t="s">
        <v>3480</v>
      </c>
      <c r="C52" s="118">
        <v>81</v>
      </c>
      <c r="D52" s="118" t="s">
        <v>45</v>
      </c>
      <c r="E52" s="118" t="s">
        <v>1348</v>
      </c>
      <c r="F52" s="118" t="s">
        <v>215</v>
      </c>
      <c r="G52" s="118" t="s">
        <v>667</v>
      </c>
      <c r="H52" s="118" t="s">
        <v>1868</v>
      </c>
      <c r="I52" s="118" t="s">
        <v>3512</v>
      </c>
      <c r="J52" s="118" t="s">
        <v>50</v>
      </c>
      <c r="K52" s="118">
        <v>43262899</v>
      </c>
      <c r="L52" s="126">
        <v>27618</v>
      </c>
      <c r="M52" s="82">
        <v>50</v>
      </c>
      <c r="N52" s="112" t="s">
        <v>51</v>
      </c>
      <c r="O52" s="118">
        <v>311347684</v>
      </c>
      <c r="P52" s="118" t="s">
        <v>375</v>
      </c>
      <c r="Q52" s="118" t="s">
        <v>3510</v>
      </c>
      <c r="R52" s="118" t="s">
        <v>53</v>
      </c>
      <c r="S52" s="118" t="s">
        <v>54</v>
      </c>
      <c r="T52" s="118" t="s">
        <v>2209</v>
      </c>
      <c r="U52" s="118" t="s">
        <v>2259</v>
      </c>
      <c r="V52" s="272" t="s">
        <v>57</v>
      </c>
      <c r="W52" s="272" t="s">
        <v>57</v>
      </c>
      <c r="X52" s="383" t="s">
        <v>57</v>
      </c>
      <c r="Y52" s="273" t="s">
        <v>375</v>
      </c>
      <c r="Z52" s="273" t="s">
        <v>375</v>
      </c>
      <c r="AA52" s="273" t="s">
        <v>375</v>
      </c>
      <c r="AB52" s="273" t="s">
        <v>375</v>
      </c>
      <c r="AC52" s="273" t="s">
        <v>375</v>
      </c>
      <c r="AD52" s="273" t="s">
        <v>58</v>
      </c>
      <c r="AE52" s="666" t="s">
        <v>375</v>
      </c>
      <c r="AF52" s="322" t="s">
        <v>59</v>
      </c>
      <c r="AG52" s="322" t="s">
        <v>57</v>
      </c>
      <c r="AH52" s="322" t="s">
        <v>59</v>
      </c>
      <c r="AI52" s="322" t="s">
        <v>59</v>
      </c>
      <c r="AJ52" s="322" t="s">
        <v>59</v>
      </c>
      <c r="AK52" s="322" t="s">
        <v>59</v>
      </c>
      <c r="AL52" s="322" t="s">
        <v>194</v>
      </c>
      <c r="AM52" s="322" t="s">
        <v>375</v>
      </c>
      <c r="AN52" s="322" t="s">
        <v>375</v>
      </c>
      <c r="AO52" s="1225" t="s">
        <v>3492</v>
      </c>
      <c r="AP52" s="974"/>
      <c r="AQ52" s="782" t="str" cm="1">
        <f t="array" ref="AQ52">IF(AD52="NO FAVORABLE","NO FAVORABLE",IF(SUMPRODUCT(--(TRIM(AF52:AK52)&lt;&gt;"SI"),--(TRIM(AF52:AK52)&lt;&gt;"NA"))&gt;0,"SUBSANAR","APROBADA CR"))</f>
        <v>APROBADA CR</v>
      </c>
      <c r="AR52" s="977"/>
    </row>
    <row r="53" spans="1:44" s="1208" customFormat="1" ht="13.8" x14ac:dyDescent="0.25">
      <c r="A53" s="122" t="s">
        <v>3479</v>
      </c>
      <c r="B53" s="118" t="s">
        <v>3480</v>
      </c>
      <c r="C53" s="118">
        <v>82</v>
      </c>
      <c r="D53" s="118" t="s">
        <v>45</v>
      </c>
      <c r="E53" s="118" t="s">
        <v>73</v>
      </c>
      <c r="F53" s="118" t="s">
        <v>124</v>
      </c>
      <c r="G53" s="118" t="s">
        <v>79</v>
      </c>
      <c r="H53" s="118" t="s">
        <v>375</v>
      </c>
      <c r="I53" s="118" t="s">
        <v>3513</v>
      </c>
      <c r="J53" s="118" t="s">
        <v>50</v>
      </c>
      <c r="K53" s="118">
        <v>21449385</v>
      </c>
      <c r="L53" s="126">
        <v>25894</v>
      </c>
      <c r="M53" s="118">
        <v>56</v>
      </c>
      <c r="N53" s="112" t="s">
        <v>51</v>
      </c>
      <c r="O53" s="118">
        <v>3207449385</v>
      </c>
      <c r="P53" s="118" t="s">
        <v>375</v>
      </c>
      <c r="Q53" s="118" t="s">
        <v>3481</v>
      </c>
      <c r="R53" s="118" t="s">
        <v>53</v>
      </c>
      <c r="S53" s="118" t="s">
        <v>54</v>
      </c>
      <c r="T53" s="118" t="s">
        <v>2209</v>
      </c>
      <c r="U53" s="118" t="s">
        <v>2259</v>
      </c>
      <c r="V53" s="272" t="s">
        <v>57</v>
      </c>
      <c r="W53" s="272" t="s">
        <v>57</v>
      </c>
      <c r="X53" s="383" t="s">
        <v>57</v>
      </c>
      <c r="Y53" s="273" t="s">
        <v>375</v>
      </c>
      <c r="Z53" s="273" t="s">
        <v>375</v>
      </c>
      <c r="AA53" s="273" t="s">
        <v>375</v>
      </c>
      <c r="AB53" s="273" t="s">
        <v>375</v>
      </c>
      <c r="AC53" s="273" t="s">
        <v>375</v>
      </c>
      <c r="AD53" s="273" t="s">
        <v>58</v>
      </c>
      <c r="AE53" s="666" t="s">
        <v>375</v>
      </c>
      <c r="AF53" s="322" t="s">
        <v>59</v>
      </c>
      <c r="AG53" s="322" t="s">
        <v>57</v>
      </c>
      <c r="AH53" s="322" t="s">
        <v>59</v>
      </c>
      <c r="AI53" s="322" t="s">
        <v>59</v>
      </c>
      <c r="AJ53" s="322" t="s">
        <v>59</v>
      </c>
      <c r="AK53" s="322" t="s">
        <v>59</v>
      </c>
      <c r="AL53" s="322" t="s">
        <v>194</v>
      </c>
      <c r="AM53" s="322" t="s">
        <v>375</v>
      </c>
      <c r="AN53" s="322" t="s">
        <v>375</v>
      </c>
      <c r="AO53" s="1225" t="s">
        <v>3492</v>
      </c>
      <c r="AP53" s="974"/>
      <c r="AQ53" s="782" t="str" cm="1">
        <f t="array" ref="AQ53">IF(AD53="NO FAVORABLE","NO FAVORABLE",IF(SUMPRODUCT(--(TRIM(AF53:AK53)&lt;&gt;"SI"),--(TRIM(AF53:AK53)&lt;&gt;"NA"))&gt;0,"SUBSANAR","APROBADA CR"))</f>
        <v>APROBADA CR</v>
      </c>
      <c r="AR53" s="977"/>
    </row>
    <row r="54" spans="1:44" s="1208" customFormat="1" ht="13.8" x14ac:dyDescent="0.25">
      <c r="A54" s="122" t="s">
        <v>3479</v>
      </c>
      <c r="B54" s="118" t="s">
        <v>3480</v>
      </c>
      <c r="C54" s="118">
        <v>83</v>
      </c>
      <c r="D54" s="118" t="s">
        <v>1410</v>
      </c>
      <c r="E54" s="118" t="s">
        <v>2733</v>
      </c>
      <c r="F54" s="118" t="s">
        <v>375</v>
      </c>
      <c r="G54" s="118" t="s">
        <v>2067</v>
      </c>
      <c r="H54" s="118" t="s">
        <v>206</v>
      </c>
      <c r="I54" s="118" t="s">
        <v>3514</v>
      </c>
      <c r="J54" s="118" t="s">
        <v>50</v>
      </c>
      <c r="K54" s="118">
        <v>1018344946</v>
      </c>
      <c r="L54" s="126">
        <v>32358</v>
      </c>
      <c r="M54" s="82">
        <v>37</v>
      </c>
      <c r="N54" s="112" t="s">
        <v>51</v>
      </c>
      <c r="O54" s="118">
        <v>3145481445</v>
      </c>
      <c r="P54" s="118" t="s">
        <v>375</v>
      </c>
      <c r="Q54" s="118" t="s">
        <v>3515</v>
      </c>
      <c r="R54" s="118" t="s">
        <v>53</v>
      </c>
      <c r="S54" s="118" t="s">
        <v>54</v>
      </c>
      <c r="T54" s="118" t="s">
        <v>3453</v>
      </c>
      <c r="U54" s="118" t="s">
        <v>2259</v>
      </c>
      <c r="V54" s="272" t="s">
        <v>57</v>
      </c>
      <c r="W54" s="272" t="s">
        <v>57</v>
      </c>
      <c r="X54" s="383" t="s">
        <v>57</v>
      </c>
      <c r="Y54" s="273" t="s">
        <v>375</v>
      </c>
      <c r="Z54" s="273" t="s">
        <v>375</v>
      </c>
      <c r="AA54" s="273" t="s">
        <v>375</v>
      </c>
      <c r="AB54" s="273" t="s">
        <v>375</v>
      </c>
      <c r="AC54" s="273" t="s">
        <v>375</v>
      </c>
      <c r="AD54" s="273" t="s">
        <v>58</v>
      </c>
      <c r="AE54" s="666" t="s">
        <v>375</v>
      </c>
      <c r="AF54" s="322" t="s">
        <v>59</v>
      </c>
      <c r="AG54" s="322" t="s">
        <v>57</v>
      </c>
      <c r="AH54" s="322" t="s">
        <v>59</v>
      </c>
      <c r="AI54" s="322" t="s">
        <v>59</v>
      </c>
      <c r="AJ54" s="322" t="s">
        <v>59</v>
      </c>
      <c r="AK54" s="322" t="s">
        <v>59</v>
      </c>
      <c r="AL54" s="322" t="s">
        <v>138</v>
      </c>
      <c r="AM54" s="322" t="s">
        <v>375</v>
      </c>
      <c r="AN54" s="322" t="s">
        <v>375</v>
      </c>
      <c r="AO54" s="1225" t="s">
        <v>3492</v>
      </c>
      <c r="AP54" s="974"/>
      <c r="AQ54" s="782" t="str" cm="1">
        <f t="array" ref="AQ54">IF(AD54="NO FAVORABLE","NO FAVORABLE",IF(SUMPRODUCT(--(TRIM(AF54:AK54)&lt;&gt;"SI"),--(TRIM(AF54:AK54)&lt;&gt;"NA"))&gt;0,"SUBSANAR","APROBADA CR"))</f>
        <v>APROBADA CR</v>
      </c>
      <c r="AR54" s="977"/>
    </row>
    <row r="55" spans="1:44" s="1208" customFormat="1" ht="13.8" x14ac:dyDescent="0.25">
      <c r="A55" s="122" t="s">
        <v>3479</v>
      </c>
      <c r="B55" s="118" t="s">
        <v>3480</v>
      </c>
      <c r="C55" s="118">
        <v>165</v>
      </c>
      <c r="D55" s="118" t="s">
        <v>45</v>
      </c>
      <c r="E55" s="118" t="s">
        <v>523</v>
      </c>
      <c r="F55" s="118" t="s">
        <v>101</v>
      </c>
      <c r="G55" s="118" t="s">
        <v>205</v>
      </c>
      <c r="H55" s="118" t="s">
        <v>177</v>
      </c>
      <c r="I55" s="118" t="s">
        <v>3516</v>
      </c>
      <c r="J55" s="118" t="s">
        <v>50</v>
      </c>
      <c r="K55" s="118">
        <v>1007630833</v>
      </c>
      <c r="L55" s="126">
        <v>34247</v>
      </c>
      <c r="M55" s="82">
        <v>32</v>
      </c>
      <c r="N55" s="112" t="s">
        <v>51</v>
      </c>
      <c r="O55" s="118">
        <v>3135898517</v>
      </c>
      <c r="P55" s="118" t="s">
        <v>375</v>
      </c>
      <c r="Q55" s="118" t="s">
        <v>3517</v>
      </c>
      <c r="R55" s="118" t="s">
        <v>53</v>
      </c>
      <c r="S55" s="118" t="s">
        <v>54</v>
      </c>
      <c r="T55" s="118" t="s">
        <v>3453</v>
      </c>
      <c r="U55" s="118" t="s">
        <v>2259</v>
      </c>
      <c r="V55" s="272" t="s">
        <v>57</v>
      </c>
      <c r="W55" s="272" t="s">
        <v>57</v>
      </c>
      <c r="X55" s="383" t="s">
        <v>57</v>
      </c>
      <c r="Y55" s="273" t="s">
        <v>375</v>
      </c>
      <c r="Z55" s="273" t="s">
        <v>375</v>
      </c>
      <c r="AA55" s="273" t="s">
        <v>375</v>
      </c>
      <c r="AB55" s="273" t="s">
        <v>375</v>
      </c>
      <c r="AC55" s="273" t="s">
        <v>375</v>
      </c>
      <c r="AD55" s="273" t="s">
        <v>58</v>
      </c>
      <c r="AE55" s="666" t="s">
        <v>375</v>
      </c>
      <c r="AF55" s="322" t="s">
        <v>59</v>
      </c>
      <c r="AG55" s="322" t="s">
        <v>57</v>
      </c>
      <c r="AH55" s="322" t="s">
        <v>59</v>
      </c>
      <c r="AI55" s="322" t="s">
        <v>59</v>
      </c>
      <c r="AJ55" s="322" t="s">
        <v>59</v>
      </c>
      <c r="AK55" s="322" t="s">
        <v>59</v>
      </c>
      <c r="AL55" s="322" t="s">
        <v>174</v>
      </c>
      <c r="AM55" s="322" t="s">
        <v>375</v>
      </c>
      <c r="AN55" s="322" t="s">
        <v>375</v>
      </c>
      <c r="AO55" s="1225" t="s">
        <v>3492</v>
      </c>
      <c r="AP55" s="974"/>
      <c r="AQ55" s="782" t="str" cm="1">
        <f t="array" ref="AQ55">IF(AD55="NO FAVORABLE","NO FAVORABLE",IF(SUMPRODUCT(--(TRIM(AF55:AK55)&lt;&gt;"SI"),--(TRIM(AF55:AK55)&lt;&gt;"NA"))&gt;0,"SUBSANAR","APROBADA CR"))</f>
        <v>APROBADA CR</v>
      </c>
      <c r="AR55" s="977"/>
    </row>
    <row r="56" spans="1:44" s="1208" customFormat="1" ht="13.8" x14ac:dyDescent="0.25">
      <c r="A56" s="122" t="s">
        <v>3479</v>
      </c>
      <c r="B56" s="118" t="s">
        <v>3480</v>
      </c>
      <c r="C56" s="118">
        <v>84</v>
      </c>
      <c r="D56" s="118" t="s">
        <v>45</v>
      </c>
      <c r="E56" s="118" t="s">
        <v>731</v>
      </c>
      <c r="F56" s="118" t="s">
        <v>1927</v>
      </c>
      <c r="G56" s="118" t="s">
        <v>177</v>
      </c>
      <c r="H56" s="118" t="s">
        <v>657</v>
      </c>
      <c r="I56" s="118" t="s">
        <v>3519</v>
      </c>
      <c r="J56" s="118" t="s">
        <v>50</v>
      </c>
      <c r="K56" s="118">
        <v>21945482</v>
      </c>
      <c r="L56" s="126">
        <v>24587</v>
      </c>
      <c r="M56" s="82">
        <v>59</v>
      </c>
      <c r="N56" s="112" t="s">
        <v>51</v>
      </c>
      <c r="O56" s="118">
        <v>3104894170</v>
      </c>
      <c r="P56" s="118" t="s">
        <v>375</v>
      </c>
      <c r="Q56" s="118" t="s">
        <v>3520</v>
      </c>
      <c r="R56" s="118" t="s">
        <v>53</v>
      </c>
      <c r="S56" s="118" t="s">
        <v>54</v>
      </c>
      <c r="T56" s="118" t="s">
        <v>3453</v>
      </c>
      <c r="U56" s="118" t="s">
        <v>2259</v>
      </c>
      <c r="V56" s="272" t="s">
        <v>57</v>
      </c>
      <c r="W56" s="272" t="s">
        <v>57</v>
      </c>
      <c r="X56" s="383" t="s">
        <v>57</v>
      </c>
      <c r="Y56" s="273" t="s">
        <v>375</v>
      </c>
      <c r="Z56" s="273" t="s">
        <v>375</v>
      </c>
      <c r="AA56" s="273" t="s">
        <v>375</v>
      </c>
      <c r="AB56" s="273" t="s">
        <v>375</v>
      </c>
      <c r="AC56" s="273" t="s">
        <v>375</v>
      </c>
      <c r="AD56" s="273" t="s">
        <v>58</v>
      </c>
      <c r="AE56" s="666" t="s">
        <v>375</v>
      </c>
      <c r="AF56" s="322" t="s">
        <v>59</v>
      </c>
      <c r="AG56" s="322" t="s">
        <v>57</v>
      </c>
      <c r="AH56" s="322" t="s">
        <v>59</v>
      </c>
      <c r="AI56" s="322" t="s">
        <v>59</v>
      </c>
      <c r="AJ56" s="322" t="s">
        <v>59</v>
      </c>
      <c r="AK56" s="322" t="s">
        <v>59</v>
      </c>
      <c r="AL56" s="322" t="s">
        <v>194</v>
      </c>
      <c r="AM56" s="322" t="s">
        <v>375</v>
      </c>
      <c r="AN56" s="322" t="s">
        <v>375</v>
      </c>
      <c r="AO56" s="1225" t="s">
        <v>3492</v>
      </c>
      <c r="AP56" s="974"/>
      <c r="AQ56" s="782" t="str" cm="1">
        <f t="array" ref="AQ56">IF(AD56="NO FAVORABLE","NO FAVORABLE",IF(SUMPRODUCT(--(TRIM(AF56:AK56)&lt;&gt;"SI"),--(TRIM(AF56:AK56)&lt;&gt;"NA"))&gt;0,"SUBSANAR","APROBADA CR"))</f>
        <v>APROBADA CR</v>
      </c>
      <c r="AR56" s="977"/>
    </row>
    <row r="57" spans="1:44" s="1208" customFormat="1" ht="13.8" x14ac:dyDescent="0.25">
      <c r="A57" s="122" t="s">
        <v>3479</v>
      </c>
      <c r="B57" s="118" t="s">
        <v>3480</v>
      </c>
      <c r="C57" s="118">
        <v>87</v>
      </c>
      <c r="D57" s="118" t="s">
        <v>45</v>
      </c>
      <c r="E57" s="118" t="s">
        <v>706</v>
      </c>
      <c r="F57" s="118" t="s">
        <v>72</v>
      </c>
      <c r="G57" s="118" t="s">
        <v>3523</v>
      </c>
      <c r="H57" s="118" t="s">
        <v>707</v>
      </c>
      <c r="I57" s="118" t="s">
        <v>3524</v>
      </c>
      <c r="J57" s="118" t="s">
        <v>50</v>
      </c>
      <c r="K57" s="118">
        <v>32091852</v>
      </c>
      <c r="L57" s="126">
        <v>30284</v>
      </c>
      <c r="M57" s="82">
        <v>43</v>
      </c>
      <c r="N57" s="112" t="s">
        <v>51</v>
      </c>
      <c r="O57" s="118">
        <v>3127324579</v>
      </c>
      <c r="P57" s="118" t="s">
        <v>375</v>
      </c>
      <c r="Q57" s="118" t="s">
        <v>3525</v>
      </c>
      <c r="R57" s="118" t="s">
        <v>53</v>
      </c>
      <c r="S57" s="118" t="s">
        <v>54</v>
      </c>
      <c r="T57" s="118" t="s">
        <v>3522</v>
      </c>
      <c r="U57" s="118" t="s">
        <v>2259</v>
      </c>
      <c r="V57" s="272" t="s">
        <v>57</v>
      </c>
      <c r="W57" s="272" t="s">
        <v>57</v>
      </c>
      <c r="X57" s="116" t="s">
        <v>3503</v>
      </c>
      <c r="Y57" s="273" t="s">
        <v>375</v>
      </c>
      <c r="Z57" s="273" t="s">
        <v>375</v>
      </c>
      <c r="AA57" s="273" t="s">
        <v>375</v>
      </c>
      <c r="AB57" s="273" t="s">
        <v>375</v>
      </c>
      <c r="AC57" s="273" t="s">
        <v>375</v>
      </c>
      <c r="AD57" s="273" t="s">
        <v>58</v>
      </c>
      <c r="AE57" s="666" t="s">
        <v>375</v>
      </c>
      <c r="AF57" s="322" t="s">
        <v>59</v>
      </c>
      <c r="AG57" s="322" t="s">
        <v>57</v>
      </c>
      <c r="AH57" s="322" t="s">
        <v>59</v>
      </c>
      <c r="AI57" s="322" t="s">
        <v>59</v>
      </c>
      <c r="AJ57" s="322" t="s">
        <v>59</v>
      </c>
      <c r="AK57" s="322" t="s">
        <v>59</v>
      </c>
      <c r="AL57" s="322" t="s">
        <v>258</v>
      </c>
      <c r="AM57" s="322" t="s">
        <v>375</v>
      </c>
      <c r="AN57" s="322" t="s">
        <v>375</v>
      </c>
      <c r="AO57" s="1225" t="s">
        <v>3526</v>
      </c>
      <c r="AP57" s="974"/>
      <c r="AQ57" s="782" t="str" cm="1">
        <f t="array" ref="AQ57">IF(AD57="NO FAVORABLE","NO FAVORABLE",IF(SUMPRODUCT(--(TRIM(AF57:AK57)&lt;&gt;"SI"),--(TRIM(AF57:AK57)&lt;&gt;"NA"))&gt;0,"SUBSANAR","APROBADA CR"))</f>
        <v>APROBADA CR</v>
      </c>
      <c r="AR57" s="977"/>
    </row>
    <row r="58" spans="1:44" s="1208" customFormat="1" ht="13.8" x14ac:dyDescent="0.25">
      <c r="A58" s="122" t="s">
        <v>3479</v>
      </c>
      <c r="B58" s="118" t="s">
        <v>3480</v>
      </c>
      <c r="C58" s="118">
        <v>88</v>
      </c>
      <c r="D58" s="118" t="s">
        <v>45</v>
      </c>
      <c r="E58" s="118" t="s">
        <v>1911</v>
      </c>
      <c r="F58" s="118" t="s">
        <v>3527</v>
      </c>
      <c r="G58" s="118" t="s">
        <v>496</v>
      </c>
      <c r="H58" s="118" t="s">
        <v>375</v>
      </c>
      <c r="I58" s="118" t="s">
        <v>3528</v>
      </c>
      <c r="J58" s="118" t="s">
        <v>50</v>
      </c>
      <c r="K58" s="118">
        <v>1018343099</v>
      </c>
      <c r="L58" s="126">
        <v>34896</v>
      </c>
      <c r="M58" s="82">
        <v>30</v>
      </c>
      <c r="N58" s="112" t="s">
        <v>51</v>
      </c>
      <c r="O58" s="118">
        <v>3133573232</v>
      </c>
      <c r="P58" s="118" t="s">
        <v>375</v>
      </c>
      <c r="Q58" s="118" t="s">
        <v>3481</v>
      </c>
      <c r="R58" s="118" t="s">
        <v>53</v>
      </c>
      <c r="S58" s="118" t="s">
        <v>54</v>
      </c>
      <c r="T58" s="118" t="s">
        <v>3529</v>
      </c>
      <c r="U58" s="118" t="s">
        <v>540</v>
      </c>
      <c r="V58" s="272" t="s">
        <v>57</v>
      </c>
      <c r="W58" s="272" t="s">
        <v>57</v>
      </c>
      <c r="X58" s="383" t="s">
        <v>57</v>
      </c>
      <c r="Y58" s="273" t="s">
        <v>375</v>
      </c>
      <c r="Z58" s="273" t="s">
        <v>375</v>
      </c>
      <c r="AA58" s="273" t="s">
        <v>375</v>
      </c>
      <c r="AB58" s="273" t="s">
        <v>375</v>
      </c>
      <c r="AC58" s="273" t="s">
        <v>375</v>
      </c>
      <c r="AD58" s="273" t="s">
        <v>58</v>
      </c>
      <c r="AE58" s="666" t="s">
        <v>375</v>
      </c>
      <c r="AF58" s="322" t="s">
        <v>59</v>
      </c>
      <c r="AG58" s="322" t="s">
        <v>57</v>
      </c>
      <c r="AH58" s="322" t="s">
        <v>59</v>
      </c>
      <c r="AI58" s="322" t="s">
        <v>59</v>
      </c>
      <c r="AJ58" s="322" t="s">
        <v>59</v>
      </c>
      <c r="AK58" s="322" t="s">
        <v>59</v>
      </c>
      <c r="AL58" s="322" t="s">
        <v>174</v>
      </c>
      <c r="AM58" s="322" t="s">
        <v>375</v>
      </c>
      <c r="AN58" s="322" t="s">
        <v>375</v>
      </c>
      <c r="AO58" s="1225" t="s">
        <v>3492</v>
      </c>
      <c r="AP58" s="974"/>
      <c r="AQ58" s="782" t="str" cm="1">
        <f t="array" ref="AQ58">IF(AD58="NO FAVORABLE","NO FAVORABLE",IF(SUMPRODUCT(--(TRIM(AF58:AK58)&lt;&gt;"SI"),--(TRIM(AF58:AK58)&lt;&gt;"NA"))&gt;0,"SUBSANAR","APROBADA CR"))</f>
        <v>APROBADA CR</v>
      </c>
      <c r="AR58" s="977"/>
    </row>
    <row r="59" spans="1:44" s="1208" customFormat="1" ht="13.8" x14ac:dyDescent="0.25">
      <c r="A59" s="122" t="s">
        <v>3479</v>
      </c>
      <c r="B59" s="118" t="s">
        <v>3480</v>
      </c>
      <c r="C59" s="118">
        <v>89</v>
      </c>
      <c r="D59" s="118" t="s">
        <v>45</v>
      </c>
      <c r="E59" s="118" t="s">
        <v>595</v>
      </c>
      <c r="F59" s="118" t="s">
        <v>1317</v>
      </c>
      <c r="G59" s="118" t="s">
        <v>3531</v>
      </c>
      <c r="H59" s="118" t="s">
        <v>654</v>
      </c>
      <c r="I59" s="118" t="s">
        <v>3532</v>
      </c>
      <c r="J59" s="118" t="s">
        <v>50</v>
      </c>
      <c r="K59" s="118">
        <v>21448021</v>
      </c>
      <c r="L59" s="126">
        <v>21693</v>
      </c>
      <c r="M59" s="82">
        <v>66</v>
      </c>
      <c r="N59" s="112" t="s">
        <v>51</v>
      </c>
      <c r="O59" s="118">
        <v>3217725601</v>
      </c>
      <c r="P59" s="118" t="s">
        <v>375</v>
      </c>
      <c r="Q59" s="118" t="s">
        <v>3481</v>
      </c>
      <c r="R59" s="118" t="s">
        <v>53</v>
      </c>
      <c r="S59" s="118" t="s">
        <v>54</v>
      </c>
      <c r="T59" s="118" t="s">
        <v>3533</v>
      </c>
      <c r="U59" s="118" t="s">
        <v>2259</v>
      </c>
      <c r="V59" s="272" t="s">
        <v>57</v>
      </c>
      <c r="W59" s="272" t="s">
        <v>57</v>
      </c>
      <c r="X59" s="383" t="s">
        <v>57</v>
      </c>
      <c r="Y59" s="273" t="s">
        <v>375</v>
      </c>
      <c r="Z59" s="273" t="s">
        <v>375</v>
      </c>
      <c r="AA59" s="273" t="s">
        <v>375</v>
      </c>
      <c r="AB59" s="273" t="s">
        <v>375</v>
      </c>
      <c r="AC59" s="273" t="s">
        <v>375</v>
      </c>
      <c r="AD59" s="273" t="s">
        <v>58</v>
      </c>
      <c r="AE59" s="666" t="s">
        <v>375</v>
      </c>
      <c r="AF59" s="322" t="s">
        <v>59</v>
      </c>
      <c r="AG59" s="322" t="s">
        <v>57</v>
      </c>
      <c r="AH59" s="322" t="s">
        <v>59</v>
      </c>
      <c r="AI59" s="322" t="s">
        <v>59</v>
      </c>
      <c r="AJ59" s="322" t="s">
        <v>59</v>
      </c>
      <c r="AK59" s="322" t="s">
        <v>59</v>
      </c>
      <c r="AL59" s="322" t="s">
        <v>220</v>
      </c>
      <c r="AM59" s="322" t="s">
        <v>375</v>
      </c>
      <c r="AN59" s="322" t="s">
        <v>375</v>
      </c>
      <c r="AO59" s="1225" t="s">
        <v>3492</v>
      </c>
      <c r="AP59" s="974"/>
      <c r="AQ59" s="782" t="str" cm="1">
        <f t="array" ref="AQ59">IF(AD59="NO FAVORABLE","NO FAVORABLE",IF(SUMPRODUCT(--(TRIM(AF59:AK59)&lt;&gt;"SI"),--(TRIM(AF59:AK59)&lt;&gt;"NA"))&gt;0,"SUBSANAR","APROBADA CR"))</f>
        <v>APROBADA CR</v>
      </c>
      <c r="AR59" s="977"/>
    </row>
    <row r="60" spans="1:44" s="1208" customFormat="1" ht="13.8" x14ac:dyDescent="0.25">
      <c r="A60" s="122" t="s">
        <v>3479</v>
      </c>
      <c r="B60" s="118" t="s">
        <v>3480</v>
      </c>
      <c r="C60" s="118">
        <v>90</v>
      </c>
      <c r="D60" s="118" t="s">
        <v>45</v>
      </c>
      <c r="E60" s="118" t="s">
        <v>799</v>
      </c>
      <c r="F60" s="118" t="s">
        <v>1915</v>
      </c>
      <c r="G60" s="118" t="s">
        <v>251</v>
      </c>
      <c r="H60" s="118" t="s">
        <v>615</v>
      </c>
      <c r="I60" s="118" t="s">
        <v>3534</v>
      </c>
      <c r="J60" s="118" t="s">
        <v>50</v>
      </c>
      <c r="K60" s="118">
        <v>1000452936</v>
      </c>
      <c r="L60" s="126">
        <v>37333</v>
      </c>
      <c r="M60" s="82">
        <v>23</v>
      </c>
      <c r="N60" s="112" t="s">
        <v>51</v>
      </c>
      <c r="O60" s="118">
        <v>3114190682</v>
      </c>
      <c r="P60" s="118" t="s">
        <v>375</v>
      </c>
      <c r="Q60" s="118" t="s">
        <v>3487</v>
      </c>
      <c r="R60" s="118" t="s">
        <v>53</v>
      </c>
      <c r="S60" s="118" t="s">
        <v>54</v>
      </c>
      <c r="T60" s="118" t="s">
        <v>3533</v>
      </c>
      <c r="U60" s="118" t="s">
        <v>2259</v>
      </c>
      <c r="V60" s="272" t="s">
        <v>57</v>
      </c>
      <c r="W60" s="272" t="s">
        <v>57</v>
      </c>
      <c r="X60" s="383" t="s">
        <v>57</v>
      </c>
      <c r="Y60" s="273" t="s">
        <v>375</v>
      </c>
      <c r="Z60" s="273" t="s">
        <v>375</v>
      </c>
      <c r="AA60" s="273" t="s">
        <v>375</v>
      </c>
      <c r="AB60" s="273" t="s">
        <v>375</v>
      </c>
      <c r="AC60" s="273" t="s">
        <v>375</v>
      </c>
      <c r="AD60" s="273" t="s">
        <v>58</v>
      </c>
      <c r="AE60" s="666" t="s">
        <v>375</v>
      </c>
      <c r="AF60" s="322" t="s">
        <v>59</v>
      </c>
      <c r="AG60" s="322" t="s">
        <v>57</v>
      </c>
      <c r="AH60" s="322" t="s">
        <v>59</v>
      </c>
      <c r="AI60" s="322" t="s">
        <v>59</v>
      </c>
      <c r="AJ60" s="322" t="s">
        <v>59</v>
      </c>
      <c r="AK60" s="322" t="s">
        <v>59</v>
      </c>
      <c r="AL60" s="322" t="s">
        <v>1025</v>
      </c>
      <c r="AM60" s="322" t="s">
        <v>375</v>
      </c>
      <c r="AN60" s="322" t="s">
        <v>375</v>
      </c>
      <c r="AO60" s="1225" t="s">
        <v>3492</v>
      </c>
      <c r="AP60" s="974"/>
      <c r="AQ60" s="782" t="str" cm="1">
        <f t="array" ref="AQ60">IF(AD60="NO FAVORABLE","NO FAVORABLE",IF(SUMPRODUCT(--(TRIM(AF60:AK60)&lt;&gt;"SI"),--(TRIM(AF60:AK60)&lt;&gt;"NA"))&gt;0,"SUBSANAR","APROBADA CR"))</f>
        <v>APROBADA CR</v>
      </c>
      <c r="AR60" s="977"/>
    </row>
    <row r="61" spans="1:44" s="1208" customFormat="1" ht="13.8" x14ac:dyDescent="0.25">
      <c r="A61" s="122" t="s">
        <v>3479</v>
      </c>
      <c r="B61" s="118" t="s">
        <v>3480</v>
      </c>
      <c r="C61" s="118">
        <v>91</v>
      </c>
      <c r="D61" s="118" t="s">
        <v>45</v>
      </c>
      <c r="E61" s="118" t="s">
        <v>62</v>
      </c>
      <c r="F61" s="118" t="s">
        <v>785</v>
      </c>
      <c r="G61" s="118" t="s">
        <v>1310</v>
      </c>
      <c r="H61" s="118" t="s">
        <v>1101</v>
      </c>
      <c r="I61" s="118" t="s">
        <v>3536</v>
      </c>
      <c r="J61" s="118" t="s">
        <v>50</v>
      </c>
      <c r="K61" s="118">
        <v>21977252</v>
      </c>
      <c r="L61" s="126">
        <v>18551</v>
      </c>
      <c r="M61" s="82">
        <v>75</v>
      </c>
      <c r="N61" s="112" t="s">
        <v>51</v>
      </c>
      <c r="O61" s="118">
        <v>3218798786</v>
      </c>
      <c r="P61" s="118" t="s">
        <v>375</v>
      </c>
      <c r="Q61" s="118" t="s">
        <v>3484</v>
      </c>
      <c r="R61" s="118" t="s">
        <v>375</v>
      </c>
      <c r="S61" s="118" t="s">
        <v>54</v>
      </c>
      <c r="T61" s="118" t="s">
        <v>3533</v>
      </c>
      <c r="U61" s="118" t="s">
        <v>2259</v>
      </c>
      <c r="V61" s="272" t="s">
        <v>57</v>
      </c>
      <c r="W61" s="272" t="s">
        <v>57</v>
      </c>
      <c r="X61" s="383" t="s">
        <v>57</v>
      </c>
      <c r="Y61" s="273" t="s">
        <v>375</v>
      </c>
      <c r="Z61" s="273" t="s">
        <v>375</v>
      </c>
      <c r="AA61" s="273" t="s">
        <v>375</v>
      </c>
      <c r="AB61" s="273" t="s">
        <v>375</v>
      </c>
      <c r="AC61" s="273" t="s">
        <v>375</v>
      </c>
      <c r="AD61" s="273" t="s">
        <v>58</v>
      </c>
      <c r="AE61" s="666" t="s">
        <v>375</v>
      </c>
      <c r="AF61" s="322" t="s">
        <v>59</v>
      </c>
      <c r="AG61" s="322" t="s">
        <v>57</v>
      </c>
      <c r="AH61" s="322" t="s">
        <v>59</v>
      </c>
      <c r="AI61" s="322" t="s">
        <v>59</v>
      </c>
      <c r="AJ61" s="322" t="s">
        <v>59</v>
      </c>
      <c r="AK61" s="322" t="s">
        <v>59</v>
      </c>
      <c r="AL61" s="322" t="s">
        <v>174</v>
      </c>
      <c r="AM61" s="322" t="s">
        <v>375</v>
      </c>
      <c r="AN61" s="322" t="s">
        <v>375</v>
      </c>
      <c r="AO61" s="1225" t="s">
        <v>3492</v>
      </c>
      <c r="AP61" s="974"/>
      <c r="AQ61" s="782" t="str" cm="1">
        <f t="array" ref="AQ61">IF(AD61="NO FAVORABLE","NO FAVORABLE",IF(SUMPRODUCT(--(TRIM(AF61:AK61)&lt;&gt;"SI"),--(TRIM(AF61:AK61)&lt;&gt;"NA"))&gt;0,"SUBSANAR","APROBADA CR"))</f>
        <v>APROBADA CR</v>
      </c>
      <c r="AR61" s="977"/>
    </row>
    <row r="62" spans="1:44" s="1208" customFormat="1" ht="13.8" x14ac:dyDescent="0.25">
      <c r="A62" s="122" t="s">
        <v>3479</v>
      </c>
      <c r="B62" s="118" t="s">
        <v>3480</v>
      </c>
      <c r="C62" s="118">
        <v>92</v>
      </c>
      <c r="D62" s="118" t="s">
        <v>45</v>
      </c>
      <c r="E62" s="118" t="s">
        <v>2192</v>
      </c>
      <c r="F62" s="118" t="s">
        <v>878</v>
      </c>
      <c r="G62" s="118" t="s">
        <v>251</v>
      </c>
      <c r="H62" s="118" t="s">
        <v>615</v>
      </c>
      <c r="I62" s="118" t="s">
        <v>3537</v>
      </c>
      <c r="J62" s="118" t="s">
        <v>50</v>
      </c>
      <c r="K62" s="118">
        <v>1018346151</v>
      </c>
      <c r="L62" s="126">
        <v>33120</v>
      </c>
      <c r="M62" s="82">
        <v>35</v>
      </c>
      <c r="N62" s="112" t="s">
        <v>51</v>
      </c>
      <c r="O62" s="118">
        <v>3150208659</v>
      </c>
      <c r="P62" s="118" t="s">
        <v>375</v>
      </c>
      <c r="Q62" s="118" t="s">
        <v>3538</v>
      </c>
      <c r="R62" s="118" t="s">
        <v>53</v>
      </c>
      <c r="S62" s="118" t="s">
        <v>54</v>
      </c>
      <c r="T62" s="118" t="s">
        <v>3533</v>
      </c>
      <c r="U62" s="118" t="s">
        <v>2259</v>
      </c>
      <c r="V62" s="272" t="s">
        <v>57</v>
      </c>
      <c r="W62" s="272" t="s">
        <v>57</v>
      </c>
      <c r="X62" s="383" t="s">
        <v>57</v>
      </c>
      <c r="Y62" s="273" t="s">
        <v>375</v>
      </c>
      <c r="Z62" s="273" t="s">
        <v>375</v>
      </c>
      <c r="AA62" s="273" t="s">
        <v>375</v>
      </c>
      <c r="AB62" s="273" t="s">
        <v>375</v>
      </c>
      <c r="AC62" s="273" t="s">
        <v>375</v>
      </c>
      <c r="AD62" s="273" t="s">
        <v>58</v>
      </c>
      <c r="AE62" s="666" t="s">
        <v>375</v>
      </c>
      <c r="AF62" s="322" t="s">
        <v>59</v>
      </c>
      <c r="AG62" s="322" t="s">
        <v>57</v>
      </c>
      <c r="AH62" s="322" t="s">
        <v>59</v>
      </c>
      <c r="AI62" s="322" t="s">
        <v>59</v>
      </c>
      <c r="AJ62" s="322" t="s">
        <v>59</v>
      </c>
      <c r="AK62" s="322" t="s">
        <v>59</v>
      </c>
      <c r="AL62" s="322" t="s">
        <v>243</v>
      </c>
      <c r="AM62" s="322" t="s">
        <v>375</v>
      </c>
      <c r="AN62" s="322" t="s">
        <v>375</v>
      </c>
      <c r="AO62" s="1225" t="s">
        <v>3492</v>
      </c>
      <c r="AP62" s="974"/>
      <c r="AQ62" s="782" t="str" cm="1">
        <f t="array" ref="AQ62">IF(AD62="NO FAVORABLE","NO FAVORABLE",IF(SUMPRODUCT(--(TRIM(AF62:AK62)&lt;&gt;"SI"),--(TRIM(AF62:AK62)&lt;&gt;"NA"))&gt;0,"SUBSANAR","APROBADA CR"))</f>
        <v>APROBADA CR</v>
      </c>
      <c r="AR62" s="977"/>
    </row>
    <row r="63" spans="1:44" s="1208" customFormat="1" ht="13.8" x14ac:dyDescent="0.25">
      <c r="A63" s="122" t="s">
        <v>3479</v>
      </c>
      <c r="B63" s="118" t="s">
        <v>3480</v>
      </c>
      <c r="C63" s="118">
        <v>94</v>
      </c>
      <c r="D63" s="118" t="s">
        <v>45</v>
      </c>
      <c r="E63" s="118" t="s">
        <v>1911</v>
      </c>
      <c r="F63" s="118" t="s">
        <v>451</v>
      </c>
      <c r="G63" s="118" t="s">
        <v>292</v>
      </c>
      <c r="H63" s="118" t="s">
        <v>1513</v>
      </c>
      <c r="I63" s="118" t="s">
        <v>3543</v>
      </c>
      <c r="J63" s="118" t="s">
        <v>50</v>
      </c>
      <c r="K63" s="118">
        <v>32090791</v>
      </c>
      <c r="L63" s="126">
        <v>28859</v>
      </c>
      <c r="M63" s="82">
        <v>47</v>
      </c>
      <c r="N63" s="112" t="s">
        <v>51</v>
      </c>
      <c r="O63" s="118">
        <v>3216215986</v>
      </c>
      <c r="P63" s="118" t="s">
        <v>375</v>
      </c>
      <c r="Q63" s="118" t="s">
        <v>3517</v>
      </c>
      <c r="R63" s="118" t="s">
        <v>53</v>
      </c>
      <c r="S63" s="118" t="s">
        <v>54</v>
      </c>
      <c r="T63" s="118" t="s">
        <v>1872</v>
      </c>
      <c r="U63" s="118" t="s">
        <v>2259</v>
      </c>
      <c r="V63" s="272" t="s">
        <v>57</v>
      </c>
      <c r="W63" s="272" t="s">
        <v>57</v>
      </c>
      <c r="X63" s="116" t="s">
        <v>3544</v>
      </c>
      <c r="Y63" s="273" t="s">
        <v>375</v>
      </c>
      <c r="Z63" s="273" t="s">
        <v>375</v>
      </c>
      <c r="AA63" s="273" t="s">
        <v>375</v>
      </c>
      <c r="AB63" s="273" t="s">
        <v>375</v>
      </c>
      <c r="AC63" s="273" t="s">
        <v>375</v>
      </c>
      <c r="AD63" s="273" t="s">
        <v>58</v>
      </c>
      <c r="AE63" s="666" t="s">
        <v>375</v>
      </c>
      <c r="AF63" s="322" t="s">
        <v>59</v>
      </c>
      <c r="AG63" s="322" t="s">
        <v>57</v>
      </c>
      <c r="AH63" s="322" t="s">
        <v>59</v>
      </c>
      <c r="AI63" s="322" t="s">
        <v>59</v>
      </c>
      <c r="AJ63" s="322" t="s">
        <v>59</v>
      </c>
      <c r="AK63" s="322" t="s">
        <v>59</v>
      </c>
      <c r="AL63" s="322" t="s">
        <v>182</v>
      </c>
      <c r="AM63" s="322" t="s">
        <v>375</v>
      </c>
      <c r="AN63" s="322" t="s">
        <v>375</v>
      </c>
      <c r="AO63" s="1225" t="s">
        <v>3545</v>
      </c>
      <c r="AP63" s="974"/>
      <c r="AQ63" s="782" t="str" cm="1">
        <f t="array" ref="AQ63">IF(AD63="NO FAVORABLE","NO FAVORABLE",IF(SUMPRODUCT(--(TRIM(AF63:AK63)&lt;&gt;"SI"),--(TRIM(AF63:AK63)&lt;&gt;"NA"))&gt;0,"SUBSANAR","APROBADA CR"))</f>
        <v>APROBADA CR</v>
      </c>
      <c r="AR63" s="977"/>
    </row>
    <row r="64" spans="1:44" s="1208" customFormat="1" ht="13.8" x14ac:dyDescent="0.25">
      <c r="A64" s="122" t="s">
        <v>3479</v>
      </c>
      <c r="B64" s="118" t="s">
        <v>3480</v>
      </c>
      <c r="C64" s="118">
        <v>95</v>
      </c>
      <c r="D64" s="118" t="s">
        <v>45</v>
      </c>
      <c r="E64" s="118" t="s">
        <v>3546</v>
      </c>
      <c r="F64" s="118" t="s">
        <v>714</v>
      </c>
      <c r="G64" s="118" t="s">
        <v>2855</v>
      </c>
      <c r="H64" s="118" t="s">
        <v>48</v>
      </c>
      <c r="I64" s="118" t="s">
        <v>3547</v>
      </c>
      <c r="J64" s="118" t="s">
        <v>50</v>
      </c>
      <c r="K64" s="118">
        <v>32092358</v>
      </c>
      <c r="L64" s="126">
        <v>30826</v>
      </c>
      <c r="M64" s="82">
        <v>41</v>
      </c>
      <c r="N64" s="112" t="s">
        <v>51</v>
      </c>
      <c r="O64" s="118">
        <v>3126476193</v>
      </c>
      <c r="P64" s="118" t="s">
        <v>375</v>
      </c>
      <c r="Q64" s="118" t="s">
        <v>3548</v>
      </c>
      <c r="R64" s="118" t="s">
        <v>53</v>
      </c>
      <c r="S64" s="118" t="s">
        <v>54</v>
      </c>
      <c r="T64" s="118" t="s">
        <v>1872</v>
      </c>
      <c r="U64" s="118" t="s">
        <v>2259</v>
      </c>
      <c r="V64" s="272" t="s">
        <v>57</v>
      </c>
      <c r="W64" s="272" t="s">
        <v>57</v>
      </c>
      <c r="X64" s="383" t="s">
        <v>57</v>
      </c>
      <c r="Y64" s="273" t="s">
        <v>375</v>
      </c>
      <c r="Z64" s="273" t="s">
        <v>375</v>
      </c>
      <c r="AA64" s="273" t="s">
        <v>375</v>
      </c>
      <c r="AB64" s="273" t="s">
        <v>375</v>
      </c>
      <c r="AC64" s="273" t="s">
        <v>375</v>
      </c>
      <c r="AD64" s="273" t="s">
        <v>58</v>
      </c>
      <c r="AE64" s="666" t="s">
        <v>375</v>
      </c>
      <c r="AF64" s="322" t="s">
        <v>59</v>
      </c>
      <c r="AG64" s="322" t="s">
        <v>57</v>
      </c>
      <c r="AH64" s="322" t="s">
        <v>59</v>
      </c>
      <c r="AI64" s="322" t="s">
        <v>59</v>
      </c>
      <c r="AJ64" s="322" t="s">
        <v>59</v>
      </c>
      <c r="AK64" s="322" t="s">
        <v>59</v>
      </c>
      <c r="AL64" s="322" t="s">
        <v>194</v>
      </c>
      <c r="AM64" s="322" t="s">
        <v>375</v>
      </c>
      <c r="AN64" s="322" t="s">
        <v>375</v>
      </c>
      <c r="AO64" s="1225" t="s">
        <v>3492</v>
      </c>
      <c r="AP64" s="974"/>
      <c r="AQ64" s="782" t="str" cm="1">
        <f t="array" ref="AQ64">IF(AD64="NO FAVORABLE","NO FAVORABLE",IF(SUMPRODUCT(--(TRIM(AF64:AK64)&lt;&gt;"SI"),--(TRIM(AF64:AK64)&lt;&gt;"NA"))&gt;0,"SUBSANAR","APROBADA CR"))</f>
        <v>APROBADA CR</v>
      </c>
      <c r="AR64" s="977"/>
    </row>
    <row r="65" spans="1:44" s="1208" customFormat="1" ht="13.8" x14ac:dyDescent="0.25">
      <c r="A65" s="122" t="s">
        <v>3479</v>
      </c>
      <c r="B65" s="118" t="s">
        <v>3480</v>
      </c>
      <c r="C65" s="118">
        <v>97</v>
      </c>
      <c r="D65" s="118" t="s">
        <v>45</v>
      </c>
      <c r="E65" s="118" t="s">
        <v>297</v>
      </c>
      <c r="F65" s="118" t="s">
        <v>101</v>
      </c>
      <c r="G65" s="118" t="s">
        <v>551</v>
      </c>
      <c r="H65" s="118" t="s">
        <v>2302</v>
      </c>
      <c r="I65" s="118" t="s">
        <v>3550</v>
      </c>
      <c r="J65" s="118" t="s">
        <v>50</v>
      </c>
      <c r="K65" s="118">
        <v>1020332531</v>
      </c>
      <c r="L65" s="126">
        <v>37494</v>
      </c>
      <c r="M65" s="82">
        <v>23</v>
      </c>
      <c r="N65" s="112" t="s">
        <v>51</v>
      </c>
      <c r="O65" s="118">
        <v>3195681437</v>
      </c>
      <c r="P65" s="118" t="s">
        <v>375</v>
      </c>
      <c r="Q65" s="118" t="s">
        <v>3490</v>
      </c>
      <c r="R65" s="118" t="s">
        <v>53</v>
      </c>
      <c r="S65" s="118" t="s">
        <v>54</v>
      </c>
      <c r="T65" s="118" t="s">
        <v>1872</v>
      </c>
      <c r="U65" s="118" t="s">
        <v>2259</v>
      </c>
      <c r="V65" s="272" t="s">
        <v>57</v>
      </c>
      <c r="W65" s="272" t="s">
        <v>57</v>
      </c>
      <c r="X65" s="383" t="s">
        <v>57</v>
      </c>
      <c r="Y65" s="273" t="s">
        <v>375</v>
      </c>
      <c r="Z65" s="273" t="s">
        <v>375</v>
      </c>
      <c r="AA65" s="273" t="s">
        <v>375</v>
      </c>
      <c r="AB65" s="273" t="s">
        <v>375</v>
      </c>
      <c r="AC65" s="273" t="s">
        <v>375</v>
      </c>
      <c r="AD65" s="273" t="s">
        <v>58</v>
      </c>
      <c r="AE65" s="666" t="s">
        <v>375</v>
      </c>
      <c r="AF65" s="322" t="s">
        <v>59</v>
      </c>
      <c r="AG65" s="322" t="s">
        <v>57</v>
      </c>
      <c r="AH65" s="322" t="s">
        <v>59</v>
      </c>
      <c r="AI65" s="322" t="s">
        <v>59</v>
      </c>
      <c r="AJ65" s="322" t="s">
        <v>59</v>
      </c>
      <c r="AK65" s="322" t="s">
        <v>59</v>
      </c>
      <c r="AL65" s="322" t="s">
        <v>143</v>
      </c>
      <c r="AM65" s="322" t="s">
        <v>375</v>
      </c>
      <c r="AN65" s="322" t="s">
        <v>375</v>
      </c>
      <c r="AO65" s="1225" t="s">
        <v>3492</v>
      </c>
      <c r="AP65" s="974"/>
      <c r="AQ65" s="782" t="str" cm="1">
        <f t="array" ref="AQ65">IF(AD65="NO FAVORABLE","NO FAVORABLE",IF(SUMPRODUCT(--(TRIM(AF65:AK65)&lt;&gt;"SI"),--(TRIM(AF65:AK65)&lt;&gt;"NA"))&gt;0,"SUBSANAR","APROBADA CR"))</f>
        <v>APROBADA CR</v>
      </c>
      <c r="AR65" s="977"/>
    </row>
    <row r="66" spans="1:44" s="1208" customFormat="1" ht="13.8" x14ac:dyDescent="0.25">
      <c r="A66" s="122" t="s">
        <v>3479</v>
      </c>
      <c r="B66" s="118" t="s">
        <v>3480</v>
      </c>
      <c r="C66" s="118">
        <v>98</v>
      </c>
      <c r="D66" s="118" t="s">
        <v>45</v>
      </c>
      <c r="E66" s="118" t="s">
        <v>1911</v>
      </c>
      <c r="F66" s="118" t="s">
        <v>62</v>
      </c>
      <c r="G66" s="118" t="s">
        <v>205</v>
      </c>
      <c r="H66" s="118" t="s">
        <v>1865</v>
      </c>
      <c r="I66" s="118" t="s">
        <v>3553</v>
      </c>
      <c r="J66" s="118" t="s">
        <v>50</v>
      </c>
      <c r="K66" s="118">
        <v>1018349539</v>
      </c>
      <c r="L66" s="126">
        <v>34668</v>
      </c>
      <c r="M66" s="82">
        <v>32</v>
      </c>
      <c r="N66" s="112" t="s">
        <v>51</v>
      </c>
      <c r="O66" s="118">
        <v>3218796202</v>
      </c>
      <c r="P66" s="118" t="s">
        <v>375</v>
      </c>
      <c r="Q66" s="118" t="s">
        <v>3517</v>
      </c>
      <c r="R66" s="118" t="s">
        <v>53</v>
      </c>
      <c r="S66" s="118" t="s">
        <v>54</v>
      </c>
      <c r="T66" s="118" t="s">
        <v>3552</v>
      </c>
      <c r="U66" s="118" t="s">
        <v>2259</v>
      </c>
      <c r="V66" s="272" t="s">
        <v>57</v>
      </c>
      <c r="W66" s="272" t="s">
        <v>57</v>
      </c>
      <c r="X66" s="383" t="s">
        <v>57</v>
      </c>
      <c r="Y66" s="273" t="s">
        <v>375</v>
      </c>
      <c r="Z66" s="273" t="s">
        <v>375</v>
      </c>
      <c r="AA66" s="273" t="s">
        <v>375</v>
      </c>
      <c r="AB66" s="273" t="s">
        <v>375</v>
      </c>
      <c r="AC66" s="273" t="s">
        <v>375</v>
      </c>
      <c r="AD66" s="273" t="s">
        <v>58</v>
      </c>
      <c r="AE66" s="666" t="s">
        <v>375</v>
      </c>
      <c r="AF66" s="322" t="s">
        <v>59</v>
      </c>
      <c r="AG66" s="322" t="s">
        <v>57</v>
      </c>
      <c r="AH66" s="322" t="s">
        <v>59</v>
      </c>
      <c r="AI66" s="322" t="s">
        <v>59</v>
      </c>
      <c r="AJ66" s="322" t="s">
        <v>59</v>
      </c>
      <c r="AK66" s="322" t="s">
        <v>59</v>
      </c>
      <c r="AL66" s="322" t="s">
        <v>70</v>
      </c>
      <c r="AM66" s="322" t="s">
        <v>375</v>
      </c>
      <c r="AN66" s="322" t="s">
        <v>375</v>
      </c>
      <c r="AO66" s="1225" t="s">
        <v>3492</v>
      </c>
      <c r="AP66" s="974"/>
      <c r="AQ66" s="782" t="str" cm="1">
        <f t="array" ref="AQ66">IF(AD66="NO FAVORABLE","NO FAVORABLE",IF(SUMPRODUCT(--(TRIM(AF66:AK66)&lt;&gt;"SI"),--(TRIM(AF66:AK66)&lt;&gt;"NA"))&gt;0,"SUBSANAR","APROBADA CR"))</f>
        <v>APROBADA CR</v>
      </c>
      <c r="AR66" s="977"/>
    </row>
    <row r="67" spans="1:44" s="1208" customFormat="1" ht="13.8" x14ac:dyDescent="0.25">
      <c r="A67" s="122" t="s">
        <v>3479</v>
      </c>
      <c r="B67" s="118" t="s">
        <v>3480</v>
      </c>
      <c r="C67" s="118">
        <v>99</v>
      </c>
      <c r="D67" s="118" t="s">
        <v>45</v>
      </c>
      <c r="E67" s="118" t="s">
        <v>1518</v>
      </c>
      <c r="F67" s="118" t="s">
        <v>375</v>
      </c>
      <c r="G67" s="118" t="s">
        <v>251</v>
      </c>
      <c r="H67" s="118" t="s">
        <v>929</v>
      </c>
      <c r="I67" s="118" t="s">
        <v>3554</v>
      </c>
      <c r="J67" s="118" t="s">
        <v>50</v>
      </c>
      <c r="K67" s="118">
        <v>1018351781</v>
      </c>
      <c r="L67" s="126">
        <v>36201</v>
      </c>
      <c r="M67" s="82">
        <v>27</v>
      </c>
      <c r="N67" s="112" t="s">
        <v>3555</v>
      </c>
      <c r="O67" s="118">
        <v>3218004917</v>
      </c>
      <c r="P67" s="118" t="s">
        <v>375</v>
      </c>
      <c r="Q67" s="118" t="s">
        <v>3556</v>
      </c>
      <c r="R67" s="118" t="s">
        <v>53</v>
      </c>
      <c r="S67" s="118" t="s">
        <v>54</v>
      </c>
      <c r="T67" s="118" t="s">
        <v>3552</v>
      </c>
      <c r="U67" s="118" t="s">
        <v>2259</v>
      </c>
      <c r="V67" s="272" t="s">
        <v>57</v>
      </c>
      <c r="W67" s="272" t="s">
        <v>57</v>
      </c>
      <c r="X67" s="383" t="s">
        <v>57</v>
      </c>
      <c r="Y67" s="273" t="s">
        <v>375</v>
      </c>
      <c r="Z67" s="273" t="s">
        <v>375</v>
      </c>
      <c r="AA67" s="273" t="s">
        <v>375</v>
      </c>
      <c r="AB67" s="273" t="s">
        <v>375</v>
      </c>
      <c r="AC67" s="273" t="s">
        <v>375</v>
      </c>
      <c r="AD67" s="273" t="s">
        <v>58</v>
      </c>
      <c r="AE67" s="666" t="s">
        <v>375</v>
      </c>
      <c r="AF67" s="322" t="s">
        <v>59</v>
      </c>
      <c r="AG67" s="322" t="s">
        <v>57</v>
      </c>
      <c r="AH67" s="322" t="s">
        <v>59</v>
      </c>
      <c r="AI67" s="322" t="s">
        <v>59</v>
      </c>
      <c r="AJ67" s="322" t="s">
        <v>59</v>
      </c>
      <c r="AK67" s="322" t="s">
        <v>59</v>
      </c>
      <c r="AL67" s="322" t="s">
        <v>83</v>
      </c>
      <c r="AM67" s="322" t="s">
        <v>375</v>
      </c>
      <c r="AN67" s="322" t="s">
        <v>375</v>
      </c>
      <c r="AO67" s="1225" t="s">
        <v>3492</v>
      </c>
      <c r="AP67" s="974"/>
      <c r="AQ67" s="782" t="str" cm="1">
        <f t="array" ref="AQ67">IF(AD67="NO FAVORABLE","NO FAVORABLE",IF(SUMPRODUCT(--(TRIM(AF67:AK67)&lt;&gt;"SI"),--(TRIM(AF67:AK67)&lt;&gt;"NA"))&gt;0,"SUBSANAR","APROBADA CR"))</f>
        <v>APROBADA CR</v>
      </c>
      <c r="AR67" s="977"/>
    </row>
    <row r="68" spans="1:44" s="1208" customFormat="1" ht="13.8" x14ac:dyDescent="0.25">
      <c r="A68" s="122" t="s">
        <v>3479</v>
      </c>
      <c r="B68" s="118" t="s">
        <v>3480</v>
      </c>
      <c r="C68" s="118">
        <v>100</v>
      </c>
      <c r="D68" s="118" t="s">
        <v>45</v>
      </c>
      <c r="E68" s="118" t="s">
        <v>62</v>
      </c>
      <c r="F68" s="118" t="s">
        <v>3557</v>
      </c>
      <c r="G68" s="118" t="s">
        <v>294</v>
      </c>
      <c r="H68" s="118" t="s">
        <v>615</v>
      </c>
      <c r="I68" s="118" t="s">
        <v>3558</v>
      </c>
      <c r="J68" s="118" t="s">
        <v>50</v>
      </c>
      <c r="K68" s="118">
        <v>1036224527</v>
      </c>
      <c r="L68" s="126">
        <v>34669</v>
      </c>
      <c r="M68" s="82">
        <v>31</v>
      </c>
      <c r="N68" s="112" t="s">
        <v>51</v>
      </c>
      <c r="O68" s="118">
        <v>3106005056</v>
      </c>
      <c r="P68" s="118" t="s">
        <v>375</v>
      </c>
      <c r="Q68" s="118" t="s">
        <v>3481</v>
      </c>
      <c r="R68" s="118" t="s">
        <v>53</v>
      </c>
      <c r="S68" s="118" t="s">
        <v>54</v>
      </c>
      <c r="T68" s="118" t="s">
        <v>3552</v>
      </c>
      <c r="U68" s="118" t="s">
        <v>2259</v>
      </c>
      <c r="V68" s="272" t="s">
        <v>57</v>
      </c>
      <c r="W68" s="272" t="s">
        <v>57</v>
      </c>
      <c r="X68" s="383" t="s">
        <v>57</v>
      </c>
      <c r="Y68" s="273" t="s">
        <v>375</v>
      </c>
      <c r="Z68" s="273" t="s">
        <v>375</v>
      </c>
      <c r="AA68" s="273" t="s">
        <v>375</v>
      </c>
      <c r="AB68" s="273" t="s">
        <v>375</v>
      </c>
      <c r="AC68" s="273" t="s">
        <v>375</v>
      </c>
      <c r="AD68" s="273" t="s">
        <v>58</v>
      </c>
      <c r="AE68" s="666" t="s">
        <v>375</v>
      </c>
      <c r="AF68" s="322" t="s">
        <v>59</v>
      </c>
      <c r="AG68" s="322" t="s">
        <v>59</v>
      </c>
      <c r="AH68" s="322" t="s">
        <v>59</v>
      </c>
      <c r="AI68" s="322" t="s">
        <v>59</v>
      </c>
      <c r="AJ68" s="322" t="s">
        <v>59</v>
      </c>
      <c r="AK68" s="322" t="s">
        <v>59</v>
      </c>
      <c r="AL68" s="322" t="s">
        <v>258</v>
      </c>
      <c r="AM68" s="322" t="s">
        <v>375</v>
      </c>
      <c r="AN68" s="322" t="s">
        <v>375</v>
      </c>
      <c r="AO68" s="1225" t="s">
        <v>3492</v>
      </c>
      <c r="AP68" s="974"/>
      <c r="AQ68" s="782" t="str" cm="1">
        <f t="array" ref="AQ68">IF(AD68="NO FAVORABLE","NO FAVORABLE",IF(SUMPRODUCT(--(TRIM(AF68:AK68)&lt;&gt;"SI"),--(TRIM(AF68:AK68)&lt;&gt;"NA"))&gt;0,"SUBSANAR","APROBADA CR"))</f>
        <v>APROBADA CR</v>
      </c>
      <c r="AR68" s="977"/>
    </row>
    <row r="69" spans="1:44" s="1208" customFormat="1" ht="13.8" x14ac:dyDescent="0.25">
      <c r="A69" s="122" t="s">
        <v>3479</v>
      </c>
      <c r="B69" s="118" t="s">
        <v>3480</v>
      </c>
      <c r="C69" s="118">
        <v>101</v>
      </c>
      <c r="D69" s="118" t="s">
        <v>45</v>
      </c>
      <c r="E69" s="118" t="s">
        <v>221</v>
      </c>
      <c r="F69" s="118" t="s">
        <v>714</v>
      </c>
      <c r="G69" s="118" t="s">
        <v>95</v>
      </c>
      <c r="H69" s="118" t="s">
        <v>524</v>
      </c>
      <c r="I69" s="118" t="s">
        <v>3559</v>
      </c>
      <c r="J69" s="118" t="s">
        <v>50</v>
      </c>
      <c r="K69" s="118">
        <v>32090613</v>
      </c>
      <c r="L69" s="126">
        <v>27849</v>
      </c>
      <c r="M69" s="82">
        <v>49</v>
      </c>
      <c r="N69" s="112" t="s">
        <v>51</v>
      </c>
      <c r="O69" s="118">
        <v>3218822475</v>
      </c>
      <c r="P69" s="118" t="s">
        <v>375</v>
      </c>
      <c r="Q69" s="118" t="s">
        <v>3560</v>
      </c>
      <c r="R69" s="118" t="s">
        <v>53</v>
      </c>
      <c r="S69" s="118" t="s">
        <v>54</v>
      </c>
      <c r="T69" s="118" t="s">
        <v>3418</v>
      </c>
      <c r="U69" s="118" t="s">
        <v>2259</v>
      </c>
      <c r="V69" s="272" t="s">
        <v>57</v>
      </c>
      <c r="W69" s="272" t="s">
        <v>57</v>
      </c>
      <c r="X69" s="383" t="s">
        <v>57</v>
      </c>
      <c r="Y69" s="273" t="s">
        <v>375</v>
      </c>
      <c r="Z69" s="273" t="s">
        <v>375</v>
      </c>
      <c r="AA69" s="273" t="s">
        <v>375</v>
      </c>
      <c r="AB69" s="273" t="s">
        <v>375</v>
      </c>
      <c r="AC69" s="273" t="s">
        <v>375</v>
      </c>
      <c r="AD69" s="273" t="s">
        <v>58</v>
      </c>
      <c r="AE69" s="666" t="s">
        <v>375</v>
      </c>
      <c r="AF69" s="322" t="s">
        <v>59</v>
      </c>
      <c r="AG69" s="322" t="s">
        <v>57</v>
      </c>
      <c r="AH69" s="322" t="s">
        <v>59</v>
      </c>
      <c r="AI69" s="322" t="s">
        <v>59</v>
      </c>
      <c r="AJ69" s="322" t="s">
        <v>59</v>
      </c>
      <c r="AK69" s="322" t="s">
        <v>59</v>
      </c>
      <c r="AL69" s="322" t="s">
        <v>138</v>
      </c>
      <c r="AM69" s="322" t="s">
        <v>375</v>
      </c>
      <c r="AN69" s="322" t="s">
        <v>375</v>
      </c>
      <c r="AO69" s="1225" t="s">
        <v>3492</v>
      </c>
      <c r="AP69" s="974"/>
      <c r="AQ69" s="782" t="str" cm="1">
        <f t="array" ref="AQ69">IF(AD69="NO FAVORABLE","NO FAVORABLE",IF(SUMPRODUCT(--(TRIM(AF69:AK69)&lt;&gt;"SI"),--(TRIM(AF69:AK69)&lt;&gt;"NA"))&gt;0,"SUBSANAR","APROBADA CR"))</f>
        <v>APROBADA CR</v>
      </c>
      <c r="AR69" s="977"/>
    </row>
    <row r="70" spans="1:44" s="1208" customFormat="1" ht="13.8" x14ac:dyDescent="0.25">
      <c r="A70" s="122" t="s">
        <v>3479</v>
      </c>
      <c r="B70" s="118" t="s">
        <v>3480</v>
      </c>
      <c r="C70" s="118">
        <v>102</v>
      </c>
      <c r="D70" s="118" t="s">
        <v>45</v>
      </c>
      <c r="E70" s="118" t="s">
        <v>1911</v>
      </c>
      <c r="F70" s="118" t="s">
        <v>62</v>
      </c>
      <c r="G70" s="118" t="s">
        <v>2634</v>
      </c>
      <c r="H70" s="118" t="s">
        <v>1898</v>
      </c>
      <c r="I70" s="118" t="s">
        <v>3561</v>
      </c>
      <c r="J70" s="118" t="s">
        <v>50</v>
      </c>
      <c r="K70" s="118">
        <v>32091275</v>
      </c>
      <c r="L70" s="126">
        <v>29452</v>
      </c>
      <c r="M70" s="82">
        <v>45</v>
      </c>
      <c r="N70" s="112" t="s">
        <v>51</v>
      </c>
      <c r="O70" s="118">
        <v>3122999943</v>
      </c>
      <c r="P70" s="118" t="s">
        <v>375</v>
      </c>
      <c r="Q70" s="118" t="s">
        <v>3481</v>
      </c>
      <c r="R70" s="118" t="s">
        <v>53</v>
      </c>
      <c r="S70" s="118" t="s">
        <v>54</v>
      </c>
      <c r="T70" s="118" t="s">
        <v>3418</v>
      </c>
      <c r="U70" s="118" t="s">
        <v>2259</v>
      </c>
      <c r="V70" s="272" t="s">
        <v>57</v>
      </c>
      <c r="W70" s="272" t="s">
        <v>57</v>
      </c>
      <c r="X70" s="383" t="s">
        <v>57</v>
      </c>
      <c r="Y70" s="273" t="s">
        <v>375</v>
      </c>
      <c r="Z70" s="273" t="s">
        <v>375</v>
      </c>
      <c r="AA70" s="273" t="s">
        <v>375</v>
      </c>
      <c r="AB70" s="273" t="s">
        <v>375</v>
      </c>
      <c r="AC70" s="273" t="s">
        <v>375</v>
      </c>
      <c r="AD70" s="273" t="s">
        <v>58</v>
      </c>
      <c r="AE70" s="666" t="s">
        <v>375</v>
      </c>
      <c r="AF70" s="322" t="s">
        <v>59</v>
      </c>
      <c r="AG70" s="322" t="s">
        <v>57</v>
      </c>
      <c r="AH70" s="322" t="s">
        <v>59</v>
      </c>
      <c r="AI70" s="322" t="s">
        <v>59</v>
      </c>
      <c r="AJ70" s="322" t="s">
        <v>59</v>
      </c>
      <c r="AK70" s="322" t="s">
        <v>59</v>
      </c>
      <c r="AL70" s="322" t="s">
        <v>70</v>
      </c>
      <c r="AM70" s="322" t="s">
        <v>375</v>
      </c>
      <c r="AN70" s="322" t="s">
        <v>375</v>
      </c>
      <c r="AO70" s="1225" t="s">
        <v>3492</v>
      </c>
      <c r="AP70" s="974"/>
      <c r="AQ70" s="782" t="str" cm="1">
        <f t="array" ref="AQ70">IF(AD70="NO FAVORABLE","NO FAVORABLE",IF(SUMPRODUCT(--(TRIM(AF70:AK70)&lt;&gt;"SI"),--(TRIM(AF70:AK70)&lt;&gt;"NA"))&gt;0,"SUBSANAR","APROBADA CR"))</f>
        <v>APROBADA CR</v>
      </c>
      <c r="AR70" s="977"/>
    </row>
    <row r="71" spans="1:44" s="1208" customFormat="1" ht="13.8" x14ac:dyDescent="0.25">
      <c r="A71" s="122" t="s">
        <v>3479</v>
      </c>
      <c r="B71" s="118" t="s">
        <v>3480</v>
      </c>
      <c r="C71" s="118">
        <v>103</v>
      </c>
      <c r="D71" s="118" t="s">
        <v>45</v>
      </c>
      <c r="E71" s="118" t="s">
        <v>1888</v>
      </c>
      <c r="F71" s="118" t="s">
        <v>677</v>
      </c>
      <c r="G71" s="118" t="s">
        <v>2283</v>
      </c>
      <c r="H71" s="118" t="s">
        <v>1362</v>
      </c>
      <c r="I71" s="118" t="s">
        <v>3562</v>
      </c>
      <c r="J71" s="118" t="s">
        <v>50</v>
      </c>
      <c r="K71" s="118">
        <v>32092345</v>
      </c>
      <c r="L71" s="126">
        <v>30675</v>
      </c>
      <c r="M71" s="82">
        <v>42</v>
      </c>
      <c r="N71" s="112" t="s">
        <v>51</v>
      </c>
      <c r="O71" s="118">
        <v>3001136068</v>
      </c>
      <c r="P71" s="118" t="s">
        <v>375</v>
      </c>
      <c r="Q71" s="118" t="s">
        <v>3505</v>
      </c>
      <c r="R71" s="118" t="s">
        <v>53</v>
      </c>
      <c r="S71" s="118" t="s">
        <v>54</v>
      </c>
      <c r="T71" s="118" t="s">
        <v>3563</v>
      </c>
      <c r="U71" s="118" t="s">
        <v>2259</v>
      </c>
      <c r="V71" s="272" t="s">
        <v>57</v>
      </c>
      <c r="W71" s="272" t="s">
        <v>57</v>
      </c>
      <c r="X71" s="383" t="s">
        <v>57</v>
      </c>
      <c r="Y71" s="273" t="s">
        <v>375</v>
      </c>
      <c r="Z71" s="273" t="s">
        <v>375</v>
      </c>
      <c r="AA71" s="273" t="s">
        <v>375</v>
      </c>
      <c r="AB71" s="273" t="s">
        <v>375</v>
      </c>
      <c r="AC71" s="273" t="s">
        <v>375</v>
      </c>
      <c r="AD71" s="273" t="s">
        <v>58</v>
      </c>
      <c r="AE71" s="666" t="s">
        <v>375</v>
      </c>
      <c r="AF71" s="322" t="s">
        <v>59</v>
      </c>
      <c r="AG71" s="322" t="s">
        <v>57</v>
      </c>
      <c r="AH71" s="322" t="s">
        <v>59</v>
      </c>
      <c r="AI71" s="322" t="s">
        <v>59</v>
      </c>
      <c r="AJ71" s="322" t="s">
        <v>59</v>
      </c>
      <c r="AK71" s="322" t="s">
        <v>59</v>
      </c>
      <c r="AL71" s="322" t="s">
        <v>182</v>
      </c>
      <c r="AM71" s="322" t="s">
        <v>375</v>
      </c>
      <c r="AN71" s="322" t="s">
        <v>375</v>
      </c>
      <c r="AO71" s="1225" t="s">
        <v>3492</v>
      </c>
      <c r="AP71" s="974"/>
      <c r="AQ71" s="782" t="str" cm="1">
        <f t="array" ref="AQ71">IF(AD71="NO FAVORABLE","NO FAVORABLE",IF(SUMPRODUCT(--(TRIM(AF71:AK71)&lt;&gt;"SI"),--(TRIM(AF71:AK71)&lt;&gt;"NA"))&gt;0,"SUBSANAR","APROBADA CR"))</f>
        <v>APROBADA CR</v>
      </c>
      <c r="AR71" s="977"/>
    </row>
    <row r="72" spans="1:44" s="1208" customFormat="1" ht="13.8" x14ac:dyDescent="0.25">
      <c r="A72" s="122" t="s">
        <v>3479</v>
      </c>
      <c r="B72" s="118" t="s">
        <v>3480</v>
      </c>
      <c r="C72" s="118">
        <v>104</v>
      </c>
      <c r="D72" s="118" t="s">
        <v>45</v>
      </c>
      <c r="E72" s="118" t="s">
        <v>1480</v>
      </c>
      <c r="F72" s="118" t="s">
        <v>878</v>
      </c>
      <c r="G72" s="118" t="s">
        <v>292</v>
      </c>
      <c r="H72" s="118" t="s">
        <v>554</v>
      </c>
      <c r="I72" s="118" t="s">
        <v>3564</v>
      </c>
      <c r="J72" s="118" t="s">
        <v>50</v>
      </c>
      <c r="K72" s="118">
        <v>1018345084</v>
      </c>
      <c r="L72" s="126">
        <v>31903</v>
      </c>
      <c r="M72" s="82">
        <v>38</v>
      </c>
      <c r="N72" s="112" t="s">
        <v>51</v>
      </c>
      <c r="O72" s="118">
        <v>3135157706</v>
      </c>
      <c r="P72" s="118" t="s">
        <v>375</v>
      </c>
      <c r="Q72" s="118" t="s">
        <v>3510</v>
      </c>
      <c r="R72" s="118" t="s">
        <v>53</v>
      </c>
      <c r="S72" s="118" t="s">
        <v>54</v>
      </c>
      <c r="T72" s="118" t="s">
        <v>1872</v>
      </c>
      <c r="U72" s="118" t="s">
        <v>2259</v>
      </c>
      <c r="V72" s="272" t="s">
        <v>57</v>
      </c>
      <c r="W72" s="272" t="s">
        <v>57</v>
      </c>
      <c r="X72" s="383" t="s">
        <v>57</v>
      </c>
      <c r="Y72" s="273" t="s">
        <v>375</v>
      </c>
      <c r="Z72" s="273" t="s">
        <v>375</v>
      </c>
      <c r="AA72" s="273" t="s">
        <v>375</v>
      </c>
      <c r="AB72" s="273" t="s">
        <v>375</v>
      </c>
      <c r="AC72" s="273" t="s">
        <v>375</v>
      </c>
      <c r="AD72" s="273" t="s">
        <v>58</v>
      </c>
      <c r="AE72" s="666" t="s">
        <v>375</v>
      </c>
      <c r="AF72" s="322" t="s">
        <v>59</v>
      </c>
      <c r="AG72" s="322" t="s">
        <v>57</v>
      </c>
      <c r="AH72" s="322" t="s">
        <v>59</v>
      </c>
      <c r="AI72" s="322" t="s">
        <v>59</v>
      </c>
      <c r="AJ72" s="322" t="s">
        <v>59</v>
      </c>
      <c r="AK72" s="322" t="s">
        <v>59</v>
      </c>
      <c r="AL72" s="322" t="s">
        <v>194</v>
      </c>
      <c r="AM72" s="322" t="s">
        <v>375</v>
      </c>
      <c r="AN72" s="322" t="s">
        <v>375</v>
      </c>
      <c r="AO72" s="1225" t="s">
        <v>3492</v>
      </c>
      <c r="AP72" s="974"/>
      <c r="AQ72" s="782" t="str" cm="1">
        <f t="array" ref="AQ72">IF(AD72="NO FAVORABLE","NO FAVORABLE",IF(SUMPRODUCT(--(TRIM(AF72:AK72)&lt;&gt;"SI"),--(TRIM(AF72:AK72)&lt;&gt;"NA"))&gt;0,"SUBSANAR","APROBADA CR"))</f>
        <v>APROBADA CR</v>
      </c>
      <c r="AR72" s="977"/>
    </row>
    <row r="73" spans="1:44" s="1208" customFormat="1" ht="13.8" x14ac:dyDescent="0.25">
      <c r="A73" s="122" t="s">
        <v>3479</v>
      </c>
      <c r="B73" s="118" t="s">
        <v>3480</v>
      </c>
      <c r="C73" s="118">
        <v>105</v>
      </c>
      <c r="D73" s="118" t="s">
        <v>45</v>
      </c>
      <c r="E73" s="118" t="s">
        <v>1368</v>
      </c>
      <c r="F73" s="118" t="s">
        <v>375</v>
      </c>
      <c r="G73" s="118" t="s">
        <v>485</v>
      </c>
      <c r="H73" s="118" t="s">
        <v>1868</v>
      </c>
      <c r="I73" s="118" t="s">
        <v>3565</v>
      </c>
      <c r="J73" s="118" t="s">
        <v>50</v>
      </c>
      <c r="K73" s="118">
        <v>1007721696</v>
      </c>
      <c r="L73" s="126">
        <v>37104</v>
      </c>
      <c r="M73" s="82">
        <v>24</v>
      </c>
      <c r="N73" s="112" t="s">
        <v>51</v>
      </c>
      <c r="O73" s="118">
        <v>3108370774</v>
      </c>
      <c r="P73" s="118" t="s">
        <v>375</v>
      </c>
      <c r="Q73" s="118" t="s">
        <v>3515</v>
      </c>
      <c r="R73" s="118" t="s">
        <v>53</v>
      </c>
      <c r="S73" s="118" t="s">
        <v>54</v>
      </c>
      <c r="T73" s="118" t="s">
        <v>1681</v>
      </c>
      <c r="U73" s="118" t="s">
        <v>2259</v>
      </c>
      <c r="V73" s="272" t="s">
        <v>57</v>
      </c>
      <c r="W73" s="272" t="s">
        <v>57</v>
      </c>
      <c r="X73" s="383" t="s">
        <v>57</v>
      </c>
      <c r="Y73" s="273" t="s">
        <v>375</v>
      </c>
      <c r="Z73" s="273" t="s">
        <v>375</v>
      </c>
      <c r="AA73" s="273" t="s">
        <v>375</v>
      </c>
      <c r="AB73" s="273" t="s">
        <v>375</v>
      </c>
      <c r="AC73" s="273" t="s">
        <v>375</v>
      </c>
      <c r="AD73" s="273" t="s">
        <v>58</v>
      </c>
      <c r="AE73" s="666" t="s">
        <v>375</v>
      </c>
      <c r="AF73" s="322" t="s">
        <v>59</v>
      </c>
      <c r="AG73" s="322" t="s">
        <v>57</v>
      </c>
      <c r="AH73" s="322" t="s">
        <v>59</v>
      </c>
      <c r="AI73" s="322" t="s">
        <v>59</v>
      </c>
      <c r="AJ73" s="322" t="s">
        <v>59</v>
      </c>
      <c r="AK73" s="322" t="s">
        <v>59</v>
      </c>
      <c r="AL73" s="322" t="s">
        <v>283</v>
      </c>
      <c r="AM73" s="322" t="s">
        <v>375</v>
      </c>
      <c r="AN73" s="322" t="s">
        <v>375</v>
      </c>
      <c r="AO73" s="1225" t="s">
        <v>3492</v>
      </c>
      <c r="AP73" s="974"/>
      <c r="AQ73" s="782" t="str" cm="1">
        <f t="array" ref="AQ73">IF(AD73="NO FAVORABLE","NO FAVORABLE",IF(SUMPRODUCT(--(TRIM(AF73:AK73)&lt;&gt;"SI"),--(TRIM(AF73:AK73)&lt;&gt;"NA"))&gt;0,"SUBSANAR","APROBADA CR"))</f>
        <v>APROBADA CR</v>
      </c>
      <c r="AR73" s="977"/>
    </row>
    <row r="74" spans="1:44" s="1208" customFormat="1" ht="13.8" x14ac:dyDescent="0.25">
      <c r="A74" s="122" t="s">
        <v>3479</v>
      </c>
      <c r="B74" s="118" t="s">
        <v>3480</v>
      </c>
      <c r="C74" s="118">
        <v>107</v>
      </c>
      <c r="D74" s="118" t="s">
        <v>45</v>
      </c>
      <c r="E74" s="118" t="s">
        <v>522</v>
      </c>
      <c r="F74" s="118" t="s">
        <v>215</v>
      </c>
      <c r="G74" s="118" t="s">
        <v>1219</v>
      </c>
      <c r="H74" s="118" t="s">
        <v>347</v>
      </c>
      <c r="I74" s="118" t="s">
        <v>3566</v>
      </c>
      <c r="J74" s="118" t="s">
        <v>50</v>
      </c>
      <c r="K74" s="118">
        <v>32092218</v>
      </c>
      <c r="L74" s="126">
        <v>17786</v>
      </c>
      <c r="M74" s="82">
        <v>41</v>
      </c>
      <c r="N74" s="112" t="s">
        <v>51</v>
      </c>
      <c r="O74" s="118">
        <v>3219381767</v>
      </c>
      <c r="P74" s="118" t="s">
        <v>375</v>
      </c>
      <c r="Q74" s="118" t="s">
        <v>3481</v>
      </c>
      <c r="R74" s="118" t="s">
        <v>53</v>
      </c>
      <c r="S74" s="118" t="s">
        <v>54</v>
      </c>
      <c r="T74" s="118" t="s">
        <v>1681</v>
      </c>
      <c r="U74" s="118" t="s">
        <v>2259</v>
      </c>
      <c r="V74" s="272" t="s">
        <v>57</v>
      </c>
      <c r="W74" s="272" t="s">
        <v>57</v>
      </c>
      <c r="X74" s="116" t="s">
        <v>3567</v>
      </c>
      <c r="Y74" s="273" t="s">
        <v>375</v>
      </c>
      <c r="Z74" s="273" t="s">
        <v>375</v>
      </c>
      <c r="AA74" s="273" t="s">
        <v>375</v>
      </c>
      <c r="AB74" s="273" t="s">
        <v>375</v>
      </c>
      <c r="AC74" s="273" t="s">
        <v>375</v>
      </c>
      <c r="AD74" s="273" t="s">
        <v>58</v>
      </c>
      <c r="AE74" s="666" t="s">
        <v>375</v>
      </c>
      <c r="AF74" s="322" t="s">
        <v>59</v>
      </c>
      <c r="AG74" s="322" t="s">
        <v>57</v>
      </c>
      <c r="AH74" s="322" t="s">
        <v>59</v>
      </c>
      <c r="AI74" s="322" t="s">
        <v>59</v>
      </c>
      <c r="AJ74" s="322" t="s">
        <v>59</v>
      </c>
      <c r="AK74" s="322" t="s">
        <v>59</v>
      </c>
      <c r="AL74" s="322" t="s">
        <v>138</v>
      </c>
      <c r="AM74" s="322" t="s">
        <v>375</v>
      </c>
      <c r="AN74" s="322" t="s">
        <v>375</v>
      </c>
      <c r="AO74" s="1225" t="s">
        <v>3568</v>
      </c>
      <c r="AP74" s="974"/>
      <c r="AQ74" s="782" t="str" cm="1">
        <f t="array" ref="AQ74">IF(AD74="NO FAVORABLE","NO FAVORABLE",IF(SUMPRODUCT(--(TRIM(AF74:AK74)&lt;&gt;"SI"),--(TRIM(AF74:AK74)&lt;&gt;"NA"))&gt;0,"SUBSANAR","APROBADA CR"))</f>
        <v>APROBADA CR</v>
      </c>
      <c r="AR74" s="977"/>
    </row>
    <row r="75" spans="1:44" s="1208" customFormat="1" ht="13.8" x14ac:dyDescent="0.25">
      <c r="A75" s="122" t="s">
        <v>3479</v>
      </c>
      <c r="B75" s="118" t="s">
        <v>3480</v>
      </c>
      <c r="C75" s="118">
        <v>108</v>
      </c>
      <c r="D75" s="118" t="s">
        <v>45</v>
      </c>
      <c r="E75" s="118" t="s">
        <v>503</v>
      </c>
      <c r="F75" s="118" t="s">
        <v>1701</v>
      </c>
      <c r="G75" s="118" t="s">
        <v>3342</v>
      </c>
      <c r="H75" s="118" t="s">
        <v>516</v>
      </c>
      <c r="I75" s="118" t="s">
        <v>3569</v>
      </c>
      <c r="J75" s="118" t="s">
        <v>50</v>
      </c>
      <c r="K75" s="118">
        <v>1007631250</v>
      </c>
      <c r="L75" s="126">
        <v>36930</v>
      </c>
      <c r="M75" s="82">
        <v>25</v>
      </c>
      <c r="N75" s="112" t="s">
        <v>51</v>
      </c>
      <c r="O75" s="118">
        <v>3103794300</v>
      </c>
      <c r="P75" s="118" t="s">
        <v>375</v>
      </c>
      <c r="Q75" s="118" t="s">
        <v>3570</v>
      </c>
      <c r="R75" s="118" t="s">
        <v>53</v>
      </c>
      <c r="S75" s="118" t="s">
        <v>54</v>
      </c>
      <c r="T75" s="118" t="s">
        <v>1681</v>
      </c>
      <c r="U75" s="118" t="s">
        <v>2259</v>
      </c>
      <c r="V75" s="272" t="s">
        <v>57</v>
      </c>
      <c r="W75" s="272" t="s">
        <v>57</v>
      </c>
      <c r="X75" s="383" t="s">
        <v>57</v>
      </c>
      <c r="Y75" s="273" t="s">
        <v>375</v>
      </c>
      <c r="Z75" s="273" t="s">
        <v>375</v>
      </c>
      <c r="AA75" s="273" t="s">
        <v>375</v>
      </c>
      <c r="AB75" s="273" t="s">
        <v>375</v>
      </c>
      <c r="AC75" s="273" t="s">
        <v>375</v>
      </c>
      <c r="AD75" s="273" t="s">
        <v>58</v>
      </c>
      <c r="AE75" s="666" t="s">
        <v>375</v>
      </c>
      <c r="AF75" s="322" t="s">
        <v>59</v>
      </c>
      <c r="AG75" s="322" t="s">
        <v>57</v>
      </c>
      <c r="AH75" s="322" t="s">
        <v>59</v>
      </c>
      <c r="AI75" s="322" t="s">
        <v>59</v>
      </c>
      <c r="AJ75" s="322" t="s">
        <v>59</v>
      </c>
      <c r="AK75" s="322" t="s">
        <v>59</v>
      </c>
      <c r="AL75" s="322" t="s">
        <v>243</v>
      </c>
      <c r="AM75" s="322" t="s">
        <v>375</v>
      </c>
      <c r="AN75" s="322" t="s">
        <v>375</v>
      </c>
      <c r="AO75" s="1225" t="s">
        <v>3492</v>
      </c>
      <c r="AP75" s="974"/>
      <c r="AQ75" s="782" t="str" cm="1">
        <f t="array" ref="AQ75">IF(AD75="NO FAVORABLE","NO FAVORABLE",IF(SUMPRODUCT(--(TRIM(AF75:AK75)&lt;&gt;"SI"),--(TRIM(AF75:AK75)&lt;&gt;"NA"))&gt;0,"SUBSANAR","APROBADA CR"))</f>
        <v>APROBADA CR</v>
      </c>
      <c r="AR75" s="977"/>
    </row>
    <row r="76" spans="1:44" s="1208" customFormat="1" ht="13.8" x14ac:dyDescent="0.25">
      <c r="A76" s="122" t="s">
        <v>3479</v>
      </c>
      <c r="B76" s="118" t="s">
        <v>3480</v>
      </c>
      <c r="C76" s="118">
        <v>109</v>
      </c>
      <c r="D76" s="118" t="s">
        <v>45</v>
      </c>
      <c r="E76" s="118" t="s">
        <v>62</v>
      </c>
      <c r="F76" s="118" t="s">
        <v>1336</v>
      </c>
      <c r="G76" s="118" t="s">
        <v>516</v>
      </c>
      <c r="H76" s="118" t="s">
        <v>1513</v>
      </c>
      <c r="I76" s="118" t="s">
        <v>3571</v>
      </c>
      <c r="J76" s="118" t="s">
        <v>50</v>
      </c>
      <c r="K76" s="118">
        <v>39172783</v>
      </c>
      <c r="L76" s="126">
        <v>25099</v>
      </c>
      <c r="M76" s="82">
        <v>61</v>
      </c>
      <c r="N76" s="112" t="s">
        <v>51</v>
      </c>
      <c r="O76" s="118">
        <v>3105132793</v>
      </c>
      <c r="P76" s="118" t="s">
        <v>375</v>
      </c>
      <c r="Q76" s="118" t="s">
        <v>3572</v>
      </c>
      <c r="R76" s="118" t="s">
        <v>53</v>
      </c>
      <c r="S76" s="118" t="s">
        <v>54</v>
      </c>
      <c r="T76" s="118" t="s">
        <v>3573</v>
      </c>
      <c r="U76" s="118" t="s">
        <v>2259</v>
      </c>
      <c r="V76" s="272" t="s">
        <v>57</v>
      </c>
      <c r="W76" s="272" t="s">
        <v>57</v>
      </c>
      <c r="X76" s="383" t="s">
        <v>57</v>
      </c>
      <c r="Y76" s="273" t="s">
        <v>375</v>
      </c>
      <c r="Z76" s="273" t="s">
        <v>375</v>
      </c>
      <c r="AA76" s="273" t="s">
        <v>375</v>
      </c>
      <c r="AB76" s="273" t="s">
        <v>375</v>
      </c>
      <c r="AC76" s="273" t="s">
        <v>375</v>
      </c>
      <c r="AD76" s="273" t="s">
        <v>58</v>
      </c>
      <c r="AE76" s="666" t="s">
        <v>375</v>
      </c>
      <c r="AF76" s="322" t="s">
        <v>59</v>
      </c>
      <c r="AG76" s="322" t="s">
        <v>57</v>
      </c>
      <c r="AH76" s="322" t="s">
        <v>59</v>
      </c>
      <c r="AI76" s="322" t="s">
        <v>59</v>
      </c>
      <c r="AJ76" s="322" t="s">
        <v>59</v>
      </c>
      <c r="AK76" s="322" t="s">
        <v>59</v>
      </c>
      <c r="AL76" s="322" t="s">
        <v>138</v>
      </c>
      <c r="AM76" s="322" t="s">
        <v>375</v>
      </c>
      <c r="AN76" s="322" t="s">
        <v>375</v>
      </c>
      <c r="AO76" s="1225" t="s">
        <v>3492</v>
      </c>
      <c r="AP76" s="974"/>
      <c r="AQ76" s="782" t="str" cm="1">
        <f t="array" ref="AQ76">IF(AD76="NO FAVORABLE","NO FAVORABLE",IF(SUMPRODUCT(--(TRIM(AF76:AK76)&lt;&gt;"SI"),--(TRIM(AF76:AK76)&lt;&gt;"NA"))&gt;0,"SUBSANAR","APROBADA CR"))</f>
        <v>APROBADA CR</v>
      </c>
      <c r="AR76" s="977"/>
    </row>
    <row r="77" spans="1:44" s="1208" customFormat="1" ht="13.8" x14ac:dyDescent="0.25">
      <c r="A77" s="122" t="s">
        <v>3479</v>
      </c>
      <c r="B77" s="118" t="s">
        <v>3480</v>
      </c>
      <c r="C77" s="118">
        <v>110</v>
      </c>
      <c r="D77" s="118" t="s">
        <v>45</v>
      </c>
      <c r="E77" s="118" t="s">
        <v>1480</v>
      </c>
      <c r="F77" s="118" t="s">
        <v>851</v>
      </c>
      <c r="G77" s="118" t="s">
        <v>615</v>
      </c>
      <c r="H77" s="118" t="s">
        <v>1931</v>
      </c>
      <c r="I77" s="118" t="s">
        <v>3575</v>
      </c>
      <c r="J77" s="118" t="s">
        <v>50</v>
      </c>
      <c r="K77" s="118">
        <v>42702214</v>
      </c>
      <c r="L77" s="126">
        <v>29971</v>
      </c>
      <c r="M77" s="82">
        <v>44</v>
      </c>
      <c r="N77" s="112" t="s">
        <v>51</v>
      </c>
      <c r="O77" s="118">
        <v>3203238326</v>
      </c>
      <c r="P77" s="118" t="s">
        <v>375</v>
      </c>
      <c r="Q77" s="118" t="s">
        <v>3572</v>
      </c>
      <c r="R77" s="118" t="s">
        <v>53</v>
      </c>
      <c r="S77" s="118" t="s">
        <v>54</v>
      </c>
      <c r="T77" s="118" t="s">
        <v>3573</v>
      </c>
      <c r="U77" s="118" t="s">
        <v>2259</v>
      </c>
      <c r="V77" s="272" t="s">
        <v>57</v>
      </c>
      <c r="W77" s="272" t="s">
        <v>57</v>
      </c>
      <c r="X77" s="383" t="s">
        <v>57</v>
      </c>
      <c r="Y77" s="273" t="s">
        <v>375</v>
      </c>
      <c r="Z77" s="273" t="s">
        <v>375</v>
      </c>
      <c r="AA77" s="273" t="s">
        <v>375</v>
      </c>
      <c r="AB77" s="273" t="s">
        <v>375</v>
      </c>
      <c r="AC77" s="273" t="s">
        <v>375</v>
      </c>
      <c r="AD77" s="273" t="s">
        <v>58</v>
      </c>
      <c r="AE77" s="666" t="s">
        <v>375</v>
      </c>
      <c r="AF77" s="322" t="s">
        <v>59</v>
      </c>
      <c r="AG77" s="322" t="s">
        <v>57</v>
      </c>
      <c r="AH77" s="322" t="s">
        <v>59</v>
      </c>
      <c r="AI77" s="322" t="s">
        <v>59</v>
      </c>
      <c r="AJ77" s="322" t="s">
        <v>59</v>
      </c>
      <c r="AK77" s="322" t="s">
        <v>59</v>
      </c>
      <c r="AL77" s="322" t="s">
        <v>138</v>
      </c>
      <c r="AM77" s="322" t="s">
        <v>375</v>
      </c>
      <c r="AN77" s="322" t="s">
        <v>375</v>
      </c>
      <c r="AO77" s="1225" t="s">
        <v>3492</v>
      </c>
      <c r="AP77" s="974"/>
      <c r="AQ77" s="782" t="str" cm="1">
        <f t="array" ref="AQ77">IF(AD77="NO FAVORABLE","NO FAVORABLE",IF(SUMPRODUCT(--(TRIM(AF77:AK77)&lt;&gt;"SI"),--(TRIM(AF77:AK77)&lt;&gt;"NA"))&gt;0,"SUBSANAR","APROBADA CR"))</f>
        <v>APROBADA CR</v>
      </c>
      <c r="AR77" s="977"/>
    </row>
    <row r="78" spans="1:44" s="1208" customFormat="1" ht="13.8" x14ac:dyDescent="0.25">
      <c r="A78" s="122" t="s">
        <v>3479</v>
      </c>
      <c r="B78" s="118" t="s">
        <v>3480</v>
      </c>
      <c r="C78" s="118">
        <v>111</v>
      </c>
      <c r="D78" s="118" t="s">
        <v>45</v>
      </c>
      <c r="E78" s="118" t="s">
        <v>2984</v>
      </c>
      <c r="F78" s="118" t="s">
        <v>3576</v>
      </c>
      <c r="G78" s="118" t="s">
        <v>2634</v>
      </c>
      <c r="H78" s="118" t="s">
        <v>2112</v>
      </c>
      <c r="I78" s="118" t="s">
        <v>3577</v>
      </c>
      <c r="J78" s="118" t="s">
        <v>50</v>
      </c>
      <c r="K78" s="118">
        <v>1001165328</v>
      </c>
      <c r="L78" s="126">
        <v>36501</v>
      </c>
      <c r="M78" s="118">
        <v>26</v>
      </c>
      <c r="N78" s="112" t="s">
        <v>51</v>
      </c>
      <c r="O78" s="118">
        <v>3137627465</v>
      </c>
      <c r="P78" s="118" t="s">
        <v>375</v>
      </c>
      <c r="Q78" s="118" t="s">
        <v>3505</v>
      </c>
      <c r="R78" s="118" t="s">
        <v>53</v>
      </c>
      <c r="S78" s="118" t="s">
        <v>54</v>
      </c>
      <c r="T78" s="118" t="s">
        <v>3578</v>
      </c>
      <c r="U78" s="118" t="s">
        <v>2259</v>
      </c>
      <c r="V78" s="272" t="s">
        <v>57</v>
      </c>
      <c r="W78" s="272" t="s">
        <v>57</v>
      </c>
      <c r="X78" s="383" t="s">
        <v>57</v>
      </c>
      <c r="Y78" s="273" t="s">
        <v>375</v>
      </c>
      <c r="Z78" s="273" t="s">
        <v>375</v>
      </c>
      <c r="AA78" s="273" t="s">
        <v>375</v>
      </c>
      <c r="AB78" s="273" t="s">
        <v>375</v>
      </c>
      <c r="AC78" s="273" t="s">
        <v>375</v>
      </c>
      <c r="AD78" s="273" t="s">
        <v>58</v>
      </c>
      <c r="AE78" s="666" t="s">
        <v>375</v>
      </c>
      <c r="AF78" s="322" t="s">
        <v>59</v>
      </c>
      <c r="AG78" s="322" t="s">
        <v>57</v>
      </c>
      <c r="AH78" s="322" t="s">
        <v>59</v>
      </c>
      <c r="AI78" s="322" t="s">
        <v>59</v>
      </c>
      <c r="AJ78" s="322" t="s">
        <v>59</v>
      </c>
      <c r="AK78" s="322" t="s">
        <v>59</v>
      </c>
      <c r="AL78" s="322" t="s">
        <v>220</v>
      </c>
      <c r="AM78" s="322" t="s">
        <v>375</v>
      </c>
      <c r="AN78" s="322" t="s">
        <v>375</v>
      </c>
      <c r="AO78" s="1225" t="s">
        <v>3492</v>
      </c>
      <c r="AP78" s="974"/>
      <c r="AQ78" s="782" t="str" cm="1">
        <f t="array" ref="AQ78">IF(AD78="NO FAVORABLE","NO FAVORABLE",IF(SUMPRODUCT(--(TRIM(AF78:AK78)&lt;&gt;"SI"),--(TRIM(AF78:AK78)&lt;&gt;"NA"))&gt;0,"SUBSANAR","APROBADA CR"))</f>
        <v>APROBADA CR</v>
      </c>
      <c r="AR78" s="977"/>
    </row>
    <row r="79" spans="1:44" s="1208" customFormat="1" ht="13.8" x14ac:dyDescent="0.25">
      <c r="A79" s="122" t="s">
        <v>3479</v>
      </c>
      <c r="B79" s="118" t="s">
        <v>3579</v>
      </c>
      <c r="C79" s="118">
        <v>112</v>
      </c>
      <c r="D79" s="118" t="s">
        <v>45</v>
      </c>
      <c r="E79" s="118" t="s">
        <v>1348</v>
      </c>
      <c r="F79" s="118" t="s">
        <v>1724</v>
      </c>
      <c r="G79" s="118" t="s">
        <v>1246</v>
      </c>
      <c r="H79" s="118" t="s">
        <v>667</v>
      </c>
      <c r="I79" s="118" t="s">
        <v>3580</v>
      </c>
      <c r="J79" s="118" t="s">
        <v>50</v>
      </c>
      <c r="K79" s="118">
        <v>32091506</v>
      </c>
      <c r="L79" s="126">
        <v>24222</v>
      </c>
      <c r="M79" s="82">
        <v>59</v>
      </c>
      <c r="N79" s="112" t="s">
        <v>51</v>
      </c>
      <c r="O79" s="118">
        <v>3235524147</v>
      </c>
      <c r="P79" s="118" t="s">
        <v>375</v>
      </c>
      <c r="Q79" s="118" t="s">
        <v>3572</v>
      </c>
      <c r="R79" s="118" t="s">
        <v>53</v>
      </c>
      <c r="S79" s="118" t="s">
        <v>54</v>
      </c>
      <c r="T79" s="118" t="s">
        <v>3573</v>
      </c>
      <c r="U79" s="118" t="s">
        <v>2259</v>
      </c>
      <c r="V79" s="272" t="s">
        <v>57</v>
      </c>
      <c r="W79" s="272" t="s">
        <v>57</v>
      </c>
      <c r="X79" s="383" t="s">
        <v>57</v>
      </c>
      <c r="Y79" s="273" t="s">
        <v>375</v>
      </c>
      <c r="Z79" s="273" t="s">
        <v>375</v>
      </c>
      <c r="AA79" s="273" t="s">
        <v>375</v>
      </c>
      <c r="AB79" s="273" t="s">
        <v>375</v>
      </c>
      <c r="AC79" s="273" t="s">
        <v>375</v>
      </c>
      <c r="AD79" s="273" t="s">
        <v>58</v>
      </c>
      <c r="AE79" s="666" t="s">
        <v>375</v>
      </c>
      <c r="AF79" s="322" t="s">
        <v>59</v>
      </c>
      <c r="AG79" s="322" t="s">
        <v>57</v>
      </c>
      <c r="AH79" s="322" t="s">
        <v>59</v>
      </c>
      <c r="AI79" s="322" t="s">
        <v>59</v>
      </c>
      <c r="AJ79" s="322" t="s">
        <v>59</v>
      </c>
      <c r="AK79" s="322" t="s">
        <v>59</v>
      </c>
      <c r="AL79" s="322" t="s">
        <v>258</v>
      </c>
      <c r="AM79" s="322" t="s">
        <v>375</v>
      </c>
      <c r="AN79" s="322" t="s">
        <v>375</v>
      </c>
      <c r="AO79" s="1225" t="s">
        <v>3492</v>
      </c>
      <c r="AP79" s="974"/>
      <c r="AQ79" s="782" t="str" cm="1">
        <f t="array" ref="AQ79">IF(AD79="NO FAVORABLE","NO FAVORABLE",IF(SUMPRODUCT(--(TRIM(AF79:AK79)&lt;&gt;"SI"),--(TRIM(AF79:AK79)&lt;&gt;"NA"))&gt;0,"SUBSANAR","APROBADA CR"))</f>
        <v>APROBADA CR</v>
      </c>
      <c r="AR79" s="977"/>
    </row>
    <row r="80" spans="1:44" s="1208" customFormat="1" ht="13.8" x14ac:dyDescent="0.25">
      <c r="A80" s="122" t="s">
        <v>3479</v>
      </c>
      <c r="B80" s="118" t="s">
        <v>3480</v>
      </c>
      <c r="C80" s="118">
        <v>113</v>
      </c>
      <c r="D80" s="118" t="s">
        <v>45</v>
      </c>
      <c r="E80" s="118" t="s">
        <v>851</v>
      </c>
      <c r="F80" s="118" t="s">
        <v>1317</v>
      </c>
      <c r="G80" s="118" t="s">
        <v>739</v>
      </c>
      <c r="H80" s="118" t="s">
        <v>375</v>
      </c>
      <c r="I80" s="118" t="s">
        <v>3581</v>
      </c>
      <c r="J80" s="118" t="s">
        <v>50</v>
      </c>
      <c r="K80" s="118">
        <v>32092035</v>
      </c>
      <c r="L80" s="126">
        <v>29993</v>
      </c>
      <c r="M80" s="82">
        <v>44</v>
      </c>
      <c r="N80" s="112" t="s">
        <v>51</v>
      </c>
      <c r="O80" s="118">
        <v>3113076052</v>
      </c>
      <c r="P80" s="118" t="s">
        <v>375</v>
      </c>
      <c r="Q80" s="118" t="s">
        <v>3572</v>
      </c>
      <c r="R80" s="118" t="s">
        <v>53</v>
      </c>
      <c r="S80" s="118" t="s">
        <v>54</v>
      </c>
      <c r="T80" s="118" t="s">
        <v>3573</v>
      </c>
      <c r="U80" s="118" t="s">
        <v>540</v>
      </c>
      <c r="V80" s="272" t="s">
        <v>57</v>
      </c>
      <c r="W80" s="272" t="s">
        <v>57</v>
      </c>
      <c r="X80" s="383" t="s">
        <v>57</v>
      </c>
      <c r="Y80" s="273" t="s">
        <v>375</v>
      </c>
      <c r="Z80" s="273" t="s">
        <v>375</v>
      </c>
      <c r="AA80" s="273" t="s">
        <v>375</v>
      </c>
      <c r="AB80" s="273" t="s">
        <v>375</v>
      </c>
      <c r="AC80" s="273" t="s">
        <v>375</v>
      </c>
      <c r="AD80" s="273" t="s">
        <v>58</v>
      </c>
      <c r="AE80" s="666" t="s">
        <v>375</v>
      </c>
      <c r="AF80" s="322" t="s">
        <v>59</v>
      </c>
      <c r="AG80" s="322" t="s">
        <v>57</v>
      </c>
      <c r="AH80" s="322" t="s">
        <v>59</v>
      </c>
      <c r="AI80" s="322" t="s">
        <v>59</v>
      </c>
      <c r="AJ80" s="322" t="s">
        <v>59</v>
      </c>
      <c r="AK80" s="322" t="s">
        <v>59</v>
      </c>
      <c r="AL80" s="322" t="s">
        <v>283</v>
      </c>
      <c r="AM80" s="322" t="s">
        <v>375</v>
      </c>
      <c r="AN80" s="322" t="s">
        <v>375</v>
      </c>
      <c r="AO80" s="1225" t="s">
        <v>3492</v>
      </c>
      <c r="AP80" s="974"/>
      <c r="AQ80" s="782" t="str" cm="1">
        <f t="array" ref="AQ80">IF(AD80="NO FAVORABLE","NO FAVORABLE",IF(SUMPRODUCT(--(TRIM(AF80:AK80)&lt;&gt;"SI"),--(TRIM(AF80:AK80)&lt;&gt;"NA"))&gt;0,"SUBSANAR","APROBADA CR"))</f>
        <v>APROBADA CR</v>
      </c>
      <c r="AR80" s="977"/>
    </row>
    <row r="81" spans="1:44" s="1208" customFormat="1" ht="13.8" x14ac:dyDescent="0.25">
      <c r="A81" s="122" t="s">
        <v>3479</v>
      </c>
      <c r="B81" s="118" t="s">
        <v>3480</v>
      </c>
      <c r="C81" s="118">
        <v>114</v>
      </c>
      <c r="D81" s="118" t="s">
        <v>45</v>
      </c>
      <c r="E81" s="118" t="s">
        <v>62</v>
      </c>
      <c r="F81" s="118" t="s">
        <v>643</v>
      </c>
      <c r="G81" s="118" t="s">
        <v>456</v>
      </c>
      <c r="H81" s="118" t="s">
        <v>640</v>
      </c>
      <c r="I81" s="118" t="s">
        <v>3582</v>
      </c>
      <c r="J81" s="118" t="s">
        <v>50</v>
      </c>
      <c r="K81" s="118">
        <v>32092096</v>
      </c>
      <c r="L81" s="126">
        <v>29154</v>
      </c>
      <c r="M81" s="82">
        <v>46</v>
      </c>
      <c r="N81" s="112" t="s">
        <v>51</v>
      </c>
      <c r="O81" s="118">
        <v>3046355920</v>
      </c>
      <c r="P81" s="118" t="s">
        <v>375</v>
      </c>
      <c r="Q81" s="118" t="s">
        <v>3538</v>
      </c>
      <c r="R81" s="118" t="s">
        <v>53</v>
      </c>
      <c r="S81" s="118" t="s">
        <v>54</v>
      </c>
      <c r="T81" s="118" t="s">
        <v>3578</v>
      </c>
      <c r="U81" s="118" t="s">
        <v>2259</v>
      </c>
      <c r="V81" s="272" t="s">
        <v>57</v>
      </c>
      <c r="W81" s="272" t="s">
        <v>57</v>
      </c>
      <c r="X81" s="383" t="s">
        <v>57</v>
      </c>
      <c r="Y81" s="273" t="s">
        <v>375</v>
      </c>
      <c r="Z81" s="273" t="s">
        <v>375</v>
      </c>
      <c r="AA81" s="273" t="s">
        <v>375</v>
      </c>
      <c r="AB81" s="273" t="s">
        <v>375</v>
      </c>
      <c r="AC81" s="273" t="s">
        <v>375</v>
      </c>
      <c r="AD81" s="273" t="s">
        <v>58</v>
      </c>
      <c r="AE81" s="666" t="s">
        <v>375</v>
      </c>
      <c r="AF81" s="322" t="s">
        <v>59</v>
      </c>
      <c r="AG81" s="322" t="s">
        <v>57</v>
      </c>
      <c r="AH81" s="322" t="s">
        <v>59</v>
      </c>
      <c r="AI81" s="322" t="s">
        <v>59</v>
      </c>
      <c r="AJ81" s="322" t="s">
        <v>59</v>
      </c>
      <c r="AK81" s="322" t="s">
        <v>59</v>
      </c>
      <c r="AL81" s="322" t="s">
        <v>138</v>
      </c>
      <c r="AM81" s="322" t="s">
        <v>375</v>
      </c>
      <c r="AN81" s="322" t="s">
        <v>375</v>
      </c>
      <c r="AO81" s="1225" t="s">
        <v>3492</v>
      </c>
      <c r="AP81" s="974"/>
      <c r="AQ81" s="782" t="str" cm="1">
        <f t="array" ref="AQ81">IF(AD81="NO FAVORABLE","NO FAVORABLE",IF(SUMPRODUCT(--(TRIM(AF81:AK81)&lt;&gt;"SI"),--(TRIM(AF81:AK81)&lt;&gt;"NA"))&gt;0,"SUBSANAR","APROBADA CR"))</f>
        <v>APROBADA CR</v>
      </c>
      <c r="AR81" s="977"/>
    </row>
    <row r="82" spans="1:44" s="1208" customFormat="1" ht="13.8" x14ac:dyDescent="0.25">
      <c r="A82" s="122" t="s">
        <v>3479</v>
      </c>
      <c r="B82" s="118" t="s">
        <v>3480</v>
      </c>
      <c r="C82" s="118">
        <v>115</v>
      </c>
      <c r="D82" s="118" t="s">
        <v>45</v>
      </c>
      <c r="E82" s="118" t="s">
        <v>1899</v>
      </c>
      <c r="F82" s="118" t="s">
        <v>124</v>
      </c>
      <c r="G82" s="118" t="s">
        <v>421</v>
      </c>
      <c r="H82" s="118" t="s">
        <v>375</v>
      </c>
      <c r="I82" s="118" t="s">
        <v>3583</v>
      </c>
      <c r="J82" s="118" t="s">
        <v>50</v>
      </c>
      <c r="K82" s="118">
        <v>22237249</v>
      </c>
      <c r="L82" s="126">
        <v>22175</v>
      </c>
      <c r="M82" s="82">
        <v>65</v>
      </c>
      <c r="N82" s="112" t="s">
        <v>51</v>
      </c>
      <c r="O82" s="118">
        <v>3226543359</v>
      </c>
      <c r="P82" s="118" t="s">
        <v>375</v>
      </c>
      <c r="Q82" s="118" t="s">
        <v>3505</v>
      </c>
      <c r="R82" s="118" t="s">
        <v>53</v>
      </c>
      <c r="S82" s="118" t="s">
        <v>54</v>
      </c>
      <c r="T82" s="118" t="s">
        <v>3466</v>
      </c>
      <c r="U82" s="118" t="s">
        <v>2259</v>
      </c>
      <c r="V82" s="272" t="s">
        <v>57</v>
      </c>
      <c r="W82" s="272" t="s">
        <v>57</v>
      </c>
      <c r="X82" s="116" t="s">
        <v>3518</v>
      </c>
      <c r="Y82" s="273" t="s">
        <v>375</v>
      </c>
      <c r="Z82" s="273" t="s">
        <v>375</v>
      </c>
      <c r="AA82" s="273" t="s">
        <v>375</v>
      </c>
      <c r="AB82" s="273" t="s">
        <v>375</v>
      </c>
      <c r="AC82" s="273" t="s">
        <v>375</v>
      </c>
      <c r="AD82" s="273" t="s">
        <v>58</v>
      </c>
      <c r="AE82" s="666" t="s">
        <v>375</v>
      </c>
      <c r="AF82" s="322" t="s">
        <v>59</v>
      </c>
      <c r="AG82" s="322" t="s">
        <v>57</v>
      </c>
      <c r="AH82" s="322" t="s">
        <v>59</v>
      </c>
      <c r="AI82" s="322" t="s">
        <v>59</v>
      </c>
      <c r="AJ82" s="322" t="s">
        <v>59</v>
      </c>
      <c r="AK82" s="322" t="s">
        <v>59</v>
      </c>
      <c r="AL82" s="322" t="s">
        <v>70</v>
      </c>
      <c r="AM82" s="322" t="s">
        <v>375</v>
      </c>
      <c r="AN82" s="322" t="s">
        <v>375</v>
      </c>
      <c r="AO82" s="1225" t="s">
        <v>3584</v>
      </c>
      <c r="AP82" s="974"/>
      <c r="AQ82" s="782" t="str" cm="1">
        <f t="array" ref="AQ82">IF(AD82="NO FAVORABLE","NO FAVORABLE",IF(SUMPRODUCT(--(TRIM(AF82:AK82)&lt;&gt;"SI"),--(TRIM(AF82:AK82)&lt;&gt;"NA"))&gt;0,"SUBSANAR","APROBADA CR"))</f>
        <v>APROBADA CR</v>
      </c>
      <c r="AR82" s="977"/>
    </row>
    <row r="83" spans="1:44" s="1208" customFormat="1" ht="13.8" x14ac:dyDescent="0.25">
      <c r="A83" s="122" t="s">
        <v>3479</v>
      </c>
      <c r="B83" s="118" t="s">
        <v>3480</v>
      </c>
      <c r="C83" s="118">
        <v>117</v>
      </c>
      <c r="D83" s="118" t="s">
        <v>45</v>
      </c>
      <c r="E83" s="118" t="s">
        <v>3585</v>
      </c>
      <c r="F83" s="118" t="s">
        <v>3586</v>
      </c>
      <c r="G83" s="118" t="s">
        <v>102</v>
      </c>
      <c r="H83" s="118" t="s">
        <v>516</v>
      </c>
      <c r="I83" s="118" t="s">
        <v>3587</v>
      </c>
      <c r="J83" s="118" t="s">
        <v>50</v>
      </c>
      <c r="K83" s="118">
        <v>1018346468</v>
      </c>
      <c r="L83" s="126">
        <v>33383</v>
      </c>
      <c r="M83" s="118">
        <v>34</v>
      </c>
      <c r="N83" s="112" t="s">
        <v>51</v>
      </c>
      <c r="O83" s="118">
        <v>3122285090</v>
      </c>
      <c r="P83" s="118" t="s">
        <v>375</v>
      </c>
      <c r="Q83" s="118" t="s">
        <v>3496</v>
      </c>
      <c r="R83" s="118" t="s">
        <v>53</v>
      </c>
      <c r="S83" s="118" t="s">
        <v>54</v>
      </c>
      <c r="T83" s="118" t="s">
        <v>3456</v>
      </c>
      <c r="U83" s="118" t="s">
        <v>2259</v>
      </c>
      <c r="V83" s="272" t="s">
        <v>57</v>
      </c>
      <c r="W83" s="272" t="s">
        <v>57</v>
      </c>
      <c r="X83" s="116" t="s">
        <v>3521</v>
      </c>
      <c r="Y83" s="273" t="s">
        <v>375</v>
      </c>
      <c r="Z83" s="273" t="s">
        <v>375</v>
      </c>
      <c r="AA83" s="273" t="s">
        <v>375</v>
      </c>
      <c r="AB83" s="273" t="s">
        <v>375</v>
      </c>
      <c r="AC83" s="273" t="s">
        <v>375</v>
      </c>
      <c r="AD83" s="273" t="s">
        <v>58</v>
      </c>
      <c r="AE83" s="666" t="s">
        <v>375</v>
      </c>
      <c r="AF83" s="322" t="s">
        <v>59</v>
      </c>
      <c r="AG83" s="322" t="s">
        <v>57</v>
      </c>
      <c r="AH83" s="322" t="s">
        <v>59</v>
      </c>
      <c r="AI83" s="322" t="s">
        <v>59</v>
      </c>
      <c r="AJ83" s="322" t="s">
        <v>59</v>
      </c>
      <c r="AK83" s="322" t="s">
        <v>59</v>
      </c>
      <c r="AL83" s="322" t="s">
        <v>70</v>
      </c>
      <c r="AM83" s="322" t="s">
        <v>375</v>
      </c>
      <c r="AN83" s="322" t="s">
        <v>375</v>
      </c>
      <c r="AO83" s="1225" t="s">
        <v>3588</v>
      </c>
      <c r="AP83" s="974"/>
      <c r="AQ83" s="782" t="str" cm="1">
        <f t="array" ref="AQ83">IF(AD83="NO FAVORABLE","NO FAVORABLE",IF(SUMPRODUCT(--(TRIM(AF83:AK83)&lt;&gt;"SI"),--(TRIM(AF83:AK83)&lt;&gt;"NA"))&gt;0,"SUBSANAR","APROBADA CR"))</f>
        <v>APROBADA CR</v>
      </c>
      <c r="AR83" s="977"/>
    </row>
    <row r="84" spans="1:44" s="1208" customFormat="1" ht="13.8" x14ac:dyDescent="0.25">
      <c r="A84" s="122" t="s">
        <v>3479</v>
      </c>
      <c r="B84" s="118" t="s">
        <v>3480</v>
      </c>
      <c r="C84" s="118">
        <v>118</v>
      </c>
      <c r="D84" s="118" t="s">
        <v>45</v>
      </c>
      <c r="E84" s="118" t="s">
        <v>1469</v>
      </c>
      <c r="F84" s="118" t="s">
        <v>2825</v>
      </c>
      <c r="G84" s="118" t="s">
        <v>3589</v>
      </c>
      <c r="H84" s="118" t="s">
        <v>3590</v>
      </c>
      <c r="I84" s="118" t="s">
        <v>3591</v>
      </c>
      <c r="J84" s="118" t="s">
        <v>50</v>
      </c>
      <c r="K84" s="118">
        <v>1062080188</v>
      </c>
      <c r="L84" s="126">
        <v>32711</v>
      </c>
      <c r="M84" s="82">
        <v>37</v>
      </c>
      <c r="N84" s="112" t="s">
        <v>51</v>
      </c>
      <c r="O84" s="118">
        <v>3148844758</v>
      </c>
      <c r="P84" s="118" t="s">
        <v>375</v>
      </c>
      <c r="Q84" s="118" t="s">
        <v>3505</v>
      </c>
      <c r="R84" s="118" t="s">
        <v>53</v>
      </c>
      <c r="S84" s="118" t="s">
        <v>54</v>
      </c>
      <c r="T84" s="118" t="s">
        <v>3578</v>
      </c>
      <c r="U84" s="118" t="s">
        <v>2259</v>
      </c>
      <c r="V84" s="272" t="s">
        <v>57</v>
      </c>
      <c r="W84" s="272" t="s">
        <v>57</v>
      </c>
      <c r="X84" s="383" t="s">
        <v>57</v>
      </c>
      <c r="Y84" s="273" t="s">
        <v>375</v>
      </c>
      <c r="Z84" s="273" t="s">
        <v>375</v>
      </c>
      <c r="AA84" s="273" t="s">
        <v>375</v>
      </c>
      <c r="AB84" s="273" t="s">
        <v>375</v>
      </c>
      <c r="AC84" s="273" t="s">
        <v>375</v>
      </c>
      <c r="AD84" s="273" t="s">
        <v>58</v>
      </c>
      <c r="AE84" s="666" t="s">
        <v>375</v>
      </c>
      <c r="AF84" s="322" t="s">
        <v>59</v>
      </c>
      <c r="AG84" s="322" t="s">
        <v>57</v>
      </c>
      <c r="AH84" s="322" t="s">
        <v>59</v>
      </c>
      <c r="AI84" s="322" t="s">
        <v>59</v>
      </c>
      <c r="AJ84" s="322" t="s">
        <v>59</v>
      </c>
      <c r="AK84" s="322" t="s">
        <v>59</v>
      </c>
      <c r="AL84" s="322" t="s">
        <v>138</v>
      </c>
      <c r="AM84" s="322" t="s">
        <v>375</v>
      </c>
      <c r="AN84" s="322" t="s">
        <v>375</v>
      </c>
      <c r="AO84" s="1225" t="s">
        <v>3492</v>
      </c>
      <c r="AP84" s="974"/>
      <c r="AQ84" s="782" t="str" cm="1">
        <f t="array" ref="AQ84">IF(AD84="NO FAVORABLE","NO FAVORABLE",IF(SUMPRODUCT(--(TRIM(AF84:AK84)&lt;&gt;"SI"),--(TRIM(AF84:AK84)&lt;&gt;"NA"))&gt;0,"SUBSANAR","APROBADA CR"))</f>
        <v>APROBADA CR</v>
      </c>
      <c r="AR84" s="977"/>
    </row>
    <row r="85" spans="1:44" s="1208" customFormat="1" ht="13.8" x14ac:dyDescent="0.25">
      <c r="A85" s="122" t="s">
        <v>3479</v>
      </c>
      <c r="B85" s="118" t="s">
        <v>3480</v>
      </c>
      <c r="C85" s="118">
        <v>119</v>
      </c>
      <c r="D85" s="118" t="s">
        <v>45</v>
      </c>
      <c r="E85" s="118" t="s">
        <v>3593</v>
      </c>
      <c r="F85" s="118" t="s">
        <v>375</v>
      </c>
      <c r="G85" s="118" t="s">
        <v>167</v>
      </c>
      <c r="H85" s="118" t="s">
        <v>667</v>
      </c>
      <c r="I85" s="118" t="s">
        <v>3594</v>
      </c>
      <c r="J85" s="118" t="s">
        <v>50</v>
      </c>
      <c r="K85" s="118">
        <v>32092212</v>
      </c>
      <c r="L85" s="126">
        <v>30793</v>
      </c>
      <c r="M85" s="82">
        <v>41</v>
      </c>
      <c r="N85" s="112" t="s">
        <v>51</v>
      </c>
      <c r="O85" s="118">
        <v>3135626377</v>
      </c>
      <c r="P85" s="118" t="s">
        <v>375</v>
      </c>
      <c r="Q85" s="118" t="s">
        <v>3490</v>
      </c>
      <c r="R85" s="118" t="s">
        <v>53</v>
      </c>
      <c r="S85" s="118" t="s">
        <v>54</v>
      </c>
      <c r="T85" s="118" t="s">
        <v>3466</v>
      </c>
      <c r="U85" s="118" t="s">
        <v>618</v>
      </c>
      <c r="V85" s="272" t="s">
        <v>57</v>
      </c>
      <c r="W85" s="272" t="s">
        <v>57</v>
      </c>
      <c r="X85" s="116" t="s">
        <v>3592</v>
      </c>
      <c r="Y85" s="273" t="s">
        <v>375</v>
      </c>
      <c r="Z85" s="273" t="s">
        <v>375</v>
      </c>
      <c r="AA85" s="273" t="s">
        <v>375</v>
      </c>
      <c r="AB85" s="273" t="s">
        <v>375</v>
      </c>
      <c r="AC85" s="273" t="s">
        <v>375</v>
      </c>
      <c r="AD85" s="273" t="s">
        <v>58</v>
      </c>
      <c r="AE85" s="666" t="s">
        <v>375</v>
      </c>
      <c r="AF85" s="322" t="s">
        <v>59</v>
      </c>
      <c r="AG85" s="322" t="s">
        <v>57</v>
      </c>
      <c r="AH85" s="322" t="s">
        <v>59</v>
      </c>
      <c r="AI85" s="322" t="s">
        <v>59</v>
      </c>
      <c r="AJ85" s="322" t="s">
        <v>59</v>
      </c>
      <c r="AK85" s="322" t="s">
        <v>59</v>
      </c>
      <c r="AL85" s="322" t="s">
        <v>182</v>
      </c>
      <c r="AM85" s="322" t="s">
        <v>375</v>
      </c>
      <c r="AN85" s="322" t="s">
        <v>375</v>
      </c>
      <c r="AO85" s="1225" t="s">
        <v>3595</v>
      </c>
      <c r="AP85" s="974"/>
      <c r="AQ85" s="782" t="str" cm="1">
        <f t="array" ref="AQ85">IF(AD85="NO FAVORABLE","NO FAVORABLE",IF(SUMPRODUCT(--(TRIM(AF85:AK85)&lt;&gt;"SI"),--(TRIM(AF85:AK85)&lt;&gt;"NA"))&gt;0,"SUBSANAR","APROBADA CR"))</f>
        <v>APROBADA CR</v>
      </c>
      <c r="AR85" s="977"/>
    </row>
    <row r="86" spans="1:44" s="1208" customFormat="1" ht="13.8" x14ac:dyDescent="0.25">
      <c r="A86" s="122" t="s">
        <v>3479</v>
      </c>
      <c r="B86" s="118" t="s">
        <v>3480</v>
      </c>
      <c r="C86" s="118">
        <v>120</v>
      </c>
      <c r="D86" s="118" t="s">
        <v>45</v>
      </c>
      <c r="E86" s="118" t="s">
        <v>1888</v>
      </c>
      <c r="F86" s="118" t="s">
        <v>676</v>
      </c>
      <c r="G86" s="118" t="s">
        <v>1111</v>
      </c>
      <c r="H86" s="118" t="s">
        <v>95</v>
      </c>
      <c r="I86" s="118" t="s">
        <v>3596</v>
      </c>
      <c r="J86" s="118" t="s">
        <v>50</v>
      </c>
      <c r="K86" s="118">
        <v>43090486</v>
      </c>
      <c r="L86" s="126">
        <v>23700</v>
      </c>
      <c r="M86" s="82">
        <v>61</v>
      </c>
      <c r="N86" s="112" t="s">
        <v>51</v>
      </c>
      <c r="O86" s="118">
        <v>3127378813</v>
      </c>
      <c r="P86" s="118" t="s">
        <v>375</v>
      </c>
      <c r="Q86" s="118" t="s">
        <v>3597</v>
      </c>
      <c r="R86" s="118" t="s">
        <v>53</v>
      </c>
      <c r="S86" s="118" t="s">
        <v>54</v>
      </c>
      <c r="T86" s="118" t="s">
        <v>3598</v>
      </c>
      <c r="U86" s="118" t="s">
        <v>2259</v>
      </c>
      <c r="V86" s="272" t="s">
        <v>57</v>
      </c>
      <c r="W86" s="272" t="s">
        <v>57</v>
      </c>
      <c r="X86" s="383" t="s">
        <v>57</v>
      </c>
      <c r="Y86" s="273" t="s">
        <v>375</v>
      </c>
      <c r="Z86" s="273" t="s">
        <v>375</v>
      </c>
      <c r="AA86" s="273" t="s">
        <v>375</v>
      </c>
      <c r="AB86" s="273" t="s">
        <v>375</v>
      </c>
      <c r="AC86" s="273" t="s">
        <v>375</v>
      </c>
      <c r="AD86" s="273" t="s">
        <v>58</v>
      </c>
      <c r="AE86" s="666" t="s">
        <v>375</v>
      </c>
      <c r="AF86" s="322" t="s">
        <v>59</v>
      </c>
      <c r="AG86" s="322" t="s">
        <v>57</v>
      </c>
      <c r="AH86" s="322" t="s">
        <v>59</v>
      </c>
      <c r="AI86" s="322" t="s">
        <v>59</v>
      </c>
      <c r="AJ86" s="322" t="s">
        <v>59</v>
      </c>
      <c r="AK86" s="322" t="s">
        <v>59</v>
      </c>
      <c r="AL86" s="322" t="s">
        <v>626</v>
      </c>
      <c r="AM86" s="322" t="s">
        <v>375</v>
      </c>
      <c r="AN86" s="322" t="s">
        <v>375</v>
      </c>
      <c r="AO86" s="1225" t="s">
        <v>3492</v>
      </c>
      <c r="AP86" s="974"/>
      <c r="AQ86" s="782" t="str" cm="1">
        <f t="array" ref="AQ86">IF(AD86="NO FAVORABLE","NO FAVORABLE",IF(SUMPRODUCT(--(TRIM(AF86:AK86)&lt;&gt;"SI"),--(TRIM(AF86:AK86)&lt;&gt;"NA"))&gt;0,"SUBSANAR","APROBADA CR"))</f>
        <v>APROBADA CR</v>
      </c>
      <c r="AR86" s="977"/>
    </row>
    <row r="87" spans="1:44" s="1208" customFormat="1" ht="13.8" x14ac:dyDescent="0.25">
      <c r="A87" s="122" t="s">
        <v>3479</v>
      </c>
      <c r="B87" s="118" t="s">
        <v>3480</v>
      </c>
      <c r="C87" s="118">
        <v>121</v>
      </c>
      <c r="D87" s="118" t="s">
        <v>45</v>
      </c>
      <c r="E87" s="118" t="s">
        <v>2107</v>
      </c>
      <c r="F87" s="118" t="s">
        <v>3599</v>
      </c>
      <c r="G87" s="118" t="s">
        <v>205</v>
      </c>
      <c r="H87" s="118" t="s">
        <v>2158</v>
      </c>
      <c r="I87" s="118" t="s">
        <v>3600</v>
      </c>
      <c r="J87" s="118" t="s">
        <v>50</v>
      </c>
      <c r="K87" s="118">
        <v>21447138</v>
      </c>
      <c r="L87" s="126">
        <v>28961</v>
      </c>
      <c r="M87" s="82">
        <v>66</v>
      </c>
      <c r="N87" s="112" t="s">
        <v>51</v>
      </c>
      <c r="O87" s="118">
        <v>3137866882</v>
      </c>
      <c r="P87" s="118" t="s">
        <v>375</v>
      </c>
      <c r="Q87" s="118" t="s">
        <v>3487</v>
      </c>
      <c r="R87" s="118" t="s">
        <v>53</v>
      </c>
      <c r="S87" s="118" t="s">
        <v>54</v>
      </c>
      <c r="T87" s="118" t="s">
        <v>3598</v>
      </c>
      <c r="U87" s="118" t="s">
        <v>2259</v>
      </c>
      <c r="V87" s="272" t="s">
        <v>57</v>
      </c>
      <c r="W87" s="272" t="s">
        <v>57</v>
      </c>
      <c r="X87" s="383" t="s">
        <v>57</v>
      </c>
      <c r="Y87" s="273" t="s">
        <v>375</v>
      </c>
      <c r="Z87" s="273" t="s">
        <v>375</v>
      </c>
      <c r="AA87" s="273" t="s">
        <v>375</v>
      </c>
      <c r="AB87" s="273" t="s">
        <v>375</v>
      </c>
      <c r="AC87" s="273" t="s">
        <v>375</v>
      </c>
      <c r="AD87" s="273" t="s">
        <v>58</v>
      </c>
      <c r="AE87" s="666" t="s">
        <v>375</v>
      </c>
      <c r="AF87" s="322" t="s">
        <v>59</v>
      </c>
      <c r="AG87" s="322" t="s">
        <v>57</v>
      </c>
      <c r="AH87" s="322" t="s">
        <v>59</v>
      </c>
      <c r="AI87" s="322" t="s">
        <v>59</v>
      </c>
      <c r="AJ87" s="322" t="s">
        <v>59</v>
      </c>
      <c r="AK87" s="322" t="s">
        <v>59</v>
      </c>
      <c r="AL87" s="322" t="s">
        <v>99</v>
      </c>
      <c r="AM87" s="322" t="s">
        <v>375</v>
      </c>
      <c r="AN87" s="322" t="s">
        <v>375</v>
      </c>
      <c r="AO87" s="1225" t="s">
        <v>3492</v>
      </c>
      <c r="AP87" s="974"/>
      <c r="AQ87" s="782" t="str" cm="1">
        <f t="array" ref="AQ87">IF(AD87="NO FAVORABLE","NO FAVORABLE",IF(SUMPRODUCT(--(TRIM(AF87:AK87)&lt;&gt;"SI"),--(TRIM(AF87:AK87)&lt;&gt;"NA"))&gt;0,"SUBSANAR","APROBADA CR"))</f>
        <v>APROBADA CR</v>
      </c>
      <c r="AR87" s="977"/>
    </row>
    <row r="88" spans="1:44" s="1208" customFormat="1" ht="13.8" x14ac:dyDescent="0.25">
      <c r="A88" s="122" t="s">
        <v>3479</v>
      </c>
      <c r="B88" s="118" t="s">
        <v>3480</v>
      </c>
      <c r="C88" s="118">
        <v>122</v>
      </c>
      <c r="D88" s="118" t="s">
        <v>45</v>
      </c>
      <c r="E88" s="118" t="s">
        <v>493</v>
      </c>
      <c r="F88" s="118" t="s">
        <v>375</v>
      </c>
      <c r="G88" s="118" t="s">
        <v>205</v>
      </c>
      <c r="H88" s="118" t="s">
        <v>2007</v>
      </c>
      <c r="I88" s="118" t="s">
        <v>3602</v>
      </c>
      <c r="J88" s="118" t="s">
        <v>50</v>
      </c>
      <c r="K88" s="118">
        <v>24414427</v>
      </c>
      <c r="L88" s="126">
        <v>27192</v>
      </c>
      <c r="M88" s="118">
        <v>51</v>
      </c>
      <c r="N88" s="112" t="s">
        <v>51</v>
      </c>
      <c r="O88" s="118">
        <v>3205735176</v>
      </c>
      <c r="P88" s="118" t="s">
        <v>375</v>
      </c>
      <c r="Q88" s="118" t="s">
        <v>3487</v>
      </c>
      <c r="R88" s="118" t="s">
        <v>53</v>
      </c>
      <c r="S88" s="118" t="s">
        <v>54</v>
      </c>
      <c r="T88" s="118" t="s">
        <v>3598</v>
      </c>
      <c r="U88" s="118" t="s">
        <v>2259</v>
      </c>
      <c r="V88" s="272" t="s">
        <v>57</v>
      </c>
      <c r="W88" s="272" t="s">
        <v>57</v>
      </c>
      <c r="X88" s="383" t="s">
        <v>57</v>
      </c>
      <c r="Y88" s="273" t="s">
        <v>375</v>
      </c>
      <c r="Z88" s="273" t="s">
        <v>375</v>
      </c>
      <c r="AA88" s="273" t="s">
        <v>375</v>
      </c>
      <c r="AB88" s="273" t="s">
        <v>375</v>
      </c>
      <c r="AC88" s="273" t="s">
        <v>375</v>
      </c>
      <c r="AD88" s="273" t="s">
        <v>58</v>
      </c>
      <c r="AE88" s="666" t="s">
        <v>375</v>
      </c>
      <c r="AF88" s="322" t="s">
        <v>59</v>
      </c>
      <c r="AG88" s="322" t="s">
        <v>57</v>
      </c>
      <c r="AH88" s="322" t="s">
        <v>59</v>
      </c>
      <c r="AI88" s="322" t="s">
        <v>59</v>
      </c>
      <c r="AJ88" s="322" t="s">
        <v>59</v>
      </c>
      <c r="AK88" s="322" t="s">
        <v>59</v>
      </c>
      <c r="AL88" s="322" t="s">
        <v>174</v>
      </c>
      <c r="AM88" s="322" t="s">
        <v>375</v>
      </c>
      <c r="AN88" s="322" t="s">
        <v>375</v>
      </c>
      <c r="AO88" s="1225" t="s">
        <v>3492</v>
      </c>
      <c r="AP88" s="974"/>
      <c r="AQ88" s="782" t="str" cm="1">
        <f t="array" ref="AQ88">IF(AD88="NO FAVORABLE","NO FAVORABLE",IF(SUMPRODUCT(--(TRIM(AF88:AK88)&lt;&gt;"SI"),--(TRIM(AF88:AK88)&lt;&gt;"NA"))&gt;0,"SUBSANAR","APROBADA CR"))</f>
        <v>APROBADA CR</v>
      </c>
      <c r="AR88" s="977"/>
    </row>
    <row r="89" spans="1:44" s="1208" customFormat="1" ht="13.8" x14ac:dyDescent="0.25">
      <c r="A89" s="122" t="s">
        <v>3479</v>
      </c>
      <c r="B89" s="118" t="s">
        <v>3579</v>
      </c>
      <c r="C89" s="118">
        <v>123</v>
      </c>
      <c r="D89" s="118" t="s">
        <v>45</v>
      </c>
      <c r="E89" s="118" t="s">
        <v>1911</v>
      </c>
      <c r="F89" s="118" t="s">
        <v>62</v>
      </c>
      <c r="G89" s="118" t="s">
        <v>205</v>
      </c>
      <c r="H89" s="118" t="s">
        <v>1246</v>
      </c>
      <c r="I89" s="118" t="s">
        <v>3603</v>
      </c>
      <c r="J89" s="118" t="s">
        <v>50</v>
      </c>
      <c r="K89" s="118">
        <v>43556461</v>
      </c>
      <c r="L89" s="126">
        <v>24950</v>
      </c>
      <c r="M89" s="82">
        <v>58</v>
      </c>
      <c r="N89" s="112" t="s">
        <v>51</v>
      </c>
      <c r="O89" s="118">
        <v>3046755760</v>
      </c>
      <c r="P89" s="118" t="s">
        <v>375</v>
      </c>
      <c r="Q89" s="118" t="s">
        <v>3604</v>
      </c>
      <c r="R89" s="118" t="s">
        <v>53</v>
      </c>
      <c r="S89" s="118" t="s">
        <v>54</v>
      </c>
      <c r="T89" s="118" t="s">
        <v>3598</v>
      </c>
      <c r="U89" s="118" t="s">
        <v>2259</v>
      </c>
      <c r="V89" s="272" t="s">
        <v>57</v>
      </c>
      <c r="W89" s="272" t="s">
        <v>57</v>
      </c>
      <c r="X89" s="383" t="s">
        <v>57</v>
      </c>
      <c r="Y89" s="273" t="s">
        <v>375</v>
      </c>
      <c r="Z89" s="273" t="s">
        <v>375</v>
      </c>
      <c r="AA89" s="273" t="s">
        <v>375</v>
      </c>
      <c r="AB89" s="273" t="s">
        <v>375</v>
      </c>
      <c r="AC89" s="273" t="s">
        <v>375</v>
      </c>
      <c r="AD89" s="273" t="s">
        <v>58</v>
      </c>
      <c r="AE89" s="666" t="s">
        <v>375</v>
      </c>
      <c r="AF89" s="322" t="s">
        <v>59</v>
      </c>
      <c r="AG89" s="322" t="s">
        <v>57</v>
      </c>
      <c r="AH89" s="322" t="s">
        <v>59</v>
      </c>
      <c r="AI89" s="322" t="s">
        <v>59</v>
      </c>
      <c r="AJ89" s="322" t="s">
        <v>59</v>
      </c>
      <c r="AK89" s="322" t="s">
        <v>59</v>
      </c>
      <c r="AL89" s="322" t="s">
        <v>283</v>
      </c>
      <c r="AM89" s="322" t="s">
        <v>375</v>
      </c>
      <c r="AN89" s="322" t="s">
        <v>375</v>
      </c>
      <c r="AO89" s="1225" t="s">
        <v>3492</v>
      </c>
      <c r="AP89" s="974"/>
      <c r="AQ89" s="782" t="str" cm="1">
        <f t="array" ref="AQ89">IF(AD89="NO FAVORABLE","NO FAVORABLE",IF(SUMPRODUCT(--(TRIM(AF89:AK89)&lt;&gt;"SI"),--(TRIM(AF89:AK89)&lt;&gt;"NA"))&gt;0,"SUBSANAR","APROBADA CR"))</f>
        <v>APROBADA CR</v>
      </c>
      <c r="AR89" s="977"/>
    </row>
    <row r="90" spans="1:44" s="1208" customFormat="1" ht="13.8" x14ac:dyDescent="0.25">
      <c r="A90" s="122" t="s">
        <v>3479</v>
      </c>
      <c r="B90" s="118" t="s">
        <v>3579</v>
      </c>
      <c r="C90" s="118">
        <v>124</v>
      </c>
      <c r="D90" s="118" t="s">
        <v>45</v>
      </c>
      <c r="E90" s="118" t="s">
        <v>666</v>
      </c>
      <c r="F90" s="118" t="s">
        <v>298</v>
      </c>
      <c r="G90" s="118" t="s">
        <v>1280</v>
      </c>
      <c r="H90" s="118" t="s">
        <v>475</v>
      </c>
      <c r="I90" s="118" t="s">
        <v>3605</v>
      </c>
      <c r="J90" s="118" t="s">
        <v>50</v>
      </c>
      <c r="K90" s="118">
        <v>32092456</v>
      </c>
      <c r="L90" s="126">
        <v>26496</v>
      </c>
      <c r="M90" s="118">
        <v>55</v>
      </c>
      <c r="N90" s="112" t="s">
        <v>51</v>
      </c>
      <c r="O90" s="118">
        <v>3235313167</v>
      </c>
      <c r="P90" s="118" t="s">
        <v>375</v>
      </c>
      <c r="Q90" s="118" t="s">
        <v>3517</v>
      </c>
      <c r="R90" s="118" t="s">
        <v>53</v>
      </c>
      <c r="S90" s="118" t="s">
        <v>54</v>
      </c>
      <c r="T90" s="118" t="s">
        <v>3598</v>
      </c>
      <c r="U90" s="118" t="s">
        <v>2259</v>
      </c>
      <c r="V90" s="272" t="s">
        <v>57</v>
      </c>
      <c r="W90" s="272" t="s">
        <v>57</v>
      </c>
      <c r="X90" s="383" t="s">
        <v>57</v>
      </c>
      <c r="Y90" s="273" t="s">
        <v>375</v>
      </c>
      <c r="Z90" s="273" t="s">
        <v>375</v>
      </c>
      <c r="AA90" s="273" t="s">
        <v>375</v>
      </c>
      <c r="AB90" s="273" t="s">
        <v>375</v>
      </c>
      <c r="AC90" s="273" t="s">
        <v>375</v>
      </c>
      <c r="AD90" s="273" t="s">
        <v>58</v>
      </c>
      <c r="AE90" s="666" t="s">
        <v>375</v>
      </c>
      <c r="AF90" s="322" t="s">
        <v>59</v>
      </c>
      <c r="AG90" s="322" t="s">
        <v>57</v>
      </c>
      <c r="AH90" s="322" t="s">
        <v>59</v>
      </c>
      <c r="AI90" s="322" t="s">
        <v>59</v>
      </c>
      <c r="AJ90" s="322" t="s">
        <v>59</v>
      </c>
      <c r="AK90" s="322" t="s">
        <v>59</v>
      </c>
      <c r="AL90" s="322" t="s">
        <v>83</v>
      </c>
      <c r="AM90" s="322" t="s">
        <v>375</v>
      </c>
      <c r="AN90" s="322" t="s">
        <v>375</v>
      </c>
      <c r="AO90" s="1225" t="s">
        <v>3492</v>
      </c>
      <c r="AP90" s="974"/>
      <c r="AQ90" s="782" t="str" cm="1">
        <f t="array" ref="AQ90">IF(AD90="NO FAVORABLE","NO FAVORABLE",IF(SUMPRODUCT(--(TRIM(AF90:AK90)&lt;&gt;"SI"),--(TRIM(AF90:AK90)&lt;&gt;"NA"))&gt;0,"SUBSANAR","APROBADA CR"))</f>
        <v>APROBADA CR</v>
      </c>
      <c r="AR90" s="977"/>
    </row>
    <row r="91" spans="1:44" s="1208" customFormat="1" ht="13.8" x14ac:dyDescent="0.25">
      <c r="A91" s="122" t="s">
        <v>3479</v>
      </c>
      <c r="B91" s="118" t="s">
        <v>3579</v>
      </c>
      <c r="C91" s="118">
        <v>126</v>
      </c>
      <c r="D91" s="118" t="s">
        <v>45</v>
      </c>
      <c r="E91" s="118" t="s">
        <v>1348</v>
      </c>
      <c r="F91" s="118" t="s">
        <v>1982</v>
      </c>
      <c r="G91" s="118" t="s">
        <v>48</v>
      </c>
      <c r="H91" s="118" t="s">
        <v>657</v>
      </c>
      <c r="I91" s="118" t="s">
        <v>3607</v>
      </c>
      <c r="J91" s="118" t="s">
        <v>50</v>
      </c>
      <c r="K91" s="118">
        <v>21447601</v>
      </c>
      <c r="L91" s="126">
        <v>22217</v>
      </c>
      <c r="M91" s="82">
        <v>65</v>
      </c>
      <c r="N91" s="112" t="s">
        <v>51</v>
      </c>
      <c r="O91" s="118">
        <v>3011407281</v>
      </c>
      <c r="P91" s="118" t="s">
        <v>375</v>
      </c>
      <c r="Q91" s="118" t="s">
        <v>3517</v>
      </c>
      <c r="R91" s="118" t="s">
        <v>53</v>
      </c>
      <c r="S91" s="118" t="s">
        <v>54</v>
      </c>
      <c r="T91" s="118" t="s">
        <v>3598</v>
      </c>
      <c r="U91" s="118" t="s">
        <v>2259</v>
      </c>
      <c r="V91" s="272" t="s">
        <v>57</v>
      </c>
      <c r="W91" s="272" t="s">
        <v>57</v>
      </c>
      <c r="X91" s="383" t="s">
        <v>57</v>
      </c>
      <c r="Y91" s="273" t="s">
        <v>375</v>
      </c>
      <c r="Z91" s="273" t="s">
        <v>375</v>
      </c>
      <c r="AA91" s="273" t="s">
        <v>375</v>
      </c>
      <c r="AB91" s="273" t="s">
        <v>375</v>
      </c>
      <c r="AC91" s="273" t="s">
        <v>375</v>
      </c>
      <c r="AD91" s="273" t="s">
        <v>58</v>
      </c>
      <c r="AE91" s="666" t="s">
        <v>375</v>
      </c>
      <c r="AF91" s="322" t="s">
        <v>59</v>
      </c>
      <c r="AG91" s="322" t="s">
        <v>57</v>
      </c>
      <c r="AH91" s="322" t="s">
        <v>59</v>
      </c>
      <c r="AI91" s="322" t="s">
        <v>59</v>
      </c>
      <c r="AJ91" s="322" t="s">
        <v>59</v>
      </c>
      <c r="AK91" s="322" t="s">
        <v>59</v>
      </c>
      <c r="AL91" s="322" t="s">
        <v>138</v>
      </c>
      <c r="AM91" s="322" t="s">
        <v>375</v>
      </c>
      <c r="AN91" s="322" t="s">
        <v>375</v>
      </c>
      <c r="AO91" s="1225" t="s">
        <v>3492</v>
      </c>
      <c r="AP91" s="974"/>
      <c r="AQ91" s="782" t="str" cm="1">
        <f t="array" ref="AQ91">IF(AD91="NO FAVORABLE","NO FAVORABLE",IF(SUMPRODUCT(--(TRIM(AF91:AK91)&lt;&gt;"SI"),--(TRIM(AF91:AK91)&lt;&gt;"NA"))&gt;0,"SUBSANAR","APROBADA CR"))</f>
        <v>APROBADA CR</v>
      </c>
      <c r="AR91" s="977"/>
    </row>
    <row r="92" spans="1:44" s="1208" customFormat="1" ht="12.75" customHeight="1" x14ac:dyDescent="0.25">
      <c r="A92" s="122" t="s">
        <v>3479</v>
      </c>
      <c r="B92" s="118" t="s">
        <v>3579</v>
      </c>
      <c r="C92" s="118">
        <v>127</v>
      </c>
      <c r="D92" s="118" t="s">
        <v>45</v>
      </c>
      <c r="E92" s="118" t="s">
        <v>559</v>
      </c>
      <c r="F92" s="118" t="s">
        <v>1317</v>
      </c>
      <c r="G92" s="118" t="s">
        <v>2158</v>
      </c>
      <c r="H92" s="118" t="s">
        <v>331</v>
      </c>
      <c r="I92" s="118" t="s">
        <v>3608</v>
      </c>
      <c r="J92" s="118" t="s">
        <v>50</v>
      </c>
      <c r="K92" s="118">
        <v>21448530</v>
      </c>
      <c r="L92" s="126">
        <v>22837</v>
      </c>
      <c r="M92" s="118">
        <v>63</v>
      </c>
      <c r="N92" s="112" t="s">
        <v>51</v>
      </c>
      <c r="O92" s="118">
        <v>3002140152</v>
      </c>
      <c r="P92" s="118" t="s">
        <v>375</v>
      </c>
      <c r="Q92" s="118" t="s">
        <v>3609</v>
      </c>
      <c r="R92" s="118" t="s">
        <v>53</v>
      </c>
      <c r="S92" s="118" t="s">
        <v>54</v>
      </c>
      <c r="T92" s="118" t="s">
        <v>3598</v>
      </c>
      <c r="U92" s="118" t="s">
        <v>618</v>
      </c>
      <c r="V92" s="272" t="s">
        <v>57</v>
      </c>
      <c r="W92" s="272" t="s">
        <v>57</v>
      </c>
      <c r="X92" s="383" t="s">
        <v>57</v>
      </c>
      <c r="Y92" s="273" t="s">
        <v>375</v>
      </c>
      <c r="Z92" s="273" t="s">
        <v>375</v>
      </c>
      <c r="AA92" s="273" t="s">
        <v>375</v>
      </c>
      <c r="AB92" s="273" t="s">
        <v>375</v>
      </c>
      <c r="AC92" s="273" t="s">
        <v>375</v>
      </c>
      <c r="AD92" s="273" t="s">
        <v>58</v>
      </c>
      <c r="AE92" s="666" t="s">
        <v>375</v>
      </c>
      <c r="AF92" s="322" t="s">
        <v>59</v>
      </c>
      <c r="AG92" s="322" t="s">
        <v>57</v>
      </c>
      <c r="AH92" s="322" t="s">
        <v>59</v>
      </c>
      <c r="AI92" s="322" t="s">
        <v>59</v>
      </c>
      <c r="AJ92" s="322" t="s">
        <v>59</v>
      </c>
      <c r="AK92" s="322" t="s">
        <v>59</v>
      </c>
      <c r="AL92" s="322" t="s">
        <v>91</v>
      </c>
      <c r="AM92" s="322" t="s">
        <v>375</v>
      </c>
      <c r="AN92" s="322" t="s">
        <v>375</v>
      </c>
      <c r="AO92" s="1225" t="s">
        <v>3492</v>
      </c>
      <c r="AP92" s="974"/>
      <c r="AQ92" s="782" t="str" cm="1">
        <f t="array" ref="AQ92">IF(AD92="NO FAVORABLE","NO FAVORABLE",IF(SUMPRODUCT(--(TRIM(AF92:AK92)&lt;&gt;"SI"),--(TRIM(AF92:AK92)&lt;&gt;"NA"))&gt;0,"SUBSANAR","APROBADA CR"))</f>
        <v>APROBADA CR</v>
      </c>
      <c r="AR92" s="977"/>
    </row>
    <row r="93" spans="1:44" s="1208" customFormat="1" ht="12.75" customHeight="1" x14ac:dyDescent="0.25">
      <c r="A93" s="122" t="s">
        <v>3479</v>
      </c>
      <c r="B93" s="118" t="s">
        <v>3579</v>
      </c>
      <c r="C93" s="118">
        <v>128</v>
      </c>
      <c r="D93" s="118" t="s">
        <v>45</v>
      </c>
      <c r="E93" s="118" t="s">
        <v>195</v>
      </c>
      <c r="F93" s="118" t="s">
        <v>2881</v>
      </c>
      <c r="G93" s="118" t="s">
        <v>1220</v>
      </c>
      <c r="H93" s="118" t="s">
        <v>485</v>
      </c>
      <c r="I93" s="118" t="s">
        <v>3610</v>
      </c>
      <c r="J93" s="118" t="s">
        <v>50</v>
      </c>
      <c r="K93" s="118">
        <v>43805255</v>
      </c>
      <c r="L93" s="126">
        <v>24870</v>
      </c>
      <c r="M93" s="82">
        <v>57</v>
      </c>
      <c r="N93" s="112" t="s">
        <v>51</v>
      </c>
      <c r="O93" s="118">
        <v>3017789829</v>
      </c>
      <c r="P93" s="118" t="s">
        <v>375</v>
      </c>
      <c r="Q93" s="118" t="s">
        <v>3487</v>
      </c>
      <c r="R93" s="118" t="s">
        <v>53</v>
      </c>
      <c r="S93" s="118" t="s">
        <v>54</v>
      </c>
      <c r="T93" s="118" t="s">
        <v>3598</v>
      </c>
      <c r="U93" s="118" t="s">
        <v>2259</v>
      </c>
      <c r="V93" s="272" t="s">
        <v>57</v>
      </c>
      <c r="W93" s="272" t="s">
        <v>57</v>
      </c>
      <c r="X93" s="383" t="s">
        <v>57</v>
      </c>
      <c r="Y93" s="273" t="s">
        <v>375</v>
      </c>
      <c r="Z93" s="273" t="s">
        <v>375</v>
      </c>
      <c r="AA93" s="273" t="s">
        <v>375</v>
      </c>
      <c r="AB93" s="273" t="s">
        <v>375</v>
      </c>
      <c r="AC93" s="273" t="s">
        <v>375</v>
      </c>
      <c r="AD93" s="272" t="s">
        <v>58</v>
      </c>
      <c r="AE93" s="666" t="s">
        <v>375</v>
      </c>
      <c r="AF93" s="322" t="s">
        <v>59</v>
      </c>
      <c r="AG93" s="322" t="s">
        <v>57</v>
      </c>
      <c r="AH93" s="322" t="s">
        <v>59</v>
      </c>
      <c r="AI93" s="322" t="s">
        <v>59</v>
      </c>
      <c r="AJ93" s="322" t="s">
        <v>59</v>
      </c>
      <c r="AK93" s="322" t="s">
        <v>59</v>
      </c>
      <c r="AL93" s="322" t="s">
        <v>91</v>
      </c>
      <c r="AM93" s="322" t="s">
        <v>375</v>
      </c>
      <c r="AN93" s="322" t="s">
        <v>375</v>
      </c>
      <c r="AO93" s="1225" t="s">
        <v>3492</v>
      </c>
      <c r="AP93" s="974"/>
      <c r="AQ93" s="782" t="str" cm="1">
        <f t="array" ref="AQ93">IF(AD93="NO FAVORABLE","NO FAVORABLE",IF(SUMPRODUCT(--(TRIM(AF93:AK93)&lt;&gt;"SI"),--(TRIM(AF93:AK93)&lt;&gt;"NA"))&gt;0,"SUBSANAR","APROBADA CR"))</f>
        <v>APROBADA CR</v>
      </c>
      <c r="AR93" s="977"/>
    </row>
    <row r="94" spans="1:44" s="1208" customFormat="1" ht="12.75" customHeight="1" x14ac:dyDescent="0.25">
      <c r="A94" s="122" t="s">
        <v>3479</v>
      </c>
      <c r="B94" s="118" t="s">
        <v>3480</v>
      </c>
      <c r="C94" s="118">
        <v>130</v>
      </c>
      <c r="D94" s="118" t="s">
        <v>45</v>
      </c>
      <c r="E94" s="118" t="s">
        <v>559</v>
      </c>
      <c r="F94" s="118" t="s">
        <v>1927</v>
      </c>
      <c r="G94" s="118" t="s">
        <v>516</v>
      </c>
      <c r="H94" s="118" t="s">
        <v>347</v>
      </c>
      <c r="I94" s="118" t="s">
        <v>3613</v>
      </c>
      <c r="J94" s="118" t="s">
        <v>50</v>
      </c>
      <c r="K94" s="118">
        <v>32092448</v>
      </c>
      <c r="L94" s="126">
        <v>30077</v>
      </c>
      <c r="M94" s="82">
        <v>43</v>
      </c>
      <c r="N94" s="112" t="s">
        <v>51</v>
      </c>
      <c r="O94" s="118">
        <v>3234892155</v>
      </c>
      <c r="P94" s="118" t="s">
        <v>375</v>
      </c>
      <c r="Q94" s="118" t="s">
        <v>3481</v>
      </c>
      <c r="R94" s="118" t="s">
        <v>53</v>
      </c>
      <c r="S94" s="118" t="s">
        <v>54</v>
      </c>
      <c r="T94" s="118" t="s">
        <v>3445</v>
      </c>
      <c r="U94" s="118" t="s">
        <v>2259</v>
      </c>
      <c r="V94" s="272" t="s">
        <v>57</v>
      </c>
      <c r="W94" s="272" t="s">
        <v>57</v>
      </c>
      <c r="X94" s="383" t="s">
        <v>57</v>
      </c>
      <c r="Y94" s="273" t="s">
        <v>375</v>
      </c>
      <c r="Z94" s="273" t="s">
        <v>375</v>
      </c>
      <c r="AA94" s="273" t="s">
        <v>375</v>
      </c>
      <c r="AB94" s="273" t="s">
        <v>375</v>
      </c>
      <c r="AC94" s="273" t="s">
        <v>375</v>
      </c>
      <c r="AD94" s="273" t="s">
        <v>58</v>
      </c>
      <c r="AE94" s="666" t="s">
        <v>375</v>
      </c>
      <c r="AF94" s="322" t="s">
        <v>59</v>
      </c>
      <c r="AG94" s="322" t="s">
        <v>57</v>
      </c>
      <c r="AH94" s="322" t="s">
        <v>59</v>
      </c>
      <c r="AI94" s="322" t="s">
        <v>59</v>
      </c>
      <c r="AJ94" s="322" t="s">
        <v>59</v>
      </c>
      <c r="AK94" s="322" t="s">
        <v>59</v>
      </c>
      <c r="AL94" s="322" t="s">
        <v>138</v>
      </c>
      <c r="AM94" s="322" t="s">
        <v>375</v>
      </c>
      <c r="AN94" s="322" t="s">
        <v>375</v>
      </c>
      <c r="AO94" s="1225" t="s">
        <v>3492</v>
      </c>
      <c r="AP94" s="974"/>
      <c r="AQ94" s="782" t="str" cm="1">
        <f t="array" ref="AQ94">IF(AD94="NO FAVORABLE","NO FAVORABLE",IF(SUMPRODUCT(--(TRIM(AF94:AK94)&lt;&gt;"SI"),--(TRIM(AF94:AK94)&lt;&gt;"NA"))&gt;0,"SUBSANAR","APROBADA CR"))</f>
        <v>APROBADA CR</v>
      </c>
      <c r="AR94" s="977"/>
    </row>
    <row r="95" spans="1:44" s="1208" customFormat="1" ht="13.8" x14ac:dyDescent="0.25">
      <c r="A95" s="122" t="s">
        <v>3479</v>
      </c>
      <c r="B95" s="118" t="s">
        <v>3480</v>
      </c>
      <c r="C95" s="118">
        <v>135</v>
      </c>
      <c r="D95" s="118" t="s">
        <v>45</v>
      </c>
      <c r="E95" s="118" t="s">
        <v>100</v>
      </c>
      <c r="F95" s="118" t="s">
        <v>101</v>
      </c>
      <c r="G95" s="118" t="s">
        <v>303</v>
      </c>
      <c r="H95" s="118" t="s">
        <v>2620</v>
      </c>
      <c r="I95" s="118" t="s">
        <v>3616</v>
      </c>
      <c r="J95" s="118" t="s">
        <v>50</v>
      </c>
      <c r="K95" s="118">
        <v>1018348860</v>
      </c>
      <c r="L95" s="126">
        <v>34398</v>
      </c>
      <c r="M95" s="82">
        <v>31</v>
      </c>
      <c r="N95" s="112" t="s">
        <v>51</v>
      </c>
      <c r="O95" s="118">
        <v>3126096489</v>
      </c>
      <c r="P95" s="118" t="s">
        <v>375</v>
      </c>
      <c r="Q95" s="118" t="s">
        <v>3551</v>
      </c>
      <c r="R95" s="118" t="s">
        <v>53</v>
      </c>
      <c r="S95" s="118" t="s">
        <v>54</v>
      </c>
      <c r="T95" s="118" t="s">
        <v>3522</v>
      </c>
      <c r="U95" s="118" t="s">
        <v>2259</v>
      </c>
      <c r="V95" s="272" t="s">
        <v>57</v>
      </c>
      <c r="W95" s="272" t="s">
        <v>57</v>
      </c>
      <c r="X95" s="116" t="s">
        <v>3535</v>
      </c>
      <c r="Y95" s="273" t="s">
        <v>375</v>
      </c>
      <c r="Z95" s="273" t="s">
        <v>375</v>
      </c>
      <c r="AA95" s="273" t="s">
        <v>375</v>
      </c>
      <c r="AB95" s="273" t="s">
        <v>375</v>
      </c>
      <c r="AC95" s="273" t="s">
        <v>375</v>
      </c>
      <c r="AD95" s="273" t="s">
        <v>58</v>
      </c>
      <c r="AE95" s="666" t="s">
        <v>375</v>
      </c>
      <c r="AF95" s="322" t="s">
        <v>59</v>
      </c>
      <c r="AG95" s="322" t="s">
        <v>57</v>
      </c>
      <c r="AH95" s="322" t="s">
        <v>59</v>
      </c>
      <c r="AI95" s="322" t="s">
        <v>59</v>
      </c>
      <c r="AJ95" s="322" t="s">
        <v>59</v>
      </c>
      <c r="AK95" s="322" t="s">
        <v>59</v>
      </c>
      <c r="AL95" s="322" t="s">
        <v>182</v>
      </c>
      <c r="AM95" s="322" t="s">
        <v>375</v>
      </c>
      <c r="AN95" s="322" t="s">
        <v>375</v>
      </c>
      <c r="AO95" s="1225" t="s">
        <v>3617</v>
      </c>
      <c r="AP95" s="974"/>
      <c r="AQ95" s="782" t="str" cm="1">
        <f t="array" ref="AQ95">IF(AD95="NO FAVORABLE","NO FAVORABLE",IF(SUMPRODUCT(--(TRIM(AF95:AK95)&lt;&gt;"SI"),--(TRIM(AF95:AK95)&lt;&gt;"NA"))&gt;0,"SUBSANAR","APROBADA CR"))</f>
        <v>APROBADA CR</v>
      </c>
      <c r="AR95" s="977"/>
    </row>
    <row r="96" spans="1:44" s="1208" customFormat="1" ht="13.8" x14ac:dyDescent="0.25">
      <c r="A96" s="122" t="s">
        <v>3479</v>
      </c>
      <c r="B96" s="118" t="s">
        <v>3480</v>
      </c>
      <c r="C96" s="118">
        <v>136</v>
      </c>
      <c r="D96" s="118" t="s">
        <v>45</v>
      </c>
      <c r="E96" s="118" t="s">
        <v>62</v>
      </c>
      <c r="F96" s="118" t="s">
        <v>158</v>
      </c>
      <c r="G96" s="118" t="s">
        <v>3342</v>
      </c>
      <c r="H96" s="118" t="s">
        <v>251</v>
      </c>
      <c r="I96" s="118" t="s">
        <v>3618</v>
      </c>
      <c r="J96" s="118" t="s">
        <v>50</v>
      </c>
      <c r="K96" s="118">
        <v>22010435</v>
      </c>
      <c r="L96" s="126">
        <v>21406</v>
      </c>
      <c r="M96" s="118">
        <v>67</v>
      </c>
      <c r="N96" s="112" t="s">
        <v>51</v>
      </c>
      <c r="O96" s="118">
        <v>3165104720</v>
      </c>
      <c r="P96" s="118" t="s">
        <v>375</v>
      </c>
      <c r="Q96" s="118" t="s">
        <v>3619</v>
      </c>
      <c r="R96" s="118" t="s">
        <v>53</v>
      </c>
      <c r="S96" s="118" t="s">
        <v>54</v>
      </c>
      <c r="T96" s="118" t="s">
        <v>3522</v>
      </c>
      <c r="U96" s="118" t="s">
        <v>540</v>
      </c>
      <c r="V96" s="272" t="s">
        <v>57</v>
      </c>
      <c r="W96" s="272" t="s">
        <v>57</v>
      </c>
      <c r="X96" s="116" t="s">
        <v>3620</v>
      </c>
      <c r="Y96" s="273" t="s">
        <v>375</v>
      </c>
      <c r="Z96" s="273" t="s">
        <v>375</v>
      </c>
      <c r="AA96" s="273" t="s">
        <v>375</v>
      </c>
      <c r="AB96" s="273" t="s">
        <v>375</v>
      </c>
      <c r="AC96" s="273" t="s">
        <v>375</v>
      </c>
      <c r="AD96" s="272" t="s">
        <v>58</v>
      </c>
      <c r="AE96" s="666" t="s">
        <v>375</v>
      </c>
      <c r="AF96" s="322" t="s">
        <v>59</v>
      </c>
      <c r="AG96" s="322" t="s">
        <v>57</v>
      </c>
      <c r="AH96" s="322" t="s">
        <v>59</v>
      </c>
      <c r="AI96" s="322" t="s">
        <v>59</v>
      </c>
      <c r="AJ96" s="322" t="s">
        <v>59</v>
      </c>
      <c r="AK96" s="322" t="s">
        <v>59</v>
      </c>
      <c r="AL96" s="322" t="s">
        <v>220</v>
      </c>
      <c r="AM96" s="322" t="s">
        <v>375</v>
      </c>
      <c r="AN96" s="322" t="s">
        <v>375</v>
      </c>
      <c r="AO96" s="1225" t="s">
        <v>3621</v>
      </c>
      <c r="AP96" s="974"/>
      <c r="AQ96" s="782" t="str" cm="1">
        <f t="array" ref="AQ96">IF(AD96="NO FAVORABLE","NO FAVORABLE",IF(SUMPRODUCT(--(TRIM(AF96:AK96)&lt;&gt;"SI"),--(TRIM(AF96:AK96)&lt;&gt;"NA"))&gt;0,"SUBSANAR","APROBADA CR"))</f>
        <v>APROBADA CR</v>
      </c>
      <c r="AR96" s="977"/>
    </row>
    <row r="97" spans="1:44" s="1208" customFormat="1" ht="13.8" x14ac:dyDescent="0.25">
      <c r="A97" s="122" t="s">
        <v>3479</v>
      </c>
      <c r="B97" s="118" t="s">
        <v>3480</v>
      </c>
      <c r="C97" s="118">
        <v>139</v>
      </c>
      <c r="D97" s="118" t="s">
        <v>45</v>
      </c>
      <c r="E97" s="118" t="s">
        <v>305</v>
      </c>
      <c r="F97" s="118" t="s">
        <v>585</v>
      </c>
      <c r="G97" s="118" t="s">
        <v>3342</v>
      </c>
      <c r="H97" s="118" t="s">
        <v>415</v>
      </c>
      <c r="I97" s="118" t="s">
        <v>3625</v>
      </c>
      <c r="J97" s="118" t="s">
        <v>50</v>
      </c>
      <c r="K97" s="118">
        <v>32090984</v>
      </c>
      <c r="L97" s="126">
        <v>27933</v>
      </c>
      <c r="M97" s="82">
        <v>48</v>
      </c>
      <c r="N97" s="112" t="s">
        <v>51</v>
      </c>
      <c r="O97" s="118">
        <v>3216797791</v>
      </c>
      <c r="P97" s="118" t="s">
        <v>375</v>
      </c>
      <c r="Q97" s="118" t="s">
        <v>3496</v>
      </c>
      <c r="R97" s="118" t="s">
        <v>53</v>
      </c>
      <c r="S97" s="118" t="s">
        <v>54</v>
      </c>
      <c r="T97" s="118" t="s">
        <v>3626</v>
      </c>
      <c r="U97" s="118" t="s">
        <v>2259</v>
      </c>
      <c r="V97" s="272" t="s">
        <v>57</v>
      </c>
      <c r="W97" s="273" t="s">
        <v>3627</v>
      </c>
      <c r="X97" s="383" t="s">
        <v>57</v>
      </c>
      <c r="Y97" s="273" t="s">
        <v>375</v>
      </c>
      <c r="Z97" s="273" t="s">
        <v>375</v>
      </c>
      <c r="AA97" s="273" t="s">
        <v>375</v>
      </c>
      <c r="AB97" s="273" t="s">
        <v>375</v>
      </c>
      <c r="AC97" s="273" t="s">
        <v>375</v>
      </c>
      <c r="AD97" s="273" t="s">
        <v>58</v>
      </c>
      <c r="AE97" s="666" t="s">
        <v>375</v>
      </c>
      <c r="AF97" s="322" t="s">
        <v>59</v>
      </c>
      <c r="AG97" s="322" t="s">
        <v>57</v>
      </c>
      <c r="AH97" s="322" t="s">
        <v>59</v>
      </c>
      <c r="AI97" s="322" t="s">
        <v>59</v>
      </c>
      <c r="AJ97" s="322" t="s">
        <v>59</v>
      </c>
      <c r="AK97" s="322" t="s">
        <v>59</v>
      </c>
      <c r="AL97" s="322" t="s">
        <v>70</v>
      </c>
      <c r="AM97" s="322" t="s">
        <v>375</v>
      </c>
      <c r="AN97" s="322" t="s">
        <v>375</v>
      </c>
      <c r="AO97" s="1225" t="s">
        <v>3492</v>
      </c>
      <c r="AP97" s="974"/>
      <c r="AQ97" s="782" t="str" cm="1">
        <f t="array" ref="AQ97">IF(AD97="NO FAVORABLE","NO FAVORABLE",IF(SUMPRODUCT(--(TRIM(AF97:AK97)&lt;&gt;"SI"),--(TRIM(AF97:AK97)&lt;&gt;"NA"))&gt;0,"SUBSANAR","APROBADA CR"))</f>
        <v>APROBADA CR</v>
      </c>
      <c r="AR97" s="977"/>
    </row>
    <row r="98" spans="1:44" s="1208" customFormat="1" ht="13.8" x14ac:dyDescent="0.25">
      <c r="A98" s="122" t="s">
        <v>3479</v>
      </c>
      <c r="B98" s="118" t="s">
        <v>3480</v>
      </c>
      <c r="C98" s="118">
        <v>140</v>
      </c>
      <c r="D98" s="118" t="s">
        <v>45</v>
      </c>
      <c r="E98" s="118" t="s">
        <v>1348</v>
      </c>
      <c r="F98" s="118" t="s">
        <v>1982</v>
      </c>
      <c r="G98" s="118" t="s">
        <v>3342</v>
      </c>
      <c r="H98" s="118" t="s">
        <v>1868</v>
      </c>
      <c r="I98" s="118" t="s">
        <v>3628</v>
      </c>
      <c r="J98" s="118" t="s">
        <v>50</v>
      </c>
      <c r="K98" s="118">
        <v>21448578</v>
      </c>
      <c r="L98" s="126">
        <v>20277</v>
      </c>
      <c r="M98" s="118">
        <v>70</v>
      </c>
      <c r="N98" s="112" t="s">
        <v>51</v>
      </c>
      <c r="O98" s="118">
        <v>3216797791</v>
      </c>
      <c r="P98" s="118" t="s">
        <v>375</v>
      </c>
      <c r="Q98" s="118" t="s">
        <v>3496</v>
      </c>
      <c r="R98" s="118" t="s">
        <v>53</v>
      </c>
      <c r="S98" s="118" t="s">
        <v>54</v>
      </c>
      <c r="T98" s="118" t="s">
        <v>3626</v>
      </c>
      <c r="U98" s="118" t="s">
        <v>2259</v>
      </c>
      <c r="V98" s="272" t="s">
        <v>57</v>
      </c>
      <c r="W98" s="273" t="s">
        <v>3629</v>
      </c>
      <c r="X98" s="116" t="s">
        <v>3539</v>
      </c>
      <c r="Y98" s="273" t="s">
        <v>375</v>
      </c>
      <c r="Z98" s="273" t="s">
        <v>375</v>
      </c>
      <c r="AA98" s="273" t="s">
        <v>375</v>
      </c>
      <c r="AB98" s="273" t="s">
        <v>375</v>
      </c>
      <c r="AC98" s="273" t="s">
        <v>375</v>
      </c>
      <c r="AD98" s="273" t="s">
        <v>58</v>
      </c>
      <c r="AE98" s="666" t="s">
        <v>375</v>
      </c>
      <c r="AF98" s="322" t="s">
        <v>59</v>
      </c>
      <c r="AG98" s="322" t="s">
        <v>57</v>
      </c>
      <c r="AH98" s="322" t="s">
        <v>59</v>
      </c>
      <c r="AI98" s="322" t="s">
        <v>59</v>
      </c>
      <c r="AJ98" s="322" t="s">
        <v>59</v>
      </c>
      <c r="AK98" s="322" t="s">
        <v>59</v>
      </c>
      <c r="AL98" s="322" t="s">
        <v>1141</v>
      </c>
      <c r="AM98" s="322" t="s">
        <v>375</v>
      </c>
      <c r="AN98" s="322" t="s">
        <v>375</v>
      </c>
      <c r="AO98" s="1225" t="s">
        <v>3630</v>
      </c>
      <c r="AP98" s="974"/>
      <c r="AQ98" s="782" t="str" cm="1">
        <f t="array" ref="AQ98">IF(AD98="NO FAVORABLE","NO FAVORABLE",IF(SUMPRODUCT(--(TRIM(AF98:AK98)&lt;&gt;"SI"),--(TRIM(AF98:AK98)&lt;&gt;"NA"))&gt;0,"SUBSANAR","APROBADA CR"))</f>
        <v>APROBADA CR</v>
      </c>
      <c r="AR98" s="977"/>
    </row>
    <row r="99" spans="1:44" s="1208" customFormat="1" ht="13.8" x14ac:dyDescent="0.25">
      <c r="A99" s="122" t="s">
        <v>3479</v>
      </c>
      <c r="B99" s="118" t="s">
        <v>3480</v>
      </c>
      <c r="C99" s="118">
        <v>141</v>
      </c>
      <c r="D99" s="118" t="s">
        <v>45</v>
      </c>
      <c r="E99" s="118" t="s">
        <v>1348</v>
      </c>
      <c r="F99" s="118" t="s">
        <v>1927</v>
      </c>
      <c r="G99" s="118" t="s">
        <v>3402</v>
      </c>
      <c r="H99" s="118" t="s">
        <v>415</v>
      </c>
      <c r="I99" s="118" t="s">
        <v>3631</v>
      </c>
      <c r="J99" s="118" t="s">
        <v>50</v>
      </c>
      <c r="K99" s="202">
        <v>21448232</v>
      </c>
      <c r="L99" s="126">
        <v>23133</v>
      </c>
      <c r="M99" s="82">
        <v>62</v>
      </c>
      <c r="N99" s="112" t="s">
        <v>51</v>
      </c>
      <c r="O99" s="118">
        <v>3142972067</v>
      </c>
      <c r="P99" s="118" t="s">
        <v>375</v>
      </c>
      <c r="Q99" s="118" t="s">
        <v>3507</v>
      </c>
      <c r="R99" s="118" t="s">
        <v>53</v>
      </c>
      <c r="S99" s="118" t="s">
        <v>54</v>
      </c>
      <c r="T99" s="118" t="s">
        <v>3626</v>
      </c>
      <c r="U99" s="118" t="s">
        <v>2259</v>
      </c>
      <c r="V99" s="272" t="s">
        <v>57</v>
      </c>
      <c r="W99" s="272" t="s">
        <v>57</v>
      </c>
      <c r="X99" s="116" t="s">
        <v>3540</v>
      </c>
      <c r="Y99" s="273" t="s">
        <v>375</v>
      </c>
      <c r="Z99" s="273" t="s">
        <v>375</v>
      </c>
      <c r="AA99" s="273" t="s">
        <v>375</v>
      </c>
      <c r="AB99" s="273" t="s">
        <v>375</v>
      </c>
      <c r="AC99" s="273" t="s">
        <v>375</v>
      </c>
      <c r="AD99" s="273" t="s">
        <v>58</v>
      </c>
      <c r="AE99" s="666" t="s">
        <v>375</v>
      </c>
      <c r="AF99" s="322" t="s">
        <v>59</v>
      </c>
      <c r="AG99" s="322" t="s">
        <v>57</v>
      </c>
      <c r="AH99" s="322" t="s">
        <v>59</v>
      </c>
      <c r="AI99" s="322" t="s">
        <v>59</v>
      </c>
      <c r="AJ99" s="322" t="s">
        <v>59</v>
      </c>
      <c r="AK99" s="322" t="s">
        <v>59</v>
      </c>
      <c r="AL99" s="322" t="s">
        <v>194</v>
      </c>
      <c r="AM99" s="322" t="s">
        <v>375</v>
      </c>
      <c r="AN99" s="322" t="s">
        <v>375</v>
      </c>
      <c r="AO99" s="1225" t="s">
        <v>3632</v>
      </c>
      <c r="AP99" s="974"/>
      <c r="AQ99" s="782" t="str" cm="1">
        <f t="array" ref="AQ99">IF(AD99="NO FAVORABLE","NO FAVORABLE",IF(SUMPRODUCT(--(TRIM(AF99:AK99)&lt;&gt;"SI"),--(TRIM(AF99:AK99)&lt;&gt;"NA"))&gt;0,"SUBSANAR","APROBADA CR"))</f>
        <v>APROBADA CR</v>
      </c>
      <c r="AR99" s="977"/>
    </row>
    <row r="100" spans="1:44" s="1208" customFormat="1" ht="13.8" x14ac:dyDescent="0.25">
      <c r="A100" s="122" t="s">
        <v>3479</v>
      </c>
      <c r="B100" s="118" t="s">
        <v>3480</v>
      </c>
      <c r="C100" s="118">
        <v>144</v>
      </c>
      <c r="D100" s="118" t="s">
        <v>45</v>
      </c>
      <c r="E100" s="118" t="s">
        <v>862</v>
      </c>
      <c r="F100" s="118" t="s">
        <v>375</v>
      </c>
      <c r="G100" s="118" t="s">
        <v>2855</v>
      </c>
      <c r="H100" s="118" t="s">
        <v>3400</v>
      </c>
      <c r="I100" s="118" t="s">
        <v>3633</v>
      </c>
      <c r="J100" s="118" t="s">
        <v>50</v>
      </c>
      <c r="K100" s="118">
        <v>42700580</v>
      </c>
      <c r="L100" s="126">
        <v>23790</v>
      </c>
      <c r="M100" s="118">
        <v>60</v>
      </c>
      <c r="N100" s="112" t="s">
        <v>51</v>
      </c>
      <c r="O100" s="118">
        <v>3194201752</v>
      </c>
      <c r="P100" s="118" t="s">
        <v>375</v>
      </c>
      <c r="Q100" s="118" t="s">
        <v>3507</v>
      </c>
      <c r="R100" s="118" t="s">
        <v>53</v>
      </c>
      <c r="S100" s="118" t="s">
        <v>54</v>
      </c>
      <c r="T100" s="118" t="s">
        <v>577</v>
      </c>
      <c r="U100" s="118" t="s">
        <v>2259</v>
      </c>
      <c r="V100" s="272" t="s">
        <v>57</v>
      </c>
      <c r="W100" s="272" t="s">
        <v>57</v>
      </c>
      <c r="X100" s="116" t="s">
        <v>3542</v>
      </c>
      <c r="Y100" s="273" t="s">
        <v>375</v>
      </c>
      <c r="Z100" s="273" t="s">
        <v>375</v>
      </c>
      <c r="AA100" s="273" t="s">
        <v>375</v>
      </c>
      <c r="AB100" s="273" t="s">
        <v>375</v>
      </c>
      <c r="AC100" s="273" t="s">
        <v>375</v>
      </c>
      <c r="AD100" s="273" t="s">
        <v>58</v>
      </c>
      <c r="AE100" s="666" t="s">
        <v>375</v>
      </c>
      <c r="AF100" s="322" t="s">
        <v>59</v>
      </c>
      <c r="AG100" s="322" t="s">
        <v>57</v>
      </c>
      <c r="AH100" s="322" t="s">
        <v>59</v>
      </c>
      <c r="AI100" s="322" t="s">
        <v>59</v>
      </c>
      <c r="AJ100" s="322" t="s">
        <v>59</v>
      </c>
      <c r="AK100" s="322" t="s">
        <v>59</v>
      </c>
      <c r="AL100" s="322" t="s">
        <v>83</v>
      </c>
      <c r="AM100" s="322" t="s">
        <v>375</v>
      </c>
      <c r="AN100" s="322" t="s">
        <v>375</v>
      </c>
      <c r="AO100" s="1225" t="s">
        <v>3634</v>
      </c>
      <c r="AP100" s="974"/>
      <c r="AQ100" s="782" t="str" cm="1">
        <f t="array" ref="AQ100">IF(AD100="NO FAVORABLE","NO FAVORABLE",IF(SUMPRODUCT(--(TRIM(AF100:AK100)&lt;&gt;"SI"),--(TRIM(AF100:AK100)&lt;&gt;"NA"))&gt;0,"SUBSANAR","APROBADA CR"))</f>
        <v>APROBADA CR</v>
      </c>
      <c r="AR100" s="977"/>
    </row>
    <row r="101" spans="1:44" s="1208" customFormat="1" ht="13.8" x14ac:dyDescent="0.25">
      <c r="A101" s="122" t="s">
        <v>3479</v>
      </c>
      <c r="B101" s="118" t="s">
        <v>3480</v>
      </c>
      <c r="C101" s="118">
        <v>146</v>
      </c>
      <c r="D101" s="118" t="s">
        <v>45</v>
      </c>
      <c r="E101" s="118" t="s">
        <v>2336</v>
      </c>
      <c r="F101" s="118" t="s">
        <v>124</v>
      </c>
      <c r="G101" s="118" t="s">
        <v>1246</v>
      </c>
      <c r="H101" s="118" t="s">
        <v>667</v>
      </c>
      <c r="I101" s="118" t="s">
        <v>3635</v>
      </c>
      <c r="J101" s="118" t="s">
        <v>50</v>
      </c>
      <c r="K101" s="118">
        <v>21450430</v>
      </c>
      <c r="L101" s="126">
        <v>23786</v>
      </c>
      <c r="M101" s="118">
        <v>61</v>
      </c>
      <c r="N101" s="112" t="s">
        <v>51</v>
      </c>
      <c r="O101" s="118">
        <v>3128458748</v>
      </c>
      <c r="P101" s="118" t="s">
        <v>375</v>
      </c>
      <c r="Q101" s="118" t="s">
        <v>3484</v>
      </c>
      <c r="R101" s="118" t="s">
        <v>53</v>
      </c>
      <c r="S101" s="118" t="s">
        <v>54</v>
      </c>
      <c r="T101" s="118" t="s">
        <v>3636</v>
      </c>
      <c r="U101" s="118" t="s">
        <v>2259</v>
      </c>
      <c r="V101" s="272" t="s">
        <v>57</v>
      </c>
      <c r="W101" s="272" t="s">
        <v>57</v>
      </c>
      <c r="X101" s="383" t="s">
        <v>57</v>
      </c>
      <c r="Y101" s="273" t="s">
        <v>375</v>
      </c>
      <c r="Z101" s="273" t="s">
        <v>375</v>
      </c>
      <c r="AA101" s="273" t="s">
        <v>375</v>
      </c>
      <c r="AB101" s="273" t="s">
        <v>375</v>
      </c>
      <c r="AC101" s="273" t="s">
        <v>375</v>
      </c>
      <c r="AD101" s="273" t="s">
        <v>58</v>
      </c>
      <c r="AE101" s="666" t="s">
        <v>375</v>
      </c>
      <c r="AF101" s="322" t="s">
        <v>59</v>
      </c>
      <c r="AG101" s="322" t="s">
        <v>57</v>
      </c>
      <c r="AH101" s="322" t="s">
        <v>59</v>
      </c>
      <c r="AI101" s="322" t="s">
        <v>59</v>
      </c>
      <c r="AJ101" s="322" t="s">
        <v>59</v>
      </c>
      <c r="AK101" s="322" t="s">
        <v>59</v>
      </c>
      <c r="AL101" s="322" t="s">
        <v>174</v>
      </c>
      <c r="AM101" s="322" t="s">
        <v>375</v>
      </c>
      <c r="AN101" s="322" t="s">
        <v>375</v>
      </c>
      <c r="AO101" s="1225" t="s">
        <v>3492</v>
      </c>
      <c r="AP101" s="974"/>
      <c r="AQ101" s="782" t="str" cm="1">
        <f t="array" ref="AQ101">IF(AD101="NO FAVORABLE","NO FAVORABLE",IF(SUMPRODUCT(--(TRIM(AF101:AK101)&lt;&gt;"SI"),--(TRIM(AF101:AK101)&lt;&gt;"NA"))&gt;0,"SUBSANAR","APROBADA CR"))</f>
        <v>APROBADA CR</v>
      </c>
      <c r="AR101" s="977"/>
    </row>
    <row r="102" spans="1:44" s="1208" customFormat="1" ht="13.8" x14ac:dyDescent="0.25">
      <c r="A102" s="122" t="s">
        <v>3479</v>
      </c>
      <c r="B102" s="118" t="s">
        <v>3480</v>
      </c>
      <c r="C102" s="118">
        <v>147</v>
      </c>
      <c r="D102" s="118" t="s">
        <v>45</v>
      </c>
      <c r="E102" s="118" t="s">
        <v>3637</v>
      </c>
      <c r="F102" s="118" t="s">
        <v>3638</v>
      </c>
      <c r="G102" s="118" t="s">
        <v>331</v>
      </c>
      <c r="H102" s="118" t="s">
        <v>306</v>
      </c>
      <c r="I102" s="118" t="s">
        <v>3639</v>
      </c>
      <c r="J102" s="118" t="s">
        <v>50</v>
      </c>
      <c r="K102" s="118">
        <v>32092210</v>
      </c>
      <c r="L102" s="126">
        <v>30611</v>
      </c>
      <c r="M102" s="82">
        <v>43</v>
      </c>
      <c r="N102" s="112" t="s">
        <v>51</v>
      </c>
      <c r="O102" s="118">
        <v>3217373582</v>
      </c>
      <c r="P102" s="118" t="s">
        <v>375</v>
      </c>
      <c r="Q102" s="118" t="s">
        <v>3484</v>
      </c>
      <c r="R102" s="118" t="s">
        <v>53</v>
      </c>
      <c r="S102" s="118" t="s">
        <v>54</v>
      </c>
      <c r="T102" s="118" t="s">
        <v>3636</v>
      </c>
      <c r="U102" s="118" t="s">
        <v>2259</v>
      </c>
      <c r="V102" s="272" t="s">
        <v>57</v>
      </c>
      <c r="W102" s="272" t="s">
        <v>57</v>
      </c>
      <c r="X102" s="383" t="s">
        <v>57</v>
      </c>
      <c r="Y102" s="273" t="s">
        <v>375</v>
      </c>
      <c r="Z102" s="273" t="s">
        <v>375</v>
      </c>
      <c r="AA102" s="273" t="s">
        <v>375</v>
      </c>
      <c r="AB102" s="273" t="s">
        <v>375</v>
      </c>
      <c r="AC102" s="273" t="s">
        <v>375</v>
      </c>
      <c r="AD102" s="273" t="s">
        <v>58</v>
      </c>
      <c r="AE102" s="666" t="s">
        <v>375</v>
      </c>
      <c r="AF102" s="322" t="s">
        <v>59</v>
      </c>
      <c r="AG102" s="322" t="s">
        <v>57</v>
      </c>
      <c r="AH102" s="322" t="s">
        <v>59</v>
      </c>
      <c r="AI102" s="322" t="s">
        <v>59</v>
      </c>
      <c r="AJ102" s="322" t="s">
        <v>59</v>
      </c>
      <c r="AK102" s="322" t="s">
        <v>59</v>
      </c>
      <c r="AL102" s="322" t="s">
        <v>70</v>
      </c>
      <c r="AM102" s="322" t="s">
        <v>375</v>
      </c>
      <c r="AN102" s="322" t="s">
        <v>375</v>
      </c>
      <c r="AO102" s="1225" t="s">
        <v>3492</v>
      </c>
      <c r="AP102" s="974"/>
      <c r="AQ102" s="782" t="str" cm="1">
        <f t="array" ref="AQ102">IF(AD102="NO FAVORABLE","NO FAVORABLE",IF(SUMPRODUCT(--(TRIM(AF102:AK102)&lt;&gt;"SI"),--(TRIM(AF102:AK102)&lt;&gt;"NA"))&gt;0,"SUBSANAR","APROBADA CR"))</f>
        <v>APROBADA CR</v>
      </c>
      <c r="AR102" s="977"/>
    </row>
    <row r="103" spans="1:44" s="1208" customFormat="1" ht="13.8" x14ac:dyDescent="0.25">
      <c r="A103" s="122" t="s">
        <v>3479</v>
      </c>
      <c r="B103" s="118" t="s">
        <v>3480</v>
      </c>
      <c r="C103" s="118">
        <v>148</v>
      </c>
      <c r="D103" s="118" t="s">
        <v>45</v>
      </c>
      <c r="E103" s="118" t="s">
        <v>3640</v>
      </c>
      <c r="F103" s="118" t="s">
        <v>375</v>
      </c>
      <c r="G103" s="118" t="s">
        <v>48</v>
      </c>
      <c r="H103" s="118" t="s">
        <v>3641</v>
      </c>
      <c r="I103" s="118" t="s">
        <v>3642</v>
      </c>
      <c r="J103" s="118" t="s">
        <v>50</v>
      </c>
      <c r="K103" s="118">
        <v>1007543126</v>
      </c>
      <c r="L103" s="126">
        <v>37365</v>
      </c>
      <c r="M103" s="82">
        <v>23</v>
      </c>
      <c r="N103" s="112" t="s">
        <v>51</v>
      </c>
      <c r="O103" s="118">
        <v>3123844263</v>
      </c>
      <c r="P103" s="118" t="s">
        <v>375</v>
      </c>
      <c r="Q103" s="118" t="s">
        <v>3484</v>
      </c>
      <c r="R103" s="118" t="s">
        <v>53</v>
      </c>
      <c r="S103" s="118" t="s">
        <v>54</v>
      </c>
      <c r="T103" s="118" t="s">
        <v>3636</v>
      </c>
      <c r="U103" s="118" t="s">
        <v>540</v>
      </c>
      <c r="V103" s="272" t="s">
        <v>57</v>
      </c>
      <c r="W103" s="272" t="s">
        <v>57</v>
      </c>
      <c r="X103" s="383" t="s">
        <v>57</v>
      </c>
      <c r="Y103" s="273" t="s">
        <v>375</v>
      </c>
      <c r="Z103" s="273" t="s">
        <v>375</v>
      </c>
      <c r="AA103" s="273" t="s">
        <v>375</v>
      </c>
      <c r="AB103" s="273" t="s">
        <v>375</v>
      </c>
      <c r="AC103" s="273" t="s">
        <v>375</v>
      </c>
      <c r="AD103" s="273" t="s">
        <v>58</v>
      </c>
      <c r="AE103" s="666" t="s">
        <v>375</v>
      </c>
      <c r="AF103" s="322" t="s">
        <v>59</v>
      </c>
      <c r="AG103" s="322" t="s">
        <v>57</v>
      </c>
      <c r="AH103" s="322" t="s">
        <v>59</v>
      </c>
      <c r="AI103" s="322" t="s">
        <v>59</v>
      </c>
      <c r="AJ103" s="322" t="s">
        <v>59</v>
      </c>
      <c r="AK103" s="322" t="s">
        <v>59</v>
      </c>
      <c r="AL103" s="322" t="s">
        <v>283</v>
      </c>
      <c r="AM103" s="322" t="s">
        <v>375</v>
      </c>
      <c r="AN103" s="322" t="s">
        <v>375</v>
      </c>
      <c r="AO103" s="1225" t="s">
        <v>3492</v>
      </c>
      <c r="AP103" s="974"/>
      <c r="AQ103" s="782" t="str" cm="1">
        <f t="array" ref="AQ103">IF(AD103="NO FAVORABLE","NO FAVORABLE",IF(SUMPRODUCT(--(TRIM(AF103:AK103)&lt;&gt;"SI"),--(TRIM(AF103:AK103)&lt;&gt;"NA"))&gt;0,"SUBSANAR","APROBADA CR"))</f>
        <v>APROBADA CR</v>
      </c>
      <c r="AR103" s="977"/>
    </row>
    <row r="104" spans="1:44" s="1208" customFormat="1" ht="13.8" x14ac:dyDescent="0.25">
      <c r="A104" s="122" t="s">
        <v>3479</v>
      </c>
      <c r="B104" s="118" t="s">
        <v>3480</v>
      </c>
      <c r="C104" s="118">
        <v>149</v>
      </c>
      <c r="D104" s="118" t="s">
        <v>45</v>
      </c>
      <c r="E104" s="118" t="s">
        <v>62</v>
      </c>
      <c r="F104" s="118" t="s">
        <v>3643</v>
      </c>
      <c r="G104" s="118" t="s">
        <v>292</v>
      </c>
      <c r="H104" s="118" t="s">
        <v>2785</v>
      </c>
      <c r="I104" s="118" t="s">
        <v>3644</v>
      </c>
      <c r="J104" s="118" t="s">
        <v>50</v>
      </c>
      <c r="K104" s="118">
        <v>32092054</v>
      </c>
      <c r="L104" s="126">
        <v>30133</v>
      </c>
      <c r="M104" s="82">
        <v>43</v>
      </c>
      <c r="N104" s="112" t="s">
        <v>51</v>
      </c>
      <c r="O104" s="118">
        <v>3017059940</v>
      </c>
      <c r="P104" s="118" t="s">
        <v>375</v>
      </c>
      <c r="Q104" s="118" t="s">
        <v>3484</v>
      </c>
      <c r="R104" s="118" t="s">
        <v>53</v>
      </c>
      <c r="S104" s="118" t="s">
        <v>54</v>
      </c>
      <c r="T104" s="118" t="s">
        <v>3645</v>
      </c>
      <c r="U104" s="118" t="s">
        <v>540</v>
      </c>
      <c r="V104" s="272" t="s">
        <v>57</v>
      </c>
      <c r="W104" s="272" t="s">
        <v>57</v>
      </c>
      <c r="X104" s="383" t="s">
        <v>57</v>
      </c>
      <c r="Y104" s="273" t="s">
        <v>375</v>
      </c>
      <c r="Z104" s="273" t="s">
        <v>375</v>
      </c>
      <c r="AA104" s="273" t="s">
        <v>375</v>
      </c>
      <c r="AB104" s="273" t="s">
        <v>375</v>
      </c>
      <c r="AC104" s="273" t="s">
        <v>375</v>
      </c>
      <c r="AD104" s="273" t="s">
        <v>58</v>
      </c>
      <c r="AE104" s="666" t="s">
        <v>375</v>
      </c>
      <c r="AF104" s="322" t="s">
        <v>59</v>
      </c>
      <c r="AG104" s="322" t="s">
        <v>57</v>
      </c>
      <c r="AH104" s="322" t="s">
        <v>59</v>
      </c>
      <c r="AI104" s="322" t="s">
        <v>59</v>
      </c>
      <c r="AJ104" s="322" t="s">
        <v>59</v>
      </c>
      <c r="AK104" s="322" t="s">
        <v>59</v>
      </c>
      <c r="AL104" s="322" t="s">
        <v>194</v>
      </c>
      <c r="AM104" s="322" t="s">
        <v>375</v>
      </c>
      <c r="AN104" s="322" t="s">
        <v>375</v>
      </c>
      <c r="AO104" s="1225" t="s">
        <v>3492</v>
      </c>
      <c r="AP104" s="974"/>
      <c r="AQ104" s="782" t="str" cm="1">
        <f t="array" ref="AQ104">IF(AD104="NO FAVORABLE","NO FAVORABLE",IF(SUMPRODUCT(--(TRIM(AF104:AK104)&lt;&gt;"SI"),--(TRIM(AF104:AK104)&lt;&gt;"NA"))&gt;0,"SUBSANAR","APROBADA CR"))</f>
        <v>APROBADA CR</v>
      </c>
      <c r="AR104" s="977"/>
    </row>
    <row r="105" spans="1:44" s="1208" customFormat="1" ht="13.8" x14ac:dyDescent="0.25">
      <c r="A105" s="122" t="s">
        <v>3479</v>
      </c>
      <c r="B105" s="118" t="s">
        <v>3480</v>
      </c>
      <c r="C105" s="118">
        <v>150</v>
      </c>
      <c r="D105" s="118" t="s">
        <v>45</v>
      </c>
      <c r="E105" s="118" t="s">
        <v>62</v>
      </c>
      <c r="F105" s="118" t="s">
        <v>948</v>
      </c>
      <c r="G105" s="118" t="s">
        <v>2620</v>
      </c>
      <c r="H105" s="118" t="s">
        <v>790</v>
      </c>
      <c r="I105" s="118" t="s">
        <v>3646</v>
      </c>
      <c r="J105" s="118" t="s">
        <v>50</v>
      </c>
      <c r="K105" s="118">
        <v>43970559</v>
      </c>
      <c r="L105" s="126">
        <v>30054</v>
      </c>
      <c r="M105" s="82">
        <v>43</v>
      </c>
      <c r="N105" s="112" t="s">
        <v>51</v>
      </c>
      <c r="O105" s="118">
        <v>3104627191</v>
      </c>
      <c r="P105" s="118" t="s">
        <v>375</v>
      </c>
      <c r="Q105" s="118" t="s">
        <v>3496</v>
      </c>
      <c r="R105" s="118" t="s">
        <v>53</v>
      </c>
      <c r="S105" s="118" t="s">
        <v>54</v>
      </c>
      <c r="T105" s="118" t="s">
        <v>3645</v>
      </c>
      <c r="U105" s="118" t="s">
        <v>540</v>
      </c>
      <c r="V105" s="272" t="s">
        <v>57</v>
      </c>
      <c r="W105" s="272" t="s">
        <v>57</v>
      </c>
      <c r="X105" s="383" t="s">
        <v>57</v>
      </c>
      <c r="Y105" s="273" t="s">
        <v>375</v>
      </c>
      <c r="Z105" s="273" t="s">
        <v>375</v>
      </c>
      <c r="AA105" s="273" t="s">
        <v>375</v>
      </c>
      <c r="AB105" s="273" t="s">
        <v>375</v>
      </c>
      <c r="AC105" s="273" t="s">
        <v>375</v>
      </c>
      <c r="AD105" s="273" t="s">
        <v>58</v>
      </c>
      <c r="AE105" s="666" t="s">
        <v>375</v>
      </c>
      <c r="AF105" s="322" t="s">
        <v>59</v>
      </c>
      <c r="AG105" s="322" t="s">
        <v>57</v>
      </c>
      <c r="AH105" s="322" t="s">
        <v>59</v>
      </c>
      <c r="AI105" s="322" t="s">
        <v>59</v>
      </c>
      <c r="AJ105" s="322" t="s">
        <v>59</v>
      </c>
      <c r="AK105" s="322" t="s">
        <v>59</v>
      </c>
      <c r="AL105" s="322" t="s">
        <v>70</v>
      </c>
      <c r="AM105" s="322" t="s">
        <v>375</v>
      </c>
      <c r="AN105" s="322" t="s">
        <v>375</v>
      </c>
      <c r="AO105" s="1225" t="s">
        <v>3492</v>
      </c>
      <c r="AP105" s="974"/>
      <c r="AQ105" s="782" t="str" cm="1">
        <f t="array" ref="AQ105">IF(AD105="NO FAVORABLE","NO FAVORABLE",IF(SUMPRODUCT(--(TRIM(AF105:AK105)&lt;&gt;"SI"),--(TRIM(AF105:AK105)&lt;&gt;"NA"))&gt;0,"SUBSANAR","APROBADA CR"))</f>
        <v>APROBADA CR</v>
      </c>
      <c r="AR105" s="977"/>
    </row>
    <row r="106" spans="1:44" s="1208" customFormat="1" ht="13.8" x14ac:dyDescent="0.25">
      <c r="A106" s="122" t="s">
        <v>3479</v>
      </c>
      <c r="B106" s="118" t="s">
        <v>3480</v>
      </c>
      <c r="C106" s="118">
        <v>151</v>
      </c>
      <c r="D106" s="118" t="s">
        <v>45</v>
      </c>
      <c r="E106" s="118" t="s">
        <v>3647</v>
      </c>
      <c r="F106" s="118" t="s">
        <v>3648</v>
      </c>
      <c r="G106" s="118" t="s">
        <v>392</v>
      </c>
      <c r="H106" s="118" t="s">
        <v>320</v>
      </c>
      <c r="I106" s="118" t="s">
        <v>3649</v>
      </c>
      <c r="J106" s="118" t="s">
        <v>50</v>
      </c>
      <c r="K106" s="118">
        <v>1002089454</v>
      </c>
      <c r="L106" s="126">
        <v>37480</v>
      </c>
      <c r="M106" s="82">
        <v>23</v>
      </c>
      <c r="N106" s="112" t="s">
        <v>51</v>
      </c>
      <c r="O106" s="118">
        <v>3127816004</v>
      </c>
      <c r="P106" s="118" t="s">
        <v>375</v>
      </c>
      <c r="Q106" s="118" t="s">
        <v>3484</v>
      </c>
      <c r="R106" s="118" t="s">
        <v>53</v>
      </c>
      <c r="S106" s="118" t="s">
        <v>54</v>
      </c>
      <c r="T106" s="118" t="s">
        <v>3645</v>
      </c>
      <c r="U106" s="118" t="s">
        <v>540</v>
      </c>
      <c r="V106" s="272" t="s">
        <v>57</v>
      </c>
      <c r="W106" s="272" t="s">
        <v>57</v>
      </c>
      <c r="X106" s="383" t="s">
        <v>57</v>
      </c>
      <c r="Y106" s="273" t="s">
        <v>375</v>
      </c>
      <c r="Z106" s="273" t="s">
        <v>375</v>
      </c>
      <c r="AA106" s="273" t="s">
        <v>375</v>
      </c>
      <c r="AB106" s="273" t="s">
        <v>375</v>
      </c>
      <c r="AC106" s="273" t="s">
        <v>375</v>
      </c>
      <c r="AD106" s="273" t="s">
        <v>58</v>
      </c>
      <c r="AE106" s="666" t="s">
        <v>375</v>
      </c>
      <c r="AF106" s="322" t="s">
        <v>59</v>
      </c>
      <c r="AG106" s="322" t="s">
        <v>57</v>
      </c>
      <c r="AH106" s="322" t="s">
        <v>59</v>
      </c>
      <c r="AI106" s="322" t="s">
        <v>59</v>
      </c>
      <c r="AJ106" s="322" t="s">
        <v>59</v>
      </c>
      <c r="AK106" s="322" t="s">
        <v>59</v>
      </c>
      <c r="AL106" s="322" t="s">
        <v>130</v>
      </c>
      <c r="AM106" s="322" t="s">
        <v>375</v>
      </c>
      <c r="AN106" s="322" t="s">
        <v>375</v>
      </c>
      <c r="AO106" s="1225" t="s">
        <v>3492</v>
      </c>
      <c r="AP106" s="974"/>
      <c r="AQ106" s="782" t="str" cm="1">
        <f t="array" ref="AQ106">IF(AD106="NO FAVORABLE","NO FAVORABLE",IF(SUMPRODUCT(--(TRIM(AF106:AK106)&lt;&gt;"SI"),--(TRIM(AF106:AK106)&lt;&gt;"NA"))&gt;0,"SUBSANAR","APROBADA CR"))</f>
        <v>APROBADA CR</v>
      </c>
      <c r="AR106" s="977"/>
    </row>
    <row r="107" spans="1:44" s="1208" customFormat="1" ht="13.8" x14ac:dyDescent="0.25">
      <c r="A107" s="122" t="s">
        <v>3479</v>
      </c>
      <c r="B107" s="118" t="s">
        <v>3480</v>
      </c>
      <c r="C107" s="118">
        <v>152</v>
      </c>
      <c r="D107" s="118" t="s">
        <v>45</v>
      </c>
      <c r="E107" s="118" t="s">
        <v>1006</v>
      </c>
      <c r="F107" s="118" t="s">
        <v>1317</v>
      </c>
      <c r="G107" s="118" t="s">
        <v>864</v>
      </c>
      <c r="H107" s="118" t="s">
        <v>787</v>
      </c>
      <c r="I107" s="118" t="s">
        <v>3650</v>
      </c>
      <c r="J107" s="118" t="s">
        <v>50</v>
      </c>
      <c r="K107" s="118">
        <v>1018348774</v>
      </c>
      <c r="L107" s="126">
        <v>27761</v>
      </c>
      <c r="M107" s="118">
        <v>50</v>
      </c>
      <c r="N107" s="112" t="s">
        <v>51</v>
      </c>
      <c r="O107" s="118">
        <v>3124815847</v>
      </c>
      <c r="P107" s="118" t="s">
        <v>375</v>
      </c>
      <c r="Q107" s="118" t="s">
        <v>3484</v>
      </c>
      <c r="R107" s="118" t="s">
        <v>53</v>
      </c>
      <c r="S107" s="118" t="s">
        <v>54</v>
      </c>
      <c r="T107" s="118" t="s">
        <v>3645</v>
      </c>
      <c r="U107" s="118" t="s">
        <v>2259</v>
      </c>
      <c r="V107" s="272" t="s">
        <v>57</v>
      </c>
      <c r="W107" s="272" t="s">
        <v>57</v>
      </c>
      <c r="X107" s="383" t="s">
        <v>57</v>
      </c>
      <c r="Y107" s="273" t="s">
        <v>375</v>
      </c>
      <c r="Z107" s="273" t="s">
        <v>375</v>
      </c>
      <c r="AA107" s="273" t="s">
        <v>375</v>
      </c>
      <c r="AB107" s="273" t="s">
        <v>375</v>
      </c>
      <c r="AC107" s="273" t="s">
        <v>375</v>
      </c>
      <c r="AD107" s="273" t="s">
        <v>58</v>
      </c>
      <c r="AE107" s="666" t="s">
        <v>375</v>
      </c>
      <c r="AF107" s="322" t="s">
        <v>59</v>
      </c>
      <c r="AG107" s="322" t="s">
        <v>57</v>
      </c>
      <c r="AH107" s="322" t="s">
        <v>59</v>
      </c>
      <c r="AI107" s="322" t="s">
        <v>59</v>
      </c>
      <c r="AJ107" s="322" t="s">
        <v>59</v>
      </c>
      <c r="AK107" s="322" t="s">
        <v>59</v>
      </c>
      <c r="AL107" s="322" t="s">
        <v>283</v>
      </c>
      <c r="AM107" s="322" t="s">
        <v>375</v>
      </c>
      <c r="AN107" s="322" t="s">
        <v>375</v>
      </c>
      <c r="AO107" s="1225" t="s">
        <v>3492</v>
      </c>
      <c r="AP107" s="974"/>
      <c r="AQ107" s="782" t="str" cm="1">
        <f t="array" ref="AQ107">IF(AD107="NO FAVORABLE","NO FAVORABLE",IF(SUMPRODUCT(--(TRIM(AF107:AK107)&lt;&gt;"SI"),--(TRIM(AF107:AK107)&lt;&gt;"NA"))&gt;0,"SUBSANAR","APROBADA CR"))</f>
        <v>APROBADA CR</v>
      </c>
      <c r="AR107" s="977"/>
    </row>
    <row r="108" spans="1:44" s="1208" customFormat="1" ht="13.8" x14ac:dyDescent="0.25">
      <c r="A108" s="122" t="s">
        <v>3479</v>
      </c>
      <c r="B108" s="118" t="s">
        <v>3480</v>
      </c>
      <c r="C108" s="118">
        <v>153</v>
      </c>
      <c r="D108" s="118" t="s">
        <v>45</v>
      </c>
      <c r="E108" s="118" t="s">
        <v>714</v>
      </c>
      <c r="F108" s="118" t="s">
        <v>124</v>
      </c>
      <c r="G108" s="118" t="s">
        <v>708</v>
      </c>
      <c r="H108" s="118" t="s">
        <v>375</v>
      </c>
      <c r="I108" s="118" t="s">
        <v>3651</v>
      </c>
      <c r="J108" s="118" t="s">
        <v>50</v>
      </c>
      <c r="K108" s="118">
        <v>21449340</v>
      </c>
      <c r="L108" s="126">
        <v>24385</v>
      </c>
      <c r="M108" s="118">
        <v>59</v>
      </c>
      <c r="N108" s="112" t="s">
        <v>51</v>
      </c>
      <c r="O108" s="118">
        <v>3116451902</v>
      </c>
      <c r="P108" s="118" t="s">
        <v>375</v>
      </c>
      <c r="Q108" s="118" t="s">
        <v>3484</v>
      </c>
      <c r="R108" s="118" t="s">
        <v>53</v>
      </c>
      <c r="S108" s="118" t="s">
        <v>54</v>
      </c>
      <c r="T108" s="118" t="s">
        <v>3622</v>
      </c>
      <c r="U108" s="118" t="s">
        <v>540</v>
      </c>
      <c r="V108" s="272" t="s">
        <v>57</v>
      </c>
      <c r="W108" s="272" t="s">
        <v>57</v>
      </c>
      <c r="X108" s="383" t="s">
        <v>57</v>
      </c>
      <c r="Y108" s="273" t="s">
        <v>375</v>
      </c>
      <c r="Z108" s="273" t="s">
        <v>375</v>
      </c>
      <c r="AA108" s="273" t="s">
        <v>375</v>
      </c>
      <c r="AB108" s="273" t="s">
        <v>375</v>
      </c>
      <c r="AC108" s="273" t="s">
        <v>375</v>
      </c>
      <c r="AD108" s="273" t="s">
        <v>58</v>
      </c>
      <c r="AE108" s="666" t="s">
        <v>375</v>
      </c>
      <c r="AF108" s="322" t="s">
        <v>59</v>
      </c>
      <c r="AG108" s="322" t="s">
        <v>57</v>
      </c>
      <c r="AH108" s="322" t="s">
        <v>59</v>
      </c>
      <c r="AI108" s="322" t="s">
        <v>59</v>
      </c>
      <c r="AJ108" s="322" t="s">
        <v>59</v>
      </c>
      <c r="AK108" s="322" t="s">
        <v>59</v>
      </c>
      <c r="AL108" s="322" t="s">
        <v>1015</v>
      </c>
      <c r="AM108" s="322" t="s">
        <v>375</v>
      </c>
      <c r="AN108" s="322" t="s">
        <v>375</v>
      </c>
      <c r="AO108" s="1225" t="s">
        <v>3492</v>
      </c>
      <c r="AP108" s="974"/>
      <c r="AQ108" s="782" t="str" cm="1">
        <f t="array" ref="AQ108">IF(AD108="NO FAVORABLE","NO FAVORABLE",IF(SUMPRODUCT(--(TRIM(AF108:AK108)&lt;&gt;"SI"),--(TRIM(AF108:AK108)&lt;&gt;"NA"))&gt;0,"SUBSANAR","APROBADA CR"))</f>
        <v>APROBADA CR</v>
      </c>
      <c r="AR108" s="977"/>
    </row>
    <row r="109" spans="1:44" s="1208" customFormat="1" ht="13.8" x14ac:dyDescent="0.25">
      <c r="A109" s="122" t="s">
        <v>3479</v>
      </c>
      <c r="B109" s="118" t="s">
        <v>3480</v>
      </c>
      <c r="C109" s="118">
        <v>154</v>
      </c>
      <c r="D109" s="118" t="s">
        <v>45</v>
      </c>
      <c r="E109" s="118" t="s">
        <v>346</v>
      </c>
      <c r="F109" s="118" t="s">
        <v>375</v>
      </c>
      <c r="G109" s="118" t="s">
        <v>110</v>
      </c>
      <c r="H109" s="118" t="s">
        <v>1493</v>
      </c>
      <c r="I109" s="118" t="s">
        <v>3652</v>
      </c>
      <c r="J109" s="118" t="s">
        <v>50</v>
      </c>
      <c r="K109" s="118">
        <v>21446598</v>
      </c>
      <c r="L109" s="126">
        <v>16880</v>
      </c>
      <c r="M109" s="118">
        <v>79</v>
      </c>
      <c r="N109" s="112" t="s">
        <v>51</v>
      </c>
      <c r="O109" s="118">
        <v>3017140736</v>
      </c>
      <c r="P109" s="118" t="s">
        <v>375</v>
      </c>
      <c r="Q109" s="118" t="s">
        <v>3496</v>
      </c>
      <c r="R109" s="118" t="s">
        <v>53</v>
      </c>
      <c r="S109" s="118" t="s">
        <v>54</v>
      </c>
      <c r="T109" s="118" t="s">
        <v>3622</v>
      </c>
      <c r="U109" s="118" t="s">
        <v>2259</v>
      </c>
      <c r="V109" s="272" t="s">
        <v>57</v>
      </c>
      <c r="W109" s="272" t="s">
        <v>57</v>
      </c>
      <c r="X109" s="383" t="s">
        <v>57</v>
      </c>
      <c r="Y109" s="273" t="s">
        <v>375</v>
      </c>
      <c r="Z109" s="273" t="s">
        <v>375</v>
      </c>
      <c r="AA109" s="273" t="s">
        <v>375</v>
      </c>
      <c r="AB109" s="273" t="s">
        <v>375</v>
      </c>
      <c r="AC109" s="273" t="s">
        <v>375</v>
      </c>
      <c r="AD109" s="273" t="s">
        <v>58</v>
      </c>
      <c r="AE109" s="666" t="s">
        <v>375</v>
      </c>
      <c r="AF109" s="322" t="s">
        <v>59</v>
      </c>
      <c r="AG109" s="322" t="s">
        <v>57</v>
      </c>
      <c r="AH109" s="322" t="s">
        <v>59</v>
      </c>
      <c r="AI109" s="322" t="s">
        <v>59</v>
      </c>
      <c r="AJ109" s="322" t="s">
        <v>59</v>
      </c>
      <c r="AK109" s="322" t="s">
        <v>59</v>
      </c>
      <c r="AL109" s="322" t="s">
        <v>243</v>
      </c>
      <c r="AM109" s="322" t="s">
        <v>375</v>
      </c>
      <c r="AN109" s="322" t="s">
        <v>375</v>
      </c>
      <c r="AO109" s="1225" t="s">
        <v>3653</v>
      </c>
      <c r="AP109" s="974" t="s">
        <v>3654</v>
      </c>
      <c r="AQ109" s="782" t="str" cm="1">
        <f t="array" ref="AQ109">IF(AD109="NO FAVORABLE","NO FAVORABLE",IF(SUMPRODUCT(--(TRIM(AF109:AK109)&lt;&gt;"SI"),--(TRIM(AF109:AK109)&lt;&gt;"NA"))&gt;0,"SUBSANAR","APROBADA CR"))</f>
        <v>APROBADA CR</v>
      </c>
      <c r="AR109" s="977"/>
    </row>
    <row r="110" spans="1:44" s="1208" customFormat="1" ht="13.8" x14ac:dyDescent="0.25">
      <c r="A110" s="122" t="s">
        <v>3479</v>
      </c>
      <c r="B110" s="118" t="s">
        <v>3480</v>
      </c>
      <c r="C110" s="118">
        <v>155</v>
      </c>
      <c r="D110" s="118" t="s">
        <v>45</v>
      </c>
      <c r="E110" s="118" t="s">
        <v>1348</v>
      </c>
      <c r="F110" s="118" t="s">
        <v>253</v>
      </c>
      <c r="G110" s="118" t="s">
        <v>1310</v>
      </c>
      <c r="H110" s="118" t="s">
        <v>375</v>
      </c>
      <c r="I110" s="118" t="s">
        <v>3656</v>
      </c>
      <c r="J110" s="118" t="s">
        <v>50</v>
      </c>
      <c r="K110" s="118">
        <v>32090840</v>
      </c>
      <c r="L110" s="126">
        <v>25043</v>
      </c>
      <c r="M110" s="82">
        <v>57</v>
      </c>
      <c r="N110" s="112" t="s">
        <v>51</v>
      </c>
      <c r="O110" s="118">
        <v>3125722657</v>
      </c>
      <c r="P110" s="118" t="s">
        <v>375</v>
      </c>
      <c r="Q110" s="118" t="s">
        <v>3484</v>
      </c>
      <c r="R110" s="118" t="s">
        <v>53</v>
      </c>
      <c r="S110" s="118" t="s">
        <v>54</v>
      </c>
      <c r="T110" s="118" t="s">
        <v>3622</v>
      </c>
      <c r="U110" s="118" t="s">
        <v>2259</v>
      </c>
      <c r="V110" s="272" t="s">
        <v>57</v>
      </c>
      <c r="W110" s="272" t="s">
        <v>57</v>
      </c>
      <c r="X110" s="383" t="s">
        <v>57</v>
      </c>
      <c r="Y110" s="273" t="s">
        <v>375</v>
      </c>
      <c r="Z110" s="273" t="s">
        <v>375</v>
      </c>
      <c r="AA110" s="273" t="s">
        <v>375</v>
      </c>
      <c r="AB110" s="273" t="s">
        <v>375</v>
      </c>
      <c r="AC110" s="273" t="s">
        <v>375</v>
      </c>
      <c r="AD110" s="273" t="s">
        <v>58</v>
      </c>
      <c r="AE110" s="666" t="s">
        <v>375</v>
      </c>
      <c r="AF110" s="322" t="s">
        <v>59</v>
      </c>
      <c r="AG110" s="322" t="s">
        <v>57</v>
      </c>
      <c r="AH110" s="322" t="s">
        <v>59</v>
      </c>
      <c r="AI110" s="322" t="s">
        <v>59</v>
      </c>
      <c r="AJ110" s="322" t="s">
        <v>59</v>
      </c>
      <c r="AK110" s="322" t="s">
        <v>59</v>
      </c>
      <c r="AL110" s="322" t="s">
        <v>114</v>
      </c>
      <c r="AM110" s="322" t="s">
        <v>375</v>
      </c>
      <c r="AN110" s="322" t="s">
        <v>375</v>
      </c>
      <c r="AO110" s="1225" t="s">
        <v>3492</v>
      </c>
      <c r="AP110" s="974"/>
      <c r="AQ110" s="782" t="str" cm="1">
        <f t="array" ref="AQ110">IF(AD110="NO FAVORABLE","NO FAVORABLE",IF(SUMPRODUCT(--(TRIM(AF110:AK110)&lt;&gt;"SI"),--(TRIM(AF110:AK110)&lt;&gt;"NA"))&gt;0,"SUBSANAR","APROBADA CR"))</f>
        <v>APROBADA CR</v>
      </c>
      <c r="AR110" s="977"/>
    </row>
    <row r="111" spans="1:44" s="1208" customFormat="1" ht="13.8" x14ac:dyDescent="0.25">
      <c r="A111" s="122" t="s">
        <v>3479</v>
      </c>
      <c r="B111" s="118" t="s">
        <v>3480</v>
      </c>
      <c r="C111" s="118">
        <v>157</v>
      </c>
      <c r="D111" s="118" t="s">
        <v>45</v>
      </c>
      <c r="E111" s="118" t="s">
        <v>62</v>
      </c>
      <c r="F111" s="118" t="s">
        <v>643</v>
      </c>
      <c r="G111" s="118" t="s">
        <v>1246</v>
      </c>
      <c r="H111" s="118" t="s">
        <v>1259</v>
      </c>
      <c r="I111" s="118" t="s">
        <v>3658</v>
      </c>
      <c r="J111" s="118" t="s">
        <v>50</v>
      </c>
      <c r="K111" s="118">
        <v>32091173</v>
      </c>
      <c r="L111" s="126">
        <v>28278</v>
      </c>
      <c r="M111" s="82">
        <v>48</v>
      </c>
      <c r="N111" s="112" t="s">
        <v>51</v>
      </c>
      <c r="O111" s="106">
        <v>3122999308</v>
      </c>
      <c r="P111" s="118" t="s">
        <v>375</v>
      </c>
      <c r="Q111" s="118" t="s">
        <v>3496</v>
      </c>
      <c r="R111" s="118" t="s">
        <v>53</v>
      </c>
      <c r="S111" s="118" t="s">
        <v>54</v>
      </c>
      <c r="T111" s="118" t="s">
        <v>3657</v>
      </c>
      <c r="U111" s="118" t="s">
        <v>2259</v>
      </c>
      <c r="V111" s="272" t="s">
        <v>57</v>
      </c>
      <c r="W111" s="272" t="s">
        <v>57</v>
      </c>
      <c r="X111" s="383" t="s">
        <v>57</v>
      </c>
      <c r="Y111" s="273" t="s">
        <v>375</v>
      </c>
      <c r="Z111" s="273" t="s">
        <v>375</v>
      </c>
      <c r="AA111" s="273" t="s">
        <v>375</v>
      </c>
      <c r="AB111" s="273" t="s">
        <v>375</v>
      </c>
      <c r="AC111" s="273" t="s">
        <v>375</v>
      </c>
      <c r="AD111" s="273" t="s">
        <v>58</v>
      </c>
      <c r="AE111" s="666" t="s">
        <v>375</v>
      </c>
      <c r="AF111" s="322" t="s">
        <v>59</v>
      </c>
      <c r="AG111" s="322" t="s">
        <v>57</v>
      </c>
      <c r="AH111" s="322" t="s">
        <v>59</v>
      </c>
      <c r="AI111" s="322" t="s">
        <v>59</v>
      </c>
      <c r="AJ111" s="322" t="s">
        <v>59</v>
      </c>
      <c r="AK111" s="322" t="s">
        <v>59</v>
      </c>
      <c r="AL111" s="322" t="s">
        <v>194</v>
      </c>
      <c r="AM111" s="322" t="s">
        <v>375</v>
      </c>
      <c r="AN111" s="322" t="s">
        <v>375</v>
      </c>
      <c r="AO111" s="1225" t="s">
        <v>3492</v>
      </c>
      <c r="AP111" s="974"/>
      <c r="AQ111" s="782" t="str" cm="1">
        <f t="array" ref="AQ111">IF(AD111="NO FAVORABLE","NO FAVORABLE",IF(SUMPRODUCT(--(TRIM(AF111:AK111)&lt;&gt;"SI"),--(TRIM(AF111:AK111)&lt;&gt;"NA"))&gt;0,"SUBSANAR","APROBADA CR"))</f>
        <v>APROBADA CR</v>
      </c>
      <c r="AR111" s="977"/>
    </row>
    <row r="112" spans="1:44" s="1208" customFormat="1" ht="13.8" x14ac:dyDescent="0.25">
      <c r="A112" s="122" t="s">
        <v>3479</v>
      </c>
      <c r="B112" s="118" t="s">
        <v>3480</v>
      </c>
      <c r="C112" s="118">
        <v>158</v>
      </c>
      <c r="D112" s="118" t="s">
        <v>45</v>
      </c>
      <c r="E112" s="118" t="s">
        <v>785</v>
      </c>
      <c r="F112" s="118" t="s">
        <v>375</v>
      </c>
      <c r="G112" s="118" t="s">
        <v>1246</v>
      </c>
      <c r="H112" s="118" t="s">
        <v>2785</v>
      </c>
      <c r="I112" s="118" t="s">
        <v>3659</v>
      </c>
      <c r="J112" s="118" t="s">
        <v>50</v>
      </c>
      <c r="K112" s="118">
        <v>1000771416</v>
      </c>
      <c r="L112" s="126">
        <v>36501</v>
      </c>
      <c r="M112" s="118">
        <v>27</v>
      </c>
      <c r="N112" s="112" t="s">
        <v>51</v>
      </c>
      <c r="O112" s="118">
        <v>3218426068</v>
      </c>
      <c r="P112" s="118" t="s">
        <v>375</v>
      </c>
      <c r="Q112" s="118" t="s">
        <v>3496</v>
      </c>
      <c r="R112" s="118" t="s">
        <v>53</v>
      </c>
      <c r="S112" s="118" t="s">
        <v>54</v>
      </c>
      <c r="T112" s="118" t="s">
        <v>3657</v>
      </c>
      <c r="U112" s="118" t="s">
        <v>2259</v>
      </c>
      <c r="V112" s="272" t="s">
        <v>57</v>
      </c>
      <c r="W112" s="272" t="s">
        <v>57</v>
      </c>
      <c r="X112" s="383" t="s">
        <v>57</v>
      </c>
      <c r="Y112" s="273" t="s">
        <v>375</v>
      </c>
      <c r="Z112" s="273" t="s">
        <v>375</v>
      </c>
      <c r="AA112" s="273" t="s">
        <v>375</v>
      </c>
      <c r="AB112" s="273" t="s">
        <v>375</v>
      </c>
      <c r="AC112" s="273" t="s">
        <v>375</v>
      </c>
      <c r="AD112" s="273" t="s">
        <v>58</v>
      </c>
      <c r="AE112" s="666" t="s">
        <v>375</v>
      </c>
      <c r="AF112" s="322" t="s">
        <v>59</v>
      </c>
      <c r="AG112" s="322" t="s">
        <v>57</v>
      </c>
      <c r="AH112" s="322" t="s">
        <v>59</v>
      </c>
      <c r="AI112" s="322" t="s">
        <v>59</v>
      </c>
      <c r="AJ112" s="322" t="s">
        <v>59</v>
      </c>
      <c r="AK112" s="322" t="s">
        <v>59</v>
      </c>
      <c r="AL112" s="322" t="s">
        <v>283</v>
      </c>
      <c r="AM112" s="322" t="s">
        <v>375</v>
      </c>
      <c r="AN112" s="322" t="s">
        <v>375</v>
      </c>
      <c r="AO112" s="1225" t="s">
        <v>3492</v>
      </c>
      <c r="AP112" s="974"/>
      <c r="AQ112" s="782" t="str" cm="1">
        <f t="array" ref="AQ112">IF(AD112="NO FAVORABLE","NO FAVORABLE",IF(SUMPRODUCT(--(TRIM(AF112:AK112)&lt;&gt;"SI"),--(TRIM(AF112:AK112)&lt;&gt;"NA"))&gt;0,"SUBSANAR","APROBADA CR"))</f>
        <v>APROBADA CR</v>
      </c>
      <c r="AR112" s="977"/>
    </row>
    <row r="113" spans="1:44" s="1208" customFormat="1" ht="13.8" x14ac:dyDescent="0.25">
      <c r="A113" s="122" t="s">
        <v>3479</v>
      </c>
      <c r="B113" s="118" t="s">
        <v>3480</v>
      </c>
      <c r="C113" s="118">
        <v>159</v>
      </c>
      <c r="D113" s="118" t="s">
        <v>45</v>
      </c>
      <c r="E113" s="118" t="s">
        <v>1798</v>
      </c>
      <c r="F113" s="118" t="s">
        <v>1118</v>
      </c>
      <c r="G113" s="118" t="s">
        <v>3660</v>
      </c>
      <c r="H113" s="118" t="s">
        <v>167</v>
      </c>
      <c r="I113" s="118" t="s">
        <v>3661</v>
      </c>
      <c r="J113" s="118" t="s">
        <v>50</v>
      </c>
      <c r="K113" s="118">
        <v>1045137862</v>
      </c>
      <c r="L113" s="126">
        <v>38553</v>
      </c>
      <c r="M113" s="82">
        <v>20</v>
      </c>
      <c r="N113" s="112" t="s">
        <v>51</v>
      </c>
      <c r="O113" s="118">
        <v>3023357300</v>
      </c>
      <c r="P113" s="118" t="s">
        <v>375</v>
      </c>
      <c r="Q113" s="118" t="s">
        <v>3538</v>
      </c>
      <c r="R113" s="118" t="s">
        <v>53</v>
      </c>
      <c r="S113" s="118" t="s">
        <v>54</v>
      </c>
      <c r="T113" s="118" t="s">
        <v>3624</v>
      </c>
      <c r="U113" s="118" t="s">
        <v>2259</v>
      </c>
      <c r="V113" s="272" t="s">
        <v>57</v>
      </c>
      <c r="W113" s="272" t="s">
        <v>57</v>
      </c>
      <c r="X113" s="383" t="s">
        <v>57</v>
      </c>
      <c r="Y113" s="273" t="s">
        <v>375</v>
      </c>
      <c r="Z113" s="273" t="s">
        <v>375</v>
      </c>
      <c r="AA113" s="273" t="s">
        <v>375</v>
      </c>
      <c r="AB113" s="273" t="s">
        <v>375</v>
      </c>
      <c r="AC113" s="273" t="s">
        <v>375</v>
      </c>
      <c r="AD113" s="273" t="s">
        <v>58</v>
      </c>
      <c r="AE113" s="666" t="s">
        <v>375</v>
      </c>
      <c r="AF113" s="322" t="s">
        <v>59</v>
      </c>
      <c r="AG113" s="322" t="s">
        <v>57</v>
      </c>
      <c r="AH113" s="322" t="s">
        <v>59</v>
      </c>
      <c r="AI113" s="322" t="s">
        <v>59</v>
      </c>
      <c r="AJ113" s="322" t="s">
        <v>59</v>
      </c>
      <c r="AK113" s="322" t="s">
        <v>59</v>
      </c>
      <c r="AL113" s="322" t="s">
        <v>70</v>
      </c>
      <c r="AM113" s="322" t="s">
        <v>375</v>
      </c>
      <c r="AN113" s="322" t="s">
        <v>375</v>
      </c>
      <c r="AO113" s="1225" t="s">
        <v>3492</v>
      </c>
      <c r="AP113" s="974"/>
      <c r="AQ113" s="782" t="str" cm="1">
        <f t="array" ref="AQ113">IF(AD113="NO FAVORABLE","NO FAVORABLE",IF(SUMPRODUCT(--(TRIM(AF113:AK113)&lt;&gt;"SI"),--(TRIM(AF113:AK113)&lt;&gt;"NA"))&gt;0,"SUBSANAR","APROBADA CR"))</f>
        <v>APROBADA CR</v>
      </c>
      <c r="AR113" s="977"/>
    </row>
    <row r="114" spans="1:44" s="1208" customFormat="1" ht="13.8" x14ac:dyDescent="0.25">
      <c r="A114" s="122" t="s">
        <v>3479</v>
      </c>
      <c r="B114" s="118" t="s">
        <v>3480</v>
      </c>
      <c r="C114" s="118">
        <v>160</v>
      </c>
      <c r="D114" s="118" t="s">
        <v>45</v>
      </c>
      <c r="E114" s="118" t="s">
        <v>2870</v>
      </c>
      <c r="F114" s="118" t="s">
        <v>2302</v>
      </c>
      <c r="G114" s="118" t="s">
        <v>167</v>
      </c>
      <c r="H114" s="118" t="s">
        <v>375</v>
      </c>
      <c r="I114" s="118" t="s">
        <v>3663</v>
      </c>
      <c r="J114" s="118" t="s">
        <v>50</v>
      </c>
      <c r="K114" s="118">
        <v>1026001153</v>
      </c>
      <c r="L114" s="126">
        <v>38841</v>
      </c>
      <c r="M114" s="118">
        <v>19</v>
      </c>
      <c r="N114" s="112" t="s">
        <v>51</v>
      </c>
      <c r="O114" s="118">
        <v>3207576795</v>
      </c>
      <c r="P114" s="118" t="s">
        <v>375</v>
      </c>
      <c r="Q114" s="118" t="s">
        <v>3505</v>
      </c>
      <c r="R114" s="118" t="s">
        <v>53</v>
      </c>
      <c r="S114" s="118" t="s">
        <v>54</v>
      </c>
      <c r="T114" s="118" t="s">
        <v>3624</v>
      </c>
      <c r="U114" s="118" t="s">
        <v>2259</v>
      </c>
      <c r="V114" s="272" t="s">
        <v>57</v>
      </c>
      <c r="W114" s="272" t="s">
        <v>57</v>
      </c>
      <c r="X114" s="383" t="s">
        <v>57</v>
      </c>
      <c r="Y114" s="273" t="s">
        <v>375</v>
      </c>
      <c r="Z114" s="273" t="s">
        <v>375</v>
      </c>
      <c r="AA114" s="273" t="s">
        <v>375</v>
      </c>
      <c r="AB114" s="273" t="s">
        <v>375</v>
      </c>
      <c r="AC114" s="273" t="s">
        <v>375</v>
      </c>
      <c r="AD114" s="273" t="s">
        <v>58</v>
      </c>
      <c r="AE114" s="666" t="s">
        <v>375</v>
      </c>
      <c r="AF114" s="322" t="s">
        <v>59</v>
      </c>
      <c r="AG114" s="322" t="s">
        <v>57</v>
      </c>
      <c r="AH114" s="322" t="s">
        <v>59</v>
      </c>
      <c r="AI114" s="322" t="s">
        <v>59</v>
      </c>
      <c r="AJ114" s="322" t="s">
        <v>59</v>
      </c>
      <c r="AK114" s="322" t="s">
        <v>59</v>
      </c>
      <c r="AL114" s="322" t="s">
        <v>626</v>
      </c>
      <c r="AM114" s="322" t="s">
        <v>375</v>
      </c>
      <c r="AN114" s="322" t="s">
        <v>375</v>
      </c>
      <c r="AO114" s="1225" t="s">
        <v>3492</v>
      </c>
      <c r="AP114" s="974"/>
      <c r="AQ114" s="782" t="str" cm="1">
        <f t="array" ref="AQ114">IF(AD114="NO FAVORABLE","NO FAVORABLE",IF(SUMPRODUCT(--(TRIM(AF114:AK114)&lt;&gt;"SI"),--(TRIM(AF114:AK114)&lt;&gt;"NA"))&gt;0,"SUBSANAR","APROBADA CR"))</f>
        <v>APROBADA CR</v>
      </c>
      <c r="AR114" s="977"/>
    </row>
    <row r="115" spans="1:44" s="1208" customFormat="1" ht="13.8" x14ac:dyDescent="0.25">
      <c r="A115" s="122" t="s">
        <v>3479</v>
      </c>
      <c r="B115" s="118" t="s">
        <v>3480</v>
      </c>
      <c r="C115" s="118">
        <v>162</v>
      </c>
      <c r="D115" s="118" t="s">
        <v>45</v>
      </c>
      <c r="E115" s="118" t="s">
        <v>660</v>
      </c>
      <c r="F115" s="118" t="s">
        <v>375</v>
      </c>
      <c r="G115" s="118" t="s">
        <v>810</v>
      </c>
      <c r="H115" s="118" t="s">
        <v>1246</v>
      </c>
      <c r="I115" s="118" t="s">
        <v>3665</v>
      </c>
      <c r="J115" s="118" t="s">
        <v>50</v>
      </c>
      <c r="K115" s="118">
        <v>1018346316</v>
      </c>
      <c r="L115" s="126">
        <v>33220</v>
      </c>
      <c r="M115" s="82">
        <v>36</v>
      </c>
      <c r="N115" s="112" t="s">
        <v>51</v>
      </c>
      <c r="O115" s="118">
        <v>3136178371</v>
      </c>
      <c r="P115" s="118" t="s">
        <v>375</v>
      </c>
      <c r="Q115" s="118" t="s">
        <v>3505</v>
      </c>
      <c r="R115" s="118" t="s">
        <v>53</v>
      </c>
      <c r="S115" s="118" t="s">
        <v>54</v>
      </c>
      <c r="T115" s="118" t="s">
        <v>3624</v>
      </c>
      <c r="U115" s="118" t="s">
        <v>2259</v>
      </c>
      <c r="V115" s="272" t="s">
        <v>57</v>
      </c>
      <c r="W115" s="272" t="s">
        <v>57</v>
      </c>
      <c r="X115" s="383" t="s">
        <v>57</v>
      </c>
      <c r="Y115" s="273" t="s">
        <v>375</v>
      </c>
      <c r="Z115" s="273" t="s">
        <v>375</v>
      </c>
      <c r="AA115" s="273" t="s">
        <v>375</v>
      </c>
      <c r="AB115" s="273" t="s">
        <v>375</v>
      </c>
      <c r="AC115" s="273" t="s">
        <v>375</v>
      </c>
      <c r="AD115" s="383" t="s">
        <v>58</v>
      </c>
      <c r="AE115" s="666" t="s">
        <v>375</v>
      </c>
      <c r="AF115" s="322" t="s">
        <v>59</v>
      </c>
      <c r="AG115" s="322" t="s">
        <v>57</v>
      </c>
      <c r="AH115" s="322" t="s">
        <v>59</v>
      </c>
      <c r="AI115" s="322" t="s">
        <v>59</v>
      </c>
      <c r="AJ115" s="322" t="s">
        <v>59</v>
      </c>
      <c r="AK115" s="322" t="s">
        <v>59</v>
      </c>
      <c r="AL115" s="322" t="s">
        <v>114</v>
      </c>
      <c r="AM115" s="322" t="s">
        <v>375</v>
      </c>
      <c r="AN115" s="322" t="s">
        <v>375</v>
      </c>
      <c r="AO115" s="1225" t="s">
        <v>3492</v>
      </c>
      <c r="AP115" s="974"/>
      <c r="AQ115" s="782" t="str" cm="1">
        <f t="array" ref="AQ115">IF(AD115="NO FAVORABLE","NO FAVORABLE",IF(SUMPRODUCT(--(TRIM(AF115:AK115)&lt;&gt;"SI"),--(TRIM(AF115:AK115)&lt;&gt;"NA"))&gt;0,"SUBSANAR","APROBADA CR"))</f>
        <v>APROBADA CR</v>
      </c>
      <c r="AR115" s="977"/>
    </row>
  </sheetData>
  <autoFilter ref="A1:AR115" xr:uid="{9449C851-77C7-4F8E-BE0B-07A76770DD6D}"/>
  <conditionalFormatting sqref="K1:K1048576">
    <cfRule type="duplicateValues" dxfId="381" priority="228"/>
  </conditionalFormatting>
  <conditionalFormatting sqref="K116:K1048576 K1">
    <cfRule type="duplicateValues" dxfId="380" priority="257"/>
  </conditionalFormatting>
  <conditionalFormatting sqref="K116:L1048576 K1:N1">
    <cfRule type="duplicateValues" dxfId="379" priority="258"/>
  </conditionalFormatting>
  <conditionalFormatting sqref="AD2:AD5">
    <cfRule type="endsWith" dxfId="378" priority="241" operator="endsWith" text="NO FAVORABLE">
      <formula>RIGHT(AD2,LEN("NO FAVORABLE"))="NO FAVORABLE"</formula>
    </cfRule>
    <cfRule type="containsText" dxfId="377" priority="242" operator="containsText" text="SUBSANABLE">
      <formula>NOT(ISERROR(SEARCH("SUBSANABLE",AD2)))</formula>
    </cfRule>
  </conditionalFormatting>
  <conditionalFormatting sqref="AD9">
    <cfRule type="endsWith" dxfId="376" priority="239" operator="endsWith" text="NO FAVORABLE">
      <formula>RIGHT(AD9,LEN("NO FAVORABLE"))="NO FAVORABLE"</formula>
    </cfRule>
    <cfRule type="containsText" dxfId="375" priority="240" operator="containsText" text="SUBSANABLE">
      <formula>NOT(ISERROR(SEARCH("SUBSANABLE",AD9)))</formula>
    </cfRule>
  </conditionalFormatting>
  <conditionalFormatting sqref="AD93 AD96">
    <cfRule type="endsWith" dxfId="374" priority="3" operator="endsWith" text="NO FAVORABLE">
      <formula>RIGHT(AD93,LEN("NO FAVORABLE"))="NO FAVORABLE"</formula>
    </cfRule>
    <cfRule type="containsText" dxfId="373" priority="4" operator="containsText" text="SUBSANABLE">
      <formula>NOT(ISERROR(SEARCH("SUBSANABLE",AD93)))</formula>
    </cfRule>
  </conditionalFormatting>
  <conditionalFormatting sqref="AD115">
    <cfRule type="endsWith" dxfId="372" priority="1" operator="endsWith" text="NO FAVORABLE">
      <formula>RIGHT(AD115,LEN("NO FAVORABLE"))="NO FAVORABLE"</formula>
    </cfRule>
    <cfRule type="containsText" dxfId="371" priority="2" operator="containsText" text="SUBSANABLE">
      <formula>NOT(ISERROR(SEARCH("SUBSANABLE",AD115)))</formula>
    </cfRule>
  </conditionalFormatting>
  <conditionalFormatting sqref="AQ1:AQ115">
    <cfRule type="containsText" dxfId="370" priority="229" operator="containsText" text="SUBSANAR">
      <formula>NOT(ISERROR(SEARCH("SUBSANAR",AQ1)))</formula>
    </cfRule>
    <cfRule type="containsText" dxfId="369" priority="230"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16:E1048576" xr:uid="{B5A6EEC2-6704-49DE-AC5D-30B8BBEB0B8A}"/>
    <dataValidation allowBlank="1" showInputMessage="1" showErrorMessage="1" prompt="DILIGENCIA LOS DEMÁS NOMBRES DEL POSTULADO, EN LETRA MAYÚSCULA SOSTENIDA" sqref="F1 F116:F1048576" xr:uid="{CA59FBB9-60C2-44AB-ABB2-418A64D89E22}"/>
    <dataValidation allowBlank="1" showInputMessage="1" showErrorMessage="1" prompt="DILIGENCIE PRIMER APELLIDO DEL POSTULADO EN LETRA MAYÚSCULA SOSTENIDA" sqref="G1 G116:G1048576" xr:uid="{0878C2B5-E063-4E32-9E1E-650C119E1544}"/>
    <dataValidation allowBlank="1" showInputMessage="1" showErrorMessage="1" prompt="DILIGENCIE SEGUNDO APELLIDO DEL POSTULADO EN LETRA MAYÚSCULA" sqref="H1:I1 H116:I1048576" xr:uid="{19019839-6070-4B92-9AA4-5BDC81A10C3B}"/>
    <dataValidation type="whole" allowBlank="1" showInputMessage="1" showErrorMessage="1" prompt="NO DILIGENCIAR PUNTOS O COMAS" sqref="K1 K116:N1048576" xr:uid="{F2F942E5-9CF4-402A-924A-E3E701B4B230}">
      <formula1>1</formula1>
      <formula2>9999999999</formula2>
    </dataValidation>
    <dataValidation allowBlank="1" showInputMessage="1" showErrorMessage="1" prompt="NO DILIGENCIAR PUNTOS O COMAS" sqref="L1:Q1 O116:Q1048576" xr:uid="{8359F6DF-7C12-473C-852F-C37DDCC89826}"/>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16:T1048576" xr:uid="{349D56C6-6BED-40D9-8AA0-A02B733AC788}"/>
  </dataValidations>
  <pageMargins left="0.7" right="0.7" top="0.75" bottom="0.75" header="0.3" footer="0.3"/>
  <pageSetup scale="2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748CB2FE-9A31-41D9-829C-324DED02A692}">
          <x14:formula1>
            <xm:f>Hoja2!$A$56:$A$61</xm:f>
          </x14:formula1>
          <xm:sqref>R116:R1048576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1807-B7CF-4EEB-8FF5-6AF997AC99CD}">
  <sheetPr>
    <tabColor rgb="FFFFFF00"/>
    <pageSetUpPr fitToPage="1"/>
  </sheetPr>
  <dimension ref="A1:AQ94"/>
  <sheetViews>
    <sheetView zoomScale="80" zoomScaleNormal="80" zoomScaleSheetLayoutView="80" workbookViewId="0">
      <selection activeCell="A3" sqref="A3:XFD3"/>
    </sheetView>
  </sheetViews>
  <sheetFormatPr baseColWidth="10" defaultColWidth="9.33203125" defaultRowHeight="12.75" customHeight="1" x14ac:dyDescent="0.25"/>
  <cols>
    <col min="1" max="4" width="9.33203125" customWidth="1"/>
    <col min="5" max="5" width="15.33203125" hidden="1" customWidth="1"/>
    <col min="6" max="6" width="15.6640625" hidden="1" customWidth="1"/>
    <col min="7" max="7" width="15.5546875" hidden="1" customWidth="1"/>
    <col min="8" max="8" width="16.33203125" hidden="1" customWidth="1"/>
    <col min="9" max="9" width="40.33203125" customWidth="1"/>
    <col min="10" max="10" width="9.33203125" hidden="1" customWidth="1"/>
    <col min="11" max="11" width="9.33203125" style="18" customWidth="1"/>
    <col min="12" max="12" width="16.5546875" style="18" hidden="1" customWidth="1"/>
    <col min="13" max="13" width="9.33203125" style="18" hidden="1" customWidth="1"/>
    <col min="14" max="14" width="12.44140625" style="18" hidden="1" customWidth="1"/>
    <col min="15" max="15" width="17" hidden="1" customWidth="1"/>
    <col min="16" max="17" width="26.6640625" hidden="1" customWidth="1"/>
    <col min="18" max="18" width="30" hidden="1" customWidth="1"/>
    <col min="19" max="19" width="14.6640625" hidden="1" customWidth="1"/>
    <col min="20" max="20" width="25.33203125" hidden="1" customWidth="1"/>
    <col min="21" max="21" width="23.44140625" hidden="1" customWidth="1"/>
    <col min="22" max="22" width="16.44140625" style="17" hidden="1" customWidth="1"/>
    <col min="23" max="24" width="16.441406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7" customWidth="1"/>
    <col min="31" max="31" width="20.6640625" hidden="1" customWidth="1"/>
    <col min="32" max="38" width="9.33203125" customWidth="1"/>
    <col min="39" max="40" width="9.33203125" hidden="1" customWidth="1"/>
    <col min="41" max="41" width="45" style="751" hidden="1" customWidth="1"/>
    <col min="42" max="42" width="9.33203125" style="751" customWidth="1"/>
    <col min="43" max="43" width="26.6640625" bestFit="1" customWidth="1"/>
  </cols>
  <sheetData>
    <row r="1" spans="1:43" s="8" customFormat="1" ht="85.5" customHeight="1" x14ac:dyDescent="0.3">
      <c r="A1" s="34" t="s">
        <v>0</v>
      </c>
      <c r="B1" s="34" t="s">
        <v>1</v>
      </c>
      <c r="C1" s="745" t="s">
        <v>2</v>
      </c>
      <c r="D1" s="55" t="s">
        <v>3</v>
      </c>
      <c r="E1" s="35" t="s">
        <v>4</v>
      </c>
      <c r="F1" s="35" t="s">
        <v>5</v>
      </c>
      <c r="G1" s="35" t="s">
        <v>6</v>
      </c>
      <c r="H1" s="441" t="s">
        <v>7</v>
      </c>
      <c r="I1" s="746" t="s">
        <v>8</v>
      </c>
      <c r="J1" s="565" t="s">
        <v>9</v>
      </c>
      <c r="K1" s="747" t="s">
        <v>10</v>
      </c>
      <c r="L1" s="747" t="s">
        <v>11</v>
      </c>
      <c r="M1" s="747" t="s">
        <v>12</v>
      </c>
      <c r="N1" s="747" t="s">
        <v>13</v>
      </c>
      <c r="O1" s="748" t="s">
        <v>14</v>
      </c>
      <c r="P1" s="733" t="s">
        <v>15</v>
      </c>
      <c r="Q1" s="38" t="s">
        <v>16</v>
      </c>
      <c r="R1" s="37" t="s">
        <v>17</v>
      </c>
      <c r="S1" s="441" t="s">
        <v>18</v>
      </c>
      <c r="T1" s="749" t="s">
        <v>19</v>
      </c>
      <c r="U1" s="749" t="s">
        <v>20</v>
      </c>
      <c r="V1" s="93" t="s">
        <v>21</v>
      </c>
      <c r="W1" s="65" t="s">
        <v>22</v>
      </c>
      <c r="X1" s="45" t="s">
        <v>23</v>
      </c>
      <c r="Y1" s="39" t="s">
        <v>24</v>
      </c>
      <c r="Z1" s="40" t="s">
        <v>25</v>
      </c>
      <c r="AA1" s="40" t="s">
        <v>26</v>
      </c>
      <c r="AB1" s="40" t="s">
        <v>27</v>
      </c>
      <c r="AC1" s="40" t="s">
        <v>28</v>
      </c>
      <c r="AD1" s="750" t="s">
        <v>719</v>
      </c>
      <c r="AE1" s="410" t="s">
        <v>30</v>
      </c>
      <c r="AF1" s="744" t="s">
        <v>31</v>
      </c>
      <c r="AG1" s="744" t="s">
        <v>32</v>
      </c>
      <c r="AH1" s="744" t="s">
        <v>33</v>
      </c>
      <c r="AI1" s="744" t="s">
        <v>34</v>
      </c>
      <c r="AJ1" s="744" t="s">
        <v>35</v>
      </c>
      <c r="AK1" s="744" t="s">
        <v>36</v>
      </c>
      <c r="AL1" s="744" t="s">
        <v>532</v>
      </c>
      <c r="AM1" s="735" t="s">
        <v>38</v>
      </c>
      <c r="AN1" s="490" t="s">
        <v>39</v>
      </c>
      <c r="AO1" s="845" t="s">
        <v>2523</v>
      </c>
      <c r="AP1" s="843" t="s">
        <v>533</v>
      </c>
      <c r="AQ1" s="806" t="s">
        <v>42</v>
      </c>
    </row>
    <row r="2" spans="1:43" ht="13.8" x14ac:dyDescent="0.25">
      <c r="A2" s="286" t="s">
        <v>43</v>
      </c>
      <c r="B2" s="286" t="s">
        <v>2524</v>
      </c>
      <c r="C2" s="286">
        <v>1</v>
      </c>
      <c r="D2" s="286" t="s">
        <v>45</v>
      </c>
      <c r="E2" s="286" t="s">
        <v>203</v>
      </c>
      <c r="F2" s="286" t="s">
        <v>62</v>
      </c>
      <c r="G2" s="286" t="s">
        <v>2039</v>
      </c>
      <c r="H2" s="729" t="s">
        <v>456</v>
      </c>
      <c r="I2" s="302" t="s">
        <v>2525</v>
      </c>
      <c r="J2" s="732" t="s">
        <v>50</v>
      </c>
      <c r="K2" s="302">
        <v>32110362</v>
      </c>
      <c r="L2" s="302"/>
      <c r="M2" s="302"/>
      <c r="N2" s="743" t="s">
        <v>51</v>
      </c>
      <c r="O2" s="302">
        <v>3207737946</v>
      </c>
      <c r="P2" s="734"/>
      <c r="Q2" s="286"/>
      <c r="R2" s="286"/>
      <c r="S2" s="729" t="s">
        <v>54</v>
      </c>
      <c r="T2" s="302" t="s">
        <v>2526</v>
      </c>
      <c r="U2" s="302" t="s">
        <v>2527</v>
      </c>
      <c r="V2" s="285" t="s">
        <v>57</v>
      </c>
      <c r="W2" s="272" t="s">
        <v>57</v>
      </c>
      <c r="X2" s="272" t="s">
        <v>57</v>
      </c>
      <c r="Y2" s="281"/>
      <c r="Z2" s="281"/>
      <c r="AA2" s="281"/>
      <c r="AB2" s="281"/>
      <c r="AC2" s="385"/>
      <c r="AD2" s="272" t="s">
        <v>58</v>
      </c>
      <c r="AE2" s="821"/>
      <c r="AF2" s="275" t="s">
        <v>59</v>
      </c>
      <c r="AG2" s="275" t="s">
        <v>57</v>
      </c>
      <c r="AH2" s="275" t="s">
        <v>59</v>
      </c>
      <c r="AI2" s="275" t="s">
        <v>59</v>
      </c>
      <c r="AJ2" s="275" t="s">
        <v>59</v>
      </c>
      <c r="AK2" s="275" t="s">
        <v>59</v>
      </c>
      <c r="AL2" s="275" t="s">
        <v>143</v>
      </c>
      <c r="AM2" s="205"/>
      <c r="AN2" s="539"/>
      <c r="AO2" s="322" t="s">
        <v>393</v>
      </c>
      <c r="AP2" s="322"/>
      <c r="AQ2" s="809" t="str" cm="1">
        <f t="array" ref="AQ2">IF(AD2="NO FAVORABLE","NO FAVORABLE",IF(SUMPRODUCT(--(TRIM(AF2:AK2)&lt;&gt;"SI"),--(TRIM(AF2:AK2)&lt;&gt;"NA"))&gt;0,"SUBSANAR","APROBADA CR"))</f>
        <v>APROBADA CR</v>
      </c>
    </row>
    <row r="3" spans="1:43" ht="13.8" x14ac:dyDescent="0.25">
      <c r="A3" s="286" t="s">
        <v>43</v>
      </c>
      <c r="B3" s="286" t="s">
        <v>2524</v>
      </c>
      <c r="C3" s="286">
        <v>4</v>
      </c>
      <c r="D3" s="286" t="s">
        <v>45</v>
      </c>
      <c r="E3" s="286" t="s">
        <v>93</v>
      </c>
      <c r="F3" s="286" t="s">
        <v>152</v>
      </c>
      <c r="G3" s="286" t="s">
        <v>2122</v>
      </c>
      <c r="H3" s="729" t="s">
        <v>2122</v>
      </c>
      <c r="I3" s="302" t="s">
        <v>2528</v>
      </c>
      <c r="J3" s="732" t="s">
        <v>50</v>
      </c>
      <c r="K3" s="302">
        <v>32110963</v>
      </c>
      <c r="L3" s="302"/>
      <c r="M3" s="302"/>
      <c r="N3" s="743" t="s">
        <v>51</v>
      </c>
      <c r="O3" s="302">
        <v>3125832925</v>
      </c>
      <c r="P3" s="734"/>
      <c r="Q3" s="286"/>
      <c r="R3" s="286"/>
      <c r="S3" s="729" t="s">
        <v>54</v>
      </c>
      <c r="T3" s="302" t="s">
        <v>2529</v>
      </c>
      <c r="U3" s="302" t="s">
        <v>2527</v>
      </c>
      <c r="V3" s="285" t="s">
        <v>57</v>
      </c>
      <c r="W3" s="272" t="s">
        <v>57</v>
      </c>
      <c r="X3" s="281" t="s">
        <v>2530</v>
      </c>
      <c r="Y3" s="281"/>
      <c r="Z3" s="281"/>
      <c r="AA3" s="281"/>
      <c r="AB3" s="281"/>
      <c r="AC3" s="385"/>
      <c r="AD3" s="272" t="s">
        <v>58</v>
      </c>
      <c r="AE3" s="821"/>
      <c r="AF3" s="275" t="s">
        <v>59</v>
      </c>
      <c r="AG3" s="275" t="s">
        <v>57</v>
      </c>
      <c r="AH3" s="275" t="s">
        <v>59</v>
      </c>
      <c r="AI3" s="275" t="s">
        <v>59</v>
      </c>
      <c r="AJ3" s="275" t="s">
        <v>59</v>
      </c>
      <c r="AK3" s="275" t="s">
        <v>59</v>
      </c>
      <c r="AL3" s="275" t="s">
        <v>243</v>
      </c>
      <c r="AM3" s="205"/>
      <c r="AN3" s="539"/>
      <c r="AO3" s="320" t="s">
        <v>2531</v>
      </c>
      <c r="AP3" s="320"/>
      <c r="AQ3" s="809" t="str" cm="1">
        <f t="array" ref="AQ3">IF(AD3="NO FAVORABLE","NO FAVORABLE",IF(SUMPRODUCT(--(TRIM(AF3:AK3)&lt;&gt;"SI"),--(TRIM(AF3:AK3)&lt;&gt;"NA"))&gt;0,"SUBSANAR","APROBADA CR"))</f>
        <v>APROBADA CR</v>
      </c>
    </row>
    <row r="4" spans="1:43" ht="13.8" x14ac:dyDescent="0.25">
      <c r="A4" s="286" t="s">
        <v>43</v>
      </c>
      <c r="B4" s="286" t="s">
        <v>2524</v>
      </c>
      <c r="C4" s="286">
        <v>6</v>
      </c>
      <c r="D4" s="286" t="s">
        <v>45</v>
      </c>
      <c r="E4" s="286" t="s">
        <v>184</v>
      </c>
      <c r="F4" s="286" t="s">
        <v>152</v>
      </c>
      <c r="G4" s="286" t="s">
        <v>292</v>
      </c>
      <c r="H4" s="729" t="s">
        <v>239</v>
      </c>
      <c r="I4" s="302" t="s">
        <v>2533</v>
      </c>
      <c r="J4" s="732" t="s">
        <v>50</v>
      </c>
      <c r="K4" s="302">
        <v>1027889491</v>
      </c>
      <c r="L4" s="302"/>
      <c r="M4" s="302"/>
      <c r="N4" s="743" t="s">
        <v>51</v>
      </c>
      <c r="O4" s="302">
        <v>3006727171</v>
      </c>
      <c r="P4" s="734"/>
      <c r="Q4" s="286"/>
      <c r="R4" s="286"/>
      <c r="S4" s="729" t="s">
        <v>54</v>
      </c>
      <c r="T4" s="302" t="s">
        <v>2534</v>
      </c>
      <c r="U4" s="302" t="s">
        <v>2527</v>
      </c>
      <c r="V4" s="285" t="s">
        <v>57</v>
      </c>
      <c r="W4" s="272" t="s">
        <v>57</v>
      </c>
      <c r="X4" s="272" t="s">
        <v>57</v>
      </c>
      <c r="Y4" s="281"/>
      <c r="Z4" s="281"/>
      <c r="AA4" s="281"/>
      <c r="AB4" s="281"/>
      <c r="AC4" s="385"/>
      <c r="AD4" s="272" t="s">
        <v>58</v>
      </c>
      <c r="AE4" s="821"/>
      <c r="AF4" s="275" t="s">
        <v>59</v>
      </c>
      <c r="AG4" s="275" t="s">
        <v>57</v>
      </c>
      <c r="AH4" s="275" t="s">
        <v>59</v>
      </c>
      <c r="AI4" s="275" t="s">
        <v>59</v>
      </c>
      <c r="AJ4" s="275" t="s">
        <v>59</v>
      </c>
      <c r="AK4" s="275" t="s">
        <v>59</v>
      </c>
      <c r="AL4" s="275" t="s">
        <v>283</v>
      </c>
      <c r="AM4" s="205"/>
      <c r="AN4" s="539"/>
      <c r="AO4" s="322" t="s">
        <v>393</v>
      </c>
      <c r="AP4" s="322"/>
      <c r="AQ4" s="809" t="str" cm="1">
        <f t="array" ref="AQ4">IF(AD4="NO FAVORABLE","NO FAVORABLE",IF(SUMPRODUCT(--(TRIM(AF4:AK4)&lt;&gt;"SI"),--(TRIM(AF4:AK4)&lt;&gt;"NA"))&gt;0,"SUBSANAR","APROBADA CR"))</f>
        <v>APROBADA CR</v>
      </c>
    </row>
    <row r="5" spans="1:43" ht="13.8" x14ac:dyDescent="0.25">
      <c r="A5" s="286" t="s">
        <v>43</v>
      </c>
      <c r="B5" s="286" t="s">
        <v>2524</v>
      </c>
      <c r="C5" s="737">
        <v>7</v>
      </c>
      <c r="D5" s="286" t="s">
        <v>45</v>
      </c>
      <c r="E5" s="286" t="s">
        <v>2535</v>
      </c>
      <c r="F5" s="286" t="s">
        <v>72</v>
      </c>
      <c r="G5" s="286" t="s">
        <v>292</v>
      </c>
      <c r="H5" s="729" t="s">
        <v>1796</v>
      </c>
      <c r="I5" s="560" t="s">
        <v>2536</v>
      </c>
      <c r="J5" s="732" t="s">
        <v>50</v>
      </c>
      <c r="K5" s="560">
        <v>43283995</v>
      </c>
      <c r="L5" s="560"/>
      <c r="M5" s="560"/>
      <c r="N5" s="752" t="s">
        <v>51</v>
      </c>
      <c r="O5" s="560">
        <v>3104091908</v>
      </c>
      <c r="P5" s="734"/>
      <c r="Q5" s="286"/>
      <c r="R5" s="286"/>
      <c r="S5" s="729" t="s">
        <v>54</v>
      </c>
      <c r="T5" s="560" t="s">
        <v>2537</v>
      </c>
      <c r="U5" s="560" t="s">
        <v>2527</v>
      </c>
      <c r="V5" s="285" t="s">
        <v>57</v>
      </c>
      <c r="W5" s="272" t="s">
        <v>57</v>
      </c>
      <c r="X5" s="272" t="s">
        <v>57</v>
      </c>
      <c r="Y5" s="281"/>
      <c r="Z5" s="281"/>
      <c r="AA5" s="281"/>
      <c r="AB5" s="281"/>
      <c r="AC5" s="385"/>
      <c r="AD5" s="272" t="s">
        <v>58</v>
      </c>
      <c r="AE5" s="821"/>
      <c r="AF5" s="822" t="s">
        <v>59</v>
      </c>
      <c r="AG5" s="822" t="s">
        <v>57</v>
      </c>
      <c r="AH5" s="822" t="s">
        <v>59</v>
      </c>
      <c r="AI5" s="822" t="s">
        <v>59</v>
      </c>
      <c r="AJ5" s="822" t="s">
        <v>59</v>
      </c>
      <c r="AK5" s="822" t="s">
        <v>59</v>
      </c>
      <c r="AL5" s="822" t="s">
        <v>243</v>
      </c>
      <c r="AM5" s="205"/>
      <c r="AN5" s="539"/>
      <c r="AO5" s="322" t="s">
        <v>393</v>
      </c>
      <c r="AP5" s="322"/>
      <c r="AQ5" s="809" t="str" cm="1">
        <f t="array" ref="AQ5">IF(AD5="NO FAVORABLE","NO FAVORABLE",IF(SUMPRODUCT(--(TRIM(AF5:AK5)&lt;&gt;"SI"),--(TRIM(AF5:AK5)&lt;&gt;"NA"))&gt;0,"SUBSANAR","APROBADA CR"))</f>
        <v>APROBADA CR</v>
      </c>
    </row>
    <row r="6" spans="1:43" ht="13.8" x14ac:dyDescent="0.25">
      <c r="A6" s="286" t="s">
        <v>43</v>
      </c>
      <c r="B6" s="729" t="s">
        <v>2524</v>
      </c>
      <c r="C6" s="302">
        <v>8</v>
      </c>
      <c r="D6" s="734" t="s">
        <v>45</v>
      </c>
      <c r="E6" s="286" t="s">
        <v>107</v>
      </c>
      <c r="F6" s="286" t="s">
        <v>86</v>
      </c>
      <c r="G6" s="286" t="s">
        <v>514</v>
      </c>
      <c r="H6" s="729" t="s">
        <v>542</v>
      </c>
      <c r="I6" s="302" t="s">
        <v>2538</v>
      </c>
      <c r="J6" s="732" t="s">
        <v>50</v>
      </c>
      <c r="K6" s="302">
        <v>32277171</v>
      </c>
      <c r="L6" s="302"/>
      <c r="M6" s="302"/>
      <c r="N6" s="743" t="s">
        <v>51</v>
      </c>
      <c r="O6" s="302">
        <v>3213710759</v>
      </c>
      <c r="P6" s="734"/>
      <c r="Q6" s="286"/>
      <c r="R6" s="286"/>
      <c r="S6" s="729" t="s">
        <v>54</v>
      </c>
      <c r="T6" s="302" t="s">
        <v>2539</v>
      </c>
      <c r="U6" s="302" t="s">
        <v>2527</v>
      </c>
      <c r="V6" s="285" t="s">
        <v>57</v>
      </c>
      <c r="W6" s="272" t="s">
        <v>57</v>
      </c>
      <c r="X6" s="272" t="s">
        <v>57</v>
      </c>
      <c r="Y6" s="281"/>
      <c r="Z6" s="281"/>
      <c r="AA6" s="281"/>
      <c r="AB6" s="281"/>
      <c r="AC6" s="385"/>
      <c r="AD6" s="272" t="s">
        <v>58</v>
      </c>
      <c r="AE6" s="821"/>
      <c r="AF6" s="275" t="s">
        <v>59</v>
      </c>
      <c r="AG6" s="275" t="s">
        <v>57</v>
      </c>
      <c r="AH6" s="275" t="s">
        <v>59</v>
      </c>
      <c r="AI6" s="275" t="s">
        <v>59</v>
      </c>
      <c r="AJ6" s="275" t="s">
        <v>59</v>
      </c>
      <c r="AK6" s="275" t="s">
        <v>59</v>
      </c>
      <c r="AL6" s="275" t="s">
        <v>114</v>
      </c>
      <c r="AM6" s="205"/>
      <c r="AN6" s="539"/>
      <c r="AO6" s="322" t="s">
        <v>393</v>
      </c>
      <c r="AP6" s="663"/>
      <c r="AQ6" s="809" t="str" cm="1">
        <f t="array" ref="AQ6">IF(AD6="NO FAVORABLE","NO FAVORABLE",IF(SUMPRODUCT(--(TRIM(AF6:AK6)&lt;&gt;"SI"),--(TRIM(AF6:AK6)&lt;&gt;"NA"))&gt;0,"SUBSANAR","APROBADA CR"))</f>
        <v>APROBADA CR</v>
      </c>
    </row>
    <row r="7" spans="1:43" ht="13.8" x14ac:dyDescent="0.25">
      <c r="A7" s="286" t="s">
        <v>43</v>
      </c>
      <c r="B7" s="729" t="s">
        <v>2524</v>
      </c>
      <c r="C7" s="302">
        <v>11</v>
      </c>
      <c r="D7" s="734" t="s">
        <v>45</v>
      </c>
      <c r="E7" s="286" t="s">
        <v>246</v>
      </c>
      <c r="F7" s="286" t="s">
        <v>107</v>
      </c>
      <c r="G7" s="286" t="s">
        <v>153</v>
      </c>
      <c r="H7" s="729" t="s">
        <v>542</v>
      </c>
      <c r="I7" s="302" t="s">
        <v>2540</v>
      </c>
      <c r="J7" s="732" t="s">
        <v>50</v>
      </c>
      <c r="K7" s="302">
        <v>43287189</v>
      </c>
      <c r="L7" s="302"/>
      <c r="M7" s="302"/>
      <c r="N7" s="743" t="s">
        <v>51</v>
      </c>
      <c r="O7" s="302">
        <v>3143762902</v>
      </c>
      <c r="P7" s="734"/>
      <c r="Q7" s="286"/>
      <c r="R7" s="286"/>
      <c r="S7" s="729" t="s">
        <v>54</v>
      </c>
      <c r="T7" s="302" t="s">
        <v>2541</v>
      </c>
      <c r="U7" s="302" t="s">
        <v>2527</v>
      </c>
      <c r="V7" s="285" t="s">
        <v>57</v>
      </c>
      <c r="W7" s="272" t="s">
        <v>57</v>
      </c>
      <c r="X7" s="272" t="s">
        <v>57</v>
      </c>
      <c r="Y7" s="281"/>
      <c r="Z7" s="281"/>
      <c r="AA7" s="281"/>
      <c r="AB7" s="281"/>
      <c r="AC7" s="385"/>
      <c r="AD7" s="272" t="s">
        <v>58</v>
      </c>
      <c r="AE7" s="821"/>
      <c r="AF7" s="275" t="s">
        <v>59</v>
      </c>
      <c r="AG7" s="275" t="s">
        <v>57</v>
      </c>
      <c r="AH7" s="275" t="s">
        <v>59</v>
      </c>
      <c r="AI7" s="275" t="s">
        <v>59</v>
      </c>
      <c r="AJ7" s="275" t="s">
        <v>59</v>
      </c>
      <c r="AK7" s="275" t="s">
        <v>59</v>
      </c>
      <c r="AL7" s="275" t="s">
        <v>258</v>
      </c>
      <c r="AM7" s="205"/>
      <c r="AN7" s="539"/>
      <c r="AO7" s="322" t="s">
        <v>393</v>
      </c>
      <c r="AP7" s="663"/>
      <c r="AQ7" s="809" t="str" cm="1">
        <f t="array" ref="AQ7">IF(AD7="NO FAVORABLE","NO FAVORABLE",IF(SUMPRODUCT(--(TRIM(AF7:AK7)&lt;&gt;"SI"),--(TRIM(AF7:AK7)&lt;&gt;"NA"))&gt;0,"SUBSANAR","APROBADA CR"))</f>
        <v>APROBADA CR</v>
      </c>
    </row>
    <row r="8" spans="1:43" ht="13.8" x14ac:dyDescent="0.25">
      <c r="A8" s="286" t="s">
        <v>43</v>
      </c>
      <c r="B8" s="286" t="s">
        <v>2524</v>
      </c>
      <c r="C8" s="286">
        <v>13</v>
      </c>
      <c r="D8" s="286" t="s">
        <v>45</v>
      </c>
      <c r="E8" s="286" t="s">
        <v>279</v>
      </c>
      <c r="F8" s="286" t="s">
        <v>391</v>
      </c>
      <c r="G8" s="286" t="s">
        <v>48</v>
      </c>
      <c r="H8" s="729" t="s">
        <v>550</v>
      </c>
      <c r="I8" s="302" t="s">
        <v>2542</v>
      </c>
      <c r="J8" s="732" t="s">
        <v>50</v>
      </c>
      <c r="K8" s="302">
        <v>43286283</v>
      </c>
      <c r="L8" s="302"/>
      <c r="M8" s="302"/>
      <c r="N8" s="743" t="s">
        <v>51</v>
      </c>
      <c r="O8" s="302">
        <v>3128956324</v>
      </c>
      <c r="P8" s="734"/>
      <c r="Q8" s="286"/>
      <c r="R8" s="286"/>
      <c r="S8" s="729" t="s">
        <v>54</v>
      </c>
      <c r="T8" s="302" t="s">
        <v>2543</v>
      </c>
      <c r="U8" s="302" t="s">
        <v>618</v>
      </c>
      <c r="V8" s="285" t="s">
        <v>57</v>
      </c>
      <c r="W8" s="272" t="s">
        <v>57</v>
      </c>
      <c r="X8" s="272" t="s">
        <v>57</v>
      </c>
      <c r="Y8" s="281"/>
      <c r="Z8" s="281"/>
      <c r="AA8" s="281"/>
      <c r="AB8" s="281"/>
      <c r="AC8" s="385"/>
      <c r="AD8" s="272" t="s">
        <v>58</v>
      </c>
      <c r="AE8" s="821"/>
      <c r="AF8" s="275" t="s">
        <v>59</v>
      </c>
      <c r="AG8" s="275" t="s">
        <v>57</v>
      </c>
      <c r="AH8" s="275" t="s">
        <v>59</v>
      </c>
      <c r="AI8" s="275" t="s">
        <v>59</v>
      </c>
      <c r="AJ8" s="275" t="s">
        <v>59</v>
      </c>
      <c r="AK8" s="275" t="s">
        <v>59</v>
      </c>
      <c r="AL8" s="275" t="s">
        <v>258</v>
      </c>
      <c r="AM8" s="205"/>
      <c r="AN8" s="539"/>
      <c r="AO8" s="322" t="s">
        <v>393</v>
      </c>
      <c r="AP8" s="322"/>
      <c r="AQ8" s="809" t="str" cm="1">
        <f t="array" ref="AQ8">IF(AD8="NO FAVORABLE","NO FAVORABLE",IF(SUMPRODUCT(--(TRIM(AF8:AK8)&lt;&gt;"SI"),--(TRIM(AF8:AK8)&lt;&gt;"NA"))&gt;0,"SUBSANAR","APROBADA CR"))</f>
        <v>APROBADA CR</v>
      </c>
    </row>
    <row r="9" spans="1:43" ht="13.8" x14ac:dyDescent="0.25">
      <c r="A9" s="286" t="s">
        <v>43</v>
      </c>
      <c r="B9" s="286" t="s">
        <v>2524</v>
      </c>
      <c r="C9" s="286">
        <v>15</v>
      </c>
      <c r="D9" s="286" t="s">
        <v>45</v>
      </c>
      <c r="E9" s="286" t="s">
        <v>1547</v>
      </c>
      <c r="F9" s="286" t="s">
        <v>624</v>
      </c>
      <c r="G9" s="286" t="s">
        <v>191</v>
      </c>
      <c r="H9" s="729" t="s">
        <v>496</v>
      </c>
      <c r="I9" s="302" t="s">
        <v>2544</v>
      </c>
      <c r="J9" s="732" t="s">
        <v>50</v>
      </c>
      <c r="K9" s="302">
        <v>21464783</v>
      </c>
      <c r="L9" s="302"/>
      <c r="M9" s="302"/>
      <c r="N9" s="743" t="s">
        <v>51</v>
      </c>
      <c r="O9" s="302">
        <v>3044327089</v>
      </c>
      <c r="P9" s="734"/>
      <c r="Q9" s="286"/>
      <c r="R9" s="286"/>
      <c r="S9" s="729" t="s">
        <v>54</v>
      </c>
      <c r="T9" s="302" t="s">
        <v>2545</v>
      </c>
      <c r="U9" s="302" t="s">
        <v>2527</v>
      </c>
      <c r="V9" s="285" t="s">
        <v>57</v>
      </c>
      <c r="W9" s="272" t="s">
        <v>57</v>
      </c>
      <c r="X9" s="272" t="s">
        <v>57</v>
      </c>
      <c r="Y9" s="281"/>
      <c r="Z9" s="281"/>
      <c r="AA9" s="281"/>
      <c r="AB9" s="281"/>
      <c r="AC9" s="385"/>
      <c r="AD9" s="272" t="s">
        <v>58</v>
      </c>
      <c r="AE9" s="821"/>
      <c r="AF9" s="275" t="s">
        <v>59</v>
      </c>
      <c r="AG9" s="275" t="s">
        <v>57</v>
      </c>
      <c r="AH9" s="275" t="s">
        <v>59</v>
      </c>
      <c r="AI9" s="275" t="s">
        <v>59</v>
      </c>
      <c r="AJ9" s="275" t="s">
        <v>59</v>
      </c>
      <c r="AK9" s="275" t="s">
        <v>59</v>
      </c>
      <c r="AL9" s="275" t="s">
        <v>220</v>
      </c>
      <c r="AM9" s="205"/>
      <c r="AN9" s="539"/>
      <c r="AO9" s="322" t="s">
        <v>393</v>
      </c>
      <c r="AP9" s="322"/>
      <c r="AQ9" s="809" t="str" cm="1">
        <f t="array" ref="AQ9">IF(AD9="NO FAVORABLE","NO FAVORABLE",IF(SUMPRODUCT(--(TRIM(AF9:AK9)&lt;&gt;"SI"),--(TRIM(AF9:AK9)&lt;&gt;"NA"))&gt;0,"SUBSANAR","APROBADA CR"))</f>
        <v>APROBADA CR</v>
      </c>
    </row>
    <row r="10" spans="1:43" ht="13.2" x14ac:dyDescent="0.25">
      <c r="A10" s="286" t="s">
        <v>43</v>
      </c>
      <c r="B10" s="286" t="s">
        <v>2524</v>
      </c>
      <c r="C10" s="286">
        <v>20</v>
      </c>
      <c r="D10" s="286" t="s">
        <v>45</v>
      </c>
      <c r="E10" s="286" t="s">
        <v>199</v>
      </c>
      <c r="F10" s="286" t="s">
        <v>62</v>
      </c>
      <c r="G10" s="286" t="s">
        <v>347</v>
      </c>
      <c r="H10" s="729" t="s">
        <v>810</v>
      </c>
      <c r="I10" s="302" t="s">
        <v>2546</v>
      </c>
      <c r="J10" s="732" t="s">
        <v>50</v>
      </c>
      <c r="K10" s="302">
        <v>43287381</v>
      </c>
      <c r="L10" s="302"/>
      <c r="M10" s="302"/>
      <c r="N10" s="743" t="s">
        <v>51</v>
      </c>
      <c r="O10" s="302">
        <v>3127820019</v>
      </c>
      <c r="P10" s="734"/>
      <c r="Q10" s="286"/>
      <c r="R10" s="286"/>
      <c r="S10" s="729" t="s">
        <v>54</v>
      </c>
      <c r="T10" s="302" t="s">
        <v>2547</v>
      </c>
      <c r="U10" s="302" t="s">
        <v>2527</v>
      </c>
      <c r="V10" s="285" t="s">
        <v>57</v>
      </c>
      <c r="W10" s="272" t="s">
        <v>57</v>
      </c>
      <c r="X10" s="272" t="s">
        <v>57</v>
      </c>
      <c r="Y10" s="272"/>
      <c r="Z10" s="272"/>
      <c r="AA10" s="272"/>
      <c r="AB10" s="272"/>
      <c r="AC10" s="383"/>
      <c r="AD10" s="272" t="s">
        <v>58</v>
      </c>
      <c r="AE10" s="371"/>
      <c r="AF10" s="206" t="s">
        <v>59</v>
      </c>
      <c r="AG10" s="206" t="s">
        <v>57</v>
      </c>
      <c r="AH10" s="206" t="s">
        <v>59</v>
      </c>
      <c r="AI10" s="206" t="s">
        <v>59</v>
      </c>
      <c r="AJ10" s="206" t="s">
        <v>59</v>
      </c>
      <c r="AK10" s="206" t="s">
        <v>59</v>
      </c>
      <c r="AL10" s="206" t="s">
        <v>258</v>
      </c>
      <c r="AM10" s="386"/>
      <c r="AN10" s="730"/>
      <c r="AO10" s="322" t="s">
        <v>393</v>
      </c>
      <c r="AP10" s="322"/>
      <c r="AQ10" s="809" t="str" cm="1">
        <f t="array" ref="AQ10">IF(AD10="NO FAVORABLE","NO FAVORABLE",IF(SUMPRODUCT(--(TRIM(AF10:AK10)&lt;&gt;"SI"),--(TRIM(AF10:AK10)&lt;&gt;"NA"))&gt;0,"SUBSANAR","APROBADA CR"))</f>
        <v>APROBADA CR</v>
      </c>
    </row>
    <row r="11" spans="1:43" ht="13.2" x14ac:dyDescent="0.25">
      <c r="A11" s="286" t="s">
        <v>43</v>
      </c>
      <c r="B11" s="286" t="s">
        <v>2524</v>
      </c>
      <c r="C11" s="286">
        <v>21</v>
      </c>
      <c r="D11" s="286" t="s">
        <v>45</v>
      </c>
      <c r="E11" s="286" t="s">
        <v>199</v>
      </c>
      <c r="F11" s="286" t="s">
        <v>574</v>
      </c>
      <c r="G11" s="286" t="s">
        <v>239</v>
      </c>
      <c r="H11" s="729" t="s">
        <v>366</v>
      </c>
      <c r="I11" s="302" t="s">
        <v>2548</v>
      </c>
      <c r="J11" s="732" t="s">
        <v>50</v>
      </c>
      <c r="K11" s="302">
        <v>21462670</v>
      </c>
      <c r="L11" s="302"/>
      <c r="M11" s="302"/>
      <c r="N11" s="743" t="s">
        <v>51</v>
      </c>
      <c r="O11" s="302">
        <v>3117489917</v>
      </c>
      <c r="P11" s="734"/>
      <c r="Q11" s="286"/>
      <c r="R11" s="286"/>
      <c r="S11" s="729" t="s">
        <v>54</v>
      </c>
      <c r="T11" s="302" t="s">
        <v>2549</v>
      </c>
      <c r="U11" s="302" t="s">
        <v>2527</v>
      </c>
      <c r="V11" s="285" t="s">
        <v>57</v>
      </c>
      <c r="W11" s="272" t="s">
        <v>57</v>
      </c>
      <c r="X11" s="272" t="s">
        <v>57</v>
      </c>
      <c r="Y11" s="272"/>
      <c r="Z11" s="272"/>
      <c r="AA11" s="272"/>
      <c r="AB11" s="272"/>
      <c r="AC11" s="383"/>
      <c r="AD11" s="272" t="s">
        <v>58</v>
      </c>
      <c r="AE11" s="371"/>
      <c r="AF11" s="206" t="s">
        <v>59</v>
      </c>
      <c r="AG11" s="206" t="s">
        <v>57</v>
      </c>
      <c r="AH11" s="206" t="s">
        <v>59</v>
      </c>
      <c r="AI11" s="206" t="s">
        <v>59</v>
      </c>
      <c r="AJ11" s="206" t="s">
        <v>59</v>
      </c>
      <c r="AK11" s="206" t="s">
        <v>59</v>
      </c>
      <c r="AL11" s="206" t="s">
        <v>243</v>
      </c>
      <c r="AM11" s="386"/>
      <c r="AN11" s="730"/>
      <c r="AO11" s="322" t="s">
        <v>393</v>
      </c>
      <c r="AP11" s="322"/>
      <c r="AQ11" s="809" t="str" cm="1">
        <f t="array" ref="AQ11">IF(AD11="NO FAVORABLE","NO FAVORABLE",IF(SUMPRODUCT(--(TRIM(AF11:AK11)&lt;&gt;"SI"),--(TRIM(AF11:AK11)&lt;&gt;"NA"))&gt;0,"SUBSANAR","APROBADA CR"))</f>
        <v>APROBADA CR</v>
      </c>
    </row>
    <row r="12" spans="1:43" ht="13.8" x14ac:dyDescent="0.25">
      <c r="A12" s="286" t="s">
        <v>43</v>
      </c>
      <c r="B12" s="286" t="s">
        <v>2524</v>
      </c>
      <c r="C12" s="737">
        <v>22</v>
      </c>
      <c r="D12" s="286" t="s">
        <v>45</v>
      </c>
      <c r="E12" s="286" t="s">
        <v>93</v>
      </c>
      <c r="F12" s="286" t="s">
        <v>152</v>
      </c>
      <c r="G12" s="286" t="s">
        <v>689</v>
      </c>
      <c r="H12" s="729" t="s">
        <v>292</v>
      </c>
      <c r="I12" s="560" t="s">
        <v>2550</v>
      </c>
      <c r="J12" s="732" t="s">
        <v>50</v>
      </c>
      <c r="K12" s="560">
        <v>1027885257</v>
      </c>
      <c r="L12" s="560"/>
      <c r="M12" s="560"/>
      <c r="N12" s="752" t="s">
        <v>51</v>
      </c>
      <c r="O12" s="560">
        <v>3122135923</v>
      </c>
      <c r="P12" s="734"/>
      <c r="Q12" s="286"/>
      <c r="R12" s="286"/>
      <c r="S12" s="729" t="s">
        <v>54</v>
      </c>
      <c r="T12" s="560" t="s">
        <v>2551</v>
      </c>
      <c r="U12" s="560" t="s">
        <v>2527</v>
      </c>
      <c r="V12" s="285" t="s">
        <v>57</v>
      </c>
      <c r="W12" s="272" t="s">
        <v>57</v>
      </c>
      <c r="X12" s="272" t="s">
        <v>57</v>
      </c>
      <c r="Y12" s="281"/>
      <c r="Z12" s="281"/>
      <c r="AA12" s="281"/>
      <c r="AB12" s="281"/>
      <c r="AC12" s="385"/>
      <c r="AD12" s="272" t="s">
        <v>58</v>
      </c>
      <c r="AE12" s="821"/>
      <c r="AF12" s="822" t="s">
        <v>59</v>
      </c>
      <c r="AG12" s="822" t="s">
        <v>57</v>
      </c>
      <c r="AH12" s="822" t="s">
        <v>59</v>
      </c>
      <c r="AI12" s="822" t="s">
        <v>59</v>
      </c>
      <c r="AJ12" s="822" t="s">
        <v>59</v>
      </c>
      <c r="AK12" s="822" t="s">
        <v>59</v>
      </c>
      <c r="AL12" s="822" t="s">
        <v>83</v>
      </c>
      <c r="AM12" s="205"/>
      <c r="AN12" s="539"/>
      <c r="AO12" s="322" t="s">
        <v>393</v>
      </c>
      <c r="AP12" s="322"/>
      <c r="AQ12" s="809" t="str" cm="1">
        <f t="array" ref="AQ12">IF(AD12="NO FAVORABLE","NO FAVORABLE",IF(SUMPRODUCT(--(TRIM(AF12:AK12)&lt;&gt;"SI"),--(TRIM(AF12:AK12)&lt;&gt;"NA"))&gt;0,"SUBSANAR","APROBADA CR"))</f>
        <v>APROBADA CR</v>
      </c>
    </row>
    <row r="13" spans="1:43" ht="13.2" x14ac:dyDescent="0.25">
      <c r="A13" s="286" t="s">
        <v>43</v>
      </c>
      <c r="B13" s="729" t="s">
        <v>2524</v>
      </c>
      <c r="C13" s="302">
        <v>25</v>
      </c>
      <c r="D13" s="734" t="s">
        <v>45</v>
      </c>
      <c r="E13" s="286" t="s">
        <v>349</v>
      </c>
      <c r="F13" s="286" t="s">
        <v>632</v>
      </c>
      <c r="G13" s="286" t="s">
        <v>204</v>
      </c>
      <c r="H13" s="729" t="s">
        <v>210</v>
      </c>
      <c r="I13" s="302" t="s">
        <v>2552</v>
      </c>
      <c r="J13" s="732" t="s">
        <v>50</v>
      </c>
      <c r="K13" s="302">
        <v>43284607</v>
      </c>
      <c r="L13" s="302"/>
      <c r="M13" s="302"/>
      <c r="N13" s="743" t="s">
        <v>51</v>
      </c>
      <c r="O13" s="302">
        <v>3213402527</v>
      </c>
      <c r="P13" s="734"/>
      <c r="Q13" s="286"/>
      <c r="R13" s="286"/>
      <c r="S13" s="729" t="s">
        <v>54</v>
      </c>
      <c r="T13" s="302" t="s">
        <v>2553</v>
      </c>
      <c r="U13" s="302" t="s">
        <v>2527</v>
      </c>
      <c r="V13" s="285" t="s">
        <v>57</v>
      </c>
      <c r="W13" s="272" t="s">
        <v>57</v>
      </c>
      <c r="X13" s="272" t="s">
        <v>57</v>
      </c>
      <c r="Y13" s="272"/>
      <c r="Z13" s="272"/>
      <c r="AA13" s="272"/>
      <c r="AB13" s="272"/>
      <c r="AC13" s="383"/>
      <c r="AD13" s="272" t="s">
        <v>58</v>
      </c>
      <c r="AE13" s="371"/>
      <c r="AF13" s="206" t="s">
        <v>59</v>
      </c>
      <c r="AG13" s="206" t="s">
        <v>57</v>
      </c>
      <c r="AH13" s="206" t="s">
        <v>59</v>
      </c>
      <c r="AI13" s="206" t="s">
        <v>59</v>
      </c>
      <c r="AJ13" s="206" t="s">
        <v>59</v>
      </c>
      <c r="AK13" s="206" t="s">
        <v>59</v>
      </c>
      <c r="AL13" s="206" t="s">
        <v>114</v>
      </c>
      <c r="AM13" s="386"/>
      <c r="AN13" s="730"/>
      <c r="AO13" s="663" t="s">
        <v>2554</v>
      </c>
      <c r="AP13" s="663"/>
      <c r="AQ13" s="809" t="str" cm="1">
        <f t="array" ref="AQ13">IF(AD13="NO FAVORABLE","NO FAVORABLE",IF(SUMPRODUCT(--(TRIM(AF13:AK13)&lt;&gt;"SI"),--(TRIM(AF13:AK13)&lt;&gt;"NA"))&gt;0,"SUBSANAR","APROBADA CR"))</f>
        <v>APROBADA CR</v>
      </c>
    </row>
    <row r="14" spans="1:43" ht="13.2" x14ac:dyDescent="0.25">
      <c r="A14" s="286" t="s">
        <v>43</v>
      </c>
      <c r="B14" s="729" t="s">
        <v>2524</v>
      </c>
      <c r="C14" s="302">
        <v>28</v>
      </c>
      <c r="D14" s="734" t="s">
        <v>45</v>
      </c>
      <c r="E14" s="286" t="s">
        <v>93</v>
      </c>
      <c r="F14" s="286" t="s">
        <v>152</v>
      </c>
      <c r="G14" s="286" t="s">
        <v>395</v>
      </c>
      <c r="H14" s="729" t="s">
        <v>251</v>
      </c>
      <c r="I14" s="302" t="s">
        <v>2556</v>
      </c>
      <c r="J14" s="732" t="s">
        <v>50</v>
      </c>
      <c r="K14" s="302">
        <v>1036663125</v>
      </c>
      <c r="L14" s="302"/>
      <c r="M14" s="302"/>
      <c r="N14" s="743" t="s">
        <v>51</v>
      </c>
      <c r="O14" s="302">
        <v>3147338618</v>
      </c>
      <c r="P14" s="734"/>
      <c r="Q14" s="286"/>
      <c r="R14" s="286"/>
      <c r="S14" s="729" t="s">
        <v>54</v>
      </c>
      <c r="T14" s="302" t="s">
        <v>2557</v>
      </c>
      <c r="U14" s="302" t="s">
        <v>2527</v>
      </c>
      <c r="V14" s="285" t="s">
        <v>57</v>
      </c>
      <c r="W14" s="272" t="s">
        <v>57</v>
      </c>
      <c r="X14" s="272" t="s">
        <v>57</v>
      </c>
      <c r="Y14" s="272"/>
      <c r="Z14" s="272"/>
      <c r="AA14" s="272"/>
      <c r="AB14" s="272"/>
      <c r="AC14" s="383"/>
      <c r="AD14" s="272" t="s">
        <v>58</v>
      </c>
      <c r="AE14" s="371"/>
      <c r="AF14" s="206" t="s">
        <v>59</v>
      </c>
      <c r="AG14" s="206" t="s">
        <v>57</v>
      </c>
      <c r="AH14" s="206" t="s">
        <v>59</v>
      </c>
      <c r="AI14" s="206" t="s">
        <v>59</v>
      </c>
      <c r="AJ14" s="206" t="s">
        <v>59</v>
      </c>
      <c r="AK14" s="206" t="s">
        <v>59</v>
      </c>
      <c r="AL14" s="206" t="s">
        <v>258</v>
      </c>
      <c r="AM14" s="386"/>
      <c r="AN14" s="730"/>
      <c r="AO14" s="663" t="s">
        <v>2558</v>
      </c>
      <c r="AP14" s="663"/>
      <c r="AQ14" s="809" t="str" cm="1">
        <f t="array" ref="AQ14">IF(AD14="NO FAVORABLE","NO FAVORABLE",IF(SUMPRODUCT(--(TRIM(AF14:AK14)&lt;&gt;"SI"),--(TRIM(AF14:AK14)&lt;&gt;"NA"))&gt;0,"SUBSANAR","APROBADA CR"))</f>
        <v>APROBADA CR</v>
      </c>
    </row>
    <row r="15" spans="1:43" ht="13.2" x14ac:dyDescent="0.25">
      <c r="A15" s="286" t="s">
        <v>43</v>
      </c>
      <c r="B15" s="286" t="s">
        <v>2524</v>
      </c>
      <c r="C15" s="286">
        <v>30</v>
      </c>
      <c r="D15" s="286" t="s">
        <v>45</v>
      </c>
      <c r="E15" s="286" t="s">
        <v>1480</v>
      </c>
      <c r="F15" s="286" t="s">
        <v>878</v>
      </c>
      <c r="G15" s="286" t="s">
        <v>248</v>
      </c>
      <c r="H15" s="729" t="s">
        <v>475</v>
      </c>
      <c r="I15" s="302" t="s">
        <v>2559</v>
      </c>
      <c r="J15" s="732" t="s">
        <v>50</v>
      </c>
      <c r="K15" s="302">
        <v>32110462</v>
      </c>
      <c r="L15" s="302"/>
      <c r="M15" s="302"/>
      <c r="N15" s="743" t="s">
        <v>51</v>
      </c>
      <c r="O15" s="302">
        <v>3215427242</v>
      </c>
      <c r="P15" s="734"/>
      <c r="Q15" s="286"/>
      <c r="R15" s="286"/>
      <c r="S15" s="729" t="s">
        <v>54</v>
      </c>
      <c r="T15" s="302" t="s">
        <v>2560</v>
      </c>
      <c r="U15" s="302" t="s">
        <v>2527</v>
      </c>
      <c r="V15" s="285" t="s">
        <v>57</v>
      </c>
      <c r="W15" s="272" t="s">
        <v>57</v>
      </c>
      <c r="X15" s="272" t="s">
        <v>57</v>
      </c>
      <c r="Y15" s="272"/>
      <c r="Z15" s="272"/>
      <c r="AA15" s="272"/>
      <c r="AB15" s="272"/>
      <c r="AC15" s="383"/>
      <c r="AD15" s="272" t="s">
        <v>58</v>
      </c>
      <c r="AE15" s="371"/>
      <c r="AF15" s="206" t="s">
        <v>59</v>
      </c>
      <c r="AG15" s="206" t="s">
        <v>57</v>
      </c>
      <c r="AH15" s="206" t="s">
        <v>59</v>
      </c>
      <c r="AI15" s="206" t="s">
        <v>59</v>
      </c>
      <c r="AJ15" s="206" t="s">
        <v>59</v>
      </c>
      <c r="AK15" s="206" t="s">
        <v>59</v>
      </c>
      <c r="AL15" s="206" t="s">
        <v>220</v>
      </c>
      <c r="AM15" s="386"/>
      <c r="AN15" s="730"/>
      <c r="AO15" s="322" t="s">
        <v>393</v>
      </c>
      <c r="AP15" s="322"/>
      <c r="AQ15" s="809" t="str" cm="1">
        <f t="array" ref="AQ15">IF(AD15="NO FAVORABLE","NO FAVORABLE",IF(SUMPRODUCT(--(TRIM(AF15:AK15)&lt;&gt;"SI"),--(TRIM(AF15:AK15)&lt;&gt;"NA"))&gt;0,"SUBSANAR","APROBADA CR"))</f>
        <v>APROBADA CR</v>
      </c>
    </row>
    <row r="16" spans="1:43" ht="13.2" x14ac:dyDescent="0.25">
      <c r="A16" s="286" t="s">
        <v>43</v>
      </c>
      <c r="B16" s="286" t="s">
        <v>2524</v>
      </c>
      <c r="C16" s="286">
        <v>31</v>
      </c>
      <c r="D16" s="286" t="s">
        <v>45</v>
      </c>
      <c r="E16" s="286" t="s">
        <v>349</v>
      </c>
      <c r="F16" s="286" t="s">
        <v>819</v>
      </c>
      <c r="G16" s="286" t="s">
        <v>996</v>
      </c>
      <c r="H16" s="729" t="s">
        <v>134</v>
      </c>
      <c r="I16" s="302" t="s">
        <v>2561</v>
      </c>
      <c r="J16" s="732" t="s">
        <v>50</v>
      </c>
      <c r="K16" s="302">
        <v>21463391</v>
      </c>
      <c r="L16" s="302"/>
      <c r="M16" s="302"/>
      <c r="N16" s="743" t="s">
        <v>51</v>
      </c>
      <c r="O16" s="302">
        <v>3117608776</v>
      </c>
      <c r="P16" s="734"/>
      <c r="Q16" s="286"/>
      <c r="R16" s="286"/>
      <c r="S16" s="729" t="s">
        <v>54</v>
      </c>
      <c r="T16" s="302" t="s">
        <v>2562</v>
      </c>
      <c r="U16" s="302" t="s">
        <v>2527</v>
      </c>
      <c r="V16" s="285" t="s">
        <v>57</v>
      </c>
      <c r="W16" s="272" t="s">
        <v>57</v>
      </c>
      <c r="X16" s="272" t="s">
        <v>57</v>
      </c>
      <c r="Y16" s="272"/>
      <c r="Z16" s="272"/>
      <c r="AA16" s="272"/>
      <c r="AB16" s="272"/>
      <c r="AC16" s="383"/>
      <c r="AD16" s="272" t="s">
        <v>58</v>
      </c>
      <c r="AE16" s="371"/>
      <c r="AF16" s="206" t="s">
        <v>59</v>
      </c>
      <c r="AG16" s="206" t="s">
        <v>57</v>
      </c>
      <c r="AH16" s="206" t="s">
        <v>59</v>
      </c>
      <c r="AI16" s="206" t="s">
        <v>59</v>
      </c>
      <c r="AJ16" s="206" t="s">
        <v>59</v>
      </c>
      <c r="AK16" s="206" t="s">
        <v>59</v>
      </c>
      <c r="AL16" s="206" t="s">
        <v>283</v>
      </c>
      <c r="AM16" s="386"/>
      <c r="AN16" s="730"/>
      <c r="AO16" s="322" t="s">
        <v>393</v>
      </c>
      <c r="AP16" s="322"/>
      <c r="AQ16" s="809" t="str" cm="1">
        <f t="array" ref="AQ16">IF(AD16="NO FAVORABLE","NO FAVORABLE",IF(SUMPRODUCT(--(TRIM(AF16:AK16)&lt;&gt;"SI"),--(TRIM(AF16:AK16)&lt;&gt;"NA"))&gt;0,"SUBSANAR","APROBADA CR"))</f>
        <v>APROBADA CR</v>
      </c>
    </row>
    <row r="17" spans="1:43" ht="13.2" x14ac:dyDescent="0.25">
      <c r="A17" s="286" t="s">
        <v>43</v>
      </c>
      <c r="B17" s="286" t="s">
        <v>2524</v>
      </c>
      <c r="C17" s="286">
        <v>32</v>
      </c>
      <c r="D17" s="286" t="s">
        <v>45</v>
      </c>
      <c r="E17" s="286" t="s">
        <v>1530</v>
      </c>
      <c r="F17" s="286" t="s">
        <v>343</v>
      </c>
      <c r="G17" s="286" t="s">
        <v>110</v>
      </c>
      <c r="H17" s="729" t="s">
        <v>1829</v>
      </c>
      <c r="I17" s="302" t="s">
        <v>2563</v>
      </c>
      <c r="J17" s="732" t="s">
        <v>50</v>
      </c>
      <c r="K17" s="302">
        <v>1027884093</v>
      </c>
      <c r="L17" s="302"/>
      <c r="M17" s="302"/>
      <c r="N17" s="743" t="s">
        <v>51</v>
      </c>
      <c r="O17" s="302">
        <v>3143449093</v>
      </c>
      <c r="P17" s="734"/>
      <c r="Q17" s="286"/>
      <c r="R17" s="286"/>
      <c r="S17" s="729" t="s">
        <v>54</v>
      </c>
      <c r="T17" s="302" t="s">
        <v>2564</v>
      </c>
      <c r="U17" s="302" t="s">
        <v>2527</v>
      </c>
      <c r="V17" s="285" t="s">
        <v>57</v>
      </c>
      <c r="W17" s="272" t="s">
        <v>57</v>
      </c>
      <c r="X17" s="272" t="s">
        <v>57</v>
      </c>
      <c r="Y17" s="272"/>
      <c r="Z17" s="272"/>
      <c r="AA17" s="272"/>
      <c r="AB17" s="272"/>
      <c r="AC17" s="383"/>
      <c r="AD17" s="272" t="s">
        <v>58</v>
      </c>
      <c r="AE17" s="371"/>
      <c r="AF17" s="206" t="s">
        <v>59</v>
      </c>
      <c r="AG17" s="206" t="s">
        <v>57</v>
      </c>
      <c r="AH17" s="206" t="s">
        <v>59</v>
      </c>
      <c r="AI17" s="206" t="s">
        <v>59</v>
      </c>
      <c r="AJ17" s="206" t="s">
        <v>59</v>
      </c>
      <c r="AK17" s="206" t="s">
        <v>59</v>
      </c>
      <c r="AL17" s="206" t="s">
        <v>182</v>
      </c>
      <c r="AM17" s="386"/>
      <c r="AN17" s="730"/>
      <c r="AO17" s="322" t="s">
        <v>393</v>
      </c>
      <c r="AP17" s="322"/>
      <c r="AQ17" s="809" t="str" cm="1">
        <f t="array" ref="AQ17">IF(AD17="NO FAVORABLE","NO FAVORABLE",IF(SUMPRODUCT(--(TRIM(AF17:AK17)&lt;&gt;"SI"),--(TRIM(AF17:AK17)&lt;&gt;"NA"))&gt;0,"SUBSANAR","APROBADA CR"))</f>
        <v>APROBADA CR</v>
      </c>
    </row>
    <row r="18" spans="1:43" ht="13.2" x14ac:dyDescent="0.25">
      <c r="A18" s="286" t="s">
        <v>43</v>
      </c>
      <c r="B18" s="286" t="s">
        <v>2524</v>
      </c>
      <c r="C18" s="286">
        <v>34</v>
      </c>
      <c r="D18" s="286" t="s">
        <v>45</v>
      </c>
      <c r="E18" s="286" t="s">
        <v>277</v>
      </c>
      <c r="F18" s="286" t="s">
        <v>2565</v>
      </c>
      <c r="G18" s="286" t="s">
        <v>542</v>
      </c>
      <c r="H18" s="729" t="s">
        <v>1829</v>
      </c>
      <c r="I18" s="302" t="s">
        <v>2566</v>
      </c>
      <c r="J18" s="732" t="s">
        <v>50</v>
      </c>
      <c r="K18" s="302">
        <v>21463887</v>
      </c>
      <c r="L18" s="302"/>
      <c r="M18" s="302"/>
      <c r="N18" s="743" t="s">
        <v>51</v>
      </c>
      <c r="O18" s="302">
        <v>3128183967</v>
      </c>
      <c r="P18" s="734"/>
      <c r="Q18" s="286"/>
      <c r="R18" s="286"/>
      <c r="S18" s="729" t="s">
        <v>54</v>
      </c>
      <c r="T18" s="302" t="s">
        <v>2560</v>
      </c>
      <c r="U18" s="302" t="s">
        <v>2527</v>
      </c>
      <c r="V18" s="285" t="s">
        <v>57</v>
      </c>
      <c r="W18" s="272" t="s">
        <v>57</v>
      </c>
      <c r="X18" s="272" t="s">
        <v>57</v>
      </c>
      <c r="Y18" s="272"/>
      <c r="Z18" s="272"/>
      <c r="AA18" s="272"/>
      <c r="AB18" s="272"/>
      <c r="AC18" s="383"/>
      <c r="AD18" s="272" t="s">
        <v>58</v>
      </c>
      <c r="AE18" s="371"/>
      <c r="AF18" s="206" t="s">
        <v>59</v>
      </c>
      <c r="AG18" s="206" t="s">
        <v>57</v>
      </c>
      <c r="AH18" s="206" t="s">
        <v>59</v>
      </c>
      <c r="AI18" s="206" t="s">
        <v>59</v>
      </c>
      <c r="AJ18" s="206" t="s">
        <v>59</v>
      </c>
      <c r="AK18" s="206" t="s">
        <v>59</v>
      </c>
      <c r="AL18" s="206" t="s">
        <v>258</v>
      </c>
      <c r="AM18" s="386"/>
      <c r="AN18" s="730"/>
      <c r="AO18" s="322" t="s">
        <v>393</v>
      </c>
      <c r="AP18" s="322"/>
      <c r="AQ18" s="809" t="str" cm="1">
        <f t="array" ref="AQ18">IF(AD18="NO FAVORABLE","NO FAVORABLE",IF(SUMPRODUCT(--(TRIM(AF18:AK18)&lt;&gt;"SI"),--(TRIM(AF18:AK18)&lt;&gt;"NA"))&gt;0,"SUBSANAR","APROBADA CR"))</f>
        <v>APROBADA CR</v>
      </c>
    </row>
    <row r="19" spans="1:43" ht="15" customHeight="1" x14ac:dyDescent="0.25">
      <c r="A19" s="286" t="s">
        <v>43</v>
      </c>
      <c r="B19" s="286" t="s">
        <v>2524</v>
      </c>
      <c r="C19" s="286">
        <v>35</v>
      </c>
      <c r="D19" s="286" t="s">
        <v>45</v>
      </c>
      <c r="E19" s="286" t="s">
        <v>948</v>
      </c>
      <c r="F19" s="286" t="s">
        <v>733</v>
      </c>
      <c r="G19" s="286" t="s">
        <v>239</v>
      </c>
      <c r="H19" s="729" t="s">
        <v>294</v>
      </c>
      <c r="I19" s="302" t="s">
        <v>2567</v>
      </c>
      <c r="J19" s="732" t="s">
        <v>50</v>
      </c>
      <c r="K19" s="302">
        <v>21465901</v>
      </c>
      <c r="L19" s="302"/>
      <c r="M19" s="302"/>
      <c r="N19" s="743" t="s">
        <v>51</v>
      </c>
      <c r="O19" s="302">
        <v>3226627448</v>
      </c>
      <c r="P19" s="734"/>
      <c r="Q19" s="286"/>
      <c r="R19" s="286"/>
      <c r="S19" s="729" t="s">
        <v>54</v>
      </c>
      <c r="T19" s="302" t="s">
        <v>2560</v>
      </c>
      <c r="U19" s="302" t="s">
        <v>2527</v>
      </c>
      <c r="V19" s="285" t="s">
        <v>57</v>
      </c>
      <c r="W19" s="272" t="s">
        <v>57</v>
      </c>
      <c r="X19" s="272" t="s">
        <v>57</v>
      </c>
      <c r="Y19" s="272"/>
      <c r="Z19" s="272"/>
      <c r="AA19" s="272"/>
      <c r="AB19" s="272"/>
      <c r="AC19" s="383"/>
      <c r="AD19" s="272" t="s">
        <v>58</v>
      </c>
      <c r="AE19" s="371"/>
      <c r="AF19" s="206" t="s">
        <v>59</v>
      </c>
      <c r="AG19" s="206" t="s">
        <v>57</v>
      </c>
      <c r="AH19" s="206" t="s">
        <v>59</v>
      </c>
      <c r="AI19" s="206" t="s">
        <v>59</v>
      </c>
      <c r="AJ19" s="206" t="s">
        <v>59</v>
      </c>
      <c r="AK19" s="206" t="s">
        <v>59</v>
      </c>
      <c r="AL19" s="206" t="s">
        <v>114</v>
      </c>
      <c r="AM19" s="386"/>
      <c r="AN19" s="730"/>
      <c r="AO19" s="322" t="s">
        <v>393</v>
      </c>
      <c r="AP19" s="322"/>
      <c r="AQ19" s="809" t="str" cm="1">
        <f t="array" ref="AQ19">IF(AD19="NO FAVORABLE","NO FAVORABLE",IF(SUMPRODUCT(--(TRIM(AF19:AK19)&lt;&gt;"SI"),--(TRIM(AF19:AK19)&lt;&gt;"NA"))&gt;0,"SUBSANAR","APROBADA CR"))</f>
        <v>APROBADA CR</v>
      </c>
    </row>
    <row r="20" spans="1:43" ht="13.2" x14ac:dyDescent="0.25">
      <c r="A20" s="286" t="s">
        <v>43</v>
      </c>
      <c r="B20" s="286" t="s">
        <v>2524</v>
      </c>
      <c r="C20" s="286">
        <v>43</v>
      </c>
      <c r="D20" s="286" t="s">
        <v>45</v>
      </c>
      <c r="E20" s="286" t="s">
        <v>62</v>
      </c>
      <c r="F20" s="286" t="s">
        <v>124</v>
      </c>
      <c r="G20" s="286" t="s">
        <v>596</v>
      </c>
      <c r="H20" s="286" t="s">
        <v>2568</v>
      </c>
      <c r="I20" s="797" t="s">
        <v>2569</v>
      </c>
      <c r="J20" s="286" t="s">
        <v>50</v>
      </c>
      <c r="K20" s="286">
        <v>21463510</v>
      </c>
      <c r="L20" s="901"/>
      <c r="M20" s="740"/>
      <c r="N20" s="741" t="s">
        <v>51</v>
      </c>
      <c r="O20" s="740">
        <v>3145019360</v>
      </c>
      <c r="P20" s="286"/>
      <c r="Q20" s="286"/>
      <c r="R20" s="286"/>
      <c r="S20" s="286" t="s">
        <v>54</v>
      </c>
      <c r="T20" s="740" t="s">
        <v>2570</v>
      </c>
      <c r="U20" s="797" t="s">
        <v>2527</v>
      </c>
      <c r="V20" s="314" t="s">
        <v>57</v>
      </c>
      <c r="W20" s="314" t="s">
        <v>57</v>
      </c>
      <c r="X20" s="314" t="s">
        <v>57</v>
      </c>
      <c r="Y20" s="902"/>
      <c r="Z20" s="283"/>
      <c r="AA20" s="283"/>
      <c r="AB20" s="283"/>
      <c r="AC20" s="826"/>
      <c r="AD20" s="314" t="s">
        <v>58</v>
      </c>
      <c r="AE20" s="371"/>
      <c r="AF20" s="825" t="s">
        <v>59</v>
      </c>
      <c r="AG20" s="825" t="s">
        <v>57</v>
      </c>
      <c r="AH20" s="825" t="s">
        <v>59</v>
      </c>
      <c r="AI20" s="825" t="s">
        <v>59</v>
      </c>
      <c r="AJ20" s="825" t="s">
        <v>59</v>
      </c>
      <c r="AK20" s="825" t="s">
        <v>59</v>
      </c>
      <c r="AL20" s="322" t="s">
        <v>258</v>
      </c>
      <c r="AM20" s="386"/>
      <c r="AN20" s="730"/>
      <c r="AO20" s="322" t="s">
        <v>548</v>
      </c>
      <c r="AP20" s="322"/>
      <c r="AQ20" s="782" t="str" cm="1">
        <f t="array" ref="AQ20">IF(AD20="NO FAVORABLE","NO FAVORABLE",IF(SUMPRODUCT(--(TRIM(AF20:AK20)&lt;&gt;"SI"),--(TRIM(AF20:AK20)&lt;&gt;"NA"))&gt;0,"SUBSANAR","APROBADA CR"))</f>
        <v>APROBADA CR</v>
      </c>
    </row>
    <row r="21" spans="1:43" ht="13.2" x14ac:dyDescent="0.25">
      <c r="A21" s="286" t="s">
        <v>43</v>
      </c>
      <c r="B21" s="286" t="s">
        <v>2524</v>
      </c>
      <c r="C21" s="286">
        <v>44</v>
      </c>
      <c r="D21" s="286" t="s">
        <v>45</v>
      </c>
      <c r="E21" s="286" t="s">
        <v>62</v>
      </c>
      <c r="F21" s="286" t="s">
        <v>2571</v>
      </c>
      <c r="G21" s="286" t="s">
        <v>204</v>
      </c>
      <c r="H21" s="729" t="s">
        <v>306</v>
      </c>
      <c r="I21" s="302" t="s">
        <v>2572</v>
      </c>
      <c r="J21" s="906" t="s">
        <v>50</v>
      </c>
      <c r="K21" s="515">
        <v>43280558</v>
      </c>
      <c r="L21" s="302"/>
      <c r="M21" s="302"/>
      <c r="N21" s="743" t="s">
        <v>51</v>
      </c>
      <c r="O21" s="302">
        <v>3116795357</v>
      </c>
      <c r="P21" s="734"/>
      <c r="Q21" s="286"/>
      <c r="R21" s="286"/>
      <c r="S21" s="729" t="s">
        <v>54</v>
      </c>
      <c r="T21" s="302" t="s">
        <v>2573</v>
      </c>
      <c r="U21" s="302" t="s">
        <v>2527</v>
      </c>
      <c r="V21" s="273" t="s">
        <v>57</v>
      </c>
      <c r="W21" s="317" t="s">
        <v>57</v>
      </c>
      <c r="X21" s="907" t="s">
        <v>2574</v>
      </c>
      <c r="Y21" s="314"/>
      <c r="Z21" s="314"/>
      <c r="AA21" s="314"/>
      <c r="AB21" s="314"/>
      <c r="AC21" s="364"/>
      <c r="AD21" s="317" t="s">
        <v>58</v>
      </c>
      <c r="AE21" s="371"/>
      <c r="AF21" s="825" t="s">
        <v>59</v>
      </c>
      <c r="AG21" s="825" t="s">
        <v>57</v>
      </c>
      <c r="AH21" s="825" t="s">
        <v>59</v>
      </c>
      <c r="AI21" s="825" t="s">
        <v>59</v>
      </c>
      <c r="AJ21" s="825" t="s">
        <v>59</v>
      </c>
      <c r="AK21" s="825" t="s">
        <v>59</v>
      </c>
      <c r="AL21" s="825" t="s">
        <v>138</v>
      </c>
      <c r="AM21" s="736"/>
      <c r="AN21" s="731"/>
      <c r="AO21" s="908" t="s">
        <v>2575</v>
      </c>
      <c r="AP21" s="908"/>
      <c r="AQ21" s="905" t="str" cm="1">
        <f t="array" ref="AQ21">IF(AD21="NO FAVORABLE","NO FAVORABLE",IF(SUMPRODUCT(--(TRIM(AF21:AK21)&lt;&gt;"SI"),--(TRIM(AF21:AK21)&lt;&gt;"NA"))&gt;0,"SUBSANAR","APROBADA CR"))</f>
        <v>APROBADA CR</v>
      </c>
    </row>
    <row r="22" spans="1:43" ht="13.2" x14ac:dyDescent="0.25">
      <c r="A22" s="286" t="s">
        <v>43</v>
      </c>
      <c r="B22" s="286" t="s">
        <v>2524</v>
      </c>
      <c r="C22" s="286">
        <v>45</v>
      </c>
      <c r="D22" s="286" t="s">
        <v>45</v>
      </c>
      <c r="E22" s="286" t="s">
        <v>731</v>
      </c>
      <c r="F22" s="286" t="s">
        <v>1927</v>
      </c>
      <c r="G22" s="286" t="s">
        <v>109</v>
      </c>
      <c r="H22" s="286" t="s">
        <v>306</v>
      </c>
      <c r="I22" s="309" t="s">
        <v>2576</v>
      </c>
      <c r="J22" s="286" t="s">
        <v>50</v>
      </c>
      <c r="K22" s="309">
        <v>43829352</v>
      </c>
      <c r="L22" s="827"/>
      <c r="M22" s="827"/>
      <c r="N22" s="742" t="s">
        <v>51</v>
      </c>
      <c r="O22" s="309">
        <v>3216337233</v>
      </c>
      <c r="P22" s="584"/>
      <c r="Q22" s="584"/>
      <c r="R22" s="584"/>
      <c r="S22" s="286" t="s">
        <v>54</v>
      </c>
      <c r="T22" s="309" t="s">
        <v>2577</v>
      </c>
      <c r="U22" s="309" t="s">
        <v>540</v>
      </c>
      <c r="V22" s="285" t="s">
        <v>57</v>
      </c>
      <c r="W22" s="272" t="s">
        <v>57</v>
      </c>
      <c r="X22" s="383" t="s">
        <v>57</v>
      </c>
      <c r="Y22" s="282"/>
      <c r="Z22" s="282"/>
      <c r="AA22" s="282"/>
      <c r="AB22" s="282"/>
      <c r="AC22" s="384"/>
      <c r="AD22" s="272" t="s">
        <v>58</v>
      </c>
      <c r="AE22" s="728"/>
      <c r="AF22" s="206" t="s">
        <v>59</v>
      </c>
      <c r="AG22" s="206" t="s">
        <v>57</v>
      </c>
      <c r="AH22" s="206" t="s">
        <v>59</v>
      </c>
      <c r="AI22" s="206" t="s">
        <v>59</v>
      </c>
      <c r="AJ22" s="206" t="s">
        <v>59</v>
      </c>
      <c r="AK22" s="206" t="s">
        <v>59</v>
      </c>
      <c r="AL22" s="828" t="s">
        <v>83</v>
      </c>
      <c r="AM22" s="382"/>
      <c r="AN22" s="681"/>
      <c r="AO22" s="322" t="s">
        <v>393</v>
      </c>
      <c r="AP22" s="322"/>
      <c r="AQ22" s="809" t="str" cm="1">
        <f t="array" ref="AQ22">IF(AD22="NO FAVORABLE","NO FAVORABLE",IF(SUMPRODUCT(--(TRIM(AF22:AK22)&lt;&gt;"SI"),--(TRIM(AF22:AK22)&lt;&gt;"NA"))&gt;0,"SUBSANAR","APROBADA CR"))</f>
        <v>APROBADA CR</v>
      </c>
    </row>
    <row r="23" spans="1:43" ht="13.2" x14ac:dyDescent="0.25">
      <c r="A23" s="286" t="s">
        <v>43</v>
      </c>
      <c r="B23" s="286" t="s">
        <v>2524</v>
      </c>
      <c r="C23" s="286">
        <v>46</v>
      </c>
      <c r="D23" s="286" t="s">
        <v>45</v>
      </c>
      <c r="E23" s="286" t="s">
        <v>324</v>
      </c>
      <c r="F23" s="286" t="s">
        <v>391</v>
      </c>
      <c r="G23" s="286" t="s">
        <v>196</v>
      </c>
      <c r="H23" s="286" t="s">
        <v>2372</v>
      </c>
      <c r="I23" s="737" t="s">
        <v>2578</v>
      </c>
      <c r="J23" s="286" t="s">
        <v>50</v>
      </c>
      <c r="K23" s="737">
        <v>43288907</v>
      </c>
      <c r="L23" s="829"/>
      <c r="M23" s="829"/>
      <c r="N23" s="738" t="s">
        <v>51</v>
      </c>
      <c r="O23" s="737">
        <v>3162591705</v>
      </c>
      <c r="P23" s="584"/>
      <c r="Q23" s="584"/>
      <c r="R23" s="584"/>
      <c r="S23" s="286" t="s">
        <v>54</v>
      </c>
      <c r="T23" s="737" t="s">
        <v>2577</v>
      </c>
      <c r="U23" s="737" t="s">
        <v>540</v>
      </c>
      <c r="V23" s="285" t="s">
        <v>57</v>
      </c>
      <c r="W23" s="272" t="s">
        <v>57</v>
      </c>
      <c r="X23" s="383" t="s">
        <v>57</v>
      </c>
      <c r="Y23" s="282"/>
      <c r="Z23" s="282"/>
      <c r="AA23" s="282"/>
      <c r="AB23" s="282"/>
      <c r="AC23" s="384"/>
      <c r="AD23" s="272" t="s">
        <v>58</v>
      </c>
      <c r="AE23" s="728"/>
      <c r="AF23" s="206" t="s">
        <v>59</v>
      </c>
      <c r="AG23" s="206" t="s">
        <v>57</v>
      </c>
      <c r="AH23" s="206" t="s">
        <v>59</v>
      </c>
      <c r="AI23" s="206" t="s">
        <v>59</v>
      </c>
      <c r="AJ23" s="206" t="s">
        <v>59</v>
      </c>
      <c r="AK23" s="206" t="s">
        <v>59</v>
      </c>
      <c r="AL23" s="828" t="s">
        <v>83</v>
      </c>
      <c r="AM23" s="458"/>
      <c r="AN23" s="844"/>
      <c r="AO23" s="322" t="s">
        <v>393</v>
      </c>
      <c r="AP23" s="322"/>
      <c r="AQ23" s="809" t="str" cm="1">
        <f t="array" ref="AQ23">IF(AD23="NO FAVORABLE","NO FAVORABLE",IF(SUMPRODUCT(--(TRIM(AF23:AK23)&lt;&gt;"SI"),--(TRIM(AF23:AK23)&lt;&gt;"NA"))&gt;0,"SUBSANAR","APROBADA CR"))</f>
        <v>APROBADA CR</v>
      </c>
    </row>
    <row r="24" spans="1:43" ht="13.2" x14ac:dyDescent="0.25">
      <c r="A24" s="286" t="s">
        <v>43</v>
      </c>
      <c r="B24" s="286" t="s">
        <v>2524</v>
      </c>
      <c r="C24" s="286">
        <v>48</v>
      </c>
      <c r="D24" s="286" t="s">
        <v>45</v>
      </c>
      <c r="E24" s="286" t="s">
        <v>330</v>
      </c>
      <c r="F24" s="286"/>
      <c r="G24" s="286" t="s">
        <v>110</v>
      </c>
      <c r="H24" s="286" t="s">
        <v>863</v>
      </c>
      <c r="I24" s="309" t="s">
        <v>2579</v>
      </c>
      <c r="J24" s="286" t="s">
        <v>50</v>
      </c>
      <c r="K24" s="309">
        <v>21470525</v>
      </c>
      <c r="L24" s="827"/>
      <c r="M24" s="827"/>
      <c r="N24" s="742" t="s">
        <v>51</v>
      </c>
      <c r="O24" s="309">
        <v>3128307975</v>
      </c>
      <c r="P24" s="584"/>
      <c r="Q24" s="584"/>
      <c r="R24" s="584"/>
      <c r="S24" s="286" t="s">
        <v>54</v>
      </c>
      <c r="T24" s="309" t="s">
        <v>2580</v>
      </c>
      <c r="U24" s="309" t="s">
        <v>540</v>
      </c>
      <c r="V24" s="285" t="s">
        <v>57</v>
      </c>
      <c r="W24" s="272" t="s">
        <v>57</v>
      </c>
      <c r="X24" s="383" t="s">
        <v>57</v>
      </c>
      <c r="Y24" s="282"/>
      <c r="Z24" s="282"/>
      <c r="AA24" s="282"/>
      <c r="AB24" s="282"/>
      <c r="AC24" s="384"/>
      <c r="AD24" s="272" t="s">
        <v>58</v>
      </c>
      <c r="AE24" s="728"/>
      <c r="AF24" s="206" t="s">
        <v>59</v>
      </c>
      <c r="AG24" s="206" t="s">
        <v>57</v>
      </c>
      <c r="AH24" s="206" t="s">
        <v>59</v>
      </c>
      <c r="AI24" s="206" t="s">
        <v>59</v>
      </c>
      <c r="AJ24" s="206" t="s">
        <v>59</v>
      </c>
      <c r="AK24" s="206" t="s">
        <v>59</v>
      </c>
      <c r="AL24" s="828" t="s">
        <v>114</v>
      </c>
      <c r="AM24" s="382"/>
      <c r="AN24" s="681"/>
      <c r="AO24" s="322" t="s">
        <v>393</v>
      </c>
      <c r="AP24" s="322"/>
      <c r="AQ24" s="809" t="str" cm="1">
        <f t="array" ref="AQ24">IF(AD24="NO FAVORABLE","NO FAVORABLE",IF(SUMPRODUCT(--(TRIM(AF24:AK24)&lt;&gt;"SI"),--(TRIM(AF24:AK24)&lt;&gt;"NA"))&gt;0,"SUBSANAR","APROBADA CR"))</f>
        <v>APROBADA CR</v>
      </c>
    </row>
    <row r="25" spans="1:43" ht="13.2" x14ac:dyDescent="0.25">
      <c r="A25" s="286" t="s">
        <v>43</v>
      </c>
      <c r="B25" s="286" t="s">
        <v>2524</v>
      </c>
      <c r="C25" s="286">
        <v>49</v>
      </c>
      <c r="D25" s="286" t="s">
        <v>45</v>
      </c>
      <c r="E25" s="286" t="s">
        <v>199</v>
      </c>
      <c r="F25" s="286" t="s">
        <v>632</v>
      </c>
      <c r="G25" s="286" t="s">
        <v>290</v>
      </c>
      <c r="H25" s="286" t="s">
        <v>126</v>
      </c>
      <c r="I25" s="286" t="s">
        <v>2581</v>
      </c>
      <c r="J25" s="286" t="s">
        <v>50</v>
      </c>
      <c r="K25" s="286">
        <v>43285966</v>
      </c>
      <c r="L25" s="583"/>
      <c r="M25" s="583"/>
      <c r="N25" s="387" t="s">
        <v>51</v>
      </c>
      <c r="O25" s="286">
        <v>3116390629</v>
      </c>
      <c r="P25" s="584"/>
      <c r="Q25" s="584"/>
      <c r="R25" s="584"/>
      <c r="S25" s="286" t="s">
        <v>54</v>
      </c>
      <c r="T25" s="286" t="s">
        <v>2582</v>
      </c>
      <c r="U25" s="286" t="s">
        <v>540</v>
      </c>
      <c r="V25" s="285" t="s">
        <v>57</v>
      </c>
      <c r="W25" s="272" t="s">
        <v>57</v>
      </c>
      <c r="X25" s="383" t="s">
        <v>57</v>
      </c>
      <c r="Y25" s="282"/>
      <c r="Z25" s="282"/>
      <c r="AA25" s="282"/>
      <c r="AB25" s="282"/>
      <c r="AC25" s="384"/>
      <c r="AD25" s="272" t="s">
        <v>58</v>
      </c>
      <c r="AE25" s="728"/>
      <c r="AF25" s="206" t="s">
        <v>59</v>
      </c>
      <c r="AG25" s="206" t="s">
        <v>57</v>
      </c>
      <c r="AH25" s="206" t="s">
        <v>59</v>
      </c>
      <c r="AI25" s="206" t="s">
        <v>59</v>
      </c>
      <c r="AJ25" s="206" t="s">
        <v>59</v>
      </c>
      <c r="AK25" s="206" t="s">
        <v>59</v>
      </c>
      <c r="AL25" s="457" t="s">
        <v>182</v>
      </c>
      <c r="AM25" s="382"/>
      <c r="AN25" s="681"/>
      <c r="AO25" s="322" t="s">
        <v>393</v>
      </c>
      <c r="AP25" s="322"/>
      <c r="AQ25" s="809" t="str" cm="1">
        <f t="array" ref="AQ25">IF(AD25="NO FAVORABLE","NO FAVORABLE",IF(SUMPRODUCT(--(TRIM(AF25:AK25)&lt;&gt;"SI"),--(TRIM(AF25:AK25)&lt;&gt;"NA"))&gt;0,"SUBSANAR","APROBADA CR"))</f>
        <v>APROBADA CR</v>
      </c>
    </row>
    <row r="26" spans="1:43" ht="13.2" x14ac:dyDescent="0.25">
      <c r="A26" s="286" t="s">
        <v>43</v>
      </c>
      <c r="B26" s="286" t="s">
        <v>2524</v>
      </c>
      <c r="C26" s="286">
        <v>50</v>
      </c>
      <c r="D26" s="286" t="s">
        <v>45</v>
      </c>
      <c r="E26" s="286" t="s">
        <v>107</v>
      </c>
      <c r="F26" s="286" t="s">
        <v>2583</v>
      </c>
      <c r="G26" s="286" t="s">
        <v>303</v>
      </c>
      <c r="H26" s="286" t="s">
        <v>2193</v>
      </c>
      <c r="I26" s="286" t="s">
        <v>2584</v>
      </c>
      <c r="J26" s="286" t="s">
        <v>50</v>
      </c>
      <c r="K26" s="286">
        <v>43287070</v>
      </c>
      <c r="L26" s="583"/>
      <c r="M26" s="583"/>
      <c r="N26" s="387" t="s">
        <v>51</v>
      </c>
      <c r="O26" s="286">
        <v>3116299326</v>
      </c>
      <c r="P26" s="584"/>
      <c r="Q26" s="584"/>
      <c r="R26" s="584"/>
      <c r="S26" s="286" t="s">
        <v>54</v>
      </c>
      <c r="T26" s="286" t="s">
        <v>2582</v>
      </c>
      <c r="U26" s="286" t="s">
        <v>540</v>
      </c>
      <c r="V26" s="285" t="s">
        <v>57</v>
      </c>
      <c r="W26" s="272" t="s">
        <v>57</v>
      </c>
      <c r="X26" s="383" t="s">
        <v>57</v>
      </c>
      <c r="Y26" s="282"/>
      <c r="Z26" s="282"/>
      <c r="AA26" s="282"/>
      <c r="AB26" s="282"/>
      <c r="AC26" s="830"/>
      <c r="AD26" s="272" t="s">
        <v>58</v>
      </c>
      <c r="AE26" s="728"/>
      <c r="AF26" s="206" t="s">
        <v>59</v>
      </c>
      <c r="AG26" s="206" t="s">
        <v>57</v>
      </c>
      <c r="AH26" s="206" t="s">
        <v>59</v>
      </c>
      <c r="AI26" s="206" t="s">
        <v>59</v>
      </c>
      <c r="AJ26" s="206" t="s">
        <v>59</v>
      </c>
      <c r="AK26" s="206" t="s">
        <v>59</v>
      </c>
      <c r="AL26" s="457" t="s">
        <v>143</v>
      </c>
      <c r="AM26" s="382"/>
      <c r="AN26" s="681"/>
      <c r="AO26" s="322" t="s">
        <v>393</v>
      </c>
      <c r="AP26" s="322"/>
      <c r="AQ26" s="809" t="str" cm="1">
        <f t="array" ref="AQ26">IF(AD26="NO FAVORABLE","NO FAVORABLE",IF(SUMPRODUCT(--(TRIM(AF26:AK26)&lt;&gt;"SI"),--(TRIM(AF26:AK26)&lt;&gt;"NA"))&gt;0,"SUBSANAR","APROBADA CR"))</f>
        <v>APROBADA CR</v>
      </c>
    </row>
    <row r="27" spans="1:43" ht="13.2" x14ac:dyDescent="0.25">
      <c r="A27" s="286" t="s">
        <v>43</v>
      </c>
      <c r="B27" s="286" t="s">
        <v>2524</v>
      </c>
      <c r="C27" s="286">
        <v>51</v>
      </c>
      <c r="D27" s="286" t="s">
        <v>45</v>
      </c>
      <c r="E27" s="286" t="s">
        <v>279</v>
      </c>
      <c r="F27" s="286" t="s">
        <v>62</v>
      </c>
      <c r="G27" s="286" t="s">
        <v>295</v>
      </c>
      <c r="H27" s="286"/>
      <c r="I27" s="286" t="s">
        <v>2585</v>
      </c>
      <c r="J27" s="286" t="s">
        <v>50</v>
      </c>
      <c r="K27" s="286">
        <v>1027881848</v>
      </c>
      <c r="L27" s="583"/>
      <c r="M27" s="583"/>
      <c r="N27" s="387" t="s">
        <v>51</v>
      </c>
      <c r="O27" s="286">
        <v>3105219727</v>
      </c>
      <c r="P27" s="584"/>
      <c r="Q27" s="584"/>
      <c r="R27" s="584"/>
      <c r="S27" s="286" t="s">
        <v>54</v>
      </c>
      <c r="T27" s="286" t="s">
        <v>2582</v>
      </c>
      <c r="U27" s="737" t="s">
        <v>540</v>
      </c>
      <c r="V27" s="285" t="s">
        <v>57</v>
      </c>
      <c r="W27" s="272" t="s">
        <v>57</v>
      </c>
      <c r="X27" s="383" t="s">
        <v>57</v>
      </c>
      <c r="Y27" s="282"/>
      <c r="Z27" s="282"/>
      <c r="AA27" s="282"/>
      <c r="AB27" s="384"/>
      <c r="AC27" s="658"/>
      <c r="AD27" s="272" t="s">
        <v>58</v>
      </c>
      <c r="AE27" s="728"/>
      <c r="AF27" s="206" t="s">
        <v>59</v>
      </c>
      <c r="AG27" s="206" t="s">
        <v>57</v>
      </c>
      <c r="AH27" s="206" t="s">
        <v>59</v>
      </c>
      <c r="AI27" s="206" t="s">
        <v>59</v>
      </c>
      <c r="AJ27" s="206" t="s">
        <v>59</v>
      </c>
      <c r="AK27" s="206" t="s">
        <v>59</v>
      </c>
      <c r="AL27" s="458" t="s">
        <v>143</v>
      </c>
      <c r="AM27" s="382"/>
      <c r="AN27" s="681"/>
      <c r="AO27" s="322" t="s">
        <v>393</v>
      </c>
      <c r="AP27" s="322"/>
      <c r="AQ27" s="809" t="str" cm="1">
        <f t="array" ref="AQ27">IF(AD27="NO FAVORABLE","NO FAVORABLE",IF(SUMPRODUCT(--(TRIM(AF27:AK27)&lt;&gt;"SI"),--(TRIM(AF27:AK27)&lt;&gt;"NA"))&gt;0,"SUBSANAR","APROBADA CR"))</f>
        <v>APROBADA CR</v>
      </c>
    </row>
    <row r="28" spans="1:43" ht="13.2" x14ac:dyDescent="0.25">
      <c r="A28" s="286" t="s">
        <v>43</v>
      </c>
      <c r="B28" s="286" t="s">
        <v>2524</v>
      </c>
      <c r="C28" s="286">
        <v>52</v>
      </c>
      <c r="D28" s="286" t="s">
        <v>45</v>
      </c>
      <c r="E28" s="286" t="s">
        <v>349</v>
      </c>
      <c r="F28" s="286" t="s">
        <v>2586</v>
      </c>
      <c r="G28" s="286" t="s">
        <v>238</v>
      </c>
      <c r="H28" s="286" t="s">
        <v>1517</v>
      </c>
      <c r="I28" s="737" t="s">
        <v>2587</v>
      </c>
      <c r="J28" s="286" t="s">
        <v>50</v>
      </c>
      <c r="K28" s="737">
        <v>21822785</v>
      </c>
      <c r="L28" s="829"/>
      <c r="M28" s="829"/>
      <c r="N28" s="738" t="s">
        <v>51</v>
      </c>
      <c r="O28" s="737">
        <v>3123504854</v>
      </c>
      <c r="P28" s="584"/>
      <c r="Q28" s="831"/>
      <c r="R28" s="831"/>
      <c r="S28" s="286" t="s">
        <v>54</v>
      </c>
      <c r="T28" s="774" t="s">
        <v>2588</v>
      </c>
      <c r="U28" s="286" t="s">
        <v>540</v>
      </c>
      <c r="V28" s="285" t="s">
        <v>57</v>
      </c>
      <c r="W28" s="272" t="s">
        <v>57</v>
      </c>
      <c r="X28" s="826" t="s">
        <v>57</v>
      </c>
      <c r="Y28" s="361"/>
      <c r="Z28" s="282"/>
      <c r="AA28" s="282"/>
      <c r="AB28" s="384"/>
      <c r="AC28" s="675"/>
      <c r="AD28" s="272" t="s">
        <v>58</v>
      </c>
      <c r="AE28" s="728"/>
      <c r="AF28" s="206" t="s">
        <v>59</v>
      </c>
      <c r="AG28" s="206" t="s">
        <v>57</v>
      </c>
      <c r="AH28" s="206" t="s">
        <v>59</v>
      </c>
      <c r="AI28" s="206" t="s">
        <v>59</v>
      </c>
      <c r="AJ28" s="206" t="s">
        <v>59</v>
      </c>
      <c r="AK28" s="206" t="s">
        <v>59</v>
      </c>
      <c r="AL28" s="382" t="s">
        <v>243</v>
      </c>
      <c r="AM28" s="457"/>
      <c r="AN28" s="681"/>
      <c r="AO28" s="230" t="s">
        <v>2589</v>
      </c>
      <c r="AP28" s="230"/>
      <c r="AQ28" s="809" t="str" cm="1">
        <f t="array" ref="AQ28">IF(AD28="NO FAVORABLE","NO FAVORABLE",IF(SUMPRODUCT(--(TRIM(AF28:AK28)&lt;&gt;"SI"),--(TRIM(AF28:AK28)&lt;&gt;"NA"))&gt;0,"SUBSANAR","APROBADA CR"))</f>
        <v>APROBADA CR</v>
      </c>
    </row>
    <row r="29" spans="1:43" ht="15.6" x14ac:dyDescent="0.3">
      <c r="A29" s="832" t="s">
        <v>43</v>
      </c>
      <c r="B29" s="832" t="s">
        <v>2524</v>
      </c>
      <c r="C29" s="737">
        <v>53</v>
      </c>
      <c r="D29" s="832" t="s">
        <v>45</v>
      </c>
      <c r="E29" s="832" t="s">
        <v>731</v>
      </c>
      <c r="F29" s="832" t="s">
        <v>156</v>
      </c>
      <c r="G29" s="832" t="s">
        <v>1998</v>
      </c>
      <c r="H29" s="833" t="s">
        <v>110</v>
      </c>
      <c r="I29" s="834" t="s">
        <v>2590</v>
      </c>
      <c r="J29" s="835" t="s">
        <v>50</v>
      </c>
      <c r="K29" s="834">
        <v>43281757</v>
      </c>
      <c r="L29" s="836">
        <v>24764</v>
      </c>
      <c r="M29" s="834">
        <v>58</v>
      </c>
      <c r="N29" s="739" t="s">
        <v>51</v>
      </c>
      <c r="O29" s="834">
        <v>3124819437</v>
      </c>
      <c r="P29" s="835" t="s">
        <v>372</v>
      </c>
      <c r="Q29" s="200"/>
      <c r="R29" s="200"/>
      <c r="S29" s="835" t="s">
        <v>54</v>
      </c>
      <c r="T29" s="834" t="s">
        <v>2562</v>
      </c>
      <c r="U29" s="837" t="s">
        <v>540</v>
      </c>
      <c r="V29" s="285" t="s">
        <v>57</v>
      </c>
      <c r="W29" s="838" t="s">
        <v>57</v>
      </c>
      <c r="X29" s="384" t="s">
        <v>2591</v>
      </c>
      <c r="Y29" s="282"/>
      <c r="Z29" s="459"/>
      <c r="AA29" s="282"/>
      <c r="AB29" s="384"/>
      <c r="AC29" s="675"/>
      <c r="AD29" s="272" t="s">
        <v>58</v>
      </c>
      <c r="AE29" s="728"/>
      <c r="AF29" s="839" t="s">
        <v>59</v>
      </c>
      <c r="AG29" s="839" t="s">
        <v>57</v>
      </c>
      <c r="AH29" s="839" t="s">
        <v>59</v>
      </c>
      <c r="AI29" s="839" t="s">
        <v>59</v>
      </c>
      <c r="AJ29" s="839" t="s">
        <v>59</v>
      </c>
      <c r="AK29" s="839" t="s">
        <v>59</v>
      </c>
      <c r="AL29" s="839" t="s">
        <v>138</v>
      </c>
      <c r="AM29" s="457"/>
      <c r="AN29" s="681"/>
      <c r="AO29" s="322" t="s">
        <v>393</v>
      </c>
      <c r="AP29" s="322"/>
      <c r="AQ29" s="809" t="str" cm="1">
        <f t="array" ref="AQ29">IF(AD29="NO FAVORABLE","NO FAVORABLE",IF(SUMPRODUCT(--(TRIM(AF29:AK29)&lt;&gt;"SI"),--(TRIM(AF29:AK29)&lt;&gt;"NA"))&gt;0,"SUBSANAR","APROBADA CR"))</f>
        <v>APROBADA CR</v>
      </c>
    </row>
    <row r="30" spans="1:43" ht="15.6" x14ac:dyDescent="0.3">
      <c r="A30" s="832" t="s">
        <v>43</v>
      </c>
      <c r="B30" s="833" t="s">
        <v>2524</v>
      </c>
      <c r="C30" s="302">
        <v>54</v>
      </c>
      <c r="D30" s="840" t="s">
        <v>45</v>
      </c>
      <c r="E30" s="832" t="s">
        <v>175</v>
      </c>
      <c r="F30" s="832" t="s">
        <v>660</v>
      </c>
      <c r="G30" s="832" t="s">
        <v>1829</v>
      </c>
      <c r="H30" s="833"/>
      <c r="I30" s="832" t="s">
        <v>2592</v>
      </c>
      <c r="J30" s="835" t="s">
        <v>50</v>
      </c>
      <c r="K30" s="832">
        <v>21463883</v>
      </c>
      <c r="L30" s="841">
        <v>22805</v>
      </c>
      <c r="M30" s="832">
        <v>53</v>
      </c>
      <c r="N30" s="388" t="s">
        <v>51</v>
      </c>
      <c r="O30" s="832">
        <v>3124819437</v>
      </c>
      <c r="P30" s="835" t="s">
        <v>372</v>
      </c>
      <c r="Q30" s="200"/>
      <c r="R30" s="200"/>
      <c r="S30" s="835" t="s">
        <v>54</v>
      </c>
      <c r="T30" s="832" t="s">
        <v>2562</v>
      </c>
      <c r="U30" s="832" t="s">
        <v>540</v>
      </c>
      <c r="V30" s="285" t="s">
        <v>57</v>
      </c>
      <c r="W30" s="838" t="s">
        <v>57</v>
      </c>
      <c r="X30" s="383" t="s">
        <v>57</v>
      </c>
      <c r="Y30" s="377"/>
      <c r="Z30" s="282"/>
      <c r="AA30" s="282"/>
      <c r="AB30" s="384"/>
      <c r="AC30" s="675"/>
      <c r="AD30" s="272" t="s">
        <v>58</v>
      </c>
      <c r="AE30" s="728"/>
      <c r="AF30" s="30" t="s">
        <v>59</v>
      </c>
      <c r="AG30" s="30" t="s">
        <v>57</v>
      </c>
      <c r="AH30" s="30" t="s">
        <v>59</v>
      </c>
      <c r="AI30" s="30" t="s">
        <v>59</v>
      </c>
      <c r="AJ30" s="839" t="s">
        <v>59</v>
      </c>
      <c r="AK30" s="30" t="s">
        <v>59</v>
      </c>
      <c r="AL30" s="30" t="s">
        <v>220</v>
      </c>
      <c r="AM30" s="457"/>
      <c r="AN30" s="681"/>
      <c r="AO30" s="322" t="s">
        <v>393</v>
      </c>
      <c r="AP30" s="663"/>
      <c r="AQ30" s="809" t="str" cm="1">
        <f t="array" ref="AQ30">IF(AD30="NO FAVORABLE","NO FAVORABLE",IF(SUMPRODUCT(--(TRIM(AF30:AK30)&lt;&gt;"SI"),--(TRIM(AF30:AK30)&lt;&gt;"NA"))&gt;0,"SUBSANAR","APROBADA CR"))</f>
        <v>APROBADA CR</v>
      </c>
    </row>
    <row r="31" spans="1:43" ht="15.6" x14ac:dyDescent="0.3">
      <c r="A31" s="832" t="s">
        <v>43</v>
      </c>
      <c r="B31" s="833" t="s">
        <v>2524</v>
      </c>
      <c r="C31" s="302">
        <v>55</v>
      </c>
      <c r="D31" s="840" t="s">
        <v>45</v>
      </c>
      <c r="E31" s="832" t="s">
        <v>62</v>
      </c>
      <c r="F31" s="832" t="s">
        <v>2593</v>
      </c>
      <c r="G31" s="832" t="s">
        <v>495</v>
      </c>
      <c r="H31" s="833" t="s">
        <v>1441</v>
      </c>
      <c r="I31" s="832" t="s">
        <v>2594</v>
      </c>
      <c r="J31" s="910" t="s">
        <v>50</v>
      </c>
      <c r="K31" s="834">
        <v>43282769</v>
      </c>
      <c r="L31" s="841">
        <v>23284</v>
      </c>
      <c r="M31" s="832">
        <v>62</v>
      </c>
      <c r="N31" s="388" t="s">
        <v>51</v>
      </c>
      <c r="O31" s="832">
        <v>3136833659</v>
      </c>
      <c r="P31" s="835" t="s">
        <v>372</v>
      </c>
      <c r="Q31" s="200"/>
      <c r="R31" s="200"/>
      <c r="S31" s="835" t="s">
        <v>54</v>
      </c>
      <c r="T31" s="832" t="s">
        <v>2595</v>
      </c>
      <c r="U31" s="834" t="s">
        <v>540</v>
      </c>
      <c r="V31" s="902" t="s">
        <v>57</v>
      </c>
      <c r="W31" s="911" t="s">
        <v>57</v>
      </c>
      <c r="X31" s="826" t="s">
        <v>57</v>
      </c>
      <c r="Y31" s="282"/>
      <c r="Z31" s="282"/>
      <c r="AA31" s="282"/>
      <c r="AB31" s="384"/>
      <c r="AC31" s="675"/>
      <c r="AD31" s="283" t="s">
        <v>58</v>
      </c>
      <c r="AE31" s="728"/>
      <c r="AF31" s="912" t="s">
        <v>59</v>
      </c>
      <c r="AG31" s="912" t="s">
        <v>57</v>
      </c>
      <c r="AH31" s="912" t="s">
        <v>59</v>
      </c>
      <c r="AI31" s="912" t="s">
        <v>59</v>
      </c>
      <c r="AJ31" s="912" t="s">
        <v>59</v>
      </c>
      <c r="AK31" s="912" t="s">
        <v>59</v>
      </c>
      <c r="AL31" s="912" t="s">
        <v>243</v>
      </c>
      <c r="AM31" s="457"/>
      <c r="AN31" s="681"/>
      <c r="AO31" s="479" t="s">
        <v>393</v>
      </c>
      <c r="AP31" s="904"/>
      <c r="AQ31" s="903" t="str" cm="1">
        <f t="array" ref="AQ31">IF(AD31="NO FAVORABLE","NO FAVORABLE",IF(SUMPRODUCT(--(TRIM(AF31:AK31)&lt;&gt;"SI"),--(TRIM(AF31:AK31)&lt;&gt;"NA"))&gt;0,"SUBSANAR","APROBADA CR"))</f>
        <v>APROBADA CR</v>
      </c>
    </row>
    <row r="32" spans="1:43" ht="15.6" x14ac:dyDescent="0.3">
      <c r="A32" s="832" t="s">
        <v>43</v>
      </c>
      <c r="B32" s="832" t="s">
        <v>2524</v>
      </c>
      <c r="C32" s="286">
        <v>57</v>
      </c>
      <c r="D32" s="832" t="s">
        <v>45</v>
      </c>
      <c r="E32" s="832" t="s">
        <v>731</v>
      </c>
      <c r="F32" s="832" t="s">
        <v>156</v>
      </c>
      <c r="G32" s="832" t="s">
        <v>303</v>
      </c>
      <c r="H32" s="833" t="s">
        <v>400</v>
      </c>
      <c r="I32" s="832" t="s">
        <v>2596</v>
      </c>
      <c r="J32" s="909" t="s">
        <v>50</v>
      </c>
      <c r="K32" s="842">
        <v>43283869</v>
      </c>
      <c r="L32" s="841">
        <v>25707</v>
      </c>
      <c r="M32" s="832">
        <v>55</v>
      </c>
      <c r="N32" s="388" t="s">
        <v>51</v>
      </c>
      <c r="O32" s="832">
        <v>3146688483</v>
      </c>
      <c r="P32" s="835" t="s">
        <v>372</v>
      </c>
      <c r="Q32" s="200"/>
      <c r="R32" s="200"/>
      <c r="S32" s="835" t="s">
        <v>54</v>
      </c>
      <c r="T32" s="832" t="s">
        <v>2597</v>
      </c>
      <c r="U32" s="842" t="s">
        <v>540</v>
      </c>
      <c r="V32" s="501" t="s">
        <v>57</v>
      </c>
      <c r="W32" s="363" t="s">
        <v>57</v>
      </c>
      <c r="X32" s="1008" t="s">
        <v>2598</v>
      </c>
      <c r="Y32" s="361"/>
      <c r="Z32" s="361"/>
      <c r="AA32" s="361"/>
      <c r="AB32" s="830"/>
      <c r="AC32" s="1009"/>
      <c r="AD32" s="315" t="s">
        <v>58</v>
      </c>
      <c r="AE32" s="1010"/>
      <c r="AF32" s="839" t="s">
        <v>59</v>
      </c>
      <c r="AG32" s="839" t="s">
        <v>57</v>
      </c>
      <c r="AH32" s="839" t="s">
        <v>59</v>
      </c>
      <c r="AI32" s="839" t="s">
        <v>59</v>
      </c>
      <c r="AJ32" s="839" t="s">
        <v>59</v>
      </c>
      <c r="AK32" s="839" t="s">
        <v>59</v>
      </c>
      <c r="AL32" s="839" t="s">
        <v>83</v>
      </c>
      <c r="AM32" s="1011"/>
      <c r="AN32" s="844"/>
      <c r="AO32" s="1012" t="s">
        <v>393</v>
      </c>
      <c r="AP32" s="1012"/>
      <c r="AQ32" s="905" t="str" cm="1">
        <f t="array" ref="AQ32">IF(AD32="NO FAVORABLE","NO FAVORABLE",IF(SUMPRODUCT(--(TRIM(AF32:AK32)&lt;&gt;"SI"),--(TRIM(AF32:AK32)&lt;&gt;"NA"))&gt;0,"SUBSANAR","APROBADA CR"))</f>
        <v>APROBADA CR</v>
      </c>
    </row>
    <row r="33" spans="1:43" ht="15.6" x14ac:dyDescent="0.3">
      <c r="A33" s="1030" t="s">
        <v>43</v>
      </c>
      <c r="B33" s="833" t="s">
        <v>2524</v>
      </c>
      <c r="C33" s="200">
        <v>58</v>
      </c>
      <c r="D33" s="840" t="s">
        <v>45</v>
      </c>
      <c r="E33" s="832" t="s">
        <v>107</v>
      </c>
      <c r="F33" s="832" t="s">
        <v>2599</v>
      </c>
      <c r="G33" s="832" t="s">
        <v>2373</v>
      </c>
      <c r="H33" s="832" t="s">
        <v>1640</v>
      </c>
      <c r="I33" s="832" t="s">
        <v>2600</v>
      </c>
      <c r="J33" s="832" t="s">
        <v>50</v>
      </c>
      <c r="K33" s="832">
        <v>32110461</v>
      </c>
      <c r="L33" s="832"/>
      <c r="N33" s="388" t="s">
        <v>51</v>
      </c>
      <c r="O33" s="832">
        <v>3015455865</v>
      </c>
      <c r="T33" s="1031" t="s">
        <v>2601</v>
      </c>
      <c r="V33" s="314" t="s">
        <v>57</v>
      </c>
      <c r="W33" s="314" t="s">
        <v>57</v>
      </c>
      <c r="X33" s="314" t="s">
        <v>57</v>
      </c>
      <c r="Y33" s="459"/>
      <c r="Z33" s="282"/>
      <c r="AA33" s="282"/>
      <c r="AB33" s="282"/>
      <c r="AC33" s="384"/>
      <c r="AD33" s="314" t="s">
        <v>58</v>
      </c>
      <c r="AE33" s="728"/>
      <c r="AF33" s="382" t="s">
        <v>59</v>
      </c>
      <c r="AG33" s="382" t="s">
        <v>57</v>
      </c>
      <c r="AH33" s="382" t="s">
        <v>59</v>
      </c>
      <c r="AI33" s="382" t="s">
        <v>59</v>
      </c>
      <c r="AJ33" s="382" t="s">
        <v>59</v>
      </c>
      <c r="AK33" s="382" t="s">
        <v>59</v>
      </c>
      <c r="AL33" s="382" t="s">
        <v>91</v>
      </c>
      <c r="AM33" s="382"/>
      <c r="AN33" s="382"/>
      <c r="AO33" s="1012" t="s">
        <v>393</v>
      </c>
      <c r="AP33" s="322" t="e">
        <v>#N/A</v>
      </c>
      <c r="AQ33" s="905" t="str" cm="1">
        <f t="array" ref="AQ33">IF(AD33="NO FAVORABLE","NO FAVORABLE",IF(SUMPRODUCT(--(TRIM(AF33:AK33)&lt;&gt;"SI"),--(TRIM(AF33:AK33)&lt;&gt;"NA"))&gt;0,"SUBSANAR","APROBADA CR"))</f>
        <v>APROBADA CR</v>
      </c>
    </row>
    <row r="34" spans="1:43" ht="15.6" x14ac:dyDescent="0.3">
      <c r="A34" s="1030" t="s">
        <v>43</v>
      </c>
      <c r="B34" s="833" t="s">
        <v>2524</v>
      </c>
      <c r="C34" s="200">
        <v>59</v>
      </c>
      <c r="D34" s="840" t="s">
        <v>45</v>
      </c>
      <c r="E34" s="832" t="s">
        <v>748</v>
      </c>
      <c r="F34" s="832" t="s">
        <v>116</v>
      </c>
      <c r="G34" s="832" t="s">
        <v>2330</v>
      </c>
      <c r="H34" s="832" t="s">
        <v>803</v>
      </c>
      <c r="I34" s="832" t="s">
        <v>2602</v>
      </c>
      <c r="J34" s="832" t="s">
        <v>50</v>
      </c>
      <c r="K34" s="832">
        <v>21461759</v>
      </c>
      <c r="L34" s="832"/>
      <c r="N34" s="388" t="s">
        <v>51</v>
      </c>
      <c r="O34" s="832">
        <v>3205516049</v>
      </c>
      <c r="T34" s="1031" t="s">
        <v>2555</v>
      </c>
      <c r="V34" s="314" t="s">
        <v>57</v>
      </c>
      <c r="W34" s="314" t="s">
        <v>57</v>
      </c>
      <c r="X34" s="314" t="s">
        <v>57</v>
      </c>
      <c r="Y34" s="459"/>
      <c r="Z34" s="282"/>
      <c r="AA34" s="282"/>
      <c r="AB34" s="282"/>
      <c r="AC34" s="384"/>
      <c r="AD34" s="314" t="s">
        <v>58</v>
      </c>
      <c r="AE34" s="1013"/>
      <c r="AF34" s="382" t="s">
        <v>59</v>
      </c>
      <c r="AG34" s="382" t="s">
        <v>57</v>
      </c>
      <c r="AH34" s="382" t="s">
        <v>59</v>
      </c>
      <c r="AI34" s="382" t="s">
        <v>59</v>
      </c>
      <c r="AJ34" s="382" t="s">
        <v>59</v>
      </c>
      <c r="AK34" s="382" t="s">
        <v>59</v>
      </c>
      <c r="AL34" s="382" t="s">
        <v>283</v>
      </c>
      <c r="AM34" s="382"/>
      <c r="AN34" s="382"/>
      <c r="AO34" s="1012" t="s">
        <v>393</v>
      </c>
      <c r="AP34" s="322" t="e">
        <v>#N/A</v>
      </c>
      <c r="AQ34" s="905" t="str" cm="1">
        <f t="array" ref="AQ34">IF(AD34="NO FAVORABLE","NO FAVORABLE",IF(SUMPRODUCT(--(TRIM(AF34:AK34)&lt;&gt;"SI"),--(TRIM(AF34:AK34)&lt;&gt;"NA"))&gt;0,"SUBSANAR","APROBADA CR"))</f>
        <v>APROBADA CR</v>
      </c>
    </row>
    <row r="35" spans="1:43" ht="15.6" x14ac:dyDescent="0.3">
      <c r="A35" s="1030" t="s">
        <v>43</v>
      </c>
      <c r="B35" s="833" t="s">
        <v>2524</v>
      </c>
      <c r="C35" s="200">
        <v>61</v>
      </c>
      <c r="D35" s="840" t="s">
        <v>45</v>
      </c>
      <c r="E35" s="832" t="s">
        <v>1338</v>
      </c>
      <c r="F35" s="832" t="s">
        <v>391</v>
      </c>
      <c r="G35" s="832" t="s">
        <v>542</v>
      </c>
      <c r="H35" s="832" t="s">
        <v>248</v>
      </c>
      <c r="I35" s="832" t="s">
        <v>2603</v>
      </c>
      <c r="J35" s="832" t="s">
        <v>50</v>
      </c>
      <c r="K35" s="832">
        <v>43288924</v>
      </c>
      <c r="L35" s="832"/>
      <c r="N35" s="388" t="s">
        <v>51</v>
      </c>
      <c r="O35" s="832">
        <v>3013414379</v>
      </c>
      <c r="T35" s="1031" t="s">
        <v>2601</v>
      </c>
      <c r="V35" s="314" t="s">
        <v>57</v>
      </c>
      <c r="W35" s="314" t="s">
        <v>57</v>
      </c>
      <c r="X35" s="282" t="s">
        <v>2604</v>
      </c>
      <c r="Y35" s="459"/>
      <c r="Z35" s="282"/>
      <c r="AA35" s="282"/>
      <c r="AB35" s="282"/>
      <c r="AC35" s="384"/>
      <c r="AD35" s="314" t="s">
        <v>58</v>
      </c>
      <c r="AE35" s="728"/>
      <c r="AF35" s="382" t="s">
        <v>59</v>
      </c>
      <c r="AG35" s="382" t="s">
        <v>57</v>
      </c>
      <c r="AH35" s="382" t="s">
        <v>59</v>
      </c>
      <c r="AI35" s="382" t="s">
        <v>59</v>
      </c>
      <c r="AJ35" s="382" t="s">
        <v>59</v>
      </c>
      <c r="AK35" s="382" t="s">
        <v>59</v>
      </c>
      <c r="AL35" s="382" t="s">
        <v>1141</v>
      </c>
      <c r="AM35" s="382"/>
      <c r="AN35" s="382"/>
      <c r="AO35" s="1012" t="s">
        <v>2605</v>
      </c>
      <c r="AP35" s="322" t="e">
        <v>#N/A</v>
      </c>
      <c r="AQ35" s="905" t="str" cm="1">
        <f t="array" ref="AQ35">IF(AD35="NO FAVORABLE","NO FAVORABLE",IF(SUMPRODUCT(--(TRIM(AF35:AK35)&lt;&gt;"SI"),--(TRIM(AF35:AK35)&lt;&gt;"NA"))&gt;0,"SUBSANAR","APROBADA CR"))</f>
        <v>APROBADA CR</v>
      </c>
    </row>
    <row r="36" spans="1:43" ht="15.6" x14ac:dyDescent="0.3">
      <c r="A36" s="1030" t="s">
        <v>43</v>
      </c>
      <c r="B36" s="833" t="s">
        <v>2524</v>
      </c>
      <c r="C36" s="200">
        <v>62</v>
      </c>
      <c r="D36" s="840" t="s">
        <v>45</v>
      </c>
      <c r="E36" s="832" t="s">
        <v>1959</v>
      </c>
      <c r="F36" s="832" t="s">
        <v>391</v>
      </c>
      <c r="G36" s="832" t="s">
        <v>2606</v>
      </c>
      <c r="H36" s="832" t="s">
        <v>102</v>
      </c>
      <c r="I36" s="832" t="s">
        <v>2607</v>
      </c>
      <c r="J36" s="832" t="s">
        <v>50</v>
      </c>
      <c r="K36" s="832">
        <v>32111439</v>
      </c>
      <c r="L36" s="832"/>
      <c r="N36" s="388" t="s">
        <v>51</v>
      </c>
      <c r="O36" s="832">
        <v>3045210537</v>
      </c>
      <c r="T36" s="1031"/>
      <c r="V36" s="314" t="s">
        <v>57</v>
      </c>
      <c r="W36" s="314" t="s">
        <v>57</v>
      </c>
      <c r="X36" s="314" t="s">
        <v>57</v>
      </c>
      <c r="Y36" s="459"/>
      <c r="Z36" s="282"/>
      <c r="AA36" s="282"/>
      <c r="AB36" s="282"/>
      <c r="AC36" s="384"/>
      <c r="AD36" s="314" t="s">
        <v>58</v>
      </c>
      <c r="AE36" s="728"/>
      <c r="AF36" s="382" t="s">
        <v>59</v>
      </c>
      <c r="AG36" s="382" t="s">
        <v>57</v>
      </c>
      <c r="AH36" s="382" t="s">
        <v>59</v>
      </c>
      <c r="AI36" s="382" t="s">
        <v>59</v>
      </c>
      <c r="AJ36" s="382" t="s">
        <v>59</v>
      </c>
      <c r="AK36" s="382" t="s">
        <v>59</v>
      </c>
      <c r="AL36" s="382" t="s">
        <v>182</v>
      </c>
      <c r="AM36" s="382"/>
      <c r="AN36" s="382"/>
      <c r="AO36" s="1012" t="s">
        <v>393</v>
      </c>
      <c r="AP36" s="322" t="e">
        <v>#N/A</v>
      </c>
      <c r="AQ36" s="905" t="str" cm="1">
        <f t="array" ref="AQ36">IF(AD36="NO FAVORABLE","NO FAVORABLE",IF(SUMPRODUCT(--(TRIM(AF36:AK36)&lt;&gt;"SI"),--(TRIM(AF36:AK36)&lt;&gt;"NA"))&gt;0,"SUBSANAR","APROBADA CR"))</f>
        <v>APROBADA CR</v>
      </c>
    </row>
    <row r="37" spans="1:43" ht="15.6" x14ac:dyDescent="0.3">
      <c r="A37" s="1030" t="s">
        <v>43</v>
      </c>
      <c r="B37" s="833" t="s">
        <v>2524</v>
      </c>
      <c r="C37" s="200">
        <v>63</v>
      </c>
      <c r="D37" s="840" t="s">
        <v>45</v>
      </c>
      <c r="E37" s="832" t="s">
        <v>92</v>
      </c>
      <c r="F37" s="832" t="s">
        <v>559</v>
      </c>
      <c r="G37" s="832" t="s">
        <v>2180</v>
      </c>
      <c r="H37" s="832" t="s">
        <v>419</v>
      </c>
      <c r="I37" s="832" t="s">
        <v>2608</v>
      </c>
      <c r="J37" s="832" t="s">
        <v>50</v>
      </c>
      <c r="K37" s="832">
        <v>21464494</v>
      </c>
      <c r="L37" s="832"/>
      <c r="N37" s="388" t="s">
        <v>51</v>
      </c>
      <c r="O37" s="832"/>
      <c r="T37" s="1031" t="s">
        <v>2609</v>
      </c>
      <c r="V37" s="314" t="s">
        <v>57</v>
      </c>
      <c r="W37" s="314" t="s">
        <v>57</v>
      </c>
      <c r="X37" s="314" t="s">
        <v>57</v>
      </c>
      <c r="Y37" s="459"/>
      <c r="Z37" s="282"/>
      <c r="AA37" s="282"/>
      <c r="AB37" s="282"/>
      <c r="AC37" s="384"/>
      <c r="AD37" s="314" t="s">
        <v>58</v>
      </c>
      <c r="AE37" s="728"/>
      <c r="AF37" s="382" t="s">
        <v>59</v>
      </c>
      <c r="AG37" s="382" t="s">
        <v>57</v>
      </c>
      <c r="AH37" s="382" t="s">
        <v>59</v>
      </c>
      <c r="AI37" s="382" t="s">
        <v>59</v>
      </c>
      <c r="AJ37" s="382" t="s">
        <v>59</v>
      </c>
      <c r="AK37" s="382" t="s">
        <v>59</v>
      </c>
      <c r="AL37" s="382" t="s">
        <v>1047</v>
      </c>
      <c r="AM37" s="382"/>
      <c r="AN37" s="382"/>
      <c r="AO37" s="1012" t="s">
        <v>393</v>
      </c>
      <c r="AP37" s="322" t="e">
        <v>#N/A</v>
      </c>
      <c r="AQ37" s="905" t="str" cm="1">
        <f t="array" ref="AQ37">IF(AD37="NO FAVORABLE","NO FAVORABLE",IF(SUMPRODUCT(--(TRIM(AF37:AK37)&lt;&gt;"SI"),--(TRIM(AF37:AK37)&lt;&gt;"NA"))&gt;0,"SUBSANAR","APROBADA CR"))</f>
        <v>APROBADA CR</v>
      </c>
    </row>
    <row r="38" spans="1:43" ht="15.6" x14ac:dyDescent="0.3">
      <c r="A38" s="1030" t="s">
        <v>43</v>
      </c>
      <c r="B38" s="833" t="s">
        <v>2524</v>
      </c>
      <c r="C38" s="200">
        <v>65</v>
      </c>
      <c r="D38" s="840" t="s">
        <v>45</v>
      </c>
      <c r="E38" s="832" t="s">
        <v>100</v>
      </c>
      <c r="F38" s="832" t="s">
        <v>101</v>
      </c>
      <c r="G38" s="832" t="s">
        <v>811</v>
      </c>
      <c r="H38" s="832" t="s">
        <v>299</v>
      </c>
      <c r="I38" s="832" t="s">
        <v>2610</v>
      </c>
      <c r="J38" s="832" t="s">
        <v>50</v>
      </c>
      <c r="K38" s="832">
        <v>1032097345</v>
      </c>
      <c r="L38" s="832"/>
      <c r="N38" s="388" t="s">
        <v>51</v>
      </c>
      <c r="O38" s="832">
        <v>3127989192</v>
      </c>
      <c r="T38" s="1031" t="s">
        <v>2611</v>
      </c>
      <c r="V38" s="314" t="s">
        <v>57</v>
      </c>
      <c r="W38" s="314" t="s">
        <v>57</v>
      </c>
      <c r="X38" s="314" t="s">
        <v>57</v>
      </c>
      <c r="Y38" s="459"/>
      <c r="Z38" s="282"/>
      <c r="AA38" s="282"/>
      <c r="AB38" s="282"/>
      <c r="AC38" s="384"/>
      <c r="AD38" s="314" t="s">
        <v>58</v>
      </c>
      <c r="AE38" s="728"/>
      <c r="AF38" s="382" t="s">
        <v>59</v>
      </c>
      <c r="AG38" s="382" t="s">
        <v>57</v>
      </c>
      <c r="AH38" s="382" t="s">
        <v>59</v>
      </c>
      <c r="AI38" s="382" t="s">
        <v>59</v>
      </c>
      <c r="AJ38" s="382" t="s">
        <v>59</v>
      </c>
      <c r="AK38" s="382" t="s">
        <v>59</v>
      </c>
      <c r="AL38" s="382" t="s">
        <v>174</v>
      </c>
      <c r="AM38" s="382"/>
      <c r="AN38" s="382"/>
      <c r="AO38" s="1012" t="s">
        <v>393</v>
      </c>
      <c r="AP38" s="322" t="e">
        <v>#N/A</v>
      </c>
      <c r="AQ38" s="905" t="str" cm="1">
        <f t="array" ref="AQ38">IF(AD38="NO FAVORABLE","NO FAVORABLE",IF(SUMPRODUCT(--(TRIM(AF38:AK38)&lt;&gt;"SI"),--(TRIM(AF38:AK38)&lt;&gt;"NA"))&gt;0,"SUBSANAR","APROBADA CR"))</f>
        <v>APROBADA CR</v>
      </c>
    </row>
    <row r="39" spans="1:43" ht="15.6" x14ac:dyDescent="0.3">
      <c r="A39" s="1032" t="s">
        <v>43</v>
      </c>
      <c r="B39" s="1033" t="s">
        <v>2524</v>
      </c>
      <c r="C39" s="200">
        <v>67</v>
      </c>
      <c r="D39" s="1034" t="s">
        <v>45</v>
      </c>
      <c r="E39" s="1035" t="s">
        <v>826</v>
      </c>
      <c r="F39" s="1035" t="s">
        <v>632</v>
      </c>
      <c r="G39" s="1035" t="s">
        <v>204</v>
      </c>
      <c r="H39" s="1035" t="s">
        <v>394</v>
      </c>
      <c r="I39" s="1035" t="s">
        <v>2613</v>
      </c>
      <c r="J39" s="1035" t="s">
        <v>50</v>
      </c>
      <c r="K39" s="1035">
        <v>1027881004</v>
      </c>
      <c r="L39" s="1035"/>
      <c r="N39" s="388" t="s">
        <v>51</v>
      </c>
      <c r="O39" s="1035">
        <v>3108962993</v>
      </c>
      <c r="T39" s="1036" t="s">
        <v>2611</v>
      </c>
      <c r="V39" s="314" t="s">
        <v>57</v>
      </c>
      <c r="W39" s="314" t="s">
        <v>57</v>
      </c>
      <c r="X39" s="314" t="s">
        <v>57</v>
      </c>
      <c r="Y39" s="459"/>
      <c r="Z39" s="282"/>
      <c r="AA39" s="282"/>
      <c r="AB39" s="282"/>
      <c r="AC39" s="384"/>
      <c r="AD39" s="314" t="s">
        <v>58</v>
      </c>
      <c r="AE39" s="728"/>
      <c r="AF39" s="382" t="s">
        <v>59</v>
      </c>
      <c r="AG39" s="382" t="s">
        <v>57</v>
      </c>
      <c r="AH39" s="382" t="s">
        <v>59</v>
      </c>
      <c r="AI39" s="382" t="s">
        <v>59</v>
      </c>
      <c r="AJ39" s="382" t="s">
        <v>59</v>
      </c>
      <c r="AK39" s="382" t="s">
        <v>59</v>
      </c>
      <c r="AL39" s="382" t="s">
        <v>114</v>
      </c>
      <c r="AM39" s="382"/>
      <c r="AN39" s="382"/>
      <c r="AO39" s="1012" t="s">
        <v>393</v>
      </c>
      <c r="AP39" s="322" t="e">
        <v>#N/A</v>
      </c>
      <c r="AQ39" s="905" t="str" cm="1">
        <f t="array" ref="AQ39">IF(AD39="NO FAVORABLE","NO FAVORABLE",IF(SUMPRODUCT(--(TRIM(AF39:AK39)&lt;&gt;"SI"),--(TRIM(AF39:AK39)&lt;&gt;"NA"))&gt;0,"SUBSANAR","APROBADA CR"))</f>
        <v>APROBADA CR</v>
      </c>
    </row>
    <row r="40" spans="1:43" ht="14.4" x14ac:dyDescent="0.3">
      <c r="K40" s="84"/>
    </row>
    <row r="41" spans="1:43" ht="14.4" x14ac:dyDescent="0.3">
      <c r="K41" s="84"/>
    </row>
    <row r="42" spans="1:43" ht="14.4" x14ac:dyDescent="0.3">
      <c r="K42" s="84"/>
    </row>
    <row r="43" spans="1:43" ht="14.4" x14ac:dyDescent="0.3">
      <c r="K43" s="84"/>
    </row>
    <row r="44" spans="1:43" ht="14.4" x14ac:dyDescent="0.3">
      <c r="K44" s="84"/>
    </row>
    <row r="45" spans="1:43" ht="14.4" x14ac:dyDescent="0.3">
      <c r="K45" s="84"/>
    </row>
    <row r="46" spans="1:43" ht="14.4" x14ac:dyDescent="0.3">
      <c r="K46" s="84"/>
    </row>
    <row r="47" spans="1:43" ht="14.4" x14ac:dyDescent="0.3">
      <c r="K47" s="84"/>
    </row>
    <row r="48" spans="1:43"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sheetData>
  <autoFilter ref="A1:AQ39" xr:uid="{C16D1807-B7CF-4EEB-8FF5-6AF997AC99CD}"/>
  <conditionalFormatting sqref="K40:K1048576 K1:K21">
    <cfRule type="duplicateValues" dxfId="368" priority="58"/>
  </conditionalFormatting>
  <conditionalFormatting sqref="K40:K1048576 K1:K32">
    <cfRule type="duplicateValues" dxfId="367" priority="21"/>
  </conditionalFormatting>
  <conditionalFormatting sqref="K95:N1048576 N1 K1:L1 L40:N94">
    <cfRule type="duplicateValues" dxfId="366" priority="458"/>
  </conditionalFormatting>
  <conditionalFormatting sqref="AD2:AD39">
    <cfRule type="endsWith" dxfId="365" priority="22" operator="endsWith" text="NO FAVORABLE">
      <formula>RIGHT(AD2,LEN("NO FAVORABLE"))="NO FAVORABLE"</formula>
    </cfRule>
    <cfRule type="containsText" dxfId="364" priority="23" operator="containsText" text="SUBSANABLE">
      <formula>NOT(ISERROR(SEARCH("SUBSANABLE",AD2)))</formula>
    </cfRule>
  </conditionalFormatting>
  <conditionalFormatting sqref="AD30">
    <cfRule type="endsWith" dxfId="363" priority="34" operator="endsWith" text="NO FAVORABLE">
      <formula>RIGHT(AD30,LEN("NO FAVORABLE"))="NO FAVORABLE"</formula>
    </cfRule>
    <cfRule type="containsText" dxfId="362" priority="35" operator="containsText" text="SUBSANABLE">
      <formula>NOT(ISERROR(SEARCH("SUBSANABLE",AD30)))</formula>
    </cfRule>
  </conditionalFormatting>
  <conditionalFormatting sqref="AQ1:AQ39">
    <cfRule type="containsText" dxfId="361" priority="30" operator="containsText" text="SUBSANAR">
      <formula>NOT(ISERROR(SEARCH("SUBSANAR",AQ1)))</formula>
    </cfRule>
    <cfRule type="containsText" dxfId="360" priority="31"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2:T1048576" xr:uid="{3CCCC355-3D11-44D4-82F3-52613352B431}"/>
    <dataValidation allowBlank="1" showInputMessage="1" showErrorMessage="1" prompt="NO DILIGENCIAR PUNTOS O COMAS" sqref="L1:Q1 O33:Q1048576 T22:U28" xr:uid="{0349301F-0EAF-4B52-8E7B-432515AFBA4A}"/>
    <dataValidation type="whole" allowBlank="1" showInputMessage="1" showErrorMessage="1" prompt="NO DILIGENCIAR PUNTOS O COMAS" sqref="K1 K95:K1048576 L40:N1048576 T33:T39" xr:uid="{592E491C-9983-4686-890D-C375CFE4E740}">
      <formula1>1</formula1>
      <formula2>9999999999</formula2>
    </dataValidation>
    <dataValidation allowBlank="1" showInputMessage="1" showErrorMessage="1" prompt="DILIGENCIE SEGUNDO APELLIDO DEL POSTULADO EN LETRA MAYÚSCULA" sqref="H1:I1 I40:I1048576 H49:H1048576 H40:H47" xr:uid="{EF9B59EC-53DE-4525-9AA6-836708CA7AF8}"/>
    <dataValidation allowBlank="1" showInputMessage="1" showErrorMessage="1" prompt="DILIGENCIE PRIMER APELLIDO DEL POSTULADO EN LETRA MAYÚSCULA SOSTENIDA" sqref="G1 G96:G1048576 G40:G41" xr:uid="{419BEF32-020F-436C-B883-F69D04973C44}"/>
    <dataValidation allowBlank="1" showInputMessage="1" showErrorMessage="1" prompt="DILIGENCIA LOS DEMÁS NOMBRES DEL POSTULADO, EN LETRA MAYÚSCULA SOSTENIDA" sqref="F1 F96:F1048576 F40:F41" xr:uid="{48B7E807-2071-4DDE-AE6B-0E347D75560F}"/>
    <dataValidation allowBlank="1" showInputMessage="1" showErrorMessage="1" prompt="DILIGENCIE EL PRIMER NOMBRE COMPLETO DEL POSTUALDO, EN MAYUSCULA SOSTENIDA_x000a_" sqref="E1 E40:E41 E96:E1048576" xr:uid="{BCB0FBA7-496B-4DD8-9A99-F5713B435BD8}"/>
  </dataValidations>
  <pageMargins left="0.7" right="0.7" top="0.75" bottom="0.75" header="0.3" footer="0.3"/>
  <pageSetup scale="2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97157033-CBED-46E9-A244-42FCC642FD41}">
          <x14:formula1>
            <xm:f>Hoja2!$A$56:$A$61</xm:f>
          </x14:formula1>
          <xm:sqref>R33:R1048576 R22:R28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AQ272"/>
  <sheetViews>
    <sheetView topLeftCell="AB1" zoomScale="80" zoomScaleNormal="80" zoomScaleSheetLayoutView="80" workbookViewId="0">
      <selection activeCell="AB2" sqref="A2:XFD171"/>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9.3320312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9.33203125" style="221" customWidth="1"/>
    <col min="23" max="24" width="9.33203125" style="8" customWidth="1"/>
    <col min="25" max="25" width="14.44140625" customWidth="1"/>
    <col min="26" max="26" width="9.33203125" customWidth="1"/>
    <col min="27" max="27" width="18.6640625" customWidth="1"/>
    <col min="28" max="28" width="14.6640625" customWidth="1"/>
    <col min="29" max="29" width="13.33203125" customWidth="1"/>
    <col min="30" max="30" width="9.33203125" style="8" customWidth="1"/>
    <col min="31" max="31" width="20.6640625" customWidth="1"/>
    <col min="32" max="32" width="9.33203125" customWidth="1"/>
    <col min="43" max="43" width="22.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68" t="s">
        <v>40</v>
      </c>
      <c r="AP1" s="70" t="s">
        <v>368</v>
      </c>
      <c r="AQ1" s="854" t="s">
        <v>42</v>
      </c>
    </row>
    <row r="2" spans="1:43" ht="13.8" x14ac:dyDescent="0.25">
      <c r="A2" s="122" t="s">
        <v>2156</v>
      </c>
      <c r="B2" s="118" t="s">
        <v>3007</v>
      </c>
      <c r="C2" s="112">
        <v>2</v>
      </c>
      <c r="D2" s="112" t="s">
        <v>45</v>
      </c>
      <c r="E2" s="118" t="s">
        <v>349</v>
      </c>
      <c r="F2" s="118" t="s">
        <v>1701</v>
      </c>
      <c r="G2" s="118" t="s">
        <v>787</v>
      </c>
      <c r="H2" s="118" t="s">
        <v>87</v>
      </c>
      <c r="I2" s="118" t="s">
        <v>3010</v>
      </c>
      <c r="J2" s="112" t="s">
        <v>50</v>
      </c>
      <c r="K2" s="118">
        <v>21516295</v>
      </c>
      <c r="L2" s="212">
        <v>25897</v>
      </c>
      <c r="M2" s="211">
        <v>54</v>
      </c>
      <c r="N2" s="64" t="s">
        <v>51</v>
      </c>
      <c r="O2" s="118">
        <v>3127553653</v>
      </c>
      <c r="P2" s="145" t="s">
        <v>3008</v>
      </c>
      <c r="Q2" s="112" t="s">
        <v>3011</v>
      </c>
      <c r="R2" s="112" t="s">
        <v>53</v>
      </c>
      <c r="S2" s="112" t="s">
        <v>54</v>
      </c>
      <c r="T2" s="118" t="s">
        <v>3012</v>
      </c>
      <c r="U2" s="112" t="s">
        <v>540</v>
      </c>
      <c r="V2" s="207" t="s">
        <v>2621</v>
      </c>
      <c r="W2" s="207" t="s">
        <v>2621</v>
      </c>
      <c r="X2" s="207" t="s">
        <v>2621</v>
      </c>
      <c r="Y2" s="114" t="s">
        <v>375</v>
      </c>
      <c r="Z2" s="114" t="s">
        <v>375</v>
      </c>
      <c r="AA2" s="114" t="s">
        <v>375</v>
      </c>
      <c r="AB2" s="114" t="s">
        <v>375</v>
      </c>
      <c r="AC2" s="114" t="s">
        <v>375</v>
      </c>
      <c r="AD2" s="207" t="s">
        <v>58</v>
      </c>
      <c r="AE2" s="114" t="s">
        <v>375</v>
      </c>
      <c r="AF2" s="115" t="s">
        <v>59</v>
      </c>
      <c r="AG2" s="115" t="s">
        <v>57</v>
      </c>
      <c r="AH2" s="115" t="s">
        <v>59</v>
      </c>
      <c r="AI2" s="115" t="s">
        <v>59</v>
      </c>
      <c r="AJ2" s="115" t="s">
        <v>59</v>
      </c>
      <c r="AK2" s="115" t="s">
        <v>59</v>
      </c>
      <c r="AL2" s="115" t="s">
        <v>174</v>
      </c>
      <c r="AM2" s="115" t="s">
        <v>375</v>
      </c>
      <c r="AN2" s="115" t="s">
        <v>375</v>
      </c>
      <c r="AO2" s="730" t="s">
        <v>393</v>
      </c>
      <c r="AP2" s="382"/>
      <c r="AQ2" s="809" t="str" cm="1">
        <f t="array" ref="AQ2">IF(AD2="NO FAVORABLE","NO FAVORABLE",IF(SUMPRODUCT(--(TRIM(AF2:AK2)&lt;&gt;"SI"),--(TRIM(AF2:AK2)&lt;&gt;"NA"))&gt;0,"SUBSANAR","APROBADA CR"))</f>
        <v>APROBADA CR</v>
      </c>
    </row>
    <row r="3" spans="1:43" ht="13.8" x14ac:dyDescent="0.25">
      <c r="A3" s="122" t="s">
        <v>2156</v>
      </c>
      <c r="B3" s="118" t="s">
        <v>3007</v>
      </c>
      <c r="C3" s="112">
        <v>3</v>
      </c>
      <c r="D3" s="112" t="s">
        <v>45</v>
      </c>
      <c r="E3" s="118" t="s">
        <v>349</v>
      </c>
      <c r="F3" s="118" t="s">
        <v>212</v>
      </c>
      <c r="G3" s="118" t="s">
        <v>204</v>
      </c>
      <c r="H3" s="118" t="s">
        <v>2122</v>
      </c>
      <c r="I3" s="118" t="s">
        <v>3013</v>
      </c>
      <c r="J3" s="112" t="s">
        <v>50</v>
      </c>
      <c r="K3" s="118">
        <v>21516665</v>
      </c>
      <c r="L3" s="212">
        <v>24291</v>
      </c>
      <c r="M3" s="64">
        <v>59</v>
      </c>
      <c r="N3" s="64" t="s">
        <v>51</v>
      </c>
      <c r="O3" s="118">
        <v>3136389866</v>
      </c>
      <c r="P3" s="145" t="s">
        <v>3008</v>
      </c>
      <c r="Q3" s="112" t="s">
        <v>3014</v>
      </c>
      <c r="R3" s="112" t="s">
        <v>53</v>
      </c>
      <c r="S3" s="112" t="s">
        <v>54</v>
      </c>
      <c r="T3" s="118" t="s">
        <v>3015</v>
      </c>
      <c r="U3" s="112" t="s">
        <v>540</v>
      </c>
      <c r="V3" s="207" t="s">
        <v>2621</v>
      </c>
      <c r="W3" s="207" t="s">
        <v>2621</v>
      </c>
      <c r="X3" s="207" t="s">
        <v>2621</v>
      </c>
      <c r="Y3" s="114" t="s">
        <v>375</v>
      </c>
      <c r="Z3" s="114" t="s">
        <v>375</v>
      </c>
      <c r="AA3" s="114" t="s">
        <v>375</v>
      </c>
      <c r="AB3" s="114" t="s">
        <v>375</v>
      </c>
      <c r="AC3" s="114" t="s">
        <v>375</v>
      </c>
      <c r="AD3" s="207" t="s">
        <v>58</v>
      </c>
      <c r="AE3" s="114" t="s">
        <v>375</v>
      </c>
      <c r="AF3" s="115" t="s">
        <v>59</v>
      </c>
      <c r="AG3" s="115" t="s">
        <v>57</v>
      </c>
      <c r="AH3" s="115" t="s">
        <v>59</v>
      </c>
      <c r="AI3" s="115" t="s">
        <v>59</v>
      </c>
      <c r="AJ3" s="115" t="s">
        <v>59</v>
      </c>
      <c r="AK3" s="115" t="s">
        <v>59</v>
      </c>
      <c r="AL3" s="115" t="s">
        <v>182</v>
      </c>
      <c r="AM3" s="115" t="s">
        <v>375</v>
      </c>
      <c r="AN3" s="115" t="s">
        <v>375</v>
      </c>
      <c r="AO3" s="730" t="s">
        <v>393</v>
      </c>
      <c r="AP3" s="382"/>
      <c r="AQ3" s="809" t="str" cm="1">
        <f t="array" ref="AQ3">IF(AD3="NO FAVORABLE","NO FAVORABLE",IF(SUMPRODUCT(--(TRIM(AF3:AK3)&lt;&gt;"SI"),--(TRIM(AF3:AK3)&lt;&gt;"NA"))&gt;0,"SUBSANAR","APROBADA CR"))</f>
        <v>APROBADA CR</v>
      </c>
    </row>
    <row r="4" spans="1:43" ht="13.8" x14ac:dyDescent="0.25">
      <c r="A4" s="122" t="s">
        <v>2156</v>
      </c>
      <c r="B4" s="118" t="s">
        <v>3007</v>
      </c>
      <c r="C4" s="107">
        <v>4</v>
      </c>
      <c r="D4" s="112" t="s">
        <v>45</v>
      </c>
      <c r="E4" s="118" t="s">
        <v>349</v>
      </c>
      <c r="F4" s="118" t="s">
        <v>212</v>
      </c>
      <c r="G4" s="118" t="s">
        <v>177</v>
      </c>
      <c r="H4" s="118" t="s">
        <v>162</v>
      </c>
      <c r="I4" s="118" t="s">
        <v>3016</v>
      </c>
      <c r="J4" s="112" t="s">
        <v>50</v>
      </c>
      <c r="K4" s="118">
        <v>21516065</v>
      </c>
      <c r="L4" s="212">
        <v>26283</v>
      </c>
      <c r="M4" s="64">
        <v>53</v>
      </c>
      <c r="N4" s="64" t="s">
        <v>51</v>
      </c>
      <c r="O4" s="118">
        <v>3147364289</v>
      </c>
      <c r="P4" s="145" t="s">
        <v>3008</v>
      </c>
      <c r="Q4" s="112" t="s">
        <v>3017</v>
      </c>
      <c r="R4" s="112" t="s">
        <v>53</v>
      </c>
      <c r="S4" s="112" t="s">
        <v>54</v>
      </c>
      <c r="T4" s="118" t="s">
        <v>3015</v>
      </c>
      <c r="U4" s="112" t="s">
        <v>540</v>
      </c>
      <c r="V4" s="207" t="s">
        <v>2621</v>
      </c>
      <c r="W4" s="207" t="s">
        <v>2621</v>
      </c>
      <c r="X4" s="207" t="s">
        <v>2621</v>
      </c>
      <c r="Y4" s="114" t="s">
        <v>375</v>
      </c>
      <c r="Z4" s="114" t="s">
        <v>375</v>
      </c>
      <c r="AA4" s="114" t="s">
        <v>375</v>
      </c>
      <c r="AB4" s="114" t="s">
        <v>375</v>
      </c>
      <c r="AC4" s="114" t="s">
        <v>375</v>
      </c>
      <c r="AD4" s="207" t="s">
        <v>58</v>
      </c>
      <c r="AE4" s="114" t="s">
        <v>375</v>
      </c>
      <c r="AF4" s="115" t="s">
        <v>59</v>
      </c>
      <c r="AG4" s="115" t="s">
        <v>57</v>
      </c>
      <c r="AH4" s="115" t="s">
        <v>59</v>
      </c>
      <c r="AI4" s="115" t="s">
        <v>59</v>
      </c>
      <c r="AJ4" s="115" t="s">
        <v>59</v>
      </c>
      <c r="AK4" s="115" t="s">
        <v>59</v>
      </c>
      <c r="AL4" s="115" t="s">
        <v>70</v>
      </c>
      <c r="AM4" s="115" t="s">
        <v>375</v>
      </c>
      <c r="AN4" s="115" t="s">
        <v>375</v>
      </c>
      <c r="AO4" s="730" t="s">
        <v>393</v>
      </c>
      <c r="AP4" s="382"/>
      <c r="AQ4" s="809" t="str" cm="1">
        <f t="array" ref="AQ4">IF(AD4="NO FAVORABLE","NO FAVORABLE",IF(SUMPRODUCT(--(TRIM(AF4:AK4)&lt;&gt;"SI"),--(TRIM(AF4:AK4)&lt;&gt;"NA"))&gt;0,"SUBSANAR","APROBADA CR"))</f>
        <v>APROBADA CR</v>
      </c>
    </row>
    <row r="5" spans="1:43" ht="13.8" x14ac:dyDescent="0.25">
      <c r="A5" s="122" t="s">
        <v>2156</v>
      </c>
      <c r="B5" s="118" t="s">
        <v>3007</v>
      </c>
      <c r="C5" s="112">
        <v>5</v>
      </c>
      <c r="D5" s="112" t="s">
        <v>45</v>
      </c>
      <c r="E5" s="118" t="s">
        <v>677</v>
      </c>
      <c r="F5" s="118" t="s">
        <v>767</v>
      </c>
      <c r="G5" s="118" t="s">
        <v>831</v>
      </c>
      <c r="H5" s="118" t="s">
        <v>1692</v>
      </c>
      <c r="I5" s="118" t="s">
        <v>3018</v>
      </c>
      <c r="J5" s="112" t="s">
        <v>50</v>
      </c>
      <c r="K5" s="118">
        <v>21517049</v>
      </c>
      <c r="L5" s="212">
        <v>30463</v>
      </c>
      <c r="M5" s="64">
        <v>42</v>
      </c>
      <c r="N5" s="64" t="s">
        <v>51</v>
      </c>
      <c r="O5" s="118">
        <v>3006503420</v>
      </c>
      <c r="P5" s="145" t="s">
        <v>3008</v>
      </c>
      <c r="Q5" s="112" t="s">
        <v>3019</v>
      </c>
      <c r="R5" s="112" t="s">
        <v>53</v>
      </c>
      <c r="S5" s="112" t="s">
        <v>54</v>
      </c>
      <c r="T5" s="118" t="s">
        <v>2745</v>
      </c>
      <c r="U5" s="112" t="s">
        <v>540</v>
      </c>
      <c r="V5" s="207" t="s">
        <v>2621</v>
      </c>
      <c r="W5" s="207" t="s">
        <v>2621</v>
      </c>
      <c r="X5" s="207" t="s">
        <v>2621</v>
      </c>
      <c r="Y5" s="114" t="s">
        <v>375</v>
      </c>
      <c r="Z5" s="114" t="s">
        <v>375</v>
      </c>
      <c r="AA5" s="114" t="s">
        <v>375</v>
      </c>
      <c r="AB5" s="114" t="s">
        <v>375</v>
      </c>
      <c r="AC5" s="114" t="s">
        <v>375</v>
      </c>
      <c r="AD5" s="207" t="s">
        <v>58</v>
      </c>
      <c r="AE5" s="114" t="s">
        <v>375</v>
      </c>
      <c r="AF5" s="115" t="s">
        <v>59</v>
      </c>
      <c r="AG5" s="115" t="s">
        <v>57</v>
      </c>
      <c r="AH5" s="115" t="s">
        <v>59</v>
      </c>
      <c r="AI5" s="115" t="s">
        <v>59</v>
      </c>
      <c r="AJ5" s="115" t="s">
        <v>59</v>
      </c>
      <c r="AK5" s="115" t="s">
        <v>59</v>
      </c>
      <c r="AL5" s="115" t="s">
        <v>70</v>
      </c>
      <c r="AM5" s="115" t="s">
        <v>375</v>
      </c>
      <c r="AN5" s="115" t="s">
        <v>375</v>
      </c>
      <c r="AO5" s="730" t="s">
        <v>393</v>
      </c>
      <c r="AP5" s="382"/>
      <c r="AQ5" s="809" t="str" cm="1">
        <f t="array" ref="AQ5">IF(AD5="NO FAVORABLE","NO FAVORABLE",IF(SUMPRODUCT(--(TRIM(AF5:AK5)&lt;&gt;"SI"),--(TRIM(AF5:AK5)&lt;&gt;"NA"))&gt;0,"SUBSANAR","APROBADA CR"))</f>
        <v>APROBADA CR</v>
      </c>
    </row>
    <row r="6" spans="1:43" ht="13.8" x14ac:dyDescent="0.25">
      <c r="A6" s="122" t="s">
        <v>2156</v>
      </c>
      <c r="B6" s="118" t="s">
        <v>3007</v>
      </c>
      <c r="C6" s="107">
        <v>7</v>
      </c>
      <c r="D6" s="112" t="s">
        <v>45</v>
      </c>
      <c r="E6" s="118" t="s">
        <v>203</v>
      </c>
      <c r="F6" s="118" t="s">
        <v>62</v>
      </c>
      <c r="G6" s="118" t="s">
        <v>294</v>
      </c>
      <c r="H6" s="118" t="s">
        <v>554</v>
      </c>
      <c r="I6" s="118" t="s">
        <v>3021</v>
      </c>
      <c r="J6" s="112" t="s">
        <v>50</v>
      </c>
      <c r="K6" s="118">
        <v>21516068</v>
      </c>
      <c r="L6" s="212">
        <v>26447</v>
      </c>
      <c r="M6" s="64">
        <v>53</v>
      </c>
      <c r="N6" s="64" t="s">
        <v>51</v>
      </c>
      <c r="O6" s="118">
        <v>3235237380</v>
      </c>
      <c r="P6" s="145" t="s">
        <v>3008</v>
      </c>
      <c r="Q6" s="112" t="s">
        <v>3017</v>
      </c>
      <c r="R6" s="112" t="s">
        <v>53</v>
      </c>
      <c r="S6" s="112" t="s">
        <v>54</v>
      </c>
      <c r="T6" s="118" t="s">
        <v>3020</v>
      </c>
      <c r="U6" s="112" t="s">
        <v>540</v>
      </c>
      <c r="V6" s="207" t="s">
        <v>2621</v>
      </c>
      <c r="W6" s="207" t="s">
        <v>2621</v>
      </c>
      <c r="X6" s="207" t="s">
        <v>2621</v>
      </c>
      <c r="Y6" s="114" t="s">
        <v>375</v>
      </c>
      <c r="Z6" s="114" t="s">
        <v>375</v>
      </c>
      <c r="AA6" s="114" t="s">
        <v>375</v>
      </c>
      <c r="AB6" s="114" t="s">
        <v>375</v>
      </c>
      <c r="AC6" s="114" t="s">
        <v>375</v>
      </c>
      <c r="AD6" s="207" t="s">
        <v>58</v>
      </c>
      <c r="AE6" s="114" t="s">
        <v>375</v>
      </c>
      <c r="AF6" s="115" t="s">
        <v>59</v>
      </c>
      <c r="AG6" s="115" t="s">
        <v>57</v>
      </c>
      <c r="AH6" s="115" t="s">
        <v>59</v>
      </c>
      <c r="AI6" s="115" t="s">
        <v>59</v>
      </c>
      <c r="AJ6" s="115" t="s">
        <v>59</v>
      </c>
      <c r="AK6" s="115" t="s">
        <v>59</v>
      </c>
      <c r="AL6" s="115" t="s">
        <v>194</v>
      </c>
      <c r="AM6" s="115" t="s">
        <v>375</v>
      </c>
      <c r="AN6" s="115" t="s">
        <v>375</v>
      </c>
      <c r="AO6" s="730" t="s">
        <v>393</v>
      </c>
      <c r="AP6" s="382"/>
      <c r="AQ6" s="809" t="str" cm="1">
        <f t="array" ref="AQ6">IF(AD6="NO FAVORABLE","NO FAVORABLE",IF(SUMPRODUCT(--(TRIM(AF6:AK6)&lt;&gt;"SI"),--(TRIM(AF6:AK6)&lt;&gt;"NA"))&gt;0,"SUBSANAR","APROBADA CR"))</f>
        <v>APROBADA CR</v>
      </c>
    </row>
    <row r="7" spans="1:43" ht="13.8" x14ac:dyDescent="0.25">
      <c r="A7" s="122" t="s">
        <v>2156</v>
      </c>
      <c r="B7" s="118" t="s">
        <v>3007</v>
      </c>
      <c r="C7" s="112">
        <v>8</v>
      </c>
      <c r="D7" s="112" t="s">
        <v>45</v>
      </c>
      <c r="E7" s="118" t="s">
        <v>203</v>
      </c>
      <c r="F7" s="118" t="s">
        <v>851</v>
      </c>
      <c r="G7" s="118" t="s">
        <v>95</v>
      </c>
      <c r="H7" s="118" t="s">
        <v>739</v>
      </c>
      <c r="I7" s="118" t="s">
        <v>3022</v>
      </c>
      <c r="J7" s="112" t="s">
        <v>50</v>
      </c>
      <c r="K7" s="118">
        <v>21516957</v>
      </c>
      <c r="L7" s="212">
        <v>29982</v>
      </c>
      <c r="M7" s="64">
        <v>43</v>
      </c>
      <c r="N7" s="64" t="s">
        <v>51</v>
      </c>
      <c r="O7" s="118">
        <v>3218863316</v>
      </c>
      <c r="P7" s="145" t="s">
        <v>3008</v>
      </c>
      <c r="Q7" s="112" t="s">
        <v>3023</v>
      </c>
      <c r="R7" s="112" t="s">
        <v>53</v>
      </c>
      <c r="S7" s="112" t="s">
        <v>54</v>
      </c>
      <c r="T7" s="118" t="s">
        <v>3024</v>
      </c>
      <c r="U7" s="112" t="s">
        <v>540</v>
      </c>
      <c r="V7" s="207" t="s">
        <v>2621</v>
      </c>
      <c r="W7" s="207" t="s">
        <v>2621</v>
      </c>
      <c r="X7" s="207" t="s">
        <v>2621</v>
      </c>
      <c r="Y7" s="114" t="s">
        <v>375</v>
      </c>
      <c r="Z7" s="114" t="s">
        <v>375</v>
      </c>
      <c r="AA7" s="114" t="s">
        <v>375</v>
      </c>
      <c r="AB7" s="114" t="s">
        <v>375</v>
      </c>
      <c r="AC7" s="114" t="s">
        <v>375</v>
      </c>
      <c r="AD7" s="207" t="s">
        <v>58</v>
      </c>
      <c r="AE7" s="114" t="s">
        <v>375</v>
      </c>
      <c r="AF7" s="115" t="s">
        <v>59</v>
      </c>
      <c r="AG7" s="115" t="s">
        <v>57</v>
      </c>
      <c r="AH7" s="115" t="s">
        <v>59</v>
      </c>
      <c r="AI7" s="115" t="s">
        <v>59</v>
      </c>
      <c r="AJ7" s="115" t="s">
        <v>59</v>
      </c>
      <c r="AK7" s="115" t="s">
        <v>59</v>
      </c>
      <c r="AL7" s="115" t="s">
        <v>83</v>
      </c>
      <c r="AM7" s="115" t="s">
        <v>375</v>
      </c>
      <c r="AN7" s="115" t="s">
        <v>375</v>
      </c>
      <c r="AO7" s="730" t="s">
        <v>393</v>
      </c>
      <c r="AP7" s="382"/>
      <c r="AQ7" s="809" t="str" cm="1">
        <f t="array" ref="AQ7">IF(AD7="NO FAVORABLE","NO FAVORABLE",IF(SUMPRODUCT(--(TRIM(AF7:AK7)&lt;&gt;"SI"),--(TRIM(AF7:AK7)&lt;&gt;"NA"))&gt;0,"SUBSANAR","APROBADA CR"))</f>
        <v>APROBADA CR</v>
      </c>
    </row>
    <row r="8" spans="1:43" ht="13.8" x14ac:dyDescent="0.25">
      <c r="A8" s="122" t="s">
        <v>2156</v>
      </c>
      <c r="B8" s="118" t="s">
        <v>3007</v>
      </c>
      <c r="C8" s="107">
        <v>10</v>
      </c>
      <c r="D8" s="112" t="s">
        <v>45</v>
      </c>
      <c r="E8" s="118" t="s">
        <v>731</v>
      </c>
      <c r="F8" s="118" t="s">
        <v>156</v>
      </c>
      <c r="G8" s="118" t="s">
        <v>863</v>
      </c>
      <c r="H8" s="118" t="s">
        <v>474</v>
      </c>
      <c r="I8" s="118" t="s">
        <v>3025</v>
      </c>
      <c r="J8" s="112" t="s">
        <v>50</v>
      </c>
      <c r="K8" s="118">
        <v>21514787</v>
      </c>
      <c r="L8" s="212">
        <v>19837</v>
      </c>
      <c r="M8" s="64">
        <v>71</v>
      </c>
      <c r="N8" s="64" t="s">
        <v>51</v>
      </c>
      <c r="O8" s="118">
        <v>3108436767</v>
      </c>
      <c r="P8" s="145" t="s">
        <v>3008</v>
      </c>
      <c r="Q8" s="112" t="s">
        <v>3017</v>
      </c>
      <c r="R8" s="112" t="s">
        <v>545</v>
      </c>
      <c r="S8" s="112" t="s">
        <v>54</v>
      </c>
      <c r="T8" s="118" t="s">
        <v>3024</v>
      </c>
      <c r="U8" s="112" t="s">
        <v>540</v>
      </c>
      <c r="V8" s="207" t="s">
        <v>2621</v>
      </c>
      <c r="W8" s="207" t="s">
        <v>2621</v>
      </c>
      <c r="X8" s="207" t="s">
        <v>2621</v>
      </c>
      <c r="Y8" s="114" t="s">
        <v>375</v>
      </c>
      <c r="Z8" s="114" t="s">
        <v>375</v>
      </c>
      <c r="AA8" s="114" t="s">
        <v>375</v>
      </c>
      <c r="AB8" s="114" t="s">
        <v>375</v>
      </c>
      <c r="AC8" s="114" t="s">
        <v>375</v>
      </c>
      <c r="AD8" s="207" t="s">
        <v>58</v>
      </c>
      <c r="AE8" s="114" t="s">
        <v>375</v>
      </c>
      <c r="AF8" s="115" t="s">
        <v>59</v>
      </c>
      <c r="AG8" s="115" t="s">
        <v>57</v>
      </c>
      <c r="AH8" s="115" t="s">
        <v>59</v>
      </c>
      <c r="AI8" s="115" t="s">
        <v>59</v>
      </c>
      <c r="AJ8" s="115" t="s">
        <v>59</v>
      </c>
      <c r="AK8" s="115" t="s">
        <v>59</v>
      </c>
      <c r="AL8" s="115" t="s">
        <v>138</v>
      </c>
      <c r="AM8" s="115" t="s">
        <v>375</v>
      </c>
      <c r="AN8" s="115" t="s">
        <v>375</v>
      </c>
      <c r="AO8" s="730" t="s">
        <v>393</v>
      </c>
      <c r="AP8" s="382"/>
      <c r="AQ8" s="809" t="str" cm="1">
        <f t="array" ref="AQ8">IF(AD8="NO FAVORABLE","NO FAVORABLE",IF(SUMPRODUCT(--(TRIM(AF8:AK8)&lt;&gt;"SI"),--(TRIM(AF8:AK8)&lt;&gt;"NA"))&gt;0,"SUBSANAR","APROBADA CR"))</f>
        <v>APROBADA CR</v>
      </c>
    </row>
    <row r="9" spans="1:43" ht="13.8" x14ac:dyDescent="0.25">
      <c r="A9" s="122" t="s">
        <v>2156</v>
      </c>
      <c r="B9" s="118" t="s">
        <v>3007</v>
      </c>
      <c r="C9" s="112">
        <v>11</v>
      </c>
      <c r="D9" s="112" t="s">
        <v>45</v>
      </c>
      <c r="E9" s="118" t="s">
        <v>3026</v>
      </c>
      <c r="F9" s="118" t="s">
        <v>2750</v>
      </c>
      <c r="G9" s="118" t="s">
        <v>110</v>
      </c>
      <c r="H9" s="118" t="s">
        <v>830</v>
      </c>
      <c r="I9" s="118" t="s">
        <v>3027</v>
      </c>
      <c r="J9" s="112" t="s">
        <v>50</v>
      </c>
      <c r="K9" s="118">
        <v>42161320</v>
      </c>
      <c r="L9" s="212">
        <v>29480</v>
      </c>
      <c r="M9" s="64">
        <v>44</v>
      </c>
      <c r="N9" s="64" t="s">
        <v>51</v>
      </c>
      <c r="O9" s="118">
        <v>3146075464</v>
      </c>
      <c r="P9" s="145" t="s">
        <v>3008</v>
      </c>
      <c r="Q9" s="112" t="s">
        <v>3028</v>
      </c>
      <c r="R9" s="112" t="s">
        <v>53</v>
      </c>
      <c r="S9" s="112" t="s">
        <v>54</v>
      </c>
      <c r="T9" s="118" t="s">
        <v>3029</v>
      </c>
      <c r="U9" s="112" t="s">
        <v>540</v>
      </c>
      <c r="V9" s="207" t="s">
        <v>2621</v>
      </c>
      <c r="W9" s="207" t="s">
        <v>2621</v>
      </c>
      <c r="X9" s="207" t="s">
        <v>2621</v>
      </c>
      <c r="Y9" s="114" t="s">
        <v>375</v>
      </c>
      <c r="Z9" s="114" t="s">
        <v>375</v>
      </c>
      <c r="AA9" s="114" t="s">
        <v>375</v>
      </c>
      <c r="AB9" s="114" t="s">
        <v>375</v>
      </c>
      <c r="AC9" s="114" t="s">
        <v>375</v>
      </c>
      <c r="AD9" s="207" t="s">
        <v>58</v>
      </c>
      <c r="AE9" s="114" t="s">
        <v>375</v>
      </c>
      <c r="AF9" s="115" t="s">
        <v>59</v>
      </c>
      <c r="AG9" s="115" t="s">
        <v>57</v>
      </c>
      <c r="AH9" s="115" t="s">
        <v>59</v>
      </c>
      <c r="AI9" s="115" t="s">
        <v>59</v>
      </c>
      <c r="AJ9" s="115" t="s">
        <v>59</v>
      </c>
      <c r="AK9" s="115" t="s">
        <v>59</v>
      </c>
      <c r="AL9" s="115" t="s">
        <v>283</v>
      </c>
      <c r="AM9" s="115" t="s">
        <v>375</v>
      </c>
      <c r="AN9" s="115" t="s">
        <v>375</v>
      </c>
      <c r="AO9" s="730" t="s">
        <v>393</v>
      </c>
      <c r="AP9" s="382"/>
      <c r="AQ9" s="809" t="str" cm="1">
        <f t="array" ref="AQ9">IF(AD9="NO FAVORABLE","NO FAVORABLE",IF(SUMPRODUCT(--(TRIM(AF9:AK9)&lt;&gt;"SI"),--(TRIM(AF9:AK9)&lt;&gt;"NA"))&gt;0,"SUBSANAR","APROBADA CR"))</f>
        <v>APROBADA CR</v>
      </c>
    </row>
    <row r="10" spans="1:43" ht="13.8" x14ac:dyDescent="0.25">
      <c r="A10" s="122" t="s">
        <v>2156</v>
      </c>
      <c r="B10" s="118" t="s">
        <v>3007</v>
      </c>
      <c r="C10" s="107">
        <v>13</v>
      </c>
      <c r="D10" s="112" t="s">
        <v>45</v>
      </c>
      <c r="E10" s="118" t="s">
        <v>175</v>
      </c>
      <c r="F10" s="118" t="s">
        <v>72</v>
      </c>
      <c r="G10" s="118" t="s">
        <v>419</v>
      </c>
      <c r="H10" s="118" t="s">
        <v>2653</v>
      </c>
      <c r="I10" s="118" t="s">
        <v>3030</v>
      </c>
      <c r="J10" s="112" t="s">
        <v>50</v>
      </c>
      <c r="K10" s="118">
        <v>32078141</v>
      </c>
      <c r="L10" s="212">
        <v>16432</v>
      </c>
      <c r="M10" s="64">
        <v>80</v>
      </c>
      <c r="N10" s="64" t="s">
        <v>51</v>
      </c>
      <c r="O10" s="118">
        <v>3045498912</v>
      </c>
      <c r="P10" s="145" t="s">
        <v>3008</v>
      </c>
      <c r="Q10" s="112" t="s">
        <v>3028</v>
      </c>
      <c r="R10" s="112" t="s">
        <v>545</v>
      </c>
      <c r="S10" s="112" t="s">
        <v>54</v>
      </c>
      <c r="T10" s="118" t="s">
        <v>3012</v>
      </c>
      <c r="U10" s="112" t="s">
        <v>540</v>
      </c>
      <c r="V10" s="207" t="s">
        <v>2621</v>
      </c>
      <c r="W10" s="207" t="s">
        <v>2621</v>
      </c>
      <c r="X10" s="207" t="s">
        <v>2621</v>
      </c>
      <c r="Y10" s="114" t="s">
        <v>375</v>
      </c>
      <c r="Z10" s="114" t="s">
        <v>375</v>
      </c>
      <c r="AA10" s="114" t="s">
        <v>375</v>
      </c>
      <c r="AB10" s="114" t="s">
        <v>375</v>
      </c>
      <c r="AC10" s="114" t="s">
        <v>375</v>
      </c>
      <c r="AD10" s="207" t="s">
        <v>58</v>
      </c>
      <c r="AE10" s="114" t="s">
        <v>375</v>
      </c>
      <c r="AF10" s="115" t="s">
        <v>59</v>
      </c>
      <c r="AG10" s="115" t="s">
        <v>57</v>
      </c>
      <c r="AH10" s="115" t="s">
        <v>59</v>
      </c>
      <c r="AI10" s="115" t="s">
        <v>59</v>
      </c>
      <c r="AJ10" s="115" t="s">
        <v>59</v>
      </c>
      <c r="AK10" s="115" t="s">
        <v>59</v>
      </c>
      <c r="AL10" s="115" t="s">
        <v>138</v>
      </c>
      <c r="AM10" s="115" t="s">
        <v>375</v>
      </c>
      <c r="AN10" s="115" t="s">
        <v>375</v>
      </c>
      <c r="AO10" s="730" t="s">
        <v>393</v>
      </c>
      <c r="AP10" s="382"/>
      <c r="AQ10" s="809" t="str" cm="1">
        <f t="array" ref="AQ10">IF(AD10="NO FAVORABLE","NO FAVORABLE",IF(SUMPRODUCT(--(TRIM(AF10:AK10)&lt;&gt;"SI"),--(TRIM(AF10:AK10)&lt;&gt;"NA"))&gt;0,"SUBSANAR","APROBADA CR"))</f>
        <v>APROBADA CR</v>
      </c>
    </row>
    <row r="11" spans="1:43" ht="13.8" x14ac:dyDescent="0.25">
      <c r="A11" s="122" t="s">
        <v>2156</v>
      </c>
      <c r="B11" s="118" t="s">
        <v>3007</v>
      </c>
      <c r="C11" s="112">
        <v>14</v>
      </c>
      <c r="D11" s="112" t="s">
        <v>45</v>
      </c>
      <c r="E11" s="118" t="s">
        <v>175</v>
      </c>
      <c r="F11" s="118" t="s">
        <v>72</v>
      </c>
      <c r="G11" s="118" t="s">
        <v>3031</v>
      </c>
      <c r="H11" s="118" t="s">
        <v>375</v>
      </c>
      <c r="I11" s="118" t="s">
        <v>3032</v>
      </c>
      <c r="J11" s="112" t="s">
        <v>50</v>
      </c>
      <c r="K11" s="118">
        <v>21515117</v>
      </c>
      <c r="L11" s="215">
        <v>19633</v>
      </c>
      <c r="M11" s="4">
        <v>71</v>
      </c>
      <c r="N11" s="64" t="s">
        <v>51</v>
      </c>
      <c r="O11" s="118">
        <v>3127568781</v>
      </c>
      <c r="P11" s="145" t="s">
        <v>3008</v>
      </c>
      <c r="Q11" s="118" t="s">
        <v>3033</v>
      </c>
      <c r="R11" s="112" t="s">
        <v>545</v>
      </c>
      <c r="S11" s="112" t="s">
        <v>54</v>
      </c>
      <c r="T11" s="118" t="s">
        <v>3034</v>
      </c>
      <c r="U11" s="112" t="s">
        <v>540</v>
      </c>
      <c r="V11" s="207" t="s">
        <v>2621</v>
      </c>
      <c r="W11" s="207" t="s">
        <v>2621</v>
      </c>
      <c r="X11" s="207" t="s">
        <v>2621</v>
      </c>
      <c r="Y11" s="116" t="s">
        <v>375</v>
      </c>
      <c r="Z11" s="116" t="s">
        <v>375</v>
      </c>
      <c r="AA11" s="116" t="s">
        <v>375</v>
      </c>
      <c r="AB11" s="116" t="s">
        <v>375</v>
      </c>
      <c r="AC11" s="116" t="s">
        <v>375</v>
      </c>
      <c r="AD11" s="207" t="s">
        <v>58</v>
      </c>
      <c r="AE11" s="116" t="s">
        <v>375</v>
      </c>
      <c r="AF11" s="115" t="s">
        <v>59</v>
      </c>
      <c r="AG11" s="115" t="s">
        <v>57</v>
      </c>
      <c r="AH11" s="115" t="s">
        <v>59</v>
      </c>
      <c r="AI11" s="115" t="s">
        <v>59</v>
      </c>
      <c r="AJ11" s="115" t="s">
        <v>59</v>
      </c>
      <c r="AK11" s="117" t="s">
        <v>59</v>
      </c>
      <c r="AL11" s="117" t="s">
        <v>138</v>
      </c>
      <c r="AM11" s="117" t="s">
        <v>375</v>
      </c>
      <c r="AN11" s="117" t="s">
        <v>375</v>
      </c>
      <c r="AO11" s="730" t="s">
        <v>393</v>
      </c>
      <c r="AP11" s="382"/>
      <c r="AQ11" s="809" t="str" cm="1">
        <f t="array" ref="AQ11">IF(AD11="NO FAVORABLE","NO FAVORABLE",IF(SUMPRODUCT(--(TRIM(AF11:AK11)&lt;&gt;"SI"),--(TRIM(AF11:AK11)&lt;&gt;"NA"))&gt;0,"SUBSANAR","APROBADA CR"))</f>
        <v>APROBADA CR</v>
      </c>
    </row>
    <row r="12" spans="1:43" ht="13.8" x14ac:dyDescent="0.25">
      <c r="A12" s="122" t="s">
        <v>2156</v>
      </c>
      <c r="B12" s="118" t="s">
        <v>3007</v>
      </c>
      <c r="C12" s="112">
        <v>17</v>
      </c>
      <c r="D12" s="112" t="s">
        <v>45</v>
      </c>
      <c r="E12" s="118" t="s">
        <v>2919</v>
      </c>
      <c r="F12" s="118" t="s">
        <v>565</v>
      </c>
      <c r="G12" s="118" t="s">
        <v>495</v>
      </c>
      <c r="H12" s="118" t="s">
        <v>213</v>
      </c>
      <c r="I12" s="118" t="s">
        <v>3036</v>
      </c>
      <c r="J12" s="112" t="s">
        <v>50</v>
      </c>
      <c r="K12" s="118">
        <v>1028120070</v>
      </c>
      <c r="L12" s="212">
        <v>31650</v>
      </c>
      <c r="M12" s="211">
        <v>39</v>
      </c>
      <c r="N12" s="64" t="s">
        <v>51</v>
      </c>
      <c r="O12" s="118">
        <v>3113553547</v>
      </c>
      <c r="P12" s="145" t="s">
        <v>3008</v>
      </c>
      <c r="Q12" s="112" t="s">
        <v>3014</v>
      </c>
      <c r="R12" s="112" t="s">
        <v>53</v>
      </c>
      <c r="S12" s="112" t="s">
        <v>54</v>
      </c>
      <c r="T12" s="118" t="s">
        <v>2669</v>
      </c>
      <c r="U12" s="112" t="s">
        <v>540</v>
      </c>
      <c r="V12" s="207" t="s">
        <v>2621</v>
      </c>
      <c r="W12" s="207" t="s">
        <v>2621</v>
      </c>
      <c r="X12" s="207" t="s">
        <v>2621</v>
      </c>
      <c r="Y12" s="114" t="s">
        <v>375</v>
      </c>
      <c r="Z12" s="114" t="s">
        <v>375</v>
      </c>
      <c r="AA12" s="114" t="s">
        <v>375</v>
      </c>
      <c r="AB12" s="114" t="s">
        <v>375</v>
      </c>
      <c r="AC12" s="114" t="s">
        <v>375</v>
      </c>
      <c r="AD12" s="207" t="s">
        <v>58</v>
      </c>
      <c r="AE12" s="114" t="s">
        <v>375</v>
      </c>
      <c r="AF12" s="115" t="s">
        <v>59</v>
      </c>
      <c r="AG12" s="115" t="s">
        <v>57</v>
      </c>
      <c r="AH12" s="115" t="s">
        <v>59</v>
      </c>
      <c r="AI12" s="115" t="s">
        <v>59</v>
      </c>
      <c r="AJ12" s="115" t="s">
        <v>59</v>
      </c>
      <c r="AK12" s="115" t="s">
        <v>59</v>
      </c>
      <c r="AL12" s="115" t="s">
        <v>138</v>
      </c>
      <c r="AM12" s="115" t="s">
        <v>375</v>
      </c>
      <c r="AN12" s="115" t="s">
        <v>375</v>
      </c>
      <c r="AO12" s="730" t="s">
        <v>393</v>
      </c>
      <c r="AP12" s="382"/>
      <c r="AQ12" s="809" t="str" cm="1">
        <f t="array" ref="AQ12">IF(AD12="NO FAVORABLE","NO FAVORABLE",IF(SUMPRODUCT(--(TRIM(AF12:AK12)&lt;&gt;"SI"),--(TRIM(AF12:AK12)&lt;&gt;"NA"))&gt;0,"SUBSANAR","APROBADA CR"))</f>
        <v>APROBADA CR</v>
      </c>
    </row>
    <row r="13" spans="1:43" ht="13.8" x14ac:dyDescent="0.25">
      <c r="A13" s="122" t="s">
        <v>2156</v>
      </c>
      <c r="B13" s="118" t="s">
        <v>3007</v>
      </c>
      <c r="C13" s="107">
        <v>19</v>
      </c>
      <c r="D13" s="112" t="s">
        <v>45</v>
      </c>
      <c r="E13" s="118" t="s">
        <v>279</v>
      </c>
      <c r="F13" s="118" t="s">
        <v>101</v>
      </c>
      <c r="G13" s="118" t="s">
        <v>204</v>
      </c>
      <c r="H13" s="118" t="s">
        <v>3038</v>
      </c>
      <c r="I13" s="118" t="s">
        <v>3039</v>
      </c>
      <c r="J13" s="112" t="s">
        <v>50</v>
      </c>
      <c r="K13" s="118">
        <v>21516926</v>
      </c>
      <c r="L13" s="215">
        <v>29538</v>
      </c>
      <c r="M13" s="4">
        <v>44</v>
      </c>
      <c r="N13" s="64" t="s">
        <v>51</v>
      </c>
      <c r="O13" s="118">
        <v>3226138678</v>
      </c>
      <c r="P13" s="145" t="s">
        <v>3008</v>
      </c>
      <c r="Q13" s="118" t="s">
        <v>3040</v>
      </c>
      <c r="R13" s="112" t="s">
        <v>53</v>
      </c>
      <c r="S13" s="112" t="s">
        <v>54</v>
      </c>
      <c r="T13" s="118" t="s">
        <v>3012</v>
      </c>
      <c r="U13" s="112" t="s">
        <v>540</v>
      </c>
      <c r="V13" s="207" t="s">
        <v>2621</v>
      </c>
      <c r="W13" s="207" t="s">
        <v>2621</v>
      </c>
      <c r="X13" s="207" t="s">
        <v>2621</v>
      </c>
      <c r="Y13" s="116" t="s">
        <v>375</v>
      </c>
      <c r="Z13" s="116" t="s">
        <v>375</v>
      </c>
      <c r="AA13" s="116" t="s">
        <v>375</v>
      </c>
      <c r="AB13" s="116" t="s">
        <v>375</v>
      </c>
      <c r="AC13" s="116" t="s">
        <v>375</v>
      </c>
      <c r="AD13" s="207" t="s">
        <v>58</v>
      </c>
      <c r="AE13" s="116" t="s">
        <v>375</v>
      </c>
      <c r="AF13" s="115" t="s">
        <v>59</v>
      </c>
      <c r="AG13" s="115" t="s">
        <v>57</v>
      </c>
      <c r="AH13" s="115" t="s">
        <v>59</v>
      </c>
      <c r="AI13" s="115" t="s">
        <v>59</v>
      </c>
      <c r="AJ13" s="115" t="s">
        <v>59</v>
      </c>
      <c r="AK13" s="115" t="s">
        <v>59</v>
      </c>
      <c r="AL13" s="117" t="s">
        <v>70</v>
      </c>
      <c r="AM13" s="117" t="s">
        <v>375</v>
      </c>
      <c r="AN13" s="117" t="s">
        <v>375</v>
      </c>
      <c r="AO13" s="730" t="s">
        <v>393</v>
      </c>
      <c r="AP13" s="382"/>
      <c r="AQ13" s="809" t="str" cm="1">
        <f t="array" ref="AQ13">IF(AD13="NO FAVORABLE","NO FAVORABLE",IF(SUMPRODUCT(--(TRIM(AF13:AK13)&lt;&gt;"SI"),--(TRIM(AF13:AK13)&lt;&gt;"NA"))&gt;0,"SUBSANAR","APROBADA CR"))</f>
        <v>APROBADA CR</v>
      </c>
    </row>
    <row r="14" spans="1:43" ht="13.8" x14ac:dyDescent="0.25">
      <c r="A14" s="122" t="s">
        <v>2156</v>
      </c>
      <c r="B14" s="118" t="s">
        <v>3007</v>
      </c>
      <c r="C14" s="112">
        <v>21</v>
      </c>
      <c r="D14" s="112" t="s">
        <v>45</v>
      </c>
      <c r="E14" s="118" t="s">
        <v>1905</v>
      </c>
      <c r="F14" s="118" t="s">
        <v>375</v>
      </c>
      <c r="G14" s="118" t="s">
        <v>167</v>
      </c>
      <c r="H14" s="118" t="s">
        <v>332</v>
      </c>
      <c r="I14" s="118" t="s">
        <v>3041</v>
      </c>
      <c r="J14" s="112" t="s">
        <v>50</v>
      </c>
      <c r="K14" s="118">
        <v>43628361</v>
      </c>
      <c r="L14" s="215">
        <v>28388</v>
      </c>
      <c r="M14" s="4">
        <v>47</v>
      </c>
      <c r="N14" s="64" t="s">
        <v>51</v>
      </c>
      <c r="O14" s="118">
        <v>3148170593</v>
      </c>
      <c r="P14" s="145" t="s">
        <v>3008</v>
      </c>
      <c r="Q14" s="118" t="s">
        <v>3042</v>
      </c>
      <c r="R14" s="112" t="s">
        <v>53</v>
      </c>
      <c r="S14" s="112" t="s">
        <v>54</v>
      </c>
      <c r="T14" s="118" t="s">
        <v>3029</v>
      </c>
      <c r="U14" s="112" t="s">
        <v>540</v>
      </c>
      <c r="V14" s="207" t="s">
        <v>2621</v>
      </c>
      <c r="W14" s="207" t="s">
        <v>2621</v>
      </c>
      <c r="X14" s="207" t="s">
        <v>2621</v>
      </c>
      <c r="Y14" s="116" t="s">
        <v>375</v>
      </c>
      <c r="Z14" s="116" t="s">
        <v>375</v>
      </c>
      <c r="AA14" s="116" t="s">
        <v>375</v>
      </c>
      <c r="AB14" s="116" t="s">
        <v>375</v>
      </c>
      <c r="AC14" s="116" t="s">
        <v>375</v>
      </c>
      <c r="AD14" s="207" t="s">
        <v>58</v>
      </c>
      <c r="AE14" s="116" t="s">
        <v>375</v>
      </c>
      <c r="AF14" s="115" t="s">
        <v>59</v>
      </c>
      <c r="AG14" s="115" t="s">
        <v>57</v>
      </c>
      <c r="AH14" s="115" t="s">
        <v>59</v>
      </c>
      <c r="AI14" s="115" t="s">
        <v>59</v>
      </c>
      <c r="AJ14" s="115" t="s">
        <v>59</v>
      </c>
      <c r="AK14" s="115" t="s">
        <v>59</v>
      </c>
      <c r="AL14" s="117" t="s">
        <v>70</v>
      </c>
      <c r="AM14" s="117" t="s">
        <v>375</v>
      </c>
      <c r="AN14" s="117" t="s">
        <v>375</v>
      </c>
      <c r="AO14" s="730" t="s">
        <v>393</v>
      </c>
      <c r="AP14" s="382"/>
      <c r="AQ14" s="809" t="str" cm="1">
        <f t="array" ref="AQ14">IF(AD14="NO FAVORABLE","NO FAVORABLE",IF(SUMPRODUCT(--(TRIM(AF14:AK14)&lt;&gt;"SI"),--(TRIM(AF14:AK14)&lt;&gt;"NA"))&gt;0,"SUBSANAR","APROBADA CR"))</f>
        <v>APROBADA CR</v>
      </c>
    </row>
    <row r="15" spans="1:43" ht="13.8" x14ac:dyDescent="0.25">
      <c r="A15" s="122" t="s">
        <v>2156</v>
      </c>
      <c r="B15" s="118" t="s">
        <v>3007</v>
      </c>
      <c r="C15" s="107">
        <v>22</v>
      </c>
      <c r="D15" s="112" t="s">
        <v>45</v>
      </c>
      <c r="E15" s="118" t="s">
        <v>356</v>
      </c>
      <c r="F15" s="118" t="s">
        <v>62</v>
      </c>
      <c r="G15" s="118" t="s">
        <v>475</v>
      </c>
      <c r="H15" s="118" t="s">
        <v>759</v>
      </c>
      <c r="I15" s="118" t="s">
        <v>3043</v>
      </c>
      <c r="J15" s="112" t="s">
        <v>50</v>
      </c>
      <c r="K15" s="118">
        <v>21516935</v>
      </c>
      <c r="L15" s="215">
        <v>30150</v>
      </c>
      <c r="M15" s="4">
        <v>43</v>
      </c>
      <c r="N15" s="64" t="s">
        <v>51</v>
      </c>
      <c r="O15" s="118">
        <v>3108943198</v>
      </c>
      <c r="P15" s="145" t="s">
        <v>3008</v>
      </c>
      <c r="Q15" s="118" t="s">
        <v>3044</v>
      </c>
      <c r="R15" s="112" t="s">
        <v>53</v>
      </c>
      <c r="S15" s="112" t="s">
        <v>54</v>
      </c>
      <c r="T15" s="118" t="s">
        <v>2669</v>
      </c>
      <c r="U15" s="112" t="s">
        <v>540</v>
      </c>
      <c r="V15" s="207" t="s">
        <v>2621</v>
      </c>
      <c r="W15" s="207" t="s">
        <v>2621</v>
      </c>
      <c r="X15" s="207" t="s">
        <v>2621</v>
      </c>
      <c r="Y15" s="116" t="s">
        <v>375</v>
      </c>
      <c r="Z15" s="116" t="s">
        <v>375</v>
      </c>
      <c r="AA15" s="116" t="s">
        <v>375</v>
      </c>
      <c r="AB15" s="116" t="s">
        <v>375</v>
      </c>
      <c r="AC15" s="116" t="s">
        <v>375</v>
      </c>
      <c r="AD15" s="207" t="s">
        <v>58</v>
      </c>
      <c r="AE15" s="116" t="s">
        <v>375</v>
      </c>
      <c r="AF15" s="115" t="s">
        <v>59</v>
      </c>
      <c r="AG15" s="115" t="s">
        <v>57</v>
      </c>
      <c r="AH15" s="115" t="s">
        <v>59</v>
      </c>
      <c r="AI15" s="115" t="s">
        <v>59</v>
      </c>
      <c r="AJ15" s="115" t="s">
        <v>59</v>
      </c>
      <c r="AK15" s="115" t="s">
        <v>59</v>
      </c>
      <c r="AL15" s="115" t="s">
        <v>283</v>
      </c>
      <c r="AM15" s="117" t="s">
        <v>375</v>
      </c>
      <c r="AN15" s="117" t="s">
        <v>375</v>
      </c>
      <c r="AO15" s="730" t="s">
        <v>393</v>
      </c>
      <c r="AP15" s="382"/>
      <c r="AQ15" s="809" t="str" cm="1">
        <f t="array" ref="AQ15">IF(AD15="NO FAVORABLE","NO FAVORABLE",IF(SUMPRODUCT(--(TRIM(AF15:AK15)&lt;&gt;"SI"),--(TRIM(AF15:AK15)&lt;&gt;"NA"))&gt;0,"SUBSANAR","APROBADA CR"))</f>
        <v>APROBADA CR</v>
      </c>
    </row>
    <row r="16" spans="1:43" ht="13.8" x14ac:dyDescent="0.25">
      <c r="A16" s="122" t="s">
        <v>2156</v>
      </c>
      <c r="B16" s="118" t="s">
        <v>3007</v>
      </c>
      <c r="C16" s="112">
        <v>23</v>
      </c>
      <c r="D16" s="112" t="s">
        <v>45</v>
      </c>
      <c r="E16" s="118" t="s">
        <v>3045</v>
      </c>
      <c r="F16" s="118" t="s">
        <v>62</v>
      </c>
      <c r="G16" s="118" t="s">
        <v>607</v>
      </c>
      <c r="H16" s="118" t="s">
        <v>375</v>
      </c>
      <c r="I16" s="118" t="s">
        <v>3046</v>
      </c>
      <c r="J16" s="112" t="s">
        <v>50</v>
      </c>
      <c r="K16" s="118">
        <v>21516673</v>
      </c>
      <c r="L16" s="215">
        <v>28346</v>
      </c>
      <c r="M16" s="4">
        <v>48</v>
      </c>
      <c r="N16" s="64" t="s">
        <v>51</v>
      </c>
      <c r="O16" s="118">
        <v>3017697219</v>
      </c>
      <c r="P16" s="145" t="s">
        <v>3008</v>
      </c>
      <c r="Q16" s="118" t="s">
        <v>375</v>
      </c>
      <c r="R16" s="112" t="s">
        <v>53</v>
      </c>
      <c r="S16" s="112" t="s">
        <v>54</v>
      </c>
      <c r="T16" s="118" t="s">
        <v>3012</v>
      </c>
      <c r="U16" s="112" t="s">
        <v>540</v>
      </c>
      <c r="V16" s="207" t="s">
        <v>2621</v>
      </c>
      <c r="W16" s="207" t="s">
        <v>2621</v>
      </c>
      <c r="X16" s="207" t="s">
        <v>2621</v>
      </c>
      <c r="Y16" s="116" t="s">
        <v>375</v>
      </c>
      <c r="Z16" s="116" t="s">
        <v>375</v>
      </c>
      <c r="AA16" s="116" t="s">
        <v>375</v>
      </c>
      <c r="AB16" s="116" t="s">
        <v>375</v>
      </c>
      <c r="AC16" s="116" t="s">
        <v>375</v>
      </c>
      <c r="AD16" s="207" t="s">
        <v>58</v>
      </c>
      <c r="AE16" s="116" t="s">
        <v>375</v>
      </c>
      <c r="AF16" s="115" t="s">
        <v>59</v>
      </c>
      <c r="AG16" s="115" t="s">
        <v>57</v>
      </c>
      <c r="AH16" s="115" t="s">
        <v>59</v>
      </c>
      <c r="AI16" s="115" t="s">
        <v>59</v>
      </c>
      <c r="AJ16" s="115" t="s">
        <v>59</v>
      </c>
      <c r="AK16" s="115" t="s">
        <v>59</v>
      </c>
      <c r="AL16" s="117" t="s">
        <v>70</v>
      </c>
      <c r="AM16" s="117" t="s">
        <v>375</v>
      </c>
      <c r="AN16" s="117" t="s">
        <v>375</v>
      </c>
      <c r="AO16" s="730" t="s">
        <v>393</v>
      </c>
      <c r="AP16" s="382"/>
      <c r="AQ16" s="809" t="str" cm="1">
        <f t="array" ref="AQ16">IF(AD16="NO FAVORABLE","NO FAVORABLE",IF(SUMPRODUCT(--(TRIM(AF16:AK16)&lt;&gt;"SI"),--(TRIM(AF16:AK16)&lt;&gt;"NA"))&gt;0,"SUBSANAR","APROBADA CR"))</f>
        <v>APROBADA CR</v>
      </c>
    </row>
    <row r="17" spans="1:43" ht="13.8" x14ac:dyDescent="0.25">
      <c r="A17" s="122" t="s">
        <v>2156</v>
      </c>
      <c r="B17" s="118" t="s">
        <v>3007</v>
      </c>
      <c r="C17" s="112">
        <v>24</v>
      </c>
      <c r="D17" s="112" t="s">
        <v>45</v>
      </c>
      <c r="E17" s="118" t="s">
        <v>662</v>
      </c>
      <c r="F17" s="118" t="s">
        <v>471</v>
      </c>
      <c r="G17" s="118" t="s">
        <v>213</v>
      </c>
      <c r="H17" s="118" t="s">
        <v>2204</v>
      </c>
      <c r="I17" s="118" t="s">
        <v>3047</v>
      </c>
      <c r="J17" s="112" t="s">
        <v>50</v>
      </c>
      <c r="K17" s="118">
        <v>1028120853</v>
      </c>
      <c r="L17" s="215">
        <v>34330</v>
      </c>
      <c r="M17" s="216">
        <v>31</v>
      </c>
      <c r="N17" s="64" t="s">
        <v>51</v>
      </c>
      <c r="O17" s="118">
        <v>3023534072</v>
      </c>
      <c r="P17" s="145" t="s">
        <v>3008</v>
      </c>
      <c r="Q17" s="118" t="s">
        <v>3048</v>
      </c>
      <c r="R17" s="112" t="s">
        <v>53</v>
      </c>
      <c r="S17" s="112" t="s">
        <v>54</v>
      </c>
      <c r="T17" s="118" t="s">
        <v>2669</v>
      </c>
      <c r="U17" s="112" t="s">
        <v>540</v>
      </c>
      <c r="V17" s="207" t="s">
        <v>2621</v>
      </c>
      <c r="W17" s="207" t="s">
        <v>2621</v>
      </c>
      <c r="X17" s="207" t="s">
        <v>2621</v>
      </c>
      <c r="Y17" s="116" t="s">
        <v>375</v>
      </c>
      <c r="Z17" s="116" t="s">
        <v>375</v>
      </c>
      <c r="AA17" s="116" t="s">
        <v>375</v>
      </c>
      <c r="AB17" s="116" t="s">
        <v>375</v>
      </c>
      <c r="AC17" s="116" t="s">
        <v>375</v>
      </c>
      <c r="AD17" s="207" t="s">
        <v>58</v>
      </c>
      <c r="AE17" s="116" t="s">
        <v>375</v>
      </c>
      <c r="AF17" s="115" t="s">
        <v>59</v>
      </c>
      <c r="AG17" s="115" t="s">
        <v>57</v>
      </c>
      <c r="AH17" s="115" t="s">
        <v>59</v>
      </c>
      <c r="AI17" s="115" t="s">
        <v>59</v>
      </c>
      <c r="AJ17" s="115" t="s">
        <v>59</v>
      </c>
      <c r="AK17" s="115" t="s">
        <v>59</v>
      </c>
      <c r="AL17" s="115" t="s">
        <v>283</v>
      </c>
      <c r="AM17" s="117" t="s">
        <v>375</v>
      </c>
      <c r="AN17" s="117" t="s">
        <v>375</v>
      </c>
      <c r="AO17" s="206" t="s">
        <v>393</v>
      </c>
      <c r="AP17" s="456"/>
      <c r="AQ17" s="782" t="str" cm="1">
        <f t="array" ref="AQ17">IF(AD17="NO FAVORABLE","NO FAVORABLE",IF(SUMPRODUCT(--(TRIM(AF17:AK17)&lt;&gt;"SI"),--(TRIM(AF17:AK17)&lt;&gt;"NA"))&gt;0,"SUBSANAR","APROBADA CR"))</f>
        <v>APROBADA CR</v>
      </c>
    </row>
    <row r="18" spans="1:43" ht="13.8" x14ac:dyDescent="0.25">
      <c r="A18" s="122" t="s">
        <v>2156</v>
      </c>
      <c r="B18" s="118" t="s">
        <v>3007</v>
      </c>
      <c r="C18" s="107">
        <v>25</v>
      </c>
      <c r="D18" s="112" t="s">
        <v>45</v>
      </c>
      <c r="E18" s="118" t="s">
        <v>221</v>
      </c>
      <c r="F18" s="118" t="s">
        <v>116</v>
      </c>
      <c r="G18" s="118" t="s">
        <v>3049</v>
      </c>
      <c r="H18" s="118" t="s">
        <v>204</v>
      </c>
      <c r="I18" s="118" t="s">
        <v>3050</v>
      </c>
      <c r="J18" s="112" t="s">
        <v>50</v>
      </c>
      <c r="K18" s="118">
        <v>21733866</v>
      </c>
      <c r="L18" s="215">
        <v>15692</v>
      </c>
      <c r="M18" s="216">
        <v>82</v>
      </c>
      <c r="N18" s="64" t="s">
        <v>51</v>
      </c>
      <c r="O18" s="118">
        <v>3206942928</v>
      </c>
      <c r="P18" s="145" t="s">
        <v>3008</v>
      </c>
      <c r="Q18" s="118" t="s">
        <v>375</v>
      </c>
      <c r="R18" s="112" t="s">
        <v>545</v>
      </c>
      <c r="S18" s="112" t="s">
        <v>54</v>
      </c>
      <c r="T18" s="118" t="s">
        <v>3012</v>
      </c>
      <c r="U18" s="112" t="s">
        <v>540</v>
      </c>
      <c r="V18" s="207" t="s">
        <v>2621</v>
      </c>
      <c r="W18" s="207" t="s">
        <v>2621</v>
      </c>
      <c r="X18" s="207" t="s">
        <v>2621</v>
      </c>
      <c r="Y18" s="116" t="s">
        <v>375</v>
      </c>
      <c r="Z18" s="116" t="s">
        <v>375</v>
      </c>
      <c r="AA18" s="116" t="s">
        <v>375</v>
      </c>
      <c r="AB18" s="116" t="s">
        <v>375</v>
      </c>
      <c r="AC18" s="116" t="s">
        <v>375</v>
      </c>
      <c r="AD18" s="207" t="s">
        <v>58</v>
      </c>
      <c r="AE18" s="116" t="s">
        <v>375</v>
      </c>
      <c r="AF18" s="115" t="s">
        <v>59</v>
      </c>
      <c r="AG18" s="115" t="s">
        <v>57</v>
      </c>
      <c r="AH18" s="115" t="s">
        <v>59</v>
      </c>
      <c r="AI18" s="115" t="s">
        <v>59</v>
      </c>
      <c r="AJ18" s="115" t="s">
        <v>59</v>
      </c>
      <c r="AK18" s="115" t="s">
        <v>59</v>
      </c>
      <c r="AL18" s="117" t="s">
        <v>70</v>
      </c>
      <c r="AM18" s="117" t="s">
        <v>375</v>
      </c>
      <c r="AN18" s="117" t="s">
        <v>375</v>
      </c>
      <c r="AO18" s="730" t="s">
        <v>393</v>
      </c>
      <c r="AP18" s="382"/>
      <c r="AQ18" s="809" t="str" cm="1">
        <f t="array" ref="AQ18">IF(AD18="NO FAVORABLE","NO FAVORABLE",IF(SUMPRODUCT(--(TRIM(AF18:AK18)&lt;&gt;"SI"),--(TRIM(AF18:AK18)&lt;&gt;"NA"))&gt;0,"SUBSANAR","APROBADA CR"))</f>
        <v>APROBADA CR</v>
      </c>
    </row>
    <row r="19" spans="1:43" ht="13.8" x14ac:dyDescent="0.25">
      <c r="A19" s="122" t="s">
        <v>2156</v>
      </c>
      <c r="B19" s="118" t="s">
        <v>3007</v>
      </c>
      <c r="C19" s="112">
        <v>26</v>
      </c>
      <c r="D19" s="112" t="s">
        <v>45</v>
      </c>
      <c r="E19" s="118" t="s">
        <v>632</v>
      </c>
      <c r="F19" s="118" t="s">
        <v>116</v>
      </c>
      <c r="G19" s="118" t="s">
        <v>153</v>
      </c>
      <c r="H19" s="118" t="s">
        <v>551</v>
      </c>
      <c r="I19" s="118" t="s">
        <v>3051</v>
      </c>
      <c r="J19" s="112" t="s">
        <v>50</v>
      </c>
      <c r="K19" s="118">
        <v>21517124</v>
      </c>
      <c r="L19" s="215">
        <v>20466</v>
      </c>
      <c r="M19" s="4">
        <v>69</v>
      </c>
      <c r="N19" s="64" t="s">
        <v>51</v>
      </c>
      <c r="O19" s="118">
        <v>3135855743</v>
      </c>
      <c r="P19" s="145" t="s">
        <v>3008</v>
      </c>
      <c r="Q19" s="118" t="s">
        <v>375</v>
      </c>
      <c r="R19" s="112" t="s">
        <v>545</v>
      </c>
      <c r="S19" s="112" t="s">
        <v>54</v>
      </c>
      <c r="T19" s="118" t="s">
        <v>3029</v>
      </c>
      <c r="U19" s="112" t="s">
        <v>540</v>
      </c>
      <c r="V19" s="207" t="s">
        <v>2621</v>
      </c>
      <c r="W19" s="207" t="s">
        <v>2621</v>
      </c>
      <c r="X19" s="207" t="s">
        <v>2621</v>
      </c>
      <c r="Y19" s="116" t="s">
        <v>375</v>
      </c>
      <c r="Z19" s="116" t="s">
        <v>375</v>
      </c>
      <c r="AA19" s="116" t="s">
        <v>375</v>
      </c>
      <c r="AB19" s="116" t="s">
        <v>375</v>
      </c>
      <c r="AC19" s="116" t="s">
        <v>375</v>
      </c>
      <c r="AD19" s="207" t="s">
        <v>58</v>
      </c>
      <c r="AE19" s="116" t="s">
        <v>375</v>
      </c>
      <c r="AF19" s="115" t="s">
        <v>59</v>
      </c>
      <c r="AG19" s="115" t="s">
        <v>57</v>
      </c>
      <c r="AH19" s="115" t="s">
        <v>59</v>
      </c>
      <c r="AI19" s="115" t="s">
        <v>59</v>
      </c>
      <c r="AJ19" s="115" t="s">
        <v>59</v>
      </c>
      <c r="AK19" s="115" t="s">
        <v>59</v>
      </c>
      <c r="AL19" s="117" t="s">
        <v>138</v>
      </c>
      <c r="AM19" s="117" t="s">
        <v>375</v>
      </c>
      <c r="AN19" s="117" t="s">
        <v>375</v>
      </c>
      <c r="AO19" s="730" t="s">
        <v>393</v>
      </c>
      <c r="AP19" s="382"/>
      <c r="AQ19" s="809" t="str" cm="1">
        <f t="array" ref="AQ19">IF(AD19="NO FAVORABLE","NO FAVORABLE",IF(SUMPRODUCT(--(TRIM(AF19:AK19)&lt;&gt;"SI"),--(TRIM(AF19:AK19)&lt;&gt;"NA"))&gt;0,"SUBSANAR","APROBADA CR"))</f>
        <v>APROBADA CR</v>
      </c>
    </row>
    <row r="20" spans="1:43" ht="13.8" x14ac:dyDescent="0.25">
      <c r="A20" s="122" t="s">
        <v>2156</v>
      </c>
      <c r="B20" s="118" t="s">
        <v>3007</v>
      </c>
      <c r="C20" s="112">
        <v>27</v>
      </c>
      <c r="D20" s="112" t="s">
        <v>45</v>
      </c>
      <c r="E20" s="118" t="s">
        <v>209</v>
      </c>
      <c r="F20" s="118" t="s">
        <v>341</v>
      </c>
      <c r="G20" s="118" t="s">
        <v>554</v>
      </c>
      <c r="H20" s="118" t="s">
        <v>295</v>
      </c>
      <c r="I20" s="118" t="s">
        <v>3052</v>
      </c>
      <c r="J20" s="112" t="s">
        <v>50</v>
      </c>
      <c r="K20" s="118">
        <v>1007286366</v>
      </c>
      <c r="L20" s="215">
        <v>37017</v>
      </c>
      <c r="M20" s="216">
        <v>24</v>
      </c>
      <c r="N20" s="64" t="s">
        <v>51</v>
      </c>
      <c r="O20" s="118">
        <v>3114098526</v>
      </c>
      <c r="P20" s="145" t="s">
        <v>3008</v>
      </c>
      <c r="Q20" s="118" t="s">
        <v>375</v>
      </c>
      <c r="R20" s="112" t="s">
        <v>610</v>
      </c>
      <c r="S20" s="112" t="s">
        <v>54</v>
      </c>
      <c r="T20" s="118" t="s">
        <v>3024</v>
      </c>
      <c r="U20" s="112" t="s">
        <v>540</v>
      </c>
      <c r="V20" s="207" t="s">
        <v>2621</v>
      </c>
      <c r="W20" s="207" t="s">
        <v>2621</v>
      </c>
      <c r="X20" s="207" t="s">
        <v>2621</v>
      </c>
      <c r="Y20" s="116" t="s">
        <v>375</v>
      </c>
      <c r="Z20" s="116" t="s">
        <v>375</v>
      </c>
      <c r="AA20" s="116" t="s">
        <v>375</v>
      </c>
      <c r="AB20" s="116" t="s">
        <v>375</v>
      </c>
      <c r="AC20" s="116" t="s">
        <v>375</v>
      </c>
      <c r="AD20" s="207" t="s">
        <v>58</v>
      </c>
      <c r="AE20" s="116" t="s">
        <v>375</v>
      </c>
      <c r="AF20" s="115" t="s">
        <v>59</v>
      </c>
      <c r="AG20" s="115" t="s">
        <v>57</v>
      </c>
      <c r="AH20" s="115" t="s">
        <v>59</v>
      </c>
      <c r="AI20" s="115" t="s">
        <v>59</v>
      </c>
      <c r="AJ20" s="115" t="s">
        <v>59</v>
      </c>
      <c r="AK20" s="115" t="s">
        <v>59</v>
      </c>
      <c r="AL20" s="117" t="s">
        <v>114</v>
      </c>
      <c r="AM20" s="117" t="s">
        <v>375</v>
      </c>
      <c r="AN20" s="117" t="s">
        <v>375</v>
      </c>
      <c r="AO20" s="730" t="s">
        <v>393</v>
      </c>
      <c r="AP20" s="382"/>
      <c r="AQ20" s="809" t="str" cm="1">
        <f t="array" ref="AQ20">IF(AD20="NO FAVORABLE","NO FAVORABLE",IF(SUMPRODUCT(--(TRIM(AF20:AK20)&lt;&gt;"SI"),--(TRIM(AF20:AK20)&lt;&gt;"NA"))&gt;0,"SUBSANAR","APROBADA CR"))</f>
        <v>APROBADA CR</v>
      </c>
    </row>
    <row r="21" spans="1:43" ht="13.8" x14ac:dyDescent="0.25">
      <c r="A21" s="122" t="s">
        <v>2156</v>
      </c>
      <c r="B21" s="118" t="s">
        <v>3007</v>
      </c>
      <c r="C21" s="107">
        <v>28</v>
      </c>
      <c r="D21" s="112" t="s">
        <v>45</v>
      </c>
      <c r="E21" s="118" t="s">
        <v>107</v>
      </c>
      <c r="F21" s="118" t="s">
        <v>253</v>
      </c>
      <c r="G21" s="118" t="s">
        <v>213</v>
      </c>
      <c r="H21" s="118" t="s">
        <v>495</v>
      </c>
      <c r="I21" s="118" t="s">
        <v>3053</v>
      </c>
      <c r="J21" s="112" t="s">
        <v>50</v>
      </c>
      <c r="K21" s="118">
        <v>21516700</v>
      </c>
      <c r="L21" s="215">
        <v>28418</v>
      </c>
      <c r="M21" s="4">
        <v>47</v>
      </c>
      <c r="N21" s="64" t="s">
        <v>51</v>
      </c>
      <c r="O21" s="118">
        <v>3205939779</v>
      </c>
      <c r="P21" s="145" t="s">
        <v>3008</v>
      </c>
      <c r="Q21" s="118" t="s">
        <v>3054</v>
      </c>
      <c r="R21" s="112" t="s">
        <v>53</v>
      </c>
      <c r="S21" s="112" t="s">
        <v>54</v>
      </c>
      <c r="T21" s="118" t="s">
        <v>2669</v>
      </c>
      <c r="U21" s="112" t="s">
        <v>540</v>
      </c>
      <c r="V21" s="207" t="s">
        <v>2621</v>
      </c>
      <c r="W21" s="207" t="s">
        <v>2621</v>
      </c>
      <c r="X21" s="207" t="s">
        <v>2621</v>
      </c>
      <c r="Y21" s="116" t="s">
        <v>375</v>
      </c>
      <c r="Z21" s="116" t="s">
        <v>375</v>
      </c>
      <c r="AA21" s="116" t="s">
        <v>375</v>
      </c>
      <c r="AB21" s="116" t="s">
        <v>375</v>
      </c>
      <c r="AC21" s="116" t="s">
        <v>375</v>
      </c>
      <c r="AD21" s="207" t="s">
        <v>58</v>
      </c>
      <c r="AE21" s="116" t="s">
        <v>375</v>
      </c>
      <c r="AF21" s="115" t="s">
        <v>59</v>
      </c>
      <c r="AG21" s="115" t="s">
        <v>57</v>
      </c>
      <c r="AH21" s="115" t="s">
        <v>59</v>
      </c>
      <c r="AI21" s="115" t="s">
        <v>59</v>
      </c>
      <c r="AJ21" s="115" t="s">
        <v>59</v>
      </c>
      <c r="AK21" s="115" t="s">
        <v>59</v>
      </c>
      <c r="AL21" s="117" t="s">
        <v>194</v>
      </c>
      <c r="AM21" s="117" t="s">
        <v>375</v>
      </c>
      <c r="AN21" s="117" t="s">
        <v>375</v>
      </c>
      <c r="AO21" s="730" t="s">
        <v>393</v>
      </c>
      <c r="AP21" s="382"/>
      <c r="AQ21" s="809" t="str" cm="1">
        <f t="array" ref="AQ21">IF(AD21="NO FAVORABLE","NO FAVORABLE",IF(SUMPRODUCT(--(TRIM(AF21:AK21)&lt;&gt;"SI"),--(TRIM(AF21:AK21)&lt;&gt;"NA"))&gt;0,"SUBSANAR","APROBADA CR"))</f>
        <v>APROBADA CR</v>
      </c>
    </row>
    <row r="22" spans="1:43" ht="13.8" x14ac:dyDescent="0.25">
      <c r="A22" s="122" t="s">
        <v>2156</v>
      </c>
      <c r="B22" s="118" t="s">
        <v>3007</v>
      </c>
      <c r="C22" s="112">
        <v>29</v>
      </c>
      <c r="D22" s="112" t="s">
        <v>45</v>
      </c>
      <c r="E22" s="118" t="s">
        <v>107</v>
      </c>
      <c r="F22" s="118" t="s">
        <v>493</v>
      </c>
      <c r="G22" s="118" t="s">
        <v>787</v>
      </c>
      <c r="H22" s="118" t="s">
        <v>831</v>
      </c>
      <c r="I22" s="118" t="s">
        <v>3055</v>
      </c>
      <c r="J22" s="112" t="s">
        <v>50</v>
      </c>
      <c r="K22" s="118">
        <v>21515224</v>
      </c>
      <c r="L22" s="215">
        <v>22826</v>
      </c>
      <c r="M22" s="4">
        <v>63</v>
      </c>
      <c r="N22" s="64" t="s">
        <v>51</v>
      </c>
      <c r="O22" s="118">
        <v>3104706862</v>
      </c>
      <c r="P22" s="145" t="s">
        <v>3008</v>
      </c>
      <c r="Q22" s="118" t="s">
        <v>3048</v>
      </c>
      <c r="R22" s="112" t="s">
        <v>545</v>
      </c>
      <c r="S22" s="112" t="s">
        <v>54</v>
      </c>
      <c r="T22" s="118" t="s">
        <v>2669</v>
      </c>
      <c r="U22" s="112" t="s">
        <v>540</v>
      </c>
      <c r="V22" s="207" t="s">
        <v>2621</v>
      </c>
      <c r="W22" s="207" t="s">
        <v>2621</v>
      </c>
      <c r="X22" s="207" t="s">
        <v>2621</v>
      </c>
      <c r="Y22" s="116" t="s">
        <v>375</v>
      </c>
      <c r="Z22" s="116" t="s">
        <v>375</v>
      </c>
      <c r="AA22" s="116" t="s">
        <v>375</v>
      </c>
      <c r="AB22" s="116" t="s">
        <v>375</v>
      </c>
      <c r="AC22" s="116" t="s">
        <v>375</v>
      </c>
      <c r="AD22" s="207" t="s">
        <v>58</v>
      </c>
      <c r="AE22" s="116" t="s">
        <v>375</v>
      </c>
      <c r="AF22" s="115" t="s">
        <v>59</v>
      </c>
      <c r="AG22" s="115" t="s">
        <v>57</v>
      </c>
      <c r="AH22" s="115" t="s">
        <v>59</v>
      </c>
      <c r="AI22" s="115" t="s">
        <v>59</v>
      </c>
      <c r="AJ22" s="115" t="s">
        <v>59</v>
      </c>
      <c r="AK22" s="115" t="s">
        <v>59</v>
      </c>
      <c r="AL22" s="117" t="s">
        <v>114</v>
      </c>
      <c r="AM22" s="117" t="s">
        <v>375</v>
      </c>
      <c r="AN22" s="117" t="s">
        <v>375</v>
      </c>
      <c r="AO22" s="730" t="s">
        <v>393</v>
      </c>
      <c r="AP22" s="382"/>
      <c r="AQ22" s="809" t="str" cm="1">
        <f t="array" ref="AQ22">IF(AD22="NO FAVORABLE","NO FAVORABLE",IF(SUMPRODUCT(--(TRIM(AF22:AK22)&lt;&gt;"SI"),--(TRIM(AF22:AK22)&lt;&gt;"NA"))&gt;0,"SUBSANAR","APROBADA CR"))</f>
        <v>APROBADA CR</v>
      </c>
    </row>
    <row r="23" spans="1:43" ht="13.8" x14ac:dyDescent="0.25">
      <c r="A23" s="122" t="s">
        <v>2156</v>
      </c>
      <c r="B23" s="118" t="s">
        <v>3007</v>
      </c>
      <c r="C23" s="107">
        <v>31</v>
      </c>
      <c r="D23" s="112" t="s">
        <v>45</v>
      </c>
      <c r="E23" s="118" t="s">
        <v>107</v>
      </c>
      <c r="F23" s="118" t="s">
        <v>843</v>
      </c>
      <c r="G23" s="118" t="s">
        <v>2204</v>
      </c>
      <c r="H23" s="118" t="s">
        <v>167</v>
      </c>
      <c r="I23" s="118" t="s">
        <v>3056</v>
      </c>
      <c r="J23" s="112" t="s">
        <v>50</v>
      </c>
      <c r="K23" s="118">
        <v>21515661</v>
      </c>
      <c r="L23" s="215">
        <v>21951</v>
      </c>
      <c r="M23" s="4">
        <v>65</v>
      </c>
      <c r="N23" s="64" t="s">
        <v>51</v>
      </c>
      <c r="O23" s="118">
        <v>3147587108</v>
      </c>
      <c r="P23" s="145" t="s">
        <v>3008</v>
      </c>
      <c r="Q23" s="118" t="s">
        <v>375</v>
      </c>
      <c r="R23" s="112" t="s">
        <v>545</v>
      </c>
      <c r="S23" s="112" t="s">
        <v>54</v>
      </c>
      <c r="T23" s="118" t="s">
        <v>2669</v>
      </c>
      <c r="U23" s="112" t="s">
        <v>540</v>
      </c>
      <c r="V23" s="207" t="s">
        <v>2621</v>
      </c>
      <c r="W23" s="207" t="s">
        <v>2621</v>
      </c>
      <c r="X23" s="207" t="s">
        <v>2621</v>
      </c>
      <c r="Y23" s="116" t="s">
        <v>375</v>
      </c>
      <c r="Z23" s="116" t="s">
        <v>375</v>
      </c>
      <c r="AA23" s="116" t="s">
        <v>375</v>
      </c>
      <c r="AB23" s="116" t="s">
        <v>375</v>
      </c>
      <c r="AC23" s="116" t="s">
        <v>375</v>
      </c>
      <c r="AD23" s="207" t="s">
        <v>58</v>
      </c>
      <c r="AE23" s="116" t="s">
        <v>375</v>
      </c>
      <c r="AF23" s="115" t="s">
        <v>59</v>
      </c>
      <c r="AG23" s="115" t="s">
        <v>57</v>
      </c>
      <c r="AH23" s="115" t="s">
        <v>59</v>
      </c>
      <c r="AI23" s="115" t="s">
        <v>59</v>
      </c>
      <c r="AJ23" s="115" t="s">
        <v>59</v>
      </c>
      <c r="AK23" s="115" t="s">
        <v>59</v>
      </c>
      <c r="AL23" s="117" t="s">
        <v>114</v>
      </c>
      <c r="AM23" s="117" t="s">
        <v>375</v>
      </c>
      <c r="AN23" s="117" t="s">
        <v>375</v>
      </c>
      <c r="AO23" s="730" t="s">
        <v>393</v>
      </c>
      <c r="AP23" s="382"/>
      <c r="AQ23" s="809" t="str" cm="1">
        <f t="array" ref="AQ23">IF(AD23="NO FAVORABLE","NO FAVORABLE",IF(SUMPRODUCT(--(TRIM(AF23:AK23)&lt;&gt;"SI"),--(TRIM(AF23:AK23)&lt;&gt;"NA"))&gt;0,"SUBSANAR","APROBADA CR"))</f>
        <v>APROBADA CR</v>
      </c>
    </row>
    <row r="24" spans="1:43" ht="13.8" x14ac:dyDescent="0.25">
      <c r="A24" s="122" t="s">
        <v>2156</v>
      </c>
      <c r="B24" s="118" t="s">
        <v>3007</v>
      </c>
      <c r="C24" s="112">
        <v>32</v>
      </c>
      <c r="D24" s="112" t="s">
        <v>45</v>
      </c>
      <c r="E24" s="118" t="s">
        <v>107</v>
      </c>
      <c r="F24" s="118" t="s">
        <v>86</v>
      </c>
      <c r="G24" s="118" t="s">
        <v>204</v>
      </c>
      <c r="H24" s="118" t="s">
        <v>110</v>
      </c>
      <c r="I24" s="118" t="s">
        <v>3057</v>
      </c>
      <c r="J24" s="112" t="s">
        <v>50</v>
      </c>
      <c r="K24" s="118">
        <v>21514535</v>
      </c>
      <c r="L24" s="215">
        <v>19784</v>
      </c>
      <c r="M24" s="4">
        <v>71</v>
      </c>
      <c r="N24" s="64" t="s">
        <v>51</v>
      </c>
      <c r="O24" s="118">
        <v>3148616455</v>
      </c>
      <c r="P24" s="145" t="s">
        <v>3008</v>
      </c>
      <c r="Q24" s="118" t="s">
        <v>375</v>
      </c>
      <c r="R24" s="112" t="s">
        <v>545</v>
      </c>
      <c r="S24" s="112" t="s">
        <v>54</v>
      </c>
      <c r="T24" s="118" t="s">
        <v>3020</v>
      </c>
      <c r="U24" s="112" t="s">
        <v>540</v>
      </c>
      <c r="V24" s="207" t="s">
        <v>2621</v>
      </c>
      <c r="W24" s="207" t="s">
        <v>2621</v>
      </c>
      <c r="X24" s="207" t="s">
        <v>2621</v>
      </c>
      <c r="Y24" s="116" t="s">
        <v>375</v>
      </c>
      <c r="Z24" s="116" t="s">
        <v>375</v>
      </c>
      <c r="AA24" s="116" t="s">
        <v>375</v>
      </c>
      <c r="AB24" s="116" t="s">
        <v>375</v>
      </c>
      <c r="AC24" s="116" t="s">
        <v>375</v>
      </c>
      <c r="AD24" s="207" t="s">
        <v>58</v>
      </c>
      <c r="AE24" s="116" t="s">
        <v>375</v>
      </c>
      <c r="AF24" s="115" t="s">
        <v>59</v>
      </c>
      <c r="AG24" s="115" t="s">
        <v>57</v>
      </c>
      <c r="AH24" s="115" t="s">
        <v>59</v>
      </c>
      <c r="AI24" s="115" t="s">
        <v>59</v>
      </c>
      <c r="AJ24" s="115" t="s">
        <v>59</v>
      </c>
      <c r="AK24" s="115" t="s">
        <v>59</v>
      </c>
      <c r="AL24" s="117" t="s">
        <v>70</v>
      </c>
      <c r="AM24" s="117" t="s">
        <v>375</v>
      </c>
      <c r="AN24" s="117" t="s">
        <v>375</v>
      </c>
      <c r="AO24" s="730" t="s">
        <v>393</v>
      </c>
      <c r="AP24" s="382"/>
      <c r="AQ24" s="809" t="str" cm="1">
        <f t="array" ref="AQ24">IF(AD24="NO FAVORABLE","NO FAVORABLE",IF(SUMPRODUCT(--(TRIM(AF24:AK24)&lt;&gt;"SI"),--(TRIM(AF24:AK24)&lt;&gt;"NA"))&gt;0,"SUBSANAR","APROBADA CR"))</f>
        <v>APROBADA CR</v>
      </c>
    </row>
    <row r="25" spans="1:43" ht="13.8" x14ac:dyDescent="0.25">
      <c r="A25" s="122" t="s">
        <v>2156</v>
      </c>
      <c r="B25" s="118" t="s">
        <v>3007</v>
      </c>
      <c r="C25" s="107">
        <v>34</v>
      </c>
      <c r="D25" s="112" t="s">
        <v>45</v>
      </c>
      <c r="E25" s="118" t="s">
        <v>62</v>
      </c>
      <c r="F25" s="118" t="s">
        <v>361</v>
      </c>
      <c r="G25" s="118" t="s">
        <v>811</v>
      </c>
      <c r="H25" s="118" t="s">
        <v>1654</v>
      </c>
      <c r="I25" s="118" t="s">
        <v>3058</v>
      </c>
      <c r="J25" s="112" t="s">
        <v>50</v>
      </c>
      <c r="K25" s="118">
        <v>21514894</v>
      </c>
      <c r="L25" s="215">
        <v>22063</v>
      </c>
      <c r="M25" s="216">
        <v>65</v>
      </c>
      <c r="N25" s="64" t="s">
        <v>51</v>
      </c>
      <c r="O25" s="118">
        <v>3107238432</v>
      </c>
      <c r="P25" s="145" t="s">
        <v>3008</v>
      </c>
      <c r="Q25" s="118" t="s">
        <v>375</v>
      </c>
      <c r="R25" s="112" t="s">
        <v>375</v>
      </c>
      <c r="S25" s="112" t="s">
        <v>54</v>
      </c>
      <c r="T25" s="118" t="s">
        <v>3020</v>
      </c>
      <c r="U25" s="112" t="s">
        <v>540</v>
      </c>
      <c r="V25" s="207" t="s">
        <v>2621</v>
      </c>
      <c r="W25" s="207" t="s">
        <v>2621</v>
      </c>
      <c r="X25" s="207" t="s">
        <v>2621</v>
      </c>
      <c r="Y25" s="116" t="s">
        <v>375</v>
      </c>
      <c r="Z25" s="116" t="s">
        <v>375</v>
      </c>
      <c r="AA25" s="116" t="s">
        <v>375</v>
      </c>
      <c r="AB25" s="116" t="s">
        <v>375</v>
      </c>
      <c r="AC25" s="116" t="s">
        <v>375</v>
      </c>
      <c r="AD25" s="207" t="s">
        <v>58</v>
      </c>
      <c r="AE25" s="116" t="s">
        <v>375</v>
      </c>
      <c r="AF25" s="115" t="s">
        <v>59</v>
      </c>
      <c r="AG25" s="115" t="s">
        <v>57</v>
      </c>
      <c r="AH25" s="115" t="s">
        <v>59</v>
      </c>
      <c r="AI25" s="115" t="s">
        <v>59</v>
      </c>
      <c r="AJ25" s="115" t="s">
        <v>59</v>
      </c>
      <c r="AK25" s="115" t="s">
        <v>59</v>
      </c>
      <c r="AL25" s="117" t="s">
        <v>70</v>
      </c>
      <c r="AM25" s="117" t="s">
        <v>375</v>
      </c>
      <c r="AN25" s="117" t="s">
        <v>375</v>
      </c>
      <c r="AO25" s="730" t="s">
        <v>393</v>
      </c>
      <c r="AP25" s="382"/>
      <c r="AQ25" s="809" t="str" cm="1">
        <f t="array" ref="AQ25">IF(AD25="NO FAVORABLE","NO FAVORABLE",IF(SUMPRODUCT(--(TRIM(AF25:AK25)&lt;&gt;"SI"),--(TRIM(AF25:AK25)&lt;&gt;"NA"))&gt;0,"SUBSANAR","APROBADA CR"))</f>
        <v>APROBADA CR</v>
      </c>
    </row>
    <row r="26" spans="1:43" ht="13.8" x14ac:dyDescent="0.25">
      <c r="A26" s="122" t="s">
        <v>2156</v>
      </c>
      <c r="B26" s="118" t="s">
        <v>3007</v>
      </c>
      <c r="C26" s="112">
        <v>35</v>
      </c>
      <c r="D26" s="112" t="s">
        <v>45</v>
      </c>
      <c r="E26" s="118" t="s">
        <v>62</v>
      </c>
      <c r="F26" s="118" t="s">
        <v>2756</v>
      </c>
      <c r="G26" s="118" t="s">
        <v>302</v>
      </c>
      <c r="H26" s="118" t="s">
        <v>375</v>
      </c>
      <c r="I26" s="118" t="s">
        <v>3059</v>
      </c>
      <c r="J26" s="112" t="s">
        <v>50</v>
      </c>
      <c r="K26" s="118">
        <v>21515559</v>
      </c>
      <c r="L26" s="215">
        <v>24034</v>
      </c>
      <c r="M26" s="216">
        <v>59</v>
      </c>
      <c r="N26" s="64" t="s">
        <v>51</v>
      </c>
      <c r="O26" s="118">
        <v>3122675855</v>
      </c>
      <c r="P26" s="145" t="s">
        <v>3008</v>
      </c>
      <c r="Q26" s="118" t="s">
        <v>375</v>
      </c>
      <c r="R26" s="112" t="s">
        <v>53</v>
      </c>
      <c r="S26" s="112" t="s">
        <v>54</v>
      </c>
      <c r="T26" s="118" t="s">
        <v>3009</v>
      </c>
      <c r="U26" s="112" t="s">
        <v>540</v>
      </c>
      <c r="V26" s="207" t="s">
        <v>2621</v>
      </c>
      <c r="W26" s="207" t="s">
        <v>2621</v>
      </c>
      <c r="X26" s="222" t="s">
        <v>3060</v>
      </c>
      <c r="Y26" s="116" t="s">
        <v>375</v>
      </c>
      <c r="Z26" s="116" t="s">
        <v>375</v>
      </c>
      <c r="AA26" s="116" t="s">
        <v>375</v>
      </c>
      <c r="AB26" s="116" t="s">
        <v>375</v>
      </c>
      <c r="AC26" s="116" t="s">
        <v>375</v>
      </c>
      <c r="AD26" s="207" t="s">
        <v>58</v>
      </c>
      <c r="AE26" s="116" t="s">
        <v>375</v>
      </c>
      <c r="AF26" s="115" t="s">
        <v>59</v>
      </c>
      <c r="AG26" s="115" t="s">
        <v>57</v>
      </c>
      <c r="AH26" s="115" t="s">
        <v>59</v>
      </c>
      <c r="AI26" s="115" t="s">
        <v>59</v>
      </c>
      <c r="AJ26" s="115" t="s">
        <v>59</v>
      </c>
      <c r="AK26" s="115" t="s">
        <v>59</v>
      </c>
      <c r="AL26" s="117" t="s">
        <v>283</v>
      </c>
      <c r="AM26" s="117" t="s">
        <v>375</v>
      </c>
      <c r="AN26" s="117" t="s">
        <v>375</v>
      </c>
      <c r="AO26" s="299" t="s">
        <v>3061</v>
      </c>
      <c r="AP26" s="382"/>
      <c r="AQ26" s="809" t="str" cm="1">
        <f t="array" ref="AQ26">IF(AD26="NO FAVORABLE","NO FAVORABLE",IF(SUMPRODUCT(--(TRIM(AF26:AK26)&lt;&gt;"SI"),--(TRIM(AF26:AK26)&lt;&gt;"NA"))&gt;0,"SUBSANAR","APROBADA CR"))</f>
        <v>APROBADA CR</v>
      </c>
    </row>
    <row r="27" spans="1:43" ht="13.8" x14ac:dyDescent="0.25">
      <c r="A27" s="122" t="s">
        <v>2156</v>
      </c>
      <c r="B27" s="118" t="s">
        <v>3007</v>
      </c>
      <c r="C27" s="112">
        <v>36</v>
      </c>
      <c r="D27" s="112" t="s">
        <v>45</v>
      </c>
      <c r="E27" s="118" t="s">
        <v>62</v>
      </c>
      <c r="F27" s="118" t="s">
        <v>247</v>
      </c>
      <c r="G27" s="118" t="s">
        <v>2122</v>
      </c>
      <c r="H27" s="118" t="s">
        <v>1640</v>
      </c>
      <c r="I27" s="118" t="s">
        <v>3062</v>
      </c>
      <c r="J27" s="112" t="s">
        <v>50</v>
      </c>
      <c r="K27" s="118">
        <v>21515971</v>
      </c>
      <c r="L27" s="215">
        <v>17480</v>
      </c>
      <c r="M27" s="4">
        <v>77</v>
      </c>
      <c r="N27" s="64" t="s">
        <v>51</v>
      </c>
      <c r="O27" s="118">
        <v>3207648329</v>
      </c>
      <c r="P27" s="145" t="s">
        <v>3008</v>
      </c>
      <c r="Q27" s="118" t="s">
        <v>375</v>
      </c>
      <c r="R27" s="112" t="s">
        <v>545</v>
      </c>
      <c r="S27" s="112" t="s">
        <v>54</v>
      </c>
      <c r="T27" s="118" t="s">
        <v>3015</v>
      </c>
      <c r="U27" s="112" t="s">
        <v>540</v>
      </c>
      <c r="V27" s="207" t="s">
        <v>2621</v>
      </c>
      <c r="W27" s="207" t="s">
        <v>2621</v>
      </c>
      <c r="X27" s="857" t="s">
        <v>2621</v>
      </c>
      <c r="Y27" s="858" t="s">
        <v>375</v>
      </c>
      <c r="Z27" s="858" t="s">
        <v>375</v>
      </c>
      <c r="AA27" s="858" t="s">
        <v>375</v>
      </c>
      <c r="AB27" s="858" t="s">
        <v>375</v>
      </c>
      <c r="AC27" s="858" t="s">
        <v>375</v>
      </c>
      <c r="AD27" s="207" t="s">
        <v>58</v>
      </c>
      <c r="AE27" s="116" t="s">
        <v>375</v>
      </c>
      <c r="AF27" s="115" t="s">
        <v>59</v>
      </c>
      <c r="AG27" s="115" t="s">
        <v>57</v>
      </c>
      <c r="AH27" s="115" t="s">
        <v>59</v>
      </c>
      <c r="AI27" s="115" t="s">
        <v>59</v>
      </c>
      <c r="AJ27" s="115" t="s">
        <v>59</v>
      </c>
      <c r="AK27" s="115" t="s">
        <v>59</v>
      </c>
      <c r="AL27" s="117" t="s">
        <v>194</v>
      </c>
      <c r="AM27" s="117" t="s">
        <v>375</v>
      </c>
      <c r="AN27" s="117" t="s">
        <v>375</v>
      </c>
      <c r="AO27" s="730" t="s">
        <v>393</v>
      </c>
      <c r="AP27" s="382"/>
      <c r="AQ27" s="809" t="str" cm="1">
        <f t="array" ref="AQ27">IF(AD27="NO FAVORABLE","NO FAVORABLE",IF(SUMPRODUCT(--(TRIM(AF27:AK27)&lt;&gt;"SI"),--(TRIM(AF27:AK27)&lt;&gt;"NA"))&gt;0,"SUBSANAR","APROBADA CR"))</f>
        <v>APROBADA CR</v>
      </c>
    </row>
    <row r="28" spans="1:43" ht="13.8" x14ac:dyDescent="0.25">
      <c r="A28" s="122" t="s">
        <v>2156</v>
      </c>
      <c r="B28" s="118" t="s">
        <v>3007</v>
      </c>
      <c r="C28" s="112">
        <v>38</v>
      </c>
      <c r="D28" s="112" t="s">
        <v>45</v>
      </c>
      <c r="E28" s="118" t="s">
        <v>62</v>
      </c>
      <c r="F28" s="118" t="s">
        <v>293</v>
      </c>
      <c r="G28" s="118" t="s">
        <v>3049</v>
      </c>
      <c r="H28" s="118" t="s">
        <v>600</v>
      </c>
      <c r="I28" s="118" t="s">
        <v>3063</v>
      </c>
      <c r="J28" s="112" t="s">
        <v>50</v>
      </c>
      <c r="K28" s="118">
        <v>21513988</v>
      </c>
      <c r="L28" s="215">
        <v>15080</v>
      </c>
      <c r="M28" s="216">
        <v>84</v>
      </c>
      <c r="N28" s="64" t="s">
        <v>51</v>
      </c>
      <c r="O28" s="118">
        <v>3017959626</v>
      </c>
      <c r="P28" s="145" t="s">
        <v>3008</v>
      </c>
      <c r="Q28" s="118" t="s">
        <v>375</v>
      </c>
      <c r="R28" s="112" t="s">
        <v>545</v>
      </c>
      <c r="S28" s="112" t="s">
        <v>54</v>
      </c>
      <c r="T28" s="118" t="s">
        <v>3020</v>
      </c>
      <c r="U28" s="112" t="s">
        <v>540</v>
      </c>
      <c r="V28" s="207" t="s">
        <v>2621</v>
      </c>
      <c r="W28" s="207" t="s">
        <v>2621</v>
      </c>
      <c r="X28" s="857" t="s">
        <v>2621</v>
      </c>
      <c r="Y28" s="858" t="s">
        <v>375</v>
      </c>
      <c r="Z28" s="858" t="s">
        <v>375</v>
      </c>
      <c r="AA28" s="858" t="s">
        <v>375</v>
      </c>
      <c r="AB28" s="858" t="s">
        <v>375</v>
      </c>
      <c r="AC28" s="858" t="s">
        <v>375</v>
      </c>
      <c r="AD28" s="207" t="s">
        <v>58</v>
      </c>
      <c r="AE28" s="116" t="s">
        <v>375</v>
      </c>
      <c r="AF28" s="115" t="s">
        <v>59</v>
      </c>
      <c r="AG28" s="115" t="s">
        <v>57</v>
      </c>
      <c r="AH28" s="115" t="s">
        <v>59</v>
      </c>
      <c r="AI28" s="115" t="s">
        <v>59</v>
      </c>
      <c r="AJ28" s="115" t="s">
        <v>59</v>
      </c>
      <c r="AK28" s="115" t="s">
        <v>59</v>
      </c>
      <c r="AL28" s="117" t="s">
        <v>138</v>
      </c>
      <c r="AM28" s="117" t="s">
        <v>375</v>
      </c>
      <c r="AN28" s="117" t="s">
        <v>375</v>
      </c>
      <c r="AO28" s="730" t="s">
        <v>393</v>
      </c>
      <c r="AP28" s="382"/>
      <c r="AQ28" s="809" t="str" cm="1">
        <f t="array" ref="AQ28">IF(AD28="NO FAVORABLE","NO FAVORABLE",IF(SUMPRODUCT(--(TRIM(AF28:AK28)&lt;&gt;"SI"),--(TRIM(AF28:AK28)&lt;&gt;"NA"))&gt;0,"SUBSANAR","APROBADA CR"))</f>
        <v>APROBADA CR</v>
      </c>
    </row>
    <row r="29" spans="1:43" ht="13.8" x14ac:dyDescent="0.25">
      <c r="A29" s="122" t="s">
        <v>2156</v>
      </c>
      <c r="B29" s="118" t="s">
        <v>3007</v>
      </c>
      <c r="C29" s="112">
        <v>39</v>
      </c>
      <c r="D29" s="112" t="s">
        <v>45</v>
      </c>
      <c r="E29" s="118" t="s">
        <v>62</v>
      </c>
      <c r="F29" s="118" t="s">
        <v>932</v>
      </c>
      <c r="G29" s="118" t="s">
        <v>1064</v>
      </c>
      <c r="H29" s="118" t="s">
        <v>375</v>
      </c>
      <c r="I29" s="118" t="s">
        <v>3064</v>
      </c>
      <c r="J29" s="112" t="s">
        <v>50</v>
      </c>
      <c r="K29" s="118">
        <v>21515112</v>
      </c>
      <c r="L29" s="215">
        <v>18788</v>
      </c>
      <c r="M29" s="216">
        <v>74</v>
      </c>
      <c r="N29" s="64" t="s">
        <v>51</v>
      </c>
      <c r="O29" s="118">
        <v>3128944705</v>
      </c>
      <c r="P29" s="145" t="s">
        <v>3008</v>
      </c>
      <c r="Q29" s="118" t="s">
        <v>375</v>
      </c>
      <c r="R29" s="112" t="s">
        <v>545</v>
      </c>
      <c r="S29" s="112" t="s">
        <v>54</v>
      </c>
      <c r="T29" s="118" t="s">
        <v>3024</v>
      </c>
      <c r="U29" s="112" t="s">
        <v>540</v>
      </c>
      <c r="V29" s="207" t="s">
        <v>2621</v>
      </c>
      <c r="W29" s="207" t="s">
        <v>2621</v>
      </c>
      <c r="X29" s="857" t="s">
        <v>2621</v>
      </c>
      <c r="Y29" s="858" t="s">
        <v>375</v>
      </c>
      <c r="Z29" s="858" t="s">
        <v>375</v>
      </c>
      <c r="AA29" s="858" t="s">
        <v>375</v>
      </c>
      <c r="AB29" s="858" t="s">
        <v>375</v>
      </c>
      <c r="AC29" s="858" t="s">
        <v>375</v>
      </c>
      <c r="AD29" s="207" t="s">
        <v>58</v>
      </c>
      <c r="AE29" s="116" t="s">
        <v>375</v>
      </c>
      <c r="AF29" s="115" t="s">
        <v>59</v>
      </c>
      <c r="AG29" s="115" t="s">
        <v>57</v>
      </c>
      <c r="AH29" s="115" t="s">
        <v>59</v>
      </c>
      <c r="AI29" s="115" t="s">
        <v>59</v>
      </c>
      <c r="AJ29" s="115" t="s">
        <v>59</v>
      </c>
      <c r="AK29" s="115" t="s">
        <v>59</v>
      </c>
      <c r="AL29" s="117" t="s">
        <v>194</v>
      </c>
      <c r="AM29" s="117" t="s">
        <v>375</v>
      </c>
      <c r="AN29" s="117" t="s">
        <v>375</v>
      </c>
      <c r="AO29" s="730" t="s">
        <v>393</v>
      </c>
      <c r="AP29" s="382"/>
      <c r="AQ29" s="809" t="str" cm="1">
        <f t="array" ref="AQ29">IF(AD29="NO FAVORABLE","NO FAVORABLE",IF(SUMPRODUCT(--(TRIM(AF29:AK29)&lt;&gt;"SI"),--(TRIM(AF29:AK29)&lt;&gt;"NA"))&gt;0,"SUBSANAR","APROBADA CR"))</f>
        <v>APROBADA CR</v>
      </c>
    </row>
    <row r="30" spans="1:43" ht="13.8" x14ac:dyDescent="0.25">
      <c r="A30" s="122" t="s">
        <v>2156</v>
      </c>
      <c r="B30" s="118" t="s">
        <v>3007</v>
      </c>
      <c r="C30" s="107">
        <v>40</v>
      </c>
      <c r="D30" s="112" t="s">
        <v>45</v>
      </c>
      <c r="E30" s="118" t="s">
        <v>62</v>
      </c>
      <c r="F30" s="118" t="s">
        <v>2867</v>
      </c>
      <c r="G30" s="118" t="s">
        <v>103</v>
      </c>
      <c r="H30" s="118" t="s">
        <v>103</v>
      </c>
      <c r="I30" s="118" t="s">
        <v>3065</v>
      </c>
      <c r="J30" s="112" t="s">
        <v>50</v>
      </c>
      <c r="K30" s="118">
        <v>21514031</v>
      </c>
      <c r="L30" s="215">
        <v>15658</v>
      </c>
      <c r="M30" s="216">
        <v>82</v>
      </c>
      <c r="N30" s="64" t="s">
        <v>51</v>
      </c>
      <c r="O30" s="118">
        <v>3233304086</v>
      </c>
      <c r="P30" s="145" t="s">
        <v>3008</v>
      </c>
      <c r="Q30" s="118" t="s">
        <v>3066</v>
      </c>
      <c r="R30" s="112" t="s">
        <v>545</v>
      </c>
      <c r="S30" s="112" t="s">
        <v>54</v>
      </c>
      <c r="T30" s="118" t="s">
        <v>3029</v>
      </c>
      <c r="U30" s="112" t="s">
        <v>540</v>
      </c>
      <c r="V30" s="207" t="s">
        <v>2621</v>
      </c>
      <c r="W30" s="207" t="s">
        <v>2621</v>
      </c>
      <c r="X30" s="857" t="s">
        <v>2621</v>
      </c>
      <c r="Y30" s="858" t="s">
        <v>375</v>
      </c>
      <c r="Z30" s="858" t="s">
        <v>375</v>
      </c>
      <c r="AA30" s="858" t="s">
        <v>375</v>
      </c>
      <c r="AB30" s="858" t="s">
        <v>375</v>
      </c>
      <c r="AC30" s="858" t="s">
        <v>375</v>
      </c>
      <c r="AD30" s="207" t="s">
        <v>58</v>
      </c>
      <c r="AE30" s="116" t="s">
        <v>375</v>
      </c>
      <c r="AF30" s="115" t="s">
        <v>59</v>
      </c>
      <c r="AG30" s="115" t="s">
        <v>57</v>
      </c>
      <c r="AH30" s="115" t="s">
        <v>59</v>
      </c>
      <c r="AI30" s="115" t="s">
        <v>59</v>
      </c>
      <c r="AJ30" s="115" t="s">
        <v>59</v>
      </c>
      <c r="AK30" s="115" t="s">
        <v>59</v>
      </c>
      <c r="AL30" s="117" t="s">
        <v>138</v>
      </c>
      <c r="AM30" s="117" t="s">
        <v>375</v>
      </c>
      <c r="AN30" s="117" t="s">
        <v>375</v>
      </c>
      <c r="AO30" s="730" t="s">
        <v>393</v>
      </c>
      <c r="AP30" s="382"/>
      <c r="AQ30" s="809" t="str" cm="1">
        <f t="array" ref="AQ30">IF(AD30="NO FAVORABLE","NO FAVORABLE",IF(SUMPRODUCT(--(TRIM(AF30:AK30)&lt;&gt;"SI"),--(TRIM(AF30:AK30)&lt;&gt;"NA"))&gt;0,"SUBSANAR","APROBADA CR"))</f>
        <v>APROBADA CR</v>
      </c>
    </row>
    <row r="31" spans="1:43" ht="13.8" x14ac:dyDescent="0.25">
      <c r="A31" s="122" t="s">
        <v>2156</v>
      </c>
      <c r="B31" s="118" t="s">
        <v>3007</v>
      </c>
      <c r="C31" s="112">
        <v>41</v>
      </c>
      <c r="D31" s="112" t="s">
        <v>45</v>
      </c>
      <c r="E31" s="118" t="s">
        <v>62</v>
      </c>
      <c r="F31" s="118" t="s">
        <v>3067</v>
      </c>
      <c r="G31" s="118" t="s">
        <v>929</v>
      </c>
      <c r="H31" s="118" t="s">
        <v>3068</v>
      </c>
      <c r="I31" s="118" t="s">
        <v>3069</v>
      </c>
      <c r="J31" s="112" t="s">
        <v>50</v>
      </c>
      <c r="K31" s="118">
        <v>21514349</v>
      </c>
      <c r="L31" s="217">
        <v>16472</v>
      </c>
      <c r="M31" s="4">
        <v>80</v>
      </c>
      <c r="N31" s="64" t="s">
        <v>51</v>
      </c>
      <c r="O31" s="118">
        <v>3126404333</v>
      </c>
      <c r="P31" s="145" t="s">
        <v>3008</v>
      </c>
      <c r="Q31" s="118" t="s">
        <v>375</v>
      </c>
      <c r="R31" s="112" t="s">
        <v>545</v>
      </c>
      <c r="S31" s="112" t="s">
        <v>54</v>
      </c>
      <c r="T31" s="118" t="s">
        <v>2669</v>
      </c>
      <c r="U31" s="112" t="s">
        <v>540</v>
      </c>
      <c r="V31" s="207" t="s">
        <v>2621</v>
      </c>
      <c r="W31" s="207" t="s">
        <v>2621</v>
      </c>
      <c r="X31" s="857" t="s">
        <v>2621</v>
      </c>
      <c r="Y31" s="858" t="s">
        <v>375</v>
      </c>
      <c r="Z31" s="858" t="s">
        <v>375</v>
      </c>
      <c r="AA31" s="858" t="s">
        <v>375</v>
      </c>
      <c r="AB31" s="858" t="s">
        <v>375</v>
      </c>
      <c r="AC31" s="858" t="s">
        <v>375</v>
      </c>
      <c r="AD31" s="207" t="s">
        <v>58</v>
      </c>
      <c r="AE31" s="116" t="s">
        <v>375</v>
      </c>
      <c r="AF31" s="115" t="s">
        <v>59</v>
      </c>
      <c r="AG31" s="115" t="s">
        <v>57</v>
      </c>
      <c r="AH31" s="115" t="s">
        <v>59</v>
      </c>
      <c r="AI31" s="115" t="s">
        <v>59</v>
      </c>
      <c r="AJ31" s="115" t="s">
        <v>59</v>
      </c>
      <c r="AK31" s="115" t="s">
        <v>59</v>
      </c>
      <c r="AL31" s="117" t="s">
        <v>220</v>
      </c>
      <c r="AM31" s="117" t="s">
        <v>375</v>
      </c>
      <c r="AN31" s="117" t="s">
        <v>375</v>
      </c>
      <c r="AO31" s="730" t="s">
        <v>393</v>
      </c>
      <c r="AP31" s="382"/>
      <c r="AQ31" s="809" t="str" cm="1">
        <f t="array" ref="AQ31">IF(AD31="NO FAVORABLE","NO FAVORABLE",IF(SUMPRODUCT(--(TRIM(AF31:AK31)&lt;&gt;"SI"),--(TRIM(AF31:AK31)&lt;&gt;"NA"))&gt;0,"SUBSANAR","APROBADA CR"))</f>
        <v>APROBADA CR</v>
      </c>
    </row>
    <row r="32" spans="1:43" ht="13.8" x14ac:dyDescent="0.25">
      <c r="A32" s="122" t="s">
        <v>2156</v>
      </c>
      <c r="B32" s="118" t="s">
        <v>3007</v>
      </c>
      <c r="C32" s="112">
        <v>44</v>
      </c>
      <c r="D32" s="112" t="s">
        <v>45</v>
      </c>
      <c r="E32" s="118" t="s">
        <v>62</v>
      </c>
      <c r="F32" s="118" t="s">
        <v>356</v>
      </c>
      <c r="G32" s="118" t="s">
        <v>899</v>
      </c>
      <c r="H32" s="118" t="s">
        <v>65</v>
      </c>
      <c r="I32" s="118" t="s">
        <v>3070</v>
      </c>
      <c r="J32" s="112" t="s">
        <v>50</v>
      </c>
      <c r="K32" s="118">
        <v>21514776</v>
      </c>
      <c r="L32" s="215">
        <v>19953</v>
      </c>
      <c r="M32" s="4">
        <v>71</v>
      </c>
      <c r="N32" s="64" t="s">
        <v>51</v>
      </c>
      <c r="O32" s="118">
        <v>3125637617</v>
      </c>
      <c r="P32" s="145" t="s">
        <v>3008</v>
      </c>
      <c r="Q32" s="118" t="s">
        <v>3017</v>
      </c>
      <c r="R32" s="112" t="s">
        <v>545</v>
      </c>
      <c r="S32" s="112" t="s">
        <v>54</v>
      </c>
      <c r="T32" s="118" t="s">
        <v>3071</v>
      </c>
      <c r="U32" s="112" t="s">
        <v>540</v>
      </c>
      <c r="V32" s="207" t="s">
        <v>2621</v>
      </c>
      <c r="W32" s="207" t="s">
        <v>2621</v>
      </c>
      <c r="X32" s="1006" t="s">
        <v>3072</v>
      </c>
      <c r="Y32" s="858" t="s">
        <v>375</v>
      </c>
      <c r="Z32" s="858" t="s">
        <v>375</v>
      </c>
      <c r="AA32" s="858" t="s">
        <v>375</v>
      </c>
      <c r="AB32" s="858" t="s">
        <v>375</v>
      </c>
      <c r="AC32" s="858" t="s">
        <v>375</v>
      </c>
      <c r="AD32" s="207" t="s">
        <v>58</v>
      </c>
      <c r="AE32" s="116" t="s">
        <v>375</v>
      </c>
      <c r="AF32" s="115" t="s">
        <v>59</v>
      </c>
      <c r="AG32" s="115" t="s">
        <v>57</v>
      </c>
      <c r="AH32" s="115" t="s">
        <v>59</v>
      </c>
      <c r="AI32" s="115" t="s">
        <v>59</v>
      </c>
      <c r="AJ32" s="115" t="s">
        <v>59</v>
      </c>
      <c r="AK32" s="115" t="s">
        <v>59</v>
      </c>
      <c r="AL32" s="117" t="s">
        <v>194</v>
      </c>
      <c r="AM32" s="117" t="s">
        <v>375</v>
      </c>
      <c r="AN32" s="117" t="s">
        <v>375</v>
      </c>
      <c r="AO32" s="730" t="s">
        <v>393</v>
      </c>
      <c r="AP32" s="382"/>
      <c r="AQ32" s="809" t="str" cm="1">
        <f t="array" ref="AQ32">IF(AD32="NO FAVORABLE","NO FAVORABLE",IF(SUMPRODUCT(--(TRIM(AF32:AK32)&lt;&gt;"SI"),--(TRIM(AF32:AK32)&lt;&gt;"NA"))&gt;0,"SUBSANAR","APROBADA CR"))</f>
        <v>APROBADA CR</v>
      </c>
    </row>
    <row r="33" spans="1:43" ht="13.8" x14ac:dyDescent="0.25">
      <c r="A33" s="122" t="s">
        <v>2156</v>
      </c>
      <c r="B33" s="118" t="s">
        <v>3007</v>
      </c>
      <c r="C33" s="112">
        <v>45</v>
      </c>
      <c r="D33" s="112" t="s">
        <v>45</v>
      </c>
      <c r="E33" s="118" t="s">
        <v>62</v>
      </c>
      <c r="F33" s="118" t="s">
        <v>2798</v>
      </c>
      <c r="G33" s="118" t="s">
        <v>204</v>
      </c>
      <c r="H33" s="118" t="s">
        <v>295</v>
      </c>
      <c r="I33" s="118" t="s">
        <v>3073</v>
      </c>
      <c r="J33" s="112" t="s">
        <v>50</v>
      </c>
      <c r="K33" s="118">
        <v>21508347</v>
      </c>
      <c r="L33" s="215">
        <v>19919</v>
      </c>
      <c r="M33" s="4">
        <v>71</v>
      </c>
      <c r="N33" s="64" t="s">
        <v>51</v>
      </c>
      <c r="O33" s="118">
        <v>3104163069</v>
      </c>
      <c r="P33" s="145" t="s">
        <v>3008</v>
      </c>
      <c r="Q33" s="118" t="s">
        <v>3074</v>
      </c>
      <c r="R33" s="112" t="s">
        <v>545</v>
      </c>
      <c r="S33" s="112" t="s">
        <v>54</v>
      </c>
      <c r="T33" s="118" t="s">
        <v>3015</v>
      </c>
      <c r="U33" s="112" t="s">
        <v>540</v>
      </c>
      <c r="V33" s="207" t="s">
        <v>2621</v>
      </c>
      <c r="W33" s="207" t="s">
        <v>2621</v>
      </c>
      <c r="X33" s="857" t="s">
        <v>2621</v>
      </c>
      <c r="Y33" s="858" t="s">
        <v>375</v>
      </c>
      <c r="Z33" s="858" t="s">
        <v>375</v>
      </c>
      <c r="AA33" s="858" t="s">
        <v>375</v>
      </c>
      <c r="AB33" s="858" t="s">
        <v>375</v>
      </c>
      <c r="AC33" s="858" t="s">
        <v>375</v>
      </c>
      <c r="AD33" s="207" t="s">
        <v>58</v>
      </c>
      <c r="AE33" s="116" t="s">
        <v>375</v>
      </c>
      <c r="AF33" s="115" t="s">
        <v>59</v>
      </c>
      <c r="AG33" s="115" t="s">
        <v>57</v>
      </c>
      <c r="AH33" s="115" t="s">
        <v>59</v>
      </c>
      <c r="AI33" s="115" t="s">
        <v>59</v>
      </c>
      <c r="AJ33" s="115" t="s">
        <v>59</v>
      </c>
      <c r="AK33" s="115" t="s">
        <v>59</v>
      </c>
      <c r="AL33" s="117" t="s">
        <v>194</v>
      </c>
      <c r="AM33" s="117" t="s">
        <v>375</v>
      </c>
      <c r="AN33" s="117" t="s">
        <v>375</v>
      </c>
      <c r="AO33" s="730" t="s">
        <v>393</v>
      </c>
      <c r="AP33" s="382"/>
      <c r="AQ33" s="809" t="str" cm="1">
        <f t="array" ref="AQ33">IF(AD33="NO FAVORABLE","NO FAVORABLE",IF(SUMPRODUCT(--(TRIM(AF33:AK33)&lt;&gt;"SI"),--(TRIM(AF33:AK33)&lt;&gt;"NA"))&gt;0,"SUBSANAR","APROBADA CR"))</f>
        <v>APROBADA CR</v>
      </c>
    </row>
    <row r="34" spans="1:43" ht="13.8" x14ac:dyDescent="0.25">
      <c r="A34" s="122" t="s">
        <v>2156</v>
      </c>
      <c r="B34" s="118" t="s">
        <v>3007</v>
      </c>
      <c r="C34" s="107">
        <v>46</v>
      </c>
      <c r="D34" s="112" t="s">
        <v>45</v>
      </c>
      <c r="E34" s="118" t="s">
        <v>62</v>
      </c>
      <c r="F34" s="118" t="s">
        <v>2107</v>
      </c>
      <c r="G34" s="118" t="s">
        <v>2235</v>
      </c>
      <c r="H34" s="118" t="s">
        <v>587</v>
      </c>
      <c r="I34" s="118" t="s">
        <v>3075</v>
      </c>
      <c r="J34" s="112" t="s">
        <v>50</v>
      </c>
      <c r="K34" s="118">
        <v>21514123</v>
      </c>
      <c r="L34" s="215">
        <v>17295</v>
      </c>
      <c r="M34" s="216">
        <v>78</v>
      </c>
      <c r="N34" s="64" t="s">
        <v>51</v>
      </c>
      <c r="O34" s="118">
        <v>3126384353</v>
      </c>
      <c r="P34" s="145" t="s">
        <v>3008</v>
      </c>
      <c r="Q34" s="118" t="s">
        <v>375</v>
      </c>
      <c r="R34" s="112" t="s">
        <v>545</v>
      </c>
      <c r="S34" s="112" t="s">
        <v>54</v>
      </c>
      <c r="T34" s="118" t="s">
        <v>3020</v>
      </c>
      <c r="U34" s="112" t="s">
        <v>540</v>
      </c>
      <c r="V34" s="207" t="s">
        <v>2621</v>
      </c>
      <c r="W34" s="207" t="s">
        <v>2621</v>
      </c>
      <c r="X34" s="857" t="s">
        <v>2621</v>
      </c>
      <c r="Y34" s="858" t="s">
        <v>375</v>
      </c>
      <c r="Z34" s="858" t="s">
        <v>375</v>
      </c>
      <c r="AA34" s="858" t="s">
        <v>375</v>
      </c>
      <c r="AB34" s="858" t="s">
        <v>375</v>
      </c>
      <c r="AC34" s="858" t="s">
        <v>375</v>
      </c>
      <c r="AD34" s="207" t="s">
        <v>58</v>
      </c>
      <c r="AE34" s="116" t="s">
        <v>375</v>
      </c>
      <c r="AF34" s="115" t="s">
        <v>59</v>
      </c>
      <c r="AG34" s="115" t="s">
        <v>57</v>
      </c>
      <c r="AH34" s="115" t="s">
        <v>59</v>
      </c>
      <c r="AI34" s="115" t="s">
        <v>59</v>
      </c>
      <c r="AJ34" s="115" t="s">
        <v>59</v>
      </c>
      <c r="AK34" s="115" t="s">
        <v>59</v>
      </c>
      <c r="AL34" s="117" t="s">
        <v>194</v>
      </c>
      <c r="AM34" s="117" t="s">
        <v>375</v>
      </c>
      <c r="AN34" s="117" t="s">
        <v>375</v>
      </c>
      <c r="AO34" s="730" t="s">
        <v>393</v>
      </c>
      <c r="AP34" s="382"/>
      <c r="AQ34" s="809" t="str" cm="1">
        <f t="array" ref="AQ34">IF(AD34="NO FAVORABLE","NO FAVORABLE",IF(SUMPRODUCT(--(TRIM(AF34:AK34)&lt;&gt;"SI"),--(TRIM(AF34:AK34)&lt;&gt;"NA"))&gt;0,"SUBSANAR","APROBADA CR"))</f>
        <v>APROBADA CR</v>
      </c>
    </row>
    <row r="35" spans="1:43" ht="13.8" x14ac:dyDescent="0.25">
      <c r="A35" s="122" t="s">
        <v>2156</v>
      </c>
      <c r="B35" s="118" t="s">
        <v>3007</v>
      </c>
      <c r="C35" s="112">
        <v>47</v>
      </c>
      <c r="D35" s="112" t="s">
        <v>45</v>
      </c>
      <c r="E35" s="118" t="s">
        <v>62</v>
      </c>
      <c r="F35" s="118" t="s">
        <v>3076</v>
      </c>
      <c r="G35" s="118" t="s">
        <v>416</v>
      </c>
      <c r="H35" s="118" t="s">
        <v>375</v>
      </c>
      <c r="I35" s="118" t="s">
        <v>3077</v>
      </c>
      <c r="J35" s="112" t="s">
        <v>50</v>
      </c>
      <c r="K35" s="118">
        <v>21516191</v>
      </c>
      <c r="L35" s="215">
        <v>12007</v>
      </c>
      <c r="M35" s="216">
        <v>92</v>
      </c>
      <c r="N35" s="64" t="s">
        <v>51</v>
      </c>
      <c r="O35" s="118">
        <v>8559064</v>
      </c>
      <c r="P35" s="145" t="s">
        <v>3008</v>
      </c>
      <c r="Q35" s="118" t="s">
        <v>3066</v>
      </c>
      <c r="R35" s="112" t="s">
        <v>545</v>
      </c>
      <c r="S35" s="112" t="s">
        <v>54</v>
      </c>
      <c r="T35" s="118" t="s">
        <v>3015</v>
      </c>
      <c r="U35" s="112" t="s">
        <v>540</v>
      </c>
      <c r="V35" s="207" t="s">
        <v>2621</v>
      </c>
      <c r="W35" s="207" t="s">
        <v>2621</v>
      </c>
      <c r="X35" s="857" t="s">
        <v>2621</v>
      </c>
      <c r="Y35" s="858" t="s">
        <v>375</v>
      </c>
      <c r="Z35" s="858" t="s">
        <v>375</v>
      </c>
      <c r="AA35" s="858" t="s">
        <v>375</v>
      </c>
      <c r="AB35" s="858" t="s">
        <v>375</v>
      </c>
      <c r="AC35" s="858" t="s">
        <v>375</v>
      </c>
      <c r="AD35" s="207" t="s">
        <v>58</v>
      </c>
      <c r="AE35" s="116" t="s">
        <v>375</v>
      </c>
      <c r="AF35" s="115" t="s">
        <v>59</v>
      </c>
      <c r="AG35" s="115" t="s">
        <v>57</v>
      </c>
      <c r="AH35" s="115" t="s">
        <v>59</v>
      </c>
      <c r="AI35" s="115" t="s">
        <v>59</v>
      </c>
      <c r="AJ35" s="115" t="s">
        <v>59</v>
      </c>
      <c r="AK35" s="115" t="s">
        <v>59</v>
      </c>
      <c r="AL35" s="117" t="s">
        <v>138</v>
      </c>
      <c r="AM35" s="117" t="s">
        <v>375</v>
      </c>
      <c r="AN35" s="117" t="s">
        <v>375</v>
      </c>
      <c r="AO35" s="730" t="s">
        <v>393</v>
      </c>
      <c r="AP35" s="382"/>
      <c r="AQ35" s="809" t="str" cm="1">
        <f t="array" ref="AQ35">IF(AD35="NO FAVORABLE","NO FAVORABLE",IF(SUMPRODUCT(--(TRIM(AF35:AK35)&lt;&gt;"SI"),--(TRIM(AF35:AK35)&lt;&gt;"NA"))&gt;0,"SUBSANAR","APROBADA CR"))</f>
        <v>APROBADA CR</v>
      </c>
    </row>
    <row r="36" spans="1:43" ht="13.8" x14ac:dyDescent="0.25">
      <c r="A36" s="122" t="s">
        <v>2156</v>
      </c>
      <c r="B36" s="118" t="s">
        <v>3007</v>
      </c>
      <c r="C36" s="107">
        <v>49</v>
      </c>
      <c r="D36" s="112" t="s">
        <v>45</v>
      </c>
      <c r="E36" s="118" t="s">
        <v>62</v>
      </c>
      <c r="F36" s="118" t="s">
        <v>3078</v>
      </c>
      <c r="G36" s="118" t="s">
        <v>126</v>
      </c>
      <c r="H36" s="118" t="s">
        <v>157</v>
      </c>
      <c r="I36" s="118" t="s">
        <v>3079</v>
      </c>
      <c r="J36" s="112" t="s">
        <v>50</v>
      </c>
      <c r="K36" s="118">
        <v>42755989</v>
      </c>
      <c r="L36" s="215">
        <v>19936</v>
      </c>
      <c r="M36" s="216">
        <v>71</v>
      </c>
      <c r="N36" s="64" t="s">
        <v>51</v>
      </c>
      <c r="O36" s="118">
        <v>3117399707</v>
      </c>
      <c r="P36" s="145" t="s">
        <v>3008</v>
      </c>
      <c r="Q36" s="118" t="s">
        <v>3066</v>
      </c>
      <c r="R36" s="112" t="s">
        <v>545</v>
      </c>
      <c r="S36" s="112" t="s">
        <v>54</v>
      </c>
      <c r="T36" s="118" t="s">
        <v>3009</v>
      </c>
      <c r="U36" s="112" t="s">
        <v>540</v>
      </c>
      <c r="V36" s="207" t="s">
        <v>2621</v>
      </c>
      <c r="W36" s="207" t="s">
        <v>2621</v>
      </c>
      <c r="X36" s="857" t="s">
        <v>2621</v>
      </c>
      <c r="Y36" s="858" t="s">
        <v>375</v>
      </c>
      <c r="Z36" s="858" t="s">
        <v>375</v>
      </c>
      <c r="AA36" s="858" t="s">
        <v>375</v>
      </c>
      <c r="AB36" s="858" t="s">
        <v>375</v>
      </c>
      <c r="AC36" s="858" t="s">
        <v>375</v>
      </c>
      <c r="AD36" s="207" t="s">
        <v>58</v>
      </c>
      <c r="AE36" s="116" t="s">
        <v>375</v>
      </c>
      <c r="AF36" s="115" t="s">
        <v>59</v>
      </c>
      <c r="AG36" s="115" t="s">
        <v>57</v>
      </c>
      <c r="AH36" s="115" t="s">
        <v>59</v>
      </c>
      <c r="AI36" s="115" t="s">
        <v>59</v>
      </c>
      <c r="AJ36" s="115" t="s">
        <v>59</v>
      </c>
      <c r="AK36" s="115" t="s">
        <v>59</v>
      </c>
      <c r="AL36" s="117" t="s">
        <v>114</v>
      </c>
      <c r="AM36" s="117" t="s">
        <v>375</v>
      </c>
      <c r="AN36" s="117" t="s">
        <v>375</v>
      </c>
      <c r="AO36" s="730" t="s">
        <v>393</v>
      </c>
      <c r="AP36" s="382"/>
      <c r="AQ36" s="809" t="str" cm="1">
        <f t="array" ref="AQ36">IF(AD36="NO FAVORABLE","NO FAVORABLE",IF(SUMPRODUCT(--(TRIM(AF36:AK36)&lt;&gt;"SI"),--(TRIM(AF36:AK36)&lt;&gt;"NA"))&gt;0,"SUBSANAR","APROBADA CR"))</f>
        <v>APROBADA CR</v>
      </c>
    </row>
    <row r="37" spans="1:43" ht="13.8" x14ac:dyDescent="0.25">
      <c r="A37" s="122" t="s">
        <v>2156</v>
      </c>
      <c r="B37" s="118" t="s">
        <v>3007</v>
      </c>
      <c r="C37" s="112">
        <v>50</v>
      </c>
      <c r="D37" s="112" t="s">
        <v>45</v>
      </c>
      <c r="E37" s="118" t="s">
        <v>62</v>
      </c>
      <c r="F37" s="118" t="s">
        <v>3080</v>
      </c>
      <c r="G37" s="118" t="s">
        <v>290</v>
      </c>
      <c r="H37" s="118" t="s">
        <v>375</v>
      </c>
      <c r="I37" s="118" t="s">
        <v>3081</v>
      </c>
      <c r="J37" s="112" t="s">
        <v>50</v>
      </c>
      <c r="K37" s="118">
        <v>21513068</v>
      </c>
      <c r="L37" s="215">
        <v>10984</v>
      </c>
      <c r="M37" s="216">
        <v>95</v>
      </c>
      <c r="N37" s="64" t="s">
        <v>51</v>
      </c>
      <c r="O37" s="118">
        <v>3145837558</v>
      </c>
      <c r="P37" s="145" t="s">
        <v>3008</v>
      </c>
      <c r="Q37" s="118" t="s">
        <v>375</v>
      </c>
      <c r="R37" s="112" t="s">
        <v>545</v>
      </c>
      <c r="S37" s="112" t="s">
        <v>54</v>
      </c>
      <c r="T37" s="118" t="s">
        <v>3015</v>
      </c>
      <c r="U37" s="112" t="s">
        <v>540</v>
      </c>
      <c r="V37" s="207" t="s">
        <v>2621</v>
      </c>
      <c r="W37" s="207" t="s">
        <v>2621</v>
      </c>
      <c r="X37" s="857" t="s">
        <v>2621</v>
      </c>
      <c r="Y37" s="858" t="s">
        <v>375</v>
      </c>
      <c r="Z37" s="858" t="s">
        <v>375</v>
      </c>
      <c r="AA37" s="858" t="s">
        <v>375</v>
      </c>
      <c r="AB37" s="858" t="s">
        <v>375</v>
      </c>
      <c r="AC37" s="858" t="s">
        <v>375</v>
      </c>
      <c r="AD37" s="207" t="s">
        <v>58</v>
      </c>
      <c r="AE37" s="116" t="s">
        <v>375</v>
      </c>
      <c r="AF37" s="115" t="s">
        <v>59</v>
      </c>
      <c r="AG37" s="115" t="s">
        <v>57</v>
      </c>
      <c r="AH37" s="115" t="s">
        <v>59</v>
      </c>
      <c r="AI37" s="115" t="s">
        <v>59</v>
      </c>
      <c r="AJ37" s="115" t="s">
        <v>59</v>
      </c>
      <c r="AK37" s="115" t="s">
        <v>59</v>
      </c>
      <c r="AL37" s="117" t="s">
        <v>114</v>
      </c>
      <c r="AM37" s="117" t="s">
        <v>375</v>
      </c>
      <c r="AN37" s="117" t="s">
        <v>375</v>
      </c>
      <c r="AO37" s="730" t="s">
        <v>393</v>
      </c>
      <c r="AP37" s="382"/>
      <c r="AQ37" s="809" t="str" cm="1">
        <f t="array" ref="AQ37">IF(AD37="NO FAVORABLE","NO FAVORABLE",IF(SUMPRODUCT(--(TRIM(AF37:AK37)&lt;&gt;"SI"),--(TRIM(AF37:AK37)&lt;&gt;"NA"))&gt;0,"SUBSANAR","APROBADA CR"))</f>
        <v>APROBADA CR</v>
      </c>
    </row>
    <row r="38" spans="1:43" ht="13.8" x14ac:dyDescent="0.25">
      <c r="A38" s="122" t="s">
        <v>2156</v>
      </c>
      <c r="B38" s="118" t="s">
        <v>3007</v>
      </c>
      <c r="C38" s="112">
        <v>51</v>
      </c>
      <c r="D38" s="112" t="s">
        <v>45</v>
      </c>
      <c r="E38" s="118" t="s">
        <v>897</v>
      </c>
      <c r="F38" s="118" t="s">
        <v>116</v>
      </c>
      <c r="G38" s="118" t="s">
        <v>415</v>
      </c>
      <c r="H38" s="118" t="s">
        <v>303</v>
      </c>
      <c r="I38" s="118" t="s">
        <v>3082</v>
      </c>
      <c r="J38" s="112" t="s">
        <v>50</v>
      </c>
      <c r="K38" s="118">
        <v>21515002</v>
      </c>
      <c r="L38" s="215">
        <v>22344</v>
      </c>
      <c r="M38" s="4">
        <v>64</v>
      </c>
      <c r="N38" s="64" t="s">
        <v>51</v>
      </c>
      <c r="O38" s="118">
        <v>3122584921</v>
      </c>
      <c r="P38" s="145" t="s">
        <v>3008</v>
      </c>
      <c r="Q38" s="118" t="s">
        <v>375</v>
      </c>
      <c r="R38" s="112" t="s">
        <v>545</v>
      </c>
      <c r="S38" s="112" t="s">
        <v>54</v>
      </c>
      <c r="T38" s="118" t="s">
        <v>3015</v>
      </c>
      <c r="U38" s="112" t="s">
        <v>540</v>
      </c>
      <c r="V38" s="207" t="s">
        <v>2621</v>
      </c>
      <c r="W38" s="207" t="s">
        <v>2621</v>
      </c>
      <c r="X38" s="857" t="s">
        <v>2621</v>
      </c>
      <c r="Y38" s="858" t="s">
        <v>375</v>
      </c>
      <c r="Z38" s="858" t="s">
        <v>375</v>
      </c>
      <c r="AA38" s="858" t="s">
        <v>375</v>
      </c>
      <c r="AB38" s="858" t="s">
        <v>375</v>
      </c>
      <c r="AC38" s="858" t="s">
        <v>375</v>
      </c>
      <c r="AD38" s="207" t="s">
        <v>58</v>
      </c>
      <c r="AE38" s="116" t="s">
        <v>375</v>
      </c>
      <c r="AF38" s="115" t="s">
        <v>59</v>
      </c>
      <c r="AG38" s="115" t="s">
        <v>57</v>
      </c>
      <c r="AH38" s="115" t="s">
        <v>59</v>
      </c>
      <c r="AI38" s="115" t="s">
        <v>59</v>
      </c>
      <c r="AJ38" s="115" t="s">
        <v>59</v>
      </c>
      <c r="AK38" s="115" t="s">
        <v>59</v>
      </c>
      <c r="AL38" s="117" t="s">
        <v>194</v>
      </c>
      <c r="AM38" s="117" t="s">
        <v>375</v>
      </c>
      <c r="AN38" s="117" t="s">
        <v>375</v>
      </c>
      <c r="AO38" s="730" t="s">
        <v>393</v>
      </c>
      <c r="AP38" s="382"/>
      <c r="AQ38" s="809" t="str" cm="1">
        <f t="array" ref="AQ38">IF(AD38="NO FAVORABLE","NO FAVORABLE",IF(SUMPRODUCT(--(TRIM(AF38:AK38)&lt;&gt;"SI"),--(TRIM(AF38:AK38)&lt;&gt;"NA"))&gt;0,"SUBSANAR","APROBADA CR"))</f>
        <v>APROBADA CR</v>
      </c>
    </row>
    <row r="39" spans="1:43" ht="13.8" x14ac:dyDescent="0.25">
      <c r="A39" s="122" t="s">
        <v>2156</v>
      </c>
      <c r="B39" s="118" t="s">
        <v>3007</v>
      </c>
      <c r="C39" s="107">
        <v>52</v>
      </c>
      <c r="D39" s="112" t="s">
        <v>45</v>
      </c>
      <c r="E39" s="118" t="s">
        <v>575</v>
      </c>
      <c r="F39" s="118" t="s">
        <v>116</v>
      </c>
      <c r="G39" s="118" t="s">
        <v>213</v>
      </c>
      <c r="H39" s="118" t="s">
        <v>2106</v>
      </c>
      <c r="I39" s="118" t="s">
        <v>3083</v>
      </c>
      <c r="J39" s="112" t="s">
        <v>50</v>
      </c>
      <c r="K39" s="118">
        <v>21514548</v>
      </c>
      <c r="L39" s="217">
        <v>19631</v>
      </c>
      <c r="M39" s="4">
        <v>71</v>
      </c>
      <c r="N39" s="64" t="s">
        <v>51</v>
      </c>
      <c r="O39" s="118">
        <v>3207289680</v>
      </c>
      <c r="P39" s="145" t="s">
        <v>3008</v>
      </c>
      <c r="Q39" s="118" t="s">
        <v>3084</v>
      </c>
      <c r="R39" s="112" t="s">
        <v>545</v>
      </c>
      <c r="S39" s="112" t="s">
        <v>54</v>
      </c>
      <c r="T39" s="118" t="s">
        <v>2669</v>
      </c>
      <c r="U39" s="112" t="s">
        <v>540</v>
      </c>
      <c r="V39" s="207" t="s">
        <v>2621</v>
      </c>
      <c r="W39" s="207" t="s">
        <v>2621</v>
      </c>
      <c r="X39" s="857" t="s">
        <v>2621</v>
      </c>
      <c r="Y39" s="858" t="s">
        <v>375</v>
      </c>
      <c r="Z39" s="858" t="s">
        <v>375</v>
      </c>
      <c r="AA39" s="858" t="s">
        <v>375</v>
      </c>
      <c r="AB39" s="858" t="s">
        <v>375</v>
      </c>
      <c r="AC39" s="858" t="s">
        <v>375</v>
      </c>
      <c r="AD39" s="207" t="s">
        <v>58</v>
      </c>
      <c r="AE39" s="116" t="s">
        <v>375</v>
      </c>
      <c r="AF39" s="115" t="s">
        <v>59</v>
      </c>
      <c r="AG39" s="115" t="s">
        <v>57</v>
      </c>
      <c r="AH39" s="115" t="s">
        <v>59</v>
      </c>
      <c r="AI39" s="115" t="s">
        <v>59</v>
      </c>
      <c r="AJ39" s="115" t="s">
        <v>59</v>
      </c>
      <c r="AK39" s="115" t="s">
        <v>59</v>
      </c>
      <c r="AL39" s="117" t="s">
        <v>138</v>
      </c>
      <c r="AM39" s="117" t="s">
        <v>375</v>
      </c>
      <c r="AN39" s="117" t="s">
        <v>375</v>
      </c>
      <c r="AO39" s="730" t="s">
        <v>393</v>
      </c>
      <c r="AP39" s="382"/>
      <c r="AQ39" s="809" t="str" cm="1">
        <f t="array" ref="AQ39">IF(AD39="NO FAVORABLE","NO FAVORABLE",IF(SUMPRODUCT(--(TRIM(AF39:AK39)&lt;&gt;"SI"),--(TRIM(AF39:AK39)&lt;&gt;"NA"))&gt;0,"SUBSANAR","APROBADA CR"))</f>
        <v>APROBADA CR</v>
      </c>
    </row>
    <row r="40" spans="1:43" ht="13.8" x14ac:dyDescent="0.25">
      <c r="A40" s="122" t="s">
        <v>2156</v>
      </c>
      <c r="B40" s="118" t="s">
        <v>3007</v>
      </c>
      <c r="C40" s="112">
        <v>53</v>
      </c>
      <c r="D40" s="112" t="s">
        <v>45</v>
      </c>
      <c r="E40" s="118" t="s">
        <v>575</v>
      </c>
      <c r="F40" s="118" t="s">
        <v>574</v>
      </c>
      <c r="G40" s="118" t="s">
        <v>303</v>
      </c>
      <c r="H40" s="118" t="s">
        <v>596</v>
      </c>
      <c r="I40" s="118" t="s">
        <v>3085</v>
      </c>
      <c r="J40" s="112" t="s">
        <v>50</v>
      </c>
      <c r="K40" s="118">
        <v>21514828</v>
      </c>
      <c r="L40" s="217">
        <v>19631</v>
      </c>
      <c r="M40" s="4">
        <v>71</v>
      </c>
      <c r="N40" s="64" t="s">
        <v>51</v>
      </c>
      <c r="O40" s="118">
        <v>3126508600</v>
      </c>
      <c r="P40" s="145" t="s">
        <v>3008</v>
      </c>
      <c r="Q40" s="118" t="s">
        <v>375</v>
      </c>
      <c r="R40" s="112" t="s">
        <v>545</v>
      </c>
      <c r="S40" s="112" t="s">
        <v>54</v>
      </c>
      <c r="T40" s="118" t="s">
        <v>3015</v>
      </c>
      <c r="U40" s="112" t="s">
        <v>540</v>
      </c>
      <c r="V40" s="207" t="s">
        <v>2621</v>
      </c>
      <c r="W40" s="207" t="s">
        <v>2621</v>
      </c>
      <c r="X40" s="207" t="s">
        <v>2621</v>
      </c>
      <c r="Y40" s="116" t="s">
        <v>375</v>
      </c>
      <c r="Z40" s="116" t="s">
        <v>375</v>
      </c>
      <c r="AA40" s="116" t="s">
        <v>375</v>
      </c>
      <c r="AB40" s="116" t="s">
        <v>375</v>
      </c>
      <c r="AC40" s="116" t="s">
        <v>375</v>
      </c>
      <c r="AD40" s="207" t="s">
        <v>58</v>
      </c>
      <c r="AE40" s="116" t="s">
        <v>375</v>
      </c>
      <c r="AF40" s="115" t="s">
        <v>59</v>
      </c>
      <c r="AG40" s="115" t="s">
        <v>57</v>
      </c>
      <c r="AH40" s="115" t="s">
        <v>59</v>
      </c>
      <c r="AI40" s="115" t="s">
        <v>59</v>
      </c>
      <c r="AJ40" s="115" t="s">
        <v>59</v>
      </c>
      <c r="AK40" s="117" t="s">
        <v>59</v>
      </c>
      <c r="AL40" s="117" t="s">
        <v>220</v>
      </c>
      <c r="AM40" s="117" t="s">
        <v>375</v>
      </c>
      <c r="AN40" s="117" t="s">
        <v>375</v>
      </c>
      <c r="AO40" s="206" t="s">
        <v>393</v>
      </c>
      <c r="AP40" s="456"/>
      <c r="AQ40" s="782" t="str" cm="1">
        <f t="array" ref="AQ40">IF(AD40="NO FAVORABLE","NO FAVORABLE",IF(SUMPRODUCT(--(TRIM(AF40:AK40)&lt;&gt;"SI"),--(TRIM(AF40:AK40)&lt;&gt;"NA"))&gt;0,"SUBSANAR","APROBADA CR"))</f>
        <v>APROBADA CR</v>
      </c>
    </row>
    <row r="41" spans="1:43" ht="13.8" x14ac:dyDescent="0.25">
      <c r="A41" s="122" t="s">
        <v>2156</v>
      </c>
      <c r="B41" s="118" t="s">
        <v>3007</v>
      </c>
      <c r="C41" s="112">
        <v>54</v>
      </c>
      <c r="D41" s="112" t="s">
        <v>45</v>
      </c>
      <c r="E41" s="118" t="s">
        <v>328</v>
      </c>
      <c r="F41" s="118" t="s">
        <v>375</v>
      </c>
      <c r="G41" s="118" t="s">
        <v>1064</v>
      </c>
      <c r="H41" s="118" t="s">
        <v>1441</v>
      </c>
      <c r="I41" s="118" t="s">
        <v>3086</v>
      </c>
      <c r="J41" s="112" t="s">
        <v>50</v>
      </c>
      <c r="K41" s="118">
        <v>1028120534</v>
      </c>
      <c r="L41" s="215">
        <v>33132</v>
      </c>
      <c r="M41" s="216">
        <v>34</v>
      </c>
      <c r="N41" s="64" t="s">
        <v>51</v>
      </c>
      <c r="O41" s="118">
        <v>3233760744</v>
      </c>
      <c r="P41" s="145" t="s">
        <v>3008</v>
      </c>
      <c r="Q41" s="118" t="s">
        <v>375</v>
      </c>
      <c r="R41" s="112" t="s">
        <v>53</v>
      </c>
      <c r="S41" s="112" t="s">
        <v>54</v>
      </c>
      <c r="T41" s="118" t="s">
        <v>3024</v>
      </c>
      <c r="U41" s="112" t="s">
        <v>540</v>
      </c>
      <c r="V41" s="207" t="s">
        <v>2621</v>
      </c>
      <c r="W41" s="207" t="s">
        <v>2621</v>
      </c>
      <c r="X41" s="207" t="s">
        <v>2621</v>
      </c>
      <c r="Y41" s="116" t="s">
        <v>375</v>
      </c>
      <c r="Z41" s="116" t="s">
        <v>375</v>
      </c>
      <c r="AA41" s="116" t="s">
        <v>375</v>
      </c>
      <c r="AB41" s="116" t="s">
        <v>375</v>
      </c>
      <c r="AC41" s="116" t="s">
        <v>375</v>
      </c>
      <c r="AD41" s="207" t="s">
        <v>58</v>
      </c>
      <c r="AE41" s="116" t="s">
        <v>375</v>
      </c>
      <c r="AF41" s="115" t="s">
        <v>59</v>
      </c>
      <c r="AG41" s="115" t="s">
        <v>57</v>
      </c>
      <c r="AH41" s="115" t="s">
        <v>59</v>
      </c>
      <c r="AI41" s="115" t="s">
        <v>59</v>
      </c>
      <c r="AJ41" s="115" t="s">
        <v>59</v>
      </c>
      <c r="AK41" s="115" t="s">
        <v>59</v>
      </c>
      <c r="AL41" s="117" t="s">
        <v>114</v>
      </c>
      <c r="AM41" s="117" t="s">
        <v>375</v>
      </c>
      <c r="AN41" s="117" t="s">
        <v>375</v>
      </c>
      <c r="AO41" s="730" t="s">
        <v>393</v>
      </c>
      <c r="AP41" s="382"/>
      <c r="AQ41" s="809" t="str" cm="1">
        <f t="array" ref="AQ41">IF(AD41="NO FAVORABLE","NO FAVORABLE",IF(SUMPRODUCT(--(TRIM(AF41:AK41)&lt;&gt;"SI"),--(TRIM(AF41:AK41)&lt;&gt;"NA"))&gt;0,"SUBSANAR","APROBADA CR"))</f>
        <v>APROBADA CR</v>
      </c>
    </row>
    <row r="42" spans="1:43" ht="13.8" x14ac:dyDescent="0.25">
      <c r="A42" s="122" t="s">
        <v>2156</v>
      </c>
      <c r="B42" s="118" t="s">
        <v>3007</v>
      </c>
      <c r="C42" s="107">
        <v>55</v>
      </c>
      <c r="D42" s="112" t="s">
        <v>45</v>
      </c>
      <c r="E42" s="118" t="s">
        <v>2336</v>
      </c>
      <c r="F42" s="118" t="s">
        <v>116</v>
      </c>
      <c r="G42" s="118" t="s">
        <v>204</v>
      </c>
      <c r="H42" s="118" t="s">
        <v>204</v>
      </c>
      <c r="I42" s="118" t="s">
        <v>3087</v>
      </c>
      <c r="J42" s="112" t="s">
        <v>50</v>
      </c>
      <c r="K42" s="118">
        <v>21515858</v>
      </c>
      <c r="L42" s="215">
        <v>24704</v>
      </c>
      <c r="M42" s="216">
        <v>58</v>
      </c>
      <c r="N42" s="64" t="s">
        <v>51</v>
      </c>
      <c r="O42" s="118">
        <v>3173919886</v>
      </c>
      <c r="P42" s="145" t="s">
        <v>3008</v>
      </c>
      <c r="Q42" s="118" t="s">
        <v>375</v>
      </c>
      <c r="R42" s="112" t="s">
        <v>53</v>
      </c>
      <c r="S42" s="112" t="s">
        <v>54</v>
      </c>
      <c r="T42" s="118" t="s">
        <v>3024</v>
      </c>
      <c r="U42" s="112" t="s">
        <v>540</v>
      </c>
      <c r="V42" s="207" t="s">
        <v>2621</v>
      </c>
      <c r="W42" s="207" t="s">
        <v>2621</v>
      </c>
      <c r="X42" s="207" t="s">
        <v>2621</v>
      </c>
      <c r="Y42" s="116" t="s">
        <v>375</v>
      </c>
      <c r="Z42" s="116" t="s">
        <v>375</v>
      </c>
      <c r="AA42" s="116" t="s">
        <v>375</v>
      </c>
      <c r="AB42" s="116" t="s">
        <v>375</v>
      </c>
      <c r="AC42" s="116" t="s">
        <v>375</v>
      </c>
      <c r="AD42" s="207" t="s">
        <v>58</v>
      </c>
      <c r="AE42" s="116" t="s">
        <v>375</v>
      </c>
      <c r="AF42" s="115" t="s">
        <v>59</v>
      </c>
      <c r="AG42" s="115" t="s">
        <v>57</v>
      </c>
      <c r="AH42" s="115" t="s">
        <v>59</v>
      </c>
      <c r="AI42" s="115" t="s">
        <v>59</v>
      </c>
      <c r="AJ42" s="115" t="s">
        <v>59</v>
      </c>
      <c r="AK42" s="117" t="s">
        <v>59</v>
      </c>
      <c r="AL42" s="117" t="s">
        <v>70</v>
      </c>
      <c r="AM42" s="117" t="s">
        <v>375</v>
      </c>
      <c r="AN42" s="117" t="s">
        <v>375</v>
      </c>
      <c r="AO42" s="206" t="s">
        <v>393</v>
      </c>
      <c r="AP42" s="456"/>
      <c r="AQ42" s="782" t="str" cm="1">
        <f t="array" ref="AQ42">IF(AD42="NO FAVORABLE","NO FAVORABLE",IF(SUMPRODUCT(--(TRIM(AF42:AK42)&lt;&gt;"SI"),--(TRIM(AF42:AK42)&lt;&gt;"NA"))&gt;0,"SUBSANAR","APROBADA CR"))</f>
        <v>APROBADA CR</v>
      </c>
    </row>
    <row r="43" spans="1:43" ht="13.8" x14ac:dyDescent="0.25">
      <c r="A43" s="122" t="s">
        <v>2156</v>
      </c>
      <c r="B43" s="118" t="s">
        <v>3007</v>
      </c>
      <c r="C43" s="112">
        <v>57</v>
      </c>
      <c r="D43" s="112" t="s">
        <v>45</v>
      </c>
      <c r="E43" s="118" t="s">
        <v>619</v>
      </c>
      <c r="F43" s="118" t="s">
        <v>375</v>
      </c>
      <c r="G43" s="118" t="s">
        <v>587</v>
      </c>
      <c r="H43" s="118" t="s">
        <v>204</v>
      </c>
      <c r="I43" s="118" t="s">
        <v>3088</v>
      </c>
      <c r="J43" s="112" t="s">
        <v>50</v>
      </c>
      <c r="K43" s="118">
        <v>1028121173</v>
      </c>
      <c r="L43" s="215">
        <v>35966</v>
      </c>
      <c r="M43" s="216">
        <v>27</v>
      </c>
      <c r="N43" s="64" t="s">
        <v>51</v>
      </c>
      <c r="O43" s="118">
        <v>3205228993</v>
      </c>
      <c r="P43" s="145" t="s">
        <v>3008</v>
      </c>
      <c r="Q43" s="118" t="s">
        <v>3089</v>
      </c>
      <c r="R43" s="112" t="s">
        <v>610</v>
      </c>
      <c r="S43" s="112" t="s">
        <v>54</v>
      </c>
      <c r="T43" s="118" t="s">
        <v>3009</v>
      </c>
      <c r="U43" s="112" t="s">
        <v>540</v>
      </c>
      <c r="V43" s="207" t="s">
        <v>2621</v>
      </c>
      <c r="W43" s="207" t="s">
        <v>2621</v>
      </c>
      <c r="X43" s="207" t="s">
        <v>2621</v>
      </c>
      <c r="Y43" s="116" t="s">
        <v>375</v>
      </c>
      <c r="Z43" s="116" t="s">
        <v>375</v>
      </c>
      <c r="AA43" s="116" t="s">
        <v>375</v>
      </c>
      <c r="AB43" s="116" t="s">
        <v>375</v>
      </c>
      <c r="AC43" s="116" t="s">
        <v>375</v>
      </c>
      <c r="AD43" s="207" t="s">
        <v>58</v>
      </c>
      <c r="AE43" s="116" t="s">
        <v>375</v>
      </c>
      <c r="AF43" s="115" t="s">
        <v>59</v>
      </c>
      <c r="AG43" s="115" t="s">
        <v>57</v>
      </c>
      <c r="AH43" s="115" t="s">
        <v>59</v>
      </c>
      <c r="AI43" s="115" t="s">
        <v>59</v>
      </c>
      <c r="AJ43" s="115" t="s">
        <v>59</v>
      </c>
      <c r="AK43" s="115" t="s">
        <v>59</v>
      </c>
      <c r="AL43" s="117" t="s">
        <v>182</v>
      </c>
      <c r="AM43" s="117" t="s">
        <v>375</v>
      </c>
      <c r="AN43" s="117" t="s">
        <v>375</v>
      </c>
      <c r="AO43" s="730" t="s">
        <v>393</v>
      </c>
      <c r="AP43" s="382"/>
      <c r="AQ43" s="809" t="str" cm="1">
        <f t="array" ref="AQ43">IF(AD43="NO FAVORABLE","NO FAVORABLE",IF(SUMPRODUCT(--(TRIM(AF43:AK43)&lt;&gt;"SI"),--(TRIM(AF43:AK43)&lt;&gt;"NA"))&gt;0,"SUBSANAR","APROBADA CR"))</f>
        <v>APROBADA CR</v>
      </c>
    </row>
    <row r="44" spans="1:43" ht="13.8" x14ac:dyDescent="0.25">
      <c r="A44" s="122" t="s">
        <v>2156</v>
      </c>
      <c r="B44" s="118" t="s">
        <v>3007</v>
      </c>
      <c r="C44" s="112">
        <v>62</v>
      </c>
      <c r="D44" s="112" t="s">
        <v>45</v>
      </c>
      <c r="E44" s="118" t="s">
        <v>1477</v>
      </c>
      <c r="F44" s="118" t="s">
        <v>375</v>
      </c>
      <c r="G44" s="118" t="s">
        <v>475</v>
      </c>
      <c r="H44" s="118" t="s">
        <v>204</v>
      </c>
      <c r="I44" s="118" t="s">
        <v>3090</v>
      </c>
      <c r="J44" s="112" t="s">
        <v>50</v>
      </c>
      <c r="K44" s="118">
        <v>39404391</v>
      </c>
      <c r="L44" s="215">
        <v>21758</v>
      </c>
      <c r="M44" s="216">
        <v>66</v>
      </c>
      <c r="N44" s="64" t="s">
        <v>51</v>
      </c>
      <c r="O44" s="118">
        <v>3136031784</v>
      </c>
      <c r="P44" s="145" t="s">
        <v>3008</v>
      </c>
      <c r="Q44" s="118" t="s">
        <v>375</v>
      </c>
      <c r="R44" s="112" t="s">
        <v>545</v>
      </c>
      <c r="S44" s="112" t="s">
        <v>54</v>
      </c>
      <c r="T44" s="118" t="s">
        <v>3024</v>
      </c>
      <c r="U44" s="112" t="s">
        <v>540</v>
      </c>
      <c r="V44" s="207" t="s">
        <v>2621</v>
      </c>
      <c r="W44" s="207" t="s">
        <v>2621</v>
      </c>
      <c r="X44" s="207" t="s">
        <v>2621</v>
      </c>
      <c r="Y44" s="116" t="s">
        <v>375</v>
      </c>
      <c r="Z44" s="116" t="s">
        <v>375</v>
      </c>
      <c r="AA44" s="116" t="s">
        <v>375</v>
      </c>
      <c r="AB44" s="116" t="s">
        <v>375</v>
      </c>
      <c r="AC44" s="116" t="s">
        <v>375</v>
      </c>
      <c r="AD44" s="207" t="s">
        <v>58</v>
      </c>
      <c r="AE44" s="116" t="s">
        <v>375</v>
      </c>
      <c r="AF44" s="115" t="s">
        <v>59</v>
      </c>
      <c r="AG44" s="115" t="s">
        <v>57</v>
      </c>
      <c r="AH44" s="115" t="s">
        <v>59</v>
      </c>
      <c r="AI44" s="115" t="s">
        <v>59</v>
      </c>
      <c r="AJ44" s="115" t="s">
        <v>59</v>
      </c>
      <c r="AK44" s="115" t="s">
        <v>59</v>
      </c>
      <c r="AL44" s="117" t="s">
        <v>174</v>
      </c>
      <c r="AM44" s="117" t="s">
        <v>375</v>
      </c>
      <c r="AN44" s="117" t="s">
        <v>375</v>
      </c>
      <c r="AO44" s="730" t="s">
        <v>393</v>
      </c>
      <c r="AP44" s="382"/>
      <c r="AQ44" s="809" t="str" cm="1">
        <f t="array" ref="AQ44">IF(AD44="NO FAVORABLE","NO FAVORABLE",IF(SUMPRODUCT(--(TRIM(AF44:AK44)&lt;&gt;"SI"),--(TRIM(AF44:AK44)&lt;&gt;"NA"))&gt;0,"SUBSANAR","APROBADA CR"))</f>
        <v>APROBADA CR</v>
      </c>
    </row>
    <row r="45" spans="1:43" ht="13.8" x14ac:dyDescent="0.25">
      <c r="A45" s="122" t="s">
        <v>2156</v>
      </c>
      <c r="B45" s="118" t="s">
        <v>3007</v>
      </c>
      <c r="C45" s="112">
        <v>63</v>
      </c>
      <c r="D45" s="112" t="s">
        <v>45</v>
      </c>
      <c r="E45" s="118" t="s">
        <v>1477</v>
      </c>
      <c r="F45" s="118" t="s">
        <v>375</v>
      </c>
      <c r="G45" s="118" t="s">
        <v>996</v>
      </c>
      <c r="H45" s="118" t="s">
        <v>3091</v>
      </c>
      <c r="I45" s="118" t="s">
        <v>3092</v>
      </c>
      <c r="J45" s="112" t="s">
        <v>50</v>
      </c>
      <c r="K45" s="118">
        <v>21515333</v>
      </c>
      <c r="L45" s="215">
        <v>23503</v>
      </c>
      <c r="M45" s="4">
        <v>61</v>
      </c>
      <c r="N45" s="64" t="s">
        <v>51</v>
      </c>
      <c r="O45" s="118">
        <v>3205542229</v>
      </c>
      <c r="P45" s="145" t="s">
        <v>3008</v>
      </c>
      <c r="Q45" s="118" t="s">
        <v>375</v>
      </c>
      <c r="R45" s="112" t="s">
        <v>545</v>
      </c>
      <c r="S45" s="112" t="s">
        <v>54</v>
      </c>
      <c r="T45" s="118" t="s">
        <v>3020</v>
      </c>
      <c r="U45" s="112" t="s">
        <v>540</v>
      </c>
      <c r="V45" s="207" t="s">
        <v>2621</v>
      </c>
      <c r="W45" s="207" t="s">
        <v>2621</v>
      </c>
      <c r="X45" s="207" t="s">
        <v>2621</v>
      </c>
      <c r="Y45" s="116" t="s">
        <v>375</v>
      </c>
      <c r="Z45" s="116" t="s">
        <v>375</v>
      </c>
      <c r="AA45" s="116" t="s">
        <v>375</v>
      </c>
      <c r="AB45" s="116" t="s">
        <v>375</v>
      </c>
      <c r="AC45" s="116" t="s">
        <v>375</v>
      </c>
      <c r="AD45" s="207" t="s">
        <v>58</v>
      </c>
      <c r="AE45" s="116" t="s">
        <v>375</v>
      </c>
      <c r="AF45" s="115" t="s">
        <v>59</v>
      </c>
      <c r="AG45" s="115" t="s">
        <v>57</v>
      </c>
      <c r="AH45" s="115" t="s">
        <v>59</v>
      </c>
      <c r="AI45" s="115" t="s">
        <v>59</v>
      </c>
      <c r="AJ45" s="115" t="s">
        <v>59</v>
      </c>
      <c r="AK45" s="115" t="s">
        <v>59</v>
      </c>
      <c r="AL45" s="117" t="s">
        <v>194</v>
      </c>
      <c r="AM45" s="117" t="s">
        <v>375</v>
      </c>
      <c r="AN45" s="117" t="s">
        <v>375</v>
      </c>
      <c r="AO45" s="730" t="s">
        <v>393</v>
      </c>
      <c r="AP45" s="382"/>
      <c r="AQ45" s="809" t="str" cm="1">
        <f t="array" ref="AQ45">IF(AD45="NO FAVORABLE","NO FAVORABLE",IF(SUMPRODUCT(--(TRIM(AF45:AK45)&lt;&gt;"SI"),--(TRIM(AF45:AK45)&lt;&gt;"NA"))&gt;0,"SUBSANAR","APROBADA CR"))</f>
        <v>APROBADA CR</v>
      </c>
    </row>
    <row r="46" spans="1:43" ht="13.8" x14ac:dyDescent="0.25">
      <c r="A46" s="122" t="s">
        <v>2156</v>
      </c>
      <c r="B46" s="118" t="s">
        <v>3007</v>
      </c>
      <c r="C46" s="112">
        <v>65</v>
      </c>
      <c r="D46" s="112" t="s">
        <v>45</v>
      </c>
      <c r="E46" s="118" t="s">
        <v>1723</v>
      </c>
      <c r="F46" s="118" t="s">
        <v>375</v>
      </c>
      <c r="G46" s="118" t="s">
        <v>496</v>
      </c>
      <c r="H46" s="118" t="s">
        <v>126</v>
      </c>
      <c r="I46" s="118" t="s">
        <v>3093</v>
      </c>
      <c r="J46" s="112" t="s">
        <v>50</v>
      </c>
      <c r="K46" s="118">
        <v>21514838</v>
      </c>
      <c r="L46" s="215">
        <v>16814</v>
      </c>
      <c r="M46" s="216">
        <v>79</v>
      </c>
      <c r="N46" s="64" t="s">
        <v>51</v>
      </c>
      <c r="O46" s="118">
        <v>3144685410</v>
      </c>
      <c r="P46" s="145" t="s">
        <v>3008</v>
      </c>
      <c r="Q46" s="118" t="s">
        <v>375</v>
      </c>
      <c r="R46" s="112" t="s">
        <v>545</v>
      </c>
      <c r="S46" s="112" t="s">
        <v>54</v>
      </c>
      <c r="T46" s="118" t="s">
        <v>3020</v>
      </c>
      <c r="U46" s="112" t="s">
        <v>540</v>
      </c>
      <c r="V46" s="207" t="s">
        <v>2621</v>
      </c>
      <c r="W46" s="207" t="s">
        <v>2621</v>
      </c>
      <c r="X46" s="207" t="s">
        <v>2621</v>
      </c>
      <c r="Y46" s="116" t="s">
        <v>375</v>
      </c>
      <c r="Z46" s="116" t="s">
        <v>375</v>
      </c>
      <c r="AA46" s="116" t="s">
        <v>375</v>
      </c>
      <c r="AB46" s="116" t="s">
        <v>375</v>
      </c>
      <c r="AC46" s="116" t="s">
        <v>375</v>
      </c>
      <c r="AD46" s="207" t="s">
        <v>58</v>
      </c>
      <c r="AE46" s="116" t="s">
        <v>375</v>
      </c>
      <c r="AF46" s="115" t="s">
        <v>59</v>
      </c>
      <c r="AG46" s="115" t="s">
        <v>57</v>
      </c>
      <c r="AH46" s="115" t="s">
        <v>59</v>
      </c>
      <c r="AI46" s="115" t="s">
        <v>59</v>
      </c>
      <c r="AJ46" s="115" t="s">
        <v>59</v>
      </c>
      <c r="AK46" s="115" t="s">
        <v>59</v>
      </c>
      <c r="AL46" s="117" t="s">
        <v>138</v>
      </c>
      <c r="AM46" s="117" t="s">
        <v>375</v>
      </c>
      <c r="AN46" s="117" t="s">
        <v>375</v>
      </c>
      <c r="AO46" s="730" t="s">
        <v>393</v>
      </c>
      <c r="AP46" s="382"/>
      <c r="AQ46" s="809" t="str" cm="1">
        <f t="array" ref="AQ46">IF(AD46="NO FAVORABLE","NO FAVORABLE",IF(SUMPRODUCT(--(TRIM(AF46:AK46)&lt;&gt;"SI"),--(TRIM(AF46:AK46)&lt;&gt;"NA"))&gt;0,"SUBSANAR","APROBADA CR"))</f>
        <v>APROBADA CR</v>
      </c>
    </row>
    <row r="47" spans="1:43" ht="13.8" x14ac:dyDescent="0.25">
      <c r="A47" s="122" t="s">
        <v>2156</v>
      </c>
      <c r="B47" s="118" t="s">
        <v>3007</v>
      </c>
      <c r="C47" s="107">
        <v>67</v>
      </c>
      <c r="D47" s="112" t="s">
        <v>45</v>
      </c>
      <c r="E47" s="118" t="s">
        <v>706</v>
      </c>
      <c r="F47" s="118" t="s">
        <v>985</v>
      </c>
      <c r="G47" s="118" t="s">
        <v>200</v>
      </c>
      <c r="H47" s="118" t="s">
        <v>167</v>
      </c>
      <c r="I47" s="118" t="s">
        <v>3094</v>
      </c>
      <c r="J47" s="112" t="s">
        <v>50</v>
      </c>
      <c r="K47" s="118">
        <v>1000766936</v>
      </c>
      <c r="L47" s="215">
        <v>37629</v>
      </c>
      <c r="M47" s="216">
        <v>22</v>
      </c>
      <c r="N47" s="64" t="s">
        <v>51</v>
      </c>
      <c r="O47" s="118">
        <v>3217807621</v>
      </c>
      <c r="P47" s="145" t="s">
        <v>3008</v>
      </c>
      <c r="Q47" s="118" t="s">
        <v>375</v>
      </c>
      <c r="R47" s="112" t="s">
        <v>610</v>
      </c>
      <c r="S47" s="112" t="s">
        <v>54</v>
      </c>
      <c r="T47" s="118" t="s">
        <v>2669</v>
      </c>
      <c r="U47" s="112" t="s">
        <v>540</v>
      </c>
      <c r="V47" s="207" t="s">
        <v>2621</v>
      </c>
      <c r="W47" s="207" t="s">
        <v>2621</v>
      </c>
      <c r="X47" s="207" t="s">
        <v>2621</v>
      </c>
      <c r="Y47" s="116" t="s">
        <v>375</v>
      </c>
      <c r="Z47" s="116" t="s">
        <v>375</v>
      </c>
      <c r="AA47" s="116" t="s">
        <v>375</v>
      </c>
      <c r="AB47" s="116" t="s">
        <v>375</v>
      </c>
      <c r="AC47" s="116" t="s">
        <v>375</v>
      </c>
      <c r="AD47" s="207" t="s">
        <v>58</v>
      </c>
      <c r="AE47" s="116" t="s">
        <v>375</v>
      </c>
      <c r="AF47" s="115" t="s">
        <v>59</v>
      </c>
      <c r="AG47" s="115" t="s">
        <v>57</v>
      </c>
      <c r="AH47" s="115" t="s">
        <v>59</v>
      </c>
      <c r="AI47" s="115" t="s">
        <v>59</v>
      </c>
      <c r="AJ47" s="115" t="s">
        <v>59</v>
      </c>
      <c r="AK47" s="115" t="s">
        <v>59</v>
      </c>
      <c r="AL47" s="117" t="s">
        <v>194</v>
      </c>
      <c r="AM47" s="117" t="s">
        <v>375</v>
      </c>
      <c r="AN47" s="117" t="s">
        <v>375</v>
      </c>
      <c r="AO47" s="730" t="s">
        <v>393</v>
      </c>
      <c r="AP47" s="382"/>
      <c r="AQ47" s="809" t="str" cm="1">
        <f t="array" ref="AQ47">IF(AD47="NO FAVORABLE","NO FAVORABLE",IF(SUMPRODUCT(--(TRIM(AF47:AK47)&lt;&gt;"SI"),--(TRIM(AF47:AK47)&lt;&gt;"NA"))&gt;0,"SUBSANAR","APROBADA CR"))</f>
        <v>APROBADA CR</v>
      </c>
    </row>
    <row r="48" spans="1:43" ht="13.8" x14ac:dyDescent="0.25">
      <c r="A48" s="122" t="s">
        <v>2156</v>
      </c>
      <c r="B48" s="118" t="s">
        <v>3007</v>
      </c>
      <c r="C48" s="112">
        <v>69</v>
      </c>
      <c r="D48" s="112" t="s">
        <v>45</v>
      </c>
      <c r="E48" s="118" t="s">
        <v>599</v>
      </c>
      <c r="F48" s="118" t="s">
        <v>574</v>
      </c>
      <c r="G48" s="118" t="s">
        <v>292</v>
      </c>
      <c r="H48" s="118" t="s">
        <v>295</v>
      </c>
      <c r="I48" s="118" t="s">
        <v>3095</v>
      </c>
      <c r="J48" s="112" t="s">
        <v>50</v>
      </c>
      <c r="K48" s="118">
        <v>21515712</v>
      </c>
      <c r="L48" s="215">
        <v>22821</v>
      </c>
      <c r="M48" s="4">
        <v>63</v>
      </c>
      <c r="N48" s="64" t="s">
        <v>51</v>
      </c>
      <c r="O48" s="118">
        <v>3113500509</v>
      </c>
      <c r="P48" s="145" t="s">
        <v>3008</v>
      </c>
      <c r="Q48" s="118" t="s">
        <v>3096</v>
      </c>
      <c r="R48" s="112" t="s">
        <v>545</v>
      </c>
      <c r="S48" s="112" t="s">
        <v>54</v>
      </c>
      <c r="T48" s="118" t="s">
        <v>3015</v>
      </c>
      <c r="U48" s="112" t="s">
        <v>540</v>
      </c>
      <c r="V48" s="207" t="s">
        <v>2621</v>
      </c>
      <c r="W48" s="207" t="s">
        <v>2621</v>
      </c>
      <c r="X48" s="207" t="s">
        <v>2621</v>
      </c>
      <c r="Y48" s="116" t="s">
        <v>375</v>
      </c>
      <c r="Z48" s="116" t="s">
        <v>375</v>
      </c>
      <c r="AA48" s="116" t="s">
        <v>375</v>
      </c>
      <c r="AB48" s="116" t="s">
        <v>375</v>
      </c>
      <c r="AC48" s="116" t="s">
        <v>375</v>
      </c>
      <c r="AD48" s="207" t="s">
        <v>58</v>
      </c>
      <c r="AE48" s="116" t="s">
        <v>375</v>
      </c>
      <c r="AF48" s="115" t="s">
        <v>59</v>
      </c>
      <c r="AG48" s="115" t="s">
        <v>57</v>
      </c>
      <c r="AH48" s="115" t="s">
        <v>59</v>
      </c>
      <c r="AI48" s="115" t="s">
        <v>59</v>
      </c>
      <c r="AJ48" s="115" t="s">
        <v>59</v>
      </c>
      <c r="AK48" s="115" t="s">
        <v>59</v>
      </c>
      <c r="AL48" s="117" t="s">
        <v>70</v>
      </c>
      <c r="AM48" s="117" t="s">
        <v>375</v>
      </c>
      <c r="AN48" s="117" t="s">
        <v>375</v>
      </c>
      <c r="AO48" s="730" t="s">
        <v>393</v>
      </c>
      <c r="AP48" s="382"/>
      <c r="AQ48" s="809" t="str" cm="1">
        <f t="array" ref="AQ48">IF(AD48="NO FAVORABLE","NO FAVORABLE",IF(SUMPRODUCT(--(TRIM(AF48:AK48)&lt;&gt;"SI"),--(TRIM(AF48:AK48)&lt;&gt;"NA"))&gt;0,"SUBSANAR","APROBADA CR"))</f>
        <v>APROBADA CR</v>
      </c>
    </row>
    <row r="49" spans="1:43" ht="13.8" x14ac:dyDescent="0.25">
      <c r="A49" s="122" t="s">
        <v>2156</v>
      </c>
      <c r="B49" s="118" t="s">
        <v>3007</v>
      </c>
      <c r="C49" s="107">
        <v>70</v>
      </c>
      <c r="D49" s="112" t="s">
        <v>45</v>
      </c>
      <c r="E49" s="118" t="s">
        <v>1719</v>
      </c>
      <c r="F49" s="118" t="s">
        <v>933</v>
      </c>
      <c r="G49" s="118" t="s">
        <v>554</v>
      </c>
      <c r="H49" s="118" t="s">
        <v>95</v>
      </c>
      <c r="I49" s="118" t="s">
        <v>3097</v>
      </c>
      <c r="J49" s="112" t="s">
        <v>50</v>
      </c>
      <c r="K49" s="118">
        <v>1000894034</v>
      </c>
      <c r="L49" s="215">
        <v>31323</v>
      </c>
      <c r="M49" s="216">
        <v>40</v>
      </c>
      <c r="N49" s="64" t="s">
        <v>51</v>
      </c>
      <c r="O49" s="118">
        <v>3113324703</v>
      </c>
      <c r="P49" s="145" t="s">
        <v>3008</v>
      </c>
      <c r="Q49" s="118" t="s">
        <v>375</v>
      </c>
      <c r="R49" s="112" t="s">
        <v>53</v>
      </c>
      <c r="S49" s="112" t="s">
        <v>54</v>
      </c>
      <c r="T49" s="118" t="s">
        <v>3020</v>
      </c>
      <c r="U49" s="112" t="s">
        <v>540</v>
      </c>
      <c r="V49" s="207" t="s">
        <v>2621</v>
      </c>
      <c r="W49" s="207" t="s">
        <v>2621</v>
      </c>
      <c r="X49" s="207" t="s">
        <v>2621</v>
      </c>
      <c r="Y49" s="116" t="s">
        <v>375</v>
      </c>
      <c r="Z49" s="116" t="s">
        <v>375</v>
      </c>
      <c r="AA49" s="116" t="s">
        <v>375</v>
      </c>
      <c r="AB49" s="116" t="s">
        <v>375</v>
      </c>
      <c r="AC49" s="116" t="s">
        <v>375</v>
      </c>
      <c r="AD49" s="207" t="s">
        <v>58</v>
      </c>
      <c r="AE49" s="116" t="s">
        <v>375</v>
      </c>
      <c r="AF49" s="115" t="s">
        <v>59</v>
      </c>
      <c r="AG49" s="115" t="s">
        <v>57</v>
      </c>
      <c r="AH49" s="115" t="s">
        <v>59</v>
      </c>
      <c r="AI49" s="115" t="s">
        <v>59</v>
      </c>
      <c r="AJ49" s="115" t="s">
        <v>59</v>
      </c>
      <c r="AK49" s="115" t="s">
        <v>59</v>
      </c>
      <c r="AL49" s="117" t="s">
        <v>174</v>
      </c>
      <c r="AM49" s="117" t="s">
        <v>375</v>
      </c>
      <c r="AN49" s="117" t="s">
        <v>375</v>
      </c>
      <c r="AO49" s="730" t="s">
        <v>393</v>
      </c>
      <c r="AP49" s="382"/>
      <c r="AQ49" s="809" t="str" cm="1">
        <f t="array" ref="AQ49">IF(AD49="NO FAVORABLE","NO FAVORABLE",IF(SUMPRODUCT(--(TRIM(AF49:AK49)&lt;&gt;"SI"),--(TRIM(AF49:AK49)&lt;&gt;"NA"))&gt;0,"SUBSANAR","APROBADA CR"))</f>
        <v>APROBADA CR</v>
      </c>
    </row>
    <row r="50" spans="1:43" ht="13.8" x14ac:dyDescent="0.25">
      <c r="A50" s="122" t="s">
        <v>2156</v>
      </c>
      <c r="B50" s="118" t="s">
        <v>3007</v>
      </c>
      <c r="C50" s="112">
        <v>71</v>
      </c>
      <c r="D50" s="112" t="s">
        <v>45</v>
      </c>
      <c r="E50" s="118" t="s">
        <v>666</v>
      </c>
      <c r="F50" s="118" t="s">
        <v>209</v>
      </c>
      <c r="G50" s="118" t="s">
        <v>1931</v>
      </c>
      <c r="H50" s="118" t="s">
        <v>3098</v>
      </c>
      <c r="I50" s="118" t="s">
        <v>3099</v>
      </c>
      <c r="J50" s="118" t="s">
        <v>50</v>
      </c>
      <c r="K50" s="118">
        <v>21513918</v>
      </c>
      <c r="L50" s="215">
        <v>13753</v>
      </c>
      <c r="M50" s="216">
        <v>88</v>
      </c>
      <c r="N50" s="4" t="s">
        <v>51</v>
      </c>
      <c r="O50" s="118">
        <v>3104139887</v>
      </c>
      <c r="P50" s="145" t="s">
        <v>3008</v>
      </c>
      <c r="Q50" s="118" t="s">
        <v>3017</v>
      </c>
      <c r="R50" s="112" t="s">
        <v>545</v>
      </c>
      <c r="S50" s="118" t="s">
        <v>54</v>
      </c>
      <c r="T50" s="118" t="s">
        <v>3100</v>
      </c>
      <c r="U50" s="118" t="s">
        <v>540</v>
      </c>
      <c r="V50" s="207" t="s">
        <v>2621</v>
      </c>
      <c r="W50" s="207" t="s">
        <v>2621</v>
      </c>
      <c r="X50" s="207" t="s">
        <v>2621</v>
      </c>
      <c r="Y50" s="116" t="s">
        <v>375</v>
      </c>
      <c r="Z50" s="116" t="s">
        <v>375</v>
      </c>
      <c r="AA50" s="116" t="s">
        <v>375</v>
      </c>
      <c r="AB50" s="116" t="s">
        <v>375</v>
      </c>
      <c r="AC50" s="116" t="s">
        <v>375</v>
      </c>
      <c r="AD50" s="207" t="s">
        <v>58</v>
      </c>
      <c r="AE50" s="116" t="s">
        <v>375</v>
      </c>
      <c r="AF50" s="115" t="s">
        <v>59</v>
      </c>
      <c r="AG50" s="115" t="s">
        <v>57</v>
      </c>
      <c r="AH50" s="115" t="s">
        <v>59</v>
      </c>
      <c r="AI50" s="115" t="s">
        <v>59</v>
      </c>
      <c r="AJ50" s="115" t="s">
        <v>59</v>
      </c>
      <c r="AK50" s="115" t="s">
        <v>59</v>
      </c>
      <c r="AL50" s="117" t="s">
        <v>194</v>
      </c>
      <c r="AM50" s="117" t="s">
        <v>375</v>
      </c>
      <c r="AN50" s="117" t="s">
        <v>375</v>
      </c>
      <c r="AO50" s="730" t="s">
        <v>393</v>
      </c>
      <c r="AP50" s="382"/>
      <c r="AQ50" s="809" t="str" cm="1">
        <f t="array" ref="AQ50">IF(AD50="NO FAVORABLE","NO FAVORABLE",IF(SUMPRODUCT(--(TRIM(AF50:AK50)&lt;&gt;"SI"),--(TRIM(AF50:AK50)&lt;&gt;"NA"))&gt;0,"SUBSANAR","APROBADA CR"))</f>
        <v>APROBADA CR</v>
      </c>
    </row>
    <row r="51" spans="1:43" ht="39.6" x14ac:dyDescent="0.25">
      <c r="A51" s="122" t="s">
        <v>2156</v>
      </c>
      <c r="B51" s="118" t="s">
        <v>3007</v>
      </c>
      <c r="C51" s="112">
        <v>74</v>
      </c>
      <c r="D51" s="112" t="s">
        <v>45</v>
      </c>
      <c r="E51" s="118" t="s">
        <v>666</v>
      </c>
      <c r="F51" s="118" t="s">
        <v>599</v>
      </c>
      <c r="G51" s="118" t="s">
        <v>204</v>
      </c>
      <c r="H51" s="118" t="s">
        <v>3038</v>
      </c>
      <c r="I51" s="118" t="s">
        <v>3104</v>
      </c>
      <c r="J51" s="118" t="s">
        <v>50</v>
      </c>
      <c r="K51" s="118">
        <v>21515280</v>
      </c>
      <c r="L51" s="215">
        <v>22339</v>
      </c>
      <c r="M51" s="4">
        <v>64</v>
      </c>
      <c r="N51" s="4" t="s">
        <v>51</v>
      </c>
      <c r="O51" s="118">
        <v>3146220324</v>
      </c>
      <c r="P51" s="145" t="s">
        <v>3008</v>
      </c>
      <c r="Q51" s="118" t="s">
        <v>3066</v>
      </c>
      <c r="R51" s="112" t="s">
        <v>545</v>
      </c>
      <c r="S51" s="118" t="s">
        <v>54</v>
      </c>
      <c r="T51" s="118" t="s">
        <v>3029</v>
      </c>
      <c r="U51" s="118" t="s">
        <v>540</v>
      </c>
      <c r="V51" s="207" t="s">
        <v>2621</v>
      </c>
      <c r="W51" s="207" t="s">
        <v>2621</v>
      </c>
      <c r="X51" s="222" t="s">
        <v>3105</v>
      </c>
      <c r="Y51" s="116" t="s">
        <v>375</v>
      </c>
      <c r="Z51" s="116" t="s">
        <v>375</v>
      </c>
      <c r="AA51" s="116" t="s">
        <v>375</v>
      </c>
      <c r="AB51" s="116" t="s">
        <v>375</v>
      </c>
      <c r="AC51" s="116" t="s">
        <v>375</v>
      </c>
      <c r="AD51" s="207" t="s">
        <v>58</v>
      </c>
      <c r="AE51" s="116" t="s">
        <v>375</v>
      </c>
      <c r="AF51" s="115" t="s">
        <v>59</v>
      </c>
      <c r="AG51" s="115" t="s">
        <v>57</v>
      </c>
      <c r="AH51" s="115" t="s">
        <v>59</v>
      </c>
      <c r="AI51" s="115" t="s">
        <v>59</v>
      </c>
      <c r="AJ51" s="115" t="s">
        <v>59</v>
      </c>
      <c r="AK51" s="115" t="s">
        <v>59</v>
      </c>
      <c r="AL51" s="117" t="s">
        <v>83</v>
      </c>
      <c r="AM51" s="117" t="s">
        <v>375</v>
      </c>
      <c r="AN51" s="117" t="s">
        <v>375</v>
      </c>
      <c r="AO51" s="727" t="s">
        <v>3106</v>
      </c>
      <c r="AP51" s="382"/>
      <c r="AQ51" s="809" t="str" cm="1">
        <f t="array" ref="AQ51">IF(AD51="NO FAVORABLE","NO FAVORABLE",IF(SUMPRODUCT(--(TRIM(AF51:AK51)&lt;&gt;"SI"),--(TRIM(AF51:AK51)&lt;&gt;"NA"))&gt;0,"SUBSANAR","APROBADA CR"))</f>
        <v>APROBADA CR</v>
      </c>
    </row>
    <row r="52" spans="1:43" ht="13.8" x14ac:dyDescent="0.25">
      <c r="A52" s="122" t="s">
        <v>2156</v>
      </c>
      <c r="B52" s="118" t="s">
        <v>3007</v>
      </c>
      <c r="C52" s="107">
        <v>76</v>
      </c>
      <c r="D52" s="112" t="s">
        <v>45</v>
      </c>
      <c r="E52" s="118" t="s">
        <v>1684</v>
      </c>
      <c r="F52" s="118" t="s">
        <v>116</v>
      </c>
      <c r="G52" s="118" t="s">
        <v>759</v>
      </c>
      <c r="H52" s="118" t="s">
        <v>103</v>
      </c>
      <c r="I52" s="118" t="s">
        <v>3107</v>
      </c>
      <c r="J52" s="118" t="s">
        <v>50</v>
      </c>
      <c r="K52" s="118">
        <v>21516000</v>
      </c>
      <c r="L52" s="215">
        <v>25699</v>
      </c>
      <c r="M52" s="216">
        <v>55</v>
      </c>
      <c r="N52" s="4" t="s">
        <v>51</v>
      </c>
      <c r="O52" s="118">
        <v>3127793890</v>
      </c>
      <c r="P52" s="145" t="s">
        <v>3008</v>
      </c>
      <c r="Q52" s="118" t="s">
        <v>375</v>
      </c>
      <c r="R52" s="112" t="s">
        <v>375</v>
      </c>
      <c r="S52" s="118" t="s">
        <v>54</v>
      </c>
      <c r="T52" s="118" t="s">
        <v>2669</v>
      </c>
      <c r="U52" s="118" t="s">
        <v>3103</v>
      </c>
      <c r="V52" s="207" t="s">
        <v>2621</v>
      </c>
      <c r="W52" s="207" t="s">
        <v>2621</v>
      </c>
      <c r="X52" s="207" t="s">
        <v>2621</v>
      </c>
      <c r="Y52" s="116" t="s">
        <v>375</v>
      </c>
      <c r="Z52" s="116" t="s">
        <v>375</v>
      </c>
      <c r="AA52" s="116" t="s">
        <v>375</v>
      </c>
      <c r="AB52" s="116" t="s">
        <v>375</v>
      </c>
      <c r="AC52" s="116" t="s">
        <v>375</v>
      </c>
      <c r="AD52" s="207" t="s">
        <v>58</v>
      </c>
      <c r="AE52" s="116" t="s">
        <v>375</v>
      </c>
      <c r="AF52" s="115" t="s">
        <v>59</v>
      </c>
      <c r="AG52" s="115" t="s">
        <v>57</v>
      </c>
      <c r="AH52" s="115" t="s">
        <v>59</v>
      </c>
      <c r="AI52" s="115" t="s">
        <v>59</v>
      </c>
      <c r="AJ52" s="115" t="s">
        <v>59</v>
      </c>
      <c r="AK52" s="115" t="s">
        <v>59</v>
      </c>
      <c r="AL52" s="117" t="s">
        <v>243</v>
      </c>
      <c r="AM52" s="117" t="s">
        <v>375</v>
      </c>
      <c r="AN52" s="117" t="s">
        <v>375</v>
      </c>
      <c r="AO52" s="730" t="s">
        <v>393</v>
      </c>
      <c r="AP52" s="382"/>
      <c r="AQ52" s="809" t="str" cm="1">
        <f t="array" ref="AQ52">IF(AD52="NO FAVORABLE","NO FAVORABLE",IF(SUMPRODUCT(--(TRIM(AF52:AK52)&lt;&gt;"SI"),--(TRIM(AF52:AK52)&lt;&gt;"NA"))&gt;0,"SUBSANAR","APROBADA CR"))</f>
        <v>APROBADA CR</v>
      </c>
    </row>
    <row r="53" spans="1:43" ht="13.8" x14ac:dyDescent="0.25">
      <c r="A53" s="122" t="s">
        <v>2156</v>
      </c>
      <c r="B53" s="118" t="s">
        <v>3007</v>
      </c>
      <c r="C53" s="112">
        <v>77</v>
      </c>
      <c r="D53" s="112" t="s">
        <v>45</v>
      </c>
      <c r="E53" s="118" t="s">
        <v>1573</v>
      </c>
      <c r="F53" s="118" t="s">
        <v>156</v>
      </c>
      <c r="G53" s="118" t="s">
        <v>3108</v>
      </c>
      <c r="H53" s="118" t="s">
        <v>251</v>
      </c>
      <c r="I53" s="118" t="s">
        <v>3109</v>
      </c>
      <c r="J53" s="118" t="s">
        <v>50</v>
      </c>
      <c r="K53" s="118">
        <v>21516387</v>
      </c>
      <c r="L53" s="215">
        <v>27615</v>
      </c>
      <c r="M53" s="4">
        <v>50</v>
      </c>
      <c r="N53" s="4" t="s">
        <v>51</v>
      </c>
      <c r="O53" s="118">
        <v>3135976539</v>
      </c>
      <c r="P53" s="145" t="s">
        <v>3008</v>
      </c>
      <c r="Q53" s="118" t="s">
        <v>375</v>
      </c>
      <c r="R53" s="112" t="s">
        <v>375</v>
      </c>
      <c r="S53" s="118" t="s">
        <v>54</v>
      </c>
      <c r="T53" s="118" t="s">
        <v>3009</v>
      </c>
      <c r="U53" s="118" t="s">
        <v>540</v>
      </c>
      <c r="V53" s="207" t="s">
        <v>2621</v>
      </c>
      <c r="W53" s="207" t="s">
        <v>2621</v>
      </c>
      <c r="X53" s="207" t="s">
        <v>2621</v>
      </c>
      <c r="Y53" s="116" t="s">
        <v>375</v>
      </c>
      <c r="Z53" s="116" t="s">
        <v>375</v>
      </c>
      <c r="AA53" s="116" t="s">
        <v>375</v>
      </c>
      <c r="AB53" s="116" t="s">
        <v>375</v>
      </c>
      <c r="AC53" s="116" t="s">
        <v>375</v>
      </c>
      <c r="AD53" s="207" t="s">
        <v>58</v>
      </c>
      <c r="AE53" s="116" t="s">
        <v>375</v>
      </c>
      <c r="AF53" s="115" t="s">
        <v>59</v>
      </c>
      <c r="AG53" s="115" t="s">
        <v>57</v>
      </c>
      <c r="AH53" s="115" t="s">
        <v>59</v>
      </c>
      <c r="AI53" s="115" t="s">
        <v>59</v>
      </c>
      <c r="AJ53" s="115" t="s">
        <v>59</v>
      </c>
      <c r="AK53" s="115" t="s">
        <v>59</v>
      </c>
      <c r="AL53" s="117" t="s">
        <v>283</v>
      </c>
      <c r="AM53" s="117" t="s">
        <v>375</v>
      </c>
      <c r="AN53" s="117" t="s">
        <v>375</v>
      </c>
      <c r="AO53" s="730" t="s">
        <v>393</v>
      </c>
      <c r="AP53" s="382"/>
      <c r="AQ53" s="809" t="str" cm="1">
        <f t="array" ref="AQ53">IF(AD53="NO FAVORABLE","NO FAVORABLE",IF(SUMPRODUCT(--(TRIM(AF53:AK53)&lt;&gt;"SI"),--(TRIM(AF53:AK53)&lt;&gt;"NA"))&gt;0,"SUBSANAR","APROBADA CR"))</f>
        <v>APROBADA CR</v>
      </c>
    </row>
    <row r="54" spans="1:43" ht="13.8" x14ac:dyDescent="0.25">
      <c r="A54" s="122" t="s">
        <v>2156</v>
      </c>
      <c r="B54" s="118" t="s">
        <v>3007</v>
      </c>
      <c r="C54" s="112">
        <v>78</v>
      </c>
      <c r="D54" s="112" t="s">
        <v>45</v>
      </c>
      <c r="E54" s="118" t="s">
        <v>1999</v>
      </c>
      <c r="F54" s="118" t="s">
        <v>145</v>
      </c>
      <c r="G54" s="118" t="s">
        <v>204</v>
      </c>
      <c r="H54" s="118" t="s">
        <v>2122</v>
      </c>
      <c r="I54" s="118" t="s">
        <v>3110</v>
      </c>
      <c r="J54" s="118" t="s">
        <v>50</v>
      </c>
      <c r="K54" s="118">
        <v>21517098</v>
      </c>
      <c r="L54" s="215">
        <v>27554</v>
      </c>
      <c r="M54" s="4">
        <v>50</v>
      </c>
      <c r="N54" s="4" t="s">
        <v>51</v>
      </c>
      <c r="O54" s="118">
        <v>3225430833</v>
      </c>
      <c r="P54" s="145" t="s">
        <v>3008</v>
      </c>
      <c r="Q54" s="118" t="s">
        <v>375</v>
      </c>
      <c r="R54" s="112" t="s">
        <v>375</v>
      </c>
      <c r="S54" s="118" t="s">
        <v>54</v>
      </c>
      <c r="T54" s="118" t="s">
        <v>3102</v>
      </c>
      <c r="U54" s="118" t="s">
        <v>540</v>
      </c>
      <c r="V54" s="207" t="s">
        <v>2621</v>
      </c>
      <c r="W54" s="207" t="s">
        <v>2621</v>
      </c>
      <c r="X54" s="207" t="s">
        <v>2621</v>
      </c>
      <c r="Y54" s="116" t="s">
        <v>375</v>
      </c>
      <c r="Z54" s="116" t="s">
        <v>375</v>
      </c>
      <c r="AA54" s="116" t="s">
        <v>375</v>
      </c>
      <c r="AB54" s="116" t="s">
        <v>375</v>
      </c>
      <c r="AC54" s="116" t="s">
        <v>375</v>
      </c>
      <c r="AD54" s="207" t="s">
        <v>58</v>
      </c>
      <c r="AE54" s="116" t="s">
        <v>375</v>
      </c>
      <c r="AF54" s="115" t="s">
        <v>59</v>
      </c>
      <c r="AG54" s="115" t="s">
        <v>57</v>
      </c>
      <c r="AH54" s="115" t="s">
        <v>59</v>
      </c>
      <c r="AI54" s="115" t="s">
        <v>59</v>
      </c>
      <c r="AJ54" s="115" t="s">
        <v>59</v>
      </c>
      <c r="AK54" s="115" t="s">
        <v>59</v>
      </c>
      <c r="AL54" s="117" t="s">
        <v>83</v>
      </c>
      <c r="AM54" s="117" t="s">
        <v>375</v>
      </c>
      <c r="AN54" s="117" t="s">
        <v>375</v>
      </c>
      <c r="AO54" s="730" t="s">
        <v>393</v>
      </c>
      <c r="AP54" s="382"/>
      <c r="AQ54" s="809" t="str" cm="1">
        <f t="array" ref="AQ54">IF(AD54="NO FAVORABLE","NO FAVORABLE",IF(SUMPRODUCT(--(TRIM(AF54:AK54)&lt;&gt;"SI"),--(TRIM(AF54:AK54)&lt;&gt;"NA"))&gt;0,"SUBSANAR","APROBADA CR"))</f>
        <v>APROBADA CR</v>
      </c>
    </row>
    <row r="55" spans="1:43" ht="13.8" x14ac:dyDescent="0.25">
      <c r="A55" s="122" t="s">
        <v>2156</v>
      </c>
      <c r="B55" s="118" t="s">
        <v>3007</v>
      </c>
      <c r="C55" s="107">
        <v>79</v>
      </c>
      <c r="D55" s="112" t="s">
        <v>45</v>
      </c>
      <c r="E55" s="118" t="s">
        <v>349</v>
      </c>
      <c r="F55" s="118" t="s">
        <v>578</v>
      </c>
      <c r="G55" s="118" t="s">
        <v>204</v>
      </c>
      <c r="H55" s="118" t="s">
        <v>110</v>
      </c>
      <c r="I55" s="118" t="s">
        <v>3111</v>
      </c>
      <c r="J55" s="118" t="s">
        <v>50</v>
      </c>
      <c r="K55" s="118">
        <v>21515443</v>
      </c>
      <c r="L55" s="215">
        <v>23961</v>
      </c>
      <c r="M55" s="216">
        <v>60</v>
      </c>
      <c r="N55" s="4" t="s">
        <v>51</v>
      </c>
      <c r="O55" s="118">
        <v>3127754979</v>
      </c>
      <c r="P55" s="145" t="s">
        <v>3008</v>
      </c>
      <c r="Q55" s="118" t="s">
        <v>375</v>
      </c>
      <c r="R55" s="112" t="s">
        <v>375</v>
      </c>
      <c r="S55" s="118" t="s">
        <v>54</v>
      </c>
      <c r="T55" s="118" t="s">
        <v>3112</v>
      </c>
      <c r="U55" s="118" t="s">
        <v>3103</v>
      </c>
      <c r="V55" s="207" t="s">
        <v>2621</v>
      </c>
      <c r="W55" s="207" t="s">
        <v>2621</v>
      </c>
      <c r="X55" s="207" t="s">
        <v>2621</v>
      </c>
      <c r="Y55" s="116" t="s">
        <v>375</v>
      </c>
      <c r="Z55" s="116" t="s">
        <v>375</v>
      </c>
      <c r="AA55" s="116" t="s">
        <v>375</v>
      </c>
      <c r="AB55" s="116" t="s">
        <v>375</v>
      </c>
      <c r="AC55" s="116" t="s">
        <v>375</v>
      </c>
      <c r="AD55" s="207" t="s">
        <v>58</v>
      </c>
      <c r="AE55" s="116" t="s">
        <v>375</v>
      </c>
      <c r="AF55" s="115" t="s">
        <v>59</v>
      </c>
      <c r="AG55" s="115" t="s">
        <v>57</v>
      </c>
      <c r="AH55" s="115" t="s">
        <v>59</v>
      </c>
      <c r="AI55" s="115" t="s">
        <v>59</v>
      </c>
      <c r="AJ55" s="115" t="s">
        <v>59</v>
      </c>
      <c r="AK55" s="115" t="s">
        <v>59</v>
      </c>
      <c r="AL55" s="117" t="s">
        <v>194</v>
      </c>
      <c r="AM55" s="117" t="s">
        <v>375</v>
      </c>
      <c r="AN55" s="117" t="s">
        <v>375</v>
      </c>
      <c r="AO55" s="730" t="s">
        <v>393</v>
      </c>
      <c r="AP55" s="382"/>
      <c r="AQ55" s="809" t="str" cm="1">
        <f t="array" ref="AQ55">IF(AD55="NO FAVORABLE","NO FAVORABLE",IF(SUMPRODUCT(--(TRIM(AF55:AK55)&lt;&gt;"SI"),--(TRIM(AF55:AK55)&lt;&gt;"NA"))&gt;0,"SUBSANAR","APROBADA CR"))</f>
        <v>APROBADA CR</v>
      </c>
    </row>
    <row r="56" spans="1:43" ht="13.8" x14ac:dyDescent="0.25">
      <c r="A56" s="122" t="s">
        <v>2156</v>
      </c>
      <c r="B56" s="118" t="s">
        <v>3007</v>
      </c>
      <c r="C56" s="112">
        <v>80</v>
      </c>
      <c r="D56" s="112" t="s">
        <v>45</v>
      </c>
      <c r="E56" s="118" t="s">
        <v>575</v>
      </c>
      <c r="F56" s="118" t="s">
        <v>116</v>
      </c>
      <c r="G56" s="118" t="s">
        <v>607</v>
      </c>
      <c r="H56" s="118" t="s">
        <v>347</v>
      </c>
      <c r="I56" s="118" t="s">
        <v>3113</v>
      </c>
      <c r="J56" s="118" t="s">
        <v>50</v>
      </c>
      <c r="K56" s="118">
        <v>21514180</v>
      </c>
      <c r="L56" s="215">
        <v>17593</v>
      </c>
      <c r="M56" s="4">
        <v>77</v>
      </c>
      <c r="N56" s="4" t="s">
        <v>51</v>
      </c>
      <c r="O56" s="118">
        <v>3233317956</v>
      </c>
      <c r="P56" s="145" t="s">
        <v>3008</v>
      </c>
      <c r="Q56" s="118" t="s">
        <v>375</v>
      </c>
      <c r="R56" s="112" t="s">
        <v>375</v>
      </c>
      <c r="S56" s="118" t="s">
        <v>54</v>
      </c>
      <c r="T56" s="118" t="s">
        <v>3012</v>
      </c>
      <c r="U56" s="118" t="s">
        <v>540</v>
      </c>
      <c r="V56" s="207" t="s">
        <v>2621</v>
      </c>
      <c r="W56" s="207" t="s">
        <v>2621</v>
      </c>
      <c r="X56" s="207" t="s">
        <v>2621</v>
      </c>
      <c r="Y56" s="116" t="s">
        <v>375</v>
      </c>
      <c r="Z56" s="116" t="s">
        <v>375</v>
      </c>
      <c r="AA56" s="116" t="s">
        <v>375</v>
      </c>
      <c r="AB56" s="116" t="s">
        <v>375</v>
      </c>
      <c r="AC56" s="116" t="s">
        <v>375</v>
      </c>
      <c r="AD56" s="207" t="s">
        <v>58</v>
      </c>
      <c r="AE56" s="116" t="s">
        <v>375</v>
      </c>
      <c r="AF56" s="115" t="s">
        <v>59</v>
      </c>
      <c r="AG56" s="115" t="s">
        <v>57</v>
      </c>
      <c r="AH56" s="115" t="s">
        <v>59</v>
      </c>
      <c r="AI56" s="115" t="s">
        <v>59</v>
      </c>
      <c r="AJ56" s="115" t="s">
        <v>59</v>
      </c>
      <c r="AK56" s="115" t="s">
        <v>59</v>
      </c>
      <c r="AL56" s="117" t="s">
        <v>114</v>
      </c>
      <c r="AM56" s="117" t="s">
        <v>375</v>
      </c>
      <c r="AN56" s="117" t="s">
        <v>375</v>
      </c>
      <c r="AO56" s="730" t="s">
        <v>393</v>
      </c>
      <c r="AP56" s="382"/>
      <c r="AQ56" s="809" t="str" cm="1">
        <f t="array" ref="AQ56">IF(AD56="NO FAVORABLE","NO FAVORABLE",IF(SUMPRODUCT(--(TRIM(AF56:AK56)&lt;&gt;"SI"),--(TRIM(AF56:AK56)&lt;&gt;"NA"))&gt;0,"SUBSANAR","APROBADA CR"))</f>
        <v>APROBADA CR</v>
      </c>
    </row>
    <row r="57" spans="1:43" s="6" customFormat="1" ht="66" x14ac:dyDescent="0.25">
      <c r="A57" s="122" t="s">
        <v>2156</v>
      </c>
      <c r="B57" s="118" t="s">
        <v>3007</v>
      </c>
      <c r="C57" s="129">
        <v>82</v>
      </c>
      <c r="D57" s="120" t="s">
        <v>45</v>
      </c>
      <c r="E57" s="146" t="s">
        <v>488</v>
      </c>
      <c r="F57" s="146" t="s">
        <v>2522</v>
      </c>
      <c r="G57" s="146" t="s">
        <v>554</v>
      </c>
      <c r="H57" s="118" t="s">
        <v>596</v>
      </c>
      <c r="I57" s="135" t="s">
        <v>3114</v>
      </c>
      <c r="J57" s="135" t="s">
        <v>50</v>
      </c>
      <c r="K57" s="135">
        <v>21478675</v>
      </c>
      <c r="L57" s="215">
        <v>20834</v>
      </c>
      <c r="M57" s="216">
        <v>68</v>
      </c>
      <c r="N57" s="4" t="s">
        <v>51</v>
      </c>
      <c r="O57" s="118">
        <v>3104923433</v>
      </c>
      <c r="P57" s="145" t="s">
        <v>3008</v>
      </c>
      <c r="Q57" s="118" t="s">
        <v>375</v>
      </c>
      <c r="R57" s="112" t="s">
        <v>375</v>
      </c>
      <c r="S57" s="118" t="s">
        <v>54</v>
      </c>
      <c r="T57" s="118" t="s">
        <v>3102</v>
      </c>
      <c r="U57" s="118" t="s">
        <v>3103</v>
      </c>
      <c r="V57" s="853" t="s">
        <v>2621</v>
      </c>
      <c r="W57" s="853" t="s">
        <v>2621</v>
      </c>
      <c r="X57" s="222" t="s">
        <v>3115</v>
      </c>
      <c r="Y57" s="116" t="s">
        <v>375</v>
      </c>
      <c r="Z57" s="116" t="s">
        <v>375</v>
      </c>
      <c r="AA57" s="116" t="s">
        <v>375</v>
      </c>
      <c r="AB57" s="116" t="s">
        <v>375</v>
      </c>
      <c r="AC57" s="116" t="s">
        <v>375</v>
      </c>
      <c r="AD57" s="853" t="s">
        <v>58</v>
      </c>
      <c r="AE57" s="116" t="s">
        <v>375</v>
      </c>
      <c r="AF57" s="115" t="s">
        <v>59</v>
      </c>
      <c r="AG57" s="115" t="s">
        <v>57</v>
      </c>
      <c r="AH57" s="115" t="s">
        <v>59</v>
      </c>
      <c r="AI57" s="115" t="s">
        <v>59</v>
      </c>
      <c r="AJ57" s="115" t="s">
        <v>59</v>
      </c>
      <c r="AK57" s="115" t="s">
        <v>59</v>
      </c>
      <c r="AL57" s="119" t="s">
        <v>138</v>
      </c>
      <c r="AM57" s="117" t="s">
        <v>375</v>
      </c>
      <c r="AN57" s="117" t="s">
        <v>375</v>
      </c>
      <c r="AO57" s="299" t="s">
        <v>3116</v>
      </c>
      <c r="AP57" s="481"/>
      <c r="AQ57" s="809" t="str" cm="1">
        <f t="array" ref="AQ57">IF(AD57="NO FAVORABLE","NO FAVORABLE",IF(SUMPRODUCT(--(TRIM(AF57:AK57)&lt;&gt;"SI"),--(TRIM(AF57:AK57)&lt;&gt;"NA"))&gt;0,"SUBSANAR","APROBADA CR"))</f>
        <v>APROBADA CR</v>
      </c>
    </row>
    <row r="58" spans="1:43" ht="13.8" x14ac:dyDescent="0.25">
      <c r="A58" s="122" t="s">
        <v>2156</v>
      </c>
      <c r="B58" s="118" t="s">
        <v>3007</v>
      </c>
      <c r="C58" s="112">
        <v>83</v>
      </c>
      <c r="D58" s="112" t="s">
        <v>45</v>
      </c>
      <c r="E58" s="136" t="s">
        <v>665</v>
      </c>
      <c r="F58" s="118" t="s">
        <v>391</v>
      </c>
      <c r="G58" s="118" t="s">
        <v>3117</v>
      </c>
      <c r="H58" s="118" t="s">
        <v>294</v>
      </c>
      <c r="I58" s="118" t="s">
        <v>3118</v>
      </c>
      <c r="J58" s="118" t="s">
        <v>50</v>
      </c>
      <c r="K58" s="118">
        <v>21516438</v>
      </c>
      <c r="L58" s="215">
        <v>28319</v>
      </c>
      <c r="M58" s="4">
        <v>48</v>
      </c>
      <c r="N58" s="4" t="s">
        <v>51</v>
      </c>
      <c r="O58" s="118">
        <v>3206957812</v>
      </c>
      <c r="P58" s="145" t="s">
        <v>3008</v>
      </c>
      <c r="Q58" s="118" t="s">
        <v>375</v>
      </c>
      <c r="R58" s="112" t="s">
        <v>375</v>
      </c>
      <c r="S58" s="118" t="s">
        <v>54</v>
      </c>
      <c r="T58" s="118" t="s">
        <v>3119</v>
      </c>
      <c r="U58" s="118" t="s">
        <v>540</v>
      </c>
      <c r="V58" s="207" t="s">
        <v>2621</v>
      </c>
      <c r="W58" s="207" t="s">
        <v>2621</v>
      </c>
      <c r="X58" s="207" t="s">
        <v>2621</v>
      </c>
      <c r="Y58" s="116" t="s">
        <v>375</v>
      </c>
      <c r="Z58" s="116" t="s">
        <v>375</v>
      </c>
      <c r="AA58" s="116" t="s">
        <v>375</v>
      </c>
      <c r="AB58" s="116" t="s">
        <v>375</v>
      </c>
      <c r="AC58" s="116" t="s">
        <v>375</v>
      </c>
      <c r="AD58" s="207" t="s">
        <v>58</v>
      </c>
      <c r="AE58" s="116" t="s">
        <v>375</v>
      </c>
      <c r="AF58" s="115" t="s">
        <v>59</v>
      </c>
      <c r="AG58" s="115" t="s">
        <v>57</v>
      </c>
      <c r="AH58" s="115" t="s">
        <v>59</v>
      </c>
      <c r="AI58" s="115" t="s">
        <v>59</v>
      </c>
      <c r="AJ58" s="115" t="s">
        <v>59</v>
      </c>
      <c r="AK58" s="115" t="s">
        <v>59</v>
      </c>
      <c r="AL58" s="117" t="s">
        <v>70</v>
      </c>
      <c r="AM58" s="117" t="s">
        <v>375</v>
      </c>
      <c r="AN58" s="117" t="s">
        <v>375</v>
      </c>
      <c r="AO58" s="730" t="s">
        <v>393</v>
      </c>
      <c r="AP58" s="382"/>
      <c r="AQ58" s="809" t="str" cm="1">
        <f t="array" ref="AQ58">IF(AD58="NO FAVORABLE","NO FAVORABLE",IF(SUMPRODUCT(--(TRIM(AF58:AK58)&lt;&gt;"SI"),--(TRIM(AF58:AK58)&lt;&gt;"NA"))&gt;0,"SUBSANAR","APROBADA CR"))</f>
        <v>APROBADA CR</v>
      </c>
    </row>
    <row r="59" spans="1:43" ht="13.8" x14ac:dyDescent="0.25">
      <c r="A59" s="122" t="s">
        <v>2156</v>
      </c>
      <c r="B59" s="118" t="s">
        <v>3007</v>
      </c>
      <c r="C59" s="112">
        <v>84</v>
      </c>
      <c r="D59" s="112" t="s">
        <v>45</v>
      </c>
      <c r="E59" s="121" t="s">
        <v>404</v>
      </c>
      <c r="F59" s="118" t="s">
        <v>375</v>
      </c>
      <c r="G59" s="118" t="s">
        <v>2122</v>
      </c>
      <c r="H59" s="118" t="s">
        <v>251</v>
      </c>
      <c r="I59" s="118" t="s">
        <v>3120</v>
      </c>
      <c r="J59" s="118" t="s">
        <v>50</v>
      </c>
      <c r="K59" s="118">
        <v>1028121277</v>
      </c>
      <c r="L59" s="215">
        <v>36518</v>
      </c>
      <c r="M59" s="4">
        <v>26</v>
      </c>
      <c r="N59" s="4" t="s">
        <v>51</v>
      </c>
      <c r="O59" s="118">
        <v>3108390474</v>
      </c>
      <c r="P59" s="145" t="s">
        <v>3008</v>
      </c>
      <c r="Q59" s="118" t="s">
        <v>375</v>
      </c>
      <c r="R59" s="112" t="s">
        <v>375</v>
      </c>
      <c r="S59" s="118" t="s">
        <v>54</v>
      </c>
      <c r="T59" s="118" t="s">
        <v>3015</v>
      </c>
      <c r="U59" s="118" t="s">
        <v>540</v>
      </c>
      <c r="V59" s="207" t="s">
        <v>2621</v>
      </c>
      <c r="W59" s="207" t="s">
        <v>2621</v>
      </c>
      <c r="X59" s="207" t="s">
        <v>2621</v>
      </c>
      <c r="Y59" s="116" t="s">
        <v>375</v>
      </c>
      <c r="Z59" s="116" t="s">
        <v>375</v>
      </c>
      <c r="AA59" s="116" t="s">
        <v>375</v>
      </c>
      <c r="AB59" s="116" t="s">
        <v>375</v>
      </c>
      <c r="AC59" s="116" t="s">
        <v>375</v>
      </c>
      <c r="AD59" s="207" t="s">
        <v>58</v>
      </c>
      <c r="AE59" s="116" t="s">
        <v>375</v>
      </c>
      <c r="AF59" s="115" t="s">
        <v>59</v>
      </c>
      <c r="AG59" s="115" t="s">
        <v>57</v>
      </c>
      <c r="AH59" s="115" t="s">
        <v>59</v>
      </c>
      <c r="AI59" s="115" t="s">
        <v>59</v>
      </c>
      <c r="AJ59" s="115" t="s">
        <v>59</v>
      </c>
      <c r="AK59" s="115" t="s">
        <v>59</v>
      </c>
      <c r="AL59" s="117" t="s">
        <v>258</v>
      </c>
      <c r="AM59" s="117" t="s">
        <v>375</v>
      </c>
      <c r="AN59" s="117" t="s">
        <v>375</v>
      </c>
      <c r="AO59" s="730" t="s">
        <v>393</v>
      </c>
      <c r="AP59" s="382"/>
      <c r="AQ59" s="809" t="str" cm="1">
        <f t="array" ref="AQ59">IF(AD59="NO FAVORABLE","NO FAVORABLE",IF(SUMPRODUCT(--(TRIM(AF59:AK59)&lt;&gt;"SI"),--(TRIM(AF59:AK59)&lt;&gt;"NA"))&gt;0,"SUBSANAR","APROBADA CR"))</f>
        <v>APROBADA CR</v>
      </c>
    </row>
    <row r="60" spans="1:43" ht="13.8" x14ac:dyDescent="0.25">
      <c r="A60" s="122" t="s">
        <v>2156</v>
      </c>
      <c r="B60" s="118" t="s">
        <v>3007</v>
      </c>
      <c r="C60" s="112">
        <v>87</v>
      </c>
      <c r="D60" s="112" t="s">
        <v>45</v>
      </c>
      <c r="E60" s="118" t="s">
        <v>1999</v>
      </c>
      <c r="F60" s="118" t="s">
        <v>293</v>
      </c>
      <c r="G60" s="118" t="s">
        <v>204</v>
      </c>
      <c r="H60" s="118" t="s">
        <v>3031</v>
      </c>
      <c r="I60" s="118" t="s">
        <v>3121</v>
      </c>
      <c r="J60" s="118" t="s">
        <v>50</v>
      </c>
      <c r="K60" s="118">
        <v>21515815</v>
      </c>
      <c r="L60" s="215">
        <v>24904</v>
      </c>
      <c r="M60" s="216">
        <v>57</v>
      </c>
      <c r="N60" s="4" t="s">
        <v>51</v>
      </c>
      <c r="O60" s="118">
        <v>3226106506</v>
      </c>
      <c r="P60" s="145" t="s">
        <v>3008</v>
      </c>
      <c r="Q60" s="118" t="s">
        <v>375</v>
      </c>
      <c r="R60" s="118" t="s">
        <v>375</v>
      </c>
      <c r="S60" s="118" t="s">
        <v>54</v>
      </c>
      <c r="T60" s="118" t="s">
        <v>3102</v>
      </c>
      <c r="U60" s="118" t="s">
        <v>3103</v>
      </c>
      <c r="V60" s="207" t="s">
        <v>2621</v>
      </c>
      <c r="W60" s="207" t="s">
        <v>2621</v>
      </c>
      <c r="X60" s="207" t="s">
        <v>2621</v>
      </c>
      <c r="Y60" s="116" t="s">
        <v>375</v>
      </c>
      <c r="Z60" s="116" t="s">
        <v>375</v>
      </c>
      <c r="AA60" s="116" t="s">
        <v>375</v>
      </c>
      <c r="AB60" s="116" t="s">
        <v>375</v>
      </c>
      <c r="AC60" s="116" t="s">
        <v>375</v>
      </c>
      <c r="AD60" s="207" t="s">
        <v>58</v>
      </c>
      <c r="AE60" s="116" t="s">
        <v>375</v>
      </c>
      <c r="AF60" s="115" t="s">
        <v>59</v>
      </c>
      <c r="AG60" s="115" t="s">
        <v>57</v>
      </c>
      <c r="AH60" s="115" t="s">
        <v>59</v>
      </c>
      <c r="AI60" s="115" t="s">
        <v>59</v>
      </c>
      <c r="AJ60" s="115" t="s">
        <v>59</v>
      </c>
      <c r="AK60" s="115" t="s">
        <v>59</v>
      </c>
      <c r="AL60" s="117" t="s">
        <v>258</v>
      </c>
      <c r="AM60" s="117" t="s">
        <v>375</v>
      </c>
      <c r="AN60" s="117" t="s">
        <v>375</v>
      </c>
      <c r="AO60" s="730" t="s">
        <v>393</v>
      </c>
      <c r="AP60" s="382"/>
      <c r="AQ60" s="809" t="str" cm="1">
        <f t="array" ref="AQ60">IF(AD60="NO FAVORABLE","NO FAVORABLE",IF(SUMPRODUCT(--(TRIM(AF60:AK60)&lt;&gt;"SI"),--(TRIM(AF60:AK60)&lt;&gt;"NA"))&gt;0,"SUBSANAR","APROBADA CR"))</f>
        <v>APROBADA CR</v>
      </c>
    </row>
    <row r="61" spans="1:43" ht="13.8" x14ac:dyDescent="0.25">
      <c r="A61" s="122" t="s">
        <v>2156</v>
      </c>
      <c r="B61" s="118" t="s">
        <v>3007</v>
      </c>
      <c r="C61" s="112">
        <v>90</v>
      </c>
      <c r="D61" s="112" t="s">
        <v>45</v>
      </c>
      <c r="E61" s="118" t="s">
        <v>2889</v>
      </c>
      <c r="F61" s="118" t="s">
        <v>375</v>
      </c>
      <c r="G61" s="118" t="s">
        <v>204</v>
      </c>
      <c r="H61" s="118" t="s">
        <v>3038</v>
      </c>
      <c r="I61" s="118" t="s">
        <v>3122</v>
      </c>
      <c r="J61" s="118" t="s">
        <v>50</v>
      </c>
      <c r="K61" s="118">
        <v>21515686</v>
      </c>
      <c r="L61" s="215">
        <v>24221</v>
      </c>
      <c r="M61" s="4">
        <v>59</v>
      </c>
      <c r="N61" s="4" t="s">
        <v>51</v>
      </c>
      <c r="O61" s="118">
        <v>3126067391</v>
      </c>
      <c r="P61" s="145" t="s">
        <v>3008</v>
      </c>
      <c r="Q61" s="118" t="s">
        <v>375</v>
      </c>
      <c r="R61" s="118" t="s">
        <v>375</v>
      </c>
      <c r="S61" s="118" t="s">
        <v>54</v>
      </c>
      <c r="T61" s="118" t="s">
        <v>3123</v>
      </c>
      <c r="U61" s="118" t="s">
        <v>3103</v>
      </c>
      <c r="V61" s="207" t="s">
        <v>2621</v>
      </c>
      <c r="W61" s="207" t="s">
        <v>2621</v>
      </c>
      <c r="X61" s="222" t="s">
        <v>3105</v>
      </c>
      <c r="Y61" s="116" t="s">
        <v>375</v>
      </c>
      <c r="Z61" s="116" t="s">
        <v>375</v>
      </c>
      <c r="AA61" s="116" t="s">
        <v>375</v>
      </c>
      <c r="AB61" s="116" t="s">
        <v>375</v>
      </c>
      <c r="AC61" s="116" t="s">
        <v>375</v>
      </c>
      <c r="AD61" s="207" t="s">
        <v>58</v>
      </c>
      <c r="AE61" s="116" t="s">
        <v>375</v>
      </c>
      <c r="AF61" s="115" t="s">
        <v>59</v>
      </c>
      <c r="AG61" s="115" t="s">
        <v>57</v>
      </c>
      <c r="AH61" s="115" t="s">
        <v>59</v>
      </c>
      <c r="AI61" s="115" t="s">
        <v>59</v>
      </c>
      <c r="AJ61" s="115" t="s">
        <v>59</v>
      </c>
      <c r="AK61" s="115" t="s">
        <v>59</v>
      </c>
      <c r="AL61" s="117" t="s">
        <v>70</v>
      </c>
      <c r="AM61" s="117" t="s">
        <v>375</v>
      </c>
      <c r="AN61" s="117" t="s">
        <v>375</v>
      </c>
      <c r="AO61" s="730" t="s">
        <v>393</v>
      </c>
      <c r="AP61" s="382"/>
      <c r="AQ61" s="809" t="str" cm="1">
        <f t="array" ref="AQ61">IF(AD61="NO FAVORABLE","NO FAVORABLE",IF(SUMPRODUCT(--(TRIM(AF61:AK61)&lt;&gt;"SI"),--(TRIM(AF61:AK61)&lt;&gt;"NA"))&gt;0,"SUBSANAR","APROBADA CR"))</f>
        <v>APROBADA CR</v>
      </c>
    </row>
    <row r="62" spans="1:43" ht="13.8" x14ac:dyDescent="0.25">
      <c r="A62" s="122" t="s">
        <v>2156</v>
      </c>
      <c r="B62" s="118" t="s">
        <v>3007</v>
      </c>
      <c r="C62" s="107">
        <v>91</v>
      </c>
      <c r="D62" s="112" t="s">
        <v>45</v>
      </c>
      <c r="E62" s="118" t="s">
        <v>575</v>
      </c>
      <c r="F62" s="118" t="s">
        <v>116</v>
      </c>
      <c r="G62" s="118" t="s">
        <v>764</v>
      </c>
      <c r="H62" s="118" t="s">
        <v>360</v>
      </c>
      <c r="I62" s="118" t="s">
        <v>3124</v>
      </c>
      <c r="J62" s="118" t="s">
        <v>50</v>
      </c>
      <c r="K62" s="118">
        <v>21514568</v>
      </c>
      <c r="L62" s="215">
        <v>18989</v>
      </c>
      <c r="M62" s="4">
        <v>73</v>
      </c>
      <c r="N62" s="4" t="s">
        <v>51</v>
      </c>
      <c r="O62" s="118">
        <v>3105461783</v>
      </c>
      <c r="P62" s="145" t="s">
        <v>3008</v>
      </c>
      <c r="Q62" s="118" t="s">
        <v>375</v>
      </c>
      <c r="R62" s="118" t="s">
        <v>375</v>
      </c>
      <c r="S62" s="118" t="s">
        <v>54</v>
      </c>
      <c r="T62" s="118" t="s">
        <v>3125</v>
      </c>
      <c r="U62" s="118" t="s">
        <v>540</v>
      </c>
      <c r="V62" s="207" t="s">
        <v>2621</v>
      </c>
      <c r="W62" s="207" t="s">
        <v>2621</v>
      </c>
      <c r="X62" s="207" t="s">
        <v>2621</v>
      </c>
      <c r="Y62" s="116" t="s">
        <v>375</v>
      </c>
      <c r="Z62" s="116" t="s">
        <v>375</v>
      </c>
      <c r="AA62" s="116" t="s">
        <v>375</v>
      </c>
      <c r="AB62" s="116" t="s">
        <v>375</v>
      </c>
      <c r="AC62" s="116" t="s">
        <v>375</v>
      </c>
      <c r="AD62" s="207" t="s">
        <v>58</v>
      </c>
      <c r="AE62" s="116" t="s">
        <v>375</v>
      </c>
      <c r="AF62" s="115" t="s">
        <v>59</v>
      </c>
      <c r="AG62" s="115" t="s">
        <v>57</v>
      </c>
      <c r="AH62" s="115" t="s">
        <v>59</v>
      </c>
      <c r="AI62" s="115" t="s">
        <v>59</v>
      </c>
      <c r="AJ62" s="115" t="s">
        <v>59</v>
      </c>
      <c r="AK62" s="115" t="s">
        <v>59</v>
      </c>
      <c r="AL62" s="117" t="s">
        <v>258</v>
      </c>
      <c r="AM62" s="117" t="s">
        <v>375</v>
      </c>
      <c r="AN62" s="117" t="s">
        <v>375</v>
      </c>
      <c r="AO62" s="730" t="s">
        <v>393</v>
      </c>
      <c r="AP62" s="382"/>
      <c r="AQ62" s="809" t="str" cm="1">
        <f t="array" ref="AQ62">IF(AD62="NO FAVORABLE","NO FAVORABLE",IF(SUMPRODUCT(--(TRIM(AF62:AK62)&lt;&gt;"SI"),--(TRIM(AF62:AK62)&lt;&gt;"NA"))&gt;0,"SUBSANAR","APROBADA CR"))</f>
        <v>APROBADA CR</v>
      </c>
    </row>
    <row r="63" spans="1:43" ht="13.8" x14ac:dyDescent="0.25">
      <c r="A63" s="122" t="s">
        <v>2156</v>
      </c>
      <c r="B63" s="118" t="s">
        <v>3007</v>
      </c>
      <c r="C63" s="112">
        <v>92</v>
      </c>
      <c r="D63" s="112" t="s">
        <v>45</v>
      </c>
      <c r="E63" s="118" t="s">
        <v>62</v>
      </c>
      <c r="F63" s="118" t="s">
        <v>2476</v>
      </c>
      <c r="G63" s="118" t="s">
        <v>831</v>
      </c>
      <c r="H63" s="118" t="s">
        <v>3126</v>
      </c>
      <c r="I63" s="118" t="s">
        <v>3127</v>
      </c>
      <c r="J63" s="118" t="s">
        <v>50</v>
      </c>
      <c r="K63" s="118">
        <v>21514395</v>
      </c>
      <c r="L63" s="215">
        <v>19855</v>
      </c>
      <c r="M63" s="4">
        <v>71</v>
      </c>
      <c r="N63" s="4" t="s">
        <v>51</v>
      </c>
      <c r="O63" s="118">
        <v>3135490822</v>
      </c>
      <c r="P63" s="145" t="s">
        <v>3008</v>
      </c>
      <c r="Q63" s="118" t="s">
        <v>375</v>
      </c>
      <c r="R63" s="118" t="s">
        <v>375</v>
      </c>
      <c r="S63" s="118" t="s">
        <v>54</v>
      </c>
      <c r="T63" s="118" t="s">
        <v>3102</v>
      </c>
      <c r="U63" s="118" t="s">
        <v>540</v>
      </c>
      <c r="V63" s="207" t="s">
        <v>2621</v>
      </c>
      <c r="W63" s="207" t="s">
        <v>2621</v>
      </c>
      <c r="X63" s="207" t="s">
        <v>2621</v>
      </c>
      <c r="Y63" s="116" t="s">
        <v>375</v>
      </c>
      <c r="Z63" s="116" t="s">
        <v>375</v>
      </c>
      <c r="AA63" s="116" t="s">
        <v>375</v>
      </c>
      <c r="AB63" s="116" t="s">
        <v>375</v>
      </c>
      <c r="AC63" s="116" t="s">
        <v>375</v>
      </c>
      <c r="AD63" s="207" t="s">
        <v>58</v>
      </c>
      <c r="AE63" s="116" t="s">
        <v>375</v>
      </c>
      <c r="AF63" s="115" t="s">
        <v>59</v>
      </c>
      <c r="AG63" s="115" t="s">
        <v>57</v>
      </c>
      <c r="AH63" s="115" t="s">
        <v>59</v>
      </c>
      <c r="AI63" s="115" t="s">
        <v>59</v>
      </c>
      <c r="AJ63" s="115" t="s">
        <v>59</v>
      </c>
      <c r="AK63" s="115" t="s">
        <v>59</v>
      </c>
      <c r="AL63" s="117" t="s">
        <v>138</v>
      </c>
      <c r="AM63" s="117" t="s">
        <v>375</v>
      </c>
      <c r="AN63" s="117" t="s">
        <v>375</v>
      </c>
      <c r="AO63" s="730" t="s">
        <v>393</v>
      </c>
      <c r="AP63" s="382"/>
      <c r="AQ63" s="809" t="str" cm="1">
        <f t="array" ref="AQ63">IF(AD63="NO FAVORABLE","NO FAVORABLE",IF(SUMPRODUCT(--(TRIM(AF63:AK63)&lt;&gt;"SI"),--(TRIM(AF63:AK63)&lt;&gt;"NA"))&gt;0,"SUBSANAR","APROBADA CR"))</f>
        <v>APROBADA CR</v>
      </c>
    </row>
    <row r="64" spans="1:43" ht="13.8" x14ac:dyDescent="0.25">
      <c r="A64" s="122" t="s">
        <v>2156</v>
      </c>
      <c r="B64" s="118" t="s">
        <v>3007</v>
      </c>
      <c r="C64" s="107">
        <v>94</v>
      </c>
      <c r="D64" s="112" t="s">
        <v>45</v>
      </c>
      <c r="E64" s="118" t="s">
        <v>1348</v>
      </c>
      <c r="F64" s="118" t="s">
        <v>3128</v>
      </c>
      <c r="G64" s="118" t="s">
        <v>3129</v>
      </c>
      <c r="H64" s="118" t="s">
        <v>189</v>
      </c>
      <c r="I64" s="118" t="s">
        <v>3130</v>
      </c>
      <c r="J64" s="118" t="s">
        <v>50</v>
      </c>
      <c r="K64" s="118">
        <v>21514897</v>
      </c>
      <c r="L64" s="215">
        <v>21933</v>
      </c>
      <c r="M64" s="4">
        <v>65</v>
      </c>
      <c r="N64" s="4" t="s">
        <v>51</v>
      </c>
      <c r="O64" s="112" t="s">
        <v>3131</v>
      </c>
      <c r="P64" s="145" t="s">
        <v>3008</v>
      </c>
      <c r="Q64" s="118" t="s">
        <v>375</v>
      </c>
      <c r="R64" s="118" t="s">
        <v>375</v>
      </c>
      <c r="S64" s="118" t="s">
        <v>54</v>
      </c>
      <c r="T64" s="147" t="s">
        <v>3132</v>
      </c>
      <c r="U64" s="122" t="s">
        <v>540</v>
      </c>
      <c r="V64" s="207" t="s">
        <v>2621</v>
      </c>
      <c r="W64" s="207" t="s">
        <v>2621</v>
      </c>
      <c r="X64" s="207" t="s">
        <v>2621</v>
      </c>
      <c r="Y64" s="116" t="s">
        <v>375</v>
      </c>
      <c r="Z64" s="116" t="s">
        <v>375</v>
      </c>
      <c r="AA64" s="116" t="s">
        <v>375</v>
      </c>
      <c r="AB64" s="116" t="s">
        <v>375</v>
      </c>
      <c r="AC64" s="116" t="s">
        <v>375</v>
      </c>
      <c r="AD64" s="207" t="s">
        <v>58</v>
      </c>
      <c r="AE64" s="116"/>
      <c r="AF64" s="115" t="s">
        <v>59</v>
      </c>
      <c r="AG64" s="115" t="s">
        <v>57</v>
      </c>
      <c r="AH64" s="115" t="s">
        <v>59</v>
      </c>
      <c r="AI64" s="115" t="s">
        <v>59</v>
      </c>
      <c r="AJ64" s="115" t="s">
        <v>59</v>
      </c>
      <c r="AK64" s="115" t="s">
        <v>59</v>
      </c>
      <c r="AL64" s="202" t="s">
        <v>626</v>
      </c>
      <c r="AM64" s="117" t="s">
        <v>375</v>
      </c>
      <c r="AN64" s="117" t="s">
        <v>375</v>
      </c>
      <c r="AO64" s="206" t="s">
        <v>393</v>
      </c>
      <c r="AP64" s="456"/>
      <c r="AQ64" s="782" t="str" cm="1">
        <f t="array" ref="AQ64">IF(AD64="NO FAVORABLE","NO FAVORABLE",IF(SUMPRODUCT(--(TRIM(AF64:AK64)&lt;&gt;"SI"),--(TRIM(AF64:AK64)&lt;&gt;"NA"))&gt;0,"SUBSANAR","APROBADA CR"))</f>
        <v>APROBADA CR</v>
      </c>
    </row>
    <row r="65" spans="1:43" ht="13.8" x14ac:dyDescent="0.25">
      <c r="A65" s="122" t="s">
        <v>2156</v>
      </c>
      <c r="B65" s="118" t="s">
        <v>3007</v>
      </c>
      <c r="C65" s="112">
        <v>96</v>
      </c>
      <c r="D65" s="112" t="s">
        <v>45</v>
      </c>
      <c r="E65" s="118" t="s">
        <v>107</v>
      </c>
      <c r="F65" s="118" t="s">
        <v>1473</v>
      </c>
      <c r="G65" s="118" t="s">
        <v>211</v>
      </c>
      <c r="H65" s="118" t="s">
        <v>103</v>
      </c>
      <c r="I65" s="118" t="s">
        <v>3133</v>
      </c>
      <c r="J65" s="118" t="s">
        <v>50</v>
      </c>
      <c r="K65" s="118">
        <v>21515517</v>
      </c>
      <c r="L65" s="215">
        <v>23140</v>
      </c>
      <c r="M65" s="4">
        <v>62</v>
      </c>
      <c r="N65" s="4" t="s">
        <v>51</v>
      </c>
      <c r="O65" s="118">
        <v>3146255809</v>
      </c>
      <c r="P65" s="145" t="s">
        <v>3008</v>
      </c>
      <c r="Q65" s="118" t="s">
        <v>375</v>
      </c>
      <c r="R65" s="118" t="s">
        <v>375</v>
      </c>
      <c r="S65" s="118" t="s">
        <v>54</v>
      </c>
      <c r="T65" s="118" t="s">
        <v>3132</v>
      </c>
      <c r="U65" s="118" t="s">
        <v>540</v>
      </c>
      <c r="V65" s="207" t="s">
        <v>2621</v>
      </c>
      <c r="W65" s="207" t="s">
        <v>2621</v>
      </c>
      <c r="X65" s="207" t="s">
        <v>2621</v>
      </c>
      <c r="Y65" s="116" t="s">
        <v>375</v>
      </c>
      <c r="Z65" s="116" t="s">
        <v>375</v>
      </c>
      <c r="AA65" s="116" t="s">
        <v>375</v>
      </c>
      <c r="AB65" s="116" t="s">
        <v>375</v>
      </c>
      <c r="AC65" s="116" t="s">
        <v>375</v>
      </c>
      <c r="AD65" s="207" t="s">
        <v>58</v>
      </c>
      <c r="AE65" s="116" t="s">
        <v>375</v>
      </c>
      <c r="AF65" s="115" t="s">
        <v>59</v>
      </c>
      <c r="AG65" s="115" t="s">
        <v>57</v>
      </c>
      <c r="AH65" s="115" t="s">
        <v>59</v>
      </c>
      <c r="AI65" s="115" t="s">
        <v>59</v>
      </c>
      <c r="AJ65" s="115" t="s">
        <v>59</v>
      </c>
      <c r="AK65" s="115" t="s">
        <v>59</v>
      </c>
      <c r="AL65" s="117" t="s">
        <v>258</v>
      </c>
      <c r="AM65" s="117" t="s">
        <v>375</v>
      </c>
      <c r="AN65" s="117" t="s">
        <v>375</v>
      </c>
      <c r="AO65" s="730" t="s">
        <v>393</v>
      </c>
      <c r="AP65" s="538"/>
      <c r="AQ65" s="809" t="str" cm="1">
        <f t="array" ref="AQ65">IF(AD65="NO FAVORABLE","NO FAVORABLE",IF(SUMPRODUCT(--(TRIM(AF65:AK65)&lt;&gt;"SI"),--(TRIM(AF65:AK65)&lt;&gt;"NA"))&gt;0,"SUBSANAR","APROBADA CR"))</f>
        <v>APROBADA CR</v>
      </c>
    </row>
    <row r="66" spans="1:43" ht="13.8" x14ac:dyDescent="0.25">
      <c r="A66" s="122" t="s">
        <v>2156</v>
      </c>
      <c r="B66" s="118" t="s">
        <v>3007</v>
      </c>
      <c r="C66" s="112">
        <v>102</v>
      </c>
      <c r="D66" s="112" t="s">
        <v>45</v>
      </c>
      <c r="E66" s="118" t="s">
        <v>247</v>
      </c>
      <c r="F66" s="118" t="s">
        <v>1137</v>
      </c>
      <c r="G66" s="118" t="s">
        <v>204</v>
      </c>
      <c r="H66" s="118" t="s">
        <v>211</v>
      </c>
      <c r="I66" s="118" t="s">
        <v>3135</v>
      </c>
      <c r="J66" s="118" t="s">
        <v>50</v>
      </c>
      <c r="K66" s="118">
        <v>21515520</v>
      </c>
      <c r="L66" s="215">
        <v>22006</v>
      </c>
      <c r="M66" s="4">
        <v>65</v>
      </c>
      <c r="N66" s="4" t="s">
        <v>51</v>
      </c>
      <c r="O66" s="118" t="s">
        <v>3136</v>
      </c>
      <c r="P66" s="145" t="s">
        <v>3008</v>
      </c>
      <c r="Q66" s="118" t="s">
        <v>375</v>
      </c>
      <c r="R66" s="118" t="s">
        <v>375</v>
      </c>
      <c r="S66" s="118" t="s">
        <v>54</v>
      </c>
      <c r="T66" s="118" t="s">
        <v>3132</v>
      </c>
      <c r="U66" s="118" t="s">
        <v>540</v>
      </c>
      <c r="V66" s="207" t="s">
        <v>2621</v>
      </c>
      <c r="W66" s="207" t="s">
        <v>2621</v>
      </c>
      <c r="X66" s="207" t="s">
        <v>2621</v>
      </c>
      <c r="Y66" s="116" t="s">
        <v>375</v>
      </c>
      <c r="Z66" s="116" t="s">
        <v>375</v>
      </c>
      <c r="AA66" s="116" t="s">
        <v>375</v>
      </c>
      <c r="AB66" s="116" t="s">
        <v>375</v>
      </c>
      <c r="AC66" s="116" t="s">
        <v>375</v>
      </c>
      <c r="AD66" s="207" t="s">
        <v>58</v>
      </c>
      <c r="AE66" s="116" t="s">
        <v>375</v>
      </c>
      <c r="AF66" s="115" t="s">
        <v>59</v>
      </c>
      <c r="AG66" s="115" t="s">
        <v>57</v>
      </c>
      <c r="AH66" s="115" t="s">
        <v>59</v>
      </c>
      <c r="AI66" s="115" t="s">
        <v>59</v>
      </c>
      <c r="AJ66" s="115" t="s">
        <v>59</v>
      </c>
      <c r="AK66" s="115" t="s">
        <v>59</v>
      </c>
      <c r="AL66" s="117" t="s">
        <v>194</v>
      </c>
      <c r="AM66" s="117" t="s">
        <v>375</v>
      </c>
      <c r="AN66" s="117" t="s">
        <v>375</v>
      </c>
      <c r="AO66" s="730" t="s">
        <v>393</v>
      </c>
      <c r="AP66" s="382"/>
      <c r="AQ66" s="809" t="str" cm="1">
        <f t="array" ref="AQ66">IF(AD66="NO FAVORABLE","NO FAVORABLE",IF(SUMPRODUCT(--(TRIM(AF66:AK66)&lt;&gt;"SI"),--(TRIM(AF66:AK66)&lt;&gt;"NA"))&gt;0,"SUBSANAR","APROBADA CR"))</f>
        <v>APROBADA CR</v>
      </c>
    </row>
    <row r="67" spans="1:43" s="6" customFormat="1" ht="39.6" x14ac:dyDescent="0.25">
      <c r="A67" s="122" t="s">
        <v>2156</v>
      </c>
      <c r="B67" s="118" t="s">
        <v>3007</v>
      </c>
      <c r="C67" s="120">
        <v>108</v>
      </c>
      <c r="D67" s="120" t="s">
        <v>45</v>
      </c>
      <c r="E67" s="118" t="s">
        <v>2880</v>
      </c>
      <c r="F67" s="118" t="s">
        <v>375</v>
      </c>
      <c r="G67" s="118" t="s">
        <v>366</v>
      </c>
      <c r="H67" s="118" t="s">
        <v>502</v>
      </c>
      <c r="I67" s="135" t="s">
        <v>3137</v>
      </c>
      <c r="J67" s="135" t="s">
        <v>50</v>
      </c>
      <c r="K67" s="135">
        <v>21515767</v>
      </c>
      <c r="L67" s="215">
        <v>23657</v>
      </c>
      <c r="M67" s="216">
        <v>60</v>
      </c>
      <c r="N67" s="4" t="s">
        <v>51</v>
      </c>
      <c r="O67" s="118" t="s">
        <v>3138</v>
      </c>
      <c r="P67" s="149" t="s">
        <v>3008</v>
      </c>
      <c r="Q67" s="118" t="s">
        <v>375</v>
      </c>
      <c r="R67" s="118" t="s">
        <v>375</v>
      </c>
      <c r="S67" s="118" t="s">
        <v>54</v>
      </c>
      <c r="T67" s="118" t="s">
        <v>1690</v>
      </c>
      <c r="U67" s="118" t="s">
        <v>540</v>
      </c>
      <c r="V67" s="853" t="s">
        <v>2621</v>
      </c>
      <c r="W67" s="853" t="s">
        <v>2621</v>
      </c>
      <c r="X67" s="222" t="s">
        <v>3139</v>
      </c>
      <c r="Y67" s="116" t="s">
        <v>375</v>
      </c>
      <c r="Z67" s="116" t="s">
        <v>375</v>
      </c>
      <c r="AA67" s="116" t="s">
        <v>375</v>
      </c>
      <c r="AB67" s="116" t="s">
        <v>375</v>
      </c>
      <c r="AC67" s="116" t="s">
        <v>375</v>
      </c>
      <c r="AD67" s="853" t="s">
        <v>58</v>
      </c>
      <c r="AE67" s="116" t="s">
        <v>375</v>
      </c>
      <c r="AF67" s="115" t="s">
        <v>59</v>
      </c>
      <c r="AG67" s="119" t="s">
        <v>57</v>
      </c>
      <c r="AH67" s="115" t="s">
        <v>59</v>
      </c>
      <c r="AI67" s="115" t="s">
        <v>59</v>
      </c>
      <c r="AJ67" s="115" t="s">
        <v>59</v>
      </c>
      <c r="AK67" s="115" t="s">
        <v>59</v>
      </c>
      <c r="AL67" s="119" t="s">
        <v>138</v>
      </c>
      <c r="AM67" s="117" t="s">
        <v>375</v>
      </c>
      <c r="AN67" s="117" t="s">
        <v>375</v>
      </c>
      <c r="AO67" s="117" t="s">
        <v>3140</v>
      </c>
      <c r="AP67" s="456"/>
      <c r="AQ67" s="782" t="str" cm="1">
        <f t="array" ref="AQ67">IF(AD67="NO FAVORABLE","NO FAVORABLE",IF(SUMPRODUCT(--(TRIM(AF67:AK67)&lt;&gt;"SI"),--(TRIM(AF67:AK67)&lt;&gt;"NA"))&gt;0,"SUBSANAR","APROBADA CR"))</f>
        <v>APROBADA CR</v>
      </c>
    </row>
    <row r="68" spans="1:43" ht="13.8" x14ac:dyDescent="0.25">
      <c r="A68" s="122" t="s">
        <v>2156</v>
      </c>
      <c r="B68" s="118" t="s">
        <v>3007</v>
      </c>
      <c r="C68" s="107">
        <v>109</v>
      </c>
      <c r="D68" s="112" t="s">
        <v>45</v>
      </c>
      <c r="E68" s="118" t="s">
        <v>277</v>
      </c>
      <c r="F68" s="118" t="s">
        <v>375</v>
      </c>
      <c r="G68" s="118" t="s">
        <v>247</v>
      </c>
      <c r="H68" s="118" t="s">
        <v>162</v>
      </c>
      <c r="I68" s="118" t="s">
        <v>3141</v>
      </c>
      <c r="J68" s="118" t="s">
        <v>50</v>
      </c>
      <c r="K68" s="118">
        <v>21514376</v>
      </c>
      <c r="L68" s="215">
        <v>16508</v>
      </c>
      <c r="M68" s="216">
        <v>80</v>
      </c>
      <c r="N68" s="4" t="s">
        <v>51</v>
      </c>
      <c r="O68" s="118">
        <v>3148273124</v>
      </c>
      <c r="P68" s="149" t="s">
        <v>3008</v>
      </c>
      <c r="Q68" s="118" t="s">
        <v>3033</v>
      </c>
      <c r="R68" s="112" t="s">
        <v>545</v>
      </c>
      <c r="S68" s="118" t="s">
        <v>54</v>
      </c>
      <c r="T68" s="118" t="s">
        <v>3015</v>
      </c>
      <c r="U68" s="118" t="s">
        <v>540</v>
      </c>
      <c r="V68" s="207" t="s">
        <v>2621</v>
      </c>
      <c r="W68" s="207" t="s">
        <v>2621</v>
      </c>
      <c r="X68" s="207" t="s">
        <v>2621</v>
      </c>
      <c r="Y68" s="116" t="s">
        <v>375</v>
      </c>
      <c r="Z68" s="116" t="s">
        <v>375</v>
      </c>
      <c r="AA68" s="116" t="s">
        <v>375</v>
      </c>
      <c r="AB68" s="116" t="s">
        <v>375</v>
      </c>
      <c r="AC68" s="116" t="s">
        <v>375</v>
      </c>
      <c r="AD68" s="207" t="s">
        <v>58</v>
      </c>
      <c r="AE68" s="116" t="s">
        <v>375</v>
      </c>
      <c r="AF68" s="115" t="s">
        <v>59</v>
      </c>
      <c r="AG68" s="115" t="s">
        <v>57</v>
      </c>
      <c r="AH68" s="115" t="s">
        <v>59</v>
      </c>
      <c r="AI68" s="115" t="s">
        <v>59</v>
      </c>
      <c r="AJ68" s="115" t="s">
        <v>59</v>
      </c>
      <c r="AK68" s="115" t="s">
        <v>59</v>
      </c>
      <c r="AL68" s="117" t="s">
        <v>138</v>
      </c>
      <c r="AM68" s="117" t="s">
        <v>375</v>
      </c>
      <c r="AN68" s="117" t="s">
        <v>375</v>
      </c>
      <c r="AO68" s="206" t="s">
        <v>393</v>
      </c>
      <c r="AP68" s="382"/>
      <c r="AQ68" s="782" t="str" cm="1">
        <f t="array" ref="AQ68">IF(AD68="NO FAVORABLE","NO FAVORABLE",IF(SUMPRODUCT(--(TRIM(AF68:AK68)&lt;&gt;"SI"),--(TRIM(AF68:AK68)&lt;&gt;"NA"))&gt;0,"SUBSANAR","APROBADA CR"))</f>
        <v>APROBADA CR</v>
      </c>
    </row>
    <row r="69" spans="1:43" ht="13.8" x14ac:dyDescent="0.25">
      <c r="A69" s="122" t="s">
        <v>2156</v>
      </c>
      <c r="B69" s="118" t="s">
        <v>3007</v>
      </c>
      <c r="C69" s="112">
        <v>111</v>
      </c>
      <c r="D69" s="112" t="s">
        <v>45</v>
      </c>
      <c r="E69" s="118" t="s">
        <v>3142</v>
      </c>
      <c r="F69" s="118" t="s">
        <v>343</v>
      </c>
      <c r="G69" s="118" t="s">
        <v>496</v>
      </c>
      <c r="H69" s="118" t="s">
        <v>996</v>
      </c>
      <c r="I69" s="118" t="s">
        <v>3143</v>
      </c>
      <c r="J69" s="118" t="s">
        <v>50</v>
      </c>
      <c r="K69" s="118">
        <v>1036635568</v>
      </c>
      <c r="L69" s="215">
        <v>33178</v>
      </c>
      <c r="M69" s="216">
        <v>34</v>
      </c>
      <c r="N69" s="4" t="s">
        <v>51</v>
      </c>
      <c r="O69" s="118" t="s">
        <v>3144</v>
      </c>
      <c r="P69" s="149" t="s">
        <v>3008</v>
      </c>
      <c r="Q69" s="118" t="s">
        <v>375</v>
      </c>
      <c r="R69" s="112" t="s">
        <v>375</v>
      </c>
      <c r="S69" s="118" t="s">
        <v>54</v>
      </c>
      <c r="T69" s="118" t="s">
        <v>3145</v>
      </c>
      <c r="U69" s="118" t="s">
        <v>540</v>
      </c>
      <c r="V69" s="207" t="s">
        <v>2621</v>
      </c>
      <c r="W69" s="207" t="s">
        <v>2621</v>
      </c>
      <c r="X69" s="207" t="s">
        <v>2621</v>
      </c>
      <c r="Y69" s="116" t="s">
        <v>375</v>
      </c>
      <c r="Z69" s="116" t="s">
        <v>375</v>
      </c>
      <c r="AA69" s="116" t="s">
        <v>375</v>
      </c>
      <c r="AB69" s="116" t="s">
        <v>375</v>
      </c>
      <c r="AC69" s="116" t="s">
        <v>375</v>
      </c>
      <c r="AD69" s="207" t="s">
        <v>58</v>
      </c>
      <c r="AE69" s="116" t="s">
        <v>375</v>
      </c>
      <c r="AF69" s="115" t="s">
        <v>59</v>
      </c>
      <c r="AG69" s="115" t="s">
        <v>57</v>
      </c>
      <c r="AH69" s="115" t="s">
        <v>59</v>
      </c>
      <c r="AI69" s="115" t="s">
        <v>59</v>
      </c>
      <c r="AJ69" s="115" t="s">
        <v>59</v>
      </c>
      <c r="AK69" s="115" t="s">
        <v>59</v>
      </c>
      <c r="AL69" s="117" t="s">
        <v>138</v>
      </c>
      <c r="AM69" s="117" t="s">
        <v>375</v>
      </c>
      <c r="AN69" s="117" t="s">
        <v>375</v>
      </c>
      <c r="AO69" s="730" t="s">
        <v>393</v>
      </c>
      <c r="AP69" s="382"/>
      <c r="AQ69" s="809" t="str" cm="1">
        <f t="array" ref="AQ69">IF(AD69="NO FAVORABLE","NO FAVORABLE",IF(SUMPRODUCT(--(TRIM(AF69:AK69)&lt;&gt;"SI"),--(TRIM(AF69:AK69)&lt;&gt;"NA"))&gt;0,"SUBSANAR","APROBADA CR"))</f>
        <v>APROBADA CR</v>
      </c>
    </row>
    <row r="70" spans="1:43" ht="13.8" x14ac:dyDescent="0.25">
      <c r="A70" s="122" t="s">
        <v>2156</v>
      </c>
      <c r="B70" s="118" t="s">
        <v>3007</v>
      </c>
      <c r="C70" s="107">
        <v>112</v>
      </c>
      <c r="D70" s="112" t="s">
        <v>45</v>
      </c>
      <c r="E70" s="118" t="s">
        <v>444</v>
      </c>
      <c r="F70" s="118" t="s">
        <v>375</v>
      </c>
      <c r="G70" s="118" t="s">
        <v>1931</v>
      </c>
      <c r="H70" s="118" t="s">
        <v>375</v>
      </c>
      <c r="I70" s="118" t="s">
        <v>3146</v>
      </c>
      <c r="J70" s="118" t="s">
        <v>50</v>
      </c>
      <c r="K70" s="118">
        <v>21516961</v>
      </c>
      <c r="L70" s="215">
        <v>30303</v>
      </c>
      <c r="M70" s="216">
        <v>42</v>
      </c>
      <c r="N70" s="4" t="s">
        <v>51</v>
      </c>
      <c r="O70" s="118" t="s">
        <v>3147</v>
      </c>
      <c r="P70" s="149" t="s">
        <v>3008</v>
      </c>
      <c r="Q70" s="118" t="s">
        <v>375</v>
      </c>
      <c r="R70" s="112" t="s">
        <v>375</v>
      </c>
      <c r="S70" s="118" t="s">
        <v>54</v>
      </c>
      <c r="T70" s="118" t="s">
        <v>3148</v>
      </c>
      <c r="U70" s="118" t="s">
        <v>540</v>
      </c>
      <c r="V70" s="207" t="s">
        <v>2621</v>
      </c>
      <c r="W70" s="207" t="s">
        <v>2621</v>
      </c>
      <c r="X70" s="207" t="s">
        <v>2621</v>
      </c>
      <c r="Y70" s="116" t="s">
        <v>375</v>
      </c>
      <c r="Z70" s="116" t="s">
        <v>375</v>
      </c>
      <c r="AA70" s="116" t="s">
        <v>375</v>
      </c>
      <c r="AB70" s="116" t="s">
        <v>375</v>
      </c>
      <c r="AC70" s="116" t="s">
        <v>375</v>
      </c>
      <c r="AD70" s="207" t="s">
        <v>58</v>
      </c>
      <c r="AE70" s="116" t="s">
        <v>375</v>
      </c>
      <c r="AF70" s="115" t="s">
        <v>59</v>
      </c>
      <c r="AG70" s="115" t="s">
        <v>57</v>
      </c>
      <c r="AH70" s="115" t="s">
        <v>59</v>
      </c>
      <c r="AI70" s="115" t="s">
        <v>59</v>
      </c>
      <c r="AJ70" s="115" t="s">
        <v>59</v>
      </c>
      <c r="AK70" s="115" t="s">
        <v>59</v>
      </c>
      <c r="AL70" s="117" t="s">
        <v>194</v>
      </c>
      <c r="AM70" s="117" t="s">
        <v>375</v>
      </c>
      <c r="AN70" s="117" t="s">
        <v>375</v>
      </c>
      <c r="AO70" s="730" t="s">
        <v>393</v>
      </c>
      <c r="AP70" s="382"/>
      <c r="AQ70" s="809" t="str" cm="1">
        <f t="array" ref="AQ70">IF(AD70="NO FAVORABLE","NO FAVORABLE",IF(SUMPRODUCT(--(TRIM(AF70:AK70)&lt;&gt;"SI"),--(TRIM(AF70:AK70)&lt;&gt;"NA"))&gt;0,"SUBSANAR","APROBADA CR"))</f>
        <v>APROBADA CR</v>
      </c>
    </row>
    <row r="71" spans="1:43" ht="66" x14ac:dyDescent="0.25">
      <c r="A71" s="122" t="s">
        <v>2156</v>
      </c>
      <c r="B71" s="118" t="s">
        <v>3007</v>
      </c>
      <c r="C71" s="112">
        <v>113</v>
      </c>
      <c r="D71" s="112" t="s">
        <v>45</v>
      </c>
      <c r="E71" s="118" t="s">
        <v>340</v>
      </c>
      <c r="F71" s="118" t="s">
        <v>375</v>
      </c>
      <c r="G71" s="118" t="s">
        <v>204</v>
      </c>
      <c r="H71" s="118" t="s">
        <v>204</v>
      </c>
      <c r="I71" s="118" t="s">
        <v>3149</v>
      </c>
      <c r="J71" s="118" t="s">
        <v>50</v>
      </c>
      <c r="K71" s="118">
        <v>1028121187</v>
      </c>
      <c r="L71" s="215">
        <v>36013</v>
      </c>
      <c r="M71" s="216">
        <v>27</v>
      </c>
      <c r="N71" s="4" t="s">
        <v>51</v>
      </c>
      <c r="O71" s="118" t="s">
        <v>3150</v>
      </c>
      <c r="P71" s="149" t="s">
        <v>3008</v>
      </c>
      <c r="Q71" s="118" t="s">
        <v>375</v>
      </c>
      <c r="R71" s="112" t="s">
        <v>375</v>
      </c>
      <c r="S71" s="118" t="s">
        <v>54</v>
      </c>
      <c r="T71" s="118" t="s">
        <v>3071</v>
      </c>
      <c r="U71" s="118" t="s">
        <v>3103</v>
      </c>
      <c r="V71" s="207" t="s">
        <v>2621</v>
      </c>
      <c r="W71" s="207" t="s">
        <v>2621</v>
      </c>
      <c r="X71" s="222" t="s">
        <v>3151</v>
      </c>
      <c r="Y71" s="116" t="s">
        <v>375</v>
      </c>
      <c r="Z71" s="116" t="s">
        <v>375</v>
      </c>
      <c r="AA71" s="116" t="s">
        <v>375</v>
      </c>
      <c r="AB71" s="116" t="s">
        <v>375</v>
      </c>
      <c r="AC71" s="116" t="s">
        <v>375</v>
      </c>
      <c r="AD71" s="207" t="s">
        <v>58</v>
      </c>
      <c r="AE71" s="116" t="s">
        <v>375</v>
      </c>
      <c r="AF71" s="115" t="s">
        <v>59</v>
      </c>
      <c r="AG71" s="115" t="s">
        <v>57</v>
      </c>
      <c r="AH71" s="115" t="s">
        <v>59</v>
      </c>
      <c r="AI71" s="115" t="s">
        <v>59</v>
      </c>
      <c r="AJ71" s="115" t="s">
        <v>59</v>
      </c>
      <c r="AK71" s="115" t="s">
        <v>59</v>
      </c>
      <c r="AL71" s="117" t="s">
        <v>83</v>
      </c>
      <c r="AM71" s="117" t="s">
        <v>375</v>
      </c>
      <c r="AN71" s="117" t="s">
        <v>375</v>
      </c>
      <c r="AO71" s="727" t="s">
        <v>3152</v>
      </c>
      <c r="AP71" s="382"/>
      <c r="AQ71" s="809" t="str" cm="1">
        <f t="array" ref="AQ71">IF(AD71="NO FAVORABLE","NO FAVORABLE",IF(SUMPRODUCT(--(TRIM(AF71:AK71)&lt;&gt;"SI"),--(TRIM(AF71:AK71)&lt;&gt;"NA"))&gt;0,"SUBSANAR","APROBADA CR"))</f>
        <v>APROBADA CR</v>
      </c>
    </row>
    <row r="72" spans="1:43" ht="66" x14ac:dyDescent="0.25">
      <c r="A72" s="122" t="s">
        <v>2156</v>
      </c>
      <c r="B72" s="118" t="s">
        <v>3007</v>
      </c>
      <c r="C72" s="112">
        <v>114</v>
      </c>
      <c r="D72" s="112" t="s">
        <v>45</v>
      </c>
      <c r="E72" s="118" t="s">
        <v>62</v>
      </c>
      <c r="F72" s="118" t="s">
        <v>643</v>
      </c>
      <c r="G72" s="118" t="s">
        <v>1064</v>
      </c>
      <c r="H72" s="118" t="s">
        <v>597</v>
      </c>
      <c r="I72" s="118" t="s">
        <v>3153</v>
      </c>
      <c r="J72" s="118" t="s">
        <v>50</v>
      </c>
      <c r="K72" s="118">
        <v>21514586</v>
      </c>
      <c r="L72" s="215">
        <v>20890</v>
      </c>
      <c r="M72" s="216">
        <v>67</v>
      </c>
      <c r="N72" s="4" t="s">
        <v>51</v>
      </c>
      <c r="O72" s="118">
        <v>3205939751</v>
      </c>
      <c r="P72" s="149" t="s">
        <v>3008</v>
      </c>
      <c r="Q72" s="118" t="s">
        <v>3033</v>
      </c>
      <c r="R72" s="112" t="s">
        <v>545</v>
      </c>
      <c r="S72" s="118" t="s">
        <v>54</v>
      </c>
      <c r="T72" s="118" t="s">
        <v>3071</v>
      </c>
      <c r="U72" s="118" t="s">
        <v>540</v>
      </c>
      <c r="V72" s="207" t="s">
        <v>2621</v>
      </c>
      <c r="W72" s="207" t="s">
        <v>2621</v>
      </c>
      <c r="X72" s="222" t="s">
        <v>3154</v>
      </c>
      <c r="Y72" s="116" t="s">
        <v>375</v>
      </c>
      <c r="Z72" s="116" t="s">
        <v>375</v>
      </c>
      <c r="AA72" s="116" t="s">
        <v>375</v>
      </c>
      <c r="AB72" s="116" t="s">
        <v>375</v>
      </c>
      <c r="AC72" s="116" t="s">
        <v>375</v>
      </c>
      <c r="AD72" s="207" t="s">
        <v>58</v>
      </c>
      <c r="AE72" s="116" t="s">
        <v>375</v>
      </c>
      <c r="AF72" s="115" t="s">
        <v>59</v>
      </c>
      <c r="AG72" s="115" t="s">
        <v>57</v>
      </c>
      <c r="AH72" s="115" t="s">
        <v>59</v>
      </c>
      <c r="AI72" s="115" t="s">
        <v>59</v>
      </c>
      <c r="AJ72" s="115" t="s">
        <v>59</v>
      </c>
      <c r="AK72" s="115" t="s">
        <v>59</v>
      </c>
      <c r="AL72" s="117" t="s">
        <v>194</v>
      </c>
      <c r="AM72" s="117" t="s">
        <v>375</v>
      </c>
      <c r="AN72" s="117" t="s">
        <v>375</v>
      </c>
      <c r="AO72" s="727" t="s">
        <v>3155</v>
      </c>
      <c r="AP72" s="382"/>
      <c r="AQ72" s="809" t="str" cm="1">
        <f t="array" ref="AQ72">IF(AD72="NO FAVORABLE","NO FAVORABLE",IF(SUMPRODUCT(--(TRIM(AF72:AK72)&lt;&gt;"SI"),--(TRIM(AF72:AK72)&lt;&gt;"NA"))&gt;0,"SUBSANAR","APROBADA CR"))</f>
        <v>APROBADA CR</v>
      </c>
    </row>
    <row r="73" spans="1:43" ht="13.8" x14ac:dyDescent="0.25">
      <c r="A73" s="122" t="s">
        <v>2156</v>
      </c>
      <c r="B73" s="118" t="s">
        <v>3007</v>
      </c>
      <c r="C73" s="112">
        <v>116</v>
      </c>
      <c r="D73" s="112" t="s">
        <v>45</v>
      </c>
      <c r="E73" s="118" t="s">
        <v>666</v>
      </c>
      <c r="F73" s="118" t="s">
        <v>964</v>
      </c>
      <c r="G73" s="118" t="s">
        <v>204</v>
      </c>
      <c r="H73" s="118" t="s">
        <v>204</v>
      </c>
      <c r="I73" s="118" t="s">
        <v>3156</v>
      </c>
      <c r="J73" s="118" t="s">
        <v>50</v>
      </c>
      <c r="K73" s="118">
        <v>21516618</v>
      </c>
      <c r="L73" s="215">
        <v>19810</v>
      </c>
      <c r="M73" s="216">
        <v>71</v>
      </c>
      <c r="N73" s="4" t="s">
        <v>51</v>
      </c>
      <c r="O73" s="118" t="s">
        <v>3157</v>
      </c>
      <c r="P73" s="149" t="s">
        <v>3008</v>
      </c>
      <c r="Q73" s="118" t="s">
        <v>375</v>
      </c>
      <c r="R73" s="118" t="s">
        <v>375</v>
      </c>
      <c r="S73" s="118" t="s">
        <v>54</v>
      </c>
      <c r="T73" s="118" t="s">
        <v>3071</v>
      </c>
      <c r="U73" s="118" t="s">
        <v>3103</v>
      </c>
      <c r="V73" s="207" t="s">
        <v>2621</v>
      </c>
      <c r="W73" s="207" t="s">
        <v>2621</v>
      </c>
      <c r="X73" s="207" t="s">
        <v>2621</v>
      </c>
      <c r="Y73" s="116" t="s">
        <v>375</v>
      </c>
      <c r="Z73" s="116" t="s">
        <v>375</v>
      </c>
      <c r="AA73" s="116" t="s">
        <v>375</v>
      </c>
      <c r="AB73" s="116" t="s">
        <v>375</v>
      </c>
      <c r="AC73" s="116" t="s">
        <v>375</v>
      </c>
      <c r="AD73" s="207" t="s">
        <v>58</v>
      </c>
      <c r="AE73" s="116" t="s">
        <v>375</v>
      </c>
      <c r="AF73" s="115" t="s">
        <v>59</v>
      </c>
      <c r="AG73" s="115" t="s">
        <v>57</v>
      </c>
      <c r="AH73" s="115" t="s">
        <v>59</v>
      </c>
      <c r="AI73" s="115" t="s">
        <v>59</v>
      </c>
      <c r="AJ73" s="115" t="s">
        <v>59</v>
      </c>
      <c r="AK73" s="115" t="s">
        <v>59</v>
      </c>
      <c r="AL73" s="117" t="s">
        <v>220</v>
      </c>
      <c r="AM73" s="117" t="s">
        <v>375</v>
      </c>
      <c r="AN73" s="117" t="s">
        <v>375</v>
      </c>
      <c r="AO73" s="730" t="s">
        <v>393</v>
      </c>
      <c r="AP73" s="382"/>
      <c r="AQ73" s="809" t="str" cm="1">
        <f t="array" ref="AQ73">IF(AD73="NO FAVORABLE","NO FAVORABLE",IF(SUMPRODUCT(--(TRIM(AF73:AK73)&lt;&gt;"SI"),--(TRIM(AF73:AK73)&lt;&gt;"NA"))&gt;0,"SUBSANAR","APROBADA CR"))</f>
        <v>APROBADA CR</v>
      </c>
    </row>
    <row r="74" spans="1:43" ht="13.8" x14ac:dyDescent="0.25">
      <c r="A74" s="122" t="s">
        <v>2156</v>
      </c>
      <c r="B74" s="118" t="s">
        <v>3007</v>
      </c>
      <c r="C74" s="112">
        <v>117</v>
      </c>
      <c r="D74" s="112" t="s">
        <v>45</v>
      </c>
      <c r="E74" s="118" t="s">
        <v>279</v>
      </c>
      <c r="F74" s="118" t="s">
        <v>152</v>
      </c>
      <c r="G74" s="118" t="s">
        <v>3038</v>
      </c>
      <c r="H74" s="118" t="s">
        <v>211</v>
      </c>
      <c r="I74" s="118" t="s">
        <v>3158</v>
      </c>
      <c r="J74" s="118" t="s">
        <v>50</v>
      </c>
      <c r="K74" s="118">
        <v>1028120530</v>
      </c>
      <c r="L74" s="215">
        <v>33166</v>
      </c>
      <c r="M74" s="216">
        <v>31</v>
      </c>
      <c r="N74" s="4" t="s">
        <v>51</v>
      </c>
      <c r="O74" s="118" t="s">
        <v>3159</v>
      </c>
      <c r="P74" s="149" t="s">
        <v>3008</v>
      </c>
      <c r="Q74" s="118" t="s">
        <v>375</v>
      </c>
      <c r="R74" s="118" t="s">
        <v>375</v>
      </c>
      <c r="S74" s="118" t="s">
        <v>54</v>
      </c>
      <c r="T74" s="118" t="s">
        <v>3071</v>
      </c>
      <c r="U74" s="118" t="s">
        <v>540</v>
      </c>
      <c r="V74" s="207" t="s">
        <v>2621</v>
      </c>
      <c r="W74" s="207" t="s">
        <v>2621</v>
      </c>
      <c r="X74" s="207" t="s">
        <v>2621</v>
      </c>
      <c r="Y74" s="116" t="s">
        <v>375</v>
      </c>
      <c r="Z74" s="116" t="s">
        <v>375</v>
      </c>
      <c r="AA74" s="116" t="s">
        <v>375</v>
      </c>
      <c r="AB74" s="116" t="s">
        <v>375</v>
      </c>
      <c r="AC74" s="116" t="s">
        <v>375</v>
      </c>
      <c r="AD74" s="207" t="s">
        <v>58</v>
      </c>
      <c r="AE74" s="116" t="s">
        <v>375</v>
      </c>
      <c r="AF74" s="115" t="s">
        <v>59</v>
      </c>
      <c r="AG74" s="115" t="s">
        <v>57</v>
      </c>
      <c r="AH74" s="115" t="s">
        <v>59</v>
      </c>
      <c r="AI74" s="115" t="s">
        <v>59</v>
      </c>
      <c r="AJ74" s="115" t="s">
        <v>59</v>
      </c>
      <c r="AK74" s="115" t="s">
        <v>59</v>
      </c>
      <c r="AL74" s="117"/>
      <c r="AM74" s="117" t="s">
        <v>375</v>
      </c>
      <c r="AN74" s="117" t="s">
        <v>375</v>
      </c>
      <c r="AO74" s="206" t="s">
        <v>393</v>
      </c>
      <c r="AP74" s="456"/>
      <c r="AQ74" s="782" t="str" cm="1">
        <f t="array" ref="AQ74">IF(AD74="NO FAVORABLE","NO FAVORABLE",IF(SUMPRODUCT(--(TRIM(AF74:AK74)&lt;&gt;"SI"),--(TRIM(AF74:AK74)&lt;&gt;"NA"))&gt;0,"SUBSANAR","APROBADA CR"))</f>
        <v>APROBADA CR</v>
      </c>
    </row>
    <row r="75" spans="1:43" ht="13.8" x14ac:dyDescent="0.25">
      <c r="A75" s="122" t="s">
        <v>2156</v>
      </c>
      <c r="B75" s="118" t="s">
        <v>3007</v>
      </c>
      <c r="C75" s="107">
        <v>118</v>
      </c>
      <c r="D75" s="112" t="s">
        <v>45</v>
      </c>
      <c r="E75" s="118" t="s">
        <v>856</v>
      </c>
      <c r="F75" s="118" t="s">
        <v>375</v>
      </c>
      <c r="G75" s="118" t="s">
        <v>496</v>
      </c>
      <c r="H75" s="118" t="s">
        <v>3037</v>
      </c>
      <c r="I75" s="118" t="s">
        <v>3160</v>
      </c>
      <c r="J75" s="118" t="s">
        <v>50</v>
      </c>
      <c r="K75" s="118">
        <v>1028120197</v>
      </c>
      <c r="L75" s="215">
        <v>32069</v>
      </c>
      <c r="M75" s="216">
        <v>37</v>
      </c>
      <c r="N75" s="4" t="s">
        <v>51</v>
      </c>
      <c r="O75" s="118" t="s">
        <v>3161</v>
      </c>
      <c r="P75" s="149" t="s">
        <v>3008</v>
      </c>
      <c r="Q75" s="118" t="s">
        <v>375</v>
      </c>
      <c r="R75" s="118" t="s">
        <v>375</v>
      </c>
      <c r="S75" s="118" t="s">
        <v>54</v>
      </c>
      <c r="T75" s="118" t="s">
        <v>3015</v>
      </c>
      <c r="U75" s="118" t="s">
        <v>540</v>
      </c>
      <c r="V75" s="207" t="s">
        <v>2621</v>
      </c>
      <c r="W75" s="207" t="s">
        <v>2621</v>
      </c>
      <c r="X75" s="207" t="s">
        <v>2621</v>
      </c>
      <c r="Y75" s="116" t="s">
        <v>375</v>
      </c>
      <c r="Z75" s="116" t="s">
        <v>375</v>
      </c>
      <c r="AA75" s="116" t="s">
        <v>375</v>
      </c>
      <c r="AB75" s="116" t="s">
        <v>375</v>
      </c>
      <c r="AC75" s="116" t="s">
        <v>375</v>
      </c>
      <c r="AD75" s="207" t="s">
        <v>58</v>
      </c>
      <c r="AE75" s="116" t="s">
        <v>375</v>
      </c>
      <c r="AF75" s="115" t="s">
        <v>59</v>
      </c>
      <c r="AG75" s="115" t="s">
        <v>57</v>
      </c>
      <c r="AH75" s="115" t="s">
        <v>59</v>
      </c>
      <c r="AI75" s="115" t="s">
        <v>59</v>
      </c>
      <c r="AJ75" s="115" t="s">
        <v>59</v>
      </c>
      <c r="AK75" s="115" t="s">
        <v>59</v>
      </c>
      <c r="AL75" s="117" t="s">
        <v>138</v>
      </c>
      <c r="AM75" s="117" t="s">
        <v>375</v>
      </c>
      <c r="AN75" s="117" t="s">
        <v>375</v>
      </c>
      <c r="AO75" s="730" t="s">
        <v>393</v>
      </c>
      <c r="AP75" s="382"/>
      <c r="AQ75" s="809" t="str" cm="1">
        <f t="array" ref="AQ75">IF(AD75="NO FAVORABLE","NO FAVORABLE",IF(SUMPRODUCT(--(TRIM(AF75:AK75)&lt;&gt;"SI"),--(TRIM(AF75:AK75)&lt;&gt;"NA"))&gt;0,"SUBSANAR","APROBADA CR"))</f>
        <v>APROBADA CR</v>
      </c>
    </row>
    <row r="76" spans="1:43" ht="13.8" x14ac:dyDescent="0.25">
      <c r="A76" s="122" t="s">
        <v>2156</v>
      </c>
      <c r="B76" s="118" t="s">
        <v>3007</v>
      </c>
      <c r="C76" s="112">
        <v>119</v>
      </c>
      <c r="D76" s="112" t="s">
        <v>45</v>
      </c>
      <c r="E76" s="118" t="s">
        <v>107</v>
      </c>
      <c r="F76" s="118" t="s">
        <v>1105</v>
      </c>
      <c r="G76" s="118" t="s">
        <v>1509</v>
      </c>
      <c r="H76" s="118" t="s">
        <v>729</v>
      </c>
      <c r="I76" s="118" t="s">
        <v>3162</v>
      </c>
      <c r="J76" s="118" t="s">
        <v>50</v>
      </c>
      <c r="K76" s="118">
        <v>21515845</v>
      </c>
      <c r="L76" s="215">
        <v>25136</v>
      </c>
      <c r="M76" s="216">
        <v>56</v>
      </c>
      <c r="N76" s="4" t="s">
        <v>51</v>
      </c>
      <c r="O76" s="118" t="s">
        <v>3163</v>
      </c>
      <c r="P76" s="149" t="s">
        <v>3008</v>
      </c>
      <c r="Q76" s="118" t="s">
        <v>375</v>
      </c>
      <c r="R76" s="118" t="s">
        <v>375</v>
      </c>
      <c r="S76" s="118" t="s">
        <v>54</v>
      </c>
      <c r="T76" s="118" t="s">
        <v>2745</v>
      </c>
      <c r="U76" s="118" t="s">
        <v>3103</v>
      </c>
      <c r="V76" s="207" t="s">
        <v>2621</v>
      </c>
      <c r="W76" s="207" t="s">
        <v>2621</v>
      </c>
      <c r="X76" s="207" t="s">
        <v>2621</v>
      </c>
      <c r="Y76" s="116" t="s">
        <v>375</v>
      </c>
      <c r="Z76" s="116" t="s">
        <v>375</v>
      </c>
      <c r="AA76" s="116" t="s">
        <v>375</v>
      </c>
      <c r="AB76" s="116" t="s">
        <v>375</v>
      </c>
      <c r="AC76" s="116" t="s">
        <v>375</v>
      </c>
      <c r="AD76" s="207" t="s">
        <v>58</v>
      </c>
      <c r="AE76" s="116" t="s">
        <v>375</v>
      </c>
      <c r="AF76" s="115" t="s">
        <v>59</v>
      </c>
      <c r="AG76" s="115" t="s">
        <v>57</v>
      </c>
      <c r="AH76" s="115" t="s">
        <v>59</v>
      </c>
      <c r="AI76" s="115" t="s">
        <v>59</v>
      </c>
      <c r="AJ76" s="115" t="s">
        <v>59</v>
      </c>
      <c r="AK76" s="115" t="s">
        <v>59</v>
      </c>
      <c r="AL76" s="117" t="s">
        <v>70</v>
      </c>
      <c r="AM76" s="117" t="s">
        <v>375</v>
      </c>
      <c r="AN76" s="117" t="s">
        <v>375</v>
      </c>
      <c r="AO76" s="730" t="s">
        <v>393</v>
      </c>
      <c r="AP76" s="382"/>
      <c r="AQ76" s="809" t="str" cm="1">
        <f t="array" ref="AQ76">IF(AD76="NO FAVORABLE","NO FAVORABLE",IF(SUMPRODUCT(--(TRIM(AF76:AK76)&lt;&gt;"SI"),--(TRIM(AF76:AK76)&lt;&gt;"NA"))&gt;0,"SUBSANAR","APROBADA CR"))</f>
        <v>APROBADA CR</v>
      </c>
    </row>
    <row r="77" spans="1:43" ht="13.8" x14ac:dyDescent="0.25">
      <c r="A77" s="122" t="s">
        <v>2156</v>
      </c>
      <c r="B77" s="118" t="s">
        <v>3007</v>
      </c>
      <c r="C77" s="112">
        <v>120</v>
      </c>
      <c r="D77" s="112" t="s">
        <v>45</v>
      </c>
      <c r="E77" s="118" t="s">
        <v>1374</v>
      </c>
      <c r="F77" s="118" t="s">
        <v>391</v>
      </c>
      <c r="G77" s="118" t="s">
        <v>408</v>
      </c>
      <c r="H77" s="118" t="s">
        <v>996</v>
      </c>
      <c r="I77" s="118" t="s">
        <v>3164</v>
      </c>
      <c r="J77" s="118" t="s">
        <v>50</v>
      </c>
      <c r="K77" s="118">
        <v>21516450</v>
      </c>
      <c r="L77" s="215">
        <v>28141</v>
      </c>
      <c r="M77" s="216">
        <v>48</v>
      </c>
      <c r="N77" s="4" t="s">
        <v>51</v>
      </c>
      <c r="O77" s="118">
        <v>3122075437</v>
      </c>
      <c r="P77" s="149" t="s">
        <v>3008</v>
      </c>
      <c r="Q77" s="118" t="s">
        <v>375</v>
      </c>
      <c r="R77" s="118" t="s">
        <v>375</v>
      </c>
      <c r="S77" s="118" t="s">
        <v>54</v>
      </c>
      <c r="T77" s="118" t="s">
        <v>3165</v>
      </c>
      <c r="U77" s="118" t="s">
        <v>540</v>
      </c>
      <c r="V77" s="207" t="s">
        <v>2621</v>
      </c>
      <c r="W77" s="207" t="s">
        <v>2621</v>
      </c>
      <c r="X77" s="207" t="s">
        <v>2621</v>
      </c>
      <c r="Y77" s="116" t="s">
        <v>375</v>
      </c>
      <c r="Z77" s="116" t="s">
        <v>375</v>
      </c>
      <c r="AA77" s="116" t="s">
        <v>375</v>
      </c>
      <c r="AB77" s="116" t="s">
        <v>375</v>
      </c>
      <c r="AC77" s="116" t="s">
        <v>375</v>
      </c>
      <c r="AD77" s="207" t="s">
        <v>58</v>
      </c>
      <c r="AE77" s="116" t="s">
        <v>375</v>
      </c>
      <c r="AF77" s="115" t="s">
        <v>59</v>
      </c>
      <c r="AG77" s="115" t="s">
        <v>57</v>
      </c>
      <c r="AH77" s="115" t="s">
        <v>59</v>
      </c>
      <c r="AI77" s="115" t="s">
        <v>59</v>
      </c>
      <c r="AJ77" s="115" t="s">
        <v>59</v>
      </c>
      <c r="AK77" s="115" t="s">
        <v>59</v>
      </c>
      <c r="AL77" s="117" t="s">
        <v>70</v>
      </c>
      <c r="AM77" s="117" t="s">
        <v>375</v>
      </c>
      <c r="AN77" s="117" t="s">
        <v>375</v>
      </c>
      <c r="AO77" s="206" t="s">
        <v>393</v>
      </c>
      <c r="AP77" s="456"/>
      <c r="AQ77" s="782" t="str" cm="1">
        <f t="array" ref="AQ77">IF(AD77="NO FAVORABLE","NO FAVORABLE",IF(SUMPRODUCT(--(TRIM(AF77:AK77)&lt;&gt;"SI"),--(TRIM(AF77:AK77)&lt;&gt;"NA"))&gt;0,"SUBSANAR","APROBADA CR"))</f>
        <v>APROBADA CR</v>
      </c>
    </row>
    <row r="78" spans="1:43" ht="13.8" x14ac:dyDescent="0.25">
      <c r="A78" s="122" t="s">
        <v>2156</v>
      </c>
      <c r="B78" s="118" t="s">
        <v>3007</v>
      </c>
      <c r="C78" s="107">
        <v>121</v>
      </c>
      <c r="D78" s="112" t="s">
        <v>45</v>
      </c>
      <c r="E78" s="118" t="s">
        <v>666</v>
      </c>
      <c r="F78" s="118" t="s">
        <v>632</v>
      </c>
      <c r="G78" s="118" t="s">
        <v>1509</v>
      </c>
      <c r="H78" s="118" t="s">
        <v>729</v>
      </c>
      <c r="I78" s="118" t="s">
        <v>3166</v>
      </c>
      <c r="J78" s="118" t="s">
        <v>50</v>
      </c>
      <c r="K78" s="118">
        <v>21514761</v>
      </c>
      <c r="L78" s="215">
        <v>21517</v>
      </c>
      <c r="M78" s="216">
        <v>66</v>
      </c>
      <c r="N78" s="4" t="s">
        <v>51</v>
      </c>
      <c r="O78" s="118">
        <v>3135421906</v>
      </c>
      <c r="P78" s="149" t="s">
        <v>3008</v>
      </c>
      <c r="Q78" s="118" t="s">
        <v>375</v>
      </c>
      <c r="R78" s="118" t="s">
        <v>375</v>
      </c>
      <c r="S78" s="118" t="s">
        <v>54</v>
      </c>
      <c r="T78" s="118" t="s">
        <v>2745</v>
      </c>
      <c r="U78" s="118" t="s">
        <v>540</v>
      </c>
      <c r="V78" s="207" t="s">
        <v>2621</v>
      </c>
      <c r="W78" s="207" t="s">
        <v>2621</v>
      </c>
      <c r="X78" s="207" t="s">
        <v>2621</v>
      </c>
      <c r="Y78" s="116" t="s">
        <v>375</v>
      </c>
      <c r="Z78" s="116" t="s">
        <v>375</v>
      </c>
      <c r="AA78" s="116" t="s">
        <v>375</v>
      </c>
      <c r="AB78" s="116" t="s">
        <v>375</v>
      </c>
      <c r="AC78" s="116" t="s">
        <v>375</v>
      </c>
      <c r="AD78" s="207" t="s">
        <v>58</v>
      </c>
      <c r="AE78" s="116" t="s">
        <v>375</v>
      </c>
      <c r="AF78" s="115" t="s">
        <v>59</v>
      </c>
      <c r="AG78" s="115" t="s">
        <v>57</v>
      </c>
      <c r="AH78" s="115" t="s">
        <v>59</v>
      </c>
      <c r="AI78" s="115" t="s">
        <v>59</v>
      </c>
      <c r="AJ78" s="115" t="s">
        <v>59</v>
      </c>
      <c r="AK78" s="115" t="s">
        <v>59</v>
      </c>
      <c r="AL78" s="117" t="s">
        <v>138</v>
      </c>
      <c r="AM78" s="117" t="s">
        <v>375</v>
      </c>
      <c r="AN78" s="117" t="s">
        <v>375</v>
      </c>
      <c r="AO78" s="730" t="s">
        <v>393</v>
      </c>
      <c r="AP78" s="382"/>
      <c r="AQ78" s="809" t="str" cm="1">
        <f t="array" ref="AQ78">IF(AD78="NO FAVORABLE","NO FAVORABLE",IF(SUMPRODUCT(--(TRIM(AF78:AK78)&lt;&gt;"SI"),--(TRIM(AF78:AK78)&lt;&gt;"NA"))&gt;0,"SUBSANAR","APROBADA CR"))</f>
        <v>APROBADA CR</v>
      </c>
    </row>
    <row r="79" spans="1:43" ht="66" x14ac:dyDescent="0.25">
      <c r="A79" s="122" t="s">
        <v>2156</v>
      </c>
      <c r="B79" s="118" t="s">
        <v>3007</v>
      </c>
      <c r="C79" s="112">
        <v>122</v>
      </c>
      <c r="D79" s="112" t="s">
        <v>45</v>
      </c>
      <c r="E79" s="118" t="s">
        <v>1374</v>
      </c>
      <c r="F79" s="118" t="s">
        <v>253</v>
      </c>
      <c r="G79" s="118" t="s">
        <v>1509</v>
      </c>
      <c r="H79" s="118" t="s">
        <v>729</v>
      </c>
      <c r="I79" s="118" t="s">
        <v>3167</v>
      </c>
      <c r="J79" s="118" t="s">
        <v>50</v>
      </c>
      <c r="K79" s="118">
        <v>21515110</v>
      </c>
      <c r="L79" s="215">
        <v>22646</v>
      </c>
      <c r="M79" s="216">
        <v>63</v>
      </c>
      <c r="N79" s="4" t="s">
        <v>51</v>
      </c>
      <c r="O79" s="118" t="s">
        <v>3163</v>
      </c>
      <c r="P79" s="149" t="s">
        <v>3008</v>
      </c>
      <c r="Q79" s="118" t="s">
        <v>375</v>
      </c>
      <c r="R79" s="118" t="s">
        <v>375</v>
      </c>
      <c r="S79" s="118" t="s">
        <v>54</v>
      </c>
      <c r="T79" s="118" t="s">
        <v>2745</v>
      </c>
      <c r="U79" s="118" t="s">
        <v>3103</v>
      </c>
      <c r="V79" s="207" t="s">
        <v>2621</v>
      </c>
      <c r="W79" s="207" t="s">
        <v>2621</v>
      </c>
      <c r="X79" s="222" t="s">
        <v>3168</v>
      </c>
      <c r="Y79" s="116" t="s">
        <v>375</v>
      </c>
      <c r="Z79" s="116" t="s">
        <v>375</v>
      </c>
      <c r="AA79" s="116" t="s">
        <v>375</v>
      </c>
      <c r="AB79" s="116" t="s">
        <v>375</v>
      </c>
      <c r="AC79" s="116" t="s">
        <v>375</v>
      </c>
      <c r="AD79" s="207" t="s">
        <v>58</v>
      </c>
      <c r="AE79" s="116" t="s">
        <v>375</v>
      </c>
      <c r="AF79" s="115" t="s">
        <v>59</v>
      </c>
      <c r="AG79" s="115" t="s">
        <v>57</v>
      </c>
      <c r="AH79" s="115" t="s">
        <v>59</v>
      </c>
      <c r="AI79" s="115" t="s">
        <v>59</v>
      </c>
      <c r="AJ79" s="115" t="s">
        <v>59</v>
      </c>
      <c r="AK79" s="115" t="s">
        <v>59</v>
      </c>
      <c r="AL79" s="117" t="s">
        <v>283</v>
      </c>
      <c r="AM79" s="117" t="s">
        <v>375</v>
      </c>
      <c r="AN79" s="117" t="s">
        <v>375</v>
      </c>
      <c r="AO79" s="727" t="s">
        <v>3169</v>
      </c>
      <c r="AP79" s="382"/>
      <c r="AQ79" s="809" t="str" cm="1">
        <f t="array" ref="AQ79">IF(AD79="NO FAVORABLE","NO FAVORABLE",IF(SUMPRODUCT(--(TRIM(AF79:AK79)&lt;&gt;"SI"),--(TRIM(AF79:AK79)&lt;&gt;"NA"))&gt;0,"SUBSANAR","APROBADA CR"))</f>
        <v>APROBADA CR</v>
      </c>
    </row>
    <row r="80" spans="1:43" ht="13.8" x14ac:dyDescent="0.25">
      <c r="A80" s="122" t="s">
        <v>2156</v>
      </c>
      <c r="B80" s="118" t="s">
        <v>3007</v>
      </c>
      <c r="C80" s="112">
        <v>123</v>
      </c>
      <c r="D80" s="112" t="s">
        <v>45</v>
      </c>
      <c r="E80" s="118" t="s">
        <v>62</v>
      </c>
      <c r="F80" s="118" t="s">
        <v>2171</v>
      </c>
      <c r="G80" s="118" t="s">
        <v>554</v>
      </c>
      <c r="H80" s="118" t="s">
        <v>587</v>
      </c>
      <c r="I80" s="118" t="s">
        <v>3170</v>
      </c>
      <c r="J80" s="118" t="s">
        <v>50</v>
      </c>
      <c r="K80" s="118">
        <v>21514723</v>
      </c>
      <c r="L80" s="215">
        <v>21474</v>
      </c>
      <c r="M80" s="216">
        <v>66</v>
      </c>
      <c r="N80" s="4" t="s">
        <v>51</v>
      </c>
      <c r="O80" s="105">
        <v>3103290445</v>
      </c>
      <c r="P80" s="149" t="s">
        <v>3008</v>
      </c>
      <c r="Q80" s="118" t="s">
        <v>375</v>
      </c>
      <c r="R80" s="118" t="s">
        <v>375</v>
      </c>
      <c r="S80" s="118" t="s">
        <v>54</v>
      </c>
      <c r="T80" s="118" t="s">
        <v>2669</v>
      </c>
      <c r="U80" s="118" t="s">
        <v>540</v>
      </c>
      <c r="V80" s="207" t="s">
        <v>2621</v>
      </c>
      <c r="W80" s="207" t="s">
        <v>2621</v>
      </c>
      <c r="X80" s="207" t="s">
        <v>2621</v>
      </c>
      <c r="Y80" s="116" t="s">
        <v>375</v>
      </c>
      <c r="Z80" s="116" t="s">
        <v>375</v>
      </c>
      <c r="AA80" s="116" t="s">
        <v>375</v>
      </c>
      <c r="AB80" s="116" t="s">
        <v>375</v>
      </c>
      <c r="AC80" s="116" t="s">
        <v>375</v>
      </c>
      <c r="AD80" s="207" t="s">
        <v>58</v>
      </c>
      <c r="AE80" s="116" t="s">
        <v>375</v>
      </c>
      <c r="AF80" s="115" t="s">
        <v>59</v>
      </c>
      <c r="AG80" s="115" t="s">
        <v>57</v>
      </c>
      <c r="AH80" s="115" t="s">
        <v>59</v>
      </c>
      <c r="AI80" s="115" t="s">
        <v>59</v>
      </c>
      <c r="AJ80" s="115" t="s">
        <v>59</v>
      </c>
      <c r="AK80" s="115" t="s">
        <v>59</v>
      </c>
      <c r="AL80" s="117" t="s">
        <v>258</v>
      </c>
      <c r="AM80" s="117" t="s">
        <v>375</v>
      </c>
      <c r="AN80" s="117" t="s">
        <v>375</v>
      </c>
      <c r="AO80" s="730" t="s">
        <v>393</v>
      </c>
      <c r="AP80" s="382"/>
      <c r="AQ80" s="809" t="str" cm="1">
        <f t="array" ref="AQ80">IF(AD80="NO FAVORABLE","NO FAVORABLE",IF(SUMPRODUCT(--(TRIM(AF80:AK80)&lt;&gt;"SI"),--(TRIM(AF80:AK80)&lt;&gt;"NA"))&gt;0,"SUBSANAR","APROBADA CR"))</f>
        <v>APROBADA CR</v>
      </c>
    </row>
    <row r="81" spans="1:43" ht="13.8" x14ac:dyDescent="0.25">
      <c r="A81" s="122" t="s">
        <v>2156</v>
      </c>
      <c r="B81" s="118" t="s">
        <v>3007</v>
      </c>
      <c r="C81" s="107">
        <v>124</v>
      </c>
      <c r="D81" s="112" t="s">
        <v>45</v>
      </c>
      <c r="E81" s="118" t="s">
        <v>175</v>
      </c>
      <c r="F81" s="118" t="s">
        <v>375</v>
      </c>
      <c r="G81" s="118" t="s">
        <v>1939</v>
      </c>
      <c r="H81" s="118" t="s">
        <v>408</v>
      </c>
      <c r="I81" s="118" t="s">
        <v>3171</v>
      </c>
      <c r="J81" s="118" t="s">
        <v>50</v>
      </c>
      <c r="K81" s="118">
        <v>21514560</v>
      </c>
      <c r="L81" s="215">
        <v>16390</v>
      </c>
      <c r="M81" s="216">
        <v>80</v>
      </c>
      <c r="N81" s="4" t="s">
        <v>51</v>
      </c>
      <c r="O81" s="121">
        <v>3145210806</v>
      </c>
      <c r="P81" s="149" t="s">
        <v>3008</v>
      </c>
      <c r="Q81" s="118" t="s">
        <v>375</v>
      </c>
      <c r="R81" s="118" t="s">
        <v>375</v>
      </c>
      <c r="S81" s="118" t="s">
        <v>54</v>
      </c>
      <c r="T81" s="118" t="s">
        <v>3015</v>
      </c>
      <c r="U81" s="118" t="s">
        <v>540</v>
      </c>
      <c r="V81" s="207" t="s">
        <v>2621</v>
      </c>
      <c r="W81" s="207" t="s">
        <v>2621</v>
      </c>
      <c r="X81" s="207" t="s">
        <v>2621</v>
      </c>
      <c r="Y81" s="116" t="s">
        <v>375</v>
      </c>
      <c r="Z81" s="116" t="s">
        <v>375</v>
      </c>
      <c r="AA81" s="116" t="s">
        <v>375</v>
      </c>
      <c r="AB81" s="116" t="s">
        <v>375</v>
      </c>
      <c r="AC81" s="116" t="s">
        <v>375</v>
      </c>
      <c r="AD81" s="207" t="s">
        <v>58</v>
      </c>
      <c r="AE81" s="116" t="s">
        <v>375</v>
      </c>
      <c r="AF81" s="115" t="s">
        <v>59</v>
      </c>
      <c r="AG81" s="115" t="s">
        <v>57</v>
      </c>
      <c r="AH81" s="115" t="s">
        <v>59</v>
      </c>
      <c r="AI81" s="115" t="s">
        <v>59</v>
      </c>
      <c r="AJ81" s="115" t="s">
        <v>59</v>
      </c>
      <c r="AK81" s="115" t="s">
        <v>59</v>
      </c>
      <c r="AL81" s="117" t="s">
        <v>194</v>
      </c>
      <c r="AM81" s="117" t="s">
        <v>375</v>
      </c>
      <c r="AN81" s="117" t="s">
        <v>375</v>
      </c>
      <c r="AO81" s="730" t="s">
        <v>393</v>
      </c>
      <c r="AP81" s="382"/>
      <c r="AQ81" s="809" t="str" cm="1">
        <f t="array" ref="AQ81">IF(AD81="NO FAVORABLE","NO FAVORABLE",IF(SUMPRODUCT(--(TRIM(AF81:AK81)&lt;&gt;"SI"),--(TRIM(AF81:AK81)&lt;&gt;"NA"))&gt;0,"SUBSANAR","APROBADA CR"))</f>
        <v>APROBADA CR</v>
      </c>
    </row>
    <row r="82" spans="1:43" ht="13.8" x14ac:dyDescent="0.25">
      <c r="A82" s="122" t="s">
        <v>2156</v>
      </c>
      <c r="B82" s="118" t="s">
        <v>3007</v>
      </c>
      <c r="C82" s="112">
        <v>125</v>
      </c>
      <c r="D82" s="112" t="s">
        <v>45</v>
      </c>
      <c r="E82" s="118" t="s">
        <v>488</v>
      </c>
      <c r="F82" s="118" t="s">
        <v>375</v>
      </c>
      <c r="G82" s="118" t="s">
        <v>2522</v>
      </c>
      <c r="H82" s="118" t="s">
        <v>204</v>
      </c>
      <c r="I82" s="118" t="s">
        <v>3172</v>
      </c>
      <c r="J82" s="118" t="s">
        <v>50</v>
      </c>
      <c r="K82" s="118">
        <v>21514367</v>
      </c>
      <c r="L82" s="215">
        <v>16185</v>
      </c>
      <c r="M82" s="216">
        <v>81</v>
      </c>
      <c r="N82" s="4" t="s">
        <v>51</v>
      </c>
      <c r="O82" s="118" t="s">
        <v>3173</v>
      </c>
      <c r="P82" s="149" t="s">
        <v>3008</v>
      </c>
      <c r="Q82" s="118" t="s">
        <v>375</v>
      </c>
      <c r="R82" s="118" t="s">
        <v>375</v>
      </c>
      <c r="S82" s="118" t="s">
        <v>54</v>
      </c>
      <c r="T82" s="118" t="s">
        <v>3071</v>
      </c>
      <c r="U82" s="118" t="s">
        <v>3103</v>
      </c>
      <c r="V82" s="207" t="s">
        <v>2621</v>
      </c>
      <c r="W82" s="207" t="s">
        <v>2621</v>
      </c>
      <c r="X82" s="207" t="s">
        <v>2621</v>
      </c>
      <c r="Y82" s="116" t="s">
        <v>375</v>
      </c>
      <c r="Z82" s="116" t="s">
        <v>375</v>
      </c>
      <c r="AA82" s="116" t="s">
        <v>375</v>
      </c>
      <c r="AB82" s="116" t="s">
        <v>375</v>
      </c>
      <c r="AC82" s="116" t="s">
        <v>375</v>
      </c>
      <c r="AD82" s="207" t="s">
        <v>58</v>
      </c>
      <c r="AE82" s="116" t="s">
        <v>375</v>
      </c>
      <c r="AF82" s="115" t="s">
        <v>59</v>
      </c>
      <c r="AG82" s="115" t="s">
        <v>57</v>
      </c>
      <c r="AH82" s="115" t="s">
        <v>59</v>
      </c>
      <c r="AI82" s="115" t="s">
        <v>59</v>
      </c>
      <c r="AJ82" s="115" t="s">
        <v>59</v>
      </c>
      <c r="AK82" s="115" t="s">
        <v>59</v>
      </c>
      <c r="AL82" s="117" t="s">
        <v>174</v>
      </c>
      <c r="AM82" s="117" t="s">
        <v>375</v>
      </c>
      <c r="AN82" s="117" t="s">
        <v>375</v>
      </c>
      <c r="AO82" s="730" t="s">
        <v>393</v>
      </c>
      <c r="AP82" s="382"/>
      <c r="AQ82" s="809" t="str" cm="1">
        <f t="array" ref="AQ82">IF(AD82="NO FAVORABLE","NO FAVORABLE",IF(SUMPRODUCT(--(TRIM(AF82:AK82)&lt;&gt;"SI"),--(TRIM(AF82:AK82)&lt;&gt;"NA"))&gt;0,"SUBSANAR","APROBADA CR"))</f>
        <v>APROBADA CR</v>
      </c>
    </row>
    <row r="83" spans="1:43" ht="13.8" x14ac:dyDescent="0.25">
      <c r="A83" s="122" t="s">
        <v>2156</v>
      </c>
      <c r="B83" s="118" t="s">
        <v>3007</v>
      </c>
      <c r="C83" s="112">
        <v>128</v>
      </c>
      <c r="D83" s="112" t="s">
        <v>45</v>
      </c>
      <c r="E83" s="112" t="s">
        <v>795</v>
      </c>
      <c r="F83" s="112" t="s">
        <v>62</v>
      </c>
      <c r="G83" s="112" t="s">
        <v>3175</v>
      </c>
      <c r="H83" s="112" t="s">
        <v>103</v>
      </c>
      <c r="I83" s="118" t="s">
        <v>3176</v>
      </c>
      <c r="J83" s="112" t="s">
        <v>50</v>
      </c>
      <c r="K83" s="112">
        <v>43730611</v>
      </c>
      <c r="L83" s="212">
        <v>25909</v>
      </c>
      <c r="M83" s="211">
        <v>55</v>
      </c>
      <c r="N83" s="4" t="s">
        <v>51</v>
      </c>
      <c r="O83" s="112">
        <v>3226264300</v>
      </c>
      <c r="P83" s="149" t="s">
        <v>3008</v>
      </c>
      <c r="Q83" s="118" t="s">
        <v>375</v>
      </c>
      <c r="R83" s="118" t="s">
        <v>375</v>
      </c>
      <c r="S83" s="112" t="s">
        <v>54</v>
      </c>
      <c r="T83" s="112" t="s">
        <v>3174</v>
      </c>
      <c r="U83" s="118" t="s">
        <v>3103</v>
      </c>
      <c r="V83" s="207" t="s">
        <v>2621</v>
      </c>
      <c r="W83" s="207" t="s">
        <v>2621</v>
      </c>
      <c r="X83" s="207" t="s">
        <v>2621</v>
      </c>
      <c r="Y83" s="116" t="s">
        <v>375</v>
      </c>
      <c r="Z83" s="116" t="s">
        <v>375</v>
      </c>
      <c r="AA83" s="116" t="s">
        <v>375</v>
      </c>
      <c r="AB83" s="116" t="s">
        <v>375</v>
      </c>
      <c r="AC83" s="116" t="s">
        <v>375</v>
      </c>
      <c r="AD83" s="207" t="s">
        <v>58</v>
      </c>
      <c r="AE83" s="116" t="s">
        <v>375</v>
      </c>
      <c r="AF83" s="115" t="s">
        <v>59</v>
      </c>
      <c r="AG83" s="115" t="s">
        <v>57</v>
      </c>
      <c r="AH83" s="115" t="s">
        <v>59</v>
      </c>
      <c r="AI83" s="115" t="s">
        <v>59</v>
      </c>
      <c r="AJ83" s="115" t="s">
        <v>59</v>
      </c>
      <c r="AK83" s="115" t="s">
        <v>59</v>
      </c>
      <c r="AL83" s="117" t="s">
        <v>283</v>
      </c>
      <c r="AM83" s="117" t="s">
        <v>375</v>
      </c>
      <c r="AN83" s="117" t="s">
        <v>375</v>
      </c>
      <c r="AO83" s="730" t="s">
        <v>393</v>
      </c>
      <c r="AP83" s="382"/>
      <c r="AQ83" s="809" t="str" cm="1">
        <f t="array" ref="AQ83">IF(AD83="NO FAVORABLE","NO FAVORABLE",IF(SUMPRODUCT(--(TRIM(AF83:AK83)&lt;&gt;"SI"),--(TRIM(AF83:AK83)&lt;&gt;"NA"))&gt;0,"SUBSANAR","APROBADA CR"))</f>
        <v>APROBADA CR</v>
      </c>
    </row>
    <row r="84" spans="1:43" ht="13.8" x14ac:dyDescent="0.25">
      <c r="A84" s="122" t="s">
        <v>2156</v>
      </c>
      <c r="B84" s="118" t="s">
        <v>3007</v>
      </c>
      <c r="C84" s="112">
        <v>129</v>
      </c>
      <c r="D84" s="112" t="s">
        <v>45</v>
      </c>
      <c r="E84" s="112" t="s">
        <v>195</v>
      </c>
      <c r="F84" s="112" t="s">
        <v>488</v>
      </c>
      <c r="G84" s="112" t="s">
        <v>3177</v>
      </c>
      <c r="H84" s="112" t="s">
        <v>239</v>
      </c>
      <c r="I84" s="118" t="s">
        <v>3178</v>
      </c>
      <c r="J84" s="112" t="s">
        <v>50</v>
      </c>
      <c r="K84" s="112">
        <v>21515992</v>
      </c>
      <c r="L84" s="212">
        <v>24586</v>
      </c>
      <c r="M84" s="211">
        <v>58</v>
      </c>
      <c r="N84" s="4" t="s">
        <v>51</v>
      </c>
      <c r="O84" s="112">
        <v>3137341656</v>
      </c>
      <c r="P84" s="149" t="s">
        <v>3008</v>
      </c>
      <c r="Q84" s="118" t="s">
        <v>375</v>
      </c>
      <c r="R84" s="118" t="s">
        <v>375</v>
      </c>
      <c r="S84" s="112" t="s">
        <v>54</v>
      </c>
      <c r="T84" s="112" t="s">
        <v>2745</v>
      </c>
      <c r="U84" s="118" t="s">
        <v>540</v>
      </c>
      <c r="V84" s="207" t="s">
        <v>2621</v>
      </c>
      <c r="W84" s="207" t="s">
        <v>2621</v>
      </c>
      <c r="X84" s="207" t="s">
        <v>2621</v>
      </c>
      <c r="Y84" s="116" t="s">
        <v>375</v>
      </c>
      <c r="Z84" s="116" t="s">
        <v>375</v>
      </c>
      <c r="AA84" s="116" t="s">
        <v>375</v>
      </c>
      <c r="AB84" s="116" t="s">
        <v>375</v>
      </c>
      <c r="AC84" s="116" t="s">
        <v>375</v>
      </c>
      <c r="AD84" s="207" t="s">
        <v>58</v>
      </c>
      <c r="AE84" s="116" t="s">
        <v>375</v>
      </c>
      <c r="AF84" s="115" t="s">
        <v>59</v>
      </c>
      <c r="AG84" s="115" t="s">
        <v>57</v>
      </c>
      <c r="AH84" s="115" t="s">
        <v>59</v>
      </c>
      <c r="AI84" s="115" t="s">
        <v>59</v>
      </c>
      <c r="AJ84" s="115" t="s">
        <v>59</v>
      </c>
      <c r="AK84" s="115" t="s">
        <v>59</v>
      </c>
      <c r="AL84" s="117" t="s">
        <v>143</v>
      </c>
      <c r="AM84" s="117" t="s">
        <v>375</v>
      </c>
      <c r="AN84" s="117" t="s">
        <v>375</v>
      </c>
      <c r="AO84" s="730" t="s">
        <v>393</v>
      </c>
      <c r="AP84" s="382"/>
      <c r="AQ84" s="809" t="str" cm="1">
        <f t="array" ref="AQ84">IF(AD84="NO FAVORABLE","NO FAVORABLE",IF(SUMPRODUCT(--(TRIM(AF84:AK84)&lt;&gt;"SI"),--(TRIM(AF84:AK84)&lt;&gt;"NA"))&gt;0,"SUBSANAR","APROBADA CR"))</f>
        <v>APROBADA CR</v>
      </c>
    </row>
    <row r="85" spans="1:43" ht="13.8" x14ac:dyDescent="0.25">
      <c r="A85" s="122" t="s">
        <v>2156</v>
      </c>
      <c r="B85" s="118" t="s">
        <v>3007</v>
      </c>
      <c r="C85" s="107">
        <v>130</v>
      </c>
      <c r="D85" s="112" t="s">
        <v>45</v>
      </c>
      <c r="E85" s="112" t="s">
        <v>217</v>
      </c>
      <c r="F85" s="112" t="s">
        <v>1573</v>
      </c>
      <c r="G85" s="112" t="s">
        <v>134</v>
      </c>
      <c r="H85" s="112" t="s">
        <v>204</v>
      </c>
      <c r="I85" s="118" t="s">
        <v>3179</v>
      </c>
      <c r="J85" s="112" t="s">
        <v>50</v>
      </c>
      <c r="K85" s="112">
        <v>21516236</v>
      </c>
      <c r="L85" s="212">
        <v>26544</v>
      </c>
      <c r="M85" s="211">
        <v>52</v>
      </c>
      <c r="N85" s="4" t="s">
        <v>51</v>
      </c>
      <c r="O85" s="112">
        <v>3217780365</v>
      </c>
      <c r="P85" s="149" t="s">
        <v>3008</v>
      </c>
      <c r="Q85" s="118" t="s">
        <v>375</v>
      </c>
      <c r="R85" s="118" t="s">
        <v>375</v>
      </c>
      <c r="S85" s="112" t="s">
        <v>54</v>
      </c>
      <c r="T85" s="112" t="s">
        <v>3071</v>
      </c>
      <c r="U85" s="118" t="s">
        <v>540</v>
      </c>
      <c r="V85" s="207" t="s">
        <v>2621</v>
      </c>
      <c r="W85" s="207" t="s">
        <v>2621</v>
      </c>
      <c r="X85" s="207" t="s">
        <v>2621</v>
      </c>
      <c r="Y85" s="116" t="s">
        <v>375</v>
      </c>
      <c r="Z85" s="116" t="s">
        <v>375</v>
      </c>
      <c r="AA85" s="116" t="s">
        <v>375</v>
      </c>
      <c r="AB85" s="116" t="s">
        <v>375</v>
      </c>
      <c r="AC85" s="116" t="s">
        <v>375</v>
      </c>
      <c r="AD85" s="207" t="s">
        <v>58</v>
      </c>
      <c r="AE85" s="116" t="s">
        <v>375</v>
      </c>
      <c r="AF85" s="115" t="s">
        <v>59</v>
      </c>
      <c r="AG85" s="115" t="s">
        <v>57</v>
      </c>
      <c r="AH85" s="115" t="s">
        <v>59</v>
      </c>
      <c r="AI85" s="115" t="s">
        <v>59</v>
      </c>
      <c r="AJ85" s="115" t="s">
        <v>59</v>
      </c>
      <c r="AK85" s="115" t="s">
        <v>59</v>
      </c>
      <c r="AL85" s="117" t="s">
        <v>174</v>
      </c>
      <c r="AM85" s="117" t="s">
        <v>375</v>
      </c>
      <c r="AN85" s="117" t="s">
        <v>375</v>
      </c>
      <c r="AO85" s="730" t="s">
        <v>393</v>
      </c>
      <c r="AP85" s="382"/>
      <c r="AQ85" s="809" t="str" cm="1">
        <f t="array" ref="AQ85">IF(AD85="NO FAVORABLE","NO FAVORABLE",IF(SUMPRODUCT(--(TRIM(AF85:AK85)&lt;&gt;"SI"),--(TRIM(AF85:AK85)&lt;&gt;"NA"))&gt;0,"SUBSANAR","APROBADA CR"))</f>
        <v>APROBADA CR</v>
      </c>
    </row>
    <row r="86" spans="1:43" ht="13.8" x14ac:dyDescent="0.25">
      <c r="A86" s="122" t="s">
        <v>2156</v>
      </c>
      <c r="B86" s="118" t="s">
        <v>3007</v>
      </c>
      <c r="C86" s="112">
        <v>132</v>
      </c>
      <c r="D86" s="112" t="s">
        <v>45</v>
      </c>
      <c r="E86" s="112" t="s">
        <v>1374</v>
      </c>
      <c r="F86" s="112" t="s">
        <v>578</v>
      </c>
      <c r="G86" s="112" t="s">
        <v>204</v>
      </c>
      <c r="H86" s="112" t="s">
        <v>204</v>
      </c>
      <c r="I86" s="118" t="s">
        <v>3180</v>
      </c>
      <c r="J86" s="112" t="s">
        <v>50</v>
      </c>
      <c r="K86" s="112">
        <v>21516160</v>
      </c>
      <c r="L86" s="212">
        <v>26167</v>
      </c>
      <c r="M86" s="211">
        <v>54</v>
      </c>
      <c r="N86" s="4" t="s">
        <v>51</v>
      </c>
      <c r="O86" s="112">
        <v>3135156096</v>
      </c>
      <c r="P86" s="149" t="s">
        <v>3008</v>
      </c>
      <c r="Q86" s="118" t="s">
        <v>375</v>
      </c>
      <c r="R86" s="118" t="s">
        <v>375</v>
      </c>
      <c r="S86" s="112" t="s">
        <v>54</v>
      </c>
      <c r="T86" s="112" t="s">
        <v>3071</v>
      </c>
      <c r="U86" s="118" t="s">
        <v>540</v>
      </c>
      <c r="V86" s="207" t="s">
        <v>2621</v>
      </c>
      <c r="W86" s="207" t="s">
        <v>2621</v>
      </c>
      <c r="X86" s="207" t="s">
        <v>2621</v>
      </c>
      <c r="Y86" s="116" t="s">
        <v>375</v>
      </c>
      <c r="Z86" s="116" t="s">
        <v>375</v>
      </c>
      <c r="AA86" s="116" t="s">
        <v>375</v>
      </c>
      <c r="AB86" s="116" t="s">
        <v>375</v>
      </c>
      <c r="AC86" s="116" t="s">
        <v>375</v>
      </c>
      <c r="AD86" s="207" t="s">
        <v>58</v>
      </c>
      <c r="AE86" s="116" t="s">
        <v>375</v>
      </c>
      <c r="AF86" s="115" t="s">
        <v>59</v>
      </c>
      <c r="AG86" s="115" t="s">
        <v>57</v>
      </c>
      <c r="AH86" s="115" t="s">
        <v>59</v>
      </c>
      <c r="AI86" s="115" t="s">
        <v>59</v>
      </c>
      <c r="AJ86" s="115" t="s">
        <v>59</v>
      </c>
      <c r="AK86" s="115" t="s">
        <v>59</v>
      </c>
      <c r="AL86" s="117" t="s">
        <v>114</v>
      </c>
      <c r="AM86" s="117" t="s">
        <v>375</v>
      </c>
      <c r="AN86" s="117" t="s">
        <v>375</v>
      </c>
      <c r="AO86" s="730" t="s">
        <v>393</v>
      </c>
      <c r="AP86" s="382"/>
      <c r="AQ86" s="809" t="str" cm="1">
        <f t="array" ref="AQ86">IF(AD86="NO FAVORABLE","NO FAVORABLE",IF(SUMPRODUCT(--(TRIM(AF86:AK86)&lt;&gt;"SI"),--(TRIM(AF86:AK86)&lt;&gt;"NA"))&gt;0,"SUBSANAR","APROBADA CR"))</f>
        <v>APROBADA CR</v>
      </c>
    </row>
    <row r="87" spans="1:43" ht="13.8" x14ac:dyDescent="0.25">
      <c r="A87" s="122" t="s">
        <v>2156</v>
      </c>
      <c r="B87" s="118" t="s">
        <v>3007</v>
      </c>
      <c r="C87" s="112">
        <v>134</v>
      </c>
      <c r="D87" s="112" t="s">
        <v>45</v>
      </c>
      <c r="E87" s="118" t="s">
        <v>107</v>
      </c>
      <c r="F87" s="118" t="s">
        <v>1982</v>
      </c>
      <c r="G87" s="118" t="s">
        <v>1064</v>
      </c>
      <c r="H87" s="118" t="s">
        <v>597</v>
      </c>
      <c r="I87" s="118" t="s">
        <v>3181</v>
      </c>
      <c r="J87" s="118" t="s">
        <v>50</v>
      </c>
      <c r="K87" s="118">
        <v>21515319</v>
      </c>
      <c r="L87" s="215">
        <v>22675</v>
      </c>
      <c r="M87" s="216">
        <v>63</v>
      </c>
      <c r="N87" s="4" t="s">
        <v>51</v>
      </c>
      <c r="O87" s="118">
        <v>3146177109</v>
      </c>
      <c r="P87" s="149" t="s">
        <v>3008</v>
      </c>
      <c r="Q87" s="118" t="s">
        <v>375</v>
      </c>
      <c r="R87" s="118" t="s">
        <v>375</v>
      </c>
      <c r="S87" s="118" t="s">
        <v>54</v>
      </c>
      <c r="T87" s="118" t="s">
        <v>3071</v>
      </c>
      <c r="U87" s="118" t="s">
        <v>3103</v>
      </c>
      <c r="V87" s="207" t="s">
        <v>2621</v>
      </c>
      <c r="W87" s="207" t="s">
        <v>2621</v>
      </c>
      <c r="X87" s="207" t="s">
        <v>2621</v>
      </c>
      <c r="Y87" s="116" t="s">
        <v>375</v>
      </c>
      <c r="Z87" s="116" t="s">
        <v>375</v>
      </c>
      <c r="AA87" s="116" t="s">
        <v>375</v>
      </c>
      <c r="AB87" s="116" t="s">
        <v>375</v>
      </c>
      <c r="AC87" s="116" t="s">
        <v>375</v>
      </c>
      <c r="AD87" s="207" t="s">
        <v>58</v>
      </c>
      <c r="AE87" s="116" t="s">
        <v>375</v>
      </c>
      <c r="AF87" s="115" t="s">
        <v>59</v>
      </c>
      <c r="AG87" s="115" t="s">
        <v>57</v>
      </c>
      <c r="AH87" s="115" t="s">
        <v>59</v>
      </c>
      <c r="AI87" s="115" t="s">
        <v>59</v>
      </c>
      <c r="AJ87" s="115" t="s">
        <v>59</v>
      </c>
      <c r="AK87" s="115" t="s">
        <v>59</v>
      </c>
      <c r="AL87" s="117" t="s">
        <v>138</v>
      </c>
      <c r="AM87" s="117" t="s">
        <v>375</v>
      </c>
      <c r="AN87" s="117" t="s">
        <v>375</v>
      </c>
      <c r="AO87" s="730" t="s">
        <v>393</v>
      </c>
      <c r="AP87" s="382"/>
      <c r="AQ87" s="809" t="str" cm="1">
        <f t="array" ref="AQ87">IF(AD87="NO FAVORABLE","NO FAVORABLE",IF(SUMPRODUCT(--(TRIM(AF87:AK87)&lt;&gt;"SI"),--(TRIM(AF87:AK87)&lt;&gt;"NA"))&gt;0,"SUBSANAR","APROBADA CR"))</f>
        <v>APROBADA CR</v>
      </c>
    </row>
    <row r="88" spans="1:43" ht="13.8" x14ac:dyDescent="0.25">
      <c r="A88" s="122" t="s">
        <v>2156</v>
      </c>
      <c r="B88" s="118" t="s">
        <v>3007</v>
      </c>
      <c r="C88" s="107">
        <v>136</v>
      </c>
      <c r="D88" s="112" t="s">
        <v>45</v>
      </c>
      <c r="E88" s="118" t="s">
        <v>1999</v>
      </c>
      <c r="F88" s="118" t="s">
        <v>145</v>
      </c>
      <c r="G88" s="118" t="s">
        <v>177</v>
      </c>
      <c r="H88" s="118" t="s">
        <v>3182</v>
      </c>
      <c r="I88" s="118" t="s">
        <v>3183</v>
      </c>
      <c r="J88" s="118" t="s">
        <v>50</v>
      </c>
      <c r="K88" s="118">
        <v>21516198</v>
      </c>
      <c r="L88" s="215">
        <v>26720</v>
      </c>
      <c r="M88" s="216">
        <v>52</v>
      </c>
      <c r="N88" s="4" t="s">
        <v>51</v>
      </c>
      <c r="O88" s="118">
        <v>3234235362</v>
      </c>
      <c r="P88" s="149" t="s">
        <v>3008</v>
      </c>
      <c r="Q88" s="118" t="s">
        <v>375</v>
      </c>
      <c r="R88" s="118" t="s">
        <v>375</v>
      </c>
      <c r="S88" s="118" t="s">
        <v>54</v>
      </c>
      <c r="T88" s="118" t="s">
        <v>3015</v>
      </c>
      <c r="U88" s="118" t="s">
        <v>540</v>
      </c>
      <c r="V88" s="207" t="s">
        <v>2621</v>
      </c>
      <c r="W88" s="207" t="s">
        <v>2621</v>
      </c>
      <c r="X88" s="207" t="s">
        <v>2621</v>
      </c>
      <c r="Y88" s="116" t="s">
        <v>375</v>
      </c>
      <c r="Z88" s="116" t="s">
        <v>375</v>
      </c>
      <c r="AA88" s="116" t="s">
        <v>375</v>
      </c>
      <c r="AB88" s="116" t="s">
        <v>375</v>
      </c>
      <c r="AC88" s="116" t="s">
        <v>375</v>
      </c>
      <c r="AD88" s="207" t="s">
        <v>58</v>
      </c>
      <c r="AE88" s="116" t="s">
        <v>375</v>
      </c>
      <c r="AF88" s="115" t="s">
        <v>59</v>
      </c>
      <c r="AG88" s="115" t="s">
        <v>57</v>
      </c>
      <c r="AH88" s="115" t="s">
        <v>59</v>
      </c>
      <c r="AI88" s="115" t="s">
        <v>59</v>
      </c>
      <c r="AJ88" s="115" t="s">
        <v>59</v>
      </c>
      <c r="AK88" s="115" t="s">
        <v>59</v>
      </c>
      <c r="AL88" s="117" t="s">
        <v>283</v>
      </c>
      <c r="AM88" s="117" t="s">
        <v>375</v>
      </c>
      <c r="AN88" s="117" t="s">
        <v>375</v>
      </c>
      <c r="AO88" s="730" t="s">
        <v>393</v>
      </c>
      <c r="AP88" s="382"/>
      <c r="AQ88" s="809" t="str" cm="1">
        <f t="array" ref="AQ88">IF(AD88="NO FAVORABLE","NO FAVORABLE",IF(SUMPRODUCT(--(TRIM(AF88:AK88)&lt;&gt;"SI"),--(TRIM(AF88:AK88)&lt;&gt;"NA"))&gt;0,"SUBSANAR","APROBADA CR"))</f>
        <v>APROBADA CR</v>
      </c>
    </row>
    <row r="89" spans="1:43" ht="13.8" x14ac:dyDescent="0.25">
      <c r="A89" s="122" t="s">
        <v>2156</v>
      </c>
      <c r="B89" s="118" t="s">
        <v>3007</v>
      </c>
      <c r="C89" s="112">
        <v>137</v>
      </c>
      <c r="D89" s="112" t="s">
        <v>45</v>
      </c>
      <c r="E89" s="118" t="s">
        <v>559</v>
      </c>
      <c r="F89" s="118" t="s">
        <v>116</v>
      </c>
      <c r="G89" s="118" t="s">
        <v>102</v>
      </c>
      <c r="H89" s="118" t="s">
        <v>3184</v>
      </c>
      <c r="I89" s="118" t="s">
        <v>3185</v>
      </c>
      <c r="J89" s="118" t="s">
        <v>50</v>
      </c>
      <c r="K89" s="118">
        <v>42994862</v>
      </c>
      <c r="L89" s="215">
        <v>20312</v>
      </c>
      <c r="M89" s="216">
        <v>70</v>
      </c>
      <c r="N89" s="4" t="s">
        <v>51</v>
      </c>
      <c r="O89" s="118">
        <v>3135210347</v>
      </c>
      <c r="P89" s="149" t="s">
        <v>3008</v>
      </c>
      <c r="Q89" s="118" t="s">
        <v>375</v>
      </c>
      <c r="R89" s="118" t="s">
        <v>375</v>
      </c>
      <c r="S89" s="118" t="s">
        <v>54</v>
      </c>
      <c r="T89" s="118" t="s">
        <v>3029</v>
      </c>
      <c r="U89" s="118" t="s">
        <v>3103</v>
      </c>
      <c r="V89" s="207" t="s">
        <v>2621</v>
      </c>
      <c r="W89" s="207" t="s">
        <v>2621</v>
      </c>
      <c r="X89" s="207" t="s">
        <v>2621</v>
      </c>
      <c r="Y89" s="116" t="s">
        <v>375</v>
      </c>
      <c r="Z89" s="116" t="s">
        <v>375</v>
      </c>
      <c r="AA89" s="116" t="s">
        <v>375</v>
      </c>
      <c r="AB89" s="116" t="s">
        <v>375</v>
      </c>
      <c r="AC89" s="116" t="s">
        <v>375</v>
      </c>
      <c r="AD89" s="207" t="s">
        <v>58</v>
      </c>
      <c r="AE89" s="116" t="s">
        <v>375</v>
      </c>
      <c r="AF89" s="115" t="s">
        <v>59</v>
      </c>
      <c r="AG89" s="115" t="s">
        <v>57</v>
      </c>
      <c r="AH89" s="115" t="s">
        <v>59</v>
      </c>
      <c r="AI89" s="115" t="s">
        <v>59</v>
      </c>
      <c r="AJ89" s="115" t="s">
        <v>59</v>
      </c>
      <c r="AK89" s="115" t="s">
        <v>59</v>
      </c>
      <c r="AL89" s="117" t="s">
        <v>194</v>
      </c>
      <c r="AM89" s="117" t="s">
        <v>375</v>
      </c>
      <c r="AN89" s="117" t="s">
        <v>375</v>
      </c>
      <c r="AO89" s="730" t="s">
        <v>393</v>
      </c>
      <c r="AP89" s="382"/>
      <c r="AQ89" s="809" t="str" cm="1">
        <f t="array" ref="AQ89">IF(AD89="NO FAVORABLE","NO FAVORABLE",IF(SUMPRODUCT(--(TRIM(AF89:AK89)&lt;&gt;"SI"),--(TRIM(AF89:AK89)&lt;&gt;"NA"))&gt;0,"SUBSANAR","APROBADA CR"))</f>
        <v>APROBADA CR</v>
      </c>
    </row>
    <row r="90" spans="1:43" ht="13.8" x14ac:dyDescent="0.25">
      <c r="A90" s="122" t="s">
        <v>2156</v>
      </c>
      <c r="B90" s="118" t="s">
        <v>3007</v>
      </c>
      <c r="C90" s="112">
        <v>138</v>
      </c>
      <c r="D90" s="112" t="s">
        <v>45</v>
      </c>
      <c r="E90" s="118" t="s">
        <v>943</v>
      </c>
      <c r="F90" s="118" t="s">
        <v>375</v>
      </c>
      <c r="G90" s="118" t="s">
        <v>332</v>
      </c>
      <c r="H90" s="118" t="s">
        <v>211</v>
      </c>
      <c r="I90" s="118" t="s">
        <v>3186</v>
      </c>
      <c r="J90" s="118" t="s">
        <v>50</v>
      </c>
      <c r="K90" s="118">
        <v>1028121139</v>
      </c>
      <c r="L90" s="215">
        <v>35819</v>
      </c>
      <c r="M90" s="216">
        <v>27</v>
      </c>
      <c r="N90" s="4" t="s">
        <v>51</v>
      </c>
      <c r="O90" s="118">
        <v>3122941485</v>
      </c>
      <c r="P90" s="149" t="s">
        <v>3008</v>
      </c>
      <c r="Q90" s="118" t="s">
        <v>375</v>
      </c>
      <c r="R90" s="118" t="s">
        <v>375</v>
      </c>
      <c r="S90" s="118" t="s">
        <v>54</v>
      </c>
      <c r="T90" s="118" t="s">
        <v>3071</v>
      </c>
      <c r="U90" s="118" t="s">
        <v>540</v>
      </c>
      <c r="V90" s="207" t="s">
        <v>2621</v>
      </c>
      <c r="W90" s="207" t="s">
        <v>2621</v>
      </c>
      <c r="X90" s="207" t="s">
        <v>2621</v>
      </c>
      <c r="Y90" s="116" t="s">
        <v>375</v>
      </c>
      <c r="Z90" s="116" t="s">
        <v>375</v>
      </c>
      <c r="AA90" s="116" t="s">
        <v>375</v>
      </c>
      <c r="AB90" s="116" t="s">
        <v>375</v>
      </c>
      <c r="AC90" s="116" t="s">
        <v>375</v>
      </c>
      <c r="AD90" s="207" t="s">
        <v>58</v>
      </c>
      <c r="AE90" s="116" t="s">
        <v>375</v>
      </c>
      <c r="AF90" s="115" t="s">
        <v>59</v>
      </c>
      <c r="AG90" s="115" t="s">
        <v>57</v>
      </c>
      <c r="AH90" s="115" t="s">
        <v>59</v>
      </c>
      <c r="AI90" s="115" t="s">
        <v>59</v>
      </c>
      <c r="AJ90" s="115" t="s">
        <v>59</v>
      </c>
      <c r="AK90" s="115" t="s">
        <v>59</v>
      </c>
      <c r="AL90" s="117" t="s">
        <v>243</v>
      </c>
      <c r="AM90" s="117" t="s">
        <v>375</v>
      </c>
      <c r="AN90" s="117" t="s">
        <v>375</v>
      </c>
      <c r="AO90" s="730" t="s">
        <v>393</v>
      </c>
      <c r="AP90" s="382"/>
      <c r="AQ90" s="809" t="str" cm="1">
        <f t="array" ref="AQ90">IF(AD90="NO FAVORABLE","NO FAVORABLE",IF(SUMPRODUCT(--(TRIM(AF90:AK90)&lt;&gt;"SI"),--(TRIM(AF90:AK90)&lt;&gt;"NA"))&gt;0,"SUBSANAR","APROBADA CR"))</f>
        <v>APROBADA CR</v>
      </c>
    </row>
    <row r="91" spans="1:43" ht="13.8" x14ac:dyDescent="0.25">
      <c r="A91" s="122" t="s">
        <v>2156</v>
      </c>
      <c r="B91" s="118" t="s">
        <v>3007</v>
      </c>
      <c r="C91" s="107">
        <v>139</v>
      </c>
      <c r="D91" s="112" t="s">
        <v>45</v>
      </c>
      <c r="E91" s="118" t="s">
        <v>575</v>
      </c>
      <c r="F91" s="118" t="s">
        <v>116</v>
      </c>
      <c r="G91" s="118" t="s">
        <v>204</v>
      </c>
      <c r="H91" s="118" t="s">
        <v>204</v>
      </c>
      <c r="I91" s="118" t="s">
        <v>3187</v>
      </c>
      <c r="J91" s="118" t="s">
        <v>50</v>
      </c>
      <c r="K91" s="118">
        <v>21514765</v>
      </c>
      <c r="L91" s="215">
        <v>19873</v>
      </c>
      <c r="M91" s="216">
        <v>71</v>
      </c>
      <c r="N91" s="4" t="s">
        <v>51</v>
      </c>
      <c r="O91" s="118">
        <v>3136855842</v>
      </c>
      <c r="P91" s="149" t="s">
        <v>3008</v>
      </c>
      <c r="Q91" s="118" t="s">
        <v>375</v>
      </c>
      <c r="R91" s="118" t="s">
        <v>375</v>
      </c>
      <c r="S91" s="118" t="s">
        <v>54</v>
      </c>
      <c r="T91" s="118" t="s">
        <v>3100</v>
      </c>
      <c r="U91" s="118" t="s">
        <v>540</v>
      </c>
      <c r="V91" s="207" t="s">
        <v>2621</v>
      </c>
      <c r="W91" s="207" t="s">
        <v>2621</v>
      </c>
      <c r="X91" s="207" t="s">
        <v>2621</v>
      </c>
      <c r="Y91" s="116" t="s">
        <v>375</v>
      </c>
      <c r="Z91" s="116" t="s">
        <v>375</v>
      </c>
      <c r="AA91" s="116" t="s">
        <v>375</v>
      </c>
      <c r="AB91" s="116" t="s">
        <v>375</v>
      </c>
      <c r="AC91" s="116" t="s">
        <v>375</v>
      </c>
      <c r="AD91" s="207" t="s">
        <v>58</v>
      </c>
      <c r="AE91" s="116" t="s">
        <v>375</v>
      </c>
      <c r="AF91" s="115" t="s">
        <v>59</v>
      </c>
      <c r="AG91" s="115" t="s">
        <v>57</v>
      </c>
      <c r="AH91" s="115" t="s">
        <v>59</v>
      </c>
      <c r="AI91" s="115" t="s">
        <v>59</v>
      </c>
      <c r="AJ91" s="115" t="s">
        <v>59</v>
      </c>
      <c r="AK91" s="115" t="s">
        <v>59</v>
      </c>
      <c r="AL91" s="117" t="s">
        <v>114</v>
      </c>
      <c r="AM91" s="117" t="s">
        <v>375</v>
      </c>
      <c r="AN91" s="117" t="s">
        <v>375</v>
      </c>
      <c r="AO91" s="730" t="s">
        <v>393</v>
      </c>
      <c r="AP91" s="382"/>
      <c r="AQ91" s="809" t="str" cm="1">
        <f t="array" ref="AQ91">IF(AD91="NO FAVORABLE","NO FAVORABLE",IF(SUMPRODUCT(--(TRIM(AF91:AK91)&lt;&gt;"SI"),--(TRIM(AF91:AK91)&lt;&gt;"NA"))&gt;0,"SUBSANAR","APROBADA CR"))</f>
        <v>APROBADA CR</v>
      </c>
    </row>
    <row r="92" spans="1:43" ht="13.8" x14ac:dyDescent="0.25">
      <c r="A92" s="122" t="s">
        <v>2156</v>
      </c>
      <c r="B92" s="118" t="s">
        <v>3007</v>
      </c>
      <c r="C92" s="112">
        <v>141</v>
      </c>
      <c r="D92" s="112" t="s">
        <v>45</v>
      </c>
      <c r="E92" s="118" t="s">
        <v>624</v>
      </c>
      <c r="F92" s="118" t="s">
        <v>1164</v>
      </c>
      <c r="G92" s="118" t="s">
        <v>290</v>
      </c>
      <c r="H92" s="118" t="s">
        <v>3188</v>
      </c>
      <c r="I92" s="118" t="s">
        <v>3189</v>
      </c>
      <c r="J92" s="118" t="s">
        <v>50</v>
      </c>
      <c r="K92" s="118">
        <v>21513762</v>
      </c>
      <c r="L92" s="215">
        <v>14206</v>
      </c>
      <c r="M92" s="216">
        <v>86</v>
      </c>
      <c r="N92" s="4" t="s">
        <v>51</v>
      </c>
      <c r="O92" s="118">
        <v>3225390002</v>
      </c>
      <c r="P92" s="149" t="s">
        <v>3008</v>
      </c>
      <c r="Q92" s="118" t="s">
        <v>375</v>
      </c>
      <c r="R92" s="118" t="s">
        <v>375</v>
      </c>
      <c r="S92" s="118" t="s">
        <v>54</v>
      </c>
      <c r="T92" s="118" t="s">
        <v>1690</v>
      </c>
      <c r="U92" s="118" t="s">
        <v>540</v>
      </c>
      <c r="V92" s="207" t="s">
        <v>2621</v>
      </c>
      <c r="W92" s="207" t="s">
        <v>2621</v>
      </c>
      <c r="X92" s="207" t="s">
        <v>2621</v>
      </c>
      <c r="Y92" s="116" t="s">
        <v>375</v>
      </c>
      <c r="Z92" s="116" t="s">
        <v>375</v>
      </c>
      <c r="AA92" s="116" t="s">
        <v>375</v>
      </c>
      <c r="AB92" s="116" t="s">
        <v>375</v>
      </c>
      <c r="AC92" s="116" t="s">
        <v>375</v>
      </c>
      <c r="AD92" s="207" t="s">
        <v>58</v>
      </c>
      <c r="AE92" s="116" t="s">
        <v>375</v>
      </c>
      <c r="AF92" s="115" t="s">
        <v>59</v>
      </c>
      <c r="AG92" s="115" t="s">
        <v>57</v>
      </c>
      <c r="AH92" s="115" t="s">
        <v>59</v>
      </c>
      <c r="AI92" s="115" t="s">
        <v>59</v>
      </c>
      <c r="AJ92" s="115" t="s">
        <v>59</v>
      </c>
      <c r="AK92" s="115" t="s">
        <v>59</v>
      </c>
      <c r="AL92" s="117" t="s">
        <v>70</v>
      </c>
      <c r="AM92" s="117" t="s">
        <v>375</v>
      </c>
      <c r="AN92" s="117" t="s">
        <v>375</v>
      </c>
      <c r="AO92" s="206" t="s">
        <v>393</v>
      </c>
      <c r="AP92" s="456"/>
      <c r="AQ92" s="782" t="str" cm="1">
        <f t="array" ref="AQ92">IF(AD92="NO FAVORABLE","NO FAVORABLE",IF(SUMPRODUCT(--(TRIM(AF92:AK92)&lt;&gt;"SI"),--(TRIM(AF92:AK92)&lt;&gt;"NA"))&gt;0,"SUBSANAR","APROBADA CR"))</f>
        <v>APROBADA CR</v>
      </c>
    </row>
    <row r="93" spans="1:43" ht="13.8" x14ac:dyDescent="0.25">
      <c r="A93" s="122" t="s">
        <v>2156</v>
      </c>
      <c r="B93" s="118" t="s">
        <v>3007</v>
      </c>
      <c r="C93" s="107">
        <v>142</v>
      </c>
      <c r="D93" s="112" t="s">
        <v>45</v>
      </c>
      <c r="E93" s="118" t="s">
        <v>107</v>
      </c>
      <c r="F93" s="118" t="s">
        <v>493</v>
      </c>
      <c r="G93" s="118" t="s">
        <v>554</v>
      </c>
      <c r="H93" s="118" t="s">
        <v>475</v>
      </c>
      <c r="I93" s="118" t="s">
        <v>3190</v>
      </c>
      <c r="J93" s="118" t="s">
        <v>50</v>
      </c>
      <c r="K93" s="118">
        <v>39402467</v>
      </c>
      <c r="L93" s="215">
        <v>21174</v>
      </c>
      <c r="M93" s="216">
        <v>67</v>
      </c>
      <c r="N93" s="4" t="s">
        <v>51</v>
      </c>
      <c r="O93" s="118">
        <v>3145049992</v>
      </c>
      <c r="P93" s="149" t="s">
        <v>3008</v>
      </c>
      <c r="Q93" s="118" t="s">
        <v>375</v>
      </c>
      <c r="R93" s="118" t="s">
        <v>375</v>
      </c>
      <c r="S93" s="118" t="s">
        <v>54</v>
      </c>
      <c r="T93" s="118" t="s">
        <v>3071</v>
      </c>
      <c r="U93" s="118" t="s">
        <v>540</v>
      </c>
      <c r="V93" s="207" t="s">
        <v>2621</v>
      </c>
      <c r="W93" s="207" t="s">
        <v>2621</v>
      </c>
      <c r="X93" s="207" t="s">
        <v>2621</v>
      </c>
      <c r="Y93" s="116" t="s">
        <v>375</v>
      </c>
      <c r="Z93" s="116" t="s">
        <v>375</v>
      </c>
      <c r="AA93" s="116" t="s">
        <v>375</v>
      </c>
      <c r="AB93" s="116" t="s">
        <v>375</v>
      </c>
      <c r="AC93" s="116" t="s">
        <v>375</v>
      </c>
      <c r="AD93" s="207" t="s">
        <v>58</v>
      </c>
      <c r="AE93" s="116" t="s">
        <v>375</v>
      </c>
      <c r="AF93" s="115" t="s">
        <v>59</v>
      </c>
      <c r="AG93" s="115" t="s">
        <v>57</v>
      </c>
      <c r="AH93" s="115" t="s">
        <v>59</v>
      </c>
      <c r="AI93" s="115" t="s">
        <v>59</v>
      </c>
      <c r="AJ93" s="115" t="s">
        <v>59</v>
      </c>
      <c r="AK93" s="115" t="s">
        <v>59</v>
      </c>
      <c r="AL93" s="117" t="s">
        <v>283</v>
      </c>
      <c r="AM93" s="117" t="s">
        <v>375</v>
      </c>
      <c r="AN93" s="117" t="s">
        <v>375</v>
      </c>
      <c r="AO93" s="730" t="s">
        <v>393</v>
      </c>
      <c r="AP93" s="382"/>
      <c r="AQ93" s="809" t="str" cm="1">
        <f t="array" ref="AQ93">IF(AD93="NO FAVORABLE","NO FAVORABLE",IF(SUMPRODUCT(--(TRIM(AF93:AK93)&lt;&gt;"SI"),--(TRIM(AF93:AK93)&lt;&gt;"NA"))&gt;0,"SUBSANAR","APROBADA CR"))</f>
        <v>APROBADA CR</v>
      </c>
    </row>
    <row r="94" spans="1:43" ht="13.8" x14ac:dyDescent="0.25">
      <c r="A94" s="122" t="s">
        <v>2156</v>
      </c>
      <c r="B94" s="118" t="s">
        <v>3007</v>
      </c>
      <c r="C94" s="112">
        <v>143</v>
      </c>
      <c r="D94" s="112" t="s">
        <v>45</v>
      </c>
      <c r="E94" s="118" t="s">
        <v>158</v>
      </c>
      <c r="F94" s="118" t="s">
        <v>116</v>
      </c>
      <c r="G94" s="118" t="s">
        <v>3049</v>
      </c>
      <c r="H94" s="118" t="s">
        <v>204</v>
      </c>
      <c r="I94" s="118" t="s">
        <v>3191</v>
      </c>
      <c r="J94" s="118" t="s">
        <v>50</v>
      </c>
      <c r="K94" s="118">
        <v>32340850</v>
      </c>
      <c r="L94" s="215">
        <v>17217</v>
      </c>
      <c r="M94" s="216">
        <v>78</v>
      </c>
      <c r="N94" s="4" t="s">
        <v>51</v>
      </c>
      <c r="O94" s="118">
        <v>3206942928</v>
      </c>
      <c r="P94" s="149" t="s">
        <v>3008</v>
      </c>
      <c r="Q94" s="118" t="s">
        <v>375</v>
      </c>
      <c r="R94" s="118" t="s">
        <v>375</v>
      </c>
      <c r="S94" s="118" t="s">
        <v>54</v>
      </c>
      <c r="T94" s="118" t="s">
        <v>3012</v>
      </c>
      <c r="U94" s="118" t="s">
        <v>540</v>
      </c>
      <c r="V94" s="207" t="s">
        <v>2621</v>
      </c>
      <c r="W94" s="207" t="s">
        <v>2621</v>
      </c>
      <c r="X94" s="207" t="s">
        <v>2621</v>
      </c>
      <c r="Y94" s="116" t="s">
        <v>375</v>
      </c>
      <c r="Z94" s="116" t="s">
        <v>375</v>
      </c>
      <c r="AA94" s="116" t="s">
        <v>375</v>
      </c>
      <c r="AB94" s="116" t="s">
        <v>375</v>
      </c>
      <c r="AC94" s="116" t="s">
        <v>375</v>
      </c>
      <c r="AD94" s="207" t="s">
        <v>58</v>
      </c>
      <c r="AE94" s="116" t="s">
        <v>375</v>
      </c>
      <c r="AF94" s="115" t="s">
        <v>59</v>
      </c>
      <c r="AG94" s="115" t="s">
        <v>57</v>
      </c>
      <c r="AH94" s="115" t="s">
        <v>59</v>
      </c>
      <c r="AI94" s="115" t="s">
        <v>59</v>
      </c>
      <c r="AJ94" s="115" t="s">
        <v>59</v>
      </c>
      <c r="AK94" s="115" t="s">
        <v>59</v>
      </c>
      <c r="AL94" s="117" t="s">
        <v>220</v>
      </c>
      <c r="AM94" s="117" t="s">
        <v>375</v>
      </c>
      <c r="AN94" s="117" t="s">
        <v>375</v>
      </c>
      <c r="AO94" s="730" t="s">
        <v>393</v>
      </c>
      <c r="AP94" s="382"/>
      <c r="AQ94" s="809" t="str" cm="1">
        <f t="array" ref="AQ94">IF(AD94="NO FAVORABLE","NO FAVORABLE",IF(SUMPRODUCT(--(TRIM(AF94:AK94)&lt;&gt;"SI"),--(TRIM(AF94:AK94)&lt;&gt;"NA"))&gt;0,"SUBSANAR","APROBADA CR"))</f>
        <v>APROBADA CR</v>
      </c>
    </row>
    <row r="95" spans="1:43" ht="13.8" x14ac:dyDescent="0.25">
      <c r="A95" s="122" t="s">
        <v>2156</v>
      </c>
      <c r="B95" s="118" t="s">
        <v>3007</v>
      </c>
      <c r="C95" s="112">
        <v>144</v>
      </c>
      <c r="D95" s="112" t="s">
        <v>45</v>
      </c>
      <c r="E95" s="118" t="s">
        <v>62</v>
      </c>
      <c r="F95" s="118" t="s">
        <v>2910</v>
      </c>
      <c r="G95" s="118" t="s">
        <v>1064</v>
      </c>
      <c r="H95" s="118" t="s">
        <v>739</v>
      </c>
      <c r="I95" s="118" t="s">
        <v>3192</v>
      </c>
      <c r="J95" s="118" t="s">
        <v>50</v>
      </c>
      <c r="K95" s="118">
        <v>21515120</v>
      </c>
      <c r="L95" s="215">
        <v>21189</v>
      </c>
      <c r="M95" s="216">
        <v>67</v>
      </c>
      <c r="N95" s="4" t="s">
        <v>51</v>
      </c>
      <c r="O95" s="118">
        <v>3224662082</v>
      </c>
      <c r="P95" s="149" t="s">
        <v>3008</v>
      </c>
      <c r="Q95" s="118" t="s">
        <v>375</v>
      </c>
      <c r="R95" s="118" t="s">
        <v>375</v>
      </c>
      <c r="S95" s="118" t="s">
        <v>54</v>
      </c>
      <c r="T95" s="118" t="s">
        <v>3012</v>
      </c>
      <c r="U95" s="118" t="s">
        <v>540</v>
      </c>
      <c r="V95" s="207" t="s">
        <v>2621</v>
      </c>
      <c r="W95" s="207" t="s">
        <v>2621</v>
      </c>
      <c r="X95" s="207" t="s">
        <v>2621</v>
      </c>
      <c r="Y95" s="116" t="s">
        <v>375</v>
      </c>
      <c r="Z95" s="116" t="s">
        <v>375</v>
      </c>
      <c r="AA95" s="116" t="s">
        <v>375</v>
      </c>
      <c r="AB95" s="116" t="s">
        <v>375</v>
      </c>
      <c r="AC95" s="116" t="s">
        <v>375</v>
      </c>
      <c r="AD95" s="207" t="s">
        <v>58</v>
      </c>
      <c r="AE95" s="116" t="s">
        <v>375</v>
      </c>
      <c r="AF95" s="115" t="s">
        <v>59</v>
      </c>
      <c r="AG95" s="115" t="s">
        <v>57</v>
      </c>
      <c r="AH95" s="115" t="s">
        <v>59</v>
      </c>
      <c r="AI95" s="115" t="s">
        <v>59</v>
      </c>
      <c r="AJ95" s="115" t="s">
        <v>59</v>
      </c>
      <c r="AK95" s="115" t="s">
        <v>59</v>
      </c>
      <c r="AL95" s="117" t="s">
        <v>70</v>
      </c>
      <c r="AM95" s="117" t="s">
        <v>375</v>
      </c>
      <c r="AN95" s="117" t="s">
        <v>375</v>
      </c>
      <c r="AO95" s="730" t="s">
        <v>393</v>
      </c>
      <c r="AP95" s="382"/>
      <c r="AQ95" s="809" t="str" cm="1">
        <f t="array" ref="AQ95">IF(AD95="NO FAVORABLE","NO FAVORABLE",IF(SUMPRODUCT(--(TRIM(AF95:AK95)&lt;&gt;"SI"),--(TRIM(AF95:AK95)&lt;&gt;"NA"))&gt;0,"SUBSANAR","APROBADA CR"))</f>
        <v>APROBADA CR</v>
      </c>
    </row>
    <row r="96" spans="1:43" ht="66" x14ac:dyDescent="0.25">
      <c r="A96" s="122" t="s">
        <v>2156</v>
      </c>
      <c r="B96" s="118" t="s">
        <v>3007</v>
      </c>
      <c r="C96" s="107">
        <v>145</v>
      </c>
      <c r="D96" s="112" t="s">
        <v>45</v>
      </c>
      <c r="E96" s="118" t="s">
        <v>1336</v>
      </c>
      <c r="F96" s="118" t="s">
        <v>375</v>
      </c>
      <c r="G96" s="118" t="s">
        <v>229</v>
      </c>
      <c r="H96" s="118" t="s">
        <v>375</v>
      </c>
      <c r="I96" s="118" t="s">
        <v>3193</v>
      </c>
      <c r="J96" s="118" t="s">
        <v>50</v>
      </c>
      <c r="K96" s="118">
        <v>21516154</v>
      </c>
      <c r="L96" s="215">
        <v>24247</v>
      </c>
      <c r="M96" s="216">
        <v>59</v>
      </c>
      <c r="N96" s="4" t="s">
        <v>51</v>
      </c>
      <c r="O96" s="118">
        <v>3125939569</v>
      </c>
      <c r="P96" s="149" t="s">
        <v>3008</v>
      </c>
      <c r="Q96" s="118" t="s">
        <v>375</v>
      </c>
      <c r="R96" s="118" t="s">
        <v>375</v>
      </c>
      <c r="S96" s="118" t="s">
        <v>54</v>
      </c>
      <c r="T96" s="118" t="s">
        <v>3194</v>
      </c>
      <c r="U96" s="118" t="s">
        <v>540</v>
      </c>
      <c r="V96" s="207" t="s">
        <v>2621</v>
      </c>
      <c r="W96" s="207" t="s">
        <v>2621</v>
      </c>
      <c r="X96" s="222" t="s">
        <v>3195</v>
      </c>
      <c r="Y96" s="116" t="s">
        <v>375</v>
      </c>
      <c r="Z96" s="116" t="s">
        <v>375</v>
      </c>
      <c r="AA96" s="116" t="s">
        <v>375</v>
      </c>
      <c r="AB96" s="116" t="s">
        <v>375</v>
      </c>
      <c r="AC96" s="116" t="s">
        <v>375</v>
      </c>
      <c r="AD96" s="207" t="s">
        <v>58</v>
      </c>
      <c r="AE96" s="116" t="s">
        <v>375</v>
      </c>
      <c r="AF96" s="115" t="s">
        <v>59</v>
      </c>
      <c r="AG96" s="115" t="s">
        <v>57</v>
      </c>
      <c r="AH96" s="115" t="s">
        <v>59</v>
      </c>
      <c r="AI96" s="115" t="s">
        <v>59</v>
      </c>
      <c r="AJ96" s="115" t="s">
        <v>59</v>
      </c>
      <c r="AK96" s="115" t="s">
        <v>59</v>
      </c>
      <c r="AL96" s="117" t="s">
        <v>220</v>
      </c>
      <c r="AM96" s="117" t="s">
        <v>375</v>
      </c>
      <c r="AN96" s="117" t="s">
        <v>375</v>
      </c>
      <c r="AO96" s="119" t="s">
        <v>3196</v>
      </c>
      <c r="AP96" s="456"/>
      <c r="AQ96" s="782" t="str" cm="1">
        <f t="array" ref="AQ96">IF(AD96="NO FAVORABLE","NO FAVORABLE",IF(SUMPRODUCT(--(TRIM(AF96:AK96)&lt;&gt;"SI"),--(TRIM(AF96:AK96)&lt;&gt;"NA"))&gt;0,"SUBSANAR","APROBADA CR"))</f>
        <v>APROBADA CR</v>
      </c>
    </row>
    <row r="97" spans="1:43" ht="13.8" x14ac:dyDescent="0.25">
      <c r="A97" s="122" t="s">
        <v>2156</v>
      </c>
      <c r="B97" s="118" t="s">
        <v>3007</v>
      </c>
      <c r="C97" s="112">
        <v>147</v>
      </c>
      <c r="D97" s="112" t="s">
        <v>45</v>
      </c>
      <c r="E97" s="118" t="s">
        <v>314</v>
      </c>
      <c r="F97" s="118" t="s">
        <v>116</v>
      </c>
      <c r="G97" s="118" t="s">
        <v>134</v>
      </c>
      <c r="H97" s="118" t="s">
        <v>1654</v>
      </c>
      <c r="I97" s="118" t="s">
        <v>3197</v>
      </c>
      <c r="J97" s="118" t="s">
        <v>50</v>
      </c>
      <c r="K97" s="118">
        <v>21514555</v>
      </c>
      <c r="L97" s="215">
        <v>19123</v>
      </c>
      <c r="M97" s="216">
        <v>73</v>
      </c>
      <c r="N97" s="4" t="s">
        <v>51</v>
      </c>
      <c r="O97" s="118">
        <v>3127585981</v>
      </c>
      <c r="P97" s="149" t="s">
        <v>3008</v>
      </c>
      <c r="Q97" s="118" t="s">
        <v>375</v>
      </c>
      <c r="R97" s="118" t="s">
        <v>375</v>
      </c>
      <c r="S97" s="118" t="s">
        <v>54</v>
      </c>
      <c r="T97" s="118" t="s">
        <v>3029</v>
      </c>
      <c r="U97" s="118" t="s">
        <v>540</v>
      </c>
      <c r="V97" s="207" t="s">
        <v>2621</v>
      </c>
      <c r="W97" s="207" t="s">
        <v>2621</v>
      </c>
      <c r="X97" s="207" t="s">
        <v>2621</v>
      </c>
      <c r="Y97" s="116" t="s">
        <v>375</v>
      </c>
      <c r="Z97" s="116" t="s">
        <v>375</v>
      </c>
      <c r="AA97" s="116" t="s">
        <v>375</v>
      </c>
      <c r="AB97" s="116" t="s">
        <v>375</v>
      </c>
      <c r="AC97" s="116" t="s">
        <v>375</v>
      </c>
      <c r="AD97" s="207" t="s">
        <v>58</v>
      </c>
      <c r="AE97" s="116" t="s">
        <v>375</v>
      </c>
      <c r="AF97" s="115" t="s">
        <v>59</v>
      </c>
      <c r="AG97" s="115" t="s">
        <v>57</v>
      </c>
      <c r="AH97" s="115" t="s">
        <v>59</v>
      </c>
      <c r="AI97" s="115" t="s">
        <v>59</v>
      </c>
      <c r="AJ97" s="115" t="s">
        <v>59</v>
      </c>
      <c r="AK97" s="115" t="s">
        <v>59</v>
      </c>
      <c r="AL97" s="117" t="s">
        <v>70</v>
      </c>
      <c r="AM97" s="117" t="s">
        <v>375</v>
      </c>
      <c r="AN97" s="117" t="s">
        <v>375</v>
      </c>
      <c r="AO97" s="730" t="s">
        <v>393</v>
      </c>
      <c r="AP97" s="382"/>
      <c r="AQ97" s="809" t="str" cm="1">
        <f t="array" ref="AQ97">IF(AD97="NO FAVORABLE","NO FAVORABLE",IF(SUMPRODUCT(--(TRIM(AF97:AK97)&lt;&gt;"SI"),--(TRIM(AF97:AK97)&lt;&gt;"NA"))&gt;0,"SUBSANAR","APROBADA CR"))</f>
        <v>APROBADA CR</v>
      </c>
    </row>
    <row r="98" spans="1:43" ht="66" x14ac:dyDescent="0.25">
      <c r="A98" s="122" t="s">
        <v>2156</v>
      </c>
      <c r="B98" s="118" t="s">
        <v>3007</v>
      </c>
      <c r="C98" s="112">
        <v>150</v>
      </c>
      <c r="D98" s="112" t="s">
        <v>45</v>
      </c>
      <c r="E98" s="118" t="s">
        <v>970</v>
      </c>
      <c r="F98" s="118" t="s">
        <v>247</v>
      </c>
      <c r="G98" s="118" t="s">
        <v>133</v>
      </c>
      <c r="H98" s="118" t="s">
        <v>2235</v>
      </c>
      <c r="I98" s="118" t="s">
        <v>3199</v>
      </c>
      <c r="J98" s="118" t="s">
        <v>50</v>
      </c>
      <c r="K98" s="118">
        <v>21516046</v>
      </c>
      <c r="L98" s="215">
        <v>20867</v>
      </c>
      <c r="M98" s="216">
        <v>68</v>
      </c>
      <c r="N98" s="4" t="s">
        <v>51</v>
      </c>
      <c r="O98" s="118">
        <v>3105124151</v>
      </c>
      <c r="P98" s="149" t="s">
        <v>3008</v>
      </c>
      <c r="Q98" s="118" t="s">
        <v>375</v>
      </c>
      <c r="R98" s="118" t="s">
        <v>375</v>
      </c>
      <c r="S98" s="118" t="s">
        <v>54</v>
      </c>
      <c r="T98" s="118" t="s">
        <v>3102</v>
      </c>
      <c r="U98" s="118" t="s">
        <v>540</v>
      </c>
      <c r="V98" s="207" t="s">
        <v>2621</v>
      </c>
      <c r="W98" s="207" t="s">
        <v>2621</v>
      </c>
      <c r="X98" s="222" t="s">
        <v>3200</v>
      </c>
      <c r="Y98" s="116" t="s">
        <v>375</v>
      </c>
      <c r="Z98" s="116" t="s">
        <v>375</v>
      </c>
      <c r="AA98" s="116" t="s">
        <v>375</v>
      </c>
      <c r="AB98" s="116" t="s">
        <v>375</v>
      </c>
      <c r="AC98" s="116" t="s">
        <v>375</v>
      </c>
      <c r="AD98" s="207" t="s">
        <v>58</v>
      </c>
      <c r="AE98" s="116" t="s">
        <v>375</v>
      </c>
      <c r="AF98" s="115" t="s">
        <v>59</v>
      </c>
      <c r="AG98" s="115" t="s">
        <v>57</v>
      </c>
      <c r="AH98" s="115" t="s">
        <v>59</v>
      </c>
      <c r="AI98" s="115" t="s">
        <v>59</v>
      </c>
      <c r="AJ98" s="115" t="s">
        <v>59</v>
      </c>
      <c r="AK98" s="115" t="s">
        <v>59</v>
      </c>
      <c r="AL98" s="117" t="s">
        <v>283</v>
      </c>
      <c r="AM98" s="117" t="s">
        <v>375</v>
      </c>
      <c r="AN98" s="117" t="s">
        <v>375</v>
      </c>
      <c r="AO98" s="727" t="s">
        <v>3201</v>
      </c>
      <c r="AP98" s="382"/>
      <c r="AQ98" s="809" t="str" cm="1">
        <f t="array" ref="AQ98">IF(AD98="NO FAVORABLE","NO FAVORABLE",IF(SUMPRODUCT(--(TRIM(AF98:AK98)&lt;&gt;"SI"),--(TRIM(AF98:AK98)&lt;&gt;"NA"))&gt;0,"SUBSANAR","APROBADA CR"))</f>
        <v>APROBADA CR</v>
      </c>
    </row>
    <row r="99" spans="1:43" ht="13.8" x14ac:dyDescent="0.25">
      <c r="A99" s="122" t="s">
        <v>2156</v>
      </c>
      <c r="B99" s="118" t="s">
        <v>3007</v>
      </c>
      <c r="C99" s="107">
        <v>151</v>
      </c>
      <c r="D99" s="112" t="s">
        <v>45</v>
      </c>
      <c r="E99" s="118" t="s">
        <v>1374</v>
      </c>
      <c r="F99" s="118" t="s">
        <v>375</v>
      </c>
      <c r="G99" s="118" t="s">
        <v>133</v>
      </c>
      <c r="H99" s="118" t="s">
        <v>3202</v>
      </c>
      <c r="I99" s="118" t="s">
        <v>3203</v>
      </c>
      <c r="J99" s="118" t="s">
        <v>50</v>
      </c>
      <c r="K99" s="118">
        <v>21514831</v>
      </c>
      <c r="L99" s="215">
        <v>20552</v>
      </c>
      <c r="M99" s="216">
        <v>69</v>
      </c>
      <c r="N99" s="4" t="s">
        <v>51</v>
      </c>
      <c r="O99" s="118">
        <v>3105214151</v>
      </c>
      <c r="P99" s="149" t="s">
        <v>3008</v>
      </c>
      <c r="Q99" s="118" t="s">
        <v>375</v>
      </c>
      <c r="R99" s="118" t="s">
        <v>375</v>
      </c>
      <c r="S99" s="118" t="s">
        <v>54</v>
      </c>
      <c r="T99" s="118" t="s">
        <v>3102</v>
      </c>
      <c r="U99" s="118" t="s">
        <v>540</v>
      </c>
      <c r="V99" s="207" t="s">
        <v>2621</v>
      </c>
      <c r="W99" s="207" t="s">
        <v>2621</v>
      </c>
      <c r="X99" s="207" t="s">
        <v>2621</v>
      </c>
      <c r="Y99" s="116" t="s">
        <v>375</v>
      </c>
      <c r="Z99" s="116" t="s">
        <v>375</v>
      </c>
      <c r="AA99" s="116" t="s">
        <v>375</v>
      </c>
      <c r="AB99" s="116" t="s">
        <v>375</v>
      </c>
      <c r="AC99" s="116" t="s">
        <v>375</v>
      </c>
      <c r="AD99" s="207" t="s">
        <v>58</v>
      </c>
      <c r="AE99" s="116" t="s">
        <v>375</v>
      </c>
      <c r="AF99" s="115" t="s">
        <v>59</v>
      </c>
      <c r="AG99" s="115" t="s">
        <v>57</v>
      </c>
      <c r="AH99" s="115" t="s">
        <v>59</v>
      </c>
      <c r="AI99" s="115" t="s">
        <v>59</v>
      </c>
      <c r="AJ99" s="115" t="s">
        <v>59</v>
      </c>
      <c r="AK99" s="115" t="s">
        <v>59</v>
      </c>
      <c r="AL99" s="117" t="s">
        <v>283</v>
      </c>
      <c r="AM99" s="117" t="s">
        <v>375</v>
      </c>
      <c r="AN99" s="117" t="s">
        <v>375</v>
      </c>
      <c r="AO99" s="730" t="s">
        <v>393</v>
      </c>
      <c r="AP99" s="382"/>
      <c r="AQ99" s="809" t="str" cm="1">
        <f t="array" ref="AQ99">IF(AD99="NO FAVORABLE","NO FAVORABLE",IF(SUMPRODUCT(--(TRIM(AF99:AK99)&lt;&gt;"SI"),--(TRIM(AF99:AK99)&lt;&gt;"NA"))&gt;0,"SUBSANAR","APROBADA CR"))</f>
        <v>APROBADA CR</v>
      </c>
    </row>
    <row r="100" spans="1:43" ht="13.8" x14ac:dyDescent="0.25">
      <c r="A100" s="122" t="s">
        <v>2156</v>
      </c>
      <c r="B100" s="118" t="s">
        <v>3007</v>
      </c>
      <c r="C100" s="112">
        <v>152</v>
      </c>
      <c r="D100" s="112" t="s">
        <v>45</v>
      </c>
      <c r="E100" s="118" t="s">
        <v>62</v>
      </c>
      <c r="F100" s="118" t="s">
        <v>643</v>
      </c>
      <c r="G100" s="118" t="s">
        <v>929</v>
      </c>
      <c r="H100" s="118" t="s">
        <v>811</v>
      </c>
      <c r="I100" s="118" t="s">
        <v>3204</v>
      </c>
      <c r="J100" s="118" t="s">
        <v>50</v>
      </c>
      <c r="K100" s="118">
        <v>43321691</v>
      </c>
      <c r="L100" s="215">
        <v>17502</v>
      </c>
      <c r="M100" s="216">
        <v>77</v>
      </c>
      <c r="N100" s="4" t="s">
        <v>51</v>
      </c>
      <c r="O100" s="118">
        <v>3187042617</v>
      </c>
      <c r="P100" s="149" t="s">
        <v>3008</v>
      </c>
      <c r="Q100" s="118" t="s">
        <v>375</v>
      </c>
      <c r="R100" s="118" t="s">
        <v>375</v>
      </c>
      <c r="S100" s="118" t="s">
        <v>54</v>
      </c>
      <c r="T100" s="118" t="s">
        <v>1690</v>
      </c>
      <c r="U100" s="118" t="s">
        <v>540</v>
      </c>
      <c r="V100" s="207" t="s">
        <v>2621</v>
      </c>
      <c r="W100" s="207" t="s">
        <v>2621</v>
      </c>
      <c r="X100" s="207" t="s">
        <v>2621</v>
      </c>
      <c r="Y100" s="116" t="s">
        <v>375</v>
      </c>
      <c r="Z100" s="116" t="s">
        <v>375</v>
      </c>
      <c r="AA100" s="116" t="s">
        <v>375</v>
      </c>
      <c r="AB100" s="116" t="s">
        <v>375</v>
      </c>
      <c r="AC100" s="116" t="s">
        <v>375</v>
      </c>
      <c r="AD100" s="207" t="s">
        <v>58</v>
      </c>
      <c r="AE100" s="116" t="s">
        <v>375</v>
      </c>
      <c r="AF100" s="115" t="s">
        <v>59</v>
      </c>
      <c r="AG100" s="115" t="s">
        <v>57</v>
      </c>
      <c r="AH100" s="115" t="s">
        <v>59</v>
      </c>
      <c r="AI100" s="115" t="s">
        <v>59</v>
      </c>
      <c r="AJ100" s="115" t="s">
        <v>59</v>
      </c>
      <c r="AK100" s="115" t="s">
        <v>59</v>
      </c>
      <c r="AL100" s="117" t="s">
        <v>138</v>
      </c>
      <c r="AM100" s="117" t="s">
        <v>375</v>
      </c>
      <c r="AN100" s="117" t="s">
        <v>375</v>
      </c>
      <c r="AO100" s="206" t="s">
        <v>393</v>
      </c>
      <c r="AP100" s="456"/>
      <c r="AQ100" s="782" t="str" cm="1">
        <f t="array" ref="AQ100">IF(AD100="NO FAVORABLE","NO FAVORABLE",IF(SUMPRODUCT(--(TRIM(AF100:AK100)&lt;&gt;"SI"),--(TRIM(AF100:AK100)&lt;&gt;"NA"))&gt;0,"SUBSANAR","APROBADA CR"))</f>
        <v>APROBADA CR</v>
      </c>
    </row>
    <row r="101" spans="1:43" ht="13.8" x14ac:dyDescent="0.25">
      <c r="A101" s="122" t="s">
        <v>2156</v>
      </c>
      <c r="B101" s="118" t="s">
        <v>3007</v>
      </c>
      <c r="C101" s="112">
        <v>155</v>
      </c>
      <c r="D101" s="112" t="s">
        <v>45</v>
      </c>
      <c r="E101" s="118" t="s">
        <v>961</v>
      </c>
      <c r="F101" s="118" t="s">
        <v>375</v>
      </c>
      <c r="G101" s="118" t="s">
        <v>103</v>
      </c>
      <c r="H101" s="118" t="s">
        <v>204</v>
      </c>
      <c r="I101" s="118" t="s">
        <v>3205</v>
      </c>
      <c r="J101" s="118" t="s">
        <v>50</v>
      </c>
      <c r="K101" s="118">
        <v>1036633360</v>
      </c>
      <c r="L101" s="215">
        <v>33075</v>
      </c>
      <c r="M101" s="216">
        <v>35</v>
      </c>
      <c r="N101" s="4" t="s">
        <v>51</v>
      </c>
      <c r="O101" s="118">
        <v>3148885629</v>
      </c>
      <c r="P101" s="149" t="s">
        <v>3008</v>
      </c>
      <c r="Q101" s="118" t="s">
        <v>375</v>
      </c>
      <c r="R101" s="118" t="s">
        <v>375</v>
      </c>
      <c r="S101" s="118" t="s">
        <v>54</v>
      </c>
      <c r="T101" s="118" t="s">
        <v>3012</v>
      </c>
      <c r="U101" s="118" t="s">
        <v>540</v>
      </c>
      <c r="V101" s="207" t="s">
        <v>2621</v>
      </c>
      <c r="W101" s="207" t="s">
        <v>2621</v>
      </c>
      <c r="X101" s="207" t="s">
        <v>2621</v>
      </c>
      <c r="Y101" s="116" t="s">
        <v>375</v>
      </c>
      <c r="Z101" s="116" t="s">
        <v>375</v>
      </c>
      <c r="AA101" s="116" t="s">
        <v>375</v>
      </c>
      <c r="AB101" s="116" t="s">
        <v>375</v>
      </c>
      <c r="AC101" s="116" t="s">
        <v>375</v>
      </c>
      <c r="AD101" s="207" t="s">
        <v>58</v>
      </c>
      <c r="AE101" s="116" t="s">
        <v>375</v>
      </c>
      <c r="AF101" s="115" t="s">
        <v>59</v>
      </c>
      <c r="AG101" s="115" t="s">
        <v>57</v>
      </c>
      <c r="AH101" s="115" t="s">
        <v>59</v>
      </c>
      <c r="AI101" s="115" t="s">
        <v>59</v>
      </c>
      <c r="AJ101" s="115" t="s">
        <v>59</v>
      </c>
      <c r="AK101" s="115" t="s">
        <v>59</v>
      </c>
      <c r="AL101" s="117" t="s">
        <v>243</v>
      </c>
      <c r="AM101" s="117" t="s">
        <v>375</v>
      </c>
      <c r="AN101" s="117" t="s">
        <v>375</v>
      </c>
      <c r="AO101" s="730" t="s">
        <v>393</v>
      </c>
      <c r="AP101" s="382"/>
      <c r="AQ101" s="809" t="str" cm="1">
        <f t="array" ref="AQ101">IF(AD101="NO FAVORABLE","NO FAVORABLE",IF(SUMPRODUCT(--(TRIM(AF101:AK101)&lt;&gt;"SI"),--(TRIM(AF101:AK101)&lt;&gt;"NA"))&gt;0,"SUBSANAR","APROBADA CR"))</f>
        <v>APROBADA CR</v>
      </c>
    </row>
    <row r="103" spans="1:43" ht="14.4" x14ac:dyDescent="0.3">
      <c r="K103" s="84"/>
    </row>
    <row r="104" spans="1:43" ht="14.4" x14ac:dyDescent="0.3">
      <c r="K104" s="84"/>
    </row>
    <row r="105" spans="1:43" ht="14.4" x14ac:dyDescent="0.3">
      <c r="K105" s="84"/>
    </row>
    <row r="106" spans="1:43" ht="14.4" x14ac:dyDescent="0.3">
      <c r="K106" s="84"/>
    </row>
    <row r="107" spans="1:43" ht="14.4" x14ac:dyDescent="0.3">
      <c r="K107" s="84"/>
    </row>
    <row r="108" spans="1:43" ht="14.4" x14ac:dyDescent="0.3">
      <c r="K108" s="84"/>
    </row>
    <row r="109" spans="1:43" ht="14.4" x14ac:dyDescent="0.3">
      <c r="K109" s="84"/>
    </row>
    <row r="110" spans="1:43" ht="14.4" x14ac:dyDescent="0.3">
      <c r="K110" s="84"/>
    </row>
    <row r="111" spans="1:43" ht="14.4" x14ac:dyDescent="0.3">
      <c r="K111" s="84"/>
    </row>
    <row r="112" spans="1:43"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sheetData>
  <autoFilter ref="A1:AQ101" xr:uid="{00000000-0001-0000-0000-000000000000}">
    <sortState xmlns:xlrd2="http://schemas.microsoft.com/office/spreadsheetml/2017/richdata2" ref="A2:AQ101">
      <sortCondition ref="C1:C101"/>
    </sortState>
  </autoFilter>
  <dataConsolidate/>
  <conditionalFormatting sqref="AQ1:AQ101">
    <cfRule type="containsText" dxfId="359" priority="1" operator="containsText" text="SUBSANAR">
      <formula>NOT(ISERROR(SEARCH("SUBSANAR",AQ1)))</formula>
    </cfRule>
    <cfRule type="containsText" dxfId="358" priority="2" operator="containsText" text="APROBADA CR">
      <formula>NOT(ISERROR(SEARCH("APROBADA CR",AQ1)))</formula>
    </cfRule>
  </conditionalFormatting>
  <dataValidations xWindow="1221" yWindow="492" count="7">
    <dataValidation allowBlank="1" showInputMessage="1" showErrorMessage="1" prompt="DILIGENCIE EL PRIMER NOMBRE COMPLETO DEL POSTUALDO, EN MAYUSCULA SOSTENIDA_x000a_" sqref="E102:E1048576 E1" xr:uid="{00000000-0002-0000-0000-000000000000}"/>
    <dataValidation allowBlank="1" showInputMessage="1" showErrorMessage="1" prompt="DILIGENCIA LOS DEMÁS NOMBRES DEL POSTULADO, EN LETRA MAYÚSCULA SOSTENIDA" sqref="F102:F1048576 F1" xr:uid="{00000000-0002-0000-0000-000001000000}"/>
    <dataValidation allowBlank="1" showInputMessage="1" showErrorMessage="1" prompt="DILIGENCIE PRIMER APELLIDO DEL POSTULADO EN LETRA MAYÚSCULA SOSTENIDA" sqref="G102:G1048576 G1" xr:uid="{00000000-0002-0000-0000-000002000000}"/>
    <dataValidation allowBlank="1" showInputMessage="1" showErrorMessage="1" prompt="DILIGENCIE SEGUNDO APELLIDO DEL POSTULADO EN LETRA MAYÚSCULA" sqref="H102:I1048576 H1:I1" xr:uid="{00000000-0002-0000-0000-000003000000}"/>
    <dataValidation type="whole" allowBlank="1" showInputMessage="1" showErrorMessage="1" prompt="NO DILIGENCIAR PUNTOS O COMAS" sqref="K1 L102:N1048576 K102 K273:K1048576" xr:uid="{00000000-0002-0000-0000-000004000000}">
      <formula1>1</formula1>
      <formula2>9999999999</formula2>
    </dataValidation>
    <dataValidation allowBlank="1" showInputMessage="1" showErrorMessage="1" prompt="NO DILIGENCIAR PUNTOS O COMAS" sqref="L1:Q1 O102:Q1048576" xr:uid="{00000000-0002-0000-0000-000005000000}"/>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02:T1048576 T1" xr:uid="{00000000-0002-0000-0000-000006000000}"/>
  </dataValidations>
  <hyperlinks>
    <hyperlink ref="P2" r:id="rId1" xr:uid="{2151AF7E-BFC6-47F5-BFE2-EDEF7231FAF0}"/>
    <hyperlink ref="P3" r:id="rId2" xr:uid="{DFB5BD5D-598E-4419-97E5-3A2F6DB62472}"/>
    <hyperlink ref="P4" r:id="rId3" xr:uid="{A2C1E23F-8227-41A9-B605-C3C687489BB8}"/>
    <hyperlink ref="P5" r:id="rId4" xr:uid="{2E180A0C-A8D1-4B44-9D60-419F7A7C769A}"/>
    <hyperlink ref="P6" r:id="rId5" xr:uid="{BC7807DA-FD5A-4659-B05F-AF7E88C32E79}"/>
    <hyperlink ref="P7" r:id="rId6" xr:uid="{6A7CE602-570F-486A-85BF-12669E46E60F}"/>
    <hyperlink ref="P8" r:id="rId7" xr:uid="{D7D7BF74-D75B-411D-BFEB-B8B4BE2BFD93}"/>
    <hyperlink ref="P9" r:id="rId8" xr:uid="{91196711-AF54-4EE3-A261-5811CD2D6E52}"/>
    <hyperlink ref="P10" r:id="rId9" xr:uid="{BA9EE3F9-5109-484F-A870-361A441394FF}"/>
    <hyperlink ref="P11" r:id="rId10" xr:uid="{DB1F2166-C452-4DBE-BCE2-69596CE0CA39}"/>
    <hyperlink ref="P12" r:id="rId11" xr:uid="{11CA1BCA-387D-4053-AF1A-63BE7EE09DE0}"/>
    <hyperlink ref="P13" r:id="rId12" xr:uid="{A83C5923-C82A-4D90-8A66-A5E8302F71E1}"/>
    <hyperlink ref="P14" r:id="rId13" xr:uid="{E55E76F9-37BC-46CE-9BCF-BEF90660D406}"/>
    <hyperlink ref="P15" r:id="rId14" xr:uid="{84B69099-D4A4-4768-8BB0-C414755E725C}"/>
    <hyperlink ref="P16" r:id="rId15" xr:uid="{48E695F0-F036-4E13-84E9-9E2BAABC1A70}"/>
    <hyperlink ref="P17" r:id="rId16" xr:uid="{DA17BC13-8742-45E2-9529-0EED637FF46A}"/>
    <hyperlink ref="P18" r:id="rId17" xr:uid="{D53D5002-8B78-4E45-89F8-84A60886F16F}"/>
    <hyperlink ref="P19" r:id="rId18" xr:uid="{DCB4014A-0B87-4219-9483-AA76D5876B35}"/>
    <hyperlink ref="P20" r:id="rId19" xr:uid="{F2556EDD-F724-4213-97BE-ACB6FDAEA0CD}"/>
    <hyperlink ref="P21" r:id="rId20" xr:uid="{7A0F8EDD-EE61-41C6-AD96-3ECE9F96B2BB}"/>
    <hyperlink ref="P22" r:id="rId21" xr:uid="{16E41375-4792-4B0B-8CF3-AE5068D9EA69}"/>
    <hyperlink ref="P23" r:id="rId22" xr:uid="{03929902-DD45-40F6-8D60-FE5646F7549C}"/>
    <hyperlink ref="P24" r:id="rId23" xr:uid="{8CF58F49-C11F-4F38-9295-8EC1E793A337}"/>
    <hyperlink ref="P25" r:id="rId24" xr:uid="{C1C471B5-79FC-4402-9BDD-5A084BC47813}"/>
    <hyperlink ref="P26" r:id="rId25" xr:uid="{72DCD499-58D9-473F-A4C4-E53D28DE05BF}"/>
    <hyperlink ref="P27" r:id="rId26" xr:uid="{AD71BC0E-5012-4E72-86C8-764180AB6A03}"/>
    <hyperlink ref="P28" r:id="rId27" xr:uid="{1F472216-4852-4961-9EAE-D956D0E6CE87}"/>
    <hyperlink ref="P29" r:id="rId28" xr:uid="{97C4AAEC-A289-4DD2-897F-4C12985D723C}"/>
    <hyperlink ref="P30" r:id="rId29" xr:uid="{715AF363-ADA3-48A6-9750-3766EA8CA087}"/>
    <hyperlink ref="P31" r:id="rId30" xr:uid="{08E6AE63-FF2B-4C92-A6C4-F01995E1FC2B}"/>
    <hyperlink ref="P32" r:id="rId31" xr:uid="{D2830CD8-F1BC-4ED3-8B0D-12241B67CDEF}"/>
    <hyperlink ref="P33" r:id="rId32" xr:uid="{FC722F0E-ADBF-4352-83A5-859B70F23FD1}"/>
    <hyperlink ref="P34" r:id="rId33" xr:uid="{B5FBF8E2-539F-4F0D-921B-AD13558FC429}"/>
    <hyperlink ref="P35" r:id="rId34" xr:uid="{76755993-43ED-404E-BF2B-0AC4FDC9F168}"/>
    <hyperlink ref="P36" r:id="rId35" xr:uid="{D361E956-F31C-45E1-BBD5-4EFF8EBC30B9}"/>
    <hyperlink ref="P37" r:id="rId36" xr:uid="{A198FB59-2631-4255-92EC-2DE1F66D861E}"/>
    <hyperlink ref="P38" r:id="rId37" xr:uid="{A9545CCC-0F2D-4074-B2CA-627B788B5AEE}"/>
    <hyperlink ref="P39" r:id="rId38" xr:uid="{4AFC3262-5F31-41A6-9795-02C0E41FCCCD}"/>
    <hyperlink ref="P40" r:id="rId39" xr:uid="{601C0BFF-C402-43C3-867E-D7659F6BBBDD}"/>
    <hyperlink ref="P41" r:id="rId40" xr:uid="{B7454765-BC16-46C1-8FDE-C5B55B17CFCA}"/>
    <hyperlink ref="P42" r:id="rId41" xr:uid="{058777B0-98FD-47D1-885C-48D7BE0A9C34}"/>
    <hyperlink ref="P43" r:id="rId42" xr:uid="{B73C240B-E232-4646-B56E-65C4F954BB8B}"/>
    <hyperlink ref="P44" r:id="rId43" xr:uid="{A285C236-874D-4B2F-AD2A-0F5AC81552A3}"/>
    <hyperlink ref="P45" r:id="rId44" xr:uid="{56F656D8-BC83-4E7D-93C6-85CE4A06F6E7}"/>
    <hyperlink ref="P46" r:id="rId45" xr:uid="{31FD57A1-9975-434F-BA2E-85AB159359E2}"/>
    <hyperlink ref="P47" r:id="rId46" xr:uid="{74DCD632-9B30-4E37-A80E-E422B031969A}"/>
    <hyperlink ref="P48" r:id="rId47" xr:uid="{C1E278D9-66C9-43F4-8355-551429F32CEC}"/>
    <hyperlink ref="P49" r:id="rId48" xr:uid="{D01315E0-9A7B-47F6-9A8C-3DF6BAAF1CAA}"/>
    <hyperlink ref="P50" r:id="rId49" xr:uid="{0B4A0EFE-EE29-4EF6-B4A5-217089A0FD05}"/>
    <hyperlink ref="P51" r:id="rId50" xr:uid="{465AFF89-1247-426B-8E1F-4B50C1D85D40}"/>
    <hyperlink ref="P52" r:id="rId51" xr:uid="{0FF45731-C987-41F1-8351-8320EF45A585}"/>
    <hyperlink ref="P53" r:id="rId52" xr:uid="{0737B414-A709-45AC-AFF4-3D42F845AC0A}"/>
    <hyperlink ref="P54" r:id="rId53" xr:uid="{3E2F6BBE-AF80-427B-9A5F-760FEB04E993}"/>
    <hyperlink ref="P55" r:id="rId54" xr:uid="{520DBC7F-766B-4191-A928-C344F3831A8B}"/>
    <hyperlink ref="P56" r:id="rId55" xr:uid="{F88A5A94-5085-4E7A-85F7-6C172C5AF0E9}"/>
    <hyperlink ref="P57" r:id="rId56" xr:uid="{006E357B-D317-40C9-B0B7-9A5A5889FD6B}"/>
    <hyperlink ref="P58" r:id="rId57" xr:uid="{B72524F1-1FC0-4A9E-80C2-5084690C015E}"/>
    <hyperlink ref="P59" r:id="rId58" xr:uid="{4C39DE18-DF13-4793-9AA1-AAE050AB28F1}"/>
    <hyperlink ref="P60" r:id="rId59" xr:uid="{DFB855C7-C5BE-4772-A2EA-BED0B384919D}"/>
    <hyperlink ref="P61" r:id="rId60" xr:uid="{38FF189C-0D7B-41E7-B031-0045AC0AE5B9}"/>
    <hyperlink ref="P62" r:id="rId61" xr:uid="{794AB90F-F690-4094-9A62-3C8DD44280C4}"/>
    <hyperlink ref="P63" r:id="rId62" xr:uid="{783BAE59-C9D1-482F-A554-AAF98206DC17}"/>
    <hyperlink ref="P64" r:id="rId63" xr:uid="{732D87C0-8DA6-4EFE-896D-13A8B927DE8B}"/>
    <hyperlink ref="P65" r:id="rId64" xr:uid="{FEDE711A-A6BC-45C2-B5B6-DBA4D99A6C54}"/>
    <hyperlink ref="P66" r:id="rId65" xr:uid="{BB75280B-B1F3-495B-9BB8-D728DB247B4E}"/>
    <hyperlink ref="P67" r:id="rId66" xr:uid="{2120A94B-3BDD-4384-A623-998972A604E7}"/>
    <hyperlink ref="P68" r:id="rId67" xr:uid="{F23D5AD1-1D19-4A39-98D3-1D92845C5481}"/>
    <hyperlink ref="P69" r:id="rId68" xr:uid="{C3FE4F28-331D-4132-A0CD-697C272FAD93}"/>
    <hyperlink ref="P70" r:id="rId69" xr:uid="{7CEE6E9E-2629-4E58-9BB7-252C00BF7CF8}"/>
    <hyperlink ref="P71" r:id="rId70" xr:uid="{9D12980F-04C5-42A3-9427-CB86D71596E7}"/>
    <hyperlink ref="P72" r:id="rId71" xr:uid="{1B296DF2-BFEF-4AF0-ADF6-5F679AB71605}"/>
    <hyperlink ref="P73" r:id="rId72" xr:uid="{1BAD4A46-90EB-421B-B2B0-B734B5DF22AA}"/>
    <hyperlink ref="P74" r:id="rId73" xr:uid="{E69A8A0B-DD3E-45F1-BBE7-7C76C0BBA378}"/>
    <hyperlink ref="P75" r:id="rId74" xr:uid="{17173742-A8B1-412E-8454-CF3624604D0C}"/>
    <hyperlink ref="P76" r:id="rId75" xr:uid="{5C8B3D29-8B8E-4B66-BE6E-75F152FB1606}"/>
    <hyperlink ref="P77" r:id="rId76" xr:uid="{D9E071FB-EA42-454E-9740-845AEE248B57}"/>
    <hyperlink ref="P78" r:id="rId77" xr:uid="{D92E0822-E442-4D57-A80E-A73D333E59E3}"/>
    <hyperlink ref="P79" r:id="rId78" xr:uid="{DE90EE07-6188-477C-88C3-7D47942215FB}"/>
    <hyperlink ref="P80" r:id="rId79" xr:uid="{6290B701-951F-4B0D-8456-1DF78D14B5B7}"/>
    <hyperlink ref="P81" r:id="rId80" xr:uid="{75DF7094-1A5C-44AD-94C7-845C8D883060}"/>
    <hyperlink ref="P82" r:id="rId81" xr:uid="{D457CEB6-BB35-401C-A686-C1D1B7EA6F31}"/>
    <hyperlink ref="P83" r:id="rId82" xr:uid="{92B247C6-7516-44A5-823C-C41C3A83A712}"/>
    <hyperlink ref="P84" r:id="rId83" xr:uid="{3156208D-F25E-42CB-B2ED-58E3BA11A7A7}"/>
    <hyperlink ref="P85" r:id="rId84" xr:uid="{68C61C41-7AE5-492B-86B4-FD9D96F6F4F1}"/>
    <hyperlink ref="P86" r:id="rId85" xr:uid="{D4BEDE09-4D50-45FD-A466-333F74BB513E}"/>
    <hyperlink ref="P87" r:id="rId86" xr:uid="{1E13327D-33AA-4093-8D5C-8F451C3AE036}"/>
    <hyperlink ref="P88" r:id="rId87" xr:uid="{118210AC-448A-497B-8502-603F0245AB50}"/>
    <hyperlink ref="P89" r:id="rId88" xr:uid="{2407C6C6-DAED-4BAF-B54C-315723F03DDF}"/>
    <hyperlink ref="P90" r:id="rId89" xr:uid="{495C90FF-6AEC-45A6-BF74-E1FE55768A82}"/>
    <hyperlink ref="P91" r:id="rId90" xr:uid="{E40C4955-1BC1-4040-8A6B-0A92A44C5F48}"/>
    <hyperlink ref="P92" r:id="rId91" xr:uid="{F6EEDB96-5119-442B-9F62-1B685B70449B}"/>
    <hyperlink ref="P93" r:id="rId92" xr:uid="{37E905FC-4323-46B6-B73B-32DDBA0B380B}"/>
    <hyperlink ref="P94" r:id="rId93" xr:uid="{D748EF5F-7A2E-4A5B-8ABB-306335A152E5}"/>
    <hyperlink ref="P95" r:id="rId94" xr:uid="{A6C6B492-B05F-4780-AA9E-A78859CD3D1C}"/>
    <hyperlink ref="P96" r:id="rId95" xr:uid="{B7BDD6DF-9DF1-44F7-812B-52009012FDB4}"/>
    <hyperlink ref="P97" r:id="rId96" xr:uid="{170CE1E9-352A-4B1F-8F75-9EE7AC66A9B8}"/>
    <hyperlink ref="P98" r:id="rId97" xr:uid="{96E065AD-A5CE-4DB5-B1F4-69225A3620C0}"/>
    <hyperlink ref="P99" r:id="rId98" xr:uid="{2AF2A68F-3EC3-4252-9058-B51C7833C168}"/>
    <hyperlink ref="P100" r:id="rId99" xr:uid="{BDAE71C2-84DB-4232-B522-1B65DF17C854}"/>
    <hyperlink ref="P101" r:id="rId100" xr:uid="{8E667D5F-D6C4-4BF2-AA38-7CFD69439732}"/>
  </hyperlinks>
  <pageMargins left="0.7" right="0.7" top="0.75" bottom="0.75" header="0.3" footer="0.3"/>
  <pageSetup scale="22" orientation="landscape" r:id="rId101"/>
  <extLst>
    <ext xmlns:x14="http://schemas.microsoft.com/office/spreadsheetml/2009/9/main" uri="{CCE6A557-97BC-4b89-ADB6-D9C93CAAB3DF}">
      <x14:dataValidations xmlns:xm="http://schemas.microsoft.com/office/excel/2006/main" xWindow="1221" yWindow="492" count="1">
        <x14:dataValidation type="list" allowBlank="1" showInputMessage="1" showErrorMessage="1" xr:uid="{00000000-0002-0000-0000-000010000000}">
          <x14:formula1>
            <xm:f>Hoja2!$A$56:$A$61</xm:f>
          </x14:formula1>
          <xm:sqref>R102:R1048576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AEE0-8515-4F76-81D6-A402D91A8AC3}">
  <sheetPr>
    <tabColor rgb="FFFFFF00"/>
    <pageSetUpPr fitToPage="1"/>
  </sheetPr>
  <dimension ref="A1:AQ51"/>
  <sheetViews>
    <sheetView topLeftCell="S1" zoomScale="80" zoomScaleNormal="80" zoomScaleSheetLayoutView="80" workbookViewId="0">
      <pane ySplit="1" topLeftCell="A2" activePane="bottomLeft" state="frozen"/>
      <selection activeCell="AJ31" sqref="AJ31"/>
      <selection pane="bottomLeft" activeCell="AJ31" sqref="AJ31"/>
    </sheetView>
  </sheetViews>
  <sheetFormatPr baseColWidth="10" defaultColWidth="9.33203125" defaultRowHeight="12.75" customHeight="1" x14ac:dyDescent="0.25"/>
  <cols>
    <col min="1" max="1" width="9.33203125" customWidth="1"/>
    <col min="2" max="2" width="11.6640625" customWidth="1"/>
    <col min="3" max="3" width="9.33203125" style="8" customWidth="1"/>
    <col min="4" max="4" width="9.33203125" customWidth="1"/>
    <col min="5" max="5" width="15.33203125" hidden="1" customWidth="1"/>
    <col min="6" max="6" width="14.44140625" hidden="1" customWidth="1"/>
    <col min="7" max="7" width="15.5546875" hidden="1" customWidth="1"/>
    <col min="8" max="8" width="9.33203125" hidden="1" customWidth="1"/>
    <col min="9" max="9" width="51.88671875" bestFit="1" customWidth="1"/>
    <col min="10" max="10" width="9.33203125" style="8" customWidth="1"/>
    <col min="11" max="11" width="12.44140625" style="18" customWidth="1"/>
    <col min="12" max="12" width="16.5546875" style="1019" hidden="1" customWidth="1"/>
    <col min="13" max="13" width="15.44140625" style="1019" hidden="1" customWidth="1"/>
    <col min="14" max="14" width="12.44140625" style="1019" hidden="1" customWidth="1"/>
    <col min="15" max="15" width="17" hidden="1" customWidth="1"/>
    <col min="16" max="17" width="26.6640625" hidden="1" customWidth="1"/>
    <col min="18" max="18" width="30" hidden="1" customWidth="1"/>
    <col min="19" max="19" width="9.33203125" customWidth="1"/>
    <col min="20" max="20" width="25.33203125" hidden="1" customWidth="1"/>
    <col min="21" max="21" width="16.6640625" hidden="1" customWidth="1"/>
    <col min="22" max="22" width="17.33203125" style="17" hidden="1" customWidth="1"/>
    <col min="23" max="24" width="17.332031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5.6640625" customWidth="1"/>
    <col min="31" max="31" width="20.6640625" hidden="1" customWidth="1"/>
    <col min="32" max="38" width="9.33203125" customWidth="1"/>
    <col min="39" max="40" width="9.33203125" hidden="1" customWidth="1"/>
    <col min="41" max="41" width="31.6640625" customWidth="1"/>
    <col min="42" max="42" width="24" style="200" customWidth="1"/>
    <col min="43" max="43" width="15.6640625" bestFit="1" customWidth="1"/>
  </cols>
  <sheetData>
    <row r="1" spans="1:43" s="8" customFormat="1" ht="85.5" customHeight="1" x14ac:dyDescent="0.25">
      <c r="A1" s="34" t="s">
        <v>0</v>
      </c>
      <c r="B1" s="34" t="s">
        <v>1</v>
      </c>
      <c r="C1" s="65" t="s">
        <v>2</v>
      </c>
      <c r="D1" s="55" t="s">
        <v>3</v>
      </c>
      <c r="E1" s="35" t="s">
        <v>4</v>
      </c>
      <c r="F1" s="35" t="s">
        <v>5</v>
      </c>
      <c r="G1" s="35" t="s">
        <v>6</v>
      </c>
      <c r="H1" s="35" t="s">
        <v>7</v>
      </c>
      <c r="I1" s="56" t="s">
        <v>8</v>
      </c>
      <c r="J1" s="45" t="s">
        <v>9</v>
      </c>
      <c r="K1" s="36" t="s">
        <v>10</v>
      </c>
      <c r="L1" s="290" t="s">
        <v>11</v>
      </c>
      <c r="M1" s="290" t="s">
        <v>12</v>
      </c>
      <c r="N1" s="290"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313" t="s">
        <v>1871</v>
      </c>
      <c r="AP1" s="398" t="s">
        <v>368</v>
      </c>
      <c r="AQ1" s="775" t="s">
        <v>42</v>
      </c>
    </row>
    <row r="2" spans="1:43" s="151" customFormat="1" ht="14.25" customHeight="1" x14ac:dyDescent="0.25">
      <c r="A2" s="593" t="s">
        <v>4460</v>
      </c>
      <c r="B2" s="593" t="s">
        <v>4461</v>
      </c>
      <c r="C2" s="594">
        <v>50</v>
      </c>
      <c r="D2" s="594" t="s">
        <v>45</v>
      </c>
      <c r="E2" s="401" t="s">
        <v>175</v>
      </c>
      <c r="F2" s="401" t="s">
        <v>819</v>
      </c>
      <c r="G2" s="401" t="s">
        <v>452</v>
      </c>
      <c r="H2" s="401" t="s">
        <v>302</v>
      </c>
      <c r="I2" s="595" t="str">
        <f t="shared" ref="I2:I3" si="0">CONCATENATE(E2," ",F2," ",G2," ",H2)</f>
        <v>BLANCA LETICIA CARVAJAL BEDOYA</v>
      </c>
      <c r="J2" s="594" t="s">
        <v>50</v>
      </c>
      <c r="K2" s="596">
        <v>22068892</v>
      </c>
      <c r="L2" s="597">
        <v>20072</v>
      </c>
      <c r="M2" s="598">
        <v>64</v>
      </c>
      <c r="N2" s="598" t="s">
        <v>51</v>
      </c>
      <c r="O2" s="599">
        <v>3007071010</v>
      </c>
      <c r="P2" s="594">
        <v>3042502222</v>
      </c>
      <c r="Q2" s="600"/>
      <c r="R2" s="594" t="s">
        <v>53</v>
      </c>
      <c r="S2" s="601" t="s">
        <v>54</v>
      </c>
      <c r="T2" s="401" t="s">
        <v>4470</v>
      </c>
      <c r="U2" s="593" t="s">
        <v>4471</v>
      </c>
      <c r="V2" s="272" t="s">
        <v>57</v>
      </c>
      <c r="W2" s="272" t="s">
        <v>57</v>
      </c>
      <c r="X2" s="272" t="s">
        <v>57</v>
      </c>
      <c r="Y2" s="603"/>
      <c r="Z2" s="603"/>
      <c r="AA2" s="603"/>
      <c r="AB2" s="603"/>
      <c r="AC2" s="1052"/>
      <c r="AD2" s="923" t="s">
        <v>58</v>
      </c>
      <c r="AE2" s="1057"/>
      <c r="AF2" s="1054" t="s">
        <v>59</v>
      </c>
      <c r="AG2" s="604" t="s">
        <v>59</v>
      </c>
      <c r="AH2" s="604" t="s">
        <v>59</v>
      </c>
      <c r="AI2" s="604" t="s">
        <v>59</v>
      </c>
      <c r="AJ2" s="604" t="s">
        <v>59</v>
      </c>
      <c r="AK2" s="604" t="s">
        <v>59</v>
      </c>
      <c r="AL2" s="604" t="s">
        <v>83</v>
      </c>
      <c r="AM2" s="604"/>
      <c r="AN2" s="604"/>
      <c r="AO2" s="539" t="s">
        <v>393</v>
      </c>
      <c r="AP2" s="320"/>
      <c r="AQ2" s="776" t="str" cm="1">
        <f t="array" ref="AQ2">IF(AD2="NO FAVORABLE","NO FAVORABLE",IF(SUMPRODUCT(--(TRIM(AF2:AK2)&lt;&gt;"SI"),--(TRIM(AF2:AK2)&lt;&gt;"NA"))&gt;0,"SUBSANAR","APROBADA CR"))</f>
        <v>APROBADA CR</v>
      </c>
    </row>
    <row r="3" spans="1:43" s="151" customFormat="1" ht="14.25" customHeight="1" x14ac:dyDescent="0.25">
      <c r="A3" s="593" t="s">
        <v>4460</v>
      </c>
      <c r="B3" s="593" t="s">
        <v>4461</v>
      </c>
      <c r="C3" s="594">
        <v>52</v>
      </c>
      <c r="D3" s="594" t="s">
        <v>45</v>
      </c>
      <c r="E3" s="401" t="s">
        <v>851</v>
      </c>
      <c r="F3" s="401" t="s">
        <v>62</v>
      </c>
      <c r="G3" s="401" t="s">
        <v>4472</v>
      </c>
      <c r="H3" s="401" t="s">
        <v>248</v>
      </c>
      <c r="I3" s="595" t="str">
        <f t="shared" si="0"/>
        <v>LILIANA MARIA CACERES HENAO</v>
      </c>
      <c r="J3" s="594" t="s">
        <v>50</v>
      </c>
      <c r="K3" s="605">
        <v>39209299</v>
      </c>
      <c r="L3" s="597">
        <v>25328</v>
      </c>
      <c r="M3" s="598">
        <v>56</v>
      </c>
      <c r="N3" s="598" t="s">
        <v>51</v>
      </c>
      <c r="O3" s="345">
        <v>3215911077</v>
      </c>
      <c r="P3" s="594">
        <v>3147970594</v>
      </c>
      <c r="Q3" s="600"/>
      <c r="R3" s="594" t="s">
        <v>53</v>
      </c>
      <c r="S3" s="601" t="s">
        <v>54</v>
      </c>
      <c r="T3" s="401" t="s">
        <v>4473</v>
      </c>
      <c r="U3" s="593" t="s">
        <v>4468</v>
      </c>
      <c r="V3" s="272" t="s">
        <v>57</v>
      </c>
      <c r="W3" s="272" t="s">
        <v>57</v>
      </c>
      <c r="X3" s="272" t="s">
        <v>57</v>
      </c>
      <c r="Y3" s="603"/>
      <c r="Z3" s="603"/>
      <c r="AA3" s="603"/>
      <c r="AB3" s="603"/>
      <c r="AC3" s="1052"/>
      <c r="AD3" s="923" t="s">
        <v>58</v>
      </c>
      <c r="AE3" s="1057"/>
      <c r="AF3" s="1054" t="s">
        <v>59</v>
      </c>
      <c r="AG3" s="604" t="s">
        <v>59</v>
      </c>
      <c r="AH3" s="604" t="s">
        <v>59</v>
      </c>
      <c r="AI3" s="604" t="s">
        <v>59</v>
      </c>
      <c r="AJ3" s="604" t="s">
        <v>59</v>
      </c>
      <c r="AK3" s="604" t="s">
        <v>59</v>
      </c>
      <c r="AL3" s="604" t="s">
        <v>182</v>
      </c>
      <c r="AM3" s="604"/>
      <c r="AN3" s="604"/>
      <c r="AO3" s="539" t="s">
        <v>393</v>
      </c>
      <c r="AP3" s="980"/>
      <c r="AQ3" s="776" t="str" cm="1">
        <f t="array" ref="AQ3">IF(AD3="NO FAVORABLE","NO FAVORABLE",IF(SUMPRODUCT(--(TRIM(AF3:AK3)&lt;&gt;"SI"),--(TRIM(AF3:AK3)&lt;&gt;"NA"))&gt;0,"SUBSANAR","APROBADA CR"))</f>
        <v>APROBADA CR</v>
      </c>
    </row>
    <row r="4" spans="1:43" ht="14.25" customHeight="1" x14ac:dyDescent="0.25">
      <c r="A4" s="593" t="s">
        <v>4460</v>
      </c>
      <c r="B4" s="593" t="s">
        <v>4461</v>
      </c>
      <c r="C4" s="594">
        <v>64</v>
      </c>
      <c r="D4" s="593" t="s">
        <v>45</v>
      </c>
      <c r="E4" s="593" t="s">
        <v>107</v>
      </c>
      <c r="F4" s="593" t="s">
        <v>253</v>
      </c>
      <c r="G4" s="593" t="s">
        <v>1201</v>
      </c>
      <c r="H4" s="606" t="s">
        <v>1201</v>
      </c>
      <c r="I4" s="595" t="str">
        <f t="shared" ref="I4:I7" si="1">CONCATENATE(E4," ",F4," ",G4," ",H4)</f>
        <v xml:space="preserve">LUZ ESTELLA MARIN  MARIN </v>
      </c>
      <c r="J4" s="608" t="s">
        <v>50</v>
      </c>
      <c r="K4" s="609">
        <v>39209564</v>
      </c>
      <c r="L4" s="607">
        <v>25803</v>
      </c>
      <c r="M4" s="598">
        <v>54</v>
      </c>
      <c r="N4" s="598" t="s">
        <v>51</v>
      </c>
      <c r="O4" s="610">
        <v>3203143080</v>
      </c>
      <c r="P4" s="608">
        <v>3113604488</v>
      </c>
      <c r="Q4" s="593"/>
      <c r="R4" s="608" t="s">
        <v>53</v>
      </c>
      <c r="S4" s="593" t="s">
        <v>54</v>
      </c>
      <c r="T4" s="602" t="s">
        <v>4475</v>
      </c>
      <c r="U4" s="593"/>
      <c r="V4" s="272" t="s">
        <v>57</v>
      </c>
      <c r="W4" s="226" t="s">
        <v>4465</v>
      </c>
      <c r="X4" s="272" t="s">
        <v>57</v>
      </c>
      <c r="Y4" s="224"/>
      <c r="Z4" s="224"/>
      <c r="AA4" s="224"/>
      <c r="AB4" s="224"/>
      <c r="AC4" s="1053"/>
      <c r="AD4" s="1042" t="s">
        <v>296</v>
      </c>
      <c r="AE4" s="923"/>
      <c r="AF4" s="1055" t="s">
        <v>59</v>
      </c>
      <c r="AG4" s="225" t="s">
        <v>59</v>
      </c>
      <c r="AH4" s="225" t="s">
        <v>59</v>
      </c>
      <c r="AI4" s="225" t="s">
        <v>59</v>
      </c>
      <c r="AJ4" s="225" t="s">
        <v>59</v>
      </c>
      <c r="AK4" s="225" t="s">
        <v>59</v>
      </c>
      <c r="AL4" s="225" t="s">
        <v>220</v>
      </c>
      <c r="AM4" s="225"/>
      <c r="AN4" s="225"/>
      <c r="AO4" s="539" t="s">
        <v>393</v>
      </c>
      <c r="AP4" s="320" t="s">
        <v>4466</v>
      </c>
      <c r="AQ4" s="776" t="str" cm="1">
        <f t="array" ref="AQ4">IF(AD4="NO FAVORABLE","NO FAVORABLE",IF(SUMPRODUCT(--(TRIM(AF4:AK4)&lt;&gt;"SI"),--(TRIM(AF4:AK4)&lt;&gt;"NA"))&gt;0,"SUBSANAR","APROBADA CR"))</f>
        <v>APROBADA CR</v>
      </c>
    </row>
    <row r="5" spans="1:43" s="151" customFormat="1" ht="14.25" customHeight="1" x14ac:dyDescent="0.25">
      <c r="A5" s="100" t="s">
        <v>4460</v>
      </c>
      <c r="B5" s="100" t="s">
        <v>4461</v>
      </c>
      <c r="C5" s="594">
        <v>65</v>
      </c>
      <c r="D5" s="593" t="s">
        <v>45</v>
      </c>
      <c r="E5" s="593" t="s">
        <v>4476</v>
      </c>
      <c r="F5" s="593" t="s">
        <v>4477</v>
      </c>
      <c r="G5" s="593" t="s">
        <v>204</v>
      </c>
      <c r="H5" s="593" t="s">
        <v>1251</v>
      </c>
      <c r="I5" s="595" t="str">
        <f t="shared" si="1"/>
        <v xml:space="preserve">YEICE  YURLENY  RESTREPO GOMEZ </v>
      </c>
      <c r="J5" s="608" t="s">
        <v>50</v>
      </c>
      <c r="K5" s="609">
        <v>1035229685</v>
      </c>
      <c r="L5" s="597">
        <v>34299</v>
      </c>
      <c r="M5" s="598">
        <v>31</v>
      </c>
      <c r="N5" s="598" t="s">
        <v>51</v>
      </c>
      <c r="O5" s="610">
        <v>3128324960</v>
      </c>
      <c r="P5" s="608">
        <v>3207831698</v>
      </c>
      <c r="Q5" s="593"/>
      <c r="R5" s="608" t="s">
        <v>53</v>
      </c>
      <c r="S5" s="593" t="s">
        <v>54</v>
      </c>
      <c r="T5" s="602" t="s">
        <v>4478</v>
      </c>
      <c r="U5" s="593"/>
      <c r="V5" s="272" t="s">
        <v>57</v>
      </c>
      <c r="W5" s="272" t="s">
        <v>57</v>
      </c>
      <c r="X5" s="272" t="s">
        <v>57</v>
      </c>
      <c r="Y5" s="224"/>
      <c r="Z5" s="224"/>
      <c r="AA5" s="224"/>
      <c r="AB5" s="224"/>
      <c r="AC5" s="1053"/>
      <c r="AD5" s="923" t="s">
        <v>58</v>
      </c>
      <c r="AE5" s="923"/>
      <c r="AF5" s="1055" t="s">
        <v>59</v>
      </c>
      <c r="AG5" s="225" t="s">
        <v>59</v>
      </c>
      <c r="AH5" s="225" t="s">
        <v>59</v>
      </c>
      <c r="AI5" s="225" t="s">
        <v>59</v>
      </c>
      <c r="AJ5" s="225" t="s">
        <v>59</v>
      </c>
      <c r="AK5" s="225" t="s">
        <v>59</v>
      </c>
      <c r="AL5" s="225" t="s">
        <v>243</v>
      </c>
      <c r="AM5" s="225"/>
      <c r="AN5" s="225"/>
      <c r="AO5" s="539" t="s">
        <v>393</v>
      </c>
      <c r="AP5" s="322"/>
      <c r="AQ5" s="776" t="str" cm="1">
        <f t="array" ref="AQ5">IF(AD5="NO FAVORABLE","NO FAVORABLE",IF(SUMPRODUCT(--(TRIM(AF5:AK5)&lt;&gt;"SI"),--(TRIM(AF5:AK5)&lt;&gt;"NA"))&gt;0,"SUBSANAR","APROBADA CR"))</f>
        <v>APROBADA CR</v>
      </c>
    </row>
    <row r="6" spans="1:43" s="151" customFormat="1" ht="14.25" customHeight="1" x14ac:dyDescent="0.25">
      <c r="A6" s="593" t="s">
        <v>4460</v>
      </c>
      <c r="B6" s="593" t="s">
        <v>4461</v>
      </c>
      <c r="C6" s="594">
        <v>67</v>
      </c>
      <c r="D6" s="593" t="s">
        <v>45</v>
      </c>
      <c r="E6" s="593" t="s">
        <v>1906</v>
      </c>
      <c r="F6" s="593" t="s">
        <v>93</v>
      </c>
      <c r="G6" s="593" t="s">
        <v>1384</v>
      </c>
      <c r="H6" s="593" t="s">
        <v>294</v>
      </c>
      <c r="I6" s="595" t="str">
        <f t="shared" si="1"/>
        <v>MARTHA  ISABEL TAPIAS  AGUDELO</v>
      </c>
      <c r="J6" s="608" t="s">
        <v>50</v>
      </c>
      <c r="K6" s="609">
        <v>39207073</v>
      </c>
      <c r="L6" s="607">
        <v>23210</v>
      </c>
      <c r="M6" s="598">
        <v>62</v>
      </c>
      <c r="N6" s="598" t="s">
        <v>51</v>
      </c>
      <c r="O6" s="610">
        <v>3126386445</v>
      </c>
      <c r="P6" s="608">
        <v>3207831698</v>
      </c>
      <c r="Q6" s="593"/>
      <c r="R6" s="608" t="s">
        <v>53</v>
      </c>
      <c r="S6" s="593" t="s">
        <v>54</v>
      </c>
      <c r="T6" s="602" t="s">
        <v>4479</v>
      </c>
      <c r="U6" s="593"/>
      <c r="V6" s="272" t="s">
        <v>57</v>
      </c>
      <c r="W6" s="272" t="s">
        <v>57</v>
      </c>
      <c r="X6" s="272" t="s">
        <v>57</v>
      </c>
      <c r="Y6" s="224"/>
      <c r="Z6" s="224"/>
      <c r="AA6" s="224"/>
      <c r="AB6" s="224"/>
      <c r="AC6" s="1053"/>
      <c r="AD6" s="923" t="s">
        <v>58</v>
      </c>
      <c r="AE6" s="923"/>
      <c r="AF6" s="1055" t="s">
        <v>59</v>
      </c>
      <c r="AG6" s="225" t="s">
        <v>57</v>
      </c>
      <c r="AH6" s="225" t="s">
        <v>59</v>
      </c>
      <c r="AI6" s="225" t="s">
        <v>59</v>
      </c>
      <c r="AJ6" s="225" t="s">
        <v>59</v>
      </c>
      <c r="AK6" s="225" t="s">
        <v>59</v>
      </c>
      <c r="AL6" s="225" t="s">
        <v>182</v>
      </c>
      <c r="AM6" s="225"/>
      <c r="AN6" s="225"/>
      <c r="AO6" s="539" t="s">
        <v>393</v>
      </c>
      <c r="AP6" s="226"/>
      <c r="AQ6" s="776" t="str" cm="1">
        <f t="array" ref="AQ6">IF(AD6="NO FAVORABLE","NO FAVORABLE",IF(SUMPRODUCT(--(TRIM(AF6:AK6)&lt;&gt;"SI"),--(TRIM(AF6:AK6)&lt;&gt;"NA"))&gt;0,"SUBSANAR","APROBADA CR"))</f>
        <v>APROBADA CR</v>
      </c>
    </row>
    <row r="7" spans="1:43" s="151" customFormat="1" ht="14.25" customHeight="1" x14ac:dyDescent="0.25">
      <c r="A7" s="100" t="s">
        <v>4460</v>
      </c>
      <c r="B7" s="100" t="s">
        <v>4461</v>
      </c>
      <c r="C7" s="594">
        <v>83</v>
      </c>
      <c r="D7" s="593" t="s">
        <v>45</v>
      </c>
      <c r="E7" s="593" t="s">
        <v>1525</v>
      </c>
      <c r="F7" s="593" t="s">
        <v>565</v>
      </c>
      <c r="G7" s="593" t="s">
        <v>475</v>
      </c>
      <c r="H7" s="593" t="s">
        <v>294</v>
      </c>
      <c r="I7" s="595" t="str">
        <f t="shared" si="1"/>
        <v>ERICA JOHANA MARIN AGUDELO</v>
      </c>
      <c r="J7" s="608" t="s">
        <v>50</v>
      </c>
      <c r="K7" s="609">
        <v>1035226770</v>
      </c>
      <c r="L7" s="607">
        <v>33307</v>
      </c>
      <c r="M7" s="598">
        <v>34</v>
      </c>
      <c r="N7" s="598" t="s">
        <v>51</v>
      </c>
      <c r="O7" s="610">
        <v>3017870136</v>
      </c>
      <c r="P7" s="608">
        <v>3147830752</v>
      </c>
      <c r="Q7" s="593"/>
      <c r="R7" s="608" t="s">
        <v>53</v>
      </c>
      <c r="S7" s="593" t="s">
        <v>54</v>
      </c>
      <c r="T7" s="602" t="s">
        <v>4490</v>
      </c>
      <c r="U7" s="593" t="s">
        <v>4489</v>
      </c>
      <c r="V7" s="272" t="s">
        <v>57</v>
      </c>
      <c r="W7" s="272" t="s">
        <v>57</v>
      </c>
      <c r="X7" s="272" t="s">
        <v>57</v>
      </c>
      <c r="Y7" s="224"/>
      <c r="Z7" s="224"/>
      <c r="AA7" s="224"/>
      <c r="AB7" s="224"/>
      <c r="AC7" s="1053"/>
      <c r="AD7" s="923" t="s">
        <v>58</v>
      </c>
      <c r="AE7" s="923"/>
      <c r="AF7" s="1055" t="s">
        <v>59</v>
      </c>
      <c r="AG7" s="225" t="s">
        <v>59</v>
      </c>
      <c r="AH7" s="225" t="s">
        <v>59</v>
      </c>
      <c r="AI7" s="225" t="s">
        <v>59</v>
      </c>
      <c r="AJ7" s="225" t="s">
        <v>59</v>
      </c>
      <c r="AK7" s="225" t="s">
        <v>59</v>
      </c>
      <c r="AL7" s="225" t="s">
        <v>283</v>
      </c>
      <c r="AM7" s="225"/>
      <c r="AN7" s="225"/>
      <c r="AO7" s="539" t="s">
        <v>393</v>
      </c>
      <c r="AP7" s="322"/>
      <c r="AQ7" s="776" t="str" cm="1">
        <f t="array" ref="AQ7">IF(AD7="NO FAVORABLE","NO FAVORABLE",IF(SUMPRODUCT(--(TRIM(AF7:AK7)&lt;&gt;"SI"),--(TRIM(AF7:AK7)&lt;&gt;"NA"))&gt;0,"SUBSANAR","APROBADA CR"))</f>
        <v>APROBADA CR</v>
      </c>
    </row>
    <row r="8" spans="1:43" s="151" customFormat="1" ht="14.25" customHeight="1" x14ac:dyDescent="0.25">
      <c r="A8" s="100" t="s">
        <v>4460</v>
      </c>
      <c r="B8" s="100" t="s">
        <v>4461</v>
      </c>
      <c r="C8" s="594">
        <v>103</v>
      </c>
      <c r="D8" s="593" t="s">
        <v>45</v>
      </c>
      <c r="E8" s="593" t="s">
        <v>758</v>
      </c>
      <c r="F8" s="593" t="s">
        <v>2238</v>
      </c>
      <c r="G8" s="593" t="s">
        <v>667</v>
      </c>
      <c r="H8" s="593" t="s">
        <v>326</v>
      </c>
      <c r="I8" s="595" t="str">
        <f t="shared" ref="I8:I9" si="2">CONCATENATE(E8," ",F8," ",G8," ",H8)</f>
        <v>YURLEY KATERINE MIRA MONSALVE</v>
      </c>
      <c r="J8" s="608" t="s">
        <v>50</v>
      </c>
      <c r="K8" s="609">
        <v>1007337751</v>
      </c>
      <c r="L8" s="607">
        <v>36373</v>
      </c>
      <c r="M8" s="598">
        <v>26</v>
      </c>
      <c r="N8" s="598" t="s">
        <v>51</v>
      </c>
      <c r="O8" s="610">
        <v>3146073947</v>
      </c>
      <c r="P8" s="608">
        <v>3113257932</v>
      </c>
      <c r="Q8" s="593"/>
      <c r="R8" s="608" t="s">
        <v>3001</v>
      </c>
      <c r="S8" s="593" t="s">
        <v>54</v>
      </c>
      <c r="T8" s="602" t="s">
        <v>4494</v>
      </c>
      <c r="U8" s="593" t="s">
        <v>4491</v>
      </c>
      <c r="V8" s="272" t="s">
        <v>57</v>
      </c>
      <c r="W8" s="272" t="s">
        <v>57</v>
      </c>
      <c r="X8" s="272" t="s">
        <v>57</v>
      </c>
      <c r="Y8" s="224"/>
      <c r="Z8" s="224"/>
      <c r="AA8" s="224"/>
      <c r="AB8" s="224"/>
      <c r="AC8" s="1053"/>
      <c r="AD8" s="923" t="s">
        <v>58</v>
      </c>
      <c r="AE8" s="923"/>
      <c r="AF8" s="1055" t="s">
        <v>59</v>
      </c>
      <c r="AG8" s="225" t="s">
        <v>59</v>
      </c>
      <c r="AH8" s="225" t="s">
        <v>59</v>
      </c>
      <c r="AI8" s="225" t="s">
        <v>59</v>
      </c>
      <c r="AJ8" s="225" t="s">
        <v>59</v>
      </c>
      <c r="AK8" s="225" t="s">
        <v>59</v>
      </c>
      <c r="AL8" s="225" t="s">
        <v>174</v>
      </c>
      <c r="AM8" s="225"/>
      <c r="AN8" s="225"/>
      <c r="AO8" s="539" t="s">
        <v>393</v>
      </c>
      <c r="AP8" s="322"/>
      <c r="AQ8" s="776" t="str" cm="1">
        <f t="array" ref="AQ8">IF(AD8="NO FAVORABLE","NO FAVORABLE",IF(SUMPRODUCT(--(TRIM(AF8:AK8)&lt;&gt;"SI"),--(TRIM(AF8:AK8)&lt;&gt;"NA"))&gt;0,"SUBSANAR","APROBADA CR"))</f>
        <v>APROBADA CR</v>
      </c>
    </row>
    <row r="9" spans="1:43" s="151" customFormat="1" ht="14.25" customHeight="1" x14ac:dyDescent="0.25">
      <c r="A9" s="100" t="s">
        <v>4460</v>
      </c>
      <c r="B9" s="100" t="s">
        <v>4461</v>
      </c>
      <c r="C9" s="594">
        <v>107</v>
      </c>
      <c r="D9" s="593" t="s">
        <v>45</v>
      </c>
      <c r="E9" s="593" t="s">
        <v>1286</v>
      </c>
      <c r="F9" s="593"/>
      <c r="G9" s="593" t="s">
        <v>747</v>
      </c>
      <c r="H9" s="593" t="s">
        <v>303</v>
      </c>
      <c r="I9" s="595" t="str">
        <f t="shared" si="2"/>
        <v>ADRIANA   RODRIGUEZ  OSORIO</v>
      </c>
      <c r="J9" s="608" t="s">
        <v>50</v>
      </c>
      <c r="K9" s="609">
        <v>43670936</v>
      </c>
      <c r="L9" s="607">
        <v>25222</v>
      </c>
      <c r="M9" s="598">
        <v>56</v>
      </c>
      <c r="N9" s="598" t="s">
        <v>51</v>
      </c>
      <c r="O9" s="610">
        <v>3123078300</v>
      </c>
      <c r="P9" s="608">
        <v>3117515300</v>
      </c>
      <c r="Q9" s="593"/>
      <c r="R9" s="608" t="s">
        <v>53</v>
      </c>
      <c r="S9" s="593" t="s">
        <v>54</v>
      </c>
      <c r="T9" s="602" t="s">
        <v>4495</v>
      </c>
      <c r="U9" s="593" t="s">
        <v>4491</v>
      </c>
      <c r="V9" s="272" t="s">
        <v>57</v>
      </c>
      <c r="W9" s="272" t="s">
        <v>57</v>
      </c>
      <c r="X9" s="272" t="s">
        <v>57</v>
      </c>
      <c r="Y9" s="224"/>
      <c r="Z9" s="224"/>
      <c r="AA9" s="224"/>
      <c r="AB9" s="224"/>
      <c r="AC9" s="1053"/>
      <c r="AD9" s="923" t="s">
        <v>58</v>
      </c>
      <c r="AE9" s="923"/>
      <c r="AF9" s="1055" t="s">
        <v>59</v>
      </c>
      <c r="AG9" s="225" t="s">
        <v>59</v>
      </c>
      <c r="AH9" s="225" t="s">
        <v>59</v>
      </c>
      <c r="AI9" s="225" t="s">
        <v>59</v>
      </c>
      <c r="AJ9" s="225" t="s">
        <v>59</v>
      </c>
      <c r="AK9" s="225" t="s">
        <v>59</v>
      </c>
      <c r="AL9" s="225" t="s">
        <v>243</v>
      </c>
      <c r="AM9" s="225"/>
      <c r="AN9" s="225"/>
      <c r="AO9" s="539" t="s">
        <v>393</v>
      </c>
      <c r="AP9" s="322"/>
      <c r="AQ9" s="776" t="str" cm="1">
        <f t="array" ref="AQ9">IF(AD9="NO FAVORABLE","NO FAVORABLE",IF(SUMPRODUCT(--(TRIM(AF9:AK9)&lt;&gt;"SI"),--(TRIM(AF9:AK9)&lt;&gt;"NA"))&gt;0,"SUBSANAR","APROBADA CR"))</f>
        <v>APROBADA CR</v>
      </c>
    </row>
    <row r="10" spans="1:43" ht="13.8" x14ac:dyDescent="0.25">
      <c r="A10" s="978" t="s">
        <v>4460</v>
      </c>
      <c r="B10" s="1893" t="s">
        <v>4461</v>
      </c>
      <c r="C10" s="984">
        <v>139</v>
      </c>
      <c r="D10" s="848" t="s">
        <v>45</v>
      </c>
      <c r="E10" s="848" t="s">
        <v>1273</v>
      </c>
      <c r="F10" s="848" t="s">
        <v>1830</v>
      </c>
      <c r="G10" s="848" t="s">
        <v>1734</v>
      </c>
      <c r="H10" s="848" t="s">
        <v>2724</v>
      </c>
      <c r="I10" s="848" t="s">
        <v>4503</v>
      </c>
      <c r="J10" s="984" t="s">
        <v>50</v>
      </c>
      <c r="K10" s="848">
        <v>39210758</v>
      </c>
      <c r="L10" s="1016">
        <v>26495</v>
      </c>
      <c r="M10" s="1017">
        <v>53</v>
      </c>
      <c r="N10" s="1017" t="s">
        <v>51</v>
      </c>
      <c r="O10" s="848">
        <v>3002698526</v>
      </c>
      <c r="P10" s="848">
        <v>3011668487</v>
      </c>
      <c r="Q10" s="848" t="s">
        <v>375</v>
      </c>
      <c r="R10" s="848" t="s">
        <v>53</v>
      </c>
      <c r="S10" s="848" t="s">
        <v>54</v>
      </c>
      <c r="T10" s="848" t="s">
        <v>4502</v>
      </c>
      <c r="U10" s="849" t="s">
        <v>4483</v>
      </c>
      <c r="V10" s="314" t="s">
        <v>4500</v>
      </c>
      <c r="W10" s="314" t="s">
        <v>626</v>
      </c>
      <c r="X10" s="314" t="s">
        <v>4501</v>
      </c>
      <c r="Y10" s="314" t="s">
        <v>375</v>
      </c>
      <c r="Z10" s="314" t="s">
        <v>375</v>
      </c>
      <c r="AA10" s="314" t="s">
        <v>375</v>
      </c>
      <c r="AB10" s="314" t="s">
        <v>375</v>
      </c>
      <c r="AC10" s="364" t="s">
        <v>375</v>
      </c>
      <c r="AD10" s="923" t="s">
        <v>58</v>
      </c>
      <c r="AE10" s="923"/>
      <c r="AF10" s="1056" t="s">
        <v>59</v>
      </c>
      <c r="AG10" s="981" t="s">
        <v>57</v>
      </c>
      <c r="AH10" s="981" t="s">
        <v>59</v>
      </c>
      <c r="AI10" s="981" t="s">
        <v>59</v>
      </c>
      <c r="AJ10" s="981" t="s">
        <v>59</v>
      </c>
      <c r="AK10" s="981" t="s">
        <v>59</v>
      </c>
      <c r="AL10" s="981" t="s">
        <v>283</v>
      </c>
      <c r="AM10" s="981"/>
      <c r="AN10" s="981"/>
      <c r="AO10" s="983" t="s">
        <v>393</v>
      </c>
      <c r="AP10" s="320"/>
      <c r="AQ10" s="776" t="str" cm="1">
        <f t="array" ref="AQ10">IF(AD10="NO FAVORABLE","NO FAVORABLE",IF(SUMPRODUCT(--(TRIM(AF10:AK10)&lt;&gt;"SI"),--(TRIM(AF10:AK10)&lt;&gt;"NA"))&gt;0,"SUBSANAR","APROBADA CR"))</f>
        <v>APROBADA CR</v>
      </c>
    </row>
    <row r="11" spans="1:43" ht="13.8" x14ac:dyDescent="0.25">
      <c r="A11" s="978" t="s">
        <v>4460</v>
      </c>
      <c r="B11" s="1893" t="s">
        <v>4461</v>
      </c>
      <c r="C11" s="984">
        <v>140</v>
      </c>
      <c r="D11" s="848" t="s">
        <v>45</v>
      </c>
      <c r="E11" s="848" t="s">
        <v>951</v>
      </c>
      <c r="F11" s="848" t="s">
        <v>488</v>
      </c>
      <c r="G11" s="848" t="s">
        <v>287</v>
      </c>
      <c r="H11" s="848" t="s">
        <v>287</v>
      </c>
      <c r="I11" s="848" t="s">
        <v>4504</v>
      </c>
      <c r="J11" s="984" t="s">
        <v>50</v>
      </c>
      <c r="K11" s="848">
        <v>39206664</v>
      </c>
      <c r="L11" s="1016">
        <v>23150</v>
      </c>
      <c r="M11" s="1017">
        <v>62</v>
      </c>
      <c r="N11" s="1017" t="s">
        <v>51</v>
      </c>
      <c r="O11" s="848">
        <v>3148010348</v>
      </c>
      <c r="P11" s="848">
        <v>3203769145</v>
      </c>
      <c r="Q11" s="848" t="s">
        <v>375</v>
      </c>
      <c r="R11" s="848" t="s">
        <v>53</v>
      </c>
      <c r="S11" s="848" t="s">
        <v>54</v>
      </c>
      <c r="T11" s="848" t="s">
        <v>4505</v>
      </c>
      <c r="U11" s="849" t="s">
        <v>4483</v>
      </c>
      <c r="V11" s="314" t="s">
        <v>4500</v>
      </c>
      <c r="W11" s="314" t="s">
        <v>626</v>
      </c>
      <c r="X11" s="314" t="s">
        <v>4501</v>
      </c>
      <c r="Y11" s="314" t="s">
        <v>375</v>
      </c>
      <c r="Z11" s="314" t="s">
        <v>375</v>
      </c>
      <c r="AA11" s="314" t="s">
        <v>375</v>
      </c>
      <c r="AB11" s="314" t="s">
        <v>375</v>
      </c>
      <c r="AC11" s="364" t="s">
        <v>375</v>
      </c>
      <c r="AD11" s="923" t="s">
        <v>58</v>
      </c>
      <c r="AE11" s="923"/>
      <c r="AF11" s="1056" t="s">
        <v>59</v>
      </c>
      <c r="AG11" s="981" t="s">
        <v>59</v>
      </c>
      <c r="AH11" s="981" t="s">
        <v>59</v>
      </c>
      <c r="AI11" s="981" t="s">
        <v>59</v>
      </c>
      <c r="AJ11" s="981" t="s">
        <v>59</v>
      </c>
      <c r="AK11" s="981" t="s">
        <v>59</v>
      </c>
      <c r="AL11" s="981" t="s">
        <v>243</v>
      </c>
      <c r="AM11" s="981"/>
      <c r="AN11" s="981"/>
      <c r="AO11" s="983" t="s">
        <v>393</v>
      </c>
      <c r="AP11" s="320"/>
      <c r="AQ11" s="776" t="str" cm="1">
        <f t="array" ref="AQ11">IF(AD11="NO FAVORABLE","NO FAVORABLE",IF(SUMPRODUCT(--(TRIM(AF11:AK11)&lt;&gt;"SI"),--(TRIM(AF11:AK11)&lt;&gt;"NA"))&gt;0,"SUBSANAR","APROBADA CR"))</f>
        <v>APROBADA CR</v>
      </c>
    </row>
    <row r="12" spans="1:43" ht="13.8" x14ac:dyDescent="0.25">
      <c r="A12" s="850" t="s">
        <v>4460</v>
      </c>
      <c r="B12" s="848" t="s">
        <v>4461</v>
      </c>
      <c r="C12" s="984">
        <v>142</v>
      </c>
      <c r="D12" s="848" t="s">
        <v>45</v>
      </c>
      <c r="E12" s="848" t="s">
        <v>4506</v>
      </c>
      <c r="F12" s="848" t="s">
        <v>878</v>
      </c>
      <c r="G12" s="848" t="s">
        <v>292</v>
      </c>
      <c r="H12" s="848" t="s">
        <v>88</v>
      </c>
      <c r="I12" s="848" t="s">
        <v>4507</v>
      </c>
      <c r="J12" s="984" t="s">
        <v>50</v>
      </c>
      <c r="K12" s="848">
        <v>1035225558</v>
      </c>
      <c r="L12" s="1016">
        <v>45954</v>
      </c>
      <c r="M12" s="1017">
        <v>36</v>
      </c>
      <c r="N12" s="1017" t="s">
        <v>51</v>
      </c>
      <c r="O12" s="848">
        <v>3135222067</v>
      </c>
      <c r="P12" s="848">
        <v>3003226706</v>
      </c>
      <c r="Q12" s="848" t="s">
        <v>375</v>
      </c>
      <c r="R12" s="848" t="s">
        <v>53</v>
      </c>
      <c r="S12" s="848" t="s">
        <v>54</v>
      </c>
      <c r="T12" s="848" t="s">
        <v>4508</v>
      </c>
      <c r="U12" s="849" t="s">
        <v>4483</v>
      </c>
      <c r="V12" s="314" t="s">
        <v>4500</v>
      </c>
      <c r="W12" s="314" t="s">
        <v>626</v>
      </c>
      <c r="X12" s="314" t="s">
        <v>4501</v>
      </c>
      <c r="Y12" s="314" t="s">
        <v>375</v>
      </c>
      <c r="Z12" s="314" t="s">
        <v>375</v>
      </c>
      <c r="AA12" s="314" t="s">
        <v>375</v>
      </c>
      <c r="AB12" s="314" t="s">
        <v>375</v>
      </c>
      <c r="AC12" s="364" t="s">
        <v>375</v>
      </c>
      <c r="AD12" s="923" t="s">
        <v>58</v>
      </c>
      <c r="AE12" s="923"/>
      <c r="AF12" s="1056" t="s">
        <v>59</v>
      </c>
      <c r="AG12" s="981" t="s">
        <v>59</v>
      </c>
      <c r="AH12" s="981" t="s">
        <v>59</v>
      </c>
      <c r="AI12" s="981" t="s">
        <v>59</v>
      </c>
      <c r="AJ12" s="981" t="s">
        <v>59</v>
      </c>
      <c r="AK12" s="981" t="s">
        <v>59</v>
      </c>
      <c r="AL12" s="981" t="s">
        <v>220</v>
      </c>
      <c r="AM12" s="981"/>
      <c r="AN12" s="981"/>
      <c r="AO12" s="983" t="s">
        <v>393</v>
      </c>
      <c r="AP12" s="322"/>
      <c r="AQ12" s="776" t="str" cm="1">
        <f t="array" ref="AQ12">IF(AD12="NO FAVORABLE","NO FAVORABLE",IF(SUMPRODUCT(--(TRIM(AF12:AK12)&lt;&gt;"SI"),--(TRIM(AF12:AK12)&lt;&gt;"NA"))&gt;0,"SUBSANAR","APROBADA CR"))</f>
        <v>APROBADA CR</v>
      </c>
    </row>
    <row r="13" spans="1:43" ht="13.8" x14ac:dyDescent="0.25">
      <c r="A13" s="850" t="s">
        <v>4460</v>
      </c>
      <c r="B13" s="848" t="s">
        <v>4461</v>
      </c>
      <c r="C13" s="984">
        <v>169</v>
      </c>
      <c r="D13" s="848" t="s">
        <v>45</v>
      </c>
      <c r="E13" s="848" t="s">
        <v>4515</v>
      </c>
      <c r="F13" s="848" t="s">
        <v>107</v>
      </c>
      <c r="G13" s="848" t="s">
        <v>2724</v>
      </c>
      <c r="H13" s="848" t="s">
        <v>110</v>
      </c>
      <c r="I13" s="848" t="s">
        <v>4516</v>
      </c>
      <c r="J13" s="984" t="s">
        <v>50</v>
      </c>
      <c r="K13" s="848">
        <v>1035226169</v>
      </c>
      <c r="L13" s="1016">
        <v>33006</v>
      </c>
      <c r="M13" s="1017">
        <v>35</v>
      </c>
      <c r="N13" s="1017" t="s">
        <v>51</v>
      </c>
      <c r="O13" s="848">
        <v>3147808234</v>
      </c>
      <c r="P13" s="848">
        <v>3226561887</v>
      </c>
      <c r="Q13" s="848" t="s">
        <v>375</v>
      </c>
      <c r="R13" s="1015" t="s">
        <v>375</v>
      </c>
      <c r="S13" s="1015" t="s">
        <v>375</v>
      </c>
      <c r="T13" s="848" t="s">
        <v>4517</v>
      </c>
      <c r="U13" s="849" t="s">
        <v>375</v>
      </c>
      <c r="V13" s="314" t="s">
        <v>4500</v>
      </c>
      <c r="W13" s="314" t="s">
        <v>626</v>
      </c>
      <c r="X13" s="314" t="s">
        <v>4501</v>
      </c>
      <c r="Y13" s="314" t="s">
        <v>375</v>
      </c>
      <c r="Z13" s="314"/>
      <c r="AA13" s="314"/>
      <c r="AB13" s="314"/>
      <c r="AC13" s="364"/>
      <c r="AD13" s="923" t="s">
        <v>58</v>
      </c>
      <c r="AE13" s="923"/>
      <c r="AF13" s="1056" t="s">
        <v>59</v>
      </c>
      <c r="AG13" s="981" t="s">
        <v>59</v>
      </c>
      <c r="AH13" s="981" t="s">
        <v>59</v>
      </c>
      <c r="AI13" s="981" t="s">
        <v>59</v>
      </c>
      <c r="AJ13" s="981" t="s">
        <v>59</v>
      </c>
      <c r="AK13" s="981" t="s">
        <v>59</v>
      </c>
      <c r="AL13" s="981" t="s">
        <v>220</v>
      </c>
      <c r="AM13" s="981"/>
      <c r="AN13" s="981"/>
      <c r="AO13" s="983" t="s">
        <v>393</v>
      </c>
      <c r="AP13" s="322"/>
      <c r="AQ13" s="776" t="str" cm="1">
        <f t="array" ref="AQ13">IF(AD13="NO FAVORABLE","NO FAVORABLE",IF(SUMPRODUCT(--(TRIM(AF13:AK13)&lt;&gt;"SI"),--(TRIM(AF13:AK13)&lt;&gt;"NA"))&gt;0,"SUBSANAR","APROBADA CR"))</f>
        <v>APROBADA CR</v>
      </c>
    </row>
    <row r="14" spans="1:43" ht="13.2" x14ac:dyDescent="0.25">
      <c r="A14" s="850" t="s">
        <v>4460</v>
      </c>
      <c r="B14" s="848" t="s">
        <v>4461</v>
      </c>
      <c r="C14" s="984">
        <v>181</v>
      </c>
      <c r="D14" s="848" t="s">
        <v>45</v>
      </c>
      <c r="E14" s="848" t="s">
        <v>1972</v>
      </c>
      <c r="F14" s="848" t="s">
        <v>878</v>
      </c>
      <c r="G14" s="848" t="s">
        <v>554</v>
      </c>
      <c r="H14" s="848" t="s">
        <v>775</v>
      </c>
      <c r="I14" s="848" t="s">
        <v>4522</v>
      </c>
      <c r="J14" s="984" t="s">
        <v>50</v>
      </c>
      <c r="K14" s="848">
        <v>1035226923</v>
      </c>
      <c r="L14" s="1016">
        <v>33339</v>
      </c>
      <c r="M14" s="1017">
        <v>49</v>
      </c>
      <c r="N14" s="1017" t="s">
        <v>51</v>
      </c>
      <c r="O14" s="848">
        <v>3227480425</v>
      </c>
      <c r="P14" s="848">
        <v>3136267427</v>
      </c>
      <c r="Q14" s="848" t="s">
        <v>375</v>
      </c>
      <c r="R14" s="1015" t="s">
        <v>375</v>
      </c>
      <c r="S14" s="1015" t="s">
        <v>375</v>
      </c>
      <c r="T14" s="848" t="s">
        <v>4523</v>
      </c>
      <c r="U14" s="849" t="s">
        <v>4524</v>
      </c>
      <c r="V14" s="314" t="s">
        <v>4500</v>
      </c>
      <c r="W14" s="314" t="s">
        <v>626</v>
      </c>
      <c r="X14" s="314" t="s">
        <v>4501</v>
      </c>
      <c r="Y14" s="314"/>
      <c r="Z14" s="314"/>
      <c r="AA14" s="314"/>
      <c r="AB14" s="314"/>
      <c r="AC14" s="364"/>
      <c r="AD14" s="272" t="s">
        <v>58</v>
      </c>
      <c r="AE14" s="272"/>
      <c r="AF14" s="460" t="s">
        <v>59</v>
      </c>
      <c r="AG14" s="322" t="s">
        <v>59</v>
      </c>
      <c r="AH14" s="322" t="s">
        <v>59</v>
      </c>
      <c r="AI14" s="322" t="s">
        <v>59</v>
      </c>
      <c r="AJ14" s="322" t="s">
        <v>59</v>
      </c>
      <c r="AK14" s="322" t="s">
        <v>59</v>
      </c>
      <c r="AL14" s="322" t="s">
        <v>114</v>
      </c>
      <c r="AM14" s="322"/>
      <c r="AN14" s="322"/>
      <c r="AO14" s="452" t="s">
        <v>4525</v>
      </c>
      <c r="AP14" s="322"/>
      <c r="AQ14" s="776" t="str" cm="1">
        <f t="array" ref="AQ14">IF(AD14="NO FAVORABLE","NO FAVORABLE",IF(SUMPRODUCT(--(TRIM(AF14:AK14)&lt;&gt;"SI"),--(TRIM(AF14:AK14)&lt;&gt;"NA"))&gt;0,"SUBSANAR","APROBADA CR"))</f>
        <v>APROBADA CR</v>
      </c>
    </row>
    <row r="15" spans="1:43" ht="13.8" x14ac:dyDescent="0.25">
      <c r="A15" s="978" t="s">
        <v>4460</v>
      </c>
      <c r="B15" s="1893" t="s">
        <v>4461</v>
      </c>
      <c r="C15" s="984">
        <v>225</v>
      </c>
      <c r="D15" s="848" t="s">
        <v>45</v>
      </c>
      <c r="E15" s="848" t="s">
        <v>277</v>
      </c>
      <c r="F15" s="848" t="s">
        <v>632</v>
      </c>
      <c r="G15" s="848" t="s">
        <v>294</v>
      </c>
      <c r="H15" s="848" t="s">
        <v>110</v>
      </c>
      <c r="I15" s="848" t="s">
        <v>4529</v>
      </c>
      <c r="J15" s="984" t="s">
        <v>50</v>
      </c>
      <c r="K15" s="848">
        <v>39206605</v>
      </c>
      <c r="L15" s="1016">
        <v>22439</v>
      </c>
      <c r="M15" s="1017">
        <v>65</v>
      </c>
      <c r="N15" s="1017" t="s">
        <v>51</v>
      </c>
      <c r="O15" s="848">
        <v>3217358882</v>
      </c>
      <c r="P15" s="848">
        <v>3135002736</v>
      </c>
      <c r="Q15" s="848" t="s">
        <v>375</v>
      </c>
      <c r="R15" s="1015" t="s">
        <v>375</v>
      </c>
      <c r="S15" s="1015" t="s">
        <v>375</v>
      </c>
      <c r="T15" s="848" t="s">
        <v>4530</v>
      </c>
      <c r="U15" s="849" t="s">
        <v>4486</v>
      </c>
      <c r="V15" s="314" t="s">
        <v>4500</v>
      </c>
      <c r="W15" s="314" t="s">
        <v>626</v>
      </c>
      <c r="X15" s="314" t="s">
        <v>4501</v>
      </c>
      <c r="Y15" s="314"/>
      <c r="Z15" s="314"/>
      <c r="AA15" s="314"/>
      <c r="AB15" s="314"/>
      <c r="AC15" s="364"/>
      <c r="AD15" s="923" t="s">
        <v>58</v>
      </c>
      <c r="AE15" s="923"/>
      <c r="AF15" s="1056" t="s">
        <v>59</v>
      </c>
      <c r="AG15" s="981" t="s">
        <v>59</v>
      </c>
      <c r="AH15" s="981" t="s">
        <v>59</v>
      </c>
      <c r="AI15" s="981" t="s">
        <v>59</v>
      </c>
      <c r="AJ15" s="981" t="s">
        <v>59</v>
      </c>
      <c r="AK15" s="981" t="s">
        <v>59</v>
      </c>
      <c r="AL15" s="981" t="s">
        <v>138</v>
      </c>
      <c r="AM15" s="981"/>
      <c r="AN15" s="981"/>
      <c r="AO15" s="983" t="s">
        <v>393</v>
      </c>
      <c r="AP15" s="320"/>
      <c r="AQ15" s="776" t="str" cm="1">
        <f t="array" ref="AQ15">IF(AD15="NO FAVORABLE","NO FAVORABLE",IF(SUMPRODUCT(--(TRIM(AF15:AK15)&lt;&gt;"SI"),--(TRIM(AF15:AK15)&lt;&gt;"NA"))&gt;0,"SUBSANAR","APROBADA CR"))</f>
        <v>APROBADA CR</v>
      </c>
    </row>
    <row r="16" spans="1:43" ht="13.8" x14ac:dyDescent="0.25">
      <c r="A16" s="978" t="s">
        <v>4460</v>
      </c>
      <c r="B16" s="1893" t="s">
        <v>4461</v>
      </c>
      <c r="C16" s="984">
        <v>226</v>
      </c>
      <c r="D16" s="848" t="s">
        <v>45</v>
      </c>
      <c r="E16" s="848" t="s">
        <v>4531</v>
      </c>
      <c r="F16" s="848" t="s">
        <v>432</v>
      </c>
      <c r="G16" s="848" t="s">
        <v>88</v>
      </c>
      <c r="H16" s="848" t="s">
        <v>400</v>
      </c>
      <c r="I16" s="848" t="s">
        <v>4532</v>
      </c>
      <c r="J16" s="984" t="s">
        <v>50</v>
      </c>
      <c r="K16" s="848">
        <v>39214378</v>
      </c>
      <c r="L16" s="1016">
        <v>23409</v>
      </c>
      <c r="M16" s="1017">
        <v>62</v>
      </c>
      <c r="N16" s="1017" t="s">
        <v>51</v>
      </c>
      <c r="O16" s="848">
        <v>3137464705</v>
      </c>
      <c r="P16" s="848">
        <v>3215112640</v>
      </c>
      <c r="Q16" s="848" t="s">
        <v>375</v>
      </c>
      <c r="R16" s="1015" t="s">
        <v>375</v>
      </c>
      <c r="S16" s="1015" t="s">
        <v>375</v>
      </c>
      <c r="T16" s="848" t="s">
        <v>4533</v>
      </c>
      <c r="U16" s="849" t="s">
        <v>4486</v>
      </c>
      <c r="V16" s="314" t="s">
        <v>4500</v>
      </c>
      <c r="W16" s="314" t="s">
        <v>626</v>
      </c>
      <c r="X16" s="314" t="s">
        <v>4501</v>
      </c>
      <c r="Y16" s="314"/>
      <c r="Z16" s="314"/>
      <c r="AA16" s="314"/>
      <c r="AB16" s="314"/>
      <c r="AC16" s="364"/>
      <c r="AD16" s="923" t="s">
        <v>58</v>
      </c>
      <c r="AE16" s="923"/>
      <c r="AF16" s="1056" t="s">
        <v>59</v>
      </c>
      <c r="AG16" s="981" t="s">
        <v>59</v>
      </c>
      <c r="AH16" s="981" t="s">
        <v>59</v>
      </c>
      <c r="AI16" s="981" t="s">
        <v>59</v>
      </c>
      <c r="AJ16" s="981" t="s">
        <v>59</v>
      </c>
      <c r="AK16" s="981" t="s">
        <v>59</v>
      </c>
      <c r="AL16" s="981" t="s">
        <v>91</v>
      </c>
      <c r="AM16" s="981"/>
      <c r="AN16" s="981"/>
      <c r="AO16" s="983" t="s">
        <v>393</v>
      </c>
      <c r="AP16" s="320"/>
      <c r="AQ16" s="776" t="str" cm="1">
        <f t="array" ref="AQ16">IF(AD16="NO FAVORABLE","NO FAVORABLE",IF(SUMPRODUCT(--(TRIM(AF16:AK16)&lt;&gt;"SI"),--(TRIM(AF16:AK16)&lt;&gt;"NA"))&gt;0,"SUBSANAR","APROBADA CR"))</f>
        <v>APROBADA CR</v>
      </c>
    </row>
    <row r="17" spans="1:43" ht="13.8" x14ac:dyDescent="0.25">
      <c r="A17" s="850" t="s">
        <v>4460</v>
      </c>
      <c r="B17" s="848" t="s">
        <v>4461</v>
      </c>
      <c r="C17" s="984">
        <v>229</v>
      </c>
      <c r="D17" s="848" t="s">
        <v>45</v>
      </c>
      <c r="E17" s="848" t="s">
        <v>4534</v>
      </c>
      <c r="F17" s="848" t="s">
        <v>62</v>
      </c>
      <c r="G17" s="848" t="s">
        <v>140</v>
      </c>
      <c r="H17" s="848" t="s">
        <v>222</v>
      </c>
      <c r="I17" s="848" t="s">
        <v>4535</v>
      </c>
      <c r="J17" s="984" t="s">
        <v>50</v>
      </c>
      <c r="K17" s="848">
        <v>42689950</v>
      </c>
      <c r="L17" s="1016">
        <v>19945</v>
      </c>
      <c r="M17" s="1017">
        <v>72</v>
      </c>
      <c r="N17" s="1017" t="s">
        <v>51</v>
      </c>
      <c r="O17" s="848">
        <v>3113746814</v>
      </c>
      <c r="P17" s="848">
        <v>3137341594</v>
      </c>
      <c r="Q17" s="848" t="s">
        <v>375</v>
      </c>
      <c r="R17" s="1015" t="s">
        <v>375</v>
      </c>
      <c r="S17" s="1015" t="s">
        <v>375</v>
      </c>
      <c r="T17" s="848" t="s">
        <v>4536</v>
      </c>
      <c r="U17" s="849" t="s">
        <v>4537</v>
      </c>
      <c r="V17" s="314" t="s">
        <v>4500</v>
      </c>
      <c r="W17" s="314" t="s">
        <v>626</v>
      </c>
      <c r="X17" s="314" t="s">
        <v>4501</v>
      </c>
      <c r="Y17" s="314"/>
      <c r="Z17" s="314"/>
      <c r="AA17" s="314"/>
      <c r="AB17" s="314"/>
      <c r="AC17" s="364"/>
      <c r="AD17" s="923" t="s">
        <v>58</v>
      </c>
      <c r="AE17" s="923"/>
      <c r="AF17" s="1056" t="s">
        <v>59</v>
      </c>
      <c r="AG17" s="981" t="s">
        <v>59</v>
      </c>
      <c r="AH17" s="981" t="s">
        <v>59</v>
      </c>
      <c r="AI17" s="981" t="s">
        <v>59</v>
      </c>
      <c r="AJ17" s="981" t="s">
        <v>59</v>
      </c>
      <c r="AK17" s="981" t="s">
        <v>59</v>
      </c>
      <c r="AL17" s="981" t="s">
        <v>1168</v>
      </c>
      <c r="AM17" s="981"/>
      <c r="AN17" s="981"/>
      <c r="AO17" s="983" t="s">
        <v>393</v>
      </c>
      <c r="AP17" s="322"/>
      <c r="AQ17" s="776" t="str" cm="1">
        <f t="array" ref="AQ17">IF(AD17="NO FAVORABLE","NO FAVORABLE",IF(SUMPRODUCT(--(TRIM(AF17:AK17)&lt;&gt;"SI"),--(TRIM(AF17:AK17)&lt;&gt;"NA"))&gt;0,"SUBSANAR","APROBADA CR"))</f>
        <v>APROBADA CR</v>
      </c>
    </row>
    <row r="18" spans="1:43" ht="13.8" x14ac:dyDescent="0.25">
      <c r="A18" s="978" t="s">
        <v>4460</v>
      </c>
      <c r="B18" s="1893" t="s">
        <v>4461</v>
      </c>
      <c r="C18" s="984">
        <v>232</v>
      </c>
      <c r="D18" s="848" t="s">
        <v>45</v>
      </c>
      <c r="E18" s="848" t="s">
        <v>826</v>
      </c>
      <c r="F18" s="848" t="s">
        <v>375</v>
      </c>
      <c r="G18" s="848" t="s">
        <v>898</v>
      </c>
      <c r="H18" s="848" t="s">
        <v>375</v>
      </c>
      <c r="I18" s="848" t="s">
        <v>4538</v>
      </c>
      <c r="J18" s="984" t="s">
        <v>50</v>
      </c>
      <c r="K18" s="848">
        <v>32498666</v>
      </c>
      <c r="L18" s="1016">
        <v>28806</v>
      </c>
      <c r="M18" s="1017">
        <v>48</v>
      </c>
      <c r="N18" s="1017" t="s">
        <v>51</v>
      </c>
      <c r="O18" s="848">
        <v>3136600120</v>
      </c>
      <c r="P18" s="848" t="s">
        <v>375</v>
      </c>
      <c r="Q18" s="848" t="s">
        <v>375</v>
      </c>
      <c r="R18" s="1015" t="s">
        <v>375</v>
      </c>
      <c r="S18" s="1015" t="s">
        <v>375</v>
      </c>
      <c r="T18" s="848" t="s">
        <v>4539</v>
      </c>
      <c r="U18" s="849" t="s">
        <v>4486</v>
      </c>
      <c r="V18" s="314" t="s">
        <v>4500</v>
      </c>
      <c r="W18" s="314" t="s">
        <v>626</v>
      </c>
      <c r="X18" s="314" t="s">
        <v>4501</v>
      </c>
      <c r="Y18" s="314"/>
      <c r="Z18" s="314"/>
      <c r="AA18" s="314"/>
      <c r="AB18" s="314"/>
      <c r="AC18" s="364"/>
      <c r="AD18" s="923" t="s">
        <v>58</v>
      </c>
      <c r="AE18" s="923"/>
      <c r="AF18" s="1056" t="s">
        <v>59</v>
      </c>
      <c r="AG18" s="981" t="s">
        <v>59</v>
      </c>
      <c r="AH18" s="981" t="s">
        <v>59</v>
      </c>
      <c r="AI18" s="981" t="s">
        <v>59</v>
      </c>
      <c r="AJ18" s="981" t="s">
        <v>59</v>
      </c>
      <c r="AK18" s="981" t="s">
        <v>59</v>
      </c>
      <c r="AL18" s="981" t="s">
        <v>70</v>
      </c>
      <c r="AM18" s="981"/>
      <c r="AN18" s="981"/>
      <c r="AO18" s="983" t="s">
        <v>393</v>
      </c>
      <c r="AP18" s="982"/>
      <c r="AQ18" s="776" t="str" cm="1">
        <f t="array" ref="AQ18">IF(AD18="NO FAVORABLE","NO FAVORABLE",IF(SUMPRODUCT(--(TRIM(AF18:AK18)&lt;&gt;"SI"),--(TRIM(AF18:AK18)&lt;&gt;"NA"))&gt;0,"SUBSANAR","APROBADA CR"))</f>
        <v>APROBADA CR</v>
      </c>
    </row>
    <row r="19" spans="1:43" ht="13.8" x14ac:dyDescent="0.25">
      <c r="A19" s="978" t="s">
        <v>4460</v>
      </c>
      <c r="B19" s="1893" t="s">
        <v>4461</v>
      </c>
      <c r="C19" s="984">
        <v>237</v>
      </c>
      <c r="D19" s="848" t="s">
        <v>45</v>
      </c>
      <c r="E19" s="848" t="s">
        <v>4540</v>
      </c>
      <c r="F19" s="848" t="s">
        <v>124</v>
      </c>
      <c r="G19" s="848" t="s">
        <v>1301</v>
      </c>
      <c r="H19" s="848" t="s">
        <v>4541</v>
      </c>
      <c r="I19" s="848" t="s">
        <v>4542</v>
      </c>
      <c r="J19" s="984" t="s">
        <v>50</v>
      </c>
      <c r="K19" s="848">
        <v>28891966</v>
      </c>
      <c r="L19" s="1016">
        <v>21424</v>
      </c>
      <c r="M19" s="1017">
        <v>67</v>
      </c>
      <c r="N19" s="1017" t="s">
        <v>51</v>
      </c>
      <c r="O19" s="848">
        <v>3155515998</v>
      </c>
      <c r="P19" s="848">
        <v>3208048811</v>
      </c>
      <c r="Q19" s="848" t="s">
        <v>375</v>
      </c>
      <c r="R19" s="1015" t="s">
        <v>375</v>
      </c>
      <c r="S19" s="1015" t="s">
        <v>375</v>
      </c>
      <c r="T19" s="848" t="s">
        <v>4543</v>
      </c>
      <c r="U19" s="849" t="s">
        <v>4488</v>
      </c>
      <c r="V19" s="314" t="s">
        <v>4500</v>
      </c>
      <c r="W19" s="314" t="s">
        <v>626</v>
      </c>
      <c r="X19" s="314" t="s">
        <v>4501</v>
      </c>
      <c r="Y19" s="314"/>
      <c r="Z19" s="314"/>
      <c r="AA19" s="314"/>
      <c r="AB19" s="314"/>
      <c r="AC19" s="364"/>
      <c r="AD19" s="923" t="s">
        <v>58</v>
      </c>
      <c r="AE19" s="923"/>
      <c r="AF19" s="1056" t="s">
        <v>59</v>
      </c>
      <c r="AG19" s="981" t="s">
        <v>57</v>
      </c>
      <c r="AH19" s="981" t="s">
        <v>59</v>
      </c>
      <c r="AI19" s="981" t="s">
        <v>59</v>
      </c>
      <c r="AJ19" s="981" t="s">
        <v>59</v>
      </c>
      <c r="AK19" s="981" t="s">
        <v>59</v>
      </c>
      <c r="AL19" s="981" t="s">
        <v>243</v>
      </c>
      <c r="AM19" s="981"/>
      <c r="AN19" s="981"/>
      <c r="AO19" s="983" t="s">
        <v>393</v>
      </c>
      <c r="AP19" s="320"/>
      <c r="AQ19" s="776" t="str" cm="1">
        <f t="array" ref="AQ19">IF(AD19="NO FAVORABLE","NO FAVORABLE",IF(SUMPRODUCT(--(TRIM(AF19:AK19)&lt;&gt;"SI"),--(TRIM(AF19:AK19)&lt;&gt;"NA"))&gt;0,"SUBSANAR","APROBADA CR"))</f>
        <v>APROBADA CR</v>
      </c>
    </row>
    <row r="20" spans="1:43" ht="14.4" x14ac:dyDescent="0.3">
      <c r="C20" s="984"/>
      <c r="K20" s="84"/>
    </row>
    <row r="21" spans="1:43" ht="14.4" x14ac:dyDescent="0.3">
      <c r="C21" s="984"/>
      <c r="K21" s="84"/>
    </row>
    <row r="22" spans="1:43" ht="14.4" x14ac:dyDescent="0.3">
      <c r="C22" s="984"/>
      <c r="K22" s="84"/>
    </row>
    <row r="23" spans="1:43" ht="14.4" x14ac:dyDescent="0.3">
      <c r="C23" s="984"/>
      <c r="K23" s="84"/>
    </row>
    <row r="24" spans="1:43" ht="14.4" x14ac:dyDescent="0.3">
      <c r="C24" s="984"/>
      <c r="K24" s="84"/>
    </row>
    <row r="25" spans="1:43" ht="14.4" x14ac:dyDescent="0.3">
      <c r="C25" s="984"/>
      <c r="K25" s="84"/>
    </row>
    <row r="26" spans="1:43" ht="14.4" x14ac:dyDescent="0.3">
      <c r="C26" s="984"/>
      <c r="K26" s="84"/>
    </row>
    <row r="27" spans="1:43" ht="14.4" x14ac:dyDescent="0.3">
      <c r="C27" s="984"/>
      <c r="K27" s="84"/>
    </row>
    <row r="28" spans="1:43" ht="14.4" x14ac:dyDescent="0.3">
      <c r="K28" s="84"/>
    </row>
    <row r="29" spans="1:43" ht="14.4" x14ac:dyDescent="0.3">
      <c r="K29" s="84"/>
    </row>
    <row r="30" spans="1:43" ht="14.4" x14ac:dyDescent="0.3">
      <c r="K30" s="84"/>
    </row>
    <row r="31" spans="1:43" ht="14.4" x14ac:dyDescent="0.3">
      <c r="K31" s="84"/>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sheetData>
  <autoFilter ref="A1:AQ19" xr:uid="{C2C9AEE0-8515-4F76-81D6-A402D91A8AC3}">
    <sortState xmlns:xlrd2="http://schemas.microsoft.com/office/spreadsheetml/2017/richdata2" ref="A3:AQ14">
      <sortCondition ref="C1:C19"/>
    </sortState>
  </autoFilter>
  <conditionalFormatting sqref="K1:K1048576">
    <cfRule type="duplicateValues" dxfId="357" priority="28"/>
  </conditionalFormatting>
  <conditionalFormatting sqref="K20:K1048576 K1:K9">
    <cfRule type="duplicateValues" dxfId="356" priority="61"/>
  </conditionalFormatting>
  <conditionalFormatting sqref="K52:N1048576 N1 K1:L1 L20:N51">
    <cfRule type="duplicateValues" dxfId="355" priority="62"/>
  </conditionalFormatting>
  <conditionalFormatting sqref="AQ1:AQ19">
    <cfRule type="containsText" dxfId="354" priority="1" operator="containsText" text="SUBSANAR">
      <formula>NOT(ISERROR(SEARCH("SUBSANAR",AQ1)))</formula>
    </cfRule>
    <cfRule type="containsText" dxfId="353" priority="2" operator="containsText" text="APROBADA CR">
      <formula>NOT(ISERROR(SEARCH("APROBADA CR",AQ1)))</formula>
    </cfRule>
  </conditionalFormatting>
  <dataValidations count="9">
    <dataValidation allowBlank="1" showInputMessage="1" showErrorMessage="1" prompt="DILIGENCIE EL PRIMER NOMBRE COMPLETO DEL POSTUALDO, EN MAYUSCULA SOSTENIDA_x000a_" sqref="E1 E20:E1048576" xr:uid="{2300D490-6ACE-4809-97B1-B488BFD85EDC}"/>
    <dataValidation allowBlank="1" showInputMessage="1" showErrorMessage="1" prompt="DILIGENCIA LOS DEMÁS NOMBRES DEL POSTULADO, EN LETRA MAYÚSCULA SOSTENIDA" sqref="F1 F20:F1048576" xr:uid="{B83CD99F-C765-4893-8C15-02424C73CE8C}"/>
    <dataValidation allowBlank="1" showInputMessage="1" showErrorMessage="1" prompt="DILIGENCIE PRIMER APELLIDO DEL POSTULADO EN LETRA MAYÚSCULA SOSTENIDA" sqref="G1 G20:G1048576" xr:uid="{F9C0F660-802E-4AC3-AFBF-74D5FE107ED0}"/>
    <dataValidation allowBlank="1" showInputMessage="1" showErrorMessage="1" prompt="DILIGENCIE SEGUNDO APELLIDO DEL POSTULADO EN LETRA MAYÚSCULA" sqref="H1:I1 H20:I1048576" xr:uid="{449F214B-AC3D-467F-A276-5D7DD70155CB}"/>
    <dataValidation type="whole" allowBlank="1" showInputMessage="1" showErrorMessage="1" prompt="NO DILIGENCIAR PUNTOS O COMAS" sqref="K1 K52:K1048576 L20:N1048576" xr:uid="{88608266-A864-42DD-B858-B357A00F1911}">
      <formula1>1</formula1>
      <formula2>9999999999</formula2>
    </dataValidation>
    <dataValidation allowBlank="1" showInputMessage="1" showErrorMessage="1" prompt="NO DILIGENCIAR PUNTOS O COMAS" sqref="L1:Q1 O20:Q1048576" xr:uid="{26881827-0E99-4ADD-B148-A00E3C07105F}"/>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0:T1048576" xr:uid="{AB1A2CCE-B76B-4DDE-8189-06D94A0E0768}"/>
    <dataValidation type="decimal" allowBlank="1" showInputMessage="1" showErrorMessage="1" prompt="NO DILIGENCIAR PUNTOS O COMAS" sqref="K4:M9 O2:O3" xr:uid="{AD93B2B6-8964-42EA-A01B-2AAF77D6E66E}">
      <formula1>1</formula1>
      <formula2>9999999999</formula2>
    </dataValidation>
    <dataValidation type="decimal" allowBlank="1" showInputMessage="1" showErrorMessage="1" prompt="DILIGENCIAR DD-MM-AAAA " sqref="L2:L3" xr:uid="{79453A9C-44BE-4031-B56A-A427C6AAFA21}">
      <formula1>1</formula1>
      <formula2>9999999999</formula2>
    </dataValidation>
  </dataValidations>
  <pageMargins left="0.7" right="0.7" top="0.75" bottom="0.75" header="0.3" footer="0.3"/>
  <pageSetup scale="2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BABD4045-DEC7-4702-B9D8-2F447861C8B6}">
          <x14:formula1>
            <xm:f>Hoja2!$A$56:$A$61</xm:f>
          </x14:formula1>
          <xm:sqref>R20:R1048576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77F2E-D4D2-45F0-8F57-157DABC62A5C}">
  <sheetPr>
    <tabColor rgb="FFFFFF00"/>
    <pageSetUpPr fitToPage="1"/>
  </sheetPr>
  <dimension ref="A1:AR89"/>
  <sheetViews>
    <sheetView zoomScale="80" zoomScaleNormal="80" zoomScaleSheetLayoutView="80" workbookViewId="0">
      <selection activeCell="AB2" sqref="A2:XFD171"/>
    </sheetView>
  </sheetViews>
  <sheetFormatPr baseColWidth="10" defaultColWidth="9.109375" defaultRowHeight="12.75" customHeight="1" x14ac:dyDescent="0.25"/>
  <cols>
    <col min="1" max="4" width="9.33203125" customWidth="1"/>
    <col min="5" max="5" width="15.33203125" hidden="1" customWidth="1"/>
    <col min="6" max="6" width="14.44140625" hidden="1" customWidth="1"/>
    <col min="7" max="7" width="15.5546875" hidden="1" customWidth="1"/>
    <col min="8" max="8" width="16.33203125" hidden="1" customWidth="1"/>
    <col min="9" max="9" width="34.109375" customWidth="1"/>
    <col min="10" max="10" width="9.33203125" customWidth="1"/>
    <col min="11" max="11" width="20.6640625"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21" width="9.33203125" hidden="1" customWidth="1"/>
    <col min="22" max="22" width="9.33203125" style="17" customWidth="1"/>
    <col min="23" max="24" width="9.33203125"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6.6640625" style="232" customWidth="1"/>
    <col min="31" max="31" width="20.6640625" hidden="1" customWidth="1"/>
    <col min="32" max="32" width="9.33203125" hidden="1" customWidth="1"/>
    <col min="33" max="40" width="0" hidden="1" customWidth="1"/>
  </cols>
  <sheetData>
    <row r="1" spans="1:44"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532</v>
      </c>
      <c r="AM1" s="69" t="s">
        <v>38</v>
      </c>
      <c r="AN1" s="68" t="s">
        <v>39</v>
      </c>
      <c r="AO1" s="70" t="s">
        <v>1836</v>
      </c>
      <c r="AP1" s="70" t="s">
        <v>368</v>
      </c>
      <c r="AQ1" s="854" t="s">
        <v>42</v>
      </c>
    </row>
    <row r="2" spans="1:44" s="1208" customFormat="1" ht="15" x14ac:dyDescent="0.25">
      <c r="A2" s="82" t="s">
        <v>2890</v>
      </c>
      <c r="B2" s="121" t="s">
        <v>2891</v>
      </c>
      <c r="C2" s="121">
        <v>1</v>
      </c>
      <c r="D2" s="121" t="s">
        <v>45</v>
      </c>
      <c r="E2" s="170" t="s">
        <v>349</v>
      </c>
      <c r="F2" s="170" t="s">
        <v>458</v>
      </c>
      <c r="G2" s="170" t="s">
        <v>514</v>
      </c>
      <c r="H2" s="170" t="s">
        <v>456</v>
      </c>
      <c r="I2" s="121" t="s">
        <v>2892</v>
      </c>
      <c r="J2" s="170" t="s">
        <v>50</v>
      </c>
      <c r="K2" s="121">
        <v>21530355</v>
      </c>
      <c r="L2" s="171">
        <v>29970</v>
      </c>
      <c r="M2" s="170">
        <v>43</v>
      </c>
      <c r="N2" s="170" t="s">
        <v>51</v>
      </c>
      <c r="O2" s="170">
        <v>3145267050</v>
      </c>
      <c r="P2" s="170" t="s">
        <v>375</v>
      </c>
      <c r="Q2" s="170" t="s">
        <v>2893</v>
      </c>
      <c r="R2" s="170" t="s">
        <v>53</v>
      </c>
      <c r="S2" s="121" t="s">
        <v>54</v>
      </c>
      <c r="T2" s="121" t="s">
        <v>2894</v>
      </c>
      <c r="U2" s="121" t="s">
        <v>2895</v>
      </c>
      <c r="V2" s="272" t="s">
        <v>57</v>
      </c>
      <c r="W2" s="272" t="s">
        <v>57</v>
      </c>
      <c r="X2" s="272" t="s">
        <v>57</v>
      </c>
      <c r="Y2" s="172" t="s">
        <v>375</v>
      </c>
      <c r="Z2" s="172" t="s">
        <v>375</v>
      </c>
      <c r="AA2" s="172" t="s">
        <v>375</v>
      </c>
      <c r="AB2" s="172" t="s">
        <v>375</v>
      </c>
      <c r="AC2" s="172" t="s">
        <v>375</v>
      </c>
      <c r="AD2" s="975" t="s">
        <v>58</v>
      </c>
      <c r="AE2" s="172" t="s">
        <v>375</v>
      </c>
      <c r="AF2" s="125" t="s">
        <v>59</v>
      </c>
      <c r="AG2" s="125" t="s">
        <v>57</v>
      </c>
      <c r="AH2" s="125" t="s">
        <v>59</v>
      </c>
      <c r="AI2" s="125" t="s">
        <v>59</v>
      </c>
      <c r="AJ2" s="125" t="s">
        <v>59</v>
      </c>
      <c r="AK2" s="505" t="s">
        <v>59</v>
      </c>
      <c r="AL2" s="479" t="s">
        <v>114</v>
      </c>
      <c r="AM2" s="1207" t="s">
        <v>375</v>
      </c>
      <c r="AN2" s="1207" t="s">
        <v>375</v>
      </c>
      <c r="AO2" s="299" t="s">
        <v>393</v>
      </c>
      <c r="AP2" s="167"/>
      <c r="AQ2" s="809" t="str" cm="1">
        <f t="array" ref="AQ2">IF(AD2="NO FAVORABLE","NO FAVORABLE",IF(SUMPRODUCT(--(TRIM(AF2:AK2)&lt;&gt;"SI"),--(TRIM(AF2:AK2)&lt;&gt;"NA"))&gt;0,"SUBSANAR","APROBADA CR"))</f>
        <v>APROBADA CR</v>
      </c>
      <c r="AR2" s="977"/>
    </row>
    <row r="3" spans="1:44" s="1208" customFormat="1" ht="15" x14ac:dyDescent="0.25">
      <c r="A3" s="122" t="s">
        <v>2890</v>
      </c>
      <c r="B3" s="118" t="s">
        <v>2891</v>
      </c>
      <c r="C3" s="118">
        <v>3</v>
      </c>
      <c r="D3" s="118" t="s">
        <v>45</v>
      </c>
      <c r="E3" s="174" t="s">
        <v>199</v>
      </c>
      <c r="F3" s="174" t="s">
        <v>2898</v>
      </c>
      <c r="G3" s="174" t="s">
        <v>561</v>
      </c>
      <c r="H3" s="174" t="s">
        <v>844</v>
      </c>
      <c r="I3" s="118" t="s">
        <v>2899</v>
      </c>
      <c r="J3" s="174" t="s">
        <v>50</v>
      </c>
      <c r="K3" s="118">
        <v>21528651</v>
      </c>
      <c r="L3" s="175">
        <v>12646</v>
      </c>
      <c r="M3" s="174">
        <v>91</v>
      </c>
      <c r="N3" s="176" t="s">
        <v>51</v>
      </c>
      <c r="O3" s="174">
        <v>3212254892</v>
      </c>
      <c r="P3" s="128" t="s">
        <v>375</v>
      </c>
      <c r="Q3" s="174" t="s">
        <v>2896</v>
      </c>
      <c r="R3" s="174" t="s">
        <v>53</v>
      </c>
      <c r="S3" s="118" t="s">
        <v>54</v>
      </c>
      <c r="T3" s="118" t="s">
        <v>2900</v>
      </c>
      <c r="U3" s="118" t="s">
        <v>2895</v>
      </c>
      <c r="V3" s="272" t="s">
        <v>57</v>
      </c>
      <c r="W3" s="272" t="s">
        <v>57</v>
      </c>
      <c r="X3" s="272" t="s">
        <v>57</v>
      </c>
      <c r="Y3" s="177" t="s">
        <v>375</v>
      </c>
      <c r="Z3" s="177" t="s">
        <v>375</v>
      </c>
      <c r="AA3" s="177" t="s">
        <v>375</v>
      </c>
      <c r="AB3" s="177" t="s">
        <v>375</v>
      </c>
      <c r="AC3" s="177" t="s">
        <v>375</v>
      </c>
      <c r="AD3" s="975" t="s">
        <v>58</v>
      </c>
      <c r="AE3" s="177" t="s">
        <v>375</v>
      </c>
      <c r="AF3" s="125" t="s">
        <v>59</v>
      </c>
      <c r="AG3" s="125" t="s">
        <v>57</v>
      </c>
      <c r="AH3" s="125" t="s">
        <v>59</v>
      </c>
      <c r="AI3" s="125" t="s">
        <v>59</v>
      </c>
      <c r="AJ3" s="125" t="s">
        <v>59</v>
      </c>
      <c r="AK3" s="505" t="s">
        <v>59</v>
      </c>
      <c r="AL3" s="322" t="s">
        <v>220</v>
      </c>
      <c r="AM3" s="1207" t="s">
        <v>375</v>
      </c>
      <c r="AN3" s="1207" t="s">
        <v>375</v>
      </c>
      <c r="AO3" s="299" t="s">
        <v>393</v>
      </c>
      <c r="AP3" s="167"/>
      <c r="AQ3" s="809" t="str" cm="1">
        <f t="array" ref="AQ3">IF(AD3="NO FAVORABLE","NO FAVORABLE",IF(SUMPRODUCT(--(TRIM(AF3:AK3)&lt;&gt;"SI"),--(TRIM(AF3:AK3)&lt;&gt;"NA"))&gt;0,"SUBSANAR","APROBADA CR"))</f>
        <v>APROBADA CR</v>
      </c>
      <c r="AR3" s="977"/>
    </row>
    <row r="4" spans="1:44" s="1208" customFormat="1" ht="15" x14ac:dyDescent="0.25">
      <c r="A4" s="122" t="s">
        <v>2890</v>
      </c>
      <c r="B4" s="118" t="s">
        <v>2891</v>
      </c>
      <c r="C4" s="118">
        <v>4</v>
      </c>
      <c r="D4" s="118" t="s">
        <v>45</v>
      </c>
      <c r="E4" s="174" t="s">
        <v>199</v>
      </c>
      <c r="F4" s="174" t="s">
        <v>566</v>
      </c>
      <c r="G4" s="174" t="s">
        <v>295</v>
      </c>
      <c r="H4" s="174" t="s">
        <v>421</v>
      </c>
      <c r="I4" s="118" t="s">
        <v>2901</v>
      </c>
      <c r="J4" s="174" t="s">
        <v>50</v>
      </c>
      <c r="K4" s="118">
        <v>21529543</v>
      </c>
      <c r="L4" s="175">
        <v>23348</v>
      </c>
      <c r="M4" s="176">
        <v>61</v>
      </c>
      <c r="N4" s="176" t="s">
        <v>51</v>
      </c>
      <c r="O4" s="174">
        <v>3137751559</v>
      </c>
      <c r="P4" s="174" t="s">
        <v>375</v>
      </c>
      <c r="Q4" s="174" t="s">
        <v>2902</v>
      </c>
      <c r="R4" s="174" t="s">
        <v>53</v>
      </c>
      <c r="S4" s="118" t="s">
        <v>54</v>
      </c>
      <c r="T4" s="118" t="s">
        <v>2903</v>
      </c>
      <c r="U4" s="118" t="s">
        <v>2895</v>
      </c>
      <c r="V4" s="272" t="s">
        <v>57</v>
      </c>
      <c r="W4" s="272" t="s">
        <v>57</v>
      </c>
      <c r="X4" s="272" t="s">
        <v>57</v>
      </c>
      <c r="Y4" s="177" t="s">
        <v>375</v>
      </c>
      <c r="Z4" s="177" t="s">
        <v>375</v>
      </c>
      <c r="AA4" s="177" t="s">
        <v>375</v>
      </c>
      <c r="AB4" s="177" t="s">
        <v>375</v>
      </c>
      <c r="AC4" s="177" t="s">
        <v>375</v>
      </c>
      <c r="AD4" s="975" t="s">
        <v>58</v>
      </c>
      <c r="AE4" s="177" t="s">
        <v>375</v>
      </c>
      <c r="AF4" s="125" t="s">
        <v>59</v>
      </c>
      <c r="AG4" s="125" t="s">
        <v>57</v>
      </c>
      <c r="AH4" s="125" t="s">
        <v>59</v>
      </c>
      <c r="AI4" s="125" t="s">
        <v>59</v>
      </c>
      <c r="AJ4" s="125" t="s">
        <v>59</v>
      </c>
      <c r="AK4" s="505" t="s">
        <v>59</v>
      </c>
      <c r="AL4" s="322" t="s">
        <v>143</v>
      </c>
      <c r="AM4" s="1207" t="s">
        <v>375</v>
      </c>
      <c r="AN4" s="1207" t="s">
        <v>375</v>
      </c>
      <c r="AO4" s="299" t="s">
        <v>393</v>
      </c>
      <c r="AP4" s="167"/>
      <c r="AQ4" s="809" t="str" cm="1">
        <f t="array" ref="AQ4">IF(AD4="NO FAVORABLE","NO FAVORABLE",IF(SUMPRODUCT(--(TRIM(AF4:AK4)&lt;&gt;"SI"),--(TRIM(AF4:AK4)&lt;&gt;"NA"))&gt;0,"SUBSANAR","APROBADA CR"))</f>
        <v>APROBADA CR</v>
      </c>
      <c r="AR4" s="977"/>
    </row>
    <row r="5" spans="1:44" s="1208" customFormat="1" ht="15" x14ac:dyDescent="0.25">
      <c r="A5" s="122" t="s">
        <v>2890</v>
      </c>
      <c r="B5" s="118" t="s">
        <v>2891</v>
      </c>
      <c r="C5" s="118">
        <v>8</v>
      </c>
      <c r="D5" s="118" t="s">
        <v>45</v>
      </c>
      <c r="E5" s="174" t="s">
        <v>2910</v>
      </c>
      <c r="F5" s="174" t="s">
        <v>124</v>
      </c>
      <c r="G5" s="174" t="s">
        <v>419</v>
      </c>
      <c r="H5" s="174" t="s">
        <v>822</v>
      </c>
      <c r="I5" s="118" t="s">
        <v>2911</v>
      </c>
      <c r="J5" s="174" t="s">
        <v>50</v>
      </c>
      <c r="K5" s="118">
        <v>21529289</v>
      </c>
      <c r="L5" s="175">
        <v>21615</v>
      </c>
      <c r="M5" s="174">
        <v>66</v>
      </c>
      <c r="N5" s="176" t="s">
        <v>51</v>
      </c>
      <c r="O5" s="174">
        <v>3137824566</v>
      </c>
      <c r="P5" s="174" t="s">
        <v>375</v>
      </c>
      <c r="Q5" s="174" t="s">
        <v>2912</v>
      </c>
      <c r="R5" s="174" t="s">
        <v>53</v>
      </c>
      <c r="S5" s="118" t="s">
        <v>54</v>
      </c>
      <c r="T5" s="118" t="s">
        <v>2662</v>
      </c>
      <c r="U5" s="118" t="s">
        <v>2895</v>
      </c>
      <c r="V5" s="272" t="s">
        <v>57</v>
      </c>
      <c r="W5" s="272" t="s">
        <v>57</v>
      </c>
      <c r="X5" s="273" t="s">
        <v>2913</v>
      </c>
      <c r="Y5" s="177" t="s">
        <v>375</v>
      </c>
      <c r="Z5" s="177" t="s">
        <v>375</v>
      </c>
      <c r="AA5" s="177" t="s">
        <v>375</v>
      </c>
      <c r="AB5" s="177" t="s">
        <v>375</v>
      </c>
      <c r="AC5" s="177" t="s">
        <v>375</v>
      </c>
      <c r="AD5" s="975" t="s">
        <v>58</v>
      </c>
      <c r="AE5" s="177" t="s">
        <v>375</v>
      </c>
      <c r="AF5" s="125" t="s">
        <v>59</v>
      </c>
      <c r="AG5" s="125" t="s">
        <v>57</v>
      </c>
      <c r="AH5" s="125" t="s">
        <v>59</v>
      </c>
      <c r="AI5" s="125" t="s">
        <v>59</v>
      </c>
      <c r="AJ5" s="125" t="s">
        <v>59</v>
      </c>
      <c r="AK5" s="505" t="s">
        <v>59</v>
      </c>
      <c r="AL5" s="322" t="s">
        <v>182</v>
      </c>
      <c r="AM5" s="178" t="s">
        <v>375</v>
      </c>
      <c r="AN5" s="178" t="s">
        <v>375</v>
      </c>
      <c r="AO5" s="1210" t="s">
        <v>2914</v>
      </c>
      <c r="AP5" s="167"/>
      <c r="AQ5" s="809" t="str" cm="1">
        <f t="array" ref="AQ5">IF(AD5="NO FAVORABLE","NO FAVORABLE",IF(SUMPRODUCT(--(TRIM(AF5:AK5)&lt;&gt;"SI"),--(TRIM(AF5:AK5)&lt;&gt;"NA"))&gt;0,"SUBSANAR","APROBADA CR"))</f>
        <v>APROBADA CR</v>
      </c>
      <c r="AR5" s="977"/>
    </row>
    <row r="6" spans="1:44" s="1208" customFormat="1" ht="15" x14ac:dyDescent="0.25">
      <c r="A6" s="122" t="s">
        <v>2890</v>
      </c>
      <c r="B6" s="118" t="s">
        <v>2891</v>
      </c>
      <c r="C6" s="118">
        <v>9</v>
      </c>
      <c r="D6" s="118" t="s">
        <v>45</v>
      </c>
      <c r="E6" s="174" t="s">
        <v>318</v>
      </c>
      <c r="F6" s="174" t="s">
        <v>1164</v>
      </c>
      <c r="G6" s="174" t="s">
        <v>347</v>
      </c>
      <c r="H6" s="174" t="s">
        <v>347</v>
      </c>
      <c r="I6" s="118" t="s">
        <v>2915</v>
      </c>
      <c r="J6" s="174" t="s">
        <v>50</v>
      </c>
      <c r="K6" s="118">
        <v>21530065</v>
      </c>
      <c r="L6" s="175">
        <v>27091</v>
      </c>
      <c r="M6" s="174">
        <v>51</v>
      </c>
      <c r="N6" s="174" t="s">
        <v>51</v>
      </c>
      <c r="O6" s="174">
        <v>3502231590</v>
      </c>
      <c r="P6" s="174" t="s">
        <v>375</v>
      </c>
      <c r="Q6" s="174" t="s">
        <v>2916</v>
      </c>
      <c r="R6" s="174" t="s">
        <v>53</v>
      </c>
      <c r="S6" s="118" t="s">
        <v>54</v>
      </c>
      <c r="T6" s="118" t="s">
        <v>2917</v>
      </c>
      <c r="U6" s="118" t="s">
        <v>2895</v>
      </c>
      <c r="V6" s="272" t="s">
        <v>57</v>
      </c>
      <c r="W6" s="272" t="s">
        <v>57</v>
      </c>
      <c r="X6" s="272" t="s">
        <v>57</v>
      </c>
      <c r="Y6" s="177" t="s">
        <v>375</v>
      </c>
      <c r="Z6" s="177" t="s">
        <v>375</v>
      </c>
      <c r="AA6" s="177" t="s">
        <v>375</v>
      </c>
      <c r="AB6" s="177" t="s">
        <v>375</v>
      </c>
      <c r="AC6" s="177" t="s">
        <v>375</v>
      </c>
      <c r="AD6" s="975" t="s">
        <v>58</v>
      </c>
      <c r="AE6" s="177" t="s">
        <v>375</v>
      </c>
      <c r="AF6" s="125" t="s">
        <v>59</v>
      </c>
      <c r="AG6" s="125" t="s">
        <v>57</v>
      </c>
      <c r="AH6" s="125" t="s">
        <v>59</v>
      </c>
      <c r="AI6" s="125" t="s">
        <v>59</v>
      </c>
      <c r="AJ6" s="125" t="s">
        <v>59</v>
      </c>
      <c r="AK6" s="505" t="s">
        <v>59</v>
      </c>
      <c r="AL6" s="322" t="s">
        <v>174</v>
      </c>
      <c r="AM6" s="178" t="s">
        <v>375</v>
      </c>
      <c r="AN6" s="178" t="s">
        <v>375</v>
      </c>
      <c r="AO6" s="299" t="s">
        <v>393</v>
      </c>
      <c r="AP6" s="167"/>
      <c r="AQ6" s="809" t="str" cm="1">
        <f t="array" ref="AQ6">IF(AD6="NO FAVORABLE","NO FAVORABLE",IF(SUMPRODUCT(--(TRIM(AF6:AK6)&lt;&gt;"SI"),--(TRIM(AF6:AK6)&lt;&gt;"NA"))&gt;0,"SUBSANAR","APROBADA CR"))</f>
        <v>APROBADA CR</v>
      </c>
      <c r="AR6" s="977"/>
    </row>
    <row r="7" spans="1:44" s="1208" customFormat="1" ht="15" x14ac:dyDescent="0.25">
      <c r="A7" s="122" t="s">
        <v>2890</v>
      </c>
      <c r="B7" s="118" t="s">
        <v>2891</v>
      </c>
      <c r="C7" s="118">
        <v>11</v>
      </c>
      <c r="D7" s="118" t="s">
        <v>45</v>
      </c>
      <c r="E7" s="174" t="s">
        <v>2089</v>
      </c>
      <c r="F7" s="174" t="s">
        <v>975</v>
      </c>
      <c r="G7" s="174" t="s">
        <v>1661</v>
      </c>
      <c r="H7" s="174" t="s">
        <v>1661</v>
      </c>
      <c r="I7" s="118" t="s">
        <v>2921</v>
      </c>
      <c r="J7" s="174" t="s">
        <v>50</v>
      </c>
      <c r="K7" s="118">
        <v>1000407599</v>
      </c>
      <c r="L7" s="175">
        <v>31868</v>
      </c>
      <c r="M7" s="174">
        <v>38</v>
      </c>
      <c r="N7" s="176" t="s">
        <v>51</v>
      </c>
      <c r="O7" s="174">
        <v>3145465871</v>
      </c>
      <c r="P7" s="174" t="s">
        <v>375</v>
      </c>
      <c r="Q7" s="174" t="s">
        <v>2922</v>
      </c>
      <c r="R7" s="174" t="s">
        <v>53</v>
      </c>
      <c r="S7" s="118" t="s">
        <v>54</v>
      </c>
      <c r="T7" s="118" t="s">
        <v>2909</v>
      </c>
      <c r="U7" s="118" t="s">
        <v>2895</v>
      </c>
      <c r="V7" s="272" t="s">
        <v>57</v>
      </c>
      <c r="W7" s="272" t="s">
        <v>57</v>
      </c>
      <c r="X7" s="272" t="s">
        <v>57</v>
      </c>
      <c r="Y7" s="177" t="s">
        <v>375</v>
      </c>
      <c r="Z7" s="177" t="s">
        <v>375</v>
      </c>
      <c r="AA7" s="177" t="s">
        <v>375</v>
      </c>
      <c r="AB7" s="177" t="s">
        <v>375</v>
      </c>
      <c r="AC7" s="177" t="s">
        <v>375</v>
      </c>
      <c r="AD7" s="975" t="s">
        <v>58</v>
      </c>
      <c r="AE7" s="177" t="s">
        <v>375</v>
      </c>
      <c r="AF7" s="125" t="s">
        <v>59</v>
      </c>
      <c r="AG7" s="125" t="s">
        <v>57</v>
      </c>
      <c r="AH7" s="125" t="s">
        <v>59</v>
      </c>
      <c r="AI7" s="125" t="s">
        <v>59</v>
      </c>
      <c r="AJ7" s="125" t="s">
        <v>59</v>
      </c>
      <c r="AK7" s="505" t="s">
        <v>59</v>
      </c>
      <c r="AL7" s="322" t="s">
        <v>194</v>
      </c>
      <c r="AM7" s="178" t="s">
        <v>375</v>
      </c>
      <c r="AN7" s="178" t="s">
        <v>375</v>
      </c>
      <c r="AO7" s="299" t="s">
        <v>393</v>
      </c>
      <c r="AP7" s="167"/>
      <c r="AQ7" s="809" t="str" cm="1">
        <f t="array" ref="AQ7">IF(AD7="NO FAVORABLE","NO FAVORABLE",IF(SUMPRODUCT(--(TRIM(AF7:AK7)&lt;&gt;"SI"),--(TRIM(AF7:AK7)&lt;&gt;"NA"))&gt;0,"SUBSANAR","APROBADA CR"))</f>
        <v>APROBADA CR</v>
      </c>
      <c r="AR7" s="977"/>
    </row>
    <row r="8" spans="1:44" s="1208" customFormat="1" ht="15" x14ac:dyDescent="0.25">
      <c r="A8" s="122" t="s">
        <v>2890</v>
      </c>
      <c r="B8" s="118" t="s">
        <v>2891</v>
      </c>
      <c r="C8" s="118">
        <v>15</v>
      </c>
      <c r="D8" s="118" t="s">
        <v>45</v>
      </c>
      <c r="E8" s="174" t="s">
        <v>250</v>
      </c>
      <c r="F8" s="174" t="s">
        <v>851</v>
      </c>
      <c r="G8" s="174" t="s">
        <v>347</v>
      </c>
      <c r="H8" s="174" t="s">
        <v>347</v>
      </c>
      <c r="I8" s="118" t="s">
        <v>2925</v>
      </c>
      <c r="J8" s="174" t="s">
        <v>50</v>
      </c>
      <c r="K8" s="118">
        <v>21530241</v>
      </c>
      <c r="L8" s="175">
        <v>29133</v>
      </c>
      <c r="M8" s="174">
        <v>45</v>
      </c>
      <c r="N8" s="176" t="s">
        <v>51</v>
      </c>
      <c r="O8" s="174">
        <v>3006380457</v>
      </c>
      <c r="P8" s="118" t="s">
        <v>375</v>
      </c>
      <c r="Q8" s="174" t="s">
        <v>2926</v>
      </c>
      <c r="R8" s="174" t="s">
        <v>53</v>
      </c>
      <c r="S8" s="118" t="s">
        <v>54</v>
      </c>
      <c r="T8" s="118" t="s">
        <v>2905</v>
      </c>
      <c r="U8" s="118" t="s">
        <v>2895</v>
      </c>
      <c r="V8" s="272" t="s">
        <v>57</v>
      </c>
      <c r="W8" s="272" t="s">
        <v>57</v>
      </c>
      <c r="X8" s="272" t="s">
        <v>57</v>
      </c>
      <c r="Y8" s="177" t="s">
        <v>375</v>
      </c>
      <c r="Z8" s="177" t="s">
        <v>375</v>
      </c>
      <c r="AA8" s="177" t="s">
        <v>375</v>
      </c>
      <c r="AB8" s="177" t="s">
        <v>375</v>
      </c>
      <c r="AC8" s="177" t="s">
        <v>375</v>
      </c>
      <c r="AD8" s="975" t="s">
        <v>58</v>
      </c>
      <c r="AE8" s="177" t="s">
        <v>375</v>
      </c>
      <c r="AF8" s="125" t="s">
        <v>59</v>
      </c>
      <c r="AG8" s="125" t="s">
        <v>57</v>
      </c>
      <c r="AH8" s="125" t="s">
        <v>59</v>
      </c>
      <c r="AI8" s="125" t="s">
        <v>59</v>
      </c>
      <c r="AJ8" s="125" t="s">
        <v>59</v>
      </c>
      <c r="AK8" s="505" t="s">
        <v>59</v>
      </c>
      <c r="AL8" s="322" t="s">
        <v>258</v>
      </c>
      <c r="AM8" s="178" t="s">
        <v>375</v>
      </c>
      <c r="AN8" s="178" t="s">
        <v>375</v>
      </c>
      <c r="AO8" s="299" t="s">
        <v>393</v>
      </c>
      <c r="AP8" s="167"/>
      <c r="AQ8" s="809" t="str" cm="1">
        <f t="array" ref="AQ8">IF(AD8="NO FAVORABLE","NO FAVORABLE",IF(SUMPRODUCT(--(TRIM(AF8:AK8)&lt;&gt;"SI"),--(TRIM(AF8:AK8)&lt;&gt;"NA"))&gt;0,"SUBSANAR","APROBADA CR"))</f>
        <v>APROBADA CR</v>
      </c>
      <c r="AR8" s="977"/>
    </row>
    <row r="9" spans="1:44" s="1208" customFormat="1" ht="15" x14ac:dyDescent="0.25">
      <c r="A9" s="122" t="s">
        <v>2890</v>
      </c>
      <c r="B9" s="118" t="s">
        <v>2891</v>
      </c>
      <c r="C9" s="118">
        <v>16</v>
      </c>
      <c r="D9" s="118" t="s">
        <v>45</v>
      </c>
      <c r="E9" s="174" t="s">
        <v>279</v>
      </c>
      <c r="F9" s="174" t="s">
        <v>62</v>
      </c>
      <c r="G9" s="174" t="s">
        <v>485</v>
      </c>
      <c r="H9" s="174" t="s">
        <v>102</v>
      </c>
      <c r="I9" s="118" t="s">
        <v>2928</v>
      </c>
      <c r="J9" s="174" t="s">
        <v>50</v>
      </c>
      <c r="K9" s="118">
        <v>32564683</v>
      </c>
      <c r="L9" s="175">
        <v>30638</v>
      </c>
      <c r="M9" s="176">
        <v>41</v>
      </c>
      <c r="N9" s="176" t="s">
        <v>51</v>
      </c>
      <c r="O9" s="174">
        <v>3194185222</v>
      </c>
      <c r="P9" s="174" t="s">
        <v>375</v>
      </c>
      <c r="Q9" s="174" t="s">
        <v>2929</v>
      </c>
      <c r="R9" s="174" t="s">
        <v>53</v>
      </c>
      <c r="S9" s="118" t="s">
        <v>54</v>
      </c>
      <c r="T9" s="118" t="s">
        <v>2930</v>
      </c>
      <c r="U9" s="118" t="s">
        <v>2895</v>
      </c>
      <c r="V9" s="272" t="s">
        <v>57</v>
      </c>
      <c r="W9" s="272" t="s">
        <v>57</v>
      </c>
      <c r="X9" s="272" t="s">
        <v>57</v>
      </c>
      <c r="Y9" s="177" t="s">
        <v>375</v>
      </c>
      <c r="Z9" s="177" t="s">
        <v>375</v>
      </c>
      <c r="AA9" s="177" t="s">
        <v>375</v>
      </c>
      <c r="AB9" s="177" t="s">
        <v>375</v>
      </c>
      <c r="AC9" s="177" t="s">
        <v>375</v>
      </c>
      <c r="AD9" s="975" t="s">
        <v>58</v>
      </c>
      <c r="AE9" s="177" t="s">
        <v>375</v>
      </c>
      <c r="AF9" s="125" t="s">
        <v>59</v>
      </c>
      <c r="AG9" s="125" t="s">
        <v>57</v>
      </c>
      <c r="AH9" s="125" t="s">
        <v>59</v>
      </c>
      <c r="AI9" s="125" t="s">
        <v>59</v>
      </c>
      <c r="AJ9" s="125" t="s">
        <v>59</v>
      </c>
      <c r="AK9" s="505" t="s">
        <v>59</v>
      </c>
      <c r="AL9" s="322" t="s">
        <v>143</v>
      </c>
      <c r="AM9" s="178" t="s">
        <v>375</v>
      </c>
      <c r="AN9" s="178" t="s">
        <v>375</v>
      </c>
      <c r="AO9" s="299" t="s">
        <v>393</v>
      </c>
      <c r="AP9" s="167"/>
      <c r="AQ9" s="809" t="str" cm="1">
        <f t="array" ref="AQ9">IF(AD9="NO FAVORABLE","NO FAVORABLE",IF(SUMPRODUCT(--(TRIM(AF9:AK9)&lt;&gt;"SI"),--(TRIM(AF9:AK9)&lt;&gt;"NA"))&gt;0,"SUBSANAR","APROBADA CR"))</f>
        <v>APROBADA CR</v>
      </c>
      <c r="AR9" s="977"/>
    </row>
    <row r="10" spans="1:44" s="1208" customFormat="1" ht="15" x14ac:dyDescent="0.25">
      <c r="A10" s="122" t="s">
        <v>2890</v>
      </c>
      <c r="B10" s="118" t="s">
        <v>2891</v>
      </c>
      <c r="C10" s="118">
        <v>18</v>
      </c>
      <c r="D10" s="118" t="s">
        <v>45</v>
      </c>
      <c r="E10" s="174" t="s">
        <v>356</v>
      </c>
      <c r="F10" s="174" t="s">
        <v>62</v>
      </c>
      <c r="G10" s="174" t="s">
        <v>422</v>
      </c>
      <c r="H10" s="174" t="s">
        <v>347</v>
      </c>
      <c r="I10" s="118" t="s">
        <v>2932</v>
      </c>
      <c r="J10" s="174" t="s">
        <v>50</v>
      </c>
      <c r="K10" s="118">
        <v>21530024</v>
      </c>
      <c r="L10" s="175">
        <v>23606</v>
      </c>
      <c r="M10" s="176">
        <v>61</v>
      </c>
      <c r="N10" s="176" t="s">
        <v>51</v>
      </c>
      <c r="O10" s="174">
        <v>3216772230</v>
      </c>
      <c r="P10" s="174" t="s">
        <v>375</v>
      </c>
      <c r="Q10" s="174" t="s">
        <v>2912</v>
      </c>
      <c r="R10" s="174" t="s">
        <v>53</v>
      </c>
      <c r="S10" s="118" t="s">
        <v>54</v>
      </c>
      <c r="T10" s="118" t="s">
        <v>2903</v>
      </c>
      <c r="U10" s="118" t="s">
        <v>2895</v>
      </c>
      <c r="V10" s="272" t="s">
        <v>57</v>
      </c>
      <c r="W10" s="272" t="s">
        <v>57</v>
      </c>
      <c r="X10" s="272" t="s">
        <v>57</v>
      </c>
      <c r="Y10" s="177" t="s">
        <v>375</v>
      </c>
      <c r="Z10" s="177" t="s">
        <v>375</v>
      </c>
      <c r="AA10" s="177" t="s">
        <v>375</v>
      </c>
      <c r="AB10" s="177" t="s">
        <v>375</v>
      </c>
      <c r="AC10" s="177" t="s">
        <v>375</v>
      </c>
      <c r="AD10" s="975" t="s">
        <v>58</v>
      </c>
      <c r="AE10" s="177" t="s">
        <v>375</v>
      </c>
      <c r="AF10" s="125" t="s">
        <v>59</v>
      </c>
      <c r="AG10" s="125" t="s">
        <v>57</v>
      </c>
      <c r="AH10" s="125" t="s">
        <v>59</v>
      </c>
      <c r="AI10" s="125" t="s">
        <v>59</v>
      </c>
      <c r="AJ10" s="125" t="s">
        <v>59</v>
      </c>
      <c r="AK10" s="505" t="s">
        <v>59</v>
      </c>
      <c r="AL10" s="322" t="s">
        <v>258</v>
      </c>
      <c r="AM10" s="178" t="s">
        <v>375</v>
      </c>
      <c r="AN10" s="178" t="s">
        <v>375</v>
      </c>
      <c r="AO10" s="299" t="s">
        <v>393</v>
      </c>
      <c r="AP10" s="167"/>
      <c r="AQ10" s="809" t="str" cm="1">
        <f t="array" ref="AQ10">IF(AD10="NO FAVORABLE","NO FAVORABLE",IF(SUMPRODUCT(--(TRIM(AF10:AK10)&lt;&gt;"SI"),--(TRIM(AF10:AK10)&lt;&gt;"NA"))&gt;0,"SUBSANAR","APROBADA CR"))</f>
        <v>APROBADA CR</v>
      </c>
      <c r="AR10" s="977"/>
    </row>
    <row r="11" spans="1:44" s="1208" customFormat="1" ht="15" x14ac:dyDescent="0.25">
      <c r="A11" s="122" t="s">
        <v>2890</v>
      </c>
      <c r="B11" s="118" t="s">
        <v>2891</v>
      </c>
      <c r="C11" s="118">
        <v>19</v>
      </c>
      <c r="D11" s="118" t="s">
        <v>45</v>
      </c>
      <c r="E11" s="174" t="s">
        <v>356</v>
      </c>
      <c r="F11" s="174" t="s">
        <v>2933</v>
      </c>
      <c r="G11" s="174" t="s">
        <v>400</v>
      </c>
      <c r="H11" s="174" t="s">
        <v>658</v>
      </c>
      <c r="I11" s="118" t="s">
        <v>2934</v>
      </c>
      <c r="J11" s="174" t="s">
        <v>50</v>
      </c>
      <c r="K11" s="118">
        <v>21530339</v>
      </c>
      <c r="L11" s="175">
        <v>30322</v>
      </c>
      <c r="M11" s="174">
        <v>42</v>
      </c>
      <c r="N11" s="176" t="s">
        <v>51</v>
      </c>
      <c r="O11" s="174">
        <v>3216079847</v>
      </c>
      <c r="P11" s="179" t="s">
        <v>2935</v>
      </c>
      <c r="Q11" s="174" t="s">
        <v>2896</v>
      </c>
      <c r="R11" s="174" t="s">
        <v>53</v>
      </c>
      <c r="S11" s="118" t="s">
        <v>54</v>
      </c>
      <c r="T11" s="118" t="s">
        <v>2903</v>
      </c>
      <c r="U11" s="118" t="s">
        <v>2895</v>
      </c>
      <c r="V11" s="272" t="s">
        <v>57</v>
      </c>
      <c r="W11" s="272" t="s">
        <v>57</v>
      </c>
      <c r="X11" s="272" t="s">
        <v>57</v>
      </c>
      <c r="Y11" s="177" t="s">
        <v>375</v>
      </c>
      <c r="Z11" s="177" t="s">
        <v>375</v>
      </c>
      <c r="AA11" s="177" t="s">
        <v>375</v>
      </c>
      <c r="AB11" s="177" t="s">
        <v>375</v>
      </c>
      <c r="AC11" s="177" t="s">
        <v>375</v>
      </c>
      <c r="AD11" s="975" t="s">
        <v>58</v>
      </c>
      <c r="AE11" s="177" t="s">
        <v>375</v>
      </c>
      <c r="AF11" s="125" t="s">
        <v>59</v>
      </c>
      <c r="AG11" s="125" t="s">
        <v>57</v>
      </c>
      <c r="AH11" s="125" t="s">
        <v>59</v>
      </c>
      <c r="AI11" s="125" t="s">
        <v>59</v>
      </c>
      <c r="AJ11" s="125" t="s">
        <v>59</v>
      </c>
      <c r="AK11" s="505" t="s">
        <v>59</v>
      </c>
      <c r="AL11" s="322" t="s">
        <v>70</v>
      </c>
      <c r="AM11" s="178" t="s">
        <v>375</v>
      </c>
      <c r="AN11" s="178" t="s">
        <v>375</v>
      </c>
      <c r="AO11" s="299" t="s">
        <v>393</v>
      </c>
      <c r="AP11" s="167"/>
      <c r="AQ11" s="809" t="str" cm="1">
        <f t="array" ref="AQ11">IF(AD11="NO FAVORABLE","NO FAVORABLE",IF(SUMPRODUCT(--(TRIM(AF11:AK11)&lt;&gt;"SI"),--(TRIM(AF11:AK11)&lt;&gt;"NA"))&gt;0,"SUBSANAR","APROBADA CR"))</f>
        <v>APROBADA CR</v>
      </c>
      <c r="AR11" s="977"/>
    </row>
    <row r="12" spans="1:44" s="1208" customFormat="1" ht="15" x14ac:dyDescent="0.25">
      <c r="A12" s="122" t="s">
        <v>2890</v>
      </c>
      <c r="B12" s="118" t="s">
        <v>2891</v>
      </c>
      <c r="C12" s="118">
        <v>22</v>
      </c>
      <c r="D12" s="118" t="s">
        <v>45</v>
      </c>
      <c r="E12" s="174" t="s">
        <v>92</v>
      </c>
      <c r="F12" s="174" t="s">
        <v>116</v>
      </c>
      <c r="G12" s="174" t="s">
        <v>1661</v>
      </c>
      <c r="H12" s="174" t="s">
        <v>347</v>
      </c>
      <c r="I12" s="118" t="s">
        <v>2939</v>
      </c>
      <c r="J12" s="174" t="s">
        <v>50</v>
      </c>
      <c r="K12" s="118">
        <v>43360464</v>
      </c>
      <c r="L12" s="175">
        <v>17823</v>
      </c>
      <c r="M12" s="174">
        <v>76</v>
      </c>
      <c r="N12" s="176" t="s">
        <v>51</v>
      </c>
      <c r="O12" s="174">
        <v>3146001198</v>
      </c>
      <c r="P12" s="179" t="s">
        <v>2940</v>
      </c>
      <c r="Q12" s="174" t="s">
        <v>2923</v>
      </c>
      <c r="R12" s="174" t="s">
        <v>53</v>
      </c>
      <c r="S12" s="118" t="s">
        <v>54</v>
      </c>
      <c r="T12" s="118" t="s">
        <v>2678</v>
      </c>
      <c r="U12" s="118" t="s">
        <v>2895</v>
      </c>
      <c r="V12" s="272" t="s">
        <v>57</v>
      </c>
      <c r="W12" s="272" t="s">
        <v>57</v>
      </c>
      <c r="X12" s="272" t="s">
        <v>57</v>
      </c>
      <c r="Y12" s="177" t="s">
        <v>375</v>
      </c>
      <c r="Z12" s="177" t="s">
        <v>375</v>
      </c>
      <c r="AA12" s="177" t="s">
        <v>375</v>
      </c>
      <c r="AB12" s="177" t="s">
        <v>375</v>
      </c>
      <c r="AC12" s="177" t="s">
        <v>375</v>
      </c>
      <c r="AD12" s="975" t="s">
        <v>58</v>
      </c>
      <c r="AE12" s="177" t="s">
        <v>375</v>
      </c>
      <c r="AF12" s="125" t="s">
        <v>59</v>
      </c>
      <c r="AG12" s="125" t="s">
        <v>57</v>
      </c>
      <c r="AH12" s="125" t="s">
        <v>59</v>
      </c>
      <c r="AI12" s="125" t="s">
        <v>59</v>
      </c>
      <c r="AJ12" s="125" t="s">
        <v>59</v>
      </c>
      <c r="AK12" s="505" t="s">
        <v>59</v>
      </c>
      <c r="AL12" s="322" t="s">
        <v>83</v>
      </c>
      <c r="AM12" s="178" t="s">
        <v>375</v>
      </c>
      <c r="AN12" s="178" t="s">
        <v>375</v>
      </c>
      <c r="AO12" s="299" t="s">
        <v>393</v>
      </c>
      <c r="AP12" s="167"/>
      <c r="AQ12" s="809" t="str" cm="1">
        <f t="array" ref="AQ12">IF(AD12="NO FAVORABLE","NO FAVORABLE",IF(SUMPRODUCT(--(TRIM(AF12:AK12)&lt;&gt;"SI"),--(TRIM(AF12:AK12)&lt;&gt;"NA"))&gt;0,"SUBSANAR","APROBADA CR"))</f>
        <v>APROBADA CR</v>
      </c>
      <c r="AR12" s="977"/>
    </row>
    <row r="13" spans="1:44" s="1208" customFormat="1" ht="15" x14ac:dyDescent="0.25">
      <c r="A13" s="122" t="s">
        <v>2890</v>
      </c>
      <c r="B13" s="118" t="s">
        <v>2891</v>
      </c>
      <c r="C13" s="118">
        <v>24</v>
      </c>
      <c r="D13" s="118" t="s">
        <v>45</v>
      </c>
      <c r="E13" s="174" t="s">
        <v>2942</v>
      </c>
      <c r="F13" s="174" t="s">
        <v>2943</v>
      </c>
      <c r="G13" s="174" t="s">
        <v>1688</v>
      </c>
      <c r="H13" s="174" t="s">
        <v>294</v>
      </c>
      <c r="I13" s="118" t="s">
        <v>2944</v>
      </c>
      <c r="J13" s="174" t="s">
        <v>50</v>
      </c>
      <c r="K13" s="118">
        <v>43749291</v>
      </c>
      <c r="L13" s="175">
        <v>27460</v>
      </c>
      <c r="M13" s="176">
        <v>50</v>
      </c>
      <c r="N13" s="176" t="s">
        <v>51</v>
      </c>
      <c r="O13" s="174">
        <v>3147333722</v>
      </c>
      <c r="P13" s="179" t="s">
        <v>2945</v>
      </c>
      <c r="Q13" s="174" t="s">
        <v>2896</v>
      </c>
      <c r="R13" s="174" t="s">
        <v>53</v>
      </c>
      <c r="S13" s="118" t="s">
        <v>54</v>
      </c>
      <c r="T13" s="118" t="s">
        <v>2905</v>
      </c>
      <c r="U13" s="118" t="s">
        <v>2895</v>
      </c>
      <c r="V13" s="272" t="s">
        <v>57</v>
      </c>
      <c r="W13" s="272" t="s">
        <v>57</v>
      </c>
      <c r="X13" s="273" t="s">
        <v>2946</v>
      </c>
      <c r="Y13" s="177" t="s">
        <v>375</v>
      </c>
      <c r="Z13" s="177" t="s">
        <v>375</v>
      </c>
      <c r="AA13" s="177" t="s">
        <v>375</v>
      </c>
      <c r="AB13" s="177" t="s">
        <v>375</v>
      </c>
      <c r="AC13" s="177" t="s">
        <v>375</v>
      </c>
      <c r="AD13" s="975" t="s">
        <v>58</v>
      </c>
      <c r="AE13" s="177" t="s">
        <v>375</v>
      </c>
      <c r="AF13" s="125" t="s">
        <v>59</v>
      </c>
      <c r="AG13" s="125" t="s">
        <v>57</v>
      </c>
      <c r="AH13" s="125" t="s">
        <v>59</v>
      </c>
      <c r="AI13" s="125" t="s">
        <v>59</v>
      </c>
      <c r="AJ13" s="125" t="s">
        <v>59</v>
      </c>
      <c r="AK13" s="505" t="s">
        <v>59</v>
      </c>
      <c r="AL13" s="322" t="s">
        <v>182</v>
      </c>
      <c r="AM13" s="178" t="s">
        <v>375</v>
      </c>
      <c r="AN13" s="178" t="s">
        <v>375</v>
      </c>
      <c r="AO13" s="299" t="s">
        <v>2947</v>
      </c>
      <c r="AP13" s="167"/>
      <c r="AQ13" s="809" t="str" cm="1">
        <f t="array" ref="AQ13">IF(AD13="NO FAVORABLE","NO FAVORABLE",IF(SUMPRODUCT(--(TRIM(AF13:AK13)&lt;&gt;"SI"),--(TRIM(AF13:AK13)&lt;&gt;"NA"))&gt;0,"SUBSANAR","APROBADA CR"))</f>
        <v>APROBADA CR</v>
      </c>
      <c r="AR13" s="977"/>
    </row>
    <row r="14" spans="1:44" s="1208" customFormat="1" ht="15" x14ac:dyDescent="0.25">
      <c r="A14" s="122" t="s">
        <v>2890</v>
      </c>
      <c r="B14" s="118" t="s">
        <v>2891</v>
      </c>
      <c r="C14" s="118">
        <v>25</v>
      </c>
      <c r="D14" s="118" t="s">
        <v>45</v>
      </c>
      <c r="E14" s="174" t="s">
        <v>662</v>
      </c>
      <c r="F14" s="174" t="s">
        <v>763</v>
      </c>
      <c r="G14" s="174" t="s">
        <v>347</v>
      </c>
      <c r="H14" s="174" t="s">
        <v>347</v>
      </c>
      <c r="I14" s="118" t="s">
        <v>2948</v>
      </c>
      <c r="J14" s="174" t="s">
        <v>50</v>
      </c>
      <c r="K14" s="118">
        <v>1040322775</v>
      </c>
      <c r="L14" s="175">
        <v>33057</v>
      </c>
      <c r="M14" s="174">
        <v>35</v>
      </c>
      <c r="N14" s="176" t="s">
        <v>51</v>
      </c>
      <c r="O14" s="174">
        <v>3182302928</v>
      </c>
      <c r="P14" s="179" t="s">
        <v>2949</v>
      </c>
      <c r="Q14" s="174" t="s">
        <v>2950</v>
      </c>
      <c r="R14" s="174" t="s">
        <v>53</v>
      </c>
      <c r="S14" s="118" t="s">
        <v>54</v>
      </c>
      <c r="T14" s="118" t="s">
        <v>2909</v>
      </c>
      <c r="U14" s="118" t="s">
        <v>2895</v>
      </c>
      <c r="V14" s="272" t="s">
        <v>57</v>
      </c>
      <c r="W14" s="272" t="s">
        <v>57</v>
      </c>
      <c r="X14" s="272" t="s">
        <v>57</v>
      </c>
      <c r="Y14" s="177" t="s">
        <v>375</v>
      </c>
      <c r="Z14" s="177" t="s">
        <v>375</v>
      </c>
      <c r="AA14" s="177" t="s">
        <v>375</v>
      </c>
      <c r="AB14" s="177" t="s">
        <v>375</v>
      </c>
      <c r="AC14" s="177" t="s">
        <v>375</v>
      </c>
      <c r="AD14" s="975" t="s">
        <v>58</v>
      </c>
      <c r="AE14" s="177" t="s">
        <v>375</v>
      </c>
      <c r="AF14" s="125" t="s">
        <v>59</v>
      </c>
      <c r="AG14" s="125" t="s">
        <v>57</v>
      </c>
      <c r="AH14" s="125" t="s">
        <v>59</v>
      </c>
      <c r="AI14" s="125" t="s">
        <v>59</v>
      </c>
      <c r="AJ14" s="125" t="s">
        <v>59</v>
      </c>
      <c r="AK14" s="505" t="s">
        <v>59</v>
      </c>
      <c r="AL14" s="322" t="s">
        <v>114</v>
      </c>
      <c r="AM14" s="178" t="s">
        <v>375</v>
      </c>
      <c r="AN14" s="178" t="s">
        <v>375</v>
      </c>
      <c r="AO14" s="299" t="s">
        <v>393</v>
      </c>
      <c r="AP14" s="167"/>
      <c r="AQ14" s="809" t="str" cm="1">
        <f t="array" ref="AQ14">IF(AD14="NO FAVORABLE","NO FAVORABLE",IF(SUMPRODUCT(--(TRIM(AF14:AK14)&lt;&gt;"SI"),--(TRIM(AF14:AK14)&lt;&gt;"NA"))&gt;0,"SUBSANAR","APROBADA CR"))</f>
        <v>APROBADA CR</v>
      </c>
      <c r="AR14" s="977"/>
    </row>
    <row r="15" spans="1:44" s="1208" customFormat="1" ht="15" x14ac:dyDescent="0.25">
      <c r="A15" s="122" t="s">
        <v>2890</v>
      </c>
      <c r="B15" s="118" t="s">
        <v>2891</v>
      </c>
      <c r="C15" s="118">
        <v>26</v>
      </c>
      <c r="D15" s="118" t="s">
        <v>45</v>
      </c>
      <c r="E15" s="174" t="s">
        <v>1960</v>
      </c>
      <c r="F15" s="174" t="s">
        <v>2951</v>
      </c>
      <c r="G15" s="174" t="s">
        <v>419</v>
      </c>
      <c r="H15" s="174" t="s">
        <v>479</v>
      </c>
      <c r="I15" s="118" t="s">
        <v>2952</v>
      </c>
      <c r="J15" s="174" t="s">
        <v>50</v>
      </c>
      <c r="K15" s="118">
        <v>1037391217</v>
      </c>
      <c r="L15" s="175">
        <v>34584</v>
      </c>
      <c r="M15" s="174">
        <v>30</v>
      </c>
      <c r="N15" s="176" t="s">
        <v>51</v>
      </c>
      <c r="O15" s="174">
        <v>3135755078</v>
      </c>
      <c r="P15" s="179" t="s">
        <v>2953</v>
      </c>
      <c r="Q15" s="174" t="s">
        <v>2923</v>
      </c>
      <c r="R15" s="174" t="s">
        <v>53</v>
      </c>
      <c r="S15" s="118" t="s">
        <v>54</v>
      </c>
      <c r="T15" s="118" t="s">
        <v>2746</v>
      </c>
      <c r="U15" s="118" t="s">
        <v>2895</v>
      </c>
      <c r="V15" s="272" t="s">
        <v>57</v>
      </c>
      <c r="W15" s="272" t="s">
        <v>57</v>
      </c>
      <c r="X15" s="272" t="s">
        <v>57</v>
      </c>
      <c r="Y15" s="177" t="s">
        <v>375</v>
      </c>
      <c r="Z15" s="177" t="s">
        <v>375</v>
      </c>
      <c r="AA15" s="177" t="s">
        <v>375</v>
      </c>
      <c r="AB15" s="177" t="s">
        <v>375</v>
      </c>
      <c r="AC15" s="177" t="s">
        <v>375</v>
      </c>
      <c r="AD15" s="975" t="s">
        <v>58</v>
      </c>
      <c r="AE15" s="177" t="s">
        <v>375</v>
      </c>
      <c r="AF15" s="125" t="s">
        <v>59</v>
      </c>
      <c r="AG15" s="125" t="s">
        <v>57</v>
      </c>
      <c r="AH15" s="125" t="s">
        <v>59</v>
      </c>
      <c r="AI15" s="125" t="s">
        <v>59</v>
      </c>
      <c r="AJ15" s="125" t="s">
        <v>59</v>
      </c>
      <c r="AK15" s="505" t="s">
        <v>59</v>
      </c>
      <c r="AL15" s="322" t="s">
        <v>138</v>
      </c>
      <c r="AM15" s="178" t="s">
        <v>375</v>
      </c>
      <c r="AN15" s="178" t="s">
        <v>375</v>
      </c>
      <c r="AO15" s="299" t="s">
        <v>393</v>
      </c>
      <c r="AP15" s="167"/>
      <c r="AQ15" s="809" t="str" cm="1">
        <f t="array" ref="AQ15">IF(AD15="NO FAVORABLE","NO FAVORABLE",IF(SUMPRODUCT(--(TRIM(AF15:AK15)&lt;&gt;"SI"),--(TRIM(AF15:AK15)&lt;&gt;"NA"))&gt;0,"SUBSANAR","APROBADA CR"))</f>
        <v>APROBADA CR</v>
      </c>
      <c r="AR15" s="977"/>
    </row>
    <row r="16" spans="1:44" s="1208" customFormat="1" ht="15" x14ac:dyDescent="0.25">
      <c r="A16" s="122" t="s">
        <v>2890</v>
      </c>
      <c r="B16" s="118" t="s">
        <v>2891</v>
      </c>
      <c r="C16" s="118">
        <v>27</v>
      </c>
      <c r="D16" s="118" t="s">
        <v>45</v>
      </c>
      <c r="E16" s="174" t="s">
        <v>107</v>
      </c>
      <c r="F16" s="174" t="s">
        <v>293</v>
      </c>
      <c r="G16" s="174" t="s">
        <v>347</v>
      </c>
      <c r="H16" s="174" t="s">
        <v>229</v>
      </c>
      <c r="I16" s="118" t="s">
        <v>2956</v>
      </c>
      <c r="J16" s="174" t="s">
        <v>50</v>
      </c>
      <c r="K16" s="118">
        <v>43364531</v>
      </c>
      <c r="L16" s="175">
        <v>28826</v>
      </c>
      <c r="M16" s="174">
        <v>46</v>
      </c>
      <c r="N16" s="176" t="s">
        <v>51</v>
      </c>
      <c r="O16" s="174">
        <v>3137768096</v>
      </c>
      <c r="P16" s="179" t="s">
        <v>2957</v>
      </c>
      <c r="Q16" s="174" t="s">
        <v>2908</v>
      </c>
      <c r="R16" s="174" t="s">
        <v>53</v>
      </c>
      <c r="S16" s="118" t="s">
        <v>54</v>
      </c>
      <c r="T16" s="118" t="s">
        <v>2958</v>
      </c>
      <c r="U16" s="118" t="s">
        <v>2895</v>
      </c>
      <c r="V16" s="272" t="s">
        <v>57</v>
      </c>
      <c r="W16" s="272" t="s">
        <v>57</v>
      </c>
      <c r="X16" s="272" t="s">
        <v>57</v>
      </c>
      <c r="Y16" s="177" t="s">
        <v>375</v>
      </c>
      <c r="Z16" s="177" t="s">
        <v>375</v>
      </c>
      <c r="AA16" s="177" t="s">
        <v>375</v>
      </c>
      <c r="AB16" s="177" t="s">
        <v>375</v>
      </c>
      <c r="AC16" s="177" t="s">
        <v>375</v>
      </c>
      <c r="AD16" s="975" t="s">
        <v>58</v>
      </c>
      <c r="AE16" s="177" t="s">
        <v>375</v>
      </c>
      <c r="AF16" s="125" t="s">
        <v>59</v>
      </c>
      <c r="AG16" s="125" t="s">
        <v>57</v>
      </c>
      <c r="AH16" s="125" t="s">
        <v>59</v>
      </c>
      <c r="AI16" s="125" t="s">
        <v>59</v>
      </c>
      <c r="AJ16" s="125" t="s">
        <v>59</v>
      </c>
      <c r="AK16" s="505" t="s">
        <v>59</v>
      </c>
      <c r="AL16" s="322" t="s">
        <v>283</v>
      </c>
      <c r="AM16" s="178" t="s">
        <v>375</v>
      </c>
      <c r="AN16" s="178" t="s">
        <v>375</v>
      </c>
      <c r="AO16" s="299" t="s">
        <v>393</v>
      </c>
      <c r="AP16" s="167"/>
      <c r="AQ16" s="809" t="str" cm="1">
        <f t="array" ref="AQ16">IF(AD16="NO FAVORABLE","NO FAVORABLE",IF(SUMPRODUCT(--(TRIM(AF16:AK16)&lt;&gt;"SI"),--(TRIM(AF16:AK16)&lt;&gt;"NA"))&gt;0,"SUBSANAR","APROBADA CR"))</f>
        <v>APROBADA CR</v>
      </c>
      <c r="AR16" s="977"/>
    </row>
    <row r="17" spans="1:44" s="1208" customFormat="1" ht="15" x14ac:dyDescent="0.25">
      <c r="A17" s="122" t="s">
        <v>2890</v>
      </c>
      <c r="B17" s="118" t="s">
        <v>2891</v>
      </c>
      <c r="C17" s="118">
        <v>29</v>
      </c>
      <c r="D17" s="118" t="s">
        <v>45</v>
      </c>
      <c r="E17" s="174" t="s">
        <v>107</v>
      </c>
      <c r="F17" s="174" t="s">
        <v>855</v>
      </c>
      <c r="G17" s="174" t="s">
        <v>810</v>
      </c>
      <c r="H17" s="174" t="s">
        <v>810</v>
      </c>
      <c r="I17" s="118" t="s">
        <v>2960</v>
      </c>
      <c r="J17" s="174" t="s">
        <v>50</v>
      </c>
      <c r="K17" s="118">
        <v>21714798</v>
      </c>
      <c r="L17" s="175">
        <v>25911</v>
      </c>
      <c r="M17" s="174">
        <v>54</v>
      </c>
      <c r="N17" s="176" t="s">
        <v>51</v>
      </c>
      <c r="O17" s="174">
        <v>3195152022</v>
      </c>
      <c r="P17" s="174" t="s">
        <v>375</v>
      </c>
      <c r="Q17" s="174" t="s">
        <v>2961</v>
      </c>
      <c r="R17" s="174" t="s">
        <v>53</v>
      </c>
      <c r="S17" s="118" t="s">
        <v>54</v>
      </c>
      <c r="T17" s="118" t="s">
        <v>1815</v>
      </c>
      <c r="U17" s="118" t="s">
        <v>2895</v>
      </c>
      <c r="V17" s="272" t="s">
        <v>57</v>
      </c>
      <c r="W17" s="272" t="s">
        <v>57</v>
      </c>
      <c r="X17" s="272" t="s">
        <v>57</v>
      </c>
      <c r="Y17" s="177" t="s">
        <v>375</v>
      </c>
      <c r="Z17" s="177" t="s">
        <v>375</v>
      </c>
      <c r="AA17" s="177" t="s">
        <v>375</v>
      </c>
      <c r="AB17" s="177" t="s">
        <v>375</v>
      </c>
      <c r="AC17" s="177" t="s">
        <v>375</v>
      </c>
      <c r="AD17" s="975" t="s">
        <v>58</v>
      </c>
      <c r="AE17" s="177" t="s">
        <v>375</v>
      </c>
      <c r="AF17" s="125" t="s">
        <v>59</v>
      </c>
      <c r="AG17" s="125" t="s">
        <v>57</v>
      </c>
      <c r="AH17" s="125" t="s">
        <v>59</v>
      </c>
      <c r="AI17" s="125" t="s">
        <v>59</v>
      </c>
      <c r="AJ17" s="125" t="s">
        <v>59</v>
      </c>
      <c r="AK17" s="505" t="s">
        <v>59</v>
      </c>
      <c r="AL17" s="322" t="s">
        <v>70</v>
      </c>
      <c r="AM17" s="178" t="s">
        <v>375</v>
      </c>
      <c r="AN17" s="178" t="s">
        <v>375</v>
      </c>
      <c r="AO17" s="299" t="s">
        <v>393</v>
      </c>
      <c r="AP17" s="167"/>
      <c r="AQ17" s="809" t="str" cm="1">
        <f t="array" ref="AQ17">IF(AD17="NO FAVORABLE","NO FAVORABLE",IF(SUMPRODUCT(--(TRIM(AF17:AK17)&lt;&gt;"SI"),--(TRIM(AF17:AK17)&lt;&gt;"NA"))&gt;0,"SUBSANAR","APROBADA CR"))</f>
        <v>APROBADA CR</v>
      </c>
      <c r="AR17" s="977"/>
    </row>
    <row r="18" spans="1:44" s="1208" customFormat="1" ht="15" x14ac:dyDescent="0.25">
      <c r="A18" s="122" t="s">
        <v>2890</v>
      </c>
      <c r="B18" s="118" t="s">
        <v>2891</v>
      </c>
      <c r="C18" s="118">
        <v>30</v>
      </c>
      <c r="D18" s="118" t="s">
        <v>45</v>
      </c>
      <c r="E18" s="174" t="s">
        <v>62</v>
      </c>
      <c r="F18" s="174" t="s">
        <v>2806</v>
      </c>
      <c r="G18" s="174" t="s">
        <v>422</v>
      </c>
      <c r="H18" s="174" t="s">
        <v>295</v>
      </c>
      <c r="I18" s="118" t="s">
        <v>2962</v>
      </c>
      <c r="J18" s="174" t="s">
        <v>50</v>
      </c>
      <c r="K18" s="118">
        <v>32433670</v>
      </c>
      <c r="L18" s="175">
        <v>15877</v>
      </c>
      <c r="M18" s="174">
        <v>82</v>
      </c>
      <c r="N18" s="176" t="s">
        <v>51</v>
      </c>
      <c r="O18" s="174" t="s">
        <v>2963</v>
      </c>
      <c r="P18" s="174" t="s">
        <v>375</v>
      </c>
      <c r="Q18" s="174" t="s">
        <v>784</v>
      </c>
      <c r="R18" s="174" t="s">
        <v>53</v>
      </c>
      <c r="S18" s="118" t="s">
        <v>54</v>
      </c>
      <c r="T18" s="118" t="s">
        <v>2903</v>
      </c>
      <c r="U18" s="118" t="s">
        <v>2895</v>
      </c>
      <c r="V18" s="272" t="s">
        <v>57</v>
      </c>
      <c r="W18" s="272" t="s">
        <v>57</v>
      </c>
      <c r="X18" s="273" t="s">
        <v>2964</v>
      </c>
      <c r="Y18" s="177" t="s">
        <v>375</v>
      </c>
      <c r="Z18" s="177" t="s">
        <v>375</v>
      </c>
      <c r="AA18" s="177" t="s">
        <v>375</v>
      </c>
      <c r="AB18" s="177" t="s">
        <v>375</v>
      </c>
      <c r="AC18" s="177" t="s">
        <v>375</v>
      </c>
      <c r="AD18" s="975" t="s">
        <v>58</v>
      </c>
      <c r="AE18" s="177" t="s">
        <v>375</v>
      </c>
      <c r="AF18" s="125" t="s">
        <v>59</v>
      </c>
      <c r="AG18" s="125" t="s">
        <v>57</v>
      </c>
      <c r="AH18" s="125" t="s">
        <v>59</v>
      </c>
      <c r="AI18" s="125" t="s">
        <v>59</v>
      </c>
      <c r="AJ18" s="125" t="s">
        <v>59</v>
      </c>
      <c r="AK18" s="505" t="s">
        <v>59</v>
      </c>
      <c r="AL18" s="322" t="s">
        <v>258</v>
      </c>
      <c r="AM18" s="178" t="s">
        <v>375</v>
      </c>
      <c r="AN18" s="178" t="s">
        <v>375</v>
      </c>
      <c r="AO18" s="299" t="s">
        <v>393</v>
      </c>
      <c r="AP18" s="167"/>
      <c r="AQ18" s="809" t="str" cm="1">
        <f t="array" ref="AQ18">IF(AD18="NO FAVORABLE","NO FAVORABLE",IF(SUMPRODUCT(--(TRIM(AF18:AK18)&lt;&gt;"SI"),--(TRIM(AF18:AK18)&lt;&gt;"NA"))&gt;0,"SUBSANAR","APROBADA CR"))</f>
        <v>APROBADA CR</v>
      </c>
      <c r="AR18" s="977"/>
    </row>
    <row r="19" spans="1:44" s="1208" customFormat="1" ht="15" x14ac:dyDescent="0.25">
      <c r="A19" s="122" t="s">
        <v>2890</v>
      </c>
      <c r="B19" s="118" t="s">
        <v>2891</v>
      </c>
      <c r="C19" s="118">
        <v>31</v>
      </c>
      <c r="D19" s="118" t="s">
        <v>45</v>
      </c>
      <c r="E19" s="174" t="s">
        <v>62</v>
      </c>
      <c r="F19" s="174" t="s">
        <v>609</v>
      </c>
      <c r="G19" s="174" t="s">
        <v>1822</v>
      </c>
      <c r="H19" s="174" t="s">
        <v>1661</v>
      </c>
      <c r="I19" s="118" t="s">
        <v>2965</v>
      </c>
      <c r="J19" s="174" t="s">
        <v>50</v>
      </c>
      <c r="K19" s="118">
        <v>1013536897</v>
      </c>
      <c r="L19" s="175">
        <v>33356</v>
      </c>
      <c r="M19" s="174">
        <v>34</v>
      </c>
      <c r="N19" s="176" t="s">
        <v>51</v>
      </c>
      <c r="O19" s="174">
        <v>3233315402</v>
      </c>
      <c r="P19" s="179" t="s">
        <v>2966</v>
      </c>
      <c r="Q19" s="174" t="s">
        <v>1027</v>
      </c>
      <c r="R19" s="174" t="s">
        <v>53</v>
      </c>
      <c r="S19" s="118" t="s">
        <v>54</v>
      </c>
      <c r="T19" s="118" t="s">
        <v>2678</v>
      </c>
      <c r="U19" s="118" t="s">
        <v>2895</v>
      </c>
      <c r="V19" s="272" t="s">
        <v>57</v>
      </c>
      <c r="W19" s="272" t="s">
        <v>57</v>
      </c>
      <c r="X19" s="272" t="s">
        <v>57</v>
      </c>
      <c r="Y19" s="177" t="s">
        <v>375</v>
      </c>
      <c r="Z19" s="177" t="s">
        <v>375</v>
      </c>
      <c r="AA19" s="177" t="s">
        <v>375</v>
      </c>
      <c r="AB19" s="177" t="s">
        <v>375</v>
      </c>
      <c r="AC19" s="177" t="s">
        <v>375</v>
      </c>
      <c r="AD19" s="975" t="s">
        <v>58</v>
      </c>
      <c r="AE19" s="177" t="s">
        <v>375</v>
      </c>
      <c r="AF19" s="125" t="s">
        <v>59</v>
      </c>
      <c r="AG19" s="125" t="s">
        <v>57</v>
      </c>
      <c r="AH19" s="125" t="s">
        <v>59</v>
      </c>
      <c r="AI19" s="125" t="s">
        <v>59</v>
      </c>
      <c r="AJ19" s="125" t="s">
        <v>59</v>
      </c>
      <c r="AK19" s="505" t="s">
        <v>59</v>
      </c>
      <c r="AL19" s="322" t="s">
        <v>182</v>
      </c>
      <c r="AM19" s="178" t="s">
        <v>375</v>
      </c>
      <c r="AN19" s="178" t="s">
        <v>375</v>
      </c>
      <c r="AO19" s="299" t="s">
        <v>393</v>
      </c>
      <c r="AP19" s="167"/>
      <c r="AQ19" s="809" t="str" cm="1">
        <f t="array" ref="AQ19">IF(AD19="NO FAVORABLE","NO FAVORABLE",IF(SUMPRODUCT(--(TRIM(AF19:AK19)&lt;&gt;"SI"),--(TRIM(AF19:AK19)&lt;&gt;"NA"))&gt;0,"SUBSANAR","APROBADA CR"))</f>
        <v>APROBADA CR</v>
      </c>
      <c r="AR19" s="977"/>
    </row>
    <row r="20" spans="1:44" s="1208" customFormat="1" ht="15" x14ac:dyDescent="0.25">
      <c r="A20" s="122" t="s">
        <v>2890</v>
      </c>
      <c r="B20" s="118" t="s">
        <v>2891</v>
      </c>
      <c r="C20" s="118">
        <v>33</v>
      </c>
      <c r="D20" s="118" t="s">
        <v>45</v>
      </c>
      <c r="E20" s="174" t="s">
        <v>62</v>
      </c>
      <c r="F20" s="174" t="s">
        <v>2967</v>
      </c>
      <c r="G20" s="174" t="s">
        <v>415</v>
      </c>
      <c r="H20" s="174" t="s">
        <v>415</v>
      </c>
      <c r="I20" s="118" t="s">
        <v>2968</v>
      </c>
      <c r="J20" s="174" t="s">
        <v>50</v>
      </c>
      <c r="K20" s="118">
        <v>21529831</v>
      </c>
      <c r="L20" s="175">
        <v>25722</v>
      </c>
      <c r="M20" s="174">
        <v>55</v>
      </c>
      <c r="N20" s="176" t="s">
        <v>51</v>
      </c>
      <c r="O20" s="174">
        <v>3127545704</v>
      </c>
      <c r="P20" s="179" t="s">
        <v>2969</v>
      </c>
      <c r="Q20" s="174" t="s">
        <v>1169</v>
      </c>
      <c r="R20" s="174" t="s">
        <v>53</v>
      </c>
      <c r="S20" s="118" t="s">
        <v>54</v>
      </c>
      <c r="T20" s="118" t="s">
        <v>2894</v>
      </c>
      <c r="U20" s="118" t="s">
        <v>2895</v>
      </c>
      <c r="V20" s="272" t="s">
        <v>57</v>
      </c>
      <c r="W20" s="272" t="s">
        <v>57</v>
      </c>
      <c r="X20" s="272" t="s">
        <v>57</v>
      </c>
      <c r="Y20" s="177" t="s">
        <v>375</v>
      </c>
      <c r="Z20" s="177" t="s">
        <v>375</v>
      </c>
      <c r="AA20" s="177" t="s">
        <v>375</v>
      </c>
      <c r="AB20" s="177" t="s">
        <v>375</v>
      </c>
      <c r="AC20" s="177" t="s">
        <v>375</v>
      </c>
      <c r="AD20" s="975" t="s">
        <v>58</v>
      </c>
      <c r="AE20" s="177" t="s">
        <v>375</v>
      </c>
      <c r="AF20" s="125" t="s">
        <v>59</v>
      </c>
      <c r="AG20" s="125" t="s">
        <v>57</v>
      </c>
      <c r="AH20" s="125" t="s">
        <v>59</v>
      </c>
      <c r="AI20" s="125" t="s">
        <v>59</v>
      </c>
      <c r="AJ20" s="125" t="s">
        <v>59</v>
      </c>
      <c r="AK20" s="505" t="s">
        <v>59</v>
      </c>
      <c r="AL20" s="322" t="s">
        <v>243</v>
      </c>
      <c r="AM20" s="178" t="s">
        <v>375</v>
      </c>
      <c r="AN20" s="178" t="s">
        <v>375</v>
      </c>
      <c r="AO20" s="299" t="s">
        <v>393</v>
      </c>
      <c r="AP20" s="167"/>
      <c r="AQ20" s="809" t="str" cm="1">
        <f t="array" ref="AQ20">IF(AD20="NO FAVORABLE","NO FAVORABLE",IF(SUMPRODUCT(--(TRIM(AF20:AK20)&lt;&gt;"SI"),--(TRIM(AF20:AK20)&lt;&gt;"NA"))&gt;0,"SUBSANAR","APROBADA CR"))</f>
        <v>APROBADA CR</v>
      </c>
      <c r="AR20" s="977"/>
    </row>
    <row r="21" spans="1:44" s="1208" customFormat="1" ht="15" x14ac:dyDescent="0.25">
      <c r="A21" s="122" t="s">
        <v>2890</v>
      </c>
      <c r="B21" s="118" t="s">
        <v>2891</v>
      </c>
      <c r="C21" s="118">
        <v>34</v>
      </c>
      <c r="D21" s="118" t="s">
        <v>45</v>
      </c>
      <c r="E21" s="174" t="s">
        <v>62</v>
      </c>
      <c r="F21" s="174" t="s">
        <v>156</v>
      </c>
      <c r="G21" s="174" t="s">
        <v>371</v>
      </c>
      <c r="H21" s="174" t="s">
        <v>371</v>
      </c>
      <c r="I21" s="118" t="s">
        <v>2970</v>
      </c>
      <c r="J21" s="174" t="s">
        <v>50</v>
      </c>
      <c r="K21" s="118">
        <v>1013537076</v>
      </c>
      <c r="L21" s="175">
        <v>34141</v>
      </c>
      <c r="M21" s="174">
        <v>32</v>
      </c>
      <c r="N21" s="176" t="s">
        <v>51</v>
      </c>
      <c r="O21" s="174">
        <v>3135445663</v>
      </c>
      <c r="P21" s="179" t="s">
        <v>2971</v>
      </c>
      <c r="Q21" s="174" t="s">
        <v>1027</v>
      </c>
      <c r="R21" s="174" t="s">
        <v>53</v>
      </c>
      <c r="S21" s="118" t="s">
        <v>54</v>
      </c>
      <c r="T21" s="118" t="s">
        <v>2897</v>
      </c>
      <c r="U21" s="118" t="s">
        <v>2895</v>
      </c>
      <c r="V21" s="272" t="s">
        <v>57</v>
      </c>
      <c r="W21" s="272" t="s">
        <v>57</v>
      </c>
      <c r="X21" s="272" t="s">
        <v>57</v>
      </c>
      <c r="Y21" s="177" t="s">
        <v>375</v>
      </c>
      <c r="Z21" s="177" t="s">
        <v>375</v>
      </c>
      <c r="AA21" s="177" t="s">
        <v>375</v>
      </c>
      <c r="AB21" s="177" t="s">
        <v>375</v>
      </c>
      <c r="AC21" s="177" t="s">
        <v>375</v>
      </c>
      <c r="AD21" s="975" t="s">
        <v>58</v>
      </c>
      <c r="AE21" s="177" t="s">
        <v>375</v>
      </c>
      <c r="AF21" s="125" t="s">
        <v>59</v>
      </c>
      <c r="AG21" s="125" t="s">
        <v>57</v>
      </c>
      <c r="AH21" s="125" t="s">
        <v>59</v>
      </c>
      <c r="AI21" s="125" t="s">
        <v>59</v>
      </c>
      <c r="AJ21" s="125" t="s">
        <v>59</v>
      </c>
      <c r="AK21" s="505" t="s">
        <v>59</v>
      </c>
      <c r="AL21" s="322" t="s">
        <v>220</v>
      </c>
      <c r="AM21" s="178" t="s">
        <v>375</v>
      </c>
      <c r="AN21" s="178" t="s">
        <v>375</v>
      </c>
      <c r="AO21" s="299" t="s">
        <v>393</v>
      </c>
      <c r="AP21" s="167"/>
      <c r="AQ21" s="809" t="str" cm="1">
        <f t="array" ref="AQ21">IF(AD21="NO FAVORABLE","NO FAVORABLE",IF(SUMPRODUCT(--(TRIM(AF21:AK21)&lt;&gt;"SI"),--(TRIM(AF21:AK21)&lt;&gt;"NA"))&gt;0,"SUBSANAR","APROBADA CR"))</f>
        <v>APROBADA CR</v>
      </c>
      <c r="AR21" s="977"/>
    </row>
    <row r="22" spans="1:44" s="1208" customFormat="1" ht="15" x14ac:dyDescent="0.25">
      <c r="A22" s="122" t="s">
        <v>2890</v>
      </c>
      <c r="B22" s="118" t="s">
        <v>2891</v>
      </c>
      <c r="C22" s="118">
        <v>35</v>
      </c>
      <c r="D22" s="118" t="s">
        <v>45</v>
      </c>
      <c r="E22" s="174" t="s">
        <v>62</v>
      </c>
      <c r="F22" s="174" t="s">
        <v>643</v>
      </c>
      <c r="G22" s="174" t="s">
        <v>732</v>
      </c>
      <c r="H22" s="174" t="s">
        <v>347</v>
      </c>
      <c r="I22" s="118" t="s">
        <v>2973</v>
      </c>
      <c r="J22" s="174" t="s">
        <v>50</v>
      </c>
      <c r="K22" s="118">
        <v>21266777</v>
      </c>
      <c r="L22" s="175">
        <v>11372</v>
      </c>
      <c r="M22" s="174">
        <v>94</v>
      </c>
      <c r="N22" s="176" t="s">
        <v>51</v>
      </c>
      <c r="O22" s="174">
        <v>3016395141</v>
      </c>
      <c r="P22" s="179" t="s">
        <v>2974</v>
      </c>
      <c r="Q22" s="174" t="s">
        <v>2975</v>
      </c>
      <c r="R22" s="174" t="s">
        <v>53</v>
      </c>
      <c r="S22" s="118" t="s">
        <v>54</v>
      </c>
      <c r="T22" s="118" t="s">
        <v>2905</v>
      </c>
      <c r="U22" s="118" t="s">
        <v>2895</v>
      </c>
      <c r="V22" s="272" t="s">
        <v>57</v>
      </c>
      <c r="W22" s="272" t="s">
        <v>57</v>
      </c>
      <c r="X22" s="272" t="s">
        <v>57</v>
      </c>
      <c r="Y22" s="177" t="s">
        <v>375</v>
      </c>
      <c r="Z22" s="177" t="s">
        <v>375</v>
      </c>
      <c r="AA22" s="177" t="s">
        <v>375</v>
      </c>
      <c r="AB22" s="177" t="s">
        <v>375</v>
      </c>
      <c r="AC22" s="177" t="s">
        <v>375</v>
      </c>
      <c r="AD22" s="975" t="s">
        <v>58</v>
      </c>
      <c r="AE22" s="177" t="s">
        <v>375</v>
      </c>
      <c r="AF22" s="125" t="s">
        <v>59</v>
      </c>
      <c r="AG22" s="125" t="s">
        <v>57</v>
      </c>
      <c r="AH22" s="125" t="s">
        <v>59</v>
      </c>
      <c r="AI22" s="125" t="s">
        <v>59</v>
      </c>
      <c r="AJ22" s="125" t="s">
        <v>59</v>
      </c>
      <c r="AK22" s="505" t="s">
        <v>59</v>
      </c>
      <c r="AL22" s="322" t="s">
        <v>83</v>
      </c>
      <c r="AM22" s="178" t="s">
        <v>375</v>
      </c>
      <c r="AN22" s="178" t="s">
        <v>375</v>
      </c>
      <c r="AO22" s="299" t="s">
        <v>393</v>
      </c>
      <c r="AP22" s="167"/>
      <c r="AQ22" s="809" t="str" cm="1">
        <f t="array" ref="AQ22">IF(AD22="NO FAVORABLE","NO FAVORABLE",IF(SUMPRODUCT(--(TRIM(AF22:AK22)&lt;&gt;"SI"),--(TRIM(AF22:AK22)&lt;&gt;"NA"))&gt;0,"SUBSANAR","APROBADA CR"))</f>
        <v>APROBADA CR</v>
      </c>
      <c r="AR22" s="977"/>
    </row>
    <row r="23" spans="1:44" s="1208" customFormat="1" ht="15" x14ac:dyDescent="0.25">
      <c r="A23" s="122" t="s">
        <v>2890</v>
      </c>
      <c r="B23" s="118" t="s">
        <v>2891</v>
      </c>
      <c r="C23" s="118">
        <v>36</v>
      </c>
      <c r="D23" s="118" t="s">
        <v>45</v>
      </c>
      <c r="E23" s="174" t="s">
        <v>62</v>
      </c>
      <c r="F23" s="174" t="s">
        <v>1475</v>
      </c>
      <c r="G23" s="174" t="s">
        <v>347</v>
      </c>
      <c r="H23" s="174" t="s">
        <v>347</v>
      </c>
      <c r="I23" s="118" t="s">
        <v>2976</v>
      </c>
      <c r="J23" s="174" t="s">
        <v>50</v>
      </c>
      <c r="K23" s="118">
        <v>43363797</v>
      </c>
      <c r="L23" s="175">
        <v>27591</v>
      </c>
      <c r="M23" s="174">
        <v>50</v>
      </c>
      <c r="N23" s="176" t="s">
        <v>51</v>
      </c>
      <c r="O23" s="174">
        <v>3195786145</v>
      </c>
      <c r="P23" s="179" t="s">
        <v>2977</v>
      </c>
      <c r="Q23" s="174" t="s">
        <v>2978</v>
      </c>
      <c r="R23" s="174" t="s">
        <v>53</v>
      </c>
      <c r="S23" s="118" t="s">
        <v>54</v>
      </c>
      <c r="T23" s="118" t="s">
        <v>2897</v>
      </c>
      <c r="U23" s="118" t="s">
        <v>2895</v>
      </c>
      <c r="V23" s="272" t="s">
        <v>57</v>
      </c>
      <c r="W23" s="272" t="s">
        <v>57</v>
      </c>
      <c r="X23" s="272" t="s">
        <v>57</v>
      </c>
      <c r="Y23" s="177" t="s">
        <v>375</v>
      </c>
      <c r="Z23" s="177" t="s">
        <v>375</v>
      </c>
      <c r="AA23" s="177" t="s">
        <v>375</v>
      </c>
      <c r="AB23" s="177" t="s">
        <v>375</v>
      </c>
      <c r="AC23" s="177" t="s">
        <v>375</v>
      </c>
      <c r="AD23" s="975" t="s">
        <v>58</v>
      </c>
      <c r="AE23" s="177" t="s">
        <v>375</v>
      </c>
      <c r="AF23" s="125" t="s">
        <v>59</v>
      </c>
      <c r="AG23" s="125" t="s">
        <v>57</v>
      </c>
      <c r="AH23" s="125" t="s">
        <v>59</v>
      </c>
      <c r="AI23" s="125" t="s">
        <v>59</v>
      </c>
      <c r="AJ23" s="125" t="s">
        <v>59</v>
      </c>
      <c r="AK23" s="505" t="s">
        <v>59</v>
      </c>
      <c r="AL23" s="322" t="s">
        <v>70</v>
      </c>
      <c r="AM23" s="178" t="s">
        <v>375</v>
      </c>
      <c r="AN23" s="178" t="s">
        <v>375</v>
      </c>
      <c r="AO23" s="299" t="s">
        <v>393</v>
      </c>
      <c r="AP23" s="167"/>
      <c r="AQ23" s="809" t="str" cm="1">
        <f t="array" ref="AQ23">IF(AD23="NO FAVORABLE","NO FAVORABLE",IF(SUMPRODUCT(--(TRIM(AF23:AK23)&lt;&gt;"SI"),--(TRIM(AF23:AK23)&lt;&gt;"NA"))&gt;0,"SUBSANAR","APROBADA CR"))</f>
        <v>APROBADA CR</v>
      </c>
      <c r="AR23" s="977"/>
    </row>
    <row r="24" spans="1:44" s="1208" customFormat="1" ht="15" x14ac:dyDescent="0.25">
      <c r="A24" s="122" t="s">
        <v>2890</v>
      </c>
      <c r="B24" s="118" t="s">
        <v>2891</v>
      </c>
      <c r="C24" s="118">
        <v>38</v>
      </c>
      <c r="D24" s="118" t="s">
        <v>45</v>
      </c>
      <c r="E24" s="174" t="s">
        <v>62</v>
      </c>
      <c r="F24" s="174" t="s">
        <v>361</v>
      </c>
      <c r="G24" s="174" t="s">
        <v>1422</v>
      </c>
      <c r="H24" s="174" t="s">
        <v>331</v>
      </c>
      <c r="I24" s="118" t="s">
        <v>2979</v>
      </c>
      <c r="J24" s="174" t="s">
        <v>50</v>
      </c>
      <c r="K24" s="118">
        <v>22056991</v>
      </c>
      <c r="L24" s="175">
        <v>15088</v>
      </c>
      <c r="M24" s="174">
        <v>84</v>
      </c>
      <c r="N24" s="176" t="s">
        <v>51</v>
      </c>
      <c r="O24" s="174">
        <v>3192893689</v>
      </c>
      <c r="P24" s="174" t="s">
        <v>375</v>
      </c>
      <c r="Q24" s="174" t="s">
        <v>784</v>
      </c>
      <c r="R24" s="174" t="s">
        <v>53</v>
      </c>
      <c r="S24" s="118" t="s">
        <v>54</v>
      </c>
      <c r="T24" s="118" t="s">
        <v>2920</v>
      </c>
      <c r="U24" s="118" t="s">
        <v>2895</v>
      </c>
      <c r="V24" s="272" t="s">
        <v>57</v>
      </c>
      <c r="W24" s="272" t="s">
        <v>57</v>
      </c>
      <c r="X24" s="273" t="s">
        <v>2980</v>
      </c>
      <c r="Y24" s="177" t="s">
        <v>375</v>
      </c>
      <c r="Z24" s="177" t="s">
        <v>375</v>
      </c>
      <c r="AA24" s="177" t="s">
        <v>375</v>
      </c>
      <c r="AB24" s="177" t="s">
        <v>375</v>
      </c>
      <c r="AC24" s="177" t="s">
        <v>375</v>
      </c>
      <c r="AD24" s="975" t="s">
        <v>58</v>
      </c>
      <c r="AE24" s="177" t="s">
        <v>375</v>
      </c>
      <c r="AF24" s="125" t="s">
        <v>59</v>
      </c>
      <c r="AG24" s="125" t="s">
        <v>57</v>
      </c>
      <c r="AH24" s="125" t="s">
        <v>59</v>
      </c>
      <c r="AI24" s="125" t="s">
        <v>59</v>
      </c>
      <c r="AJ24" s="125" t="s">
        <v>59</v>
      </c>
      <c r="AK24" s="505" t="s">
        <v>59</v>
      </c>
      <c r="AL24" s="322" t="s">
        <v>143</v>
      </c>
      <c r="AM24" s="178" t="s">
        <v>375</v>
      </c>
      <c r="AN24" s="178" t="s">
        <v>375</v>
      </c>
      <c r="AO24" s="299" t="s">
        <v>393</v>
      </c>
      <c r="AP24" s="167"/>
      <c r="AQ24" s="809" t="str" cm="1">
        <f t="array" ref="AQ24">IF(AD24="NO FAVORABLE","NO FAVORABLE",IF(SUMPRODUCT(--(TRIM(AF24:AK24)&lt;&gt;"SI"),--(TRIM(AF24:AK24)&lt;&gt;"NA"))&gt;0,"SUBSANAR","APROBADA CR"))</f>
        <v>APROBADA CR</v>
      </c>
      <c r="AR24" s="977"/>
    </row>
    <row r="25" spans="1:44" s="1208" customFormat="1" ht="15" x14ac:dyDescent="0.25">
      <c r="A25" s="122" t="s">
        <v>2890</v>
      </c>
      <c r="B25" s="118" t="s">
        <v>2891</v>
      </c>
      <c r="C25" s="118">
        <v>39</v>
      </c>
      <c r="D25" s="118" t="s">
        <v>45</v>
      </c>
      <c r="E25" s="174" t="s">
        <v>62</v>
      </c>
      <c r="F25" s="174" t="s">
        <v>2107</v>
      </c>
      <c r="G25" s="174" t="s">
        <v>689</v>
      </c>
      <c r="H25" s="174" t="s">
        <v>371</v>
      </c>
      <c r="I25" s="118" t="s">
        <v>2981</v>
      </c>
      <c r="J25" s="174" t="s">
        <v>50</v>
      </c>
      <c r="K25" s="118">
        <v>43364018</v>
      </c>
      <c r="L25" s="175">
        <v>25467</v>
      </c>
      <c r="M25" s="174">
        <v>55</v>
      </c>
      <c r="N25" s="176" t="s">
        <v>51</v>
      </c>
      <c r="O25" s="174">
        <v>3217719729</v>
      </c>
      <c r="P25" s="174" t="s">
        <v>375</v>
      </c>
      <c r="Q25" s="174" t="s">
        <v>1027</v>
      </c>
      <c r="R25" s="174" t="s">
        <v>53</v>
      </c>
      <c r="S25" s="118" t="s">
        <v>54</v>
      </c>
      <c r="T25" s="118" t="s">
        <v>2897</v>
      </c>
      <c r="U25" s="118" t="s">
        <v>2895</v>
      </c>
      <c r="V25" s="272" t="s">
        <v>57</v>
      </c>
      <c r="W25" s="272" t="s">
        <v>57</v>
      </c>
      <c r="X25" s="272" t="s">
        <v>57</v>
      </c>
      <c r="Y25" s="177" t="s">
        <v>375</v>
      </c>
      <c r="Z25" s="177" t="s">
        <v>375</v>
      </c>
      <c r="AA25" s="177" t="s">
        <v>375</v>
      </c>
      <c r="AB25" s="177" t="s">
        <v>375</v>
      </c>
      <c r="AC25" s="177" t="s">
        <v>375</v>
      </c>
      <c r="AD25" s="975" t="s">
        <v>58</v>
      </c>
      <c r="AE25" s="177" t="s">
        <v>375</v>
      </c>
      <c r="AF25" s="125" t="s">
        <v>59</v>
      </c>
      <c r="AG25" s="125" t="s">
        <v>57</v>
      </c>
      <c r="AH25" s="125" t="s">
        <v>59</v>
      </c>
      <c r="AI25" s="125" t="s">
        <v>59</v>
      </c>
      <c r="AJ25" s="125" t="s">
        <v>59</v>
      </c>
      <c r="AK25" s="505" t="s">
        <v>59</v>
      </c>
      <c r="AL25" s="322" t="s">
        <v>258</v>
      </c>
      <c r="AM25" s="178" t="s">
        <v>375</v>
      </c>
      <c r="AN25" s="178" t="s">
        <v>375</v>
      </c>
      <c r="AO25" s="299" t="s">
        <v>393</v>
      </c>
      <c r="AP25" s="167"/>
      <c r="AQ25" s="809" t="str" cm="1">
        <f t="array" ref="AQ25">IF(AD25="NO FAVORABLE","NO FAVORABLE",IF(SUMPRODUCT(--(TRIM(AF25:AK25)&lt;&gt;"SI"),--(TRIM(AF25:AK25)&lt;&gt;"NA"))&gt;0,"SUBSANAR","APROBADA CR"))</f>
        <v>APROBADA CR</v>
      </c>
      <c r="AR25" s="977"/>
    </row>
    <row r="26" spans="1:44" s="1208" customFormat="1" ht="15" x14ac:dyDescent="0.25">
      <c r="A26" s="122" t="s">
        <v>2890</v>
      </c>
      <c r="B26" s="118" t="s">
        <v>2891</v>
      </c>
      <c r="C26" s="118">
        <v>40</v>
      </c>
      <c r="D26" s="118" t="s">
        <v>45</v>
      </c>
      <c r="E26" s="174" t="s">
        <v>62</v>
      </c>
      <c r="F26" s="174" t="s">
        <v>1306</v>
      </c>
      <c r="G26" s="174" t="s">
        <v>290</v>
      </c>
      <c r="H26" s="174" t="s">
        <v>125</v>
      </c>
      <c r="I26" s="118" t="s">
        <v>2982</v>
      </c>
      <c r="J26" s="174" t="s">
        <v>50</v>
      </c>
      <c r="K26" s="118">
        <v>21530108</v>
      </c>
      <c r="L26" s="175">
        <v>25064</v>
      </c>
      <c r="M26" s="174">
        <v>57</v>
      </c>
      <c r="N26" s="174" t="s">
        <v>51</v>
      </c>
      <c r="O26" s="174">
        <v>3107720182</v>
      </c>
      <c r="P26" s="179" t="s">
        <v>2983</v>
      </c>
      <c r="Q26" s="174" t="s">
        <v>784</v>
      </c>
      <c r="R26" s="174" t="s">
        <v>53</v>
      </c>
      <c r="S26" s="118" t="s">
        <v>54</v>
      </c>
      <c r="T26" s="118" t="s">
        <v>2903</v>
      </c>
      <c r="U26" s="118" t="s">
        <v>2895</v>
      </c>
      <c r="V26" s="272" t="s">
        <v>57</v>
      </c>
      <c r="W26" s="272" t="s">
        <v>57</v>
      </c>
      <c r="X26" s="272" t="s">
        <v>57</v>
      </c>
      <c r="Y26" s="177" t="s">
        <v>375</v>
      </c>
      <c r="Z26" s="177" t="s">
        <v>375</v>
      </c>
      <c r="AA26" s="177" t="s">
        <v>375</v>
      </c>
      <c r="AB26" s="177" t="s">
        <v>375</v>
      </c>
      <c r="AC26" s="177" t="s">
        <v>375</v>
      </c>
      <c r="AD26" s="975" t="s">
        <v>58</v>
      </c>
      <c r="AE26" s="177" t="s">
        <v>375</v>
      </c>
      <c r="AF26" s="125" t="s">
        <v>59</v>
      </c>
      <c r="AG26" s="125" t="s">
        <v>57</v>
      </c>
      <c r="AH26" s="125" t="s">
        <v>59</v>
      </c>
      <c r="AI26" s="125" t="s">
        <v>59</v>
      </c>
      <c r="AJ26" s="125" t="s">
        <v>59</v>
      </c>
      <c r="AK26" s="505" t="s">
        <v>59</v>
      </c>
      <c r="AL26" s="322" t="s">
        <v>70</v>
      </c>
      <c r="AM26" s="178" t="s">
        <v>375</v>
      </c>
      <c r="AN26" s="178" t="s">
        <v>375</v>
      </c>
      <c r="AO26" s="299" t="s">
        <v>393</v>
      </c>
      <c r="AP26" s="167"/>
      <c r="AQ26" s="809" t="str" cm="1">
        <f t="array" ref="AQ26">IF(AD26="NO FAVORABLE","NO FAVORABLE",IF(SUMPRODUCT(--(TRIM(AF26:AK26)&lt;&gt;"SI"),--(TRIM(AF26:AK26)&lt;&gt;"NA"))&gt;0,"SUBSANAR","APROBADA CR"))</f>
        <v>APROBADA CR</v>
      </c>
      <c r="AR26" s="977"/>
    </row>
    <row r="27" spans="1:44" s="1208" customFormat="1" ht="15" x14ac:dyDescent="0.25">
      <c r="A27" s="122" t="s">
        <v>2890</v>
      </c>
      <c r="B27" s="118" t="s">
        <v>2891</v>
      </c>
      <c r="C27" s="118">
        <v>42</v>
      </c>
      <c r="D27" s="118" t="s">
        <v>45</v>
      </c>
      <c r="E27" s="174" t="s">
        <v>2985</v>
      </c>
      <c r="F27" s="174" t="s">
        <v>375</v>
      </c>
      <c r="G27" s="174" t="s">
        <v>347</v>
      </c>
      <c r="H27" s="174" t="s">
        <v>1661</v>
      </c>
      <c r="I27" s="118" t="s">
        <v>2986</v>
      </c>
      <c r="J27" s="174" t="s">
        <v>2987</v>
      </c>
      <c r="K27" s="118">
        <v>21530292</v>
      </c>
      <c r="L27" s="175">
        <v>28332</v>
      </c>
      <c r="M27" s="174">
        <v>48</v>
      </c>
      <c r="N27" s="176" t="s">
        <v>51</v>
      </c>
      <c r="O27" s="174">
        <v>3142037518</v>
      </c>
      <c r="P27" s="179" t="s">
        <v>2988</v>
      </c>
      <c r="Q27" s="174" t="s">
        <v>784</v>
      </c>
      <c r="R27" s="174" t="s">
        <v>53</v>
      </c>
      <c r="S27" s="118" t="s">
        <v>54</v>
      </c>
      <c r="T27" s="118" t="s">
        <v>2678</v>
      </c>
      <c r="U27" s="118" t="s">
        <v>2895</v>
      </c>
      <c r="V27" s="272" t="s">
        <v>57</v>
      </c>
      <c r="W27" s="272" t="s">
        <v>57</v>
      </c>
      <c r="X27" s="272" t="s">
        <v>57</v>
      </c>
      <c r="Y27" s="177" t="s">
        <v>375</v>
      </c>
      <c r="Z27" s="177" t="s">
        <v>375</v>
      </c>
      <c r="AA27" s="177" t="s">
        <v>375</v>
      </c>
      <c r="AB27" s="177" t="s">
        <v>375</v>
      </c>
      <c r="AC27" s="177" t="s">
        <v>375</v>
      </c>
      <c r="AD27" s="975" t="s">
        <v>58</v>
      </c>
      <c r="AE27" s="177" t="s">
        <v>375</v>
      </c>
      <c r="AF27" s="125" t="s">
        <v>59</v>
      </c>
      <c r="AG27" s="125" t="s">
        <v>57</v>
      </c>
      <c r="AH27" s="125" t="s">
        <v>59</v>
      </c>
      <c r="AI27" s="125" t="s">
        <v>59</v>
      </c>
      <c r="AJ27" s="125" t="s">
        <v>59</v>
      </c>
      <c r="AK27" s="505" t="s">
        <v>59</v>
      </c>
      <c r="AL27" s="322" t="s">
        <v>70</v>
      </c>
      <c r="AM27" s="178" t="s">
        <v>375</v>
      </c>
      <c r="AN27" s="178" t="s">
        <v>375</v>
      </c>
      <c r="AO27" s="299" t="s">
        <v>393</v>
      </c>
      <c r="AP27" s="167"/>
      <c r="AQ27" s="809" t="str" cm="1">
        <f t="array" ref="AQ27">IF(AD27="NO FAVORABLE","NO FAVORABLE",IF(SUMPRODUCT(--(TRIM(AF27:AK27)&lt;&gt;"SI"),--(TRIM(AF27:AK27)&lt;&gt;"NA"))&gt;0,"SUBSANAR","APROBADA CR"))</f>
        <v>APROBADA CR</v>
      </c>
      <c r="AR27" s="977"/>
    </row>
    <row r="28" spans="1:44" s="1208" customFormat="1" ht="15" x14ac:dyDescent="0.25">
      <c r="A28" s="122" t="s">
        <v>2890</v>
      </c>
      <c r="B28" s="118" t="s">
        <v>2891</v>
      </c>
      <c r="C28" s="118">
        <v>44</v>
      </c>
      <c r="D28" s="118" t="s">
        <v>45</v>
      </c>
      <c r="E28" s="174" t="s">
        <v>711</v>
      </c>
      <c r="F28" s="174" t="s">
        <v>2990</v>
      </c>
      <c r="G28" s="174" t="s">
        <v>347</v>
      </c>
      <c r="H28" s="174" t="s">
        <v>347</v>
      </c>
      <c r="I28" s="118" t="s">
        <v>2991</v>
      </c>
      <c r="J28" s="174" t="s">
        <v>50</v>
      </c>
      <c r="K28" s="118">
        <v>43361223</v>
      </c>
      <c r="L28" s="175">
        <v>18492</v>
      </c>
      <c r="M28" s="174">
        <v>75</v>
      </c>
      <c r="N28" s="176" t="s">
        <v>51</v>
      </c>
      <c r="O28" s="174">
        <v>3232854173</v>
      </c>
      <c r="P28" s="179" t="s">
        <v>2992</v>
      </c>
      <c r="Q28" s="174" t="s">
        <v>2993</v>
      </c>
      <c r="R28" s="174" t="s">
        <v>53</v>
      </c>
      <c r="S28" s="118" t="s">
        <v>54</v>
      </c>
      <c r="T28" s="118" t="s">
        <v>2917</v>
      </c>
      <c r="U28" s="118" t="s">
        <v>2895</v>
      </c>
      <c r="V28" s="272" t="s">
        <v>57</v>
      </c>
      <c r="W28" s="272" t="s">
        <v>57</v>
      </c>
      <c r="X28" s="273" t="s">
        <v>2994</v>
      </c>
      <c r="Y28" s="177" t="s">
        <v>375</v>
      </c>
      <c r="Z28" s="177" t="s">
        <v>375</v>
      </c>
      <c r="AA28" s="177" t="s">
        <v>375</v>
      </c>
      <c r="AB28" s="177" t="s">
        <v>375</v>
      </c>
      <c r="AC28" s="177" t="s">
        <v>375</v>
      </c>
      <c r="AD28" s="975" t="s">
        <v>58</v>
      </c>
      <c r="AE28" s="177" t="s">
        <v>375</v>
      </c>
      <c r="AF28" s="125" t="s">
        <v>59</v>
      </c>
      <c r="AG28" s="125" t="s">
        <v>57</v>
      </c>
      <c r="AH28" s="125" t="s">
        <v>59</v>
      </c>
      <c r="AI28" s="125" t="s">
        <v>59</v>
      </c>
      <c r="AJ28" s="125" t="s">
        <v>59</v>
      </c>
      <c r="AK28" s="505" t="s">
        <v>59</v>
      </c>
      <c r="AL28" s="322" t="s">
        <v>174</v>
      </c>
      <c r="AM28" s="178" t="s">
        <v>375</v>
      </c>
      <c r="AN28" s="178" t="s">
        <v>375</v>
      </c>
      <c r="AO28" s="299" t="s">
        <v>2995</v>
      </c>
      <c r="AP28" s="167"/>
      <c r="AQ28" s="809" t="str" cm="1">
        <f t="array" ref="AQ28">IF(AD28="NO FAVORABLE","NO FAVORABLE",IF(SUMPRODUCT(--(TRIM(AF28:AK28)&lt;&gt;"SI"),--(TRIM(AF28:AK28)&lt;&gt;"NA"))&gt;0,"SUBSANAR","APROBADA CR"))</f>
        <v>APROBADA CR</v>
      </c>
      <c r="AR28" s="977"/>
    </row>
    <row r="29" spans="1:44" s="1208" customFormat="1" ht="15" x14ac:dyDescent="0.25">
      <c r="A29" s="122" t="s">
        <v>2890</v>
      </c>
      <c r="B29" s="118" t="s">
        <v>2891</v>
      </c>
      <c r="C29" s="118">
        <v>47</v>
      </c>
      <c r="D29" s="118" t="s">
        <v>45</v>
      </c>
      <c r="E29" s="174" t="s">
        <v>2265</v>
      </c>
      <c r="F29" s="174" t="s">
        <v>462</v>
      </c>
      <c r="G29" s="174" t="s">
        <v>347</v>
      </c>
      <c r="H29" s="174" t="s">
        <v>2996</v>
      </c>
      <c r="I29" s="118" t="s">
        <v>2997</v>
      </c>
      <c r="J29" s="174" t="s">
        <v>50</v>
      </c>
      <c r="K29" s="118">
        <v>21530329</v>
      </c>
      <c r="L29" s="175">
        <v>29364</v>
      </c>
      <c r="M29" s="174">
        <v>45</v>
      </c>
      <c r="N29" s="176" t="s">
        <v>51</v>
      </c>
      <c r="O29" s="174">
        <v>3103841022</v>
      </c>
      <c r="P29" s="174" t="s">
        <v>375</v>
      </c>
      <c r="Q29" s="174" t="s">
        <v>1027</v>
      </c>
      <c r="R29" s="174" t="s">
        <v>53</v>
      </c>
      <c r="S29" s="118" t="s">
        <v>54</v>
      </c>
      <c r="T29" s="118" t="s">
        <v>2909</v>
      </c>
      <c r="U29" s="118" t="s">
        <v>2895</v>
      </c>
      <c r="V29" s="272" t="s">
        <v>57</v>
      </c>
      <c r="W29" s="272" t="s">
        <v>57</v>
      </c>
      <c r="X29" s="272" t="s">
        <v>57</v>
      </c>
      <c r="Y29" s="177" t="s">
        <v>375</v>
      </c>
      <c r="Z29" s="177" t="s">
        <v>375</v>
      </c>
      <c r="AA29" s="177" t="s">
        <v>375</v>
      </c>
      <c r="AB29" s="177" t="s">
        <v>375</v>
      </c>
      <c r="AC29" s="177" t="s">
        <v>375</v>
      </c>
      <c r="AD29" s="975" t="s">
        <v>58</v>
      </c>
      <c r="AE29" s="177" t="s">
        <v>375</v>
      </c>
      <c r="AF29" s="125" t="s">
        <v>59</v>
      </c>
      <c r="AG29" s="125" t="s">
        <v>57</v>
      </c>
      <c r="AH29" s="125" t="s">
        <v>59</v>
      </c>
      <c r="AI29" s="125" t="s">
        <v>59</v>
      </c>
      <c r="AJ29" s="125" t="s">
        <v>59</v>
      </c>
      <c r="AK29" s="505" t="s">
        <v>59</v>
      </c>
      <c r="AL29" s="322" t="s">
        <v>243</v>
      </c>
      <c r="AM29" s="178" t="s">
        <v>375</v>
      </c>
      <c r="AN29" s="178" t="s">
        <v>375</v>
      </c>
      <c r="AO29" s="117" t="s">
        <v>393</v>
      </c>
      <c r="AP29" s="117"/>
      <c r="AQ29" s="809" t="str" cm="1">
        <f t="array" ref="AQ29">IF(AD29="NO FAVORABLE","NO FAVORABLE",IF(SUMPRODUCT(--(TRIM(AF29:AK29)&lt;&gt;"SI"),--(TRIM(AF29:AK29)&lt;&gt;"NA"))&gt;0,"SUBSANAR","APROBADA CR"))</f>
        <v>APROBADA CR</v>
      </c>
      <c r="AR29" s="977"/>
    </row>
    <row r="30" spans="1:44" s="1208" customFormat="1" ht="15" x14ac:dyDescent="0.25">
      <c r="A30" s="122" t="s">
        <v>2890</v>
      </c>
      <c r="B30" s="118" t="s">
        <v>2891</v>
      </c>
      <c r="C30" s="118">
        <v>50</v>
      </c>
      <c r="D30" s="118" t="s">
        <v>45</v>
      </c>
      <c r="E30" s="174" t="s">
        <v>1547</v>
      </c>
      <c r="F30" s="174" t="s">
        <v>2208</v>
      </c>
      <c r="G30" s="174" t="s">
        <v>2620</v>
      </c>
      <c r="H30" s="174" t="s">
        <v>400</v>
      </c>
      <c r="I30" s="118" t="s">
        <v>2999</v>
      </c>
      <c r="J30" s="174" t="s">
        <v>50</v>
      </c>
      <c r="K30" s="118">
        <v>21528832</v>
      </c>
      <c r="L30" s="175">
        <v>12090</v>
      </c>
      <c r="M30" s="174">
        <v>92</v>
      </c>
      <c r="N30" s="176" t="s">
        <v>51</v>
      </c>
      <c r="O30" s="174">
        <v>3505267870</v>
      </c>
      <c r="P30" s="174" t="s">
        <v>375</v>
      </c>
      <c r="Q30" s="174" t="s">
        <v>1011</v>
      </c>
      <c r="R30" s="174" t="s">
        <v>53</v>
      </c>
      <c r="S30" s="118" t="s">
        <v>54</v>
      </c>
      <c r="T30" s="118" t="s">
        <v>2905</v>
      </c>
      <c r="U30" s="118" t="s">
        <v>2895</v>
      </c>
      <c r="V30" s="272" t="s">
        <v>57</v>
      </c>
      <c r="W30" s="272" t="s">
        <v>57</v>
      </c>
      <c r="X30" s="272" t="s">
        <v>57</v>
      </c>
      <c r="Y30" s="116" t="s">
        <v>375</v>
      </c>
      <c r="Z30" s="116" t="s">
        <v>375</v>
      </c>
      <c r="AA30" s="116" t="s">
        <v>375</v>
      </c>
      <c r="AB30" s="116" t="s">
        <v>375</v>
      </c>
      <c r="AC30" s="116" t="s">
        <v>375</v>
      </c>
      <c r="AD30" s="975" t="s">
        <v>58</v>
      </c>
      <c r="AE30" s="116" t="s">
        <v>375</v>
      </c>
      <c r="AF30" s="125" t="s">
        <v>59</v>
      </c>
      <c r="AG30" s="125" t="s">
        <v>57</v>
      </c>
      <c r="AH30" s="125" t="s">
        <v>59</v>
      </c>
      <c r="AI30" s="125" t="s">
        <v>59</v>
      </c>
      <c r="AJ30" s="125" t="s">
        <v>59</v>
      </c>
      <c r="AK30" s="505" t="s">
        <v>59</v>
      </c>
      <c r="AL30" s="322" t="s">
        <v>83</v>
      </c>
      <c r="AM30" s="178" t="s">
        <v>375</v>
      </c>
      <c r="AN30" s="178" t="s">
        <v>375</v>
      </c>
      <c r="AO30" s="117" t="s">
        <v>393</v>
      </c>
      <c r="AP30" s="117"/>
      <c r="AQ30" s="809" t="str" cm="1">
        <f t="array" ref="AQ30">IF(AD30="NO FAVORABLE","NO FAVORABLE",IF(SUMPRODUCT(--(TRIM(AF30:AK30)&lt;&gt;"SI"),--(TRIM(AF30:AK30)&lt;&gt;"NA"))&gt;0,"SUBSANAR","APROBADA CR"))</f>
        <v>APROBADA CR</v>
      </c>
      <c r="AR30" s="977"/>
    </row>
    <row r="31" spans="1:44" ht="13.2" x14ac:dyDescent="0.25"/>
    <row r="32" spans="1:44" ht="14.4" x14ac:dyDescent="0.3">
      <c r="K32" s="84"/>
    </row>
    <row r="33" spans="4:11" ht="14.4" x14ac:dyDescent="0.3">
      <c r="D33" s="118"/>
      <c r="K33" s="84"/>
    </row>
    <row r="34" spans="4:11" ht="14.4" x14ac:dyDescent="0.3">
      <c r="D34" s="118"/>
      <c r="K34" s="84"/>
    </row>
    <row r="35" spans="4:11" ht="14.4" x14ac:dyDescent="0.3">
      <c r="D35" s="118"/>
      <c r="K35" s="84"/>
    </row>
    <row r="36" spans="4:11" ht="14.4" x14ac:dyDescent="0.3">
      <c r="D36" s="118"/>
      <c r="K36" s="84"/>
    </row>
    <row r="37" spans="4:11" ht="14.4" x14ac:dyDescent="0.3">
      <c r="D37" s="118"/>
      <c r="K37" s="84"/>
    </row>
    <row r="38" spans="4:11" ht="14.4" x14ac:dyDescent="0.3">
      <c r="D38" s="118"/>
      <c r="K38" s="84"/>
    </row>
    <row r="39" spans="4:11" ht="14.4" x14ac:dyDescent="0.3">
      <c r="D39" s="118"/>
      <c r="K39" s="84"/>
    </row>
    <row r="40" spans="4:11" ht="14.4" x14ac:dyDescent="0.3">
      <c r="D40" s="118"/>
      <c r="K40" s="84"/>
    </row>
    <row r="41" spans="4:11" ht="14.4" x14ac:dyDescent="0.3">
      <c r="D41" s="118"/>
      <c r="K41" s="84"/>
    </row>
    <row r="42" spans="4:11" ht="14.4" x14ac:dyDescent="0.3">
      <c r="D42" s="118"/>
      <c r="K42" s="84"/>
    </row>
    <row r="43" spans="4:11" ht="14.4" x14ac:dyDescent="0.3">
      <c r="D43" s="118"/>
      <c r="K43" s="84"/>
    </row>
    <row r="44" spans="4:11" ht="14.4" x14ac:dyDescent="0.3">
      <c r="D44" s="118"/>
      <c r="K44" s="84"/>
    </row>
    <row r="45" spans="4:11" ht="14.4" x14ac:dyDescent="0.3">
      <c r="D45" s="118"/>
      <c r="K45" s="84"/>
    </row>
    <row r="46" spans="4:11" ht="14.4" x14ac:dyDescent="0.3">
      <c r="D46" s="118"/>
      <c r="K46" s="84"/>
    </row>
    <row r="47" spans="4:11" ht="14.4" x14ac:dyDescent="0.3">
      <c r="D47" s="118"/>
      <c r="K47" s="84"/>
    </row>
    <row r="48" spans="4:11" ht="14.4" x14ac:dyDescent="0.3">
      <c r="D48" s="118"/>
      <c r="K48" s="84"/>
    </row>
    <row r="49" spans="4:11" ht="14.4" x14ac:dyDescent="0.3">
      <c r="D49" s="118"/>
      <c r="K49" s="84"/>
    </row>
    <row r="50" spans="4:11" ht="14.4" x14ac:dyDescent="0.3">
      <c r="D50" s="118"/>
      <c r="K50" s="84"/>
    </row>
    <row r="51" spans="4:11" ht="14.4" x14ac:dyDescent="0.3">
      <c r="D51" s="118"/>
      <c r="K51" s="84"/>
    </row>
    <row r="52" spans="4:11" ht="14.4" x14ac:dyDescent="0.3">
      <c r="D52" s="118"/>
      <c r="K52" s="84"/>
    </row>
    <row r="53" spans="4:11" ht="14.4" x14ac:dyDescent="0.3">
      <c r="D53" s="118"/>
      <c r="K53" s="84"/>
    </row>
    <row r="54" spans="4:11" ht="14.4" x14ac:dyDescent="0.3">
      <c r="D54" s="118"/>
      <c r="K54" s="84"/>
    </row>
    <row r="55" spans="4:11" ht="14.4" x14ac:dyDescent="0.3">
      <c r="D55" s="118"/>
      <c r="K55" s="84"/>
    </row>
    <row r="56" spans="4:11" ht="14.4" x14ac:dyDescent="0.3">
      <c r="D56" s="118"/>
      <c r="K56" s="84"/>
    </row>
    <row r="57" spans="4:11" ht="14.4" x14ac:dyDescent="0.3">
      <c r="D57" s="118"/>
      <c r="K57" s="84"/>
    </row>
    <row r="58" spans="4:11" ht="14.4" x14ac:dyDescent="0.3">
      <c r="D58" s="118"/>
      <c r="K58" s="84"/>
    </row>
    <row r="59" spans="4:11" ht="14.4" x14ac:dyDescent="0.3">
      <c r="D59" s="118"/>
      <c r="K59" s="84"/>
    </row>
    <row r="60" spans="4:11" ht="14.4" x14ac:dyDescent="0.3">
      <c r="D60" s="118"/>
      <c r="K60" s="84"/>
    </row>
    <row r="61" spans="4:11" ht="14.4" x14ac:dyDescent="0.3">
      <c r="D61" s="118"/>
      <c r="K61" s="84"/>
    </row>
    <row r="62" spans="4:11" ht="14.4" x14ac:dyDescent="0.3">
      <c r="D62" s="118"/>
      <c r="K62" s="84"/>
    </row>
    <row r="63" spans="4:11" ht="14.4" x14ac:dyDescent="0.3">
      <c r="D63" s="118"/>
      <c r="K63" s="84"/>
    </row>
    <row r="64" spans="4:11" ht="14.4" x14ac:dyDescent="0.3">
      <c r="D64" s="118"/>
      <c r="K64" s="84"/>
    </row>
    <row r="65" spans="4:11" ht="14.4" x14ac:dyDescent="0.3">
      <c r="D65" s="118"/>
      <c r="K65" s="84"/>
    </row>
    <row r="66" spans="4:11" ht="14.4" x14ac:dyDescent="0.3">
      <c r="D66" s="118"/>
      <c r="K66" s="84"/>
    </row>
    <row r="67" spans="4:11" ht="14.4" x14ac:dyDescent="0.3">
      <c r="D67" s="118"/>
      <c r="K67" s="84"/>
    </row>
    <row r="68" spans="4:11" ht="14.4" x14ac:dyDescent="0.3">
      <c r="D68" s="118"/>
      <c r="K68" s="84"/>
    </row>
    <row r="69" spans="4:11" ht="14.4" x14ac:dyDescent="0.3">
      <c r="D69" s="118"/>
      <c r="K69" s="84"/>
    </row>
    <row r="70" spans="4:11" ht="14.4" x14ac:dyDescent="0.3">
      <c r="D70" s="118"/>
      <c r="K70" s="84"/>
    </row>
    <row r="71" spans="4:11" ht="14.4" x14ac:dyDescent="0.3">
      <c r="D71" s="118"/>
      <c r="K71" s="84"/>
    </row>
    <row r="72" spans="4:11" ht="14.4" x14ac:dyDescent="0.3">
      <c r="D72" s="118"/>
      <c r="K72" s="84"/>
    </row>
    <row r="73" spans="4:11" ht="14.4" x14ac:dyDescent="0.3">
      <c r="D73" s="118"/>
      <c r="K73" s="84"/>
    </row>
    <row r="74" spans="4:11" ht="14.4" x14ac:dyDescent="0.3">
      <c r="D74" s="118"/>
      <c r="K74" s="84"/>
    </row>
    <row r="75" spans="4:11" ht="14.4" x14ac:dyDescent="0.3">
      <c r="D75" s="118"/>
      <c r="K75" s="84"/>
    </row>
    <row r="76" spans="4:11" ht="14.4" x14ac:dyDescent="0.3">
      <c r="D76" s="118"/>
      <c r="K76" s="84"/>
    </row>
    <row r="77" spans="4:11" ht="14.4" x14ac:dyDescent="0.3">
      <c r="D77" s="118"/>
      <c r="K77" s="84"/>
    </row>
    <row r="78" spans="4:11" ht="14.4" x14ac:dyDescent="0.3">
      <c r="D78" s="118"/>
      <c r="K78" s="84"/>
    </row>
    <row r="79" spans="4:11" ht="14.4" x14ac:dyDescent="0.3">
      <c r="D79" s="118"/>
      <c r="K79" s="84"/>
    </row>
    <row r="80" spans="4:11" ht="14.4" x14ac:dyDescent="0.3">
      <c r="D80" s="118"/>
      <c r="K80" s="84"/>
    </row>
    <row r="81" spans="4:11" ht="14.4" x14ac:dyDescent="0.3">
      <c r="D81" s="118"/>
      <c r="K81" s="84"/>
    </row>
    <row r="82" spans="4:11" ht="14.4" x14ac:dyDescent="0.3">
      <c r="D82" s="118"/>
      <c r="K82" s="84"/>
    </row>
    <row r="83" spans="4:11" ht="14.4" x14ac:dyDescent="0.3">
      <c r="D83" s="118"/>
      <c r="K83" s="84"/>
    </row>
    <row r="84" spans="4:11" ht="14.4" x14ac:dyDescent="0.3">
      <c r="D84" s="118"/>
      <c r="K84" s="84"/>
    </row>
    <row r="85" spans="4:11" ht="14.4" x14ac:dyDescent="0.3">
      <c r="D85" s="118"/>
      <c r="K85" s="84"/>
    </row>
    <row r="86" spans="4:11" ht="14.4" x14ac:dyDescent="0.3">
      <c r="D86" s="118"/>
      <c r="K86" s="84"/>
    </row>
    <row r="87" spans="4:11" ht="14.4" x14ac:dyDescent="0.3">
      <c r="D87" s="118"/>
      <c r="K87" s="84"/>
    </row>
    <row r="88" spans="4:11" ht="14.4" x14ac:dyDescent="0.3">
      <c r="K88" s="84"/>
    </row>
    <row r="89" spans="4:11" ht="14.4" x14ac:dyDescent="0.3">
      <c r="K89" s="84"/>
    </row>
  </sheetData>
  <autoFilter ref="A1:AQ30" xr:uid="{B6277F2E-D4D2-45F0-8F57-157DABC62A5C}"/>
  <conditionalFormatting sqref="K32:K1048576 K1">
    <cfRule type="duplicateValues" dxfId="352" priority="681"/>
  </conditionalFormatting>
  <conditionalFormatting sqref="K32:K1048576 K1:K30">
    <cfRule type="duplicateValues" dxfId="351" priority="21"/>
    <cfRule type="duplicateValues" dxfId="350" priority="679"/>
  </conditionalFormatting>
  <conditionalFormatting sqref="K90:N1048576 N1 K1:L1 L31:N89">
    <cfRule type="duplicateValues" dxfId="349" priority="28"/>
  </conditionalFormatting>
  <conditionalFormatting sqref="AD2:AD30">
    <cfRule type="endsWith" dxfId="348" priority="24" operator="endsWith" text="NO FAVORABLE">
      <formula>RIGHT(AD2,LEN("NO FAVORABLE"))="NO FAVORABLE"</formula>
    </cfRule>
    <cfRule type="containsText" dxfId="347" priority="25" operator="containsText" text="SUBSANABLE">
      <formula>NOT(ISERROR(SEARCH("SUBSANABLE",AD2)))</formula>
    </cfRule>
  </conditionalFormatting>
  <conditionalFormatting sqref="AQ1:AQ30">
    <cfRule type="containsText" dxfId="346" priority="22" operator="containsText" text="SUBSANAR">
      <formula>NOT(ISERROR(SEARCH("SUBSANAR",AQ1)))</formula>
    </cfRule>
    <cfRule type="containsText" dxfId="345" priority="23"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31:E1048576" xr:uid="{D35A1250-F822-4772-A8BA-4B5EA4B68CFF}"/>
    <dataValidation allowBlank="1" showInputMessage="1" showErrorMessage="1" prompt="DILIGENCIA LOS DEMÁS NOMBRES DEL POSTULADO, EN LETRA MAYÚSCULA SOSTENIDA" sqref="F1 F44:F1048576 F31:F42" xr:uid="{21CE063A-7240-417B-A7A0-6035AD7CAA19}"/>
    <dataValidation allowBlank="1" showInputMessage="1" showErrorMessage="1" prompt="DILIGENCIE PRIMER APELLIDO DEL POSTULADO EN LETRA MAYÚSCULA SOSTENIDA" sqref="G1 F43 G44:G1048576 G31:G42" xr:uid="{155994BD-B3C4-40CE-A1A0-C5AB3CCA5B87}"/>
    <dataValidation allowBlank="1" showInputMessage="1" showErrorMessage="1" prompt="DILIGENCIE SEGUNDO APELLIDO DEL POSTULADO EN LETRA MAYÚSCULA" sqref="H1:I1 G43 H31:I1048576" xr:uid="{6B227B55-641D-42DF-BE39-378CE3F8924D}"/>
    <dataValidation type="whole" allowBlank="1" showInputMessage="1" showErrorMessage="1" prompt="NO DILIGENCIAR PUNTOS O COMAS" sqref="K1 K90:K1048576 L31:N1048576" xr:uid="{D085E081-2FB4-4C17-BDB0-E3BDB804E7CB}">
      <formula1>1</formula1>
      <formula2>9999999999</formula2>
    </dataValidation>
    <dataValidation allowBlank="1" showInputMessage="1" showErrorMessage="1" prompt="NO DILIGENCIAR PUNTOS O COMAS" sqref="L1:Q1 O31:Q1048576" xr:uid="{6AE83DCC-C943-45DB-979F-D61806EA8BA2}"/>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1:T1048576" xr:uid="{70DFC98F-1FEB-4EFD-997F-35E2B9C36845}"/>
  </dataValidations>
  <hyperlinks>
    <hyperlink ref="P11" r:id="rId1" xr:uid="{31E626CD-4832-40E9-A957-918ADDEFDE7D}"/>
    <hyperlink ref="P12" r:id="rId2" xr:uid="{198644D2-EBBD-4B38-9C3A-A704302236EC}"/>
    <hyperlink ref="P13" r:id="rId3" xr:uid="{2FA67C79-8708-4681-957A-AFF815796316}"/>
    <hyperlink ref="P14" r:id="rId4" xr:uid="{C13BCE49-B69F-471C-9B8E-FDF2B027B321}"/>
    <hyperlink ref="P15" r:id="rId5" xr:uid="{CD3791F8-8D05-42CD-BE0C-EB14F5E3E724}"/>
    <hyperlink ref="P16" r:id="rId6" xr:uid="{1EC6A910-0F15-4EC1-9739-6AE7FE3BB934}"/>
    <hyperlink ref="P19" r:id="rId7" xr:uid="{88AB8A62-1DD3-42DE-8011-8152653934D2}"/>
    <hyperlink ref="P20" r:id="rId8" xr:uid="{D8149F1C-50F3-4542-B6E0-72D3C1DDE124}"/>
    <hyperlink ref="P21" r:id="rId9" xr:uid="{268DD457-DE0B-42A6-AB9A-04F1D04CF8BE}"/>
    <hyperlink ref="P22" r:id="rId10" xr:uid="{91206EAD-F5C3-46A3-91BD-01122DE5CE1E}"/>
    <hyperlink ref="P23" r:id="rId11" xr:uid="{88114AD8-21A2-42F7-8169-70573CA73E1A}"/>
    <hyperlink ref="P26" r:id="rId12" xr:uid="{6CCE621B-4AB4-4438-B127-94B241DDEA8E}"/>
    <hyperlink ref="P27" r:id="rId13" xr:uid="{ACCFB812-172A-49B7-B1A4-DD3E8BC2D26B}"/>
    <hyperlink ref="P28" r:id="rId14" xr:uid="{538540D0-2E5A-45BB-87FD-82956F5AB5CE}"/>
  </hyperlinks>
  <pageMargins left="0.7" right="0.7" top="0.75" bottom="0.75" header="0.3" footer="0.3"/>
  <pageSetup scale="23" orientation="landscape" r:id="rId15"/>
  <extLst>
    <ext xmlns:x14="http://schemas.microsoft.com/office/spreadsheetml/2009/9/main" uri="{CCE6A557-97BC-4b89-ADB6-D9C93CAAB3DF}">
      <x14:dataValidations xmlns:xm="http://schemas.microsoft.com/office/excel/2006/main" count="1">
        <x14:dataValidation type="list" allowBlank="1" showInputMessage="1" showErrorMessage="1" xr:uid="{1C1FC979-2A31-4BB3-9459-7C63E6BE29EA}">
          <x14:formula1>
            <xm:f>Hoja2!$A$56:$A$61</xm:f>
          </x14:formula1>
          <xm:sqref>R31:R1048576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DC51-5E21-4A4A-A94E-53ADFC08B3B6}">
  <sheetPr>
    <tabColor rgb="FFFFFF00"/>
    <pageSetUpPr fitToPage="1"/>
  </sheetPr>
  <dimension ref="A1:AQ200"/>
  <sheetViews>
    <sheetView topLeftCell="AK1" zoomScaleNormal="100" zoomScaleSheetLayoutView="80" workbookViewId="0">
      <selection activeCell="A2" sqref="A2:XFD223"/>
    </sheetView>
  </sheetViews>
  <sheetFormatPr baseColWidth="10" defaultColWidth="11.44140625" defaultRowHeight="12.75" customHeight="1" x14ac:dyDescent="0.25"/>
  <cols>
    <col min="1" max="1" width="11.44140625" customWidth="1"/>
    <col min="2" max="2" width="10.44140625" customWidth="1"/>
    <col min="3" max="3" width="6.6640625" customWidth="1"/>
    <col min="4" max="4" width="13.33203125" customWidth="1"/>
    <col min="5" max="5" width="15.33203125" hidden="1" customWidth="1"/>
    <col min="6" max="6" width="14.44140625" hidden="1" customWidth="1"/>
    <col min="7" max="7" width="15.5546875" hidden="1" customWidth="1"/>
    <col min="8" max="8" width="16.33203125" hidden="1" customWidth="1"/>
    <col min="9" max="9" width="44.33203125" bestFit="1" customWidth="1"/>
    <col min="10" max="10" width="6.33203125" customWidth="1"/>
    <col min="11" max="11" width="16.33203125"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2" width="11.44140625" style="17" hidden="1" customWidth="1"/>
    <col min="23" max="23" width="25.5546875" hidden="1" customWidth="1"/>
    <col min="24" max="24" width="33.332031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4.6640625" customWidth="1"/>
    <col min="31" max="31" width="20.6640625" hidden="1" customWidth="1"/>
    <col min="32" max="38" width="8.33203125" customWidth="1"/>
    <col min="39" max="39" width="9.33203125" hidden="1" customWidth="1"/>
    <col min="40" max="40" width="16.6640625" hidden="1" customWidth="1"/>
    <col min="41" max="41" width="48.5546875" customWidth="1"/>
    <col min="42" max="42" width="12" style="382" customWidth="1"/>
    <col min="43" max="43" width="13.44140625" customWidth="1"/>
  </cols>
  <sheetData>
    <row r="1" spans="1:43" s="817" customFormat="1" ht="79.2" customHeight="1" x14ac:dyDescent="0.25">
      <c r="A1" s="34" t="s">
        <v>0</v>
      </c>
      <c r="B1" s="34" t="s">
        <v>1</v>
      </c>
      <c r="C1" s="34" t="s">
        <v>2</v>
      </c>
      <c r="D1" s="55" t="s">
        <v>3</v>
      </c>
      <c r="E1" s="35" t="s">
        <v>4</v>
      </c>
      <c r="F1" s="35" t="s">
        <v>5</v>
      </c>
      <c r="G1" s="35" t="s">
        <v>6</v>
      </c>
      <c r="H1" s="35" t="s">
        <v>7</v>
      </c>
      <c r="I1" s="56" t="s">
        <v>8</v>
      </c>
      <c r="J1" s="35" t="s">
        <v>9</v>
      </c>
      <c r="K1" s="36" t="s">
        <v>10</v>
      </c>
      <c r="L1" s="1068"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8" t="s">
        <v>38</v>
      </c>
      <c r="AN1" s="68" t="s">
        <v>39</v>
      </c>
      <c r="AO1" s="68" t="s">
        <v>5485</v>
      </c>
      <c r="AP1" s="70" t="s">
        <v>368</v>
      </c>
      <c r="AQ1" s="1103" t="s">
        <v>42</v>
      </c>
    </row>
    <row r="2" spans="1:43" s="1249" customFormat="1" ht="13.8" x14ac:dyDescent="0.3">
      <c r="A2" s="1048" t="s">
        <v>4713</v>
      </c>
      <c r="B2" s="1049" t="s">
        <v>4472</v>
      </c>
      <c r="C2" s="1049">
        <v>63</v>
      </c>
      <c r="D2" s="1049" t="s">
        <v>45</v>
      </c>
      <c r="E2" s="1885" t="s">
        <v>5490</v>
      </c>
      <c r="F2" s="1885" t="s">
        <v>643</v>
      </c>
      <c r="G2" s="1885" t="s">
        <v>538</v>
      </c>
      <c r="H2" s="1885" t="s">
        <v>5491</v>
      </c>
      <c r="I2" s="1049" t="s">
        <v>5492</v>
      </c>
      <c r="J2" s="1049" t="s">
        <v>50</v>
      </c>
      <c r="K2" s="1307">
        <v>39276965</v>
      </c>
      <c r="L2" s="1050">
        <v>19941</v>
      </c>
      <c r="M2" s="1393">
        <v>71</v>
      </c>
      <c r="N2" s="1393" t="s">
        <v>51</v>
      </c>
      <c r="O2" s="1049">
        <v>3156399793</v>
      </c>
      <c r="P2" s="1049" t="s">
        <v>372</v>
      </c>
      <c r="Q2" s="1049" t="s">
        <v>1588</v>
      </c>
      <c r="R2" s="1049" t="s">
        <v>375</v>
      </c>
      <c r="S2" s="1049" t="s">
        <v>54</v>
      </c>
      <c r="T2" s="1049" t="s">
        <v>5489</v>
      </c>
      <c r="U2" s="1049" t="s">
        <v>5486</v>
      </c>
      <c r="V2" s="1352" t="s">
        <v>57</v>
      </c>
      <c r="W2" s="1352" t="s">
        <v>57</v>
      </c>
      <c r="X2" s="1352" t="s">
        <v>57</v>
      </c>
      <c r="Y2" s="1389" t="s">
        <v>375</v>
      </c>
      <c r="Z2" s="1389" t="s">
        <v>375</v>
      </c>
      <c r="AA2" s="1389" t="s">
        <v>375</v>
      </c>
      <c r="AB2" s="1389" t="s">
        <v>375</v>
      </c>
      <c r="AC2" s="1389" t="s">
        <v>375</v>
      </c>
      <c r="AD2" s="1352" t="s">
        <v>58</v>
      </c>
      <c r="AE2" s="1389" t="s">
        <v>375</v>
      </c>
      <c r="AF2" s="1447" t="s">
        <v>59</v>
      </c>
      <c r="AG2" s="1447" t="s">
        <v>57</v>
      </c>
      <c r="AH2" s="1447" t="s">
        <v>59</v>
      </c>
      <c r="AI2" s="1447" t="s">
        <v>59</v>
      </c>
      <c r="AJ2" s="1447" t="s">
        <v>59</v>
      </c>
      <c r="AK2" s="1447" t="s">
        <v>59</v>
      </c>
      <c r="AL2" s="1388" t="s">
        <v>283</v>
      </c>
      <c r="AM2" s="1388" t="s">
        <v>375</v>
      </c>
      <c r="AN2" s="1388" t="s">
        <v>375</v>
      </c>
      <c r="AO2" s="1264" t="s">
        <v>393</v>
      </c>
      <c r="AP2" s="1350"/>
      <c r="AQ2" s="1872" t="str" cm="1">
        <f t="array" ref="AQ2">IF(AD2="NO FAVORABLE","NO FAVORABLE",IF(SUMPRODUCT(--(TRIM(AF2:AK2)&lt;&gt;"SI"),--(TRIM(AF2:AK2)&lt;&gt;"NA"))&gt;0,"SUBSANAR","APROBADA CR"))</f>
        <v>APROBADA CR</v>
      </c>
    </row>
    <row r="3" spans="1:43" s="1249" customFormat="1" ht="13.8" x14ac:dyDescent="0.3">
      <c r="A3" s="1048" t="s">
        <v>4713</v>
      </c>
      <c r="B3" s="1049" t="s">
        <v>4472</v>
      </c>
      <c r="C3" s="1049">
        <v>65</v>
      </c>
      <c r="D3" s="1049" t="s">
        <v>45</v>
      </c>
      <c r="E3" s="1885" t="s">
        <v>5493</v>
      </c>
      <c r="F3" s="1885" t="s">
        <v>62</v>
      </c>
      <c r="G3" s="1885" t="s">
        <v>186</v>
      </c>
      <c r="H3" s="1885" t="s">
        <v>1487</v>
      </c>
      <c r="I3" s="1049" t="s">
        <v>5494</v>
      </c>
      <c r="J3" s="1049" t="s">
        <v>50</v>
      </c>
      <c r="K3" s="1307">
        <v>1001158246</v>
      </c>
      <c r="L3" s="1050">
        <v>33804</v>
      </c>
      <c r="M3" s="1393">
        <v>33</v>
      </c>
      <c r="N3" s="1393" t="s">
        <v>51</v>
      </c>
      <c r="O3" s="1049">
        <v>3156349793</v>
      </c>
      <c r="P3" s="1049" t="s">
        <v>372</v>
      </c>
      <c r="Q3" s="1049" t="s">
        <v>2643</v>
      </c>
      <c r="R3" s="1049" t="s">
        <v>375</v>
      </c>
      <c r="S3" s="1049" t="s">
        <v>54</v>
      </c>
      <c r="T3" s="1049" t="s">
        <v>5489</v>
      </c>
      <c r="U3" s="1049" t="s">
        <v>5486</v>
      </c>
      <c r="V3" s="1352" t="s">
        <v>57</v>
      </c>
      <c r="W3" s="1352" t="s">
        <v>57</v>
      </c>
      <c r="X3" s="1352" t="s">
        <v>57</v>
      </c>
      <c r="Y3" s="1389" t="s">
        <v>375</v>
      </c>
      <c r="Z3" s="1389" t="s">
        <v>375</v>
      </c>
      <c r="AA3" s="1389" t="s">
        <v>375</v>
      </c>
      <c r="AB3" s="1389" t="s">
        <v>375</v>
      </c>
      <c r="AC3" s="1389" t="s">
        <v>375</v>
      </c>
      <c r="AD3" s="1352" t="s">
        <v>58</v>
      </c>
      <c r="AE3" s="1389" t="s">
        <v>375</v>
      </c>
      <c r="AF3" s="1447" t="s">
        <v>59</v>
      </c>
      <c r="AG3" s="1447" t="s">
        <v>57</v>
      </c>
      <c r="AH3" s="1447" t="s">
        <v>59</v>
      </c>
      <c r="AI3" s="1447" t="s">
        <v>59</v>
      </c>
      <c r="AJ3" s="1447" t="s">
        <v>59</v>
      </c>
      <c r="AK3" s="1447" t="s">
        <v>59</v>
      </c>
      <c r="AL3" s="1388" t="s">
        <v>174</v>
      </c>
      <c r="AM3" s="1388" t="s">
        <v>375</v>
      </c>
      <c r="AN3" s="1388" t="s">
        <v>375</v>
      </c>
      <c r="AO3" s="1264" t="s">
        <v>393</v>
      </c>
      <c r="AP3" s="1350"/>
      <c r="AQ3" s="1872" t="str" cm="1">
        <f t="array" ref="AQ3">IF(AD3="NO FAVORABLE","NO FAVORABLE",IF(SUMPRODUCT(--(TRIM(AF3:AK3)&lt;&gt;"SI"),--(TRIM(AF3:AK3)&lt;&gt;"NA"))&gt;0,"SUBSANAR","APROBADA CR"))</f>
        <v>APROBADA CR</v>
      </c>
    </row>
    <row r="4" spans="1:43" s="1249" customFormat="1" ht="13.8" x14ac:dyDescent="0.3">
      <c r="A4" s="1048" t="s">
        <v>4713</v>
      </c>
      <c r="B4" s="1049" t="s">
        <v>4472</v>
      </c>
      <c r="C4" s="1049">
        <v>66</v>
      </c>
      <c r="D4" s="1049" t="s">
        <v>45</v>
      </c>
      <c r="E4" s="1885" t="s">
        <v>4953</v>
      </c>
      <c r="F4" s="1885" t="s">
        <v>488</v>
      </c>
      <c r="G4" s="1885" t="s">
        <v>586</v>
      </c>
      <c r="H4" s="1885" t="s">
        <v>366</v>
      </c>
      <c r="I4" s="1049" t="s">
        <v>5495</v>
      </c>
      <c r="J4" s="1049" t="s">
        <v>50</v>
      </c>
      <c r="K4" s="1307">
        <v>25831394</v>
      </c>
      <c r="L4" s="1050">
        <v>13810</v>
      </c>
      <c r="M4" s="1049">
        <v>88</v>
      </c>
      <c r="N4" s="1393" t="s">
        <v>51</v>
      </c>
      <c r="O4" s="1049">
        <v>3156399793</v>
      </c>
      <c r="P4" s="1049" t="s">
        <v>372</v>
      </c>
      <c r="Q4" s="1049" t="s">
        <v>2633</v>
      </c>
      <c r="R4" s="1049" t="s">
        <v>375</v>
      </c>
      <c r="S4" s="1049" t="s">
        <v>54</v>
      </c>
      <c r="T4" s="1049" t="s">
        <v>5489</v>
      </c>
      <c r="U4" s="1049" t="s">
        <v>5486</v>
      </c>
      <c r="V4" s="1352" t="s">
        <v>57</v>
      </c>
      <c r="W4" s="1352" t="s">
        <v>57</v>
      </c>
      <c r="X4" s="1352" t="s">
        <v>57</v>
      </c>
      <c r="Y4" s="1389" t="s">
        <v>375</v>
      </c>
      <c r="Z4" s="1389" t="s">
        <v>375</v>
      </c>
      <c r="AA4" s="1389" t="s">
        <v>375</v>
      </c>
      <c r="AB4" s="1389" t="s">
        <v>375</v>
      </c>
      <c r="AC4" s="1389" t="s">
        <v>375</v>
      </c>
      <c r="AD4" s="1352" t="s">
        <v>58</v>
      </c>
      <c r="AE4" s="1389" t="s">
        <v>375</v>
      </c>
      <c r="AF4" s="1447" t="s">
        <v>59</v>
      </c>
      <c r="AG4" s="1447" t="s">
        <v>57</v>
      </c>
      <c r="AH4" s="1447" t="s">
        <v>59</v>
      </c>
      <c r="AI4" s="1447" t="s">
        <v>59</v>
      </c>
      <c r="AJ4" s="1447" t="s">
        <v>59</v>
      </c>
      <c r="AK4" s="1447" t="s">
        <v>59</v>
      </c>
      <c r="AL4" s="1388" t="s">
        <v>174</v>
      </c>
      <c r="AM4" s="1388" t="s">
        <v>375</v>
      </c>
      <c r="AN4" s="1388" t="s">
        <v>375</v>
      </c>
      <c r="AO4" s="1264" t="s">
        <v>393</v>
      </c>
      <c r="AP4" s="1350"/>
      <c r="AQ4" s="1872" t="str" cm="1">
        <f t="array" ref="AQ4">IF(AD4="NO FAVORABLE","NO FAVORABLE",IF(SUMPRODUCT(--(TRIM(AF4:AK4)&lt;&gt;"SI"),--(TRIM(AF4:AK4)&lt;&gt;"NA"))&gt;0,"SUBSANAR","APROBADA CR"))</f>
        <v>APROBADA CR</v>
      </c>
    </row>
    <row r="5" spans="1:43" s="1249" customFormat="1" ht="13.8" x14ac:dyDescent="0.3">
      <c r="A5" s="1048" t="s">
        <v>4713</v>
      </c>
      <c r="B5" s="1049" t="s">
        <v>4472</v>
      </c>
      <c r="C5" s="1049">
        <v>68</v>
      </c>
      <c r="D5" s="1049" t="s">
        <v>45</v>
      </c>
      <c r="E5" s="1885" t="s">
        <v>1209</v>
      </c>
      <c r="F5" s="1885" t="s">
        <v>391</v>
      </c>
      <c r="G5" s="1885" t="s">
        <v>489</v>
      </c>
      <c r="H5" s="1885" t="s">
        <v>520</v>
      </c>
      <c r="I5" s="1049" t="s">
        <v>5496</v>
      </c>
      <c r="J5" s="1049" t="s">
        <v>50</v>
      </c>
      <c r="K5" s="1307">
        <v>1001158572</v>
      </c>
      <c r="L5" s="1050">
        <v>35272</v>
      </c>
      <c r="M5" s="1393">
        <v>28</v>
      </c>
      <c r="N5" s="1393" t="s">
        <v>51</v>
      </c>
      <c r="O5" s="1049">
        <v>3244692782</v>
      </c>
      <c r="P5" s="1049" t="s">
        <v>372</v>
      </c>
      <c r="Q5" s="1049" t="s">
        <v>2627</v>
      </c>
      <c r="R5" s="1049" t="s">
        <v>375</v>
      </c>
      <c r="S5" s="1049" t="s">
        <v>54</v>
      </c>
      <c r="T5" s="1049" t="s">
        <v>5489</v>
      </c>
      <c r="U5" s="1049" t="s">
        <v>5486</v>
      </c>
      <c r="V5" s="1352" t="s">
        <v>57</v>
      </c>
      <c r="W5" s="1352" t="s">
        <v>57</v>
      </c>
      <c r="X5" s="1352" t="s">
        <v>57</v>
      </c>
      <c r="Y5" s="1389" t="s">
        <v>375</v>
      </c>
      <c r="Z5" s="1389" t="s">
        <v>375</v>
      </c>
      <c r="AA5" s="1389" t="s">
        <v>375</v>
      </c>
      <c r="AB5" s="1389" t="s">
        <v>375</v>
      </c>
      <c r="AC5" s="1389" t="s">
        <v>375</v>
      </c>
      <c r="AD5" s="1352" t="s">
        <v>58</v>
      </c>
      <c r="AE5" s="1389" t="s">
        <v>375</v>
      </c>
      <c r="AF5" s="1447" t="s">
        <v>59</v>
      </c>
      <c r="AG5" s="1447" t="s">
        <v>57</v>
      </c>
      <c r="AH5" s="1447" t="s">
        <v>59</v>
      </c>
      <c r="AI5" s="1447" t="s">
        <v>59</v>
      </c>
      <c r="AJ5" s="1447" t="s">
        <v>59</v>
      </c>
      <c r="AK5" s="1447" t="s">
        <v>59</v>
      </c>
      <c r="AL5" s="1388" t="s">
        <v>194</v>
      </c>
      <c r="AM5" s="1388" t="s">
        <v>375</v>
      </c>
      <c r="AN5" s="1388" t="s">
        <v>375</v>
      </c>
      <c r="AO5" s="1264" t="s">
        <v>393</v>
      </c>
      <c r="AP5" s="1350"/>
      <c r="AQ5" s="1872" t="str" cm="1">
        <f t="array" ref="AQ5">IF(AD5="NO FAVORABLE","NO FAVORABLE",IF(SUMPRODUCT(--(TRIM(AF5:AK5)&lt;&gt;"SI"),--(TRIM(AF5:AK5)&lt;&gt;"NA"))&gt;0,"SUBSANAR","APROBADA CR"))</f>
        <v>APROBADA CR</v>
      </c>
    </row>
    <row r="6" spans="1:43" s="1249" customFormat="1" ht="13.8" x14ac:dyDescent="0.3">
      <c r="A6" s="1048" t="s">
        <v>4713</v>
      </c>
      <c r="B6" s="1049" t="s">
        <v>4472</v>
      </c>
      <c r="C6" s="1049">
        <v>70</v>
      </c>
      <c r="D6" s="1049" t="s">
        <v>45</v>
      </c>
      <c r="E6" s="1885" t="s">
        <v>107</v>
      </c>
      <c r="F6" s="1885" t="s">
        <v>169</v>
      </c>
      <c r="G6" s="1885" t="s">
        <v>520</v>
      </c>
      <c r="H6" s="1885" t="s">
        <v>2823</v>
      </c>
      <c r="I6" s="1049" t="s">
        <v>5497</v>
      </c>
      <c r="J6" s="1049" t="s">
        <v>50</v>
      </c>
      <c r="K6" s="1307">
        <v>39285733</v>
      </c>
      <c r="L6" s="1050">
        <v>28832</v>
      </c>
      <c r="M6" s="1393">
        <v>47</v>
      </c>
      <c r="N6" s="1393" t="s">
        <v>51</v>
      </c>
      <c r="O6" s="1049">
        <v>3002589497</v>
      </c>
      <c r="P6" s="1049" t="s">
        <v>372</v>
      </c>
      <c r="Q6" s="1049" t="s">
        <v>2622</v>
      </c>
      <c r="R6" s="1049" t="s">
        <v>375</v>
      </c>
      <c r="S6" s="1049" t="s">
        <v>54</v>
      </c>
      <c r="T6" s="1049" t="s">
        <v>5489</v>
      </c>
      <c r="U6" s="1049" t="s">
        <v>5486</v>
      </c>
      <c r="V6" s="1352" t="s">
        <v>57</v>
      </c>
      <c r="W6" s="1352" t="s">
        <v>57</v>
      </c>
      <c r="X6" s="1352" t="s">
        <v>57</v>
      </c>
      <c r="Y6" s="1389" t="s">
        <v>375</v>
      </c>
      <c r="Z6" s="1389" t="s">
        <v>375</v>
      </c>
      <c r="AA6" s="1389" t="s">
        <v>375</v>
      </c>
      <c r="AB6" s="1389" t="s">
        <v>375</v>
      </c>
      <c r="AC6" s="1389" t="s">
        <v>375</v>
      </c>
      <c r="AD6" s="1352" t="s">
        <v>58</v>
      </c>
      <c r="AE6" s="1389" t="s">
        <v>375</v>
      </c>
      <c r="AF6" s="1447" t="s">
        <v>59</v>
      </c>
      <c r="AG6" s="1447" t="s">
        <v>57</v>
      </c>
      <c r="AH6" s="1447" t="s">
        <v>59</v>
      </c>
      <c r="AI6" s="1447" t="s">
        <v>59</v>
      </c>
      <c r="AJ6" s="1447" t="s">
        <v>59</v>
      </c>
      <c r="AK6" s="1447" t="s">
        <v>59</v>
      </c>
      <c r="AL6" s="1388" t="s">
        <v>174</v>
      </c>
      <c r="AM6" s="1388" t="s">
        <v>375</v>
      </c>
      <c r="AN6" s="1388" t="s">
        <v>375</v>
      </c>
      <c r="AO6" s="1264" t="s">
        <v>393</v>
      </c>
      <c r="AP6" s="1350"/>
      <c r="AQ6" s="1872" t="str" cm="1">
        <f t="array" ref="AQ6">IF(AD6="NO FAVORABLE","NO FAVORABLE",IF(SUMPRODUCT(--(TRIM(AF6:AK6)&lt;&gt;"SI"),--(TRIM(AF6:AK6)&lt;&gt;"NA"))&gt;0,"SUBSANAR","APROBADA CR"))</f>
        <v>APROBADA CR</v>
      </c>
    </row>
    <row r="7" spans="1:43" s="1249" customFormat="1" ht="22.5" customHeight="1" x14ac:dyDescent="0.3">
      <c r="A7" s="1048" t="s">
        <v>4713</v>
      </c>
      <c r="B7" s="1049" t="s">
        <v>4472</v>
      </c>
      <c r="C7" s="1049">
        <v>71</v>
      </c>
      <c r="D7" s="1049" t="s">
        <v>45</v>
      </c>
      <c r="E7" s="1885" t="s">
        <v>5498</v>
      </c>
      <c r="F7" s="1885" t="s">
        <v>2104</v>
      </c>
      <c r="G7" s="1885" t="s">
        <v>1487</v>
      </c>
      <c r="H7" s="1885" t="s">
        <v>166</v>
      </c>
      <c r="I7" s="1049" t="s">
        <v>5499</v>
      </c>
      <c r="J7" s="1049" t="s">
        <v>50</v>
      </c>
      <c r="K7" s="1307">
        <v>1038141297</v>
      </c>
      <c r="L7" s="1050">
        <v>35979</v>
      </c>
      <c r="M7" s="1049">
        <v>27</v>
      </c>
      <c r="N7" s="1393" t="s">
        <v>51</v>
      </c>
      <c r="O7" s="1049">
        <v>3052668517</v>
      </c>
      <c r="P7" s="1049" t="s">
        <v>372</v>
      </c>
      <c r="Q7" s="1049" t="s">
        <v>2629</v>
      </c>
      <c r="R7" s="1049" t="s">
        <v>375</v>
      </c>
      <c r="S7" s="1049" t="s">
        <v>54</v>
      </c>
      <c r="T7" s="1049" t="s">
        <v>5489</v>
      </c>
      <c r="U7" s="1049" t="s">
        <v>5486</v>
      </c>
      <c r="V7" s="1352" t="s">
        <v>57</v>
      </c>
      <c r="W7" s="1352" t="s">
        <v>57</v>
      </c>
      <c r="X7" s="1352" t="s">
        <v>57</v>
      </c>
      <c r="Y7" s="1389" t="s">
        <v>375</v>
      </c>
      <c r="Z7" s="1389" t="s">
        <v>375</v>
      </c>
      <c r="AA7" s="1389" t="s">
        <v>375</v>
      </c>
      <c r="AB7" s="1389" t="s">
        <v>375</v>
      </c>
      <c r="AC7" s="1389" t="s">
        <v>375</v>
      </c>
      <c r="AD7" s="1352" t="s">
        <v>58</v>
      </c>
      <c r="AE7" s="1389" t="s">
        <v>375</v>
      </c>
      <c r="AF7" s="1447" t="s">
        <v>59</v>
      </c>
      <c r="AG7" s="1447" t="s">
        <v>57</v>
      </c>
      <c r="AH7" s="1447" t="s">
        <v>59</v>
      </c>
      <c r="AI7" s="1447" t="s">
        <v>59</v>
      </c>
      <c r="AJ7" s="1447" t="s">
        <v>59</v>
      </c>
      <c r="AK7" s="1447" t="s">
        <v>59</v>
      </c>
      <c r="AL7" s="1388" t="s">
        <v>194</v>
      </c>
      <c r="AM7" s="1388" t="s">
        <v>375</v>
      </c>
      <c r="AN7" s="1388" t="s">
        <v>375</v>
      </c>
      <c r="AO7" s="1264" t="s">
        <v>393</v>
      </c>
      <c r="AP7" s="1350"/>
      <c r="AQ7" s="1872" t="str" cm="1">
        <f t="array" ref="AQ7">IF(AD7="NO FAVORABLE","NO FAVORABLE",IF(SUMPRODUCT(--(TRIM(AF7:AK7)&lt;&gt;"SI"),--(TRIM(AF7:AK7)&lt;&gt;"NA"))&gt;0,"SUBSANAR","APROBADA CR"))</f>
        <v>APROBADA CR</v>
      </c>
    </row>
    <row r="8" spans="1:43" s="1249" customFormat="1" ht="17.25" customHeight="1" x14ac:dyDescent="0.3">
      <c r="A8" s="1048" t="s">
        <v>4713</v>
      </c>
      <c r="B8" s="1049" t="s">
        <v>4472</v>
      </c>
      <c r="C8" s="1049">
        <v>72</v>
      </c>
      <c r="D8" s="1049" t="s">
        <v>45</v>
      </c>
      <c r="E8" s="1885" t="s">
        <v>745</v>
      </c>
      <c r="F8" s="1885" t="s">
        <v>643</v>
      </c>
      <c r="G8" s="1885" t="s">
        <v>1487</v>
      </c>
      <c r="H8" s="1885" t="s">
        <v>153</v>
      </c>
      <c r="I8" s="1336" t="s">
        <v>5500</v>
      </c>
      <c r="J8" s="1336" t="s">
        <v>50</v>
      </c>
      <c r="K8" s="1306">
        <v>21588701</v>
      </c>
      <c r="L8" s="1880">
        <v>26932</v>
      </c>
      <c r="M8" s="1881">
        <v>52</v>
      </c>
      <c r="N8" s="1881" t="s">
        <v>51</v>
      </c>
      <c r="O8" s="1336">
        <v>3044905950</v>
      </c>
      <c r="P8" s="1336" t="s">
        <v>372</v>
      </c>
      <c r="Q8" s="1336" t="s">
        <v>5501</v>
      </c>
      <c r="R8" s="1336" t="s">
        <v>375</v>
      </c>
      <c r="S8" s="1336" t="s">
        <v>54</v>
      </c>
      <c r="T8" s="1336" t="s">
        <v>5489</v>
      </c>
      <c r="U8" s="1336" t="s">
        <v>5486</v>
      </c>
      <c r="V8" s="1882" t="s">
        <v>57</v>
      </c>
      <c r="W8" s="1882" t="s">
        <v>57</v>
      </c>
      <c r="X8" s="1883" t="s">
        <v>5502</v>
      </c>
      <c r="Y8" s="1883" t="s">
        <v>375</v>
      </c>
      <c r="Z8" s="1883" t="s">
        <v>375</v>
      </c>
      <c r="AA8" s="1883" t="s">
        <v>375</v>
      </c>
      <c r="AB8" s="1883" t="s">
        <v>375</v>
      </c>
      <c r="AC8" s="1883" t="s">
        <v>375</v>
      </c>
      <c r="AD8" s="1352" t="s">
        <v>58</v>
      </c>
      <c r="AE8" s="1883" t="s">
        <v>375</v>
      </c>
      <c r="AF8" s="1447" t="s">
        <v>59</v>
      </c>
      <c r="AG8" s="1447" t="s">
        <v>57</v>
      </c>
      <c r="AH8" s="1447" t="s">
        <v>59</v>
      </c>
      <c r="AI8" s="1447" t="s">
        <v>59</v>
      </c>
      <c r="AJ8" s="1447" t="s">
        <v>59</v>
      </c>
      <c r="AK8" s="1447" t="s">
        <v>59</v>
      </c>
      <c r="AL8" s="1615" t="s">
        <v>174</v>
      </c>
      <c r="AM8" s="1615" t="s">
        <v>375</v>
      </c>
      <c r="AN8" s="1615" t="s">
        <v>375</v>
      </c>
      <c r="AO8" s="1264" t="s">
        <v>5503</v>
      </c>
      <c r="AP8" s="1350"/>
      <c r="AQ8" s="1872" t="str" cm="1">
        <f t="array" ref="AQ8">IF(AD8="NO FAVORABLE","NO FAVORABLE",IF(SUMPRODUCT(--(TRIM(AF8:AK8)&lt;&gt;"SI"),--(TRIM(AF8:AK8)&lt;&gt;"NA"))&gt;0,"SUBSANAR","APROBADA CR"))</f>
        <v>APROBADA CR</v>
      </c>
    </row>
    <row r="9" spans="1:43" s="1249" customFormat="1" ht="13.8" x14ac:dyDescent="0.3">
      <c r="A9" s="1048" t="s">
        <v>4713</v>
      </c>
      <c r="B9" s="1049" t="s">
        <v>4472</v>
      </c>
      <c r="C9" s="1049">
        <v>73</v>
      </c>
      <c r="D9" s="1049" t="s">
        <v>45</v>
      </c>
      <c r="E9" s="1885" t="s">
        <v>488</v>
      </c>
      <c r="F9" s="1885" t="s">
        <v>62</v>
      </c>
      <c r="G9" s="1885" t="s">
        <v>495</v>
      </c>
      <c r="H9" s="1886" t="s">
        <v>252</v>
      </c>
      <c r="I9" s="1873" t="s">
        <v>5504</v>
      </c>
      <c r="J9" s="590" t="s">
        <v>50</v>
      </c>
      <c r="K9" s="1468">
        <v>1032260447</v>
      </c>
      <c r="L9" s="1559">
        <v>35498</v>
      </c>
      <c r="M9" s="1357">
        <v>29</v>
      </c>
      <c r="N9" s="1357" t="s">
        <v>51</v>
      </c>
      <c r="O9" s="590">
        <v>3175278826</v>
      </c>
      <c r="P9" s="590" t="s">
        <v>372</v>
      </c>
      <c r="Q9" s="590" t="s">
        <v>2627</v>
      </c>
      <c r="R9" s="590" t="s">
        <v>375</v>
      </c>
      <c r="S9" s="590" t="s">
        <v>54</v>
      </c>
      <c r="T9" s="590" t="s">
        <v>5489</v>
      </c>
      <c r="U9" s="590" t="s">
        <v>5486</v>
      </c>
      <c r="V9" s="1448" t="s">
        <v>57</v>
      </c>
      <c r="W9" s="1448" t="s">
        <v>57</v>
      </c>
      <c r="X9" s="1448" t="s">
        <v>57</v>
      </c>
      <c r="Y9" s="1448" t="s">
        <v>375</v>
      </c>
      <c r="Z9" s="1448" t="s">
        <v>375</v>
      </c>
      <c r="AA9" s="1448" t="s">
        <v>375</v>
      </c>
      <c r="AB9" s="1448" t="s">
        <v>375</v>
      </c>
      <c r="AC9" s="1448" t="s">
        <v>375</v>
      </c>
      <c r="AD9" s="1352" t="s">
        <v>58</v>
      </c>
      <c r="AE9" s="1448" t="s">
        <v>375</v>
      </c>
      <c r="AF9" s="1447" t="s">
        <v>59</v>
      </c>
      <c r="AG9" s="1447" t="s">
        <v>57</v>
      </c>
      <c r="AH9" s="1447" t="s">
        <v>59</v>
      </c>
      <c r="AI9" s="1447" t="s">
        <v>59</v>
      </c>
      <c r="AJ9" s="1447" t="s">
        <v>59</v>
      </c>
      <c r="AK9" s="1447" t="s">
        <v>59</v>
      </c>
      <c r="AL9" s="1447" t="s">
        <v>174</v>
      </c>
      <c r="AM9" s="1447" t="s">
        <v>375</v>
      </c>
      <c r="AN9" s="1447" t="s">
        <v>375</v>
      </c>
      <c r="AO9" s="1874" t="s">
        <v>393</v>
      </c>
      <c r="AP9" s="1350"/>
      <c r="AQ9" s="1872" t="str" cm="1">
        <f t="array" ref="AQ9">IF(AD9="NO FAVORABLE","NO FAVORABLE",IF(SUMPRODUCT(--(TRIM(AF9:AK9)&lt;&gt;"SI"),--(TRIM(AF9:AK9)&lt;&gt;"NA"))&gt;0,"SUBSANAR","APROBADA CR"))</f>
        <v>APROBADA CR</v>
      </c>
    </row>
    <row r="10" spans="1:43" s="1249" customFormat="1" ht="27.6" x14ac:dyDescent="0.3">
      <c r="A10" s="1048" t="s">
        <v>4713</v>
      </c>
      <c r="B10" s="1049" t="s">
        <v>4472</v>
      </c>
      <c r="C10" s="1049">
        <v>77</v>
      </c>
      <c r="D10" s="1049" t="s">
        <v>45</v>
      </c>
      <c r="E10" s="1885" t="s">
        <v>666</v>
      </c>
      <c r="F10" s="1885" t="s">
        <v>1089</v>
      </c>
      <c r="G10" s="1885" t="s">
        <v>586</v>
      </c>
      <c r="H10" s="1885" t="s">
        <v>263</v>
      </c>
      <c r="I10" s="1531" t="s">
        <v>5506</v>
      </c>
      <c r="J10" s="1049" t="s">
        <v>50</v>
      </c>
      <c r="K10" s="1307">
        <v>21638499</v>
      </c>
      <c r="L10" s="1050">
        <v>16529</v>
      </c>
      <c r="M10" s="1049">
        <v>81</v>
      </c>
      <c r="N10" s="1393" t="s">
        <v>51</v>
      </c>
      <c r="O10" s="1049">
        <v>3156399793</v>
      </c>
      <c r="P10" s="1049" t="s">
        <v>372</v>
      </c>
      <c r="Q10" s="1049" t="s">
        <v>900</v>
      </c>
      <c r="R10" s="1049" t="s">
        <v>375</v>
      </c>
      <c r="S10" s="1049" t="s">
        <v>54</v>
      </c>
      <c r="T10" s="1049" t="s">
        <v>5505</v>
      </c>
      <c r="U10" s="1049" t="s">
        <v>5486</v>
      </c>
      <c r="V10" s="1352" t="s">
        <v>57</v>
      </c>
      <c r="W10" s="1352" t="s">
        <v>57</v>
      </c>
      <c r="X10" s="1877" t="s">
        <v>5507</v>
      </c>
      <c r="Y10" s="1389" t="s">
        <v>375</v>
      </c>
      <c r="Z10" s="1389" t="s">
        <v>375</v>
      </c>
      <c r="AA10" s="1389" t="s">
        <v>375</v>
      </c>
      <c r="AB10" s="1389" t="s">
        <v>375</v>
      </c>
      <c r="AC10" s="1389" t="s">
        <v>375</v>
      </c>
      <c r="AD10" s="1352" t="s">
        <v>58</v>
      </c>
      <c r="AE10" s="1389" t="s">
        <v>375</v>
      </c>
      <c r="AF10" s="1447" t="s">
        <v>59</v>
      </c>
      <c r="AG10" s="1447" t="s">
        <v>57</v>
      </c>
      <c r="AH10" s="1447" t="s">
        <v>59</v>
      </c>
      <c r="AI10" s="1447" t="s">
        <v>59</v>
      </c>
      <c r="AJ10" s="1447" t="s">
        <v>59</v>
      </c>
      <c r="AK10" s="1447" t="s">
        <v>59</v>
      </c>
      <c r="AL10" s="1388" t="s">
        <v>70</v>
      </c>
      <c r="AM10" s="1388" t="s">
        <v>375</v>
      </c>
      <c r="AN10" s="1388" t="s">
        <v>375</v>
      </c>
      <c r="AO10" s="1884" t="s">
        <v>5508</v>
      </c>
      <c r="AP10" s="1350"/>
      <c r="AQ10" s="1872" t="str" cm="1">
        <f t="array" ref="AQ10">IF(AD10="NO FAVORABLE","NO FAVORABLE",IF(SUMPRODUCT(--(TRIM(AF10:AK10)&lt;&gt;"SI"),--(TRIM(AF10:AK10)&lt;&gt;"NA"))&gt;0,"SUBSANAR","APROBADA CR"))</f>
        <v>APROBADA CR</v>
      </c>
    </row>
    <row r="11" spans="1:43" s="1249" customFormat="1" ht="13.8" x14ac:dyDescent="0.3">
      <c r="A11" s="1048" t="s">
        <v>4713</v>
      </c>
      <c r="B11" s="1049" t="s">
        <v>4472</v>
      </c>
      <c r="C11" s="1049">
        <v>90</v>
      </c>
      <c r="D11" s="1049" t="s">
        <v>45</v>
      </c>
      <c r="E11" s="1049" t="s">
        <v>199</v>
      </c>
      <c r="F11" s="1049" t="s">
        <v>62</v>
      </c>
      <c r="G11" s="1049" t="s">
        <v>5513</v>
      </c>
      <c r="H11" s="1049" t="s">
        <v>1528</v>
      </c>
      <c r="I11" s="1531" t="s">
        <v>5514</v>
      </c>
      <c r="J11" s="1049" t="s">
        <v>50</v>
      </c>
      <c r="K11" s="1307">
        <v>1032248105</v>
      </c>
      <c r="L11" s="1050">
        <v>31771</v>
      </c>
      <c r="M11" s="1393">
        <v>39</v>
      </c>
      <c r="N11" s="1393" t="s">
        <v>51</v>
      </c>
      <c r="O11" s="1049">
        <v>3158572244</v>
      </c>
      <c r="P11" s="1049" t="s">
        <v>372</v>
      </c>
      <c r="Q11" s="1049" t="s">
        <v>860</v>
      </c>
      <c r="R11" s="1049" t="s">
        <v>375</v>
      </c>
      <c r="S11" s="1049" t="s">
        <v>54</v>
      </c>
      <c r="T11" s="1049" t="s">
        <v>5512</v>
      </c>
      <c r="U11" s="1049" t="s">
        <v>5486</v>
      </c>
      <c r="V11" s="1352" t="s">
        <v>57</v>
      </c>
      <c r="W11" s="1352" t="s">
        <v>57</v>
      </c>
      <c r="X11" s="1352" t="s">
        <v>57</v>
      </c>
      <c r="Y11" s="1389" t="s">
        <v>375</v>
      </c>
      <c r="Z11" s="1389" t="s">
        <v>375</v>
      </c>
      <c r="AA11" s="1389" t="s">
        <v>375</v>
      </c>
      <c r="AB11" s="1389" t="s">
        <v>375</v>
      </c>
      <c r="AC11" s="1389" t="s">
        <v>375</v>
      </c>
      <c r="AD11" s="1352" t="s">
        <v>58</v>
      </c>
      <c r="AE11" s="1389" t="s">
        <v>375</v>
      </c>
      <c r="AF11" s="1447" t="s">
        <v>59</v>
      </c>
      <c r="AG11" s="1447" t="s">
        <v>57</v>
      </c>
      <c r="AH11" s="1447" t="s">
        <v>59</v>
      </c>
      <c r="AI11" s="1447" t="s">
        <v>59</v>
      </c>
      <c r="AJ11" s="1447" t="s">
        <v>59</v>
      </c>
      <c r="AK11" s="1447" t="s">
        <v>59</v>
      </c>
      <c r="AL11" s="1388" t="s">
        <v>283</v>
      </c>
      <c r="AM11" s="1388" t="s">
        <v>375</v>
      </c>
      <c r="AN11" s="1388" t="s">
        <v>375</v>
      </c>
      <c r="AO11" s="1875" t="s">
        <v>5515</v>
      </c>
      <c r="AP11" s="1350"/>
      <c r="AQ11" s="1872" t="str" cm="1">
        <f t="array" ref="AQ11">IF(AD11="NO FAVORABLE","NO FAVORABLE",IF(SUMPRODUCT(--(TRIM(AF11:AK11)&lt;&gt;"SI"),--(TRIM(AF11:AK11)&lt;&gt;"NA"))&gt;0,"SUBSANAR","APROBADA CR"))</f>
        <v>APROBADA CR</v>
      </c>
    </row>
    <row r="12" spans="1:43" s="1249" customFormat="1" ht="13.8" x14ac:dyDescent="0.3">
      <c r="A12" s="1048" t="s">
        <v>4713</v>
      </c>
      <c r="B12" s="1049" t="s">
        <v>4472</v>
      </c>
      <c r="C12" s="1049">
        <v>91</v>
      </c>
      <c r="D12" s="1049" t="s">
        <v>45</v>
      </c>
      <c r="E12" s="1049" t="s">
        <v>175</v>
      </c>
      <c r="F12" s="1049" t="s">
        <v>5516</v>
      </c>
      <c r="G12" s="1049" t="s">
        <v>689</v>
      </c>
      <c r="H12" s="1049" t="s">
        <v>4757</v>
      </c>
      <c r="I12" s="1531" t="s">
        <v>5517</v>
      </c>
      <c r="J12" s="1049" t="s">
        <v>50</v>
      </c>
      <c r="K12" s="1307">
        <v>1032248153</v>
      </c>
      <c r="L12" s="1265">
        <v>31715</v>
      </c>
      <c r="M12" s="1393">
        <v>39</v>
      </c>
      <c r="N12" s="1393" t="s">
        <v>51</v>
      </c>
      <c r="O12" s="1049">
        <v>3024238528</v>
      </c>
      <c r="P12" s="1049" t="s">
        <v>372</v>
      </c>
      <c r="Q12" s="1049" t="s">
        <v>900</v>
      </c>
      <c r="R12" s="1049" t="s">
        <v>375</v>
      </c>
      <c r="S12" s="1049" t="s">
        <v>54</v>
      </c>
      <c r="T12" s="1049" t="s">
        <v>5512</v>
      </c>
      <c r="U12" s="1049" t="s">
        <v>5486</v>
      </c>
      <c r="V12" s="1352" t="s">
        <v>57</v>
      </c>
      <c r="W12" s="1352" t="s">
        <v>57</v>
      </c>
      <c r="X12" s="1352" t="s">
        <v>57</v>
      </c>
      <c r="Y12" s="1389" t="s">
        <v>375</v>
      </c>
      <c r="Z12" s="1389" t="s">
        <v>375</v>
      </c>
      <c r="AA12" s="1389" t="s">
        <v>375</v>
      </c>
      <c r="AB12" s="1389" t="s">
        <v>375</v>
      </c>
      <c r="AC12" s="1389" t="s">
        <v>375</v>
      </c>
      <c r="AD12" s="1352" t="s">
        <v>58</v>
      </c>
      <c r="AE12" s="1389" t="s">
        <v>375</v>
      </c>
      <c r="AF12" s="1447" t="s">
        <v>59</v>
      </c>
      <c r="AG12" s="1447" t="s">
        <v>57</v>
      </c>
      <c r="AH12" s="1447" t="s">
        <v>59</v>
      </c>
      <c r="AI12" s="1447" t="s">
        <v>59</v>
      </c>
      <c r="AJ12" s="1447" t="s">
        <v>59</v>
      </c>
      <c r="AK12" s="1447" t="s">
        <v>59</v>
      </c>
      <c r="AL12" s="1388" t="s">
        <v>174</v>
      </c>
      <c r="AM12" s="1388" t="s">
        <v>375</v>
      </c>
      <c r="AN12" s="1388" t="s">
        <v>375</v>
      </c>
      <c r="AO12" s="1264" t="s">
        <v>393</v>
      </c>
      <c r="AP12" s="1350"/>
      <c r="AQ12" s="1872" t="str" cm="1">
        <f t="array" ref="AQ12">IF(AD12="NO FAVORABLE","NO FAVORABLE",IF(SUMPRODUCT(--(TRIM(AF12:AK12)&lt;&gt;"SI"),--(TRIM(AF12:AK12)&lt;&gt;"NA"))&gt;0,"SUBSANAR","APROBADA CR"))</f>
        <v>APROBADA CR</v>
      </c>
    </row>
    <row r="13" spans="1:43" s="1249" customFormat="1" ht="13.8" x14ac:dyDescent="0.3">
      <c r="A13" s="1048" t="s">
        <v>4713</v>
      </c>
      <c r="B13" s="1049" t="s">
        <v>4472</v>
      </c>
      <c r="C13" s="1049">
        <v>99</v>
      </c>
      <c r="D13" s="1049" t="s">
        <v>45</v>
      </c>
      <c r="E13" s="1885" t="s">
        <v>4943</v>
      </c>
      <c r="F13" s="1885" t="s">
        <v>107</v>
      </c>
      <c r="G13" s="1885" t="s">
        <v>88</v>
      </c>
      <c r="H13" s="1885" t="s">
        <v>306</v>
      </c>
      <c r="I13" s="1531" t="s">
        <v>5518</v>
      </c>
      <c r="J13" s="1049" t="s">
        <v>50</v>
      </c>
      <c r="K13" s="1307">
        <v>39275705</v>
      </c>
      <c r="L13" s="1050">
        <v>23921</v>
      </c>
      <c r="M13" s="1049">
        <v>60</v>
      </c>
      <c r="N13" s="1393" t="s">
        <v>51</v>
      </c>
      <c r="O13" s="1049">
        <v>3016496174</v>
      </c>
      <c r="P13" s="1049" t="s">
        <v>372</v>
      </c>
      <c r="Q13" s="1049" t="s">
        <v>757</v>
      </c>
      <c r="R13" s="1049" t="s">
        <v>375</v>
      </c>
      <c r="S13" s="1049" t="s">
        <v>54</v>
      </c>
      <c r="T13" s="1049" t="s">
        <v>5512</v>
      </c>
      <c r="U13" s="1049" t="s">
        <v>5486</v>
      </c>
      <c r="V13" s="1352" t="s">
        <v>57</v>
      </c>
      <c r="W13" s="1352" t="s">
        <v>57</v>
      </c>
      <c r="X13" s="1352" t="s">
        <v>57</v>
      </c>
      <c r="Y13" s="1049" t="s">
        <v>375</v>
      </c>
      <c r="Z13" s="1049" t="s">
        <v>375</v>
      </c>
      <c r="AA13" s="1049" t="s">
        <v>375</v>
      </c>
      <c r="AB13" s="1049" t="s">
        <v>375</v>
      </c>
      <c r="AC13" s="1049" t="s">
        <v>375</v>
      </c>
      <c r="AD13" s="1352" t="s">
        <v>58</v>
      </c>
      <c r="AE13" s="1049" t="s">
        <v>375</v>
      </c>
      <c r="AF13" s="1388" t="s">
        <v>59</v>
      </c>
      <c r="AG13" s="1388" t="s">
        <v>57</v>
      </c>
      <c r="AH13" s="1388" t="s">
        <v>59</v>
      </c>
      <c r="AI13" s="1388" t="s">
        <v>59</v>
      </c>
      <c r="AJ13" s="1388" t="s">
        <v>59</v>
      </c>
      <c r="AK13" s="1388" t="s">
        <v>59</v>
      </c>
      <c r="AL13" s="1388" t="s">
        <v>283</v>
      </c>
      <c r="AM13" s="1388" t="s">
        <v>375</v>
      </c>
      <c r="AN13" s="1388" t="s">
        <v>375</v>
      </c>
      <c r="AO13" s="1264" t="s">
        <v>393</v>
      </c>
      <c r="AP13" s="1350"/>
      <c r="AQ13" s="1872" t="str" cm="1">
        <f t="array" ref="AQ13">IF(AD13="NO FAVORABLE","NO FAVORABLE",IF(SUMPRODUCT(--(TRIM(AF13:AK13)&lt;&gt;"SI"),--(TRIM(AF13:AK13)&lt;&gt;"NA"))&gt;0,"SUBSANAR","APROBADA CR"))</f>
        <v>APROBADA CR</v>
      </c>
    </row>
    <row r="14" spans="1:43" s="1249" customFormat="1" ht="13.8" x14ac:dyDescent="0.3">
      <c r="A14" s="1048" t="s">
        <v>4713</v>
      </c>
      <c r="B14" s="1049" t="s">
        <v>4472</v>
      </c>
      <c r="C14" s="1049">
        <v>102</v>
      </c>
      <c r="D14" s="1049" t="s">
        <v>45</v>
      </c>
      <c r="E14" s="1885" t="s">
        <v>5521</v>
      </c>
      <c r="F14" s="1885" t="s">
        <v>643</v>
      </c>
      <c r="G14" s="1885" t="s">
        <v>4492</v>
      </c>
      <c r="H14" s="1885" t="s">
        <v>5368</v>
      </c>
      <c r="I14" s="1049" t="s">
        <v>5522</v>
      </c>
      <c r="J14" s="1049" t="s">
        <v>50</v>
      </c>
      <c r="K14" s="1307">
        <v>43895800</v>
      </c>
      <c r="L14" s="1050">
        <v>28382</v>
      </c>
      <c r="M14" s="1393">
        <v>48</v>
      </c>
      <c r="N14" s="1393" t="s">
        <v>51</v>
      </c>
      <c r="O14" s="1049">
        <v>3001749153</v>
      </c>
      <c r="P14" s="1049" t="s">
        <v>372</v>
      </c>
      <c r="Q14" s="1049" t="s">
        <v>857</v>
      </c>
      <c r="R14" s="1049" t="s">
        <v>375</v>
      </c>
      <c r="S14" s="1049" t="s">
        <v>54</v>
      </c>
      <c r="T14" s="1049" t="s">
        <v>5512</v>
      </c>
      <c r="U14" s="1049" t="s">
        <v>5486</v>
      </c>
      <c r="V14" s="1352" t="s">
        <v>57</v>
      </c>
      <c r="W14" s="1352" t="s">
        <v>57</v>
      </c>
      <c r="X14" s="1352" t="s">
        <v>57</v>
      </c>
      <c r="Y14" s="1389" t="s">
        <v>375</v>
      </c>
      <c r="Z14" s="1389" t="s">
        <v>375</v>
      </c>
      <c r="AA14" s="1389" t="s">
        <v>375</v>
      </c>
      <c r="AB14" s="1389" t="s">
        <v>375</v>
      </c>
      <c r="AC14" s="1389" t="s">
        <v>375</v>
      </c>
      <c r="AD14" s="1352" t="s">
        <v>58</v>
      </c>
      <c r="AE14" s="1389" t="s">
        <v>375</v>
      </c>
      <c r="AF14" s="1388" t="s">
        <v>59</v>
      </c>
      <c r="AG14" s="1388" t="s">
        <v>57</v>
      </c>
      <c r="AH14" s="1388" t="s">
        <v>59</v>
      </c>
      <c r="AI14" s="1388" t="s">
        <v>59</v>
      </c>
      <c r="AJ14" s="1388" t="s">
        <v>59</v>
      </c>
      <c r="AK14" s="1388" t="s">
        <v>59</v>
      </c>
      <c r="AL14" s="1388" t="s">
        <v>283</v>
      </c>
      <c r="AM14" s="1388" t="s">
        <v>375</v>
      </c>
      <c r="AN14" s="1388" t="s">
        <v>375</v>
      </c>
      <c r="AO14" s="1875" t="s">
        <v>5523</v>
      </c>
      <c r="AP14" s="1350"/>
      <c r="AQ14" s="1872" t="str" cm="1">
        <f t="array" ref="AQ14">IF(AD14="NO FAVORABLE","NO FAVORABLE",IF(SUMPRODUCT(--(TRIM(AF14:AK14)&lt;&gt;"SI"),--(TRIM(AF14:AK14)&lt;&gt;"NA"))&gt;0,"SUBSANAR","APROBADA CR"))</f>
        <v>APROBADA CR</v>
      </c>
    </row>
    <row r="15" spans="1:43" s="1249" customFormat="1" ht="13.8" x14ac:dyDescent="0.3">
      <c r="A15" s="1048" t="s">
        <v>4713</v>
      </c>
      <c r="B15" s="1049" t="s">
        <v>4472</v>
      </c>
      <c r="C15" s="1049">
        <v>103</v>
      </c>
      <c r="D15" s="1049" t="s">
        <v>45</v>
      </c>
      <c r="E15" s="1885" t="s">
        <v>4779</v>
      </c>
      <c r="F15" s="1885" t="s">
        <v>375</v>
      </c>
      <c r="G15" s="1885" t="s">
        <v>5524</v>
      </c>
      <c r="H15" s="1885" t="s">
        <v>4757</v>
      </c>
      <c r="I15" s="1049" t="s">
        <v>5525</v>
      </c>
      <c r="J15" s="1049" t="s">
        <v>50</v>
      </c>
      <c r="K15" s="1307">
        <v>1032251733</v>
      </c>
      <c r="L15" s="1050">
        <v>39287</v>
      </c>
      <c r="M15" s="1049">
        <v>18</v>
      </c>
      <c r="N15" s="1393" t="s">
        <v>51</v>
      </c>
      <c r="O15" s="1049">
        <v>3012165582</v>
      </c>
      <c r="P15" s="1049" t="s">
        <v>372</v>
      </c>
      <c r="Q15" s="1049" t="s">
        <v>857</v>
      </c>
      <c r="R15" s="1049" t="s">
        <v>375</v>
      </c>
      <c r="S15" s="1049" t="s">
        <v>54</v>
      </c>
      <c r="T15" s="1049" t="s">
        <v>5512</v>
      </c>
      <c r="U15" s="1049" t="s">
        <v>5486</v>
      </c>
      <c r="V15" s="1352" t="s">
        <v>57</v>
      </c>
      <c r="W15" s="1352" t="s">
        <v>57</v>
      </c>
      <c r="X15" s="1352" t="s">
        <v>57</v>
      </c>
      <c r="Y15" s="1389" t="s">
        <v>375</v>
      </c>
      <c r="Z15" s="1389" t="s">
        <v>375</v>
      </c>
      <c r="AA15" s="1389" t="s">
        <v>375</v>
      </c>
      <c r="AB15" s="1389" t="s">
        <v>375</v>
      </c>
      <c r="AC15" s="1389" t="s">
        <v>375</v>
      </c>
      <c r="AD15" s="1352" t="s">
        <v>58</v>
      </c>
      <c r="AE15" s="1389" t="s">
        <v>375</v>
      </c>
      <c r="AF15" s="1388" t="s">
        <v>59</v>
      </c>
      <c r="AG15" s="1388" t="s">
        <v>57</v>
      </c>
      <c r="AH15" s="1388" t="s">
        <v>59</v>
      </c>
      <c r="AI15" s="1388" t="s">
        <v>59</v>
      </c>
      <c r="AJ15" s="1388" t="s">
        <v>59</v>
      </c>
      <c r="AK15" s="1388" t="s">
        <v>59</v>
      </c>
      <c r="AL15" s="1388" t="s">
        <v>138</v>
      </c>
      <c r="AM15" s="1388" t="s">
        <v>375</v>
      </c>
      <c r="AN15" s="1388" t="s">
        <v>375</v>
      </c>
      <c r="AO15" s="1264" t="s">
        <v>393</v>
      </c>
      <c r="AP15" s="1350"/>
      <c r="AQ15" s="1872" t="str" cm="1">
        <f t="array" ref="AQ15">IF(AD15="NO FAVORABLE","NO FAVORABLE",IF(SUMPRODUCT(--(TRIM(AF15:AK15)&lt;&gt;"SI"),--(TRIM(AF15:AK15)&lt;&gt;"NA"))&gt;0,"SUBSANAR","APROBADA CR"))</f>
        <v>APROBADA CR</v>
      </c>
    </row>
    <row r="16" spans="1:43" s="1249" customFormat="1" ht="13.8" x14ac:dyDescent="0.3">
      <c r="A16" s="1048" t="s">
        <v>4713</v>
      </c>
      <c r="B16" s="1049" t="s">
        <v>4472</v>
      </c>
      <c r="C16" s="1049">
        <v>104</v>
      </c>
      <c r="D16" s="1049" t="s">
        <v>45</v>
      </c>
      <c r="E16" s="1885" t="s">
        <v>301</v>
      </c>
      <c r="F16" s="1885" t="s">
        <v>72</v>
      </c>
      <c r="G16" s="1885" t="s">
        <v>4757</v>
      </c>
      <c r="H16" s="1885" t="s">
        <v>5526</v>
      </c>
      <c r="I16" s="1049" t="s">
        <v>5527</v>
      </c>
      <c r="J16" s="1049" t="s">
        <v>50</v>
      </c>
      <c r="K16" s="1307">
        <v>21588972</v>
      </c>
      <c r="L16" s="1050">
        <v>24916</v>
      </c>
      <c r="M16" s="1393">
        <v>58</v>
      </c>
      <c r="N16" s="1393" t="s">
        <v>51</v>
      </c>
      <c r="O16" s="1049">
        <v>3022400839</v>
      </c>
      <c r="P16" s="1049" t="s">
        <v>372</v>
      </c>
      <c r="Q16" s="1049" t="s">
        <v>900</v>
      </c>
      <c r="R16" s="1049" t="s">
        <v>375</v>
      </c>
      <c r="S16" s="1049" t="s">
        <v>54</v>
      </c>
      <c r="T16" s="1049" t="s">
        <v>5512</v>
      </c>
      <c r="U16" s="1049" t="s">
        <v>5486</v>
      </c>
      <c r="V16" s="1352" t="s">
        <v>57</v>
      </c>
      <c r="W16" s="1352" t="s">
        <v>57</v>
      </c>
      <c r="X16" s="1352" t="s">
        <v>57</v>
      </c>
      <c r="Y16" s="1389" t="s">
        <v>375</v>
      </c>
      <c r="Z16" s="1389" t="s">
        <v>375</v>
      </c>
      <c r="AA16" s="1389" t="s">
        <v>375</v>
      </c>
      <c r="AB16" s="1389" t="s">
        <v>375</v>
      </c>
      <c r="AC16" s="1389" t="s">
        <v>375</v>
      </c>
      <c r="AD16" s="1352" t="s">
        <v>58</v>
      </c>
      <c r="AE16" s="1389" t="s">
        <v>375</v>
      </c>
      <c r="AF16" s="1388" t="s">
        <v>59</v>
      </c>
      <c r="AG16" s="1388" t="s">
        <v>57</v>
      </c>
      <c r="AH16" s="1388" t="s">
        <v>59</v>
      </c>
      <c r="AI16" s="1388" t="s">
        <v>59</v>
      </c>
      <c r="AJ16" s="1388" t="s">
        <v>59</v>
      </c>
      <c r="AK16" s="1388" t="s">
        <v>59</v>
      </c>
      <c r="AL16" s="1388" t="s">
        <v>138</v>
      </c>
      <c r="AM16" s="1388" t="s">
        <v>375</v>
      </c>
      <c r="AN16" s="1388" t="s">
        <v>375</v>
      </c>
      <c r="AO16" s="1875" t="s">
        <v>5528</v>
      </c>
      <c r="AP16" s="1350"/>
      <c r="AQ16" s="1872" t="str" cm="1">
        <f t="array" ref="AQ16">IF(AD16="NO FAVORABLE","NO FAVORABLE",IF(SUMPRODUCT(--(TRIM(AF16:AK16)&lt;&gt;"SI"),--(TRIM(AF16:AK16)&lt;&gt;"NA"))&gt;0,"SUBSANAR","APROBADA CR"))</f>
        <v>APROBADA CR</v>
      </c>
    </row>
    <row r="17" spans="1:43" s="1249" customFormat="1" ht="13.8" x14ac:dyDescent="0.3">
      <c r="A17" s="1048" t="s">
        <v>4713</v>
      </c>
      <c r="B17" s="1049" t="s">
        <v>4472</v>
      </c>
      <c r="C17" s="1049">
        <v>105</v>
      </c>
      <c r="D17" s="1049" t="s">
        <v>45</v>
      </c>
      <c r="E17" s="1885" t="s">
        <v>5529</v>
      </c>
      <c r="F17" s="1885" t="s">
        <v>2104</v>
      </c>
      <c r="G17" s="1885" t="s">
        <v>400</v>
      </c>
      <c r="H17" s="1885" t="s">
        <v>5530</v>
      </c>
      <c r="I17" s="1049" t="s">
        <v>5531</v>
      </c>
      <c r="J17" s="1049" t="s">
        <v>50</v>
      </c>
      <c r="K17" s="1307">
        <v>34881504</v>
      </c>
      <c r="L17" s="1050">
        <v>23657</v>
      </c>
      <c r="M17" s="1393">
        <v>61</v>
      </c>
      <c r="N17" s="1393" t="s">
        <v>51</v>
      </c>
      <c r="O17" s="1049">
        <v>3042525659</v>
      </c>
      <c r="P17" s="1049" t="s">
        <v>372</v>
      </c>
      <c r="Q17" s="1049" t="s">
        <v>2633</v>
      </c>
      <c r="R17" s="1049" t="s">
        <v>375</v>
      </c>
      <c r="S17" s="1049" t="s">
        <v>54</v>
      </c>
      <c r="T17" s="1049" t="s">
        <v>5512</v>
      </c>
      <c r="U17" s="1049" t="s">
        <v>5486</v>
      </c>
      <c r="V17" s="1352" t="s">
        <v>57</v>
      </c>
      <c r="W17" s="1352" t="s">
        <v>57</v>
      </c>
      <c r="X17" s="1352" t="s">
        <v>57</v>
      </c>
      <c r="Y17" s="1389" t="s">
        <v>375</v>
      </c>
      <c r="Z17" s="1389" t="s">
        <v>375</v>
      </c>
      <c r="AA17" s="1389" t="s">
        <v>375</v>
      </c>
      <c r="AB17" s="1389" t="s">
        <v>375</v>
      </c>
      <c r="AC17" s="1389" t="s">
        <v>375</v>
      </c>
      <c r="AD17" s="1352" t="s">
        <v>58</v>
      </c>
      <c r="AE17" s="1389" t="s">
        <v>375</v>
      </c>
      <c r="AF17" s="1388" t="s">
        <v>59</v>
      </c>
      <c r="AG17" s="1388" t="s">
        <v>57</v>
      </c>
      <c r="AH17" s="1388" t="s">
        <v>59</v>
      </c>
      <c r="AI17" s="1388" t="s">
        <v>59</v>
      </c>
      <c r="AJ17" s="1388" t="s">
        <v>59</v>
      </c>
      <c r="AK17" s="1388" t="s">
        <v>59</v>
      </c>
      <c r="AL17" s="1388" t="s">
        <v>70</v>
      </c>
      <c r="AM17" s="1388" t="s">
        <v>375</v>
      </c>
      <c r="AN17" s="1388" t="s">
        <v>375</v>
      </c>
      <c r="AO17" s="1264" t="s">
        <v>393</v>
      </c>
      <c r="AP17" s="1350"/>
      <c r="AQ17" s="1872" t="str" cm="1">
        <f t="array" ref="AQ17">IF(AD17="NO FAVORABLE","NO FAVORABLE",IF(SUMPRODUCT(--(TRIM(AF17:AK17)&lt;&gt;"SI"),--(TRIM(AF17:AK17)&lt;&gt;"NA"))&gt;0,"SUBSANAR","APROBADA CR"))</f>
        <v>APROBADA CR</v>
      </c>
    </row>
    <row r="18" spans="1:43" s="1249" customFormat="1" ht="13.8" x14ac:dyDescent="0.3">
      <c r="A18" s="1048" t="s">
        <v>4713</v>
      </c>
      <c r="B18" s="1049" t="s">
        <v>4472</v>
      </c>
      <c r="C18" s="1049">
        <v>106</v>
      </c>
      <c r="D18" s="1049" t="s">
        <v>45</v>
      </c>
      <c r="E18" s="1885" t="s">
        <v>3932</v>
      </c>
      <c r="F18" s="1885" t="s">
        <v>107</v>
      </c>
      <c r="G18" s="1885" t="s">
        <v>1934</v>
      </c>
      <c r="H18" s="1885" t="s">
        <v>4941</v>
      </c>
      <c r="I18" s="1049" t="s">
        <v>5532</v>
      </c>
      <c r="J18" s="1049" t="s">
        <v>50</v>
      </c>
      <c r="K18" s="1307">
        <v>1032248849</v>
      </c>
      <c r="L18" s="1050">
        <v>38591</v>
      </c>
      <c r="M18" s="1049">
        <v>20</v>
      </c>
      <c r="N18" s="1393" t="s">
        <v>51</v>
      </c>
      <c r="O18" s="1049">
        <v>3244004131</v>
      </c>
      <c r="P18" s="1049" t="s">
        <v>372</v>
      </c>
      <c r="Q18" s="1049" t="s">
        <v>2629</v>
      </c>
      <c r="R18" s="1049" t="s">
        <v>375</v>
      </c>
      <c r="S18" s="1049" t="s">
        <v>54</v>
      </c>
      <c r="T18" s="1049" t="s">
        <v>5512</v>
      </c>
      <c r="U18" s="1049" t="s">
        <v>5486</v>
      </c>
      <c r="V18" s="1352" t="s">
        <v>57</v>
      </c>
      <c r="W18" s="1352" t="s">
        <v>57</v>
      </c>
      <c r="X18" s="1352" t="s">
        <v>57</v>
      </c>
      <c r="Y18" s="1389" t="s">
        <v>375</v>
      </c>
      <c r="Z18" s="1389" t="s">
        <v>375</v>
      </c>
      <c r="AA18" s="1389" t="s">
        <v>375</v>
      </c>
      <c r="AB18" s="1389" t="s">
        <v>375</v>
      </c>
      <c r="AC18" s="1389" t="s">
        <v>375</v>
      </c>
      <c r="AD18" s="1352" t="s">
        <v>58</v>
      </c>
      <c r="AE18" s="1389" t="s">
        <v>375</v>
      </c>
      <c r="AF18" s="1388" t="s">
        <v>59</v>
      </c>
      <c r="AG18" s="1388" t="s">
        <v>57</v>
      </c>
      <c r="AH18" s="1388" t="s">
        <v>59</v>
      </c>
      <c r="AI18" s="1388" t="s">
        <v>59</v>
      </c>
      <c r="AJ18" s="1388" t="s">
        <v>59</v>
      </c>
      <c r="AK18" s="1388" t="s">
        <v>59</v>
      </c>
      <c r="AL18" s="1388" t="s">
        <v>174</v>
      </c>
      <c r="AM18" s="1388" t="s">
        <v>375</v>
      </c>
      <c r="AN18" s="1388" t="s">
        <v>375</v>
      </c>
      <c r="AO18" s="1264" t="s">
        <v>393</v>
      </c>
      <c r="AP18" s="1350"/>
      <c r="AQ18" s="1872" t="str" cm="1">
        <f t="array" ref="AQ18">IF(AD18="NO FAVORABLE","NO FAVORABLE",IF(SUMPRODUCT(--(TRIM(AF18:AK18)&lt;&gt;"SI"),--(TRIM(AF18:AK18)&lt;&gt;"NA"))&gt;0,"SUBSANAR","APROBADA CR"))</f>
        <v>APROBADA CR</v>
      </c>
    </row>
    <row r="19" spans="1:43" s="1249" customFormat="1" ht="13.8" x14ac:dyDescent="0.3">
      <c r="A19" s="1048" t="s">
        <v>4713</v>
      </c>
      <c r="B19" s="1049" t="s">
        <v>4472</v>
      </c>
      <c r="C19" s="1049">
        <v>107</v>
      </c>
      <c r="D19" s="1049" t="s">
        <v>45</v>
      </c>
      <c r="E19" s="1885" t="s">
        <v>1530</v>
      </c>
      <c r="F19" s="1885" t="s">
        <v>643</v>
      </c>
      <c r="G19" s="1885" t="s">
        <v>1934</v>
      </c>
      <c r="H19" s="1885" t="s">
        <v>5533</v>
      </c>
      <c r="I19" s="1049" t="s">
        <v>5534</v>
      </c>
      <c r="J19" s="1049" t="s">
        <v>50</v>
      </c>
      <c r="K19" s="1307">
        <v>1007824565</v>
      </c>
      <c r="L19" s="1050">
        <v>33445</v>
      </c>
      <c r="M19" s="1393">
        <v>34</v>
      </c>
      <c r="N19" s="1393" t="s">
        <v>51</v>
      </c>
      <c r="O19" s="1049">
        <v>3015670889</v>
      </c>
      <c r="P19" s="1049" t="s">
        <v>372</v>
      </c>
      <c r="Q19" s="1049" t="s">
        <v>2643</v>
      </c>
      <c r="R19" s="1049" t="s">
        <v>375</v>
      </c>
      <c r="S19" s="1049" t="s">
        <v>54</v>
      </c>
      <c r="T19" s="1049" t="s">
        <v>5512</v>
      </c>
      <c r="U19" s="1049" t="s">
        <v>5486</v>
      </c>
      <c r="V19" s="1352" t="s">
        <v>57</v>
      </c>
      <c r="W19" s="1352" t="s">
        <v>57</v>
      </c>
      <c r="X19" s="1352" t="s">
        <v>57</v>
      </c>
      <c r="Y19" s="1389" t="s">
        <v>375</v>
      </c>
      <c r="Z19" s="1389" t="s">
        <v>375</v>
      </c>
      <c r="AA19" s="1389" t="s">
        <v>375</v>
      </c>
      <c r="AB19" s="1389" t="s">
        <v>375</v>
      </c>
      <c r="AC19" s="1389" t="s">
        <v>375</v>
      </c>
      <c r="AD19" s="1352" t="s">
        <v>58</v>
      </c>
      <c r="AE19" s="1389" t="s">
        <v>375</v>
      </c>
      <c r="AF19" s="1388" t="s">
        <v>59</v>
      </c>
      <c r="AG19" s="1388" t="s">
        <v>57</v>
      </c>
      <c r="AH19" s="1388" t="s">
        <v>59</v>
      </c>
      <c r="AI19" s="1388" t="s">
        <v>59</v>
      </c>
      <c r="AJ19" s="1388" t="s">
        <v>59</v>
      </c>
      <c r="AK19" s="1388" t="s">
        <v>59</v>
      </c>
      <c r="AL19" s="1388" t="s">
        <v>114</v>
      </c>
      <c r="AM19" s="1388" t="s">
        <v>375</v>
      </c>
      <c r="AN19" s="1388" t="s">
        <v>375</v>
      </c>
      <c r="AO19" s="1264" t="s">
        <v>393</v>
      </c>
      <c r="AP19" s="1350"/>
      <c r="AQ19" s="1872" t="str" cm="1">
        <f t="array" ref="AQ19">IF(AD19="NO FAVORABLE","NO FAVORABLE",IF(SUMPRODUCT(--(TRIM(AF19:AK19)&lt;&gt;"SI"),--(TRIM(AF19:AK19)&lt;&gt;"NA"))&gt;0,"SUBSANAR","APROBADA CR"))</f>
        <v>APROBADA CR</v>
      </c>
    </row>
    <row r="20" spans="1:43" s="1249" customFormat="1" ht="13.8" x14ac:dyDescent="0.3">
      <c r="A20" s="1048" t="s">
        <v>4713</v>
      </c>
      <c r="B20" s="1049" t="s">
        <v>4472</v>
      </c>
      <c r="C20" s="1049">
        <v>108</v>
      </c>
      <c r="D20" s="1049" t="s">
        <v>45</v>
      </c>
      <c r="E20" s="1885" t="s">
        <v>107</v>
      </c>
      <c r="F20" s="1885" t="s">
        <v>546</v>
      </c>
      <c r="G20" s="1885" t="s">
        <v>5533</v>
      </c>
      <c r="H20" s="1885" t="s">
        <v>5535</v>
      </c>
      <c r="I20" s="1049" t="s">
        <v>5536</v>
      </c>
      <c r="J20" s="1049" t="s">
        <v>50</v>
      </c>
      <c r="K20" s="1307">
        <v>39270030</v>
      </c>
      <c r="L20" s="1050">
        <v>22761</v>
      </c>
      <c r="M20" s="1393">
        <v>63</v>
      </c>
      <c r="N20" s="1393" t="s">
        <v>51</v>
      </c>
      <c r="O20" s="1049">
        <v>3042977709</v>
      </c>
      <c r="P20" s="1049" t="s">
        <v>372</v>
      </c>
      <c r="Q20" s="1049" t="s">
        <v>857</v>
      </c>
      <c r="R20" s="1049" t="s">
        <v>375</v>
      </c>
      <c r="S20" s="1049" t="s">
        <v>54</v>
      </c>
      <c r="T20" s="1049" t="s">
        <v>5512</v>
      </c>
      <c r="U20" s="1049" t="s">
        <v>5486</v>
      </c>
      <c r="V20" s="1352" t="s">
        <v>57</v>
      </c>
      <c r="W20" s="1352" t="s">
        <v>57</v>
      </c>
      <c r="X20" s="1352" t="s">
        <v>57</v>
      </c>
      <c r="Y20" s="1389" t="s">
        <v>375</v>
      </c>
      <c r="Z20" s="1389" t="s">
        <v>375</v>
      </c>
      <c r="AA20" s="1389" t="s">
        <v>375</v>
      </c>
      <c r="AB20" s="1389" t="s">
        <v>375</v>
      </c>
      <c r="AC20" s="1389" t="s">
        <v>375</v>
      </c>
      <c r="AD20" s="1352" t="s">
        <v>58</v>
      </c>
      <c r="AE20" s="1389" t="s">
        <v>375</v>
      </c>
      <c r="AF20" s="1388" t="s">
        <v>59</v>
      </c>
      <c r="AG20" s="1388" t="s">
        <v>57</v>
      </c>
      <c r="AH20" s="1388" t="s">
        <v>59</v>
      </c>
      <c r="AI20" s="1388" t="s">
        <v>59</v>
      </c>
      <c r="AJ20" s="1388" t="s">
        <v>59</v>
      </c>
      <c r="AK20" s="1388" t="s">
        <v>59</v>
      </c>
      <c r="AL20" s="1388" t="s">
        <v>182</v>
      </c>
      <c r="AM20" s="1388" t="s">
        <v>375</v>
      </c>
      <c r="AN20" s="1388" t="s">
        <v>375</v>
      </c>
      <c r="AO20" s="1875" t="s">
        <v>5537</v>
      </c>
      <c r="AP20" s="1350"/>
      <c r="AQ20" s="1872" t="str" cm="1">
        <f t="array" ref="AQ20">IF(AD20="NO FAVORABLE","NO FAVORABLE",IF(SUMPRODUCT(--(TRIM(AF20:AK20)&lt;&gt;"SI"),--(TRIM(AF20:AK20)&lt;&gt;"NA"))&gt;0,"SUBSANAR","APROBADA CR"))</f>
        <v>APROBADA CR</v>
      </c>
    </row>
    <row r="21" spans="1:43" s="1249" customFormat="1" ht="13.8" x14ac:dyDescent="0.3">
      <c r="A21" s="1048" t="s">
        <v>4713</v>
      </c>
      <c r="B21" s="1049" t="s">
        <v>4472</v>
      </c>
      <c r="C21" s="1049">
        <v>111</v>
      </c>
      <c r="D21" s="1049" t="s">
        <v>45</v>
      </c>
      <c r="E21" s="1885" t="s">
        <v>666</v>
      </c>
      <c r="F21" s="1885" t="s">
        <v>4447</v>
      </c>
      <c r="G21" s="1885" t="s">
        <v>5520</v>
      </c>
      <c r="H21" s="1885" t="s">
        <v>88</v>
      </c>
      <c r="I21" s="1049" t="s">
        <v>5538</v>
      </c>
      <c r="J21" s="1049" t="s">
        <v>50</v>
      </c>
      <c r="K21" s="1307">
        <v>21590459</v>
      </c>
      <c r="L21" s="1050">
        <v>30787</v>
      </c>
      <c r="M21" s="1393">
        <v>41</v>
      </c>
      <c r="N21" s="1393" t="s">
        <v>51</v>
      </c>
      <c r="O21" s="1049">
        <v>3023178876</v>
      </c>
      <c r="P21" s="1049" t="s">
        <v>372</v>
      </c>
      <c r="Q21" s="1049" t="s">
        <v>2642</v>
      </c>
      <c r="R21" s="1049" t="s">
        <v>375</v>
      </c>
      <c r="S21" s="1049" t="s">
        <v>54</v>
      </c>
      <c r="T21" s="1049" t="s">
        <v>5512</v>
      </c>
      <c r="U21" s="1049" t="s">
        <v>5486</v>
      </c>
      <c r="V21" s="1352" t="s">
        <v>57</v>
      </c>
      <c r="W21" s="1352" t="s">
        <v>57</v>
      </c>
      <c r="X21" s="1352" t="s">
        <v>57</v>
      </c>
      <c r="Y21" s="1389" t="s">
        <v>375</v>
      </c>
      <c r="Z21" s="1389" t="s">
        <v>375</v>
      </c>
      <c r="AA21" s="1389" t="s">
        <v>375</v>
      </c>
      <c r="AB21" s="1389" t="s">
        <v>375</v>
      </c>
      <c r="AC21" s="1389" t="s">
        <v>375</v>
      </c>
      <c r="AD21" s="1352" t="s">
        <v>58</v>
      </c>
      <c r="AE21" s="1389" t="s">
        <v>375</v>
      </c>
      <c r="AF21" s="1388" t="s">
        <v>59</v>
      </c>
      <c r="AG21" s="1388" t="s">
        <v>57</v>
      </c>
      <c r="AH21" s="1388" t="s">
        <v>59</v>
      </c>
      <c r="AI21" s="1388" t="s">
        <v>59</v>
      </c>
      <c r="AJ21" s="1388" t="s">
        <v>59</v>
      </c>
      <c r="AK21" s="1388" t="s">
        <v>59</v>
      </c>
      <c r="AL21" s="1388" t="s">
        <v>194</v>
      </c>
      <c r="AM21" s="1388" t="s">
        <v>375</v>
      </c>
      <c r="AN21" s="1388" t="s">
        <v>375</v>
      </c>
      <c r="AO21" s="1878" t="s">
        <v>5539</v>
      </c>
      <c r="AP21" s="1350"/>
      <c r="AQ21" s="1872" t="str" cm="1">
        <f t="array" ref="AQ21">IF(AD21="NO FAVORABLE","NO FAVORABLE",IF(SUMPRODUCT(--(TRIM(AF21:AK21)&lt;&gt;"SI"),--(TRIM(AF21:AK21)&lt;&gt;"NA"))&gt;0,"SUBSANAR","APROBADA CR"))</f>
        <v>APROBADA CR</v>
      </c>
    </row>
    <row r="22" spans="1:43" s="1249" customFormat="1" ht="13.8" x14ac:dyDescent="0.3">
      <c r="A22" s="1048" t="s">
        <v>4713</v>
      </c>
      <c r="B22" s="1049" t="s">
        <v>4472</v>
      </c>
      <c r="C22" s="1049">
        <v>113</v>
      </c>
      <c r="D22" s="1049" t="s">
        <v>45</v>
      </c>
      <c r="E22" s="1885" t="s">
        <v>666</v>
      </c>
      <c r="F22" s="1885" t="s">
        <v>5540</v>
      </c>
      <c r="G22" s="1885" t="s">
        <v>2210</v>
      </c>
      <c r="H22" s="1885" t="s">
        <v>2210</v>
      </c>
      <c r="I22" s="1049" t="s">
        <v>5541</v>
      </c>
      <c r="J22" s="1049" t="s">
        <v>50</v>
      </c>
      <c r="K22" s="1307">
        <v>39289201</v>
      </c>
      <c r="L22" s="1050">
        <v>31316</v>
      </c>
      <c r="M22" s="1393">
        <v>40</v>
      </c>
      <c r="N22" s="1393" t="s">
        <v>51</v>
      </c>
      <c r="O22" s="1049">
        <v>3242088110</v>
      </c>
      <c r="P22" s="1049" t="s">
        <v>372</v>
      </c>
      <c r="Q22" s="1049" t="s">
        <v>2633</v>
      </c>
      <c r="R22" s="1049" t="s">
        <v>375</v>
      </c>
      <c r="S22" s="1049" t="s">
        <v>54</v>
      </c>
      <c r="T22" s="1049" t="s">
        <v>5512</v>
      </c>
      <c r="U22" s="1049" t="s">
        <v>5486</v>
      </c>
      <c r="V22" s="1352" t="s">
        <v>57</v>
      </c>
      <c r="W22" s="1352" t="s">
        <v>57</v>
      </c>
      <c r="X22" s="1352" t="s">
        <v>57</v>
      </c>
      <c r="Y22" s="1389" t="s">
        <v>375</v>
      </c>
      <c r="Z22" s="1389" t="s">
        <v>375</v>
      </c>
      <c r="AA22" s="1389" t="s">
        <v>375</v>
      </c>
      <c r="AB22" s="1389" t="s">
        <v>375</v>
      </c>
      <c r="AC22" s="1389" t="s">
        <v>375</v>
      </c>
      <c r="AD22" s="1352" t="s">
        <v>58</v>
      </c>
      <c r="AE22" s="1389" t="s">
        <v>375</v>
      </c>
      <c r="AF22" s="1388" t="s">
        <v>59</v>
      </c>
      <c r="AG22" s="1388" t="s">
        <v>57</v>
      </c>
      <c r="AH22" s="1388" t="s">
        <v>59</v>
      </c>
      <c r="AI22" s="1388" t="s">
        <v>59</v>
      </c>
      <c r="AJ22" s="1388" t="s">
        <v>59</v>
      </c>
      <c r="AK22" s="1388" t="s">
        <v>59</v>
      </c>
      <c r="AL22" s="1388" t="s">
        <v>70</v>
      </c>
      <c r="AM22" s="1388" t="s">
        <v>375</v>
      </c>
      <c r="AN22" s="1388" t="s">
        <v>375</v>
      </c>
      <c r="AO22" s="1264" t="s">
        <v>393</v>
      </c>
      <c r="AP22" s="1350"/>
      <c r="AQ22" s="1872" t="str" cm="1">
        <f t="array" ref="AQ22">IF(AD22="NO FAVORABLE","NO FAVORABLE",IF(SUMPRODUCT(--(TRIM(AF22:AK22)&lt;&gt;"SI"),--(TRIM(AF22:AK22)&lt;&gt;"NA"))&gt;0,"SUBSANAR","APROBADA CR"))</f>
        <v>APROBADA CR</v>
      </c>
    </row>
    <row r="23" spans="1:43" s="1249" customFormat="1" ht="13.8" x14ac:dyDescent="0.3">
      <c r="A23" s="1048" t="s">
        <v>4713</v>
      </c>
      <c r="B23" s="1049" t="s">
        <v>4472</v>
      </c>
      <c r="C23" s="1049">
        <v>115</v>
      </c>
      <c r="D23" s="1049" t="s">
        <v>45</v>
      </c>
      <c r="E23" s="1885" t="s">
        <v>2664</v>
      </c>
      <c r="F23" s="1885" t="s">
        <v>488</v>
      </c>
      <c r="G23" s="1885" t="s">
        <v>689</v>
      </c>
      <c r="H23" s="1885" t="s">
        <v>1517</v>
      </c>
      <c r="I23" s="1049" t="s">
        <v>5543</v>
      </c>
      <c r="J23" s="1049" t="s">
        <v>50</v>
      </c>
      <c r="K23" s="1307">
        <v>39276984</v>
      </c>
      <c r="L23" s="1050">
        <v>27116</v>
      </c>
      <c r="M23" s="1049">
        <v>52</v>
      </c>
      <c r="N23" s="1393" t="s">
        <v>51</v>
      </c>
      <c r="O23" s="1049">
        <v>3012367373</v>
      </c>
      <c r="P23" s="1049" t="s">
        <v>372</v>
      </c>
      <c r="Q23" s="1049" t="s">
        <v>5501</v>
      </c>
      <c r="R23" s="1049" t="s">
        <v>375</v>
      </c>
      <c r="S23" s="1049" t="s">
        <v>54</v>
      </c>
      <c r="T23" s="1049" t="s">
        <v>5512</v>
      </c>
      <c r="U23" s="1049" t="s">
        <v>5486</v>
      </c>
      <c r="V23" s="1352" t="s">
        <v>57</v>
      </c>
      <c r="W23" s="1352" t="s">
        <v>57</v>
      </c>
      <c r="X23" s="1352" t="s">
        <v>57</v>
      </c>
      <c r="Y23" s="1389" t="s">
        <v>375</v>
      </c>
      <c r="Z23" s="1389" t="s">
        <v>375</v>
      </c>
      <c r="AA23" s="1389" t="s">
        <v>375</v>
      </c>
      <c r="AB23" s="1389" t="s">
        <v>375</v>
      </c>
      <c r="AC23" s="1389" t="s">
        <v>375</v>
      </c>
      <c r="AD23" s="1352" t="s">
        <v>58</v>
      </c>
      <c r="AE23" s="1389" t="s">
        <v>375</v>
      </c>
      <c r="AF23" s="1388" t="s">
        <v>59</v>
      </c>
      <c r="AG23" s="1388" t="s">
        <v>57</v>
      </c>
      <c r="AH23" s="1388" t="s">
        <v>59</v>
      </c>
      <c r="AI23" s="1388" t="s">
        <v>59</v>
      </c>
      <c r="AJ23" s="1388" t="s">
        <v>59</v>
      </c>
      <c r="AK23" s="1388" t="s">
        <v>59</v>
      </c>
      <c r="AL23" s="1388" t="s">
        <v>194</v>
      </c>
      <c r="AM23" s="1388" t="s">
        <v>375</v>
      </c>
      <c r="AN23" s="1388" t="s">
        <v>375</v>
      </c>
      <c r="AO23" s="1264" t="s">
        <v>393</v>
      </c>
      <c r="AP23" s="1350"/>
      <c r="AQ23" s="1872" t="str" cm="1">
        <f t="array" ref="AQ23">IF(AD23="NO FAVORABLE","NO FAVORABLE",IF(SUMPRODUCT(--(TRIM(AF23:AK23)&lt;&gt;"SI"),--(TRIM(AF23:AK23)&lt;&gt;"NA"))&gt;0,"SUBSANAR","APROBADA CR"))</f>
        <v>APROBADA CR</v>
      </c>
    </row>
    <row r="24" spans="1:43" s="1249" customFormat="1" ht="27.6" x14ac:dyDescent="0.3">
      <c r="A24" s="1048" t="s">
        <v>4713</v>
      </c>
      <c r="B24" s="1049" t="s">
        <v>4472</v>
      </c>
      <c r="C24" s="1049">
        <v>116</v>
      </c>
      <c r="D24" s="1049" t="s">
        <v>45</v>
      </c>
      <c r="E24" s="1885" t="s">
        <v>5544</v>
      </c>
      <c r="F24" s="1885" t="s">
        <v>288</v>
      </c>
      <c r="G24" s="1885" t="s">
        <v>4799</v>
      </c>
      <c r="H24" s="1885" t="s">
        <v>117</v>
      </c>
      <c r="I24" s="1049" t="s">
        <v>5545</v>
      </c>
      <c r="J24" s="1049" t="s">
        <v>50</v>
      </c>
      <c r="K24" s="1307">
        <v>39274189</v>
      </c>
      <c r="L24" s="1050">
        <v>18512</v>
      </c>
      <c r="M24" s="1049">
        <v>75</v>
      </c>
      <c r="N24" s="1393" t="s">
        <v>51</v>
      </c>
      <c r="O24" s="1049">
        <v>3206057272</v>
      </c>
      <c r="P24" s="1049" t="s">
        <v>372</v>
      </c>
      <c r="Q24" s="1049" t="s">
        <v>2636</v>
      </c>
      <c r="R24" s="1049" t="s">
        <v>375</v>
      </c>
      <c r="S24" s="1049" t="s">
        <v>54</v>
      </c>
      <c r="T24" s="1049" t="s">
        <v>5512</v>
      </c>
      <c r="U24" s="1049" t="s">
        <v>5486</v>
      </c>
      <c r="V24" s="1352" t="s">
        <v>57</v>
      </c>
      <c r="W24" s="1352" t="s">
        <v>57</v>
      </c>
      <c r="X24" s="1877" t="s">
        <v>5546</v>
      </c>
      <c r="Y24" s="1389" t="s">
        <v>375</v>
      </c>
      <c r="Z24" s="1389" t="s">
        <v>375</v>
      </c>
      <c r="AA24" s="1389" t="s">
        <v>375</v>
      </c>
      <c r="AB24" s="1389" t="s">
        <v>375</v>
      </c>
      <c r="AC24" s="1389" t="s">
        <v>375</v>
      </c>
      <c r="AD24" s="1352" t="s">
        <v>58</v>
      </c>
      <c r="AE24" s="1389" t="s">
        <v>375</v>
      </c>
      <c r="AF24" s="1388" t="s">
        <v>59</v>
      </c>
      <c r="AG24" s="1388" t="s">
        <v>57</v>
      </c>
      <c r="AH24" s="1388" t="s">
        <v>59</v>
      </c>
      <c r="AI24" s="1388" t="s">
        <v>59</v>
      </c>
      <c r="AJ24" s="1388" t="s">
        <v>59</v>
      </c>
      <c r="AK24" s="1388" t="s">
        <v>59</v>
      </c>
      <c r="AL24" s="1388" t="s">
        <v>138</v>
      </c>
      <c r="AM24" s="1388" t="s">
        <v>375</v>
      </c>
      <c r="AN24" s="1388" t="s">
        <v>375</v>
      </c>
      <c r="AO24" s="1876" t="s">
        <v>5547</v>
      </c>
      <c r="AP24" s="1350"/>
      <c r="AQ24" s="1872" t="str" cm="1">
        <f t="array" ref="AQ24">IF(AD24="NO FAVORABLE","NO FAVORABLE",IF(SUMPRODUCT(--(TRIM(AF24:AK24)&lt;&gt;"SI"),--(TRIM(AF24:AK24)&lt;&gt;"NA"))&gt;0,"SUBSANAR","APROBADA CR"))</f>
        <v>APROBADA CR</v>
      </c>
    </row>
    <row r="25" spans="1:43" s="1249" customFormat="1" ht="13.8" x14ac:dyDescent="0.3">
      <c r="A25" s="1048" t="s">
        <v>4713</v>
      </c>
      <c r="B25" s="1049" t="s">
        <v>4472</v>
      </c>
      <c r="C25" s="1049">
        <v>119</v>
      </c>
      <c r="D25" s="1049" t="s">
        <v>45</v>
      </c>
      <c r="E25" s="1885" t="s">
        <v>5548</v>
      </c>
      <c r="F25" s="1885" t="s">
        <v>1440</v>
      </c>
      <c r="G25" s="1885" t="s">
        <v>261</v>
      </c>
      <c r="H25" s="1885" t="s">
        <v>153</v>
      </c>
      <c r="I25" s="1049" t="s">
        <v>5549</v>
      </c>
      <c r="J25" s="1049" t="s">
        <v>50</v>
      </c>
      <c r="K25" s="1307">
        <v>1042822369</v>
      </c>
      <c r="L25" s="1050">
        <v>34797</v>
      </c>
      <c r="M25" s="1049">
        <v>30</v>
      </c>
      <c r="N25" s="1393" t="s">
        <v>51</v>
      </c>
      <c r="O25" s="1049">
        <v>3024020478</v>
      </c>
      <c r="P25" s="1049" t="s">
        <v>372</v>
      </c>
      <c r="Q25" s="1049" t="s">
        <v>860</v>
      </c>
      <c r="R25" s="1049" t="s">
        <v>375</v>
      </c>
      <c r="S25" s="1049" t="s">
        <v>54</v>
      </c>
      <c r="T25" s="1049" t="s">
        <v>5512</v>
      </c>
      <c r="U25" s="1049" t="s">
        <v>5486</v>
      </c>
      <c r="V25" s="1352" t="s">
        <v>57</v>
      </c>
      <c r="W25" s="1352" t="s">
        <v>57</v>
      </c>
      <c r="X25" s="1352" t="s">
        <v>57</v>
      </c>
      <c r="Y25" s="1389" t="s">
        <v>375</v>
      </c>
      <c r="Z25" s="1389" t="s">
        <v>375</v>
      </c>
      <c r="AA25" s="1389" t="s">
        <v>375</v>
      </c>
      <c r="AB25" s="1389" t="s">
        <v>375</v>
      </c>
      <c r="AC25" s="1389" t="s">
        <v>375</v>
      </c>
      <c r="AD25" s="1352" t="s">
        <v>58</v>
      </c>
      <c r="AE25" s="1389" t="s">
        <v>375</v>
      </c>
      <c r="AF25" s="1388" t="s">
        <v>59</v>
      </c>
      <c r="AG25" s="1388" t="s">
        <v>57</v>
      </c>
      <c r="AH25" s="1388" t="s">
        <v>59</v>
      </c>
      <c r="AI25" s="1388" t="s">
        <v>59</v>
      </c>
      <c r="AJ25" s="1388" t="s">
        <v>59</v>
      </c>
      <c r="AK25" s="1388" t="s">
        <v>59</v>
      </c>
      <c r="AL25" s="1388" t="s">
        <v>194</v>
      </c>
      <c r="AM25" s="1388" t="s">
        <v>375</v>
      </c>
      <c r="AN25" s="1388" t="s">
        <v>375</v>
      </c>
      <c r="AO25" s="1878" t="s">
        <v>5550</v>
      </c>
      <c r="AP25" s="1350"/>
      <c r="AQ25" s="1872" t="str" cm="1">
        <f t="array" ref="AQ25">IF(AD25="NO FAVORABLE","NO FAVORABLE",IF(SUMPRODUCT(--(TRIM(AF25:AK25)&lt;&gt;"SI"),--(TRIM(AF25:AK25)&lt;&gt;"NA"))&gt;0,"SUBSANAR","APROBADA CR"))</f>
        <v>APROBADA CR</v>
      </c>
    </row>
    <row r="26" spans="1:43" s="1249" customFormat="1" ht="13.8" x14ac:dyDescent="0.3">
      <c r="A26" s="1048" t="s">
        <v>4713</v>
      </c>
      <c r="B26" s="1049" t="s">
        <v>4472</v>
      </c>
      <c r="C26" s="1049">
        <v>120</v>
      </c>
      <c r="D26" s="1049" t="s">
        <v>45</v>
      </c>
      <c r="E26" s="1885" t="s">
        <v>5551</v>
      </c>
      <c r="F26" s="1885" t="s">
        <v>93</v>
      </c>
      <c r="G26" s="1885" t="s">
        <v>1829</v>
      </c>
      <c r="H26" s="1885" t="s">
        <v>5394</v>
      </c>
      <c r="I26" s="1049" t="s">
        <v>5552</v>
      </c>
      <c r="J26" s="1049" t="s">
        <v>50</v>
      </c>
      <c r="K26" s="1307">
        <v>1045136713</v>
      </c>
      <c r="L26" s="1050">
        <v>31262</v>
      </c>
      <c r="M26" s="1393">
        <v>40</v>
      </c>
      <c r="N26" s="1393" t="s">
        <v>51</v>
      </c>
      <c r="O26" s="1049">
        <v>3244517059</v>
      </c>
      <c r="P26" s="1049" t="s">
        <v>372</v>
      </c>
      <c r="Q26" s="1049" t="s">
        <v>2624</v>
      </c>
      <c r="R26" s="1049" t="s">
        <v>375</v>
      </c>
      <c r="S26" s="1049" t="s">
        <v>54</v>
      </c>
      <c r="T26" s="1049" t="s">
        <v>5512</v>
      </c>
      <c r="U26" s="1049" t="s">
        <v>5486</v>
      </c>
      <c r="V26" s="1352" t="s">
        <v>57</v>
      </c>
      <c r="W26" s="1352" t="s">
        <v>57</v>
      </c>
      <c r="X26" s="1389" t="s">
        <v>5553</v>
      </c>
      <c r="Y26" s="1389" t="s">
        <v>375</v>
      </c>
      <c r="Z26" s="1389" t="s">
        <v>375</v>
      </c>
      <c r="AA26" s="1389" t="s">
        <v>375</v>
      </c>
      <c r="AB26" s="1389" t="s">
        <v>375</v>
      </c>
      <c r="AC26" s="1389" t="s">
        <v>375</v>
      </c>
      <c r="AD26" s="1352" t="s">
        <v>58</v>
      </c>
      <c r="AE26" s="1389" t="s">
        <v>375</v>
      </c>
      <c r="AF26" s="1388" t="s">
        <v>59</v>
      </c>
      <c r="AG26" s="1388" t="s">
        <v>57</v>
      </c>
      <c r="AH26" s="1388" t="s">
        <v>59</v>
      </c>
      <c r="AI26" s="1388" t="s">
        <v>59</v>
      </c>
      <c r="AJ26" s="1388" t="s">
        <v>59</v>
      </c>
      <c r="AK26" s="1388" t="s">
        <v>59</v>
      </c>
      <c r="AL26" s="1388" t="s">
        <v>138</v>
      </c>
      <c r="AM26" s="1388" t="s">
        <v>375</v>
      </c>
      <c r="AN26" s="1388" t="s">
        <v>375</v>
      </c>
      <c r="AO26" s="1879" t="s">
        <v>5554</v>
      </c>
      <c r="AP26" s="1350"/>
      <c r="AQ26" s="1872" t="str" cm="1">
        <f t="array" ref="AQ26">IF(AD26="NO FAVORABLE","NO FAVORABLE",IF(SUMPRODUCT(--(TRIM(AF26:AK26)&lt;&gt;"SI"),--(TRIM(AF26:AK26)&lt;&gt;"NA"))&gt;0,"SUBSANAR","APROBADA CR"))</f>
        <v>APROBADA CR</v>
      </c>
    </row>
    <row r="27" spans="1:43" s="1249" customFormat="1" ht="13.8" x14ac:dyDescent="0.3">
      <c r="A27" s="1048" t="s">
        <v>4713</v>
      </c>
      <c r="B27" s="1049" t="s">
        <v>4472</v>
      </c>
      <c r="C27" s="1049">
        <v>122</v>
      </c>
      <c r="D27" s="1049" t="s">
        <v>45</v>
      </c>
      <c r="E27" s="1885" t="s">
        <v>5555</v>
      </c>
      <c r="F27" s="1885" t="s">
        <v>391</v>
      </c>
      <c r="G27" s="1885" t="s">
        <v>386</v>
      </c>
      <c r="H27" s="1885" t="s">
        <v>1829</v>
      </c>
      <c r="I27" s="1049" t="s">
        <v>5556</v>
      </c>
      <c r="J27" s="1049" t="s">
        <v>50</v>
      </c>
      <c r="K27" s="1307">
        <v>1045137976</v>
      </c>
      <c r="L27" s="1050">
        <v>38884</v>
      </c>
      <c r="M27" s="1393">
        <v>19</v>
      </c>
      <c r="N27" s="1393" t="s">
        <v>51</v>
      </c>
      <c r="O27" s="1049">
        <v>3002622652</v>
      </c>
      <c r="P27" s="1049" t="s">
        <v>372</v>
      </c>
      <c r="Q27" s="1049" t="s">
        <v>2624</v>
      </c>
      <c r="R27" s="1049" t="s">
        <v>375</v>
      </c>
      <c r="S27" s="1049" t="s">
        <v>54</v>
      </c>
      <c r="T27" s="1049" t="s">
        <v>5512</v>
      </c>
      <c r="U27" s="1049" t="s">
        <v>5486</v>
      </c>
      <c r="V27" s="1352" t="s">
        <v>57</v>
      </c>
      <c r="W27" s="1352" t="s">
        <v>57</v>
      </c>
      <c r="X27" s="1352" t="s">
        <v>57</v>
      </c>
      <c r="Y27" s="1389" t="s">
        <v>375</v>
      </c>
      <c r="Z27" s="1389" t="s">
        <v>375</v>
      </c>
      <c r="AA27" s="1389" t="s">
        <v>375</v>
      </c>
      <c r="AB27" s="1389" t="s">
        <v>375</v>
      </c>
      <c r="AC27" s="1389" t="s">
        <v>375</v>
      </c>
      <c r="AD27" s="1352" t="s">
        <v>58</v>
      </c>
      <c r="AE27" s="1389" t="s">
        <v>375</v>
      </c>
      <c r="AF27" s="1388" t="s">
        <v>59</v>
      </c>
      <c r="AG27" s="1388" t="s">
        <v>57</v>
      </c>
      <c r="AH27" s="1388" t="s">
        <v>59</v>
      </c>
      <c r="AI27" s="1388" t="s">
        <v>59</v>
      </c>
      <c r="AJ27" s="1388" t="s">
        <v>59</v>
      </c>
      <c r="AK27" s="1388" t="s">
        <v>59</v>
      </c>
      <c r="AL27" s="1388" t="s">
        <v>138</v>
      </c>
      <c r="AM27" s="1388" t="s">
        <v>375</v>
      </c>
      <c r="AN27" s="1388" t="s">
        <v>375</v>
      </c>
      <c r="AO27" s="1264" t="s">
        <v>393</v>
      </c>
      <c r="AP27" s="1350"/>
      <c r="AQ27" s="1872" t="str" cm="1">
        <f t="array" ref="AQ27">IF(AD27="NO FAVORABLE","NO FAVORABLE",IF(SUMPRODUCT(--(TRIM(AF27:AK27)&lt;&gt;"SI"),--(TRIM(AF27:AK27)&lt;&gt;"NA"))&gt;0,"SUBSANAR","APROBADA CR"))</f>
        <v>APROBADA CR</v>
      </c>
    </row>
    <row r="28" spans="1:43" s="1249" customFormat="1" ht="13.8" x14ac:dyDescent="0.3">
      <c r="A28" s="1048" t="s">
        <v>4713</v>
      </c>
      <c r="B28" s="1049" t="s">
        <v>4472</v>
      </c>
      <c r="C28" s="1049">
        <v>123</v>
      </c>
      <c r="D28" s="1049" t="s">
        <v>45</v>
      </c>
      <c r="E28" s="1885" t="s">
        <v>1440</v>
      </c>
      <c r="F28" s="1885" t="s">
        <v>316</v>
      </c>
      <c r="G28" s="1885" t="s">
        <v>946</v>
      </c>
      <c r="H28" s="1885" t="s">
        <v>685</v>
      </c>
      <c r="I28" s="1049" t="s">
        <v>5557</v>
      </c>
      <c r="J28" s="1049" t="s">
        <v>50</v>
      </c>
      <c r="K28" s="1307">
        <v>1038109190</v>
      </c>
      <c r="L28" s="1050">
        <v>32823</v>
      </c>
      <c r="M28" s="1393">
        <v>36</v>
      </c>
      <c r="N28" s="1393" t="s">
        <v>51</v>
      </c>
      <c r="O28" s="1049">
        <v>3015707941</v>
      </c>
      <c r="P28" s="1049" t="s">
        <v>372</v>
      </c>
      <c r="Q28" s="1049" t="s">
        <v>1588</v>
      </c>
      <c r="R28" s="1049" t="s">
        <v>375</v>
      </c>
      <c r="S28" s="1049" t="s">
        <v>54</v>
      </c>
      <c r="T28" s="1049" t="s">
        <v>5512</v>
      </c>
      <c r="U28" s="1049" t="s">
        <v>5486</v>
      </c>
      <c r="V28" s="1352" t="s">
        <v>57</v>
      </c>
      <c r="W28" s="1352" t="s">
        <v>57</v>
      </c>
      <c r="X28" s="1352" t="s">
        <v>57</v>
      </c>
      <c r="Y28" s="1389" t="s">
        <v>375</v>
      </c>
      <c r="Z28" s="1389" t="s">
        <v>375</v>
      </c>
      <c r="AA28" s="1389" t="s">
        <v>375</v>
      </c>
      <c r="AB28" s="1389" t="s">
        <v>375</v>
      </c>
      <c r="AC28" s="1389" t="s">
        <v>375</v>
      </c>
      <c r="AD28" s="1352" t="s">
        <v>58</v>
      </c>
      <c r="AE28" s="1389" t="s">
        <v>375</v>
      </c>
      <c r="AF28" s="1388" t="s">
        <v>59</v>
      </c>
      <c r="AG28" s="1388" t="s">
        <v>57</v>
      </c>
      <c r="AH28" s="1388" t="s">
        <v>59</v>
      </c>
      <c r="AI28" s="1388" t="s">
        <v>59</v>
      </c>
      <c r="AJ28" s="1388" t="s">
        <v>59</v>
      </c>
      <c r="AK28" s="1388" t="s">
        <v>59</v>
      </c>
      <c r="AL28" s="1388" t="s">
        <v>70</v>
      </c>
      <c r="AM28" s="1388" t="s">
        <v>375</v>
      </c>
      <c r="AN28" s="1388" t="s">
        <v>375</v>
      </c>
      <c r="AO28" s="1878" t="s">
        <v>5558</v>
      </c>
      <c r="AP28" s="1350"/>
      <c r="AQ28" s="1872" t="str" cm="1">
        <f t="array" ref="AQ28">IF(AD28="NO FAVORABLE","NO FAVORABLE",IF(SUMPRODUCT(--(TRIM(AF28:AK28)&lt;&gt;"SI"),--(TRIM(AF28:AK28)&lt;&gt;"NA"))&gt;0,"SUBSANAR","APROBADA CR"))</f>
        <v>APROBADA CR</v>
      </c>
    </row>
    <row r="29" spans="1:43" s="1249" customFormat="1" ht="13.8" x14ac:dyDescent="0.3">
      <c r="A29" s="1048" t="s">
        <v>4713</v>
      </c>
      <c r="B29" s="1049" t="s">
        <v>4472</v>
      </c>
      <c r="C29" s="1049">
        <v>124</v>
      </c>
      <c r="D29" s="1049" t="s">
        <v>45</v>
      </c>
      <c r="E29" s="1049" t="s">
        <v>5559</v>
      </c>
      <c r="F29" s="1049" t="s">
        <v>375</v>
      </c>
      <c r="G29" s="1049" t="s">
        <v>520</v>
      </c>
      <c r="H29" s="1049" t="s">
        <v>831</v>
      </c>
      <c r="I29" s="1049" t="s">
        <v>5560</v>
      </c>
      <c r="J29" s="1049" t="s">
        <v>50</v>
      </c>
      <c r="K29" s="1307">
        <v>1007963468</v>
      </c>
      <c r="L29" s="1050">
        <v>34005</v>
      </c>
      <c r="M29" s="1393">
        <v>33</v>
      </c>
      <c r="N29" s="1393" t="s">
        <v>51</v>
      </c>
      <c r="O29" s="1049">
        <v>3005196002</v>
      </c>
      <c r="P29" s="1049" t="s">
        <v>372</v>
      </c>
      <c r="Q29" s="1049" t="s">
        <v>2711</v>
      </c>
      <c r="R29" s="1049" t="s">
        <v>375</v>
      </c>
      <c r="S29" s="1049" t="s">
        <v>54</v>
      </c>
      <c r="T29" s="1049" t="s">
        <v>5512</v>
      </c>
      <c r="U29" s="1049" t="s">
        <v>5486</v>
      </c>
      <c r="V29" s="1352" t="s">
        <v>57</v>
      </c>
      <c r="W29" s="1352" t="s">
        <v>57</v>
      </c>
      <c r="X29" s="1352" t="s">
        <v>57</v>
      </c>
      <c r="Y29" s="1389" t="s">
        <v>375</v>
      </c>
      <c r="Z29" s="1389" t="s">
        <v>375</v>
      </c>
      <c r="AA29" s="1389" t="s">
        <v>375</v>
      </c>
      <c r="AB29" s="1389" t="s">
        <v>375</v>
      </c>
      <c r="AC29" s="1389" t="s">
        <v>375</v>
      </c>
      <c r="AD29" s="1352" t="s">
        <v>58</v>
      </c>
      <c r="AE29" s="1389" t="s">
        <v>375</v>
      </c>
      <c r="AF29" s="1388" t="s">
        <v>59</v>
      </c>
      <c r="AG29" s="1388" t="s">
        <v>57</v>
      </c>
      <c r="AH29" s="1388" t="s">
        <v>59</v>
      </c>
      <c r="AI29" s="1388" t="s">
        <v>59</v>
      </c>
      <c r="AJ29" s="1388" t="s">
        <v>59</v>
      </c>
      <c r="AK29" s="1388" t="s">
        <v>59</v>
      </c>
      <c r="AL29" s="1388" t="s">
        <v>182</v>
      </c>
      <c r="AM29" s="1388" t="s">
        <v>375</v>
      </c>
      <c r="AN29" s="1388" t="s">
        <v>375</v>
      </c>
      <c r="AO29" s="1878" t="s">
        <v>5561</v>
      </c>
      <c r="AP29" s="1350"/>
      <c r="AQ29" s="1872" t="str" cm="1">
        <f t="array" ref="AQ29">IF(AD29="NO FAVORABLE","NO FAVORABLE",IF(SUMPRODUCT(--(TRIM(AF29:AK29)&lt;&gt;"SI"),--(TRIM(AF29:AK29)&lt;&gt;"NA"))&gt;0,"SUBSANAR","APROBADA CR"))</f>
        <v>APROBADA CR</v>
      </c>
    </row>
    <row r="30" spans="1:43" s="1249" customFormat="1" ht="13.8" x14ac:dyDescent="0.3">
      <c r="A30" s="1048" t="s">
        <v>4713</v>
      </c>
      <c r="B30" s="1049" t="s">
        <v>4472</v>
      </c>
      <c r="C30" s="1049">
        <v>125</v>
      </c>
      <c r="D30" s="1049" t="s">
        <v>45</v>
      </c>
      <c r="E30" s="1887" t="s">
        <v>199</v>
      </c>
      <c r="F30" s="1049" t="s">
        <v>948</v>
      </c>
      <c r="G30" s="1887" t="s">
        <v>5413</v>
      </c>
      <c r="H30" s="1049" t="s">
        <v>400</v>
      </c>
      <c r="I30" s="1049" t="s">
        <v>5562</v>
      </c>
      <c r="J30" s="1049" t="s">
        <v>50</v>
      </c>
      <c r="K30" s="1307">
        <v>21640783</v>
      </c>
      <c r="L30" s="1050">
        <v>20821</v>
      </c>
      <c r="M30" s="1049">
        <v>68</v>
      </c>
      <c r="N30" s="1393" t="s">
        <v>51</v>
      </c>
      <c r="O30" s="1049">
        <v>3009090187</v>
      </c>
      <c r="P30" s="1049" t="s">
        <v>372</v>
      </c>
      <c r="Q30" s="1049" t="s">
        <v>5437</v>
      </c>
      <c r="R30" s="1049" t="s">
        <v>375</v>
      </c>
      <c r="S30" s="1049" t="s">
        <v>54</v>
      </c>
      <c r="T30" s="1049" t="s">
        <v>5563</v>
      </c>
      <c r="U30" s="1049" t="s">
        <v>5486</v>
      </c>
      <c r="V30" s="1352" t="s">
        <v>57</v>
      </c>
      <c r="W30" s="1352" t="s">
        <v>57</v>
      </c>
      <c r="X30" s="1352" t="s">
        <v>57</v>
      </c>
      <c r="Y30" s="1389" t="s">
        <v>375</v>
      </c>
      <c r="Z30" s="1389" t="s">
        <v>375</v>
      </c>
      <c r="AA30" s="1389" t="s">
        <v>375</v>
      </c>
      <c r="AB30" s="1389" t="s">
        <v>375</v>
      </c>
      <c r="AC30" s="1389" t="s">
        <v>375</v>
      </c>
      <c r="AD30" s="1352" t="s">
        <v>58</v>
      </c>
      <c r="AE30" s="1389" t="s">
        <v>375</v>
      </c>
      <c r="AF30" s="1388" t="s">
        <v>59</v>
      </c>
      <c r="AG30" s="1388" t="s">
        <v>57</v>
      </c>
      <c r="AH30" s="1388" t="s">
        <v>59</v>
      </c>
      <c r="AI30" s="1388" t="s">
        <v>59</v>
      </c>
      <c r="AJ30" s="1388" t="s">
        <v>59</v>
      </c>
      <c r="AK30" s="1388" t="s">
        <v>59</v>
      </c>
      <c r="AL30" s="1388" t="s">
        <v>194</v>
      </c>
      <c r="AM30" s="1388" t="s">
        <v>375</v>
      </c>
      <c r="AN30" s="1388" t="s">
        <v>375</v>
      </c>
      <c r="AO30" s="1264" t="s">
        <v>393</v>
      </c>
      <c r="AP30" s="1350"/>
      <c r="AQ30" s="1872" t="str" cm="1">
        <f t="array" ref="AQ30">IF(AD30="NO FAVORABLE","NO FAVORABLE",IF(SUMPRODUCT(--(TRIM(AF30:AK30)&lt;&gt;"SI"),--(TRIM(AF30:AK30)&lt;&gt;"NA"))&gt;0,"SUBSANAR","APROBADA CR"))</f>
        <v>APROBADA CR</v>
      </c>
    </row>
    <row r="31" spans="1:43" s="1249" customFormat="1" ht="13.8" x14ac:dyDescent="0.3">
      <c r="A31" s="1048" t="s">
        <v>4713</v>
      </c>
      <c r="B31" s="1049" t="s">
        <v>4472</v>
      </c>
      <c r="C31" s="1049">
        <v>127</v>
      </c>
      <c r="D31" s="1049" t="s">
        <v>45</v>
      </c>
      <c r="E31" s="1049" t="s">
        <v>5564</v>
      </c>
      <c r="F31" s="1049" t="s">
        <v>93</v>
      </c>
      <c r="G31" s="1049" t="s">
        <v>2372</v>
      </c>
      <c r="H31" s="1049" t="s">
        <v>1803</v>
      </c>
      <c r="I31" s="1049" t="s">
        <v>5565</v>
      </c>
      <c r="J31" s="1049" t="s">
        <v>50</v>
      </c>
      <c r="K31" s="1307">
        <v>39271737</v>
      </c>
      <c r="L31" s="1050">
        <v>25221</v>
      </c>
      <c r="M31" s="1393">
        <v>57</v>
      </c>
      <c r="N31" s="1393" t="s">
        <v>51</v>
      </c>
      <c r="O31" s="1049">
        <v>3218067991</v>
      </c>
      <c r="P31" s="1049" t="s">
        <v>372</v>
      </c>
      <c r="Q31" s="1049" t="s">
        <v>5471</v>
      </c>
      <c r="R31" s="1049" t="s">
        <v>375</v>
      </c>
      <c r="S31" s="1049" t="s">
        <v>54</v>
      </c>
      <c r="T31" s="1049" t="s">
        <v>5563</v>
      </c>
      <c r="U31" s="1049" t="s">
        <v>5486</v>
      </c>
      <c r="V31" s="1352" t="s">
        <v>57</v>
      </c>
      <c r="W31" s="1352" t="s">
        <v>57</v>
      </c>
      <c r="X31" s="1352" t="s">
        <v>57</v>
      </c>
      <c r="Y31" s="1389" t="s">
        <v>375</v>
      </c>
      <c r="Z31" s="1389" t="s">
        <v>375</v>
      </c>
      <c r="AA31" s="1389" t="s">
        <v>375</v>
      </c>
      <c r="AB31" s="1389" t="s">
        <v>375</v>
      </c>
      <c r="AC31" s="1389" t="s">
        <v>375</v>
      </c>
      <c r="AD31" s="1352" t="s">
        <v>58</v>
      </c>
      <c r="AE31" s="1389" t="s">
        <v>375</v>
      </c>
      <c r="AF31" s="1388" t="s">
        <v>59</v>
      </c>
      <c r="AG31" s="1388" t="s">
        <v>57</v>
      </c>
      <c r="AH31" s="1388" t="s">
        <v>59</v>
      </c>
      <c r="AI31" s="1388" t="s">
        <v>59</v>
      </c>
      <c r="AJ31" s="1388" t="s">
        <v>59</v>
      </c>
      <c r="AK31" s="1388" t="s">
        <v>59</v>
      </c>
      <c r="AL31" s="1388" t="s">
        <v>114</v>
      </c>
      <c r="AM31" s="1388" t="s">
        <v>375</v>
      </c>
      <c r="AN31" s="1388" t="s">
        <v>375</v>
      </c>
      <c r="AO31" s="1264" t="s">
        <v>393</v>
      </c>
      <c r="AP31" s="1350"/>
      <c r="AQ31" s="1872" t="str" cm="1">
        <f t="array" ref="AQ31">IF(AD31="NO FAVORABLE","NO FAVORABLE",IF(SUMPRODUCT(--(TRIM(AF31:AK31)&lt;&gt;"SI"),--(TRIM(AF31:AK31)&lt;&gt;"NA"))&gt;0,"SUBSANAR","APROBADA CR"))</f>
        <v>APROBADA CR</v>
      </c>
    </row>
    <row r="32" spans="1:43" s="1249" customFormat="1" ht="13.8" x14ac:dyDescent="0.3">
      <c r="A32" s="1048" t="s">
        <v>4713</v>
      </c>
      <c r="B32" s="1049" t="s">
        <v>4472</v>
      </c>
      <c r="C32" s="1049">
        <v>130</v>
      </c>
      <c r="D32" s="1049" t="s">
        <v>45</v>
      </c>
      <c r="E32" s="1049" t="s">
        <v>1403</v>
      </c>
      <c r="F32" s="1049" t="s">
        <v>391</v>
      </c>
      <c r="G32" s="1049" t="s">
        <v>400</v>
      </c>
      <c r="H32" s="1049" t="s">
        <v>222</v>
      </c>
      <c r="I32" s="1049" t="s">
        <v>5568</v>
      </c>
      <c r="J32" s="1049" t="s">
        <v>50</v>
      </c>
      <c r="K32" s="1307">
        <v>1038093518</v>
      </c>
      <c r="L32" s="1050">
        <v>31528</v>
      </c>
      <c r="M32" s="1049">
        <v>39</v>
      </c>
      <c r="N32" s="1393" t="s">
        <v>51</v>
      </c>
      <c r="O32" s="1049">
        <v>3009978233</v>
      </c>
      <c r="P32" s="1049" t="s">
        <v>372</v>
      </c>
      <c r="Q32" s="1049" t="s">
        <v>5471</v>
      </c>
      <c r="R32" s="1049" t="s">
        <v>375</v>
      </c>
      <c r="S32" s="1049" t="s">
        <v>54</v>
      </c>
      <c r="T32" s="1049" t="s">
        <v>5563</v>
      </c>
      <c r="U32" s="1049" t="s">
        <v>5486</v>
      </c>
      <c r="V32" s="1352" t="s">
        <v>57</v>
      </c>
      <c r="W32" s="1352" t="s">
        <v>57</v>
      </c>
      <c r="X32" s="1352" t="s">
        <v>57</v>
      </c>
      <c r="Y32" s="1389" t="s">
        <v>375</v>
      </c>
      <c r="Z32" s="1389" t="s">
        <v>375</v>
      </c>
      <c r="AA32" s="1389" t="s">
        <v>375</v>
      </c>
      <c r="AB32" s="1389" t="s">
        <v>375</v>
      </c>
      <c r="AC32" s="1389" t="s">
        <v>375</v>
      </c>
      <c r="AD32" s="1352" t="s">
        <v>58</v>
      </c>
      <c r="AE32" s="1389" t="s">
        <v>375</v>
      </c>
      <c r="AF32" s="1388" t="s">
        <v>59</v>
      </c>
      <c r="AG32" s="1388" t="s">
        <v>57</v>
      </c>
      <c r="AH32" s="1388" t="s">
        <v>59</v>
      </c>
      <c r="AI32" s="1388" t="s">
        <v>59</v>
      </c>
      <c r="AJ32" s="1388" t="s">
        <v>59</v>
      </c>
      <c r="AK32" s="1388" t="s">
        <v>59</v>
      </c>
      <c r="AL32" s="1388" t="s">
        <v>194</v>
      </c>
      <c r="AM32" s="1388" t="s">
        <v>375</v>
      </c>
      <c r="AN32" s="1388" t="s">
        <v>375</v>
      </c>
      <c r="AO32" s="1264" t="s">
        <v>393</v>
      </c>
      <c r="AP32" s="1350"/>
      <c r="AQ32" s="1872" t="str" cm="1">
        <f t="array" ref="AQ32">IF(AD32="NO FAVORABLE","NO FAVORABLE",IF(SUMPRODUCT(--(TRIM(AF32:AK32)&lt;&gt;"SI"),--(TRIM(AF32:AK32)&lt;&gt;"NA"))&gt;0,"SUBSANAR","APROBADA CR"))</f>
        <v>APROBADA CR</v>
      </c>
    </row>
    <row r="33" spans="1:43" s="1249" customFormat="1" ht="13.8" x14ac:dyDescent="0.3">
      <c r="A33" s="1048" t="s">
        <v>4713</v>
      </c>
      <c r="B33" s="1049" t="s">
        <v>4472</v>
      </c>
      <c r="C33" s="1049">
        <v>131</v>
      </c>
      <c r="D33" s="1049" t="s">
        <v>45</v>
      </c>
      <c r="E33" s="1049" t="s">
        <v>77</v>
      </c>
      <c r="F33" s="1049" t="s">
        <v>948</v>
      </c>
      <c r="G33" s="1049" t="s">
        <v>2088</v>
      </c>
      <c r="H33" s="1049" t="s">
        <v>680</v>
      </c>
      <c r="I33" s="1049" t="s">
        <v>5569</v>
      </c>
      <c r="J33" s="1049" t="s">
        <v>50</v>
      </c>
      <c r="K33" s="1307">
        <v>1037265371</v>
      </c>
      <c r="L33" s="1050">
        <v>32718</v>
      </c>
      <c r="M33" s="1393">
        <v>38</v>
      </c>
      <c r="N33" s="1393" t="s">
        <v>51</v>
      </c>
      <c r="O33" s="1049">
        <v>3046726525</v>
      </c>
      <c r="P33" s="1049" t="s">
        <v>372</v>
      </c>
      <c r="Q33" s="1049" t="s">
        <v>2711</v>
      </c>
      <c r="R33" s="1049" t="s">
        <v>375</v>
      </c>
      <c r="S33" s="1049" t="s">
        <v>54</v>
      </c>
      <c r="T33" s="1049" t="s">
        <v>5563</v>
      </c>
      <c r="U33" s="1049" t="s">
        <v>5486</v>
      </c>
      <c r="V33" s="1352" t="s">
        <v>57</v>
      </c>
      <c r="W33" s="1352" t="s">
        <v>57</v>
      </c>
      <c r="X33" s="1352" t="s">
        <v>57</v>
      </c>
      <c r="Y33" s="1389" t="s">
        <v>375</v>
      </c>
      <c r="Z33" s="1389" t="s">
        <v>375</v>
      </c>
      <c r="AA33" s="1389" t="s">
        <v>375</v>
      </c>
      <c r="AB33" s="1389" t="s">
        <v>375</v>
      </c>
      <c r="AC33" s="1389" t="s">
        <v>375</v>
      </c>
      <c r="AD33" s="1352" t="s">
        <v>58</v>
      </c>
      <c r="AE33" s="1389" t="s">
        <v>375</v>
      </c>
      <c r="AF33" s="1388" t="s">
        <v>59</v>
      </c>
      <c r="AG33" s="1388" t="s">
        <v>57</v>
      </c>
      <c r="AH33" s="1388" t="s">
        <v>59</v>
      </c>
      <c r="AI33" s="1388" t="s">
        <v>59</v>
      </c>
      <c r="AJ33" s="1388" t="s">
        <v>59</v>
      </c>
      <c r="AK33" s="1388" t="s">
        <v>59</v>
      </c>
      <c r="AL33" s="1388" t="s">
        <v>138</v>
      </c>
      <c r="AM33" s="1388" t="s">
        <v>375</v>
      </c>
      <c r="AN33" s="1388" t="s">
        <v>375</v>
      </c>
      <c r="AO33" s="1264" t="s">
        <v>393</v>
      </c>
      <c r="AP33" s="1350"/>
      <c r="AQ33" s="1872" t="str" cm="1">
        <f t="array" ref="AQ33">IF(AD33="NO FAVORABLE","NO FAVORABLE",IF(SUMPRODUCT(--(TRIM(AF33:AK33)&lt;&gt;"SI"),--(TRIM(AF33:AK33)&lt;&gt;"NA"))&gt;0,"SUBSANAR","APROBADA CR"))</f>
        <v>APROBADA CR</v>
      </c>
    </row>
    <row r="34" spans="1:43" s="1249" customFormat="1" ht="13.8" x14ac:dyDescent="0.3">
      <c r="A34" s="1048" t="s">
        <v>4713</v>
      </c>
      <c r="B34" s="1049" t="s">
        <v>4472</v>
      </c>
      <c r="C34" s="1049">
        <v>132</v>
      </c>
      <c r="D34" s="1049" t="s">
        <v>45</v>
      </c>
      <c r="E34" s="1049" t="s">
        <v>2715</v>
      </c>
      <c r="F34" s="1049" t="s">
        <v>5570</v>
      </c>
      <c r="G34" s="1049" t="s">
        <v>689</v>
      </c>
      <c r="H34" s="1049" t="s">
        <v>703</v>
      </c>
      <c r="I34" s="1049" t="s">
        <v>5571</v>
      </c>
      <c r="J34" s="1049" t="s">
        <v>50</v>
      </c>
      <c r="K34" s="1307">
        <v>1051746481</v>
      </c>
      <c r="L34" s="1050">
        <v>38893</v>
      </c>
      <c r="M34" s="1393">
        <v>19</v>
      </c>
      <c r="N34" s="1393" t="s">
        <v>51</v>
      </c>
      <c r="O34" s="1049">
        <v>3046664168</v>
      </c>
      <c r="P34" s="1049" t="s">
        <v>372</v>
      </c>
      <c r="Q34" s="1049" t="s">
        <v>2717</v>
      </c>
      <c r="R34" s="1049" t="s">
        <v>375</v>
      </c>
      <c r="S34" s="1049" t="s">
        <v>54</v>
      </c>
      <c r="T34" s="1049" t="s">
        <v>5563</v>
      </c>
      <c r="U34" s="1049" t="s">
        <v>5486</v>
      </c>
      <c r="V34" s="1352" t="s">
        <v>57</v>
      </c>
      <c r="W34" s="1352" t="s">
        <v>57</v>
      </c>
      <c r="X34" s="1352" t="s">
        <v>57</v>
      </c>
      <c r="Y34" s="1389" t="s">
        <v>375</v>
      </c>
      <c r="Z34" s="1389" t="s">
        <v>375</v>
      </c>
      <c r="AA34" s="1389" t="s">
        <v>375</v>
      </c>
      <c r="AB34" s="1389" t="s">
        <v>375</v>
      </c>
      <c r="AC34" s="1389" t="s">
        <v>375</v>
      </c>
      <c r="AD34" s="1352" t="s">
        <v>58</v>
      </c>
      <c r="AE34" s="1389" t="s">
        <v>375</v>
      </c>
      <c r="AF34" s="1388" t="s">
        <v>59</v>
      </c>
      <c r="AG34" s="1388" t="s">
        <v>57</v>
      </c>
      <c r="AH34" s="1388" t="s">
        <v>59</v>
      </c>
      <c r="AI34" s="1388" t="s">
        <v>59</v>
      </c>
      <c r="AJ34" s="1388" t="s">
        <v>59</v>
      </c>
      <c r="AK34" s="1388" t="s">
        <v>59</v>
      </c>
      <c r="AL34" s="1388" t="s">
        <v>174</v>
      </c>
      <c r="AM34" s="1388" t="s">
        <v>375</v>
      </c>
      <c r="AN34" s="1388" t="s">
        <v>375</v>
      </c>
      <c r="AO34" s="1264" t="s">
        <v>393</v>
      </c>
      <c r="AP34" s="1350"/>
      <c r="AQ34" s="1872" t="str" cm="1">
        <f t="array" ref="AQ34">IF(AD34="NO FAVORABLE","NO FAVORABLE",IF(SUMPRODUCT(--(TRIM(AF34:AK34)&lt;&gt;"SI"),--(TRIM(AF34:AK34)&lt;&gt;"NA"))&gt;0,"SUBSANAR","APROBADA CR"))</f>
        <v>APROBADA CR</v>
      </c>
    </row>
    <row r="35" spans="1:43" s="1249" customFormat="1" ht="13.8" x14ac:dyDescent="0.3">
      <c r="A35" s="1048" t="s">
        <v>4713</v>
      </c>
      <c r="B35" s="1049" t="s">
        <v>4472</v>
      </c>
      <c r="C35" s="1049">
        <v>134</v>
      </c>
      <c r="D35" s="1049" t="s">
        <v>45</v>
      </c>
      <c r="E35" s="1049" t="s">
        <v>4889</v>
      </c>
      <c r="F35" s="1049" t="s">
        <v>116</v>
      </c>
      <c r="G35" s="1049" t="s">
        <v>117</v>
      </c>
      <c r="H35" s="1049" t="s">
        <v>375</v>
      </c>
      <c r="I35" s="1049" t="s">
        <v>5574</v>
      </c>
      <c r="J35" s="1049" t="s">
        <v>50</v>
      </c>
      <c r="K35" s="1307">
        <v>21589247</v>
      </c>
      <c r="L35" s="1050">
        <v>23466</v>
      </c>
      <c r="M35" s="1393">
        <v>62</v>
      </c>
      <c r="N35" s="1393" t="s">
        <v>51</v>
      </c>
      <c r="O35" s="1049">
        <v>3018473281</v>
      </c>
      <c r="P35" s="1049" t="s">
        <v>372</v>
      </c>
      <c r="Q35" s="1049" t="s">
        <v>5575</v>
      </c>
      <c r="R35" s="1049" t="s">
        <v>375</v>
      </c>
      <c r="S35" s="1049" t="s">
        <v>54</v>
      </c>
      <c r="T35" s="1049" t="s">
        <v>5563</v>
      </c>
      <c r="U35" s="1049" t="s">
        <v>5486</v>
      </c>
      <c r="V35" s="1352" t="s">
        <v>57</v>
      </c>
      <c r="W35" s="1352" t="s">
        <v>57</v>
      </c>
      <c r="X35" s="1352" t="s">
        <v>57</v>
      </c>
      <c r="Y35" s="1389" t="s">
        <v>375</v>
      </c>
      <c r="Z35" s="1389" t="s">
        <v>375</v>
      </c>
      <c r="AA35" s="1389" t="s">
        <v>375</v>
      </c>
      <c r="AB35" s="1389" t="s">
        <v>375</v>
      </c>
      <c r="AC35" s="1389" t="s">
        <v>375</v>
      </c>
      <c r="AD35" s="1352" t="s">
        <v>58</v>
      </c>
      <c r="AE35" s="1389" t="s">
        <v>375</v>
      </c>
      <c r="AF35" s="1388" t="s">
        <v>59</v>
      </c>
      <c r="AG35" s="1388" t="s">
        <v>57</v>
      </c>
      <c r="AH35" s="1388" t="s">
        <v>59</v>
      </c>
      <c r="AI35" s="1388" t="s">
        <v>59</v>
      </c>
      <c r="AJ35" s="1388" t="s">
        <v>59</v>
      </c>
      <c r="AK35" s="1388" t="s">
        <v>59</v>
      </c>
      <c r="AL35" s="1388" t="s">
        <v>174</v>
      </c>
      <c r="AM35" s="1388" t="s">
        <v>375</v>
      </c>
      <c r="AN35" s="1388" t="s">
        <v>375</v>
      </c>
      <c r="AO35" s="1264" t="s">
        <v>393</v>
      </c>
      <c r="AP35" s="1350"/>
      <c r="AQ35" s="1872" t="str" cm="1">
        <f t="array" ref="AQ35">IF(AD35="NO FAVORABLE","NO FAVORABLE",IF(SUMPRODUCT(--(TRIM(AF35:AK35)&lt;&gt;"SI"),--(TRIM(AF35:AK35)&lt;&gt;"NA"))&gt;0,"SUBSANAR","APROBADA CR"))</f>
        <v>APROBADA CR</v>
      </c>
    </row>
    <row r="36" spans="1:43" s="1249" customFormat="1" ht="13.8" x14ac:dyDescent="0.3">
      <c r="A36" s="1048" t="s">
        <v>4713</v>
      </c>
      <c r="B36" s="1049" t="s">
        <v>4472</v>
      </c>
      <c r="C36" s="1049">
        <v>135</v>
      </c>
      <c r="D36" s="1049" t="s">
        <v>45</v>
      </c>
      <c r="E36" s="1049" t="s">
        <v>4453</v>
      </c>
      <c r="F36" s="1049" t="s">
        <v>93</v>
      </c>
      <c r="G36" s="1049" t="s">
        <v>4492</v>
      </c>
      <c r="H36" s="1049" t="s">
        <v>1803</v>
      </c>
      <c r="I36" s="1049" t="s">
        <v>5576</v>
      </c>
      <c r="J36" s="1049" t="s">
        <v>50</v>
      </c>
      <c r="K36" s="1307">
        <v>21590409</v>
      </c>
      <c r="L36" s="1050">
        <v>30296</v>
      </c>
      <c r="M36" s="1393">
        <v>43</v>
      </c>
      <c r="N36" s="1393" t="s">
        <v>51</v>
      </c>
      <c r="O36" s="1049">
        <v>3024116192</v>
      </c>
      <c r="P36" s="1049" t="s">
        <v>372</v>
      </c>
      <c r="Q36" s="1049" t="s">
        <v>2730</v>
      </c>
      <c r="R36" s="1049" t="s">
        <v>375</v>
      </c>
      <c r="S36" s="1049" t="s">
        <v>54</v>
      </c>
      <c r="T36" s="1049" t="s">
        <v>5563</v>
      </c>
      <c r="U36" s="1049" t="s">
        <v>5486</v>
      </c>
      <c r="V36" s="1352" t="s">
        <v>57</v>
      </c>
      <c r="W36" s="1352" t="s">
        <v>57</v>
      </c>
      <c r="X36" s="1352" t="s">
        <v>57</v>
      </c>
      <c r="Y36" s="1389" t="s">
        <v>375</v>
      </c>
      <c r="Z36" s="1389" t="s">
        <v>375</v>
      </c>
      <c r="AA36" s="1389" t="s">
        <v>375</v>
      </c>
      <c r="AB36" s="1389" t="s">
        <v>375</v>
      </c>
      <c r="AC36" s="1389" t="s">
        <v>375</v>
      </c>
      <c r="AD36" s="1352" t="s">
        <v>58</v>
      </c>
      <c r="AE36" s="1389" t="s">
        <v>375</v>
      </c>
      <c r="AF36" s="1388" t="s">
        <v>59</v>
      </c>
      <c r="AG36" s="1388" t="s">
        <v>57</v>
      </c>
      <c r="AH36" s="1388" t="s">
        <v>59</v>
      </c>
      <c r="AI36" s="1388" t="s">
        <v>59</v>
      </c>
      <c r="AJ36" s="1388" t="s">
        <v>59</v>
      </c>
      <c r="AK36" s="1388" t="s">
        <v>59</v>
      </c>
      <c r="AL36" s="1388" t="s">
        <v>1141</v>
      </c>
      <c r="AM36" s="1388" t="s">
        <v>375</v>
      </c>
      <c r="AN36" s="1388" t="s">
        <v>375</v>
      </c>
      <c r="AO36" s="1264" t="s">
        <v>393</v>
      </c>
      <c r="AP36" s="1350"/>
      <c r="AQ36" s="1872" t="str" cm="1">
        <f t="array" ref="AQ36">IF(AD36="NO FAVORABLE","NO FAVORABLE",IF(SUMPRODUCT(--(TRIM(AF36:AK36)&lt;&gt;"SI"),--(TRIM(AF36:AK36)&lt;&gt;"NA"))&gt;0,"SUBSANAR","APROBADA CR"))</f>
        <v>APROBADA CR</v>
      </c>
    </row>
    <row r="37" spans="1:43" s="1249" customFormat="1" ht="13.8" x14ac:dyDescent="0.3">
      <c r="A37" s="1048" t="s">
        <v>4713</v>
      </c>
      <c r="B37" s="1049" t="s">
        <v>4472</v>
      </c>
      <c r="C37" s="1049">
        <v>136</v>
      </c>
      <c r="D37" s="1049" t="s">
        <v>45</v>
      </c>
      <c r="E37" s="1049" t="s">
        <v>1503</v>
      </c>
      <c r="F37" s="1049" t="s">
        <v>375</v>
      </c>
      <c r="G37" s="1049" t="s">
        <v>554</v>
      </c>
      <c r="H37" s="1049" t="s">
        <v>475</v>
      </c>
      <c r="I37" s="1049" t="s">
        <v>5577</v>
      </c>
      <c r="J37" s="1049" t="s">
        <v>50</v>
      </c>
      <c r="K37" s="1307">
        <v>1032246520</v>
      </c>
      <c r="L37" s="1050">
        <v>38114</v>
      </c>
      <c r="M37" s="1393">
        <v>21</v>
      </c>
      <c r="N37" s="1393" t="s">
        <v>51</v>
      </c>
      <c r="O37" s="1049">
        <v>3023245735</v>
      </c>
      <c r="P37" s="1049" t="s">
        <v>372</v>
      </c>
      <c r="Q37" s="1049" t="s">
        <v>2711</v>
      </c>
      <c r="R37" s="1049" t="s">
        <v>375</v>
      </c>
      <c r="S37" s="1049" t="s">
        <v>54</v>
      </c>
      <c r="T37" s="1049" t="s">
        <v>5563</v>
      </c>
      <c r="U37" s="1049" t="s">
        <v>5486</v>
      </c>
      <c r="V37" s="1352" t="s">
        <v>57</v>
      </c>
      <c r="W37" s="1352" t="s">
        <v>57</v>
      </c>
      <c r="X37" s="1352" t="s">
        <v>57</v>
      </c>
      <c r="Y37" s="1389" t="s">
        <v>375</v>
      </c>
      <c r="Z37" s="1389" t="s">
        <v>375</v>
      </c>
      <c r="AA37" s="1389" t="s">
        <v>375</v>
      </c>
      <c r="AB37" s="1389" t="s">
        <v>375</v>
      </c>
      <c r="AC37" s="1389" t="s">
        <v>375</v>
      </c>
      <c r="AD37" s="1352" t="s">
        <v>58</v>
      </c>
      <c r="AE37" s="1389" t="s">
        <v>375</v>
      </c>
      <c r="AF37" s="1388" t="s">
        <v>59</v>
      </c>
      <c r="AG37" s="1388" t="s">
        <v>57</v>
      </c>
      <c r="AH37" s="1388" t="s">
        <v>59</v>
      </c>
      <c r="AI37" s="1388" t="s">
        <v>59</v>
      </c>
      <c r="AJ37" s="1388" t="s">
        <v>59</v>
      </c>
      <c r="AK37" s="1388" t="s">
        <v>59</v>
      </c>
      <c r="AL37" s="1388" t="s">
        <v>70</v>
      </c>
      <c r="AM37" s="1388" t="s">
        <v>375</v>
      </c>
      <c r="AN37" s="1388" t="s">
        <v>375</v>
      </c>
      <c r="AO37" s="1264" t="s">
        <v>393</v>
      </c>
      <c r="AP37" s="1350"/>
      <c r="AQ37" s="1872" t="str" cm="1">
        <f t="array" ref="AQ37">IF(AD37="NO FAVORABLE","NO FAVORABLE",IF(SUMPRODUCT(--(TRIM(AF37:AK37)&lt;&gt;"SI"),--(TRIM(AF37:AK37)&lt;&gt;"NA"))&gt;0,"SUBSANAR","APROBADA CR"))</f>
        <v>APROBADA CR</v>
      </c>
    </row>
    <row r="38" spans="1:43" s="1249" customFormat="1" ht="13.8" x14ac:dyDescent="0.3">
      <c r="A38" s="1048" t="s">
        <v>4713</v>
      </c>
      <c r="B38" s="1049" t="s">
        <v>4472</v>
      </c>
      <c r="C38" s="1049">
        <v>137</v>
      </c>
      <c r="D38" s="1049" t="s">
        <v>45</v>
      </c>
      <c r="E38" s="1049" t="s">
        <v>1805</v>
      </c>
      <c r="F38" s="1049" t="s">
        <v>5578</v>
      </c>
      <c r="G38" s="1049" t="s">
        <v>2753</v>
      </c>
      <c r="H38" s="1049" t="s">
        <v>803</v>
      </c>
      <c r="I38" s="1049" t="s">
        <v>5579</v>
      </c>
      <c r="J38" s="1049" t="s">
        <v>50</v>
      </c>
      <c r="K38" s="1307">
        <v>1032258869</v>
      </c>
      <c r="L38" s="1050">
        <v>34768</v>
      </c>
      <c r="M38" s="1393">
        <v>31</v>
      </c>
      <c r="N38" s="1393" t="s">
        <v>51</v>
      </c>
      <c r="O38" s="1049">
        <v>3018473680</v>
      </c>
      <c r="P38" s="1049" t="s">
        <v>372</v>
      </c>
      <c r="Q38" s="1049" t="s">
        <v>5447</v>
      </c>
      <c r="R38" s="1049" t="s">
        <v>375</v>
      </c>
      <c r="S38" s="1049" t="s">
        <v>54</v>
      </c>
      <c r="T38" s="1049" t="s">
        <v>5563</v>
      </c>
      <c r="U38" s="1049" t="s">
        <v>5486</v>
      </c>
      <c r="V38" s="1352" t="s">
        <v>57</v>
      </c>
      <c r="W38" s="1352" t="s">
        <v>57</v>
      </c>
      <c r="X38" s="1352" t="s">
        <v>57</v>
      </c>
      <c r="Y38" s="1389" t="s">
        <v>375</v>
      </c>
      <c r="Z38" s="1389" t="s">
        <v>375</v>
      </c>
      <c r="AA38" s="1389" t="s">
        <v>375</v>
      </c>
      <c r="AB38" s="1389" t="s">
        <v>375</v>
      </c>
      <c r="AC38" s="1389" t="s">
        <v>375</v>
      </c>
      <c r="AD38" s="1352" t="s">
        <v>58</v>
      </c>
      <c r="AE38" s="1389" t="s">
        <v>375</v>
      </c>
      <c r="AF38" s="1388" t="s">
        <v>59</v>
      </c>
      <c r="AG38" s="1388" t="s">
        <v>57</v>
      </c>
      <c r="AH38" s="1388" t="s">
        <v>59</v>
      </c>
      <c r="AI38" s="1388" t="s">
        <v>59</v>
      </c>
      <c r="AJ38" s="1388" t="s">
        <v>59</v>
      </c>
      <c r="AK38" s="1388" t="s">
        <v>59</v>
      </c>
      <c r="AL38" s="1388" t="s">
        <v>194</v>
      </c>
      <c r="AM38" s="1388" t="s">
        <v>375</v>
      </c>
      <c r="AN38" s="1388" t="s">
        <v>375</v>
      </c>
      <c r="AO38" s="1264" t="s">
        <v>393</v>
      </c>
      <c r="AP38" s="1350"/>
      <c r="AQ38" s="1872" t="str" cm="1">
        <f t="array" ref="AQ38">IF(AD38="NO FAVORABLE","NO FAVORABLE",IF(SUMPRODUCT(--(TRIM(AF38:AK38)&lt;&gt;"SI"),--(TRIM(AF38:AK38)&lt;&gt;"NA"))&gt;0,"SUBSANAR","APROBADA CR"))</f>
        <v>APROBADA CR</v>
      </c>
    </row>
    <row r="39" spans="1:43" s="1249" customFormat="1" ht="13.8" x14ac:dyDescent="0.3">
      <c r="A39" s="1048" t="s">
        <v>4713</v>
      </c>
      <c r="B39" s="1049" t="s">
        <v>4472</v>
      </c>
      <c r="C39" s="1049">
        <v>138</v>
      </c>
      <c r="D39" s="1049" t="s">
        <v>45</v>
      </c>
      <c r="E39" s="1049" t="s">
        <v>2379</v>
      </c>
      <c r="F39" s="1049" t="s">
        <v>5580</v>
      </c>
      <c r="G39" s="1049" t="s">
        <v>1187</v>
      </c>
      <c r="H39" s="1049" t="s">
        <v>252</v>
      </c>
      <c r="I39" s="1049" t="s">
        <v>5581</v>
      </c>
      <c r="J39" s="1049" t="s">
        <v>50</v>
      </c>
      <c r="K39" s="1307">
        <v>1045426505</v>
      </c>
      <c r="L39" s="1050">
        <v>32874</v>
      </c>
      <c r="M39" s="1393">
        <v>36</v>
      </c>
      <c r="N39" s="1393" t="s">
        <v>51</v>
      </c>
      <c r="O39" s="1049">
        <v>3234104364</v>
      </c>
      <c r="P39" s="1049" t="s">
        <v>372</v>
      </c>
      <c r="Q39" s="1049" t="s">
        <v>5582</v>
      </c>
      <c r="R39" s="1049" t="s">
        <v>375</v>
      </c>
      <c r="S39" s="1049" t="s">
        <v>54</v>
      </c>
      <c r="T39" s="1049" t="s">
        <v>5563</v>
      </c>
      <c r="U39" s="1049" t="s">
        <v>5486</v>
      </c>
      <c r="V39" s="1352" t="s">
        <v>57</v>
      </c>
      <c r="W39" s="1352" t="s">
        <v>57</v>
      </c>
      <c r="X39" s="1352" t="s">
        <v>57</v>
      </c>
      <c r="Y39" s="1389" t="s">
        <v>375</v>
      </c>
      <c r="Z39" s="1389" t="s">
        <v>375</v>
      </c>
      <c r="AA39" s="1389" t="s">
        <v>375</v>
      </c>
      <c r="AB39" s="1389" t="s">
        <v>375</v>
      </c>
      <c r="AC39" s="1389" t="s">
        <v>375</v>
      </c>
      <c r="AD39" s="1352" t="s">
        <v>58</v>
      </c>
      <c r="AE39" s="1389" t="s">
        <v>375</v>
      </c>
      <c r="AF39" s="1388" t="s">
        <v>59</v>
      </c>
      <c r="AG39" s="1388" t="s">
        <v>57</v>
      </c>
      <c r="AH39" s="1388" t="s">
        <v>59</v>
      </c>
      <c r="AI39" s="1388" t="s">
        <v>59</v>
      </c>
      <c r="AJ39" s="1388" t="s">
        <v>59</v>
      </c>
      <c r="AK39" s="1388" t="s">
        <v>59</v>
      </c>
      <c r="AL39" s="1388" t="s">
        <v>220</v>
      </c>
      <c r="AM39" s="1388" t="s">
        <v>375</v>
      </c>
      <c r="AN39" s="1388" t="s">
        <v>375</v>
      </c>
      <c r="AO39" s="1264" t="s">
        <v>393</v>
      </c>
      <c r="AP39" s="1350"/>
      <c r="AQ39" s="1872" t="str" cm="1">
        <f t="array" ref="AQ39">IF(AD39="NO FAVORABLE","NO FAVORABLE",IF(SUMPRODUCT(--(TRIM(AF39:AK39)&lt;&gt;"SI"),--(TRIM(AF39:AK39)&lt;&gt;"NA"))&gt;0,"SUBSANAR","APROBADA CR"))</f>
        <v>APROBADA CR</v>
      </c>
    </row>
    <row r="40" spans="1:43" s="1249" customFormat="1" ht="13.8" x14ac:dyDescent="0.3">
      <c r="A40" s="1048" t="s">
        <v>4713</v>
      </c>
      <c r="B40" s="1049" t="s">
        <v>4472</v>
      </c>
      <c r="C40" s="1049">
        <v>139</v>
      </c>
      <c r="D40" s="1049" t="s">
        <v>45</v>
      </c>
      <c r="E40" s="1049" t="s">
        <v>209</v>
      </c>
      <c r="F40" s="1049" t="s">
        <v>341</v>
      </c>
      <c r="G40" s="1049" t="s">
        <v>5583</v>
      </c>
      <c r="H40" s="1049" t="s">
        <v>400</v>
      </c>
      <c r="I40" s="1049" t="s">
        <v>5584</v>
      </c>
      <c r="J40" s="1049" t="s">
        <v>50</v>
      </c>
      <c r="K40" s="1307">
        <v>1038102232</v>
      </c>
      <c r="L40" s="1050">
        <v>38891</v>
      </c>
      <c r="M40" s="1393">
        <v>19</v>
      </c>
      <c r="N40" s="1393" t="s">
        <v>51</v>
      </c>
      <c r="O40" s="1049">
        <v>3019361439</v>
      </c>
      <c r="P40" s="1049" t="s">
        <v>372</v>
      </c>
      <c r="Q40" s="1049" t="s">
        <v>5585</v>
      </c>
      <c r="R40" s="1049" t="s">
        <v>375</v>
      </c>
      <c r="S40" s="1049" t="s">
        <v>54</v>
      </c>
      <c r="T40" s="1049" t="s">
        <v>5563</v>
      </c>
      <c r="U40" s="1049" t="s">
        <v>5486</v>
      </c>
      <c r="V40" s="1352" t="s">
        <v>57</v>
      </c>
      <c r="W40" s="1352" t="s">
        <v>57</v>
      </c>
      <c r="X40" s="1352" t="s">
        <v>57</v>
      </c>
      <c r="Y40" s="1389" t="s">
        <v>375</v>
      </c>
      <c r="Z40" s="1389" t="s">
        <v>375</v>
      </c>
      <c r="AA40" s="1389" t="s">
        <v>375</v>
      </c>
      <c r="AB40" s="1389" t="s">
        <v>375</v>
      </c>
      <c r="AC40" s="1389" t="s">
        <v>375</v>
      </c>
      <c r="AD40" s="1352" t="s">
        <v>58</v>
      </c>
      <c r="AE40" s="1389" t="s">
        <v>375</v>
      </c>
      <c r="AF40" s="1388" t="s">
        <v>59</v>
      </c>
      <c r="AG40" s="1388" t="s">
        <v>57</v>
      </c>
      <c r="AH40" s="1388" t="s">
        <v>59</v>
      </c>
      <c r="AI40" s="1388" t="s">
        <v>59</v>
      </c>
      <c r="AJ40" s="1388" t="s">
        <v>59</v>
      </c>
      <c r="AK40" s="1388" t="s">
        <v>59</v>
      </c>
      <c r="AL40" s="1388" t="s">
        <v>194</v>
      </c>
      <c r="AM40" s="1388" t="s">
        <v>375</v>
      </c>
      <c r="AN40" s="1388" t="s">
        <v>375</v>
      </c>
      <c r="AO40" s="1264" t="s">
        <v>393</v>
      </c>
      <c r="AP40" s="1350"/>
      <c r="AQ40" s="1872" t="str" cm="1">
        <f t="array" ref="AQ40">IF(AD40="NO FAVORABLE","NO FAVORABLE",IF(SUMPRODUCT(--(TRIM(AF40:AK40)&lt;&gt;"SI"),--(TRIM(AF40:AK40)&lt;&gt;"NA"))&gt;0,"SUBSANAR","APROBADA CR"))</f>
        <v>APROBADA CR</v>
      </c>
    </row>
    <row r="41" spans="1:43" s="1249" customFormat="1" ht="13.8" x14ac:dyDescent="0.3">
      <c r="A41" s="1048" t="s">
        <v>4713</v>
      </c>
      <c r="B41" s="1049" t="s">
        <v>4472</v>
      </c>
      <c r="C41" s="1049">
        <v>140</v>
      </c>
      <c r="D41" s="1049" t="s">
        <v>45</v>
      </c>
      <c r="E41" s="1049" t="s">
        <v>5586</v>
      </c>
      <c r="F41" s="1049" t="s">
        <v>643</v>
      </c>
      <c r="G41" s="1049" t="s">
        <v>703</v>
      </c>
      <c r="H41" s="1049" t="s">
        <v>4976</v>
      </c>
      <c r="I41" s="1049" t="s">
        <v>5587</v>
      </c>
      <c r="J41" s="1049" t="s">
        <v>50</v>
      </c>
      <c r="K41" s="1307">
        <v>1002502070</v>
      </c>
      <c r="L41" s="1050">
        <v>32838</v>
      </c>
      <c r="M41" s="1393">
        <v>36</v>
      </c>
      <c r="N41" s="1393" t="s">
        <v>51</v>
      </c>
      <c r="O41" s="1049">
        <v>3046224512</v>
      </c>
      <c r="P41" s="1049" t="s">
        <v>372</v>
      </c>
      <c r="Q41" s="1049" t="s">
        <v>5429</v>
      </c>
      <c r="R41" s="1049" t="s">
        <v>375</v>
      </c>
      <c r="S41" s="1049" t="s">
        <v>54</v>
      </c>
      <c r="T41" s="1049" t="s">
        <v>5563</v>
      </c>
      <c r="U41" s="1049" t="s">
        <v>5486</v>
      </c>
      <c r="V41" s="1352" t="s">
        <v>57</v>
      </c>
      <c r="W41" s="1352" t="s">
        <v>57</v>
      </c>
      <c r="X41" s="1352" t="s">
        <v>57</v>
      </c>
      <c r="Y41" s="1389" t="s">
        <v>375</v>
      </c>
      <c r="Z41" s="1389" t="s">
        <v>375</v>
      </c>
      <c r="AA41" s="1389" t="s">
        <v>375</v>
      </c>
      <c r="AB41" s="1389" t="s">
        <v>375</v>
      </c>
      <c r="AC41" s="1389" t="s">
        <v>375</v>
      </c>
      <c r="AD41" s="1352" t="s">
        <v>58</v>
      </c>
      <c r="AE41" s="1389" t="s">
        <v>375</v>
      </c>
      <c r="AF41" s="1388" t="s">
        <v>59</v>
      </c>
      <c r="AG41" s="1388" t="s">
        <v>57</v>
      </c>
      <c r="AH41" s="1388" t="s">
        <v>59</v>
      </c>
      <c r="AI41" s="1388" t="s">
        <v>59</v>
      </c>
      <c r="AJ41" s="1388" t="s">
        <v>59</v>
      </c>
      <c r="AK41" s="1388" t="s">
        <v>59</v>
      </c>
      <c r="AL41" s="1388" t="s">
        <v>174</v>
      </c>
      <c r="AM41" s="1388" t="s">
        <v>375</v>
      </c>
      <c r="AN41" s="1388" t="s">
        <v>375</v>
      </c>
      <c r="AO41" s="1264" t="s">
        <v>393</v>
      </c>
      <c r="AP41" s="1350"/>
      <c r="AQ41" s="1872" t="str" cm="1">
        <f t="array" ref="AQ41">IF(AD41="NO FAVORABLE","NO FAVORABLE",IF(SUMPRODUCT(--(TRIM(AF41:AK41)&lt;&gt;"SI"),--(TRIM(AF41:AK41)&lt;&gt;"NA"))&gt;0,"SUBSANAR","APROBADA CR"))</f>
        <v>APROBADA CR</v>
      </c>
    </row>
    <row r="42" spans="1:43" s="1249" customFormat="1" ht="13.8" x14ac:dyDescent="0.3">
      <c r="A42" s="1048" t="s">
        <v>4713</v>
      </c>
      <c r="B42" s="1049" t="s">
        <v>4472</v>
      </c>
      <c r="C42" s="1049">
        <v>141</v>
      </c>
      <c r="D42" s="1049" t="s">
        <v>45</v>
      </c>
      <c r="E42" s="1049" t="s">
        <v>107</v>
      </c>
      <c r="F42" s="1049" t="s">
        <v>5588</v>
      </c>
      <c r="G42" s="1049" t="s">
        <v>946</v>
      </c>
      <c r="H42" s="1049" t="s">
        <v>121</v>
      </c>
      <c r="I42" s="1049" t="s">
        <v>5589</v>
      </c>
      <c r="J42" s="1049" t="s">
        <v>50</v>
      </c>
      <c r="K42" s="1307">
        <v>1032253482</v>
      </c>
      <c r="L42" s="1050">
        <v>33124</v>
      </c>
      <c r="M42" s="1393">
        <v>35</v>
      </c>
      <c r="N42" s="1393" t="s">
        <v>51</v>
      </c>
      <c r="O42" s="1049">
        <v>3146844785</v>
      </c>
      <c r="P42" s="1049" t="s">
        <v>372</v>
      </c>
      <c r="Q42" s="1049" t="s">
        <v>5566</v>
      </c>
      <c r="R42" s="1049" t="s">
        <v>375</v>
      </c>
      <c r="S42" s="1049" t="s">
        <v>54</v>
      </c>
      <c r="T42" s="1049" t="s">
        <v>5563</v>
      </c>
      <c r="U42" s="1049" t="s">
        <v>5486</v>
      </c>
      <c r="V42" s="1352" t="s">
        <v>57</v>
      </c>
      <c r="W42" s="1352" t="s">
        <v>57</v>
      </c>
      <c r="X42" s="1352" t="s">
        <v>57</v>
      </c>
      <c r="Y42" s="1389" t="s">
        <v>375</v>
      </c>
      <c r="Z42" s="1389" t="s">
        <v>375</v>
      </c>
      <c r="AA42" s="1389" t="s">
        <v>375</v>
      </c>
      <c r="AB42" s="1389" t="s">
        <v>375</v>
      </c>
      <c r="AC42" s="1389" t="s">
        <v>375</v>
      </c>
      <c r="AD42" s="1352" t="s">
        <v>58</v>
      </c>
      <c r="AE42" s="1389" t="s">
        <v>375</v>
      </c>
      <c r="AF42" s="1388" t="s">
        <v>59</v>
      </c>
      <c r="AG42" s="1388" t="s">
        <v>57</v>
      </c>
      <c r="AH42" s="1388" t="s">
        <v>59</v>
      </c>
      <c r="AI42" s="1388" t="s">
        <v>59</v>
      </c>
      <c r="AJ42" s="1388" t="s">
        <v>59</v>
      </c>
      <c r="AK42" s="1388" t="s">
        <v>59</v>
      </c>
      <c r="AL42" s="1388" t="s">
        <v>114</v>
      </c>
      <c r="AM42" s="1388" t="s">
        <v>375</v>
      </c>
      <c r="AN42" s="1388" t="s">
        <v>375</v>
      </c>
      <c r="AO42" s="1264" t="s">
        <v>393</v>
      </c>
      <c r="AP42" s="1350"/>
      <c r="AQ42" s="1872" t="str" cm="1">
        <f t="array" ref="AQ42">IF(AD42="NO FAVORABLE","NO FAVORABLE",IF(SUMPRODUCT(--(TRIM(AF42:AK42)&lt;&gt;"SI"),--(TRIM(AF42:AK42)&lt;&gt;"NA"))&gt;0,"SUBSANAR","APROBADA CR"))</f>
        <v>APROBADA CR</v>
      </c>
    </row>
    <row r="43" spans="1:43" s="1249" customFormat="1" ht="13.8" x14ac:dyDescent="0.3">
      <c r="A43" s="1048" t="s">
        <v>4713</v>
      </c>
      <c r="B43" s="1049" t="s">
        <v>4472</v>
      </c>
      <c r="C43" s="1049">
        <v>142</v>
      </c>
      <c r="D43" s="1049" t="s">
        <v>45</v>
      </c>
      <c r="E43" s="1049" t="s">
        <v>107</v>
      </c>
      <c r="F43" s="1049" t="s">
        <v>855</v>
      </c>
      <c r="G43" s="1049" t="s">
        <v>5128</v>
      </c>
      <c r="H43" s="1049" t="s">
        <v>625</v>
      </c>
      <c r="I43" s="1049" t="s">
        <v>5590</v>
      </c>
      <c r="J43" s="1049" t="s">
        <v>50</v>
      </c>
      <c r="K43" s="1307">
        <v>1032248767</v>
      </c>
      <c r="L43" s="1050">
        <v>34503</v>
      </c>
      <c r="M43" s="1393">
        <v>31</v>
      </c>
      <c r="N43" s="1393" t="s">
        <v>51</v>
      </c>
      <c r="O43" s="1049">
        <v>3046672887</v>
      </c>
      <c r="P43" s="1049" t="s">
        <v>372</v>
      </c>
      <c r="Q43" s="1049" t="s">
        <v>2735</v>
      </c>
      <c r="R43" s="1049" t="s">
        <v>375</v>
      </c>
      <c r="S43" s="1049" t="s">
        <v>54</v>
      </c>
      <c r="T43" s="1049" t="s">
        <v>5563</v>
      </c>
      <c r="U43" s="1049" t="s">
        <v>5486</v>
      </c>
      <c r="V43" s="1352" t="s">
        <v>57</v>
      </c>
      <c r="W43" s="1352" t="s">
        <v>57</v>
      </c>
      <c r="X43" s="1352" t="s">
        <v>57</v>
      </c>
      <c r="Y43" s="1389" t="s">
        <v>375</v>
      </c>
      <c r="Z43" s="1389" t="s">
        <v>375</v>
      </c>
      <c r="AA43" s="1389" t="s">
        <v>375</v>
      </c>
      <c r="AB43" s="1389" t="s">
        <v>375</v>
      </c>
      <c r="AC43" s="1389" t="s">
        <v>375</v>
      </c>
      <c r="AD43" s="1352" t="s">
        <v>58</v>
      </c>
      <c r="AE43" s="1389" t="s">
        <v>375</v>
      </c>
      <c r="AF43" s="1388" t="s">
        <v>59</v>
      </c>
      <c r="AG43" s="1388" t="s">
        <v>57</v>
      </c>
      <c r="AH43" s="1388" t="s">
        <v>59</v>
      </c>
      <c r="AI43" s="1388" t="s">
        <v>59</v>
      </c>
      <c r="AJ43" s="1388" t="s">
        <v>59</v>
      </c>
      <c r="AK43" s="1388" t="s">
        <v>59</v>
      </c>
      <c r="AL43" s="1388" t="s">
        <v>626</v>
      </c>
      <c r="AM43" s="1388" t="s">
        <v>375</v>
      </c>
      <c r="AN43" s="1388" t="s">
        <v>375</v>
      </c>
      <c r="AO43" s="1264" t="s">
        <v>393</v>
      </c>
      <c r="AP43" s="1350" t="s">
        <v>5591</v>
      </c>
      <c r="AQ43" s="1872" t="str" cm="1">
        <f t="array" ref="AQ43">IF(AD43="NO FAVORABLE","NO FAVORABLE",IF(SUMPRODUCT(--(TRIM(AF43:AK43)&lt;&gt;"SI"),--(TRIM(AF43:AK43)&lt;&gt;"NA"))&gt;0,"SUBSANAR","APROBADA CR"))</f>
        <v>APROBADA CR</v>
      </c>
    </row>
    <row r="44" spans="1:43" s="1249" customFormat="1" ht="13.8" x14ac:dyDescent="0.3">
      <c r="A44" s="1048" t="s">
        <v>4713</v>
      </c>
      <c r="B44" s="1049" t="s">
        <v>4472</v>
      </c>
      <c r="C44" s="1049">
        <v>143</v>
      </c>
      <c r="D44" s="1049" t="s">
        <v>45</v>
      </c>
      <c r="E44" s="1049" t="s">
        <v>666</v>
      </c>
      <c r="F44" s="1049" t="s">
        <v>985</v>
      </c>
      <c r="G44" s="1049" t="s">
        <v>4799</v>
      </c>
      <c r="H44" s="1049" t="s">
        <v>625</v>
      </c>
      <c r="I44" s="1049" t="s">
        <v>5592</v>
      </c>
      <c r="J44" s="1049" t="s">
        <v>50</v>
      </c>
      <c r="K44" s="1307">
        <v>1032247884</v>
      </c>
      <c r="L44" s="1050">
        <v>37507</v>
      </c>
      <c r="M44" s="1049">
        <v>23</v>
      </c>
      <c r="N44" s="1393" t="s">
        <v>51</v>
      </c>
      <c r="O44" s="1049">
        <v>3022743311</v>
      </c>
      <c r="P44" s="1049" t="s">
        <v>372</v>
      </c>
      <c r="Q44" s="1049" t="s">
        <v>5593</v>
      </c>
      <c r="R44" s="1049" t="s">
        <v>375</v>
      </c>
      <c r="S44" s="1049" t="s">
        <v>54</v>
      </c>
      <c r="T44" s="1049" t="s">
        <v>5563</v>
      </c>
      <c r="U44" s="1049" t="s">
        <v>5486</v>
      </c>
      <c r="V44" s="1352" t="s">
        <v>57</v>
      </c>
      <c r="W44" s="1352" t="s">
        <v>57</v>
      </c>
      <c r="X44" s="1352" t="s">
        <v>57</v>
      </c>
      <c r="Y44" s="1389" t="s">
        <v>375</v>
      </c>
      <c r="Z44" s="1389" t="s">
        <v>375</v>
      </c>
      <c r="AA44" s="1389" t="s">
        <v>375</v>
      </c>
      <c r="AB44" s="1389" t="s">
        <v>375</v>
      </c>
      <c r="AC44" s="1389" t="s">
        <v>375</v>
      </c>
      <c r="AD44" s="1352" t="s">
        <v>58</v>
      </c>
      <c r="AE44" s="1389" t="s">
        <v>375</v>
      </c>
      <c r="AF44" s="1388" t="s">
        <v>59</v>
      </c>
      <c r="AG44" s="1388" t="s">
        <v>57</v>
      </c>
      <c r="AH44" s="1388" t="s">
        <v>59</v>
      </c>
      <c r="AI44" s="1388" t="s">
        <v>59</v>
      </c>
      <c r="AJ44" s="1388" t="s">
        <v>59</v>
      </c>
      <c r="AK44" s="1388" t="s">
        <v>59</v>
      </c>
      <c r="AL44" s="1388" t="s">
        <v>114</v>
      </c>
      <c r="AM44" s="1388" t="s">
        <v>375</v>
      </c>
      <c r="AN44" s="1388" t="s">
        <v>375</v>
      </c>
      <c r="AO44" s="1264" t="s">
        <v>393</v>
      </c>
      <c r="AP44" s="1350"/>
      <c r="AQ44" s="1872" t="str" cm="1">
        <f t="array" ref="AQ44">IF(AD44="NO FAVORABLE","NO FAVORABLE",IF(SUMPRODUCT(--(TRIM(AF44:AK44)&lt;&gt;"SI"),--(TRIM(AF44:AK44)&lt;&gt;"NA"))&gt;0,"SUBSANAR","APROBADA CR"))</f>
        <v>APROBADA CR</v>
      </c>
    </row>
    <row r="45" spans="1:43" s="1249" customFormat="1" ht="13.8" x14ac:dyDescent="0.3">
      <c r="A45" s="1048" t="s">
        <v>4713</v>
      </c>
      <c r="B45" s="1049" t="s">
        <v>4472</v>
      </c>
      <c r="C45" s="1049">
        <v>144</v>
      </c>
      <c r="D45" s="1049" t="s">
        <v>45</v>
      </c>
      <c r="E45" s="1049" t="s">
        <v>666</v>
      </c>
      <c r="F45" s="1049" t="s">
        <v>985</v>
      </c>
      <c r="G45" s="1049" t="s">
        <v>1803</v>
      </c>
      <c r="H45" s="1049" t="s">
        <v>2823</v>
      </c>
      <c r="I45" s="1049" t="s">
        <v>5594</v>
      </c>
      <c r="J45" s="1049" t="s">
        <v>50</v>
      </c>
      <c r="K45" s="1307">
        <v>1002086110</v>
      </c>
      <c r="L45" s="1050">
        <v>37019</v>
      </c>
      <c r="M45" s="1393">
        <v>24</v>
      </c>
      <c r="N45" s="1393" t="s">
        <v>51</v>
      </c>
      <c r="O45" s="1049">
        <v>3022743311</v>
      </c>
      <c r="P45" s="1049" t="s">
        <v>372</v>
      </c>
      <c r="Q45" s="1049" t="s">
        <v>5448</v>
      </c>
      <c r="R45" s="1049" t="s">
        <v>375</v>
      </c>
      <c r="S45" s="1049" t="s">
        <v>54</v>
      </c>
      <c r="T45" s="1049" t="s">
        <v>5563</v>
      </c>
      <c r="U45" s="1049" t="s">
        <v>5486</v>
      </c>
      <c r="V45" s="1352" t="s">
        <v>57</v>
      </c>
      <c r="W45" s="1352" t="s">
        <v>57</v>
      </c>
      <c r="X45" s="1352" t="s">
        <v>57</v>
      </c>
      <c r="Y45" s="1389" t="s">
        <v>375</v>
      </c>
      <c r="Z45" s="1389" t="s">
        <v>375</v>
      </c>
      <c r="AA45" s="1389" t="s">
        <v>375</v>
      </c>
      <c r="AB45" s="1389" t="s">
        <v>375</v>
      </c>
      <c r="AC45" s="1389" t="s">
        <v>375</v>
      </c>
      <c r="AD45" s="1352" t="s">
        <v>58</v>
      </c>
      <c r="AE45" s="1389" t="s">
        <v>375</v>
      </c>
      <c r="AF45" s="1388" t="s">
        <v>59</v>
      </c>
      <c r="AG45" s="1388" t="s">
        <v>57</v>
      </c>
      <c r="AH45" s="1388" t="s">
        <v>59</v>
      </c>
      <c r="AI45" s="1388" t="s">
        <v>59</v>
      </c>
      <c r="AJ45" s="1388" t="s">
        <v>59</v>
      </c>
      <c r="AK45" s="1388" t="s">
        <v>59</v>
      </c>
      <c r="AL45" s="1388" t="s">
        <v>626</v>
      </c>
      <c r="AM45" s="1388" t="s">
        <v>375</v>
      </c>
      <c r="AN45" s="1388" t="s">
        <v>375</v>
      </c>
      <c r="AO45" s="1264" t="s">
        <v>393</v>
      </c>
      <c r="AP45" s="1350" t="s">
        <v>5591</v>
      </c>
      <c r="AQ45" s="1872" t="str" cm="1">
        <f t="array" ref="AQ45">IF(AD45="NO FAVORABLE","NO FAVORABLE",IF(SUMPRODUCT(--(TRIM(AF45:AK45)&lt;&gt;"SI"),--(TRIM(AF45:AK45)&lt;&gt;"NA"))&gt;0,"SUBSANAR","APROBADA CR"))</f>
        <v>APROBADA CR</v>
      </c>
    </row>
    <row r="46" spans="1:43" s="1249" customFormat="1" ht="13.8" x14ac:dyDescent="0.3">
      <c r="A46" s="1048" t="s">
        <v>4713</v>
      </c>
      <c r="B46" s="1049" t="s">
        <v>4472</v>
      </c>
      <c r="C46" s="1049">
        <v>146</v>
      </c>
      <c r="D46" s="1049" t="s">
        <v>45</v>
      </c>
      <c r="E46" s="1049" t="s">
        <v>328</v>
      </c>
      <c r="F46" s="1049" t="s">
        <v>375</v>
      </c>
      <c r="G46" s="1049" t="s">
        <v>153</v>
      </c>
      <c r="H46" s="1049" t="s">
        <v>5596</v>
      </c>
      <c r="I46" s="1049" t="s">
        <v>5597</v>
      </c>
      <c r="J46" s="1049" t="s">
        <v>50</v>
      </c>
      <c r="K46" s="1307">
        <v>1045421891</v>
      </c>
      <c r="L46" s="1050">
        <v>38781</v>
      </c>
      <c r="M46" s="1393">
        <v>20</v>
      </c>
      <c r="N46" s="1393" t="s">
        <v>51</v>
      </c>
      <c r="O46" s="1049">
        <v>3246513601</v>
      </c>
      <c r="P46" s="1049" t="s">
        <v>372</v>
      </c>
      <c r="Q46" s="1049" t="s">
        <v>2711</v>
      </c>
      <c r="R46" s="1049" t="s">
        <v>375</v>
      </c>
      <c r="S46" s="1049" t="s">
        <v>54</v>
      </c>
      <c r="T46" s="1049" t="s">
        <v>5563</v>
      </c>
      <c r="U46" s="1049" t="s">
        <v>5486</v>
      </c>
      <c r="V46" s="1352" t="s">
        <v>57</v>
      </c>
      <c r="W46" s="1352" t="s">
        <v>57</v>
      </c>
      <c r="X46" s="1352" t="s">
        <v>57</v>
      </c>
      <c r="Y46" s="1389" t="s">
        <v>375</v>
      </c>
      <c r="Z46" s="1389" t="s">
        <v>375</v>
      </c>
      <c r="AA46" s="1389" t="s">
        <v>375</v>
      </c>
      <c r="AB46" s="1389" t="s">
        <v>375</v>
      </c>
      <c r="AC46" s="1389" t="s">
        <v>375</v>
      </c>
      <c r="AD46" s="1352" t="s">
        <v>58</v>
      </c>
      <c r="AE46" s="1389" t="s">
        <v>375</v>
      </c>
      <c r="AF46" s="1388" t="s">
        <v>59</v>
      </c>
      <c r="AG46" s="1388" t="s">
        <v>57</v>
      </c>
      <c r="AH46" s="1388" t="s">
        <v>59</v>
      </c>
      <c r="AI46" s="1388" t="s">
        <v>59</v>
      </c>
      <c r="AJ46" s="1388" t="s">
        <v>59</v>
      </c>
      <c r="AK46" s="1388" t="s">
        <v>59</v>
      </c>
      <c r="AL46" s="1388" t="s">
        <v>220</v>
      </c>
      <c r="AM46" s="1388" t="s">
        <v>375</v>
      </c>
      <c r="AN46" s="1388" t="s">
        <v>375</v>
      </c>
      <c r="AO46" s="1264" t="s">
        <v>393</v>
      </c>
      <c r="AP46" s="1350"/>
      <c r="AQ46" s="1872" t="str" cm="1">
        <f t="array" ref="AQ46">IF(AD46="NO FAVORABLE","NO FAVORABLE",IF(SUMPRODUCT(--(TRIM(AF46:AK46)&lt;&gt;"SI"),--(TRIM(AF46:AK46)&lt;&gt;"NA"))&gt;0,"SUBSANAR","APROBADA CR"))</f>
        <v>APROBADA CR</v>
      </c>
    </row>
    <row r="47" spans="1:43" s="1249" customFormat="1" ht="13.8" x14ac:dyDescent="0.3">
      <c r="A47" s="1048" t="s">
        <v>4713</v>
      </c>
      <c r="B47" s="1049" t="s">
        <v>4472</v>
      </c>
      <c r="C47" s="1049">
        <v>147</v>
      </c>
      <c r="D47" s="1049" t="s">
        <v>45</v>
      </c>
      <c r="E47" s="1049" t="s">
        <v>2336</v>
      </c>
      <c r="F47" s="1049" t="s">
        <v>93</v>
      </c>
      <c r="G47" s="1049" t="s">
        <v>4856</v>
      </c>
      <c r="H47" s="1049" t="s">
        <v>153</v>
      </c>
      <c r="I47" s="1049" t="s">
        <v>5598</v>
      </c>
      <c r="J47" s="1049" t="s">
        <v>50</v>
      </c>
      <c r="K47" s="1307">
        <v>1032257747</v>
      </c>
      <c r="L47" s="1050">
        <v>34372</v>
      </c>
      <c r="M47" s="1393">
        <v>32</v>
      </c>
      <c r="N47" s="1393" t="s">
        <v>51</v>
      </c>
      <c r="O47" s="1049">
        <v>3135463518</v>
      </c>
      <c r="P47" s="1049" t="s">
        <v>372</v>
      </c>
      <c r="Q47" s="1049" t="s">
        <v>5431</v>
      </c>
      <c r="R47" s="1049" t="s">
        <v>375</v>
      </c>
      <c r="S47" s="1049" t="s">
        <v>54</v>
      </c>
      <c r="T47" s="1049" t="s">
        <v>5563</v>
      </c>
      <c r="U47" s="1049" t="s">
        <v>5486</v>
      </c>
      <c r="V47" s="1352" t="s">
        <v>57</v>
      </c>
      <c r="W47" s="1352" t="s">
        <v>57</v>
      </c>
      <c r="X47" s="1352" t="s">
        <v>57</v>
      </c>
      <c r="Y47" s="1389" t="s">
        <v>375</v>
      </c>
      <c r="Z47" s="1389" t="s">
        <v>375</v>
      </c>
      <c r="AA47" s="1389" t="s">
        <v>375</v>
      </c>
      <c r="AB47" s="1389" t="s">
        <v>375</v>
      </c>
      <c r="AC47" s="1389" t="s">
        <v>375</v>
      </c>
      <c r="AD47" s="1352" t="s">
        <v>58</v>
      </c>
      <c r="AE47" s="1389" t="s">
        <v>375</v>
      </c>
      <c r="AF47" s="1388" t="s">
        <v>59</v>
      </c>
      <c r="AG47" s="1388" t="s">
        <v>57</v>
      </c>
      <c r="AH47" s="1388" t="s">
        <v>59</v>
      </c>
      <c r="AI47" s="1388" t="s">
        <v>59</v>
      </c>
      <c r="AJ47" s="1388" t="s">
        <v>59</v>
      </c>
      <c r="AK47" s="1388" t="s">
        <v>59</v>
      </c>
      <c r="AL47" s="1388" t="s">
        <v>138</v>
      </c>
      <c r="AM47" s="1388" t="s">
        <v>375</v>
      </c>
      <c r="AN47" s="1388" t="s">
        <v>375</v>
      </c>
      <c r="AO47" s="1264" t="s">
        <v>393</v>
      </c>
      <c r="AP47" s="1350"/>
      <c r="AQ47" s="1872" t="str" cm="1">
        <f t="array" ref="AQ47">IF(AD47="NO FAVORABLE","NO FAVORABLE",IF(SUMPRODUCT(--(TRIM(AF47:AK47)&lt;&gt;"SI"),--(TRIM(AF47:AK47)&lt;&gt;"NA"))&gt;0,"SUBSANAR","APROBADA CR"))</f>
        <v>APROBADA CR</v>
      </c>
    </row>
    <row r="48" spans="1:43" s="1249" customFormat="1" ht="13.8" x14ac:dyDescent="0.3">
      <c r="A48" s="1048" t="s">
        <v>4713</v>
      </c>
      <c r="B48" s="1049" t="s">
        <v>4472</v>
      </c>
      <c r="C48" s="1049">
        <v>148</v>
      </c>
      <c r="D48" s="1049" t="s">
        <v>45</v>
      </c>
      <c r="E48" s="1049" t="s">
        <v>4873</v>
      </c>
      <c r="F48" s="1049" t="s">
        <v>116</v>
      </c>
      <c r="G48" s="1049" t="s">
        <v>4735</v>
      </c>
      <c r="H48" s="1049" t="s">
        <v>415</v>
      </c>
      <c r="I48" s="1049" t="s">
        <v>5599</v>
      </c>
      <c r="J48" s="1049" t="s">
        <v>50</v>
      </c>
      <c r="K48" s="1307">
        <v>1032252053</v>
      </c>
      <c r="L48" s="1050">
        <v>38843</v>
      </c>
      <c r="M48" s="1393">
        <v>19</v>
      </c>
      <c r="N48" s="1393" t="s">
        <v>51</v>
      </c>
      <c r="O48" s="1049">
        <v>3004003795</v>
      </c>
      <c r="P48" s="1049" t="s">
        <v>372</v>
      </c>
      <c r="Q48" s="1049" t="s">
        <v>5431</v>
      </c>
      <c r="R48" s="1049" t="s">
        <v>375</v>
      </c>
      <c r="S48" s="1049" t="s">
        <v>54</v>
      </c>
      <c r="T48" s="1049" t="s">
        <v>5563</v>
      </c>
      <c r="U48" s="1049" t="s">
        <v>5486</v>
      </c>
      <c r="V48" s="1352" t="s">
        <v>57</v>
      </c>
      <c r="W48" s="1352" t="s">
        <v>57</v>
      </c>
      <c r="X48" s="1352" t="s">
        <v>57</v>
      </c>
      <c r="Y48" s="1389" t="s">
        <v>375</v>
      </c>
      <c r="Z48" s="1389" t="s">
        <v>375</v>
      </c>
      <c r="AA48" s="1389" t="s">
        <v>375</v>
      </c>
      <c r="AB48" s="1389" t="s">
        <v>375</v>
      </c>
      <c r="AC48" s="1389" t="s">
        <v>375</v>
      </c>
      <c r="AD48" s="1352" t="s">
        <v>58</v>
      </c>
      <c r="AE48" s="1389" t="s">
        <v>375</v>
      </c>
      <c r="AF48" s="1388" t="s">
        <v>59</v>
      </c>
      <c r="AG48" s="1388" t="s">
        <v>57</v>
      </c>
      <c r="AH48" s="1388" t="s">
        <v>59</v>
      </c>
      <c r="AI48" s="1388" t="s">
        <v>59</v>
      </c>
      <c r="AJ48" s="1388" t="s">
        <v>59</v>
      </c>
      <c r="AK48" s="1388" t="s">
        <v>59</v>
      </c>
      <c r="AL48" s="1388" t="s">
        <v>70</v>
      </c>
      <c r="AM48" s="1388" t="s">
        <v>375</v>
      </c>
      <c r="AN48" s="1388" t="s">
        <v>375</v>
      </c>
      <c r="AO48" s="1264" t="s">
        <v>393</v>
      </c>
      <c r="AP48" s="1350"/>
      <c r="AQ48" s="1872" t="str" cm="1">
        <f t="array" ref="AQ48">IF(AD48="NO FAVORABLE","NO FAVORABLE",IF(SUMPRODUCT(--(TRIM(AF48:AK48)&lt;&gt;"SI"),--(TRIM(AF48:AK48)&lt;&gt;"NA"))&gt;0,"SUBSANAR","APROBADA CR"))</f>
        <v>APROBADA CR</v>
      </c>
    </row>
    <row r="49" spans="1:43" s="1249" customFormat="1" ht="13.8" x14ac:dyDescent="0.3">
      <c r="A49" s="1048" t="s">
        <v>4713</v>
      </c>
      <c r="B49" s="1049" t="s">
        <v>4472</v>
      </c>
      <c r="C49" s="1049">
        <v>149</v>
      </c>
      <c r="D49" s="1049" t="s">
        <v>45</v>
      </c>
      <c r="E49" s="1049" t="s">
        <v>5600</v>
      </c>
      <c r="F49" s="1049" t="s">
        <v>375</v>
      </c>
      <c r="G49" s="1049" t="s">
        <v>704</v>
      </c>
      <c r="H49" s="1049" t="s">
        <v>2372</v>
      </c>
      <c r="I49" s="1049" t="s">
        <v>5601</v>
      </c>
      <c r="J49" s="1049" t="s">
        <v>50</v>
      </c>
      <c r="K49" s="1307">
        <v>1001162135</v>
      </c>
      <c r="L49" s="1050">
        <v>37187</v>
      </c>
      <c r="M49" s="1393">
        <v>24</v>
      </c>
      <c r="N49" s="1393" t="s">
        <v>51</v>
      </c>
      <c r="O49" s="1049">
        <v>3246460903</v>
      </c>
      <c r="P49" s="1049" t="s">
        <v>372</v>
      </c>
      <c r="Q49" s="1049" t="s">
        <v>5447</v>
      </c>
      <c r="R49" s="1049" t="s">
        <v>375</v>
      </c>
      <c r="S49" s="1049" t="s">
        <v>54</v>
      </c>
      <c r="T49" s="1049" t="s">
        <v>5563</v>
      </c>
      <c r="U49" s="1049" t="s">
        <v>5486</v>
      </c>
      <c r="V49" s="1352" t="s">
        <v>57</v>
      </c>
      <c r="W49" s="1352" t="s">
        <v>57</v>
      </c>
      <c r="X49" s="1352" t="s">
        <v>57</v>
      </c>
      <c r="Y49" s="1389" t="s">
        <v>375</v>
      </c>
      <c r="Z49" s="1389" t="s">
        <v>375</v>
      </c>
      <c r="AA49" s="1389" t="s">
        <v>375</v>
      </c>
      <c r="AB49" s="1389" t="s">
        <v>375</v>
      </c>
      <c r="AC49" s="1389" t="s">
        <v>375</v>
      </c>
      <c r="AD49" s="1352" t="s">
        <v>58</v>
      </c>
      <c r="AE49" s="1389" t="s">
        <v>375</v>
      </c>
      <c r="AF49" s="1388" t="s">
        <v>59</v>
      </c>
      <c r="AG49" s="1388" t="s">
        <v>57</v>
      </c>
      <c r="AH49" s="1388" t="s">
        <v>59</v>
      </c>
      <c r="AI49" s="1388" t="s">
        <v>59</v>
      </c>
      <c r="AJ49" s="1388" t="s">
        <v>59</v>
      </c>
      <c r="AK49" s="1388" t="s">
        <v>59</v>
      </c>
      <c r="AL49" s="1388" t="s">
        <v>70</v>
      </c>
      <c r="AM49" s="1388" t="s">
        <v>375</v>
      </c>
      <c r="AN49" s="1388" t="s">
        <v>375</v>
      </c>
      <c r="AO49" s="1264" t="s">
        <v>393</v>
      </c>
      <c r="AP49" s="1350"/>
      <c r="AQ49" s="1872" t="str" cm="1">
        <f t="array" ref="AQ49">IF(AD49="NO FAVORABLE","NO FAVORABLE",IF(SUMPRODUCT(--(TRIM(AF49:AK49)&lt;&gt;"SI"),--(TRIM(AF49:AK49)&lt;&gt;"NA"))&gt;0,"SUBSANAR","APROBADA CR"))</f>
        <v>APROBADA CR</v>
      </c>
    </row>
    <row r="50" spans="1:43" s="1249" customFormat="1" ht="13.8" x14ac:dyDescent="0.3">
      <c r="A50" s="1048" t="s">
        <v>4713</v>
      </c>
      <c r="B50" s="1049" t="s">
        <v>4472</v>
      </c>
      <c r="C50" s="1049">
        <v>150</v>
      </c>
      <c r="D50" s="1049" t="s">
        <v>45</v>
      </c>
      <c r="E50" s="1049" t="s">
        <v>5407</v>
      </c>
      <c r="F50" s="1049" t="s">
        <v>1831</v>
      </c>
      <c r="G50" s="1049" t="s">
        <v>5262</v>
      </c>
      <c r="H50" s="1049" t="s">
        <v>538</v>
      </c>
      <c r="I50" s="1049" t="s">
        <v>5602</v>
      </c>
      <c r="J50" s="1049" t="s">
        <v>50</v>
      </c>
      <c r="K50" s="1307">
        <v>1032248200</v>
      </c>
      <c r="L50" s="1050">
        <v>33201</v>
      </c>
      <c r="M50" s="1393">
        <v>35</v>
      </c>
      <c r="N50" s="1393" t="s">
        <v>51</v>
      </c>
      <c r="O50" s="1049">
        <v>3023130877</v>
      </c>
      <c r="P50" s="1049" t="s">
        <v>372</v>
      </c>
      <c r="Q50" s="1049" t="s">
        <v>2719</v>
      </c>
      <c r="R50" s="1049" t="s">
        <v>375</v>
      </c>
      <c r="S50" s="1049" t="s">
        <v>54</v>
      </c>
      <c r="T50" s="1049" t="s">
        <v>5563</v>
      </c>
      <c r="U50" s="1049" t="s">
        <v>5486</v>
      </c>
      <c r="V50" s="1352" t="s">
        <v>57</v>
      </c>
      <c r="W50" s="1352" t="s">
        <v>57</v>
      </c>
      <c r="X50" s="1352" t="s">
        <v>57</v>
      </c>
      <c r="Y50" s="1389" t="s">
        <v>375</v>
      </c>
      <c r="Z50" s="1389" t="s">
        <v>375</v>
      </c>
      <c r="AA50" s="1389" t="s">
        <v>375</v>
      </c>
      <c r="AB50" s="1389" t="s">
        <v>375</v>
      </c>
      <c r="AC50" s="1389" t="s">
        <v>375</v>
      </c>
      <c r="AD50" s="1352" t="s">
        <v>58</v>
      </c>
      <c r="AE50" s="1389" t="s">
        <v>375</v>
      </c>
      <c r="AF50" s="1388" t="s">
        <v>59</v>
      </c>
      <c r="AG50" s="1388" t="s">
        <v>57</v>
      </c>
      <c r="AH50" s="1388" t="s">
        <v>59</v>
      </c>
      <c r="AI50" s="1388" t="s">
        <v>59</v>
      </c>
      <c r="AJ50" s="1388" t="s">
        <v>59</v>
      </c>
      <c r="AK50" s="1388" t="s">
        <v>59</v>
      </c>
      <c r="AL50" s="1388" t="s">
        <v>174</v>
      </c>
      <c r="AM50" s="1388" t="s">
        <v>375</v>
      </c>
      <c r="AN50" s="1388" t="s">
        <v>375</v>
      </c>
      <c r="AO50" s="1264" t="s">
        <v>393</v>
      </c>
      <c r="AP50" s="1350"/>
      <c r="AQ50" s="1872" t="str" cm="1">
        <f t="array" ref="AQ50">IF(AD50="NO FAVORABLE","NO FAVORABLE",IF(SUMPRODUCT(--(TRIM(AF50:AK50)&lt;&gt;"SI"),--(TRIM(AF50:AK50)&lt;&gt;"NA"))&gt;0,"SUBSANAR","APROBADA CR"))</f>
        <v>APROBADA CR</v>
      </c>
    </row>
    <row r="51" spans="1:43" s="1249" customFormat="1" ht="13.8" x14ac:dyDescent="0.3">
      <c r="A51" s="1048" t="s">
        <v>4713</v>
      </c>
      <c r="B51" s="1049" t="s">
        <v>4472</v>
      </c>
      <c r="C51" s="1049">
        <v>151</v>
      </c>
      <c r="D51" s="1049" t="s">
        <v>45</v>
      </c>
      <c r="E51" s="1049" t="s">
        <v>3128</v>
      </c>
      <c r="F51" s="1049" t="s">
        <v>643</v>
      </c>
      <c r="G51" s="1049" t="s">
        <v>572</v>
      </c>
      <c r="H51" s="1049" t="s">
        <v>2671</v>
      </c>
      <c r="I51" s="1049" t="s">
        <v>5603</v>
      </c>
      <c r="J51" s="1049" t="s">
        <v>50</v>
      </c>
      <c r="K51" s="1307">
        <v>39274507</v>
      </c>
      <c r="L51" s="1050">
        <v>26761</v>
      </c>
      <c r="M51" s="1393">
        <v>52</v>
      </c>
      <c r="N51" s="1393" t="s">
        <v>51</v>
      </c>
      <c r="O51" s="1049">
        <v>3102173702</v>
      </c>
      <c r="P51" s="1049" t="s">
        <v>372</v>
      </c>
      <c r="Q51" s="1049" t="s">
        <v>2730</v>
      </c>
      <c r="R51" s="1049" t="s">
        <v>375</v>
      </c>
      <c r="S51" s="1049" t="s">
        <v>54</v>
      </c>
      <c r="T51" s="1049" t="s">
        <v>5563</v>
      </c>
      <c r="U51" s="1049" t="s">
        <v>5486</v>
      </c>
      <c r="V51" s="1352" t="s">
        <v>57</v>
      </c>
      <c r="W51" s="1352" t="s">
        <v>57</v>
      </c>
      <c r="X51" s="1352" t="s">
        <v>57</v>
      </c>
      <c r="Y51" s="1389" t="s">
        <v>375</v>
      </c>
      <c r="Z51" s="1389" t="s">
        <v>375</v>
      </c>
      <c r="AA51" s="1389" t="s">
        <v>375</v>
      </c>
      <c r="AB51" s="1389" t="s">
        <v>375</v>
      </c>
      <c r="AC51" s="1389" t="s">
        <v>375</v>
      </c>
      <c r="AD51" s="1352" t="s">
        <v>58</v>
      </c>
      <c r="AE51" s="1389" t="s">
        <v>375</v>
      </c>
      <c r="AF51" s="1388" t="s">
        <v>59</v>
      </c>
      <c r="AG51" s="1388" t="s">
        <v>57</v>
      </c>
      <c r="AH51" s="1388" t="s">
        <v>59</v>
      </c>
      <c r="AI51" s="1388" t="s">
        <v>59</v>
      </c>
      <c r="AJ51" s="1388" t="s">
        <v>59</v>
      </c>
      <c r="AK51" s="1388" t="s">
        <v>59</v>
      </c>
      <c r="AL51" s="1388" t="s">
        <v>83</v>
      </c>
      <c r="AM51" s="1388" t="s">
        <v>375</v>
      </c>
      <c r="AN51" s="1388" t="s">
        <v>375</v>
      </c>
      <c r="AO51" s="1264" t="s">
        <v>393</v>
      </c>
      <c r="AP51" s="1350"/>
      <c r="AQ51" s="1872" t="str" cm="1">
        <f t="array" ref="AQ51">IF(AD51="NO FAVORABLE","NO FAVORABLE",IF(SUMPRODUCT(--(TRIM(AF51:AK51)&lt;&gt;"SI"),--(TRIM(AF51:AK51)&lt;&gt;"NA"))&gt;0,"SUBSANAR","APROBADA CR"))</f>
        <v>APROBADA CR</v>
      </c>
    </row>
    <row r="52" spans="1:43" s="1249" customFormat="1" ht="13.8" x14ac:dyDescent="0.3">
      <c r="A52" s="1048" t="s">
        <v>4713</v>
      </c>
      <c r="B52" s="1049" t="s">
        <v>4472</v>
      </c>
      <c r="C52" s="1049">
        <v>152</v>
      </c>
      <c r="D52" s="1049" t="s">
        <v>45</v>
      </c>
      <c r="E52" s="1049" t="s">
        <v>5604</v>
      </c>
      <c r="F52" s="1049" t="s">
        <v>643</v>
      </c>
      <c r="G52" s="1049" t="s">
        <v>2384</v>
      </c>
      <c r="H52" s="1049" t="s">
        <v>153</v>
      </c>
      <c r="I52" s="1049" t="s">
        <v>5605</v>
      </c>
      <c r="J52" s="1049" t="s">
        <v>50</v>
      </c>
      <c r="K52" s="1307">
        <v>35113061</v>
      </c>
      <c r="L52" s="1050">
        <v>20994</v>
      </c>
      <c r="M52" s="1393">
        <v>68</v>
      </c>
      <c r="N52" s="1393" t="s">
        <v>51</v>
      </c>
      <c r="O52" s="1049">
        <v>3009090171</v>
      </c>
      <c r="P52" s="1049" t="s">
        <v>372</v>
      </c>
      <c r="Q52" s="1049" t="s">
        <v>5471</v>
      </c>
      <c r="R52" s="1049" t="s">
        <v>375</v>
      </c>
      <c r="S52" s="1049" t="s">
        <v>54</v>
      </c>
      <c r="T52" s="1049" t="s">
        <v>5563</v>
      </c>
      <c r="U52" s="1049" t="s">
        <v>5486</v>
      </c>
      <c r="V52" s="1352" t="s">
        <v>57</v>
      </c>
      <c r="W52" s="1352" t="s">
        <v>57</v>
      </c>
      <c r="X52" s="1352" t="s">
        <v>57</v>
      </c>
      <c r="Y52" s="1389" t="s">
        <v>375</v>
      </c>
      <c r="Z52" s="1389" t="s">
        <v>375</v>
      </c>
      <c r="AA52" s="1389" t="s">
        <v>375</v>
      </c>
      <c r="AB52" s="1389" t="s">
        <v>375</v>
      </c>
      <c r="AC52" s="1389" t="s">
        <v>375</v>
      </c>
      <c r="AD52" s="1352" t="s">
        <v>58</v>
      </c>
      <c r="AE52" s="1389" t="s">
        <v>375</v>
      </c>
      <c r="AF52" s="1388" t="s">
        <v>59</v>
      </c>
      <c r="AG52" s="1388" t="s">
        <v>57</v>
      </c>
      <c r="AH52" s="1388" t="s">
        <v>59</v>
      </c>
      <c r="AI52" s="1388" t="s">
        <v>59</v>
      </c>
      <c r="AJ52" s="1388" t="s">
        <v>59</v>
      </c>
      <c r="AK52" s="1388" t="s">
        <v>59</v>
      </c>
      <c r="AL52" s="1388" t="s">
        <v>138</v>
      </c>
      <c r="AM52" s="1388" t="s">
        <v>375</v>
      </c>
      <c r="AN52" s="1388" t="s">
        <v>375</v>
      </c>
      <c r="AO52" s="1264" t="s">
        <v>393</v>
      </c>
      <c r="AP52" s="1350"/>
      <c r="AQ52" s="1872" t="str" cm="1">
        <f t="array" ref="AQ52">IF(AD52="NO FAVORABLE","NO FAVORABLE",IF(SUMPRODUCT(--(TRIM(AF52:AK52)&lt;&gt;"SI"),--(TRIM(AF52:AK52)&lt;&gt;"NA"))&gt;0,"SUBSANAR","APROBADA CR"))</f>
        <v>APROBADA CR</v>
      </c>
    </row>
    <row r="53" spans="1:43" s="1249" customFormat="1" ht="13.8" x14ac:dyDescent="0.3">
      <c r="A53" s="1048" t="s">
        <v>4713</v>
      </c>
      <c r="B53" s="1049" t="s">
        <v>4472</v>
      </c>
      <c r="C53" s="1049">
        <v>154</v>
      </c>
      <c r="D53" s="1049" t="s">
        <v>45</v>
      </c>
      <c r="E53" s="1049" t="s">
        <v>5606</v>
      </c>
      <c r="F53" s="1049" t="s">
        <v>982</v>
      </c>
      <c r="G53" s="1049" t="s">
        <v>2159</v>
      </c>
      <c r="H53" s="1049" t="s">
        <v>375</v>
      </c>
      <c r="I53" s="1049" t="s">
        <v>5607</v>
      </c>
      <c r="J53" s="1049" t="s">
        <v>50</v>
      </c>
      <c r="K53" s="1307">
        <v>43894896</v>
      </c>
      <c r="L53" s="1050">
        <v>24824</v>
      </c>
      <c r="M53" s="1049">
        <v>59</v>
      </c>
      <c r="N53" s="1393" t="s">
        <v>51</v>
      </c>
      <c r="O53" s="1049">
        <v>3104281360</v>
      </c>
      <c r="P53" s="1049" t="s">
        <v>372</v>
      </c>
      <c r="Q53" s="1049" t="s">
        <v>5585</v>
      </c>
      <c r="R53" s="1049" t="s">
        <v>375</v>
      </c>
      <c r="S53" s="1049" t="s">
        <v>54</v>
      </c>
      <c r="T53" s="1049" t="s">
        <v>5563</v>
      </c>
      <c r="U53" s="1049" t="s">
        <v>5486</v>
      </c>
      <c r="V53" s="1352" t="s">
        <v>57</v>
      </c>
      <c r="W53" s="1352" t="s">
        <v>57</v>
      </c>
      <c r="X53" s="1352" t="s">
        <v>57</v>
      </c>
      <c r="Y53" s="1389" t="s">
        <v>375</v>
      </c>
      <c r="Z53" s="1389" t="s">
        <v>375</v>
      </c>
      <c r="AA53" s="1389" t="s">
        <v>375</v>
      </c>
      <c r="AB53" s="1389" t="s">
        <v>375</v>
      </c>
      <c r="AC53" s="1389" t="s">
        <v>375</v>
      </c>
      <c r="AD53" s="1352" t="s">
        <v>58</v>
      </c>
      <c r="AE53" s="1389" t="s">
        <v>375</v>
      </c>
      <c r="AF53" s="1388" t="s">
        <v>59</v>
      </c>
      <c r="AG53" s="1388" t="s">
        <v>57</v>
      </c>
      <c r="AH53" s="1388" t="s">
        <v>59</v>
      </c>
      <c r="AI53" s="1388" t="s">
        <v>59</v>
      </c>
      <c r="AJ53" s="1388" t="s">
        <v>59</v>
      </c>
      <c r="AK53" s="1388" t="s">
        <v>59</v>
      </c>
      <c r="AL53" s="1388" t="s">
        <v>258</v>
      </c>
      <c r="AM53" s="1388" t="s">
        <v>375</v>
      </c>
      <c r="AN53" s="1388" t="s">
        <v>375</v>
      </c>
      <c r="AO53" s="1264" t="s">
        <v>393</v>
      </c>
      <c r="AP53" s="1350"/>
      <c r="AQ53" s="1872" t="str" cm="1">
        <f t="array" ref="AQ53">IF(AD53="NO FAVORABLE","NO FAVORABLE",IF(SUMPRODUCT(--(TRIM(AF53:AK53)&lt;&gt;"SI"),--(TRIM(AF53:AK53)&lt;&gt;"NA"))&gt;0,"SUBSANAR","APROBADA CR"))</f>
        <v>APROBADA CR</v>
      </c>
    </row>
    <row r="54" spans="1:43" s="1249" customFormat="1" ht="13.8" x14ac:dyDescent="0.3">
      <c r="A54" s="1048" t="s">
        <v>4713</v>
      </c>
      <c r="B54" s="1049" t="s">
        <v>4472</v>
      </c>
      <c r="C54" s="1049">
        <v>155</v>
      </c>
      <c r="D54" s="1049" t="s">
        <v>45</v>
      </c>
      <c r="E54" s="1049" t="s">
        <v>5608</v>
      </c>
      <c r="F54" s="1049" t="s">
        <v>5609</v>
      </c>
      <c r="G54" s="1049" t="s">
        <v>803</v>
      </c>
      <c r="H54" s="1049" t="s">
        <v>1619</v>
      </c>
      <c r="I54" s="1049" t="s">
        <v>5610</v>
      </c>
      <c r="J54" s="1049" t="s">
        <v>50</v>
      </c>
      <c r="K54" s="1307">
        <v>50976566</v>
      </c>
      <c r="L54" s="1050">
        <v>26539</v>
      </c>
      <c r="M54" s="1393">
        <v>53</v>
      </c>
      <c r="N54" s="1393" t="s">
        <v>51</v>
      </c>
      <c r="O54" s="1049">
        <v>3233794158</v>
      </c>
      <c r="P54" s="1049" t="s">
        <v>372</v>
      </c>
      <c r="Q54" s="1049" t="s">
        <v>5429</v>
      </c>
      <c r="R54" s="1049" t="s">
        <v>375</v>
      </c>
      <c r="S54" s="1049" t="s">
        <v>54</v>
      </c>
      <c r="T54" s="1049" t="s">
        <v>5563</v>
      </c>
      <c r="U54" s="1049" t="s">
        <v>5486</v>
      </c>
      <c r="V54" s="1352" t="s">
        <v>57</v>
      </c>
      <c r="W54" s="1352" t="s">
        <v>57</v>
      </c>
      <c r="X54" s="1352" t="s">
        <v>57</v>
      </c>
      <c r="Y54" s="1389" t="s">
        <v>375</v>
      </c>
      <c r="Z54" s="1389" t="s">
        <v>375</v>
      </c>
      <c r="AA54" s="1389" t="s">
        <v>375</v>
      </c>
      <c r="AB54" s="1389" t="s">
        <v>375</v>
      </c>
      <c r="AC54" s="1389" t="s">
        <v>375</v>
      </c>
      <c r="AD54" s="1352" t="s">
        <v>58</v>
      </c>
      <c r="AE54" s="1389" t="s">
        <v>375</v>
      </c>
      <c r="AF54" s="1388" t="s">
        <v>59</v>
      </c>
      <c r="AG54" s="1388" t="s">
        <v>57</v>
      </c>
      <c r="AH54" s="1388" t="s">
        <v>59</v>
      </c>
      <c r="AI54" s="1388" t="s">
        <v>59</v>
      </c>
      <c r="AJ54" s="1388" t="s">
        <v>59</v>
      </c>
      <c r="AK54" s="1388" t="s">
        <v>59</v>
      </c>
      <c r="AL54" s="1388" t="s">
        <v>220</v>
      </c>
      <c r="AM54" s="1388" t="s">
        <v>375</v>
      </c>
      <c r="AN54" s="1388" t="s">
        <v>375</v>
      </c>
      <c r="AO54" s="1264" t="s">
        <v>393</v>
      </c>
      <c r="AP54" s="1350"/>
      <c r="AQ54" s="1872" t="str" cm="1">
        <f t="array" ref="AQ54">IF(AD54="NO FAVORABLE","NO FAVORABLE",IF(SUMPRODUCT(--(TRIM(AF54:AK54)&lt;&gt;"SI"),--(TRIM(AF54:AK54)&lt;&gt;"NA"))&gt;0,"SUBSANAR","APROBADA CR"))</f>
        <v>APROBADA CR</v>
      </c>
    </row>
    <row r="55" spans="1:43" s="1249" customFormat="1" ht="13.8" x14ac:dyDescent="0.3">
      <c r="A55" s="1048" t="s">
        <v>4713</v>
      </c>
      <c r="B55" s="1049" t="s">
        <v>4472</v>
      </c>
      <c r="C55" s="1049">
        <v>156</v>
      </c>
      <c r="D55" s="1049" t="s">
        <v>45</v>
      </c>
      <c r="E55" s="1049" t="s">
        <v>3423</v>
      </c>
      <c r="F55" s="1049" t="s">
        <v>316</v>
      </c>
      <c r="G55" s="1049" t="s">
        <v>5611</v>
      </c>
      <c r="H55" s="1049" t="s">
        <v>5262</v>
      </c>
      <c r="I55" s="1049" t="s">
        <v>5612</v>
      </c>
      <c r="J55" s="1049" t="s">
        <v>50</v>
      </c>
      <c r="K55" s="1307">
        <v>1032253452</v>
      </c>
      <c r="L55" s="1050">
        <v>39116</v>
      </c>
      <c r="M55" s="1393">
        <v>19</v>
      </c>
      <c r="N55" s="1393" t="s">
        <v>51</v>
      </c>
      <c r="O55" s="1049">
        <v>3022743431</v>
      </c>
      <c r="P55" s="1049" t="s">
        <v>372</v>
      </c>
      <c r="Q55" s="1049" t="s">
        <v>2719</v>
      </c>
      <c r="R55" s="1049" t="s">
        <v>375</v>
      </c>
      <c r="S55" s="1049" t="s">
        <v>54</v>
      </c>
      <c r="T55" s="1049" t="s">
        <v>5563</v>
      </c>
      <c r="U55" s="1049" t="s">
        <v>5486</v>
      </c>
      <c r="V55" s="1352" t="s">
        <v>57</v>
      </c>
      <c r="W55" s="1352" t="s">
        <v>57</v>
      </c>
      <c r="X55" s="1352" t="s">
        <v>57</v>
      </c>
      <c r="Y55" s="1389" t="s">
        <v>375</v>
      </c>
      <c r="Z55" s="1389" t="s">
        <v>375</v>
      </c>
      <c r="AA55" s="1389" t="s">
        <v>375</v>
      </c>
      <c r="AB55" s="1389" t="s">
        <v>375</v>
      </c>
      <c r="AC55" s="1389" t="s">
        <v>375</v>
      </c>
      <c r="AD55" s="1352" t="s">
        <v>58</v>
      </c>
      <c r="AE55" s="1389" t="s">
        <v>375</v>
      </c>
      <c r="AF55" s="1388" t="s">
        <v>59</v>
      </c>
      <c r="AG55" s="1388" t="s">
        <v>57</v>
      </c>
      <c r="AH55" s="1388" t="s">
        <v>59</v>
      </c>
      <c r="AI55" s="1388" t="s">
        <v>59</v>
      </c>
      <c r="AJ55" s="1388" t="s">
        <v>59</v>
      </c>
      <c r="AK55" s="1388" t="s">
        <v>59</v>
      </c>
      <c r="AL55" s="1388" t="s">
        <v>138</v>
      </c>
      <c r="AM55" s="1388" t="s">
        <v>375</v>
      </c>
      <c r="AN55" s="1388" t="s">
        <v>375</v>
      </c>
      <c r="AO55" s="1264" t="s">
        <v>393</v>
      </c>
      <c r="AP55" s="1350"/>
      <c r="AQ55" s="1872" t="str" cm="1">
        <f t="array" ref="AQ55">IF(AD55="NO FAVORABLE","NO FAVORABLE",IF(SUMPRODUCT(--(TRIM(AF55:AK55)&lt;&gt;"SI"),--(TRIM(AF55:AK55)&lt;&gt;"NA"))&gt;0,"SUBSANAR","APROBADA CR"))</f>
        <v>APROBADA CR</v>
      </c>
    </row>
    <row r="56" spans="1:43" s="1249" customFormat="1" ht="13.8" x14ac:dyDescent="0.3">
      <c r="A56" s="1048" t="s">
        <v>4713</v>
      </c>
      <c r="B56" s="1049" t="s">
        <v>4472</v>
      </c>
      <c r="C56" s="1049">
        <v>161</v>
      </c>
      <c r="D56" s="1049" t="s">
        <v>45</v>
      </c>
      <c r="E56" s="1049" t="s">
        <v>5614</v>
      </c>
      <c r="F56" s="1049" t="s">
        <v>375</v>
      </c>
      <c r="G56" s="1049" t="s">
        <v>102</v>
      </c>
      <c r="H56" s="1049" t="s">
        <v>2120</v>
      </c>
      <c r="I56" s="1531" t="s">
        <v>5615</v>
      </c>
      <c r="J56" s="1049" t="s">
        <v>50</v>
      </c>
      <c r="K56" s="1307">
        <v>1045431115</v>
      </c>
      <c r="L56" s="1050">
        <v>33761</v>
      </c>
      <c r="M56" s="1393">
        <v>33</v>
      </c>
      <c r="N56" s="1393" t="s">
        <v>51</v>
      </c>
      <c r="O56" s="1049">
        <v>3023256070</v>
      </c>
      <c r="P56" s="1049" t="s">
        <v>372</v>
      </c>
      <c r="Q56" s="1049" t="s">
        <v>5429</v>
      </c>
      <c r="R56" s="1049" t="s">
        <v>375</v>
      </c>
      <c r="S56" s="1049" t="s">
        <v>54</v>
      </c>
      <c r="T56" s="1049" t="s">
        <v>5563</v>
      </c>
      <c r="U56" s="1049" t="s">
        <v>5486</v>
      </c>
      <c r="V56" s="1352" t="s">
        <v>57</v>
      </c>
      <c r="W56" s="1352" t="s">
        <v>57</v>
      </c>
      <c r="X56" s="1352" t="s">
        <v>57</v>
      </c>
      <c r="Y56" s="1389" t="s">
        <v>375</v>
      </c>
      <c r="Z56" s="1389" t="s">
        <v>375</v>
      </c>
      <c r="AA56" s="1389" t="s">
        <v>375</v>
      </c>
      <c r="AB56" s="1389" t="s">
        <v>375</v>
      </c>
      <c r="AC56" s="1389" t="s">
        <v>375</v>
      </c>
      <c r="AD56" s="1352" t="s">
        <v>58</v>
      </c>
      <c r="AE56" s="1389" t="s">
        <v>375</v>
      </c>
      <c r="AF56" s="1388" t="s">
        <v>59</v>
      </c>
      <c r="AG56" s="1388" t="s">
        <v>57</v>
      </c>
      <c r="AH56" s="1388" t="s">
        <v>59</v>
      </c>
      <c r="AI56" s="1388" t="s">
        <v>59</v>
      </c>
      <c r="AJ56" s="1388" t="s">
        <v>59</v>
      </c>
      <c r="AK56" s="1388" t="s">
        <v>59</v>
      </c>
      <c r="AL56" s="1388" t="s">
        <v>138</v>
      </c>
      <c r="AM56" s="1388" t="s">
        <v>375</v>
      </c>
      <c r="AN56" s="1388" t="s">
        <v>375</v>
      </c>
      <c r="AO56" s="1264" t="s">
        <v>393</v>
      </c>
      <c r="AP56" s="1350"/>
      <c r="AQ56" s="1872" t="str" cm="1">
        <f t="array" ref="AQ56">IF(AD56="NO FAVORABLE","NO FAVORABLE",IF(SUMPRODUCT(--(TRIM(AF56:AK56)&lt;&gt;"SI"),--(TRIM(AF56:AK56)&lt;&gt;"NA"))&gt;0,"SUBSANAR","APROBADA CR"))</f>
        <v>APROBADA CR</v>
      </c>
    </row>
    <row r="57" spans="1:43" s="1249" customFormat="1" ht="13.8" x14ac:dyDescent="0.3">
      <c r="A57" s="1048" t="s">
        <v>4713</v>
      </c>
      <c r="B57" s="1049" t="s">
        <v>4472</v>
      </c>
      <c r="C57" s="1049">
        <v>169</v>
      </c>
      <c r="D57" s="1049" t="s">
        <v>45</v>
      </c>
      <c r="E57" s="1049" t="s">
        <v>666</v>
      </c>
      <c r="F57" s="1049" t="s">
        <v>796</v>
      </c>
      <c r="G57" s="1049" t="s">
        <v>5618</v>
      </c>
      <c r="H57" s="1049" t="s">
        <v>625</v>
      </c>
      <c r="I57" s="1531" t="s">
        <v>5619</v>
      </c>
      <c r="J57" s="1049" t="s">
        <v>50</v>
      </c>
      <c r="K57" s="1307">
        <v>45579595</v>
      </c>
      <c r="L57" s="1050">
        <v>20843</v>
      </c>
      <c r="M57" s="1049">
        <v>69</v>
      </c>
      <c r="N57" s="1393" t="s">
        <v>51</v>
      </c>
      <c r="O57" s="1049">
        <v>3234058588</v>
      </c>
      <c r="P57" s="1049" t="s">
        <v>372</v>
      </c>
      <c r="Q57" s="1049" t="s">
        <v>2734</v>
      </c>
      <c r="R57" s="1049" t="s">
        <v>375</v>
      </c>
      <c r="S57" s="1049" t="s">
        <v>54</v>
      </c>
      <c r="T57" s="1049" t="s">
        <v>5616</v>
      </c>
      <c r="U57" s="1049" t="s">
        <v>5486</v>
      </c>
      <c r="V57" s="1352" t="s">
        <v>57</v>
      </c>
      <c r="W57" s="1352" t="s">
        <v>57</v>
      </c>
      <c r="X57" s="1352" t="s">
        <v>57</v>
      </c>
      <c r="Y57" s="1389" t="s">
        <v>375</v>
      </c>
      <c r="Z57" s="1389" t="s">
        <v>375</v>
      </c>
      <c r="AA57" s="1389" t="s">
        <v>375</v>
      </c>
      <c r="AB57" s="1389" t="s">
        <v>375</v>
      </c>
      <c r="AC57" s="1389" t="s">
        <v>375</v>
      </c>
      <c r="AD57" s="1352" t="s">
        <v>58</v>
      </c>
      <c r="AE57" s="1389" t="s">
        <v>375</v>
      </c>
      <c r="AF57" s="1388" t="s">
        <v>59</v>
      </c>
      <c r="AG57" s="1388" t="s">
        <v>57</v>
      </c>
      <c r="AH57" s="1388" t="s">
        <v>59</v>
      </c>
      <c r="AI57" s="1388" t="s">
        <v>59</v>
      </c>
      <c r="AJ57" s="1388" t="s">
        <v>59</v>
      </c>
      <c r="AK57" s="1388" t="s">
        <v>59</v>
      </c>
      <c r="AL57" s="1388" t="s">
        <v>114</v>
      </c>
      <c r="AM57" s="1388" t="s">
        <v>375</v>
      </c>
      <c r="AN57" s="1388" t="s">
        <v>375</v>
      </c>
      <c r="AO57" s="1264" t="s">
        <v>393</v>
      </c>
      <c r="AP57" s="1350"/>
      <c r="AQ57" s="1872" t="str" cm="1">
        <f t="array" ref="AQ57">IF(AD57="NO FAVORABLE","NO FAVORABLE",IF(SUMPRODUCT(--(TRIM(AF57:AK57)&lt;&gt;"SI"),--(TRIM(AF57:AK57)&lt;&gt;"NA"))&gt;0,"SUBSANAR","APROBADA CR"))</f>
        <v>APROBADA CR</v>
      </c>
    </row>
    <row r="58" spans="1:43" s="1249" customFormat="1" ht="13.8" x14ac:dyDescent="0.3">
      <c r="A58" s="1048" t="s">
        <v>4713</v>
      </c>
      <c r="B58" s="1049" t="s">
        <v>4472</v>
      </c>
      <c r="C58" s="1049">
        <v>170</v>
      </c>
      <c r="D58" s="1049" t="s">
        <v>45</v>
      </c>
      <c r="E58" s="1049" t="s">
        <v>5620</v>
      </c>
      <c r="F58" s="1049" t="s">
        <v>375</v>
      </c>
      <c r="G58" s="1049" t="s">
        <v>538</v>
      </c>
      <c r="H58" s="1049" t="s">
        <v>117</v>
      </c>
      <c r="I58" s="1531" t="s">
        <v>5621</v>
      </c>
      <c r="J58" s="1049" t="s">
        <v>50</v>
      </c>
      <c r="K58" s="1307">
        <v>1003394875</v>
      </c>
      <c r="L58" s="1050">
        <v>34462</v>
      </c>
      <c r="M58" s="1393">
        <v>31</v>
      </c>
      <c r="N58" s="1393" t="s">
        <v>51</v>
      </c>
      <c r="O58" s="1049">
        <v>3104439641</v>
      </c>
      <c r="P58" s="1049" t="s">
        <v>372</v>
      </c>
      <c r="Q58" s="1049" t="s">
        <v>2735</v>
      </c>
      <c r="R58" s="1049" t="s">
        <v>375</v>
      </c>
      <c r="S58" s="1049" t="s">
        <v>54</v>
      </c>
      <c r="T58" s="1049" t="s">
        <v>5616</v>
      </c>
      <c r="U58" s="1049" t="s">
        <v>5486</v>
      </c>
      <c r="V58" s="1352" t="s">
        <v>57</v>
      </c>
      <c r="W58" s="1352" t="s">
        <v>57</v>
      </c>
      <c r="X58" s="1352" t="s">
        <v>57</v>
      </c>
      <c r="Y58" s="1389" t="s">
        <v>375</v>
      </c>
      <c r="Z58" s="1389" t="s">
        <v>375</v>
      </c>
      <c r="AA58" s="1389" t="s">
        <v>375</v>
      </c>
      <c r="AB58" s="1389" t="s">
        <v>375</v>
      </c>
      <c r="AC58" s="1389" t="s">
        <v>375</v>
      </c>
      <c r="AD58" s="1352" t="s">
        <v>58</v>
      </c>
      <c r="AE58" s="1389" t="s">
        <v>375</v>
      </c>
      <c r="AF58" s="1388" t="s">
        <v>59</v>
      </c>
      <c r="AG58" s="1388" t="s">
        <v>57</v>
      </c>
      <c r="AH58" s="1388" t="s">
        <v>59</v>
      </c>
      <c r="AI58" s="1388" t="s">
        <v>59</v>
      </c>
      <c r="AJ58" s="1388" t="s">
        <v>59</v>
      </c>
      <c r="AK58" s="1388" t="s">
        <v>59</v>
      </c>
      <c r="AL58" s="1388" t="s">
        <v>138</v>
      </c>
      <c r="AM58" s="1388" t="s">
        <v>375</v>
      </c>
      <c r="AN58" s="1388" t="s">
        <v>375</v>
      </c>
      <c r="AO58" s="1878" t="s">
        <v>5622</v>
      </c>
      <c r="AP58" s="1350"/>
      <c r="AQ58" s="1872" t="str" cm="1">
        <f t="array" ref="AQ58">IF(AD58="NO FAVORABLE","NO FAVORABLE",IF(SUMPRODUCT(--(TRIM(AF58:AK58)&lt;&gt;"SI"),--(TRIM(AF58:AK58)&lt;&gt;"NA"))&gt;0,"SUBSANAR","APROBADA CR"))</f>
        <v>APROBADA CR</v>
      </c>
    </row>
    <row r="59" spans="1:43" s="1249" customFormat="1" ht="13.8" x14ac:dyDescent="0.3">
      <c r="A59" s="1048" t="s">
        <v>4713</v>
      </c>
      <c r="B59" s="1049" t="s">
        <v>4472</v>
      </c>
      <c r="C59" s="1049">
        <v>172</v>
      </c>
      <c r="D59" s="1049" t="s">
        <v>45</v>
      </c>
      <c r="E59" s="1049" t="s">
        <v>3687</v>
      </c>
      <c r="F59" s="1049" t="s">
        <v>643</v>
      </c>
      <c r="G59" s="1049" t="s">
        <v>5379</v>
      </c>
      <c r="H59" s="1049" t="s">
        <v>171</v>
      </c>
      <c r="I59" s="1531" t="s">
        <v>5623</v>
      </c>
      <c r="J59" s="1049" t="s">
        <v>50</v>
      </c>
      <c r="K59" s="1307">
        <v>1032255521</v>
      </c>
      <c r="L59" s="1050">
        <v>33471</v>
      </c>
      <c r="M59" s="1393">
        <v>34</v>
      </c>
      <c r="N59" s="1393" t="s">
        <v>51</v>
      </c>
      <c r="O59" s="1049">
        <v>3018331101</v>
      </c>
      <c r="P59" s="1049" t="s">
        <v>372</v>
      </c>
      <c r="Q59" s="1049" t="s">
        <v>5566</v>
      </c>
      <c r="R59" s="1049" t="s">
        <v>375</v>
      </c>
      <c r="S59" s="1049" t="s">
        <v>54</v>
      </c>
      <c r="T59" s="1049" t="s">
        <v>5616</v>
      </c>
      <c r="U59" s="1049" t="s">
        <v>5486</v>
      </c>
      <c r="V59" s="1352" t="s">
        <v>57</v>
      </c>
      <c r="W59" s="1352" t="s">
        <v>57</v>
      </c>
      <c r="X59" s="1352" t="s">
        <v>57</v>
      </c>
      <c r="Y59" s="1389" t="s">
        <v>375</v>
      </c>
      <c r="Z59" s="1389" t="s">
        <v>375</v>
      </c>
      <c r="AA59" s="1389" t="s">
        <v>375</v>
      </c>
      <c r="AB59" s="1389" t="s">
        <v>375</v>
      </c>
      <c r="AC59" s="1389" t="s">
        <v>375</v>
      </c>
      <c r="AD59" s="1352" t="s">
        <v>58</v>
      </c>
      <c r="AE59" s="1389" t="s">
        <v>375</v>
      </c>
      <c r="AF59" s="1388" t="s">
        <v>59</v>
      </c>
      <c r="AG59" s="1388" t="s">
        <v>57</v>
      </c>
      <c r="AH59" s="1388" t="s">
        <v>59</v>
      </c>
      <c r="AI59" s="1388" t="s">
        <v>59</v>
      </c>
      <c r="AJ59" s="1388" t="s">
        <v>59</v>
      </c>
      <c r="AK59" s="1388" t="s">
        <v>59</v>
      </c>
      <c r="AL59" s="1388" t="s">
        <v>114</v>
      </c>
      <c r="AM59" s="1388" t="s">
        <v>375</v>
      </c>
      <c r="AN59" s="1388" t="s">
        <v>375</v>
      </c>
      <c r="AO59" s="1264" t="s">
        <v>393</v>
      </c>
      <c r="AP59" s="1350"/>
      <c r="AQ59" s="1872" t="str" cm="1">
        <f t="array" ref="AQ59">IF(AD59="NO FAVORABLE","NO FAVORABLE",IF(SUMPRODUCT(--(TRIM(AF59:AK59)&lt;&gt;"SI"),--(TRIM(AF59:AK59)&lt;&gt;"NA"))&gt;0,"SUBSANAR","APROBADA CR"))</f>
        <v>APROBADA CR</v>
      </c>
    </row>
    <row r="60" spans="1:43" s="1249" customFormat="1" ht="13.8" x14ac:dyDescent="0.3">
      <c r="A60" s="1048" t="s">
        <v>4713</v>
      </c>
      <c r="B60" s="1049" t="s">
        <v>4472</v>
      </c>
      <c r="C60" s="1049">
        <v>173</v>
      </c>
      <c r="D60" s="1049" t="s">
        <v>45</v>
      </c>
      <c r="E60" s="1049" t="s">
        <v>493</v>
      </c>
      <c r="F60" s="1049" t="s">
        <v>62</v>
      </c>
      <c r="G60" s="1049" t="s">
        <v>946</v>
      </c>
      <c r="H60" s="1049" t="s">
        <v>4786</v>
      </c>
      <c r="I60" s="1531" t="s">
        <v>5624</v>
      </c>
      <c r="J60" s="1049" t="s">
        <v>50</v>
      </c>
      <c r="K60" s="1307">
        <v>1032260792</v>
      </c>
      <c r="L60" s="1050">
        <v>35707</v>
      </c>
      <c r="M60" s="1393">
        <v>28</v>
      </c>
      <c r="N60" s="1393" t="s">
        <v>51</v>
      </c>
      <c r="O60" s="1049">
        <v>3225197149</v>
      </c>
      <c r="P60" s="1049" t="s">
        <v>372</v>
      </c>
      <c r="Q60" s="1049" t="s">
        <v>5471</v>
      </c>
      <c r="R60" s="1049" t="s">
        <v>375</v>
      </c>
      <c r="S60" s="1049" t="s">
        <v>54</v>
      </c>
      <c r="T60" s="1049" t="s">
        <v>5616</v>
      </c>
      <c r="U60" s="1049" t="s">
        <v>5486</v>
      </c>
      <c r="V60" s="1352" t="s">
        <v>57</v>
      </c>
      <c r="W60" s="1352" t="s">
        <v>57</v>
      </c>
      <c r="X60" s="1352" t="s">
        <v>57</v>
      </c>
      <c r="Y60" s="1389" t="s">
        <v>375</v>
      </c>
      <c r="Z60" s="1389" t="s">
        <v>375</v>
      </c>
      <c r="AA60" s="1389" t="s">
        <v>375</v>
      </c>
      <c r="AB60" s="1389" t="s">
        <v>375</v>
      </c>
      <c r="AC60" s="1389" t="s">
        <v>375</v>
      </c>
      <c r="AD60" s="1352" t="s">
        <v>58</v>
      </c>
      <c r="AE60" s="1389" t="s">
        <v>375</v>
      </c>
      <c r="AF60" s="1388" t="s">
        <v>59</v>
      </c>
      <c r="AG60" s="1388" t="s">
        <v>57</v>
      </c>
      <c r="AH60" s="1388" t="s">
        <v>59</v>
      </c>
      <c r="AI60" s="1388" t="s">
        <v>59</v>
      </c>
      <c r="AJ60" s="1388" t="s">
        <v>59</v>
      </c>
      <c r="AK60" s="1388" t="s">
        <v>59</v>
      </c>
      <c r="AL60" s="1388" t="s">
        <v>114</v>
      </c>
      <c r="AM60" s="1388" t="s">
        <v>375</v>
      </c>
      <c r="AN60" s="1388" t="s">
        <v>375</v>
      </c>
      <c r="AO60" s="1264" t="s">
        <v>393</v>
      </c>
      <c r="AP60" s="1350"/>
      <c r="AQ60" s="1872" t="str" cm="1">
        <f t="array" ref="AQ60">IF(AD60="NO FAVORABLE","NO FAVORABLE",IF(SUMPRODUCT(--(TRIM(AF60:AK60)&lt;&gt;"SI"),--(TRIM(AF60:AK60)&lt;&gt;"NA"))&gt;0,"SUBSANAR","APROBADA CR"))</f>
        <v>APROBADA CR</v>
      </c>
    </row>
    <row r="61" spans="1:43" s="1249" customFormat="1" ht="13.8" x14ac:dyDescent="0.3">
      <c r="A61" s="1048" t="s">
        <v>4713</v>
      </c>
      <c r="B61" s="1049" t="s">
        <v>4472</v>
      </c>
      <c r="C61" s="1049">
        <v>177</v>
      </c>
      <c r="D61" s="1049" t="s">
        <v>45</v>
      </c>
      <c r="E61" s="1049" t="s">
        <v>1482</v>
      </c>
      <c r="F61" s="1049" t="s">
        <v>340</v>
      </c>
      <c r="G61" s="1049" t="s">
        <v>983</v>
      </c>
      <c r="H61" s="1049" t="s">
        <v>5617</v>
      </c>
      <c r="I61" s="1531" t="s">
        <v>5626</v>
      </c>
      <c r="J61" s="1049" t="s">
        <v>50</v>
      </c>
      <c r="K61" s="1307">
        <v>1038130498</v>
      </c>
      <c r="L61" s="1050">
        <v>34939</v>
      </c>
      <c r="M61" s="1393">
        <v>30</v>
      </c>
      <c r="N61" s="1393" t="s">
        <v>51</v>
      </c>
      <c r="O61" s="1049">
        <v>3104505897</v>
      </c>
      <c r="P61" s="1049" t="s">
        <v>372</v>
      </c>
      <c r="Q61" s="1049" t="s">
        <v>2730</v>
      </c>
      <c r="R61" s="1049" t="s">
        <v>375</v>
      </c>
      <c r="S61" s="1049" t="s">
        <v>54</v>
      </c>
      <c r="T61" s="1049" t="s">
        <v>5616</v>
      </c>
      <c r="U61" s="1049" t="s">
        <v>5486</v>
      </c>
      <c r="V61" s="1352" t="s">
        <v>57</v>
      </c>
      <c r="W61" s="1352" t="s">
        <v>57</v>
      </c>
      <c r="X61" s="1352" t="s">
        <v>57</v>
      </c>
      <c r="Y61" s="1389" t="s">
        <v>375</v>
      </c>
      <c r="Z61" s="1389" t="s">
        <v>375</v>
      </c>
      <c r="AA61" s="1389" t="s">
        <v>375</v>
      </c>
      <c r="AB61" s="1389" t="s">
        <v>375</v>
      </c>
      <c r="AC61" s="1389" t="s">
        <v>375</v>
      </c>
      <c r="AD61" s="1352" t="s">
        <v>58</v>
      </c>
      <c r="AE61" s="1389" t="s">
        <v>375</v>
      </c>
      <c r="AF61" s="1388" t="s">
        <v>59</v>
      </c>
      <c r="AG61" s="1388" t="s">
        <v>57</v>
      </c>
      <c r="AH61" s="1388" t="s">
        <v>59</v>
      </c>
      <c r="AI61" s="1388" t="s">
        <v>59</v>
      </c>
      <c r="AJ61" s="1388" t="s">
        <v>59</v>
      </c>
      <c r="AK61" s="1388" t="s">
        <v>59</v>
      </c>
      <c r="AL61" s="1388" t="s">
        <v>138</v>
      </c>
      <c r="AM61" s="1388" t="s">
        <v>375</v>
      </c>
      <c r="AN61" s="1388" t="s">
        <v>375</v>
      </c>
      <c r="AO61" s="1264" t="s">
        <v>393</v>
      </c>
      <c r="AP61" s="1350"/>
      <c r="AQ61" s="1872" t="str" cm="1">
        <f t="array" ref="AQ61">IF(AD61="NO FAVORABLE","NO FAVORABLE",IF(SUMPRODUCT(--(TRIM(AF61:AK61)&lt;&gt;"SI"),--(TRIM(AF61:AK61)&lt;&gt;"NA"))&gt;0,"SUBSANAR","APROBADA CR"))</f>
        <v>APROBADA CR</v>
      </c>
    </row>
    <row r="62" spans="1:43" s="1249" customFormat="1" ht="13.8" x14ac:dyDescent="0.3">
      <c r="A62" s="1048" t="s">
        <v>4713</v>
      </c>
      <c r="B62" s="1049" t="s">
        <v>4472</v>
      </c>
      <c r="C62" s="1049">
        <v>178</v>
      </c>
      <c r="D62" s="1049" t="s">
        <v>45</v>
      </c>
      <c r="E62" s="1049" t="s">
        <v>771</v>
      </c>
      <c r="F62" s="1049" t="s">
        <v>488</v>
      </c>
      <c r="G62" s="1049" t="s">
        <v>489</v>
      </c>
      <c r="H62" s="1049" t="s">
        <v>5303</v>
      </c>
      <c r="I62" s="1531" t="s">
        <v>5627</v>
      </c>
      <c r="J62" s="1049" t="s">
        <v>50</v>
      </c>
      <c r="K62" s="1307">
        <v>21588434</v>
      </c>
      <c r="L62" s="1050">
        <v>21441</v>
      </c>
      <c r="M62" s="1393">
        <v>68</v>
      </c>
      <c r="N62" s="1393" t="s">
        <v>51</v>
      </c>
      <c r="O62" s="1049">
        <v>3003400861</v>
      </c>
      <c r="P62" s="1049" t="s">
        <v>372</v>
      </c>
      <c r="Q62" s="1049" t="s">
        <v>5566</v>
      </c>
      <c r="R62" s="1049" t="s">
        <v>375</v>
      </c>
      <c r="S62" s="1049" t="s">
        <v>54</v>
      </c>
      <c r="T62" s="1049" t="s">
        <v>5628</v>
      </c>
      <c r="U62" s="1049" t="s">
        <v>5486</v>
      </c>
      <c r="V62" s="1352" t="s">
        <v>57</v>
      </c>
      <c r="W62" s="1352" t="s">
        <v>57</v>
      </c>
      <c r="X62" s="1352" t="s">
        <v>57</v>
      </c>
      <c r="Y62" s="1389" t="s">
        <v>375</v>
      </c>
      <c r="Z62" s="1389" t="s">
        <v>375</v>
      </c>
      <c r="AA62" s="1389" t="s">
        <v>375</v>
      </c>
      <c r="AB62" s="1389" t="s">
        <v>375</v>
      </c>
      <c r="AC62" s="1389" t="s">
        <v>375</v>
      </c>
      <c r="AD62" s="1352" t="s">
        <v>58</v>
      </c>
      <c r="AE62" s="1389" t="s">
        <v>375</v>
      </c>
      <c r="AF62" s="1388" t="s">
        <v>59</v>
      </c>
      <c r="AG62" s="1388" t="s">
        <v>57</v>
      </c>
      <c r="AH62" s="1388" t="s">
        <v>59</v>
      </c>
      <c r="AI62" s="1388" t="s">
        <v>59</v>
      </c>
      <c r="AJ62" s="1388" t="s">
        <v>59</v>
      </c>
      <c r="AK62" s="1388" t="s">
        <v>59</v>
      </c>
      <c r="AL62" s="1388" t="s">
        <v>138</v>
      </c>
      <c r="AM62" s="1388" t="s">
        <v>375</v>
      </c>
      <c r="AN62" s="1388" t="s">
        <v>375</v>
      </c>
      <c r="AO62" s="1264" t="s">
        <v>393</v>
      </c>
      <c r="AP62" s="1350"/>
      <c r="AQ62" s="1872" t="str" cm="1">
        <f t="array" ref="AQ62">IF(AD62="NO FAVORABLE","NO FAVORABLE",IF(SUMPRODUCT(--(TRIM(AF62:AK62)&lt;&gt;"SI"),--(TRIM(AF62:AK62)&lt;&gt;"NA"))&gt;0,"SUBSANAR","APROBADA CR"))</f>
        <v>APROBADA CR</v>
      </c>
    </row>
    <row r="63" spans="1:43" s="1249" customFormat="1" ht="13.8" x14ac:dyDescent="0.3">
      <c r="A63" s="1048" t="s">
        <v>4713</v>
      </c>
      <c r="B63" s="1049" t="s">
        <v>4472</v>
      </c>
      <c r="C63" s="1049">
        <v>184</v>
      </c>
      <c r="D63" s="1049" t="s">
        <v>45</v>
      </c>
      <c r="E63" s="1049" t="s">
        <v>77</v>
      </c>
      <c r="F63" s="1049" t="s">
        <v>1831</v>
      </c>
      <c r="G63" s="1049" t="s">
        <v>5617</v>
      </c>
      <c r="H63" s="1049" t="s">
        <v>588</v>
      </c>
      <c r="I63" s="1531" t="s">
        <v>5630</v>
      </c>
      <c r="J63" s="1049" t="s">
        <v>50</v>
      </c>
      <c r="K63" s="1307">
        <v>21589404</v>
      </c>
      <c r="L63" s="1050">
        <v>29870</v>
      </c>
      <c r="M63" s="1393">
        <v>44</v>
      </c>
      <c r="N63" s="1393" t="s">
        <v>51</v>
      </c>
      <c r="O63" s="1049">
        <v>3218618424</v>
      </c>
      <c r="P63" s="1049" t="s">
        <v>372</v>
      </c>
      <c r="Q63" s="1049" t="s">
        <v>5566</v>
      </c>
      <c r="R63" s="1049" t="s">
        <v>375</v>
      </c>
      <c r="S63" s="1049" t="s">
        <v>54</v>
      </c>
      <c r="T63" s="1049" t="s">
        <v>5628</v>
      </c>
      <c r="U63" s="1049" t="s">
        <v>5486</v>
      </c>
      <c r="V63" s="1352" t="s">
        <v>57</v>
      </c>
      <c r="W63" s="1352" t="s">
        <v>57</v>
      </c>
      <c r="X63" s="1352" t="s">
        <v>57</v>
      </c>
      <c r="Y63" s="1389" t="s">
        <v>375</v>
      </c>
      <c r="Z63" s="1389" t="s">
        <v>375</v>
      </c>
      <c r="AA63" s="1389" t="s">
        <v>375</v>
      </c>
      <c r="AB63" s="1389" t="s">
        <v>375</v>
      </c>
      <c r="AC63" s="1389" t="s">
        <v>375</v>
      </c>
      <c r="AD63" s="1352" t="s">
        <v>58</v>
      </c>
      <c r="AE63" s="1389" t="s">
        <v>375</v>
      </c>
      <c r="AF63" s="1388" t="s">
        <v>59</v>
      </c>
      <c r="AG63" s="1388" t="s">
        <v>57</v>
      </c>
      <c r="AH63" s="1388" t="s">
        <v>59</v>
      </c>
      <c r="AI63" s="1388" t="s">
        <v>59</v>
      </c>
      <c r="AJ63" s="1388" t="s">
        <v>59</v>
      </c>
      <c r="AK63" s="1388" t="s">
        <v>59</v>
      </c>
      <c r="AL63" s="1388" t="s">
        <v>194</v>
      </c>
      <c r="AM63" s="1388" t="s">
        <v>375</v>
      </c>
      <c r="AN63" s="1388" t="s">
        <v>375</v>
      </c>
      <c r="AO63" s="1264" t="s">
        <v>393</v>
      </c>
      <c r="AP63" s="1350"/>
      <c r="AQ63" s="1872" t="str" cm="1">
        <f t="array" ref="AQ63">IF(AD63="NO FAVORABLE","NO FAVORABLE",IF(SUMPRODUCT(--(TRIM(AF63:AK63)&lt;&gt;"SI"),--(TRIM(AF63:AK63)&lt;&gt;"NA"))&gt;0,"SUBSANAR","APROBADA CR"))</f>
        <v>APROBADA CR</v>
      </c>
    </row>
    <row r="64" spans="1:43" s="1249" customFormat="1" ht="13.8" x14ac:dyDescent="0.3">
      <c r="A64" s="1048" t="s">
        <v>4713</v>
      </c>
      <c r="B64" s="1049" t="s">
        <v>4472</v>
      </c>
      <c r="C64" s="1049">
        <v>185</v>
      </c>
      <c r="D64" s="1049" t="s">
        <v>45</v>
      </c>
      <c r="E64" s="1049" t="s">
        <v>1209</v>
      </c>
      <c r="F64" s="1049" t="s">
        <v>62</v>
      </c>
      <c r="G64" s="1049" t="s">
        <v>1536</v>
      </c>
      <c r="H64" s="1049" t="s">
        <v>5631</v>
      </c>
      <c r="I64" s="1531" t="s">
        <v>5632</v>
      </c>
      <c r="J64" s="1049" t="s">
        <v>50</v>
      </c>
      <c r="K64" s="1307">
        <v>1032247118</v>
      </c>
      <c r="L64" s="1050">
        <v>38197</v>
      </c>
      <c r="M64" s="1393">
        <v>21</v>
      </c>
      <c r="N64" s="1393" t="s">
        <v>51</v>
      </c>
      <c r="O64" s="1049">
        <v>3016408608</v>
      </c>
      <c r="P64" s="1049" t="s">
        <v>372</v>
      </c>
      <c r="Q64" s="1049" t="s">
        <v>5442</v>
      </c>
      <c r="R64" s="1049" t="s">
        <v>375</v>
      </c>
      <c r="S64" s="1049" t="s">
        <v>54</v>
      </c>
      <c r="T64" s="1049" t="s">
        <v>5628</v>
      </c>
      <c r="U64" s="1049" t="s">
        <v>5486</v>
      </c>
      <c r="V64" s="1352" t="s">
        <v>57</v>
      </c>
      <c r="W64" s="1352" t="s">
        <v>57</v>
      </c>
      <c r="X64" s="1352" t="s">
        <v>57</v>
      </c>
      <c r="Y64" s="1389" t="s">
        <v>375</v>
      </c>
      <c r="Z64" s="1389" t="s">
        <v>375</v>
      </c>
      <c r="AA64" s="1389" t="s">
        <v>375</v>
      </c>
      <c r="AB64" s="1389" t="s">
        <v>375</v>
      </c>
      <c r="AC64" s="1389" t="s">
        <v>375</v>
      </c>
      <c r="AD64" s="1352" t="s">
        <v>58</v>
      </c>
      <c r="AE64" s="1389" t="s">
        <v>375</v>
      </c>
      <c r="AF64" s="1388" t="s">
        <v>59</v>
      </c>
      <c r="AG64" s="1388" t="s">
        <v>57</v>
      </c>
      <c r="AH64" s="1388" t="s">
        <v>59</v>
      </c>
      <c r="AI64" s="1388" t="s">
        <v>59</v>
      </c>
      <c r="AJ64" s="1388" t="s">
        <v>59</v>
      </c>
      <c r="AK64" s="1388" t="s">
        <v>59</v>
      </c>
      <c r="AL64" s="1388" t="s">
        <v>114</v>
      </c>
      <c r="AM64" s="1388" t="s">
        <v>375</v>
      </c>
      <c r="AN64" s="1388" t="s">
        <v>375</v>
      </c>
      <c r="AO64" s="1264" t="s">
        <v>393</v>
      </c>
      <c r="AP64" s="1350"/>
      <c r="AQ64" s="1872" t="str" cm="1">
        <f t="array" ref="AQ64">IF(AD64="NO FAVORABLE","NO FAVORABLE",IF(SUMPRODUCT(--(TRIM(AF64:AK64)&lt;&gt;"SI"),--(TRIM(AF64:AK64)&lt;&gt;"NA"))&gt;0,"SUBSANAR","APROBADA CR"))</f>
        <v>APROBADA CR</v>
      </c>
    </row>
    <row r="65" spans="1:43" s="1249" customFormat="1" ht="13.8" x14ac:dyDescent="0.3">
      <c r="A65" s="1048" t="s">
        <v>4713</v>
      </c>
      <c r="B65" s="1049" t="s">
        <v>4472</v>
      </c>
      <c r="C65" s="1049">
        <v>191</v>
      </c>
      <c r="D65" s="1049" t="s">
        <v>45</v>
      </c>
      <c r="E65" s="1049" t="s">
        <v>5636</v>
      </c>
      <c r="F65" s="1049" t="s">
        <v>579</v>
      </c>
      <c r="G65" s="1049" t="s">
        <v>1362</v>
      </c>
      <c r="H65" s="1049" t="s">
        <v>252</v>
      </c>
      <c r="I65" s="1049" t="s">
        <v>5637</v>
      </c>
      <c r="J65" s="1049" t="s">
        <v>50</v>
      </c>
      <c r="K65" s="1307">
        <v>1032247104</v>
      </c>
      <c r="L65" s="1050">
        <v>31426</v>
      </c>
      <c r="M65" s="1393">
        <v>40</v>
      </c>
      <c r="N65" s="1393" t="s">
        <v>51</v>
      </c>
      <c r="O65" s="1049">
        <v>3016404608</v>
      </c>
      <c r="P65" s="1049" t="s">
        <v>372</v>
      </c>
      <c r="Q65" s="1049" t="s">
        <v>5429</v>
      </c>
      <c r="R65" s="1049" t="s">
        <v>375</v>
      </c>
      <c r="S65" s="1049" t="s">
        <v>54</v>
      </c>
      <c r="T65" s="1049" t="s">
        <v>5628</v>
      </c>
      <c r="U65" s="1049" t="s">
        <v>5486</v>
      </c>
      <c r="V65" s="1352" t="s">
        <v>57</v>
      </c>
      <c r="W65" s="1352" t="s">
        <v>57</v>
      </c>
      <c r="X65" s="1352" t="s">
        <v>57</v>
      </c>
      <c r="Y65" s="1389" t="s">
        <v>375</v>
      </c>
      <c r="Z65" s="1389" t="s">
        <v>375</v>
      </c>
      <c r="AA65" s="1389" t="s">
        <v>375</v>
      </c>
      <c r="AB65" s="1389" t="s">
        <v>375</v>
      </c>
      <c r="AC65" s="1389" t="s">
        <v>375</v>
      </c>
      <c r="AD65" s="1352" t="s">
        <v>58</v>
      </c>
      <c r="AE65" s="1389" t="s">
        <v>375</v>
      </c>
      <c r="AF65" s="1388" t="s">
        <v>59</v>
      </c>
      <c r="AG65" s="1388" t="s">
        <v>57</v>
      </c>
      <c r="AH65" s="1388" t="s">
        <v>59</v>
      </c>
      <c r="AI65" s="1388" t="s">
        <v>59</v>
      </c>
      <c r="AJ65" s="1388" t="s">
        <v>59</v>
      </c>
      <c r="AK65" s="1388" t="s">
        <v>59</v>
      </c>
      <c r="AL65" s="1388" t="s">
        <v>70</v>
      </c>
      <c r="AM65" s="1388" t="s">
        <v>375</v>
      </c>
      <c r="AN65" s="1388" t="s">
        <v>375</v>
      </c>
      <c r="AO65" s="1264" t="s">
        <v>393</v>
      </c>
      <c r="AP65" s="1350" t="e">
        <v>#N/A</v>
      </c>
      <c r="AQ65" s="1872" t="str" cm="1">
        <f t="array" ref="AQ65">IF(AD65="NO FAVORABLE","NO FAVORABLE",IF(SUMPRODUCT(--(TRIM(AF65:AK65)&lt;&gt;"SI"),--(TRIM(AF65:AK65)&lt;&gt;"NA"))&gt;0,"SUBSANAR","APROBADA CR"))</f>
        <v>APROBADA CR</v>
      </c>
    </row>
    <row r="66" spans="1:43" s="1249" customFormat="1" ht="13.8" x14ac:dyDescent="0.3">
      <c r="A66" s="1048" t="s">
        <v>4713</v>
      </c>
      <c r="B66" s="1049" t="s">
        <v>4472</v>
      </c>
      <c r="C66" s="1049">
        <v>194</v>
      </c>
      <c r="D66" s="1049" t="s">
        <v>45</v>
      </c>
      <c r="E66" s="1049" t="s">
        <v>5638</v>
      </c>
      <c r="F66" s="1049" t="s">
        <v>62</v>
      </c>
      <c r="G66" s="1049" t="s">
        <v>2372</v>
      </c>
      <c r="H66" s="1049" t="s">
        <v>996</v>
      </c>
      <c r="I66" s="1049" t="s">
        <v>5639</v>
      </c>
      <c r="J66" s="1049" t="s">
        <v>50</v>
      </c>
      <c r="K66" s="1307">
        <v>21587742</v>
      </c>
      <c r="L66" s="1050">
        <v>25920</v>
      </c>
      <c r="M66" s="1393">
        <v>55</v>
      </c>
      <c r="N66" s="1393" t="s">
        <v>51</v>
      </c>
      <c r="O66" s="1049">
        <v>3218926763</v>
      </c>
      <c r="P66" s="1049" t="s">
        <v>372</v>
      </c>
      <c r="Q66" s="1049" t="s">
        <v>5585</v>
      </c>
      <c r="R66" s="1049" t="s">
        <v>375</v>
      </c>
      <c r="S66" s="1049" t="s">
        <v>54</v>
      </c>
      <c r="T66" s="1049" t="s">
        <v>5628</v>
      </c>
      <c r="U66" s="1049" t="s">
        <v>5486</v>
      </c>
      <c r="V66" s="1352" t="s">
        <v>57</v>
      </c>
      <c r="W66" s="1352" t="s">
        <v>57</v>
      </c>
      <c r="X66" s="1352" t="s">
        <v>57</v>
      </c>
      <c r="Y66" s="1389" t="s">
        <v>375</v>
      </c>
      <c r="Z66" s="1389" t="s">
        <v>375</v>
      </c>
      <c r="AA66" s="1389" t="s">
        <v>375</v>
      </c>
      <c r="AB66" s="1389" t="s">
        <v>375</v>
      </c>
      <c r="AC66" s="1389" t="s">
        <v>375</v>
      </c>
      <c r="AD66" s="1352" t="s">
        <v>58</v>
      </c>
      <c r="AE66" s="1389" t="s">
        <v>375</v>
      </c>
      <c r="AF66" s="1388" t="s">
        <v>59</v>
      </c>
      <c r="AG66" s="1388" t="s">
        <v>57</v>
      </c>
      <c r="AH66" s="1388" t="s">
        <v>59</v>
      </c>
      <c r="AI66" s="1388" t="s">
        <v>59</v>
      </c>
      <c r="AJ66" s="1388" t="s">
        <v>59</v>
      </c>
      <c r="AK66" s="1388" t="s">
        <v>59</v>
      </c>
      <c r="AL66" s="1388" t="s">
        <v>194</v>
      </c>
      <c r="AM66" s="1388" t="s">
        <v>375</v>
      </c>
      <c r="AN66" s="1388" t="s">
        <v>375</v>
      </c>
      <c r="AO66" s="1878" t="s">
        <v>5640</v>
      </c>
      <c r="AP66" s="1350" t="e">
        <v>#N/A</v>
      </c>
      <c r="AQ66" s="1872" t="str" cm="1">
        <f t="array" ref="AQ66">IF(AD66="NO FAVORABLE","NO FAVORABLE",IF(SUMPRODUCT(--(TRIM(AF66:AK66)&lt;&gt;"SI"),--(TRIM(AF66:AK66)&lt;&gt;"NA"))&gt;0,"SUBSANAR","APROBADA CR"))</f>
        <v>APROBADA CR</v>
      </c>
    </row>
    <row r="67" spans="1:43" s="1249" customFormat="1" ht="13.8" x14ac:dyDescent="0.3">
      <c r="A67" s="1048" t="s">
        <v>4713</v>
      </c>
      <c r="B67" s="1049" t="s">
        <v>4472</v>
      </c>
      <c r="C67" s="1049">
        <v>195</v>
      </c>
      <c r="D67" s="1049" t="s">
        <v>45</v>
      </c>
      <c r="E67" s="1049" t="s">
        <v>107</v>
      </c>
      <c r="F67" s="1049" t="s">
        <v>5641</v>
      </c>
      <c r="G67" s="1049" t="s">
        <v>2657</v>
      </c>
      <c r="H67" s="1049" t="s">
        <v>400</v>
      </c>
      <c r="I67" s="1049" t="s">
        <v>5642</v>
      </c>
      <c r="J67" s="1049" t="s">
        <v>50</v>
      </c>
      <c r="K67" s="1307">
        <v>21589746</v>
      </c>
      <c r="L67" s="1050">
        <v>29798</v>
      </c>
      <c r="M67" s="1393">
        <v>44</v>
      </c>
      <c r="N67" s="1393" t="s">
        <v>51</v>
      </c>
      <c r="O67" s="1049">
        <v>3218618424</v>
      </c>
      <c r="P67" s="1049" t="s">
        <v>372</v>
      </c>
      <c r="Q67" s="1049" t="s">
        <v>2723</v>
      </c>
      <c r="R67" s="1049" t="s">
        <v>375</v>
      </c>
      <c r="S67" s="1049" t="s">
        <v>54</v>
      </c>
      <c r="T67" s="1049" t="s">
        <v>5628</v>
      </c>
      <c r="U67" s="1049" t="s">
        <v>5486</v>
      </c>
      <c r="V67" s="1352" t="s">
        <v>57</v>
      </c>
      <c r="W67" s="1352" t="s">
        <v>57</v>
      </c>
      <c r="X67" s="1352" t="s">
        <v>57</v>
      </c>
      <c r="Y67" s="1389" t="s">
        <v>375</v>
      </c>
      <c r="Z67" s="1389" t="s">
        <v>375</v>
      </c>
      <c r="AA67" s="1389" t="s">
        <v>375</v>
      </c>
      <c r="AB67" s="1389" t="s">
        <v>375</v>
      </c>
      <c r="AC67" s="1389" t="s">
        <v>375</v>
      </c>
      <c r="AD67" s="1352" t="s">
        <v>58</v>
      </c>
      <c r="AE67" s="1389" t="s">
        <v>375</v>
      </c>
      <c r="AF67" s="1388" t="s">
        <v>59</v>
      </c>
      <c r="AG67" s="1388" t="s">
        <v>57</v>
      </c>
      <c r="AH67" s="1388" t="s">
        <v>59</v>
      </c>
      <c r="AI67" s="1388" t="s">
        <v>59</v>
      </c>
      <c r="AJ67" s="1388" t="s">
        <v>59</v>
      </c>
      <c r="AK67" s="1388" t="s">
        <v>59</v>
      </c>
      <c r="AL67" s="1388" t="s">
        <v>220</v>
      </c>
      <c r="AM67" s="1388" t="s">
        <v>375</v>
      </c>
      <c r="AN67" s="1388" t="s">
        <v>375</v>
      </c>
      <c r="AO67" s="1264" t="s">
        <v>393</v>
      </c>
      <c r="AP67" s="1350" t="e">
        <v>#N/A</v>
      </c>
      <c r="AQ67" s="1872" t="str" cm="1">
        <f t="array" ref="AQ67">IF(AD67="NO FAVORABLE","NO FAVORABLE",IF(SUMPRODUCT(--(TRIM(AF67:AK67)&lt;&gt;"SI"),--(TRIM(AF67:AK67)&lt;&gt;"NA"))&gt;0,"SUBSANAR","APROBADA CR"))</f>
        <v>APROBADA CR</v>
      </c>
    </row>
    <row r="68" spans="1:43" s="1249" customFormat="1" ht="13.8" x14ac:dyDescent="0.3">
      <c r="A68" s="1048" t="s">
        <v>4713</v>
      </c>
      <c r="B68" s="1049" t="s">
        <v>4472</v>
      </c>
      <c r="C68" s="1049">
        <v>200</v>
      </c>
      <c r="D68" s="1049" t="s">
        <v>45</v>
      </c>
      <c r="E68" s="1049" t="s">
        <v>5327</v>
      </c>
      <c r="F68" s="1049" t="s">
        <v>124</v>
      </c>
      <c r="G68" s="1049" t="s">
        <v>5055</v>
      </c>
      <c r="H68" s="1049" t="s">
        <v>1536</v>
      </c>
      <c r="I68" s="1049" t="s">
        <v>5644</v>
      </c>
      <c r="J68" s="1049" t="s">
        <v>50</v>
      </c>
      <c r="K68" s="1307">
        <v>1032247122</v>
      </c>
      <c r="L68" s="1050">
        <v>32513</v>
      </c>
      <c r="M68" s="1393">
        <v>37</v>
      </c>
      <c r="N68" s="1393" t="s">
        <v>51</v>
      </c>
      <c r="O68" s="1049">
        <v>3227853448</v>
      </c>
      <c r="P68" s="1049" t="s">
        <v>372</v>
      </c>
      <c r="Q68" s="1049" t="s">
        <v>5585</v>
      </c>
      <c r="R68" s="1049" t="s">
        <v>375</v>
      </c>
      <c r="S68" s="1049" t="s">
        <v>54</v>
      </c>
      <c r="T68" s="1049" t="s">
        <v>5628</v>
      </c>
      <c r="U68" s="1049" t="s">
        <v>5486</v>
      </c>
      <c r="V68" s="1352" t="s">
        <v>57</v>
      </c>
      <c r="W68" s="1352" t="s">
        <v>57</v>
      </c>
      <c r="X68" s="1352" t="s">
        <v>57</v>
      </c>
      <c r="Y68" s="1389" t="s">
        <v>375</v>
      </c>
      <c r="Z68" s="1389" t="s">
        <v>375</v>
      </c>
      <c r="AA68" s="1389" t="s">
        <v>375</v>
      </c>
      <c r="AB68" s="1389" t="s">
        <v>375</v>
      </c>
      <c r="AC68" s="1389" t="s">
        <v>375</v>
      </c>
      <c r="AD68" s="1352" t="s">
        <v>58</v>
      </c>
      <c r="AE68" s="1389" t="s">
        <v>375</v>
      </c>
      <c r="AF68" s="1388" t="s">
        <v>59</v>
      </c>
      <c r="AG68" s="1388" t="s">
        <v>57</v>
      </c>
      <c r="AH68" s="1388" t="s">
        <v>59</v>
      </c>
      <c r="AI68" s="1388" t="s">
        <v>59</v>
      </c>
      <c r="AJ68" s="1388" t="s">
        <v>59</v>
      </c>
      <c r="AK68" s="1388" t="s">
        <v>59</v>
      </c>
      <c r="AL68" s="1388" t="s">
        <v>138</v>
      </c>
      <c r="AM68" s="1388" t="s">
        <v>375</v>
      </c>
      <c r="AN68" s="1388" t="s">
        <v>375</v>
      </c>
      <c r="AO68" s="1264" t="s">
        <v>393</v>
      </c>
      <c r="AP68" s="1350" t="e">
        <v>#N/A</v>
      </c>
      <c r="AQ68" s="1872" t="str" cm="1">
        <f t="array" ref="AQ68">IF(AD68="NO FAVORABLE","NO FAVORABLE",IF(SUMPRODUCT(--(TRIM(AF68:AK68)&lt;&gt;"SI"),--(TRIM(AF68:AK68)&lt;&gt;"NA"))&gt;0,"SUBSANAR","APROBADA CR"))</f>
        <v>APROBADA CR</v>
      </c>
    </row>
    <row r="69" spans="1:43" s="1249" customFormat="1" ht="13.8" x14ac:dyDescent="0.3">
      <c r="A69" s="1048" t="s">
        <v>4713</v>
      </c>
      <c r="B69" s="1049" t="s">
        <v>4472</v>
      </c>
      <c r="C69" s="1049">
        <v>203</v>
      </c>
      <c r="D69" s="1049" t="s">
        <v>45</v>
      </c>
      <c r="E69" s="1049" t="s">
        <v>5646</v>
      </c>
      <c r="F69" s="1049" t="s">
        <v>62</v>
      </c>
      <c r="G69" s="1049" t="s">
        <v>5055</v>
      </c>
      <c r="H69" s="1049" t="s">
        <v>1536</v>
      </c>
      <c r="I69" s="1049" t="s">
        <v>5647</v>
      </c>
      <c r="J69" s="1049" t="s">
        <v>50</v>
      </c>
      <c r="K69" s="1307">
        <v>1032247121</v>
      </c>
      <c r="L69" s="1050">
        <v>32920</v>
      </c>
      <c r="M69" s="1393">
        <v>36</v>
      </c>
      <c r="N69" s="1393" t="s">
        <v>51</v>
      </c>
      <c r="O69" s="1049">
        <v>3107167905</v>
      </c>
      <c r="P69" s="1049" t="s">
        <v>372</v>
      </c>
      <c r="Q69" s="1049" t="s">
        <v>2719</v>
      </c>
      <c r="R69" s="1049" t="s">
        <v>375</v>
      </c>
      <c r="S69" s="1049" t="s">
        <v>54</v>
      </c>
      <c r="T69" s="1049" t="s">
        <v>5628</v>
      </c>
      <c r="U69" s="1049" t="s">
        <v>5486</v>
      </c>
      <c r="V69" s="1352" t="s">
        <v>57</v>
      </c>
      <c r="W69" s="1352" t="s">
        <v>57</v>
      </c>
      <c r="X69" s="1352" t="s">
        <v>57</v>
      </c>
      <c r="Y69" s="1389" t="s">
        <v>375</v>
      </c>
      <c r="Z69" s="1389" t="s">
        <v>375</v>
      </c>
      <c r="AA69" s="1389" t="s">
        <v>375</v>
      </c>
      <c r="AB69" s="1389" t="s">
        <v>375</v>
      </c>
      <c r="AC69" s="1389" t="s">
        <v>375</v>
      </c>
      <c r="AD69" s="1352" t="s">
        <v>58</v>
      </c>
      <c r="AE69" s="1389" t="s">
        <v>375</v>
      </c>
      <c r="AF69" s="1388" t="s">
        <v>59</v>
      </c>
      <c r="AG69" s="1388" t="s">
        <v>57</v>
      </c>
      <c r="AH69" s="1388" t="s">
        <v>59</v>
      </c>
      <c r="AI69" s="1388" t="s">
        <v>59</v>
      </c>
      <c r="AJ69" s="1388" t="s">
        <v>59</v>
      </c>
      <c r="AK69" s="1388" t="s">
        <v>59</v>
      </c>
      <c r="AL69" s="1388" t="s">
        <v>243</v>
      </c>
      <c r="AM69" s="1388" t="s">
        <v>375</v>
      </c>
      <c r="AN69" s="1388" t="s">
        <v>375</v>
      </c>
      <c r="AO69" s="1878" t="s">
        <v>5648</v>
      </c>
      <c r="AP69" s="1350" t="e">
        <v>#N/A</v>
      </c>
      <c r="AQ69" s="1872" t="str" cm="1">
        <f t="array" ref="AQ69">IF(AD69="NO FAVORABLE","NO FAVORABLE",IF(SUMPRODUCT(--(TRIM(AF69:AK69)&lt;&gt;"SI"),--(TRIM(AF69:AK69)&lt;&gt;"NA"))&gt;0,"SUBSANAR","APROBADA CR"))</f>
        <v>APROBADA CR</v>
      </c>
    </row>
    <row r="70" spans="1:43" s="1249" customFormat="1" ht="13.8" x14ac:dyDescent="0.3">
      <c r="A70" s="1048" t="s">
        <v>4713</v>
      </c>
      <c r="B70" s="1049" t="s">
        <v>4472</v>
      </c>
      <c r="C70" s="1049">
        <v>204</v>
      </c>
      <c r="D70" s="1049" t="s">
        <v>45</v>
      </c>
      <c r="E70" s="1049" t="s">
        <v>4980</v>
      </c>
      <c r="F70" s="1049" t="s">
        <v>5649</v>
      </c>
      <c r="G70" s="1049" t="s">
        <v>5420</v>
      </c>
      <c r="H70" s="1049" t="s">
        <v>153</v>
      </c>
      <c r="I70" s="1049" t="s">
        <v>5650</v>
      </c>
      <c r="J70" s="1049" t="s">
        <v>50</v>
      </c>
      <c r="K70" s="1307">
        <v>1032259910</v>
      </c>
      <c r="L70" s="1050">
        <v>35278</v>
      </c>
      <c r="M70" s="1393">
        <v>29</v>
      </c>
      <c r="N70" s="1393" t="s">
        <v>51</v>
      </c>
      <c r="O70" s="1049">
        <v>3218618424</v>
      </c>
      <c r="P70" s="1049" t="s">
        <v>372</v>
      </c>
      <c r="Q70" s="1049" t="s">
        <v>2730</v>
      </c>
      <c r="R70" s="1049" t="s">
        <v>375</v>
      </c>
      <c r="S70" s="1049" t="s">
        <v>54</v>
      </c>
      <c r="T70" s="1049" t="s">
        <v>5628</v>
      </c>
      <c r="U70" s="1049" t="s">
        <v>5486</v>
      </c>
      <c r="V70" s="1352" t="s">
        <v>57</v>
      </c>
      <c r="W70" s="1352" t="s">
        <v>57</v>
      </c>
      <c r="X70" s="1352" t="s">
        <v>57</v>
      </c>
      <c r="Y70" s="1389" t="s">
        <v>375</v>
      </c>
      <c r="Z70" s="1389" t="s">
        <v>375</v>
      </c>
      <c r="AA70" s="1389" t="s">
        <v>375</v>
      </c>
      <c r="AB70" s="1389" t="s">
        <v>375</v>
      </c>
      <c r="AC70" s="1389" t="s">
        <v>375</v>
      </c>
      <c r="AD70" s="1352" t="s">
        <v>58</v>
      </c>
      <c r="AE70" s="1389" t="s">
        <v>375</v>
      </c>
      <c r="AF70" s="1388" t="s">
        <v>59</v>
      </c>
      <c r="AG70" s="1388" t="s">
        <v>57</v>
      </c>
      <c r="AH70" s="1388" t="s">
        <v>59</v>
      </c>
      <c r="AI70" s="1388" t="s">
        <v>59</v>
      </c>
      <c r="AJ70" s="1388" t="s">
        <v>59</v>
      </c>
      <c r="AK70" s="1388" t="s">
        <v>59</v>
      </c>
      <c r="AL70" s="1388" t="s">
        <v>243</v>
      </c>
      <c r="AM70" s="1388" t="s">
        <v>375</v>
      </c>
      <c r="AN70" s="1388" t="s">
        <v>375</v>
      </c>
      <c r="AO70" s="1264" t="s">
        <v>393</v>
      </c>
      <c r="AP70" s="1350" t="e">
        <v>#N/A</v>
      </c>
      <c r="AQ70" s="1872" t="str" cm="1">
        <f t="array" ref="AQ70">IF(AD70="NO FAVORABLE","NO FAVORABLE",IF(SUMPRODUCT(--(TRIM(AF70:AK70)&lt;&gt;"SI"),--(TRIM(AF70:AK70)&lt;&gt;"NA"))&gt;0,"SUBSANAR","APROBADA CR"))</f>
        <v>APROBADA CR</v>
      </c>
    </row>
    <row r="71" spans="1:43" s="1249" customFormat="1" ht="13.8" x14ac:dyDescent="0.3">
      <c r="A71" s="1048" t="s">
        <v>4713</v>
      </c>
      <c r="B71" s="1049" t="s">
        <v>4472</v>
      </c>
      <c r="C71" s="1049">
        <v>205</v>
      </c>
      <c r="D71" s="1049" t="s">
        <v>45</v>
      </c>
      <c r="E71" s="1049" t="s">
        <v>5651</v>
      </c>
      <c r="F71" s="1049" t="s">
        <v>643</v>
      </c>
      <c r="G71" s="1049" t="s">
        <v>2657</v>
      </c>
      <c r="H71" s="1049" t="s">
        <v>5633</v>
      </c>
      <c r="I71" s="1049" t="s">
        <v>5652</v>
      </c>
      <c r="J71" s="1049" t="s">
        <v>50</v>
      </c>
      <c r="K71" s="1307">
        <v>1001160473</v>
      </c>
      <c r="L71" s="1050">
        <v>34331</v>
      </c>
      <c r="M71" s="1393">
        <v>32</v>
      </c>
      <c r="N71" s="1393" t="s">
        <v>51</v>
      </c>
      <c r="O71" s="1049">
        <v>3218618424</v>
      </c>
      <c r="P71" s="1049" t="s">
        <v>372</v>
      </c>
      <c r="Q71" s="1049" t="s">
        <v>2711</v>
      </c>
      <c r="R71" s="1049" t="s">
        <v>375</v>
      </c>
      <c r="S71" s="1049" t="s">
        <v>54</v>
      </c>
      <c r="T71" s="1049" t="s">
        <v>5628</v>
      </c>
      <c r="U71" s="1049" t="s">
        <v>5486</v>
      </c>
      <c r="V71" s="1352" t="s">
        <v>57</v>
      </c>
      <c r="W71" s="1352" t="s">
        <v>57</v>
      </c>
      <c r="X71" s="1352" t="s">
        <v>57</v>
      </c>
      <c r="Y71" s="1389" t="s">
        <v>375</v>
      </c>
      <c r="Z71" s="1389" t="s">
        <v>375</v>
      </c>
      <c r="AA71" s="1389" t="s">
        <v>375</v>
      </c>
      <c r="AB71" s="1389" t="s">
        <v>375</v>
      </c>
      <c r="AC71" s="1389" t="s">
        <v>375</v>
      </c>
      <c r="AD71" s="1352" t="s">
        <v>58</v>
      </c>
      <c r="AE71" s="1389" t="s">
        <v>375</v>
      </c>
      <c r="AF71" s="1388" t="s">
        <v>59</v>
      </c>
      <c r="AG71" s="1388" t="s">
        <v>57</v>
      </c>
      <c r="AH71" s="1388" t="s">
        <v>59</v>
      </c>
      <c r="AI71" s="1388" t="s">
        <v>59</v>
      </c>
      <c r="AJ71" s="1388" t="s">
        <v>59</v>
      </c>
      <c r="AK71" s="1388" t="s">
        <v>59</v>
      </c>
      <c r="AL71" s="1388" t="s">
        <v>182</v>
      </c>
      <c r="AM71" s="1388" t="s">
        <v>375</v>
      </c>
      <c r="AN71" s="1388" t="s">
        <v>375</v>
      </c>
      <c r="AO71" s="1264" t="s">
        <v>393</v>
      </c>
      <c r="AP71" s="1350" t="e">
        <v>#N/A</v>
      </c>
      <c r="AQ71" s="1872" t="str" cm="1">
        <f t="array" ref="AQ71">IF(AD71="NO FAVORABLE","NO FAVORABLE",IF(SUMPRODUCT(--(TRIM(AF71:AK71)&lt;&gt;"SI"),--(TRIM(AF71:AK71)&lt;&gt;"NA"))&gt;0,"SUBSANAR","APROBADA CR"))</f>
        <v>APROBADA CR</v>
      </c>
    </row>
    <row r="72" spans="1:43" s="1249" customFormat="1" ht="13.8" x14ac:dyDescent="0.3">
      <c r="A72" s="1048" t="s">
        <v>4713</v>
      </c>
      <c r="B72" s="1049" t="s">
        <v>4472</v>
      </c>
      <c r="C72" s="1049">
        <v>206</v>
      </c>
      <c r="D72" s="1049" t="s">
        <v>45</v>
      </c>
      <c r="E72" s="1049" t="s">
        <v>293</v>
      </c>
      <c r="F72" s="1049" t="s">
        <v>62</v>
      </c>
      <c r="G72" s="1049" t="s">
        <v>5520</v>
      </c>
      <c r="H72" s="1049" t="s">
        <v>1487</v>
      </c>
      <c r="I72" s="1049" t="s">
        <v>5653</v>
      </c>
      <c r="J72" s="1049" t="s">
        <v>50</v>
      </c>
      <c r="K72" s="1307">
        <v>2158467</v>
      </c>
      <c r="L72" s="1050">
        <v>26688</v>
      </c>
      <c r="M72" s="1393">
        <v>53</v>
      </c>
      <c r="N72" s="1393" t="s">
        <v>51</v>
      </c>
      <c r="O72" s="1049">
        <v>3116752500</v>
      </c>
      <c r="P72" s="1049" t="s">
        <v>372</v>
      </c>
      <c r="Q72" s="1049" t="s">
        <v>2711</v>
      </c>
      <c r="R72" s="1049" t="s">
        <v>375</v>
      </c>
      <c r="S72" s="1049" t="s">
        <v>54</v>
      </c>
      <c r="T72" s="1049" t="s">
        <v>5628</v>
      </c>
      <c r="U72" s="1049" t="s">
        <v>5486</v>
      </c>
      <c r="V72" s="1352" t="s">
        <v>57</v>
      </c>
      <c r="W72" s="1352" t="s">
        <v>57</v>
      </c>
      <c r="X72" s="1352" t="s">
        <v>57</v>
      </c>
      <c r="Y72" s="1389" t="s">
        <v>375</v>
      </c>
      <c r="Z72" s="1389" t="s">
        <v>375</v>
      </c>
      <c r="AA72" s="1389" t="s">
        <v>375</v>
      </c>
      <c r="AB72" s="1389" t="s">
        <v>375</v>
      </c>
      <c r="AC72" s="1389" t="s">
        <v>375</v>
      </c>
      <c r="AD72" s="1352" t="s">
        <v>58</v>
      </c>
      <c r="AE72" s="1389" t="s">
        <v>375</v>
      </c>
      <c r="AF72" s="1388" t="s">
        <v>59</v>
      </c>
      <c r="AG72" s="1388" t="s">
        <v>57</v>
      </c>
      <c r="AH72" s="1388" t="s">
        <v>59</v>
      </c>
      <c r="AI72" s="1388" t="s">
        <v>59</v>
      </c>
      <c r="AJ72" s="1388" t="s">
        <v>59</v>
      </c>
      <c r="AK72" s="1388" t="s">
        <v>59</v>
      </c>
      <c r="AL72" s="1388" t="s">
        <v>83</v>
      </c>
      <c r="AM72" s="1388" t="s">
        <v>375</v>
      </c>
      <c r="AN72" s="1388" t="s">
        <v>375</v>
      </c>
      <c r="AO72" s="1264" t="s">
        <v>393</v>
      </c>
      <c r="AP72" s="1350" t="e">
        <v>#N/A</v>
      </c>
      <c r="AQ72" s="1872" t="str" cm="1">
        <f t="array" ref="AQ72">IF(AD72="NO FAVORABLE","NO FAVORABLE",IF(SUMPRODUCT(--(TRIM(AF72:AK72)&lt;&gt;"SI"),--(TRIM(AF72:AK72)&lt;&gt;"NA"))&gt;0,"SUBSANAR","APROBADA CR"))</f>
        <v>APROBADA CR</v>
      </c>
    </row>
    <row r="73" spans="1:43" s="1249" customFormat="1" ht="13.8" x14ac:dyDescent="0.3">
      <c r="A73" s="1048" t="s">
        <v>4713</v>
      </c>
      <c r="B73" s="1049" t="s">
        <v>4472</v>
      </c>
      <c r="C73" s="1049">
        <v>211</v>
      </c>
      <c r="D73" s="1049" t="s">
        <v>45</v>
      </c>
      <c r="E73" s="1049" t="s">
        <v>158</v>
      </c>
      <c r="F73" s="1049" t="s">
        <v>1089</v>
      </c>
      <c r="G73" s="1049" t="s">
        <v>5655</v>
      </c>
      <c r="H73" s="1049" t="s">
        <v>375</v>
      </c>
      <c r="I73" s="1049" t="s">
        <v>5656</v>
      </c>
      <c r="J73" s="1049" t="s">
        <v>50</v>
      </c>
      <c r="K73" s="1307">
        <v>21589740</v>
      </c>
      <c r="L73" s="1050">
        <v>24999</v>
      </c>
      <c r="M73" s="1393">
        <v>57</v>
      </c>
      <c r="N73" s="1393" t="s">
        <v>51</v>
      </c>
      <c r="O73" s="1049">
        <v>3218618424</v>
      </c>
      <c r="P73" s="1049" t="s">
        <v>372</v>
      </c>
      <c r="Q73" s="1049" t="s">
        <v>5471</v>
      </c>
      <c r="R73" s="1049" t="s">
        <v>375</v>
      </c>
      <c r="S73" s="1049" t="s">
        <v>54</v>
      </c>
      <c r="T73" s="1049" t="s">
        <v>5628</v>
      </c>
      <c r="U73" s="1049" t="s">
        <v>5486</v>
      </c>
      <c r="V73" s="1352" t="s">
        <v>57</v>
      </c>
      <c r="W73" s="1352" t="s">
        <v>57</v>
      </c>
      <c r="X73" s="1352" t="s">
        <v>57</v>
      </c>
      <c r="Y73" s="1389" t="s">
        <v>375</v>
      </c>
      <c r="Z73" s="1389" t="s">
        <v>375</v>
      </c>
      <c r="AA73" s="1389" t="s">
        <v>375</v>
      </c>
      <c r="AB73" s="1389" t="s">
        <v>375</v>
      </c>
      <c r="AC73" s="1389" t="s">
        <v>375</v>
      </c>
      <c r="AD73" s="1352" t="s">
        <v>58</v>
      </c>
      <c r="AE73" s="1389" t="s">
        <v>375</v>
      </c>
      <c r="AF73" s="1388" t="s">
        <v>59</v>
      </c>
      <c r="AG73" s="1388" t="s">
        <v>57</v>
      </c>
      <c r="AH73" s="1388" t="s">
        <v>59</v>
      </c>
      <c r="AI73" s="1388" t="s">
        <v>59</v>
      </c>
      <c r="AJ73" s="1388" t="s">
        <v>59</v>
      </c>
      <c r="AK73" s="1388" t="s">
        <v>59</v>
      </c>
      <c r="AL73" s="1388" t="s">
        <v>70</v>
      </c>
      <c r="AM73" s="1388" t="s">
        <v>375</v>
      </c>
      <c r="AN73" s="1388" t="s">
        <v>375</v>
      </c>
      <c r="AO73" s="1264" t="s">
        <v>393</v>
      </c>
      <c r="AP73" s="1350" t="e">
        <v>#N/A</v>
      </c>
      <c r="AQ73" s="1872" t="str" cm="1">
        <f t="array" ref="AQ73">IF(AD73="NO FAVORABLE","NO FAVORABLE",IF(SUMPRODUCT(--(TRIM(AF73:AK73)&lt;&gt;"SI"),--(TRIM(AF73:AK73)&lt;&gt;"NA"))&gt;0,"SUBSANAR","APROBADA CR"))</f>
        <v>APROBADA CR</v>
      </c>
    </row>
    <row r="74" spans="1:43" s="1249" customFormat="1" ht="13.8" x14ac:dyDescent="0.3">
      <c r="A74" s="1048" t="s">
        <v>4713</v>
      </c>
      <c r="B74" s="1049" t="s">
        <v>4472</v>
      </c>
      <c r="C74" s="1049">
        <v>212</v>
      </c>
      <c r="D74" s="1049" t="s">
        <v>45</v>
      </c>
      <c r="E74" s="1049" t="s">
        <v>158</v>
      </c>
      <c r="F74" s="1049" t="s">
        <v>375</v>
      </c>
      <c r="G74" s="1049" t="s">
        <v>1536</v>
      </c>
      <c r="H74" s="1049" t="s">
        <v>5631</v>
      </c>
      <c r="I74" s="1049" t="s">
        <v>5657</v>
      </c>
      <c r="J74" s="1049" t="s">
        <v>50</v>
      </c>
      <c r="K74" s="1307">
        <v>1032253502</v>
      </c>
      <c r="L74" s="1050">
        <v>39164</v>
      </c>
      <c r="M74" s="1393">
        <v>19</v>
      </c>
      <c r="N74" s="1393" t="s">
        <v>51</v>
      </c>
      <c r="O74" s="1049">
        <v>3218618424</v>
      </c>
      <c r="P74" s="1049" t="s">
        <v>372</v>
      </c>
      <c r="Q74" s="1049" t="s">
        <v>5566</v>
      </c>
      <c r="R74" s="1049" t="s">
        <v>375</v>
      </c>
      <c r="S74" s="1049" t="s">
        <v>54</v>
      </c>
      <c r="T74" s="1049" t="s">
        <v>5628</v>
      </c>
      <c r="U74" s="1049" t="s">
        <v>5486</v>
      </c>
      <c r="V74" s="1352" t="s">
        <v>57</v>
      </c>
      <c r="W74" s="1352" t="s">
        <v>57</v>
      </c>
      <c r="X74" s="1352" t="s">
        <v>57</v>
      </c>
      <c r="Y74" s="1389" t="s">
        <v>375</v>
      </c>
      <c r="Z74" s="1389" t="s">
        <v>375</v>
      </c>
      <c r="AA74" s="1389" t="s">
        <v>375</v>
      </c>
      <c r="AB74" s="1389" t="s">
        <v>375</v>
      </c>
      <c r="AC74" s="1389" t="s">
        <v>375</v>
      </c>
      <c r="AD74" s="1352" t="s">
        <v>58</v>
      </c>
      <c r="AE74" s="1389" t="s">
        <v>375</v>
      </c>
      <c r="AF74" s="1388" t="s">
        <v>59</v>
      </c>
      <c r="AG74" s="1388" t="s">
        <v>57</v>
      </c>
      <c r="AH74" s="1388" t="s">
        <v>59</v>
      </c>
      <c r="AI74" s="1388" t="s">
        <v>59</v>
      </c>
      <c r="AJ74" s="1388" t="s">
        <v>59</v>
      </c>
      <c r="AK74" s="1388" t="s">
        <v>59</v>
      </c>
      <c r="AL74" s="1388" t="s">
        <v>174</v>
      </c>
      <c r="AM74" s="1388" t="s">
        <v>375</v>
      </c>
      <c r="AN74" s="1388" t="s">
        <v>375</v>
      </c>
      <c r="AO74" s="1264" t="s">
        <v>393</v>
      </c>
      <c r="AP74" s="1350" t="e">
        <v>#N/A</v>
      </c>
      <c r="AQ74" s="1872" t="str" cm="1">
        <f t="array" ref="AQ74">IF(AD74="NO FAVORABLE","NO FAVORABLE",IF(SUMPRODUCT(--(TRIM(AF74:AK74)&lt;&gt;"SI"),--(TRIM(AF74:AK74)&lt;&gt;"NA"))&gt;0,"SUBSANAR","APROBADA CR"))</f>
        <v>APROBADA CR</v>
      </c>
    </row>
    <row r="75" spans="1:43" s="1249" customFormat="1" ht="13.8" x14ac:dyDescent="0.3">
      <c r="A75" s="1048" t="s">
        <v>4713</v>
      </c>
      <c r="B75" s="1049" t="s">
        <v>4472</v>
      </c>
      <c r="C75" s="1049">
        <v>215</v>
      </c>
      <c r="D75" s="1049" t="s">
        <v>45</v>
      </c>
      <c r="E75" s="1049" t="s">
        <v>2367</v>
      </c>
      <c r="F75" s="1049" t="s">
        <v>391</v>
      </c>
      <c r="G75" s="1049" t="s">
        <v>5400</v>
      </c>
      <c r="H75" s="1049" t="s">
        <v>594</v>
      </c>
      <c r="I75" s="1049" t="s">
        <v>5658</v>
      </c>
      <c r="J75" s="1049" t="s">
        <v>50</v>
      </c>
      <c r="K75" s="1307">
        <v>1001161246</v>
      </c>
      <c r="L75" s="1050">
        <v>33233</v>
      </c>
      <c r="M75" s="1393">
        <v>35</v>
      </c>
      <c r="N75" s="1393" t="s">
        <v>51</v>
      </c>
      <c r="O75" s="1049">
        <v>3052727814</v>
      </c>
      <c r="P75" s="1049" t="s">
        <v>372</v>
      </c>
      <c r="Q75" s="1049" t="s">
        <v>5437</v>
      </c>
      <c r="R75" s="1049" t="s">
        <v>375</v>
      </c>
      <c r="S75" s="1049" t="s">
        <v>54</v>
      </c>
      <c r="T75" s="1049" t="s">
        <v>5659</v>
      </c>
      <c r="U75" s="1049" t="s">
        <v>5486</v>
      </c>
      <c r="V75" s="1352" t="s">
        <v>57</v>
      </c>
      <c r="W75" s="1352" t="s">
        <v>57</v>
      </c>
      <c r="X75" s="1352" t="s">
        <v>57</v>
      </c>
      <c r="Y75" s="1389" t="s">
        <v>375</v>
      </c>
      <c r="Z75" s="1389" t="s">
        <v>375</v>
      </c>
      <c r="AA75" s="1389" t="s">
        <v>375</v>
      </c>
      <c r="AB75" s="1389" t="s">
        <v>375</v>
      </c>
      <c r="AC75" s="1389" t="s">
        <v>375</v>
      </c>
      <c r="AD75" s="1352" t="s">
        <v>58</v>
      </c>
      <c r="AE75" s="1389" t="s">
        <v>375</v>
      </c>
      <c r="AF75" s="1388" t="s">
        <v>59</v>
      </c>
      <c r="AG75" s="1388" t="s">
        <v>57</v>
      </c>
      <c r="AH75" s="1388" t="s">
        <v>59</v>
      </c>
      <c r="AI75" s="1388" t="s">
        <v>59</v>
      </c>
      <c r="AJ75" s="1388" t="s">
        <v>59</v>
      </c>
      <c r="AK75" s="1388" t="s">
        <v>59</v>
      </c>
      <c r="AL75" s="1388" t="s">
        <v>182</v>
      </c>
      <c r="AM75" s="1388" t="s">
        <v>375</v>
      </c>
      <c r="AN75" s="1388" t="s">
        <v>375</v>
      </c>
      <c r="AO75" s="1264" t="s">
        <v>393</v>
      </c>
      <c r="AP75" s="1350"/>
      <c r="AQ75" s="1872" t="str" cm="1">
        <f t="array" ref="AQ75">IF(AD75="NO FAVORABLE","NO FAVORABLE",IF(SUMPRODUCT(--(TRIM(AF75:AK75)&lt;&gt;"SI"),--(TRIM(AF75:AK75)&lt;&gt;"NA"))&gt;0,"SUBSANAR","APROBADA CR"))</f>
        <v>APROBADA CR</v>
      </c>
    </row>
    <row r="76" spans="1:43" s="1249" customFormat="1" ht="13.8" x14ac:dyDescent="0.3">
      <c r="A76" s="1048" t="s">
        <v>4713</v>
      </c>
      <c r="B76" s="1049" t="s">
        <v>4472</v>
      </c>
      <c r="C76" s="1049">
        <v>216</v>
      </c>
      <c r="D76" s="1049" t="s">
        <v>45</v>
      </c>
      <c r="E76" s="1049" t="s">
        <v>5660</v>
      </c>
      <c r="F76" s="1049" t="s">
        <v>124</v>
      </c>
      <c r="G76" s="1049" t="s">
        <v>5400</v>
      </c>
      <c r="H76" s="1049" t="s">
        <v>5661</v>
      </c>
      <c r="I76" s="1049" t="s">
        <v>5662</v>
      </c>
      <c r="J76" s="1049" t="s">
        <v>50</v>
      </c>
      <c r="K76" s="1307">
        <v>21588716</v>
      </c>
      <c r="L76" s="1050">
        <v>28166</v>
      </c>
      <c r="M76" s="1393">
        <v>49</v>
      </c>
      <c r="N76" s="1393" t="s">
        <v>51</v>
      </c>
      <c r="O76" s="1049">
        <v>3017921822</v>
      </c>
      <c r="P76" s="1049" t="s">
        <v>372</v>
      </c>
      <c r="Q76" s="1049" t="s">
        <v>5447</v>
      </c>
      <c r="R76" s="1049" t="s">
        <v>375</v>
      </c>
      <c r="S76" s="1049" t="s">
        <v>54</v>
      </c>
      <c r="T76" s="1049" t="s">
        <v>5659</v>
      </c>
      <c r="U76" s="1049" t="s">
        <v>5486</v>
      </c>
      <c r="V76" s="1352" t="s">
        <v>57</v>
      </c>
      <c r="W76" s="1352" t="s">
        <v>57</v>
      </c>
      <c r="X76" s="1352" t="s">
        <v>57</v>
      </c>
      <c r="Y76" s="1389" t="s">
        <v>375</v>
      </c>
      <c r="Z76" s="1389" t="s">
        <v>375</v>
      </c>
      <c r="AA76" s="1389" t="s">
        <v>375</v>
      </c>
      <c r="AB76" s="1389" t="s">
        <v>375</v>
      </c>
      <c r="AC76" s="1389" t="s">
        <v>375</v>
      </c>
      <c r="AD76" s="1352" t="s">
        <v>58</v>
      </c>
      <c r="AE76" s="1389" t="s">
        <v>375</v>
      </c>
      <c r="AF76" s="1388" t="s">
        <v>59</v>
      </c>
      <c r="AG76" s="1388" t="s">
        <v>57</v>
      </c>
      <c r="AH76" s="1388" t="s">
        <v>59</v>
      </c>
      <c r="AI76" s="1388" t="s">
        <v>59</v>
      </c>
      <c r="AJ76" s="1388" t="s">
        <v>59</v>
      </c>
      <c r="AK76" s="1388" t="s">
        <v>59</v>
      </c>
      <c r="AL76" s="1388" t="s">
        <v>138</v>
      </c>
      <c r="AM76" s="1388" t="s">
        <v>375</v>
      </c>
      <c r="AN76" s="1388" t="s">
        <v>375</v>
      </c>
      <c r="AO76" s="1264" t="s">
        <v>393</v>
      </c>
      <c r="AP76" s="1350"/>
      <c r="AQ76" s="1872" t="str" cm="1">
        <f t="array" ref="AQ76">IF(AD76="NO FAVORABLE","NO FAVORABLE",IF(SUMPRODUCT(--(TRIM(AF76:AK76)&lt;&gt;"SI"),--(TRIM(AF76:AK76)&lt;&gt;"NA"))&gt;0,"SUBSANAR","APROBADA CR"))</f>
        <v>APROBADA CR</v>
      </c>
    </row>
    <row r="77" spans="1:43" s="1249" customFormat="1" ht="13.8" x14ac:dyDescent="0.3">
      <c r="A77" s="1048" t="s">
        <v>4713</v>
      </c>
      <c r="B77" s="1049" t="s">
        <v>4472</v>
      </c>
      <c r="C77" s="1049">
        <v>217</v>
      </c>
      <c r="D77" s="1049" t="s">
        <v>45</v>
      </c>
      <c r="E77" s="1049" t="s">
        <v>488</v>
      </c>
      <c r="F77" s="1049" t="s">
        <v>93</v>
      </c>
      <c r="G77" s="1049" t="s">
        <v>4733</v>
      </c>
      <c r="H77" s="1049" t="s">
        <v>252</v>
      </c>
      <c r="I77" s="1049" t="s">
        <v>5663</v>
      </c>
      <c r="J77" s="1049" t="s">
        <v>50</v>
      </c>
      <c r="K77" s="1307">
        <v>1007154475</v>
      </c>
      <c r="L77" s="1050">
        <v>34978</v>
      </c>
      <c r="M77" s="1393">
        <v>30</v>
      </c>
      <c r="N77" s="1393" t="s">
        <v>51</v>
      </c>
      <c r="O77" s="1049">
        <v>3146808983</v>
      </c>
      <c r="P77" s="1049" t="s">
        <v>372</v>
      </c>
      <c r="Q77" s="1049" t="s">
        <v>2719</v>
      </c>
      <c r="R77" s="1049" t="s">
        <v>375</v>
      </c>
      <c r="S77" s="1049" t="s">
        <v>54</v>
      </c>
      <c r="T77" s="1049" t="s">
        <v>5659</v>
      </c>
      <c r="U77" s="1049" t="s">
        <v>5486</v>
      </c>
      <c r="V77" s="1352" t="s">
        <v>57</v>
      </c>
      <c r="W77" s="1352" t="s">
        <v>57</v>
      </c>
      <c r="X77" s="1352" t="s">
        <v>57</v>
      </c>
      <c r="Y77" s="1389" t="s">
        <v>375</v>
      </c>
      <c r="Z77" s="1389" t="s">
        <v>375</v>
      </c>
      <c r="AA77" s="1389" t="s">
        <v>375</v>
      </c>
      <c r="AB77" s="1389" t="s">
        <v>375</v>
      </c>
      <c r="AC77" s="1389" t="s">
        <v>375</v>
      </c>
      <c r="AD77" s="1352" t="s">
        <v>58</v>
      </c>
      <c r="AE77" s="1389" t="s">
        <v>375</v>
      </c>
      <c r="AF77" s="1388" t="s">
        <v>59</v>
      </c>
      <c r="AG77" s="1388" t="s">
        <v>57</v>
      </c>
      <c r="AH77" s="1388" t="s">
        <v>59</v>
      </c>
      <c r="AI77" s="1388" t="s">
        <v>59</v>
      </c>
      <c r="AJ77" s="1388" t="s">
        <v>59</v>
      </c>
      <c r="AK77" s="1388" t="s">
        <v>59</v>
      </c>
      <c r="AL77" s="1388" t="s">
        <v>194</v>
      </c>
      <c r="AM77" s="1388" t="s">
        <v>375</v>
      </c>
      <c r="AN77" s="1388" t="s">
        <v>375</v>
      </c>
      <c r="AO77" s="1264" t="s">
        <v>393</v>
      </c>
      <c r="AP77" s="1350"/>
      <c r="AQ77" s="1872" t="str" cm="1">
        <f t="array" ref="AQ77">IF(AD77="NO FAVORABLE","NO FAVORABLE",IF(SUMPRODUCT(--(TRIM(AF77:AK77)&lt;&gt;"SI"),--(TRIM(AF77:AK77)&lt;&gt;"NA"))&gt;0,"SUBSANAR","APROBADA CR"))</f>
        <v>APROBADA CR</v>
      </c>
    </row>
    <row r="78" spans="1:43" s="1249" customFormat="1" ht="13.8" x14ac:dyDescent="0.3">
      <c r="A78" s="1048" t="s">
        <v>4713</v>
      </c>
      <c r="B78" s="1049" t="s">
        <v>4472</v>
      </c>
      <c r="C78" s="1049">
        <v>218</v>
      </c>
      <c r="D78" s="1049" t="s">
        <v>45</v>
      </c>
      <c r="E78" s="1049" t="s">
        <v>559</v>
      </c>
      <c r="F78" s="1049" t="s">
        <v>93</v>
      </c>
      <c r="G78" s="1049" t="s">
        <v>4752</v>
      </c>
      <c r="H78" s="1049" t="s">
        <v>4941</v>
      </c>
      <c r="I78" s="1049" t="s">
        <v>5664</v>
      </c>
      <c r="J78" s="1049" t="s">
        <v>50</v>
      </c>
      <c r="K78" s="1307">
        <v>26086614</v>
      </c>
      <c r="L78" s="1050">
        <v>23476</v>
      </c>
      <c r="M78" s="1393">
        <v>61</v>
      </c>
      <c r="N78" s="1393" t="s">
        <v>51</v>
      </c>
      <c r="O78" s="1049">
        <v>3122658187</v>
      </c>
      <c r="P78" s="1049" t="s">
        <v>372</v>
      </c>
      <c r="Q78" s="1049" t="s">
        <v>2730</v>
      </c>
      <c r="R78" s="1049" t="s">
        <v>375</v>
      </c>
      <c r="S78" s="1049" t="s">
        <v>54</v>
      </c>
      <c r="T78" s="1049" t="s">
        <v>5659</v>
      </c>
      <c r="U78" s="1049" t="s">
        <v>5486</v>
      </c>
      <c r="V78" s="1352" t="s">
        <v>57</v>
      </c>
      <c r="W78" s="1352" t="s">
        <v>57</v>
      </c>
      <c r="X78" s="1352" t="s">
        <v>57</v>
      </c>
      <c r="Y78" s="1389" t="s">
        <v>375</v>
      </c>
      <c r="Z78" s="1389" t="s">
        <v>375</v>
      </c>
      <c r="AA78" s="1389" t="s">
        <v>375</v>
      </c>
      <c r="AB78" s="1389" t="s">
        <v>375</v>
      </c>
      <c r="AC78" s="1389" t="s">
        <v>375</v>
      </c>
      <c r="AD78" s="1352" t="s">
        <v>58</v>
      </c>
      <c r="AE78" s="1389" t="s">
        <v>375</v>
      </c>
      <c r="AF78" s="1388" t="s">
        <v>59</v>
      </c>
      <c r="AG78" s="1388" t="s">
        <v>57</v>
      </c>
      <c r="AH78" s="1388" t="s">
        <v>59</v>
      </c>
      <c r="AI78" s="1388" t="s">
        <v>59</v>
      </c>
      <c r="AJ78" s="1388" t="s">
        <v>59</v>
      </c>
      <c r="AK78" s="1388" t="s">
        <v>59</v>
      </c>
      <c r="AL78" s="1388" t="s">
        <v>258</v>
      </c>
      <c r="AM78" s="1388" t="s">
        <v>375</v>
      </c>
      <c r="AN78" s="1388" t="s">
        <v>375</v>
      </c>
      <c r="AO78" s="1264" t="s">
        <v>393</v>
      </c>
      <c r="AP78" s="1350"/>
      <c r="AQ78" s="1872" t="str" cm="1">
        <f t="array" ref="AQ78">IF(AD78="NO FAVORABLE","NO FAVORABLE",IF(SUMPRODUCT(--(TRIM(AF78:AK78)&lt;&gt;"SI"),--(TRIM(AF78:AK78)&lt;&gt;"NA"))&gt;0,"SUBSANAR","APROBADA CR"))</f>
        <v>APROBADA CR</v>
      </c>
    </row>
    <row r="79" spans="1:43" s="1249" customFormat="1" ht="13.8" x14ac:dyDescent="0.3">
      <c r="A79" s="1048" t="s">
        <v>4713</v>
      </c>
      <c r="B79" s="1049" t="s">
        <v>4472</v>
      </c>
      <c r="C79" s="1049">
        <v>219</v>
      </c>
      <c r="D79" s="1049" t="s">
        <v>45</v>
      </c>
      <c r="E79" s="1049" t="s">
        <v>301</v>
      </c>
      <c r="F79" s="1049" t="s">
        <v>62</v>
      </c>
      <c r="G79" s="1049" t="s">
        <v>594</v>
      </c>
      <c r="H79" s="1049" t="s">
        <v>5633</v>
      </c>
      <c r="I79" s="1049" t="s">
        <v>5665</v>
      </c>
      <c r="J79" s="1049" t="s">
        <v>50</v>
      </c>
      <c r="K79" s="1307">
        <v>26085600</v>
      </c>
      <c r="L79" s="1050">
        <v>19338</v>
      </c>
      <c r="M79" s="1393">
        <v>73</v>
      </c>
      <c r="N79" s="1393" t="s">
        <v>51</v>
      </c>
      <c r="O79" s="1049">
        <v>3126234654</v>
      </c>
      <c r="P79" s="1049" t="s">
        <v>372</v>
      </c>
      <c r="Q79" s="1049" t="s">
        <v>2734</v>
      </c>
      <c r="R79" s="1049" t="s">
        <v>375</v>
      </c>
      <c r="S79" s="1049" t="s">
        <v>54</v>
      </c>
      <c r="T79" s="1049" t="s">
        <v>5659</v>
      </c>
      <c r="U79" s="1049" t="s">
        <v>5486</v>
      </c>
      <c r="V79" s="1352" t="s">
        <v>57</v>
      </c>
      <c r="W79" s="1352" t="s">
        <v>57</v>
      </c>
      <c r="X79" s="1352" t="s">
        <v>57</v>
      </c>
      <c r="Y79" s="1389" t="s">
        <v>375</v>
      </c>
      <c r="Z79" s="1389" t="s">
        <v>375</v>
      </c>
      <c r="AA79" s="1389" t="s">
        <v>375</v>
      </c>
      <c r="AB79" s="1389" t="s">
        <v>375</v>
      </c>
      <c r="AC79" s="1389" t="s">
        <v>375</v>
      </c>
      <c r="AD79" s="1352" t="s">
        <v>58</v>
      </c>
      <c r="AE79" s="1389" t="s">
        <v>375</v>
      </c>
      <c r="AF79" s="1388" t="s">
        <v>59</v>
      </c>
      <c r="AG79" s="1388" t="s">
        <v>57</v>
      </c>
      <c r="AH79" s="1388" t="s">
        <v>59</v>
      </c>
      <c r="AI79" s="1388" t="s">
        <v>59</v>
      </c>
      <c r="AJ79" s="1388" t="s">
        <v>59</v>
      </c>
      <c r="AK79" s="1388" t="s">
        <v>59</v>
      </c>
      <c r="AL79" s="1388" t="s">
        <v>182</v>
      </c>
      <c r="AM79" s="1388" t="s">
        <v>375</v>
      </c>
      <c r="AN79" s="1388" t="s">
        <v>375</v>
      </c>
      <c r="AO79" s="1264" t="s">
        <v>393</v>
      </c>
      <c r="AP79" s="1350"/>
      <c r="AQ79" s="1872" t="str" cm="1">
        <f t="array" ref="AQ79">IF(AD79="NO FAVORABLE","NO FAVORABLE",IF(SUMPRODUCT(--(TRIM(AF79:AK79)&lt;&gt;"SI"),--(TRIM(AF79:AK79)&lt;&gt;"NA"))&gt;0,"SUBSANAR","APROBADA CR"))</f>
        <v>APROBADA CR</v>
      </c>
    </row>
    <row r="80" spans="1:43" s="1249" customFormat="1" ht="13.8" x14ac:dyDescent="0.3">
      <c r="A80" s="1048" t="s">
        <v>4713</v>
      </c>
      <c r="B80" s="1049" t="s">
        <v>4472</v>
      </c>
      <c r="C80" s="1049">
        <v>220</v>
      </c>
      <c r="D80" s="1049" t="s">
        <v>45</v>
      </c>
      <c r="E80" s="1049" t="s">
        <v>2754</v>
      </c>
      <c r="F80" s="1049" t="s">
        <v>375</v>
      </c>
      <c r="G80" s="1049" t="s">
        <v>313</v>
      </c>
      <c r="H80" s="1049" t="s">
        <v>419</v>
      </c>
      <c r="I80" s="1049" t="s">
        <v>5666</v>
      </c>
      <c r="J80" s="1049" t="s">
        <v>50</v>
      </c>
      <c r="K80" s="1307">
        <v>1032247057</v>
      </c>
      <c r="L80" s="1050">
        <v>31098</v>
      </c>
      <c r="M80" s="1393">
        <v>41</v>
      </c>
      <c r="N80" s="1393" t="s">
        <v>51</v>
      </c>
      <c r="O80" s="1049">
        <v>3043052260</v>
      </c>
      <c r="P80" s="1049" t="s">
        <v>372</v>
      </c>
      <c r="Q80" s="1049" t="s">
        <v>5585</v>
      </c>
      <c r="R80" s="1049" t="s">
        <v>375</v>
      </c>
      <c r="S80" s="1049" t="s">
        <v>54</v>
      </c>
      <c r="T80" s="1049" t="s">
        <v>5659</v>
      </c>
      <c r="U80" s="1049" t="s">
        <v>5486</v>
      </c>
      <c r="V80" s="1352" t="s">
        <v>57</v>
      </c>
      <c r="W80" s="1352" t="s">
        <v>57</v>
      </c>
      <c r="X80" s="1352" t="s">
        <v>57</v>
      </c>
      <c r="Y80" s="1389" t="s">
        <v>375</v>
      </c>
      <c r="Z80" s="1389" t="s">
        <v>375</v>
      </c>
      <c r="AA80" s="1389" t="s">
        <v>375</v>
      </c>
      <c r="AB80" s="1389" t="s">
        <v>375</v>
      </c>
      <c r="AC80" s="1389" t="s">
        <v>375</v>
      </c>
      <c r="AD80" s="1352" t="s">
        <v>58</v>
      </c>
      <c r="AE80" s="1389" t="s">
        <v>375</v>
      </c>
      <c r="AF80" s="1388" t="s">
        <v>59</v>
      </c>
      <c r="AG80" s="1388" t="s">
        <v>57</v>
      </c>
      <c r="AH80" s="1388" t="s">
        <v>59</v>
      </c>
      <c r="AI80" s="1388" t="s">
        <v>59</v>
      </c>
      <c r="AJ80" s="1388" t="s">
        <v>59</v>
      </c>
      <c r="AK80" s="1388" t="s">
        <v>59</v>
      </c>
      <c r="AL80" s="1388" t="s">
        <v>194</v>
      </c>
      <c r="AM80" s="1388" t="s">
        <v>375</v>
      </c>
      <c r="AN80" s="1388" t="s">
        <v>375</v>
      </c>
      <c r="AO80" s="1264" t="s">
        <v>393</v>
      </c>
      <c r="AP80" s="1350"/>
      <c r="AQ80" s="1872" t="str" cm="1">
        <f t="array" ref="AQ80">IF(AD80="NO FAVORABLE","NO FAVORABLE",IF(SUMPRODUCT(--(TRIM(AF80:AK80)&lt;&gt;"SI"),--(TRIM(AF80:AK80)&lt;&gt;"NA"))&gt;0,"SUBSANAR","APROBADA CR"))</f>
        <v>APROBADA CR</v>
      </c>
    </row>
    <row r="81" spans="1:43" s="1249" customFormat="1" ht="13.8" x14ac:dyDescent="0.3">
      <c r="A81" s="1048" t="s">
        <v>4713</v>
      </c>
      <c r="B81" s="1049" t="s">
        <v>4472</v>
      </c>
      <c r="C81" s="1049">
        <v>221</v>
      </c>
      <c r="D81" s="1049" t="s">
        <v>45</v>
      </c>
      <c r="E81" s="1049" t="s">
        <v>470</v>
      </c>
      <c r="F81" s="1049" t="s">
        <v>404</v>
      </c>
      <c r="G81" s="1049" t="s">
        <v>5667</v>
      </c>
      <c r="H81" s="1049" t="s">
        <v>5400</v>
      </c>
      <c r="I81" s="1049" t="s">
        <v>5668</v>
      </c>
      <c r="J81" s="1049" t="s">
        <v>50</v>
      </c>
      <c r="K81" s="1307">
        <v>1032246278</v>
      </c>
      <c r="L81" s="1050">
        <v>37169</v>
      </c>
      <c r="M81" s="1393">
        <v>24</v>
      </c>
      <c r="N81" s="1393" t="s">
        <v>51</v>
      </c>
      <c r="O81" s="1049">
        <v>3142905074</v>
      </c>
      <c r="P81" s="1049" t="s">
        <v>372</v>
      </c>
      <c r="Q81" s="1049" t="s">
        <v>5471</v>
      </c>
      <c r="R81" s="1049" t="s">
        <v>375</v>
      </c>
      <c r="S81" s="1049" t="s">
        <v>54</v>
      </c>
      <c r="T81" s="1049" t="s">
        <v>5659</v>
      </c>
      <c r="U81" s="1049" t="s">
        <v>5486</v>
      </c>
      <c r="V81" s="1352" t="s">
        <v>57</v>
      </c>
      <c r="W81" s="1352" t="s">
        <v>57</v>
      </c>
      <c r="X81" s="1352" t="s">
        <v>57</v>
      </c>
      <c r="Y81" s="1389" t="s">
        <v>375</v>
      </c>
      <c r="Z81" s="1389" t="s">
        <v>375</v>
      </c>
      <c r="AA81" s="1389" t="s">
        <v>375</v>
      </c>
      <c r="AB81" s="1389" t="s">
        <v>375</v>
      </c>
      <c r="AC81" s="1389" t="s">
        <v>375</v>
      </c>
      <c r="AD81" s="1352" t="s">
        <v>58</v>
      </c>
      <c r="AE81" s="1389" t="s">
        <v>375</v>
      </c>
      <c r="AF81" s="1388" t="s">
        <v>59</v>
      </c>
      <c r="AG81" s="1388" t="s">
        <v>57</v>
      </c>
      <c r="AH81" s="1388" t="s">
        <v>59</v>
      </c>
      <c r="AI81" s="1388" t="s">
        <v>59</v>
      </c>
      <c r="AJ81" s="1388" t="s">
        <v>59</v>
      </c>
      <c r="AK81" s="1388" t="s">
        <v>59</v>
      </c>
      <c r="AL81" s="1388" t="s">
        <v>143</v>
      </c>
      <c r="AM81" s="1388" t="s">
        <v>375</v>
      </c>
      <c r="AN81" s="1388" t="s">
        <v>375</v>
      </c>
      <c r="AO81" s="1264" t="s">
        <v>393</v>
      </c>
      <c r="AP81" s="1350"/>
      <c r="AQ81" s="1872" t="str" cm="1">
        <f t="array" ref="AQ81">IF(AD81="NO FAVORABLE","NO FAVORABLE",IF(SUMPRODUCT(--(TRIM(AF81:AK81)&lt;&gt;"SI"),--(TRIM(AF81:AK81)&lt;&gt;"NA"))&gt;0,"SUBSANAR","APROBADA CR"))</f>
        <v>APROBADA CR</v>
      </c>
    </row>
    <row r="82" spans="1:43" s="1249" customFormat="1" ht="13.8" x14ac:dyDescent="0.3">
      <c r="A82" s="1048" t="s">
        <v>4713</v>
      </c>
      <c r="B82" s="1049" t="s">
        <v>4472</v>
      </c>
      <c r="C82" s="1049">
        <v>224</v>
      </c>
      <c r="D82" s="1049" t="s">
        <v>45</v>
      </c>
      <c r="E82" s="1049" t="s">
        <v>5388</v>
      </c>
      <c r="F82" s="1049" t="s">
        <v>375</v>
      </c>
      <c r="G82" s="1049" t="s">
        <v>4941</v>
      </c>
      <c r="H82" s="1049" t="s">
        <v>4861</v>
      </c>
      <c r="I82" s="1049" t="s">
        <v>5669</v>
      </c>
      <c r="J82" s="1049" t="s">
        <v>50</v>
      </c>
      <c r="K82" s="1307">
        <v>1032249034</v>
      </c>
      <c r="L82" s="1050">
        <v>37940</v>
      </c>
      <c r="M82" s="1393">
        <v>22</v>
      </c>
      <c r="N82" s="1393" t="s">
        <v>51</v>
      </c>
      <c r="O82" s="1049">
        <v>3144294659</v>
      </c>
      <c r="P82" s="1049" t="s">
        <v>372</v>
      </c>
      <c r="Q82" s="1049" t="s">
        <v>2719</v>
      </c>
      <c r="R82" s="1049" t="s">
        <v>375</v>
      </c>
      <c r="S82" s="1049" t="s">
        <v>54</v>
      </c>
      <c r="T82" s="1049" t="s">
        <v>5659</v>
      </c>
      <c r="U82" s="1049" t="s">
        <v>5486</v>
      </c>
      <c r="V82" s="1352" t="s">
        <v>57</v>
      </c>
      <c r="W82" s="1352" t="s">
        <v>57</v>
      </c>
      <c r="X82" s="1352" t="s">
        <v>57</v>
      </c>
      <c r="Y82" s="1389" t="s">
        <v>375</v>
      </c>
      <c r="Z82" s="1389" t="s">
        <v>375</v>
      </c>
      <c r="AA82" s="1389" t="s">
        <v>375</v>
      </c>
      <c r="AB82" s="1389" t="s">
        <v>375</v>
      </c>
      <c r="AC82" s="1389" t="s">
        <v>375</v>
      </c>
      <c r="AD82" s="1352" t="s">
        <v>58</v>
      </c>
      <c r="AE82" s="1389" t="s">
        <v>375</v>
      </c>
      <c r="AF82" s="1388" t="s">
        <v>59</v>
      </c>
      <c r="AG82" s="1388" t="s">
        <v>57</v>
      </c>
      <c r="AH82" s="1388" t="s">
        <v>59</v>
      </c>
      <c r="AI82" s="1388" t="s">
        <v>59</v>
      </c>
      <c r="AJ82" s="1388" t="s">
        <v>59</v>
      </c>
      <c r="AK82" s="1388" t="s">
        <v>59</v>
      </c>
      <c r="AL82" s="1388" t="s">
        <v>138</v>
      </c>
      <c r="AM82" s="1388" t="s">
        <v>375</v>
      </c>
      <c r="AN82" s="1388" t="s">
        <v>375</v>
      </c>
      <c r="AO82" s="1264" t="s">
        <v>393</v>
      </c>
      <c r="AP82" s="1350"/>
      <c r="AQ82" s="1872" t="str" cm="1">
        <f t="array" ref="AQ82">IF(AD82="NO FAVORABLE","NO FAVORABLE",IF(SUMPRODUCT(--(TRIM(AF82:AK82)&lt;&gt;"SI"),--(TRIM(AF82:AK82)&lt;&gt;"NA"))&gt;0,"SUBSANAR","APROBADA CR"))</f>
        <v>APROBADA CR</v>
      </c>
    </row>
    <row r="83" spans="1:43" s="1249" customFormat="1" ht="13.8" x14ac:dyDescent="0.3">
      <c r="A83" s="1048" t="s">
        <v>4713</v>
      </c>
      <c r="B83" s="1049" t="s">
        <v>4472</v>
      </c>
      <c r="C83" s="1049">
        <v>225</v>
      </c>
      <c r="D83" s="1049" t="s">
        <v>45</v>
      </c>
      <c r="E83" s="1049" t="s">
        <v>856</v>
      </c>
      <c r="F83" s="1049" t="s">
        <v>1824</v>
      </c>
      <c r="G83" s="1049" t="s">
        <v>5670</v>
      </c>
      <c r="H83" s="1049" t="s">
        <v>4753</v>
      </c>
      <c r="I83" s="1049" t="s">
        <v>5671</v>
      </c>
      <c r="J83" s="1049" t="s">
        <v>50</v>
      </c>
      <c r="K83" s="1307">
        <v>1007700672</v>
      </c>
      <c r="L83" s="1050">
        <v>32342</v>
      </c>
      <c r="M83" s="1393">
        <v>38</v>
      </c>
      <c r="N83" s="1393" t="s">
        <v>51</v>
      </c>
      <c r="O83" s="1049">
        <v>3207593994</v>
      </c>
      <c r="P83" s="1049" t="s">
        <v>372</v>
      </c>
      <c r="Q83" s="1049" t="s">
        <v>2734</v>
      </c>
      <c r="R83" s="1049" t="s">
        <v>375</v>
      </c>
      <c r="S83" s="1049" t="s">
        <v>54</v>
      </c>
      <c r="T83" s="1049" t="s">
        <v>5659</v>
      </c>
      <c r="U83" s="1049" t="s">
        <v>5486</v>
      </c>
      <c r="V83" s="1352" t="s">
        <v>57</v>
      </c>
      <c r="W83" s="1352" t="s">
        <v>57</v>
      </c>
      <c r="X83" s="1352" t="s">
        <v>57</v>
      </c>
      <c r="Y83" s="1389" t="s">
        <v>375</v>
      </c>
      <c r="Z83" s="1389" t="s">
        <v>375</v>
      </c>
      <c r="AA83" s="1389" t="s">
        <v>375</v>
      </c>
      <c r="AB83" s="1389" t="s">
        <v>375</v>
      </c>
      <c r="AC83" s="1389" t="s">
        <v>375</v>
      </c>
      <c r="AD83" s="1352" t="s">
        <v>58</v>
      </c>
      <c r="AE83" s="1389" t="s">
        <v>375</v>
      </c>
      <c r="AF83" s="1388" t="s">
        <v>59</v>
      </c>
      <c r="AG83" s="1388" t="s">
        <v>57</v>
      </c>
      <c r="AH83" s="1388" t="s">
        <v>59</v>
      </c>
      <c r="AI83" s="1388" t="s">
        <v>59</v>
      </c>
      <c r="AJ83" s="1388" t="s">
        <v>59</v>
      </c>
      <c r="AK83" s="1388" t="s">
        <v>59</v>
      </c>
      <c r="AL83" s="1388" t="s">
        <v>194</v>
      </c>
      <c r="AM83" s="1388" t="s">
        <v>375</v>
      </c>
      <c r="AN83" s="1388" t="s">
        <v>375</v>
      </c>
      <c r="AO83" s="1264" t="s">
        <v>393</v>
      </c>
      <c r="AP83" s="1350"/>
      <c r="AQ83" s="1872" t="str" cm="1">
        <f t="array" ref="AQ83">IF(AD83="NO FAVORABLE","NO FAVORABLE",IF(SUMPRODUCT(--(TRIM(AF83:AK83)&lt;&gt;"SI"),--(TRIM(AF83:AK83)&lt;&gt;"NA"))&gt;0,"SUBSANAR","APROBADA CR"))</f>
        <v>APROBADA CR</v>
      </c>
    </row>
    <row r="84" spans="1:43" s="1249" customFormat="1" ht="13.8" x14ac:dyDescent="0.3">
      <c r="A84" s="1048" t="s">
        <v>4713</v>
      </c>
      <c r="B84" s="1049" t="s">
        <v>4472</v>
      </c>
      <c r="C84" s="1049">
        <v>226</v>
      </c>
      <c r="D84" s="1049" t="s">
        <v>45</v>
      </c>
      <c r="E84" s="1049" t="s">
        <v>107</v>
      </c>
      <c r="F84" s="1049" t="s">
        <v>458</v>
      </c>
      <c r="G84" s="1049" t="s">
        <v>5406</v>
      </c>
      <c r="H84" s="1049" t="s">
        <v>5672</v>
      </c>
      <c r="I84" s="1049" t="s">
        <v>5673</v>
      </c>
      <c r="J84" s="1049" t="s">
        <v>50</v>
      </c>
      <c r="K84" s="1307">
        <v>21588025</v>
      </c>
      <c r="L84" s="1050">
        <v>27357</v>
      </c>
      <c r="M84" s="1393">
        <v>51</v>
      </c>
      <c r="N84" s="1393" t="s">
        <v>51</v>
      </c>
      <c r="O84" s="1049">
        <v>3046791391</v>
      </c>
      <c r="P84" s="1049" t="s">
        <v>372</v>
      </c>
      <c r="Q84" s="1049" t="s">
        <v>2711</v>
      </c>
      <c r="R84" s="1049" t="s">
        <v>375</v>
      </c>
      <c r="S84" s="1049" t="s">
        <v>54</v>
      </c>
      <c r="T84" s="1049" t="s">
        <v>5659</v>
      </c>
      <c r="U84" s="1049" t="s">
        <v>5486</v>
      </c>
      <c r="V84" s="1352" t="s">
        <v>57</v>
      </c>
      <c r="W84" s="1352" t="s">
        <v>57</v>
      </c>
      <c r="X84" s="1352" t="s">
        <v>57</v>
      </c>
      <c r="Y84" s="1389" t="s">
        <v>375</v>
      </c>
      <c r="Z84" s="1389" t="s">
        <v>375</v>
      </c>
      <c r="AA84" s="1389" t="s">
        <v>375</v>
      </c>
      <c r="AB84" s="1389" t="s">
        <v>375</v>
      </c>
      <c r="AC84" s="1389" t="s">
        <v>375</v>
      </c>
      <c r="AD84" s="1352" t="s">
        <v>58</v>
      </c>
      <c r="AE84" s="1389" t="s">
        <v>375</v>
      </c>
      <c r="AF84" s="1388" t="s">
        <v>59</v>
      </c>
      <c r="AG84" s="1388" t="s">
        <v>57</v>
      </c>
      <c r="AH84" s="1388" t="s">
        <v>59</v>
      </c>
      <c r="AI84" s="1388" t="s">
        <v>59</v>
      </c>
      <c r="AJ84" s="1388" t="s">
        <v>59</v>
      </c>
      <c r="AK84" s="1388" t="s">
        <v>59</v>
      </c>
      <c r="AL84" s="1388" t="s">
        <v>182</v>
      </c>
      <c r="AM84" s="1388" t="s">
        <v>375</v>
      </c>
      <c r="AN84" s="1388" t="s">
        <v>375</v>
      </c>
      <c r="AO84" s="1264" t="s">
        <v>393</v>
      </c>
      <c r="AP84" s="1350"/>
      <c r="AQ84" s="1872" t="str" cm="1">
        <f t="array" ref="AQ84">IF(AD84="NO FAVORABLE","NO FAVORABLE",IF(SUMPRODUCT(--(TRIM(AF84:AK84)&lt;&gt;"SI"),--(TRIM(AF84:AK84)&lt;&gt;"NA"))&gt;0,"SUBSANAR","APROBADA CR"))</f>
        <v>APROBADA CR</v>
      </c>
    </row>
    <row r="85" spans="1:43" s="1249" customFormat="1" ht="13.8" x14ac:dyDescent="0.3">
      <c r="A85" s="1048" t="s">
        <v>4713</v>
      </c>
      <c r="B85" s="1049" t="s">
        <v>4472</v>
      </c>
      <c r="C85" s="1049">
        <v>227</v>
      </c>
      <c r="D85" s="1049" t="s">
        <v>45</v>
      </c>
      <c r="E85" s="1049" t="s">
        <v>5674</v>
      </c>
      <c r="F85" s="1049" t="s">
        <v>375</v>
      </c>
      <c r="G85" s="1049" t="s">
        <v>4733</v>
      </c>
      <c r="H85" s="1049" t="s">
        <v>126</v>
      </c>
      <c r="I85" s="1049" t="s">
        <v>5675</v>
      </c>
      <c r="J85" s="1049" t="s">
        <v>50</v>
      </c>
      <c r="K85" s="1307">
        <v>26084896</v>
      </c>
      <c r="L85" s="1050">
        <v>21420</v>
      </c>
      <c r="M85" s="1393">
        <v>67</v>
      </c>
      <c r="N85" s="1393" t="s">
        <v>51</v>
      </c>
      <c r="O85" s="1049">
        <v>3001383642</v>
      </c>
      <c r="P85" s="1049" t="s">
        <v>372</v>
      </c>
      <c r="Q85" s="1049" t="s">
        <v>5676</v>
      </c>
      <c r="R85" s="1049" t="s">
        <v>375</v>
      </c>
      <c r="S85" s="1049" t="s">
        <v>54</v>
      </c>
      <c r="T85" s="1049" t="s">
        <v>5659</v>
      </c>
      <c r="U85" s="1049" t="s">
        <v>5486</v>
      </c>
      <c r="V85" s="1352" t="s">
        <v>57</v>
      </c>
      <c r="W85" s="1352" t="s">
        <v>57</v>
      </c>
      <c r="X85" s="1352" t="s">
        <v>57</v>
      </c>
      <c r="Y85" s="1389" t="s">
        <v>375</v>
      </c>
      <c r="Z85" s="1389" t="s">
        <v>375</v>
      </c>
      <c r="AA85" s="1389" t="s">
        <v>375</v>
      </c>
      <c r="AB85" s="1389" t="s">
        <v>375</v>
      </c>
      <c r="AC85" s="1389" t="s">
        <v>375</v>
      </c>
      <c r="AD85" s="1352" t="s">
        <v>58</v>
      </c>
      <c r="AE85" s="1389" t="s">
        <v>375</v>
      </c>
      <c r="AF85" s="1388" t="s">
        <v>59</v>
      </c>
      <c r="AG85" s="1388" t="s">
        <v>57</v>
      </c>
      <c r="AH85" s="1388" t="s">
        <v>59</v>
      </c>
      <c r="AI85" s="1388" t="s">
        <v>59</v>
      </c>
      <c r="AJ85" s="1388" t="s">
        <v>59</v>
      </c>
      <c r="AK85" s="1388" t="s">
        <v>59</v>
      </c>
      <c r="AL85" s="1388" t="s">
        <v>174</v>
      </c>
      <c r="AM85" s="1388" t="s">
        <v>375</v>
      </c>
      <c r="AN85" s="1388" t="s">
        <v>375</v>
      </c>
      <c r="AO85" s="1264" t="s">
        <v>393</v>
      </c>
      <c r="AP85" s="1350"/>
      <c r="AQ85" s="1872" t="str" cm="1">
        <f t="array" ref="AQ85">IF(AD85="NO FAVORABLE","NO FAVORABLE",IF(SUMPRODUCT(--(TRIM(AF85:AK85)&lt;&gt;"SI"),--(TRIM(AF85:AK85)&lt;&gt;"NA"))&gt;0,"SUBSANAR","APROBADA CR"))</f>
        <v>APROBADA CR</v>
      </c>
    </row>
    <row r="86" spans="1:43" s="1249" customFormat="1" ht="13.8" x14ac:dyDescent="0.3">
      <c r="A86" s="1048" t="s">
        <v>4713</v>
      </c>
      <c r="B86" s="1049" t="s">
        <v>4472</v>
      </c>
      <c r="C86" s="1049">
        <v>228</v>
      </c>
      <c r="D86" s="1049" t="s">
        <v>45</v>
      </c>
      <c r="E86" s="1049" t="s">
        <v>324</v>
      </c>
      <c r="F86" s="1049" t="s">
        <v>391</v>
      </c>
      <c r="G86" s="1049" t="s">
        <v>1700</v>
      </c>
      <c r="H86" s="1049" t="s">
        <v>2753</v>
      </c>
      <c r="I86" s="1049" t="s">
        <v>5677</v>
      </c>
      <c r="J86" s="1049" t="s">
        <v>50</v>
      </c>
      <c r="K86" s="1307">
        <v>1007792178</v>
      </c>
      <c r="L86" s="1050">
        <v>34275</v>
      </c>
      <c r="M86" s="1393">
        <v>32</v>
      </c>
      <c r="N86" s="1393" t="s">
        <v>51</v>
      </c>
      <c r="O86" s="1049">
        <v>3011855112</v>
      </c>
      <c r="P86" s="1049" t="s">
        <v>372</v>
      </c>
      <c r="Q86" s="1049" t="s">
        <v>5429</v>
      </c>
      <c r="R86" s="1049" t="s">
        <v>375</v>
      </c>
      <c r="S86" s="1049" t="s">
        <v>54</v>
      </c>
      <c r="T86" s="1049" t="s">
        <v>5659</v>
      </c>
      <c r="U86" s="1049" t="s">
        <v>5486</v>
      </c>
      <c r="V86" s="1352" t="s">
        <v>57</v>
      </c>
      <c r="W86" s="1352" t="s">
        <v>57</v>
      </c>
      <c r="X86" s="1352" t="s">
        <v>57</v>
      </c>
      <c r="Y86" s="1389" t="s">
        <v>375</v>
      </c>
      <c r="Z86" s="1389" t="s">
        <v>375</v>
      </c>
      <c r="AA86" s="1389" t="s">
        <v>375</v>
      </c>
      <c r="AB86" s="1389" t="s">
        <v>375</v>
      </c>
      <c r="AC86" s="1389" t="s">
        <v>375</v>
      </c>
      <c r="AD86" s="1352" t="s">
        <v>58</v>
      </c>
      <c r="AE86" s="1389" t="s">
        <v>375</v>
      </c>
      <c r="AF86" s="1388" t="s">
        <v>59</v>
      </c>
      <c r="AG86" s="1388" t="s">
        <v>57</v>
      </c>
      <c r="AH86" s="1388" t="s">
        <v>59</v>
      </c>
      <c r="AI86" s="1388" t="s">
        <v>59</v>
      </c>
      <c r="AJ86" s="1388" t="s">
        <v>59</v>
      </c>
      <c r="AK86" s="1388" t="s">
        <v>59</v>
      </c>
      <c r="AL86" s="1388" t="s">
        <v>114</v>
      </c>
      <c r="AM86" s="1388" t="s">
        <v>375</v>
      </c>
      <c r="AN86" s="1388" t="s">
        <v>375</v>
      </c>
      <c r="AO86" s="1264" t="s">
        <v>393</v>
      </c>
      <c r="AP86" s="1350"/>
      <c r="AQ86" s="1872" t="str" cm="1">
        <f t="array" ref="AQ86">IF(AD86="NO FAVORABLE","NO FAVORABLE",IF(SUMPRODUCT(--(TRIM(AF86:AK86)&lt;&gt;"SI"),--(TRIM(AF86:AK86)&lt;&gt;"NA"))&gt;0,"SUBSANAR","APROBADA CR"))</f>
        <v>APROBADA CR</v>
      </c>
    </row>
    <row r="87" spans="1:43" s="1249" customFormat="1" ht="13.8" x14ac:dyDescent="0.3">
      <c r="A87" s="1048" t="s">
        <v>4713</v>
      </c>
      <c r="B87" s="1049" t="s">
        <v>4472</v>
      </c>
      <c r="C87" s="1049">
        <v>229</v>
      </c>
      <c r="D87" s="1049" t="s">
        <v>45</v>
      </c>
      <c r="E87" s="1049" t="s">
        <v>5678</v>
      </c>
      <c r="F87" s="1049" t="s">
        <v>643</v>
      </c>
      <c r="G87" s="1049" t="s">
        <v>5633</v>
      </c>
      <c r="H87" s="1049" t="s">
        <v>400</v>
      </c>
      <c r="I87" s="1049" t="s">
        <v>5679</v>
      </c>
      <c r="J87" s="1049" t="s">
        <v>50</v>
      </c>
      <c r="K87" s="1307">
        <v>21590377</v>
      </c>
      <c r="L87" s="1050">
        <v>26304</v>
      </c>
      <c r="M87" s="1393">
        <v>54</v>
      </c>
      <c r="N87" s="1393" t="s">
        <v>51</v>
      </c>
      <c r="O87" s="1049">
        <v>3007155985</v>
      </c>
      <c r="P87" s="1049" t="s">
        <v>372</v>
      </c>
      <c r="Q87" s="1049" t="s">
        <v>2719</v>
      </c>
      <c r="R87" s="1049" t="s">
        <v>375</v>
      </c>
      <c r="S87" s="1049" t="s">
        <v>54</v>
      </c>
      <c r="T87" s="1049" t="s">
        <v>5659</v>
      </c>
      <c r="U87" s="1049" t="s">
        <v>5486</v>
      </c>
      <c r="V87" s="1352" t="s">
        <v>57</v>
      </c>
      <c r="W87" s="1352" t="s">
        <v>57</v>
      </c>
      <c r="X87" s="1352" t="s">
        <v>57</v>
      </c>
      <c r="Y87" s="1389" t="s">
        <v>375</v>
      </c>
      <c r="Z87" s="1389" t="s">
        <v>375</v>
      </c>
      <c r="AA87" s="1389" t="s">
        <v>375</v>
      </c>
      <c r="AB87" s="1389" t="s">
        <v>375</v>
      </c>
      <c r="AC87" s="1389" t="s">
        <v>375</v>
      </c>
      <c r="AD87" s="1352" t="s">
        <v>58</v>
      </c>
      <c r="AE87" s="1389" t="s">
        <v>375</v>
      </c>
      <c r="AF87" s="1388" t="s">
        <v>59</v>
      </c>
      <c r="AG87" s="1388" t="s">
        <v>57</v>
      </c>
      <c r="AH87" s="1388" t="s">
        <v>59</v>
      </c>
      <c r="AI87" s="1388" t="s">
        <v>59</v>
      </c>
      <c r="AJ87" s="1388" t="s">
        <v>59</v>
      </c>
      <c r="AK87" s="1388" t="s">
        <v>59</v>
      </c>
      <c r="AL87" s="1388" t="s">
        <v>60</v>
      </c>
      <c r="AM87" s="1388" t="s">
        <v>375</v>
      </c>
      <c r="AN87" s="1388" t="s">
        <v>375</v>
      </c>
      <c r="AO87" s="1264" t="s">
        <v>393</v>
      </c>
      <c r="AP87" s="1350"/>
      <c r="AQ87" s="1872" t="str" cm="1">
        <f t="array" ref="AQ87">IF(AD87="NO FAVORABLE","NO FAVORABLE",IF(SUMPRODUCT(--(TRIM(AF87:AK87)&lt;&gt;"SI"),--(TRIM(AF87:AK87)&lt;&gt;"NA"))&gt;0,"SUBSANAR","APROBADA CR"))</f>
        <v>APROBADA CR</v>
      </c>
    </row>
    <row r="88" spans="1:43" s="1249" customFormat="1" ht="13.8" x14ac:dyDescent="0.3">
      <c r="A88" s="1048" t="s">
        <v>4713</v>
      </c>
      <c r="B88" s="1049" t="s">
        <v>4472</v>
      </c>
      <c r="C88" s="1049">
        <v>230</v>
      </c>
      <c r="D88" s="1049" t="s">
        <v>45</v>
      </c>
      <c r="E88" s="1049" t="s">
        <v>5613</v>
      </c>
      <c r="F88" s="1049" t="s">
        <v>93</v>
      </c>
      <c r="G88" s="1049" t="s">
        <v>5400</v>
      </c>
      <c r="H88" s="1049" t="s">
        <v>4733</v>
      </c>
      <c r="I88" s="1049" t="s">
        <v>5680</v>
      </c>
      <c r="J88" s="1049" t="s">
        <v>50</v>
      </c>
      <c r="K88" s="1307">
        <v>1032247696</v>
      </c>
      <c r="L88" s="1050">
        <v>30987</v>
      </c>
      <c r="M88" s="1393">
        <v>41</v>
      </c>
      <c r="N88" s="1393" t="s">
        <v>51</v>
      </c>
      <c r="O88" s="1049">
        <v>3006873399</v>
      </c>
      <c r="P88" s="1049" t="s">
        <v>372</v>
      </c>
      <c r="Q88" s="1049" t="s">
        <v>5595</v>
      </c>
      <c r="R88" s="1049" t="s">
        <v>375</v>
      </c>
      <c r="S88" s="1049" t="s">
        <v>54</v>
      </c>
      <c r="T88" s="1049" t="s">
        <v>5659</v>
      </c>
      <c r="U88" s="1049" t="s">
        <v>5486</v>
      </c>
      <c r="V88" s="1352" t="s">
        <v>57</v>
      </c>
      <c r="W88" s="1352" t="s">
        <v>57</v>
      </c>
      <c r="X88" s="1352" t="s">
        <v>57</v>
      </c>
      <c r="Y88" s="1389" t="s">
        <v>375</v>
      </c>
      <c r="Z88" s="1389" t="s">
        <v>375</v>
      </c>
      <c r="AA88" s="1389" t="s">
        <v>375</v>
      </c>
      <c r="AB88" s="1389" t="s">
        <v>375</v>
      </c>
      <c r="AC88" s="1389" t="s">
        <v>375</v>
      </c>
      <c r="AD88" s="1352" t="s">
        <v>58</v>
      </c>
      <c r="AE88" s="1389" t="s">
        <v>375</v>
      </c>
      <c r="AF88" s="1388" t="s">
        <v>59</v>
      </c>
      <c r="AG88" s="1388" t="s">
        <v>57</v>
      </c>
      <c r="AH88" s="1388" t="s">
        <v>59</v>
      </c>
      <c r="AI88" s="1388" t="s">
        <v>59</v>
      </c>
      <c r="AJ88" s="1388" t="s">
        <v>59</v>
      </c>
      <c r="AK88" s="1388" t="s">
        <v>59</v>
      </c>
      <c r="AL88" s="1388" t="s">
        <v>174</v>
      </c>
      <c r="AM88" s="1388" t="s">
        <v>375</v>
      </c>
      <c r="AN88" s="1388" t="s">
        <v>375</v>
      </c>
      <c r="AO88" s="1264" t="s">
        <v>393</v>
      </c>
      <c r="AP88" s="1350"/>
      <c r="AQ88" s="1872" t="str" cm="1">
        <f t="array" ref="AQ88">IF(AD88="NO FAVORABLE","NO FAVORABLE",IF(SUMPRODUCT(--(TRIM(AF88:AK88)&lt;&gt;"SI"),--(TRIM(AF88:AK88)&lt;&gt;"NA"))&gt;0,"SUBSANAR","APROBADA CR"))</f>
        <v>APROBADA CR</v>
      </c>
    </row>
    <row r="89" spans="1:43" s="1249" customFormat="1" ht="13.8" x14ac:dyDescent="0.3">
      <c r="A89" s="1048" t="s">
        <v>4713</v>
      </c>
      <c r="B89" s="1049" t="s">
        <v>4472</v>
      </c>
      <c r="C89" s="1049">
        <v>231</v>
      </c>
      <c r="D89" s="1049" t="s">
        <v>45</v>
      </c>
      <c r="E89" s="1049" t="s">
        <v>1524</v>
      </c>
      <c r="F89" s="1049" t="s">
        <v>72</v>
      </c>
      <c r="G89" s="1049" t="s">
        <v>5681</v>
      </c>
      <c r="H89" s="1049" t="s">
        <v>251</v>
      </c>
      <c r="I89" s="1049" t="s">
        <v>5682</v>
      </c>
      <c r="J89" s="1049" t="s">
        <v>50</v>
      </c>
      <c r="K89" s="1307">
        <v>1001159069</v>
      </c>
      <c r="L89" s="1050">
        <v>36301</v>
      </c>
      <c r="M89" s="1393">
        <v>26</v>
      </c>
      <c r="N89" s="1393" t="s">
        <v>51</v>
      </c>
      <c r="O89" s="1049">
        <v>3042974954</v>
      </c>
      <c r="P89" s="1049" t="s">
        <v>372</v>
      </c>
      <c r="Q89" s="1049" t="s">
        <v>5429</v>
      </c>
      <c r="R89" s="1049" t="s">
        <v>375</v>
      </c>
      <c r="S89" s="1049" t="s">
        <v>54</v>
      </c>
      <c r="T89" s="1049" t="s">
        <v>5659</v>
      </c>
      <c r="U89" s="1049" t="s">
        <v>5486</v>
      </c>
      <c r="V89" s="1352" t="s">
        <v>57</v>
      </c>
      <c r="W89" s="1352" t="s">
        <v>57</v>
      </c>
      <c r="X89" s="1352" t="s">
        <v>57</v>
      </c>
      <c r="Y89" s="1389" t="s">
        <v>375</v>
      </c>
      <c r="Z89" s="1389" t="s">
        <v>375</v>
      </c>
      <c r="AA89" s="1389" t="s">
        <v>375</v>
      </c>
      <c r="AB89" s="1389" t="s">
        <v>375</v>
      </c>
      <c r="AC89" s="1389" t="s">
        <v>375</v>
      </c>
      <c r="AD89" s="1352" t="s">
        <v>58</v>
      </c>
      <c r="AE89" s="1389" t="s">
        <v>375</v>
      </c>
      <c r="AF89" s="1388" t="s">
        <v>59</v>
      </c>
      <c r="AG89" s="1388" t="s">
        <v>57</v>
      </c>
      <c r="AH89" s="1388" t="s">
        <v>59</v>
      </c>
      <c r="AI89" s="1388" t="s">
        <v>59</v>
      </c>
      <c r="AJ89" s="1388" t="s">
        <v>59</v>
      </c>
      <c r="AK89" s="1388" t="s">
        <v>59</v>
      </c>
      <c r="AL89" s="1388" t="s">
        <v>114</v>
      </c>
      <c r="AM89" s="1388" t="s">
        <v>375</v>
      </c>
      <c r="AN89" s="1388" t="s">
        <v>375</v>
      </c>
      <c r="AO89" s="1264" t="s">
        <v>393</v>
      </c>
      <c r="AP89" s="1350"/>
      <c r="AQ89" s="1872" t="str" cm="1">
        <f t="array" ref="AQ89">IF(AD89="NO FAVORABLE","NO FAVORABLE",IF(SUMPRODUCT(--(TRIM(AF89:AK89)&lt;&gt;"SI"),--(TRIM(AF89:AK89)&lt;&gt;"NA"))&gt;0,"SUBSANAR","APROBADA CR"))</f>
        <v>APROBADA CR</v>
      </c>
    </row>
    <row r="90" spans="1:43" ht="14.4" x14ac:dyDescent="0.3">
      <c r="K90" s="84"/>
    </row>
    <row r="91" spans="1:43" ht="14.4" x14ac:dyDescent="0.3">
      <c r="K91" s="84"/>
    </row>
    <row r="92" spans="1:43" ht="14.4" x14ac:dyDescent="0.3">
      <c r="K92" s="84"/>
    </row>
    <row r="93" spans="1:43" ht="14.4" x14ac:dyDescent="0.3">
      <c r="K93" s="84"/>
    </row>
    <row r="94" spans="1:43" ht="14.4" x14ac:dyDescent="0.3">
      <c r="K94" s="84"/>
    </row>
    <row r="95" spans="1:43" ht="14.4" x14ac:dyDescent="0.3">
      <c r="K95" s="84"/>
    </row>
    <row r="96" spans="1:43"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3.2" x14ac:dyDescent="0.25"/>
  </sheetData>
  <autoFilter ref="A1:AQ89" xr:uid="{F9A6DC51-5E21-4A4A-A94E-53ADFC08B3B6}">
    <sortState xmlns:xlrd2="http://schemas.microsoft.com/office/spreadsheetml/2017/richdata2" ref="A2:AQ89">
      <sortCondition ref="C1"/>
    </sortState>
  </autoFilter>
  <conditionalFormatting sqref="K1">
    <cfRule type="duplicateValues" dxfId="344" priority="1"/>
    <cfRule type="duplicateValues" dxfId="343" priority="2"/>
    <cfRule type="duplicateValues" dxfId="342" priority="5"/>
  </conditionalFormatting>
  <conditionalFormatting sqref="K2:K1048576">
    <cfRule type="duplicateValues" dxfId="341" priority="9"/>
  </conditionalFormatting>
  <conditionalFormatting sqref="K90:K1048576">
    <cfRule type="duplicateValues" dxfId="340" priority="13"/>
  </conditionalFormatting>
  <conditionalFormatting sqref="K200:N1048576 L90:N199">
    <cfRule type="duplicateValues" dxfId="339" priority="14"/>
  </conditionalFormatting>
  <conditionalFormatting sqref="N1 K1:L1">
    <cfRule type="duplicateValues" dxfId="338" priority="6"/>
  </conditionalFormatting>
  <conditionalFormatting sqref="AQ1:AQ89">
    <cfRule type="containsText" dxfId="337" priority="3" operator="containsText" text="SUBSANAR">
      <formula>NOT(ISERROR(SEARCH("SUBSANAR",AQ1)))</formula>
    </cfRule>
    <cfRule type="containsText" dxfId="336" priority="4" operator="containsText" text="APROBADA CR">
      <formula>NOT(ISERROR(SEARCH("APROBADA CR",AQ1)))</formula>
    </cfRule>
  </conditionalFormatting>
  <dataValidations disablePrompts="1" count="7">
    <dataValidation allowBlank="1" showInputMessage="1" showErrorMessage="1" prompt="DILIGENCIE EL PRIMER NOMBRE COMPLETO DEL POSTUALDO, EN MAYUSCULA SOSTENIDA_x000a_" sqref="E1 E90:E1048576" xr:uid="{D38924AF-F01F-401B-AF9A-6CFA40CCB0F2}"/>
    <dataValidation allowBlank="1" showInputMessage="1" showErrorMessage="1" prompt="DILIGENCIA LOS DEMÁS NOMBRES DEL POSTULADO, EN LETRA MAYÚSCULA SOSTENIDA" sqref="F1 F90:F1048576" xr:uid="{63D8AD85-A9BC-4CAF-B093-790AEC531787}"/>
    <dataValidation allowBlank="1" showInputMessage="1" showErrorMessage="1" prompt="DILIGENCIE PRIMER APELLIDO DEL POSTULADO EN LETRA MAYÚSCULA SOSTENIDA" sqref="G1 G90:G1048576" xr:uid="{8525378A-5B37-493A-92AB-842847FC2F2A}"/>
    <dataValidation allowBlank="1" showInputMessage="1" showErrorMessage="1" prompt="DILIGENCIE SEGUNDO APELLIDO DEL POSTULADO EN LETRA MAYÚSCULA" sqref="H1:I1 H90:I1048576" xr:uid="{72788D55-644B-4FA0-B9CB-6314F30B5E03}"/>
    <dataValidation type="whole" allowBlank="1" showInputMessage="1" showErrorMessage="1" prompt="NO DILIGENCIAR PUNTOS O COMAS" sqref="K1 K200:K1048576 L90:N1048576" xr:uid="{D9B88A8D-93B2-4DD2-AE74-4AC8DDCF6ABA}">
      <formula1>1</formula1>
      <formula2>9999999999</formula2>
    </dataValidation>
    <dataValidation allowBlank="1" showInputMessage="1" showErrorMessage="1" prompt="NO DILIGENCIAR PUNTOS O COMAS" sqref="L1:Q1 O90:Q1048576" xr:uid="{E0DE5C24-5E27-4AE9-B8CA-C7E5D34E2C2A}"/>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90:T1048576" xr:uid="{6A7A017F-B897-44FC-8D62-B2DF0712B252}"/>
  </dataValidations>
  <pageMargins left="0.7" right="0.7" top="0.75" bottom="0.75" header="0.3" footer="0.3"/>
  <pageSetup scale="17" orientation="landscape"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B4A7355-534A-46E8-B569-24A3678BBF30}">
          <x14:formula1>
            <xm:f>Hoja2!$A$56:$A$61</xm:f>
          </x14:formula1>
          <xm:sqref>R90:R1048576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1728-B956-4275-B712-CBC2850354D0}">
  <sheetPr>
    <tabColor rgb="FFFFFF00"/>
    <pageSetUpPr fitToPage="1"/>
  </sheetPr>
  <dimension ref="A1:AQ26"/>
  <sheetViews>
    <sheetView topLeftCell="BJ1" zoomScale="80" zoomScaleNormal="80" zoomScaleSheetLayoutView="80" workbookViewId="0">
      <selection activeCell="AD3" sqref="A3:XFD159"/>
    </sheetView>
  </sheetViews>
  <sheetFormatPr baseColWidth="10" defaultColWidth="9.33203125" defaultRowHeight="12.75" customHeight="1" x14ac:dyDescent="0.25"/>
  <cols>
    <col min="1" max="1" width="9.33203125" customWidth="1"/>
    <col min="2" max="2" width="14.33203125" customWidth="1"/>
    <col min="3" max="3" width="5.5546875" customWidth="1"/>
    <col min="4" max="4" width="9.33203125" customWidth="1"/>
    <col min="5" max="5" width="15.33203125" hidden="1" customWidth="1"/>
    <col min="6" max="6" width="14.44140625" hidden="1" customWidth="1"/>
    <col min="7" max="7" width="15.5546875" hidden="1" customWidth="1"/>
    <col min="8" max="8" width="16.33203125" hidden="1" customWidth="1"/>
    <col min="9" max="9" width="35.5546875" customWidth="1"/>
    <col min="10" max="10" width="9.33203125" customWidth="1"/>
    <col min="11" max="11" width="20" style="18" customWidth="1"/>
    <col min="12" max="12" width="16.5546875" style="18" hidden="1" customWidth="1"/>
    <col min="13" max="13" width="15.44140625" style="274" hidden="1" customWidth="1"/>
    <col min="14" max="14" width="12.44140625" style="274" hidden="1" customWidth="1"/>
    <col min="15" max="15" width="17" hidden="1" customWidth="1"/>
    <col min="16" max="17" width="26.6640625" hidden="1" customWidth="1"/>
    <col min="18" max="18" width="30" hidden="1" customWidth="1"/>
    <col min="19" max="19" width="23.44140625" customWidth="1"/>
    <col min="20" max="20" width="25.33203125" hidden="1" customWidth="1"/>
    <col min="21" max="21" width="23.44140625" hidden="1" customWidth="1"/>
    <col min="22" max="22" width="18.6640625" style="17" customWidth="1"/>
    <col min="23" max="24" width="18.6640625"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4.6640625" customWidth="1"/>
    <col min="31" max="31" width="20.6640625" hidden="1" customWidth="1"/>
    <col min="32" max="33" width="8.44140625" hidden="1" customWidth="1"/>
    <col min="34" max="34" width="6.33203125" hidden="1" customWidth="1"/>
    <col min="35" max="35" width="6.44140625" hidden="1" customWidth="1"/>
    <col min="36" max="36" width="8.6640625" hidden="1" customWidth="1"/>
    <col min="37" max="40" width="9.33203125" hidden="1" customWidth="1"/>
    <col min="41" max="41" width="48.5546875" customWidth="1"/>
    <col min="42" max="42" width="18" customWidth="1"/>
  </cols>
  <sheetData>
    <row r="1" spans="1:43" s="8" customFormat="1" ht="85.5" customHeight="1" x14ac:dyDescent="0.25">
      <c r="A1" s="1743" t="s">
        <v>0</v>
      </c>
      <c r="B1" s="34" t="s">
        <v>1</v>
      </c>
      <c r="C1" s="34" t="s">
        <v>2</v>
      </c>
      <c r="D1" s="55" t="s">
        <v>3</v>
      </c>
      <c r="E1" s="35" t="s">
        <v>4</v>
      </c>
      <c r="F1" s="35" t="s">
        <v>5</v>
      </c>
      <c r="G1" s="35" t="s">
        <v>6</v>
      </c>
      <c r="H1" s="35" t="s">
        <v>7</v>
      </c>
      <c r="I1" s="56" t="s">
        <v>8</v>
      </c>
      <c r="J1" s="35" t="s">
        <v>9</v>
      </c>
      <c r="K1" s="36" t="s">
        <v>10</v>
      </c>
      <c r="L1" s="36" t="s">
        <v>11</v>
      </c>
      <c r="M1" s="528" t="s">
        <v>12</v>
      </c>
      <c r="N1" s="528"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70" t="s">
        <v>1871</v>
      </c>
      <c r="AP1" s="70" t="s">
        <v>41</v>
      </c>
      <c r="AQ1" s="1205" t="s">
        <v>42</v>
      </c>
    </row>
    <row r="2" spans="1:43" s="151" customFormat="1" ht="13.2" x14ac:dyDescent="0.25">
      <c r="A2" s="150" t="s">
        <v>43</v>
      </c>
      <c r="B2" s="195" t="s">
        <v>2211</v>
      </c>
      <c r="C2" s="195">
        <v>1</v>
      </c>
      <c r="D2" s="195" t="s">
        <v>45</v>
      </c>
      <c r="E2" s="195" t="s">
        <v>62</v>
      </c>
      <c r="F2" s="195" t="s">
        <v>1977</v>
      </c>
      <c r="G2" s="195" t="s">
        <v>204</v>
      </c>
      <c r="H2" s="195" t="s">
        <v>996</v>
      </c>
      <c r="I2" s="195" t="s">
        <v>2212</v>
      </c>
      <c r="J2" s="195" t="s">
        <v>50</v>
      </c>
      <c r="K2" s="195">
        <v>43844786</v>
      </c>
      <c r="L2" s="267">
        <v>20269</v>
      </c>
      <c r="M2" s="220">
        <v>70</v>
      </c>
      <c r="N2" s="220" t="s">
        <v>51</v>
      </c>
      <c r="O2" s="195">
        <v>3018901317</v>
      </c>
      <c r="P2" s="195" t="s">
        <v>2213</v>
      </c>
      <c r="Q2" s="195" t="s">
        <v>2214</v>
      </c>
      <c r="R2" s="195" t="s">
        <v>53</v>
      </c>
      <c r="S2" s="195" t="s">
        <v>54</v>
      </c>
      <c r="T2" s="195" t="s">
        <v>2215</v>
      </c>
      <c r="U2" s="195" t="s">
        <v>618</v>
      </c>
      <c r="V2" s="272" t="s">
        <v>57</v>
      </c>
      <c r="W2" s="272" t="s">
        <v>57</v>
      </c>
      <c r="X2" s="272" t="s">
        <v>57</v>
      </c>
      <c r="Y2" s="124" t="s">
        <v>375</v>
      </c>
      <c r="Z2" s="124" t="s">
        <v>375</v>
      </c>
      <c r="AA2" s="124" t="s">
        <v>375</v>
      </c>
      <c r="AB2" s="124" t="s">
        <v>375</v>
      </c>
      <c r="AC2" s="124" t="s">
        <v>375</v>
      </c>
      <c r="AD2" s="124" t="s">
        <v>2216</v>
      </c>
      <c r="AE2" s="124" t="s">
        <v>375</v>
      </c>
      <c r="AF2" s="125" t="s">
        <v>59</v>
      </c>
      <c r="AG2" s="125" t="s">
        <v>57</v>
      </c>
      <c r="AH2" s="125" t="s">
        <v>59</v>
      </c>
      <c r="AI2" s="125" t="s">
        <v>59</v>
      </c>
      <c r="AJ2" s="125" t="s">
        <v>59</v>
      </c>
      <c r="AK2" s="125" t="s">
        <v>59</v>
      </c>
      <c r="AL2" s="125" t="s">
        <v>83</v>
      </c>
      <c r="AM2" s="125" t="s">
        <v>375</v>
      </c>
      <c r="AN2" s="125" t="s">
        <v>375</v>
      </c>
      <c r="AO2" s="206"/>
      <c r="AQ2" s="809" t="str" cm="1">
        <f t="array" ref="AQ2">IF(AD2="NO FAVORABLE","NO FAVORABLE",IF(SUMPRODUCT(--(TRIM(AF2:AK2)&lt;&gt;"SI"),--(TRIM(AF2:AK2)&lt;&gt;"NA"))&gt;0,"SUBSANAR","APROBADA CR"))</f>
        <v>APROBADA CR</v>
      </c>
    </row>
    <row r="3" spans="1:43" s="151" customFormat="1" ht="13.2" x14ac:dyDescent="0.25">
      <c r="A3" s="196" t="s">
        <v>43</v>
      </c>
      <c r="B3" s="197" t="s">
        <v>2211</v>
      </c>
      <c r="C3" s="197">
        <v>3</v>
      </c>
      <c r="D3" s="197" t="s">
        <v>45</v>
      </c>
      <c r="E3" s="197" t="s">
        <v>799</v>
      </c>
      <c r="F3" s="197" t="s">
        <v>2219</v>
      </c>
      <c r="G3" s="197" t="s">
        <v>347</v>
      </c>
      <c r="H3" s="197" t="s">
        <v>134</v>
      </c>
      <c r="I3" s="197" t="s">
        <v>2220</v>
      </c>
      <c r="J3" s="197" t="s">
        <v>50</v>
      </c>
      <c r="K3" s="197">
        <v>1037608761</v>
      </c>
      <c r="L3" s="268">
        <v>32965</v>
      </c>
      <c r="M3" s="220">
        <v>35</v>
      </c>
      <c r="N3" s="220" t="s">
        <v>51</v>
      </c>
      <c r="O3" s="197">
        <v>3137775391</v>
      </c>
      <c r="P3" s="199" t="s">
        <v>2221</v>
      </c>
      <c r="Q3" s="197" t="s">
        <v>2214</v>
      </c>
      <c r="R3" s="197" t="s">
        <v>53</v>
      </c>
      <c r="S3" s="197" t="s">
        <v>54</v>
      </c>
      <c r="T3" s="197" t="s">
        <v>2222</v>
      </c>
      <c r="U3" s="197" t="s">
        <v>2223</v>
      </c>
      <c r="V3" s="272" t="s">
        <v>57</v>
      </c>
      <c r="W3" s="272" t="s">
        <v>57</v>
      </c>
      <c r="X3" s="272" t="s">
        <v>57</v>
      </c>
      <c r="Y3" s="116" t="s">
        <v>375</v>
      </c>
      <c r="Z3" s="116" t="s">
        <v>375</v>
      </c>
      <c r="AA3" s="116" t="s">
        <v>375</v>
      </c>
      <c r="AB3" s="116" t="s">
        <v>375</v>
      </c>
      <c r="AC3" s="116" t="s">
        <v>375</v>
      </c>
      <c r="AD3" s="116" t="s">
        <v>2216</v>
      </c>
      <c r="AE3" s="116" t="s">
        <v>375</v>
      </c>
      <c r="AF3" s="117" t="s">
        <v>59</v>
      </c>
      <c r="AG3" s="125" t="s">
        <v>57</v>
      </c>
      <c r="AH3" s="117" t="s">
        <v>59</v>
      </c>
      <c r="AI3" s="117" t="s">
        <v>59</v>
      </c>
      <c r="AJ3" s="117" t="s">
        <v>59</v>
      </c>
      <c r="AK3" s="117" t="s">
        <v>59</v>
      </c>
      <c r="AL3" s="117" t="s">
        <v>220</v>
      </c>
      <c r="AM3" s="117" t="s">
        <v>375</v>
      </c>
      <c r="AN3" s="117" t="s">
        <v>375</v>
      </c>
      <c r="AO3" s="206"/>
      <c r="AQ3" s="809" t="str" cm="1">
        <f t="array" ref="AQ3">IF(AD3="NO FAVORABLE","NO FAVORABLE",IF(SUMPRODUCT(--(TRIM(AF3:AK3)&lt;&gt;"SI"),--(TRIM(AF3:AK3)&lt;&gt;"NA"))&gt;0,"SUBSANAR","APROBADA CR"))</f>
        <v>APROBADA CR</v>
      </c>
    </row>
    <row r="4" spans="1:43" s="151" customFormat="1" ht="13.2" x14ac:dyDescent="0.25">
      <c r="A4" s="196" t="s">
        <v>43</v>
      </c>
      <c r="B4" s="197" t="s">
        <v>2211</v>
      </c>
      <c r="C4" s="197">
        <v>6</v>
      </c>
      <c r="D4" s="197" t="s">
        <v>45</v>
      </c>
      <c r="E4" s="197" t="s">
        <v>62</v>
      </c>
      <c r="F4" s="197" t="s">
        <v>63</v>
      </c>
      <c r="G4" s="197" t="s">
        <v>1061</v>
      </c>
      <c r="H4" s="197" t="s">
        <v>2228</v>
      </c>
      <c r="I4" s="197" t="s">
        <v>2229</v>
      </c>
      <c r="J4" s="197" t="s">
        <v>50</v>
      </c>
      <c r="K4" s="197">
        <v>21671997</v>
      </c>
      <c r="L4" s="269">
        <v>17759</v>
      </c>
      <c r="M4" s="197">
        <v>75</v>
      </c>
      <c r="N4" s="220" t="s">
        <v>51</v>
      </c>
      <c r="O4" s="197">
        <v>3128672864</v>
      </c>
      <c r="P4" s="197" t="s">
        <v>2213</v>
      </c>
      <c r="Q4" s="197" t="s">
        <v>2224</v>
      </c>
      <c r="R4" s="197" t="s">
        <v>53</v>
      </c>
      <c r="S4" s="197" t="s">
        <v>54</v>
      </c>
      <c r="T4" s="197" t="s">
        <v>2230</v>
      </c>
      <c r="U4" s="197" t="s">
        <v>540</v>
      </c>
      <c r="V4" s="272" t="s">
        <v>57</v>
      </c>
      <c r="W4" s="272" t="s">
        <v>57</v>
      </c>
      <c r="X4" s="272" t="s">
        <v>57</v>
      </c>
      <c r="Y4" s="116" t="s">
        <v>375</v>
      </c>
      <c r="Z4" s="116" t="s">
        <v>375</v>
      </c>
      <c r="AA4" s="116" t="s">
        <v>375</v>
      </c>
      <c r="AB4" s="116" t="s">
        <v>375</v>
      </c>
      <c r="AC4" s="116" t="s">
        <v>375</v>
      </c>
      <c r="AD4" s="116" t="s">
        <v>2216</v>
      </c>
      <c r="AE4" s="116" t="s">
        <v>375</v>
      </c>
      <c r="AF4" s="117" t="s">
        <v>59</v>
      </c>
      <c r="AG4" s="125" t="s">
        <v>57</v>
      </c>
      <c r="AH4" s="117" t="s">
        <v>59</v>
      </c>
      <c r="AI4" s="117" t="s">
        <v>59</v>
      </c>
      <c r="AJ4" s="117" t="s">
        <v>59</v>
      </c>
      <c r="AK4" s="117" t="s">
        <v>59</v>
      </c>
      <c r="AL4" s="117" t="s">
        <v>283</v>
      </c>
      <c r="AM4" s="117" t="s">
        <v>375</v>
      </c>
      <c r="AN4" s="117" t="s">
        <v>375</v>
      </c>
      <c r="AO4" s="206"/>
      <c r="AQ4" s="809" t="str" cm="1">
        <f t="array" ref="AQ4">IF(AD4="NO FAVORABLE","NO FAVORABLE",IF(SUMPRODUCT(--(TRIM(AF4:AK4)&lt;&gt;"SI"),--(TRIM(AF4:AK4)&lt;&gt;"NA"))&gt;0,"SUBSANAR","APROBADA CR"))</f>
        <v>APROBADA CR</v>
      </c>
    </row>
    <row r="5" spans="1:43" s="151" customFormat="1" ht="13.2" x14ac:dyDescent="0.25">
      <c r="A5" s="196" t="s">
        <v>43</v>
      </c>
      <c r="B5" s="197" t="s">
        <v>2211</v>
      </c>
      <c r="C5" s="197">
        <v>7</v>
      </c>
      <c r="D5" s="197" t="s">
        <v>45</v>
      </c>
      <c r="E5" s="197" t="s">
        <v>1922</v>
      </c>
      <c r="F5" s="197" t="s">
        <v>2231</v>
      </c>
      <c r="G5" s="197" t="s">
        <v>412</v>
      </c>
      <c r="H5" s="197" t="s">
        <v>1692</v>
      </c>
      <c r="I5" s="197" t="s">
        <v>2232</v>
      </c>
      <c r="J5" s="197" t="s">
        <v>50</v>
      </c>
      <c r="K5" s="197">
        <v>21675843</v>
      </c>
      <c r="L5" s="268">
        <v>25467</v>
      </c>
      <c r="M5" s="220">
        <v>56</v>
      </c>
      <c r="N5" s="220" t="s">
        <v>51</v>
      </c>
      <c r="O5" s="197">
        <v>3126549184</v>
      </c>
      <c r="P5" s="197" t="s">
        <v>2213</v>
      </c>
      <c r="Q5" s="197" t="s">
        <v>2214</v>
      </c>
      <c r="R5" s="197" t="s">
        <v>374</v>
      </c>
      <c r="S5" s="197" t="s">
        <v>54</v>
      </c>
      <c r="T5" s="197" t="s">
        <v>2233</v>
      </c>
      <c r="U5" s="197" t="s">
        <v>2223</v>
      </c>
      <c r="V5" s="272" t="s">
        <v>57</v>
      </c>
      <c r="W5" s="272" t="s">
        <v>57</v>
      </c>
      <c r="X5" s="383" t="s">
        <v>57</v>
      </c>
      <c r="Y5" s="166" t="s">
        <v>375</v>
      </c>
      <c r="Z5" s="166" t="s">
        <v>375</v>
      </c>
      <c r="AA5" s="166" t="s">
        <v>375</v>
      </c>
      <c r="AB5" s="166" t="s">
        <v>375</v>
      </c>
      <c r="AC5" s="166" t="s">
        <v>375</v>
      </c>
      <c r="AD5" s="295" t="s">
        <v>2216</v>
      </c>
      <c r="AE5" s="166" t="s">
        <v>375</v>
      </c>
      <c r="AF5" s="117" t="s">
        <v>59</v>
      </c>
      <c r="AG5" s="125" t="s">
        <v>57</v>
      </c>
      <c r="AH5" s="117" t="s">
        <v>59</v>
      </c>
      <c r="AI5" s="117" t="s">
        <v>59</v>
      </c>
      <c r="AJ5" s="117" t="s">
        <v>59</v>
      </c>
      <c r="AK5" s="117" t="s">
        <v>59</v>
      </c>
      <c r="AL5" s="117" t="s">
        <v>243</v>
      </c>
      <c r="AM5" s="117" t="s">
        <v>375</v>
      </c>
      <c r="AN5" s="117" t="s">
        <v>375</v>
      </c>
      <c r="AO5" s="206" t="s">
        <v>2234</v>
      </c>
      <c r="AQ5" s="809" t="str" cm="1">
        <f t="array" ref="AQ5">IF(AD5="NO FAVORABLE","NO FAVORABLE",IF(SUMPRODUCT(--(TRIM(AF5:AK5)&lt;&gt;"SI"),--(TRIM(AF5:AK5)&lt;&gt;"NA"))&gt;0,"SUBSANAR","APROBADA CR"))</f>
        <v>APROBADA CR</v>
      </c>
    </row>
    <row r="6" spans="1:43" s="151" customFormat="1" ht="13.2" x14ac:dyDescent="0.25">
      <c r="A6" s="196" t="s">
        <v>43</v>
      </c>
      <c r="B6" s="197" t="s">
        <v>2211</v>
      </c>
      <c r="C6" s="197">
        <v>9</v>
      </c>
      <c r="D6" s="197" t="s">
        <v>45</v>
      </c>
      <c r="E6" s="197" t="s">
        <v>324</v>
      </c>
      <c r="F6" s="197" t="s">
        <v>948</v>
      </c>
      <c r="G6" s="197" t="s">
        <v>1370</v>
      </c>
      <c r="H6" s="197" t="s">
        <v>2235</v>
      </c>
      <c r="I6" s="197" t="s">
        <v>2236</v>
      </c>
      <c r="J6" s="197" t="s">
        <v>50</v>
      </c>
      <c r="K6" s="197">
        <v>43717001</v>
      </c>
      <c r="L6" s="268">
        <v>28438</v>
      </c>
      <c r="M6" s="220">
        <v>47</v>
      </c>
      <c r="N6" s="220" t="s">
        <v>51</v>
      </c>
      <c r="O6" s="197">
        <v>3007730348</v>
      </c>
      <c r="P6" s="199" t="s">
        <v>2237</v>
      </c>
      <c r="Q6" s="197" t="s">
        <v>2224</v>
      </c>
      <c r="R6" s="197" t="s">
        <v>53</v>
      </c>
      <c r="S6" s="197" t="s">
        <v>54</v>
      </c>
      <c r="T6" s="197" t="s">
        <v>2173</v>
      </c>
      <c r="U6" s="197" t="s">
        <v>618</v>
      </c>
      <c r="V6" s="272" t="s">
        <v>57</v>
      </c>
      <c r="W6" s="272" t="s">
        <v>57</v>
      </c>
      <c r="X6" s="272" t="s">
        <v>57</v>
      </c>
      <c r="Y6" s="116" t="s">
        <v>375</v>
      </c>
      <c r="Z6" s="116" t="s">
        <v>375</v>
      </c>
      <c r="AA6" s="116" t="s">
        <v>375</v>
      </c>
      <c r="AB6" s="116" t="s">
        <v>375</v>
      </c>
      <c r="AC6" s="116" t="s">
        <v>375</v>
      </c>
      <c r="AD6" s="116" t="s">
        <v>2216</v>
      </c>
      <c r="AE6" s="116" t="s">
        <v>375</v>
      </c>
      <c r="AF6" s="117" t="s">
        <v>59</v>
      </c>
      <c r="AG6" s="125" t="s">
        <v>57</v>
      </c>
      <c r="AH6" s="117" t="s">
        <v>59</v>
      </c>
      <c r="AI6" s="117" t="s">
        <v>59</v>
      </c>
      <c r="AJ6" s="117" t="s">
        <v>59</v>
      </c>
      <c r="AK6" s="117" t="s">
        <v>59</v>
      </c>
      <c r="AL6" s="117" t="s">
        <v>182</v>
      </c>
      <c r="AM6" s="117" t="s">
        <v>375</v>
      </c>
      <c r="AN6" s="117" t="s">
        <v>375</v>
      </c>
      <c r="AO6" s="206"/>
      <c r="AQ6" s="809" t="str" cm="1">
        <f t="array" ref="AQ6">IF(AD6="NO FAVORABLE","NO FAVORABLE",IF(SUMPRODUCT(--(TRIM(AF6:AK6)&lt;&gt;"SI"),--(TRIM(AF6:AK6)&lt;&gt;"NA"))&gt;0,"SUBSANAR","APROBADA CR"))</f>
        <v>APROBADA CR</v>
      </c>
    </row>
    <row r="7" spans="1:43" s="151" customFormat="1" ht="13.2" x14ac:dyDescent="0.25">
      <c r="A7" s="196" t="s">
        <v>43</v>
      </c>
      <c r="B7" s="197" t="s">
        <v>2211</v>
      </c>
      <c r="C7" s="197">
        <v>11</v>
      </c>
      <c r="D7" s="197" t="s">
        <v>45</v>
      </c>
      <c r="E7" s="197" t="s">
        <v>619</v>
      </c>
      <c r="F7" s="197" t="s">
        <v>2239</v>
      </c>
      <c r="G7" s="197" t="s">
        <v>392</v>
      </c>
      <c r="H7" s="197" t="s">
        <v>704</v>
      </c>
      <c r="I7" s="197" t="s">
        <v>2240</v>
      </c>
      <c r="J7" s="197" t="s">
        <v>50</v>
      </c>
      <c r="K7" s="197">
        <v>1038767565</v>
      </c>
      <c r="L7" s="268">
        <v>32350</v>
      </c>
      <c r="M7" s="197">
        <v>37</v>
      </c>
      <c r="N7" s="220" t="s">
        <v>51</v>
      </c>
      <c r="O7" s="197">
        <v>3192836864</v>
      </c>
      <c r="P7" s="199" t="s">
        <v>2241</v>
      </c>
      <c r="Q7" s="197" t="s">
        <v>442</v>
      </c>
      <c r="R7" s="197" t="s">
        <v>53</v>
      </c>
      <c r="S7" s="197" t="s">
        <v>54</v>
      </c>
      <c r="T7" s="197" t="s">
        <v>2242</v>
      </c>
      <c r="U7" s="197" t="s">
        <v>2223</v>
      </c>
      <c r="V7" s="272" t="s">
        <v>57</v>
      </c>
      <c r="W7" s="272" t="s">
        <v>57</v>
      </c>
      <c r="X7" s="383" t="s">
        <v>57</v>
      </c>
      <c r="Y7" s="166" t="s">
        <v>375</v>
      </c>
      <c r="Z7" s="166" t="s">
        <v>375</v>
      </c>
      <c r="AA7" s="166" t="s">
        <v>375</v>
      </c>
      <c r="AB7" s="166" t="s">
        <v>375</v>
      </c>
      <c r="AC7" s="166" t="s">
        <v>375</v>
      </c>
      <c r="AD7" s="295" t="s">
        <v>2216</v>
      </c>
      <c r="AE7" s="166" t="s">
        <v>375</v>
      </c>
      <c r="AF7" s="117" t="s">
        <v>59</v>
      </c>
      <c r="AG7" s="125" t="s">
        <v>57</v>
      </c>
      <c r="AH7" s="117" t="s">
        <v>59</v>
      </c>
      <c r="AI7" s="117" t="s">
        <v>59</v>
      </c>
      <c r="AJ7" s="117" t="s">
        <v>59</v>
      </c>
      <c r="AK7" s="117" t="s">
        <v>59</v>
      </c>
      <c r="AL7" s="117" t="s">
        <v>283</v>
      </c>
      <c r="AM7" s="117" t="s">
        <v>375</v>
      </c>
      <c r="AN7" s="117" t="s">
        <v>375</v>
      </c>
      <c r="AO7" s="206" t="s">
        <v>2234</v>
      </c>
      <c r="AQ7" s="809" t="str" cm="1">
        <f t="array" ref="AQ7">IF(AD7="NO FAVORABLE","NO FAVORABLE",IF(SUMPRODUCT(--(TRIM(AF7:AK7)&lt;&gt;"SI"),--(TRIM(AF7:AK7)&lt;&gt;"NA"))&gt;0,"SUBSANAR","APROBADA CR"))</f>
        <v>APROBADA CR</v>
      </c>
    </row>
    <row r="8" spans="1:43" s="151" customFormat="1" ht="13.2" x14ac:dyDescent="0.25">
      <c r="A8" s="196" t="s">
        <v>43</v>
      </c>
      <c r="B8" s="197" t="s">
        <v>2211</v>
      </c>
      <c r="C8" s="197">
        <v>12</v>
      </c>
      <c r="D8" s="197" t="s">
        <v>45</v>
      </c>
      <c r="E8" s="197" t="s">
        <v>246</v>
      </c>
      <c r="F8" s="197" t="s">
        <v>93</v>
      </c>
      <c r="G8" s="197" t="s">
        <v>331</v>
      </c>
      <c r="H8" s="197" t="s">
        <v>125</v>
      </c>
      <c r="I8" s="197" t="s">
        <v>2243</v>
      </c>
      <c r="J8" s="197" t="s">
        <v>50</v>
      </c>
      <c r="K8" s="197">
        <v>21673156</v>
      </c>
      <c r="L8" s="268">
        <v>21292</v>
      </c>
      <c r="M8" s="197">
        <v>66</v>
      </c>
      <c r="N8" s="220" t="s">
        <v>51</v>
      </c>
      <c r="O8" s="197">
        <v>3147045109</v>
      </c>
      <c r="P8" s="197" t="s">
        <v>2213</v>
      </c>
      <c r="Q8" s="197" t="s">
        <v>2224</v>
      </c>
      <c r="R8" s="197" t="s">
        <v>53</v>
      </c>
      <c r="S8" s="197" t="s">
        <v>54</v>
      </c>
      <c r="T8" s="197" t="s">
        <v>2244</v>
      </c>
      <c r="U8" s="197" t="s">
        <v>540</v>
      </c>
      <c r="V8" s="272" t="s">
        <v>57</v>
      </c>
      <c r="W8" s="272" t="s">
        <v>57</v>
      </c>
      <c r="X8" s="272" t="s">
        <v>57</v>
      </c>
      <c r="Y8" s="137" t="s">
        <v>375</v>
      </c>
      <c r="Z8" s="137" t="s">
        <v>375</v>
      </c>
      <c r="AA8" s="137" t="s">
        <v>375</v>
      </c>
      <c r="AB8" s="137" t="s">
        <v>375</v>
      </c>
      <c r="AC8" s="137" t="s">
        <v>375</v>
      </c>
      <c r="AD8" s="137" t="s">
        <v>2216</v>
      </c>
      <c r="AE8" s="137" t="s">
        <v>375</v>
      </c>
      <c r="AF8" s="117" t="s">
        <v>59</v>
      </c>
      <c r="AG8" s="125" t="s">
        <v>57</v>
      </c>
      <c r="AH8" s="117" t="s">
        <v>59</v>
      </c>
      <c r="AI8" s="117" t="s">
        <v>59</v>
      </c>
      <c r="AJ8" s="117" t="s">
        <v>59</v>
      </c>
      <c r="AK8" s="117" t="s">
        <v>59</v>
      </c>
      <c r="AL8" s="117" t="s">
        <v>114</v>
      </c>
      <c r="AM8" s="117" t="s">
        <v>375</v>
      </c>
      <c r="AN8" s="117" t="s">
        <v>375</v>
      </c>
      <c r="AO8" s="206"/>
      <c r="AQ8" s="809" t="str" cm="1">
        <f t="array" ref="AQ8">IF(AD8="NO FAVORABLE","NO FAVORABLE",IF(SUMPRODUCT(--(TRIM(AF8:AK8)&lt;&gt;"SI"),--(TRIM(AF8:AK8)&lt;&gt;"NA"))&gt;0,"SUBSANAR","APROBADA CR"))</f>
        <v>APROBADA CR</v>
      </c>
    </row>
    <row r="9" spans="1:43" s="151" customFormat="1" ht="13.2" x14ac:dyDescent="0.25">
      <c r="A9" s="196" t="s">
        <v>43</v>
      </c>
      <c r="B9" s="197" t="s">
        <v>2211</v>
      </c>
      <c r="C9" s="197">
        <v>13</v>
      </c>
      <c r="D9" s="197" t="s">
        <v>45</v>
      </c>
      <c r="E9" s="197" t="s">
        <v>227</v>
      </c>
      <c r="F9" s="197" t="s">
        <v>145</v>
      </c>
      <c r="G9" s="197" t="s">
        <v>222</v>
      </c>
      <c r="H9" s="197" t="s">
        <v>1699</v>
      </c>
      <c r="I9" s="197" t="s">
        <v>2245</v>
      </c>
      <c r="J9" s="197" t="s">
        <v>50</v>
      </c>
      <c r="K9" s="197">
        <v>43844212</v>
      </c>
      <c r="L9" s="268">
        <v>28117</v>
      </c>
      <c r="M9" s="197">
        <v>48</v>
      </c>
      <c r="N9" s="220" t="s">
        <v>51</v>
      </c>
      <c r="O9" s="197">
        <v>3203871951</v>
      </c>
      <c r="P9" s="197" t="s">
        <v>2213</v>
      </c>
      <c r="Q9" s="197" t="s">
        <v>2224</v>
      </c>
      <c r="R9" s="197" t="s">
        <v>53</v>
      </c>
      <c r="S9" s="197" t="s">
        <v>54</v>
      </c>
      <c r="T9" s="197" t="s">
        <v>2244</v>
      </c>
      <c r="U9" s="197" t="s">
        <v>2223</v>
      </c>
      <c r="V9" s="272" t="s">
        <v>57</v>
      </c>
      <c r="W9" s="272" t="s">
        <v>57</v>
      </c>
      <c r="X9" s="383" t="s">
        <v>57</v>
      </c>
      <c r="Y9" s="166" t="s">
        <v>375</v>
      </c>
      <c r="Z9" s="166" t="s">
        <v>375</v>
      </c>
      <c r="AA9" s="166" t="s">
        <v>375</v>
      </c>
      <c r="AB9" s="166" t="s">
        <v>375</v>
      </c>
      <c r="AC9" s="166" t="s">
        <v>375</v>
      </c>
      <c r="AD9" s="295" t="s">
        <v>2216</v>
      </c>
      <c r="AE9" s="166" t="s">
        <v>375</v>
      </c>
      <c r="AF9" s="117" t="s">
        <v>59</v>
      </c>
      <c r="AG9" s="125" t="s">
        <v>57</v>
      </c>
      <c r="AH9" s="117" t="s">
        <v>59</v>
      </c>
      <c r="AI9" s="117" t="s">
        <v>59</v>
      </c>
      <c r="AJ9" s="117" t="s">
        <v>59</v>
      </c>
      <c r="AK9" s="117" t="s">
        <v>59</v>
      </c>
      <c r="AL9" s="117" t="s">
        <v>243</v>
      </c>
      <c r="AM9" s="117" t="s">
        <v>375</v>
      </c>
      <c r="AN9" s="117" t="s">
        <v>375</v>
      </c>
      <c r="AO9" s="206" t="s">
        <v>2234</v>
      </c>
      <c r="AQ9" s="809" t="str" cm="1">
        <f t="array" ref="AQ9">IF(AD9="NO FAVORABLE","NO FAVORABLE",IF(SUMPRODUCT(--(TRIM(AF9:AK9)&lt;&gt;"SI"),--(TRIM(AF9:AK9)&lt;&gt;"NA"))&gt;0,"SUBSANAR","APROBADA CR"))</f>
        <v>APROBADA CR</v>
      </c>
    </row>
    <row r="10" spans="1:43" s="151" customFormat="1" ht="13.2" x14ac:dyDescent="0.25">
      <c r="A10" s="196" t="s">
        <v>43</v>
      </c>
      <c r="B10" s="197" t="s">
        <v>2211</v>
      </c>
      <c r="C10" s="197">
        <v>15</v>
      </c>
      <c r="D10" s="197" t="s">
        <v>45</v>
      </c>
      <c r="E10" s="197" t="s">
        <v>609</v>
      </c>
      <c r="F10" s="197" t="s">
        <v>375</v>
      </c>
      <c r="G10" s="197" t="s">
        <v>48</v>
      </c>
      <c r="H10" s="197" t="s">
        <v>331</v>
      </c>
      <c r="I10" s="197" t="s">
        <v>2246</v>
      </c>
      <c r="J10" s="197" t="s">
        <v>50</v>
      </c>
      <c r="K10" s="197">
        <v>1010143972</v>
      </c>
      <c r="L10" s="268">
        <v>36852</v>
      </c>
      <c r="M10" s="197">
        <v>25</v>
      </c>
      <c r="N10" s="220" t="s">
        <v>51</v>
      </c>
      <c r="O10" s="197">
        <v>3137227010</v>
      </c>
      <c r="P10" s="197" t="s">
        <v>2247</v>
      </c>
      <c r="Q10" s="197" t="s">
        <v>2224</v>
      </c>
      <c r="R10" s="197" t="s">
        <v>53</v>
      </c>
      <c r="S10" s="197" t="s">
        <v>54</v>
      </c>
      <c r="T10" s="197" t="s">
        <v>2244</v>
      </c>
      <c r="U10" s="197" t="s">
        <v>2223</v>
      </c>
      <c r="V10" s="272" t="s">
        <v>57</v>
      </c>
      <c r="W10" s="272" t="s">
        <v>57</v>
      </c>
      <c r="X10" s="272" t="s">
        <v>57</v>
      </c>
      <c r="Y10" s="116" t="s">
        <v>375</v>
      </c>
      <c r="Z10" s="116" t="s">
        <v>375</v>
      </c>
      <c r="AA10" s="116" t="s">
        <v>375</v>
      </c>
      <c r="AB10" s="116" t="s">
        <v>375</v>
      </c>
      <c r="AC10" s="116" t="s">
        <v>375</v>
      </c>
      <c r="AD10" s="116" t="s">
        <v>2216</v>
      </c>
      <c r="AE10" s="116" t="s">
        <v>375</v>
      </c>
      <c r="AF10" s="117" t="s">
        <v>59</v>
      </c>
      <c r="AG10" s="125" t="s">
        <v>57</v>
      </c>
      <c r="AH10" s="117" t="s">
        <v>59</v>
      </c>
      <c r="AI10" s="117" t="s">
        <v>59</v>
      </c>
      <c r="AJ10" s="117" t="s">
        <v>59</v>
      </c>
      <c r="AK10" s="117" t="s">
        <v>59</v>
      </c>
      <c r="AL10" s="117" t="s">
        <v>258</v>
      </c>
      <c r="AM10" s="117" t="s">
        <v>375</v>
      </c>
      <c r="AN10" s="117" t="s">
        <v>375</v>
      </c>
      <c r="AO10" s="206"/>
      <c r="AQ10" s="809" t="str" cm="1">
        <f t="array" ref="AQ10">IF(AD10="NO FAVORABLE","NO FAVORABLE",IF(SUMPRODUCT(--(TRIM(AF10:AK10)&lt;&gt;"SI"),--(TRIM(AF10:AK10)&lt;&gt;"NA"))&gt;0,"SUBSANAR","APROBADA CR"))</f>
        <v>APROBADA CR</v>
      </c>
    </row>
    <row r="11" spans="1:43" s="151" customFormat="1" ht="13.2" x14ac:dyDescent="0.25">
      <c r="A11" s="196" t="s">
        <v>43</v>
      </c>
      <c r="B11" s="197" t="s">
        <v>2211</v>
      </c>
      <c r="C11" s="197">
        <v>17</v>
      </c>
      <c r="D11" s="197" t="s">
        <v>45</v>
      </c>
      <c r="E11" s="197" t="s">
        <v>217</v>
      </c>
      <c r="F11" s="197" t="s">
        <v>77</v>
      </c>
      <c r="G11" s="197" t="s">
        <v>299</v>
      </c>
      <c r="H11" s="197" t="s">
        <v>204</v>
      </c>
      <c r="I11" s="197" t="s">
        <v>2248</v>
      </c>
      <c r="J11" s="197" t="s">
        <v>50</v>
      </c>
      <c r="K11" s="197">
        <v>21676872</v>
      </c>
      <c r="L11" s="268">
        <v>24713</v>
      </c>
      <c r="M11" s="220">
        <v>58</v>
      </c>
      <c r="N11" s="220" t="s">
        <v>51</v>
      </c>
      <c r="O11" s="197">
        <v>3216191835</v>
      </c>
      <c r="P11" s="197" t="s">
        <v>2213</v>
      </c>
      <c r="Q11" s="197" t="s">
        <v>2224</v>
      </c>
      <c r="R11" s="197" t="s">
        <v>1465</v>
      </c>
      <c r="S11" s="197" t="s">
        <v>54</v>
      </c>
      <c r="T11" s="197" t="s">
        <v>2233</v>
      </c>
      <c r="U11" s="197" t="s">
        <v>618</v>
      </c>
      <c r="V11" s="272" t="s">
        <v>57</v>
      </c>
      <c r="W11" s="272" t="s">
        <v>57</v>
      </c>
      <c r="X11" s="272" t="s">
        <v>57</v>
      </c>
      <c r="Y11" s="116" t="s">
        <v>375</v>
      </c>
      <c r="Z11" s="116" t="s">
        <v>375</v>
      </c>
      <c r="AA11" s="116" t="s">
        <v>375</v>
      </c>
      <c r="AB11" s="116" t="s">
        <v>375</v>
      </c>
      <c r="AC11" s="116" t="s">
        <v>375</v>
      </c>
      <c r="AD11" s="116" t="s">
        <v>2216</v>
      </c>
      <c r="AE11" s="116" t="s">
        <v>375</v>
      </c>
      <c r="AF11" s="117" t="s">
        <v>59</v>
      </c>
      <c r="AG11" s="125" t="s">
        <v>57</v>
      </c>
      <c r="AH11" s="117" t="s">
        <v>59</v>
      </c>
      <c r="AI11" s="117" t="s">
        <v>59</v>
      </c>
      <c r="AJ11" s="117" t="s">
        <v>59</v>
      </c>
      <c r="AK11" s="117" t="s">
        <v>59</v>
      </c>
      <c r="AL11" s="117" t="s">
        <v>283</v>
      </c>
      <c r="AM11" s="117" t="s">
        <v>375</v>
      </c>
      <c r="AN11" s="117" t="s">
        <v>375</v>
      </c>
      <c r="AO11" s="206"/>
      <c r="AQ11" s="809" t="str" cm="1">
        <f t="array" ref="AQ11">IF(AD11="NO FAVORABLE","NO FAVORABLE",IF(SUMPRODUCT(--(TRIM(AF11:AK11)&lt;&gt;"SI"),--(TRIM(AF11:AK11)&lt;&gt;"NA"))&gt;0,"SUBSANAR","APROBADA CR"))</f>
        <v>APROBADA CR</v>
      </c>
    </row>
    <row r="12" spans="1:43" s="151" customFormat="1" ht="13.2" x14ac:dyDescent="0.25">
      <c r="A12" s="196" t="s">
        <v>43</v>
      </c>
      <c r="B12" s="197" t="s">
        <v>2211</v>
      </c>
      <c r="C12" s="197">
        <v>18</v>
      </c>
      <c r="D12" s="197" t="s">
        <v>45</v>
      </c>
      <c r="E12" s="197" t="s">
        <v>217</v>
      </c>
      <c r="F12" s="197" t="s">
        <v>145</v>
      </c>
      <c r="G12" s="197" t="s">
        <v>48</v>
      </c>
      <c r="H12" s="197" t="s">
        <v>331</v>
      </c>
      <c r="I12" s="197" t="s">
        <v>2249</v>
      </c>
      <c r="J12" s="197" t="s">
        <v>50</v>
      </c>
      <c r="K12" s="197">
        <v>43845699</v>
      </c>
      <c r="L12" s="268">
        <v>30308</v>
      </c>
      <c r="M12" s="197">
        <v>42</v>
      </c>
      <c r="N12" s="220" t="s">
        <v>51</v>
      </c>
      <c r="O12" s="197">
        <v>3108851564</v>
      </c>
      <c r="P12" s="197" t="s">
        <v>2213</v>
      </c>
      <c r="Q12" s="197" t="s">
        <v>2214</v>
      </c>
      <c r="R12" s="197" t="s">
        <v>53</v>
      </c>
      <c r="S12" s="197" t="s">
        <v>54</v>
      </c>
      <c r="T12" s="197" t="s">
        <v>2244</v>
      </c>
      <c r="U12" s="197" t="s">
        <v>618</v>
      </c>
      <c r="V12" s="272" t="s">
        <v>57</v>
      </c>
      <c r="W12" s="272" t="s">
        <v>57</v>
      </c>
      <c r="X12" s="272" t="s">
        <v>57</v>
      </c>
      <c r="Y12" s="116" t="s">
        <v>375</v>
      </c>
      <c r="Z12" s="116" t="s">
        <v>375</v>
      </c>
      <c r="AA12" s="116" t="s">
        <v>375</v>
      </c>
      <c r="AB12" s="116" t="s">
        <v>375</v>
      </c>
      <c r="AC12" s="116" t="s">
        <v>375</v>
      </c>
      <c r="AD12" s="116" t="s">
        <v>2216</v>
      </c>
      <c r="AE12" s="116" t="s">
        <v>375</v>
      </c>
      <c r="AF12" s="117" t="s">
        <v>59</v>
      </c>
      <c r="AG12" s="125" t="s">
        <v>57</v>
      </c>
      <c r="AH12" s="117" t="s">
        <v>59</v>
      </c>
      <c r="AI12" s="117" t="s">
        <v>59</v>
      </c>
      <c r="AJ12" s="117" t="s">
        <v>59</v>
      </c>
      <c r="AK12" s="117" t="s">
        <v>59</v>
      </c>
      <c r="AL12" s="117" t="s">
        <v>143</v>
      </c>
      <c r="AM12" s="117" t="s">
        <v>375</v>
      </c>
      <c r="AN12" s="117" t="s">
        <v>375</v>
      </c>
      <c r="AO12" s="206"/>
      <c r="AQ12" s="809" t="str" cm="1">
        <f t="array" ref="AQ12">IF(AD12="NO FAVORABLE","NO FAVORABLE",IF(SUMPRODUCT(--(TRIM(AF12:AK12)&lt;&gt;"SI"),--(TRIM(AF12:AK12)&lt;&gt;"NA"))&gt;0,"SUBSANAR","APROBADA CR"))</f>
        <v>APROBADA CR</v>
      </c>
    </row>
    <row r="13" spans="1:43" s="151" customFormat="1" ht="13.2" x14ac:dyDescent="0.25">
      <c r="A13" s="196" t="s">
        <v>43</v>
      </c>
      <c r="B13" s="197" t="s">
        <v>2211</v>
      </c>
      <c r="C13" s="197">
        <v>21</v>
      </c>
      <c r="D13" s="197" t="s">
        <v>45</v>
      </c>
      <c r="E13" s="197" t="s">
        <v>62</v>
      </c>
      <c r="F13" s="197" t="s">
        <v>124</v>
      </c>
      <c r="G13" s="197" t="s">
        <v>412</v>
      </c>
      <c r="H13" s="197" t="s">
        <v>95</v>
      </c>
      <c r="I13" s="197" t="s">
        <v>2251</v>
      </c>
      <c r="J13" s="197" t="s">
        <v>50</v>
      </c>
      <c r="K13" s="197">
        <v>21673724</v>
      </c>
      <c r="L13" s="268">
        <v>20272</v>
      </c>
      <c r="M13" s="220">
        <v>70</v>
      </c>
      <c r="N13" s="220" t="s">
        <v>51</v>
      </c>
      <c r="O13" s="197">
        <v>3117572792</v>
      </c>
      <c r="P13" s="197" t="s">
        <v>2213</v>
      </c>
      <c r="Q13" s="197" t="s">
        <v>2224</v>
      </c>
      <c r="R13" s="197" t="s">
        <v>53</v>
      </c>
      <c r="S13" s="197" t="s">
        <v>54</v>
      </c>
      <c r="T13" s="197" t="s">
        <v>2252</v>
      </c>
      <c r="U13" s="197" t="s">
        <v>618</v>
      </c>
      <c r="V13" s="272" t="s">
        <v>57</v>
      </c>
      <c r="W13" s="272" t="s">
        <v>57</v>
      </c>
      <c r="X13" s="272" t="s">
        <v>57</v>
      </c>
      <c r="Y13" s="116" t="s">
        <v>375</v>
      </c>
      <c r="Z13" s="116" t="s">
        <v>375</v>
      </c>
      <c r="AA13" s="116" t="s">
        <v>375</v>
      </c>
      <c r="AB13" s="116" t="s">
        <v>375</v>
      </c>
      <c r="AC13" s="116" t="s">
        <v>375</v>
      </c>
      <c r="AD13" s="116" t="s">
        <v>2216</v>
      </c>
      <c r="AE13" s="116" t="s">
        <v>375</v>
      </c>
      <c r="AF13" s="117" t="s">
        <v>59</v>
      </c>
      <c r="AG13" s="125" t="s">
        <v>57</v>
      </c>
      <c r="AH13" s="117" t="s">
        <v>59</v>
      </c>
      <c r="AI13" s="117" t="s">
        <v>59</v>
      </c>
      <c r="AJ13" s="117" t="s">
        <v>59</v>
      </c>
      <c r="AK13" s="117" t="s">
        <v>59</v>
      </c>
      <c r="AL13" s="117" t="s">
        <v>194</v>
      </c>
      <c r="AM13" s="117" t="s">
        <v>375</v>
      </c>
      <c r="AN13" s="117" t="s">
        <v>375</v>
      </c>
      <c r="AO13" s="206"/>
      <c r="AQ13" s="809" t="str" cm="1">
        <f t="array" ref="AQ13">IF(AD13="NO FAVORABLE","NO FAVORABLE",IF(SUMPRODUCT(--(TRIM(AF13:AK13)&lt;&gt;"SI"),--(TRIM(AF13:AK13)&lt;&gt;"NA"))&gt;0,"SUBSANAR","APROBADA CR"))</f>
        <v>APROBADA CR</v>
      </c>
    </row>
    <row r="14" spans="1:43" s="151" customFormat="1" ht="13.2" x14ac:dyDescent="0.25">
      <c r="A14" s="196" t="s">
        <v>43</v>
      </c>
      <c r="B14" s="197" t="s">
        <v>2211</v>
      </c>
      <c r="C14" s="197">
        <v>22</v>
      </c>
      <c r="D14" s="197" t="s">
        <v>45</v>
      </c>
      <c r="E14" s="197" t="s">
        <v>856</v>
      </c>
      <c r="F14" s="197" t="s">
        <v>62</v>
      </c>
      <c r="G14" s="197" t="s">
        <v>1076</v>
      </c>
      <c r="H14" s="197" t="s">
        <v>48</v>
      </c>
      <c r="I14" s="197" t="s">
        <v>2253</v>
      </c>
      <c r="J14" s="197" t="s">
        <v>50</v>
      </c>
      <c r="K14" s="197">
        <v>1038770131</v>
      </c>
      <c r="L14" s="268">
        <v>34476</v>
      </c>
      <c r="M14" s="220">
        <v>31</v>
      </c>
      <c r="N14" s="220" t="s">
        <v>51</v>
      </c>
      <c r="O14" s="197">
        <v>3244069330</v>
      </c>
      <c r="P14" s="197" t="s">
        <v>2213</v>
      </c>
      <c r="Q14" s="197" t="s">
        <v>442</v>
      </c>
      <c r="R14" s="197" t="s">
        <v>53</v>
      </c>
      <c r="S14" s="197" t="s">
        <v>54</v>
      </c>
      <c r="T14" s="197" t="s">
        <v>2215</v>
      </c>
      <c r="U14" s="197" t="s">
        <v>618</v>
      </c>
      <c r="V14" s="272" t="s">
        <v>57</v>
      </c>
      <c r="W14" s="272" t="s">
        <v>57</v>
      </c>
      <c r="X14" s="272" t="s">
        <v>57</v>
      </c>
      <c r="Y14" s="116" t="s">
        <v>375</v>
      </c>
      <c r="Z14" s="116" t="s">
        <v>375</v>
      </c>
      <c r="AA14" s="116" t="s">
        <v>375</v>
      </c>
      <c r="AB14" s="116" t="s">
        <v>375</v>
      </c>
      <c r="AC14" s="116" t="s">
        <v>375</v>
      </c>
      <c r="AD14" s="116" t="s">
        <v>2216</v>
      </c>
      <c r="AE14" s="116" t="s">
        <v>375</v>
      </c>
      <c r="AF14" s="117" t="s">
        <v>59</v>
      </c>
      <c r="AG14" s="125" t="s">
        <v>57</v>
      </c>
      <c r="AH14" s="117" t="s">
        <v>59</v>
      </c>
      <c r="AI14" s="117" t="s">
        <v>59</v>
      </c>
      <c r="AJ14" s="117" t="s">
        <v>59</v>
      </c>
      <c r="AK14" s="117" t="s">
        <v>59</v>
      </c>
      <c r="AL14" s="117" t="s">
        <v>182</v>
      </c>
      <c r="AM14" s="117" t="s">
        <v>375</v>
      </c>
      <c r="AN14" s="117" t="s">
        <v>375</v>
      </c>
      <c r="AO14" s="206"/>
      <c r="AQ14" s="809" t="str" cm="1">
        <f t="array" ref="AQ14">IF(AD14="NO FAVORABLE","NO FAVORABLE",IF(SUMPRODUCT(--(TRIM(AF14:AK14)&lt;&gt;"SI"),--(TRIM(AF14:AK14)&lt;&gt;"NA"))&gt;0,"SUBSANAR","APROBADA CR"))</f>
        <v>APROBADA CR</v>
      </c>
    </row>
    <row r="15" spans="1:43" ht="13.2" x14ac:dyDescent="0.25">
      <c r="A15" s="196" t="s">
        <v>43</v>
      </c>
      <c r="B15" s="150" t="s">
        <v>2211</v>
      </c>
      <c r="C15" s="150">
        <v>24</v>
      </c>
      <c r="D15" s="150" t="s">
        <v>45</v>
      </c>
      <c r="E15" s="150" t="s">
        <v>62</v>
      </c>
      <c r="F15" s="150" t="s">
        <v>599</v>
      </c>
      <c r="G15" s="150" t="s">
        <v>331</v>
      </c>
      <c r="H15" s="150" t="s">
        <v>290</v>
      </c>
      <c r="I15" s="150" t="s">
        <v>2255</v>
      </c>
      <c r="J15" s="150" t="s">
        <v>50</v>
      </c>
      <c r="K15" s="150">
        <v>21676203</v>
      </c>
      <c r="L15" s="270">
        <v>25852</v>
      </c>
      <c r="M15" s="220">
        <v>54</v>
      </c>
      <c r="N15" s="220" t="s">
        <v>51</v>
      </c>
      <c r="O15" s="150">
        <v>3012460191</v>
      </c>
      <c r="P15" s="271" t="s">
        <v>2213</v>
      </c>
      <c r="Q15" s="150" t="s">
        <v>511</v>
      </c>
      <c r="R15" s="150" t="s">
        <v>53</v>
      </c>
      <c r="S15" s="150" t="s">
        <v>54</v>
      </c>
      <c r="T15" s="150" t="s">
        <v>2225</v>
      </c>
      <c r="U15" s="197" t="s">
        <v>2223</v>
      </c>
      <c r="V15" s="272" t="s">
        <v>57</v>
      </c>
      <c r="W15" s="272" t="s">
        <v>57</v>
      </c>
      <c r="X15" s="272" t="s">
        <v>57</v>
      </c>
      <c r="Y15" s="77"/>
      <c r="Z15" s="77"/>
      <c r="AA15" s="77"/>
      <c r="AB15" s="77"/>
      <c r="AC15" s="77"/>
      <c r="AD15" s="295" t="s">
        <v>2216</v>
      </c>
      <c r="AE15" s="77"/>
      <c r="AF15" s="78" t="s">
        <v>59</v>
      </c>
      <c r="AG15" s="125" t="s">
        <v>57</v>
      </c>
      <c r="AH15" s="78" t="s">
        <v>59</v>
      </c>
      <c r="AI15" s="78" t="s">
        <v>59</v>
      </c>
      <c r="AJ15" s="78" t="s">
        <v>59</v>
      </c>
      <c r="AK15" s="78" t="s">
        <v>59</v>
      </c>
      <c r="AL15" s="78" t="s">
        <v>283</v>
      </c>
      <c r="AM15" s="78"/>
      <c r="AN15" s="78"/>
      <c r="AO15" s="206" t="s">
        <v>2234</v>
      </c>
      <c r="AQ15" s="809" t="str" cm="1">
        <f t="array" ref="AQ15">IF(AD15="NO FAVORABLE","NO FAVORABLE",IF(SUMPRODUCT(--(TRIM(AF15:AK15)&lt;&gt;"SI"),--(TRIM(AF15:AK15)&lt;&gt;"NA"))&gt;0,"SUBSANAR","APROBADA CR"))</f>
        <v>APROBADA CR</v>
      </c>
    </row>
    <row r="16" spans="1:43" ht="13.2" x14ac:dyDescent="0.25"/>
    <row r="17" ht="13.2" x14ac:dyDescent="0.25"/>
    <row r="18" ht="13.2" x14ac:dyDescent="0.25"/>
    <row r="19" ht="13.2" x14ac:dyDescent="0.25"/>
    <row r="20" ht="13.2" x14ac:dyDescent="0.25"/>
    <row r="21" ht="13.2" x14ac:dyDescent="0.25"/>
    <row r="22" ht="13.2" x14ac:dyDescent="0.25"/>
    <row r="23" ht="13.2" x14ac:dyDescent="0.25"/>
    <row r="24" ht="13.2" x14ac:dyDescent="0.25"/>
    <row r="25" ht="13.2" x14ac:dyDescent="0.25"/>
    <row r="26" ht="13.2" x14ac:dyDescent="0.25"/>
  </sheetData>
  <autoFilter ref="A1:AQ15" xr:uid="{92F31728-B956-4275-B712-CBC2850354D0}"/>
  <conditionalFormatting sqref="K1:K1048576">
    <cfRule type="duplicateValues" dxfId="335" priority="10"/>
  </conditionalFormatting>
  <conditionalFormatting sqref="K16:K1048576 K1:K14">
    <cfRule type="duplicateValues" dxfId="334" priority="20"/>
  </conditionalFormatting>
  <conditionalFormatting sqref="K16:K1048576">
    <cfRule type="duplicateValues" dxfId="333" priority="9"/>
  </conditionalFormatting>
  <conditionalFormatting sqref="K16:L1048576 K1:L1">
    <cfRule type="duplicateValues" dxfId="332" priority="208"/>
  </conditionalFormatting>
  <conditionalFormatting sqref="AD5 AD7 AD9 AD15">
    <cfRule type="endsWith" dxfId="331" priority="11" operator="endsWith" text="NO FAVORABLE">
      <formula>RIGHT(AD5,LEN("NO FAVORABLE"))="NO FAVORABLE"</formula>
    </cfRule>
    <cfRule type="containsText" dxfId="330" priority="12" operator="containsText" text="SUBSANABLE">
      <formula>NOT(ISERROR(SEARCH("SUBSANABLE",AD5)))</formula>
    </cfRule>
    <cfRule type="cellIs" dxfId="329" priority="13" stopIfTrue="1" operator="equal">
      <formula>"NO HABILITADO"</formula>
    </cfRule>
  </conditionalFormatting>
  <conditionalFormatting sqref="AQ2:AQ15">
    <cfRule type="containsText" dxfId="328" priority="1" operator="containsText" text="SUBSANAR">
      <formula>NOT(ISERROR(SEARCH("SUBSANAR",AQ2)))</formula>
    </cfRule>
    <cfRule type="containsText" dxfId="327" priority="2" operator="containsText" text="APROBADA CR">
      <formula>NOT(ISERROR(SEARCH("APROBADA CR",AQ2)))</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6:T1048576" xr:uid="{29583722-7966-4506-AC9E-3596058C5CB6}"/>
    <dataValidation allowBlank="1" showInputMessage="1" showErrorMessage="1" prompt="NO DILIGENCIAR PUNTOS O COMAS" sqref="L1:Q1 O16:Q1048576" xr:uid="{2C6A95ED-73DB-46DE-9A52-994E24CA5DC6}"/>
    <dataValidation type="whole" allowBlank="1" showInputMessage="1" showErrorMessage="1" prompt="NO DILIGENCIAR PUNTOS O COMAS" sqref="K1 K16:N1048576" xr:uid="{75EF6A00-63E0-4ED2-84C8-162FA3E4F8B0}">
      <formula1>1</formula1>
      <formula2>9999999999</formula2>
    </dataValidation>
    <dataValidation allowBlank="1" showInputMessage="1" showErrorMessage="1" prompt="DILIGENCIE SEGUNDO APELLIDO DEL POSTULADO EN LETRA MAYÚSCULA" sqref="H1:I1 H16:I1048576" xr:uid="{5742865D-A74F-47E3-9D8F-915256F7101B}"/>
    <dataValidation allowBlank="1" showInputMessage="1" showErrorMessage="1" prompt="DILIGENCIE PRIMER APELLIDO DEL POSTULADO EN LETRA MAYÚSCULA SOSTENIDA" sqref="G1 G16:G1048576" xr:uid="{02A5CB4D-FCE7-44F8-8BD4-19EEFF6FE934}"/>
    <dataValidation allowBlank="1" showInputMessage="1" showErrorMessage="1" prompt="DILIGENCIA LOS DEMÁS NOMBRES DEL POSTULADO, EN LETRA MAYÚSCULA SOSTENIDA" sqref="F1 F16:F1048576" xr:uid="{52949318-D5B3-40FD-8991-E7A2F831DEAB}"/>
    <dataValidation allowBlank="1" showInputMessage="1" showErrorMessage="1" prompt="DILIGENCIE EL PRIMER NOMBRE COMPLETO DEL POSTUALDO, EN MAYUSCULA SOSTENIDA_x000a_" sqref="E1 E16:E1048576" xr:uid="{34533A34-8C99-42E1-A449-E86FDD2F44C7}"/>
  </dataValidations>
  <hyperlinks>
    <hyperlink ref="P3" r:id="rId1" xr:uid="{123F92AB-3478-4E6A-AA1D-06FF9639B5AC}"/>
    <hyperlink ref="P6" r:id="rId2" xr:uid="{0D0514ED-5FE1-457D-929F-C76BFF09227B}"/>
    <hyperlink ref="P7" r:id="rId3" xr:uid="{0791ED66-00FB-4B4A-A74D-A2E75EAC1851}"/>
  </hyperlinks>
  <pageMargins left="0.7" right="0.7" top="0.75" bottom="0.75" header="0.3" footer="0.3"/>
  <pageSetup scale="18" orientation="landscape" r:id="rId4"/>
  <extLst>
    <ext xmlns:x14="http://schemas.microsoft.com/office/spreadsheetml/2009/9/main" uri="{CCE6A557-97BC-4b89-ADB6-D9C93CAAB3DF}">
      <x14:dataValidations xmlns:xm="http://schemas.microsoft.com/office/excel/2006/main" count="1">
        <x14:dataValidation type="list" allowBlank="1" showInputMessage="1" showErrorMessage="1" xr:uid="{8619A9D8-5D01-43CB-B4F5-844D675A50D6}">
          <x14:formula1>
            <xm:f>Hoja2!$A$56:$A$61</xm:f>
          </x14:formula1>
          <xm:sqref>R16:R1048576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6751-6039-4E72-9306-75C87F818AF0}">
  <sheetPr>
    <tabColor rgb="FFFFFF00"/>
    <pageSetUpPr fitToPage="1"/>
  </sheetPr>
  <dimension ref="A1:AQ164"/>
  <sheetViews>
    <sheetView zoomScale="80" zoomScaleNormal="80" zoomScaleSheetLayoutView="80" workbookViewId="0">
      <selection activeCell="AP16" sqref="AP16"/>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9.33203125" style="18" customWidth="1"/>
    <col min="12" max="12" width="11.6640625" style="18" customWidth="1"/>
    <col min="13" max="14" width="9.33203125" style="18" customWidth="1"/>
    <col min="15" max="15" width="13.6640625" customWidth="1"/>
    <col min="16" max="21" width="9.33203125" customWidth="1"/>
    <col min="22" max="22" width="9.33203125" style="17" customWidth="1"/>
    <col min="23" max="24" width="9.33203125" customWidth="1"/>
    <col min="25" max="25" width="14.44140625" customWidth="1"/>
    <col min="26" max="26" width="9.33203125" customWidth="1"/>
    <col min="27" max="27" width="18.6640625" customWidth="1"/>
    <col min="28" max="28" width="14.6640625" customWidth="1"/>
    <col min="29" max="29" width="13.33203125" customWidth="1"/>
    <col min="30" max="41" width="9.33203125" customWidth="1"/>
    <col min="42" max="42" width="9.33203125" style="382" customWidth="1"/>
    <col min="43" max="43"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532</v>
      </c>
      <c r="AM1" s="69" t="s">
        <v>38</v>
      </c>
      <c r="AN1" s="68" t="s">
        <v>39</v>
      </c>
      <c r="AO1" s="313" t="s">
        <v>40</v>
      </c>
      <c r="AP1" s="398" t="s">
        <v>533</v>
      </c>
      <c r="AQ1" s="806" t="s">
        <v>42</v>
      </c>
    </row>
    <row r="2" spans="1:43" ht="13.8" x14ac:dyDescent="0.25">
      <c r="A2" s="82" t="s">
        <v>534</v>
      </c>
      <c r="B2" s="82" t="s">
        <v>535</v>
      </c>
      <c r="C2" s="82">
        <v>20</v>
      </c>
      <c r="D2" s="82" t="s">
        <v>45</v>
      </c>
      <c r="E2" s="82" t="s">
        <v>590</v>
      </c>
      <c r="F2" s="82" t="s">
        <v>145</v>
      </c>
      <c r="G2" s="82" t="s">
        <v>591</v>
      </c>
      <c r="H2" s="82" t="s">
        <v>386</v>
      </c>
      <c r="I2" s="82" t="s">
        <v>592</v>
      </c>
      <c r="J2" s="82" t="s">
        <v>50</v>
      </c>
      <c r="K2" s="82">
        <v>42900718</v>
      </c>
      <c r="L2" s="102">
        <v>25422</v>
      </c>
      <c r="M2" s="82">
        <v>56</v>
      </c>
      <c r="N2" s="106" t="s">
        <v>51</v>
      </c>
      <c r="O2" s="82">
        <v>3136990351</v>
      </c>
      <c r="P2" s="82"/>
      <c r="Q2" s="82" t="s">
        <v>539</v>
      </c>
      <c r="R2" s="82" t="s">
        <v>53</v>
      </c>
      <c r="S2" s="82" t="s">
        <v>54</v>
      </c>
      <c r="T2" s="82" t="s">
        <v>593</v>
      </c>
      <c r="U2" s="182" t="s">
        <v>540</v>
      </c>
      <c r="V2" s="331" t="s">
        <v>57</v>
      </c>
      <c r="W2" s="233" t="s">
        <v>57</v>
      </c>
      <c r="X2" s="272" t="s">
        <v>57</v>
      </c>
      <c r="Y2" s="77"/>
      <c r="Z2" s="77"/>
      <c r="AA2" s="77"/>
      <c r="AB2" s="77"/>
      <c r="AC2" s="77"/>
      <c r="AD2" s="98" t="s">
        <v>58</v>
      </c>
      <c r="AE2" s="77"/>
      <c r="AF2" s="78" t="s">
        <v>59</v>
      </c>
      <c r="AG2" s="78" t="s">
        <v>57</v>
      </c>
      <c r="AH2" s="78" t="s">
        <v>59</v>
      </c>
      <c r="AI2" s="78" t="s">
        <v>59</v>
      </c>
      <c r="AJ2" s="78" t="s">
        <v>59</v>
      </c>
      <c r="AK2" s="78" t="s">
        <v>59</v>
      </c>
      <c r="AL2" s="99" t="s">
        <v>182</v>
      </c>
      <c r="AM2" s="78"/>
      <c r="AN2" s="78"/>
      <c r="AO2" s="299" t="s">
        <v>393</v>
      </c>
      <c r="AP2" s="322"/>
      <c r="AQ2" s="782" t="str" cm="1">
        <f t="array" ref="AQ2">IF(AD2="NO FAVORABLE","NO FAVORABLE",IF(SUMPRODUCT(--(TRIM(AF2:AK2)&lt;&gt;"SI"),--(TRIM(AF2:AK2)&lt;&gt;"NA"))&gt;0,"SUBSANAR","APROBADA CR"))</f>
        <v>APROBADA CR</v>
      </c>
    </row>
    <row r="3" spans="1:43" ht="13.8" x14ac:dyDescent="0.25">
      <c r="A3" s="82" t="s">
        <v>534</v>
      </c>
      <c r="B3" s="82" t="s">
        <v>535</v>
      </c>
      <c r="C3" s="82">
        <v>26</v>
      </c>
      <c r="D3" s="82" t="s">
        <v>45</v>
      </c>
      <c r="E3" s="82" t="s">
        <v>62</v>
      </c>
      <c r="F3" s="82" t="s">
        <v>277</v>
      </c>
      <c r="G3" s="82" t="s">
        <v>485</v>
      </c>
      <c r="H3" s="82" t="s">
        <v>611</v>
      </c>
      <c r="I3" s="82" t="s">
        <v>612</v>
      </c>
      <c r="J3" s="82" t="s">
        <v>50</v>
      </c>
      <c r="K3" s="82">
        <v>22107599</v>
      </c>
      <c r="L3" s="102">
        <v>19204</v>
      </c>
      <c r="M3" s="106">
        <v>73</v>
      </c>
      <c r="N3" s="106" t="s">
        <v>51</v>
      </c>
      <c r="O3" s="82">
        <v>3148535620</v>
      </c>
      <c r="P3" s="82"/>
      <c r="Q3" s="82" t="s">
        <v>539</v>
      </c>
      <c r="R3" s="82" t="s">
        <v>53</v>
      </c>
      <c r="S3" s="82" t="s">
        <v>54</v>
      </c>
      <c r="T3" s="82" t="s">
        <v>613</v>
      </c>
      <c r="U3" s="182" t="s">
        <v>540</v>
      </c>
      <c r="V3" s="331" t="s">
        <v>57</v>
      </c>
      <c r="W3" s="233" t="s">
        <v>57</v>
      </c>
      <c r="X3" s="272" t="s">
        <v>57</v>
      </c>
      <c r="Y3" s="77"/>
      <c r="Z3" s="77"/>
      <c r="AA3" s="77"/>
      <c r="AB3" s="77"/>
      <c r="AC3" s="77"/>
      <c r="AD3" s="98" t="s">
        <v>58</v>
      </c>
      <c r="AE3" s="77"/>
      <c r="AF3" s="78" t="s">
        <v>59</v>
      </c>
      <c r="AG3" s="78" t="s">
        <v>59</v>
      </c>
      <c r="AH3" s="78" t="s">
        <v>59</v>
      </c>
      <c r="AI3" s="78" t="s">
        <v>59</v>
      </c>
      <c r="AJ3" s="78" t="s">
        <v>59</v>
      </c>
      <c r="AK3" s="78" t="s">
        <v>59</v>
      </c>
      <c r="AL3" s="78" t="s">
        <v>138</v>
      </c>
      <c r="AM3" s="78"/>
      <c r="AN3" s="78"/>
      <c r="AO3" s="299" t="s">
        <v>393</v>
      </c>
      <c r="AP3" s="322"/>
      <c r="AQ3" s="782" t="str" cm="1">
        <f t="array" ref="AQ3">IF(AD3="NO FAVORABLE","NO FAVORABLE",IF(SUMPRODUCT(--(TRIM(AF3:AK3)&lt;&gt;"SI"),--(TRIM(AF3:AK3)&lt;&gt;"NA"))&gt;0,"SUBSANAR","APROBADA CR"))</f>
        <v>APROBADA CR</v>
      </c>
    </row>
    <row r="4" spans="1:43" ht="13.8" x14ac:dyDescent="0.25">
      <c r="A4" s="82" t="s">
        <v>534</v>
      </c>
      <c r="B4" s="82" t="s">
        <v>535</v>
      </c>
      <c r="C4" s="82">
        <v>27</v>
      </c>
      <c r="D4" s="82" t="s">
        <v>45</v>
      </c>
      <c r="E4" s="82" t="s">
        <v>619</v>
      </c>
      <c r="F4" s="82" t="s">
        <v>62</v>
      </c>
      <c r="G4" s="82" t="s">
        <v>616</v>
      </c>
      <c r="H4" s="82" t="s">
        <v>400</v>
      </c>
      <c r="I4" s="82" t="s">
        <v>620</v>
      </c>
      <c r="J4" s="82" t="s">
        <v>50</v>
      </c>
      <c r="K4" s="82">
        <v>1023723105</v>
      </c>
      <c r="L4" s="102">
        <v>32865</v>
      </c>
      <c r="M4" s="106">
        <v>35</v>
      </c>
      <c r="N4" s="106" t="s">
        <v>51</v>
      </c>
      <c r="O4" s="82">
        <v>3207410644</v>
      </c>
      <c r="P4" s="82"/>
      <c r="Q4" s="82" t="s">
        <v>539</v>
      </c>
      <c r="R4" s="82" t="s">
        <v>53</v>
      </c>
      <c r="S4" s="82" t="s">
        <v>54</v>
      </c>
      <c r="T4" s="82" t="s">
        <v>617</v>
      </c>
      <c r="U4" s="182" t="s">
        <v>618</v>
      </c>
      <c r="V4" s="331" t="s">
        <v>57</v>
      </c>
      <c r="W4" s="233" t="s">
        <v>57</v>
      </c>
      <c r="X4" s="272" t="s">
        <v>57</v>
      </c>
      <c r="Y4" s="77"/>
      <c r="Z4" s="77"/>
      <c r="AA4" s="77"/>
      <c r="AB4" s="77"/>
      <c r="AC4" s="77"/>
      <c r="AD4" s="98" t="s">
        <v>58</v>
      </c>
      <c r="AE4" s="77"/>
      <c r="AF4" s="78" t="s">
        <v>59</v>
      </c>
      <c r="AG4" s="78" t="s">
        <v>59</v>
      </c>
      <c r="AH4" s="78" t="s">
        <v>59</v>
      </c>
      <c r="AI4" s="78" t="s">
        <v>59</v>
      </c>
      <c r="AJ4" s="78" t="s">
        <v>59</v>
      </c>
      <c r="AK4" s="78" t="s">
        <v>59</v>
      </c>
      <c r="AL4" s="78" t="s">
        <v>70</v>
      </c>
      <c r="AM4" s="78"/>
      <c r="AN4" s="78"/>
      <c r="AO4" s="299" t="s">
        <v>393</v>
      </c>
      <c r="AP4" s="322"/>
      <c r="AQ4" s="782" t="str" cm="1">
        <f t="array" ref="AQ4">IF(AD4="NO FAVORABLE","NO FAVORABLE",IF(SUMPRODUCT(--(TRIM(AF4:AK4)&lt;&gt;"SI"),--(TRIM(AF4:AK4)&lt;&gt;"NA"))&gt;0,"SUBSANAR","APROBADA CR"))</f>
        <v>APROBADA CR</v>
      </c>
    </row>
    <row r="5" spans="1:43" ht="13.8" x14ac:dyDescent="0.25">
      <c r="A5" s="82" t="s">
        <v>534</v>
      </c>
      <c r="B5" s="82" t="s">
        <v>535</v>
      </c>
      <c r="C5" s="82">
        <v>32</v>
      </c>
      <c r="D5" s="82" t="s">
        <v>45</v>
      </c>
      <c r="E5" s="82" t="s">
        <v>217</v>
      </c>
      <c r="F5" s="82" t="s">
        <v>632</v>
      </c>
      <c r="G5" s="82" t="s">
        <v>602</v>
      </c>
      <c r="H5" s="82" t="s">
        <v>502</v>
      </c>
      <c r="I5" s="82" t="s">
        <v>633</v>
      </c>
      <c r="J5" s="82" t="s">
        <v>50</v>
      </c>
      <c r="K5" s="82">
        <v>43476404</v>
      </c>
      <c r="L5" s="102">
        <v>25817</v>
      </c>
      <c r="M5" s="82">
        <v>55</v>
      </c>
      <c r="N5" s="106" t="s">
        <v>51</v>
      </c>
      <c r="O5" s="82">
        <v>3236214485</v>
      </c>
      <c r="P5" s="82"/>
      <c r="Q5" s="82" t="s">
        <v>539</v>
      </c>
      <c r="R5" s="82" t="s">
        <v>53</v>
      </c>
      <c r="S5" s="82" t="s">
        <v>54</v>
      </c>
      <c r="T5" s="82" t="s">
        <v>603</v>
      </c>
      <c r="U5" s="182" t="s">
        <v>540</v>
      </c>
      <c r="V5" s="331" t="s">
        <v>57</v>
      </c>
      <c r="W5" s="233" t="s">
        <v>57</v>
      </c>
      <c r="X5" s="272" t="s">
        <v>57</v>
      </c>
      <c r="Y5" s="77"/>
      <c r="Z5" s="77"/>
      <c r="AA5" s="77"/>
      <c r="AB5" s="77"/>
      <c r="AC5" s="77"/>
      <c r="AD5" s="98" t="s">
        <v>58</v>
      </c>
      <c r="AE5" s="77"/>
      <c r="AF5" s="78" t="s">
        <v>59</v>
      </c>
      <c r="AG5" s="78" t="s">
        <v>59</v>
      </c>
      <c r="AH5" s="78" t="s">
        <v>59</v>
      </c>
      <c r="AI5" s="78" t="s">
        <v>59</v>
      </c>
      <c r="AJ5" s="78" t="s">
        <v>59</v>
      </c>
      <c r="AK5" s="78" t="s">
        <v>59</v>
      </c>
      <c r="AL5" s="78" t="s">
        <v>70</v>
      </c>
      <c r="AM5" s="78"/>
      <c r="AN5" s="78"/>
      <c r="AO5" s="299" t="s">
        <v>393</v>
      </c>
      <c r="AP5" s="322" t="s">
        <v>627</v>
      </c>
      <c r="AQ5" s="782" t="str" cm="1">
        <f t="array" ref="AQ5">IF(AD5="NO FAVORABLE","NO FAVORABLE",IF(SUMPRODUCT(--(TRIM(AF5:AK5)&lt;&gt;"SI"),--(TRIM(AF5:AK5)&lt;&gt;"NA"))&gt;0,"SUBSANAR","APROBADA CR"))</f>
        <v>APROBADA CR</v>
      </c>
    </row>
    <row r="6" spans="1:43" ht="13.8" x14ac:dyDescent="0.25">
      <c r="A6" s="82" t="s">
        <v>534</v>
      </c>
      <c r="B6" s="82" t="s">
        <v>535</v>
      </c>
      <c r="C6" s="82">
        <v>36</v>
      </c>
      <c r="D6" s="82" t="s">
        <v>45</v>
      </c>
      <c r="E6" s="82" t="s">
        <v>330</v>
      </c>
      <c r="F6" s="82" t="s">
        <v>643</v>
      </c>
      <c r="G6" s="82" t="s">
        <v>140</v>
      </c>
      <c r="H6" s="82" t="s">
        <v>419</v>
      </c>
      <c r="I6" s="82" t="s">
        <v>644</v>
      </c>
      <c r="J6" s="82" t="s">
        <v>50</v>
      </c>
      <c r="K6" s="82">
        <v>21700820</v>
      </c>
      <c r="L6" s="102">
        <v>19788</v>
      </c>
      <c r="M6" s="82">
        <v>71</v>
      </c>
      <c r="N6" s="106" t="s">
        <v>51</v>
      </c>
      <c r="O6" s="82">
        <v>3117213164</v>
      </c>
      <c r="P6" s="82"/>
      <c r="Q6" s="82" t="s">
        <v>539</v>
      </c>
      <c r="R6" s="82" t="s">
        <v>53</v>
      </c>
      <c r="S6" s="82" t="s">
        <v>54</v>
      </c>
      <c r="T6" s="82" t="s">
        <v>617</v>
      </c>
      <c r="U6" s="182" t="s">
        <v>618</v>
      </c>
      <c r="V6" s="331" t="s">
        <v>57</v>
      </c>
      <c r="W6" s="233" t="s">
        <v>57</v>
      </c>
      <c r="X6" s="272" t="s">
        <v>57</v>
      </c>
      <c r="Y6" s="77"/>
      <c r="Z6" s="77"/>
      <c r="AA6" s="77"/>
      <c r="AB6" s="77"/>
      <c r="AC6" s="77"/>
      <c r="AD6" s="98" t="s">
        <v>58</v>
      </c>
      <c r="AE6" s="77"/>
      <c r="AF6" s="78" t="s">
        <v>59</v>
      </c>
      <c r="AG6" s="78" t="s">
        <v>59</v>
      </c>
      <c r="AH6" s="78" t="s">
        <v>59</v>
      </c>
      <c r="AI6" s="78" t="s">
        <v>59</v>
      </c>
      <c r="AJ6" s="78" t="s">
        <v>59</v>
      </c>
      <c r="AK6" s="78" t="s">
        <v>59</v>
      </c>
      <c r="AL6" s="99" t="s">
        <v>59</v>
      </c>
      <c r="AM6" s="78"/>
      <c r="AN6" s="78"/>
      <c r="AO6" s="299" t="s">
        <v>393</v>
      </c>
      <c r="AP6" s="322"/>
      <c r="AQ6" s="782" t="str" cm="1">
        <f t="array" ref="AQ6">IF(AD6="NO FAVORABLE","NO FAVORABLE",IF(SUMPRODUCT(--(TRIM(AF6:AK6)&lt;&gt;"SI"),--(TRIM(AF6:AK6)&lt;&gt;"NA"))&gt;0,"SUBSANAR","APROBADA CR"))</f>
        <v>APROBADA CR</v>
      </c>
    </row>
    <row r="7" spans="1:43" ht="13.8" x14ac:dyDescent="0.25">
      <c r="A7" s="82" t="s">
        <v>534</v>
      </c>
      <c r="B7" s="82" t="s">
        <v>535</v>
      </c>
      <c r="C7" s="82">
        <v>37</v>
      </c>
      <c r="D7" s="82" t="s">
        <v>45</v>
      </c>
      <c r="E7" s="82" t="s">
        <v>107</v>
      </c>
      <c r="F7" s="82" t="s">
        <v>86</v>
      </c>
      <c r="G7" s="82" t="s">
        <v>550</v>
      </c>
      <c r="H7" s="82" t="s">
        <v>646</v>
      </c>
      <c r="I7" s="82" t="s">
        <v>647</v>
      </c>
      <c r="J7" s="82" t="s">
        <v>50</v>
      </c>
      <c r="K7" s="82">
        <v>21702951</v>
      </c>
      <c r="L7" s="102">
        <v>20861</v>
      </c>
      <c r="M7" s="106">
        <v>68</v>
      </c>
      <c r="N7" s="106" t="s">
        <v>51</v>
      </c>
      <c r="O7" s="82">
        <v>3059469842</v>
      </c>
      <c r="P7" s="82"/>
      <c r="Q7" s="82" t="s">
        <v>539</v>
      </c>
      <c r="R7" s="82" t="s">
        <v>53</v>
      </c>
      <c r="S7" s="82" t="s">
        <v>54</v>
      </c>
      <c r="T7" s="82" t="s">
        <v>641</v>
      </c>
      <c r="U7" s="182" t="s">
        <v>540</v>
      </c>
      <c r="V7" s="331" t="s">
        <v>57</v>
      </c>
      <c r="W7" s="233" t="s">
        <v>57</v>
      </c>
      <c r="X7" s="272" t="s">
        <v>57</v>
      </c>
      <c r="Y7" s="77"/>
      <c r="Z7" s="77"/>
      <c r="AA7" s="77"/>
      <c r="AB7" s="77"/>
      <c r="AC7" s="77"/>
      <c r="AD7" s="98" t="s">
        <v>58</v>
      </c>
      <c r="AE7" s="77"/>
      <c r="AF7" s="78" t="s">
        <v>59</v>
      </c>
      <c r="AG7" s="78" t="s">
        <v>59</v>
      </c>
      <c r="AH7" s="78" t="s">
        <v>59</v>
      </c>
      <c r="AI7" s="78" t="s">
        <v>59</v>
      </c>
      <c r="AJ7" s="78" t="s">
        <v>59</v>
      </c>
      <c r="AK7" s="78" t="s">
        <v>59</v>
      </c>
      <c r="AL7" s="99" t="s">
        <v>59</v>
      </c>
      <c r="AM7" s="78"/>
      <c r="AN7" s="78"/>
      <c r="AO7" s="299" t="s">
        <v>393</v>
      </c>
      <c r="AP7" s="322"/>
      <c r="AQ7" s="782" t="str" cm="1">
        <f t="array" ref="AQ7">IF(AD7="NO FAVORABLE","NO FAVORABLE",IF(SUMPRODUCT(--(TRIM(AF7:AK7)&lt;&gt;"SI"),--(TRIM(AF7:AK7)&lt;&gt;"NA"))&gt;0,"SUBSANAR","APROBADA CR"))</f>
        <v>APROBADA CR</v>
      </c>
    </row>
    <row r="8" spans="1:43" ht="13.8" x14ac:dyDescent="0.25">
      <c r="A8" s="82" t="s">
        <v>534</v>
      </c>
      <c r="B8" s="82" t="s">
        <v>535</v>
      </c>
      <c r="C8" s="82">
        <v>39</v>
      </c>
      <c r="D8" s="82" t="s">
        <v>45</v>
      </c>
      <c r="E8" s="82" t="s">
        <v>567</v>
      </c>
      <c r="F8" s="82" t="s">
        <v>649</v>
      </c>
      <c r="G8" s="82" t="s">
        <v>554</v>
      </c>
      <c r="H8" s="82" t="s">
        <v>102</v>
      </c>
      <c r="I8" s="82" t="s">
        <v>650</v>
      </c>
      <c r="J8" s="82" t="s">
        <v>50</v>
      </c>
      <c r="K8" s="82">
        <v>42902504</v>
      </c>
      <c r="L8" s="102">
        <v>29514</v>
      </c>
      <c r="M8" s="82">
        <v>44</v>
      </c>
      <c r="N8" s="106" t="s">
        <v>51</v>
      </c>
      <c r="O8" s="82">
        <v>3234022956</v>
      </c>
      <c r="P8" s="82"/>
      <c r="Q8" s="82" t="s">
        <v>539</v>
      </c>
      <c r="R8" s="82" t="s">
        <v>53</v>
      </c>
      <c r="S8" s="82" t="s">
        <v>54</v>
      </c>
      <c r="T8" s="82" t="s">
        <v>617</v>
      </c>
      <c r="U8" s="182" t="s">
        <v>618</v>
      </c>
      <c r="V8" s="331" t="s">
        <v>57</v>
      </c>
      <c r="W8" s="233" t="s">
        <v>57</v>
      </c>
      <c r="X8" s="272" t="s">
        <v>651</v>
      </c>
      <c r="Y8" s="77"/>
      <c r="Z8" s="77"/>
      <c r="AA8" s="77"/>
      <c r="AB8" s="77"/>
      <c r="AC8" s="77"/>
      <c r="AD8" s="98" t="s">
        <v>58</v>
      </c>
      <c r="AE8" s="77"/>
      <c r="AF8" s="78" t="s">
        <v>59</v>
      </c>
      <c r="AG8" s="78" t="s">
        <v>59</v>
      </c>
      <c r="AH8" s="78" t="s">
        <v>59</v>
      </c>
      <c r="AI8" s="78" t="s">
        <v>59</v>
      </c>
      <c r="AJ8" s="78" t="s">
        <v>59</v>
      </c>
      <c r="AK8" s="78" t="s">
        <v>59</v>
      </c>
      <c r="AL8" s="78" t="s">
        <v>283</v>
      </c>
      <c r="AM8" s="78"/>
      <c r="AN8" s="78"/>
      <c r="AO8" s="409" t="s">
        <v>652</v>
      </c>
      <c r="AP8" s="322"/>
      <c r="AQ8" s="782" t="str" cm="1">
        <f t="array" ref="AQ8">IF(AD8="NO FAVORABLE","NO FAVORABLE",IF(SUMPRODUCT(--(TRIM(AF8:AK8)&lt;&gt;"SI"),--(TRIM(AF8:AK8)&lt;&gt;"NA"))&gt;0,"SUBSANAR","APROBADA CR"))</f>
        <v>APROBADA CR</v>
      </c>
    </row>
    <row r="9" spans="1:43" ht="13.8" x14ac:dyDescent="0.25">
      <c r="A9" s="82" t="s">
        <v>534</v>
      </c>
      <c r="B9" s="82" t="s">
        <v>535</v>
      </c>
      <c r="C9" s="82">
        <v>46</v>
      </c>
      <c r="D9" s="82" t="s">
        <v>45</v>
      </c>
      <c r="E9" s="82" t="s">
        <v>665</v>
      </c>
      <c r="F9" s="82" t="s">
        <v>391</v>
      </c>
      <c r="G9" s="82" t="s">
        <v>213</v>
      </c>
      <c r="H9" s="82"/>
      <c r="I9" s="82" t="s">
        <v>672</v>
      </c>
      <c r="J9" s="82" t="s">
        <v>50</v>
      </c>
      <c r="K9" s="82">
        <v>42899970</v>
      </c>
      <c r="L9" s="102">
        <v>24849</v>
      </c>
      <c r="M9" s="82">
        <v>57</v>
      </c>
      <c r="N9" s="106" t="s">
        <v>51</v>
      </c>
      <c r="O9" s="82">
        <v>3105029176</v>
      </c>
      <c r="P9" s="82"/>
      <c r="Q9" s="82" t="s">
        <v>539</v>
      </c>
      <c r="R9" s="82" t="s">
        <v>53</v>
      </c>
      <c r="S9" s="82" t="s">
        <v>54</v>
      </c>
      <c r="T9" s="82" t="s">
        <v>673</v>
      </c>
      <c r="U9" s="82" t="s">
        <v>540</v>
      </c>
      <c r="V9" s="77" t="s">
        <v>57</v>
      </c>
      <c r="W9" s="98"/>
      <c r="X9" s="98"/>
      <c r="Y9" s="98"/>
      <c r="Z9" s="98"/>
      <c r="AA9" s="98"/>
      <c r="AB9" s="98"/>
      <c r="AC9" s="98"/>
      <c r="AD9" s="98" t="s">
        <v>58</v>
      </c>
      <c r="AE9" s="98"/>
      <c r="AF9" s="99" t="s">
        <v>59</v>
      </c>
      <c r="AG9" s="99" t="s">
        <v>59</v>
      </c>
      <c r="AH9" s="99" t="s">
        <v>59</v>
      </c>
      <c r="AI9" s="99" t="s">
        <v>59</v>
      </c>
      <c r="AJ9" s="99" t="s">
        <v>59</v>
      </c>
      <c r="AK9" s="99" t="s">
        <v>59</v>
      </c>
      <c r="AL9" s="99" t="s">
        <v>182</v>
      </c>
      <c r="AM9" s="99"/>
      <c r="AN9" s="99"/>
      <c r="AO9" s="299" t="s">
        <v>674</v>
      </c>
      <c r="AP9" s="322"/>
      <c r="AQ9" s="782" t="str" cm="1">
        <f t="array" ref="AQ9">IF(AD9="NO FAVORABLE","NO FAVORABLE",IF(SUMPRODUCT(--(TRIM(AF9:AK9)&lt;&gt;"SI"),--(TRIM(AF9:AK9)&lt;&gt;"NA"))&gt;0,"SUBSANAR","APROBADA CR"))</f>
        <v>APROBADA CR</v>
      </c>
    </row>
    <row r="10" spans="1:43" ht="13.8" x14ac:dyDescent="0.25">
      <c r="A10" s="82" t="s">
        <v>534</v>
      </c>
      <c r="B10" s="82" t="s">
        <v>535</v>
      </c>
      <c r="C10" s="82">
        <v>48</v>
      </c>
      <c r="D10" s="82" t="s">
        <v>45</v>
      </c>
      <c r="E10" s="82" t="s">
        <v>676</v>
      </c>
      <c r="F10" s="82" t="s">
        <v>677</v>
      </c>
      <c r="G10" s="82" t="s">
        <v>302</v>
      </c>
      <c r="H10" s="82" t="s">
        <v>675</v>
      </c>
      <c r="I10" s="82" t="s">
        <v>678</v>
      </c>
      <c r="J10" s="82" t="s">
        <v>50</v>
      </c>
      <c r="K10" s="82">
        <v>1037546746</v>
      </c>
      <c r="L10" s="102">
        <v>33990</v>
      </c>
      <c r="M10" s="82">
        <v>32</v>
      </c>
      <c r="N10" s="106" t="s">
        <v>51</v>
      </c>
      <c r="O10" s="82">
        <v>3213528597</v>
      </c>
      <c r="P10" s="82"/>
      <c r="Q10" s="82" t="s">
        <v>539</v>
      </c>
      <c r="R10" s="82" t="s">
        <v>53</v>
      </c>
      <c r="S10" s="82" t="s">
        <v>54</v>
      </c>
      <c r="T10" s="82" t="s">
        <v>562</v>
      </c>
      <c r="U10" s="82" t="s">
        <v>563</v>
      </c>
      <c r="V10" s="77" t="s">
        <v>57</v>
      </c>
      <c r="W10" s="77" t="s">
        <v>57</v>
      </c>
      <c r="X10" s="98"/>
      <c r="Y10" s="98"/>
      <c r="Z10" s="98"/>
      <c r="AA10" s="98"/>
      <c r="AB10" s="98"/>
      <c r="AC10" s="98"/>
      <c r="AD10" s="98" t="s">
        <v>58</v>
      </c>
      <c r="AE10" s="98"/>
      <c r="AF10" s="99" t="s">
        <v>59</v>
      </c>
      <c r="AG10" s="99" t="s">
        <v>59</v>
      </c>
      <c r="AH10" s="99" t="s">
        <v>59</v>
      </c>
      <c r="AI10" s="99" t="s">
        <v>59</v>
      </c>
      <c r="AJ10" s="99" t="s">
        <v>59</v>
      </c>
      <c r="AK10" s="99" t="s">
        <v>59</v>
      </c>
      <c r="AL10" s="99" t="s">
        <v>59</v>
      </c>
      <c r="AM10" s="99"/>
      <c r="AN10" s="99"/>
      <c r="AO10" s="299" t="s">
        <v>393</v>
      </c>
      <c r="AP10" s="322"/>
      <c r="AQ10" s="782" t="str" cm="1">
        <f t="array" ref="AQ10">IF(AD10="NO FAVORABLE","NO FAVORABLE",IF(SUMPRODUCT(--(TRIM(AF10:AK10)&lt;&gt;"SI"),--(TRIM(AF10:AK10)&lt;&gt;"NA"))&gt;0,"SUBSANAR","APROBADA CR"))</f>
        <v>APROBADA CR</v>
      </c>
    </row>
    <row r="11" spans="1:43" ht="13.8" x14ac:dyDescent="0.25">
      <c r="A11" s="82" t="s">
        <v>534</v>
      </c>
      <c r="B11" s="82" t="s">
        <v>535</v>
      </c>
      <c r="C11" s="82">
        <v>49</v>
      </c>
      <c r="D11" s="82" t="s">
        <v>45</v>
      </c>
      <c r="E11" s="82" t="s">
        <v>92</v>
      </c>
      <c r="F11" s="82" t="s">
        <v>253</v>
      </c>
      <c r="G11" s="82" t="s">
        <v>681</v>
      </c>
      <c r="H11" s="82"/>
      <c r="I11" s="82" t="s">
        <v>682</v>
      </c>
      <c r="J11" s="82" t="s">
        <v>50</v>
      </c>
      <c r="K11" s="82">
        <v>43704657</v>
      </c>
      <c r="L11" s="102">
        <v>30166</v>
      </c>
      <c r="M11" s="82">
        <v>43</v>
      </c>
      <c r="N11" s="106" t="s">
        <v>51</v>
      </c>
      <c r="O11" s="82">
        <v>3146449788</v>
      </c>
      <c r="P11" s="82"/>
      <c r="Q11" s="82" t="s">
        <v>539</v>
      </c>
      <c r="R11" s="82" t="s">
        <v>53</v>
      </c>
      <c r="S11" s="82" t="s">
        <v>54</v>
      </c>
      <c r="T11" s="82" t="s">
        <v>673</v>
      </c>
      <c r="U11" s="82" t="s">
        <v>540</v>
      </c>
      <c r="V11" s="77" t="s">
        <v>57</v>
      </c>
      <c r="W11" s="77" t="s">
        <v>57</v>
      </c>
      <c r="X11" s="98" t="s">
        <v>683</v>
      </c>
      <c r="Y11" s="98"/>
      <c r="Z11" s="98"/>
      <c r="AA11" s="98"/>
      <c r="AB11" s="98"/>
      <c r="AC11" s="98"/>
      <c r="AD11" s="98" t="s">
        <v>58</v>
      </c>
      <c r="AE11" s="98"/>
      <c r="AF11" s="99" t="s">
        <v>59</v>
      </c>
      <c r="AG11" s="99" t="s">
        <v>59</v>
      </c>
      <c r="AH11" s="99" t="s">
        <v>59</v>
      </c>
      <c r="AI11" s="99" t="s">
        <v>59</v>
      </c>
      <c r="AJ11" s="99" t="s">
        <v>59</v>
      </c>
      <c r="AK11" s="99" t="s">
        <v>59</v>
      </c>
      <c r="AL11" s="99" t="s">
        <v>59</v>
      </c>
      <c r="AM11" s="99"/>
      <c r="AN11" s="99"/>
      <c r="AO11" s="408" t="s">
        <v>684</v>
      </c>
      <c r="AP11" s="320"/>
      <c r="AQ11" s="782" t="str" cm="1">
        <f t="array" ref="AQ11">IF(AD11="NO FAVORABLE","NO FAVORABLE",IF(SUMPRODUCT(--(TRIM(AF11:AK11)&lt;&gt;"SI"),--(TRIM(AF11:AK11)&lt;&gt;"NA"))&gt;0,"SUBSANAR","APROBADA CR"))</f>
        <v>APROBADA CR</v>
      </c>
    </row>
    <row r="12" spans="1:43" ht="13.8" x14ac:dyDescent="0.25">
      <c r="A12" s="82" t="s">
        <v>534</v>
      </c>
      <c r="B12" s="82" t="s">
        <v>535</v>
      </c>
      <c r="C12" s="82">
        <v>50</v>
      </c>
      <c r="D12" s="82" t="s">
        <v>45</v>
      </c>
      <c r="E12" s="82" t="s">
        <v>107</v>
      </c>
      <c r="F12" s="82" t="s">
        <v>156</v>
      </c>
      <c r="G12" s="82" t="s">
        <v>550</v>
      </c>
      <c r="H12" s="82" t="s">
        <v>686</v>
      </c>
      <c r="I12" s="82" t="s">
        <v>687</v>
      </c>
      <c r="J12" s="82" t="s">
        <v>50</v>
      </c>
      <c r="K12" s="82">
        <v>22052336</v>
      </c>
      <c r="L12" s="102">
        <v>20286</v>
      </c>
      <c r="M12" s="82">
        <v>70</v>
      </c>
      <c r="N12" s="106" t="s">
        <v>51</v>
      </c>
      <c r="O12" s="82">
        <v>3170787485</v>
      </c>
      <c r="P12" s="82"/>
      <c r="Q12" s="82" t="s">
        <v>539</v>
      </c>
      <c r="R12" s="82" t="s">
        <v>53</v>
      </c>
      <c r="S12" s="82" t="s">
        <v>54</v>
      </c>
      <c r="T12" s="82" t="s">
        <v>688</v>
      </c>
      <c r="U12" s="82" t="s">
        <v>540</v>
      </c>
      <c r="V12" s="77" t="s">
        <v>57</v>
      </c>
      <c r="W12" s="77" t="s">
        <v>57</v>
      </c>
      <c r="X12" s="98"/>
      <c r="Y12" s="98"/>
      <c r="Z12" s="98"/>
      <c r="AA12" s="98"/>
      <c r="AB12" s="98"/>
      <c r="AC12" s="98"/>
      <c r="AD12" s="98" t="s">
        <v>58</v>
      </c>
      <c r="AE12" s="98"/>
      <c r="AF12" s="99" t="s">
        <v>59</v>
      </c>
      <c r="AG12" s="99" t="s">
        <v>59</v>
      </c>
      <c r="AH12" s="99" t="s">
        <v>59</v>
      </c>
      <c r="AI12" s="99" t="s">
        <v>59</v>
      </c>
      <c r="AJ12" s="99" t="s">
        <v>59</v>
      </c>
      <c r="AK12" s="99" t="s">
        <v>59</v>
      </c>
      <c r="AL12" s="99" t="s">
        <v>143</v>
      </c>
      <c r="AM12" s="99"/>
      <c r="AN12" s="99"/>
      <c r="AO12" s="299" t="s">
        <v>393</v>
      </c>
      <c r="AP12" s="322"/>
      <c r="AQ12" s="782" t="str" cm="1">
        <f t="array" ref="AQ12">IF(AD12="NO FAVORABLE","NO FAVORABLE",IF(SUMPRODUCT(--(TRIM(AF12:AK12)&lt;&gt;"SI"),--(TRIM(AF12:AK12)&lt;&gt;"NA"))&gt;0,"SUBSANAR","APROBADA CR"))</f>
        <v>APROBADA CR</v>
      </c>
    </row>
    <row r="13" spans="1:43" ht="13.8" x14ac:dyDescent="0.25">
      <c r="A13" s="82" t="s">
        <v>534</v>
      </c>
      <c r="B13" s="82" t="s">
        <v>535</v>
      </c>
      <c r="C13" s="82">
        <v>52</v>
      </c>
      <c r="D13" s="82" t="s">
        <v>45</v>
      </c>
      <c r="E13" s="82" t="s">
        <v>195</v>
      </c>
      <c r="F13" s="82" t="s">
        <v>101</v>
      </c>
      <c r="G13" s="82" t="s">
        <v>550</v>
      </c>
      <c r="H13" s="82" t="s">
        <v>386</v>
      </c>
      <c r="I13" s="82" t="s">
        <v>690</v>
      </c>
      <c r="J13" s="82" t="s">
        <v>50</v>
      </c>
      <c r="K13" s="82">
        <v>1037546976</v>
      </c>
      <c r="L13" s="102">
        <v>34156</v>
      </c>
      <c r="M13" s="82">
        <v>32</v>
      </c>
      <c r="N13" s="106" t="s">
        <v>51</v>
      </c>
      <c r="O13" s="82">
        <v>3148306790</v>
      </c>
      <c r="P13" s="82"/>
      <c r="Q13" s="82" t="s">
        <v>539</v>
      </c>
      <c r="R13" s="82" t="s">
        <v>53</v>
      </c>
      <c r="S13" s="82" t="s">
        <v>54</v>
      </c>
      <c r="T13" s="82" t="s">
        <v>562</v>
      </c>
      <c r="U13" s="82" t="s">
        <v>540</v>
      </c>
      <c r="V13" s="77" t="s">
        <v>57</v>
      </c>
      <c r="W13" s="77" t="s">
        <v>57</v>
      </c>
      <c r="X13" s="77" t="s">
        <v>57</v>
      </c>
      <c r="Y13" s="98"/>
      <c r="Z13" s="98"/>
      <c r="AA13" s="98"/>
      <c r="AB13" s="98"/>
      <c r="AC13" s="98"/>
      <c r="AD13" s="98" t="s">
        <v>58</v>
      </c>
      <c r="AE13" s="98"/>
      <c r="AF13" s="99" t="s">
        <v>59</v>
      </c>
      <c r="AG13" s="99" t="s">
        <v>59</v>
      </c>
      <c r="AH13" s="99" t="s">
        <v>59</v>
      </c>
      <c r="AI13" s="99" t="s">
        <v>59</v>
      </c>
      <c r="AJ13" s="99" t="s">
        <v>59</v>
      </c>
      <c r="AK13" s="99" t="s">
        <v>59</v>
      </c>
      <c r="AL13" s="99" t="s">
        <v>258</v>
      </c>
      <c r="AM13" s="99"/>
      <c r="AN13" s="99"/>
      <c r="AO13" s="299" t="s">
        <v>393</v>
      </c>
      <c r="AP13" s="322"/>
      <c r="AQ13" s="782" t="str" cm="1">
        <f t="array" ref="AQ13">IF(AD13="NO FAVORABLE","NO FAVORABLE",IF(SUMPRODUCT(--(TRIM(AF13:AK13)&lt;&gt;"SI"),--(TRIM(AF13:AK13)&lt;&gt;"NA"))&gt;0,"SUBSANAR","APROBADA CR"))</f>
        <v>APROBADA CR</v>
      </c>
    </row>
    <row r="14" spans="1:43" ht="13.8" x14ac:dyDescent="0.25">
      <c r="A14" s="82" t="s">
        <v>534</v>
      </c>
      <c r="B14" s="82" t="s">
        <v>535</v>
      </c>
      <c r="C14" s="82">
        <v>53</v>
      </c>
      <c r="D14" s="82" t="s">
        <v>45</v>
      </c>
      <c r="E14" s="82" t="s">
        <v>691</v>
      </c>
      <c r="F14" s="82"/>
      <c r="G14" s="82" t="s">
        <v>576</v>
      </c>
      <c r="H14" s="82" t="s">
        <v>576</v>
      </c>
      <c r="I14" s="82" t="s">
        <v>692</v>
      </c>
      <c r="J14" s="82" t="s">
        <v>50</v>
      </c>
      <c r="K14" s="82">
        <v>21992168</v>
      </c>
      <c r="L14" s="102">
        <v>29113</v>
      </c>
      <c r="M14" s="82">
        <v>46</v>
      </c>
      <c r="N14" s="106" t="s">
        <v>51</v>
      </c>
      <c r="O14" s="82">
        <v>3237326461</v>
      </c>
      <c r="P14" s="82"/>
      <c r="Q14" s="82" t="s">
        <v>539</v>
      </c>
      <c r="R14" s="82" t="s">
        <v>53</v>
      </c>
      <c r="S14" s="82" t="s">
        <v>54</v>
      </c>
      <c r="T14" s="82" t="s">
        <v>606</v>
      </c>
      <c r="U14" s="82" t="s">
        <v>540</v>
      </c>
      <c r="V14" s="77" t="s">
        <v>57</v>
      </c>
      <c r="W14" s="77" t="s">
        <v>57</v>
      </c>
      <c r="X14" s="77" t="s">
        <v>57</v>
      </c>
      <c r="Y14" s="98"/>
      <c r="Z14" s="98"/>
      <c r="AA14" s="98"/>
      <c r="AB14" s="98"/>
      <c r="AC14" s="98"/>
      <c r="AD14" s="98" t="s">
        <v>58</v>
      </c>
      <c r="AE14" s="98"/>
      <c r="AF14" s="99" t="s">
        <v>59</v>
      </c>
      <c r="AG14" s="99" t="s">
        <v>59</v>
      </c>
      <c r="AH14" s="99" t="s">
        <v>59</v>
      </c>
      <c r="AI14" s="99" t="s">
        <v>59</v>
      </c>
      <c r="AJ14" s="99" t="s">
        <v>59</v>
      </c>
      <c r="AK14" s="99" t="s">
        <v>59</v>
      </c>
      <c r="AL14" s="99" t="s">
        <v>283</v>
      </c>
      <c r="AM14" s="99"/>
      <c r="AN14" s="99"/>
      <c r="AO14" s="299" t="s">
        <v>393</v>
      </c>
      <c r="AP14" s="322"/>
      <c r="AQ14" s="782" t="str" cm="1">
        <f t="array" ref="AQ14">IF(AD14="NO FAVORABLE","NO FAVORABLE",IF(SUMPRODUCT(--(TRIM(AF14:AK14)&lt;&gt;"SI"),--(TRIM(AF14:AK14)&lt;&gt;"NA"))&gt;0,"SUBSANAR","APROBADA CR"))</f>
        <v>APROBADA CR</v>
      </c>
    </row>
    <row r="15" spans="1:43" ht="13.8" x14ac:dyDescent="0.25">
      <c r="A15" s="82" t="s">
        <v>534</v>
      </c>
      <c r="B15" s="82" t="s">
        <v>535</v>
      </c>
      <c r="C15" s="82">
        <v>54</v>
      </c>
      <c r="D15" s="82" t="s">
        <v>45</v>
      </c>
      <c r="E15" s="82" t="s">
        <v>277</v>
      </c>
      <c r="F15" s="82" t="s">
        <v>693</v>
      </c>
      <c r="G15" s="82" t="s">
        <v>561</v>
      </c>
      <c r="H15" s="82" t="s">
        <v>547</v>
      </c>
      <c r="I15" s="82" t="s">
        <v>694</v>
      </c>
      <c r="J15" s="82" t="s">
        <v>50</v>
      </c>
      <c r="K15" s="82">
        <v>42900604</v>
      </c>
      <c r="L15" s="102">
        <v>24230</v>
      </c>
      <c r="M15" s="82">
        <v>59</v>
      </c>
      <c r="N15" s="106" t="s">
        <v>51</v>
      </c>
      <c r="O15" s="82">
        <v>3503632826</v>
      </c>
      <c r="P15" s="82"/>
      <c r="Q15" s="82" t="s">
        <v>539</v>
      </c>
      <c r="R15" s="82" t="s">
        <v>53</v>
      </c>
      <c r="S15" s="82" t="s">
        <v>54</v>
      </c>
      <c r="T15" s="82" t="s">
        <v>562</v>
      </c>
      <c r="U15" s="82" t="s">
        <v>540</v>
      </c>
      <c r="V15" s="77" t="s">
        <v>57</v>
      </c>
      <c r="W15" s="77" t="s">
        <v>57</v>
      </c>
      <c r="X15" s="77" t="s">
        <v>695</v>
      </c>
      <c r="Y15" s="98"/>
      <c r="Z15" s="98"/>
      <c r="AA15" s="98"/>
      <c r="AB15" s="98"/>
      <c r="AC15" s="98"/>
      <c r="AD15" s="98" t="s">
        <v>58</v>
      </c>
      <c r="AE15" s="98"/>
      <c r="AF15" s="99" t="s">
        <v>59</v>
      </c>
      <c r="AG15" s="99" t="s">
        <v>59</v>
      </c>
      <c r="AH15" s="99" t="s">
        <v>59</v>
      </c>
      <c r="AI15" s="99" t="s">
        <v>59</v>
      </c>
      <c r="AJ15" s="99" t="s">
        <v>59</v>
      </c>
      <c r="AK15" s="99" t="s">
        <v>59</v>
      </c>
      <c r="AL15" s="99" t="s">
        <v>70</v>
      </c>
      <c r="AM15" s="99"/>
      <c r="AN15" s="99"/>
      <c r="AO15" s="408" t="s">
        <v>696</v>
      </c>
      <c r="AP15" s="322"/>
      <c r="AQ15" s="782" t="str" cm="1">
        <f t="array" ref="AQ15">IF(AD15="NO FAVORABLE","NO FAVORABLE",IF(SUMPRODUCT(--(TRIM(AF15:AK15)&lt;&gt;"SI"),--(TRIM(AF15:AK15)&lt;&gt;"NA"))&gt;0,"SUBSANAR","APROBADA CR"))</f>
        <v>APROBADA CR</v>
      </c>
    </row>
    <row r="16" spans="1:43" ht="13.8" x14ac:dyDescent="0.25">
      <c r="A16" s="82" t="s">
        <v>534</v>
      </c>
      <c r="B16" s="82" t="s">
        <v>535</v>
      </c>
      <c r="C16" s="82">
        <v>55</v>
      </c>
      <c r="D16" s="82" t="s">
        <v>45</v>
      </c>
      <c r="E16" s="82" t="s">
        <v>697</v>
      </c>
      <c r="F16" s="82" t="s">
        <v>560</v>
      </c>
      <c r="G16" s="82" t="s">
        <v>502</v>
      </c>
      <c r="H16" s="82" t="s">
        <v>140</v>
      </c>
      <c r="I16" s="82" t="s">
        <v>698</v>
      </c>
      <c r="J16" s="82" t="s">
        <v>50</v>
      </c>
      <c r="K16" s="82">
        <v>42963351</v>
      </c>
      <c r="L16" s="102">
        <v>20535</v>
      </c>
      <c r="M16" s="82">
        <v>69</v>
      </c>
      <c r="N16" s="106" t="s">
        <v>51</v>
      </c>
      <c r="O16" s="82">
        <v>3005358398</v>
      </c>
      <c r="P16" s="82"/>
      <c r="Q16" s="82" t="s">
        <v>539</v>
      </c>
      <c r="R16" s="82" t="s">
        <v>53</v>
      </c>
      <c r="S16" s="82" t="s">
        <v>54</v>
      </c>
      <c r="T16" s="82" t="s">
        <v>699</v>
      </c>
      <c r="U16" s="82" t="s">
        <v>540</v>
      </c>
      <c r="V16" s="77" t="s">
        <v>57</v>
      </c>
      <c r="W16" s="77" t="s">
        <v>57</v>
      </c>
      <c r="X16" s="98" t="s">
        <v>700</v>
      </c>
      <c r="Y16" s="98"/>
      <c r="Z16" s="98"/>
      <c r="AA16" s="98"/>
      <c r="AB16" s="98"/>
      <c r="AC16" s="98"/>
      <c r="AD16" s="98" t="s">
        <v>58</v>
      </c>
      <c r="AE16" s="98"/>
      <c r="AF16" s="99" t="s">
        <v>59</v>
      </c>
      <c r="AG16" s="99" t="s">
        <v>59</v>
      </c>
      <c r="AH16" s="99" t="s">
        <v>59</v>
      </c>
      <c r="AI16" s="99" t="s">
        <v>59</v>
      </c>
      <c r="AJ16" s="99" t="s">
        <v>59</v>
      </c>
      <c r="AK16" s="99" t="s">
        <v>59</v>
      </c>
      <c r="AL16" s="99" t="s">
        <v>70</v>
      </c>
      <c r="AM16" s="99"/>
      <c r="AN16" s="99"/>
      <c r="AO16" s="408" t="s">
        <v>701</v>
      </c>
      <c r="AP16" s="322"/>
      <c r="AQ16" s="782" t="str" cm="1">
        <f t="array" ref="AQ16">IF(AD16="NO FAVORABLE","NO FAVORABLE",IF(SUMPRODUCT(--(TRIM(AF16:AK16)&lt;&gt;"SI"),--(TRIM(AF16:AK16)&lt;&gt;"NA"))&gt;0,"SUBSANAR","APROBADA CR"))</f>
        <v>APROBADA CR</v>
      </c>
    </row>
    <row r="17" spans="1:43" ht="13.8" x14ac:dyDescent="0.25">
      <c r="A17" s="82" t="s">
        <v>534</v>
      </c>
      <c r="B17" s="82" t="s">
        <v>535</v>
      </c>
      <c r="C17" s="82">
        <v>56</v>
      </c>
      <c r="D17" s="82" t="s">
        <v>45</v>
      </c>
      <c r="E17" s="82" t="s">
        <v>702</v>
      </c>
      <c r="F17" s="82" t="s">
        <v>86</v>
      </c>
      <c r="G17" s="82" t="s">
        <v>703</v>
      </c>
      <c r="H17" s="82" t="s">
        <v>704</v>
      </c>
      <c r="I17" s="82" t="s">
        <v>705</v>
      </c>
      <c r="J17" s="82" t="s">
        <v>50</v>
      </c>
      <c r="K17" s="82">
        <v>32562600</v>
      </c>
      <c r="L17" s="102">
        <v>22448</v>
      </c>
      <c r="M17" s="82">
        <v>64</v>
      </c>
      <c r="N17" s="106" t="s">
        <v>51</v>
      </c>
      <c r="O17" s="82">
        <v>3126820770</v>
      </c>
      <c r="P17" s="82"/>
      <c r="Q17" s="82" t="s">
        <v>539</v>
      </c>
      <c r="R17" s="82" t="s">
        <v>53</v>
      </c>
      <c r="S17" s="82" t="s">
        <v>54</v>
      </c>
      <c r="T17" s="82" t="s">
        <v>673</v>
      </c>
      <c r="U17" s="82" t="s">
        <v>540</v>
      </c>
      <c r="V17" s="77" t="s">
        <v>57</v>
      </c>
      <c r="W17" s="77" t="s">
        <v>57</v>
      </c>
      <c r="X17" s="77" t="s">
        <v>57</v>
      </c>
      <c r="Y17" s="98"/>
      <c r="Z17" s="98"/>
      <c r="AA17" s="98"/>
      <c r="AB17" s="98"/>
      <c r="AC17" s="98"/>
      <c r="AD17" s="98" t="s">
        <v>58</v>
      </c>
      <c r="AE17" s="98"/>
      <c r="AF17" s="99" t="s">
        <v>59</v>
      </c>
      <c r="AG17" s="99" t="s">
        <v>59</v>
      </c>
      <c r="AH17" s="99" t="s">
        <v>59</v>
      </c>
      <c r="AI17" s="99" t="s">
        <v>59</v>
      </c>
      <c r="AJ17" s="99" t="s">
        <v>59</v>
      </c>
      <c r="AK17" s="99" t="s">
        <v>59</v>
      </c>
      <c r="AL17" s="99" t="s">
        <v>220</v>
      </c>
      <c r="AM17" s="99"/>
      <c r="AN17" s="99"/>
      <c r="AO17" s="299" t="s">
        <v>393</v>
      </c>
      <c r="AP17" s="322"/>
      <c r="AQ17" s="782" t="str" cm="1">
        <f t="array" ref="AQ17">IF(AD17="NO FAVORABLE","NO FAVORABLE",IF(SUMPRODUCT(--(TRIM(AF17:AK17)&lt;&gt;"SI"),--(TRIM(AF17:AK17)&lt;&gt;"NA"))&gt;0,"SUBSANAR","APROBADA CR"))</f>
        <v>APROBADA CR</v>
      </c>
    </row>
    <row r="18" spans="1:43" ht="13.8" x14ac:dyDescent="0.25">
      <c r="A18" s="82" t="s">
        <v>534</v>
      </c>
      <c r="B18" s="82" t="s">
        <v>535</v>
      </c>
      <c r="C18" s="82">
        <v>57</v>
      </c>
      <c r="D18" s="82" t="s">
        <v>45</v>
      </c>
      <c r="E18" s="82" t="s">
        <v>706</v>
      </c>
      <c r="F18" s="82" t="s">
        <v>62</v>
      </c>
      <c r="G18" s="82" t="s">
        <v>707</v>
      </c>
      <c r="H18" s="82" t="s">
        <v>708</v>
      </c>
      <c r="I18" s="82" t="s">
        <v>709</v>
      </c>
      <c r="J18" s="82" t="s">
        <v>50</v>
      </c>
      <c r="K18" s="82">
        <v>1001848579</v>
      </c>
      <c r="L18" s="102">
        <v>31677</v>
      </c>
      <c r="M18" s="82">
        <v>39</v>
      </c>
      <c r="N18" s="106" t="s">
        <v>51</v>
      </c>
      <c r="O18" s="82">
        <v>3239153969</v>
      </c>
      <c r="P18" s="82"/>
      <c r="Q18" s="82" t="s">
        <v>539</v>
      </c>
      <c r="R18" s="82" t="s">
        <v>53</v>
      </c>
      <c r="S18" s="82" t="s">
        <v>54</v>
      </c>
      <c r="T18" s="82" t="s">
        <v>606</v>
      </c>
      <c r="U18" s="82" t="s">
        <v>540</v>
      </c>
      <c r="V18" s="77" t="s">
        <v>57</v>
      </c>
      <c r="W18" s="77" t="s">
        <v>57</v>
      </c>
      <c r="X18" s="77" t="s">
        <v>57</v>
      </c>
      <c r="Y18" s="77"/>
      <c r="Z18" s="77"/>
      <c r="AA18" s="77"/>
      <c r="AB18" s="77"/>
      <c r="AC18" s="77"/>
      <c r="AD18" s="98" t="s">
        <v>58</v>
      </c>
      <c r="AE18" s="77"/>
      <c r="AF18" s="99" t="s">
        <v>59</v>
      </c>
      <c r="AG18" s="99" t="s">
        <v>59</v>
      </c>
      <c r="AH18" s="99" t="s">
        <v>59</v>
      </c>
      <c r="AI18" s="99" t="s">
        <v>59</v>
      </c>
      <c r="AJ18" s="99" t="s">
        <v>59</v>
      </c>
      <c r="AK18" s="99" t="s">
        <v>59</v>
      </c>
      <c r="AL18" s="78" t="s">
        <v>258</v>
      </c>
      <c r="AM18" s="78"/>
      <c r="AN18" s="78"/>
      <c r="AO18" s="299" t="s">
        <v>393</v>
      </c>
      <c r="AP18" s="322"/>
      <c r="AQ18" s="782" t="str" cm="1">
        <f t="array" ref="AQ18">IF(AD18="NO FAVORABLE","NO FAVORABLE",IF(SUMPRODUCT(--(TRIM(AF18:AK18)&lt;&gt;"SI"),--(TRIM(AF18:AK18)&lt;&gt;"NA"))&gt;0,"SUBSANAR","APROBADA CR"))</f>
        <v>APROBADA CR</v>
      </c>
    </row>
    <row r="19" spans="1:43" ht="13.8" x14ac:dyDescent="0.25">
      <c r="A19" s="82" t="s">
        <v>534</v>
      </c>
      <c r="B19" s="82" t="s">
        <v>535</v>
      </c>
      <c r="C19" s="82">
        <v>61</v>
      </c>
      <c r="D19" s="82" t="s">
        <v>45</v>
      </c>
      <c r="E19" s="82" t="s">
        <v>712</v>
      </c>
      <c r="F19" s="82" t="s">
        <v>343</v>
      </c>
      <c r="G19" s="82" t="s">
        <v>667</v>
      </c>
      <c r="H19" s="82" t="s">
        <v>596</v>
      </c>
      <c r="I19" s="82" t="s">
        <v>713</v>
      </c>
      <c r="J19" s="82" t="s">
        <v>50</v>
      </c>
      <c r="K19" s="82">
        <v>1037546369</v>
      </c>
      <c r="L19" s="102">
        <v>33696</v>
      </c>
      <c r="M19" s="82">
        <v>33</v>
      </c>
      <c r="N19" s="106" t="s">
        <v>51</v>
      </c>
      <c r="O19" s="82">
        <v>3206830330</v>
      </c>
      <c r="P19" s="82"/>
      <c r="Q19" s="82" t="s">
        <v>539</v>
      </c>
      <c r="R19" s="82" t="s">
        <v>53</v>
      </c>
      <c r="S19" s="82" t="s">
        <v>54</v>
      </c>
      <c r="T19" s="82" t="s">
        <v>673</v>
      </c>
      <c r="U19" s="82" t="s">
        <v>540</v>
      </c>
      <c r="V19" s="77" t="s">
        <v>57</v>
      </c>
      <c r="W19" s="77" t="s">
        <v>57</v>
      </c>
      <c r="X19" s="98"/>
      <c r="Y19" s="98"/>
      <c r="Z19" s="98"/>
      <c r="AA19" s="98"/>
      <c r="AB19" s="98"/>
      <c r="AC19" s="98"/>
      <c r="AD19" s="98" t="s">
        <v>58</v>
      </c>
      <c r="AE19" s="98"/>
      <c r="AF19" s="99" t="s">
        <v>59</v>
      </c>
      <c r="AG19" s="99" t="s">
        <v>57</v>
      </c>
      <c r="AH19" s="99" t="s">
        <v>59</v>
      </c>
      <c r="AI19" s="99" t="s">
        <v>59</v>
      </c>
      <c r="AJ19" s="99" t="s">
        <v>59</v>
      </c>
      <c r="AK19" s="99" t="s">
        <v>59</v>
      </c>
      <c r="AL19" s="99" t="s">
        <v>114</v>
      </c>
      <c r="AM19" s="99"/>
      <c r="AN19" s="99"/>
      <c r="AO19" s="299" t="s">
        <v>393</v>
      </c>
      <c r="AP19" s="322"/>
      <c r="AQ19" s="782" t="str" cm="1">
        <f t="array" ref="AQ19">IF(AD19="NO FAVORABLE","NO FAVORABLE",IF(SUMPRODUCT(--(TRIM(AF19:AK19)&lt;&gt;"SI"),--(TRIM(AF19:AK19)&lt;&gt;"NA"))&gt;0,"SUBSANAR","APROBADA CR"))</f>
        <v>APROBADA CR</v>
      </c>
    </row>
    <row r="20" spans="1:43" ht="13.8" x14ac:dyDescent="0.25">
      <c r="A20" s="82" t="s">
        <v>534</v>
      </c>
      <c r="B20" s="82" t="s">
        <v>535</v>
      </c>
      <c r="C20" s="82">
        <v>62</v>
      </c>
      <c r="D20" s="82" t="s">
        <v>45</v>
      </c>
      <c r="E20" s="82" t="s">
        <v>714</v>
      </c>
      <c r="F20" s="82" t="s">
        <v>124</v>
      </c>
      <c r="G20" s="82" t="s">
        <v>303</v>
      </c>
      <c r="H20" s="82" t="s">
        <v>704</v>
      </c>
      <c r="I20" s="82" t="s">
        <v>715</v>
      </c>
      <c r="J20" s="82" t="s">
        <v>50</v>
      </c>
      <c r="K20" s="82">
        <v>43270068</v>
      </c>
      <c r="L20" s="102">
        <v>25984</v>
      </c>
      <c r="M20" s="82">
        <v>54</v>
      </c>
      <c r="N20" s="106" t="s">
        <v>51</v>
      </c>
      <c r="O20" s="82">
        <v>3025715433</v>
      </c>
      <c r="P20" s="82"/>
      <c r="Q20" s="82" t="s">
        <v>539</v>
      </c>
      <c r="R20" s="82" t="s">
        <v>53</v>
      </c>
      <c r="S20" s="82" t="s">
        <v>54</v>
      </c>
      <c r="T20" s="82" t="s">
        <v>603</v>
      </c>
      <c r="U20" s="82" t="s">
        <v>540</v>
      </c>
      <c r="V20" s="77" t="s">
        <v>57</v>
      </c>
      <c r="W20" s="77" t="s">
        <v>57</v>
      </c>
      <c r="X20" s="98" t="s">
        <v>716</v>
      </c>
      <c r="Y20" s="98"/>
      <c r="Z20" s="98"/>
      <c r="AA20" s="98"/>
      <c r="AB20" s="98"/>
      <c r="AC20" s="98"/>
      <c r="AD20" s="98" t="s">
        <v>58</v>
      </c>
      <c r="AE20" s="98"/>
      <c r="AF20" s="99" t="s">
        <v>59</v>
      </c>
      <c r="AG20" s="99" t="s">
        <v>57</v>
      </c>
      <c r="AH20" s="99" t="s">
        <v>59</v>
      </c>
      <c r="AI20" s="99" t="s">
        <v>59</v>
      </c>
      <c r="AJ20" s="99" t="s">
        <v>59</v>
      </c>
      <c r="AK20" s="99" t="s">
        <v>59</v>
      </c>
      <c r="AL20" s="99" t="s">
        <v>283</v>
      </c>
      <c r="AM20" s="99"/>
      <c r="AN20" s="99"/>
      <c r="AO20" s="299" t="s">
        <v>393</v>
      </c>
      <c r="AP20" s="322"/>
      <c r="AQ20" s="782" t="str" cm="1">
        <f t="array" ref="AQ20">IF(AD20="NO FAVORABLE","NO FAVORABLE",IF(SUMPRODUCT(--(TRIM(AF20:AK20)&lt;&gt;"SI"),--(TRIM(AF20:AK20)&lt;&gt;"NA"))&gt;0,"SUBSANAR","APROBADA CR"))</f>
        <v>APROBADA CR</v>
      </c>
    </row>
    <row r="21" spans="1:43" ht="13.8" x14ac:dyDescent="0.25">
      <c r="A21" s="82" t="s">
        <v>534</v>
      </c>
      <c r="B21" s="82" t="s">
        <v>535</v>
      </c>
      <c r="C21" s="32">
        <v>64</v>
      </c>
      <c r="D21" s="32" t="s">
        <v>45</v>
      </c>
      <c r="E21" s="1043" t="s">
        <v>665</v>
      </c>
      <c r="F21" s="32" t="s">
        <v>62</v>
      </c>
      <c r="G21" s="32" t="s">
        <v>681</v>
      </c>
      <c r="H21" s="32" t="s">
        <v>556</v>
      </c>
      <c r="I21" s="160" t="s">
        <v>717</v>
      </c>
      <c r="J21" s="32" t="s">
        <v>50</v>
      </c>
      <c r="K21" s="1043">
        <v>43106020</v>
      </c>
      <c r="L21" s="1044">
        <v>28832</v>
      </c>
      <c r="M21" s="32">
        <v>47</v>
      </c>
      <c r="N21" s="32" t="s">
        <v>51</v>
      </c>
      <c r="O21" s="1043">
        <v>3172920644</v>
      </c>
      <c r="P21" s="32"/>
      <c r="Q21" s="1045">
        <v>1423500</v>
      </c>
      <c r="R21" s="32" t="s">
        <v>53</v>
      </c>
      <c r="S21" s="1043" t="s">
        <v>54</v>
      </c>
      <c r="T21" s="1043" t="s">
        <v>688</v>
      </c>
      <c r="U21" s="82" t="s">
        <v>540</v>
      </c>
      <c r="V21" s="77" t="s">
        <v>57</v>
      </c>
      <c r="W21" s="77" t="s">
        <v>57</v>
      </c>
      <c r="X21" s="1046" t="s">
        <v>718</v>
      </c>
      <c r="Y21" s="1046"/>
      <c r="Z21" s="1046"/>
      <c r="AA21" s="1046"/>
      <c r="AB21" s="1046"/>
      <c r="AC21" s="1046"/>
      <c r="AD21" s="98" t="s">
        <v>58</v>
      </c>
      <c r="AE21" s="1046"/>
      <c r="AF21" s="99" t="s">
        <v>59</v>
      </c>
      <c r="AG21" s="99" t="s">
        <v>57</v>
      </c>
      <c r="AH21" s="99" t="s">
        <v>59</v>
      </c>
      <c r="AI21" s="99" t="s">
        <v>59</v>
      </c>
      <c r="AJ21" s="99" t="s">
        <v>59</v>
      </c>
      <c r="AK21" s="99" t="s">
        <v>59</v>
      </c>
      <c r="AL21" s="1047" t="s">
        <v>114</v>
      </c>
      <c r="AM21" s="1047"/>
      <c r="AN21" s="99"/>
      <c r="AO21" s="299" t="s">
        <v>718</v>
      </c>
      <c r="AQ21" s="782" t="str" cm="1">
        <f t="array" ref="AQ21">IF(AD21="NO FAVORABLE","NO FAVORABLE",IF(SUMPRODUCT(--(TRIM(AF21:AK21)&lt;&gt;"SI"),--(TRIM(AF21:AK21)&lt;&gt;"NA"))&gt;0,"SUBSANAR","APROBADA CR"))</f>
        <v>APROBADA CR</v>
      </c>
    </row>
    <row r="22" spans="1:43" ht="14.4" x14ac:dyDescent="0.3">
      <c r="K22" s="84"/>
    </row>
    <row r="23" spans="1:43" ht="14.4" x14ac:dyDescent="0.3">
      <c r="K23" s="84"/>
    </row>
    <row r="24" spans="1:43" ht="14.4" x14ac:dyDescent="0.3">
      <c r="K24" s="84"/>
    </row>
    <row r="25" spans="1:43" ht="14.4" x14ac:dyDescent="0.3">
      <c r="K25" s="84"/>
    </row>
    <row r="26" spans="1:43" ht="14.4" x14ac:dyDescent="0.3">
      <c r="K26" s="84"/>
    </row>
    <row r="27" spans="1:43" ht="14.4" x14ac:dyDescent="0.3">
      <c r="K27" s="84"/>
    </row>
    <row r="28" spans="1:43" ht="14.4" x14ac:dyDescent="0.3">
      <c r="K28" s="84"/>
    </row>
    <row r="29" spans="1:43" ht="14.4" x14ac:dyDescent="0.3">
      <c r="K29" s="84"/>
    </row>
    <row r="30" spans="1:43" ht="14.4" x14ac:dyDescent="0.3">
      <c r="K30" s="84"/>
    </row>
    <row r="31" spans="1:43" ht="14.4" x14ac:dyDescent="0.3">
      <c r="K31" s="84"/>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3.2" x14ac:dyDescent="0.25"/>
    <row r="155" spans="11:11" ht="13.2" x14ac:dyDescent="0.25"/>
    <row r="156" spans="11:11" ht="13.2" x14ac:dyDescent="0.25"/>
    <row r="157" spans="11:11" ht="13.2" x14ac:dyDescent="0.25"/>
    <row r="158" spans="11:11" ht="13.2" x14ac:dyDescent="0.25"/>
    <row r="159" spans="11:11" ht="13.2" x14ac:dyDescent="0.25"/>
    <row r="160" spans="11:11" ht="13.2" x14ac:dyDescent="0.25"/>
    <row r="161" ht="13.2" x14ac:dyDescent="0.25"/>
    <row r="162" ht="13.2" x14ac:dyDescent="0.25"/>
    <row r="163" ht="13.2" x14ac:dyDescent="0.25"/>
    <row r="164" ht="13.2" x14ac:dyDescent="0.25"/>
  </sheetData>
  <autoFilter ref="A1:AQ21" xr:uid="{E7B46751-6039-4E72-9306-75C87F818AF0}"/>
  <conditionalFormatting sqref="K22:K1048576 K1">
    <cfRule type="duplicateValues" dxfId="326" priority="7"/>
  </conditionalFormatting>
  <conditionalFormatting sqref="K154:N1048576 N1 K1:L1 L22:N153">
    <cfRule type="duplicateValues" dxfId="325" priority="8"/>
  </conditionalFormatting>
  <conditionalFormatting sqref="AQ1:AQ21">
    <cfRule type="containsText" dxfId="324" priority="1" operator="containsText" text="SUBSANAR">
      <formula>NOT(ISERROR(SEARCH("SUBSANAR",AQ1)))</formula>
    </cfRule>
    <cfRule type="containsText" dxfId="323"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22:E1048576" xr:uid="{7E8508F5-CDBC-40EC-A011-7AA4017F85A9}"/>
    <dataValidation allowBlank="1" showInputMessage="1" showErrorMessage="1" prompt="DILIGENCIA LOS DEMÁS NOMBRES DEL POSTULADO, EN LETRA MAYÚSCULA SOSTENIDA" sqref="F1 F22:F1048576" xr:uid="{029249BD-0805-4E32-99E7-8BFEE61F92D4}"/>
    <dataValidation allowBlank="1" showInputMessage="1" showErrorMessage="1" prompt="DILIGENCIE PRIMER APELLIDO DEL POSTULADO EN LETRA MAYÚSCULA SOSTENIDA" sqref="G1 G22:G1048576" xr:uid="{2DD1683B-7AC8-4D95-97E5-A8DE6D4D37DC}"/>
    <dataValidation allowBlank="1" showInputMessage="1" showErrorMessage="1" prompt="DILIGENCIE SEGUNDO APELLIDO DEL POSTULADO EN LETRA MAYÚSCULA" sqref="H1:I1 H22:I1048576" xr:uid="{BA949F2C-703A-453D-A7DE-F64E0D87ED94}"/>
    <dataValidation type="whole" allowBlank="1" showInputMessage="1" showErrorMessage="1" prompt="NO DILIGENCIAR PUNTOS O COMAS" sqref="K1 K154:K1048576 L22:N1048576" xr:uid="{A07A3A5B-C9BE-4408-A9C9-5BF1ED8A1A09}">
      <formula1>1</formula1>
      <formula2>9999999999</formula2>
    </dataValidation>
    <dataValidation allowBlank="1" showInputMessage="1" showErrorMessage="1" prompt="NO DILIGENCIAR PUNTOS O COMAS" sqref="L1:Q1 O22:Q1048576" xr:uid="{F446D43B-45F2-4494-ADA7-376D20AE962F}"/>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2:T1048576" xr:uid="{E1E85E0A-A1EC-4015-9B1A-C3A6A5BC3562}"/>
  </dataValidations>
  <pageMargins left="0.7" right="0.7" top="0.75" bottom="0.75" header="0.3" footer="0.3"/>
  <pageSetup scale="54"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9E43B6A8-E70B-4764-A464-90F4DC54C2FD}">
          <x14:formula1>
            <xm:f>Hoja2!$A$56:$A$61</xm:f>
          </x14:formula1>
          <xm:sqref>R22:R1048576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EE68-3C39-45A4-AEF9-D68D543520F7}">
  <sheetPr>
    <tabColor rgb="FFFFFF00"/>
    <pageSetUpPr fitToPage="1"/>
  </sheetPr>
  <dimension ref="A1:AR352"/>
  <sheetViews>
    <sheetView topLeftCell="AE1" zoomScale="80" zoomScaleNormal="80" zoomScaleSheetLayoutView="80" workbookViewId="0">
      <selection activeCell="AP16" sqref="AP16"/>
    </sheetView>
  </sheetViews>
  <sheetFormatPr baseColWidth="10" defaultColWidth="9.109375" defaultRowHeight="12.75" customHeight="1" x14ac:dyDescent="0.25"/>
  <cols>
    <col min="1" max="2" width="9.109375" customWidth="1"/>
    <col min="3" max="3" width="9.109375" style="8" customWidth="1"/>
    <col min="4" max="4" width="9.109375" customWidth="1"/>
    <col min="5" max="8" width="12.6640625" customWidth="1"/>
    <col min="9" max="10" width="9.109375" customWidth="1"/>
    <col min="11" max="14" width="9.109375" style="18" customWidth="1"/>
    <col min="15" max="21" width="9.109375" customWidth="1"/>
    <col min="22" max="22" width="9.109375" style="17" customWidth="1"/>
    <col min="23" max="37" width="9.109375" customWidth="1"/>
    <col min="38" max="38" width="9.109375" style="382" customWidth="1"/>
    <col min="39" max="41" width="9.109375" customWidth="1"/>
    <col min="42" max="42" width="9.109375" style="382" customWidth="1"/>
    <col min="43" max="43" width="9.109375" customWidth="1"/>
  </cols>
  <sheetData>
    <row r="1" spans="1:44" s="8" customFormat="1" ht="85.5" customHeight="1" x14ac:dyDescent="0.25">
      <c r="A1" s="34" t="s">
        <v>0</v>
      </c>
      <c r="B1" s="34" t="s">
        <v>1</v>
      </c>
      <c r="C1" s="65"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490" t="s">
        <v>36</v>
      </c>
      <c r="AL1" s="396" t="s">
        <v>37</v>
      </c>
      <c r="AM1" s="735" t="s">
        <v>38</v>
      </c>
      <c r="AN1" s="68" t="s">
        <v>39</v>
      </c>
      <c r="AO1" s="313" t="s">
        <v>720</v>
      </c>
      <c r="AP1" s="398" t="s">
        <v>368</v>
      </c>
      <c r="AQ1" s="811" t="s">
        <v>42</v>
      </c>
    </row>
    <row r="2" spans="1:44" s="677" customFormat="1" ht="13.8" x14ac:dyDescent="0.25">
      <c r="A2" s="4" t="s">
        <v>43</v>
      </c>
      <c r="B2" s="4" t="s">
        <v>721</v>
      </c>
      <c r="C2" s="703">
        <v>1</v>
      </c>
      <c r="D2" s="107" t="s">
        <v>45</v>
      </c>
      <c r="E2" s="107" t="s">
        <v>217</v>
      </c>
      <c r="F2" s="107" t="s">
        <v>145</v>
      </c>
      <c r="G2" s="107" t="s">
        <v>722</v>
      </c>
      <c r="H2" s="107" t="s">
        <v>419</v>
      </c>
      <c r="I2" s="214" t="str">
        <f>CONCATENATE(E2," ",F2," ",G2," ",H2)</f>
        <v>MARTA CECILIA MADRID BETANCUR</v>
      </c>
      <c r="J2" s="107" t="s">
        <v>50</v>
      </c>
      <c r="K2" s="512">
        <v>21876669</v>
      </c>
      <c r="L2" s="108">
        <v>21835</v>
      </c>
      <c r="M2" s="107">
        <v>66</v>
      </c>
      <c r="N2" s="97" t="s">
        <v>51</v>
      </c>
      <c r="O2" s="107">
        <v>3505084778</v>
      </c>
      <c r="P2" s="107" t="s">
        <v>372</v>
      </c>
      <c r="Q2" s="107" t="s">
        <v>723</v>
      </c>
      <c r="R2" s="107" t="s">
        <v>380</v>
      </c>
      <c r="S2" s="107" t="s">
        <v>54</v>
      </c>
      <c r="T2" s="107" t="s">
        <v>724</v>
      </c>
      <c r="U2" s="107" t="s">
        <v>618</v>
      </c>
      <c r="V2" s="704" t="s">
        <v>57</v>
      </c>
      <c r="W2" s="704" t="s">
        <v>57</v>
      </c>
      <c r="X2" s="704" t="s">
        <v>57</v>
      </c>
      <c r="Y2" s="109" t="s">
        <v>375</v>
      </c>
      <c r="Z2" s="109" t="s">
        <v>375</v>
      </c>
      <c r="AA2" s="109" t="s">
        <v>375</v>
      </c>
      <c r="AB2" s="109" t="s">
        <v>375</v>
      </c>
      <c r="AC2" s="109" t="s">
        <v>375</v>
      </c>
      <c r="AD2" s="570" t="s">
        <v>58</v>
      </c>
      <c r="AE2" s="570" t="s">
        <v>375</v>
      </c>
      <c r="AF2" s="125" t="s">
        <v>59</v>
      </c>
      <c r="AG2" s="125" t="s">
        <v>57</v>
      </c>
      <c r="AH2" s="125" t="s">
        <v>59</v>
      </c>
      <c r="AI2" s="125" t="s">
        <v>59</v>
      </c>
      <c r="AJ2" s="125" t="s">
        <v>59</v>
      </c>
      <c r="AK2" s="505" t="s">
        <v>59</v>
      </c>
      <c r="AL2" s="167" t="s">
        <v>258</v>
      </c>
      <c r="AM2" s="125" t="s">
        <v>375</v>
      </c>
      <c r="AN2" s="125" t="s">
        <v>375</v>
      </c>
      <c r="AO2" s="505" t="s">
        <v>61</v>
      </c>
      <c r="AP2" s="167" t="e">
        <v>#N/A</v>
      </c>
      <c r="AQ2" s="943" t="str" cm="1">
        <f t="array" ref="AQ2">IF(AD2="NO FAVORABLE","NO FAVORABLE",IF(SUMPRODUCT(--(TRIM(AF2:AK2)&lt;&gt;"SI"),--(TRIM(AF2:AK2)&lt;&gt;"NA"))&gt;0,"SUBSANAR","APROBADA CR"))</f>
        <v>APROBADA CR</v>
      </c>
      <c r="AR2" s="629"/>
    </row>
    <row r="3" spans="1:44" s="677" customFormat="1" ht="13.8" x14ac:dyDescent="0.25">
      <c r="A3" s="4" t="s">
        <v>43</v>
      </c>
      <c r="B3" s="4" t="s">
        <v>721</v>
      </c>
      <c r="C3" s="705">
        <v>2</v>
      </c>
      <c r="D3" s="112" t="s">
        <v>45</v>
      </c>
      <c r="E3" s="112" t="s">
        <v>725</v>
      </c>
      <c r="F3" s="112" t="s">
        <v>152</v>
      </c>
      <c r="G3" s="112" t="s">
        <v>292</v>
      </c>
      <c r="H3" s="112" t="s">
        <v>167</v>
      </c>
      <c r="I3" s="214" t="str">
        <f t="shared" ref="I3:I4" si="0">CONCATENATE(E3," ",F3," ",G3," ",H3)</f>
        <v>IMELDA CRISTINA ALVAREZ GIL</v>
      </c>
      <c r="J3" s="112" t="s">
        <v>50</v>
      </c>
      <c r="K3" s="516">
        <v>1041151910</v>
      </c>
      <c r="L3" s="113">
        <v>35966</v>
      </c>
      <c r="M3" s="112">
        <v>27</v>
      </c>
      <c r="N3" s="97" t="s">
        <v>51</v>
      </c>
      <c r="O3" s="112">
        <v>3196182424</v>
      </c>
      <c r="P3" s="112" t="s">
        <v>372</v>
      </c>
      <c r="Q3" s="112" t="s">
        <v>726</v>
      </c>
      <c r="R3" s="112" t="s">
        <v>374</v>
      </c>
      <c r="S3" s="112" t="s">
        <v>54</v>
      </c>
      <c r="T3" s="112" t="s">
        <v>727</v>
      </c>
      <c r="U3" s="112" t="s">
        <v>618</v>
      </c>
      <c r="V3" s="704" t="s">
        <v>57</v>
      </c>
      <c r="W3" s="704" t="s">
        <v>57</v>
      </c>
      <c r="X3" s="704" t="s">
        <v>57</v>
      </c>
      <c r="Y3" s="114" t="s">
        <v>375</v>
      </c>
      <c r="Z3" s="114" t="s">
        <v>375</v>
      </c>
      <c r="AA3" s="114" t="s">
        <v>375</v>
      </c>
      <c r="AB3" s="114" t="s">
        <v>375</v>
      </c>
      <c r="AC3" s="114" t="s">
        <v>375</v>
      </c>
      <c r="AD3" s="570" t="s">
        <v>58</v>
      </c>
      <c r="AE3" s="572" t="s">
        <v>375</v>
      </c>
      <c r="AF3" s="117" t="s">
        <v>59</v>
      </c>
      <c r="AG3" s="117" t="s">
        <v>57</v>
      </c>
      <c r="AH3" s="117" t="s">
        <v>59</v>
      </c>
      <c r="AI3" s="117" t="s">
        <v>59</v>
      </c>
      <c r="AJ3" s="117" t="s">
        <v>59</v>
      </c>
      <c r="AK3" s="299" t="s">
        <v>59</v>
      </c>
      <c r="AL3" s="1020" t="s">
        <v>182</v>
      </c>
      <c r="AM3" s="117" t="s">
        <v>375</v>
      </c>
      <c r="AN3" s="117" t="s">
        <v>375</v>
      </c>
      <c r="AO3" s="299" t="s">
        <v>61</v>
      </c>
      <c r="AP3" s="1020" t="e">
        <v>#N/A</v>
      </c>
      <c r="AQ3" s="943" t="str" cm="1">
        <f t="array" ref="AQ3">IF(AD3="NO FAVORABLE","NO FAVORABLE",IF(SUMPRODUCT(--(TRIM(AF3:AK3)&lt;&gt;"SI"),--(TRIM(AF3:AK3)&lt;&gt;"NA"))&gt;0,"SUBSANAR","APROBADA CR"))</f>
        <v>APROBADA CR</v>
      </c>
      <c r="AR3" s="629"/>
    </row>
    <row r="4" spans="1:44" s="677" customFormat="1" ht="13.8" x14ac:dyDescent="0.25">
      <c r="A4" s="4" t="s">
        <v>43</v>
      </c>
      <c r="B4" s="4" t="s">
        <v>721</v>
      </c>
      <c r="C4" s="705">
        <v>3</v>
      </c>
      <c r="D4" s="112" t="s">
        <v>45</v>
      </c>
      <c r="E4" s="112" t="s">
        <v>404</v>
      </c>
      <c r="F4" s="112" t="s">
        <v>375</v>
      </c>
      <c r="G4" s="112" t="s">
        <v>728</v>
      </c>
      <c r="H4" s="112" t="s">
        <v>729</v>
      </c>
      <c r="I4" s="214" t="str">
        <f t="shared" si="0"/>
        <v>DANIELA   ESPINOSA GARZON</v>
      </c>
      <c r="J4" s="112" t="s">
        <v>50</v>
      </c>
      <c r="K4" s="516">
        <v>1041610643</v>
      </c>
      <c r="L4" s="113">
        <v>33100</v>
      </c>
      <c r="M4" s="112">
        <v>35</v>
      </c>
      <c r="N4" s="97" t="s">
        <v>51</v>
      </c>
      <c r="O4" s="112">
        <v>3001276596</v>
      </c>
      <c r="P4" s="112" t="s">
        <v>372</v>
      </c>
      <c r="Q4" s="112" t="s">
        <v>726</v>
      </c>
      <c r="R4" s="112" t="s">
        <v>374</v>
      </c>
      <c r="S4" s="112" t="s">
        <v>54</v>
      </c>
      <c r="T4" s="112" t="s">
        <v>730</v>
      </c>
      <c r="U4" s="112" t="s">
        <v>618</v>
      </c>
      <c r="V4" s="704" t="s">
        <v>57</v>
      </c>
      <c r="W4" s="704" t="s">
        <v>57</v>
      </c>
      <c r="X4" s="704" t="s">
        <v>57</v>
      </c>
      <c r="Y4" s="114" t="s">
        <v>375</v>
      </c>
      <c r="Z4" s="114" t="s">
        <v>375</v>
      </c>
      <c r="AA4" s="114" t="s">
        <v>375</v>
      </c>
      <c r="AB4" s="114" t="s">
        <v>375</v>
      </c>
      <c r="AC4" s="114" t="s">
        <v>375</v>
      </c>
      <c r="AD4" s="570" t="s">
        <v>58</v>
      </c>
      <c r="AE4" s="572" t="s">
        <v>375</v>
      </c>
      <c r="AF4" s="117" t="s">
        <v>59</v>
      </c>
      <c r="AG4" s="117" t="s">
        <v>59</v>
      </c>
      <c r="AH4" s="117" t="s">
        <v>59</v>
      </c>
      <c r="AI4" s="117" t="s">
        <v>59</v>
      </c>
      <c r="AJ4" s="117" t="s">
        <v>59</v>
      </c>
      <c r="AK4" s="299" t="s">
        <v>59</v>
      </c>
      <c r="AL4" s="1020" t="s">
        <v>83</v>
      </c>
      <c r="AM4" s="117" t="s">
        <v>375</v>
      </c>
      <c r="AN4" s="117" t="s">
        <v>375</v>
      </c>
      <c r="AO4" s="299" t="s">
        <v>61</v>
      </c>
      <c r="AP4" s="1020" t="e">
        <v>#N/A</v>
      </c>
      <c r="AQ4" s="943" t="str" cm="1">
        <f t="array" ref="AQ4">IF(AD4="NO FAVORABLE","NO FAVORABLE",IF(SUMPRODUCT(--(TRIM(AF4:AK4)&lt;&gt;"SI"),--(TRIM(AF4:AK4)&lt;&gt;"NA"))&gt;0,"SUBSANAR","APROBADA CR"))</f>
        <v>APROBADA CR</v>
      </c>
      <c r="AR4" s="629"/>
    </row>
    <row r="5" spans="1:44" s="677" customFormat="1" ht="13.8" x14ac:dyDescent="0.25">
      <c r="A5" s="4" t="s">
        <v>43</v>
      </c>
      <c r="B5" s="4" t="s">
        <v>721</v>
      </c>
      <c r="C5" s="705">
        <v>4</v>
      </c>
      <c r="D5" s="112" t="s">
        <v>45</v>
      </c>
      <c r="E5" s="112" t="s">
        <v>559</v>
      </c>
      <c r="F5" s="112" t="s">
        <v>733</v>
      </c>
      <c r="G5" s="112" t="s">
        <v>734</v>
      </c>
      <c r="H5" s="112" t="s">
        <v>735</v>
      </c>
      <c r="I5" s="214" t="str">
        <f>CONCATENATE(E5," ",F5," ",G5," ",H5)</f>
        <v>EDILMA DELSOCORRO GALVIS CUERVO</v>
      </c>
      <c r="J5" s="112" t="s">
        <v>50</v>
      </c>
      <c r="K5" s="516">
        <v>1041147660</v>
      </c>
      <c r="L5" s="113">
        <v>31773</v>
      </c>
      <c r="M5" s="112">
        <v>39</v>
      </c>
      <c r="N5" s="97" t="s">
        <v>51</v>
      </c>
      <c r="O5" s="112">
        <v>3046454146</v>
      </c>
      <c r="P5" s="112" t="s">
        <v>372</v>
      </c>
      <c r="Q5" s="112" t="s">
        <v>726</v>
      </c>
      <c r="R5" s="112" t="s">
        <v>374</v>
      </c>
      <c r="S5" s="112" t="s">
        <v>54</v>
      </c>
      <c r="T5" s="112" t="s">
        <v>736</v>
      </c>
      <c r="U5" s="112" t="s">
        <v>618</v>
      </c>
      <c r="V5" s="704" t="s">
        <v>57</v>
      </c>
      <c r="W5" s="704" t="s">
        <v>57</v>
      </c>
      <c r="X5" s="704" t="s">
        <v>57</v>
      </c>
      <c r="Y5" s="114" t="s">
        <v>375</v>
      </c>
      <c r="Z5" s="114" t="s">
        <v>375</v>
      </c>
      <c r="AA5" s="114" t="s">
        <v>375</v>
      </c>
      <c r="AB5" s="114" t="s">
        <v>375</v>
      </c>
      <c r="AC5" s="114" t="s">
        <v>375</v>
      </c>
      <c r="AD5" s="570" t="s">
        <v>58</v>
      </c>
      <c r="AE5" s="572" t="s">
        <v>375</v>
      </c>
      <c r="AF5" s="117" t="s">
        <v>59</v>
      </c>
      <c r="AG5" s="117" t="s">
        <v>59</v>
      </c>
      <c r="AH5" s="117" t="s">
        <v>59</v>
      </c>
      <c r="AI5" s="117" t="s">
        <v>59</v>
      </c>
      <c r="AJ5" s="117" t="s">
        <v>59</v>
      </c>
      <c r="AK5" s="505" t="s">
        <v>59</v>
      </c>
      <c r="AL5" s="1020" t="s">
        <v>258</v>
      </c>
      <c r="AM5" s="117" t="s">
        <v>375</v>
      </c>
      <c r="AN5" s="117" t="s">
        <v>375</v>
      </c>
      <c r="AO5" s="505" t="s">
        <v>61</v>
      </c>
      <c r="AP5" s="1020" t="e">
        <v>#N/A</v>
      </c>
      <c r="AQ5" s="943" t="str" cm="1">
        <f t="array" ref="AQ5">IF(AD5="NO FAVORABLE","NO FAVORABLE",IF(SUMPRODUCT(--(TRIM(AF5:AK5)&lt;&gt;"SI"),--(TRIM(AF5:AK5)&lt;&gt;"NA"))&gt;0,"SUBSANAR","APROBADA CR"))</f>
        <v>APROBADA CR</v>
      </c>
      <c r="AR5" s="629"/>
    </row>
    <row r="6" spans="1:44" s="677" customFormat="1" ht="13.8" x14ac:dyDescent="0.25">
      <c r="A6" s="4" t="s">
        <v>43</v>
      </c>
      <c r="B6" s="4" t="s">
        <v>721</v>
      </c>
      <c r="C6" s="705">
        <v>5</v>
      </c>
      <c r="D6" s="112" t="s">
        <v>45</v>
      </c>
      <c r="E6" s="112" t="s">
        <v>277</v>
      </c>
      <c r="F6" s="112" t="s">
        <v>107</v>
      </c>
      <c r="G6" s="112" t="s">
        <v>739</v>
      </c>
      <c r="H6" s="112" t="s">
        <v>313</v>
      </c>
      <c r="I6" s="214" t="str">
        <f>CONCATENATE(E6," ",F6," ",G6," ",H6)</f>
        <v>OLGA LUZ PIEDRAHITA VALENCIA</v>
      </c>
      <c r="J6" s="112" t="s">
        <v>50</v>
      </c>
      <c r="K6" s="516">
        <v>43410260</v>
      </c>
      <c r="L6" s="113">
        <v>22596</v>
      </c>
      <c r="M6" s="112">
        <v>64</v>
      </c>
      <c r="N6" s="97" t="s">
        <v>51</v>
      </c>
      <c r="O6" s="112">
        <v>3245353554</v>
      </c>
      <c r="P6" s="112" t="s">
        <v>372</v>
      </c>
      <c r="Q6" s="112" t="s">
        <v>737</v>
      </c>
      <c r="R6" s="112" t="s">
        <v>380</v>
      </c>
      <c r="S6" s="112" t="s">
        <v>54</v>
      </c>
      <c r="T6" s="112" t="s">
        <v>740</v>
      </c>
      <c r="U6" s="112" t="s">
        <v>618</v>
      </c>
      <c r="V6" s="704" t="s">
        <v>57</v>
      </c>
      <c r="W6" s="704" t="s">
        <v>57</v>
      </c>
      <c r="X6" s="572" t="s">
        <v>741</v>
      </c>
      <c r="Y6" s="114" t="s">
        <v>375</v>
      </c>
      <c r="Z6" s="114" t="s">
        <v>375</v>
      </c>
      <c r="AA6" s="114" t="s">
        <v>375</v>
      </c>
      <c r="AB6" s="114" t="s">
        <v>375</v>
      </c>
      <c r="AC6" s="114" t="s">
        <v>375</v>
      </c>
      <c r="AD6" s="570" t="s">
        <v>58</v>
      </c>
      <c r="AE6" s="572" t="s">
        <v>375</v>
      </c>
      <c r="AF6" s="117" t="s">
        <v>59</v>
      </c>
      <c r="AG6" s="117" t="s">
        <v>59</v>
      </c>
      <c r="AH6" s="117" t="s">
        <v>59</v>
      </c>
      <c r="AI6" s="117" t="s">
        <v>59</v>
      </c>
      <c r="AJ6" s="117" t="s">
        <v>59</v>
      </c>
      <c r="AK6" s="505" t="s">
        <v>59</v>
      </c>
      <c r="AL6" s="1020" t="s">
        <v>83</v>
      </c>
      <c r="AM6" s="117" t="s">
        <v>375</v>
      </c>
      <c r="AN6" s="117" t="s">
        <v>375</v>
      </c>
      <c r="AO6" s="299" t="s">
        <v>742</v>
      </c>
      <c r="AP6" s="1020" t="e">
        <v>#N/A</v>
      </c>
      <c r="AQ6" s="943" t="str" cm="1">
        <f t="array" ref="AQ6">IF(AD6="NO FAVORABLE","NO FAVORABLE",IF(SUMPRODUCT(--(TRIM(AF6:AK6)&lt;&gt;"SI"),--(TRIM(AF6:AK6)&lt;&gt;"NA"))&gt;0,"SUBSANAR","APROBADA CR"))</f>
        <v>APROBADA CR</v>
      </c>
      <c r="AR6" s="629"/>
    </row>
    <row r="7" spans="1:44" s="677" customFormat="1" ht="13.8" x14ac:dyDescent="0.25">
      <c r="A7" s="4" t="s">
        <v>43</v>
      </c>
      <c r="B7" s="4" t="s">
        <v>721</v>
      </c>
      <c r="C7" s="705">
        <v>7</v>
      </c>
      <c r="D7" s="112" t="s">
        <v>45</v>
      </c>
      <c r="E7" s="112" t="s">
        <v>748</v>
      </c>
      <c r="F7" s="112" t="s">
        <v>733</v>
      </c>
      <c r="G7" s="112" t="s">
        <v>749</v>
      </c>
      <c r="H7" s="112" t="s">
        <v>750</v>
      </c>
      <c r="I7" s="214" t="str">
        <f t="shared" ref="I7:I8" si="1">CONCATENATE(E7," ",F7," ",G7," ",H7)</f>
        <v>RUBIELA DELSOCORRO HURTADO DIOSSA</v>
      </c>
      <c r="J7" s="112" t="s">
        <v>50</v>
      </c>
      <c r="K7" s="516">
        <v>43411661</v>
      </c>
      <c r="L7" s="113">
        <v>24125</v>
      </c>
      <c r="M7" s="112">
        <v>60</v>
      </c>
      <c r="N7" s="97" t="s">
        <v>51</v>
      </c>
      <c r="O7" s="112">
        <v>3215148694</v>
      </c>
      <c r="P7" s="112" t="s">
        <v>372</v>
      </c>
      <c r="Q7" s="112" t="s">
        <v>726</v>
      </c>
      <c r="R7" s="112" t="s">
        <v>380</v>
      </c>
      <c r="S7" s="112" t="s">
        <v>54</v>
      </c>
      <c r="T7" s="112" t="s">
        <v>751</v>
      </c>
      <c r="U7" s="112" t="s">
        <v>618</v>
      </c>
      <c r="V7" s="704" t="s">
        <v>57</v>
      </c>
      <c r="W7" s="704" t="s">
        <v>57</v>
      </c>
      <c r="X7" s="704" t="s">
        <v>57</v>
      </c>
      <c r="Y7" s="114" t="s">
        <v>375</v>
      </c>
      <c r="Z7" s="114" t="s">
        <v>375</v>
      </c>
      <c r="AA7" s="114" t="s">
        <v>375</v>
      </c>
      <c r="AB7" s="114" t="s">
        <v>375</v>
      </c>
      <c r="AC7" s="114" t="s">
        <v>375</v>
      </c>
      <c r="AD7" s="570" t="s">
        <v>58</v>
      </c>
      <c r="AE7" s="572" t="s">
        <v>375</v>
      </c>
      <c r="AF7" s="117" t="s">
        <v>59</v>
      </c>
      <c r="AG7" s="117" t="s">
        <v>57</v>
      </c>
      <c r="AH7" s="117" t="s">
        <v>59</v>
      </c>
      <c r="AI7" s="117" t="s">
        <v>59</v>
      </c>
      <c r="AJ7" s="117" t="s">
        <v>59</v>
      </c>
      <c r="AK7" s="505" t="s">
        <v>59</v>
      </c>
      <c r="AL7" s="1020" t="s">
        <v>258</v>
      </c>
      <c r="AM7" s="117" t="s">
        <v>375</v>
      </c>
      <c r="AN7" s="117" t="s">
        <v>375</v>
      </c>
      <c r="AO7" s="505" t="s">
        <v>61</v>
      </c>
      <c r="AP7" s="1020" t="e">
        <v>#N/A</v>
      </c>
      <c r="AQ7" s="943" t="str" cm="1">
        <f t="array" ref="AQ7">IF(AD7="NO FAVORABLE","NO FAVORABLE",IF(SUMPRODUCT(--(TRIM(AF7:AK7)&lt;&gt;"SI"),--(TRIM(AF7:AK7)&lt;&gt;"NA"))&gt;0,"SUBSANAR","APROBADA CR"))</f>
        <v>APROBADA CR</v>
      </c>
      <c r="AR7" s="629"/>
    </row>
    <row r="8" spans="1:44" s="677" customFormat="1" ht="13.8" x14ac:dyDescent="0.25">
      <c r="A8" s="4" t="s">
        <v>43</v>
      </c>
      <c r="B8" s="4" t="s">
        <v>721</v>
      </c>
      <c r="C8" s="705">
        <v>8</v>
      </c>
      <c r="D8" s="112" t="s">
        <v>45</v>
      </c>
      <c r="E8" s="112" t="s">
        <v>62</v>
      </c>
      <c r="F8" s="112" t="s">
        <v>752</v>
      </c>
      <c r="G8" s="112" t="s">
        <v>749</v>
      </c>
      <c r="H8" s="112" t="s">
        <v>375</v>
      </c>
      <c r="I8" s="214" t="str">
        <f t="shared" si="1"/>
        <v>MARIA DOLORES HURTADO  </v>
      </c>
      <c r="J8" s="112" t="s">
        <v>50</v>
      </c>
      <c r="K8" s="516">
        <v>21733012</v>
      </c>
      <c r="L8" s="113">
        <v>14896</v>
      </c>
      <c r="M8" s="112">
        <v>85</v>
      </c>
      <c r="N8" s="97" t="s">
        <v>51</v>
      </c>
      <c r="O8" s="112">
        <v>3117121883</v>
      </c>
      <c r="P8" s="112" t="s">
        <v>372</v>
      </c>
      <c r="Q8" s="112" t="s">
        <v>723</v>
      </c>
      <c r="R8" s="112" t="s">
        <v>380</v>
      </c>
      <c r="S8" s="112" t="s">
        <v>54</v>
      </c>
      <c r="T8" s="112" t="s">
        <v>724</v>
      </c>
      <c r="U8" s="112" t="s">
        <v>618</v>
      </c>
      <c r="V8" s="704" t="s">
        <v>57</v>
      </c>
      <c r="W8" s="704" t="s">
        <v>57</v>
      </c>
      <c r="X8" s="572" t="s">
        <v>753</v>
      </c>
      <c r="Y8" s="114" t="s">
        <v>375</v>
      </c>
      <c r="Z8" s="114" t="s">
        <v>375</v>
      </c>
      <c r="AA8" s="114" t="s">
        <v>375</v>
      </c>
      <c r="AB8" s="114" t="s">
        <v>375</v>
      </c>
      <c r="AC8" s="114" t="s">
        <v>375</v>
      </c>
      <c r="AD8" s="570" t="s">
        <v>58</v>
      </c>
      <c r="AE8" s="572" t="s">
        <v>375</v>
      </c>
      <c r="AF8" s="117" t="s">
        <v>59</v>
      </c>
      <c r="AG8" s="117" t="s">
        <v>57</v>
      </c>
      <c r="AH8" s="117" t="s">
        <v>59</v>
      </c>
      <c r="AI8" s="117" t="s">
        <v>59</v>
      </c>
      <c r="AJ8" s="117" t="s">
        <v>59</v>
      </c>
      <c r="AK8" s="299" t="s">
        <v>59</v>
      </c>
      <c r="AL8" s="1020" t="s">
        <v>220</v>
      </c>
      <c r="AM8" s="117" t="s">
        <v>375</v>
      </c>
      <c r="AN8" s="117" t="s">
        <v>375</v>
      </c>
      <c r="AO8" s="115" t="s">
        <v>754</v>
      </c>
      <c r="AP8" s="1029" t="e">
        <v>#N/A</v>
      </c>
      <c r="AQ8" s="943" t="str" cm="1">
        <f t="array" ref="AQ8">IF(AD8="NO FAVORABLE","NO FAVORABLE",IF(SUMPRODUCT(--(TRIM(AF8:AK8)&lt;&gt;"SI"),--(TRIM(AF8:AK8)&lt;&gt;"NA"))&gt;0,"SUBSANAR","APROBADA CR"))</f>
        <v>APROBADA CR</v>
      </c>
      <c r="AR8" s="629"/>
    </row>
    <row r="9" spans="1:44" s="677" customFormat="1" ht="13.8" x14ac:dyDescent="0.25">
      <c r="A9" s="4" t="s">
        <v>43</v>
      </c>
      <c r="B9" s="4" t="s">
        <v>721</v>
      </c>
      <c r="C9" s="705">
        <v>9</v>
      </c>
      <c r="D9" s="112" t="s">
        <v>45</v>
      </c>
      <c r="E9" s="112" t="s">
        <v>158</v>
      </c>
      <c r="F9" s="112" t="s">
        <v>574</v>
      </c>
      <c r="G9" s="112" t="s">
        <v>416</v>
      </c>
      <c r="H9" s="112" t="s">
        <v>746</v>
      </c>
      <c r="I9" s="214" t="str">
        <f>CONCATENATE(E9," ",F9," ",G9," ",H9)</f>
        <v>TERESA DEJESUS RODRIGUEZ BLANDON</v>
      </c>
      <c r="J9" s="112" t="s">
        <v>50</v>
      </c>
      <c r="K9" s="516">
        <v>21735841</v>
      </c>
      <c r="L9" s="113">
        <v>18362</v>
      </c>
      <c r="M9" s="112">
        <v>75</v>
      </c>
      <c r="N9" s="97" t="s">
        <v>51</v>
      </c>
      <c r="O9" s="112">
        <v>3207073016</v>
      </c>
      <c r="P9" s="112" t="s">
        <v>372</v>
      </c>
      <c r="Q9" s="112" t="s">
        <v>726</v>
      </c>
      <c r="R9" s="112" t="s">
        <v>380</v>
      </c>
      <c r="S9" s="112" t="s">
        <v>54</v>
      </c>
      <c r="T9" s="112" t="s">
        <v>755</v>
      </c>
      <c r="U9" s="112" t="s">
        <v>618</v>
      </c>
      <c r="V9" s="704" t="s">
        <v>57</v>
      </c>
      <c r="W9" s="704" t="s">
        <v>57</v>
      </c>
      <c r="X9" s="704" t="s">
        <v>57</v>
      </c>
      <c r="Y9" s="114" t="s">
        <v>375</v>
      </c>
      <c r="Z9" s="114" t="s">
        <v>375</v>
      </c>
      <c r="AA9" s="114" t="s">
        <v>375</v>
      </c>
      <c r="AB9" s="114" t="s">
        <v>375</v>
      </c>
      <c r="AC9" s="114" t="s">
        <v>375</v>
      </c>
      <c r="AD9" s="570" t="s">
        <v>58</v>
      </c>
      <c r="AE9" s="572" t="s">
        <v>375</v>
      </c>
      <c r="AF9" s="117" t="s">
        <v>59</v>
      </c>
      <c r="AG9" s="117" t="s">
        <v>59</v>
      </c>
      <c r="AH9" s="117" t="s">
        <v>59</v>
      </c>
      <c r="AI9" s="117" t="s">
        <v>59</v>
      </c>
      <c r="AJ9" s="117" t="s">
        <v>59</v>
      </c>
      <c r="AK9" s="299" t="s">
        <v>59</v>
      </c>
      <c r="AL9" s="1020" t="s">
        <v>143</v>
      </c>
      <c r="AM9" s="117" t="s">
        <v>375</v>
      </c>
      <c r="AN9" s="117" t="s">
        <v>375</v>
      </c>
      <c r="AO9" s="505" t="s">
        <v>61</v>
      </c>
      <c r="AP9" s="1020" t="e">
        <v>#N/A</v>
      </c>
      <c r="AQ9" s="943" t="str" cm="1">
        <f t="array" ref="AQ9">IF(AD9="NO FAVORABLE","NO FAVORABLE",IF(SUMPRODUCT(--(TRIM(AF9:AK9)&lt;&gt;"SI"),--(TRIM(AF9:AK9)&lt;&gt;"NA"))&gt;0,"SUBSANAR","APROBADA CR"))</f>
        <v>APROBADA CR</v>
      </c>
      <c r="AR9" s="629"/>
    </row>
    <row r="10" spans="1:44" s="677" customFormat="1" ht="13.8" x14ac:dyDescent="0.25">
      <c r="A10" s="4" t="s">
        <v>43</v>
      </c>
      <c r="B10" s="4" t="s">
        <v>721</v>
      </c>
      <c r="C10" s="705">
        <v>10</v>
      </c>
      <c r="D10" s="112" t="s">
        <v>45</v>
      </c>
      <c r="E10" s="112" t="s">
        <v>758</v>
      </c>
      <c r="F10" s="112" t="s">
        <v>375</v>
      </c>
      <c r="G10" s="112" t="s">
        <v>759</v>
      </c>
      <c r="H10" s="112" t="s">
        <v>750</v>
      </c>
      <c r="I10" s="214" t="str">
        <f>CONCATENATE(E10," ",F10," ",G10," ",H10)</f>
        <v>YURLEY   ECHEVERRI DIOSSA</v>
      </c>
      <c r="J10" s="112" t="s">
        <v>50</v>
      </c>
      <c r="K10" s="516">
        <v>1041148608</v>
      </c>
      <c r="L10" s="113">
        <v>33236</v>
      </c>
      <c r="M10" s="112">
        <v>35</v>
      </c>
      <c r="N10" s="97" t="s">
        <v>51</v>
      </c>
      <c r="O10" s="112">
        <v>3193836186</v>
      </c>
      <c r="P10" s="112" t="s">
        <v>372</v>
      </c>
      <c r="Q10" s="112" t="s">
        <v>726</v>
      </c>
      <c r="R10" s="112" t="s">
        <v>380</v>
      </c>
      <c r="S10" s="112" t="s">
        <v>54</v>
      </c>
      <c r="T10" s="112" t="s">
        <v>724</v>
      </c>
      <c r="U10" s="112" t="s">
        <v>618</v>
      </c>
      <c r="V10" s="704" t="s">
        <v>57</v>
      </c>
      <c r="W10" s="704" t="s">
        <v>57</v>
      </c>
      <c r="X10" s="704" t="s">
        <v>57</v>
      </c>
      <c r="Y10" s="114" t="s">
        <v>375</v>
      </c>
      <c r="Z10" s="114" t="s">
        <v>375</v>
      </c>
      <c r="AA10" s="114" t="s">
        <v>375</v>
      </c>
      <c r="AB10" s="114" t="s">
        <v>375</v>
      </c>
      <c r="AC10" s="114" t="s">
        <v>375</v>
      </c>
      <c r="AD10" s="570" t="s">
        <v>58</v>
      </c>
      <c r="AE10" s="572" t="s">
        <v>375</v>
      </c>
      <c r="AF10" s="117" t="s">
        <v>59</v>
      </c>
      <c r="AG10" s="117" t="s">
        <v>59</v>
      </c>
      <c r="AH10" s="117" t="s">
        <v>59</v>
      </c>
      <c r="AI10" s="117" t="s">
        <v>59</v>
      </c>
      <c r="AJ10" s="117" t="s">
        <v>59</v>
      </c>
      <c r="AK10" s="505" t="s">
        <v>59</v>
      </c>
      <c r="AL10" s="1020" t="s">
        <v>220</v>
      </c>
      <c r="AM10" s="117" t="s">
        <v>375</v>
      </c>
      <c r="AN10" s="117" t="s">
        <v>375</v>
      </c>
      <c r="AO10" s="505" t="s">
        <v>61</v>
      </c>
      <c r="AP10" s="1020" t="e">
        <v>#N/A</v>
      </c>
      <c r="AQ10" s="943" t="str" cm="1">
        <f t="array" ref="AQ10">IF(AD10="NO FAVORABLE","NO FAVORABLE",IF(SUMPRODUCT(--(TRIM(AF10:AK10)&lt;&gt;"SI"),--(TRIM(AF10:AK10)&lt;&gt;"NA"))&gt;0,"SUBSANAR","APROBADA CR"))</f>
        <v>APROBADA CR</v>
      </c>
      <c r="AR10" s="629"/>
    </row>
    <row r="11" spans="1:44" s="677" customFormat="1" ht="13.8" x14ac:dyDescent="0.25">
      <c r="A11" s="4" t="s">
        <v>43</v>
      </c>
      <c r="B11" s="4" t="s">
        <v>721</v>
      </c>
      <c r="C11" s="705">
        <v>11</v>
      </c>
      <c r="D11" s="112" t="s">
        <v>45</v>
      </c>
      <c r="E11" s="112" t="s">
        <v>662</v>
      </c>
      <c r="F11" s="112" t="s">
        <v>565</v>
      </c>
      <c r="G11" s="112" t="s">
        <v>302</v>
      </c>
      <c r="H11" s="112" t="s">
        <v>749</v>
      </c>
      <c r="I11" s="214" t="str">
        <f>CONCATENATE(E11," ",F11," ",G11," ",H11)</f>
        <v>LEIDY JOHANA BEDOYA HURTADO</v>
      </c>
      <c r="J11" s="112" t="s">
        <v>50</v>
      </c>
      <c r="K11" s="516">
        <v>1041151912</v>
      </c>
      <c r="L11" s="113">
        <v>36236</v>
      </c>
      <c r="M11" s="112">
        <v>26</v>
      </c>
      <c r="N11" s="97" t="s">
        <v>51</v>
      </c>
      <c r="O11" s="112">
        <v>3001376138</v>
      </c>
      <c r="P11" s="112" t="s">
        <v>372</v>
      </c>
      <c r="Q11" s="112" t="s">
        <v>726</v>
      </c>
      <c r="R11" s="112" t="s">
        <v>380</v>
      </c>
      <c r="S11" s="112" t="s">
        <v>54</v>
      </c>
      <c r="T11" s="112" t="s">
        <v>730</v>
      </c>
      <c r="U11" s="112" t="s">
        <v>618</v>
      </c>
      <c r="V11" s="704" t="s">
        <v>57</v>
      </c>
      <c r="W11" s="704" t="s">
        <v>57</v>
      </c>
      <c r="X11" s="572" t="s">
        <v>761</v>
      </c>
      <c r="Y11" s="114" t="s">
        <v>375</v>
      </c>
      <c r="Z11" s="114" t="s">
        <v>375</v>
      </c>
      <c r="AA11" s="114" t="s">
        <v>375</v>
      </c>
      <c r="AB11" s="114" t="s">
        <v>375</v>
      </c>
      <c r="AC11" s="114" t="s">
        <v>375</v>
      </c>
      <c r="AD11" s="570" t="s">
        <v>58</v>
      </c>
      <c r="AE11" s="572" t="s">
        <v>375</v>
      </c>
      <c r="AF11" s="117" t="s">
        <v>59</v>
      </c>
      <c r="AG11" s="117" t="s">
        <v>59</v>
      </c>
      <c r="AH11" s="117" t="s">
        <v>59</v>
      </c>
      <c r="AI11" s="117" t="s">
        <v>59</v>
      </c>
      <c r="AJ11" s="117" t="s">
        <v>59</v>
      </c>
      <c r="AK11" s="505" t="s">
        <v>59</v>
      </c>
      <c r="AL11" s="1020" t="s">
        <v>83</v>
      </c>
      <c r="AM11" s="117" t="s">
        <v>375</v>
      </c>
      <c r="AN11" s="117" t="s">
        <v>375</v>
      </c>
      <c r="AO11" s="115" t="s">
        <v>762</v>
      </c>
      <c r="AP11" s="1029" t="e">
        <v>#N/A</v>
      </c>
      <c r="AQ11" s="943" t="str" cm="1">
        <f t="array" ref="AQ11">IF(AD11="NO FAVORABLE","NO FAVORABLE",IF(SUMPRODUCT(--(TRIM(AF11:AK11)&lt;&gt;"SI"),--(TRIM(AF11:AK11)&lt;&gt;"NA"))&gt;0,"SUBSANAR","APROBADA CR"))</f>
        <v>APROBADA CR</v>
      </c>
      <c r="AR11" s="629"/>
    </row>
    <row r="12" spans="1:44" s="677" customFormat="1" ht="13.8" x14ac:dyDescent="0.25">
      <c r="A12" s="4" t="s">
        <v>43</v>
      </c>
      <c r="B12" s="4" t="s">
        <v>721</v>
      </c>
      <c r="C12" s="705">
        <v>12</v>
      </c>
      <c r="D12" s="112" t="s">
        <v>45</v>
      </c>
      <c r="E12" s="112" t="s">
        <v>662</v>
      </c>
      <c r="F12" s="112" t="s">
        <v>763</v>
      </c>
      <c r="G12" s="112" t="s">
        <v>597</v>
      </c>
      <c r="H12" s="112" t="s">
        <v>290</v>
      </c>
      <c r="I12" s="214" t="str">
        <f>CONCATENATE(E12," ",F12," ",G12," ",H12)</f>
        <v>LEIDY YOHANA PATIÑO ZAPATA</v>
      </c>
      <c r="J12" s="112" t="s">
        <v>50</v>
      </c>
      <c r="K12" s="516">
        <v>1041148463</v>
      </c>
      <c r="L12" s="113">
        <v>33138</v>
      </c>
      <c r="M12" s="112">
        <v>35</v>
      </c>
      <c r="N12" s="97" t="s">
        <v>51</v>
      </c>
      <c r="O12" s="112">
        <v>3043883390</v>
      </c>
      <c r="P12" s="112" t="s">
        <v>372</v>
      </c>
      <c r="Q12" s="112" t="s">
        <v>726</v>
      </c>
      <c r="R12" s="112" t="s">
        <v>380</v>
      </c>
      <c r="S12" s="112" t="s">
        <v>54</v>
      </c>
      <c r="T12" s="112" t="s">
        <v>730</v>
      </c>
      <c r="U12" s="112" t="s">
        <v>618</v>
      </c>
      <c r="V12" s="704" t="s">
        <v>57</v>
      </c>
      <c r="W12" s="704" t="s">
        <v>57</v>
      </c>
      <c r="X12" s="704" t="s">
        <v>57</v>
      </c>
      <c r="Y12" s="114" t="s">
        <v>375</v>
      </c>
      <c r="Z12" s="114" t="s">
        <v>375</v>
      </c>
      <c r="AA12" s="114" t="s">
        <v>375</v>
      </c>
      <c r="AB12" s="114" t="s">
        <v>375</v>
      </c>
      <c r="AC12" s="114" t="s">
        <v>375</v>
      </c>
      <c r="AD12" s="570" t="s">
        <v>58</v>
      </c>
      <c r="AE12" s="572" t="s">
        <v>375</v>
      </c>
      <c r="AF12" s="117" t="s">
        <v>59</v>
      </c>
      <c r="AG12" s="117" t="s">
        <v>59</v>
      </c>
      <c r="AH12" s="117" t="s">
        <v>59</v>
      </c>
      <c r="AI12" s="117" t="s">
        <v>59</v>
      </c>
      <c r="AJ12" s="117" t="s">
        <v>59</v>
      </c>
      <c r="AK12" s="505" t="s">
        <v>59</v>
      </c>
      <c r="AL12" s="1020" t="s">
        <v>138</v>
      </c>
      <c r="AM12" s="117" t="s">
        <v>375</v>
      </c>
      <c r="AN12" s="117" t="s">
        <v>375</v>
      </c>
      <c r="AO12" s="505" t="s">
        <v>61</v>
      </c>
      <c r="AP12" s="1020" t="e">
        <v>#N/A</v>
      </c>
      <c r="AQ12" s="943" t="str" cm="1">
        <f t="array" ref="AQ12">IF(AD12="NO FAVORABLE","NO FAVORABLE",IF(SUMPRODUCT(--(TRIM(AF12:AK12)&lt;&gt;"SI"),--(TRIM(AF12:AK12)&lt;&gt;"NA"))&gt;0,"SUBSANAR","APROBADA CR"))</f>
        <v>APROBADA CR</v>
      </c>
      <c r="AR12" s="629"/>
    </row>
    <row r="13" spans="1:44" s="677" customFormat="1" ht="13.8" x14ac:dyDescent="0.25">
      <c r="A13" s="4" t="s">
        <v>43</v>
      </c>
      <c r="B13" s="4" t="s">
        <v>721</v>
      </c>
      <c r="C13" s="705">
        <v>13</v>
      </c>
      <c r="D13" s="112" t="s">
        <v>45</v>
      </c>
      <c r="E13" s="112" t="s">
        <v>766</v>
      </c>
      <c r="F13" s="112" t="s">
        <v>767</v>
      </c>
      <c r="G13" s="112" t="s">
        <v>313</v>
      </c>
      <c r="H13" s="112" t="s">
        <v>75</v>
      </c>
      <c r="I13" s="214" t="str">
        <f t="shared" ref="I13:I16" si="2">CONCATENATE(E13," ",F13," ",G13," ",H13)</f>
        <v>SUJEY YANET VALENCIA ARROYAVE</v>
      </c>
      <c r="J13" s="112" t="s">
        <v>50</v>
      </c>
      <c r="K13" s="516">
        <v>43414626</v>
      </c>
      <c r="L13" s="113">
        <v>27595</v>
      </c>
      <c r="M13" s="112">
        <v>50</v>
      </c>
      <c r="N13" s="97" t="s">
        <v>51</v>
      </c>
      <c r="O13" s="112">
        <v>3117255146</v>
      </c>
      <c r="P13" s="112" t="s">
        <v>372</v>
      </c>
      <c r="Q13" s="112" t="s">
        <v>726</v>
      </c>
      <c r="R13" s="112" t="s">
        <v>380</v>
      </c>
      <c r="S13" s="112" t="s">
        <v>54</v>
      </c>
      <c r="T13" s="112" t="s">
        <v>768</v>
      </c>
      <c r="U13" s="112" t="s">
        <v>618</v>
      </c>
      <c r="V13" s="704" t="s">
        <v>57</v>
      </c>
      <c r="W13" s="704" t="s">
        <v>57</v>
      </c>
      <c r="X13" s="704" t="s">
        <v>57</v>
      </c>
      <c r="Y13" s="114" t="s">
        <v>375</v>
      </c>
      <c r="Z13" s="114" t="s">
        <v>375</v>
      </c>
      <c r="AA13" s="114" t="s">
        <v>375</v>
      </c>
      <c r="AB13" s="114" t="s">
        <v>375</v>
      </c>
      <c r="AC13" s="114" t="s">
        <v>375</v>
      </c>
      <c r="AD13" s="570" t="s">
        <v>58</v>
      </c>
      <c r="AE13" s="572" t="s">
        <v>375</v>
      </c>
      <c r="AF13" s="117" t="s">
        <v>59</v>
      </c>
      <c r="AG13" s="117" t="s">
        <v>57</v>
      </c>
      <c r="AH13" s="117" t="s">
        <v>59</v>
      </c>
      <c r="AI13" s="117" t="s">
        <v>59</v>
      </c>
      <c r="AJ13" s="117" t="s">
        <v>59</v>
      </c>
      <c r="AK13" s="505" t="s">
        <v>59</v>
      </c>
      <c r="AL13" s="1020" t="s">
        <v>220</v>
      </c>
      <c r="AM13" s="117" t="s">
        <v>375</v>
      </c>
      <c r="AN13" s="117" t="s">
        <v>375</v>
      </c>
      <c r="AO13" s="505" t="s">
        <v>61</v>
      </c>
      <c r="AP13" s="1020" t="e">
        <v>#N/A</v>
      </c>
      <c r="AQ13" s="943" t="str" cm="1">
        <f t="array" ref="AQ13">IF(AD13="NO FAVORABLE","NO FAVORABLE",IF(SUMPRODUCT(--(TRIM(AF13:AK13)&lt;&gt;"SI"),--(TRIM(AF13:AK13)&lt;&gt;"NA"))&gt;0,"SUBSANAR","APROBADA CR"))</f>
        <v>APROBADA CR</v>
      </c>
      <c r="AR13" s="629"/>
    </row>
    <row r="14" spans="1:44" s="677" customFormat="1" ht="13.8" x14ac:dyDescent="0.25">
      <c r="A14" s="4" t="s">
        <v>43</v>
      </c>
      <c r="B14" s="4" t="s">
        <v>721</v>
      </c>
      <c r="C14" s="705">
        <v>14</v>
      </c>
      <c r="D14" s="112" t="s">
        <v>45</v>
      </c>
      <c r="E14" s="112" t="s">
        <v>769</v>
      </c>
      <c r="F14" s="112" t="s">
        <v>733</v>
      </c>
      <c r="G14" s="112" t="s">
        <v>750</v>
      </c>
      <c r="H14" s="112" t="s">
        <v>347</v>
      </c>
      <c r="I14" s="214" t="str">
        <f t="shared" si="2"/>
        <v>DOLLY DELSOCORRO DIOSSA LONDOÑO</v>
      </c>
      <c r="J14" s="112" t="s">
        <v>50</v>
      </c>
      <c r="K14" s="516">
        <v>43412250</v>
      </c>
      <c r="L14" s="113">
        <v>25188</v>
      </c>
      <c r="M14" s="112">
        <v>57</v>
      </c>
      <c r="N14" s="97" t="s">
        <v>51</v>
      </c>
      <c r="O14" s="112">
        <v>3127844915</v>
      </c>
      <c r="P14" s="112" t="s">
        <v>372</v>
      </c>
      <c r="Q14" s="112" t="s">
        <v>726</v>
      </c>
      <c r="R14" s="112" t="s">
        <v>380</v>
      </c>
      <c r="S14" s="112" t="s">
        <v>54</v>
      </c>
      <c r="T14" s="112" t="s">
        <v>770</v>
      </c>
      <c r="U14" s="112" t="s">
        <v>618</v>
      </c>
      <c r="V14" s="704" t="s">
        <v>57</v>
      </c>
      <c r="W14" s="704" t="s">
        <v>57</v>
      </c>
      <c r="X14" s="704" t="s">
        <v>57</v>
      </c>
      <c r="Y14" s="114" t="s">
        <v>375</v>
      </c>
      <c r="Z14" s="114" t="s">
        <v>375</v>
      </c>
      <c r="AA14" s="114" t="s">
        <v>375</v>
      </c>
      <c r="AB14" s="114" t="s">
        <v>375</v>
      </c>
      <c r="AC14" s="114" t="s">
        <v>375</v>
      </c>
      <c r="AD14" s="570" t="s">
        <v>58</v>
      </c>
      <c r="AE14" s="572" t="s">
        <v>375</v>
      </c>
      <c r="AF14" s="117" t="s">
        <v>59</v>
      </c>
      <c r="AG14" s="117" t="s">
        <v>57</v>
      </c>
      <c r="AH14" s="117" t="s">
        <v>59</v>
      </c>
      <c r="AI14" s="117" t="s">
        <v>59</v>
      </c>
      <c r="AJ14" s="117" t="s">
        <v>59</v>
      </c>
      <c r="AK14" s="299" t="s">
        <v>59</v>
      </c>
      <c r="AL14" s="1020" t="s">
        <v>283</v>
      </c>
      <c r="AM14" s="117" t="s">
        <v>375</v>
      </c>
      <c r="AN14" s="117" t="s">
        <v>375</v>
      </c>
      <c r="AO14" s="299" t="s">
        <v>61</v>
      </c>
      <c r="AP14" s="1020" t="e">
        <v>#N/A</v>
      </c>
      <c r="AQ14" s="943" t="str" cm="1">
        <f t="array" ref="AQ14">IF(AD14="NO FAVORABLE","NO FAVORABLE",IF(SUMPRODUCT(--(TRIM(AF14:AK14)&lt;&gt;"SI"),--(TRIM(AF14:AK14)&lt;&gt;"NA"))&gt;0,"SUBSANAR","APROBADA CR"))</f>
        <v>APROBADA CR</v>
      </c>
      <c r="AR14" s="629"/>
    </row>
    <row r="15" spans="1:44" s="677" customFormat="1" ht="13.8" x14ac:dyDescent="0.25">
      <c r="A15" s="4" t="s">
        <v>43</v>
      </c>
      <c r="B15" s="4" t="s">
        <v>721</v>
      </c>
      <c r="C15" s="705">
        <v>15</v>
      </c>
      <c r="D15" s="112" t="s">
        <v>45</v>
      </c>
      <c r="E15" s="112" t="s">
        <v>771</v>
      </c>
      <c r="F15" s="112" t="s">
        <v>733</v>
      </c>
      <c r="G15" s="112" t="s">
        <v>302</v>
      </c>
      <c r="H15" s="112" t="s">
        <v>375</v>
      </c>
      <c r="I15" s="214" t="str">
        <f t="shared" si="2"/>
        <v>AMADA DELSOCORRO BEDOYA  </v>
      </c>
      <c r="J15" s="112" t="s">
        <v>50</v>
      </c>
      <c r="K15" s="516">
        <v>21737783</v>
      </c>
      <c r="L15" s="113">
        <v>21086</v>
      </c>
      <c r="M15" s="112">
        <v>68</v>
      </c>
      <c r="N15" s="97" t="s">
        <v>51</v>
      </c>
      <c r="O15" s="112">
        <v>3225955170</v>
      </c>
      <c r="P15" s="112" t="s">
        <v>372</v>
      </c>
      <c r="Q15" s="112" t="s">
        <v>726</v>
      </c>
      <c r="R15" s="112" t="s">
        <v>380</v>
      </c>
      <c r="S15" s="112" t="s">
        <v>54</v>
      </c>
      <c r="T15" s="112" t="s">
        <v>772</v>
      </c>
      <c r="U15" s="112" t="s">
        <v>618</v>
      </c>
      <c r="V15" s="704" t="s">
        <v>57</v>
      </c>
      <c r="W15" s="704" t="s">
        <v>57</v>
      </c>
      <c r="X15" s="572" t="s">
        <v>773</v>
      </c>
      <c r="Y15" s="114" t="s">
        <v>375</v>
      </c>
      <c r="Z15" s="114" t="s">
        <v>375</v>
      </c>
      <c r="AA15" s="114" t="s">
        <v>375</v>
      </c>
      <c r="AB15" s="114" t="s">
        <v>375</v>
      </c>
      <c r="AC15" s="114" t="s">
        <v>375</v>
      </c>
      <c r="AD15" s="570" t="s">
        <v>58</v>
      </c>
      <c r="AE15" s="572" t="s">
        <v>375</v>
      </c>
      <c r="AF15" s="117" t="s">
        <v>59</v>
      </c>
      <c r="AG15" s="117" t="s">
        <v>57</v>
      </c>
      <c r="AH15" s="117" t="s">
        <v>59</v>
      </c>
      <c r="AI15" s="117" t="s">
        <v>59</v>
      </c>
      <c r="AJ15" s="117" t="s">
        <v>59</v>
      </c>
      <c r="AK15" s="299" t="s">
        <v>59</v>
      </c>
      <c r="AL15" s="1020" t="s">
        <v>114</v>
      </c>
      <c r="AM15" s="117" t="s">
        <v>375</v>
      </c>
      <c r="AN15" s="117" t="s">
        <v>375</v>
      </c>
      <c r="AO15" s="299" t="s">
        <v>61</v>
      </c>
      <c r="AP15" s="1020" t="e">
        <v>#N/A</v>
      </c>
      <c r="AQ15" s="943" t="str" cm="1">
        <f t="array" ref="AQ15">IF(AD15="NO FAVORABLE","NO FAVORABLE",IF(SUMPRODUCT(--(TRIM(AF15:AK15)&lt;&gt;"SI"),--(TRIM(AF15:AK15)&lt;&gt;"NA"))&gt;0,"SUBSANAR","APROBADA CR"))</f>
        <v>APROBADA CR</v>
      </c>
      <c r="AR15" s="629"/>
    </row>
    <row r="16" spans="1:44" s="677" customFormat="1" ht="13.8" x14ac:dyDescent="0.25">
      <c r="A16" s="4" t="s">
        <v>43</v>
      </c>
      <c r="B16" s="4" t="s">
        <v>721</v>
      </c>
      <c r="C16" s="705">
        <v>16</v>
      </c>
      <c r="D16" s="112" t="s">
        <v>45</v>
      </c>
      <c r="E16" s="112" t="s">
        <v>774</v>
      </c>
      <c r="F16" s="112" t="s">
        <v>62</v>
      </c>
      <c r="G16" s="112" t="s">
        <v>746</v>
      </c>
      <c r="H16" s="112" t="s">
        <v>775</v>
      </c>
      <c r="I16" s="214" t="str">
        <f t="shared" si="2"/>
        <v>AURORA MARIA BLANDON ESCOBAR</v>
      </c>
      <c r="J16" s="112" t="s">
        <v>50</v>
      </c>
      <c r="K16" s="516">
        <v>21739900</v>
      </c>
      <c r="L16" s="113">
        <v>29596</v>
      </c>
      <c r="M16" s="112">
        <v>45</v>
      </c>
      <c r="N16" s="97" t="s">
        <v>51</v>
      </c>
      <c r="O16" s="112">
        <v>3007087205</v>
      </c>
      <c r="P16" s="112" t="s">
        <v>372</v>
      </c>
      <c r="Q16" s="112" t="s">
        <v>726</v>
      </c>
      <c r="R16" s="112" t="s">
        <v>380</v>
      </c>
      <c r="S16" s="112" t="s">
        <v>54</v>
      </c>
      <c r="T16" s="112" t="s">
        <v>755</v>
      </c>
      <c r="U16" s="112" t="s">
        <v>618</v>
      </c>
      <c r="V16" s="704" t="s">
        <v>57</v>
      </c>
      <c r="W16" s="704" t="s">
        <v>57</v>
      </c>
      <c r="X16" s="704" t="s">
        <v>57</v>
      </c>
      <c r="Y16" s="114" t="s">
        <v>375</v>
      </c>
      <c r="Z16" s="114" t="s">
        <v>375</v>
      </c>
      <c r="AA16" s="114" t="s">
        <v>375</v>
      </c>
      <c r="AB16" s="114" t="s">
        <v>375</v>
      </c>
      <c r="AC16" s="114" t="s">
        <v>375</v>
      </c>
      <c r="AD16" s="570" t="s">
        <v>58</v>
      </c>
      <c r="AE16" s="572" t="s">
        <v>375</v>
      </c>
      <c r="AF16" s="117" t="s">
        <v>59</v>
      </c>
      <c r="AG16" s="117" t="s">
        <v>59</v>
      </c>
      <c r="AH16" s="117" t="s">
        <v>59</v>
      </c>
      <c r="AI16" s="117" t="s">
        <v>59</v>
      </c>
      <c r="AJ16" s="117" t="s">
        <v>59</v>
      </c>
      <c r="AK16" s="299" t="s">
        <v>59</v>
      </c>
      <c r="AL16" s="1020" t="s">
        <v>220</v>
      </c>
      <c r="AM16" s="117" t="s">
        <v>375</v>
      </c>
      <c r="AN16" s="117" t="s">
        <v>375</v>
      </c>
      <c r="AO16" s="299" t="s">
        <v>61</v>
      </c>
      <c r="AP16" s="1020" t="e">
        <v>#N/A</v>
      </c>
      <c r="AQ16" s="943" t="str" cm="1">
        <f t="array" ref="AQ16">IF(AD16="NO FAVORABLE","NO FAVORABLE",IF(SUMPRODUCT(--(TRIM(AF16:AK16)&lt;&gt;"SI"),--(TRIM(AF16:AK16)&lt;&gt;"NA"))&gt;0,"SUBSANAR","APROBADA CR"))</f>
        <v>APROBADA CR</v>
      </c>
      <c r="AR16" s="629"/>
    </row>
    <row r="17" spans="1:44" s="677" customFormat="1" ht="13.8" x14ac:dyDescent="0.25">
      <c r="A17" s="4" t="s">
        <v>43</v>
      </c>
      <c r="B17" s="4" t="s">
        <v>721</v>
      </c>
      <c r="C17" s="705">
        <v>17</v>
      </c>
      <c r="D17" s="112" t="s">
        <v>45</v>
      </c>
      <c r="E17" s="112" t="s">
        <v>203</v>
      </c>
      <c r="F17" s="112" t="s">
        <v>116</v>
      </c>
      <c r="G17" s="112" t="s">
        <v>299</v>
      </c>
      <c r="H17" s="112" t="s">
        <v>496</v>
      </c>
      <c r="I17" s="214" t="str">
        <f t="shared" ref="I17:I20" si="3">CONCATENATE(E17," ",F17," ",G17," ",H17)</f>
        <v>ANGELA DE JESUS RIOS RAMIREZ</v>
      </c>
      <c r="J17" s="112" t="s">
        <v>50</v>
      </c>
      <c r="K17" s="516">
        <v>21736551</v>
      </c>
      <c r="L17" s="113">
        <v>18677</v>
      </c>
      <c r="M17" s="112">
        <v>75</v>
      </c>
      <c r="N17" s="97" t="s">
        <v>51</v>
      </c>
      <c r="O17" s="112">
        <v>3019534469</v>
      </c>
      <c r="P17" s="112" t="s">
        <v>372</v>
      </c>
      <c r="Q17" s="112" t="s">
        <v>726</v>
      </c>
      <c r="R17" s="112" t="s">
        <v>380</v>
      </c>
      <c r="S17" s="112" t="s">
        <v>54</v>
      </c>
      <c r="T17" s="112" t="s">
        <v>727</v>
      </c>
      <c r="U17" s="112" t="s">
        <v>618</v>
      </c>
      <c r="V17" s="704" t="s">
        <v>57</v>
      </c>
      <c r="W17" s="704" t="s">
        <v>57</v>
      </c>
      <c r="X17" s="704" t="s">
        <v>57</v>
      </c>
      <c r="Y17" s="114" t="s">
        <v>375</v>
      </c>
      <c r="Z17" s="114" t="s">
        <v>375</v>
      </c>
      <c r="AA17" s="114" t="s">
        <v>375</v>
      </c>
      <c r="AB17" s="114" t="s">
        <v>375</v>
      </c>
      <c r="AC17" s="114" t="s">
        <v>375</v>
      </c>
      <c r="AD17" s="570" t="s">
        <v>58</v>
      </c>
      <c r="AE17" s="572" t="s">
        <v>375</v>
      </c>
      <c r="AF17" s="117" t="s">
        <v>59</v>
      </c>
      <c r="AG17" s="117" t="s">
        <v>59</v>
      </c>
      <c r="AH17" s="117" t="s">
        <v>59</v>
      </c>
      <c r="AI17" s="117" t="s">
        <v>59</v>
      </c>
      <c r="AJ17" s="117" t="s">
        <v>59</v>
      </c>
      <c r="AK17" s="505" t="s">
        <v>59</v>
      </c>
      <c r="AL17" s="1020" t="s">
        <v>182</v>
      </c>
      <c r="AM17" s="117" t="s">
        <v>375</v>
      </c>
      <c r="AN17" s="117" t="s">
        <v>375</v>
      </c>
      <c r="AO17" s="505" t="s">
        <v>61</v>
      </c>
      <c r="AP17" s="1020" t="e">
        <v>#N/A</v>
      </c>
      <c r="AQ17" s="943" t="str" cm="1">
        <f t="array" ref="AQ17">IF(AD17="NO FAVORABLE","NO FAVORABLE",IF(SUMPRODUCT(--(TRIM(AF17:AK17)&lt;&gt;"SI"),--(TRIM(AF17:AK17)&lt;&gt;"NA"))&gt;0,"SUBSANAR","APROBADA CR"))</f>
        <v>APROBADA CR</v>
      </c>
      <c r="AR17" s="629"/>
    </row>
    <row r="18" spans="1:44" s="677" customFormat="1" ht="13.8" x14ac:dyDescent="0.25">
      <c r="A18" s="4" t="s">
        <v>43</v>
      </c>
      <c r="B18" s="4" t="s">
        <v>721</v>
      </c>
      <c r="C18" s="705">
        <v>18</v>
      </c>
      <c r="D18" s="112" t="s">
        <v>45</v>
      </c>
      <c r="E18" s="112" t="s">
        <v>86</v>
      </c>
      <c r="F18" s="112" t="s">
        <v>777</v>
      </c>
      <c r="G18" s="112" t="s">
        <v>337</v>
      </c>
      <c r="H18" s="112" t="s">
        <v>587</v>
      </c>
      <c r="I18" s="214" t="str">
        <f t="shared" si="3"/>
        <v>AMPARO DE FATIMA OSSA MEJIA</v>
      </c>
      <c r="J18" s="112" t="s">
        <v>50</v>
      </c>
      <c r="K18" s="516">
        <v>21739004</v>
      </c>
      <c r="L18" s="113">
        <v>19886</v>
      </c>
      <c r="M18" s="112">
        <v>71</v>
      </c>
      <c r="N18" s="97" t="s">
        <v>51</v>
      </c>
      <c r="O18" s="112">
        <v>3172732660</v>
      </c>
      <c r="P18" s="112" t="s">
        <v>372</v>
      </c>
      <c r="Q18" s="112" t="s">
        <v>726</v>
      </c>
      <c r="R18" s="112" t="s">
        <v>380</v>
      </c>
      <c r="S18" s="112" t="s">
        <v>54</v>
      </c>
      <c r="T18" s="112" t="s">
        <v>778</v>
      </c>
      <c r="U18" s="112" t="s">
        <v>618</v>
      </c>
      <c r="V18" s="704" t="s">
        <v>57</v>
      </c>
      <c r="W18" s="704" t="s">
        <v>57</v>
      </c>
      <c r="X18" s="704" t="s">
        <v>57</v>
      </c>
      <c r="Y18" s="114" t="s">
        <v>375</v>
      </c>
      <c r="Z18" s="114" t="s">
        <v>375</v>
      </c>
      <c r="AA18" s="114" t="s">
        <v>375</v>
      </c>
      <c r="AB18" s="114" t="s">
        <v>375</v>
      </c>
      <c r="AC18" s="114" t="s">
        <v>375</v>
      </c>
      <c r="AD18" s="570" t="s">
        <v>58</v>
      </c>
      <c r="AE18" s="572" t="s">
        <v>375</v>
      </c>
      <c r="AF18" s="117" t="s">
        <v>59</v>
      </c>
      <c r="AG18" s="117" t="s">
        <v>57</v>
      </c>
      <c r="AH18" s="117" t="s">
        <v>59</v>
      </c>
      <c r="AI18" s="117" t="s">
        <v>59</v>
      </c>
      <c r="AJ18" s="117" t="s">
        <v>59</v>
      </c>
      <c r="AK18" s="299" t="s">
        <v>59</v>
      </c>
      <c r="AL18" s="1020" t="s">
        <v>182</v>
      </c>
      <c r="AM18" s="117" t="s">
        <v>375</v>
      </c>
      <c r="AN18" s="117" t="s">
        <v>375</v>
      </c>
      <c r="AO18" s="299" t="s">
        <v>61</v>
      </c>
      <c r="AP18" s="1020" t="e">
        <v>#N/A</v>
      </c>
      <c r="AQ18" s="943" t="str" cm="1">
        <f t="array" ref="AQ18">IF(AD18="NO FAVORABLE","NO FAVORABLE",IF(SUMPRODUCT(--(TRIM(AF18:AK18)&lt;&gt;"SI"),--(TRIM(AF18:AK18)&lt;&gt;"NA"))&gt;0,"SUBSANAR","APROBADA CR"))</f>
        <v>APROBADA CR</v>
      </c>
      <c r="AR18" s="629"/>
    </row>
    <row r="19" spans="1:44" s="677" customFormat="1" ht="13.8" x14ac:dyDescent="0.25">
      <c r="A19" s="4" t="s">
        <v>43</v>
      </c>
      <c r="B19" s="4" t="s">
        <v>721</v>
      </c>
      <c r="C19" s="705">
        <v>19</v>
      </c>
      <c r="D19" s="112" t="s">
        <v>45</v>
      </c>
      <c r="E19" s="112" t="s">
        <v>779</v>
      </c>
      <c r="F19" s="112" t="s">
        <v>62</v>
      </c>
      <c r="G19" s="112" t="s">
        <v>475</v>
      </c>
      <c r="H19" s="112" t="s">
        <v>204</v>
      </c>
      <c r="I19" s="214" t="str">
        <f t="shared" si="3"/>
        <v>DIOCELINA MARIA MARIN RESTREPO</v>
      </c>
      <c r="J19" s="112" t="s">
        <v>50</v>
      </c>
      <c r="K19" s="516">
        <v>43413627</v>
      </c>
      <c r="L19" s="113">
        <v>26716</v>
      </c>
      <c r="M19" s="112">
        <v>53</v>
      </c>
      <c r="N19" s="97" t="s">
        <v>51</v>
      </c>
      <c r="O19" s="112">
        <v>3166387289</v>
      </c>
      <c r="P19" s="112" t="s">
        <v>372</v>
      </c>
      <c r="Q19" s="112" t="s">
        <v>726</v>
      </c>
      <c r="R19" s="112" t="s">
        <v>380</v>
      </c>
      <c r="S19" s="112" t="s">
        <v>54</v>
      </c>
      <c r="T19" s="112" t="s">
        <v>780</v>
      </c>
      <c r="U19" s="112" t="s">
        <v>618</v>
      </c>
      <c r="V19" s="704" t="s">
        <v>57</v>
      </c>
      <c r="W19" s="704" t="s">
        <v>57</v>
      </c>
      <c r="X19" s="572" t="s">
        <v>781</v>
      </c>
      <c r="Y19" s="114" t="s">
        <v>375</v>
      </c>
      <c r="Z19" s="114" t="s">
        <v>375</v>
      </c>
      <c r="AA19" s="114" t="s">
        <v>375</v>
      </c>
      <c r="AB19" s="114" t="s">
        <v>375</v>
      </c>
      <c r="AC19" s="114" t="s">
        <v>375</v>
      </c>
      <c r="AD19" s="570" t="s">
        <v>58</v>
      </c>
      <c r="AE19" s="572" t="s">
        <v>375</v>
      </c>
      <c r="AF19" s="117" t="s">
        <v>59</v>
      </c>
      <c r="AG19" s="117" t="s">
        <v>59</v>
      </c>
      <c r="AH19" s="117" t="s">
        <v>59</v>
      </c>
      <c r="AI19" s="117" t="s">
        <v>59</v>
      </c>
      <c r="AJ19" s="117" t="s">
        <v>59</v>
      </c>
      <c r="AK19" s="299" t="s">
        <v>59</v>
      </c>
      <c r="AL19" s="1020" t="s">
        <v>283</v>
      </c>
      <c r="AM19" s="117" t="s">
        <v>375</v>
      </c>
      <c r="AN19" s="117" t="s">
        <v>375</v>
      </c>
      <c r="AO19" s="299" t="s">
        <v>782</v>
      </c>
      <c r="AP19" s="1020" t="e">
        <v>#N/A</v>
      </c>
      <c r="AQ19" s="943" t="str" cm="1">
        <f t="array" ref="AQ19">IF(AD19="NO FAVORABLE","NO FAVORABLE",IF(SUMPRODUCT(--(TRIM(AF19:AK19)&lt;&gt;"SI"),--(TRIM(AF19:AK19)&lt;&gt;"NA"))&gt;0,"SUBSANAR","APROBADA CR"))</f>
        <v>APROBADA CR</v>
      </c>
      <c r="AR19" s="629"/>
    </row>
    <row r="20" spans="1:44" s="677" customFormat="1" ht="13.8" x14ac:dyDescent="0.25">
      <c r="A20" s="4" t="s">
        <v>43</v>
      </c>
      <c r="B20" s="4" t="s">
        <v>721</v>
      </c>
      <c r="C20" s="705">
        <v>21</v>
      </c>
      <c r="D20" s="112" t="s">
        <v>45</v>
      </c>
      <c r="E20" s="112" t="s">
        <v>356</v>
      </c>
      <c r="F20" s="112" t="s">
        <v>203</v>
      </c>
      <c r="G20" s="112" t="s">
        <v>485</v>
      </c>
      <c r="H20" s="112" t="s">
        <v>375</v>
      </c>
      <c r="I20" s="214" t="str">
        <f t="shared" si="3"/>
        <v>FLOR ANGELA SERNA  </v>
      </c>
      <c r="J20" s="112" t="s">
        <v>50</v>
      </c>
      <c r="K20" s="516">
        <v>21739121</v>
      </c>
      <c r="L20" s="113">
        <v>27565</v>
      </c>
      <c r="M20" s="112">
        <v>50</v>
      </c>
      <c r="N20" s="97" t="s">
        <v>51</v>
      </c>
      <c r="O20" s="112">
        <v>3187033191</v>
      </c>
      <c r="P20" s="112" t="s">
        <v>372</v>
      </c>
      <c r="Q20" s="112" t="s">
        <v>726</v>
      </c>
      <c r="R20" s="112" t="s">
        <v>380</v>
      </c>
      <c r="S20" s="112" t="s">
        <v>54</v>
      </c>
      <c r="T20" s="112" t="s">
        <v>768</v>
      </c>
      <c r="U20" s="112" t="s">
        <v>618</v>
      </c>
      <c r="V20" s="704" t="s">
        <v>57</v>
      </c>
      <c r="W20" s="704" t="s">
        <v>57</v>
      </c>
      <c r="X20" s="572" t="s">
        <v>786</v>
      </c>
      <c r="Y20" s="114" t="s">
        <v>375</v>
      </c>
      <c r="Z20" s="114" t="s">
        <v>375</v>
      </c>
      <c r="AA20" s="114" t="s">
        <v>375</v>
      </c>
      <c r="AB20" s="114" t="s">
        <v>375</v>
      </c>
      <c r="AC20" s="114" t="s">
        <v>375</v>
      </c>
      <c r="AD20" s="570" t="s">
        <v>58</v>
      </c>
      <c r="AE20" s="572" t="s">
        <v>375</v>
      </c>
      <c r="AF20" s="117" t="s">
        <v>59</v>
      </c>
      <c r="AG20" s="117" t="s">
        <v>59</v>
      </c>
      <c r="AH20" s="117" t="s">
        <v>59</v>
      </c>
      <c r="AI20" s="117" t="s">
        <v>59</v>
      </c>
      <c r="AJ20" s="117" t="s">
        <v>59</v>
      </c>
      <c r="AK20" s="505" t="s">
        <v>59</v>
      </c>
      <c r="AL20" s="1020" t="s">
        <v>138</v>
      </c>
      <c r="AM20" s="117" t="s">
        <v>375</v>
      </c>
      <c r="AN20" s="117" t="s">
        <v>375</v>
      </c>
      <c r="AO20" s="505" t="s">
        <v>61</v>
      </c>
      <c r="AP20" s="1020" t="e">
        <v>#N/A</v>
      </c>
      <c r="AQ20" s="943" t="str" cm="1">
        <f t="array" ref="AQ20">IF(AD20="NO FAVORABLE","NO FAVORABLE",IF(SUMPRODUCT(--(TRIM(AF20:AK20)&lt;&gt;"SI"),--(TRIM(AF20:AK20)&lt;&gt;"NA"))&gt;0,"SUBSANAR","APROBADA CR"))</f>
        <v>APROBADA CR</v>
      </c>
      <c r="AR20" s="629"/>
    </row>
    <row r="21" spans="1:44" s="677" customFormat="1" ht="13.8" x14ac:dyDescent="0.25">
      <c r="A21" s="4" t="s">
        <v>43</v>
      </c>
      <c r="B21" s="4" t="s">
        <v>721</v>
      </c>
      <c r="C21" s="705">
        <v>22</v>
      </c>
      <c r="D21" s="112" t="s">
        <v>45</v>
      </c>
      <c r="E21" s="112" t="s">
        <v>277</v>
      </c>
      <c r="F21" s="112" t="s">
        <v>788</v>
      </c>
      <c r="G21" s="112" t="s">
        <v>496</v>
      </c>
      <c r="H21" s="112" t="s">
        <v>419</v>
      </c>
      <c r="I21" s="214" t="str">
        <f t="shared" ref="I21:I22" si="4">CONCATENATE(E21," ",F21," ",G21," ",H21)</f>
        <v>OLGA CLEMENCIA RAMIREZ BETANCUR</v>
      </c>
      <c r="J21" s="112" t="s">
        <v>50</v>
      </c>
      <c r="K21" s="516">
        <v>32160312</v>
      </c>
      <c r="L21" s="113">
        <v>26413</v>
      </c>
      <c r="M21" s="112">
        <v>53</v>
      </c>
      <c r="N21" s="97" t="s">
        <v>51</v>
      </c>
      <c r="O21" s="112">
        <v>3242864258</v>
      </c>
      <c r="P21" s="112" t="s">
        <v>372</v>
      </c>
      <c r="Q21" s="112" t="s">
        <v>726</v>
      </c>
      <c r="R21" s="112" t="s">
        <v>380</v>
      </c>
      <c r="S21" s="112" t="s">
        <v>54</v>
      </c>
      <c r="T21" s="112" t="s">
        <v>789</v>
      </c>
      <c r="U21" s="112" t="s">
        <v>618</v>
      </c>
      <c r="V21" s="704" t="s">
        <v>57</v>
      </c>
      <c r="W21" s="704" t="s">
        <v>57</v>
      </c>
      <c r="X21" s="704" t="s">
        <v>57</v>
      </c>
      <c r="Y21" s="114" t="s">
        <v>375</v>
      </c>
      <c r="Z21" s="114" t="s">
        <v>375</v>
      </c>
      <c r="AA21" s="114" t="s">
        <v>375</v>
      </c>
      <c r="AB21" s="114" t="s">
        <v>375</v>
      </c>
      <c r="AC21" s="114" t="s">
        <v>375</v>
      </c>
      <c r="AD21" s="570" t="s">
        <v>58</v>
      </c>
      <c r="AE21" s="572" t="s">
        <v>375</v>
      </c>
      <c r="AF21" s="117" t="s">
        <v>59</v>
      </c>
      <c r="AG21" s="117" t="s">
        <v>57</v>
      </c>
      <c r="AH21" s="117" t="s">
        <v>59</v>
      </c>
      <c r="AI21" s="117" t="s">
        <v>59</v>
      </c>
      <c r="AJ21" s="117" t="s">
        <v>59</v>
      </c>
      <c r="AK21" s="505" t="s">
        <v>59</v>
      </c>
      <c r="AL21" s="1020" t="s">
        <v>83</v>
      </c>
      <c r="AM21" s="117" t="s">
        <v>375</v>
      </c>
      <c r="AN21" s="117" t="s">
        <v>375</v>
      </c>
      <c r="AO21" s="505" t="s">
        <v>61</v>
      </c>
      <c r="AP21" s="1020" t="e">
        <v>#N/A</v>
      </c>
      <c r="AQ21" s="943" t="str" cm="1">
        <f t="array" ref="AQ21">IF(AD21="NO FAVORABLE","NO FAVORABLE",IF(SUMPRODUCT(--(TRIM(AF21:AK21)&lt;&gt;"SI"),--(TRIM(AF21:AK21)&lt;&gt;"NA"))&gt;0,"SUBSANAR","APROBADA CR"))</f>
        <v>APROBADA CR</v>
      </c>
      <c r="AR21" s="629"/>
    </row>
    <row r="22" spans="1:44" s="677" customFormat="1" ht="13.8" x14ac:dyDescent="0.25">
      <c r="A22" s="4" t="s">
        <v>43</v>
      </c>
      <c r="B22" s="4" t="s">
        <v>721</v>
      </c>
      <c r="C22" s="705">
        <v>23</v>
      </c>
      <c r="D22" s="112" t="s">
        <v>45</v>
      </c>
      <c r="E22" s="112" t="s">
        <v>199</v>
      </c>
      <c r="F22" s="112" t="s">
        <v>152</v>
      </c>
      <c r="G22" s="112" t="s">
        <v>252</v>
      </c>
      <c r="H22" s="112" t="s">
        <v>790</v>
      </c>
      <c r="I22" s="214" t="str">
        <f t="shared" si="4"/>
        <v>ANA CRISTINA LOPEZ GUERRA</v>
      </c>
      <c r="J22" s="112" t="s">
        <v>50</v>
      </c>
      <c r="K22" s="516">
        <v>32160789</v>
      </c>
      <c r="L22" s="113">
        <v>30670</v>
      </c>
      <c r="M22" s="112">
        <v>42</v>
      </c>
      <c r="N22" s="97" t="s">
        <v>51</v>
      </c>
      <c r="O22" s="112">
        <v>3114042500</v>
      </c>
      <c r="P22" s="112" t="s">
        <v>372</v>
      </c>
      <c r="Q22" s="112" t="s">
        <v>737</v>
      </c>
      <c r="R22" s="112" t="s">
        <v>380</v>
      </c>
      <c r="S22" s="112" t="s">
        <v>54</v>
      </c>
      <c r="T22" s="112" t="s">
        <v>791</v>
      </c>
      <c r="U22" s="112" t="s">
        <v>618</v>
      </c>
      <c r="V22" s="704" t="s">
        <v>57</v>
      </c>
      <c r="W22" s="704" t="s">
        <v>57</v>
      </c>
      <c r="X22" s="704" t="s">
        <v>57</v>
      </c>
      <c r="Y22" s="114" t="s">
        <v>375</v>
      </c>
      <c r="Z22" s="114" t="s">
        <v>375</v>
      </c>
      <c r="AA22" s="114" t="s">
        <v>375</v>
      </c>
      <c r="AB22" s="114" t="s">
        <v>375</v>
      </c>
      <c r="AC22" s="114" t="s">
        <v>375</v>
      </c>
      <c r="AD22" s="570" t="s">
        <v>58</v>
      </c>
      <c r="AE22" s="572" t="s">
        <v>375</v>
      </c>
      <c r="AF22" s="117" t="s">
        <v>59</v>
      </c>
      <c r="AG22" s="117" t="s">
        <v>59</v>
      </c>
      <c r="AH22" s="117" t="s">
        <v>59</v>
      </c>
      <c r="AI22" s="117" t="s">
        <v>59</v>
      </c>
      <c r="AJ22" s="117" t="s">
        <v>59</v>
      </c>
      <c r="AK22" s="299" t="s">
        <v>59</v>
      </c>
      <c r="AL22" s="1020" t="s">
        <v>243</v>
      </c>
      <c r="AM22" s="117" t="s">
        <v>375</v>
      </c>
      <c r="AN22" s="117" t="s">
        <v>375</v>
      </c>
      <c r="AO22" s="299" t="s">
        <v>61</v>
      </c>
      <c r="AP22" s="1020" t="e">
        <v>#N/A</v>
      </c>
      <c r="AQ22" s="943" t="str" cm="1">
        <f t="array" ref="AQ22">IF(AD22="NO FAVORABLE","NO FAVORABLE",IF(SUMPRODUCT(--(TRIM(AF22:AK22)&lt;&gt;"SI"),--(TRIM(AF22:AK22)&lt;&gt;"NA"))&gt;0,"SUBSANAR","APROBADA CR"))</f>
        <v>APROBADA CR</v>
      </c>
      <c r="AR22" s="629"/>
    </row>
    <row r="23" spans="1:44" s="677" customFormat="1" ht="13.8" x14ac:dyDescent="0.25">
      <c r="A23" s="4" t="s">
        <v>43</v>
      </c>
      <c r="B23" s="4" t="s">
        <v>721</v>
      </c>
      <c r="C23" s="705">
        <v>24</v>
      </c>
      <c r="D23" s="112" t="s">
        <v>45</v>
      </c>
      <c r="E23" s="112" t="s">
        <v>795</v>
      </c>
      <c r="F23" s="112" t="s">
        <v>375</v>
      </c>
      <c r="G23" s="112" t="s">
        <v>386</v>
      </c>
      <c r="H23" s="112" t="s">
        <v>290</v>
      </c>
      <c r="I23" s="214" t="str">
        <f>CONCATENATE(E23," ",F23," ",G23," ",H23)</f>
        <v>CATALINA   HERRERA ZAPATA</v>
      </c>
      <c r="J23" s="112" t="s">
        <v>50</v>
      </c>
      <c r="K23" s="516">
        <v>1001743953</v>
      </c>
      <c r="L23" s="113">
        <v>36413</v>
      </c>
      <c r="M23" s="112">
        <v>26</v>
      </c>
      <c r="N23" s="97" t="s">
        <v>51</v>
      </c>
      <c r="O23" s="112">
        <v>3044888489</v>
      </c>
      <c r="P23" s="112" t="s">
        <v>372</v>
      </c>
      <c r="Q23" s="112" t="s">
        <v>726</v>
      </c>
      <c r="R23" s="112" t="s">
        <v>380</v>
      </c>
      <c r="S23" s="112" t="s">
        <v>54</v>
      </c>
      <c r="T23" s="112" t="s">
        <v>791</v>
      </c>
      <c r="U23" s="112" t="s">
        <v>618</v>
      </c>
      <c r="V23" s="704" t="s">
        <v>57</v>
      </c>
      <c r="W23" s="704" t="s">
        <v>57</v>
      </c>
      <c r="X23" s="704" t="s">
        <v>57</v>
      </c>
      <c r="Y23" s="114" t="s">
        <v>375</v>
      </c>
      <c r="Z23" s="114" t="s">
        <v>375</v>
      </c>
      <c r="AA23" s="114" t="s">
        <v>375</v>
      </c>
      <c r="AB23" s="114" t="s">
        <v>375</v>
      </c>
      <c r="AC23" s="114" t="s">
        <v>375</v>
      </c>
      <c r="AD23" s="570" t="s">
        <v>58</v>
      </c>
      <c r="AE23" s="572" t="s">
        <v>375</v>
      </c>
      <c r="AF23" s="117" t="s">
        <v>59</v>
      </c>
      <c r="AG23" s="117" t="s">
        <v>59</v>
      </c>
      <c r="AH23" s="117" t="s">
        <v>59</v>
      </c>
      <c r="AI23" s="117" t="s">
        <v>59</v>
      </c>
      <c r="AJ23" s="117" t="s">
        <v>59</v>
      </c>
      <c r="AK23" s="505" t="s">
        <v>59</v>
      </c>
      <c r="AL23" s="1020" t="s">
        <v>174</v>
      </c>
      <c r="AM23" s="117" t="s">
        <v>375</v>
      </c>
      <c r="AN23" s="117" t="s">
        <v>375</v>
      </c>
      <c r="AO23" s="505" t="s">
        <v>61</v>
      </c>
      <c r="AP23" s="1020" t="e">
        <v>#N/A</v>
      </c>
      <c r="AQ23" s="943" t="str" cm="1">
        <f t="array" ref="AQ23">IF(AD23="NO FAVORABLE","NO FAVORABLE",IF(SUMPRODUCT(--(TRIM(AF23:AK23)&lt;&gt;"SI"),--(TRIM(AF23:AK23)&lt;&gt;"NA"))&gt;0,"SUBSANAR","APROBADA CR"))</f>
        <v>APROBADA CR</v>
      </c>
      <c r="AR23" s="629"/>
    </row>
    <row r="24" spans="1:44" s="677" customFormat="1" ht="13.8" x14ac:dyDescent="0.25">
      <c r="A24" s="4" t="s">
        <v>43</v>
      </c>
      <c r="B24" s="4" t="s">
        <v>721</v>
      </c>
      <c r="C24" s="705">
        <v>25</v>
      </c>
      <c r="D24" s="112" t="s">
        <v>45</v>
      </c>
      <c r="E24" s="112" t="s">
        <v>62</v>
      </c>
      <c r="F24" s="112" t="s">
        <v>643</v>
      </c>
      <c r="G24" s="112" t="s">
        <v>222</v>
      </c>
      <c r="H24" s="112" t="s">
        <v>600</v>
      </c>
      <c r="I24" s="214" t="str">
        <f t="shared" ref="I24:I25" si="5">CONCATENATE(E24," ",F24," ",G24," ",H24)</f>
        <v>MARIA DEL CARMEN MUÑOZ DE MONTOYA</v>
      </c>
      <c r="J24" s="112" t="s">
        <v>50</v>
      </c>
      <c r="K24" s="516">
        <v>21737534</v>
      </c>
      <c r="L24" s="113">
        <v>19952</v>
      </c>
      <c r="M24" s="112">
        <v>71</v>
      </c>
      <c r="N24" s="97" t="s">
        <v>51</v>
      </c>
      <c r="O24" s="112">
        <v>3104911361</v>
      </c>
      <c r="P24" s="112" t="s">
        <v>372</v>
      </c>
      <c r="Q24" s="112" t="s">
        <v>726</v>
      </c>
      <c r="R24" s="112" t="s">
        <v>380</v>
      </c>
      <c r="S24" s="112" t="s">
        <v>54</v>
      </c>
      <c r="T24" s="112" t="s">
        <v>798</v>
      </c>
      <c r="U24" s="112" t="s">
        <v>618</v>
      </c>
      <c r="V24" s="704" t="s">
        <v>57</v>
      </c>
      <c r="W24" s="704" t="s">
        <v>57</v>
      </c>
      <c r="X24" s="704" t="s">
        <v>57</v>
      </c>
      <c r="Y24" s="114" t="s">
        <v>375</v>
      </c>
      <c r="Z24" s="114" t="s">
        <v>375</v>
      </c>
      <c r="AA24" s="114" t="s">
        <v>375</v>
      </c>
      <c r="AB24" s="114" t="s">
        <v>375</v>
      </c>
      <c r="AC24" s="114" t="s">
        <v>375</v>
      </c>
      <c r="AD24" s="570" t="s">
        <v>58</v>
      </c>
      <c r="AE24" s="572" t="s">
        <v>375</v>
      </c>
      <c r="AF24" s="117" t="s">
        <v>59</v>
      </c>
      <c r="AG24" s="117" t="s">
        <v>57</v>
      </c>
      <c r="AH24" s="117" t="s">
        <v>59</v>
      </c>
      <c r="AI24" s="117" t="s">
        <v>59</v>
      </c>
      <c r="AJ24" s="117" t="s">
        <v>59</v>
      </c>
      <c r="AK24" s="505" t="s">
        <v>59</v>
      </c>
      <c r="AL24" s="1020" t="s">
        <v>83</v>
      </c>
      <c r="AM24" s="117" t="s">
        <v>375</v>
      </c>
      <c r="AN24" s="117" t="s">
        <v>375</v>
      </c>
      <c r="AO24" s="505" t="s">
        <v>61</v>
      </c>
      <c r="AP24" s="1020" t="e">
        <v>#N/A</v>
      </c>
      <c r="AQ24" s="943" t="str" cm="1">
        <f t="array" ref="AQ24">IF(AD24="NO FAVORABLE","NO FAVORABLE",IF(SUMPRODUCT(--(TRIM(AF24:AK24)&lt;&gt;"SI"),--(TRIM(AF24:AK24)&lt;&gt;"NA"))&gt;0,"SUBSANAR","APROBADA CR"))</f>
        <v>APROBADA CR</v>
      </c>
      <c r="AR24" s="629"/>
    </row>
    <row r="25" spans="1:44" s="677" customFormat="1" ht="13.8" x14ac:dyDescent="0.25">
      <c r="A25" s="4" t="s">
        <v>43</v>
      </c>
      <c r="B25" s="4" t="s">
        <v>721</v>
      </c>
      <c r="C25" s="705">
        <v>26</v>
      </c>
      <c r="D25" s="112" t="s">
        <v>45</v>
      </c>
      <c r="E25" s="112" t="s">
        <v>799</v>
      </c>
      <c r="F25" s="112" t="s">
        <v>565</v>
      </c>
      <c r="G25" s="112" t="s">
        <v>800</v>
      </c>
      <c r="H25" s="112" t="s">
        <v>394</v>
      </c>
      <c r="I25" s="214" t="str">
        <f t="shared" si="5"/>
        <v>KELLY JOHANA CASTAÑEDA RENDON</v>
      </c>
      <c r="J25" s="112" t="s">
        <v>50</v>
      </c>
      <c r="K25" s="516">
        <v>1041152048</v>
      </c>
      <c r="L25" s="113">
        <v>36308</v>
      </c>
      <c r="M25" s="112">
        <v>26</v>
      </c>
      <c r="N25" s="97" t="s">
        <v>51</v>
      </c>
      <c r="O25" s="112">
        <v>3246280933</v>
      </c>
      <c r="P25" s="112" t="s">
        <v>372</v>
      </c>
      <c r="Q25" s="112" t="s">
        <v>737</v>
      </c>
      <c r="R25" s="112" t="s">
        <v>380</v>
      </c>
      <c r="S25" s="112" t="s">
        <v>54</v>
      </c>
      <c r="T25" s="112" t="s">
        <v>789</v>
      </c>
      <c r="U25" s="112" t="s">
        <v>618</v>
      </c>
      <c r="V25" s="704" t="s">
        <v>57</v>
      </c>
      <c r="W25" s="704" t="s">
        <v>57</v>
      </c>
      <c r="X25" s="704" t="s">
        <v>57</v>
      </c>
      <c r="Y25" s="114" t="s">
        <v>375</v>
      </c>
      <c r="Z25" s="114" t="s">
        <v>375</v>
      </c>
      <c r="AA25" s="114" t="s">
        <v>375</v>
      </c>
      <c r="AB25" s="114" t="s">
        <v>375</v>
      </c>
      <c r="AC25" s="114" t="s">
        <v>375</v>
      </c>
      <c r="AD25" s="570" t="s">
        <v>58</v>
      </c>
      <c r="AE25" s="572" t="s">
        <v>375</v>
      </c>
      <c r="AF25" s="117" t="s">
        <v>59</v>
      </c>
      <c r="AG25" s="117" t="s">
        <v>59</v>
      </c>
      <c r="AH25" s="117" t="s">
        <v>59</v>
      </c>
      <c r="AI25" s="117" t="s">
        <v>59</v>
      </c>
      <c r="AJ25" s="117" t="s">
        <v>59</v>
      </c>
      <c r="AK25" s="299" t="s">
        <v>59</v>
      </c>
      <c r="AL25" s="1020" t="s">
        <v>283</v>
      </c>
      <c r="AM25" s="117" t="s">
        <v>375</v>
      </c>
      <c r="AN25" s="117" t="s">
        <v>375</v>
      </c>
      <c r="AO25" s="299" t="s">
        <v>61</v>
      </c>
      <c r="AP25" s="1020" t="e">
        <v>#N/A</v>
      </c>
      <c r="AQ25" s="943" t="str" cm="1">
        <f t="array" ref="AQ25">IF(AD25="NO FAVORABLE","NO FAVORABLE",IF(SUMPRODUCT(--(TRIM(AF25:AK25)&lt;&gt;"SI"),--(TRIM(AF25:AK25)&lt;&gt;"NA"))&gt;0,"SUBSANAR","APROBADA CR"))</f>
        <v>APROBADA CR</v>
      </c>
      <c r="AR25" s="629"/>
    </row>
    <row r="26" spans="1:44" s="677" customFormat="1" ht="13.8" x14ac:dyDescent="0.25">
      <c r="A26" s="4" t="s">
        <v>43</v>
      </c>
      <c r="B26" s="4" t="s">
        <v>721</v>
      </c>
      <c r="C26" s="705">
        <v>27</v>
      </c>
      <c r="D26" s="112" t="s">
        <v>45</v>
      </c>
      <c r="E26" s="112" t="s">
        <v>802</v>
      </c>
      <c r="F26" s="112" t="s">
        <v>733</v>
      </c>
      <c r="G26" s="112" t="s">
        <v>803</v>
      </c>
      <c r="H26" s="112" t="s">
        <v>134</v>
      </c>
      <c r="I26" s="214" t="str">
        <f t="shared" ref="I26:I27" si="6">CONCATENATE(E26," ",F26," ",G26," ",H26)</f>
        <v>EMILSEN DELSOCORRO TIRADO MONTOYA</v>
      </c>
      <c r="J26" s="112" t="s">
        <v>50</v>
      </c>
      <c r="K26" s="516">
        <v>43412962</v>
      </c>
      <c r="L26" s="113">
        <v>23937</v>
      </c>
      <c r="M26" s="112">
        <v>60</v>
      </c>
      <c r="N26" s="97" t="s">
        <v>51</v>
      </c>
      <c r="O26" s="112">
        <v>3148336234</v>
      </c>
      <c r="P26" s="112" t="s">
        <v>372</v>
      </c>
      <c r="Q26" s="112" t="s">
        <v>726</v>
      </c>
      <c r="R26" s="112" t="s">
        <v>380</v>
      </c>
      <c r="S26" s="112" t="s">
        <v>54</v>
      </c>
      <c r="T26" s="112" t="s">
        <v>804</v>
      </c>
      <c r="U26" s="112" t="s">
        <v>618</v>
      </c>
      <c r="V26" s="704" t="s">
        <v>57</v>
      </c>
      <c r="W26" s="704" t="s">
        <v>57</v>
      </c>
      <c r="X26" s="704" t="s">
        <v>57</v>
      </c>
      <c r="Y26" s="114" t="s">
        <v>375</v>
      </c>
      <c r="Z26" s="114" t="s">
        <v>375</v>
      </c>
      <c r="AA26" s="114" t="s">
        <v>375</v>
      </c>
      <c r="AB26" s="114" t="s">
        <v>375</v>
      </c>
      <c r="AC26" s="114" t="s">
        <v>375</v>
      </c>
      <c r="AD26" s="570" t="s">
        <v>58</v>
      </c>
      <c r="AE26" s="572" t="s">
        <v>375</v>
      </c>
      <c r="AF26" s="117" t="s">
        <v>59</v>
      </c>
      <c r="AG26" s="117" t="s">
        <v>59</v>
      </c>
      <c r="AH26" s="117" t="s">
        <v>59</v>
      </c>
      <c r="AI26" s="117" t="s">
        <v>59</v>
      </c>
      <c r="AJ26" s="117" t="s">
        <v>59</v>
      </c>
      <c r="AK26" s="505" t="s">
        <v>59</v>
      </c>
      <c r="AL26" s="1020" t="s">
        <v>220</v>
      </c>
      <c r="AM26" s="117" t="s">
        <v>375</v>
      </c>
      <c r="AN26" s="117" t="s">
        <v>375</v>
      </c>
      <c r="AO26" s="505" t="s">
        <v>61</v>
      </c>
      <c r="AP26" s="1020" t="e">
        <v>#N/A</v>
      </c>
      <c r="AQ26" s="943" t="str" cm="1">
        <f t="array" ref="AQ26">IF(AD26="NO FAVORABLE","NO FAVORABLE",IF(SUMPRODUCT(--(TRIM(AF26:AK26)&lt;&gt;"SI"),--(TRIM(AF26:AK26)&lt;&gt;"NA"))&gt;0,"SUBSANAR","APROBADA CR"))</f>
        <v>APROBADA CR</v>
      </c>
      <c r="AR26" s="629"/>
    </row>
    <row r="27" spans="1:44" s="677" customFormat="1" ht="13.8" x14ac:dyDescent="0.25">
      <c r="A27" s="4" t="s">
        <v>43</v>
      </c>
      <c r="B27" s="4" t="s">
        <v>721</v>
      </c>
      <c r="C27" s="705">
        <v>28</v>
      </c>
      <c r="D27" s="112" t="s">
        <v>45</v>
      </c>
      <c r="E27" s="112" t="s">
        <v>92</v>
      </c>
      <c r="F27" s="112" t="s">
        <v>632</v>
      </c>
      <c r="G27" s="112" t="s">
        <v>810</v>
      </c>
      <c r="H27" s="112" t="s">
        <v>459</v>
      </c>
      <c r="I27" s="214" t="str">
        <f t="shared" si="6"/>
        <v>GLORIA LUCIA VILLA TORO</v>
      </c>
      <c r="J27" s="112" t="s">
        <v>50</v>
      </c>
      <c r="K27" s="516">
        <v>43412533</v>
      </c>
      <c r="L27" s="113">
        <v>24865</v>
      </c>
      <c r="M27" s="112">
        <v>58</v>
      </c>
      <c r="N27" s="97" t="s">
        <v>51</v>
      </c>
      <c r="O27" s="112">
        <v>3044505345</v>
      </c>
      <c r="P27" s="112" t="s">
        <v>372</v>
      </c>
      <c r="Q27" s="112" t="s">
        <v>737</v>
      </c>
      <c r="R27" s="112" t="s">
        <v>380</v>
      </c>
      <c r="S27" s="112" t="s">
        <v>54</v>
      </c>
      <c r="T27" s="112" t="s">
        <v>804</v>
      </c>
      <c r="U27" s="112" t="s">
        <v>618</v>
      </c>
      <c r="V27" s="704" t="s">
        <v>57</v>
      </c>
      <c r="W27" s="704" t="s">
        <v>57</v>
      </c>
      <c r="X27" s="704" t="s">
        <v>57</v>
      </c>
      <c r="Y27" s="114" t="s">
        <v>375</v>
      </c>
      <c r="Z27" s="114" t="s">
        <v>375</v>
      </c>
      <c r="AA27" s="114" t="s">
        <v>375</v>
      </c>
      <c r="AB27" s="114" t="s">
        <v>375</v>
      </c>
      <c r="AC27" s="114" t="s">
        <v>375</v>
      </c>
      <c r="AD27" s="570" t="s">
        <v>58</v>
      </c>
      <c r="AE27" s="572" t="s">
        <v>375</v>
      </c>
      <c r="AF27" s="117" t="s">
        <v>59</v>
      </c>
      <c r="AG27" s="117" t="s">
        <v>59</v>
      </c>
      <c r="AH27" s="117" t="s">
        <v>59</v>
      </c>
      <c r="AI27" s="117" t="s">
        <v>59</v>
      </c>
      <c r="AJ27" s="117" t="s">
        <v>59</v>
      </c>
      <c r="AK27" s="505" t="s">
        <v>59</v>
      </c>
      <c r="AL27" s="1020" t="s">
        <v>138</v>
      </c>
      <c r="AM27" s="117" t="s">
        <v>375</v>
      </c>
      <c r="AN27" s="117" t="s">
        <v>375</v>
      </c>
      <c r="AO27" s="505" t="s">
        <v>61</v>
      </c>
      <c r="AP27" s="1020" t="e">
        <v>#N/A</v>
      </c>
      <c r="AQ27" s="943" t="str" cm="1">
        <f t="array" ref="AQ27">IF(AD27="NO FAVORABLE","NO FAVORABLE",IF(SUMPRODUCT(--(TRIM(AF27:AK27)&lt;&gt;"SI"),--(TRIM(AF27:AK27)&lt;&gt;"NA"))&gt;0,"SUBSANAR","APROBADA CR"))</f>
        <v>APROBADA CR</v>
      </c>
      <c r="AR27" s="629"/>
    </row>
    <row r="28" spans="1:44" s="677" customFormat="1" ht="13.8" x14ac:dyDescent="0.25">
      <c r="A28" s="4" t="s">
        <v>43</v>
      </c>
      <c r="B28" s="4" t="s">
        <v>721</v>
      </c>
      <c r="C28" s="705">
        <v>29</v>
      </c>
      <c r="D28" s="112" t="s">
        <v>45</v>
      </c>
      <c r="E28" s="112" t="s">
        <v>175</v>
      </c>
      <c r="F28" s="112" t="s">
        <v>107</v>
      </c>
      <c r="G28" s="112" t="s">
        <v>239</v>
      </c>
      <c r="H28" s="112" t="s">
        <v>134</v>
      </c>
      <c r="I28" s="214" t="str">
        <f>CONCATENATE(E28," ",F28," ",G28," ",H28)</f>
        <v>BLANCA LUZ OSPINA MONTOYA</v>
      </c>
      <c r="J28" s="112" t="s">
        <v>50</v>
      </c>
      <c r="K28" s="516">
        <v>43410914</v>
      </c>
      <c r="L28" s="113">
        <v>23606</v>
      </c>
      <c r="M28" s="112">
        <v>61</v>
      </c>
      <c r="N28" s="97" t="s">
        <v>51</v>
      </c>
      <c r="O28" s="112">
        <v>3116574121</v>
      </c>
      <c r="P28" s="112" t="s">
        <v>372</v>
      </c>
      <c r="Q28" s="112" t="s">
        <v>427</v>
      </c>
      <c r="R28" s="112" t="s">
        <v>380</v>
      </c>
      <c r="S28" s="112" t="s">
        <v>54</v>
      </c>
      <c r="T28" s="112" t="s">
        <v>768</v>
      </c>
      <c r="U28" s="112" t="s">
        <v>618</v>
      </c>
      <c r="V28" s="704" t="s">
        <v>57</v>
      </c>
      <c r="W28" s="704" t="s">
        <v>57</v>
      </c>
      <c r="X28" s="572" t="s">
        <v>812</v>
      </c>
      <c r="Y28" s="114" t="s">
        <v>375</v>
      </c>
      <c r="Z28" s="114" t="s">
        <v>375</v>
      </c>
      <c r="AA28" s="114" t="s">
        <v>375</v>
      </c>
      <c r="AB28" s="114" t="s">
        <v>375</v>
      </c>
      <c r="AC28" s="114" t="s">
        <v>375</v>
      </c>
      <c r="AD28" s="570" t="s">
        <v>58</v>
      </c>
      <c r="AE28" s="572" t="s">
        <v>375</v>
      </c>
      <c r="AF28" s="117" t="s">
        <v>59</v>
      </c>
      <c r="AG28" s="117" t="s">
        <v>59</v>
      </c>
      <c r="AH28" s="117" t="s">
        <v>59</v>
      </c>
      <c r="AI28" s="117" t="s">
        <v>59</v>
      </c>
      <c r="AJ28" s="117" t="s">
        <v>59</v>
      </c>
      <c r="AK28" s="505" t="s">
        <v>59</v>
      </c>
      <c r="AL28" s="1020" t="s">
        <v>143</v>
      </c>
      <c r="AM28" s="117" t="s">
        <v>375</v>
      </c>
      <c r="AN28" s="117" t="s">
        <v>375</v>
      </c>
      <c r="AO28" s="505" t="s">
        <v>61</v>
      </c>
      <c r="AP28" s="1020" t="e">
        <v>#N/A</v>
      </c>
      <c r="AQ28" s="943" t="str" cm="1">
        <f t="array" ref="AQ28">IF(AD28="NO FAVORABLE","NO FAVORABLE",IF(SUMPRODUCT(--(TRIM(AF28:AK28)&lt;&gt;"SI"),--(TRIM(AF28:AK28)&lt;&gt;"NA"))&gt;0,"SUBSANAR","APROBADA CR"))</f>
        <v>APROBADA CR</v>
      </c>
      <c r="AR28" s="629"/>
    </row>
    <row r="29" spans="1:44" s="677" customFormat="1" ht="13.8" x14ac:dyDescent="0.25">
      <c r="A29" s="4" t="s">
        <v>43</v>
      </c>
      <c r="B29" s="4" t="s">
        <v>721</v>
      </c>
      <c r="C29" s="705">
        <v>30</v>
      </c>
      <c r="D29" s="112" t="s">
        <v>45</v>
      </c>
      <c r="E29" s="112" t="s">
        <v>677</v>
      </c>
      <c r="F29" s="112" t="s">
        <v>62</v>
      </c>
      <c r="G29" s="112" t="s">
        <v>302</v>
      </c>
      <c r="H29" s="112" t="s">
        <v>813</v>
      </c>
      <c r="I29" s="214" t="str">
        <f>CONCATENATE(E29," ",F29," ",G29," ",H29)</f>
        <v>AMALIA MARIA BEDOYA DIOSA</v>
      </c>
      <c r="J29" s="112" t="s">
        <v>50</v>
      </c>
      <c r="K29" s="516">
        <v>43414273</v>
      </c>
      <c r="L29" s="113">
        <v>26995</v>
      </c>
      <c r="M29" s="112">
        <v>52</v>
      </c>
      <c r="N29" s="97" t="s">
        <v>51</v>
      </c>
      <c r="O29" s="112">
        <v>3122232542</v>
      </c>
      <c r="P29" s="112" t="s">
        <v>372</v>
      </c>
      <c r="Q29" s="112" t="s">
        <v>726</v>
      </c>
      <c r="R29" s="112" t="s">
        <v>380</v>
      </c>
      <c r="S29" s="112" t="s">
        <v>54</v>
      </c>
      <c r="T29" s="112" t="s">
        <v>736</v>
      </c>
      <c r="U29" s="112" t="s">
        <v>618</v>
      </c>
      <c r="V29" s="704" t="s">
        <v>57</v>
      </c>
      <c r="W29" s="704" t="s">
        <v>57</v>
      </c>
      <c r="X29" s="704" t="s">
        <v>57</v>
      </c>
      <c r="Y29" s="114" t="s">
        <v>375</v>
      </c>
      <c r="Z29" s="114" t="s">
        <v>375</v>
      </c>
      <c r="AA29" s="114" t="s">
        <v>375</v>
      </c>
      <c r="AB29" s="114" t="s">
        <v>375</v>
      </c>
      <c r="AC29" s="114" t="s">
        <v>375</v>
      </c>
      <c r="AD29" s="570" t="s">
        <v>58</v>
      </c>
      <c r="AE29" s="572" t="s">
        <v>375</v>
      </c>
      <c r="AF29" s="117" t="s">
        <v>59</v>
      </c>
      <c r="AG29" s="117" t="s">
        <v>59</v>
      </c>
      <c r="AH29" s="117" t="s">
        <v>59</v>
      </c>
      <c r="AI29" s="117" t="s">
        <v>59</v>
      </c>
      <c r="AJ29" s="117" t="s">
        <v>59</v>
      </c>
      <c r="AK29" s="505" t="s">
        <v>59</v>
      </c>
      <c r="AL29" s="1020" t="s">
        <v>182</v>
      </c>
      <c r="AM29" s="117" t="s">
        <v>375</v>
      </c>
      <c r="AN29" s="117" t="s">
        <v>375</v>
      </c>
      <c r="AO29" s="505" t="s">
        <v>61</v>
      </c>
      <c r="AP29" s="1020" t="e">
        <v>#N/A</v>
      </c>
      <c r="AQ29" s="943" t="str" cm="1">
        <f t="array" ref="AQ29">IF(AD29="NO FAVORABLE","NO FAVORABLE",IF(SUMPRODUCT(--(TRIM(AF29:AK29)&lt;&gt;"SI"),--(TRIM(AF29:AK29)&lt;&gt;"NA"))&gt;0,"SUBSANAR","APROBADA CR"))</f>
        <v>APROBADA CR</v>
      </c>
      <c r="AR29" s="629"/>
    </row>
    <row r="30" spans="1:44" s="677" customFormat="1" ht="13.8" x14ac:dyDescent="0.25">
      <c r="A30" s="4" t="s">
        <v>43</v>
      </c>
      <c r="B30" s="4" t="s">
        <v>721</v>
      </c>
      <c r="C30" s="705">
        <v>31</v>
      </c>
      <c r="D30" s="112" t="s">
        <v>45</v>
      </c>
      <c r="E30" s="112" t="s">
        <v>816</v>
      </c>
      <c r="F30" s="112" t="s">
        <v>116</v>
      </c>
      <c r="G30" s="112" t="s">
        <v>496</v>
      </c>
      <c r="H30" s="112" t="s">
        <v>817</v>
      </c>
      <c r="I30" s="214" t="str">
        <f t="shared" ref="I30:I36" si="7">CONCATENATE(E30," ",F30," ",G30," ",H30)</f>
        <v>ALICIA DE JESUS RAMIREZ DE MONCADA</v>
      </c>
      <c r="J30" s="112" t="s">
        <v>50</v>
      </c>
      <c r="K30" s="516">
        <v>21738165</v>
      </c>
      <c r="L30" s="113">
        <v>20082</v>
      </c>
      <c r="M30" s="112">
        <v>71</v>
      </c>
      <c r="N30" s="97" t="s">
        <v>51</v>
      </c>
      <c r="O30" s="112">
        <v>3162754524</v>
      </c>
      <c r="P30" s="112" t="s">
        <v>372</v>
      </c>
      <c r="Q30" s="112" t="s">
        <v>726</v>
      </c>
      <c r="R30" s="112" t="s">
        <v>380</v>
      </c>
      <c r="S30" s="112" t="s">
        <v>54</v>
      </c>
      <c r="T30" s="112" t="s">
        <v>736</v>
      </c>
      <c r="U30" s="112" t="s">
        <v>618</v>
      </c>
      <c r="V30" s="704" t="s">
        <v>57</v>
      </c>
      <c r="W30" s="704" t="s">
        <v>57</v>
      </c>
      <c r="X30" s="704" t="s">
        <v>57</v>
      </c>
      <c r="Y30" s="114" t="s">
        <v>375</v>
      </c>
      <c r="Z30" s="114" t="s">
        <v>375</v>
      </c>
      <c r="AA30" s="114" t="s">
        <v>375</v>
      </c>
      <c r="AB30" s="114" t="s">
        <v>375</v>
      </c>
      <c r="AC30" s="114" t="s">
        <v>375</v>
      </c>
      <c r="AD30" s="570" t="s">
        <v>58</v>
      </c>
      <c r="AE30" s="572" t="s">
        <v>375</v>
      </c>
      <c r="AF30" s="117" t="s">
        <v>59</v>
      </c>
      <c r="AG30" s="117" t="s">
        <v>57</v>
      </c>
      <c r="AH30" s="117" t="s">
        <v>59</v>
      </c>
      <c r="AI30" s="117" t="s">
        <v>59</v>
      </c>
      <c r="AJ30" s="117" t="s">
        <v>59</v>
      </c>
      <c r="AK30" s="299" t="s">
        <v>59</v>
      </c>
      <c r="AL30" s="1020" t="s">
        <v>114</v>
      </c>
      <c r="AM30" s="117" t="s">
        <v>375</v>
      </c>
      <c r="AN30" s="117" t="s">
        <v>375</v>
      </c>
      <c r="AO30" s="505" t="s">
        <v>61</v>
      </c>
      <c r="AP30" s="1020" t="e">
        <v>#N/A</v>
      </c>
      <c r="AQ30" s="943" t="str" cm="1">
        <f t="array" ref="AQ30">IF(AD30="NO FAVORABLE","NO FAVORABLE",IF(SUMPRODUCT(--(TRIM(AF30:AK30)&lt;&gt;"SI"),--(TRIM(AF30:AK30)&lt;&gt;"NA"))&gt;0,"SUBSANAR","APROBADA CR"))</f>
        <v>APROBADA CR</v>
      </c>
      <c r="AR30" s="629"/>
    </row>
    <row r="31" spans="1:44" s="677" customFormat="1" ht="13.8" x14ac:dyDescent="0.25">
      <c r="A31" s="4" t="s">
        <v>43</v>
      </c>
      <c r="B31" s="4" t="s">
        <v>721</v>
      </c>
      <c r="C31" s="705">
        <v>33</v>
      </c>
      <c r="D31" s="112" t="s">
        <v>45</v>
      </c>
      <c r="E31" s="112" t="s">
        <v>819</v>
      </c>
      <c r="F31" s="112" t="s">
        <v>116</v>
      </c>
      <c r="G31" s="112" t="s">
        <v>587</v>
      </c>
      <c r="H31" s="112" t="s">
        <v>820</v>
      </c>
      <c r="I31" s="214" t="str">
        <f t="shared" si="7"/>
        <v>LETICIA DE JESUS MEJIA DE GARCIA</v>
      </c>
      <c r="J31" s="112" t="s">
        <v>50</v>
      </c>
      <c r="K31" s="516">
        <v>21736745</v>
      </c>
      <c r="L31" s="113">
        <v>20814</v>
      </c>
      <c r="M31" s="112">
        <v>69</v>
      </c>
      <c r="N31" s="97" t="s">
        <v>51</v>
      </c>
      <c r="O31" s="112">
        <v>3136298284</v>
      </c>
      <c r="P31" s="112" t="s">
        <v>372</v>
      </c>
      <c r="Q31" s="112" t="s">
        <v>723</v>
      </c>
      <c r="R31" s="112" t="s">
        <v>380</v>
      </c>
      <c r="S31" s="112" t="s">
        <v>54</v>
      </c>
      <c r="T31" s="112" t="s">
        <v>768</v>
      </c>
      <c r="U31" s="112" t="s">
        <v>618</v>
      </c>
      <c r="V31" s="704" t="s">
        <v>57</v>
      </c>
      <c r="W31" s="704" t="s">
        <v>57</v>
      </c>
      <c r="X31" s="704" t="s">
        <v>57</v>
      </c>
      <c r="Y31" s="114" t="s">
        <v>375</v>
      </c>
      <c r="Z31" s="114" t="s">
        <v>375</v>
      </c>
      <c r="AA31" s="114" t="s">
        <v>375</v>
      </c>
      <c r="AB31" s="114" t="s">
        <v>375</v>
      </c>
      <c r="AC31" s="114" t="s">
        <v>375</v>
      </c>
      <c r="AD31" s="570" t="s">
        <v>58</v>
      </c>
      <c r="AE31" s="572" t="s">
        <v>375</v>
      </c>
      <c r="AF31" s="117" t="s">
        <v>59</v>
      </c>
      <c r="AG31" s="117" t="s">
        <v>57</v>
      </c>
      <c r="AH31" s="117" t="s">
        <v>59</v>
      </c>
      <c r="AI31" s="117" t="s">
        <v>59</v>
      </c>
      <c r="AJ31" s="117" t="s">
        <v>59</v>
      </c>
      <c r="AK31" s="299" t="s">
        <v>59</v>
      </c>
      <c r="AL31" s="1020" t="s">
        <v>182</v>
      </c>
      <c r="AM31" s="117" t="s">
        <v>375</v>
      </c>
      <c r="AN31" s="117" t="s">
        <v>375</v>
      </c>
      <c r="AO31" s="299" t="s">
        <v>61</v>
      </c>
      <c r="AP31" s="1020" t="e">
        <v>#N/A</v>
      </c>
      <c r="AQ31" s="943" t="str" cm="1">
        <f t="array" ref="AQ31">IF(AD31="NO FAVORABLE","NO FAVORABLE",IF(SUMPRODUCT(--(TRIM(AF31:AK31)&lt;&gt;"SI"),--(TRIM(AF31:AK31)&lt;&gt;"NA"))&gt;0,"SUBSANAR","APROBADA CR"))</f>
        <v>APROBADA CR</v>
      </c>
      <c r="AR31" s="629"/>
    </row>
    <row r="32" spans="1:44" s="677" customFormat="1" ht="13.8" x14ac:dyDescent="0.25">
      <c r="A32" s="4" t="s">
        <v>43</v>
      </c>
      <c r="B32" s="4" t="s">
        <v>721</v>
      </c>
      <c r="C32" s="705">
        <v>34</v>
      </c>
      <c r="D32" s="112" t="s">
        <v>45</v>
      </c>
      <c r="E32" s="112" t="s">
        <v>619</v>
      </c>
      <c r="F32" s="112" t="s">
        <v>343</v>
      </c>
      <c r="G32" s="112" t="s">
        <v>586</v>
      </c>
      <c r="H32" s="112" t="s">
        <v>134</v>
      </c>
      <c r="I32" s="214" t="str">
        <f t="shared" si="7"/>
        <v>MONICA ANDREA ROJAS MONTOYA</v>
      </c>
      <c r="J32" s="112" t="s">
        <v>50</v>
      </c>
      <c r="K32" s="516">
        <v>32160606</v>
      </c>
      <c r="L32" s="113">
        <v>30483</v>
      </c>
      <c r="M32" s="112">
        <v>42</v>
      </c>
      <c r="N32" s="97" t="s">
        <v>51</v>
      </c>
      <c r="O32" s="112">
        <v>3045711907</v>
      </c>
      <c r="P32" s="112" t="s">
        <v>372</v>
      </c>
      <c r="Q32" s="112" t="s">
        <v>726</v>
      </c>
      <c r="R32" s="112" t="s">
        <v>380</v>
      </c>
      <c r="S32" s="112" t="s">
        <v>54</v>
      </c>
      <c r="T32" s="112" t="s">
        <v>804</v>
      </c>
      <c r="U32" s="112" t="s">
        <v>618</v>
      </c>
      <c r="V32" s="704" t="s">
        <v>57</v>
      </c>
      <c r="W32" s="704" t="s">
        <v>57</v>
      </c>
      <c r="X32" s="704" t="s">
        <v>57</v>
      </c>
      <c r="Y32" s="114" t="s">
        <v>375</v>
      </c>
      <c r="Z32" s="114" t="s">
        <v>375</v>
      </c>
      <c r="AA32" s="114" t="s">
        <v>375</v>
      </c>
      <c r="AB32" s="114" t="s">
        <v>375</v>
      </c>
      <c r="AC32" s="114" t="s">
        <v>375</v>
      </c>
      <c r="AD32" s="570" t="s">
        <v>58</v>
      </c>
      <c r="AE32" s="572" t="s">
        <v>375</v>
      </c>
      <c r="AF32" s="117" t="s">
        <v>59</v>
      </c>
      <c r="AG32" s="117" t="s">
        <v>57</v>
      </c>
      <c r="AH32" s="117" t="s">
        <v>59</v>
      </c>
      <c r="AI32" s="117" t="s">
        <v>59</v>
      </c>
      <c r="AJ32" s="117" t="s">
        <v>59</v>
      </c>
      <c r="AK32" s="299" t="s">
        <v>59</v>
      </c>
      <c r="AL32" s="1020" t="s">
        <v>143</v>
      </c>
      <c r="AM32" s="117" t="s">
        <v>375</v>
      </c>
      <c r="AN32" s="117" t="s">
        <v>375</v>
      </c>
      <c r="AO32" s="299" t="s">
        <v>61</v>
      </c>
      <c r="AP32" s="1020" t="e">
        <v>#N/A</v>
      </c>
      <c r="AQ32" s="943" t="str" cm="1">
        <f t="array" ref="AQ32">IF(AD32="NO FAVORABLE","NO FAVORABLE",IF(SUMPRODUCT(--(TRIM(AF32:AK32)&lt;&gt;"SI"),--(TRIM(AF32:AK32)&lt;&gt;"NA"))&gt;0,"SUBSANAR","APROBADA CR"))</f>
        <v>APROBADA CR</v>
      </c>
      <c r="AR32" s="629"/>
    </row>
    <row r="33" spans="1:44" s="677" customFormat="1" ht="13.8" x14ac:dyDescent="0.25">
      <c r="A33" s="4" t="s">
        <v>43</v>
      </c>
      <c r="B33" s="4" t="s">
        <v>721</v>
      </c>
      <c r="C33" s="705">
        <v>35</v>
      </c>
      <c r="D33" s="112" t="s">
        <v>45</v>
      </c>
      <c r="E33" s="112" t="s">
        <v>559</v>
      </c>
      <c r="F33" s="112" t="s">
        <v>124</v>
      </c>
      <c r="G33" s="112" t="s">
        <v>485</v>
      </c>
      <c r="H33" s="112" t="s">
        <v>375</v>
      </c>
      <c r="I33" s="214" t="str">
        <f t="shared" si="7"/>
        <v>EDILMA DEL SOCORRO SERNA  </v>
      </c>
      <c r="J33" s="112" t="s">
        <v>50</v>
      </c>
      <c r="K33" s="516">
        <v>43413208</v>
      </c>
      <c r="L33" s="113">
        <v>25634</v>
      </c>
      <c r="M33" s="112">
        <v>56</v>
      </c>
      <c r="N33" s="97" t="s">
        <v>51</v>
      </c>
      <c r="O33" s="112">
        <v>3116060038</v>
      </c>
      <c r="P33" s="112" t="s">
        <v>372</v>
      </c>
      <c r="Q33" s="112" t="s">
        <v>726</v>
      </c>
      <c r="R33" s="112" t="s">
        <v>380</v>
      </c>
      <c r="S33" s="112" t="s">
        <v>54</v>
      </c>
      <c r="T33" s="112" t="s">
        <v>768</v>
      </c>
      <c r="U33" s="112" t="s">
        <v>618</v>
      </c>
      <c r="V33" s="704" t="s">
        <v>57</v>
      </c>
      <c r="W33" s="704" t="s">
        <v>57</v>
      </c>
      <c r="X33" s="572" t="s">
        <v>786</v>
      </c>
      <c r="Y33" s="114" t="s">
        <v>375</v>
      </c>
      <c r="Z33" s="114" t="s">
        <v>375</v>
      </c>
      <c r="AA33" s="114" t="s">
        <v>375</v>
      </c>
      <c r="AB33" s="114" t="s">
        <v>375</v>
      </c>
      <c r="AC33" s="114" t="s">
        <v>375</v>
      </c>
      <c r="AD33" s="570" t="s">
        <v>58</v>
      </c>
      <c r="AE33" s="572" t="s">
        <v>375</v>
      </c>
      <c r="AF33" s="117" t="s">
        <v>59</v>
      </c>
      <c r="AG33" s="117" t="s">
        <v>57</v>
      </c>
      <c r="AH33" s="117" t="s">
        <v>59</v>
      </c>
      <c r="AI33" s="117" t="s">
        <v>59</v>
      </c>
      <c r="AJ33" s="117" t="s">
        <v>59</v>
      </c>
      <c r="AK33" s="299" t="s">
        <v>59</v>
      </c>
      <c r="AL33" s="1020" t="s">
        <v>143</v>
      </c>
      <c r="AM33" s="117" t="s">
        <v>375</v>
      </c>
      <c r="AN33" s="117" t="s">
        <v>375</v>
      </c>
      <c r="AO33" s="299" t="s">
        <v>821</v>
      </c>
      <c r="AP33" s="1020" t="e">
        <v>#N/A</v>
      </c>
      <c r="AQ33" s="943" t="str" cm="1">
        <f t="array" ref="AQ33">IF(AD33="NO FAVORABLE","NO FAVORABLE",IF(SUMPRODUCT(--(TRIM(AF33:AK33)&lt;&gt;"SI"),--(TRIM(AF33:AK33)&lt;&gt;"NA"))&gt;0,"SUBSANAR","APROBADA CR"))</f>
        <v>APROBADA CR</v>
      </c>
      <c r="AR33" s="629"/>
    </row>
    <row r="34" spans="1:44" s="677" customFormat="1" ht="13.8" x14ac:dyDescent="0.25">
      <c r="A34" s="4" t="s">
        <v>43</v>
      </c>
      <c r="B34" s="4" t="s">
        <v>721</v>
      </c>
      <c r="C34" s="705">
        <v>36</v>
      </c>
      <c r="D34" s="112" t="s">
        <v>45</v>
      </c>
      <c r="E34" s="112" t="s">
        <v>632</v>
      </c>
      <c r="F34" s="112" t="s">
        <v>116</v>
      </c>
      <c r="G34" s="112" t="s">
        <v>800</v>
      </c>
      <c r="H34" s="112" t="s">
        <v>822</v>
      </c>
      <c r="I34" s="214" t="str">
        <f t="shared" si="7"/>
        <v>LUCIA DE JESUS CASTAÑEDA DE ZAPATA</v>
      </c>
      <c r="J34" s="112" t="s">
        <v>50</v>
      </c>
      <c r="K34" s="516">
        <v>21735769</v>
      </c>
      <c r="L34" s="113">
        <v>18950</v>
      </c>
      <c r="M34" s="112">
        <v>74</v>
      </c>
      <c r="N34" s="97" t="s">
        <v>51</v>
      </c>
      <c r="O34" s="112">
        <v>3194040828</v>
      </c>
      <c r="P34" s="112" t="s">
        <v>372</v>
      </c>
      <c r="Q34" s="112" t="s">
        <v>823</v>
      </c>
      <c r="R34" s="112" t="s">
        <v>380</v>
      </c>
      <c r="S34" s="112" t="s">
        <v>54</v>
      </c>
      <c r="T34" s="112" t="s">
        <v>824</v>
      </c>
      <c r="U34" s="112" t="s">
        <v>618</v>
      </c>
      <c r="V34" s="704" t="s">
        <v>57</v>
      </c>
      <c r="W34" s="704" t="s">
        <v>57</v>
      </c>
      <c r="X34" s="572" t="s">
        <v>825</v>
      </c>
      <c r="Y34" s="114" t="s">
        <v>375</v>
      </c>
      <c r="Z34" s="114" t="s">
        <v>375</v>
      </c>
      <c r="AA34" s="114" t="s">
        <v>375</v>
      </c>
      <c r="AB34" s="114" t="s">
        <v>375</v>
      </c>
      <c r="AC34" s="114" t="s">
        <v>375</v>
      </c>
      <c r="AD34" s="570" t="s">
        <v>58</v>
      </c>
      <c r="AE34" s="572" t="s">
        <v>375</v>
      </c>
      <c r="AF34" s="117" t="s">
        <v>59</v>
      </c>
      <c r="AG34" s="117" t="s">
        <v>57</v>
      </c>
      <c r="AH34" s="117" t="s">
        <v>59</v>
      </c>
      <c r="AI34" s="117" t="s">
        <v>59</v>
      </c>
      <c r="AJ34" s="117" t="s">
        <v>59</v>
      </c>
      <c r="AK34" s="299" t="s">
        <v>59</v>
      </c>
      <c r="AL34" s="1020" t="s">
        <v>83</v>
      </c>
      <c r="AM34" s="117" t="s">
        <v>375</v>
      </c>
      <c r="AN34" s="117" t="s">
        <v>375</v>
      </c>
      <c r="AO34" s="505" t="s">
        <v>61</v>
      </c>
      <c r="AP34" s="1020" t="e">
        <v>#N/A</v>
      </c>
      <c r="AQ34" s="943" t="str" cm="1">
        <f t="array" ref="AQ34">IF(AD34="NO FAVORABLE","NO FAVORABLE",IF(SUMPRODUCT(--(TRIM(AF34:AK34)&lt;&gt;"SI"),--(TRIM(AF34:AK34)&lt;&gt;"NA"))&gt;0,"SUBSANAR","APROBADA CR"))</f>
        <v>APROBADA CR</v>
      </c>
      <c r="AR34" s="629"/>
    </row>
    <row r="35" spans="1:44" s="677" customFormat="1" ht="13.8" x14ac:dyDescent="0.25">
      <c r="A35" s="4" t="s">
        <v>43</v>
      </c>
      <c r="B35" s="4" t="s">
        <v>721</v>
      </c>
      <c r="C35" s="705">
        <v>37</v>
      </c>
      <c r="D35" s="112" t="s">
        <v>45</v>
      </c>
      <c r="E35" s="112" t="s">
        <v>279</v>
      </c>
      <c r="F35" s="112" t="s">
        <v>62</v>
      </c>
      <c r="G35" s="112" t="s">
        <v>421</v>
      </c>
      <c r="H35" s="112" t="s">
        <v>204</v>
      </c>
      <c r="I35" s="214" t="str">
        <f t="shared" si="7"/>
        <v>DIANA MARIA PALACIO RESTREPO</v>
      </c>
      <c r="J35" s="112" t="s">
        <v>50</v>
      </c>
      <c r="K35" s="516">
        <v>43413679</v>
      </c>
      <c r="L35" s="113">
        <v>26354</v>
      </c>
      <c r="M35" s="112">
        <v>54</v>
      </c>
      <c r="N35" s="97" t="s">
        <v>51</v>
      </c>
      <c r="O35" s="112">
        <v>3195025325</v>
      </c>
      <c r="P35" s="112" t="s">
        <v>372</v>
      </c>
      <c r="Q35" s="112" t="s">
        <v>726</v>
      </c>
      <c r="R35" s="112" t="s">
        <v>380</v>
      </c>
      <c r="S35" s="112" t="s">
        <v>54</v>
      </c>
      <c r="T35" s="112" t="s">
        <v>824</v>
      </c>
      <c r="U35" s="112" t="s">
        <v>618</v>
      </c>
      <c r="V35" s="704" t="s">
        <v>57</v>
      </c>
      <c r="W35" s="704" t="s">
        <v>57</v>
      </c>
      <c r="X35" s="704" t="s">
        <v>57</v>
      </c>
      <c r="Y35" s="114" t="s">
        <v>375</v>
      </c>
      <c r="Z35" s="114" t="s">
        <v>375</v>
      </c>
      <c r="AA35" s="114" t="s">
        <v>375</v>
      </c>
      <c r="AB35" s="114" t="s">
        <v>375</v>
      </c>
      <c r="AC35" s="114" t="s">
        <v>375</v>
      </c>
      <c r="AD35" s="570" t="s">
        <v>58</v>
      </c>
      <c r="AE35" s="572" t="s">
        <v>375</v>
      </c>
      <c r="AF35" s="117" t="s">
        <v>59</v>
      </c>
      <c r="AG35" s="117" t="s">
        <v>57</v>
      </c>
      <c r="AH35" s="117" t="s">
        <v>59</v>
      </c>
      <c r="AI35" s="117" t="s">
        <v>59</v>
      </c>
      <c r="AJ35" s="117" t="s">
        <v>59</v>
      </c>
      <c r="AK35" s="299" t="s">
        <v>59</v>
      </c>
      <c r="AL35" s="1020" t="s">
        <v>194</v>
      </c>
      <c r="AM35" s="117" t="s">
        <v>375</v>
      </c>
      <c r="AN35" s="117" t="s">
        <v>375</v>
      </c>
      <c r="AO35" s="299" t="s">
        <v>61</v>
      </c>
      <c r="AP35" s="1020" t="e">
        <v>#N/A</v>
      </c>
      <c r="AQ35" s="943" t="str" cm="1">
        <f t="array" ref="AQ35">IF(AD35="NO FAVORABLE","NO FAVORABLE",IF(SUMPRODUCT(--(TRIM(AF35:AK35)&lt;&gt;"SI"),--(TRIM(AF35:AK35)&lt;&gt;"NA"))&gt;0,"SUBSANAR","APROBADA CR"))</f>
        <v>APROBADA CR</v>
      </c>
      <c r="AR35" s="629"/>
    </row>
    <row r="36" spans="1:44" s="677" customFormat="1" ht="13.8" x14ac:dyDescent="0.25">
      <c r="A36" s="4" t="s">
        <v>43</v>
      </c>
      <c r="B36" s="4" t="s">
        <v>721</v>
      </c>
      <c r="C36" s="705">
        <v>38</v>
      </c>
      <c r="D36" s="112" t="s">
        <v>45</v>
      </c>
      <c r="E36" s="112" t="s">
        <v>826</v>
      </c>
      <c r="F36" s="112" t="s">
        <v>733</v>
      </c>
      <c r="G36" s="112" t="s">
        <v>800</v>
      </c>
      <c r="H36" s="112" t="s">
        <v>827</v>
      </c>
      <c r="I36" s="214" t="str">
        <f t="shared" si="7"/>
        <v>AMANDA DELSOCORRO CASTAÑEDA FIGUEROA</v>
      </c>
      <c r="J36" s="112" t="s">
        <v>50</v>
      </c>
      <c r="K36" s="516">
        <v>43411277</v>
      </c>
      <c r="L36" s="113">
        <v>21101</v>
      </c>
      <c r="M36" s="112">
        <v>68</v>
      </c>
      <c r="N36" s="97" t="s">
        <v>51</v>
      </c>
      <c r="O36" s="112">
        <v>3146029078</v>
      </c>
      <c r="P36" s="112" t="s">
        <v>372</v>
      </c>
      <c r="Q36" s="112" t="s">
        <v>723</v>
      </c>
      <c r="R36" s="112" t="s">
        <v>380</v>
      </c>
      <c r="S36" s="112" t="s">
        <v>54</v>
      </c>
      <c r="T36" s="112" t="s">
        <v>828</v>
      </c>
      <c r="U36" s="112" t="s">
        <v>618</v>
      </c>
      <c r="V36" s="704" t="s">
        <v>57</v>
      </c>
      <c r="W36" s="704" t="s">
        <v>57</v>
      </c>
      <c r="X36" s="704" t="s">
        <v>57</v>
      </c>
      <c r="Y36" s="114" t="s">
        <v>375</v>
      </c>
      <c r="Z36" s="114" t="s">
        <v>375</v>
      </c>
      <c r="AA36" s="114" t="s">
        <v>375</v>
      </c>
      <c r="AB36" s="114" t="s">
        <v>375</v>
      </c>
      <c r="AC36" s="114" t="s">
        <v>375</v>
      </c>
      <c r="AD36" s="570" t="s">
        <v>58</v>
      </c>
      <c r="AE36" s="572" t="s">
        <v>375</v>
      </c>
      <c r="AF36" s="117" t="s">
        <v>59</v>
      </c>
      <c r="AG36" s="117" t="s">
        <v>59</v>
      </c>
      <c r="AH36" s="117" t="s">
        <v>59</v>
      </c>
      <c r="AI36" s="117" t="s">
        <v>59</v>
      </c>
      <c r="AJ36" s="117" t="s">
        <v>59</v>
      </c>
      <c r="AK36" s="299" t="s">
        <v>59</v>
      </c>
      <c r="AL36" s="1020" t="s">
        <v>70</v>
      </c>
      <c r="AM36" s="117" t="s">
        <v>375</v>
      </c>
      <c r="AN36" s="117" t="s">
        <v>375</v>
      </c>
      <c r="AO36" s="299" t="s">
        <v>61</v>
      </c>
      <c r="AP36" s="1020" t="e">
        <v>#N/A</v>
      </c>
      <c r="AQ36" s="943" t="str" cm="1">
        <f t="array" ref="AQ36">IF(AD36="NO FAVORABLE","NO FAVORABLE",IF(SUMPRODUCT(--(TRIM(AF36:AK36)&lt;&gt;"SI"),--(TRIM(AF36:AK36)&lt;&gt;"NA"))&gt;0,"SUBSANAR","APROBADA CR"))</f>
        <v>APROBADA CR</v>
      </c>
      <c r="AR36" s="629"/>
    </row>
    <row r="37" spans="1:44" s="677" customFormat="1" ht="13.8" x14ac:dyDescent="0.25">
      <c r="A37" s="4" t="s">
        <v>43</v>
      </c>
      <c r="B37" s="4" t="s">
        <v>721</v>
      </c>
      <c r="C37" s="705">
        <v>40</v>
      </c>
      <c r="D37" s="112" t="s">
        <v>45</v>
      </c>
      <c r="E37" s="107" t="s">
        <v>62</v>
      </c>
      <c r="F37" s="107" t="s">
        <v>156</v>
      </c>
      <c r="G37" s="107" t="s">
        <v>830</v>
      </c>
      <c r="H37" s="107" t="s">
        <v>831</v>
      </c>
      <c r="I37" s="214" t="str">
        <f t="shared" ref="I37" si="8">CONCATENATE(E37," ",F37," ",G37," ",H37)</f>
        <v>MARIA ELENA ARENAS JIMENEZ</v>
      </c>
      <c r="J37" s="112" t="s">
        <v>50</v>
      </c>
      <c r="K37" s="516">
        <v>43414685</v>
      </c>
      <c r="L37" s="113">
        <v>27621</v>
      </c>
      <c r="M37" s="112">
        <v>50</v>
      </c>
      <c r="N37" s="97" t="s">
        <v>51</v>
      </c>
      <c r="O37" s="112">
        <v>3113611142</v>
      </c>
      <c r="P37" s="112" t="s">
        <v>372</v>
      </c>
      <c r="Q37" s="112" t="s">
        <v>726</v>
      </c>
      <c r="R37" s="112" t="s">
        <v>380</v>
      </c>
      <c r="S37" s="112" t="s">
        <v>54</v>
      </c>
      <c r="T37" s="112" t="s">
        <v>832</v>
      </c>
      <c r="U37" s="112" t="s">
        <v>618</v>
      </c>
      <c r="V37" s="704" t="s">
        <v>57</v>
      </c>
      <c r="W37" s="704" t="s">
        <v>57</v>
      </c>
      <c r="X37" s="572" t="s">
        <v>833</v>
      </c>
      <c r="Y37" s="114" t="s">
        <v>375</v>
      </c>
      <c r="Z37" s="114" t="s">
        <v>375</v>
      </c>
      <c r="AA37" s="114" t="s">
        <v>375</v>
      </c>
      <c r="AB37" s="114" t="s">
        <v>375</v>
      </c>
      <c r="AC37" s="114" t="s">
        <v>375</v>
      </c>
      <c r="AD37" s="570" t="s">
        <v>58</v>
      </c>
      <c r="AE37" s="572" t="s">
        <v>375</v>
      </c>
      <c r="AF37" s="117" t="s">
        <v>59</v>
      </c>
      <c r="AG37" s="117" t="s">
        <v>59</v>
      </c>
      <c r="AH37" s="117" t="s">
        <v>59</v>
      </c>
      <c r="AI37" s="117" t="s">
        <v>59</v>
      </c>
      <c r="AJ37" s="117" t="s">
        <v>59</v>
      </c>
      <c r="AK37" s="299" t="s">
        <v>59</v>
      </c>
      <c r="AL37" s="1020" t="s">
        <v>83</v>
      </c>
      <c r="AM37" s="117" t="s">
        <v>375</v>
      </c>
      <c r="AN37" s="117" t="s">
        <v>375</v>
      </c>
      <c r="AO37" s="299" t="s">
        <v>834</v>
      </c>
      <c r="AP37" s="1020" t="e">
        <v>#N/A</v>
      </c>
      <c r="AQ37" s="943" t="str" cm="1">
        <f t="array" ref="AQ37">IF(AD37="NO FAVORABLE","NO FAVORABLE",IF(SUMPRODUCT(--(TRIM(AF37:AK37)&lt;&gt;"SI"),--(TRIM(AF37:AK37)&lt;&gt;"NA"))&gt;0,"SUBSANAR","APROBADA CR"))</f>
        <v>APROBADA CR</v>
      </c>
      <c r="AR37" s="629"/>
    </row>
    <row r="38" spans="1:44" s="677" customFormat="1" ht="13.8" x14ac:dyDescent="0.25">
      <c r="A38" s="4" t="s">
        <v>43</v>
      </c>
      <c r="B38" s="4" t="s">
        <v>721</v>
      </c>
      <c r="C38" s="705">
        <v>42</v>
      </c>
      <c r="D38" s="112" t="s">
        <v>45</v>
      </c>
      <c r="E38" s="112" t="s">
        <v>62</v>
      </c>
      <c r="F38" s="112" t="s">
        <v>748</v>
      </c>
      <c r="G38" s="112" t="s">
        <v>838</v>
      </c>
      <c r="H38" s="112" t="s">
        <v>524</v>
      </c>
      <c r="I38" s="214" t="str">
        <f>CONCATENATE(E38," ",F38," ",G38," ",H38)</f>
        <v>MARIA RUBIELA GUARIN FRANCO</v>
      </c>
      <c r="J38" s="112" t="s">
        <v>50</v>
      </c>
      <c r="K38" s="516">
        <v>21431004</v>
      </c>
      <c r="L38" s="113">
        <v>23283</v>
      </c>
      <c r="M38" s="112">
        <v>62</v>
      </c>
      <c r="N38" s="97" t="s">
        <v>51</v>
      </c>
      <c r="O38" s="112">
        <v>3128580610</v>
      </c>
      <c r="P38" s="112" t="s">
        <v>372</v>
      </c>
      <c r="Q38" s="112" t="s">
        <v>737</v>
      </c>
      <c r="R38" s="112" t="s">
        <v>380</v>
      </c>
      <c r="S38" s="112" t="s">
        <v>54</v>
      </c>
      <c r="T38" s="112" t="s">
        <v>839</v>
      </c>
      <c r="U38" s="112" t="s">
        <v>618</v>
      </c>
      <c r="V38" s="704" t="s">
        <v>57</v>
      </c>
      <c r="W38" s="704" t="s">
        <v>57</v>
      </c>
      <c r="X38" s="572" t="s">
        <v>840</v>
      </c>
      <c r="Y38" s="114" t="s">
        <v>375</v>
      </c>
      <c r="Z38" s="114" t="s">
        <v>375</v>
      </c>
      <c r="AA38" s="114" t="s">
        <v>375</v>
      </c>
      <c r="AB38" s="114" t="s">
        <v>375</v>
      </c>
      <c r="AC38" s="114" t="s">
        <v>375</v>
      </c>
      <c r="AD38" s="570" t="s">
        <v>58</v>
      </c>
      <c r="AE38" s="572" t="s">
        <v>375</v>
      </c>
      <c r="AF38" s="117" t="s">
        <v>59</v>
      </c>
      <c r="AG38" s="117" t="s">
        <v>57</v>
      </c>
      <c r="AH38" s="117" t="s">
        <v>59</v>
      </c>
      <c r="AI38" s="117" t="s">
        <v>59</v>
      </c>
      <c r="AJ38" s="117" t="s">
        <v>59</v>
      </c>
      <c r="AK38" s="299" t="s">
        <v>59</v>
      </c>
      <c r="AL38" s="1020" t="s">
        <v>220</v>
      </c>
      <c r="AM38" s="117" t="s">
        <v>375</v>
      </c>
      <c r="AN38" s="117" t="s">
        <v>375</v>
      </c>
      <c r="AO38" s="299" t="s">
        <v>841</v>
      </c>
      <c r="AP38" s="1020" t="e">
        <v>#N/A</v>
      </c>
      <c r="AQ38" s="943" t="str" cm="1">
        <f t="array" ref="AQ38">IF(AD38="NO FAVORABLE","NO FAVORABLE",IF(SUMPRODUCT(--(TRIM(AF38:AK38)&lt;&gt;"SI"),--(TRIM(AF38:AK38)&lt;&gt;"NA"))&gt;0,"SUBSANAR","APROBADA CR"))</f>
        <v>APROBADA CR</v>
      </c>
      <c r="AR38" s="629"/>
    </row>
    <row r="39" spans="1:44" s="677" customFormat="1" ht="13.8" x14ac:dyDescent="0.25">
      <c r="A39" s="4" t="s">
        <v>43</v>
      </c>
      <c r="B39" s="4" t="s">
        <v>721</v>
      </c>
      <c r="C39" s="705">
        <v>43</v>
      </c>
      <c r="D39" s="112" t="s">
        <v>45</v>
      </c>
      <c r="E39" s="112" t="s">
        <v>62</v>
      </c>
      <c r="F39" s="112" t="s">
        <v>843</v>
      </c>
      <c r="G39" s="112" t="s">
        <v>459</v>
      </c>
      <c r="H39" s="112" t="s">
        <v>844</v>
      </c>
      <c r="I39" s="214" t="str">
        <f t="shared" ref="I39:I41" si="9">CONCATENATE(E39," ",F39," ",G39," ",H39)</f>
        <v>MARIA MAGDALENA TORO DE LONDOÑO</v>
      </c>
      <c r="J39" s="112" t="s">
        <v>50</v>
      </c>
      <c r="K39" s="516">
        <v>21572588</v>
      </c>
      <c r="L39" s="113">
        <v>14886</v>
      </c>
      <c r="M39" s="112">
        <v>85</v>
      </c>
      <c r="N39" s="97" t="s">
        <v>51</v>
      </c>
      <c r="O39" s="112">
        <v>3137032567</v>
      </c>
      <c r="P39" s="112" t="s">
        <v>372</v>
      </c>
      <c r="Q39" s="112" t="s">
        <v>723</v>
      </c>
      <c r="R39" s="112" t="s">
        <v>380</v>
      </c>
      <c r="S39" s="112" t="s">
        <v>54</v>
      </c>
      <c r="T39" s="112" t="s">
        <v>845</v>
      </c>
      <c r="U39" s="112" t="s">
        <v>618</v>
      </c>
      <c r="V39" s="704" t="s">
        <v>57</v>
      </c>
      <c r="W39" s="704" t="s">
        <v>57</v>
      </c>
      <c r="X39" s="704" t="s">
        <v>57</v>
      </c>
      <c r="Y39" s="114" t="s">
        <v>375</v>
      </c>
      <c r="Z39" s="114" t="s">
        <v>375</v>
      </c>
      <c r="AA39" s="114" t="s">
        <v>375</v>
      </c>
      <c r="AB39" s="114" t="s">
        <v>375</v>
      </c>
      <c r="AC39" s="114" t="s">
        <v>375</v>
      </c>
      <c r="AD39" s="570" t="s">
        <v>58</v>
      </c>
      <c r="AE39" s="572" t="s">
        <v>375</v>
      </c>
      <c r="AF39" s="117" t="s">
        <v>59</v>
      </c>
      <c r="AG39" s="117" t="s">
        <v>57</v>
      </c>
      <c r="AH39" s="117" t="s">
        <v>59</v>
      </c>
      <c r="AI39" s="117" t="s">
        <v>59</v>
      </c>
      <c r="AJ39" s="117" t="s">
        <v>59</v>
      </c>
      <c r="AK39" s="299" t="s">
        <v>59</v>
      </c>
      <c r="AL39" s="1020" t="s">
        <v>220</v>
      </c>
      <c r="AM39" s="117" t="s">
        <v>375</v>
      </c>
      <c r="AN39" s="117" t="s">
        <v>375</v>
      </c>
      <c r="AO39" s="505" t="s">
        <v>61</v>
      </c>
      <c r="AP39" s="1020" t="e">
        <v>#N/A</v>
      </c>
      <c r="AQ39" s="943" t="str" cm="1">
        <f t="array" ref="AQ39">IF(AD39="NO FAVORABLE","NO FAVORABLE",IF(SUMPRODUCT(--(TRIM(AF39:AK39)&lt;&gt;"SI"),--(TRIM(AF39:AK39)&lt;&gt;"NA"))&gt;0,"SUBSANAR","APROBADA CR"))</f>
        <v>APROBADA CR</v>
      </c>
      <c r="AR39" s="629"/>
    </row>
    <row r="40" spans="1:44" s="677" customFormat="1" ht="13.8" x14ac:dyDescent="0.25">
      <c r="A40" s="4" t="s">
        <v>43</v>
      </c>
      <c r="B40" s="4" t="s">
        <v>721</v>
      </c>
      <c r="C40" s="705">
        <v>44</v>
      </c>
      <c r="D40" s="112" t="s">
        <v>45</v>
      </c>
      <c r="E40" s="112" t="s">
        <v>247</v>
      </c>
      <c r="F40" s="112" t="s">
        <v>72</v>
      </c>
      <c r="G40" s="112" t="s">
        <v>222</v>
      </c>
      <c r="H40" s="112" t="s">
        <v>846</v>
      </c>
      <c r="I40" s="214" t="str">
        <f t="shared" si="9"/>
        <v>LIBIA INES MUÑOZ OBANDO</v>
      </c>
      <c r="J40" s="112" t="s">
        <v>50</v>
      </c>
      <c r="K40" s="516">
        <v>43410895</v>
      </c>
      <c r="L40" s="113">
        <v>15468</v>
      </c>
      <c r="M40" s="112">
        <v>83</v>
      </c>
      <c r="N40" s="97" t="s">
        <v>51</v>
      </c>
      <c r="O40" s="112">
        <v>3128575844</v>
      </c>
      <c r="P40" s="112" t="s">
        <v>372</v>
      </c>
      <c r="Q40" s="112" t="s">
        <v>723</v>
      </c>
      <c r="R40" s="112" t="s">
        <v>380</v>
      </c>
      <c r="S40" s="112" t="s">
        <v>54</v>
      </c>
      <c r="T40" s="112" t="s">
        <v>847</v>
      </c>
      <c r="U40" s="112" t="s">
        <v>618</v>
      </c>
      <c r="V40" s="704" t="s">
        <v>57</v>
      </c>
      <c r="W40" s="704" t="s">
        <v>57</v>
      </c>
      <c r="X40" s="704" t="s">
        <v>57</v>
      </c>
      <c r="Y40" s="114" t="s">
        <v>375</v>
      </c>
      <c r="Z40" s="114" t="s">
        <v>375</v>
      </c>
      <c r="AA40" s="114" t="s">
        <v>375</v>
      </c>
      <c r="AB40" s="114" t="s">
        <v>375</v>
      </c>
      <c r="AC40" s="114" t="s">
        <v>375</v>
      </c>
      <c r="AD40" s="570" t="s">
        <v>58</v>
      </c>
      <c r="AE40" s="572" t="s">
        <v>375</v>
      </c>
      <c r="AF40" s="117" t="s">
        <v>59</v>
      </c>
      <c r="AG40" s="117" t="s">
        <v>57</v>
      </c>
      <c r="AH40" s="117" t="s">
        <v>59</v>
      </c>
      <c r="AI40" s="117" t="s">
        <v>59</v>
      </c>
      <c r="AJ40" s="117" t="s">
        <v>59</v>
      </c>
      <c r="AK40" s="299" t="s">
        <v>59</v>
      </c>
      <c r="AL40" s="1020" t="s">
        <v>182</v>
      </c>
      <c r="AM40" s="117" t="s">
        <v>375</v>
      </c>
      <c r="AN40" s="117" t="s">
        <v>375</v>
      </c>
      <c r="AO40" s="299" t="s">
        <v>61</v>
      </c>
      <c r="AP40" s="1020" t="e">
        <v>#N/A</v>
      </c>
      <c r="AQ40" s="943" t="str" cm="1">
        <f t="array" ref="AQ40">IF(AD40="NO FAVORABLE","NO FAVORABLE",IF(SUMPRODUCT(--(TRIM(AF40:AK40)&lt;&gt;"SI"),--(TRIM(AF40:AK40)&lt;&gt;"NA"))&gt;0,"SUBSANAR","APROBADA CR"))</f>
        <v>APROBADA CR</v>
      </c>
      <c r="AR40" s="629"/>
    </row>
    <row r="41" spans="1:44" s="677" customFormat="1" ht="13.8" x14ac:dyDescent="0.25">
      <c r="A41" s="95" t="s">
        <v>43</v>
      </c>
      <c r="B41" s="107" t="s">
        <v>721</v>
      </c>
      <c r="C41" s="705">
        <v>47</v>
      </c>
      <c r="D41" s="107" t="s">
        <v>45</v>
      </c>
      <c r="E41" s="107" t="s">
        <v>662</v>
      </c>
      <c r="F41" s="107" t="s">
        <v>851</v>
      </c>
      <c r="G41" s="107" t="s">
        <v>852</v>
      </c>
      <c r="H41" s="107" t="s">
        <v>134</v>
      </c>
      <c r="I41" s="214" t="str">
        <f t="shared" si="9"/>
        <v>LEIDY LILIANA UPEGUI MONTOYA</v>
      </c>
      <c r="J41" s="107" t="s">
        <v>50</v>
      </c>
      <c r="K41" s="512">
        <v>32150616</v>
      </c>
      <c r="L41" s="108">
        <v>30863</v>
      </c>
      <c r="M41" s="107">
        <v>41</v>
      </c>
      <c r="N41" s="97" t="s">
        <v>51</v>
      </c>
      <c r="O41" s="107">
        <v>3122443729</v>
      </c>
      <c r="P41" s="107" t="s">
        <v>372</v>
      </c>
      <c r="Q41" s="107" t="s">
        <v>737</v>
      </c>
      <c r="R41" s="107" t="s">
        <v>380</v>
      </c>
      <c r="S41" s="107" t="s">
        <v>54</v>
      </c>
      <c r="T41" s="107" t="s">
        <v>853</v>
      </c>
      <c r="U41" s="107" t="s">
        <v>618</v>
      </c>
      <c r="V41" s="704" t="s">
        <v>57</v>
      </c>
      <c r="W41" s="704" t="s">
        <v>57</v>
      </c>
      <c r="X41" s="704" t="s">
        <v>57</v>
      </c>
      <c r="Y41" s="109" t="s">
        <v>375</v>
      </c>
      <c r="Z41" s="109" t="s">
        <v>375</v>
      </c>
      <c r="AA41" s="109" t="s">
        <v>375</v>
      </c>
      <c r="AB41" s="109" t="s">
        <v>375</v>
      </c>
      <c r="AC41" s="109" t="s">
        <v>375</v>
      </c>
      <c r="AD41" s="570" t="s">
        <v>58</v>
      </c>
      <c r="AE41" s="570" t="s">
        <v>375</v>
      </c>
      <c r="AF41" s="117" t="s">
        <v>59</v>
      </c>
      <c r="AG41" s="117" t="s">
        <v>59</v>
      </c>
      <c r="AH41" s="117" t="s">
        <v>59</v>
      </c>
      <c r="AI41" s="117" t="s">
        <v>59</v>
      </c>
      <c r="AJ41" s="117" t="s">
        <v>59</v>
      </c>
      <c r="AK41" s="505" t="s">
        <v>59</v>
      </c>
      <c r="AL41" s="1020" t="s">
        <v>243</v>
      </c>
      <c r="AM41" s="117" t="s">
        <v>375</v>
      </c>
      <c r="AN41" s="117" t="s">
        <v>375</v>
      </c>
      <c r="AO41" s="299" t="s">
        <v>61</v>
      </c>
      <c r="AP41" s="1020" t="e">
        <v>#N/A</v>
      </c>
      <c r="AQ41" s="943" t="str" cm="1">
        <f t="array" ref="AQ41">IF(AD41="NO FAVORABLE","NO FAVORABLE",IF(SUMPRODUCT(--(TRIM(AF41:AK41)&lt;&gt;"SI"),--(TRIM(AF41:AK41)&lt;&gt;"NA"))&gt;0,"SUBSANAR","APROBADA CR"))</f>
        <v>APROBADA CR</v>
      </c>
      <c r="AR41" s="629"/>
    </row>
    <row r="42" spans="1:44" s="677" customFormat="1" ht="13.8" x14ac:dyDescent="0.25">
      <c r="A42" s="111" t="s">
        <v>43</v>
      </c>
      <c r="B42" s="112" t="s">
        <v>721</v>
      </c>
      <c r="C42" s="705">
        <v>48</v>
      </c>
      <c r="D42" s="112" t="s">
        <v>45</v>
      </c>
      <c r="E42" s="112" t="s">
        <v>107</v>
      </c>
      <c r="F42" s="112" t="s">
        <v>855</v>
      </c>
      <c r="G42" s="112" t="s">
        <v>415</v>
      </c>
      <c r="H42" s="112" t="s">
        <v>375</v>
      </c>
      <c r="I42" s="214" t="str">
        <f>CONCATENATE(E42," ",F42," ",G42," ",H42)</f>
        <v>LUZ DARY GONZALEZ  </v>
      </c>
      <c r="J42" s="112" t="s">
        <v>50</v>
      </c>
      <c r="K42" s="516">
        <v>43413144</v>
      </c>
      <c r="L42" s="113">
        <v>20056</v>
      </c>
      <c r="M42" s="112">
        <v>71</v>
      </c>
      <c r="N42" s="97" t="s">
        <v>51</v>
      </c>
      <c r="O42" s="112">
        <v>3144008543</v>
      </c>
      <c r="P42" s="112" t="s">
        <v>372</v>
      </c>
      <c r="Q42" s="112" t="s">
        <v>850</v>
      </c>
      <c r="R42" s="112" t="s">
        <v>380</v>
      </c>
      <c r="S42" s="112" t="s">
        <v>54</v>
      </c>
      <c r="T42" s="112" t="s">
        <v>724</v>
      </c>
      <c r="U42" s="112" t="s">
        <v>618</v>
      </c>
      <c r="V42" s="704" t="s">
        <v>57</v>
      </c>
      <c r="W42" s="704" t="s">
        <v>57</v>
      </c>
      <c r="X42" s="704" t="s">
        <v>57</v>
      </c>
      <c r="Y42" s="114" t="s">
        <v>375</v>
      </c>
      <c r="Z42" s="114" t="s">
        <v>375</v>
      </c>
      <c r="AA42" s="114" t="s">
        <v>375</v>
      </c>
      <c r="AB42" s="114" t="s">
        <v>375</v>
      </c>
      <c r="AC42" s="114" t="s">
        <v>375</v>
      </c>
      <c r="AD42" s="570" t="s">
        <v>58</v>
      </c>
      <c r="AE42" s="572" t="s">
        <v>375</v>
      </c>
      <c r="AF42" s="117" t="s">
        <v>59</v>
      </c>
      <c r="AG42" s="117" t="s">
        <v>59</v>
      </c>
      <c r="AH42" s="117" t="s">
        <v>59</v>
      </c>
      <c r="AI42" s="117" t="s">
        <v>59</v>
      </c>
      <c r="AJ42" s="117" t="s">
        <v>59</v>
      </c>
      <c r="AK42" s="299" t="s">
        <v>59</v>
      </c>
      <c r="AL42" s="1020" t="s">
        <v>114</v>
      </c>
      <c r="AM42" s="117" t="s">
        <v>375</v>
      </c>
      <c r="AN42" s="117" t="s">
        <v>375</v>
      </c>
      <c r="AO42" s="505" t="s">
        <v>61</v>
      </c>
      <c r="AP42" s="1020" t="e">
        <v>#N/A</v>
      </c>
      <c r="AQ42" s="943" t="str" cm="1">
        <f t="array" ref="AQ42">IF(AD42="NO FAVORABLE","NO FAVORABLE",IF(SUMPRODUCT(--(TRIM(AF42:AK42)&lt;&gt;"SI"),--(TRIM(AF42:AK42)&lt;&gt;"NA"))&gt;0,"SUBSANAR","APROBADA CR"))</f>
        <v>APROBADA CR</v>
      </c>
      <c r="AR42" s="629"/>
    </row>
    <row r="43" spans="1:44" s="677" customFormat="1" ht="13.8" x14ac:dyDescent="0.25">
      <c r="A43" s="111" t="s">
        <v>43</v>
      </c>
      <c r="B43" s="112" t="s">
        <v>721</v>
      </c>
      <c r="C43" s="705">
        <v>49</v>
      </c>
      <c r="D43" s="112" t="s">
        <v>45</v>
      </c>
      <c r="E43" s="112" t="s">
        <v>279</v>
      </c>
      <c r="F43" s="112" t="s">
        <v>280</v>
      </c>
      <c r="G43" s="112" t="s">
        <v>294</v>
      </c>
      <c r="H43" s="112" t="s">
        <v>858</v>
      </c>
      <c r="I43" s="214" t="str">
        <f>CONCATENATE(E43," ",F43," ",G43," ",H43)</f>
        <v>DIANA CAROLINA AGUDELO DIEZ</v>
      </c>
      <c r="J43" s="112" t="s">
        <v>50</v>
      </c>
      <c r="K43" s="516">
        <v>1041146744</v>
      </c>
      <c r="L43" s="113">
        <v>31820</v>
      </c>
      <c r="M43" s="112">
        <v>39</v>
      </c>
      <c r="N43" s="97" t="s">
        <v>51</v>
      </c>
      <c r="O43" s="112">
        <v>3046118774</v>
      </c>
      <c r="P43" s="112" t="s">
        <v>372</v>
      </c>
      <c r="Q43" s="112" t="s">
        <v>757</v>
      </c>
      <c r="R43" s="112" t="s">
        <v>380</v>
      </c>
      <c r="S43" s="112" t="s">
        <v>54</v>
      </c>
      <c r="T43" s="112" t="s">
        <v>724</v>
      </c>
      <c r="U43" s="112" t="s">
        <v>618</v>
      </c>
      <c r="V43" s="704" t="s">
        <v>57</v>
      </c>
      <c r="W43" s="704" t="s">
        <v>57</v>
      </c>
      <c r="X43" s="704" t="s">
        <v>57</v>
      </c>
      <c r="Y43" s="114" t="s">
        <v>375</v>
      </c>
      <c r="Z43" s="114" t="s">
        <v>375</v>
      </c>
      <c r="AA43" s="114" t="s">
        <v>375</v>
      </c>
      <c r="AB43" s="114" t="s">
        <v>375</v>
      </c>
      <c r="AC43" s="114" t="s">
        <v>375</v>
      </c>
      <c r="AD43" s="570" t="s">
        <v>58</v>
      </c>
      <c r="AE43" s="572" t="s">
        <v>375</v>
      </c>
      <c r="AF43" s="117" t="s">
        <v>59</v>
      </c>
      <c r="AG43" s="117" t="s">
        <v>59</v>
      </c>
      <c r="AH43" s="117" t="s">
        <v>59</v>
      </c>
      <c r="AI43" s="117" t="s">
        <v>59</v>
      </c>
      <c r="AJ43" s="117" t="s">
        <v>59</v>
      </c>
      <c r="AK43" s="299" t="s">
        <v>59</v>
      </c>
      <c r="AL43" s="1020" t="s">
        <v>83</v>
      </c>
      <c r="AM43" s="117" t="s">
        <v>375</v>
      </c>
      <c r="AN43" s="117" t="s">
        <v>375</v>
      </c>
      <c r="AO43" s="505" t="s">
        <v>61</v>
      </c>
      <c r="AP43" s="1020" t="e">
        <v>#N/A</v>
      </c>
      <c r="AQ43" s="943" t="str" cm="1">
        <f t="array" ref="AQ43">IF(AD43="NO FAVORABLE","NO FAVORABLE",IF(SUMPRODUCT(--(TRIM(AF43:AK43)&lt;&gt;"SI"),--(TRIM(AF43:AK43)&lt;&gt;"NA"))&gt;0,"SUBSANAR","APROBADA CR"))</f>
        <v>APROBADA CR</v>
      </c>
      <c r="AR43" s="629"/>
    </row>
    <row r="44" spans="1:44" s="677" customFormat="1" ht="13.8" x14ac:dyDescent="0.25">
      <c r="A44" s="111" t="s">
        <v>43</v>
      </c>
      <c r="B44" s="112" t="s">
        <v>721</v>
      </c>
      <c r="C44" s="705">
        <v>50</v>
      </c>
      <c r="D44" s="112" t="s">
        <v>45</v>
      </c>
      <c r="E44" s="112" t="s">
        <v>101</v>
      </c>
      <c r="F44" s="112" t="s">
        <v>375</v>
      </c>
      <c r="G44" s="112" t="s">
        <v>252</v>
      </c>
      <c r="H44" s="112" t="s">
        <v>102</v>
      </c>
      <c r="I44" s="214" t="str">
        <f t="shared" ref="I44:I53" si="10">CONCATENATE(E44," ",F44," ",G44," ",H44)</f>
        <v>MARCELA   LOPEZ VASQUEZ</v>
      </c>
      <c r="J44" s="112" t="s">
        <v>50</v>
      </c>
      <c r="K44" s="516">
        <v>1041151254</v>
      </c>
      <c r="L44" s="113">
        <v>35508</v>
      </c>
      <c r="M44" s="112">
        <v>29</v>
      </c>
      <c r="N44" s="97" t="s">
        <v>51</v>
      </c>
      <c r="O44" s="112">
        <v>3008331327</v>
      </c>
      <c r="P44" s="112" t="s">
        <v>372</v>
      </c>
      <c r="Q44" s="112" t="s">
        <v>860</v>
      </c>
      <c r="R44" s="112" t="s">
        <v>380</v>
      </c>
      <c r="S44" s="112" t="s">
        <v>54</v>
      </c>
      <c r="T44" s="112" t="s">
        <v>861</v>
      </c>
      <c r="U44" s="112" t="s">
        <v>618</v>
      </c>
      <c r="V44" s="704" t="s">
        <v>57</v>
      </c>
      <c r="W44" s="704" t="s">
        <v>57</v>
      </c>
      <c r="X44" s="704" t="s">
        <v>57</v>
      </c>
      <c r="Y44" s="114" t="s">
        <v>375</v>
      </c>
      <c r="Z44" s="114" t="s">
        <v>375</v>
      </c>
      <c r="AA44" s="114" t="s">
        <v>375</v>
      </c>
      <c r="AB44" s="114" t="s">
        <v>375</v>
      </c>
      <c r="AC44" s="114" t="s">
        <v>375</v>
      </c>
      <c r="AD44" s="570" t="s">
        <v>58</v>
      </c>
      <c r="AE44" s="572" t="s">
        <v>375</v>
      </c>
      <c r="AF44" s="117" t="s">
        <v>59</v>
      </c>
      <c r="AG44" s="117" t="s">
        <v>57</v>
      </c>
      <c r="AH44" s="117" t="s">
        <v>59</v>
      </c>
      <c r="AI44" s="117" t="s">
        <v>59</v>
      </c>
      <c r="AJ44" s="117" t="s">
        <v>59</v>
      </c>
      <c r="AK44" s="299" t="s">
        <v>59</v>
      </c>
      <c r="AL44" s="1020" t="s">
        <v>283</v>
      </c>
      <c r="AM44" s="117" t="s">
        <v>375</v>
      </c>
      <c r="AN44" s="117" t="s">
        <v>375</v>
      </c>
      <c r="AO44" s="505" t="s">
        <v>61</v>
      </c>
      <c r="AP44" s="1020" t="e">
        <v>#N/A</v>
      </c>
      <c r="AQ44" s="943" t="str" cm="1">
        <f t="array" ref="AQ44">IF(AD44="NO FAVORABLE","NO FAVORABLE",IF(SUMPRODUCT(--(TRIM(AF44:AK44)&lt;&gt;"SI"),--(TRIM(AF44:AK44)&lt;&gt;"NA"))&gt;0,"SUBSANAR","APROBADA CR"))</f>
        <v>APROBADA CR</v>
      </c>
      <c r="AR44" s="629"/>
    </row>
    <row r="45" spans="1:44" s="677" customFormat="1" ht="13.8" x14ac:dyDescent="0.25">
      <c r="A45" s="111" t="s">
        <v>43</v>
      </c>
      <c r="B45" s="112" t="s">
        <v>721</v>
      </c>
      <c r="C45" s="705">
        <v>51</v>
      </c>
      <c r="D45" s="112" t="s">
        <v>45</v>
      </c>
      <c r="E45" s="118" t="s">
        <v>862</v>
      </c>
      <c r="F45" s="118" t="s">
        <v>375</v>
      </c>
      <c r="G45" s="118" t="s">
        <v>554</v>
      </c>
      <c r="H45" s="118" t="s">
        <v>863</v>
      </c>
      <c r="I45" s="214" t="str">
        <f t="shared" si="10"/>
        <v>GABRIELA   GOMEZ GARCES</v>
      </c>
      <c r="J45" s="112" t="s">
        <v>50</v>
      </c>
      <c r="K45" s="516">
        <v>43321279</v>
      </c>
      <c r="L45" s="113">
        <v>19344</v>
      </c>
      <c r="M45" s="112">
        <v>73</v>
      </c>
      <c r="N45" s="97" t="s">
        <v>51</v>
      </c>
      <c r="O45" s="112">
        <v>3128575844</v>
      </c>
      <c r="P45" s="112" t="s">
        <v>372</v>
      </c>
      <c r="Q45" s="112" t="s">
        <v>723</v>
      </c>
      <c r="R45" s="112" t="s">
        <v>380</v>
      </c>
      <c r="S45" s="112" t="s">
        <v>54</v>
      </c>
      <c r="T45" s="112" t="s">
        <v>847</v>
      </c>
      <c r="U45" s="112" t="s">
        <v>618</v>
      </c>
      <c r="V45" s="704" t="s">
        <v>57</v>
      </c>
      <c r="W45" s="704" t="s">
        <v>57</v>
      </c>
      <c r="X45" s="704" t="s">
        <v>57</v>
      </c>
      <c r="Y45" s="114" t="s">
        <v>375</v>
      </c>
      <c r="Z45" s="114" t="s">
        <v>375</v>
      </c>
      <c r="AA45" s="114" t="s">
        <v>375</v>
      </c>
      <c r="AB45" s="114" t="s">
        <v>375</v>
      </c>
      <c r="AC45" s="114" t="s">
        <v>375</v>
      </c>
      <c r="AD45" s="570" t="s">
        <v>58</v>
      </c>
      <c r="AE45" s="572" t="s">
        <v>375</v>
      </c>
      <c r="AF45" s="117" t="s">
        <v>59</v>
      </c>
      <c r="AG45" s="117" t="s">
        <v>57</v>
      </c>
      <c r="AH45" s="117" t="s">
        <v>59</v>
      </c>
      <c r="AI45" s="117" t="s">
        <v>59</v>
      </c>
      <c r="AJ45" s="117" t="s">
        <v>59</v>
      </c>
      <c r="AK45" s="299" t="s">
        <v>59</v>
      </c>
      <c r="AL45" s="1020" t="s">
        <v>83</v>
      </c>
      <c r="AM45" s="117" t="s">
        <v>375</v>
      </c>
      <c r="AN45" s="117" t="s">
        <v>375</v>
      </c>
      <c r="AO45" s="299" t="s">
        <v>61</v>
      </c>
      <c r="AP45" s="1020" t="e">
        <v>#N/A</v>
      </c>
      <c r="AQ45" s="943" t="str" cm="1">
        <f t="array" ref="AQ45">IF(AD45="NO FAVORABLE","NO FAVORABLE",IF(SUMPRODUCT(--(TRIM(AF45:AK45)&lt;&gt;"SI"),--(TRIM(AF45:AK45)&lt;&gt;"NA"))&gt;0,"SUBSANAR","APROBADA CR"))</f>
        <v>APROBADA CR</v>
      </c>
      <c r="AR45" s="629"/>
    </row>
    <row r="46" spans="1:44" s="677" customFormat="1" ht="13.8" x14ac:dyDescent="0.25">
      <c r="A46" s="111" t="s">
        <v>43</v>
      </c>
      <c r="B46" s="112" t="s">
        <v>721</v>
      </c>
      <c r="C46" s="705">
        <v>52</v>
      </c>
      <c r="D46" s="112" t="s">
        <v>45</v>
      </c>
      <c r="E46" s="112" t="s">
        <v>731</v>
      </c>
      <c r="F46" s="112" t="s">
        <v>156</v>
      </c>
      <c r="G46" s="112" t="s">
        <v>864</v>
      </c>
      <c r="H46" s="112" t="s">
        <v>222</v>
      </c>
      <c r="I46" s="214" t="str">
        <f t="shared" si="10"/>
        <v>BEATRIZ ELENA MAYA MUÑOZ</v>
      </c>
      <c r="J46" s="112" t="s">
        <v>50</v>
      </c>
      <c r="K46" s="516">
        <v>43414958</v>
      </c>
      <c r="L46" s="113">
        <v>28366</v>
      </c>
      <c r="M46" s="112">
        <v>48</v>
      </c>
      <c r="N46" s="97" t="s">
        <v>51</v>
      </c>
      <c r="O46" s="112">
        <v>3184069830</v>
      </c>
      <c r="P46" s="112" t="s">
        <v>372</v>
      </c>
      <c r="Q46" s="112" t="s">
        <v>757</v>
      </c>
      <c r="R46" s="112" t="s">
        <v>380</v>
      </c>
      <c r="S46" s="112" t="s">
        <v>54</v>
      </c>
      <c r="T46" s="112" t="s">
        <v>847</v>
      </c>
      <c r="U46" s="112" t="s">
        <v>618</v>
      </c>
      <c r="V46" s="704" t="s">
        <v>57</v>
      </c>
      <c r="W46" s="704" t="s">
        <v>57</v>
      </c>
      <c r="X46" s="704" t="s">
        <v>57</v>
      </c>
      <c r="Y46" s="114" t="s">
        <v>375</v>
      </c>
      <c r="Z46" s="114" t="s">
        <v>375</v>
      </c>
      <c r="AA46" s="114" t="s">
        <v>375</v>
      </c>
      <c r="AB46" s="114" t="s">
        <v>375</v>
      </c>
      <c r="AC46" s="114" t="s">
        <v>375</v>
      </c>
      <c r="AD46" s="570" t="s">
        <v>58</v>
      </c>
      <c r="AE46" s="572" t="s">
        <v>375</v>
      </c>
      <c r="AF46" s="117" t="s">
        <v>59</v>
      </c>
      <c r="AG46" s="117" t="s">
        <v>57</v>
      </c>
      <c r="AH46" s="117" t="s">
        <v>59</v>
      </c>
      <c r="AI46" s="117" t="s">
        <v>59</v>
      </c>
      <c r="AJ46" s="117" t="s">
        <v>59</v>
      </c>
      <c r="AK46" s="299" t="s">
        <v>59</v>
      </c>
      <c r="AL46" s="1020" t="s">
        <v>220</v>
      </c>
      <c r="AM46" s="117" t="s">
        <v>375</v>
      </c>
      <c r="AN46" s="117" t="s">
        <v>375</v>
      </c>
      <c r="AO46" s="299" t="s">
        <v>61</v>
      </c>
      <c r="AP46" s="1020" t="e">
        <v>#N/A</v>
      </c>
      <c r="AQ46" s="943" t="str" cm="1">
        <f t="array" ref="AQ46">IF(AD46="NO FAVORABLE","NO FAVORABLE",IF(SUMPRODUCT(--(TRIM(AF46:AK46)&lt;&gt;"SI"),--(TRIM(AF46:AK46)&lt;&gt;"NA"))&gt;0,"SUBSANAR","APROBADA CR"))</f>
        <v>APROBADA CR</v>
      </c>
      <c r="AR46" s="629"/>
    </row>
    <row r="47" spans="1:44" s="677" customFormat="1" ht="13.8" x14ac:dyDescent="0.25">
      <c r="A47" s="111" t="s">
        <v>43</v>
      </c>
      <c r="B47" s="112" t="s">
        <v>721</v>
      </c>
      <c r="C47" s="705">
        <v>53</v>
      </c>
      <c r="D47" s="112" t="s">
        <v>45</v>
      </c>
      <c r="E47" s="112" t="s">
        <v>865</v>
      </c>
      <c r="F47" s="112" t="s">
        <v>866</v>
      </c>
      <c r="G47" s="112" t="s">
        <v>110</v>
      </c>
      <c r="H47" s="112" t="s">
        <v>290</v>
      </c>
      <c r="I47" s="214" t="str">
        <f t="shared" si="10"/>
        <v>SANDRA  MARYORY SANCHEZ ZAPATA</v>
      </c>
      <c r="J47" s="112" t="s">
        <v>50</v>
      </c>
      <c r="K47" s="516">
        <v>1026153274</v>
      </c>
      <c r="L47" s="113">
        <v>34838</v>
      </c>
      <c r="M47" s="112">
        <v>30</v>
      </c>
      <c r="N47" s="97" t="s">
        <v>51</v>
      </c>
      <c r="O47" s="112">
        <v>3184069830</v>
      </c>
      <c r="P47" s="112" t="s">
        <v>372</v>
      </c>
      <c r="Q47" s="112" t="s">
        <v>757</v>
      </c>
      <c r="R47" s="112" t="s">
        <v>380</v>
      </c>
      <c r="S47" s="112" t="s">
        <v>54</v>
      </c>
      <c r="T47" s="112" t="s">
        <v>847</v>
      </c>
      <c r="U47" s="112" t="s">
        <v>618</v>
      </c>
      <c r="V47" s="704" t="s">
        <v>57</v>
      </c>
      <c r="W47" s="704" t="s">
        <v>57</v>
      </c>
      <c r="X47" s="704" t="s">
        <v>57</v>
      </c>
      <c r="Y47" s="114" t="s">
        <v>375</v>
      </c>
      <c r="Z47" s="114" t="s">
        <v>375</v>
      </c>
      <c r="AA47" s="114" t="s">
        <v>375</v>
      </c>
      <c r="AB47" s="114" t="s">
        <v>375</v>
      </c>
      <c r="AC47" s="114" t="s">
        <v>375</v>
      </c>
      <c r="AD47" s="570" t="s">
        <v>58</v>
      </c>
      <c r="AE47" s="572" t="s">
        <v>375</v>
      </c>
      <c r="AF47" s="117" t="s">
        <v>59</v>
      </c>
      <c r="AG47" s="117" t="s">
        <v>57</v>
      </c>
      <c r="AH47" s="117" t="s">
        <v>59</v>
      </c>
      <c r="AI47" s="117" t="s">
        <v>59</v>
      </c>
      <c r="AJ47" s="117" t="s">
        <v>59</v>
      </c>
      <c r="AK47" s="299" t="s">
        <v>59</v>
      </c>
      <c r="AL47" s="1020" t="s">
        <v>70</v>
      </c>
      <c r="AM47" s="117" t="s">
        <v>375</v>
      </c>
      <c r="AN47" s="117" t="s">
        <v>375</v>
      </c>
      <c r="AO47" s="299" t="s">
        <v>61</v>
      </c>
      <c r="AP47" s="1020" t="e">
        <v>#N/A</v>
      </c>
      <c r="AQ47" s="943" t="str" cm="1">
        <f t="array" ref="AQ47">IF(AD47="NO FAVORABLE","NO FAVORABLE",IF(SUMPRODUCT(--(TRIM(AF47:AK47)&lt;&gt;"SI"),--(TRIM(AF47:AK47)&lt;&gt;"NA"))&gt;0,"SUBSANAR","APROBADA CR"))</f>
        <v>APROBADA CR</v>
      </c>
      <c r="AR47" s="629"/>
    </row>
    <row r="48" spans="1:44" s="677" customFormat="1" ht="13.8" x14ac:dyDescent="0.25">
      <c r="A48" s="111" t="s">
        <v>43</v>
      </c>
      <c r="B48" s="112" t="s">
        <v>721</v>
      </c>
      <c r="C48" s="705">
        <v>54</v>
      </c>
      <c r="D48" s="112" t="s">
        <v>45</v>
      </c>
      <c r="E48" s="112" t="s">
        <v>636</v>
      </c>
      <c r="F48" s="112" t="s">
        <v>867</v>
      </c>
      <c r="G48" s="112" t="s">
        <v>787</v>
      </c>
      <c r="H48" s="112" t="s">
        <v>661</v>
      </c>
      <c r="I48" s="214" t="str">
        <f t="shared" si="10"/>
        <v>ERIKA JOHANY CANO HINCAPIE</v>
      </c>
      <c r="J48" s="112" t="s">
        <v>50</v>
      </c>
      <c r="K48" s="516">
        <v>1041148223</v>
      </c>
      <c r="L48" s="113">
        <v>32519</v>
      </c>
      <c r="M48" s="112">
        <v>37</v>
      </c>
      <c r="N48" s="97" t="s">
        <v>51</v>
      </c>
      <c r="O48" s="112">
        <v>3184069830</v>
      </c>
      <c r="P48" s="112" t="s">
        <v>372</v>
      </c>
      <c r="Q48" s="112" t="s">
        <v>823</v>
      </c>
      <c r="R48" s="112" t="s">
        <v>380</v>
      </c>
      <c r="S48" s="112" t="s">
        <v>54</v>
      </c>
      <c r="T48" s="112" t="s">
        <v>868</v>
      </c>
      <c r="U48" s="112" t="s">
        <v>618</v>
      </c>
      <c r="V48" s="704" t="s">
        <v>57</v>
      </c>
      <c r="W48" s="704" t="s">
        <v>57</v>
      </c>
      <c r="X48" s="704" t="s">
        <v>57</v>
      </c>
      <c r="Y48" s="114" t="s">
        <v>375</v>
      </c>
      <c r="Z48" s="114" t="s">
        <v>375</v>
      </c>
      <c r="AA48" s="114" t="s">
        <v>375</v>
      </c>
      <c r="AB48" s="114" t="s">
        <v>375</v>
      </c>
      <c r="AC48" s="114" t="s">
        <v>375</v>
      </c>
      <c r="AD48" s="570" t="s">
        <v>58</v>
      </c>
      <c r="AE48" s="572" t="s">
        <v>375</v>
      </c>
      <c r="AF48" s="117" t="s">
        <v>59</v>
      </c>
      <c r="AG48" s="117" t="s">
        <v>57</v>
      </c>
      <c r="AH48" s="117" t="s">
        <v>59</v>
      </c>
      <c r="AI48" s="117" t="s">
        <v>59</v>
      </c>
      <c r="AJ48" s="117" t="s">
        <v>59</v>
      </c>
      <c r="AK48" s="299" t="s">
        <v>59</v>
      </c>
      <c r="AL48" s="1020" t="s">
        <v>83</v>
      </c>
      <c r="AM48" s="117" t="s">
        <v>375</v>
      </c>
      <c r="AN48" s="117" t="s">
        <v>375</v>
      </c>
      <c r="AO48" s="299" t="s">
        <v>61</v>
      </c>
      <c r="AP48" s="1020" t="e">
        <v>#N/A</v>
      </c>
      <c r="AQ48" s="943" t="str" cm="1">
        <f t="array" ref="AQ48">IF(AD48="NO FAVORABLE","NO FAVORABLE",IF(SUMPRODUCT(--(TRIM(AF48:AK48)&lt;&gt;"SI"),--(TRIM(AF48:AK48)&lt;&gt;"NA"))&gt;0,"SUBSANAR","APROBADA CR"))</f>
        <v>APROBADA CR</v>
      </c>
      <c r="AR48" s="629"/>
    </row>
    <row r="49" spans="1:44" s="677" customFormat="1" ht="13.8" x14ac:dyDescent="0.25">
      <c r="A49" s="111" t="s">
        <v>43</v>
      </c>
      <c r="B49" s="112" t="s">
        <v>721</v>
      </c>
      <c r="C49" s="705">
        <v>55</v>
      </c>
      <c r="D49" s="112" t="s">
        <v>45</v>
      </c>
      <c r="E49" s="112" t="s">
        <v>349</v>
      </c>
      <c r="F49" s="112" t="s">
        <v>391</v>
      </c>
      <c r="G49" s="112" t="s">
        <v>252</v>
      </c>
      <c r="H49" s="112" t="s">
        <v>869</v>
      </c>
      <c r="I49" s="214" t="str">
        <f t="shared" si="10"/>
        <v>ALBA PATRICIA LOPEZ PAREJA</v>
      </c>
      <c r="J49" s="112" t="s">
        <v>50</v>
      </c>
      <c r="K49" s="516">
        <v>32160698</v>
      </c>
      <c r="L49" s="113">
        <v>30471</v>
      </c>
      <c r="M49" s="112">
        <v>42</v>
      </c>
      <c r="N49" s="97" t="s">
        <v>51</v>
      </c>
      <c r="O49" s="112">
        <v>3046255631</v>
      </c>
      <c r="P49" s="112" t="s">
        <v>372</v>
      </c>
      <c r="Q49" s="112" t="s">
        <v>757</v>
      </c>
      <c r="R49" s="112" t="s">
        <v>380</v>
      </c>
      <c r="S49" s="112" t="s">
        <v>54</v>
      </c>
      <c r="T49" s="112" t="s">
        <v>861</v>
      </c>
      <c r="U49" s="112" t="s">
        <v>618</v>
      </c>
      <c r="V49" s="704" t="s">
        <v>57</v>
      </c>
      <c r="W49" s="704" t="s">
        <v>57</v>
      </c>
      <c r="X49" s="704" t="s">
        <v>57</v>
      </c>
      <c r="Y49" s="114" t="s">
        <v>375</v>
      </c>
      <c r="Z49" s="114" t="s">
        <v>375</v>
      </c>
      <c r="AA49" s="114" t="s">
        <v>375</v>
      </c>
      <c r="AB49" s="114" t="s">
        <v>375</v>
      </c>
      <c r="AC49" s="114" t="s">
        <v>375</v>
      </c>
      <c r="AD49" s="570" t="s">
        <v>58</v>
      </c>
      <c r="AE49" s="572" t="s">
        <v>375</v>
      </c>
      <c r="AF49" s="117" t="s">
        <v>59</v>
      </c>
      <c r="AG49" s="117" t="s">
        <v>57</v>
      </c>
      <c r="AH49" s="117" t="s">
        <v>59</v>
      </c>
      <c r="AI49" s="117" t="s">
        <v>59</v>
      </c>
      <c r="AJ49" s="117" t="s">
        <v>59</v>
      </c>
      <c r="AK49" s="299" t="s">
        <v>59</v>
      </c>
      <c r="AL49" s="1020" t="s">
        <v>283</v>
      </c>
      <c r="AM49" s="117" t="s">
        <v>375</v>
      </c>
      <c r="AN49" s="117" t="s">
        <v>375</v>
      </c>
      <c r="AO49" s="299" t="s">
        <v>61</v>
      </c>
      <c r="AP49" s="1020" t="s">
        <v>870</v>
      </c>
      <c r="AQ49" s="943" t="str" cm="1">
        <f t="array" ref="AQ49">IF(AD49="NO FAVORABLE","NO FAVORABLE",IF(SUMPRODUCT(--(TRIM(AF49:AK49)&lt;&gt;"SI"),--(TRIM(AF49:AK49)&lt;&gt;"NA"))&gt;0,"SUBSANAR","APROBADA CR"))</f>
        <v>APROBADA CR</v>
      </c>
      <c r="AR49" s="629"/>
    </row>
    <row r="50" spans="1:44" s="677" customFormat="1" ht="13.8" x14ac:dyDescent="0.25">
      <c r="A50" s="111" t="s">
        <v>43</v>
      </c>
      <c r="B50" s="112" t="s">
        <v>721</v>
      </c>
      <c r="C50" s="705">
        <v>56</v>
      </c>
      <c r="D50" s="112" t="s">
        <v>45</v>
      </c>
      <c r="E50" s="112" t="s">
        <v>62</v>
      </c>
      <c r="F50" s="112" t="s">
        <v>567</v>
      </c>
      <c r="G50" s="112" t="s">
        <v>204</v>
      </c>
      <c r="H50" s="112" t="s">
        <v>871</v>
      </c>
      <c r="I50" s="214" t="str">
        <f t="shared" si="10"/>
        <v>MARIA ANGELICA RESTREPO DE BELTRAN</v>
      </c>
      <c r="J50" s="112" t="s">
        <v>50</v>
      </c>
      <c r="K50" s="516">
        <v>22201729</v>
      </c>
      <c r="L50" s="113">
        <v>14964</v>
      </c>
      <c r="M50" s="112">
        <v>85</v>
      </c>
      <c r="N50" s="97" t="s">
        <v>51</v>
      </c>
      <c r="O50" s="112">
        <v>3113285858</v>
      </c>
      <c r="P50" s="112" t="s">
        <v>372</v>
      </c>
      <c r="Q50" s="112" t="s">
        <v>872</v>
      </c>
      <c r="R50" s="112" t="s">
        <v>380</v>
      </c>
      <c r="S50" s="112" t="s">
        <v>54</v>
      </c>
      <c r="T50" s="112" t="s">
        <v>804</v>
      </c>
      <c r="U50" s="112" t="s">
        <v>618</v>
      </c>
      <c r="V50" s="704" t="s">
        <v>57</v>
      </c>
      <c r="W50" s="704" t="s">
        <v>57</v>
      </c>
      <c r="X50" s="704" t="s">
        <v>57</v>
      </c>
      <c r="Y50" s="114" t="s">
        <v>375</v>
      </c>
      <c r="Z50" s="114" t="s">
        <v>375</v>
      </c>
      <c r="AA50" s="114" t="s">
        <v>375</v>
      </c>
      <c r="AB50" s="114" t="s">
        <v>375</v>
      </c>
      <c r="AC50" s="114" t="s">
        <v>375</v>
      </c>
      <c r="AD50" s="570" t="s">
        <v>58</v>
      </c>
      <c r="AE50" s="572" t="s">
        <v>375</v>
      </c>
      <c r="AF50" s="117" t="s">
        <v>59</v>
      </c>
      <c r="AG50" s="117" t="s">
        <v>57</v>
      </c>
      <c r="AH50" s="117" t="s">
        <v>59</v>
      </c>
      <c r="AI50" s="117" t="s">
        <v>59</v>
      </c>
      <c r="AJ50" s="117" t="s">
        <v>59</v>
      </c>
      <c r="AK50" s="299" t="s">
        <v>59</v>
      </c>
      <c r="AL50" s="1020" t="s">
        <v>283</v>
      </c>
      <c r="AM50" s="117" t="s">
        <v>375</v>
      </c>
      <c r="AN50" s="117" t="s">
        <v>375</v>
      </c>
      <c r="AO50" s="299" t="s">
        <v>61</v>
      </c>
      <c r="AP50" s="1020" t="e">
        <v>#N/A</v>
      </c>
      <c r="AQ50" s="943" t="str" cm="1">
        <f t="array" ref="AQ50">IF(AD50="NO FAVORABLE","NO FAVORABLE",IF(SUMPRODUCT(--(TRIM(AF50:AK50)&lt;&gt;"SI"),--(TRIM(AF50:AK50)&lt;&gt;"NA"))&gt;0,"SUBSANAR","APROBADA CR"))</f>
        <v>APROBADA CR</v>
      </c>
      <c r="AR50" s="629"/>
    </row>
    <row r="51" spans="1:44" s="677" customFormat="1" ht="13.8" x14ac:dyDescent="0.25">
      <c r="A51" s="111" t="s">
        <v>43</v>
      </c>
      <c r="B51" s="112" t="s">
        <v>721</v>
      </c>
      <c r="C51" s="705">
        <v>57</v>
      </c>
      <c r="D51" s="112" t="s">
        <v>45</v>
      </c>
      <c r="E51" s="112" t="s">
        <v>227</v>
      </c>
      <c r="F51" s="112" t="s">
        <v>72</v>
      </c>
      <c r="G51" s="112" t="s">
        <v>586</v>
      </c>
      <c r="H51" s="112" t="s">
        <v>686</v>
      </c>
      <c r="I51" s="214" t="str">
        <f t="shared" si="10"/>
        <v>DORA INES ROJAS CARDENAS</v>
      </c>
      <c r="J51" s="112" t="s">
        <v>50</v>
      </c>
      <c r="K51" s="516">
        <v>43412046</v>
      </c>
      <c r="L51" s="113">
        <v>24339</v>
      </c>
      <c r="M51" s="112">
        <v>59</v>
      </c>
      <c r="N51" s="97" t="s">
        <v>51</v>
      </c>
      <c r="O51" s="112">
        <v>3023382377</v>
      </c>
      <c r="P51" s="112" t="s">
        <v>372</v>
      </c>
      <c r="Q51" s="112" t="s">
        <v>757</v>
      </c>
      <c r="R51" s="112" t="s">
        <v>380</v>
      </c>
      <c r="S51" s="112" t="s">
        <v>54</v>
      </c>
      <c r="T51" s="112" t="s">
        <v>778</v>
      </c>
      <c r="U51" s="112" t="s">
        <v>618</v>
      </c>
      <c r="V51" s="704" t="s">
        <v>57</v>
      </c>
      <c r="W51" s="704" t="s">
        <v>57</v>
      </c>
      <c r="X51" s="709" t="s">
        <v>57</v>
      </c>
      <c r="Y51" s="114" t="s">
        <v>375</v>
      </c>
      <c r="Z51" s="114" t="s">
        <v>375</v>
      </c>
      <c r="AA51" s="114" t="s">
        <v>375</v>
      </c>
      <c r="AB51" s="114" t="s">
        <v>375</v>
      </c>
      <c r="AC51" s="114" t="s">
        <v>375</v>
      </c>
      <c r="AD51" s="570" t="s">
        <v>58</v>
      </c>
      <c r="AE51" s="572" t="s">
        <v>375</v>
      </c>
      <c r="AF51" s="117" t="s">
        <v>59</v>
      </c>
      <c r="AG51" s="117" t="s">
        <v>57</v>
      </c>
      <c r="AH51" s="117" t="s">
        <v>59</v>
      </c>
      <c r="AI51" s="117" t="s">
        <v>59</v>
      </c>
      <c r="AJ51" s="117" t="s">
        <v>59</v>
      </c>
      <c r="AK51" s="299" t="s">
        <v>59</v>
      </c>
      <c r="AL51" s="1020" t="s">
        <v>194</v>
      </c>
      <c r="AM51" s="117" t="s">
        <v>375</v>
      </c>
      <c r="AN51" s="117" t="s">
        <v>375</v>
      </c>
      <c r="AO51" s="299" t="s">
        <v>61</v>
      </c>
      <c r="AP51" s="1020" t="s">
        <v>873</v>
      </c>
      <c r="AQ51" s="943" t="str" cm="1">
        <f t="array" ref="AQ51">IF(AD51="NO FAVORABLE","NO FAVORABLE",IF(SUMPRODUCT(--(TRIM(AF51:AK51)&lt;&gt;"SI"),--(TRIM(AF51:AK51)&lt;&gt;"NA"))&gt;0,"SUBSANAR","APROBADA CR"))</f>
        <v>APROBADA CR</v>
      </c>
      <c r="AR51" s="629"/>
    </row>
    <row r="52" spans="1:44" s="677" customFormat="1" ht="13.8" x14ac:dyDescent="0.25">
      <c r="A52" s="111" t="s">
        <v>43</v>
      </c>
      <c r="B52" s="112" t="s">
        <v>721</v>
      </c>
      <c r="C52" s="705">
        <v>58</v>
      </c>
      <c r="D52" s="112" t="s">
        <v>45</v>
      </c>
      <c r="E52" s="112" t="s">
        <v>874</v>
      </c>
      <c r="F52" s="112" t="s">
        <v>107</v>
      </c>
      <c r="G52" s="112" t="s">
        <v>587</v>
      </c>
      <c r="H52" s="112" t="s">
        <v>875</v>
      </c>
      <c r="I52" s="214" t="str">
        <f t="shared" si="10"/>
        <v>BERTHA LUZ MEJIA DE BEDOYA</v>
      </c>
      <c r="J52" s="112" t="s">
        <v>50</v>
      </c>
      <c r="K52" s="516">
        <v>43410498</v>
      </c>
      <c r="L52" s="113">
        <v>20075</v>
      </c>
      <c r="M52" s="112">
        <v>71</v>
      </c>
      <c r="N52" s="97" t="s">
        <v>51</v>
      </c>
      <c r="O52" s="112">
        <v>3135579787</v>
      </c>
      <c r="P52" s="112" t="s">
        <v>372</v>
      </c>
      <c r="Q52" s="112" t="s">
        <v>860</v>
      </c>
      <c r="R52" s="112" t="s">
        <v>380</v>
      </c>
      <c r="S52" s="112" t="s">
        <v>54</v>
      </c>
      <c r="T52" s="112" t="s">
        <v>768</v>
      </c>
      <c r="U52" s="112" t="s">
        <v>618</v>
      </c>
      <c r="V52" s="704" t="s">
        <v>57</v>
      </c>
      <c r="W52" s="710" t="s">
        <v>57</v>
      </c>
      <c r="X52" s="711" t="s">
        <v>876</v>
      </c>
      <c r="Y52" s="114" t="s">
        <v>375</v>
      </c>
      <c r="Z52" s="114" t="s">
        <v>375</v>
      </c>
      <c r="AA52" s="114" t="s">
        <v>375</v>
      </c>
      <c r="AB52" s="114" t="s">
        <v>375</v>
      </c>
      <c r="AC52" s="114" t="s">
        <v>375</v>
      </c>
      <c r="AD52" s="570" t="s">
        <v>58</v>
      </c>
      <c r="AE52" s="572" t="s">
        <v>375</v>
      </c>
      <c r="AF52" s="117" t="s">
        <v>59</v>
      </c>
      <c r="AG52" s="117" t="s">
        <v>57</v>
      </c>
      <c r="AH52" s="117" t="s">
        <v>59</v>
      </c>
      <c r="AI52" s="117" t="s">
        <v>59</v>
      </c>
      <c r="AJ52" s="117" t="s">
        <v>59</v>
      </c>
      <c r="AK52" s="299" t="s">
        <v>59</v>
      </c>
      <c r="AL52" s="1020" t="s">
        <v>143</v>
      </c>
      <c r="AM52" s="117" t="s">
        <v>375</v>
      </c>
      <c r="AN52" s="117" t="s">
        <v>375</v>
      </c>
      <c r="AO52" s="299" t="s">
        <v>61</v>
      </c>
      <c r="AP52" s="1020" t="e">
        <v>#N/A</v>
      </c>
      <c r="AQ52" s="943" t="str" cm="1">
        <f t="array" ref="AQ52">IF(AD52="NO FAVORABLE","NO FAVORABLE",IF(SUMPRODUCT(--(TRIM(AF52:AK52)&lt;&gt;"SI"),--(TRIM(AF52:AK52)&lt;&gt;"NA"))&gt;0,"SUBSANAR","APROBADA CR"))</f>
        <v>APROBADA CR</v>
      </c>
      <c r="AR52" s="629"/>
    </row>
    <row r="53" spans="1:44" s="677" customFormat="1" ht="13.8" x14ac:dyDescent="0.25">
      <c r="A53" s="111" t="s">
        <v>43</v>
      </c>
      <c r="B53" s="112" t="s">
        <v>721</v>
      </c>
      <c r="C53" s="705">
        <v>59</v>
      </c>
      <c r="D53" s="112" t="s">
        <v>45</v>
      </c>
      <c r="E53" s="112" t="s">
        <v>877</v>
      </c>
      <c r="F53" s="112" t="s">
        <v>878</v>
      </c>
      <c r="G53" s="112" t="s">
        <v>251</v>
      </c>
      <c r="H53" s="112" t="s">
        <v>103</v>
      </c>
      <c r="I53" s="214" t="str">
        <f t="shared" si="10"/>
        <v>JESSICA MILENA QUINTERO ESTRADA</v>
      </c>
      <c r="J53" s="112" t="s">
        <v>50</v>
      </c>
      <c r="K53" s="516">
        <v>1041150676</v>
      </c>
      <c r="L53" s="113">
        <v>35010</v>
      </c>
      <c r="M53" s="112">
        <v>30</v>
      </c>
      <c r="N53" s="97" t="s">
        <v>51</v>
      </c>
      <c r="O53" s="112">
        <v>3245415278</v>
      </c>
      <c r="P53" s="112" t="s">
        <v>372</v>
      </c>
      <c r="Q53" s="112" t="s">
        <v>757</v>
      </c>
      <c r="R53" s="112" t="s">
        <v>380</v>
      </c>
      <c r="S53" s="112" t="s">
        <v>54</v>
      </c>
      <c r="T53" s="112" t="s">
        <v>879</v>
      </c>
      <c r="U53" s="112" t="s">
        <v>618</v>
      </c>
      <c r="V53" s="704" t="s">
        <v>57</v>
      </c>
      <c r="W53" s="710" t="s">
        <v>57</v>
      </c>
      <c r="X53" s="711" t="s">
        <v>880</v>
      </c>
      <c r="Y53" s="114" t="s">
        <v>375</v>
      </c>
      <c r="Z53" s="114" t="s">
        <v>375</v>
      </c>
      <c r="AA53" s="114" t="s">
        <v>375</v>
      </c>
      <c r="AB53" s="114" t="s">
        <v>375</v>
      </c>
      <c r="AC53" s="114" t="s">
        <v>375</v>
      </c>
      <c r="AD53" s="570" t="s">
        <v>58</v>
      </c>
      <c r="AE53" s="572" t="s">
        <v>375</v>
      </c>
      <c r="AF53" s="117" t="s">
        <v>59</v>
      </c>
      <c r="AG53" s="117" t="s">
        <v>57</v>
      </c>
      <c r="AH53" s="117" t="s">
        <v>59</v>
      </c>
      <c r="AI53" s="117" t="s">
        <v>59</v>
      </c>
      <c r="AJ53" s="117" t="s">
        <v>59</v>
      </c>
      <c r="AK53" s="299" t="s">
        <v>59</v>
      </c>
      <c r="AL53" s="1020" t="s">
        <v>114</v>
      </c>
      <c r="AM53" s="117" t="s">
        <v>375</v>
      </c>
      <c r="AN53" s="117" t="s">
        <v>375</v>
      </c>
      <c r="AO53" s="299" t="s">
        <v>61</v>
      </c>
      <c r="AP53" s="1020" t="s">
        <v>881</v>
      </c>
      <c r="AQ53" s="943" t="str" cm="1">
        <f t="array" ref="AQ53">IF(AD53="NO FAVORABLE","NO FAVORABLE",IF(SUMPRODUCT(--(TRIM(AF53:AK53)&lt;&gt;"SI"),--(TRIM(AF53:AK53)&lt;&gt;"NA"))&gt;0,"SUBSANAR","APROBADA CR"))</f>
        <v>APROBADA CR</v>
      </c>
      <c r="AR53" s="629"/>
    </row>
    <row r="54" spans="1:44" s="677" customFormat="1" ht="13.8" x14ac:dyDescent="0.25">
      <c r="A54" s="111" t="s">
        <v>43</v>
      </c>
      <c r="B54" s="112" t="s">
        <v>721</v>
      </c>
      <c r="C54" s="705">
        <v>60</v>
      </c>
      <c r="D54" s="112" t="s">
        <v>45</v>
      </c>
      <c r="E54" s="112" t="s">
        <v>62</v>
      </c>
      <c r="F54" s="112" t="s">
        <v>632</v>
      </c>
      <c r="G54" s="112" t="s">
        <v>200</v>
      </c>
      <c r="H54" s="112" t="s">
        <v>883</v>
      </c>
      <c r="I54" s="214" t="str">
        <f>CONCATENATE(E54," ",F54," ",G54," ",H54)</f>
        <v>MARIA LUCIA PULGARIN DE VELEZ</v>
      </c>
      <c r="J54" s="112" t="s">
        <v>50</v>
      </c>
      <c r="K54" s="516">
        <v>21737443</v>
      </c>
      <c r="L54" s="113">
        <v>17059</v>
      </c>
      <c r="M54" s="112">
        <v>79</v>
      </c>
      <c r="N54" s="97" t="s">
        <v>51</v>
      </c>
      <c r="O54" s="112">
        <v>3145482649</v>
      </c>
      <c r="P54" s="112" t="s">
        <v>372</v>
      </c>
      <c r="Q54" s="112" t="s">
        <v>737</v>
      </c>
      <c r="R54" s="112" t="s">
        <v>380</v>
      </c>
      <c r="S54" s="112" t="s">
        <v>54</v>
      </c>
      <c r="T54" s="112" t="s">
        <v>879</v>
      </c>
      <c r="U54" s="112" t="s">
        <v>618</v>
      </c>
      <c r="V54" s="704" t="s">
        <v>57</v>
      </c>
      <c r="W54" s="710" t="s">
        <v>57</v>
      </c>
      <c r="X54" s="711" t="s">
        <v>884</v>
      </c>
      <c r="Y54" s="114" t="s">
        <v>375</v>
      </c>
      <c r="Z54" s="114" t="s">
        <v>375</v>
      </c>
      <c r="AA54" s="114" t="s">
        <v>375</v>
      </c>
      <c r="AB54" s="114" t="s">
        <v>375</v>
      </c>
      <c r="AC54" s="114" t="s">
        <v>375</v>
      </c>
      <c r="AD54" s="570" t="s">
        <v>58</v>
      </c>
      <c r="AE54" s="572" t="s">
        <v>375</v>
      </c>
      <c r="AF54" s="117" t="s">
        <v>59</v>
      </c>
      <c r="AG54" s="117" t="s">
        <v>57</v>
      </c>
      <c r="AH54" s="117" t="s">
        <v>59</v>
      </c>
      <c r="AI54" s="117" t="s">
        <v>59</v>
      </c>
      <c r="AJ54" s="117" t="s">
        <v>59</v>
      </c>
      <c r="AK54" s="299" t="s">
        <v>59</v>
      </c>
      <c r="AL54" s="1020" t="s">
        <v>143</v>
      </c>
      <c r="AM54" s="117" t="s">
        <v>375</v>
      </c>
      <c r="AN54" s="117" t="s">
        <v>375</v>
      </c>
      <c r="AO54" s="505" t="s">
        <v>61</v>
      </c>
      <c r="AP54" s="1020" t="s">
        <v>881</v>
      </c>
      <c r="AQ54" s="943" t="str" cm="1">
        <f t="array" ref="AQ54">IF(AD54="NO FAVORABLE","NO FAVORABLE",IF(SUMPRODUCT(--(TRIM(AF54:AK54)&lt;&gt;"SI"),--(TRIM(AF54:AK54)&lt;&gt;"NA"))&gt;0,"SUBSANAR","APROBADA CR"))</f>
        <v>APROBADA CR</v>
      </c>
      <c r="AR54" s="629"/>
    </row>
    <row r="55" spans="1:44" s="677" customFormat="1" ht="13.8" x14ac:dyDescent="0.25">
      <c r="A55" s="111" t="s">
        <v>43</v>
      </c>
      <c r="B55" s="112" t="s">
        <v>721</v>
      </c>
      <c r="C55" s="705">
        <v>62</v>
      </c>
      <c r="D55" s="112" t="s">
        <v>45</v>
      </c>
      <c r="E55" s="112" t="s">
        <v>482</v>
      </c>
      <c r="F55" s="112" t="s">
        <v>343</v>
      </c>
      <c r="G55" s="112" t="s">
        <v>459</v>
      </c>
      <c r="H55" s="112" t="s">
        <v>103</v>
      </c>
      <c r="I55" s="214" t="str">
        <f>CONCATENATE(E55," ",F55," ",G55," ",H55)</f>
        <v>PAULA ANDREA TORO ESTRADA</v>
      </c>
      <c r="J55" s="112" t="s">
        <v>50</v>
      </c>
      <c r="K55" s="516">
        <v>1041150543</v>
      </c>
      <c r="L55" s="113">
        <v>34818</v>
      </c>
      <c r="M55" s="112">
        <v>30</v>
      </c>
      <c r="N55" s="97" t="s">
        <v>51</v>
      </c>
      <c r="O55" s="112">
        <v>3244070688</v>
      </c>
      <c r="P55" s="112" t="s">
        <v>372</v>
      </c>
      <c r="Q55" s="112" t="s">
        <v>757</v>
      </c>
      <c r="R55" s="112" t="s">
        <v>380</v>
      </c>
      <c r="S55" s="112" t="s">
        <v>54</v>
      </c>
      <c r="T55" s="112" t="s">
        <v>879</v>
      </c>
      <c r="U55" s="112" t="s">
        <v>618</v>
      </c>
      <c r="V55" s="704" t="s">
        <v>57</v>
      </c>
      <c r="W55" s="704" t="s">
        <v>57</v>
      </c>
      <c r="X55" s="704" t="s">
        <v>57</v>
      </c>
      <c r="Y55" s="114" t="s">
        <v>375</v>
      </c>
      <c r="Z55" s="114" t="s">
        <v>375</v>
      </c>
      <c r="AA55" s="114" t="s">
        <v>375</v>
      </c>
      <c r="AB55" s="114" t="s">
        <v>375</v>
      </c>
      <c r="AC55" s="114" t="s">
        <v>375</v>
      </c>
      <c r="AD55" s="570" t="s">
        <v>58</v>
      </c>
      <c r="AE55" s="572" t="s">
        <v>375</v>
      </c>
      <c r="AF55" s="117" t="s">
        <v>59</v>
      </c>
      <c r="AG55" s="117" t="s">
        <v>59</v>
      </c>
      <c r="AH55" s="117" t="s">
        <v>59</v>
      </c>
      <c r="AI55" s="117" t="s">
        <v>59</v>
      </c>
      <c r="AJ55" s="117" t="s">
        <v>59</v>
      </c>
      <c r="AK55" s="299" t="s">
        <v>59</v>
      </c>
      <c r="AL55" s="1020" t="s">
        <v>174</v>
      </c>
      <c r="AM55" s="117" t="s">
        <v>375</v>
      </c>
      <c r="AN55" s="117" t="s">
        <v>375</v>
      </c>
      <c r="AO55" s="505" t="s">
        <v>61</v>
      </c>
      <c r="AP55" s="1020" t="e">
        <v>#N/A</v>
      </c>
      <c r="AQ55" s="943" t="str" cm="1">
        <f t="array" ref="AQ55">IF(AD55="NO FAVORABLE","NO FAVORABLE",IF(SUMPRODUCT(--(TRIM(AF55:AK55)&lt;&gt;"SI"),--(TRIM(AF55:AK55)&lt;&gt;"NA"))&gt;0,"SUBSANAR","APROBADA CR"))</f>
        <v>APROBADA CR</v>
      </c>
      <c r="AR55" s="629"/>
    </row>
    <row r="56" spans="1:44" s="677" customFormat="1" ht="13.8" x14ac:dyDescent="0.25">
      <c r="A56" s="111" t="s">
        <v>43</v>
      </c>
      <c r="B56" s="112" t="s">
        <v>721</v>
      </c>
      <c r="C56" s="705">
        <v>63</v>
      </c>
      <c r="D56" s="112" t="s">
        <v>45</v>
      </c>
      <c r="E56" s="112" t="s">
        <v>381</v>
      </c>
      <c r="F56" s="112" t="s">
        <v>343</v>
      </c>
      <c r="G56" s="112" t="s">
        <v>542</v>
      </c>
      <c r="H56" s="112" t="s">
        <v>302</v>
      </c>
      <c r="I56" s="214" t="str">
        <f>CONCATENATE(E56," ",F56," ",G56," ",H56)</f>
        <v>CATERINE ANDREA JARAMILLO BEDOYA</v>
      </c>
      <c r="J56" s="112" t="s">
        <v>50</v>
      </c>
      <c r="K56" s="516">
        <v>1041150896</v>
      </c>
      <c r="L56" s="113">
        <v>35241</v>
      </c>
      <c r="M56" s="112">
        <v>29</v>
      </c>
      <c r="N56" s="97" t="s">
        <v>51</v>
      </c>
      <c r="O56" s="112">
        <v>3233416726</v>
      </c>
      <c r="P56" s="112" t="s">
        <v>372</v>
      </c>
      <c r="Q56" s="112" t="s">
        <v>823</v>
      </c>
      <c r="R56" s="112" t="s">
        <v>380</v>
      </c>
      <c r="S56" s="112" t="s">
        <v>54</v>
      </c>
      <c r="T56" s="112" t="s">
        <v>755</v>
      </c>
      <c r="U56" s="112" t="s">
        <v>618</v>
      </c>
      <c r="V56" s="704" t="s">
        <v>57</v>
      </c>
      <c r="W56" s="704" t="s">
        <v>57</v>
      </c>
      <c r="X56" s="704" t="s">
        <v>57</v>
      </c>
      <c r="Y56" s="114" t="s">
        <v>375</v>
      </c>
      <c r="Z56" s="114" t="s">
        <v>375</v>
      </c>
      <c r="AA56" s="114" t="s">
        <v>375</v>
      </c>
      <c r="AB56" s="114" t="s">
        <v>375</v>
      </c>
      <c r="AC56" s="114" t="s">
        <v>375</v>
      </c>
      <c r="AD56" s="570" t="s">
        <v>58</v>
      </c>
      <c r="AE56" s="572" t="s">
        <v>375</v>
      </c>
      <c r="AF56" s="117" t="s">
        <v>59</v>
      </c>
      <c r="AG56" s="117" t="s">
        <v>59</v>
      </c>
      <c r="AH56" s="117" t="s">
        <v>59</v>
      </c>
      <c r="AI56" s="117" t="s">
        <v>59</v>
      </c>
      <c r="AJ56" s="117" t="s">
        <v>59</v>
      </c>
      <c r="AK56" s="299" t="s">
        <v>59</v>
      </c>
      <c r="AL56" s="1020" t="s">
        <v>83</v>
      </c>
      <c r="AM56" s="117" t="s">
        <v>375</v>
      </c>
      <c r="AN56" s="117" t="s">
        <v>375</v>
      </c>
      <c r="AO56" s="505" t="s">
        <v>61</v>
      </c>
      <c r="AP56" s="1020" t="e">
        <v>#N/A</v>
      </c>
      <c r="AQ56" s="943" t="str" cm="1">
        <f t="array" ref="AQ56">IF(AD56="NO FAVORABLE","NO FAVORABLE",IF(SUMPRODUCT(--(TRIM(AF56:AK56)&lt;&gt;"SI"),--(TRIM(AF56:AK56)&lt;&gt;"NA"))&gt;0,"SUBSANAR","APROBADA CR"))</f>
        <v>APROBADA CR</v>
      </c>
      <c r="AR56" s="629"/>
    </row>
    <row r="57" spans="1:44" s="677" customFormat="1" ht="13.8" x14ac:dyDescent="0.25">
      <c r="A57" s="111" t="s">
        <v>43</v>
      </c>
      <c r="B57" s="112" t="s">
        <v>721</v>
      </c>
      <c r="C57" s="705">
        <v>64</v>
      </c>
      <c r="D57" s="112" t="s">
        <v>45</v>
      </c>
      <c r="E57" s="112" t="s">
        <v>107</v>
      </c>
      <c r="F57" s="112" t="s">
        <v>458</v>
      </c>
      <c r="G57" s="112" t="s">
        <v>783</v>
      </c>
      <c r="H57" s="112" t="s">
        <v>542</v>
      </c>
      <c r="I57" s="214" t="str">
        <f>CONCATENATE(E57," ",F57," ",G57," ",H57)</f>
        <v>LUZ MERY MALDONADO JARAMILLO</v>
      </c>
      <c r="J57" s="111" t="s">
        <v>50</v>
      </c>
      <c r="K57" s="516">
        <v>43410506</v>
      </c>
      <c r="L57" s="113">
        <v>22721</v>
      </c>
      <c r="M57" s="112">
        <v>64</v>
      </c>
      <c r="N57" s="97" t="s">
        <v>51</v>
      </c>
      <c r="O57" s="112">
        <v>3195263905</v>
      </c>
      <c r="P57" s="112" t="s">
        <v>372</v>
      </c>
      <c r="Q57" s="112" t="s">
        <v>850</v>
      </c>
      <c r="R57" s="112" t="s">
        <v>380</v>
      </c>
      <c r="S57" s="112" t="s">
        <v>54</v>
      </c>
      <c r="T57" s="112" t="s">
        <v>727</v>
      </c>
      <c r="U57" s="112" t="s">
        <v>618</v>
      </c>
      <c r="V57" s="704" t="s">
        <v>57</v>
      </c>
      <c r="W57" s="704" t="s">
        <v>57</v>
      </c>
      <c r="X57" s="704" t="s">
        <v>57</v>
      </c>
      <c r="Y57" s="114" t="s">
        <v>375</v>
      </c>
      <c r="Z57" s="114" t="s">
        <v>375</v>
      </c>
      <c r="AA57" s="114" t="s">
        <v>375</v>
      </c>
      <c r="AB57" s="114" t="s">
        <v>375</v>
      </c>
      <c r="AC57" s="114" t="s">
        <v>375</v>
      </c>
      <c r="AD57" s="570" t="s">
        <v>58</v>
      </c>
      <c r="AE57" s="572" t="s">
        <v>375</v>
      </c>
      <c r="AF57" s="117" t="s">
        <v>59</v>
      </c>
      <c r="AG57" s="117" t="s">
        <v>59</v>
      </c>
      <c r="AH57" s="117" t="s">
        <v>59</v>
      </c>
      <c r="AI57" s="117" t="s">
        <v>59</v>
      </c>
      <c r="AJ57" s="117" t="s">
        <v>59</v>
      </c>
      <c r="AK57" s="299" t="s">
        <v>59</v>
      </c>
      <c r="AL57" s="1020" t="s">
        <v>83</v>
      </c>
      <c r="AM57" s="117" t="s">
        <v>375</v>
      </c>
      <c r="AN57" s="117" t="s">
        <v>375</v>
      </c>
      <c r="AO57" s="505" t="s">
        <v>61</v>
      </c>
      <c r="AP57" s="1020" t="e">
        <v>#N/A</v>
      </c>
      <c r="AQ57" s="943" t="str" cm="1">
        <f t="array" ref="AQ57">IF(AD57="NO FAVORABLE","NO FAVORABLE",IF(SUMPRODUCT(--(TRIM(AF57:AK57)&lt;&gt;"SI"),--(TRIM(AF57:AK57)&lt;&gt;"NA"))&gt;0,"SUBSANAR","APROBADA CR"))</f>
        <v>APROBADA CR</v>
      </c>
      <c r="AR57" s="629"/>
    </row>
    <row r="58" spans="1:44" s="677" customFormat="1" ht="13.8" x14ac:dyDescent="0.25">
      <c r="A58" s="111" t="s">
        <v>43</v>
      </c>
      <c r="B58" s="112" t="s">
        <v>721</v>
      </c>
      <c r="C58" s="705">
        <v>65</v>
      </c>
      <c r="D58" s="112" t="s">
        <v>45</v>
      </c>
      <c r="E58" s="112" t="s">
        <v>662</v>
      </c>
      <c r="F58" s="112" t="s">
        <v>565</v>
      </c>
      <c r="G58" s="112" t="s">
        <v>303</v>
      </c>
      <c r="H58" s="112" t="s">
        <v>485</v>
      </c>
      <c r="I58" s="214" t="str">
        <f>CONCATENATE(E58," ",F58," ",G58," ",H58)</f>
        <v>LEIDY JOHANA OSORIO SERNA</v>
      </c>
      <c r="J58" s="112" t="s">
        <v>50</v>
      </c>
      <c r="K58" s="516">
        <v>1041148163</v>
      </c>
      <c r="L58" s="113">
        <v>34590</v>
      </c>
      <c r="M58" s="112">
        <v>31</v>
      </c>
      <c r="N58" s="97" t="s">
        <v>51</v>
      </c>
      <c r="O58" s="112">
        <v>3158906137</v>
      </c>
      <c r="P58" s="112" t="s">
        <v>372</v>
      </c>
      <c r="Q58" s="112" t="s">
        <v>893</v>
      </c>
      <c r="R58" s="112" t="s">
        <v>380</v>
      </c>
      <c r="S58" s="112" t="s">
        <v>54</v>
      </c>
      <c r="T58" s="112" t="s">
        <v>894</v>
      </c>
      <c r="U58" s="112" t="s">
        <v>618</v>
      </c>
      <c r="V58" s="704" t="s">
        <v>57</v>
      </c>
      <c r="W58" s="704" t="s">
        <v>57</v>
      </c>
      <c r="X58" s="704" t="s">
        <v>57</v>
      </c>
      <c r="Y58" s="114" t="s">
        <v>375</v>
      </c>
      <c r="Z58" s="114" t="s">
        <v>375</v>
      </c>
      <c r="AA58" s="114" t="s">
        <v>375</v>
      </c>
      <c r="AB58" s="114" t="s">
        <v>375</v>
      </c>
      <c r="AC58" s="114" t="s">
        <v>375</v>
      </c>
      <c r="AD58" s="570" t="s">
        <v>58</v>
      </c>
      <c r="AE58" s="572" t="s">
        <v>375</v>
      </c>
      <c r="AF58" s="117" t="s">
        <v>59</v>
      </c>
      <c r="AG58" s="117" t="s">
        <v>59</v>
      </c>
      <c r="AH58" s="117" t="s">
        <v>59</v>
      </c>
      <c r="AI58" s="117" t="s">
        <v>59</v>
      </c>
      <c r="AJ58" s="117" t="s">
        <v>59</v>
      </c>
      <c r="AK58" s="299" t="s">
        <v>59</v>
      </c>
      <c r="AL58" s="1020" t="s">
        <v>220</v>
      </c>
      <c r="AM58" s="117" t="s">
        <v>375</v>
      </c>
      <c r="AN58" s="117" t="s">
        <v>375</v>
      </c>
      <c r="AO58" s="505" t="s">
        <v>61</v>
      </c>
      <c r="AP58" s="1020" t="e">
        <v>#N/A</v>
      </c>
      <c r="AQ58" s="943" t="str" cm="1">
        <f t="array" ref="AQ58">IF(AD58="NO FAVORABLE","NO FAVORABLE",IF(SUMPRODUCT(--(TRIM(AF58:AK58)&lt;&gt;"SI"),--(TRIM(AF58:AK58)&lt;&gt;"NA"))&gt;0,"SUBSANAR","APROBADA CR"))</f>
        <v>APROBADA CR</v>
      </c>
      <c r="AR58" s="629"/>
    </row>
    <row r="59" spans="1:44" s="677" customFormat="1" ht="13.8" x14ac:dyDescent="0.25">
      <c r="A59" s="111" t="s">
        <v>43</v>
      </c>
      <c r="B59" s="112" t="s">
        <v>721</v>
      </c>
      <c r="C59" s="705">
        <v>66</v>
      </c>
      <c r="D59" s="112" t="s">
        <v>45</v>
      </c>
      <c r="E59" s="112" t="s">
        <v>62</v>
      </c>
      <c r="F59" s="112" t="s">
        <v>896</v>
      </c>
      <c r="G59" s="112" t="s">
        <v>452</v>
      </c>
      <c r="H59" s="112" t="s">
        <v>524</v>
      </c>
      <c r="I59" s="214" t="str">
        <f t="shared" ref="I59" si="11">CONCATENATE(E59," ",F59," ",G59," ",H59)</f>
        <v>MARIA DE LOS ANGELES CARVAJAL FRANCO</v>
      </c>
      <c r="J59" s="112" t="s">
        <v>50</v>
      </c>
      <c r="K59" s="516">
        <v>32334646</v>
      </c>
      <c r="L59" s="113">
        <v>19914</v>
      </c>
      <c r="M59" s="112">
        <v>71</v>
      </c>
      <c r="N59" s="97" t="s">
        <v>51</v>
      </c>
      <c r="O59" s="112">
        <v>3164416709</v>
      </c>
      <c r="P59" s="112" t="s">
        <v>372</v>
      </c>
      <c r="Q59" s="112" t="s">
        <v>860</v>
      </c>
      <c r="R59" s="112" t="s">
        <v>380</v>
      </c>
      <c r="S59" s="112" t="s">
        <v>54</v>
      </c>
      <c r="T59" s="112" t="s">
        <v>847</v>
      </c>
      <c r="U59" s="112" t="s">
        <v>618</v>
      </c>
      <c r="V59" s="704" t="s">
        <v>57</v>
      </c>
      <c r="W59" s="704" t="s">
        <v>57</v>
      </c>
      <c r="X59" s="704" t="s">
        <v>57</v>
      </c>
      <c r="Y59" s="114" t="s">
        <v>375</v>
      </c>
      <c r="Z59" s="114" t="s">
        <v>375</v>
      </c>
      <c r="AA59" s="114" t="s">
        <v>375</v>
      </c>
      <c r="AB59" s="114" t="s">
        <v>375</v>
      </c>
      <c r="AC59" s="114" t="s">
        <v>375</v>
      </c>
      <c r="AD59" s="570" t="s">
        <v>58</v>
      </c>
      <c r="AE59" s="572" t="s">
        <v>375</v>
      </c>
      <c r="AF59" s="117" t="s">
        <v>59</v>
      </c>
      <c r="AG59" s="117" t="s">
        <v>57</v>
      </c>
      <c r="AH59" s="117" t="s">
        <v>59</v>
      </c>
      <c r="AI59" s="117" t="s">
        <v>59</v>
      </c>
      <c r="AJ59" s="117" t="s">
        <v>59</v>
      </c>
      <c r="AK59" s="299" t="s">
        <v>59</v>
      </c>
      <c r="AL59" s="1020" t="s">
        <v>220</v>
      </c>
      <c r="AM59" s="117" t="s">
        <v>375</v>
      </c>
      <c r="AN59" s="117" t="s">
        <v>375</v>
      </c>
      <c r="AO59" s="505" t="s">
        <v>61</v>
      </c>
      <c r="AP59" s="1020" t="e">
        <v>#N/A</v>
      </c>
      <c r="AQ59" s="943" t="str" cm="1">
        <f t="array" ref="AQ59">IF(AD59="NO FAVORABLE","NO FAVORABLE",IF(SUMPRODUCT(--(TRIM(AF59:AK59)&lt;&gt;"SI"),--(TRIM(AF59:AK59)&lt;&gt;"NA"))&gt;0,"SUBSANAR","APROBADA CR"))</f>
        <v>APROBADA CR</v>
      </c>
      <c r="AR59" s="629"/>
    </row>
    <row r="60" spans="1:44" s="677" customFormat="1" ht="13.8" x14ac:dyDescent="0.25">
      <c r="A60" s="111" t="s">
        <v>43</v>
      </c>
      <c r="B60" s="112" t="s">
        <v>721</v>
      </c>
      <c r="C60" s="705">
        <v>68</v>
      </c>
      <c r="D60" s="112" t="s">
        <v>45</v>
      </c>
      <c r="E60" s="112" t="s">
        <v>349</v>
      </c>
      <c r="F60" s="112" t="s">
        <v>632</v>
      </c>
      <c r="G60" s="112" t="s">
        <v>586</v>
      </c>
      <c r="H60" s="112" t="s">
        <v>899</v>
      </c>
      <c r="I60" s="214" t="str">
        <f t="shared" ref="I60:I62" si="12">CONCATENATE(E60," ",F60," ",G60," ",H60)</f>
        <v>ALBA LUCIA ROJAS PENAGOS</v>
      </c>
      <c r="J60" s="112" t="s">
        <v>50</v>
      </c>
      <c r="K60" s="516">
        <v>43412286</v>
      </c>
      <c r="L60" s="113">
        <v>23301</v>
      </c>
      <c r="M60" s="112">
        <v>62</v>
      </c>
      <c r="N60" s="97" t="s">
        <v>51</v>
      </c>
      <c r="O60" s="112">
        <v>3127141963</v>
      </c>
      <c r="P60" s="112" t="s">
        <v>372</v>
      </c>
      <c r="Q60" s="112" t="s">
        <v>900</v>
      </c>
      <c r="R60" s="112" t="s">
        <v>380</v>
      </c>
      <c r="S60" s="112" t="s">
        <v>54</v>
      </c>
      <c r="T60" s="112" t="s">
        <v>901</v>
      </c>
      <c r="U60" s="112" t="s">
        <v>618</v>
      </c>
      <c r="V60" s="704" t="s">
        <v>57</v>
      </c>
      <c r="W60" s="704" t="s">
        <v>57</v>
      </c>
      <c r="X60" s="704" t="s">
        <v>57</v>
      </c>
      <c r="Y60" s="114" t="s">
        <v>375</v>
      </c>
      <c r="Z60" s="114" t="s">
        <v>375</v>
      </c>
      <c r="AA60" s="114" t="s">
        <v>375</v>
      </c>
      <c r="AB60" s="114" t="s">
        <v>375</v>
      </c>
      <c r="AC60" s="114" t="s">
        <v>375</v>
      </c>
      <c r="AD60" s="570" t="s">
        <v>58</v>
      </c>
      <c r="AE60" s="572" t="s">
        <v>375</v>
      </c>
      <c r="AF60" s="117" t="s">
        <v>59</v>
      </c>
      <c r="AG60" s="117" t="s">
        <v>57</v>
      </c>
      <c r="AH60" s="117" t="s">
        <v>59</v>
      </c>
      <c r="AI60" s="117" t="s">
        <v>59</v>
      </c>
      <c r="AJ60" s="117" t="s">
        <v>59</v>
      </c>
      <c r="AK60" s="299" t="s">
        <v>59</v>
      </c>
      <c r="AL60" s="1020" t="s">
        <v>182</v>
      </c>
      <c r="AM60" s="117" t="s">
        <v>375</v>
      </c>
      <c r="AN60" s="117" t="s">
        <v>375</v>
      </c>
      <c r="AO60" s="505" t="s">
        <v>61</v>
      </c>
      <c r="AP60" s="1020" t="s">
        <v>902</v>
      </c>
      <c r="AQ60" s="943" t="str" cm="1">
        <f t="array" ref="AQ60">IF(AD60="NO FAVORABLE","NO FAVORABLE",IF(SUMPRODUCT(--(TRIM(AF60:AK60)&lt;&gt;"SI"),--(TRIM(AF60:AK60)&lt;&gt;"NA"))&gt;0,"SUBSANAR","APROBADA CR"))</f>
        <v>APROBADA CR</v>
      </c>
      <c r="AR60" s="629"/>
    </row>
    <row r="61" spans="1:44" s="677" customFormat="1" ht="13.8" x14ac:dyDescent="0.25">
      <c r="A61" s="111" t="s">
        <v>43</v>
      </c>
      <c r="B61" s="112" t="s">
        <v>721</v>
      </c>
      <c r="C61" s="705">
        <v>69</v>
      </c>
      <c r="D61" s="112" t="s">
        <v>45</v>
      </c>
      <c r="E61" s="112" t="s">
        <v>279</v>
      </c>
      <c r="F61" s="112" t="s">
        <v>280</v>
      </c>
      <c r="G61" s="112" t="s">
        <v>903</v>
      </c>
      <c r="H61" s="112" t="s">
        <v>65</v>
      </c>
      <c r="I61" s="214" t="str">
        <f t="shared" si="12"/>
        <v>DIANA CAROLINA RUDA BUSTAMANTE</v>
      </c>
      <c r="J61" s="112" t="s">
        <v>50</v>
      </c>
      <c r="K61" s="516">
        <v>32160769</v>
      </c>
      <c r="L61" s="113">
        <v>30798</v>
      </c>
      <c r="M61" s="112">
        <v>41</v>
      </c>
      <c r="N61" s="97" t="s">
        <v>51</v>
      </c>
      <c r="O61" s="112">
        <v>3196629942</v>
      </c>
      <c r="P61" s="112" t="s">
        <v>372</v>
      </c>
      <c r="Q61" s="112" t="s">
        <v>904</v>
      </c>
      <c r="R61" s="112" t="s">
        <v>380</v>
      </c>
      <c r="S61" s="112" t="s">
        <v>54</v>
      </c>
      <c r="T61" s="112" t="s">
        <v>724</v>
      </c>
      <c r="U61" s="112" t="s">
        <v>618</v>
      </c>
      <c r="V61" s="704" t="s">
        <v>57</v>
      </c>
      <c r="W61" s="704" t="s">
        <v>57</v>
      </c>
      <c r="X61" s="704" t="s">
        <v>57</v>
      </c>
      <c r="Y61" s="114" t="s">
        <v>375</v>
      </c>
      <c r="Z61" s="114" t="s">
        <v>375</v>
      </c>
      <c r="AA61" s="114" t="s">
        <v>375</v>
      </c>
      <c r="AB61" s="114" t="s">
        <v>375</v>
      </c>
      <c r="AC61" s="114" t="s">
        <v>375</v>
      </c>
      <c r="AD61" s="570" t="s">
        <v>58</v>
      </c>
      <c r="AE61" s="572" t="s">
        <v>375</v>
      </c>
      <c r="AF61" s="117" t="s">
        <v>59</v>
      </c>
      <c r="AG61" s="117" t="s">
        <v>57</v>
      </c>
      <c r="AH61" s="117" t="s">
        <v>59</v>
      </c>
      <c r="AI61" s="117" t="s">
        <v>59</v>
      </c>
      <c r="AJ61" s="117" t="s">
        <v>59</v>
      </c>
      <c r="AK61" s="299" t="s">
        <v>59</v>
      </c>
      <c r="AL61" s="1020" t="s">
        <v>70</v>
      </c>
      <c r="AM61" s="117" t="s">
        <v>375</v>
      </c>
      <c r="AN61" s="117" t="s">
        <v>375</v>
      </c>
      <c r="AO61" s="299" t="s">
        <v>61</v>
      </c>
      <c r="AP61" s="1020" t="e">
        <v>#N/A</v>
      </c>
      <c r="AQ61" s="943" t="str" cm="1">
        <f t="array" ref="AQ61">IF(AD61="NO FAVORABLE","NO FAVORABLE",IF(SUMPRODUCT(--(TRIM(AF61:AK61)&lt;&gt;"SI"),--(TRIM(AF61:AK61)&lt;&gt;"NA"))&gt;0,"SUBSANAR","APROBADA CR"))</f>
        <v>APROBADA CR</v>
      </c>
      <c r="AR61" s="629"/>
    </row>
    <row r="62" spans="1:44" s="677" customFormat="1" ht="13.8" x14ac:dyDescent="0.25">
      <c r="A62" s="111" t="s">
        <v>43</v>
      </c>
      <c r="B62" s="112" t="s">
        <v>721</v>
      </c>
      <c r="C62" s="705">
        <v>70</v>
      </c>
      <c r="D62" s="112" t="s">
        <v>45</v>
      </c>
      <c r="E62" s="112" t="s">
        <v>279</v>
      </c>
      <c r="F62" s="112" t="s">
        <v>62</v>
      </c>
      <c r="G62" s="112" t="s">
        <v>775</v>
      </c>
      <c r="H62" s="112" t="s">
        <v>689</v>
      </c>
      <c r="I62" s="214" t="str">
        <f t="shared" si="12"/>
        <v>DIANA MARIA ESCOBAR TORRES</v>
      </c>
      <c r="J62" s="112" t="s">
        <v>50</v>
      </c>
      <c r="K62" s="516">
        <v>1041146575</v>
      </c>
      <c r="L62" s="113">
        <v>30256</v>
      </c>
      <c r="M62" s="112">
        <v>43</v>
      </c>
      <c r="N62" s="97" t="s">
        <v>51</v>
      </c>
      <c r="O62" s="112">
        <v>3146449679</v>
      </c>
      <c r="P62" s="112" t="s">
        <v>372</v>
      </c>
      <c r="Q62" s="112" t="s">
        <v>905</v>
      </c>
      <c r="R62" s="112" t="s">
        <v>380</v>
      </c>
      <c r="S62" s="112" t="s">
        <v>54</v>
      </c>
      <c r="T62" s="112" t="s">
        <v>906</v>
      </c>
      <c r="U62" s="112" t="s">
        <v>618</v>
      </c>
      <c r="V62" s="704" t="s">
        <v>57</v>
      </c>
      <c r="W62" s="704" t="s">
        <v>57</v>
      </c>
      <c r="X62" s="704" t="s">
        <v>57</v>
      </c>
      <c r="Y62" s="114" t="s">
        <v>375</v>
      </c>
      <c r="Z62" s="114" t="s">
        <v>375</v>
      </c>
      <c r="AA62" s="114" t="s">
        <v>375</v>
      </c>
      <c r="AB62" s="114" t="s">
        <v>375</v>
      </c>
      <c r="AC62" s="114" t="s">
        <v>375</v>
      </c>
      <c r="AD62" s="570" t="s">
        <v>58</v>
      </c>
      <c r="AE62" s="572" t="s">
        <v>375</v>
      </c>
      <c r="AF62" s="117" t="s">
        <v>59</v>
      </c>
      <c r="AG62" s="117" t="s">
        <v>57</v>
      </c>
      <c r="AH62" s="117" t="s">
        <v>59</v>
      </c>
      <c r="AI62" s="117" t="s">
        <v>59</v>
      </c>
      <c r="AJ62" s="117" t="s">
        <v>59</v>
      </c>
      <c r="AK62" s="299" t="s">
        <v>59</v>
      </c>
      <c r="AL62" s="1020" t="s">
        <v>114</v>
      </c>
      <c r="AM62" s="117" t="s">
        <v>375</v>
      </c>
      <c r="AN62" s="117" t="s">
        <v>375</v>
      </c>
      <c r="AO62" s="299" t="s">
        <v>61</v>
      </c>
      <c r="AP62" s="1020" t="e">
        <v>#N/A</v>
      </c>
      <c r="AQ62" s="943" t="str" cm="1">
        <f t="array" ref="AQ62">IF(AD62="NO FAVORABLE","NO FAVORABLE",IF(SUMPRODUCT(--(TRIM(AF62:AK62)&lt;&gt;"SI"),--(TRIM(AF62:AK62)&lt;&gt;"NA"))&gt;0,"SUBSANAR","APROBADA CR"))</f>
        <v>APROBADA CR</v>
      </c>
      <c r="AR62" s="629"/>
    </row>
    <row r="63" spans="1:44" s="677" customFormat="1" ht="13.8" x14ac:dyDescent="0.25">
      <c r="A63" s="111" t="s">
        <v>43</v>
      </c>
      <c r="B63" s="112" t="s">
        <v>721</v>
      </c>
      <c r="C63" s="705">
        <v>73</v>
      </c>
      <c r="D63" s="112" t="s">
        <v>45</v>
      </c>
      <c r="E63" s="112" t="s">
        <v>909</v>
      </c>
      <c r="F63" s="112" t="s">
        <v>145</v>
      </c>
      <c r="G63" s="112" t="s">
        <v>910</v>
      </c>
      <c r="H63" s="112" t="s">
        <v>110</v>
      </c>
      <c r="I63" s="214" t="str">
        <f t="shared" ref="I63:I64" si="13">CONCATENATE(E63," ",F63," ",G63," ",H63)</f>
        <v>GLORIA   CECILIA ARREDONDO SANCHEZ</v>
      </c>
      <c r="J63" s="112" t="s">
        <v>50</v>
      </c>
      <c r="K63" s="516">
        <v>43480568</v>
      </c>
      <c r="L63" s="113">
        <v>28448</v>
      </c>
      <c r="M63" s="112">
        <v>48</v>
      </c>
      <c r="N63" s="97" t="s">
        <v>51</v>
      </c>
      <c r="O63" s="112">
        <v>3148843137</v>
      </c>
      <c r="P63" s="112" t="s">
        <v>372</v>
      </c>
      <c r="Q63" s="112" t="s">
        <v>823</v>
      </c>
      <c r="R63" s="112" t="s">
        <v>380</v>
      </c>
      <c r="S63" s="112" t="s">
        <v>54</v>
      </c>
      <c r="T63" s="112" t="s">
        <v>832</v>
      </c>
      <c r="U63" s="112" t="s">
        <v>618</v>
      </c>
      <c r="V63" s="704" t="s">
        <v>57</v>
      </c>
      <c r="W63" s="704" t="s">
        <v>57</v>
      </c>
      <c r="X63" s="704" t="s">
        <v>57</v>
      </c>
      <c r="Y63" s="114" t="s">
        <v>375</v>
      </c>
      <c r="Z63" s="114" t="s">
        <v>375</v>
      </c>
      <c r="AA63" s="114" t="s">
        <v>375</v>
      </c>
      <c r="AB63" s="114" t="s">
        <v>375</v>
      </c>
      <c r="AC63" s="114" t="s">
        <v>375</v>
      </c>
      <c r="AD63" s="570" t="s">
        <v>58</v>
      </c>
      <c r="AE63" s="572" t="s">
        <v>375</v>
      </c>
      <c r="AF63" s="117" t="s">
        <v>59</v>
      </c>
      <c r="AG63" s="117" t="s">
        <v>57</v>
      </c>
      <c r="AH63" s="117" t="s">
        <v>59</v>
      </c>
      <c r="AI63" s="117" t="s">
        <v>59</v>
      </c>
      <c r="AJ63" s="117" t="s">
        <v>59</v>
      </c>
      <c r="AK63" s="299" t="s">
        <v>59</v>
      </c>
      <c r="AL63" s="1020" t="s">
        <v>70</v>
      </c>
      <c r="AM63" s="117" t="s">
        <v>375</v>
      </c>
      <c r="AN63" s="117" t="s">
        <v>375</v>
      </c>
      <c r="AO63" s="299" t="s">
        <v>61</v>
      </c>
      <c r="AP63" s="1020" t="e">
        <v>#N/A</v>
      </c>
      <c r="AQ63" s="943" t="str" cm="1">
        <f t="array" ref="AQ63">IF(AD63="NO FAVORABLE","NO FAVORABLE",IF(SUMPRODUCT(--(TRIM(AF63:AK63)&lt;&gt;"SI"),--(TRIM(AF63:AK63)&lt;&gt;"NA"))&gt;0,"SUBSANAR","APROBADA CR"))</f>
        <v>APROBADA CR</v>
      </c>
      <c r="AR63" s="629"/>
    </row>
    <row r="64" spans="1:44" s="677" customFormat="1" ht="13.8" x14ac:dyDescent="0.25">
      <c r="A64" s="111" t="s">
        <v>43</v>
      </c>
      <c r="B64" s="112" t="s">
        <v>721</v>
      </c>
      <c r="C64" s="705">
        <v>74</v>
      </c>
      <c r="D64" s="112" t="s">
        <v>45</v>
      </c>
      <c r="E64" s="112" t="s">
        <v>250</v>
      </c>
      <c r="F64" s="112" t="s">
        <v>911</v>
      </c>
      <c r="G64" s="112" t="s">
        <v>542</v>
      </c>
      <c r="H64" s="112" t="s">
        <v>912</v>
      </c>
      <c r="I64" s="214" t="str">
        <f t="shared" si="13"/>
        <v>DEISY  JOHANA JARAMILLO  ARREDONDO</v>
      </c>
      <c r="J64" s="112" t="s">
        <v>50</v>
      </c>
      <c r="K64" s="516">
        <v>1007496648</v>
      </c>
      <c r="L64" s="113">
        <v>34728</v>
      </c>
      <c r="M64" s="112">
        <v>31</v>
      </c>
      <c r="N64" s="97" t="s">
        <v>51</v>
      </c>
      <c r="O64" s="112">
        <v>3225114640</v>
      </c>
      <c r="P64" s="112" t="s">
        <v>372</v>
      </c>
      <c r="Q64" s="112" t="s">
        <v>373</v>
      </c>
      <c r="R64" s="112" t="s">
        <v>380</v>
      </c>
      <c r="S64" s="112" t="s">
        <v>54</v>
      </c>
      <c r="T64" s="112" t="s">
        <v>832</v>
      </c>
      <c r="U64" s="112" t="s">
        <v>618</v>
      </c>
      <c r="V64" s="704" t="s">
        <v>57</v>
      </c>
      <c r="W64" s="704" t="s">
        <v>57</v>
      </c>
      <c r="X64" s="704" t="s">
        <v>57</v>
      </c>
      <c r="Y64" s="114" t="s">
        <v>375</v>
      </c>
      <c r="Z64" s="114" t="s">
        <v>375</v>
      </c>
      <c r="AA64" s="114" t="s">
        <v>375</v>
      </c>
      <c r="AB64" s="114" t="s">
        <v>375</v>
      </c>
      <c r="AC64" s="114" t="s">
        <v>375</v>
      </c>
      <c r="AD64" s="570" t="s">
        <v>58</v>
      </c>
      <c r="AE64" s="572" t="s">
        <v>375</v>
      </c>
      <c r="AF64" s="117" t="s">
        <v>59</v>
      </c>
      <c r="AG64" s="117" t="s">
        <v>59</v>
      </c>
      <c r="AH64" s="117" t="s">
        <v>59</v>
      </c>
      <c r="AI64" s="117" t="s">
        <v>59</v>
      </c>
      <c r="AJ64" s="117" t="s">
        <v>59</v>
      </c>
      <c r="AK64" s="299" t="s">
        <v>59</v>
      </c>
      <c r="AL64" s="1020" t="s">
        <v>138</v>
      </c>
      <c r="AM64" s="117" t="s">
        <v>375</v>
      </c>
      <c r="AN64" s="117" t="s">
        <v>375</v>
      </c>
      <c r="AO64" s="299" t="s">
        <v>61</v>
      </c>
      <c r="AP64" s="1020" t="e">
        <v>#N/A</v>
      </c>
      <c r="AQ64" s="943" t="str" cm="1">
        <f t="array" ref="AQ64">IF(AD64="NO FAVORABLE","NO FAVORABLE",IF(SUMPRODUCT(--(TRIM(AF64:AK64)&lt;&gt;"SI"),--(TRIM(AF64:AK64)&lt;&gt;"NA"))&gt;0,"SUBSANAR","APROBADA CR"))</f>
        <v>APROBADA CR</v>
      </c>
      <c r="AR64" s="629"/>
    </row>
    <row r="65" spans="1:44" s="677" customFormat="1" ht="13.8" x14ac:dyDescent="0.25">
      <c r="A65" s="111" t="s">
        <v>43</v>
      </c>
      <c r="B65" s="112" t="s">
        <v>721</v>
      </c>
      <c r="C65" s="705">
        <v>75</v>
      </c>
      <c r="D65" s="112" t="s">
        <v>45</v>
      </c>
      <c r="E65" s="112" t="s">
        <v>107</v>
      </c>
      <c r="F65" s="112" t="s">
        <v>915</v>
      </c>
      <c r="G65" s="112" t="s">
        <v>251</v>
      </c>
      <c r="H65" s="112" t="s">
        <v>375</v>
      </c>
      <c r="I65" s="214" t="str">
        <f t="shared" ref="I65:I66" si="14">CONCATENATE(E65," ",F65," ",G65," ",H65)</f>
        <v>LUZ  MARIA QUINTERO  </v>
      </c>
      <c r="J65" s="112" t="s">
        <v>50</v>
      </c>
      <c r="K65" s="516">
        <v>21737549</v>
      </c>
      <c r="L65" s="113">
        <v>20842</v>
      </c>
      <c r="M65" s="112">
        <v>69</v>
      </c>
      <c r="N65" s="97" t="s">
        <v>51</v>
      </c>
      <c r="O65" s="112">
        <v>3053259135</v>
      </c>
      <c r="P65" s="112" t="s">
        <v>372</v>
      </c>
      <c r="Q65" s="112" t="s">
        <v>823</v>
      </c>
      <c r="R65" s="112" t="s">
        <v>380</v>
      </c>
      <c r="S65" s="112" t="s">
        <v>54</v>
      </c>
      <c r="T65" s="112" t="s">
        <v>727</v>
      </c>
      <c r="U65" s="112" t="s">
        <v>618</v>
      </c>
      <c r="V65" s="704" t="s">
        <v>57</v>
      </c>
      <c r="W65" s="704" t="s">
        <v>57</v>
      </c>
      <c r="X65" s="704" t="s">
        <v>57</v>
      </c>
      <c r="Y65" s="114" t="s">
        <v>375</v>
      </c>
      <c r="Z65" s="114" t="s">
        <v>375</v>
      </c>
      <c r="AA65" s="114" t="s">
        <v>375</v>
      </c>
      <c r="AB65" s="114" t="s">
        <v>375</v>
      </c>
      <c r="AC65" s="114" t="s">
        <v>375</v>
      </c>
      <c r="AD65" s="570" t="s">
        <v>58</v>
      </c>
      <c r="AE65" s="572" t="s">
        <v>375</v>
      </c>
      <c r="AF65" s="117" t="s">
        <v>59</v>
      </c>
      <c r="AG65" s="117" t="s">
        <v>57</v>
      </c>
      <c r="AH65" s="117" t="s">
        <v>59</v>
      </c>
      <c r="AI65" s="117" t="s">
        <v>59</v>
      </c>
      <c r="AJ65" s="117" t="s">
        <v>59</v>
      </c>
      <c r="AK65" s="299" t="s">
        <v>59</v>
      </c>
      <c r="AL65" s="1020" t="s">
        <v>258</v>
      </c>
      <c r="AM65" s="117" t="s">
        <v>375</v>
      </c>
      <c r="AN65" s="117" t="s">
        <v>375</v>
      </c>
      <c r="AO65" s="505" t="s">
        <v>61</v>
      </c>
      <c r="AP65" s="1020" t="s">
        <v>916</v>
      </c>
      <c r="AQ65" s="943" t="str" cm="1">
        <f t="array" ref="AQ65">IF(AD65="NO FAVORABLE","NO FAVORABLE",IF(SUMPRODUCT(--(TRIM(AF65:AK65)&lt;&gt;"SI"),--(TRIM(AF65:AK65)&lt;&gt;"NA"))&gt;0,"SUBSANAR","APROBADA CR"))</f>
        <v>APROBADA CR</v>
      </c>
      <c r="AR65" s="629"/>
    </row>
    <row r="66" spans="1:44" s="677" customFormat="1" ht="13.8" x14ac:dyDescent="0.25">
      <c r="A66" s="111" t="s">
        <v>43</v>
      </c>
      <c r="B66" s="112" t="s">
        <v>721</v>
      </c>
      <c r="C66" s="705">
        <v>76</v>
      </c>
      <c r="D66" s="112" t="s">
        <v>45</v>
      </c>
      <c r="E66" s="112" t="s">
        <v>107</v>
      </c>
      <c r="F66" s="112" t="s">
        <v>132</v>
      </c>
      <c r="G66" s="112" t="s">
        <v>110</v>
      </c>
      <c r="H66" s="112" t="s">
        <v>238</v>
      </c>
      <c r="I66" s="214" t="str">
        <f t="shared" si="14"/>
        <v>LUZ MARINA SANCHEZ CARMONA</v>
      </c>
      <c r="J66" s="112" t="s">
        <v>50</v>
      </c>
      <c r="K66" s="516">
        <v>21736352</v>
      </c>
      <c r="L66" s="113">
        <v>20025</v>
      </c>
      <c r="M66" s="112">
        <v>71</v>
      </c>
      <c r="N66" s="97" t="s">
        <v>51</v>
      </c>
      <c r="O66" s="112">
        <v>3116860092</v>
      </c>
      <c r="P66" s="112" t="s">
        <v>372</v>
      </c>
      <c r="Q66" s="112" t="s">
        <v>373</v>
      </c>
      <c r="R66" s="112" t="s">
        <v>380</v>
      </c>
      <c r="S66" s="112" t="s">
        <v>54</v>
      </c>
      <c r="T66" s="112" t="s">
        <v>845</v>
      </c>
      <c r="U66" s="112" t="s">
        <v>618</v>
      </c>
      <c r="V66" s="704" t="s">
        <v>57</v>
      </c>
      <c r="W66" s="704" t="s">
        <v>57</v>
      </c>
      <c r="X66" s="704" t="s">
        <v>57</v>
      </c>
      <c r="Y66" s="114" t="s">
        <v>375</v>
      </c>
      <c r="Z66" s="114" t="s">
        <v>375</v>
      </c>
      <c r="AA66" s="114" t="s">
        <v>375</v>
      </c>
      <c r="AB66" s="114" t="s">
        <v>375</v>
      </c>
      <c r="AC66" s="114" t="s">
        <v>375</v>
      </c>
      <c r="AD66" s="570" t="s">
        <v>58</v>
      </c>
      <c r="AE66" s="572" t="s">
        <v>375</v>
      </c>
      <c r="AF66" s="117" t="s">
        <v>59</v>
      </c>
      <c r="AG66" s="117" t="s">
        <v>59</v>
      </c>
      <c r="AH66" s="117" t="s">
        <v>59</v>
      </c>
      <c r="AI66" s="117" t="s">
        <v>59</v>
      </c>
      <c r="AJ66" s="117" t="s">
        <v>59</v>
      </c>
      <c r="AK66" s="299" t="s">
        <v>59</v>
      </c>
      <c r="AL66" s="1020" t="s">
        <v>114</v>
      </c>
      <c r="AM66" s="117" t="s">
        <v>375</v>
      </c>
      <c r="AN66" s="117" t="s">
        <v>375</v>
      </c>
      <c r="AO66" s="299" t="s">
        <v>61</v>
      </c>
      <c r="AP66" s="1020" t="e">
        <v>#N/A</v>
      </c>
      <c r="AQ66" s="943" t="str" cm="1">
        <f t="array" ref="AQ66">IF(AD66="NO FAVORABLE","NO FAVORABLE",IF(SUMPRODUCT(--(TRIM(AF66:AK66)&lt;&gt;"SI"),--(TRIM(AF66:AK66)&lt;&gt;"NA"))&gt;0,"SUBSANAR","APROBADA CR"))</f>
        <v>APROBADA CR</v>
      </c>
      <c r="AR66" s="629"/>
    </row>
    <row r="67" spans="1:44" s="677" customFormat="1" ht="13.8" x14ac:dyDescent="0.25">
      <c r="A67" s="111" t="s">
        <v>43</v>
      </c>
      <c r="B67" s="112" t="s">
        <v>721</v>
      </c>
      <c r="C67" s="705">
        <v>77</v>
      </c>
      <c r="D67" s="112" t="s">
        <v>45</v>
      </c>
      <c r="E67" s="112" t="s">
        <v>169</v>
      </c>
      <c r="F67" s="112" t="s">
        <v>107</v>
      </c>
      <c r="G67" s="112" t="s">
        <v>347</v>
      </c>
      <c r="H67" s="112" t="s">
        <v>746</v>
      </c>
      <c r="I67" s="214" t="str">
        <f t="shared" ref="I67:I68" si="15">CONCATENATE(E67," ",F67," ",G67," ",H67)</f>
        <v>MARY LUZ LONDOÑO BLANDON</v>
      </c>
      <c r="J67" s="112" t="s">
        <v>50</v>
      </c>
      <c r="K67" s="516">
        <v>42824737</v>
      </c>
      <c r="L67" s="238">
        <v>26996</v>
      </c>
      <c r="M67" s="112">
        <v>52</v>
      </c>
      <c r="N67" s="97" t="s">
        <v>51</v>
      </c>
      <c r="O67" s="112">
        <v>3185622183</v>
      </c>
      <c r="P67" s="112" t="s">
        <v>372</v>
      </c>
      <c r="Q67" s="112" t="s">
        <v>757</v>
      </c>
      <c r="R67" s="112" t="s">
        <v>380</v>
      </c>
      <c r="S67" s="112" t="s">
        <v>54</v>
      </c>
      <c r="T67" s="112" t="s">
        <v>770</v>
      </c>
      <c r="U67" s="112" t="s">
        <v>618</v>
      </c>
      <c r="V67" s="704" t="s">
        <v>57</v>
      </c>
      <c r="W67" s="704" t="s">
        <v>57</v>
      </c>
      <c r="X67" s="704" t="s">
        <v>57</v>
      </c>
      <c r="Y67" s="114" t="s">
        <v>375</v>
      </c>
      <c r="Z67" s="114" t="s">
        <v>375</v>
      </c>
      <c r="AA67" s="114" t="s">
        <v>375</v>
      </c>
      <c r="AB67" s="114" t="s">
        <v>375</v>
      </c>
      <c r="AC67" s="114" t="s">
        <v>375</v>
      </c>
      <c r="AD67" s="570" t="s">
        <v>58</v>
      </c>
      <c r="AE67" s="572" t="s">
        <v>375</v>
      </c>
      <c r="AF67" s="117" t="s">
        <v>59</v>
      </c>
      <c r="AG67" s="117" t="s">
        <v>57</v>
      </c>
      <c r="AH67" s="117" t="s">
        <v>59</v>
      </c>
      <c r="AI67" s="117" t="s">
        <v>59</v>
      </c>
      <c r="AJ67" s="117" t="s">
        <v>59</v>
      </c>
      <c r="AK67" s="299" t="s">
        <v>59</v>
      </c>
      <c r="AL67" s="1020" t="s">
        <v>283</v>
      </c>
      <c r="AM67" s="117" t="s">
        <v>375</v>
      </c>
      <c r="AN67" s="117" t="s">
        <v>375</v>
      </c>
      <c r="AO67" s="505" t="s">
        <v>61</v>
      </c>
      <c r="AP67" s="1020" t="e">
        <v>#N/A</v>
      </c>
      <c r="AQ67" s="943" t="str" cm="1">
        <f t="array" ref="AQ67">IF(AD67="NO FAVORABLE","NO FAVORABLE",IF(SUMPRODUCT(--(TRIM(AF67:AK67)&lt;&gt;"SI"),--(TRIM(AF67:AK67)&lt;&gt;"NA"))&gt;0,"SUBSANAR","APROBADA CR"))</f>
        <v>APROBADA CR</v>
      </c>
      <c r="AR67" s="629"/>
    </row>
    <row r="68" spans="1:44" s="677" customFormat="1" ht="13.8" x14ac:dyDescent="0.25">
      <c r="A68" s="111" t="s">
        <v>43</v>
      </c>
      <c r="B68" s="112" t="s">
        <v>721</v>
      </c>
      <c r="C68" s="705">
        <v>78</v>
      </c>
      <c r="D68" s="112" t="s">
        <v>45</v>
      </c>
      <c r="E68" s="112" t="s">
        <v>62</v>
      </c>
      <c r="F68" s="112" t="s">
        <v>919</v>
      </c>
      <c r="G68" s="112" t="s">
        <v>302</v>
      </c>
      <c r="H68" s="112" t="s">
        <v>920</v>
      </c>
      <c r="I68" s="214" t="str">
        <f t="shared" si="15"/>
        <v>MARIA FANNY BEDOYA DE AGUDELO</v>
      </c>
      <c r="J68" s="112" t="s">
        <v>50</v>
      </c>
      <c r="K68" s="516">
        <v>43410183</v>
      </c>
      <c r="L68" s="113">
        <v>22611</v>
      </c>
      <c r="M68" s="112">
        <v>64</v>
      </c>
      <c r="N68" s="97" t="s">
        <v>51</v>
      </c>
      <c r="O68" s="112">
        <v>3138559498</v>
      </c>
      <c r="P68" s="112" t="s">
        <v>372</v>
      </c>
      <c r="Q68" s="112" t="s">
        <v>823</v>
      </c>
      <c r="R68" s="112" t="s">
        <v>380</v>
      </c>
      <c r="S68" s="112" t="s">
        <v>54</v>
      </c>
      <c r="T68" s="112" t="s">
        <v>477</v>
      </c>
      <c r="U68" s="112" t="s">
        <v>618</v>
      </c>
      <c r="V68" s="704" t="s">
        <v>57</v>
      </c>
      <c r="W68" s="704" t="s">
        <v>57</v>
      </c>
      <c r="X68" s="1058" t="s">
        <v>921</v>
      </c>
      <c r="Y68" s="114" t="s">
        <v>375</v>
      </c>
      <c r="Z68" s="114" t="s">
        <v>375</v>
      </c>
      <c r="AA68" s="114" t="s">
        <v>375</v>
      </c>
      <c r="AB68" s="114" t="s">
        <v>375</v>
      </c>
      <c r="AC68" s="114" t="s">
        <v>375</v>
      </c>
      <c r="AD68" s="570" t="s">
        <v>58</v>
      </c>
      <c r="AE68" s="572" t="s">
        <v>375</v>
      </c>
      <c r="AF68" s="117" t="s">
        <v>59</v>
      </c>
      <c r="AG68" s="117" t="s">
        <v>57</v>
      </c>
      <c r="AH68" s="117" t="s">
        <v>59</v>
      </c>
      <c r="AI68" s="117" t="s">
        <v>59</v>
      </c>
      <c r="AJ68" s="117" t="s">
        <v>59</v>
      </c>
      <c r="AK68" s="299" t="s">
        <v>59</v>
      </c>
      <c r="AL68" s="1020" t="s">
        <v>138</v>
      </c>
      <c r="AM68" s="117" t="s">
        <v>375</v>
      </c>
      <c r="AN68" s="117" t="s">
        <v>375</v>
      </c>
      <c r="AO68" s="299" t="s">
        <v>922</v>
      </c>
      <c r="AP68" s="1020" t="s">
        <v>923</v>
      </c>
      <c r="AQ68" s="943" t="str" cm="1">
        <f t="array" ref="AQ68">IF(AD68="NO FAVORABLE","NO FAVORABLE",IF(SUMPRODUCT(--(TRIM(AF68:AK68)&lt;&gt;"SI"),--(TRIM(AF68:AK68)&lt;&gt;"NA"))&gt;0,"SUBSANAR","APROBADA CR"))</f>
        <v>APROBADA CR</v>
      </c>
      <c r="AR68" s="629"/>
    </row>
    <row r="69" spans="1:44" s="677" customFormat="1" ht="13.8" x14ac:dyDescent="0.25">
      <c r="A69" s="111" t="s">
        <v>43</v>
      </c>
      <c r="B69" s="112" t="s">
        <v>721</v>
      </c>
      <c r="C69" s="705">
        <v>80</v>
      </c>
      <c r="D69" s="112" t="s">
        <v>45</v>
      </c>
      <c r="E69" s="112" t="s">
        <v>482</v>
      </c>
      <c r="F69" s="112" t="s">
        <v>343</v>
      </c>
      <c r="G69" s="112" t="s">
        <v>551</v>
      </c>
      <c r="H69" s="112" t="s">
        <v>728</v>
      </c>
      <c r="I69" s="214" t="str">
        <f>CONCATENATE(E69," ",F69," ",G69," ",H69)</f>
        <v>PAULA ANDREA GAVIRIA ESPINOSA</v>
      </c>
      <c r="J69" s="112" t="s">
        <v>50</v>
      </c>
      <c r="K69" s="516">
        <v>1041150050</v>
      </c>
      <c r="L69" s="113">
        <v>34410</v>
      </c>
      <c r="M69" s="112">
        <v>32</v>
      </c>
      <c r="N69" s="97" t="s">
        <v>51</v>
      </c>
      <c r="O69" s="112">
        <v>3105216292</v>
      </c>
      <c r="P69" s="112" t="s">
        <v>372</v>
      </c>
      <c r="Q69" s="112" t="s">
        <v>373</v>
      </c>
      <c r="R69" s="112" t="s">
        <v>380</v>
      </c>
      <c r="S69" s="112" t="s">
        <v>54</v>
      </c>
      <c r="T69" s="112" t="s">
        <v>832</v>
      </c>
      <c r="U69" s="112" t="s">
        <v>618</v>
      </c>
      <c r="V69" s="704" t="s">
        <v>57</v>
      </c>
      <c r="W69" s="704" t="s">
        <v>57</v>
      </c>
      <c r="X69" s="704" t="s">
        <v>57</v>
      </c>
      <c r="Y69" s="114" t="s">
        <v>375</v>
      </c>
      <c r="Z69" s="114" t="s">
        <v>375</v>
      </c>
      <c r="AA69" s="114" t="s">
        <v>375</v>
      </c>
      <c r="AB69" s="114" t="s">
        <v>375</v>
      </c>
      <c r="AC69" s="114" t="s">
        <v>375</v>
      </c>
      <c r="AD69" s="570" t="s">
        <v>58</v>
      </c>
      <c r="AE69" s="572" t="s">
        <v>375</v>
      </c>
      <c r="AF69" s="117" t="s">
        <v>59</v>
      </c>
      <c r="AG69" s="117" t="s">
        <v>59</v>
      </c>
      <c r="AH69" s="117" t="s">
        <v>59</v>
      </c>
      <c r="AI69" s="117" t="s">
        <v>59</v>
      </c>
      <c r="AJ69" s="117" t="s">
        <v>59</v>
      </c>
      <c r="AK69" s="299" t="s">
        <v>59</v>
      </c>
      <c r="AL69" s="1020" t="s">
        <v>138</v>
      </c>
      <c r="AM69" s="117" t="s">
        <v>375</v>
      </c>
      <c r="AN69" s="117" t="s">
        <v>375</v>
      </c>
      <c r="AO69" s="505" t="s">
        <v>61</v>
      </c>
      <c r="AP69" s="1020" t="s">
        <v>926</v>
      </c>
      <c r="AQ69" s="943" t="str" cm="1">
        <f t="array" ref="AQ69">IF(AD69="NO FAVORABLE","NO FAVORABLE",IF(SUMPRODUCT(--(TRIM(AF69:AK69)&lt;&gt;"SI"),--(TRIM(AF69:AK69)&lt;&gt;"NA"))&gt;0,"SUBSANAR","APROBADA CR"))</f>
        <v>APROBADA CR</v>
      </c>
      <c r="AR69" s="629"/>
    </row>
    <row r="70" spans="1:44" s="677" customFormat="1" ht="13.8" x14ac:dyDescent="0.25">
      <c r="A70" s="111" t="s">
        <v>43</v>
      </c>
      <c r="B70" s="112" t="s">
        <v>721</v>
      </c>
      <c r="C70" s="705">
        <v>81</v>
      </c>
      <c r="D70" s="112" t="s">
        <v>45</v>
      </c>
      <c r="E70" s="112" t="s">
        <v>62</v>
      </c>
      <c r="F70" s="112" t="s">
        <v>567</v>
      </c>
      <c r="G70" s="112" t="s">
        <v>475</v>
      </c>
      <c r="H70" s="112" t="s">
        <v>375</v>
      </c>
      <c r="I70" s="214" t="str">
        <f>CONCATENATE(E70," ",F70," ",G70," ",H70)</f>
        <v>MARIA ANGELICA MARIN  </v>
      </c>
      <c r="J70" s="112" t="s">
        <v>50</v>
      </c>
      <c r="K70" s="516">
        <v>43444244</v>
      </c>
      <c r="L70" s="113">
        <v>22470</v>
      </c>
      <c r="M70" s="112">
        <v>64</v>
      </c>
      <c r="N70" s="97" t="s">
        <v>51</v>
      </c>
      <c r="O70" s="112">
        <v>3206413427</v>
      </c>
      <c r="P70" s="112" t="s">
        <v>372</v>
      </c>
      <c r="Q70" s="112" t="s">
        <v>723</v>
      </c>
      <c r="R70" s="112" t="s">
        <v>380</v>
      </c>
      <c r="S70" s="112" t="s">
        <v>54</v>
      </c>
      <c r="T70" s="112" t="s">
        <v>853</v>
      </c>
      <c r="U70" s="112" t="s">
        <v>618</v>
      </c>
      <c r="V70" s="704" t="s">
        <v>57</v>
      </c>
      <c r="W70" s="704" t="s">
        <v>57</v>
      </c>
      <c r="X70" s="704" t="s">
        <v>57</v>
      </c>
      <c r="Y70" s="114" t="s">
        <v>375</v>
      </c>
      <c r="Z70" s="114" t="s">
        <v>375</v>
      </c>
      <c r="AA70" s="114" t="s">
        <v>375</v>
      </c>
      <c r="AB70" s="114" t="s">
        <v>375</v>
      </c>
      <c r="AC70" s="114" t="s">
        <v>375</v>
      </c>
      <c r="AD70" s="570" t="s">
        <v>58</v>
      </c>
      <c r="AE70" s="572" t="s">
        <v>375</v>
      </c>
      <c r="AF70" s="117" t="s">
        <v>59</v>
      </c>
      <c r="AG70" s="117" t="s">
        <v>59</v>
      </c>
      <c r="AH70" s="117" t="s">
        <v>59</v>
      </c>
      <c r="AI70" s="117" t="s">
        <v>59</v>
      </c>
      <c r="AJ70" s="117" t="s">
        <v>59</v>
      </c>
      <c r="AK70" s="299" t="s">
        <v>59</v>
      </c>
      <c r="AL70" s="1020" t="s">
        <v>243</v>
      </c>
      <c r="AM70" s="117" t="s">
        <v>375</v>
      </c>
      <c r="AN70" s="117" t="s">
        <v>375</v>
      </c>
      <c r="AO70" s="505" t="s">
        <v>61</v>
      </c>
      <c r="AP70" s="1020" t="s">
        <v>927</v>
      </c>
      <c r="AQ70" s="943" t="str" cm="1">
        <f t="array" ref="AQ70">IF(AD70="NO FAVORABLE","NO FAVORABLE",IF(SUMPRODUCT(--(TRIM(AF70:AK70)&lt;&gt;"SI"),--(TRIM(AF70:AK70)&lt;&gt;"NA"))&gt;0,"SUBSANAR","APROBADA CR"))</f>
        <v>APROBADA CR</v>
      </c>
      <c r="AR70" s="629"/>
    </row>
    <row r="71" spans="1:44" s="677" customFormat="1" ht="13.8" x14ac:dyDescent="0.25">
      <c r="A71" s="111" t="s">
        <v>43</v>
      </c>
      <c r="B71" s="112" t="s">
        <v>721</v>
      </c>
      <c r="C71" s="705">
        <v>82</v>
      </c>
      <c r="D71" s="112" t="s">
        <v>45</v>
      </c>
      <c r="E71" s="112" t="s">
        <v>144</v>
      </c>
      <c r="F71" s="112" t="s">
        <v>733</v>
      </c>
      <c r="G71" s="112" t="s">
        <v>459</v>
      </c>
      <c r="H71" s="112" t="s">
        <v>134</v>
      </c>
      <c r="I71" s="214" t="str">
        <f t="shared" ref="I71:I74" si="16">CONCATENATE(E71," ",F71," ",G71," ",H71)</f>
        <v>GLADYS DELSOCORRO TORO MONTOYA</v>
      </c>
      <c r="J71" s="112" t="s">
        <v>50</v>
      </c>
      <c r="K71" s="516">
        <v>43410999</v>
      </c>
      <c r="L71" s="113">
        <v>23094</v>
      </c>
      <c r="M71" s="112">
        <v>63</v>
      </c>
      <c r="N71" s="97" t="s">
        <v>51</v>
      </c>
      <c r="O71" s="112">
        <v>3104450774</v>
      </c>
      <c r="P71" s="112" t="s">
        <v>372</v>
      </c>
      <c r="Q71" s="112" t="s">
        <v>427</v>
      </c>
      <c r="R71" s="112" t="s">
        <v>380</v>
      </c>
      <c r="S71" s="112" t="s">
        <v>54</v>
      </c>
      <c r="T71" s="112" t="s">
        <v>879</v>
      </c>
      <c r="U71" s="112" t="s">
        <v>618</v>
      </c>
      <c r="V71" s="704" t="s">
        <v>57</v>
      </c>
      <c r="W71" s="704" t="s">
        <v>57</v>
      </c>
      <c r="X71" s="704" t="s">
        <v>57</v>
      </c>
      <c r="Y71" s="114" t="s">
        <v>375</v>
      </c>
      <c r="Z71" s="114" t="s">
        <v>375</v>
      </c>
      <c r="AA71" s="114" t="s">
        <v>375</v>
      </c>
      <c r="AB71" s="114" t="s">
        <v>375</v>
      </c>
      <c r="AC71" s="114" t="s">
        <v>375</v>
      </c>
      <c r="AD71" s="570" t="s">
        <v>58</v>
      </c>
      <c r="AE71" s="572" t="s">
        <v>375</v>
      </c>
      <c r="AF71" s="117" t="s">
        <v>59</v>
      </c>
      <c r="AG71" s="117" t="s">
        <v>57</v>
      </c>
      <c r="AH71" s="117" t="s">
        <v>59</v>
      </c>
      <c r="AI71" s="117" t="s">
        <v>59</v>
      </c>
      <c r="AJ71" s="117" t="s">
        <v>59</v>
      </c>
      <c r="AK71" s="299" t="s">
        <v>59</v>
      </c>
      <c r="AL71" s="1020" t="s">
        <v>138</v>
      </c>
      <c r="AM71" s="117" t="s">
        <v>375</v>
      </c>
      <c r="AN71" s="117" t="s">
        <v>375</v>
      </c>
      <c r="AO71" s="505" t="s">
        <v>61</v>
      </c>
      <c r="AP71" s="1020" t="e">
        <v>#N/A</v>
      </c>
      <c r="AQ71" s="943" t="str" cm="1">
        <f t="array" ref="AQ71">IF(AD71="NO FAVORABLE","NO FAVORABLE",IF(SUMPRODUCT(--(TRIM(AF71:AK71)&lt;&gt;"SI"),--(TRIM(AF71:AK71)&lt;&gt;"NA"))&gt;0,"SUBSANAR","APROBADA CR"))</f>
        <v>APROBADA CR</v>
      </c>
      <c r="AR71" s="629"/>
    </row>
    <row r="72" spans="1:44" s="677" customFormat="1" ht="13.8" x14ac:dyDescent="0.25">
      <c r="A72" s="111" t="s">
        <v>43</v>
      </c>
      <c r="B72" s="112" t="s">
        <v>721</v>
      </c>
      <c r="C72" s="705">
        <v>83</v>
      </c>
      <c r="D72" s="112" t="s">
        <v>45</v>
      </c>
      <c r="E72" s="112" t="s">
        <v>107</v>
      </c>
      <c r="F72" s="112" t="s">
        <v>156</v>
      </c>
      <c r="G72" s="112" t="s">
        <v>408</v>
      </c>
      <c r="H72" s="112" t="s">
        <v>928</v>
      </c>
      <c r="I72" s="214" t="str">
        <f t="shared" si="16"/>
        <v>LUZ ELENA CASTAÑO DE VALLEJO</v>
      </c>
      <c r="J72" s="112" t="s">
        <v>50</v>
      </c>
      <c r="K72" s="516">
        <v>21738332</v>
      </c>
      <c r="L72" s="113">
        <v>21330</v>
      </c>
      <c r="M72" s="112">
        <v>67</v>
      </c>
      <c r="N72" s="97" t="s">
        <v>51</v>
      </c>
      <c r="O72" s="112">
        <v>3113855662</v>
      </c>
      <c r="P72" s="112" t="s">
        <v>372</v>
      </c>
      <c r="Q72" s="112" t="s">
        <v>850</v>
      </c>
      <c r="R72" s="112" t="s">
        <v>380</v>
      </c>
      <c r="S72" s="112" t="s">
        <v>54</v>
      </c>
      <c r="T72" s="112" t="s">
        <v>477</v>
      </c>
      <c r="U72" s="112" t="s">
        <v>618</v>
      </c>
      <c r="V72" s="704" t="s">
        <v>57</v>
      </c>
      <c r="W72" s="704" t="s">
        <v>57</v>
      </c>
      <c r="X72" s="704" t="s">
        <v>57</v>
      </c>
      <c r="Y72" s="114" t="s">
        <v>375</v>
      </c>
      <c r="Z72" s="114" t="s">
        <v>375</v>
      </c>
      <c r="AA72" s="114" t="s">
        <v>375</v>
      </c>
      <c r="AB72" s="114" t="s">
        <v>375</v>
      </c>
      <c r="AC72" s="114" t="s">
        <v>375</v>
      </c>
      <c r="AD72" s="570" t="s">
        <v>58</v>
      </c>
      <c r="AE72" s="572" t="s">
        <v>375</v>
      </c>
      <c r="AF72" s="117" t="s">
        <v>59</v>
      </c>
      <c r="AG72" s="117" t="s">
        <v>57</v>
      </c>
      <c r="AH72" s="117" t="s">
        <v>59</v>
      </c>
      <c r="AI72" s="117" t="s">
        <v>59</v>
      </c>
      <c r="AJ72" s="117" t="s">
        <v>59</v>
      </c>
      <c r="AK72" s="299" t="s">
        <v>59</v>
      </c>
      <c r="AL72" s="1020" t="s">
        <v>182</v>
      </c>
      <c r="AM72" s="117" t="s">
        <v>375</v>
      </c>
      <c r="AN72" s="117" t="s">
        <v>375</v>
      </c>
      <c r="AO72" s="299" t="s">
        <v>61</v>
      </c>
      <c r="AP72" s="1020" t="s">
        <v>927</v>
      </c>
      <c r="AQ72" s="943" t="str" cm="1">
        <f t="array" ref="AQ72">IF(AD72="NO FAVORABLE","NO FAVORABLE",IF(SUMPRODUCT(--(TRIM(AF72:AK72)&lt;&gt;"SI"),--(TRIM(AF72:AK72)&lt;&gt;"NA"))&gt;0,"SUBSANAR","APROBADA CR"))</f>
        <v>APROBADA CR</v>
      </c>
      <c r="AR72" s="629"/>
    </row>
    <row r="73" spans="1:44" s="677" customFormat="1" ht="13.8" x14ac:dyDescent="0.25">
      <c r="A73" s="111" t="s">
        <v>43</v>
      </c>
      <c r="B73" s="112" t="s">
        <v>721</v>
      </c>
      <c r="C73" s="705">
        <v>84</v>
      </c>
      <c r="D73" s="112" t="s">
        <v>45</v>
      </c>
      <c r="E73" s="112" t="s">
        <v>62</v>
      </c>
      <c r="F73" s="112" t="s">
        <v>93</v>
      </c>
      <c r="G73" s="112" t="s">
        <v>929</v>
      </c>
      <c r="H73" s="112" t="s">
        <v>456</v>
      </c>
      <c r="I73" s="214" t="str">
        <f t="shared" si="16"/>
        <v>MARIA ISABEL GALEANO ARANGO</v>
      </c>
      <c r="J73" s="112" t="s">
        <v>50</v>
      </c>
      <c r="K73" s="516">
        <v>1038385352</v>
      </c>
      <c r="L73" s="113">
        <v>33275</v>
      </c>
      <c r="M73" s="112">
        <v>35</v>
      </c>
      <c r="N73" s="97" t="s">
        <v>51</v>
      </c>
      <c r="O73" s="112">
        <v>3152040504</v>
      </c>
      <c r="P73" s="112" t="s">
        <v>372</v>
      </c>
      <c r="Q73" s="112" t="s">
        <v>905</v>
      </c>
      <c r="R73" s="112" t="s">
        <v>380</v>
      </c>
      <c r="S73" s="112" t="s">
        <v>54</v>
      </c>
      <c r="T73" s="112" t="s">
        <v>770</v>
      </c>
      <c r="U73" s="112" t="s">
        <v>618</v>
      </c>
      <c r="V73" s="704" t="s">
        <v>57</v>
      </c>
      <c r="W73" s="704" t="s">
        <v>57</v>
      </c>
      <c r="X73" s="704" t="s">
        <v>57</v>
      </c>
      <c r="Y73" s="114" t="s">
        <v>375</v>
      </c>
      <c r="Z73" s="114" t="s">
        <v>375</v>
      </c>
      <c r="AA73" s="114" t="s">
        <v>375</v>
      </c>
      <c r="AB73" s="114" t="s">
        <v>375</v>
      </c>
      <c r="AC73" s="114" t="s">
        <v>375</v>
      </c>
      <c r="AD73" s="570" t="s">
        <v>58</v>
      </c>
      <c r="AE73" s="572" t="s">
        <v>375</v>
      </c>
      <c r="AF73" s="117" t="s">
        <v>59</v>
      </c>
      <c r="AG73" s="117" t="s">
        <v>57</v>
      </c>
      <c r="AH73" s="117" t="s">
        <v>59</v>
      </c>
      <c r="AI73" s="117" t="s">
        <v>59</v>
      </c>
      <c r="AJ73" s="117" t="s">
        <v>59</v>
      </c>
      <c r="AK73" s="299" t="s">
        <v>59</v>
      </c>
      <c r="AL73" s="1020" t="s">
        <v>182</v>
      </c>
      <c r="AM73" s="117" t="s">
        <v>375</v>
      </c>
      <c r="AN73" s="117" t="s">
        <v>375</v>
      </c>
      <c r="AO73" s="299" t="s">
        <v>61</v>
      </c>
      <c r="AP73" s="1020" t="e">
        <v>#N/A</v>
      </c>
      <c r="AQ73" s="943" t="str" cm="1">
        <f t="array" ref="AQ73">IF(AD73="NO FAVORABLE","NO FAVORABLE",IF(SUMPRODUCT(--(TRIM(AF73:AK73)&lt;&gt;"SI"),--(TRIM(AF73:AK73)&lt;&gt;"NA"))&gt;0,"SUBSANAR","APROBADA CR"))</f>
        <v>APROBADA CR</v>
      </c>
      <c r="AR73" s="629"/>
    </row>
    <row r="74" spans="1:44" s="677" customFormat="1" ht="13.8" x14ac:dyDescent="0.25">
      <c r="A74" s="111" t="s">
        <v>43</v>
      </c>
      <c r="B74" s="112" t="s">
        <v>721</v>
      </c>
      <c r="C74" s="705">
        <v>85</v>
      </c>
      <c r="D74" s="112" t="s">
        <v>45</v>
      </c>
      <c r="E74" s="112" t="s">
        <v>665</v>
      </c>
      <c r="F74" s="112" t="s">
        <v>62</v>
      </c>
      <c r="G74" s="112" t="s">
        <v>204</v>
      </c>
      <c r="H74" s="112" t="s">
        <v>485</v>
      </c>
      <c r="I74" s="214" t="str">
        <f t="shared" si="16"/>
        <v>ADRIANA MARIA RESTREPO SERNA</v>
      </c>
      <c r="J74" s="112" t="s">
        <v>50</v>
      </c>
      <c r="K74" s="516">
        <v>1041146245</v>
      </c>
      <c r="L74" s="113">
        <v>31018</v>
      </c>
      <c r="M74" s="112">
        <v>41</v>
      </c>
      <c r="N74" s="97" t="s">
        <v>51</v>
      </c>
      <c r="O74" s="112">
        <v>3003409513</v>
      </c>
      <c r="P74" s="112" t="s">
        <v>372</v>
      </c>
      <c r="Q74" s="112" t="s">
        <v>850</v>
      </c>
      <c r="R74" s="112" t="s">
        <v>380</v>
      </c>
      <c r="S74" s="112" t="s">
        <v>54</v>
      </c>
      <c r="T74" s="112" t="s">
        <v>930</v>
      </c>
      <c r="U74" s="112" t="s">
        <v>618</v>
      </c>
      <c r="V74" s="704" t="s">
        <v>57</v>
      </c>
      <c r="W74" s="704" t="s">
        <v>57</v>
      </c>
      <c r="X74" s="704" t="s">
        <v>57</v>
      </c>
      <c r="Y74" s="114" t="s">
        <v>375</v>
      </c>
      <c r="Z74" s="114" t="s">
        <v>375</v>
      </c>
      <c r="AA74" s="114" t="s">
        <v>375</v>
      </c>
      <c r="AB74" s="114" t="s">
        <v>375</v>
      </c>
      <c r="AC74" s="114" t="s">
        <v>375</v>
      </c>
      <c r="AD74" s="570" t="s">
        <v>58</v>
      </c>
      <c r="AE74" s="572" t="s">
        <v>375</v>
      </c>
      <c r="AF74" s="117" t="s">
        <v>59</v>
      </c>
      <c r="AG74" s="117" t="s">
        <v>59</v>
      </c>
      <c r="AH74" s="117" t="s">
        <v>59</v>
      </c>
      <c r="AI74" s="117" t="s">
        <v>59</v>
      </c>
      <c r="AJ74" s="117" t="s">
        <v>59</v>
      </c>
      <c r="AK74" s="299" t="s">
        <v>59</v>
      </c>
      <c r="AL74" s="1020" t="s">
        <v>194</v>
      </c>
      <c r="AM74" s="117" t="s">
        <v>375</v>
      </c>
      <c r="AN74" s="117" t="s">
        <v>375</v>
      </c>
      <c r="AO74" s="299" t="s">
        <v>61</v>
      </c>
      <c r="AP74" s="1020" t="e">
        <v>#N/A</v>
      </c>
      <c r="AQ74" s="943" t="str" cm="1">
        <f t="array" ref="AQ74">IF(AD74="NO FAVORABLE","NO FAVORABLE",IF(SUMPRODUCT(--(TRIM(AF74:AK74)&lt;&gt;"SI"),--(TRIM(AF74:AK74)&lt;&gt;"NA"))&gt;0,"SUBSANAR","APROBADA CR"))</f>
        <v>APROBADA CR</v>
      </c>
      <c r="AR74" s="629"/>
    </row>
    <row r="75" spans="1:44" s="677" customFormat="1" ht="13.8" x14ac:dyDescent="0.25">
      <c r="A75" s="111" t="s">
        <v>43</v>
      </c>
      <c r="B75" s="112" t="s">
        <v>721</v>
      </c>
      <c r="C75" s="705">
        <v>86</v>
      </c>
      <c r="D75" s="112" t="s">
        <v>45</v>
      </c>
      <c r="E75" s="112" t="s">
        <v>62</v>
      </c>
      <c r="F75" s="112" t="s">
        <v>932</v>
      </c>
      <c r="G75" s="112" t="s">
        <v>746</v>
      </c>
      <c r="H75" s="112" t="s">
        <v>302</v>
      </c>
      <c r="I75" s="214" t="str">
        <f t="shared" ref="I75:I77" si="17">CONCATENATE(E75," ",F75," ",G75," ",H75)</f>
        <v>MARIA GUILLERMINA BLANDON BEDOYA</v>
      </c>
      <c r="J75" s="112" t="s">
        <v>50</v>
      </c>
      <c r="K75" s="516">
        <v>21731531</v>
      </c>
      <c r="L75" s="113">
        <v>13484</v>
      </c>
      <c r="M75" s="112">
        <v>89</v>
      </c>
      <c r="N75" s="97" t="s">
        <v>51</v>
      </c>
      <c r="O75" s="112">
        <v>3167116386</v>
      </c>
      <c r="P75" s="112" t="s">
        <v>372</v>
      </c>
      <c r="Q75" s="112" t="s">
        <v>872</v>
      </c>
      <c r="R75" s="112" t="s">
        <v>380</v>
      </c>
      <c r="S75" s="112" t="s">
        <v>54</v>
      </c>
      <c r="T75" s="112" t="s">
        <v>724</v>
      </c>
      <c r="U75" s="112" t="s">
        <v>618</v>
      </c>
      <c r="V75" s="704" t="s">
        <v>57</v>
      </c>
      <c r="W75" s="704" t="s">
        <v>57</v>
      </c>
      <c r="X75" s="704" t="s">
        <v>57</v>
      </c>
      <c r="Y75" s="114" t="s">
        <v>375</v>
      </c>
      <c r="Z75" s="114" t="s">
        <v>375</v>
      </c>
      <c r="AA75" s="114" t="s">
        <v>375</v>
      </c>
      <c r="AB75" s="114" t="s">
        <v>375</v>
      </c>
      <c r="AC75" s="114" t="s">
        <v>375</v>
      </c>
      <c r="AD75" s="570" t="s">
        <v>58</v>
      </c>
      <c r="AE75" s="572" t="s">
        <v>375</v>
      </c>
      <c r="AF75" s="117" t="s">
        <v>59</v>
      </c>
      <c r="AG75" s="117" t="s">
        <v>57</v>
      </c>
      <c r="AH75" s="117" t="s">
        <v>59</v>
      </c>
      <c r="AI75" s="117" t="s">
        <v>59</v>
      </c>
      <c r="AJ75" s="117" t="s">
        <v>59</v>
      </c>
      <c r="AK75" s="299" t="s">
        <v>59</v>
      </c>
      <c r="AL75" s="1020" t="s">
        <v>194</v>
      </c>
      <c r="AM75" s="117" t="s">
        <v>375</v>
      </c>
      <c r="AN75" s="117" t="s">
        <v>375</v>
      </c>
      <c r="AO75" s="505" t="s">
        <v>61</v>
      </c>
      <c r="AP75" s="1020" t="e">
        <v>#N/A</v>
      </c>
      <c r="AQ75" s="943" t="str" cm="1">
        <f t="array" ref="AQ75">IF(AD75="NO FAVORABLE","NO FAVORABLE",IF(SUMPRODUCT(--(TRIM(AF75:AK75)&lt;&gt;"SI"),--(TRIM(AF75:AK75)&lt;&gt;"NA"))&gt;0,"SUBSANAR","APROBADA CR"))</f>
        <v>APROBADA CR</v>
      </c>
      <c r="AR75" s="629"/>
    </row>
    <row r="76" spans="1:44" s="677" customFormat="1" ht="13.8" x14ac:dyDescent="0.25">
      <c r="A76" s="111" t="s">
        <v>43</v>
      </c>
      <c r="B76" s="112" t="s">
        <v>721</v>
      </c>
      <c r="C76" s="705">
        <v>87</v>
      </c>
      <c r="D76" s="112" t="s">
        <v>45</v>
      </c>
      <c r="E76" s="112" t="s">
        <v>933</v>
      </c>
      <c r="F76" s="112" t="s">
        <v>375</v>
      </c>
      <c r="G76" s="112" t="s">
        <v>103</v>
      </c>
      <c r="H76" s="112" t="s">
        <v>102</v>
      </c>
      <c r="I76" s="214" t="str">
        <f t="shared" si="17"/>
        <v>NATALI   ESTRADA VASQUEZ</v>
      </c>
      <c r="J76" s="112" t="s">
        <v>50</v>
      </c>
      <c r="K76" s="516">
        <v>1041150544</v>
      </c>
      <c r="L76" s="113">
        <v>35560</v>
      </c>
      <c r="M76" s="112">
        <v>28</v>
      </c>
      <c r="N76" s="97" t="s">
        <v>51</v>
      </c>
      <c r="O76" s="112">
        <v>3167877716</v>
      </c>
      <c r="P76" s="112" t="s">
        <v>372</v>
      </c>
      <c r="Q76" s="112" t="s">
        <v>823</v>
      </c>
      <c r="R76" s="112" t="s">
        <v>380</v>
      </c>
      <c r="S76" s="112" t="s">
        <v>54</v>
      </c>
      <c r="T76" s="112" t="s">
        <v>839</v>
      </c>
      <c r="U76" s="112" t="s">
        <v>618</v>
      </c>
      <c r="V76" s="704" t="s">
        <v>57</v>
      </c>
      <c r="W76" s="704" t="s">
        <v>57</v>
      </c>
      <c r="X76" s="704" t="s">
        <v>57</v>
      </c>
      <c r="Y76" s="114" t="s">
        <v>375</v>
      </c>
      <c r="Z76" s="114" t="s">
        <v>375</v>
      </c>
      <c r="AA76" s="114" t="s">
        <v>375</v>
      </c>
      <c r="AB76" s="114" t="s">
        <v>375</v>
      </c>
      <c r="AC76" s="114" t="s">
        <v>375</v>
      </c>
      <c r="AD76" s="570" t="s">
        <v>58</v>
      </c>
      <c r="AE76" s="572" t="s">
        <v>375</v>
      </c>
      <c r="AF76" s="117" t="s">
        <v>59</v>
      </c>
      <c r="AG76" s="117" t="s">
        <v>57</v>
      </c>
      <c r="AH76" s="117" t="s">
        <v>59</v>
      </c>
      <c r="AI76" s="117" t="s">
        <v>59</v>
      </c>
      <c r="AJ76" s="117" t="s">
        <v>59</v>
      </c>
      <c r="AK76" s="299" t="s">
        <v>59</v>
      </c>
      <c r="AL76" s="1020" t="s">
        <v>138</v>
      </c>
      <c r="AM76" s="117" t="s">
        <v>375</v>
      </c>
      <c r="AN76" s="117" t="s">
        <v>375</v>
      </c>
      <c r="AO76" s="299" t="s">
        <v>61</v>
      </c>
      <c r="AP76" s="1020" t="e">
        <v>#N/A</v>
      </c>
      <c r="AQ76" s="943" t="str" cm="1">
        <f t="array" ref="AQ76">IF(AD76="NO FAVORABLE","NO FAVORABLE",IF(SUMPRODUCT(--(TRIM(AF76:AK76)&lt;&gt;"SI"),--(TRIM(AF76:AK76)&lt;&gt;"NA"))&gt;0,"SUBSANAR","APROBADA CR"))</f>
        <v>APROBADA CR</v>
      </c>
      <c r="AR76" s="629"/>
    </row>
    <row r="77" spans="1:44" s="677" customFormat="1" ht="13.8" x14ac:dyDescent="0.25">
      <c r="A77" s="111" t="s">
        <v>43</v>
      </c>
      <c r="B77" s="112" t="s">
        <v>721</v>
      </c>
      <c r="C77" s="705">
        <v>88</v>
      </c>
      <c r="D77" s="112" t="s">
        <v>45</v>
      </c>
      <c r="E77" s="112" t="s">
        <v>934</v>
      </c>
      <c r="F77" s="112" t="s">
        <v>935</v>
      </c>
      <c r="G77" s="112" t="s">
        <v>88</v>
      </c>
      <c r="H77" s="112" t="s">
        <v>810</v>
      </c>
      <c r="I77" s="214" t="str">
        <f t="shared" si="17"/>
        <v>ANGIE YULEY GARCIA VILLA</v>
      </c>
      <c r="J77" s="112" t="s">
        <v>50</v>
      </c>
      <c r="K77" s="516">
        <v>1039910053</v>
      </c>
      <c r="L77" s="113">
        <v>35804</v>
      </c>
      <c r="M77" s="112">
        <v>28</v>
      </c>
      <c r="N77" s="97" t="s">
        <v>51</v>
      </c>
      <c r="O77" s="112">
        <v>3104906666</v>
      </c>
      <c r="P77" s="112" t="s">
        <v>372</v>
      </c>
      <c r="Q77" s="112" t="s">
        <v>850</v>
      </c>
      <c r="R77" s="112" t="s">
        <v>380</v>
      </c>
      <c r="S77" s="112" t="s">
        <v>54</v>
      </c>
      <c r="T77" s="112" t="s">
        <v>936</v>
      </c>
      <c r="U77" s="112" t="s">
        <v>618</v>
      </c>
      <c r="V77" s="704" t="s">
        <v>57</v>
      </c>
      <c r="W77" s="704" t="s">
        <v>57</v>
      </c>
      <c r="X77" s="704" t="s">
        <v>57</v>
      </c>
      <c r="Y77" s="114" t="s">
        <v>375</v>
      </c>
      <c r="Z77" s="114" t="s">
        <v>375</v>
      </c>
      <c r="AA77" s="114" t="s">
        <v>375</v>
      </c>
      <c r="AB77" s="114" t="s">
        <v>375</v>
      </c>
      <c r="AC77" s="114" t="s">
        <v>375</v>
      </c>
      <c r="AD77" s="570" t="s">
        <v>58</v>
      </c>
      <c r="AE77" s="572" t="s">
        <v>375</v>
      </c>
      <c r="AF77" s="117" t="s">
        <v>59</v>
      </c>
      <c r="AG77" s="117" t="s">
        <v>59</v>
      </c>
      <c r="AH77" s="117" t="s">
        <v>59</v>
      </c>
      <c r="AI77" s="117" t="s">
        <v>59</v>
      </c>
      <c r="AJ77" s="117" t="s">
        <v>59</v>
      </c>
      <c r="AK77" s="299" t="s">
        <v>59</v>
      </c>
      <c r="AL77" s="1020" t="s">
        <v>138</v>
      </c>
      <c r="AM77" s="117" t="s">
        <v>375</v>
      </c>
      <c r="AN77" s="117" t="s">
        <v>375</v>
      </c>
      <c r="AO77" s="299" t="s">
        <v>61</v>
      </c>
      <c r="AP77" s="1020" t="e">
        <v>#N/A</v>
      </c>
      <c r="AQ77" s="943" t="str" cm="1">
        <f t="array" ref="AQ77">IF(AD77="NO FAVORABLE","NO FAVORABLE",IF(SUMPRODUCT(--(TRIM(AF77:AK77)&lt;&gt;"SI"),--(TRIM(AF77:AK77)&lt;&gt;"NA"))&gt;0,"SUBSANAR","APROBADA CR"))</f>
        <v>APROBADA CR</v>
      </c>
      <c r="AR77" s="629"/>
    </row>
    <row r="78" spans="1:44" s="677" customFormat="1" ht="13.8" x14ac:dyDescent="0.25">
      <c r="A78" s="111" t="s">
        <v>43</v>
      </c>
      <c r="B78" s="112" t="s">
        <v>721</v>
      </c>
      <c r="C78" s="705">
        <v>89</v>
      </c>
      <c r="D78" s="112" t="s">
        <v>45</v>
      </c>
      <c r="E78" s="112" t="s">
        <v>731</v>
      </c>
      <c r="F78" s="112" t="s">
        <v>156</v>
      </c>
      <c r="G78" s="112" t="s">
        <v>939</v>
      </c>
      <c r="H78" s="112" t="s">
        <v>452</v>
      </c>
      <c r="I78" s="214" t="str">
        <f>CONCATENATE(E78," ",F78," ",G78," ",H78)</f>
        <v>BEATRIZ ELENA CIRO CARVAJAL</v>
      </c>
      <c r="J78" s="112" t="s">
        <v>50</v>
      </c>
      <c r="K78" s="516">
        <v>1041148689</v>
      </c>
      <c r="L78" s="113">
        <v>32702</v>
      </c>
      <c r="M78" s="112">
        <v>36</v>
      </c>
      <c r="N78" s="97" t="s">
        <v>51</v>
      </c>
      <c r="O78" s="112">
        <v>3133538204</v>
      </c>
      <c r="P78" s="112" t="s">
        <v>372</v>
      </c>
      <c r="Q78" s="112" t="s">
        <v>823</v>
      </c>
      <c r="R78" s="112" t="s">
        <v>380</v>
      </c>
      <c r="S78" s="112" t="s">
        <v>54</v>
      </c>
      <c r="T78" s="112" t="s">
        <v>940</v>
      </c>
      <c r="U78" s="112" t="s">
        <v>618</v>
      </c>
      <c r="V78" s="704" t="s">
        <v>57</v>
      </c>
      <c r="W78" s="704" t="s">
        <v>57</v>
      </c>
      <c r="X78" s="704" t="s">
        <v>57</v>
      </c>
      <c r="Y78" s="114" t="s">
        <v>375</v>
      </c>
      <c r="Z78" s="114" t="s">
        <v>375</v>
      </c>
      <c r="AA78" s="114" t="s">
        <v>375</v>
      </c>
      <c r="AB78" s="114" t="s">
        <v>375</v>
      </c>
      <c r="AC78" s="114" t="s">
        <v>375</v>
      </c>
      <c r="AD78" s="570" t="s">
        <v>58</v>
      </c>
      <c r="AE78" s="572" t="s">
        <v>375</v>
      </c>
      <c r="AF78" s="117" t="s">
        <v>59</v>
      </c>
      <c r="AG78" s="117" t="s">
        <v>59</v>
      </c>
      <c r="AH78" s="117" t="s">
        <v>59</v>
      </c>
      <c r="AI78" s="117" t="s">
        <v>59</v>
      </c>
      <c r="AJ78" s="117" t="s">
        <v>59</v>
      </c>
      <c r="AK78" s="299" t="s">
        <v>59</v>
      </c>
      <c r="AL78" s="1020" t="s">
        <v>143</v>
      </c>
      <c r="AM78" s="117" t="s">
        <v>375</v>
      </c>
      <c r="AN78" s="117" t="s">
        <v>375</v>
      </c>
      <c r="AO78" s="505" t="s">
        <v>61</v>
      </c>
      <c r="AP78" s="1020" t="e">
        <v>#N/A</v>
      </c>
      <c r="AQ78" s="943" t="str" cm="1">
        <f t="array" ref="AQ78">IF(AD78="NO FAVORABLE","NO FAVORABLE",IF(SUMPRODUCT(--(TRIM(AF78:AK78)&lt;&gt;"SI"),--(TRIM(AF78:AK78)&lt;&gt;"NA"))&gt;0,"SUBSANAR","APROBADA CR"))</f>
        <v>APROBADA CR</v>
      </c>
      <c r="AR78" s="629"/>
    </row>
    <row r="79" spans="1:44" s="677" customFormat="1" ht="13.8" x14ac:dyDescent="0.25">
      <c r="A79" s="111" t="s">
        <v>43</v>
      </c>
      <c r="B79" s="112" t="s">
        <v>721</v>
      </c>
      <c r="C79" s="705">
        <v>90</v>
      </c>
      <c r="D79" s="112" t="s">
        <v>45</v>
      </c>
      <c r="E79" s="112" t="s">
        <v>941</v>
      </c>
      <c r="F79" s="112" t="s">
        <v>375</v>
      </c>
      <c r="G79" s="112" t="s">
        <v>206</v>
      </c>
      <c r="H79" s="112" t="s">
        <v>459</v>
      </c>
      <c r="I79" s="214" t="str">
        <f>CONCATENATE(E79," ",F79," ",G79," ",H79)</f>
        <v>FANERY   PARRA TORO</v>
      </c>
      <c r="J79" s="112" t="s">
        <v>50</v>
      </c>
      <c r="K79" s="516">
        <v>1041149746</v>
      </c>
      <c r="L79" s="238">
        <v>34125</v>
      </c>
      <c r="M79" s="112">
        <v>32</v>
      </c>
      <c r="N79" s="97" t="s">
        <v>51</v>
      </c>
      <c r="O79" s="112">
        <v>3234207418</v>
      </c>
      <c r="P79" s="112" t="s">
        <v>372</v>
      </c>
      <c r="Q79" s="112" t="s">
        <v>373</v>
      </c>
      <c r="R79" s="112" t="s">
        <v>380</v>
      </c>
      <c r="S79" s="112" t="s">
        <v>54</v>
      </c>
      <c r="T79" s="112" t="s">
        <v>879</v>
      </c>
      <c r="U79" s="112" t="s">
        <v>618</v>
      </c>
      <c r="V79" s="704" t="s">
        <v>57</v>
      </c>
      <c r="W79" s="704" t="s">
        <v>57</v>
      </c>
      <c r="X79" s="704" t="s">
        <v>57</v>
      </c>
      <c r="Y79" s="114" t="s">
        <v>375</v>
      </c>
      <c r="Z79" s="114" t="s">
        <v>375</v>
      </c>
      <c r="AA79" s="114" t="s">
        <v>375</v>
      </c>
      <c r="AB79" s="114" t="s">
        <v>375</v>
      </c>
      <c r="AC79" s="114" t="s">
        <v>375</v>
      </c>
      <c r="AD79" s="570" t="s">
        <v>58</v>
      </c>
      <c r="AE79" s="572" t="s">
        <v>375</v>
      </c>
      <c r="AF79" s="117" t="s">
        <v>59</v>
      </c>
      <c r="AG79" s="117" t="s">
        <v>59</v>
      </c>
      <c r="AH79" s="117" t="s">
        <v>59</v>
      </c>
      <c r="AI79" s="117" t="s">
        <v>59</v>
      </c>
      <c r="AJ79" s="117" t="s">
        <v>59</v>
      </c>
      <c r="AK79" s="299" t="s">
        <v>59</v>
      </c>
      <c r="AL79" s="1020" t="s">
        <v>143</v>
      </c>
      <c r="AM79" s="117" t="s">
        <v>375</v>
      </c>
      <c r="AN79" s="117" t="s">
        <v>375</v>
      </c>
      <c r="AO79" s="505" t="s">
        <v>61</v>
      </c>
      <c r="AP79" s="1020" t="e">
        <v>#N/A</v>
      </c>
      <c r="AQ79" s="943" t="str" cm="1">
        <f t="array" ref="AQ79">IF(AD79="NO FAVORABLE","NO FAVORABLE",IF(SUMPRODUCT(--(TRIM(AF79:AK79)&lt;&gt;"SI"),--(TRIM(AF79:AK79)&lt;&gt;"NA"))&gt;0,"SUBSANAR","APROBADA CR"))</f>
        <v>APROBADA CR</v>
      </c>
      <c r="AR79" s="629"/>
    </row>
    <row r="80" spans="1:44" s="677" customFormat="1" ht="13.8" x14ac:dyDescent="0.25">
      <c r="A80" s="111" t="s">
        <v>43</v>
      </c>
      <c r="B80" s="112" t="s">
        <v>721</v>
      </c>
      <c r="C80" s="705">
        <v>91</v>
      </c>
      <c r="D80" s="112" t="s">
        <v>45</v>
      </c>
      <c r="E80" s="112" t="s">
        <v>919</v>
      </c>
      <c r="F80" s="112" t="s">
        <v>124</v>
      </c>
      <c r="G80" s="112" t="s">
        <v>459</v>
      </c>
      <c r="H80" s="112" t="s">
        <v>134</v>
      </c>
      <c r="I80" s="214" t="str">
        <f>CONCATENATE(E80," ",F80," ",G80," ",H80)</f>
        <v>FANNY DEL SOCORRO TORO MONTOYA</v>
      </c>
      <c r="J80" s="112" t="s">
        <v>50</v>
      </c>
      <c r="K80" s="516">
        <v>43412714</v>
      </c>
      <c r="L80" s="113">
        <v>23505</v>
      </c>
      <c r="M80" s="112">
        <v>61</v>
      </c>
      <c r="N80" s="97" t="s">
        <v>51</v>
      </c>
      <c r="O80" s="112" t="s">
        <v>942</v>
      </c>
      <c r="P80" s="112" t="s">
        <v>372</v>
      </c>
      <c r="Q80" s="112" t="s">
        <v>373</v>
      </c>
      <c r="R80" s="112" t="s">
        <v>380</v>
      </c>
      <c r="S80" s="112" t="s">
        <v>54</v>
      </c>
      <c r="T80" s="112" t="s">
        <v>879</v>
      </c>
      <c r="U80" s="112" t="s">
        <v>618</v>
      </c>
      <c r="V80" s="704" t="s">
        <v>57</v>
      </c>
      <c r="W80" s="704" t="s">
        <v>57</v>
      </c>
      <c r="X80" s="704" t="s">
        <v>57</v>
      </c>
      <c r="Y80" s="114" t="s">
        <v>375</v>
      </c>
      <c r="Z80" s="114" t="s">
        <v>375</v>
      </c>
      <c r="AA80" s="114" t="s">
        <v>375</v>
      </c>
      <c r="AB80" s="114" t="s">
        <v>375</v>
      </c>
      <c r="AC80" s="114" t="s">
        <v>375</v>
      </c>
      <c r="AD80" s="570" t="s">
        <v>58</v>
      </c>
      <c r="AE80" s="572" t="s">
        <v>375</v>
      </c>
      <c r="AF80" s="117" t="s">
        <v>59</v>
      </c>
      <c r="AG80" s="117" t="s">
        <v>59</v>
      </c>
      <c r="AH80" s="117" t="s">
        <v>59</v>
      </c>
      <c r="AI80" s="117" t="s">
        <v>59</v>
      </c>
      <c r="AJ80" s="117" t="s">
        <v>59</v>
      </c>
      <c r="AK80" s="299" t="s">
        <v>59</v>
      </c>
      <c r="AL80" s="1020" t="s">
        <v>143</v>
      </c>
      <c r="AM80" s="117" t="s">
        <v>375</v>
      </c>
      <c r="AN80" s="117" t="s">
        <v>375</v>
      </c>
      <c r="AO80" s="505" t="s">
        <v>61</v>
      </c>
      <c r="AP80" s="1020" t="e">
        <v>#N/A</v>
      </c>
      <c r="AQ80" s="943" t="str" cm="1">
        <f t="array" ref="AQ80">IF(AD80="NO FAVORABLE","NO FAVORABLE",IF(SUMPRODUCT(--(TRIM(AF80:AK80)&lt;&gt;"SI"),--(TRIM(AF80:AK80)&lt;&gt;"NA"))&gt;0,"SUBSANAR","APROBADA CR"))</f>
        <v>APROBADA CR</v>
      </c>
      <c r="AR80" s="629"/>
    </row>
    <row r="81" spans="1:44" s="677" customFormat="1" ht="13.8" x14ac:dyDescent="0.25">
      <c r="A81" s="111" t="s">
        <v>43</v>
      </c>
      <c r="B81" s="112" t="s">
        <v>721</v>
      </c>
      <c r="C81" s="705">
        <v>92</v>
      </c>
      <c r="D81" s="112" t="s">
        <v>45</v>
      </c>
      <c r="E81" s="112" t="s">
        <v>62</v>
      </c>
      <c r="F81" s="112" t="s">
        <v>184</v>
      </c>
      <c r="G81" s="112" t="s">
        <v>801</v>
      </c>
      <c r="H81" s="112" t="s">
        <v>239</v>
      </c>
      <c r="I81" s="214" t="str">
        <f t="shared" ref="I81:I82" si="18">CONCATENATE(E81," ",F81," ",G81," ",H81)</f>
        <v>MARIA LAURA CAÑAVERAL OSPINA</v>
      </c>
      <c r="J81" s="112" t="s">
        <v>50</v>
      </c>
      <c r="K81" s="516">
        <v>1001617967</v>
      </c>
      <c r="L81" s="113">
        <v>37975</v>
      </c>
      <c r="M81" s="112">
        <v>22</v>
      </c>
      <c r="N81" s="97" t="s">
        <v>51</v>
      </c>
      <c r="O81" s="112">
        <v>3004433285</v>
      </c>
      <c r="P81" s="112" t="s">
        <v>372</v>
      </c>
      <c r="Q81" s="112" t="s">
        <v>823</v>
      </c>
      <c r="R81" s="112" t="s">
        <v>380</v>
      </c>
      <c r="S81" s="112" t="s">
        <v>54</v>
      </c>
      <c r="T81" s="112" t="s">
        <v>879</v>
      </c>
      <c r="U81" s="112" t="s">
        <v>618</v>
      </c>
      <c r="V81" s="704" t="s">
        <v>57</v>
      </c>
      <c r="W81" s="704" t="s">
        <v>57</v>
      </c>
      <c r="X81" s="704" t="s">
        <v>57</v>
      </c>
      <c r="Y81" s="114" t="s">
        <v>375</v>
      </c>
      <c r="Z81" s="114" t="s">
        <v>375</v>
      </c>
      <c r="AA81" s="114" t="s">
        <v>375</v>
      </c>
      <c r="AB81" s="114" t="s">
        <v>375</v>
      </c>
      <c r="AC81" s="114" t="s">
        <v>375</v>
      </c>
      <c r="AD81" s="570" t="s">
        <v>58</v>
      </c>
      <c r="AE81" s="572" t="s">
        <v>375</v>
      </c>
      <c r="AF81" s="117" t="s">
        <v>59</v>
      </c>
      <c r="AG81" s="117" t="s">
        <v>57</v>
      </c>
      <c r="AH81" s="117" t="s">
        <v>59</v>
      </c>
      <c r="AI81" s="117" t="s">
        <v>59</v>
      </c>
      <c r="AJ81" s="117" t="s">
        <v>59</v>
      </c>
      <c r="AK81" s="299" t="s">
        <v>59</v>
      </c>
      <c r="AL81" s="1020" t="s">
        <v>143</v>
      </c>
      <c r="AM81" s="117" t="s">
        <v>375</v>
      </c>
      <c r="AN81" s="117" t="s">
        <v>375</v>
      </c>
      <c r="AO81" s="505" t="s">
        <v>61</v>
      </c>
      <c r="AP81" s="1020" t="e">
        <v>#N/A</v>
      </c>
      <c r="AQ81" s="943" t="str" cm="1">
        <f t="array" ref="AQ81">IF(AD81="NO FAVORABLE","NO FAVORABLE",IF(SUMPRODUCT(--(TRIM(AF81:AK81)&lt;&gt;"SI"),--(TRIM(AF81:AK81)&lt;&gt;"NA"))&gt;0,"SUBSANAR","APROBADA CR"))</f>
        <v>APROBADA CR</v>
      </c>
      <c r="AR81" s="629"/>
    </row>
    <row r="82" spans="1:44" s="677" customFormat="1" ht="13.8" x14ac:dyDescent="0.25">
      <c r="A82" s="111" t="s">
        <v>43</v>
      </c>
      <c r="B82" s="112" t="s">
        <v>721</v>
      </c>
      <c r="C82" s="705">
        <v>93</v>
      </c>
      <c r="D82" s="112" t="s">
        <v>45</v>
      </c>
      <c r="E82" s="112" t="s">
        <v>62</v>
      </c>
      <c r="F82" s="112" t="s">
        <v>943</v>
      </c>
      <c r="G82" s="112" t="s">
        <v>229</v>
      </c>
      <c r="H82" s="112" t="s">
        <v>887</v>
      </c>
      <c r="I82" s="214" t="str">
        <f t="shared" si="18"/>
        <v>MARIA JULIANA CALLE VALLEJO</v>
      </c>
      <c r="J82" s="112" t="s">
        <v>50</v>
      </c>
      <c r="K82" s="516">
        <v>1041149985</v>
      </c>
      <c r="L82" s="113">
        <v>34232</v>
      </c>
      <c r="M82" s="112">
        <v>32</v>
      </c>
      <c r="N82" s="97" t="s">
        <v>51</v>
      </c>
      <c r="O82" s="112">
        <v>3043191581</v>
      </c>
      <c r="P82" s="112" t="s">
        <v>372</v>
      </c>
      <c r="Q82" s="112" t="s">
        <v>823</v>
      </c>
      <c r="R82" s="112" t="s">
        <v>380</v>
      </c>
      <c r="S82" s="112" t="s">
        <v>54</v>
      </c>
      <c r="T82" s="112" t="s">
        <v>944</v>
      </c>
      <c r="U82" s="112" t="s">
        <v>618</v>
      </c>
      <c r="V82" s="704" t="s">
        <v>57</v>
      </c>
      <c r="W82" s="704" t="s">
        <v>57</v>
      </c>
      <c r="X82" s="704" t="s">
        <v>57</v>
      </c>
      <c r="Y82" s="114" t="s">
        <v>375</v>
      </c>
      <c r="Z82" s="114" t="s">
        <v>375</v>
      </c>
      <c r="AA82" s="114" t="s">
        <v>375</v>
      </c>
      <c r="AB82" s="114" t="s">
        <v>375</v>
      </c>
      <c r="AC82" s="114" t="s">
        <v>375</v>
      </c>
      <c r="AD82" s="570" t="s">
        <v>58</v>
      </c>
      <c r="AE82" s="572" t="s">
        <v>375</v>
      </c>
      <c r="AF82" s="117" t="s">
        <v>59</v>
      </c>
      <c r="AG82" s="117" t="s">
        <v>59</v>
      </c>
      <c r="AH82" s="117" t="s">
        <v>59</v>
      </c>
      <c r="AI82" s="117" t="s">
        <v>59</v>
      </c>
      <c r="AJ82" s="117" t="s">
        <v>59</v>
      </c>
      <c r="AK82" s="299" t="s">
        <v>59</v>
      </c>
      <c r="AL82" s="1020" t="s">
        <v>70</v>
      </c>
      <c r="AM82" s="117" t="s">
        <v>375</v>
      </c>
      <c r="AN82" s="117" t="s">
        <v>375</v>
      </c>
      <c r="AO82" s="299" t="s">
        <v>61</v>
      </c>
      <c r="AP82" s="1020" t="e">
        <v>#N/A</v>
      </c>
      <c r="AQ82" s="943" t="str" cm="1">
        <f t="array" ref="AQ82">IF(AD82="NO FAVORABLE","NO FAVORABLE",IF(SUMPRODUCT(--(TRIM(AF82:AK82)&lt;&gt;"SI"),--(TRIM(AF82:AK82)&lt;&gt;"NA"))&gt;0,"SUBSANAR","APROBADA CR"))</f>
        <v>APROBADA CR</v>
      </c>
      <c r="AR82" s="629"/>
    </row>
    <row r="83" spans="1:44" s="677" customFormat="1" ht="13.8" x14ac:dyDescent="0.25">
      <c r="A83" s="111" t="s">
        <v>43</v>
      </c>
      <c r="B83" s="112" t="s">
        <v>721</v>
      </c>
      <c r="C83" s="705">
        <v>94</v>
      </c>
      <c r="D83" s="112" t="s">
        <v>45</v>
      </c>
      <c r="E83" s="112" t="s">
        <v>62</v>
      </c>
      <c r="F83" s="112" t="s">
        <v>733</v>
      </c>
      <c r="G83" s="112" t="s">
        <v>474</v>
      </c>
      <c r="H83" s="112" t="s">
        <v>302</v>
      </c>
      <c r="I83" s="214" t="str">
        <f t="shared" ref="I83:I84" si="19">CONCATENATE(E83," ",F83," ",G83," ",H83)</f>
        <v>MARIA DELSOCORRO HOLGUIN BEDOYA</v>
      </c>
      <c r="J83" s="111" t="s">
        <v>50</v>
      </c>
      <c r="K83" s="516">
        <v>43414177</v>
      </c>
      <c r="L83" s="113">
        <v>24986</v>
      </c>
      <c r="M83" s="112">
        <v>57</v>
      </c>
      <c r="N83" s="97" t="s">
        <v>51</v>
      </c>
      <c r="O83" s="112">
        <v>3008204683</v>
      </c>
      <c r="P83" s="112" t="s">
        <v>372</v>
      </c>
      <c r="Q83" s="112" t="s">
        <v>850</v>
      </c>
      <c r="R83" s="112" t="s">
        <v>380</v>
      </c>
      <c r="S83" s="112" t="s">
        <v>54</v>
      </c>
      <c r="T83" s="112" t="s">
        <v>945</v>
      </c>
      <c r="U83" s="112" t="s">
        <v>618</v>
      </c>
      <c r="V83" s="704" t="s">
        <v>57</v>
      </c>
      <c r="W83" s="704" t="s">
        <v>57</v>
      </c>
      <c r="X83" s="704" t="s">
        <v>57</v>
      </c>
      <c r="Y83" s="114" t="s">
        <v>375</v>
      </c>
      <c r="Z83" s="114" t="s">
        <v>375</v>
      </c>
      <c r="AA83" s="114" t="s">
        <v>375</v>
      </c>
      <c r="AB83" s="114" t="s">
        <v>375</v>
      </c>
      <c r="AC83" s="114" t="s">
        <v>375</v>
      </c>
      <c r="AD83" s="570" t="s">
        <v>58</v>
      </c>
      <c r="AE83" s="572" t="s">
        <v>375</v>
      </c>
      <c r="AF83" s="117" t="s">
        <v>59</v>
      </c>
      <c r="AG83" s="117" t="s">
        <v>57</v>
      </c>
      <c r="AH83" s="117" t="s">
        <v>59</v>
      </c>
      <c r="AI83" s="117" t="s">
        <v>59</v>
      </c>
      <c r="AJ83" s="117" t="s">
        <v>59</v>
      </c>
      <c r="AK83" s="299" t="s">
        <v>59</v>
      </c>
      <c r="AL83" s="1020" t="s">
        <v>243</v>
      </c>
      <c r="AM83" s="117" t="s">
        <v>375</v>
      </c>
      <c r="AN83" s="117" t="s">
        <v>375</v>
      </c>
      <c r="AO83" s="505" t="s">
        <v>61</v>
      </c>
      <c r="AP83" s="1020" t="e">
        <v>#N/A</v>
      </c>
      <c r="AQ83" s="943" t="str" cm="1">
        <f t="array" ref="AQ83">IF(AD83="NO FAVORABLE","NO FAVORABLE",IF(SUMPRODUCT(--(TRIM(AF83:AK83)&lt;&gt;"SI"),--(TRIM(AF83:AK83)&lt;&gt;"NA"))&gt;0,"SUBSANAR","APROBADA CR"))</f>
        <v>APROBADA CR</v>
      </c>
      <c r="AR83" s="629"/>
    </row>
    <row r="84" spans="1:44" s="677" customFormat="1" ht="13.8" x14ac:dyDescent="0.25">
      <c r="A84" s="111" t="s">
        <v>43</v>
      </c>
      <c r="B84" s="112" t="s">
        <v>721</v>
      </c>
      <c r="C84" s="705">
        <v>95</v>
      </c>
      <c r="D84" s="112" t="s">
        <v>45</v>
      </c>
      <c r="E84" s="112" t="s">
        <v>93</v>
      </c>
      <c r="F84" s="112" t="s">
        <v>152</v>
      </c>
      <c r="G84" s="112" t="s">
        <v>946</v>
      </c>
      <c r="H84" s="112" t="s">
        <v>186</v>
      </c>
      <c r="I84" s="214" t="str">
        <f t="shared" si="19"/>
        <v>ISABEL CRISTINA HERNANDEZ YEPES</v>
      </c>
      <c r="J84" s="112" t="s">
        <v>50</v>
      </c>
      <c r="K84" s="516">
        <v>1041149901</v>
      </c>
      <c r="L84" s="113">
        <v>34180</v>
      </c>
      <c r="M84" s="112">
        <v>32</v>
      </c>
      <c r="N84" s="97" t="s">
        <v>51</v>
      </c>
      <c r="O84" s="112">
        <v>3219932518</v>
      </c>
      <c r="P84" s="112" t="s">
        <v>372</v>
      </c>
      <c r="Q84" s="112" t="s">
        <v>850</v>
      </c>
      <c r="R84" s="112" t="s">
        <v>380</v>
      </c>
      <c r="S84" s="112" t="s">
        <v>54</v>
      </c>
      <c r="T84" s="112" t="s">
        <v>936</v>
      </c>
      <c r="U84" s="112" t="s">
        <v>618</v>
      </c>
      <c r="V84" s="704" t="s">
        <v>57</v>
      </c>
      <c r="W84" s="704" t="s">
        <v>57</v>
      </c>
      <c r="X84" s="704" t="s">
        <v>57</v>
      </c>
      <c r="Y84" s="114" t="s">
        <v>375</v>
      </c>
      <c r="Z84" s="114" t="s">
        <v>375</v>
      </c>
      <c r="AA84" s="114" t="s">
        <v>375</v>
      </c>
      <c r="AB84" s="114" t="s">
        <v>375</v>
      </c>
      <c r="AC84" s="114" t="s">
        <v>375</v>
      </c>
      <c r="AD84" s="570" t="s">
        <v>58</v>
      </c>
      <c r="AE84" s="572" t="s">
        <v>375</v>
      </c>
      <c r="AF84" s="117" t="s">
        <v>59</v>
      </c>
      <c r="AG84" s="117" t="s">
        <v>59</v>
      </c>
      <c r="AH84" s="117" t="s">
        <v>59</v>
      </c>
      <c r="AI84" s="117" t="s">
        <v>59</v>
      </c>
      <c r="AJ84" s="117" t="s">
        <v>59</v>
      </c>
      <c r="AK84" s="299" t="s">
        <v>59</v>
      </c>
      <c r="AL84" s="1020" t="s">
        <v>258</v>
      </c>
      <c r="AM84" s="117" t="s">
        <v>375</v>
      </c>
      <c r="AN84" s="117" t="s">
        <v>375</v>
      </c>
      <c r="AO84" s="299" t="s">
        <v>61</v>
      </c>
      <c r="AP84" s="1020" t="e">
        <v>#N/A</v>
      </c>
      <c r="AQ84" s="943" t="str" cm="1">
        <f t="array" ref="AQ84">IF(AD84="NO FAVORABLE","NO FAVORABLE",IF(SUMPRODUCT(--(TRIM(AF84:AK84)&lt;&gt;"SI"),--(TRIM(AF84:AK84)&lt;&gt;"NA"))&gt;0,"SUBSANAR","APROBADA CR"))</f>
        <v>APROBADA CR</v>
      </c>
      <c r="AR84" s="629"/>
    </row>
    <row r="85" spans="1:44" s="677" customFormat="1" ht="13.8" x14ac:dyDescent="0.25">
      <c r="A85" s="111" t="s">
        <v>43</v>
      </c>
      <c r="B85" s="112" t="s">
        <v>721</v>
      </c>
      <c r="C85" s="705">
        <v>96</v>
      </c>
      <c r="D85" s="112" t="s">
        <v>45</v>
      </c>
      <c r="E85" s="112" t="s">
        <v>62</v>
      </c>
      <c r="F85" s="112" t="s">
        <v>340</v>
      </c>
      <c r="G85" s="112" t="s">
        <v>459</v>
      </c>
      <c r="H85" s="112" t="s">
        <v>103</v>
      </c>
      <c r="I85" s="214" t="str">
        <f t="shared" ref="I85:I87" si="20">CONCATENATE(E85," ",F85," ",G85," ",H85)</f>
        <v>MARIA TATIANA TORO ESTRADA</v>
      </c>
      <c r="J85" s="112" t="s">
        <v>50</v>
      </c>
      <c r="K85" s="516">
        <v>1032256821</v>
      </c>
      <c r="L85" s="113">
        <v>33743</v>
      </c>
      <c r="M85" s="112">
        <v>33</v>
      </c>
      <c r="N85" s="97" t="s">
        <v>51</v>
      </c>
      <c r="O85" s="112">
        <v>3174670012</v>
      </c>
      <c r="P85" s="112" t="s">
        <v>372</v>
      </c>
      <c r="Q85" s="112" t="s">
        <v>823</v>
      </c>
      <c r="R85" s="112" t="s">
        <v>380</v>
      </c>
      <c r="S85" s="112" t="s">
        <v>54</v>
      </c>
      <c r="T85" s="112" t="s">
        <v>879</v>
      </c>
      <c r="U85" s="112" t="s">
        <v>618</v>
      </c>
      <c r="V85" s="704" t="s">
        <v>57</v>
      </c>
      <c r="W85" s="704" t="s">
        <v>57</v>
      </c>
      <c r="X85" s="704" t="s">
        <v>57</v>
      </c>
      <c r="Y85" s="114" t="s">
        <v>375</v>
      </c>
      <c r="Z85" s="114" t="s">
        <v>375</v>
      </c>
      <c r="AA85" s="114" t="s">
        <v>375</v>
      </c>
      <c r="AB85" s="114" t="s">
        <v>375</v>
      </c>
      <c r="AC85" s="114" t="s">
        <v>375</v>
      </c>
      <c r="AD85" s="570" t="s">
        <v>58</v>
      </c>
      <c r="AE85" s="572" t="s">
        <v>375</v>
      </c>
      <c r="AF85" s="117" t="s">
        <v>59</v>
      </c>
      <c r="AG85" s="117" t="s">
        <v>57</v>
      </c>
      <c r="AH85" s="117" t="s">
        <v>59</v>
      </c>
      <c r="AI85" s="117" t="s">
        <v>59</v>
      </c>
      <c r="AJ85" s="117" t="s">
        <v>59</v>
      </c>
      <c r="AK85" s="299" t="s">
        <v>59</v>
      </c>
      <c r="AL85" s="1020" t="s">
        <v>70</v>
      </c>
      <c r="AM85" s="117" t="s">
        <v>375</v>
      </c>
      <c r="AN85" s="117" t="s">
        <v>375</v>
      </c>
      <c r="AO85" s="505" t="s">
        <v>61</v>
      </c>
      <c r="AP85" s="1020" t="e">
        <v>#N/A</v>
      </c>
      <c r="AQ85" s="943" t="str" cm="1">
        <f t="array" ref="AQ85">IF(AD85="NO FAVORABLE","NO FAVORABLE",IF(SUMPRODUCT(--(TRIM(AF85:AK85)&lt;&gt;"SI"),--(TRIM(AF85:AK85)&lt;&gt;"NA"))&gt;0,"SUBSANAR","APROBADA CR"))</f>
        <v>APROBADA CR</v>
      </c>
      <c r="AR85" s="629"/>
    </row>
    <row r="86" spans="1:44" s="677" customFormat="1" ht="13.8" x14ac:dyDescent="0.25">
      <c r="A86" s="111" t="s">
        <v>43</v>
      </c>
      <c r="B86" s="112" t="s">
        <v>721</v>
      </c>
      <c r="C86" s="705">
        <v>97</v>
      </c>
      <c r="D86" s="112" t="s">
        <v>45</v>
      </c>
      <c r="E86" s="112" t="s">
        <v>748</v>
      </c>
      <c r="F86" s="112" t="s">
        <v>116</v>
      </c>
      <c r="G86" s="112" t="s">
        <v>295</v>
      </c>
      <c r="H86" s="112" t="s">
        <v>375</v>
      </c>
      <c r="I86" s="214" t="str">
        <f t="shared" si="20"/>
        <v>RUBIELA DE JESUS VELEZ  </v>
      </c>
      <c r="J86" s="112" t="s">
        <v>50</v>
      </c>
      <c r="K86" s="516">
        <v>21737616</v>
      </c>
      <c r="L86" s="113">
        <v>17863</v>
      </c>
      <c r="M86" s="112">
        <v>77</v>
      </c>
      <c r="N86" s="97" t="s">
        <v>51</v>
      </c>
      <c r="O86" s="112">
        <v>3188313422</v>
      </c>
      <c r="P86" s="112" t="s">
        <v>372</v>
      </c>
      <c r="Q86" s="112" t="s">
        <v>823</v>
      </c>
      <c r="R86" s="112" t="s">
        <v>380</v>
      </c>
      <c r="S86" s="112" t="s">
        <v>54</v>
      </c>
      <c r="T86" s="112" t="s">
        <v>947</v>
      </c>
      <c r="U86" s="112" t="s">
        <v>618</v>
      </c>
      <c r="V86" s="704" t="s">
        <v>57</v>
      </c>
      <c r="W86" s="704" t="s">
        <v>57</v>
      </c>
      <c r="X86" s="704" t="s">
        <v>57</v>
      </c>
      <c r="Y86" s="114" t="s">
        <v>375</v>
      </c>
      <c r="Z86" s="114" t="s">
        <v>375</v>
      </c>
      <c r="AA86" s="114" t="s">
        <v>375</v>
      </c>
      <c r="AB86" s="114" t="s">
        <v>375</v>
      </c>
      <c r="AC86" s="114" t="s">
        <v>375</v>
      </c>
      <c r="AD86" s="570" t="s">
        <v>58</v>
      </c>
      <c r="AE86" s="572" t="s">
        <v>375</v>
      </c>
      <c r="AF86" s="117" t="s">
        <v>59</v>
      </c>
      <c r="AG86" s="117" t="s">
        <v>57</v>
      </c>
      <c r="AH86" s="117" t="s">
        <v>59</v>
      </c>
      <c r="AI86" s="117" t="s">
        <v>59</v>
      </c>
      <c r="AJ86" s="117" t="s">
        <v>59</v>
      </c>
      <c r="AK86" s="299" t="s">
        <v>59</v>
      </c>
      <c r="AL86" s="1020" t="s">
        <v>83</v>
      </c>
      <c r="AM86" s="117" t="s">
        <v>375</v>
      </c>
      <c r="AN86" s="117" t="s">
        <v>375</v>
      </c>
      <c r="AO86" s="299" t="s">
        <v>61</v>
      </c>
      <c r="AP86" s="1020" t="e">
        <v>#N/A</v>
      </c>
      <c r="AQ86" s="943" t="str" cm="1">
        <f t="array" ref="AQ86">IF(AD86="NO FAVORABLE","NO FAVORABLE",IF(SUMPRODUCT(--(TRIM(AF86:AK86)&lt;&gt;"SI"),--(TRIM(AF86:AK86)&lt;&gt;"NA"))&gt;0,"SUBSANAR","APROBADA CR"))</f>
        <v>APROBADA CR</v>
      </c>
      <c r="AR86" s="629"/>
    </row>
    <row r="87" spans="1:44" s="677" customFormat="1" ht="13.8" x14ac:dyDescent="0.25">
      <c r="A87" s="111" t="s">
        <v>43</v>
      </c>
      <c r="B87" s="112" t="s">
        <v>721</v>
      </c>
      <c r="C87" s="705">
        <v>98</v>
      </c>
      <c r="D87" s="112" t="s">
        <v>45</v>
      </c>
      <c r="E87" s="112" t="s">
        <v>144</v>
      </c>
      <c r="F87" s="112" t="s">
        <v>948</v>
      </c>
      <c r="G87" s="112" t="s">
        <v>126</v>
      </c>
      <c r="H87" s="112" t="s">
        <v>408</v>
      </c>
      <c r="I87" s="214" t="str">
        <f t="shared" si="20"/>
        <v>GLADYS EUGENIA VELASQUEZ CASTAÑO</v>
      </c>
      <c r="J87" s="112" t="s">
        <v>50</v>
      </c>
      <c r="K87" s="516">
        <v>43412896</v>
      </c>
      <c r="L87" s="238">
        <v>25392</v>
      </c>
      <c r="M87" s="112">
        <v>56</v>
      </c>
      <c r="N87" s="97" t="s">
        <v>51</v>
      </c>
      <c r="O87" s="112">
        <v>3015621228</v>
      </c>
      <c r="P87" s="112" t="s">
        <v>372</v>
      </c>
      <c r="Q87" s="112" t="s">
        <v>737</v>
      </c>
      <c r="R87" s="112" t="s">
        <v>380</v>
      </c>
      <c r="S87" s="112" t="s">
        <v>54</v>
      </c>
      <c r="T87" s="112" t="s">
        <v>949</v>
      </c>
      <c r="U87" s="112" t="s">
        <v>618</v>
      </c>
      <c r="V87" s="704" t="s">
        <v>57</v>
      </c>
      <c r="W87" s="704" t="s">
        <v>57</v>
      </c>
      <c r="X87" s="704" t="s">
        <v>57</v>
      </c>
      <c r="Y87" s="114" t="s">
        <v>375</v>
      </c>
      <c r="Z87" s="114" t="s">
        <v>375</v>
      </c>
      <c r="AA87" s="114" t="s">
        <v>375</v>
      </c>
      <c r="AB87" s="114" t="s">
        <v>375</v>
      </c>
      <c r="AC87" s="114" t="s">
        <v>375</v>
      </c>
      <c r="AD87" s="570" t="s">
        <v>58</v>
      </c>
      <c r="AE87" s="572" t="s">
        <v>375</v>
      </c>
      <c r="AF87" s="117" t="s">
        <v>59</v>
      </c>
      <c r="AG87" s="117" t="s">
        <v>57</v>
      </c>
      <c r="AH87" s="117" t="s">
        <v>59</v>
      </c>
      <c r="AI87" s="117" t="s">
        <v>59</v>
      </c>
      <c r="AJ87" s="117" t="s">
        <v>59</v>
      </c>
      <c r="AK87" s="299" t="s">
        <v>59</v>
      </c>
      <c r="AL87" s="1020" t="s">
        <v>243</v>
      </c>
      <c r="AM87" s="117" t="s">
        <v>375</v>
      </c>
      <c r="AN87" s="117" t="s">
        <v>375</v>
      </c>
      <c r="AO87" s="299" t="s">
        <v>61</v>
      </c>
      <c r="AP87" s="1020" t="e">
        <v>#N/A</v>
      </c>
      <c r="AQ87" s="943" t="str" cm="1">
        <f t="array" ref="AQ87">IF(AD87="NO FAVORABLE","NO FAVORABLE",IF(SUMPRODUCT(--(TRIM(AF87:AK87)&lt;&gt;"SI"),--(TRIM(AF87:AK87)&lt;&gt;"NA"))&gt;0,"SUBSANAR","APROBADA CR"))</f>
        <v>APROBADA CR</v>
      </c>
      <c r="AR87" s="629"/>
    </row>
    <row r="88" spans="1:44" s="677" customFormat="1" ht="13.8" x14ac:dyDescent="0.25">
      <c r="A88" s="111" t="s">
        <v>43</v>
      </c>
      <c r="B88" s="112" t="s">
        <v>721</v>
      </c>
      <c r="C88" s="705">
        <v>99</v>
      </c>
      <c r="D88" s="112" t="s">
        <v>45</v>
      </c>
      <c r="E88" s="112" t="s">
        <v>575</v>
      </c>
      <c r="F88" s="112" t="s">
        <v>375</v>
      </c>
      <c r="G88" s="112" t="s">
        <v>110</v>
      </c>
      <c r="H88" s="112" t="s">
        <v>331</v>
      </c>
      <c r="I88" s="214" t="str">
        <f t="shared" ref="I88:I95" si="21">CONCATENATE(E88," ",F88," ",G88," ",H88)</f>
        <v>MARIELA   SANCHEZ ARBOLEDA</v>
      </c>
      <c r="J88" s="112" t="s">
        <v>50</v>
      </c>
      <c r="K88" s="516">
        <v>43410573</v>
      </c>
      <c r="L88" s="113">
        <v>18102</v>
      </c>
      <c r="M88" s="112">
        <v>76</v>
      </c>
      <c r="N88" s="97" t="s">
        <v>51</v>
      </c>
      <c r="O88" s="112">
        <v>3206947770</v>
      </c>
      <c r="P88" s="112" t="s">
        <v>372</v>
      </c>
      <c r="Q88" s="112" t="s">
        <v>850</v>
      </c>
      <c r="R88" s="112" t="s">
        <v>380</v>
      </c>
      <c r="S88" s="112" t="s">
        <v>54</v>
      </c>
      <c r="T88" s="112" t="s">
        <v>952</v>
      </c>
      <c r="U88" s="112" t="s">
        <v>618</v>
      </c>
      <c r="V88" s="704" t="s">
        <v>57</v>
      </c>
      <c r="W88" s="704" t="s">
        <v>57</v>
      </c>
      <c r="X88" s="704" t="s">
        <v>57</v>
      </c>
      <c r="Y88" s="114" t="s">
        <v>375</v>
      </c>
      <c r="Z88" s="114" t="s">
        <v>375</v>
      </c>
      <c r="AA88" s="114" t="s">
        <v>375</v>
      </c>
      <c r="AB88" s="114" t="s">
        <v>375</v>
      </c>
      <c r="AC88" s="114" t="s">
        <v>375</v>
      </c>
      <c r="AD88" s="570" t="s">
        <v>58</v>
      </c>
      <c r="AE88" s="572" t="s">
        <v>375</v>
      </c>
      <c r="AF88" s="117" t="s">
        <v>59</v>
      </c>
      <c r="AG88" s="117" t="s">
        <v>57</v>
      </c>
      <c r="AH88" s="117" t="s">
        <v>59</v>
      </c>
      <c r="AI88" s="117" t="s">
        <v>59</v>
      </c>
      <c r="AJ88" s="117" t="s">
        <v>59</v>
      </c>
      <c r="AK88" s="299" t="s">
        <v>59</v>
      </c>
      <c r="AL88" s="1020" t="s">
        <v>220</v>
      </c>
      <c r="AM88" s="117" t="s">
        <v>375</v>
      </c>
      <c r="AN88" s="117" t="s">
        <v>375</v>
      </c>
      <c r="AO88" s="505" t="s">
        <v>61</v>
      </c>
      <c r="AP88" s="1020" t="e">
        <v>#N/A</v>
      </c>
      <c r="AQ88" s="943" t="str" cm="1">
        <f t="array" ref="AQ88">IF(AD88="NO FAVORABLE","NO FAVORABLE",IF(SUMPRODUCT(--(TRIM(AF88:AK88)&lt;&gt;"SI"),--(TRIM(AF88:AK88)&lt;&gt;"NA"))&gt;0,"SUBSANAR","APROBADA CR"))</f>
        <v>APROBADA CR</v>
      </c>
      <c r="AR88" s="629"/>
    </row>
    <row r="89" spans="1:44" s="677" customFormat="1" ht="13.8" x14ac:dyDescent="0.25">
      <c r="A89" s="111" t="s">
        <v>43</v>
      </c>
      <c r="B89" s="112" t="s">
        <v>721</v>
      </c>
      <c r="C89" s="705">
        <v>100</v>
      </c>
      <c r="D89" s="112" t="s">
        <v>45</v>
      </c>
      <c r="E89" s="112" t="s">
        <v>217</v>
      </c>
      <c r="F89" s="112" t="s">
        <v>107</v>
      </c>
      <c r="G89" s="112" t="s">
        <v>858</v>
      </c>
      <c r="H89" s="112" t="s">
        <v>400</v>
      </c>
      <c r="I89" s="214" t="str">
        <f t="shared" si="21"/>
        <v>MARTA LUZ DIEZ PEREZ</v>
      </c>
      <c r="J89" s="112" t="s">
        <v>50</v>
      </c>
      <c r="K89" s="516">
        <v>43411095</v>
      </c>
      <c r="L89" s="113">
        <v>22574</v>
      </c>
      <c r="M89" s="112">
        <v>64</v>
      </c>
      <c r="N89" s="97" t="s">
        <v>51</v>
      </c>
      <c r="O89" s="112">
        <v>3023169423</v>
      </c>
      <c r="P89" s="112" t="s">
        <v>372</v>
      </c>
      <c r="Q89" s="112" t="s">
        <v>757</v>
      </c>
      <c r="R89" s="112" t="s">
        <v>380</v>
      </c>
      <c r="S89" s="112" t="s">
        <v>54</v>
      </c>
      <c r="T89" s="112" t="s">
        <v>940</v>
      </c>
      <c r="U89" s="112" t="s">
        <v>618</v>
      </c>
      <c r="V89" s="704" t="s">
        <v>57</v>
      </c>
      <c r="W89" s="704" t="s">
        <v>57</v>
      </c>
      <c r="X89" s="704" t="s">
        <v>57</v>
      </c>
      <c r="Y89" s="114" t="s">
        <v>375</v>
      </c>
      <c r="Z89" s="114" t="s">
        <v>375</v>
      </c>
      <c r="AA89" s="114" t="s">
        <v>375</v>
      </c>
      <c r="AB89" s="114" t="s">
        <v>375</v>
      </c>
      <c r="AC89" s="114" t="s">
        <v>375</v>
      </c>
      <c r="AD89" s="570" t="s">
        <v>58</v>
      </c>
      <c r="AE89" s="572" t="s">
        <v>375</v>
      </c>
      <c r="AF89" s="117" t="s">
        <v>59</v>
      </c>
      <c r="AG89" s="117" t="s">
        <v>57</v>
      </c>
      <c r="AH89" s="117" t="s">
        <v>59</v>
      </c>
      <c r="AI89" s="117" t="s">
        <v>59</v>
      </c>
      <c r="AJ89" s="117" t="s">
        <v>59</v>
      </c>
      <c r="AK89" s="299" t="s">
        <v>59</v>
      </c>
      <c r="AL89" s="1020" t="s">
        <v>83</v>
      </c>
      <c r="AM89" s="117" t="s">
        <v>375</v>
      </c>
      <c r="AN89" s="117" t="s">
        <v>375</v>
      </c>
      <c r="AO89" s="299" t="s">
        <v>61</v>
      </c>
      <c r="AP89" s="1020" t="s">
        <v>953</v>
      </c>
      <c r="AQ89" s="943" t="str" cm="1">
        <f t="array" ref="AQ89">IF(AD89="NO FAVORABLE","NO FAVORABLE",IF(SUMPRODUCT(--(TRIM(AF89:AK89)&lt;&gt;"SI"),--(TRIM(AF89:AK89)&lt;&gt;"NA"))&gt;0,"SUBSANAR","APROBADA CR"))</f>
        <v>APROBADA CR</v>
      </c>
      <c r="AR89" s="629"/>
    </row>
    <row r="90" spans="1:44" s="677" customFormat="1" ht="13.8" x14ac:dyDescent="0.25">
      <c r="A90" s="239" t="s">
        <v>43</v>
      </c>
      <c r="B90" s="112" t="s">
        <v>721</v>
      </c>
      <c r="C90" s="705">
        <v>101</v>
      </c>
      <c r="D90" s="112" t="s">
        <v>45</v>
      </c>
      <c r="E90" s="112" t="s">
        <v>522</v>
      </c>
      <c r="F90" s="112" t="s">
        <v>62</v>
      </c>
      <c r="G90" s="112" t="s">
        <v>103</v>
      </c>
      <c r="H90" s="112" t="s">
        <v>102</v>
      </c>
      <c r="I90" s="214" t="str">
        <f t="shared" si="21"/>
        <v>NANCY MARIA ESTRADA VASQUEZ</v>
      </c>
      <c r="J90" s="112" t="s">
        <v>50</v>
      </c>
      <c r="K90" s="516">
        <v>21739459</v>
      </c>
      <c r="L90" s="113">
        <v>27879</v>
      </c>
      <c r="M90" s="112">
        <v>49</v>
      </c>
      <c r="N90" s="97" t="s">
        <v>51</v>
      </c>
      <c r="O90" s="112">
        <v>3106522773</v>
      </c>
      <c r="P90" s="112" t="s">
        <v>372</v>
      </c>
      <c r="Q90" s="112" t="s">
        <v>823</v>
      </c>
      <c r="R90" s="112" t="s">
        <v>380</v>
      </c>
      <c r="S90" s="112" t="s">
        <v>54</v>
      </c>
      <c r="T90" s="112" t="s">
        <v>879</v>
      </c>
      <c r="U90" s="112" t="s">
        <v>618</v>
      </c>
      <c r="V90" s="704" t="s">
        <v>57</v>
      </c>
      <c r="W90" s="704" t="s">
        <v>57</v>
      </c>
      <c r="X90" s="704" t="s">
        <v>57</v>
      </c>
      <c r="Y90" s="114" t="s">
        <v>375</v>
      </c>
      <c r="Z90" s="114" t="s">
        <v>375</v>
      </c>
      <c r="AA90" s="114" t="s">
        <v>375</v>
      </c>
      <c r="AB90" s="114" t="s">
        <v>375</v>
      </c>
      <c r="AC90" s="114" t="s">
        <v>375</v>
      </c>
      <c r="AD90" s="570" t="s">
        <v>58</v>
      </c>
      <c r="AE90" s="572" t="s">
        <v>375</v>
      </c>
      <c r="AF90" s="117" t="s">
        <v>59</v>
      </c>
      <c r="AG90" s="117" t="s">
        <v>57</v>
      </c>
      <c r="AH90" s="117" t="s">
        <v>59</v>
      </c>
      <c r="AI90" s="117" t="s">
        <v>59</v>
      </c>
      <c r="AJ90" s="117" t="s">
        <v>59</v>
      </c>
      <c r="AK90" s="299" t="s">
        <v>59</v>
      </c>
      <c r="AL90" s="1020" t="s">
        <v>138</v>
      </c>
      <c r="AM90" s="117" t="s">
        <v>375</v>
      </c>
      <c r="AN90" s="117" t="s">
        <v>375</v>
      </c>
      <c r="AO90" s="299" t="s">
        <v>61</v>
      </c>
      <c r="AP90" s="1020" t="e">
        <v>#N/A</v>
      </c>
      <c r="AQ90" s="943" t="str" cm="1">
        <f t="array" ref="AQ90">IF(AD90="NO FAVORABLE","NO FAVORABLE",IF(SUMPRODUCT(--(TRIM(AF90:AK90)&lt;&gt;"SI"),--(TRIM(AF90:AK90)&lt;&gt;"NA"))&gt;0,"SUBSANAR","APROBADA CR"))</f>
        <v>APROBADA CR</v>
      </c>
      <c r="AR90" s="629"/>
    </row>
    <row r="91" spans="1:44" s="677" customFormat="1" ht="13.8" x14ac:dyDescent="0.25">
      <c r="A91" s="239" t="s">
        <v>43</v>
      </c>
      <c r="B91" s="112" t="s">
        <v>721</v>
      </c>
      <c r="C91" s="705">
        <v>102</v>
      </c>
      <c r="D91" s="112" t="s">
        <v>45</v>
      </c>
      <c r="E91" s="112" t="s">
        <v>796</v>
      </c>
      <c r="F91" s="112" t="s">
        <v>156</v>
      </c>
      <c r="G91" s="112" t="s">
        <v>568</v>
      </c>
      <c r="H91" s="112" t="s">
        <v>496</v>
      </c>
      <c r="I91" s="214" t="str">
        <f t="shared" si="21"/>
        <v>VICTORIA ELENA BETANCOURT RAMIREZ</v>
      </c>
      <c r="J91" s="112" t="s">
        <v>50</v>
      </c>
      <c r="K91" s="516">
        <v>1041147396</v>
      </c>
      <c r="L91" s="113">
        <v>31863</v>
      </c>
      <c r="M91" s="112">
        <v>39</v>
      </c>
      <c r="N91" s="97" t="s">
        <v>51</v>
      </c>
      <c r="O91" s="112">
        <v>3214279292</v>
      </c>
      <c r="P91" s="112" t="s">
        <v>372</v>
      </c>
      <c r="Q91" s="112" t="s">
        <v>850</v>
      </c>
      <c r="R91" s="112" t="s">
        <v>380</v>
      </c>
      <c r="S91" s="112" t="s">
        <v>54</v>
      </c>
      <c r="T91" s="112" t="s">
        <v>853</v>
      </c>
      <c r="U91" s="112" t="s">
        <v>618</v>
      </c>
      <c r="V91" s="704" t="s">
        <v>57</v>
      </c>
      <c r="W91" s="704" t="s">
        <v>57</v>
      </c>
      <c r="X91" s="704" t="s">
        <v>57</v>
      </c>
      <c r="Y91" s="114" t="s">
        <v>375</v>
      </c>
      <c r="Z91" s="114" t="s">
        <v>375</v>
      </c>
      <c r="AA91" s="114" t="s">
        <v>375</v>
      </c>
      <c r="AB91" s="114" t="s">
        <v>375</v>
      </c>
      <c r="AC91" s="114" t="s">
        <v>375</v>
      </c>
      <c r="AD91" s="570" t="s">
        <v>58</v>
      </c>
      <c r="AE91" s="572" t="s">
        <v>375</v>
      </c>
      <c r="AF91" s="117" t="s">
        <v>59</v>
      </c>
      <c r="AG91" s="117" t="s">
        <v>57</v>
      </c>
      <c r="AH91" s="117" t="s">
        <v>59</v>
      </c>
      <c r="AI91" s="117" t="s">
        <v>59</v>
      </c>
      <c r="AJ91" s="117" t="s">
        <v>59</v>
      </c>
      <c r="AK91" s="299" t="s">
        <v>59</v>
      </c>
      <c r="AL91" s="1020" t="s">
        <v>138</v>
      </c>
      <c r="AM91" s="117" t="s">
        <v>375</v>
      </c>
      <c r="AN91" s="117" t="s">
        <v>375</v>
      </c>
      <c r="AO91" s="299" t="s">
        <v>61</v>
      </c>
      <c r="AP91" s="1020" t="e">
        <v>#N/A</v>
      </c>
      <c r="AQ91" s="943" t="str" cm="1">
        <f t="array" ref="AQ91">IF(AD91="NO FAVORABLE","NO FAVORABLE",IF(SUMPRODUCT(--(TRIM(AF91:AK91)&lt;&gt;"SI"),--(TRIM(AF91:AK91)&lt;&gt;"NA"))&gt;0,"SUBSANAR","APROBADA CR"))</f>
        <v>APROBADA CR</v>
      </c>
      <c r="AR91" s="629"/>
    </row>
    <row r="92" spans="1:44" s="677" customFormat="1" ht="13.8" x14ac:dyDescent="0.25">
      <c r="A92" s="239" t="s">
        <v>43</v>
      </c>
      <c r="B92" s="112" t="s">
        <v>721</v>
      </c>
      <c r="C92" s="705">
        <v>103</v>
      </c>
      <c r="D92" s="112" t="s">
        <v>45</v>
      </c>
      <c r="E92" s="112" t="s">
        <v>954</v>
      </c>
      <c r="F92" s="112" t="s">
        <v>343</v>
      </c>
      <c r="G92" s="112" t="s">
        <v>588</v>
      </c>
      <c r="H92" s="112" t="s">
        <v>88</v>
      </c>
      <c r="I92" s="214" t="s">
        <v>955</v>
      </c>
      <c r="J92" s="112" t="s">
        <v>50</v>
      </c>
      <c r="K92" s="516">
        <v>1041148297</v>
      </c>
      <c r="L92" s="113">
        <v>32959</v>
      </c>
      <c r="M92" s="112">
        <v>36</v>
      </c>
      <c r="N92" s="97" t="s">
        <v>51</v>
      </c>
      <c r="O92" s="112">
        <v>3127146017</v>
      </c>
      <c r="P92" s="112" t="s">
        <v>372</v>
      </c>
      <c r="Q92" s="112" t="s">
        <v>850</v>
      </c>
      <c r="R92" s="112" t="s">
        <v>380</v>
      </c>
      <c r="S92" s="112" t="s">
        <v>54</v>
      </c>
      <c r="T92" s="112" t="s">
        <v>956</v>
      </c>
      <c r="U92" s="112" t="s">
        <v>618</v>
      </c>
      <c r="V92" s="704" t="s">
        <v>57</v>
      </c>
      <c r="W92" s="704" t="s">
        <v>57</v>
      </c>
      <c r="X92" s="704" t="s">
        <v>57</v>
      </c>
      <c r="Y92" s="114" t="s">
        <v>375</v>
      </c>
      <c r="Z92" s="114" t="s">
        <v>375</v>
      </c>
      <c r="AA92" s="114" t="s">
        <v>375</v>
      </c>
      <c r="AB92" s="114" t="s">
        <v>375</v>
      </c>
      <c r="AC92" s="114" t="s">
        <v>375</v>
      </c>
      <c r="AD92" s="570" t="s">
        <v>58</v>
      </c>
      <c r="AE92" s="572" t="s">
        <v>375</v>
      </c>
      <c r="AF92" s="117" t="s">
        <v>59</v>
      </c>
      <c r="AG92" s="117" t="s">
        <v>57</v>
      </c>
      <c r="AH92" s="117" t="s">
        <v>59</v>
      </c>
      <c r="AI92" s="117" t="s">
        <v>59</v>
      </c>
      <c r="AJ92" s="117" t="s">
        <v>59</v>
      </c>
      <c r="AK92" s="299" t="s">
        <v>59</v>
      </c>
      <c r="AL92" s="167" t="s">
        <v>258</v>
      </c>
      <c r="AM92" s="573" t="s">
        <v>375</v>
      </c>
      <c r="AN92" s="573" t="s">
        <v>375</v>
      </c>
      <c r="AO92" s="800" t="s">
        <v>61</v>
      </c>
      <c r="AP92" s="167" t="s">
        <v>375</v>
      </c>
      <c r="AQ92" s="943" t="str" cm="1">
        <f t="array" ref="AQ92">IF(AD92="NO FAVORABLE","NO FAVORABLE",IF(SUMPRODUCT(--(TRIM(AF92:AK92)&lt;&gt;"SI"),--(TRIM(AF92:AK92)&lt;&gt;"NA"))&gt;0,"SUBSANAR","APROBADA CR"))</f>
        <v>APROBADA CR</v>
      </c>
      <c r="AR92" s="629"/>
    </row>
    <row r="93" spans="1:44" s="677" customFormat="1" ht="13.8" x14ac:dyDescent="0.25">
      <c r="A93" s="239" t="s">
        <v>43</v>
      </c>
      <c r="B93" s="112" t="s">
        <v>721</v>
      </c>
      <c r="C93" s="705">
        <v>104</v>
      </c>
      <c r="D93" s="112" t="s">
        <v>45</v>
      </c>
      <c r="E93" s="112" t="s">
        <v>877</v>
      </c>
      <c r="F93" s="112" t="s">
        <v>375</v>
      </c>
      <c r="G93" s="112" t="s">
        <v>117</v>
      </c>
      <c r="H93" s="112" t="s">
        <v>210</v>
      </c>
      <c r="I93" s="214" t="str">
        <f t="shared" si="21"/>
        <v>JESSICA   DIAZ MORALES</v>
      </c>
      <c r="J93" s="112" t="s">
        <v>50</v>
      </c>
      <c r="K93" s="516">
        <v>1041150715</v>
      </c>
      <c r="L93" s="113">
        <v>35051</v>
      </c>
      <c r="M93" s="112">
        <v>30</v>
      </c>
      <c r="N93" s="97" t="s">
        <v>51</v>
      </c>
      <c r="O93" s="112">
        <v>3224929451</v>
      </c>
      <c r="P93" s="112" t="s">
        <v>372</v>
      </c>
      <c r="Q93" s="112" t="s">
        <v>850</v>
      </c>
      <c r="R93" s="112" t="s">
        <v>380</v>
      </c>
      <c r="S93" s="112" t="s">
        <v>54</v>
      </c>
      <c r="T93" s="112" t="s">
        <v>907</v>
      </c>
      <c r="U93" s="112" t="s">
        <v>618</v>
      </c>
      <c r="V93" s="704" t="s">
        <v>57</v>
      </c>
      <c r="W93" s="704" t="s">
        <v>57</v>
      </c>
      <c r="X93" s="704" t="s">
        <v>57</v>
      </c>
      <c r="Y93" s="114" t="s">
        <v>375</v>
      </c>
      <c r="Z93" s="114" t="s">
        <v>375</v>
      </c>
      <c r="AA93" s="114" t="s">
        <v>375</v>
      </c>
      <c r="AB93" s="114" t="s">
        <v>375</v>
      </c>
      <c r="AC93" s="114" t="s">
        <v>375</v>
      </c>
      <c r="AD93" s="570" t="s">
        <v>58</v>
      </c>
      <c r="AE93" s="572" t="s">
        <v>375</v>
      </c>
      <c r="AF93" s="117" t="s">
        <v>59</v>
      </c>
      <c r="AG93" s="117" t="s">
        <v>57</v>
      </c>
      <c r="AH93" s="117" t="s">
        <v>59</v>
      </c>
      <c r="AI93" s="117" t="s">
        <v>59</v>
      </c>
      <c r="AJ93" s="117" t="s">
        <v>59</v>
      </c>
      <c r="AK93" s="299" t="s">
        <v>59</v>
      </c>
      <c r="AL93" s="1020" t="s">
        <v>138</v>
      </c>
      <c r="AM93" s="573" t="s">
        <v>375</v>
      </c>
      <c r="AN93" s="573" t="s">
        <v>375</v>
      </c>
      <c r="AO93" s="800" t="s">
        <v>61</v>
      </c>
      <c r="AP93" s="1020" t="s">
        <v>375</v>
      </c>
      <c r="AQ93" s="943" t="str" cm="1">
        <f t="array" ref="AQ93">IF(AD93="NO FAVORABLE","NO FAVORABLE",IF(SUMPRODUCT(--(TRIM(AF93:AK93)&lt;&gt;"SI"),--(TRIM(AF93:AK93)&lt;&gt;"NA"))&gt;0,"SUBSANAR","APROBADA CR"))</f>
        <v>APROBADA CR</v>
      </c>
      <c r="AR93" s="629"/>
    </row>
    <row r="94" spans="1:44" s="677" customFormat="1" ht="13.8" x14ac:dyDescent="0.25">
      <c r="A94" s="239" t="s">
        <v>43</v>
      </c>
      <c r="B94" s="112" t="s">
        <v>721</v>
      </c>
      <c r="C94" s="705">
        <v>105</v>
      </c>
      <c r="D94" s="112" t="s">
        <v>45</v>
      </c>
      <c r="E94" s="112" t="s">
        <v>107</v>
      </c>
      <c r="F94" s="112" t="s">
        <v>169</v>
      </c>
      <c r="G94" s="112" t="s">
        <v>134</v>
      </c>
      <c r="H94" s="112" t="s">
        <v>421</v>
      </c>
      <c r="I94" s="214" t="str">
        <f t="shared" si="21"/>
        <v>LUZ MARY MONTOYA PALACIO</v>
      </c>
      <c r="J94" s="112" t="s">
        <v>50</v>
      </c>
      <c r="K94" s="516">
        <v>43411322</v>
      </c>
      <c r="L94" s="113">
        <v>23836</v>
      </c>
      <c r="M94" s="112">
        <v>61</v>
      </c>
      <c r="N94" s="97" t="s">
        <v>51</v>
      </c>
      <c r="O94" s="112">
        <v>3013572655</v>
      </c>
      <c r="P94" s="112" t="s">
        <v>372</v>
      </c>
      <c r="Q94" s="112" t="s">
        <v>850</v>
      </c>
      <c r="R94" s="112" t="s">
        <v>380</v>
      </c>
      <c r="S94" s="112" t="s">
        <v>54</v>
      </c>
      <c r="T94" s="112" t="s">
        <v>956</v>
      </c>
      <c r="U94" s="112" t="s">
        <v>618</v>
      </c>
      <c r="V94" s="704" t="s">
        <v>57</v>
      </c>
      <c r="W94" s="704" t="s">
        <v>57</v>
      </c>
      <c r="X94" s="1058" t="s">
        <v>957</v>
      </c>
      <c r="Y94" s="114" t="s">
        <v>375</v>
      </c>
      <c r="Z94" s="114" t="s">
        <v>375</v>
      </c>
      <c r="AA94" s="114" t="s">
        <v>375</v>
      </c>
      <c r="AB94" s="114" t="s">
        <v>375</v>
      </c>
      <c r="AC94" s="114" t="s">
        <v>375</v>
      </c>
      <c r="AD94" s="570" t="s">
        <v>58</v>
      </c>
      <c r="AE94" s="572" t="s">
        <v>375</v>
      </c>
      <c r="AF94" s="117" t="s">
        <v>59</v>
      </c>
      <c r="AG94" s="117" t="s">
        <v>57</v>
      </c>
      <c r="AH94" s="117" t="s">
        <v>59</v>
      </c>
      <c r="AI94" s="117" t="s">
        <v>59</v>
      </c>
      <c r="AJ94" s="117" t="s">
        <v>59</v>
      </c>
      <c r="AK94" s="299" t="s">
        <v>59</v>
      </c>
      <c r="AL94" s="1020" t="s">
        <v>114</v>
      </c>
      <c r="AM94" s="573" t="s">
        <v>375</v>
      </c>
      <c r="AN94" s="573" t="s">
        <v>375</v>
      </c>
      <c r="AO94" s="800" t="s">
        <v>61</v>
      </c>
      <c r="AP94" s="1020" t="s">
        <v>375</v>
      </c>
      <c r="AQ94" s="943" t="str" cm="1">
        <f t="array" ref="AQ94">IF(AD94="NO FAVORABLE","NO FAVORABLE",IF(SUMPRODUCT(--(TRIM(AF94:AK94)&lt;&gt;"SI"),--(TRIM(AF94:AK94)&lt;&gt;"NA"))&gt;0,"SUBSANAR","APROBADA CR"))</f>
        <v>APROBADA CR</v>
      </c>
      <c r="AR94" s="629"/>
    </row>
    <row r="95" spans="1:44" s="677" customFormat="1" ht="13.8" x14ac:dyDescent="0.25">
      <c r="A95" s="239" t="s">
        <v>43</v>
      </c>
      <c r="B95" s="112" t="s">
        <v>721</v>
      </c>
      <c r="C95" s="705">
        <v>106</v>
      </c>
      <c r="D95" s="112" t="s">
        <v>45</v>
      </c>
      <c r="E95" s="112" t="s">
        <v>107</v>
      </c>
      <c r="F95" s="112" t="s">
        <v>132</v>
      </c>
      <c r="G95" s="112" t="s">
        <v>412</v>
      </c>
      <c r="H95" s="112" t="s">
        <v>553</v>
      </c>
      <c r="I95" s="214" t="str">
        <f t="shared" si="21"/>
        <v>LUZ MARINA VARGAS BERRIO</v>
      </c>
      <c r="J95" s="112" t="s">
        <v>50</v>
      </c>
      <c r="K95" s="516">
        <v>1027881245</v>
      </c>
      <c r="L95" s="113">
        <v>31536</v>
      </c>
      <c r="M95" s="112">
        <v>39</v>
      </c>
      <c r="N95" s="97" t="s">
        <v>51</v>
      </c>
      <c r="O95" s="112">
        <v>3206385832</v>
      </c>
      <c r="P95" s="112" t="s">
        <v>372</v>
      </c>
      <c r="Q95" s="112" t="s">
        <v>850</v>
      </c>
      <c r="R95" s="112" t="s">
        <v>380</v>
      </c>
      <c r="S95" s="112" t="s">
        <v>54</v>
      </c>
      <c r="T95" s="112" t="s">
        <v>727</v>
      </c>
      <c r="U95" s="112" t="s">
        <v>618</v>
      </c>
      <c r="V95" s="704" t="s">
        <v>57</v>
      </c>
      <c r="W95" s="704" t="s">
        <v>57</v>
      </c>
      <c r="X95" s="704" t="s">
        <v>57</v>
      </c>
      <c r="Y95" s="114" t="s">
        <v>375</v>
      </c>
      <c r="Z95" s="114" t="s">
        <v>375</v>
      </c>
      <c r="AA95" s="114" t="s">
        <v>375</v>
      </c>
      <c r="AB95" s="114" t="s">
        <v>375</v>
      </c>
      <c r="AC95" s="114" t="s">
        <v>375</v>
      </c>
      <c r="AD95" s="570" t="s">
        <v>58</v>
      </c>
      <c r="AE95" s="572" t="s">
        <v>375</v>
      </c>
      <c r="AF95" s="117" t="s">
        <v>59</v>
      </c>
      <c r="AG95" s="117" t="s">
        <v>59</v>
      </c>
      <c r="AH95" s="117" t="s">
        <v>59</v>
      </c>
      <c r="AI95" s="117" t="s">
        <v>59</v>
      </c>
      <c r="AJ95" s="117" t="s">
        <v>59</v>
      </c>
      <c r="AK95" s="299" t="s">
        <v>59</v>
      </c>
      <c r="AL95" s="1020" t="s">
        <v>114</v>
      </c>
      <c r="AM95" s="573" t="s">
        <v>375</v>
      </c>
      <c r="AN95" s="573" t="s">
        <v>375</v>
      </c>
      <c r="AO95" s="800" t="s">
        <v>61</v>
      </c>
      <c r="AP95" s="1020" t="s">
        <v>958</v>
      </c>
      <c r="AQ95" s="943" t="str" cm="1">
        <f t="array" ref="AQ95">IF(AD95="NO FAVORABLE","NO FAVORABLE",IF(SUMPRODUCT(--(TRIM(AF95:AK95)&lt;&gt;"SI"),--(TRIM(AF95:AK95)&lt;&gt;"NA"))&gt;0,"SUBSANAR","APROBADA CR"))</f>
        <v>APROBADA CR</v>
      </c>
      <c r="AR95" s="629"/>
    </row>
    <row r="96" spans="1:44" ht="13.8" x14ac:dyDescent="0.25">
      <c r="A96" s="239" t="s">
        <v>43</v>
      </c>
      <c r="B96" s="112" t="s">
        <v>721</v>
      </c>
      <c r="C96" s="566">
        <v>1061</v>
      </c>
      <c r="D96" s="112" t="s">
        <v>376</v>
      </c>
      <c r="E96" s="112" t="s">
        <v>601</v>
      </c>
      <c r="F96" s="112" t="s">
        <v>116</v>
      </c>
      <c r="G96" s="112" t="s">
        <v>412</v>
      </c>
      <c r="H96" s="112" t="s">
        <v>917</v>
      </c>
      <c r="I96" s="112" t="s">
        <v>959</v>
      </c>
      <c r="J96" s="112" t="s">
        <v>50</v>
      </c>
      <c r="K96" s="112">
        <v>3379091</v>
      </c>
      <c r="L96" s="113">
        <v>20494</v>
      </c>
      <c r="M96" s="112">
        <v>70</v>
      </c>
      <c r="N96" s="97" t="s">
        <v>379</v>
      </c>
      <c r="O96" s="112">
        <v>3206385832</v>
      </c>
      <c r="P96" s="112" t="s">
        <v>372</v>
      </c>
      <c r="Q96" s="112" t="s">
        <v>850</v>
      </c>
      <c r="R96" s="112" t="s">
        <v>380</v>
      </c>
      <c r="S96" s="112" t="s">
        <v>54</v>
      </c>
      <c r="T96" s="112" t="s">
        <v>727</v>
      </c>
      <c r="U96" s="112" t="s">
        <v>618</v>
      </c>
      <c r="V96" s="114" t="s">
        <v>375</v>
      </c>
      <c r="W96" s="114" t="s">
        <v>375</v>
      </c>
      <c r="X96" s="114" t="s">
        <v>375</v>
      </c>
      <c r="Y96" s="114" t="s">
        <v>375</v>
      </c>
      <c r="Z96" s="114" t="s">
        <v>375</v>
      </c>
      <c r="AA96" s="114" t="s">
        <v>375</v>
      </c>
      <c r="AB96" s="114" t="s">
        <v>375</v>
      </c>
      <c r="AC96" s="114" t="s">
        <v>375</v>
      </c>
      <c r="AD96" s="114" t="s">
        <v>375</v>
      </c>
      <c r="AE96" s="114" t="s">
        <v>375</v>
      </c>
      <c r="AF96" s="115" t="s">
        <v>375</v>
      </c>
      <c r="AG96" s="115" t="s">
        <v>59</v>
      </c>
      <c r="AH96" s="115" t="s">
        <v>375</v>
      </c>
      <c r="AI96" s="115" t="s">
        <v>375</v>
      </c>
      <c r="AJ96" s="115" t="s">
        <v>375</v>
      </c>
      <c r="AK96" s="762" t="s">
        <v>375</v>
      </c>
      <c r="AL96" s="1021" t="s">
        <v>375</v>
      </c>
      <c r="AM96" s="115" t="s">
        <v>375</v>
      </c>
      <c r="AN96" s="115" t="s">
        <v>375</v>
      </c>
      <c r="AO96" s="940" t="s">
        <v>375</v>
      </c>
      <c r="AP96" s="1020" t="e">
        <v>#N/A</v>
      </c>
      <c r="AQ96" s="1028" t="s">
        <v>960</v>
      </c>
    </row>
    <row r="97" spans="1:44" s="677" customFormat="1" ht="13.8" x14ac:dyDescent="0.25">
      <c r="A97" s="239" t="s">
        <v>43</v>
      </c>
      <c r="B97" s="112" t="s">
        <v>721</v>
      </c>
      <c r="C97" s="705">
        <v>107</v>
      </c>
      <c r="D97" s="112" t="s">
        <v>45</v>
      </c>
      <c r="E97" s="112" t="s">
        <v>961</v>
      </c>
      <c r="F97" s="112" t="s">
        <v>343</v>
      </c>
      <c r="G97" s="112" t="s">
        <v>134</v>
      </c>
      <c r="H97" s="112" t="s">
        <v>962</v>
      </c>
      <c r="I97" s="214" t="str">
        <f t="shared" ref="I97" si="22">CONCATENATE(E97," ",F97," ",G97," ",H97)</f>
        <v>YULIANA ANDREA MONTOYA BOHORQUEZ</v>
      </c>
      <c r="J97" s="111" t="s">
        <v>50</v>
      </c>
      <c r="K97" s="516">
        <v>1041150538</v>
      </c>
      <c r="L97" s="113">
        <v>34766</v>
      </c>
      <c r="M97" s="112">
        <v>31</v>
      </c>
      <c r="N97" s="97" t="s">
        <v>51</v>
      </c>
      <c r="O97" s="112">
        <v>3017001040</v>
      </c>
      <c r="P97" s="112" t="s">
        <v>372</v>
      </c>
      <c r="Q97" s="112" t="s">
        <v>823</v>
      </c>
      <c r="R97" s="112" t="s">
        <v>380</v>
      </c>
      <c r="S97" s="112" t="s">
        <v>54</v>
      </c>
      <c r="T97" s="112" t="s">
        <v>879</v>
      </c>
      <c r="U97" s="112" t="s">
        <v>618</v>
      </c>
      <c r="V97" s="704" t="s">
        <v>57</v>
      </c>
      <c r="W97" s="704" t="s">
        <v>57</v>
      </c>
      <c r="X97" s="704" t="s">
        <v>57</v>
      </c>
      <c r="Y97" s="114" t="s">
        <v>375</v>
      </c>
      <c r="Z97" s="114" t="s">
        <v>375</v>
      </c>
      <c r="AA97" s="114" t="s">
        <v>375</v>
      </c>
      <c r="AB97" s="114" t="s">
        <v>375</v>
      </c>
      <c r="AC97" s="114" t="s">
        <v>375</v>
      </c>
      <c r="AD97" s="570" t="s">
        <v>58</v>
      </c>
      <c r="AE97" s="572" t="s">
        <v>375</v>
      </c>
      <c r="AF97" s="117" t="s">
        <v>59</v>
      </c>
      <c r="AG97" s="117" t="s">
        <v>57</v>
      </c>
      <c r="AH97" s="117" t="s">
        <v>59</v>
      </c>
      <c r="AI97" s="117" t="s">
        <v>59</v>
      </c>
      <c r="AJ97" s="117" t="s">
        <v>59</v>
      </c>
      <c r="AK97" s="299" t="s">
        <v>59</v>
      </c>
      <c r="AL97" s="1020" t="s">
        <v>258</v>
      </c>
      <c r="AM97" s="573" t="s">
        <v>375</v>
      </c>
      <c r="AN97" s="573" t="s">
        <v>375</v>
      </c>
      <c r="AO97" s="800" t="s">
        <v>61</v>
      </c>
      <c r="AP97" s="1020" t="s">
        <v>963</v>
      </c>
      <c r="AQ97" s="943" t="str" cm="1">
        <f t="array" ref="AQ97">IF(AD97="NO FAVORABLE","NO FAVORABLE",IF(SUMPRODUCT(--(TRIM(AF97:AK97)&lt;&gt;"SI"),--(TRIM(AF97:AK97)&lt;&gt;"NA"))&gt;0,"SUBSANAR","APROBADA CR"))</f>
        <v>APROBADA CR</v>
      </c>
      <c r="AR97" s="629"/>
    </row>
    <row r="98" spans="1:44" ht="13.8" x14ac:dyDescent="0.25">
      <c r="A98" s="239" t="s">
        <v>43</v>
      </c>
      <c r="B98" s="112" t="s">
        <v>721</v>
      </c>
      <c r="C98" s="566">
        <v>1081</v>
      </c>
      <c r="D98" s="112" t="s">
        <v>376</v>
      </c>
      <c r="E98" s="112" t="s">
        <v>748</v>
      </c>
      <c r="F98" s="112" t="s">
        <v>116</v>
      </c>
      <c r="G98" s="112" t="s">
        <v>134</v>
      </c>
      <c r="H98" s="112" t="s">
        <v>496</v>
      </c>
      <c r="I98" s="112" t="s">
        <v>966</v>
      </c>
      <c r="J98" s="112" t="s">
        <v>50</v>
      </c>
      <c r="K98" s="112">
        <v>8460380</v>
      </c>
      <c r="L98" s="113">
        <v>23023</v>
      </c>
      <c r="M98" s="112">
        <v>63</v>
      </c>
      <c r="N98" s="97" t="s">
        <v>379</v>
      </c>
      <c r="O98" s="112">
        <v>3147858097</v>
      </c>
      <c r="P98" s="112" t="s">
        <v>372</v>
      </c>
      <c r="Q98" s="112" t="s">
        <v>850</v>
      </c>
      <c r="R98" s="112" t="s">
        <v>380</v>
      </c>
      <c r="S98" s="112" t="s">
        <v>54</v>
      </c>
      <c r="T98" s="112" t="s">
        <v>965</v>
      </c>
      <c r="U98" s="112" t="s">
        <v>618</v>
      </c>
      <c r="V98" s="114" t="s">
        <v>375</v>
      </c>
      <c r="W98" s="114" t="s">
        <v>375</v>
      </c>
      <c r="X98" s="114" t="s">
        <v>375</v>
      </c>
      <c r="Y98" s="114" t="s">
        <v>375</v>
      </c>
      <c r="Z98" s="114" t="s">
        <v>375</v>
      </c>
      <c r="AA98" s="114" t="s">
        <v>375</v>
      </c>
      <c r="AB98" s="114" t="s">
        <v>375</v>
      </c>
      <c r="AC98" s="114" t="s">
        <v>375</v>
      </c>
      <c r="AD98" s="114" t="s">
        <v>375</v>
      </c>
      <c r="AE98" s="114" t="s">
        <v>375</v>
      </c>
      <c r="AF98" s="115" t="s">
        <v>375</v>
      </c>
      <c r="AG98" s="115" t="s">
        <v>59</v>
      </c>
      <c r="AH98" s="115" t="s">
        <v>375</v>
      </c>
      <c r="AI98" s="115" t="s">
        <v>375</v>
      </c>
      <c r="AJ98" s="115" t="s">
        <v>375</v>
      </c>
      <c r="AK98" s="762" t="s">
        <v>375</v>
      </c>
      <c r="AL98" s="1021" t="s">
        <v>375</v>
      </c>
      <c r="AM98" s="115" t="s">
        <v>375</v>
      </c>
      <c r="AN98" s="115" t="s">
        <v>375</v>
      </c>
      <c r="AO98" s="940" t="s">
        <v>375</v>
      </c>
      <c r="AP98" s="1020" t="e">
        <v>#N/A</v>
      </c>
      <c r="AQ98" s="1028" t="s">
        <v>960</v>
      </c>
    </row>
    <row r="99" spans="1:44" ht="13.8" x14ac:dyDescent="0.25">
      <c r="A99" s="239" t="s">
        <v>43</v>
      </c>
      <c r="B99" s="112" t="s">
        <v>721</v>
      </c>
      <c r="C99" s="566">
        <v>1082</v>
      </c>
      <c r="D99" s="112" t="s">
        <v>376</v>
      </c>
      <c r="E99" s="112" t="s">
        <v>209</v>
      </c>
      <c r="F99" s="112" t="s">
        <v>341</v>
      </c>
      <c r="G99" s="112" t="s">
        <v>134</v>
      </c>
      <c r="H99" s="112" t="s">
        <v>415</v>
      </c>
      <c r="I99" s="112" t="s">
        <v>967</v>
      </c>
      <c r="J99" s="112" t="s">
        <v>50</v>
      </c>
      <c r="K99" s="112">
        <v>1041148732</v>
      </c>
      <c r="L99" s="113">
        <v>33321</v>
      </c>
      <c r="M99" s="112">
        <v>35</v>
      </c>
      <c r="N99" s="97" t="s">
        <v>51</v>
      </c>
      <c r="O99" s="112">
        <v>3147858097</v>
      </c>
      <c r="P99" s="112" t="s">
        <v>372</v>
      </c>
      <c r="Q99" s="112" t="s">
        <v>860</v>
      </c>
      <c r="R99" s="112" t="s">
        <v>380</v>
      </c>
      <c r="S99" s="112" t="s">
        <v>54</v>
      </c>
      <c r="T99" s="112" t="s">
        <v>965</v>
      </c>
      <c r="U99" s="112" t="s">
        <v>618</v>
      </c>
      <c r="V99" s="114" t="s">
        <v>375</v>
      </c>
      <c r="W99" s="114" t="s">
        <v>375</v>
      </c>
      <c r="X99" s="114" t="s">
        <v>375</v>
      </c>
      <c r="Y99" s="114" t="s">
        <v>375</v>
      </c>
      <c r="Z99" s="114" t="s">
        <v>375</v>
      </c>
      <c r="AA99" s="114" t="s">
        <v>375</v>
      </c>
      <c r="AB99" s="114" t="s">
        <v>375</v>
      </c>
      <c r="AC99" s="114" t="s">
        <v>375</v>
      </c>
      <c r="AD99" s="114" t="s">
        <v>375</v>
      </c>
      <c r="AE99" s="114" t="s">
        <v>375</v>
      </c>
      <c r="AF99" s="115" t="s">
        <v>375</v>
      </c>
      <c r="AG99" s="115" t="s">
        <v>59</v>
      </c>
      <c r="AH99" s="115" t="s">
        <v>375</v>
      </c>
      <c r="AI99" s="115" t="s">
        <v>375</v>
      </c>
      <c r="AJ99" s="115" t="s">
        <v>375</v>
      </c>
      <c r="AK99" s="762" t="s">
        <v>375</v>
      </c>
      <c r="AL99" s="1021" t="s">
        <v>375</v>
      </c>
      <c r="AM99" s="115" t="s">
        <v>375</v>
      </c>
      <c r="AN99" s="115" t="s">
        <v>375</v>
      </c>
      <c r="AO99" s="940" t="s">
        <v>375</v>
      </c>
      <c r="AP99" s="1020" t="e">
        <v>#N/A</v>
      </c>
      <c r="AQ99" s="1028" t="s">
        <v>960</v>
      </c>
    </row>
    <row r="100" spans="1:44" s="677" customFormat="1" ht="13.8" x14ac:dyDescent="0.25">
      <c r="A100" s="239" t="s">
        <v>43</v>
      </c>
      <c r="B100" s="112" t="s">
        <v>721</v>
      </c>
      <c r="C100" s="705">
        <v>109</v>
      </c>
      <c r="D100" s="112" t="s">
        <v>45</v>
      </c>
      <c r="E100" s="112" t="s">
        <v>107</v>
      </c>
      <c r="F100" s="112" t="s">
        <v>132</v>
      </c>
      <c r="G100" s="112" t="s">
        <v>167</v>
      </c>
      <c r="H100" s="112" t="s">
        <v>292</v>
      </c>
      <c r="I100" s="214" t="str">
        <f t="shared" ref="I100:I103" si="23">CONCATENATE(E100," ",F100," ",G100," ",H100)</f>
        <v>LUZ MARINA GIL ALVAREZ</v>
      </c>
      <c r="J100" s="112" t="s">
        <v>50</v>
      </c>
      <c r="K100" s="516">
        <v>43412519</v>
      </c>
      <c r="L100" s="113">
        <v>22959</v>
      </c>
      <c r="M100" s="112">
        <v>63</v>
      </c>
      <c r="N100" s="97" t="s">
        <v>51</v>
      </c>
      <c r="O100" s="112">
        <v>3196182424</v>
      </c>
      <c r="P100" s="112" t="s">
        <v>372</v>
      </c>
      <c r="Q100" s="112" t="s">
        <v>373</v>
      </c>
      <c r="R100" s="112" t="s">
        <v>380</v>
      </c>
      <c r="S100" s="112" t="s">
        <v>54</v>
      </c>
      <c r="T100" s="112" t="s">
        <v>968</v>
      </c>
      <c r="U100" s="112" t="s">
        <v>618</v>
      </c>
      <c r="V100" s="704" t="s">
        <v>57</v>
      </c>
      <c r="W100" s="704" t="s">
        <v>57</v>
      </c>
      <c r="X100" s="1058" t="s">
        <v>969</v>
      </c>
      <c r="Y100" s="114" t="s">
        <v>375</v>
      </c>
      <c r="Z100" s="114" t="s">
        <v>375</v>
      </c>
      <c r="AA100" s="114" t="s">
        <v>375</v>
      </c>
      <c r="AB100" s="114" t="s">
        <v>375</v>
      </c>
      <c r="AC100" s="114" t="s">
        <v>375</v>
      </c>
      <c r="AD100" s="570" t="s">
        <v>58</v>
      </c>
      <c r="AE100" s="572" t="s">
        <v>375</v>
      </c>
      <c r="AF100" s="117" t="s">
        <v>59</v>
      </c>
      <c r="AG100" s="117" t="s">
        <v>57</v>
      </c>
      <c r="AH100" s="117" t="s">
        <v>59</v>
      </c>
      <c r="AI100" s="117" t="s">
        <v>59</v>
      </c>
      <c r="AJ100" s="117" t="s">
        <v>59</v>
      </c>
      <c r="AK100" s="299" t="s">
        <v>59</v>
      </c>
      <c r="AL100" s="1020" t="s">
        <v>70</v>
      </c>
      <c r="AM100" s="573" t="s">
        <v>375</v>
      </c>
      <c r="AN100" s="573" t="s">
        <v>375</v>
      </c>
      <c r="AO100" s="800" t="s">
        <v>61</v>
      </c>
      <c r="AP100" s="1020" t="s">
        <v>375</v>
      </c>
      <c r="AQ100" s="943" t="str" cm="1">
        <f t="array" ref="AQ100">IF(AD100="NO FAVORABLE","NO FAVORABLE",IF(SUMPRODUCT(--(TRIM(AF100:AK100)&lt;&gt;"SI"),--(TRIM(AF100:AK100)&lt;&gt;"NA"))&gt;0,"SUBSANAR","APROBADA CR"))</f>
        <v>APROBADA CR</v>
      </c>
      <c r="AR100" s="629"/>
    </row>
    <row r="101" spans="1:44" s="677" customFormat="1" ht="13.8" x14ac:dyDescent="0.25">
      <c r="A101" s="239" t="s">
        <v>43</v>
      </c>
      <c r="B101" s="112" t="s">
        <v>721</v>
      </c>
      <c r="C101" s="705">
        <v>110</v>
      </c>
      <c r="D101" s="112" t="s">
        <v>45</v>
      </c>
      <c r="E101" s="112" t="s">
        <v>107</v>
      </c>
      <c r="F101" s="112" t="s">
        <v>132</v>
      </c>
      <c r="G101" s="112" t="s">
        <v>459</v>
      </c>
      <c r="H101" s="112" t="s">
        <v>810</v>
      </c>
      <c r="I101" s="214" t="str">
        <f t="shared" si="23"/>
        <v>LUZ MARINA TORO VILLA</v>
      </c>
      <c r="J101" s="112" t="s">
        <v>50</v>
      </c>
      <c r="K101" s="516">
        <v>21739230</v>
      </c>
      <c r="L101" s="113">
        <v>28145</v>
      </c>
      <c r="M101" s="112">
        <v>49</v>
      </c>
      <c r="N101" s="97" t="s">
        <v>51</v>
      </c>
      <c r="O101" s="112">
        <v>3006933111</v>
      </c>
      <c r="P101" s="112" t="s">
        <v>372</v>
      </c>
      <c r="Q101" s="112" t="s">
        <v>823</v>
      </c>
      <c r="R101" s="112" t="s">
        <v>380</v>
      </c>
      <c r="S101" s="112" t="s">
        <v>54</v>
      </c>
      <c r="T101" s="112" t="s">
        <v>853</v>
      </c>
      <c r="U101" s="112" t="s">
        <v>618</v>
      </c>
      <c r="V101" s="704" t="s">
        <v>57</v>
      </c>
      <c r="W101" s="704" t="s">
        <v>57</v>
      </c>
      <c r="X101" s="704" t="s">
        <v>57</v>
      </c>
      <c r="Y101" s="114" t="s">
        <v>375</v>
      </c>
      <c r="Z101" s="114" t="s">
        <v>375</v>
      </c>
      <c r="AA101" s="114" t="s">
        <v>375</v>
      </c>
      <c r="AB101" s="114" t="s">
        <v>375</v>
      </c>
      <c r="AC101" s="114" t="s">
        <v>375</v>
      </c>
      <c r="AD101" s="570" t="s">
        <v>58</v>
      </c>
      <c r="AE101" s="572" t="s">
        <v>375</v>
      </c>
      <c r="AF101" s="117" t="s">
        <v>59</v>
      </c>
      <c r="AG101" s="117" t="s">
        <v>57</v>
      </c>
      <c r="AH101" s="117" t="s">
        <v>59</v>
      </c>
      <c r="AI101" s="117" t="s">
        <v>59</v>
      </c>
      <c r="AJ101" s="117" t="s">
        <v>59</v>
      </c>
      <c r="AK101" s="299" t="s">
        <v>59</v>
      </c>
      <c r="AL101" s="1020" t="s">
        <v>243</v>
      </c>
      <c r="AM101" s="573" t="s">
        <v>375</v>
      </c>
      <c r="AN101" s="573" t="s">
        <v>375</v>
      </c>
      <c r="AO101" s="800" t="s">
        <v>61</v>
      </c>
      <c r="AP101" s="1020" t="s">
        <v>375</v>
      </c>
      <c r="AQ101" s="943" t="str" cm="1">
        <f t="array" ref="AQ101">IF(AD101="NO FAVORABLE","NO FAVORABLE",IF(SUMPRODUCT(--(TRIM(AF101:AK101)&lt;&gt;"SI"),--(TRIM(AF101:AK101)&lt;&gt;"NA"))&gt;0,"SUBSANAR","APROBADA CR"))</f>
        <v>APROBADA CR</v>
      </c>
      <c r="AR101" s="629"/>
    </row>
    <row r="102" spans="1:44" s="677" customFormat="1" ht="13.8" x14ac:dyDescent="0.25">
      <c r="A102" s="239" t="s">
        <v>43</v>
      </c>
      <c r="B102" s="112" t="s">
        <v>721</v>
      </c>
      <c r="C102" s="705">
        <v>111</v>
      </c>
      <c r="D102" s="112" t="s">
        <v>45</v>
      </c>
      <c r="E102" s="112" t="s">
        <v>970</v>
      </c>
      <c r="F102" s="112" t="s">
        <v>107</v>
      </c>
      <c r="G102" s="112" t="s">
        <v>292</v>
      </c>
      <c r="H102" s="112" t="s">
        <v>94</v>
      </c>
      <c r="I102" s="214" t="str">
        <f t="shared" si="23"/>
        <v>BERTA LUZ ALVAREZ MURIEL</v>
      </c>
      <c r="J102" s="112" t="s">
        <v>50</v>
      </c>
      <c r="K102" s="516">
        <v>1041148319</v>
      </c>
      <c r="L102" s="113">
        <v>32782</v>
      </c>
      <c r="M102" s="112">
        <v>36</v>
      </c>
      <c r="N102" s="97" t="s">
        <v>51</v>
      </c>
      <c r="O102" s="112">
        <v>3185138348</v>
      </c>
      <c r="P102" s="112" t="s">
        <v>372</v>
      </c>
      <c r="Q102" s="112" t="s">
        <v>823</v>
      </c>
      <c r="R102" s="112" t="s">
        <v>380</v>
      </c>
      <c r="S102" s="112" t="s">
        <v>54</v>
      </c>
      <c r="T102" s="112" t="s">
        <v>724</v>
      </c>
      <c r="U102" s="112" t="s">
        <v>618</v>
      </c>
      <c r="V102" s="704" t="s">
        <v>57</v>
      </c>
      <c r="W102" s="704" t="s">
        <v>57</v>
      </c>
      <c r="X102" s="704" t="s">
        <v>57</v>
      </c>
      <c r="Y102" s="114" t="s">
        <v>375</v>
      </c>
      <c r="Z102" s="114" t="s">
        <v>375</v>
      </c>
      <c r="AA102" s="114" t="s">
        <v>375</v>
      </c>
      <c r="AB102" s="114" t="s">
        <v>375</v>
      </c>
      <c r="AC102" s="114" t="s">
        <v>375</v>
      </c>
      <c r="AD102" s="570" t="s">
        <v>58</v>
      </c>
      <c r="AE102" s="572" t="s">
        <v>375</v>
      </c>
      <c r="AF102" s="117" t="s">
        <v>59</v>
      </c>
      <c r="AG102" s="117" t="s">
        <v>57</v>
      </c>
      <c r="AH102" s="117" t="s">
        <v>59</v>
      </c>
      <c r="AI102" s="117" t="s">
        <v>59</v>
      </c>
      <c r="AJ102" s="117" t="s">
        <v>59</v>
      </c>
      <c r="AK102" s="299" t="s">
        <v>59</v>
      </c>
      <c r="AL102" s="1020" t="s">
        <v>182</v>
      </c>
      <c r="AM102" s="573" t="s">
        <v>375</v>
      </c>
      <c r="AN102" s="573" t="s">
        <v>375</v>
      </c>
      <c r="AO102" s="800" t="s">
        <v>61</v>
      </c>
      <c r="AP102" s="1020" t="s">
        <v>375</v>
      </c>
      <c r="AQ102" s="943" t="str" cm="1">
        <f t="array" ref="AQ102">IF(AD102="NO FAVORABLE","NO FAVORABLE",IF(SUMPRODUCT(--(TRIM(AF102:AK102)&lt;&gt;"SI"),--(TRIM(AF102:AK102)&lt;&gt;"NA"))&gt;0,"SUBSANAR","APROBADA CR"))</f>
        <v>APROBADA CR</v>
      </c>
      <c r="AR102" s="629"/>
    </row>
    <row r="103" spans="1:44" s="677" customFormat="1" ht="13.8" x14ac:dyDescent="0.25">
      <c r="A103" s="239" t="s">
        <v>43</v>
      </c>
      <c r="B103" s="112" t="s">
        <v>721</v>
      </c>
      <c r="C103" s="705">
        <v>112</v>
      </c>
      <c r="D103" s="112" t="s">
        <v>45</v>
      </c>
      <c r="E103" s="112" t="s">
        <v>971</v>
      </c>
      <c r="F103" s="112" t="s">
        <v>62</v>
      </c>
      <c r="G103" s="112" t="s">
        <v>400</v>
      </c>
      <c r="H103" s="112" t="s">
        <v>110</v>
      </c>
      <c r="I103" s="214" t="str">
        <f t="shared" si="23"/>
        <v>NELCY  MARIA PEREZ SANCHEZ</v>
      </c>
      <c r="J103" s="112" t="s">
        <v>50</v>
      </c>
      <c r="K103" s="516">
        <v>1041146610</v>
      </c>
      <c r="L103" s="113">
        <v>31432</v>
      </c>
      <c r="M103" s="112">
        <v>40</v>
      </c>
      <c r="N103" s="97" t="s">
        <v>51</v>
      </c>
      <c r="O103" s="112">
        <v>3174540564</v>
      </c>
      <c r="P103" s="112" t="s">
        <v>372</v>
      </c>
      <c r="Q103" s="112" t="s">
        <v>850</v>
      </c>
      <c r="R103" s="112" t="s">
        <v>380</v>
      </c>
      <c r="S103" s="112" t="s">
        <v>54</v>
      </c>
      <c r="T103" s="112" t="s">
        <v>770</v>
      </c>
      <c r="U103" s="112" t="s">
        <v>618</v>
      </c>
      <c r="V103" s="704" t="s">
        <v>57</v>
      </c>
      <c r="W103" s="704" t="s">
        <v>57</v>
      </c>
      <c r="X103" s="704" t="s">
        <v>57</v>
      </c>
      <c r="Y103" s="114" t="s">
        <v>375</v>
      </c>
      <c r="Z103" s="114" t="s">
        <v>375</v>
      </c>
      <c r="AA103" s="114" t="s">
        <v>375</v>
      </c>
      <c r="AB103" s="114" t="s">
        <v>375</v>
      </c>
      <c r="AC103" s="114" t="s">
        <v>375</v>
      </c>
      <c r="AD103" s="570" t="s">
        <v>58</v>
      </c>
      <c r="AE103" s="572" t="s">
        <v>375</v>
      </c>
      <c r="AF103" s="117" t="s">
        <v>59</v>
      </c>
      <c r="AG103" s="117" t="s">
        <v>59</v>
      </c>
      <c r="AH103" s="117" t="s">
        <v>59</v>
      </c>
      <c r="AI103" s="117" t="s">
        <v>59</v>
      </c>
      <c r="AJ103" s="117" t="s">
        <v>59</v>
      </c>
      <c r="AK103" s="299" t="s">
        <v>59</v>
      </c>
      <c r="AL103" s="1020" t="s">
        <v>174</v>
      </c>
      <c r="AM103" s="573" t="s">
        <v>375</v>
      </c>
      <c r="AN103" s="573" t="s">
        <v>375</v>
      </c>
      <c r="AO103" s="800" t="s">
        <v>61</v>
      </c>
      <c r="AP103" s="1020" t="s">
        <v>375</v>
      </c>
      <c r="AQ103" s="943" t="str" cm="1">
        <f t="array" ref="AQ103">IF(AD103="NO FAVORABLE","NO FAVORABLE",IF(SUMPRODUCT(--(TRIM(AF103:AK103)&lt;&gt;"SI"),--(TRIM(AF103:AK103)&lt;&gt;"NA"))&gt;0,"SUBSANAR","APROBADA CR"))</f>
        <v>APROBADA CR</v>
      </c>
      <c r="AR103" s="629"/>
    </row>
    <row r="104" spans="1:44" ht="13.8" x14ac:dyDescent="0.25">
      <c r="A104" s="239" t="s">
        <v>43</v>
      </c>
      <c r="B104" s="112" t="s">
        <v>721</v>
      </c>
      <c r="C104" s="566">
        <v>1121</v>
      </c>
      <c r="D104" s="112" t="s">
        <v>376</v>
      </c>
      <c r="E104" s="112" t="s">
        <v>405</v>
      </c>
      <c r="F104" s="112" t="s">
        <v>406</v>
      </c>
      <c r="G104" s="112" t="s">
        <v>800</v>
      </c>
      <c r="H104" s="112" t="s">
        <v>400</v>
      </c>
      <c r="I104" s="112" t="s">
        <v>972</v>
      </c>
      <c r="J104" s="112" t="s">
        <v>390</v>
      </c>
      <c r="K104" s="112">
        <v>1029300473</v>
      </c>
      <c r="L104" s="113">
        <v>40184</v>
      </c>
      <c r="M104" s="112">
        <v>16</v>
      </c>
      <c r="N104" s="97" t="s">
        <v>379</v>
      </c>
      <c r="O104" s="112">
        <v>3174540564</v>
      </c>
      <c r="P104" s="112" t="s">
        <v>372</v>
      </c>
      <c r="Q104" s="112" t="s">
        <v>737</v>
      </c>
      <c r="R104" s="112" t="s">
        <v>380</v>
      </c>
      <c r="S104" s="112" t="s">
        <v>54</v>
      </c>
      <c r="T104" s="112" t="s">
        <v>770</v>
      </c>
      <c r="U104" s="112" t="s">
        <v>618</v>
      </c>
      <c r="V104" s="114" t="s">
        <v>375</v>
      </c>
      <c r="W104" s="114" t="s">
        <v>375</v>
      </c>
      <c r="X104" s="114" t="s">
        <v>375</v>
      </c>
      <c r="Y104" s="114" t="s">
        <v>375</v>
      </c>
      <c r="Z104" s="114" t="s">
        <v>375</v>
      </c>
      <c r="AA104" s="114" t="s">
        <v>375</v>
      </c>
      <c r="AB104" s="114" t="s">
        <v>375</v>
      </c>
      <c r="AC104" s="114" t="s">
        <v>375</v>
      </c>
      <c r="AD104" s="114" t="s">
        <v>375</v>
      </c>
      <c r="AE104" s="114" t="s">
        <v>375</v>
      </c>
      <c r="AF104" s="115" t="s">
        <v>375</v>
      </c>
      <c r="AG104" s="115" t="s">
        <v>59</v>
      </c>
      <c r="AH104" s="115" t="s">
        <v>375</v>
      </c>
      <c r="AI104" s="115" t="s">
        <v>375</v>
      </c>
      <c r="AJ104" s="115" t="s">
        <v>375</v>
      </c>
      <c r="AK104" s="762" t="s">
        <v>375</v>
      </c>
      <c r="AL104" s="1021" t="s">
        <v>375</v>
      </c>
      <c r="AM104" s="115" t="s">
        <v>375</v>
      </c>
      <c r="AN104" s="115" t="s">
        <v>375</v>
      </c>
      <c r="AO104" s="940" t="s">
        <v>375</v>
      </c>
      <c r="AP104" s="1020" t="e">
        <v>#N/A</v>
      </c>
      <c r="AQ104" s="1028" t="s">
        <v>960</v>
      </c>
    </row>
    <row r="105" spans="1:44" ht="13.8" x14ac:dyDescent="0.25">
      <c r="A105" s="239" t="s">
        <v>43</v>
      </c>
      <c r="B105" s="112" t="s">
        <v>721</v>
      </c>
      <c r="C105" s="566">
        <v>1122</v>
      </c>
      <c r="D105" s="112" t="s">
        <v>376</v>
      </c>
      <c r="E105" s="112" t="s">
        <v>388</v>
      </c>
      <c r="F105" s="112" t="s">
        <v>571</v>
      </c>
      <c r="G105" s="112" t="s">
        <v>800</v>
      </c>
      <c r="H105" s="112" t="s">
        <v>400</v>
      </c>
      <c r="I105" s="112" t="s">
        <v>973</v>
      </c>
      <c r="J105" s="112" t="s">
        <v>390</v>
      </c>
      <c r="K105" s="112">
        <v>1026062909</v>
      </c>
      <c r="L105" s="113">
        <v>39893</v>
      </c>
      <c r="M105" s="112">
        <v>17</v>
      </c>
      <c r="N105" s="97" t="s">
        <v>379</v>
      </c>
      <c r="O105" s="112">
        <v>3174540564</v>
      </c>
      <c r="P105" s="112" t="s">
        <v>372</v>
      </c>
      <c r="Q105" s="112" t="s">
        <v>737</v>
      </c>
      <c r="R105" s="112" t="s">
        <v>380</v>
      </c>
      <c r="S105" s="112" t="s">
        <v>54</v>
      </c>
      <c r="T105" s="112" t="s">
        <v>770</v>
      </c>
      <c r="U105" s="112" t="s">
        <v>618</v>
      </c>
      <c r="V105" s="114" t="s">
        <v>375</v>
      </c>
      <c r="W105" s="114" t="s">
        <v>375</v>
      </c>
      <c r="X105" s="114" t="s">
        <v>375</v>
      </c>
      <c r="Y105" s="114" t="s">
        <v>375</v>
      </c>
      <c r="Z105" s="114" t="s">
        <v>375</v>
      </c>
      <c r="AA105" s="114" t="s">
        <v>375</v>
      </c>
      <c r="AB105" s="114" t="s">
        <v>375</v>
      </c>
      <c r="AC105" s="114" t="s">
        <v>375</v>
      </c>
      <c r="AD105" s="114" t="s">
        <v>375</v>
      </c>
      <c r="AE105" s="114" t="s">
        <v>375</v>
      </c>
      <c r="AF105" s="115" t="s">
        <v>375</v>
      </c>
      <c r="AG105" s="115" t="s">
        <v>59</v>
      </c>
      <c r="AH105" s="115" t="s">
        <v>375</v>
      </c>
      <c r="AI105" s="115" t="s">
        <v>375</v>
      </c>
      <c r="AJ105" s="115" t="s">
        <v>375</v>
      </c>
      <c r="AK105" s="762" t="s">
        <v>375</v>
      </c>
      <c r="AL105" s="1021" t="s">
        <v>375</v>
      </c>
      <c r="AM105" s="115" t="s">
        <v>375</v>
      </c>
      <c r="AN105" s="115" t="s">
        <v>375</v>
      </c>
      <c r="AO105" s="940" t="s">
        <v>375</v>
      </c>
      <c r="AP105" s="1020" t="e">
        <v>#N/A</v>
      </c>
      <c r="AQ105" s="1028" t="s">
        <v>960</v>
      </c>
    </row>
    <row r="106" spans="1:44" s="677" customFormat="1" ht="13.8" x14ac:dyDescent="0.25">
      <c r="A106" s="239" t="s">
        <v>43</v>
      </c>
      <c r="B106" s="112" t="s">
        <v>721</v>
      </c>
      <c r="C106" s="705">
        <v>113</v>
      </c>
      <c r="D106" s="112" t="s">
        <v>45</v>
      </c>
      <c r="E106" s="112" t="s">
        <v>324</v>
      </c>
      <c r="F106" s="112" t="s">
        <v>101</v>
      </c>
      <c r="G106" s="112" t="s">
        <v>287</v>
      </c>
      <c r="H106" s="112" t="s">
        <v>496</v>
      </c>
      <c r="I106" s="214" t="str">
        <f t="shared" ref="I106:I108" si="24">CONCATENATE(E106," ",F106," ",G106," ",H106)</f>
        <v>CLAUDIA MARCELA CASTRILLON RAMIREZ</v>
      </c>
      <c r="J106" s="111" t="s">
        <v>50</v>
      </c>
      <c r="K106" s="516">
        <v>1041146955</v>
      </c>
      <c r="L106" s="113">
        <v>32030</v>
      </c>
      <c r="M106" s="112">
        <v>38</v>
      </c>
      <c r="N106" s="97" t="s">
        <v>51</v>
      </c>
      <c r="O106" s="112">
        <v>3165518730</v>
      </c>
      <c r="P106" s="112" t="s">
        <v>372</v>
      </c>
      <c r="Q106" s="112" t="s">
        <v>373</v>
      </c>
      <c r="R106" s="112" t="s">
        <v>380</v>
      </c>
      <c r="S106" s="112" t="s">
        <v>54</v>
      </c>
      <c r="T106" s="112" t="s">
        <v>974</v>
      </c>
      <c r="U106" s="112" t="s">
        <v>618</v>
      </c>
      <c r="V106" s="704" t="s">
        <v>57</v>
      </c>
      <c r="W106" s="704" t="s">
        <v>57</v>
      </c>
      <c r="X106" s="704" t="s">
        <v>57</v>
      </c>
      <c r="Y106" s="114" t="s">
        <v>375</v>
      </c>
      <c r="Z106" s="114" t="s">
        <v>375</v>
      </c>
      <c r="AA106" s="114" t="s">
        <v>375</v>
      </c>
      <c r="AB106" s="114" t="s">
        <v>375</v>
      </c>
      <c r="AC106" s="114" t="s">
        <v>375</v>
      </c>
      <c r="AD106" s="570" t="s">
        <v>58</v>
      </c>
      <c r="AE106" s="572" t="s">
        <v>375</v>
      </c>
      <c r="AF106" s="117" t="s">
        <v>59</v>
      </c>
      <c r="AG106" s="117" t="s">
        <v>59</v>
      </c>
      <c r="AH106" s="117" t="s">
        <v>59</v>
      </c>
      <c r="AI106" s="117" t="s">
        <v>59</v>
      </c>
      <c r="AJ106" s="117" t="s">
        <v>59</v>
      </c>
      <c r="AK106" s="299" t="s">
        <v>59</v>
      </c>
      <c r="AL106" s="1020" t="s">
        <v>114</v>
      </c>
      <c r="AM106" s="573" t="s">
        <v>375</v>
      </c>
      <c r="AN106" s="573" t="s">
        <v>375</v>
      </c>
      <c r="AO106" s="800" t="s">
        <v>61</v>
      </c>
      <c r="AP106" s="1020" t="s">
        <v>375</v>
      </c>
      <c r="AQ106" s="943" t="str" cm="1">
        <f t="array" ref="AQ106">IF(AD106="NO FAVORABLE","NO FAVORABLE",IF(SUMPRODUCT(--(TRIM(AF106:AK106)&lt;&gt;"SI"),--(TRIM(AF106:AK106)&lt;&gt;"NA"))&gt;0,"SUBSANAR","APROBADA CR"))</f>
        <v>APROBADA CR</v>
      </c>
      <c r="AR106" s="629"/>
    </row>
    <row r="107" spans="1:44" s="677" customFormat="1" ht="13.8" x14ac:dyDescent="0.25">
      <c r="A107" s="239" t="s">
        <v>43</v>
      </c>
      <c r="B107" s="112" t="s">
        <v>721</v>
      </c>
      <c r="C107" s="705">
        <v>114</v>
      </c>
      <c r="D107" s="112" t="s">
        <v>45</v>
      </c>
      <c r="E107" s="112" t="s">
        <v>227</v>
      </c>
      <c r="F107" s="112" t="s">
        <v>72</v>
      </c>
      <c r="G107" s="112" t="s">
        <v>689</v>
      </c>
      <c r="H107" s="112" t="s">
        <v>251</v>
      </c>
      <c r="I107" s="214" t="str">
        <f t="shared" si="24"/>
        <v>DORA INES TORRES QUINTERO</v>
      </c>
      <c r="J107" s="112" t="s">
        <v>50</v>
      </c>
      <c r="K107" s="516">
        <v>21738423</v>
      </c>
      <c r="L107" s="113">
        <v>22352</v>
      </c>
      <c r="M107" s="112">
        <v>65</v>
      </c>
      <c r="N107" s="97" t="s">
        <v>51</v>
      </c>
      <c r="O107" s="112">
        <v>3146449679</v>
      </c>
      <c r="P107" s="112" t="s">
        <v>372</v>
      </c>
      <c r="Q107" s="112" t="s">
        <v>427</v>
      </c>
      <c r="R107" s="112" t="s">
        <v>380</v>
      </c>
      <c r="S107" s="112" t="s">
        <v>54</v>
      </c>
      <c r="T107" s="112" t="s">
        <v>906</v>
      </c>
      <c r="U107" s="112" t="s">
        <v>618</v>
      </c>
      <c r="V107" s="704" t="s">
        <v>57</v>
      </c>
      <c r="W107" s="704" t="s">
        <v>57</v>
      </c>
      <c r="X107" s="704" t="s">
        <v>57</v>
      </c>
      <c r="Y107" s="114" t="s">
        <v>375</v>
      </c>
      <c r="Z107" s="114" t="s">
        <v>375</v>
      </c>
      <c r="AA107" s="114" t="s">
        <v>375</v>
      </c>
      <c r="AB107" s="114" t="s">
        <v>375</v>
      </c>
      <c r="AC107" s="114" t="s">
        <v>375</v>
      </c>
      <c r="AD107" s="570" t="s">
        <v>58</v>
      </c>
      <c r="AE107" s="572" t="s">
        <v>375</v>
      </c>
      <c r="AF107" s="117" t="s">
        <v>59</v>
      </c>
      <c r="AG107" s="117" t="s">
        <v>59</v>
      </c>
      <c r="AH107" s="117" t="s">
        <v>59</v>
      </c>
      <c r="AI107" s="117" t="s">
        <v>59</v>
      </c>
      <c r="AJ107" s="117" t="s">
        <v>59</v>
      </c>
      <c r="AK107" s="299" t="s">
        <v>59</v>
      </c>
      <c r="AL107" s="1020" t="s">
        <v>243</v>
      </c>
      <c r="AM107" s="573" t="s">
        <v>375</v>
      </c>
      <c r="AN107" s="573" t="s">
        <v>375</v>
      </c>
      <c r="AO107" s="800" t="s">
        <v>61</v>
      </c>
      <c r="AP107" s="1020" t="s">
        <v>375</v>
      </c>
      <c r="AQ107" s="943" t="str" cm="1">
        <f t="array" ref="AQ107">IF(AD107="NO FAVORABLE","NO FAVORABLE",IF(SUMPRODUCT(--(TRIM(AF107:AK107)&lt;&gt;"SI"),--(TRIM(AF107:AK107)&lt;&gt;"NA"))&gt;0,"SUBSANAR","APROBADA CR"))</f>
        <v>APROBADA CR</v>
      </c>
      <c r="AR107" s="629"/>
    </row>
    <row r="108" spans="1:44" s="677" customFormat="1" ht="13.8" x14ac:dyDescent="0.25">
      <c r="A108" s="239" t="s">
        <v>43</v>
      </c>
      <c r="B108" s="112" t="s">
        <v>721</v>
      </c>
      <c r="C108" s="705">
        <v>115</v>
      </c>
      <c r="D108" s="112" t="s">
        <v>45</v>
      </c>
      <c r="E108" s="112" t="s">
        <v>975</v>
      </c>
      <c r="F108" s="112" t="s">
        <v>851</v>
      </c>
      <c r="G108" s="112" t="s">
        <v>587</v>
      </c>
      <c r="H108" s="112" t="s">
        <v>496</v>
      </c>
      <c r="I108" s="214" t="str">
        <f t="shared" si="24"/>
        <v>MARITZA LILIANA MEJIA RAMIREZ</v>
      </c>
      <c r="J108" s="112" t="s">
        <v>50</v>
      </c>
      <c r="K108" s="516">
        <v>32160770</v>
      </c>
      <c r="L108" s="113">
        <v>30807</v>
      </c>
      <c r="M108" s="112">
        <v>41</v>
      </c>
      <c r="N108" s="97" t="s">
        <v>51</v>
      </c>
      <c r="O108" s="112">
        <v>3015855121</v>
      </c>
      <c r="P108" s="112" t="s">
        <v>372</v>
      </c>
      <c r="Q108" s="112" t="s">
        <v>726</v>
      </c>
      <c r="R108" s="112" t="s">
        <v>380</v>
      </c>
      <c r="S108" s="112" t="s">
        <v>54</v>
      </c>
      <c r="T108" s="112" t="s">
        <v>736</v>
      </c>
      <c r="U108" s="112" t="s">
        <v>618</v>
      </c>
      <c r="V108" s="704" t="s">
        <v>57</v>
      </c>
      <c r="W108" s="704" t="s">
        <v>57</v>
      </c>
      <c r="X108" s="704" t="s">
        <v>57</v>
      </c>
      <c r="Y108" s="114" t="s">
        <v>375</v>
      </c>
      <c r="Z108" s="114" t="s">
        <v>375</v>
      </c>
      <c r="AA108" s="114" t="s">
        <v>375</v>
      </c>
      <c r="AB108" s="114" t="s">
        <v>375</v>
      </c>
      <c r="AC108" s="114" t="s">
        <v>375</v>
      </c>
      <c r="AD108" s="570" t="s">
        <v>58</v>
      </c>
      <c r="AE108" s="572" t="s">
        <v>375</v>
      </c>
      <c r="AF108" s="117" t="s">
        <v>59</v>
      </c>
      <c r="AG108" s="117" t="s">
        <v>59</v>
      </c>
      <c r="AH108" s="117" t="s">
        <v>59</v>
      </c>
      <c r="AI108" s="117" t="s">
        <v>59</v>
      </c>
      <c r="AJ108" s="117" t="s">
        <v>59</v>
      </c>
      <c r="AK108" s="299" t="s">
        <v>59</v>
      </c>
      <c r="AL108" s="1020" t="s">
        <v>220</v>
      </c>
      <c r="AM108" s="573" t="s">
        <v>375</v>
      </c>
      <c r="AN108" s="573" t="s">
        <v>375</v>
      </c>
      <c r="AO108" s="800" t="s">
        <v>61</v>
      </c>
      <c r="AP108" s="1020" t="e">
        <v>#N/A</v>
      </c>
      <c r="AQ108" s="943" t="str" cm="1">
        <f t="array" ref="AQ108">IF(AD108="NO FAVORABLE","NO FAVORABLE",IF(SUMPRODUCT(--(TRIM(AF108:AK108)&lt;&gt;"SI"),--(TRIM(AF108:AK108)&lt;&gt;"NA"))&gt;0,"SUBSANAR","APROBADA CR"))</f>
        <v>APROBADA CR</v>
      </c>
      <c r="AR108" s="629"/>
    </row>
    <row r="109" spans="1:44" ht="13.8" x14ac:dyDescent="0.25">
      <c r="A109" s="239" t="s">
        <v>43</v>
      </c>
      <c r="B109" s="112" t="s">
        <v>721</v>
      </c>
      <c r="C109" s="566">
        <v>1151</v>
      </c>
      <c r="D109" s="112" t="s">
        <v>376</v>
      </c>
      <c r="E109" s="112" t="s">
        <v>976</v>
      </c>
      <c r="F109" s="112" t="s">
        <v>375</v>
      </c>
      <c r="G109" s="112" t="s">
        <v>869</v>
      </c>
      <c r="H109" s="112" t="s">
        <v>587</v>
      </c>
      <c r="I109" s="112" t="s">
        <v>977</v>
      </c>
      <c r="J109" s="112" t="s">
        <v>50</v>
      </c>
      <c r="K109" s="112">
        <v>1021931043</v>
      </c>
      <c r="L109" s="113">
        <v>40837</v>
      </c>
      <c r="M109" s="112">
        <v>14</v>
      </c>
      <c r="N109" s="97" t="s">
        <v>379</v>
      </c>
      <c r="O109" s="112">
        <v>3015855121</v>
      </c>
      <c r="P109" s="112" t="s">
        <v>372</v>
      </c>
      <c r="Q109" s="112" t="s">
        <v>737</v>
      </c>
      <c r="R109" s="112" t="s">
        <v>380</v>
      </c>
      <c r="S109" s="112" t="s">
        <v>54</v>
      </c>
      <c r="T109" s="112" t="s">
        <v>736</v>
      </c>
      <c r="U109" s="112" t="s">
        <v>618</v>
      </c>
      <c r="V109" s="114" t="s">
        <v>375</v>
      </c>
      <c r="W109" s="114" t="s">
        <v>375</v>
      </c>
      <c r="X109" s="114" t="s">
        <v>375</v>
      </c>
      <c r="Y109" s="114" t="s">
        <v>375</v>
      </c>
      <c r="Z109" s="114" t="s">
        <v>375</v>
      </c>
      <c r="AA109" s="114" t="s">
        <v>375</v>
      </c>
      <c r="AB109" s="114" t="s">
        <v>375</v>
      </c>
      <c r="AC109" s="114" t="s">
        <v>375</v>
      </c>
      <c r="AD109" s="114" t="s">
        <v>375</v>
      </c>
      <c r="AE109" s="114" t="s">
        <v>375</v>
      </c>
      <c r="AF109" s="115" t="s">
        <v>375</v>
      </c>
      <c r="AG109" s="115" t="s">
        <v>59</v>
      </c>
      <c r="AH109" s="115" t="s">
        <v>375</v>
      </c>
      <c r="AI109" s="115" t="s">
        <v>375</v>
      </c>
      <c r="AJ109" s="115" t="s">
        <v>375</v>
      </c>
      <c r="AK109" s="762" t="s">
        <v>375</v>
      </c>
      <c r="AL109" s="1021" t="s">
        <v>375</v>
      </c>
      <c r="AM109" s="115" t="s">
        <v>375</v>
      </c>
      <c r="AN109" s="115" t="s">
        <v>375</v>
      </c>
      <c r="AO109" s="940" t="s">
        <v>375</v>
      </c>
      <c r="AP109" s="1020" t="s">
        <v>375</v>
      </c>
      <c r="AQ109" s="1028" t="s">
        <v>960</v>
      </c>
    </row>
    <row r="110" spans="1:44" s="677" customFormat="1" ht="13.8" x14ac:dyDescent="0.25">
      <c r="A110" s="1059" t="s">
        <v>43</v>
      </c>
      <c r="B110" s="237" t="s">
        <v>721</v>
      </c>
      <c r="C110" s="705">
        <v>117</v>
      </c>
      <c r="D110" s="237" t="s">
        <v>45</v>
      </c>
      <c r="E110" s="237" t="s">
        <v>62</v>
      </c>
      <c r="F110" s="237" t="s">
        <v>978</v>
      </c>
      <c r="G110" s="237" t="s">
        <v>775</v>
      </c>
      <c r="H110" s="237" t="s">
        <v>326</v>
      </c>
      <c r="I110" s="214" t="str">
        <f t="shared" ref="I110:I117" si="25">CONCATENATE(E110," ",F110," ",G110," ",H110)</f>
        <v>MARIA DE LOS SANTOS ESCOBAR MONSALVE</v>
      </c>
      <c r="J110" s="1060" t="s">
        <v>50</v>
      </c>
      <c r="K110" s="576">
        <v>21733148</v>
      </c>
      <c r="L110" s="238">
        <v>14556</v>
      </c>
      <c r="M110" s="237">
        <v>86</v>
      </c>
      <c r="N110" s="97" t="s">
        <v>51</v>
      </c>
      <c r="O110" s="237">
        <v>3136787426</v>
      </c>
      <c r="P110" s="237" t="s">
        <v>372</v>
      </c>
      <c r="Q110" s="112" t="s">
        <v>872</v>
      </c>
      <c r="R110" s="237" t="s">
        <v>380</v>
      </c>
      <c r="S110" s="237" t="s">
        <v>54</v>
      </c>
      <c r="T110" s="237" t="s">
        <v>724</v>
      </c>
      <c r="U110" s="237" t="s">
        <v>618</v>
      </c>
      <c r="V110" s="704" t="s">
        <v>57</v>
      </c>
      <c r="W110" s="704" t="s">
        <v>57</v>
      </c>
      <c r="X110" s="704" t="s">
        <v>57</v>
      </c>
      <c r="Y110" s="240" t="s">
        <v>375</v>
      </c>
      <c r="Z110" s="240" t="s">
        <v>375</v>
      </c>
      <c r="AA110" s="240" t="s">
        <v>375</v>
      </c>
      <c r="AB110" s="240" t="s">
        <v>375</v>
      </c>
      <c r="AC110" s="240" t="s">
        <v>375</v>
      </c>
      <c r="AD110" s="570" t="s">
        <v>58</v>
      </c>
      <c r="AE110" s="1061" t="s">
        <v>375</v>
      </c>
      <c r="AF110" s="357" t="s">
        <v>59</v>
      </c>
      <c r="AG110" s="117" t="s">
        <v>57</v>
      </c>
      <c r="AH110" s="357" t="s">
        <v>59</v>
      </c>
      <c r="AI110" s="357" t="s">
        <v>59</v>
      </c>
      <c r="AJ110" s="357" t="s">
        <v>59</v>
      </c>
      <c r="AK110" s="1062" t="s">
        <v>59</v>
      </c>
      <c r="AL110" s="1063" t="s">
        <v>182</v>
      </c>
      <c r="AM110" s="1064" t="s">
        <v>375</v>
      </c>
      <c r="AN110" s="1064" t="s">
        <v>375</v>
      </c>
      <c r="AO110" s="800" t="s">
        <v>61</v>
      </c>
      <c r="AP110" s="1020" t="s">
        <v>375</v>
      </c>
      <c r="AQ110" s="943" t="str" cm="1">
        <f t="array" ref="AQ110">IF(AD110="NO FAVORABLE","NO FAVORABLE",IF(SUMPRODUCT(--(TRIM(AF110:AK110)&lt;&gt;"SI"),--(TRIM(AF110:AK110)&lt;&gt;"NA"))&gt;0,"SUBSANAR","APROBADA CR"))</f>
        <v>APROBADA CR</v>
      </c>
      <c r="AR110" s="629"/>
    </row>
    <row r="111" spans="1:44" s="677" customFormat="1" ht="13.8" x14ac:dyDescent="0.25">
      <c r="A111" s="239" t="s">
        <v>43</v>
      </c>
      <c r="B111" s="112" t="s">
        <v>721</v>
      </c>
      <c r="C111" s="705">
        <v>118</v>
      </c>
      <c r="D111" s="112" t="s">
        <v>45</v>
      </c>
      <c r="E111" s="112" t="s">
        <v>139</v>
      </c>
      <c r="F111" s="112" t="s">
        <v>391</v>
      </c>
      <c r="G111" s="112" t="s">
        <v>485</v>
      </c>
      <c r="H111" s="112" t="s">
        <v>375</v>
      </c>
      <c r="I111" s="214" t="str">
        <f t="shared" si="25"/>
        <v>BIVIANA PATRICIA SERNA  </v>
      </c>
      <c r="J111" s="112" t="s">
        <v>50</v>
      </c>
      <c r="K111" s="516">
        <v>1041146708</v>
      </c>
      <c r="L111" s="113">
        <v>31122</v>
      </c>
      <c r="M111" s="112">
        <v>41</v>
      </c>
      <c r="N111" s="97" t="s">
        <v>51</v>
      </c>
      <c r="O111" s="112">
        <v>3046035896</v>
      </c>
      <c r="P111" s="112" t="s">
        <v>372</v>
      </c>
      <c r="Q111" s="112" t="s">
        <v>872</v>
      </c>
      <c r="R111" s="112" t="s">
        <v>380</v>
      </c>
      <c r="S111" s="112" t="s">
        <v>54</v>
      </c>
      <c r="T111" s="112" t="s">
        <v>940</v>
      </c>
      <c r="U111" s="112" t="s">
        <v>618</v>
      </c>
      <c r="V111" s="704" t="s">
        <v>57</v>
      </c>
      <c r="W111" s="704" t="s">
        <v>57</v>
      </c>
      <c r="X111" s="704" t="s">
        <v>57</v>
      </c>
      <c r="Y111" s="114" t="s">
        <v>375</v>
      </c>
      <c r="Z111" s="114" t="s">
        <v>375</v>
      </c>
      <c r="AA111" s="114" t="s">
        <v>375</v>
      </c>
      <c r="AB111" s="114" t="s">
        <v>375</v>
      </c>
      <c r="AC111" s="114" t="s">
        <v>375</v>
      </c>
      <c r="AD111" s="570" t="s">
        <v>58</v>
      </c>
      <c r="AE111" s="572" t="s">
        <v>375</v>
      </c>
      <c r="AF111" s="117" t="s">
        <v>59</v>
      </c>
      <c r="AG111" s="117" t="s">
        <v>57</v>
      </c>
      <c r="AH111" s="117" t="s">
        <v>59</v>
      </c>
      <c r="AI111" s="117" t="s">
        <v>59</v>
      </c>
      <c r="AJ111" s="117" t="s">
        <v>59</v>
      </c>
      <c r="AK111" s="299" t="s">
        <v>59</v>
      </c>
      <c r="AL111" s="1020" t="s">
        <v>258</v>
      </c>
      <c r="AM111" s="573" t="s">
        <v>375</v>
      </c>
      <c r="AN111" s="573" t="s">
        <v>375</v>
      </c>
      <c r="AO111" s="800" t="s">
        <v>61</v>
      </c>
      <c r="AP111" s="1020" t="s">
        <v>375</v>
      </c>
      <c r="AQ111" s="943" t="str" cm="1">
        <f t="array" ref="AQ111">IF(AD111="NO FAVORABLE","NO FAVORABLE",IF(SUMPRODUCT(--(TRIM(AF111:AK111)&lt;&gt;"SI"),--(TRIM(AF111:AK111)&lt;&gt;"NA"))&gt;0,"SUBSANAR","APROBADA CR"))</f>
        <v>APROBADA CR</v>
      </c>
      <c r="AR111" s="629"/>
    </row>
    <row r="112" spans="1:44" s="677" customFormat="1" ht="13.8" x14ac:dyDescent="0.25">
      <c r="A112" s="239" t="s">
        <v>43</v>
      </c>
      <c r="B112" s="112" t="s">
        <v>721</v>
      </c>
      <c r="C112" s="705">
        <v>119</v>
      </c>
      <c r="D112" s="112" t="s">
        <v>45</v>
      </c>
      <c r="E112" s="112" t="s">
        <v>62</v>
      </c>
      <c r="F112" s="112" t="s">
        <v>643</v>
      </c>
      <c r="G112" s="112" t="s">
        <v>394</v>
      </c>
      <c r="H112" s="112" t="s">
        <v>979</v>
      </c>
      <c r="I112" s="214" t="str">
        <f t="shared" si="25"/>
        <v>MARIA DEL CARMEN RENDON DE BETANCUR</v>
      </c>
      <c r="J112" s="112" t="s">
        <v>50</v>
      </c>
      <c r="K112" s="516">
        <v>21737826</v>
      </c>
      <c r="L112" s="113">
        <v>21620</v>
      </c>
      <c r="M112" s="112">
        <v>67</v>
      </c>
      <c r="N112" s="97" t="s">
        <v>51</v>
      </c>
      <c r="O112" s="112">
        <v>3332271760</v>
      </c>
      <c r="P112" s="112" t="s">
        <v>372</v>
      </c>
      <c r="Q112" s="112" t="s">
        <v>872</v>
      </c>
      <c r="R112" s="112" t="s">
        <v>380</v>
      </c>
      <c r="S112" s="112" t="s">
        <v>54</v>
      </c>
      <c r="T112" s="112" t="s">
        <v>727</v>
      </c>
      <c r="U112" s="112" t="s">
        <v>618</v>
      </c>
      <c r="V112" s="704" t="s">
        <v>57</v>
      </c>
      <c r="W112" s="704" t="s">
        <v>57</v>
      </c>
      <c r="X112" s="1058" t="s">
        <v>980</v>
      </c>
      <c r="Y112" s="114" t="s">
        <v>375</v>
      </c>
      <c r="Z112" s="114" t="s">
        <v>375</v>
      </c>
      <c r="AA112" s="114" t="s">
        <v>375</v>
      </c>
      <c r="AB112" s="114" t="s">
        <v>375</v>
      </c>
      <c r="AC112" s="114" t="s">
        <v>375</v>
      </c>
      <c r="AD112" s="570" t="s">
        <v>58</v>
      </c>
      <c r="AE112" s="572" t="s">
        <v>375</v>
      </c>
      <c r="AF112" s="117" t="s">
        <v>59</v>
      </c>
      <c r="AG112" s="117" t="s">
        <v>57</v>
      </c>
      <c r="AH112" s="117" t="s">
        <v>59</v>
      </c>
      <c r="AI112" s="117" t="s">
        <v>59</v>
      </c>
      <c r="AJ112" s="117" t="s">
        <v>59</v>
      </c>
      <c r="AK112" s="299" t="s">
        <v>59</v>
      </c>
      <c r="AL112" s="1020" t="s">
        <v>220</v>
      </c>
      <c r="AM112" s="573" t="s">
        <v>375</v>
      </c>
      <c r="AN112" s="573" t="s">
        <v>375</v>
      </c>
      <c r="AO112" s="1065" t="s">
        <v>981</v>
      </c>
      <c r="AP112" s="1020" t="s">
        <v>375</v>
      </c>
      <c r="AQ112" s="943" t="str" cm="1">
        <f t="array" ref="AQ112">IF(AD112="NO FAVORABLE","NO FAVORABLE",IF(SUMPRODUCT(--(TRIM(AF112:AK112)&lt;&gt;"SI"),--(TRIM(AF112:AK112)&lt;&gt;"NA"))&gt;0,"SUBSANAR","APROBADA CR"))</f>
        <v>APROBADA CR</v>
      </c>
      <c r="AR112" s="629"/>
    </row>
    <row r="113" spans="1:44" s="677" customFormat="1" ht="13.8" x14ac:dyDescent="0.25">
      <c r="A113" s="239" t="s">
        <v>43</v>
      </c>
      <c r="B113" s="112" t="s">
        <v>721</v>
      </c>
      <c r="C113" s="705">
        <v>120</v>
      </c>
      <c r="D113" s="112" t="s">
        <v>45</v>
      </c>
      <c r="E113" s="112" t="s">
        <v>522</v>
      </c>
      <c r="F113" s="112" t="s">
        <v>233</v>
      </c>
      <c r="G113" s="112" t="s">
        <v>982</v>
      </c>
      <c r="H113" s="112" t="s">
        <v>983</v>
      </c>
      <c r="I113" s="214" t="str">
        <f t="shared" si="25"/>
        <v>NANCY OMAIRA RAMOS DAZA</v>
      </c>
      <c r="J113" s="112" t="s">
        <v>50</v>
      </c>
      <c r="K113" s="516">
        <v>43252178</v>
      </c>
      <c r="L113" s="113">
        <v>29595</v>
      </c>
      <c r="M113" s="112">
        <v>45</v>
      </c>
      <c r="N113" s="97" t="s">
        <v>51</v>
      </c>
      <c r="O113" s="112">
        <v>3003384492</v>
      </c>
      <c r="P113" s="112" t="s">
        <v>372</v>
      </c>
      <c r="Q113" s="112" t="s">
        <v>757</v>
      </c>
      <c r="R113" s="112" t="s">
        <v>380</v>
      </c>
      <c r="S113" s="112" t="s">
        <v>54</v>
      </c>
      <c r="T113" s="112" t="s">
        <v>828</v>
      </c>
      <c r="U113" s="112" t="s">
        <v>618</v>
      </c>
      <c r="V113" s="704" t="s">
        <v>57</v>
      </c>
      <c r="W113" s="704" t="s">
        <v>57</v>
      </c>
      <c r="X113" s="704" t="s">
        <v>57</v>
      </c>
      <c r="Y113" s="114" t="s">
        <v>375</v>
      </c>
      <c r="Z113" s="114" t="s">
        <v>375</v>
      </c>
      <c r="AA113" s="114" t="s">
        <v>375</v>
      </c>
      <c r="AB113" s="114" t="s">
        <v>375</v>
      </c>
      <c r="AC113" s="114" t="s">
        <v>375</v>
      </c>
      <c r="AD113" s="570" t="s">
        <v>58</v>
      </c>
      <c r="AE113" s="572" t="s">
        <v>375</v>
      </c>
      <c r="AF113" s="117" t="s">
        <v>59</v>
      </c>
      <c r="AG113" s="117" t="s">
        <v>57</v>
      </c>
      <c r="AH113" s="117" t="s">
        <v>59</v>
      </c>
      <c r="AI113" s="117" t="s">
        <v>59</v>
      </c>
      <c r="AJ113" s="117" t="s">
        <v>59</v>
      </c>
      <c r="AK113" s="299" t="s">
        <v>59</v>
      </c>
      <c r="AL113" s="1020" t="s">
        <v>243</v>
      </c>
      <c r="AM113" s="573" t="s">
        <v>375</v>
      </c>
      <c r="AN113" s="573" t="s">
        <v>375</v>
      </c>
      <c r="AO113" s="800" t="s">
        <v>61</v>
      </c>
      <c r="AP113" s="1020" t="s">
        <v>375</v>
      </c>
      <c r="AQ113" s="943" t="str" cm="1">
        <f t="array" ref="AQ113">IF(AD113="NO FAVORABLE","NO FAVORABLE",IF(SUMPRODUCT(--(TRIM(AF113:AK113)&lt;&gt;"SI"),--(TRIM(AF113:AK113)&lt;&gt;"NA"))&gt;0,"SUBSANAR","APROBADA CR"))</f>
        <v>APROBADA CR</v>
      </c>
      <c r="AR113" s="629"/>
    </row>
    <row r="114" spans="1:44" s="677" customFormat="1" ht="13.8" x14ac:dyDescent="0.25">
      <c r="A114" s="239" t="s">
        <v>43</v>
      </c>
      <c r="B114" s="112" t="s">
        <v>721</v>
      </c>
      <c r="C114" s="705">
        <v>122</v>
      </c>
      <c r="D114" s="112" t="s">
        <v>45</v>
      </c>
      <c r="E114" s="112" t="s">
        <v>62</v>
      </c>
      <c r="F114" s="112" t="s">
        <v>985</v>
      </c>
      <c r="G114" s="112" t="s">
        <v>400</v>
      </c>
      <c r="H114" s="112" t="s">
        <v>302</v>
      </c>
      <c r="I114" s="214" t="str">
        <f t="shared" si="25"/>
        <v>MARIA ALEJANDRA PEREZ BEDOYA</v>
      </c>
      <c r="J114" s="112" t="s">
        <v>50</v>
      </c>
      <c r="K114" s="512">
        <v>43161809</v>
      </c>
      <c r="L114" s="113">
        <v>28830</v>
      </c>
      <c r="M114" s="112">
        <v>47</v>
      </c>
      <c r="N114" s="97" t="s">
        <v>51</v>
      </c>
      <c r="O114" s="112">
        <v>3218407797</v>
      </c>
      <c r="P114" s="112" t="s">
        <v>372</v>
      </c>
      <c r="Q114" s="112" t="s">
        <v>823</v>
      </c>
      <c r="R114" s="112" t="s">
        <v>380</v>
      </c>
      <c r="S114" s="112" t="s">
        <v>54</v>
      </c>
      <c r="T114" s="112" t="s">
        <v>477</v>
      </c>
      <c r="U114" s="112" t="s">
        <v>618</v>
      </c>
      <c r="V114" s="704" t="s">
        <v>57</v>
      </c>
      <c r="W114" s="704" t="s">
        <v>57</v>
      </c>
      <c r="X114" s="704" t="s">
        <v>57</v>
      </c>
      <c r="Y114" s="114" t="s">
        <v>375</v>
      </c>
      <c r="Z114" s="114" t="s">
        <v>375</v>
      </c>
      <c r="AA114" s="114" t="s">
        <v>375</v>
      </c>
      <c r="AB114" s="114" t="s">
        <v>375</v>
      </c>
      <c r="AC114" s="114" t="s">
        <v>375</v>
      </c>
      <c r="AD114" s="570" t="s">
        <v>58</v>
      </c>
      <c r="AE114" s="572" t="s">
        <v>375</v>
      </c>
      <c r="AF114" s="117" t="s">
        <v>59</v>
      </c>
      <c r="AG114" s="117" t="s">
        <v>57</v>
      </c>
      <c r="AH114" s="117" t="s">
        <v>59</v>
      </c>
      <c r="AI114" s="117" t="s">
        <v>59</v>
      </c>
      <c r="AJ114" s="117" t="s">
        <v>59</v>
      </c>
      <c r="AK114" s="299" t="s">
        <v>59</v>
      </c>
      <c r="AL114" s="1020" t="s">
        <v>114</v>
      </c>
      <c r="AM114" s="573" t="s">
        <v>375</v>
      </c>
      <c r="AN114" s="573" t="s">
        <v>375</v>
      </c>
      <c r="AO114" s="800" t="s">
        <v>61</v>
      </c>
      <c r="AP114" s="1020" t="s">
        <v>375</v>
      </c>
      <c r="AQ114" s="943" t="str" cm="1">
        <f t="array" ref="AQ114">IF(AD114="NO FAVORABLE","NO FAVORABLE",IF(SUMPRODUCT(--(TRIM(AF114:AK114)&lt;&gt;"SI"),--(TRIM(AF114:AK114)&lt;&gt;"NA"))&gt;0,"SUBSANAR","APROBADA CR"))</f>
        <v>APROBADA CR</v>
      </c>
      <c r="AR114" s="629"/>
    </row>
    <row r="115" spans="1:44" s="677" customFormat="1" ht="13.8" x14ac:dyDescent="0.25">
      <c r="A115" s="239" t="s">
        <v>43</v>
      </c>
      <c r="B115" s="112" t="s">
        <v>721</v>
      </c>
      <c r="C115" s="705">
        <v>123</v>
      </c>
      <c r="D115" s="112" t="s">
        <v>45</v>
      </c>
      <c r="E115" s="112" t="s">
        <v>62</v>
      </c>
      <c r="F115" s="112" t="s">
        <v>748</v>
      </c>
      <c r="G115" s="112" t="s">
        <v>302</v>
      </c>
      <c r="H115" s="112" t="s">
        <v>830</v>
      </c>
      <c r="I115" s="214" t="str">
        <f t="shared" si="25"/>
        <v>MARIA RUBIELA BEDOYA ARENAS</v>
      </c>
      <c r="J115" s="112" t="s">
        <v>50</v>
      </c>
      <c r="K115" s="516">
        <v>43410528</v>
      </c>
      <c r="L115" s="113">
        <v>21921</v>
      </c>
      <c r="M115" s="112">
        <v>66</v>
      </c>
      <c r="N115" s="97" t="s">
        <v>51</v>
      </c>
      <c r="O115" s="112">
        <v>3015421196</v>
      </c>
      <c r="P115" s="112" t="s">
        <v>372</v>
      </c>
      <c r="Q115" s="112" t="s">
        <v>850</v>
      </c>
      <c r="R115" s="112" t="s">
        <v>380</v>
      </c>
      <c r="S115" s="112" t="s">
        <v>54</v>
      </c>
      <c r="T115" s="112" t="s">
        <v>477</v>
      </c>
      <c r="U115" s="112" t="s">
        <v>618</v>
      </c>
      <c r="V115" s="704" t="s">
        <v>57</v>
      </c>
      <c r="W115" s="704" t="s">
        <v>57</v>
      </c>
      <c r="X115" s="704" t="s">
        <v>57</v>
      </c>
      <c r="Y115" s="114" t="s">
        <v>375</v>
      </c>
      <c r="Z115" s="114" t="s">
        <v>375</v>
      </c>
      <c r="AA115" s="114" t="s">
        <v>375</v>
      </c>
      <c r="AB115" s="114" t="s">
        <v>375</v>
      </c>
      <c r="AC115" s="114" t="s">
        <v>375</v>
      </c>
      <c r="AD115" s="570" t="s">
        <v>58</v>
      </c>
      <c r="AE115" s="572" t="s">
        <v>375</v>
      </c>
      <c r="AF115" s="117" t="s">
        <v>59</v>
      </c>
      <c r="AG115" s="117" t="s">
        <v>57</v>
      </c>
      <c r="AH115" s="117" t="s">
        <v>59</v>
      </c>
      <c r="AI115" s="117" t="s">
        <v>59</v>
      </c>
      <c r="AJ115" s="117" t="s">
        <v>59</v>
      </c>
      <c r="AK115" s="299" t="s">
        <v>59</v>
      </c>
      <c r="AL115" s="1020" t="s">
        <v>114</v>
      </c>
      <c r="AM115" s="573" t="s">
        <v>375</v>
      </c>
      <c r="AN115" s="573" t="s">
        <v>375</v>
      </c>
      <c r="AO115" s="800" t="s">
        <v>61</v>
      </c>
      <c r="AP115" s="1020" t="s">
        <v>375</v>
      </c>
      <c r="AQ115" s="943" t="str" cm="1">
        <f t="array" ref="AQ115">IF(AD115="NO FAVORABLE","NO FAVORABLE",IF(SUMPRODUCT(--(TRIM(AF115:AK115)&lt;&gt;"SI"),--(TRIM(AF115:AK115)&lt;&gt;"NA"))&gt;0,"SUBSANAR","APROBADA CR"))</f>
        <v>APROBADA CR</v>
      </c>
      <c r="AR115" s="629"/>
    </row>
    <row r="116" spans="1:44" s="677" customFormat="1" ht="13.8" x14ac:dyDescent="0.25">
      <c r="A116" s="239" t="s">
        <v>43</v>
      </c>
      <c r="B116" s="112" t="s">
        <v>721</v>
      </c>
      <c r="C116" s="705">
        <v>124</v>
      </c>
      <c r="D116" s="112" t="s">
        <v>45</v>
      </c>
      <c r="E116" s="112" t="s">
        <v>662</v>
      </c>
      <c r="F116" s="112" t="s">
        <v>565</v>
      </c>
      <c r="G116" s="112" t="s">
        <v>295</v>
      </c>
      <c r="H116" s="112" t="s">
        <v>415</v>
      </c>
      <c r="I116" s="214" t="str">
        <f t="shared" si="25"/>
        <v>LEIDY JOHANA VELEZ GONZALEZ</v>
      </c>
      <c r="J116" s="112" t="s">
        <v>50</v>
      </c>
      <c r="K116" s="516">
        <v>32160734</v>
      </c>
      <c r="L116" s="113">
        <v>30726</v>
      </c>
      <c r="M116" s="112">
        <v>42</v>
      </c>
      <c r="N116" s="97" t="s">
        <v>51</v>
      </c>
      <c r="O116" s="112">
        <v>3206703434</v>
      </c>
      <c r="P116" s="112" t="s">
        <v>372</v>
      </c>
      <c r="Q116" s="112" t="s">
        <v>823</v>
      </c>
      <c r="R116" s="112" t="s">
        <v>380</v>
      </c>
      <c r="S116" s="112" t="s">
        <v>54</v>
      </c>
      <c r="T116" s="112" t="s">
        <v>879</v>
      </c>
      <c r="U116" s="112" t="s">
        <v>618</v>
      </c>
      <c r="V116" s="704" t="s">
        <v>57</v>
      </c>
      <c r="W116" s="704" t="s">
        <v>57</v>
      </c>
      <c r="X116" s="704" t="s">
        <v>57</v>
      </c>
      <c r="Y116" s="114" t="s">
        <v>375</v>
      </c>
      <c r="Z116" s="114" t="s">
        <v>375</v>
      </c>
      <c r="AA116" s="114" t="s">
        <v>375</v>
      </c>
      <c r="AB116" s="114" t="s">
        <v>375</v>
      </c>
      <c r="AC116" s="114" t="s">
        <v>375</v>
      </c>
      <c r="AD116" s="570" t="s">
        <v>58</v>
      </c>
      <c r="AE116" s="572" t="s">
        <v>375</v>
      </c>
      <c r="AF116" s="117" t="s">
        <v>59</v>
      </c>
      <c r="AG116" s="117" t="s">
        <v>57</v>
      </c>
      <c r="AH116" s="117" t="s">
        <v>59</v>
      </c>
      <c r="AI116" s="117" t="s">
        <v>59</v>
      </c>
      <c r="AJ116" s="117" t="s">
        <v>59</v>
      </c>
      <c r="AK116" s="299" t="s">
        <v>59</v>
      </c>
      <c r="AL116" s="1020" t="s">
        <v>283</v>
      </c>
      <c r="AM116" s="573" t="s">
        <v>375</v>
      </c>
      <c r="AN116" s="573" t="s">
        <v>375</v>
      </c>
      <c r="AO116" s="800" t="s">
        <v>61</v>
      </c>
      <c r="AP116" s="1020" t="s">
        <v>986</v>
      </c>
      <c r="AQ116" s="943" t="str" cm="1">
        <f t="array" ref="AQ116">IF(AD116="NO FAVORABLE","NO FAVORABLE",IF(SUMPRODUCT(--(TRIM(AF116:AK116)&lt;&gt;"SI"),--(TRIM(AF116:AK116)&lt;&gt;"NA"))&gt;0,"SUBSANAR","APROBADA CR"))</f>
        <v>APROBADA CR</v>
      </c>
      <c r="AR116" s="629"/>
    </row>
    <row r="117" spans="1:44" s="677" customFormat="1" ht="13.8" x14ac:dyDescent="0.25">
      <c r="A117" s="239" t="s">
        <v>43</v>
      </c>
      <c r="B117" s="112" t="s">
        <v>721</v>
      </c>
      <c r="C117" s="705">
        <v>125</v>
      </c>
      <c r="D117" s="112" t="s">
        <v>45</v>
      </c>
      <c r="E117" s="112" t="s">
        <v>662</v>
      </c>
      <c r="F117" s="112" t="s">
        <v>961</v>
      </c>
      <c r="G117" s="112" t="s">
        <v>95</v>
      </c>
      <c r="H117" s="112" t="s">
        <v>408</v>
      </c>
      <c r="I117" s="214" t="str">
        <f t="shared" si="25"/>
        <v>LEIDY YULIANA GALLEGO CASTAÑO</v>
      </c>
      <c r="J117" s="112" t="s">
        <v>50</v>
      </c>
      <c r="K117" s="516">
        <v>1041147478</v>
      </c>
      <c r="L117" s="113">
        <v>32438</v>
      </c>
      <c r="M117" s="112">
        <v>37</v>
      </c>
      <c r="N117" s="97" t="s">
        <v>51</v>
      </c>
      <c r="O117" s="112">
        <v>3193282461</v>
      </c>
      <c r="P117" s="112" t="s">
        <v>372</v>
      </c>
      <c r="Q117" s="112" t="s">
        <v>905</v>
      </c>
      <c r="R117" s="112" t="s">
        <v>380</v>
      </c>
      <c r="S117" s="112" t="s">
        <v>54</v>
      </c>
      <c r="T117" s="112" t="s">
        <v>770</v>
      </c>
      <c r="U117" s="112" t="s">
        <v>618</v>
      </c>
      <c r="V117" s="704" t="s">
        <v>57</v>
      </c>
      <c r="W117" s="704" t="s">
        <v>57</v>
      </c>
      <c r="X117" s="1058" t="s">
        <v>987</v>
      </c>
      <c r="Y117" s="114" t="s">
        <v>375</v>
      </c>
      <c r="Z117" s="114" t="s">
        <v>375</v>
      </c>
      <c r="AA117" s="114" t="s">
        <v>375</v>
      </c>
      <c r="AB117" s="114" t="s">
        <v>375</v>
      </c>
      <c r="AC117" s="114" t="s">
        <v>375</v>
      </c>
      <c r="AD117" s="570" t="s">
        <v>58</v>
      </c>
      <c r="AE117" s="572" t="s">
        <v>375</v>
      </c>
      <c r="AF117" s="117" t="s">
        <v>59</v>
      </c>
      <c r="AG117" s="117" t="s">
        <v>59</v>
      </c>
      <c r="AH117" s="117" t="s">
        <v>59</v>
      </c>
      <c r="AI117" s="117" t="s">
        <v>59</v>
      </c>
      <c r="AJ117" s="117" t="s">
        <v>59</v>
      </c>
      <c r="AK117" s="299" t="s">
        <v>59</v>
      </c>
      <c r="AL117" s="1020" t="s">
        <v>283</v>
      </c>
      <c r="AM117" s="573" t="s">
        <v>375</v>
      </c>
      <c r="AN117" s="573" t="s">
        <v>375</v>
      </c>
      <c r="AO117" s="1065" t="s">
        <v>988</v>
      </c>
      <c r="AP117" s="1020" t="s">
        <v>375</v>
      </c>
      <c r="AQ117" s="943" t="str" cm="1">
        <f t="array" ref="AQ117">IF(AD117="NO FAVORABLE","NO FAVORABLE",IF(SUMPRODUCT(--(TRIM(AF117:AK117)&lt;&gt;"SI"),--(TRIM(AF117:AK117)&lt;&gt;"NA"))&gt;0,"SUBSANAR","APROBADA CR"))</f>
        <v>APROBADA CR</v>
      </c>
      <c r="AR117" s="629"/>
    </row>
    <row r="118" spans="1:44" ht="13.8" x14ac:dyDescent="0.25">
      <c r="A118" s="239" t="s">
        <v>43</v>
      </c>
      <c r="B118" s="112" t="s">
        <v>721</v>
      </c>
      <c r="C118" s="566">
        <v>1251</v>
      </c>
      <c r="D118" s="112" t="s">
        <v>376</v>
      </c>
      <c r="E118" s="112" t="s">
        <v>989</v>
      </c>
      <c r="F118" s="112" t="s">
        <v>530</v>
      </c>
      <c r="G118" s="112" t="s">
        <v>95</v>
      </c>
      <c r="H118" s="112" t="s">
        <v>65</v>
      </c>
      <c r="I118" s="112" t="s">
        <v>990</v>
      </c>
      <c r="J118" s="112" t="s">
        <v>50</v>
      </c>
      <c r="K118" s="112">
        <v>8465720</v>
      </c>
      <c r="L118" s="113">
        <v>30051</v>
      </c>
      <c r="M118" s="112">
        <v>44</v>
      </c>
      <c r="N118" s="97" t="s">
        <v>379</v>
      </c>
      <c r="O118" s="112">
        <v>3193282461</v>
      </c>
      <c r="P118" s="112" t="s">
        <v>372</v>
      </c>
      <c r="Q118" s="112" t="s">
        <v>823</v>
      </c>
      <c r="R118" s="112" t="s">
        <v>380</v>
      </c>
      <c r="S118" s="112" t="s">
        <v>54</v>
      </c>
      <c r="T118" s="112" t="s">
        <v>770</v>
      </c>
      <c r="U118" s="112" t="s">
        <v>618</v>
      </c>
      <c r="V118" s="114" t="s">
        <v>375</v>
      </c>
      <c r="W118" s="114" t="s">
        <v>375</v>
      </c>
      <c r="X118" s="114" t="s">
        <v>375</v>
      </c>
      <c r="Y118" s="114" t="s">
        <v>375</v>
      </c>
      <c r="Z118" s="114" t="s">
        <v>375</v>
      </c>
      <c r="AA118" s="114" t="s">
        <v>375</v>
      </c>
      <c r="AB118" s="114" t="s">
        <v>375</v>
      </c>
      <c r="AC118" s="114" t="s">
        <v>375</v>
      </c>
      <c r="AD118" s="114" t="s">
        <v>375</v>
      </c>
      <c r="AE118" s="114" t="s">
        <v>375</v>
      </c>
      <c r="AF118" s="115" t="s">
        <v>375</v>
      </c>
      <c r="AG118" s="115" t="s">
        <v>59</v>
      </c>
      <c r="AH118" s="115" t="s">
        <v>375</v>
      </c>
      <c r="AI118" s="115" t="s">
        <v>375</v>
      </c>
      <c r="AJ118" s="115" t="s">
        <v>375</v>
      </c>
      <c r="AK118" s="762" t="s">
        <v>375</v>
      </c>
      <c r="AL118" s="1021" t="s">
        <v>375</v>
      </c>
      <c r="AM118" s="115" t="s">
        <v>375</v>
      </c>
      <c r="AN118" s="115" t="s">
        <v>375</v>
      </c>
      <c r="AO118" s="940" t="s">
        <v>375</v>
      </c>
      <c r="AP118" s="1020" t="e">
        <v>#N/A</v>
      </c>
      <c r="AQ118" s="1028" t="s">
        <v>960</v>
      </c>
    </row>
    <row r="119" spans="1:44" ht="13.8" x14ac:dyDescent="0.25">
      <c r="A119" s="239" t="s">
        <v>43</v>
      </c>
      <c r="B119" s="112" t="s">
        <v>721</v>
      </c>
      <c r="C119" s="566">
        <v>1252</v>
      </c>
      <c r="D119" s="112" t="s">
        <v>376</v>
      </c>
      <c r="E119" s="112" t="s">
        <v>991</v>
      </c>
      <c r="F119" s="112" t="s">
        <v>985</v>
      </c>
      <c r="G119" s="112" t="s">
        <v>95</v>
      </c>
      <c r="H119" s="112" t="s">
        <v>95</v>
      </c>
      <c r="I119" s="112" t="s">
        <v>992</v>
      </c>
      <c r="J119" s="112" t="s">
        <v>50</v>
      </c>
      <c r="K119" s="112">
        <v>1039911228</v>
      </c>
      <c r="L119" s="113">
        <v>39316</v>
      </c>
      <c r="M119" s="112">
        <v>18</v>
      </c>
      <c r="N119" s="97" t="s">
        <v>51</v>
      </c>
      <c r="O119" s="112">
        <v>3193282461</v>
      </c>
      <c r="P119" s="112" t="s">
        <v>372</v>
      </c>
      <c r="Q119" s="112" t="s">
        <v>737</v>
      </c>
      <c r="R119" s="112" t="s">
        <v>380</v>
      </c>
      <c r="S119" s="112" t="s">
        <v>54</v>
      </c>
      <c r="T119" s="112" t="s">
        <v>770</v>
      </c>
      <c r="U119" s="112" t="s">
        <v>618</v>
      </c>
      <c r="V119" s="114" t="s">
        <v>375</v>
      </c>
      <c r="W119" s="114" t="s">
        <v>375</v>
      </c>
      <c r="X119" s="114" t="s">
        <v>375</v>
      </c>
      <c r="Y119" s="114" t="s">
        <v>375</v>
      </c>
      <c r="Z119" s="114" t="s">
        <v>375</v>
      </c>
      <c r="AA119" s="114" t="s">
        <v>375</v>
      </c>
      <c r="AB119" s="114" t="s">
        <v>375</v>
      </c>
      <c r="AC119" s="114" t="s">
        <v>375</v>
      </c>
      <c r="AD119" s="114" t="s">
        <v>375</v>
      </c>
      <c r="AE119" s="114" t="s">
        <v>375</v>
      </c>
      <c r="AF119" s="115" t="s">
        <v>375</v>
      </c>
      <c r="AG119" s="115" t="s">
        <v>59</v>
      </c>
      <c r="AH119" s="115" t="s">
        <v>375</v>
      </c>
      <c r="AI119" s="115" t="s">
        <v>375</v>
      </c>
      <c r="AJ119" s="115" t="s">
        <v>375</v>
      </c>
      <c r="AK119" s="762" t="s">
        <v>375</v>
      </c>
      <c r="AL119" s="1021" t="s">
        <v>375</v>
      </c>
      <c r="AM119" s="115" t="s">
        <v>375</v>
      </c>
      <c r="AN119" s="115" t="s">
        <v>375</v>
      </c>
      <c r="AO119" s="940" t="s">
        <v>375</v>
      </c>
      <c r="AP119" s="1020" t="e">
        <v>#N/A</v>
      </c>
      <c r="AQ119" s="1028" t="s">
        <v>960</v>
      </c>
    </row>
    <row r="120" spans="1:44" ht="13.8" x14ac:dyDescent="0.25">
      <c r="A120" s="239" t="s">
        <v>43</v>
      </c>
      <c r="B120" s="112" t="s">
        <v>721</v>
      </c>
      <c r="C120" s="566">
        <v>1253</v>
      </c>
      <c r="D120" s="112" t="s">
        <v>376</v>
      </c>
      <c r="E120" s="112" t="s">
        <v>604</v>
      </c>
      <c r="F120" s="112" t="s">
        <v>375</v>
      </c>
      <c r="G120" s="112" t="s">
        <v>95</v>
      </c>
      <c r="H120" s="112" t="s">
        <v>95</v>
      </c>
      <c r="I120" s="112" t="s">
        <v>993</v>
      </c>
      <c r="J120" s="112" t="s">
        <v>390</v>
      </c>
      <c r="K120" s="112">
        <v>1039911485</v>
      </c>
      <c r="L120" s="113">
        <v>39998</v>
      </c>
      <c r="M120" s="112">
        <v>16</v>
      </c>
      <c r="N120" s="97" t="s">
        <v>379</v>
      </c>
      <c r="O120" s="112">
        <v>3193282461</v>
      </c>
      <c r="P120" s="112" t="s">
        <v>372</v>
      </c>
      <c r="Q120" s="112" t="s">
        <v>737</v>
      </c>
      <c r="R120" s="112" t="s">
        <v>380</v>
      </c>
      <c r="S120" s="112" t="s">
        <v>54</v>
      </c>
      <c r="T120" s="112" t="s">
        <v>770</v>
      </c>
      <c r="U120" s="112" t="s">
        <v>618</v>
      </c>
      <c r="V120" s="114" t="s">
        <v>375</v>
      </c>
      <c r="W120" s="114" t="s">
        <v>375</v>
      </c>
      <c r="X120" s="114" t="s">
        <v>375</v>
      </c>
      <c r="Y120" s="114" t="s">
        <v>375</v>
      </c>
      <c r="Z120" s="114" t="s">
        <v>375</v>
      </c>
      <c r="AA120" s="114" t="s">
        <v>375</v>
      </c>
      <c r="AB120" s="114" t="s">
        <v>375</v>
      </c>
      <c r="AC120" s="114" t="s">
        <v>375</v>
      </c>
      <c r="AD120" s="114" t="s">
        <v>375</v>
      </c>
      <c r="AE120" s="114" t="s">
        <v>375</v>
      </c>
      <c r="AF120" s="115" t="s">
        <v>375</v>
      </c>
      <c r="AG120" s="115" t="s">
        <v>59</v>
      </c>
      <c r="AH120" s="115" t="s">
        <v>375</v>
      </c>
      <c r="AI120" s="115" t="s">
        <v>375</v>
      </c>
      <c r="AJ120" s="115" t="s">
        <v>375</v>
      </c>
      <c r="AK120" s="762" t="s">
        <v>375</v>
      </c>
      <c r="AL120" s="1021" t="s">
        <v>375</v>
      </c>
      <c r="AM120" s="115" t="s">
        <v>375</v>
      </c>
      <c r="AN120" s="115" t="s">
        <v>375</v>
      </c>
      <c r="AO120" s="940" t="s">
        <v>375</v>
      </c>
      <c r="AP120" s="1020" t="e">
        <v>#N/A</v>
      </c>
      <c r="AQ120" s="1028" t="s">
        <v>960</v>
      </c>
    </row>
    <row r="121" spans="1:44" s="677" customFormat="1" ht="13.8" x14ac:dyDescent="0.25">
      <c r="A121" s="111" t="s">
        <v>43</v>
      </c>
      <c r="B121" s="112" t="s">
        <v>721</v>
      </c>
      <c r="C121" s="705">
        <v>127</v>
      </c>
      <c r="D121" s="112" t="s">
        <v>45</v>
      </c>
      <c r="E121" s="112" t="s">
        <v>62</v>
      </c>
      <c r="F121" s="112" t="s">
        <v>995</v>
      </c>
      <c r="G121" s="112" t="s">
        <v>996</v>
      </c>
      <c r="H121" s="112" t="s">
        <v>375</v>
      </c>
      <c r="I121" s="214" t="str">
        <f t="shared" ref="I121:I122" si="26">CONCATENATE(E121," ",F121," ",G121," ",H121)</f>
        <v>MARIA HERCILIA ORTIZ  </v>
      </c>
      <c r="J121" s="111" t="s">
        <v>50</v>
      </c>
      <c r="K121" s="516">
        <v>21736526</v>
      </c>
      <c r="L121" s="113">
        <v>17611</v>
      </c>
      <c r="M121" s="112">
        <v>78</v>
      </c>
      <c r="N121" s="97" t="s">
        <v>51</v>
      </c>
      <c r="O121" s="112">
        <v>3137920531</v>
      </c>
      <c r="P121" s="112" t="s">
        <v>372</v>
      </c>
      <c r="Q121" s="112" t="s">
        <v>872</v>
      </c>
      <c r="R121" s="112" t="s">
        <v>380</v>
      </c>
      <c r="S121" s="112" t="s">
        <v>54</v>
      </c>
      <c r="T121" s="112" t="s">
        <v>997</v>
      </c>
      <c r="U121" s="112" t="s">
        <v>618</v>
      </c>
      <c r="V121" s="704" t="s">
        <v>57</v>
      </c>
      <c r="W121" s="704" t="s">
        <v>57</v>
      </c>
      <c r="X121" s="1058" t="s">
        <v>998</v>
      </c>
      <c r="Y121" s="114" t="s">
        <v>375</v>
      </c>
      <c r="Z121" s="114" t="s">
        <v>375</v>
      </c>
      <c r="AA121" s="114" t="s">
        <v>375</v>
      </c>
      <c r="AB121" s="114" t="s">
        <v>375</v>
      </c>
      <c r="AC121" s="114" t="s">
        <v>375</v>
      </c>
      <c r="AD121" s="570" t="s">
        <v>58</v>
      </c>
      <c r="AE121" s="572" t="s">
        <v>375</v>
      </c>
      <c r="AF121" s="117" t="s">
        <v>59</v>
      </c>
      <c r="AG121" s="117" t="s">
        <v>57</v>
      </c>
      <c r="AH121" s="117" t="s">
        <v>59</v>
      </c>
      <c r="AI121" s="117" t="s">
        <v>59</v>
      </c>
      <c r="AJ121" s="117" t="s">
        <v>59</v>
      </c>
      <c r="AK121" s="299" t="s">
        <v>59</v>
      </c>
      <c r="AL121" s="1020" t="s">
        <v>283</v>
      </c>
      <c r="AM121" s="573" t="s">
        <v>375</v>
      </c>
      <c r="AN121" s="573" t="s">
        <v>375</v>
      </c>
      <c r="AO121" s="1065" t="s">
        <v>999</v>
      </c>
      <c r="AP121" s="1020" t="s">
        <v>375</v>
      </c>
      <c r="AQ121" s="943" t="str" cm="1">
        <f t="array" ref="AQ121">IF(AD121="NO FAVORABLE","NO FAVORABLE",IF(SUMPRODUCT(--(TRIM(AF121:AK121)&lt;&gt;"SI"),--(TRIM(AF121:AK121)&lt;&gt;"NA"))&gt;0,"SUBSANAR","APROBADA CR"))</f>
        <v>APROBADA CR</v>
      </c>
      <c r="AR121" s="629"/>
    </row>
    <row r="122" spans="1:44" s="677" customFormat="1" ht="13.8" x14ac:dyDescent="0.25">
      <c r="A122" s="111" t="s">
        <v>43</v>
      </c>
      <c r="B122" s="112" t="s">
        <v>721</v>
      </c>
      <c r="C122" s="705">
        <v>128</v>
      </c>
      <c r="D122" s="112" t="s">
        <v>45</v>
      </c>
      <c r="E122" s="112" t="s">
        <v>107</v>
      </c>
      <c r="F122" s="112" t="s">
        <v>711</v>
      </c>
      <c r="G122" s="112" t="s">
        <v>48</v>
      </c>
      <c r="H122" s="112" t="s">
        <v>800</v>
      </c>
      <c r="I122" s="214" t="str">
        <f t="shared" si="26"/>
        <v>LUZ MIRIAM CORREA CASTAÑEDA</v>
      </c>
      <c r="J122" s="112" t="s">
        <v>50</v>
      </c>
      <c r="K122" s="516">
        <v>43410483</v>
      </c>
      <c r="L122" s="113">
        <v>22105</v>
      </c>
      <c r="M122" s="112">
        <v>65</v>
      </c>
      <c r="N122" s="97" t="s">
        <v>51</v>
      </c>
      <c r="O122" s="112">
        <v>3022827904</v>
      </c>
      <c r="P122" s="112" t="s">
        <v>372</v>
      </c>
      <c r="Q122" s="112" t="s">
        <v>737</v>
      </c>
      <c r="R122" s="112" t="s">
        <v>380</v>
      </c>
      <c r="S122" s="112" t="s">
        <v>54</v>
      </c>
      <c r="T122" s="112" t="s">
        <v>768</v>
      </c>
      <c r="U122" s="112" t="s">
        <v>618</v>
      </c>
      <c r="V122" s="704" t="s">
        <v>57</v>
      </c>
      <c r="W122" s="704" t="s">
        <v>57</v>
      </c>
      <c r="X122" s="704" t="s">
        <v>57</v>
      </c>
      <c r="Y122" s="114" t="s">
        <v>375</v>
      </c>
      <c r="Z122" s="114" t="s">
        <v>375</v>
      </c>
      <c r="AA122" s="114" t="s">
        <v>375</v>
      </c>
      <c r="AB122" s="114" t="s">
        <v>375</v>
      </c>
      <c r="AC122" s="114" t="s">
        <v>375</v>
      </c>
      <c r="AD122" s="570" t="s">
        <v>58</v>
      </c>
      <c r="AE122" s="572" t="s">
        <v>375</v>
      </c>
      <c r="AF122" s="117" t="s">
        <v>59</v>
      </c>
      <c r="AG122" s="117" t="s">
        <v>59</v>
      </c>
      <c r="AH122" s="117" t="s">
        <v>59</v>
      </c>
      <c r="AI122" s="117" t="s">
        <v>59</v>
      </c>
      <c r="AJ122" s="117" t="s">
        <v>59</v>
      </c>
      <c r="AK122" s="299" t="s">
        <v>59</v>
      </c>
      <c r="AL122" s="1020" t="s">
        <v>283</v>
      </c>
      <c r="AM122" s="573" t="s">
        <v>375</v>
      </c>
      <c r="AN122" s="573" t="s">
        <v>375</v>
      </c>
      <c r="AO122" s="800" t="s">
        <v>61</v>
      </c>
      <c r="AP122" s="1020" t="s">
        <v>375</v>
      </c>
      <c r="AQ122" s="943" t="str" cm="1">
        <f t="array" ref="AQ122">IF(AD122="NO FAVORABLE","NO FAVORABLE",IF(SUMPRODUCT(--(TRIM(AF122:AK122)&lt;&gt;"SI"),--(TRIM(AF122:AK122)&lt;&gt;"NA"))&gt;0,"SUBSANAR","APROBADA CR"))</f>
        <v>APROBADA CR</v>
      </c>
      <c r="AR122" s="629"/>
    </row>
    <row r="123" spans="1:44" ht="13.8" x14ac:dyDescent="0.25">
      <c r="A123" s="111" t="s">
        <v>43</v>
      </c>
      <c r="B123" s="112" t="s">
        <v>721</v>
      </c>
      <c r="C123" s="566">
        <v>1281</v>
      </c>
      <c r="D123" s="112" t="s">
        <v>376</v>
      </c>
      <c r="E123" s="112" t="s">
        <v>388</v>
      </c>
      <c r="F123" s="112" t="s">
        <v>468</v>
      </c>
      <c r="G123" s="112" t="s">
        <v>299</v>
      </c>
      <c r="H123" s="112" t="s">
        <v>827</v>
      </c>
      <c r="I123" s="112" t="s">
        <v>1000</v>
      </c>
      <c r="J123" s="112" t="s">
        <v>50</v>
      </c>
      <c r="K123" s="112">
        <v>8457301</v>
      </c>
      <c r="L123" s="113">
        <v>20519</v>
      </c>
      <c r="M123" s="112">
        <v>70</v>
      </c>
      <c r="N123" s="97" t="s">
        <v>379</v>
      </c>
      <c r="O123" s="112">
        <v>3022827904</v>
      </c>
      <c r="P123" s="112" t="s">
        <v>372</v>
      </c>
      <c r="Q123" s="112" t="s">
        <v>823</v>
      </c>
      <c r="R123" s="112" t="s">
        <v>380</v>
      </c>
      <c r="S123" s="112" t="s">
        <v>54</v>
      </c>
      <c r="T123" s="112" t="s">
        <v>768</v>
      </c>
      <c r="U123" s="112" t="s">
        <v>618</v>
      </c>
      <c r="V123" s="114" t="s">
        <v>375</v>
      </c>
      <c r="W123" s="114" t="s">
        <v>375</v>
      </c>
      <c r="X123" s="114" t="s">
        <v>375</v>
      </c>
      <c r="Y123" s="114" t="s">
        <v>375</v>
      </c>
      <c r="Z123" s="114" t="s">
        <v>375</v>
      </c>
      <c r="AA123" s="114" t="s">
        <v>375</v>
      </c>
      <c r="AB123" s="114" t="s">
        <v>375</v>
      </c>
      <c r="AC123" s="114" t="s">
        <v>375</v>
      </c>
      <c r="AD123" s="114" t="s">
        <v>375</v>
      </c>
      <c r="AE123" s="114" t="s">
        <v>375</v>
      </c>
      <c r="AF123" s="115" t="s">
        <v>375</v>
      </c>
      <c r="AG123" s="115" t="s">
        <v>59</v>
      </c>
      <c r="AH123" s="115" t="s">
        <v>375</v>
      </c>
      <c r="AI123" s="115" t="s">
        <v>375</v>
      </c>
      <c r="AJ123" s="115" t="s">
        <v>375</v>
      </c>
      <c r="AK123" s="762" t="s">
        <v>375</v>
      </c>
      <c r="AL123" s="1021" t="s">
        <v>375</v>
      </c>
      <c r="AM123" s="115" t="s">
        <v>375</v>
      </c>
      <c r="AN123" s="115" t="s">
        <v>375</v>
      </c>
      <c r="AO123" s="940" t="s">
        <v>375</v>
      </c>
      <c r="AP123" s="1020" t="e">
        <v>#N/A</v>
      </c>
      <c r="AQ123" s="1028" t="s">
        <v>960</v>
      </c>
    </row>
    <row r="124" spans="1:44" s="677" customFormat="1" ht="13.8" x14ac:dyDescent="0.25">
      <c r="A124" s="111" t="s">
        <v>43</v>
      </c>
      <c r="B124" s="112" t="s">
        <v>721</v>
      </c>
      <c r="C124" s="705">
        <v>129</v>
      </c>
      <c r="D124" s="112" t="s">
        <v>45</v>
      </c>
      <c r="E124" s="112" t="s">
        <v>1001</v>
      </c>
      <c r="F124" s="112" t="s">
        <v>851</v>
      </c>
      <c r="G124" s="112" t="s">
        <v>306</v>
      </c>
      <c r="H124" s="112" t="s">
        <v>395</v>
      </c>
      <c r="I124" s="214" t="str">
        <f t="shared" ref="I124:I127" si="27">CONCATENATE(E124," ",F124," ",G124," ",H124)</f>
        <v>ZARA LILIANA CARDONA BUITRAGO</v>
      </c>
      <c r="J124" s="112" t="s">
        <v>50</v>
      </c>
      <c r="K124" s="516">
        <v>1053838279</v>
      </c>
      <c r="L124" s="113">
        <v>34617</v>
      </c>
      <c r="M124" s="112">
        <v>31</v>
      </c>
      <c r="N124" s="97" t="s">
        <v>51</v>
      </c>
      <c r="O124" s="112">
        <v>3245702845</v>
      </c>
      <c r="P124" s="112" t="s">
        <v>372</v>
      </c>
      <c r="Q124" s="112" t="s">
        <v>757</v>
      </c>
      <c r="R124" s="112" t="s">
        <v>380</v>
      </c>
      <c r="S124" s="112" t="s">
        <v>54</v>
      </c>
      <c r="T124" s="112" t="s">
        <v>894</v>
      </c>
      <c r="U124" s="112" t="s">
        <v>618</v>
      </c>
      <c r="V124" s="704" t="s">
        <v>57</v>
      </c>
      <c r="W124" s="704" t="s">
        <v>57</v>
      </c>
      <c r="X124" s="1058" t="s">
        <v>1002</v>
      </c>
      <c r="Y124" s="114" t="s">
        <v>375</v>
      </c>
      <c r="Z124" s="114" t="s">
        <v>375</v>
      </c>
      <c r="AA124" s="114" t="s">
        <v>375</v>
      </c>
      <c r="AB124" s="114" t="s">
        <v>375</v>
      </c>
      <c r="AC124" s="114" t="s">
        <v>375</v>
      </c>
      <c r="AD124" s="570" t="s">
        <v>58</v>
      </c>
      <c r="AE124" s="572" t="s">
        <v>375</v>
      </c>
      <c r="AF124" s="117" t="s">
        <v>59</v>
      </c>
      <c r="AG124" s="117" t="s">
        <v>57</v>
      </c>
      <c r="AH124" s="117" t="s">
        <v>59</v>
      </c>
      <c r="AI124" s="117" t="s">
        <v>59</v>
      </c>
      <c r="AJ124" s="117" t="s">
        <v>59</v>
      </c>
      <c r="AK124" s="299" t="s">
        <v>59</v>
      </c>
      <c r="AL124" s="1020" t="s">
        <v>174</v>
      </c>
      <c r="AM124" s="573" t="s">
        <v>375</v>
      </c>
      <c r="AN124" s="573" t="s">
        <v>375</v>
      </c>
      <c r="AO124" s="1065" t="s">
        <v>1003</v>
      </c>
      <c r="AP124" s="1020" t="s">
        <v>375</v>
      </c>
      <c r="AQ124" s="943" t="str" cm="1">
        <f t="array" ref="AQ124">IF(AD124="NO FAVORABLE","NO FAVORABLE",IF(SUMPRODUCT(--(TRIM(AF124:AK124)&lt;&gt;"SI"),--(TRIM(AF124:AK124)&lt;&gt;"NA"))&gt;0,"SUBSANAR","APROBADA CR"))</f>
        <v>APROBADA CR</v>
      </c>
      <c r="AR124" s="629"/>
    </row>
    <row r="125" spans="1:44" s="677" customFormat="1" ht="13.8" x14ac:dyDescent="0.25">
      <c r="A125" s="111" t="s">
        <v>43</v>
      </c>
      <c r="B125" s="112" t="s">
        <v>721</v>
      </c>
      <c r="C125" s="705">
        <v>130</v>
      </c>
      <c r="D125" s="112" t="s">
        <v>45</v>
      </c>
      <c r="E125" s="112" t="s">
        <v>107</v>
      </c>
      <c r="F125" s="112" t="s">
        <v>156</v>
      </c>
      <c r="G125" s="112" t="s">
        <v>306</v>
      </c>
      <c r="H125" s="112" t="s">
        <v>496</v>
      </c>
      <c r="I125" s="214" t="str">
        <f t="shared" si="27"/>
        <v>LUZ ELENA CARDONA RAMIREZ</v>
      </c>
      <c r="J125" s="112" t="s">
        <v>50</v>
      </c>
      <c r="K125" s="516">
        <v>43056432</v>
      </c>
      <c r="L125" s="113">
        <v>22915</v>
      </c>
      <c r="M125" s="112">
        <v>63</v>
      </c>
      <c r="N125" s="97" t="s">
        <v>51</v>
      </c>
      <c r="O125" s="112">
        <v>3152788305</v>
      </c>
      <c r="P125" s="112" t="s">
        <v>372</v>
      </c>
      <c r="Q125" s="112" t="s">
        <v>850</v>
      </c>
      <c r="R125" s="112" t="s">
        <v>380</v>
      </c>
      <c r="S125" s="112" t="s">
        <v>54</v>
      </c>
      <c r="T125" s="112" t="s">
        <v>770</v>
      </c>
      <c r="U125" s="112" t="s">
        <v>618</v>
      </c>
      <c r="V125" s="704" t="s">
        <v>57</v>
      </c>
      <c r="W125" s="704" t="s">
        <v>57</v>
      </c>
      <c r="X125" s="704" t="s">
        <v>57</v>
      </c>
      <c r="Y125" s="114" t="s">
        <v>375</v>
      </c>
      <c r="Z125" s="114" t="s">
        <v>375</v>
      </c>
      <c r="AA125" s="114" t="s">
        <v>375</v>
      </c>
      <c r="AB125" s="114" t="s">
        <v>375</v>
      </c>
      <c r="AC125" s="114" t="s">
        <v>375</v>
      </c>
      <c r="AD125" s="570" t="s">
        <v>58</v>
      </c>
      <c r="AE125" s="572" t="s">
        <v>375</v>
      </c>
      <c r="AF125" s="117" t="s">
        <v>59</v>
      </c>
      <c r="AG125" s="117" t="s">
        <v>59</v>
      </c>
      <c r="AH125" s="117" t="s">
        <v>59</v>
      </c>
      <c r="AI125" s="117" t="s">
        <v>59</v>
      </c>
      <c r="AJ125" s="117" t="s">
        <v>59</v>
      </c>
      <c r="AK125" s="299" t="s">
        <v>59</v>
      </c>
      <c r="AL125" s="1020" t="s">
        <v>283</v>
      </c>
      <c r="AM125" s="573" t="s">
        <v>375</v>
      </c>
      <c r="AN125" s="573" t="s">
        <v>375</v>
      </c>
      <c r="AO125" s="800" t="s">
        <v>61</v>
      </c>
      <c r="AP125" s="1020" t="s">
        <v>375</v>
      </c>
      <c r="AQ125" s="943" t="str" cm="1">
        <f t="array" ref="AQ125">IF(AD125="NO FAVORABLE","NO FAVORABLE",IF(SUMPRODUCT(--(TRIM(AF125:AK125)&lt;&gt;"SI"),--(TRIM(AF125:AK125)&lt;&gt;"NA"))&gt;0,"SUBSANAR","APROBADA CR"))</f>
        <v>APROBADA CR</v>
      </c>
      <c r="AR125" s="629"/>
    </row>
    <row r="126" spans="1:44" ht="13.8" x14ac:dyDescent="0.25">
      <c r="A126" s="111" t="s">
        <v>43</v>
      </c>
      <c r="B126" s="112" t="s">
        <v>721</v>
      </c>
      <c r="C126" s="566">
        <v>1301</v>
      </c>
      <c r="D126" s="112" t="s">
        <v>376</v>
      </c>
      <c r="E126" s="112" t="s">
        <v>361</v>
      </c>
      <c r="F126" s="112" t="s">
        <v>375</v>
      </c>
      <c r="G126" s="112" t="s">
        <v>496</v>
      </c>
      <c r="H126" s="112" t="s">
        <v>1004</v>
      </c>
      <c r="I126" s="112" t="s">
        <v>1005</v>
      </c>
      <c r="J126" s="112" t="s">
        <v>50</v>
      </c>
      <c r="K126" s="112">
        <v>21736032</v>
      </c>
      <c r="L126" s="113">
        <v>13007</v>
      </c>
      <c r="M126" s="112">
        <v>90</v>
      </c>
      <c r="N126" s="97" t="s">
        <v>51</v>
      </c>
      <c r="O126" s="112">
        <v>3152788305</v>
      </c>
      <c r="P126" s="112" t="s">
        <v>372</v>
      </c>
      <c r="Q126" s="112" t="s">
        <v>737</v>
      </c>
      <c r="R126" s="112" t="s">
        <v>380</v>
      </c>
      <c r="S126" s="112" t="s">
        <v>54</v>
      </c>
      <c r="T126" s="112" t="s">
        <v>770</v>
      </c>
      <c r="U126" s="112" t="s">
        <v>618</v>
      </c>
      <c r="V126" s="114" t="s">
        <v>375</v>
      </c>
      <c r="W126" s="114" t="s">
        <v>375</v>
      </c>
      <c r="X126" s="114" t="s">
        <v>375</v>
      </c>
      <c r="Y126" s="114" t="s">
        <v>375</v>
      </c>
      <c r="Z126" s="114" t="s">
        <v>375</v>
      </c>
      <c r="AA126" s="114" t="s">
        <v>375</v>
      </c>
      <c r="AB126" s="114" t="s">
        <v>375</v>
      </c>
      <c r="AC126" s="114" t="s">
        <v>375</v>
      </c>
      <c r="AD126" s="114" t="s">
        <v>375</v>
      </c>
      <c r="AE126" s="114" t="s">
        <v>375</v>
      </c>
      <c r="AF126" s="115" t="s">
        <v>375</v>
      </c>
      <c r="AG126" s="115" t="s">
        <v>59</v>
      </c>
      <c r="AH126" s="115" t="s">
        <v>375</v>
      </c>
      <c r="AI126" s="115" t="s">
        <v>375</v>
      </c>
      <c r="AJ126" s="115" t="s">
        <v>375</v>
      </c>
      <c r="AK126" s="762" t="s">
        <v>375</v>
      </c>
      <c r="AL126" s="1021" t="s">
        <v>375</v>
      </c>
      <c r="AM126" s="115" t="s">
        <v>375</v>
      </c>
      <c r="AN126" s="115" t="s">
        <v>375</v>
      </c>
      <c r="AO126" s="940" t="s">
        <v>375</v>
      </c>
      <c r="AP126" s="1020" t="e">
        <v>#N/A</v>
      </c>
      <c r="AQ126" s="1028" t="s">
        <v>960</v>
      </c>
    </row>
    <row r="127" spans="1:44" s="677" customFormat="1" ht="13.8" x14ac:dyDescent="0.25">
      <c r="A127" s="637" t="s">
        <v>43</v>
      </c>
      <c r="B127" s="638" t="s">
        <v>721</v>
      </c>
      <c r="C127" s="712">
        <v>131</v>
      </c>
      <c r="D127" s="638" t="s">
        <v>45</v>
      </c>
      <c r="E127" s="638" t="s">
        <v>62</v>
      </c>
      <c r="F127" s="638" t="s">
        <v>1006</v>
      </c>
      <c r="G127" s="638" t="s">
        <v>452</v>
      </c>
      <c r="H127" s="638" t="s">
        <v>1007</v>
      </c>
      <c r="I127" s="214" t="str">
        <f t="shared" si="27"/>
        <v>MARIA DALIDA CARVAJAL CARTAGENA</v>
      </c>
      <c r="J127" s="638" t="s">
        <v>50</v>
      </c>
      <c r="K127" s="706">
        <v>43488776</v>
      </c>
      <c r="L127" s="639">
        <v>24633</v>
      </c>
      <c r="M127" s="638">
        <v>59</v>
      </c>
      <c r="N127" s="638" t="s">
        <v>51</v>
      </c>
      <c r="O127" s="638">
        <v>3146690085</v>
      </c>
      <c r="P127" s="638" t="s">
        <v>372</v>
      </c>
      <c r="Q127" s="638" t="s">
        <v>808</v>
      </c>
      <c r="R127" s="638" t="s">
        <v>380</v>
      </c>
      <c r="S127" s="638" t="s">
        <v>54</v>
      </c>
      <c r="T127" s="638" t="s">
        <v>736</v>
      </c>
      <c r="U127" s="638" t="s">
        <v>618</v>
      </c>
      <c r="V127" s="704" t="s">
        <v>57</v>
      </c>
      <c r="W127" s="704" t="s">
        <v>57</v>
      </c>
      <c r="X127" s="707"/>
      <c r="Y127" s="640"/>
      <c r="Z127" s="640"/>
      <c r="AA127" s="640"/>
      <c r="AB127" s="640"/>
      <c r="AC127" s="640"/>
      <c r="AD127" s="570" t="s">
        <v>58</v>
      </c>
      <c r="AE127" s="707"/>
      <c r="AF127" s="1022" t="s">
        <v>59</v>
      </c>
      <c r="AG127" s="1022" t="s">
        <v>59</v>
      </c>
      <c r="AH127" s="1022" t="s">
        <v>59</v>
      </c>
      <c r="AI127" s="1022" t="s">
        <v>59</v>
      </c>
      <c r="AJ127" s="1022" t="s">
        <v>59</v>
      </c>
      <c r="AK127" s="1023" t="s">
        <v>59</v>
      </c>
      <c r="AL127" s="1024" t="s">
        <v>143</v>
      </c>
      <c r="AM127" s="938"/>
      <c r="AN127" s="708"/>
      <c r="AO127" s="941" t="s">
        <v>1008</v>
      </c>
      <c r="AP127" s="1020" t="s">
        <v>375</v>
      </c>
      <c r="AQ127" s="943" t="str" cm="1">
        <f t="array" ref="AQ127">IF(AD127="NO FAVORABLE","NO FAVORABLE",IF(SUMPRODUCT(--(TRIM(AF127:AK127)&lt;&gt;"SI"),--(TRIM(AF127:AK127)&lt;&gt;"NA"))&gt;0,"SUBSANAR","APROBADA CR"))</f>
        <v>APROBADA CR</v>
      </c>
      <c r="AR127" s="629"/>
    </row>
    <row r="128" spans="1:44" ht="13.8" x14ac:dyDescent="0.25">
      <c r="A128" s="641" t="s">
        <v>43</v>
      </c>
      <c r="B128" s="642" t="s">
        <v>721</v>
      </c>
      <c r="C128" s="646">
        <v>1311</v>
      </c>
      <c r="D128" s="642" t="s">
        <v>376</v>
      </c>
      <c r="E128" s="642" t="s">
        <v>1009</v>
      </c>
      <c r="F128" s="642" t="s">
        <v>116</v>
      </c>
      <c r="G128" s="642" t="s">
        <v>347</v>
      </c>
      <c r="H128" s="642" t="s">
        <v>366</v>
      </c>
      <c r="I128" s="567" t="s">
        <v>1010</v>
      </c>
      <c r="J128" s="642" t="s">
        <v>50</v>
      </c>
      <c r="K128" s="642">
        <v>70414257</v>
      </c>
      <c r="L128" s="643">
        <v>23404</v>
      </c>
      <c r="M128" s="642">
        <v>62</v>
      </c>
      <c r="N128" s="642" t="s">
        <v>379</v>
      </c>
      <c r="O128" s="642">
        <v>3146690085</v>
      </c>
      <c r="P128" s="642" t="s">
        <v>372</v>
      </c>
      <c r="Q128" s="642" t="s">
        <v>1011</v>
      </c>
      <c r="R128" s="642" t="s">
        <v>380</v>
      </c>
      <c r="S128" s="642" t="s">
        <v>54</v>
      </c>
      <c r="T128" s="642" t="s">
        <v>1012</v>
      </c>
      <c r="U128" s="642" t="s">
        <v>618</v>
      </c>
      <c r="V128" s="644"/>
      <c r="W128" s="644"/>
      <c r="X128" s="644"/>
      <c r="Y128" s="644"/>
      <c r="Z128" s="644"/>
      <c r="AA128" s="644"/>
      <c r="AB128" s="644"/>
      <c r="AC128" s="644"/>
      <c r="AD128" s="644"/>
      <c r="AE128" s="644"/>
      <c r="AF128" s="1025" t="s">
        <v>375</v>
      </c>
      <c r="AG128" s="1025" t="s">
        <v>59</v>
      </c>
      <c r="AH128" s="1025" t="s">
        <v>375</v>
      </c>
      <c r="AI128" s="1025" t="s">
        <v>375</v>
      </c>
      <c r="AJ128" s="1025" t="s">
        <v>375</v>
      </c>
      <c r="AK128" s="1026" t="s">
        <v>375</v>
      </c>
      <c r="AL128" s="1024" t="s">
        <v>375</v>
      </c>
      <c r="AM128" s="937"/>
      <c r="AN128" s="645"/>
      <c r="AO128" s="935"/>
      <c r="AP128" s="1020" t="e">
        <v>#N/A</v>
      </c>
      <c r="AQ128" s="1028" t="s">
        <v>960</v>
      </c>
    </row>
    <row r="129" spans="1:44" ht="13.8" x14ac:dyDescent="0.25">
      <c r="A129" s="641" t="s">
        <v>43</v>
      </c>
      <c r="B129" s="642" t="s">
        <v>721</v>
      </c>
      <c r="C129" s="646">
        <v>1312</v>
      </c>
      <c r="D129" s="642" t="s">
        <v>376</v>
      </c>
      <c r="E129" s="642" t="s">
        <v>529</v>
      </c>
      <c r="F129" s="642" t="s">
        <v>530</v>
      </c>
      <c r="G129" s="642" t="s">
        <v>347</v>
      </c>
      <c r="H129" s="642" t="s">
        <v>452</v>
      </c>
      <c r="I129" s="567" t="s">
        <v>1013</v>
      </c>
      <c r="J129" s="642" t="s">
        <v>50</v>
      </c>
      <c r="K129" s="642">
        <v>1041148758</v>
      </c>
      <c r="L129" s="643">
        <v>33393</v>
      </c>
      <c r="M129" s="642">
        <v>35</v>
      </c>
      <c r="N129" s="642" t="s">
        <v>379</v>
      </c>
      <c r="O129" s="642">
        <v>3146690085</v>
      </c>
      <c r="P129" s="642" t="s">
        <v>372</v>
      </c>
      <c r="Q129" s="642" t="s">
        <v>1014</v>
      </c>
      <c r="R129" s="642" t="s">
        <v>380</v>
      </c>
      <c r="S129" s="642" t="s">
        <v>54</v>
      </c>
      <c r="T129" s="642" t="s">
        <v>736</v>
      </c>
      <c r="U129" s="642" t="s">
        <v>618</v>
      </c>
      <c r="V129" s="644"/>
      <c r="W129" s="644"/>
      <c r="X129" s="644"/>
      <c r="Y129" s="644"/>
      <c r="Z129" s="644"/>
      <c r="AA129" s="644"/>
      <c r="AB129" s="644"/>
      <c r="AC129" s="644"/>
      <c r="AD129" s="644"/>
      <c r="AE129" s="644"/>
      <c r="AF129" s="1025" t="s">
        <v>375</v>
      </c>
      <c r="AG129" s="1025" t="s">
        <v>59</v>
      </c>
      <c r="AH129" s="1025" t="s">
        <v>375</v>
      </c>
      <c r="AI129" s="1025" t="s">
        <v>375</v>
      </c>
      <c r="AJ129" s="1025" t="s">
        <v>375</v>
      </c>
      <c r="AK129" s="1026" t="s">
        <v>375</v>
      </c>
      <c r="AL129" s="1024" t="s">
        <v>375</v>
      </c>
      <c r="AM129" s="937"/>
      <c r="AN129" s="645"/>
      <c r="AO129" s="935"/>
      <c r="AP129" s="1020" t="e">
        <v>#N/A</v>
      </c>
      <c r="AQ129" s="1028" t="s">
        <v>960</v>
      </c>
    </row>
    <row r="130" spans="1:44" s="677" customFormat="1" ht="13.8" x14ac:dyDescent="0.25">
      <c r="A130" s="641" t="s">
        <v>43</v>
      </c>
      <c r="B130" s="642" t="s">
        <v>721</v>
      </c>
      <c r="C130" s="713">
        <v>132</v>
      </c>
      <c r="D130" s="642" t="s">
        <v>45</v>
      </c>
      <c r="E130" s="642" t="s">
        <v>62</v>
      </c>
      <c r="F130" s="642" t="s">
        <v>158</v>
      </c>
      <c r="G130" s="642" t="s">
        <v>320</v>
      </c>
      <c r="H130" s="642" t="s">
        <v>189</v>
      </c>
      <c r="I130" s="214" t="str">
        <f t="shared" ref="I130:I132" si="28">CONCATENATE(E130," ",F130," ",G130," ",H130)</f>
        <v>MARIA TERESA PUERTA DE GOMEZ</v>
      </c>
      <c r="J130" s="642" t="s">
        <v>50</v>
      </c>
      <c r="K130" s="714">
        <v>21735692</v>
      </c>
      <c r="L130" s="643">
        <v>14617</v>
      </c>
      <c r="M130" s="642">
        <v>86</v>
      </c>
      <c r="N130" s="642" t="s">
        <v>51</v>
      </c>
      <c r="O130" s="642">
        <v>3216391873</v>
      </c>
      <c r="P130" s="642" t="s">
        <v>372</v>
      </c>
      <c r="Q130" s="642" t="s">
        <v>784</v>
      </c>
      <c r="R130" s="642" t="s">
        <v>380</v>
      </c>
      <c r="S130" s="642" t="s">
        <v>54</v>
      </c>
      <c r="T130" s="642" t="s">
        <v>727</v>
      </c>
      <c r="U130" s="642" t="s">
        <v>618</v>
      </c>
      <c r="V130" s="704" t="s">
        <v>57</v>
      </c>
      <c r="W130" s="704" t="s">
        <v>57</v>
      </c>
      <c r="X130" s="715"/>
      <c r="Y130" s="644"/>
      <c r="Z130" s="644"/>
      <c r="AA130" s="644"/>
      <c r="AB130" s="644"/>
      <c r="AC130" s="644"/>
      <c r="AD130" s="570" t="s">
        <v>58</v>
      </c>
      <c r="AE130" s="715"/>
      <c r="AF130" s="1025" t="s">
        <v>59</v>
      </c>
      <c r="AG130" s="117" t="s">
        <v>57</v>
      </c>
      <c r="AH130" s="1025" t="s">
        <v>59</v>
      </c>
      <c r="AI130" s="1025" t="s">
        <v>59</v>
      </c>
      <c r="AJ130" s="1025" t="s">
        <v>59</v>
      </c>
      <c r="AK130" s="1026" t="s">
        <v>59</v>
      </c>
      <c r="AL130" s="1024" t="s">
        <v>1015</v>
      </c>
      <c r="AM130" s="939"/>
      <c r="AN130" s="716"/>
      <c r="AO130" s="800" t="s">
        <v>61</v>
      </c>
      <c r="AP130" s="1020" t="s">
        <v>375</v>
      </c>
      <c r="AQ130" s="943" t="str" cm="1">
        <f t="array" ref="AQ130">IF(AD130="NO FAVORABLE","NO FAVORABLE",IF(SUMPRODUCT(--(TRIM(AF130:AK130)&lt;&gt;"SI"),--(TRIM(AF130:AK130)&lt;&gt;"NA"))&gt;0,"SUBSANAR","APROBADA CR"))</f>
        <v>APROBADA CR</v>
      </c>
      <c r="AR130" s="629"/>
    </row>
    <row r="131" spans="1:44" s="677" customFormat="1" ht="13.8" x14ac:dyDescent="0.25">
      <c r="A131" s="641" t="s">
        <v>43</v>
      </c>
      <c r="B131" s="642" t="s">
        <v>721</v>
      </c>
      <c r="C131" s="713">
        <v>133</v>
      </c>
      <c r="D131" s="642" t="s">
        <v>45</v>
      </c>
      <c r="E131" s="642" t="s">
        <v>62</v>
      </c>
      <c r="F131" s="642" t="s">
        <v>985</v>
      </c>
      <c r="G131" s="642" t="s">
        <v>584</v>
      </c>
      <c r="H131" s="642" t="s">
        <v>739</v>
      </c>
      <c r="I131" s="214" t="str">
        <f t="shared" si="28"/>
        <v>MARIA ALEJANDRA ZULETA PIEDRAHITA</v>
      </c>
      <c r="J131" s="642" t="s">
        <v>50</v>
      </c>
      <c r="K131" s="714">
        <v>1041147913</v>
      </c>
      <c r="L131" s="643">
        <v>31845</v>
      </c>
      <c r="M131" s="642">
        <v>39</v>
      </c>
      <c r="N131" s="642" t="s">
        <v>51</v>
      </c>
      <c r="O131" s="642">
        <v>3218716395</v>
      </c>
      <c r="P131" s="642" t="s">
        <v>372</v>
      </c>
      <c r="Q131" s="642" t="s">
        <v>806</v>
      </c>
      <c r="R131" s="642" t="s">
        <v>380</v>
      </c>
      <c r="S131" s="642" t="s">
        <v>54</v>
      </c>
      <c r="T131" s="642" t="s">
        <v>1016</v>
      </c>
      <c r="U131" s="642" t="s">
        <v>618</v>
      </c>
      <c r="V131" s="704" t="s">
        <v>57</v>
      </c>
      <c r="W131" s="704" t="s">
        <v>57</v>
      </c>
      <c r="X131" s="715" t="s">
        <v>1017</v>
      </c>
      <c r="Y131" s="644"/>
      <c r="Z131" s="644"/>
      <c r="AA131" s="644"/>
      <c r="AB131" s="644"/>
      <c r="AC131" s="644"/>
      <c r="AD131" s="570" t="s">
        <v>58</v>
      </c>
      <c r="AE131" s="715"/>
      <c r="AF131" s="1025" t="s">
        <v>59</v>
      </c>
      <c r="AG131" s="117" t="s">
        <v>57</v>
      </c>
      <c r="AH131" s="1025" t="s">
        <v>59</v>
      </c>
      <c r="AI131" s="1025" t="s">
        <v>59</v>
      </c>
      <c r="AJ131" s="1025" t="s">
        <v>59</v>
      </c>
      <c r="AK131" s="1026" t="s">
        <v>59</v>
      </c>
      <c r="AL131" s="1024" t="s">
        <v>258</v>
      </c>
      <c r="AM131" s="939"/>
      <c r="AN131" s="716"/>
      <c r="AO131" s="936" t="s">
        <v>1018</v>
      </c>
      <c r="AP131" s="1020" t="s">
        <v>375</v>
      </c>
      <c r="AQ131" s="943" t="str" cm="1">
        <f t="array" ref="AQ131">IF(AD131="NO FAVORABLE","NO FAVORABLE",IF(SUMPRODUCT(--(TRIM(AF131:AK131)&lt;&gt;"SI"),--(TRIM(AF131:AK131)&lt;&gt;"NA"))&gt;0,"SUBSANAR","APROBADA CR"))</f>
        <v>APROBADA CR</v>
      </c>
      <c r="AR131" s="629"/>
    </row>
    <row r="132" spans="1:44" s="677" customFormat="1" ht="13.8" x14ac:dyDescent="0.25">
      <c r="A132" s="641" t="s">
        <v>43</v>
      </c>
      <c r="B132" s="642" t="s">
        <v>721</v>
      </c>
      <c r="C132" s="713">
        <v>134</v>
      </c>
      <c r="D132" s="642" t="s">
        <v>45</v>
      </c>
      <c r="E132" s="642" t="s">
        <v>488</v>
      </c>
      <c r="F132" s="642" t="s">
        <v>995</v>
      </c>
      <c r="G132" s="642" t="s">
        <v>474</v>
      </c>
      <c r="H132" s="642" t="s">
        <v>474</v>
      </c>
      <c r="I132" s="214" t="str">
        <f t="shared" si="28"/>
        <v>ROSA HERCILIA HOLGUIN HOLGUIN</v>
      </c>
      <c r="J132" s="642" t="s">
        <v>50</v>
      </c>
      <c r="K132" s="714">
        <v>43088766</v>
      </c>
      <c r="L132" s="643">
        <v>19750</v>
      </c>
      <c r="M132" s="642">
        <v>72</v>
      </c>
      <c r="N132" s="642" t="s">
        <v>51</v>
      </c>
      <c r="O132" s="642">
        <v>3176416087</v>
      </c>
      <c r="P132" s="642" t="s">
        <v>372</v>
      </c>
      <c r="Q132" s="642" t="s">
        <v>1019</v>
      </c>
      <c r="R132" s="642" t="s">
        <v>380</v>
      </c>
      <c r="S132" s="642" t="s">
        <v>54</v>
      </c>
      <c r="T132" s="642" t="s">
        <v>804</v>
      </c>
      <c r="U132" s="642" t="s">
        <v>618</v>
      </c>
      <c r="V132" s="704" t="s">
        <v>57</v>
      </c>
      <c r="W132" s="704" t="s">
        <v>57</v>
      </c>
      <c r="X132" s="715"/>
      <c r="Y132" s="644"/>
      <c r="Z132" s="644"/>
      <c r="AA132" s="644"/>
      <c r="AB132" s="644"/>
      <c r="AC132" s="644"/>
      <c r="AD132" s="570" t="s">
        <v>58</v>
      </c>
      <c r="AE132" s="715"/>
      <c r="AF132" s="1025" t="s">
        <v>59</v>
      </c>
      <c r="AG132" s="1025" t="s">
        <v>59</v>
      </c>
      <c r="AH132" s="1025" t="s">
        <v>59</v>
      </c>
      <c r="AI132" s="1025" t="s">
        <v>59</v>
      </c>
      <c r="AJ132" s="1025" t="s">
        <v>59</v>
      </c>
      <c r="AK132" s="1026" t="s">
        <v>59</v>
      </c>
      <c r="AL132" s="1024" t="s">
        <v>182</v>
      </c>
      <c r="AM132" s="939"/>
      <c r="AN132" s="716"/>
      <c r="AO132" s="800" t="s">
        <v>61</v>
      </c>
      <c r="AP132" s="1020" t="s">
        <v>375</v>
      </c>
      <c r="AQ132" s="943" t="str" cm="1">
        <f t="array" ref="AQ132">IF(AD132="NO FAVORABLE","NO FAVORABLE",IF(SUMPRODUCT(--(TRIM(AF132:AK132)&lt;&gt;"SI"),--(TRIM(AF132:AK132)&lt;&gt;"NA"))&gt;0,"SUBSANAR","APROBADA CR"))</f>
        <v>APROBADA CR</v>
      </c>
      <c r="AR132" s="629"/>
    </row>
    <row r="133" spans="1:44" ht="13.8" x14ac:dyDescent="0.25">
      <c r="A133" s="641" t="s">
        <v>43</v>
      </c>
      <c r="B133" s="642" t="s">
        <v>721</v>
      </c>
      <c r="C133" s="646">
        <v>1341</v>
      </c>
      <c r="D133" s="642" t="s">
        <v>376</v>
      </c>
      <c r="E133" s="642" t="s">
        <v>227</v>
      </c>
      <c r="F133" s="642" t="s">
        <v>247</v>
      </c>
      <c r="G133" s="642" t="s">
        <v>185</v>
      </c>
      <c r="H133" s="642" t="s">
        <v>474</v>
      </c>
      <c r="I133" s="567" t="s">
        <v>1020</v>
      </c>
      <c r="J133" s="642" t="s">
        <v>50</v>
      </c>
      <c r="K133" s="642">
        <v>43559639</v>
      </c>
      <c r="L133" s="643">
        <v>25968</v>
      </c>
      <c r="M133" s="642">
        <v>55</v>
      </c>
      <c r="N133" s="642" t="s">
        <v>51</v>
      </c>
      <c r="O133" s="642">
        <v>3176416087</v>
      </c>
      <c r="P133" s="642" t="s">
        <v>372</v>
      </c>
      <c r="Q133" s="642" t="s">
        <v>1021</v>
      </c>
      <c r="R133" s="642" t="s">
        <v>380</v>
      </c>
      <c r="S133" s="642" t="s">
        <v>54</v>
      </c>
      <c r="T133" s="642" t="s">
        <v>804</v>
      </c>
      <c r="U133" s="642" t="s">
        <v>618</v>
      </c>
      <c r="V133" s="644"/>
      <c r="W133" s="644"/>
      <c r="X133" s="644"/>
      <c r="Y133" s="644"/>
      <c r="Z133" s="644"/>
      <c r="AA133" s="644"/>
      <c r="AB133" s="644"/>
      <c r="AC133" s="644"/>
      <c r="AD133" s="644"/>
      <c r="AE133" s="644"/>
      <c r="AF133" s="1025" t="s">
        <v>375</v>
      </c>
      <c r="AG133" s="1025" t="s">
        <v>59</v>
      </c>
      <c r="AH133" s="1025" t="s">
        <v>375</v>
      </c>
      <c r="AI133" s="1025" t="s">
        <v>375</v>
      </c>
      <c r="AJ133" s="1025" t="s">
        <v>375</v>
      </c>
      <c r="AK133" s="1026" t="s">
        <v>375</v>
      </c>
      <c r="AL133" s="1024" t="s">
        <v>375</v>
      </c>
      <c r="AM133" s="937"/>
      <c r="AN133" s="645"/>
      <c r="AO133" s="935"/>
      <c r="AP133" s="1020" t="e">
        <v>#N/A</v>
      </c>
      <c r="AQ133" s="1028" t="s">
        <v>960</v>
      </c>
    </row>
    <row r="134" spans="1:44" ht="13.8" x14ac:dyDescent="0.25">
      <c r="A134" s="641" t="s">
        <v>43</v>
      </c>
      <c r="B134" s="642" t="s">
        <v>721</v>
      </c>
      <c r="C134" s="646">
        <v>1342</v>
      </c>
      <c r="D134" s="642" t="s">
        <v>376</v>
      </c>
      <c r="E134" s="642" t="s">
        <v>483</v>
      </c>
      <c r="F134" s="642" t="s">
        <v>389</v>
      </c>
      <c r="G134" s="642" t="s">
        <v>394</v>
      </c>
      <c r="H134" s="642" t="s">
        <v>810</v>
      </c>
      <c r="I134" s="567" t="s">
        <v>1022</v>
      </c>
      <c r="J134" s="642" t="s">
        <v>50</v>
      </c>
      <c r="K134" s="642">
        <v>3530081</v>
      </c>
      <c r="L134" s="643">
        <v>15202</v>
      </c>
      <c r="M134" s="642">
        <v>84</v>
      </c>
      <c r="N134" s="642" t="s">
        <v>379</v>
      </c>
      <c r="O134" s="642">
        <v>3176416087</v>
      </c>
      <c r="P134" s="642" t="s">
        <v>372</v>
      </c>
      <c r="Q134" s="642" t="s">
        <v>808</v>
      </c>
      <c r="R134" s="642" t="s">
        <v>380</v>
      </c>
      <c r="S134" s="642" t="s">
        <v>54</v>
      </c>
      <c r="T134" s="642" t="s">
        <v>804</v>
      </c>
      <c r="U134" s="642" t="s">
        <v>618</v>
      </c>
      <c r="V134" s="644"/>
      <c r="W134" s="644"/>
      <c r="X134" s="644"/>
      <c r="Y134" s="644"/>
      <c r="Z134" s="644"/>
      <c r="AA134" s="644"/>
      <c r="AB134" s="644"/>
      <c r="AC134" s="644"/>
      <c r="AD134" s="644"/>
      <c r="AE134" s="644"/>
      <c r="AF134" s="1025" t="s">
        <v>375</v>
      </c>
      <c r="AG134" s="1025" t="s">
        <v>59</v>
      </c>
      <c r="AH134" s="1025" t="s">
        <v>375</v>
      </c>
      <c r="AI134" s="1025" t="s">
        <v>375</v>
      </c>
      <c r="AJ134" s="1025" t="s">
        <v>375</v>
      </c>
      <c r="AK134" s="1026" t="s">
        <v>375</v>
      </c>
      <c r="AL134" s="1024" t="s">
        <v>375</v>
      </c>
      <c r="AM134" s="937"/>
      <c r="AN134" s="645"/>
      <c r="AO134" s="935"/>
      <c r="AP134" s="1020" t="e">
        <v>#N/A</v>
      </c>
      <c r="AQ134" s="1028" t="s">
        <v>960</v>
      </c>
    </row>
    <row r="135" spans="1:44" s="677" customFormat="1" ht="13.8" x14ac:dyDescent="0.25">
      <c r="A135" s="641" t="s">
        <v>43</v>
      </c>
      <c r="B135" s="642" t="s">
        <v>721</v>
      </c>
      <c r="C135" s="713">
        <v>135</v>
      </c>
      <c r="D135" s="642" t="s">
        <v>45</v>
      </c>
      <c r="E135" s="647" t="s">
        <v>203</v>
      </c>
      <c r="F135" s="647" t="s">
        <v>62</v>
      </c>
      <c r="G135" s="642" t="s">
        <v>88</v>
      </c>
      <c r="H135" s="618"/>
      <c r="I135" s="214" t="str">
        <f t="shared" ref="I135:I137" si="29">CONCATENATE(E135," ",F135," ",G135," ",H135)</f>
        <v xml:space="preserve">ANGELA MARIA GARCIA </v>
      </c>
      <c r="J135" s="642" t="s">
        <v>50</v>
      </c>
      <c r="K135" s="714">
        <v>43412422</v>
      </c>
      <c r="L135" s="643">
        <v>23451</v>
      </c>
      <c r="M135" s="642">
        <v>62</v>
      </c>
      <c r="N135" s="642" t="s">
        <v>51</v>
      </c>
      <c r="O135" s="642">
        <v>3244734370</v>
      </c>
      <c r="P135" s="642" t="s">
        <v>372</v>
      </c>
      <c r="Q135" s="642" t="s">
        <v>1023</v>
      </c>
      <c r="R135" s="642" t="s">
        <v>380</v>
      </c>
      <c r="S135" s="642" t="s">
        <v>54</v>
      </c>
      <c r="T135" s="642" t="s">
        <v>804</v>
      </c>
      <c r="U135" s="642" t="s">
        <v>618</v>
      </c>
      <c r="V135" s="704" t="s">
        <v>57</v>
      </c>
      <c r="W135" s="704" t="s">
        <v>57</v>
      </c>
      <c r="X135" s="715" t="s">
        <v>1024</v>
      </c>
      <c r="Y135" s="644"/>
      <c r="Z135" s="644"/>
      <c r="AA135" s="644"/>
      <c r="AB135" s="644"/>
      <c r="AC135" s="644"/>
      <c r="AD135" s="570" t="s">
        <v>58</v>
      </c>
      <c r="AE135" s="715"/>
      <c r="AF135" s="1025" t="s">
        <v>59</v>
      </c>
      <c r="AG135" s="117" t="s">
        <v>57</v>
      </c>
      <c r="AH135" s="1025" t="s">
        <v>59</v>
      </c>
      <c r="AI135" s="1025" t="s">
        <v>59</v>
      </c>
      <c r="AJ135" s="1025" t="s">
        <v>59</v>
      </c>
      <c r="AK135" s="1026" t="s">
        <v>59</v>
      </c>
      <c r="AL135" s="1024" t="s">
        <v>1025</v>
      </c>
      <c r="AM135" s="939"/>
      <c r="AN135" s="716"/>
      <c r="AO135" s="936" t="s">
        <v>1026</v>
      </c>
      <c r="AP135" s="1020" t="s">
        <v>375</v>
      </c>
      <c r="AQ135" s="943" t="str" cm="1">
        <f t="array" ref="AQ135">IF(AD135="NO FAVORABLE","NO FAVORABLE",IF(SUMPRODUCT(--(TRIM(AF135:AK135)&lt;&gt;"SI"),--(TRIM(AF135:AK135)&lt;&gt;"NA"))&gt;0,"SUBSANAR","APROBADA CR"))</f>
        <v>APROBADA CR</v>
      </c>
      <c r="AR135" s="629"/>
    </row>
    <row r="136" spans="1:44" s="677" customFormat="1" ht="13.8" x14ac:dyDescent="0.25">
      <c r="A136" s="641" t="s">
        <v>43</v>
      </c>
      <c r="B136" s="642" t="s">
        <v>721</v>
      </c>
      <c r="C136" s="713">
        <v>136</v>
      </c>
      <c r="D136" s="642" t="s">
        <v>45</v>
      </c>
      <c r="E136" s="642" t="s">
        <v>107</v>
      </c>
      <c r="F136" s="642" t="s">
        <v>277</v>
      </c>
      <c r="G136" s="642" t="s">
        <v>495</v>
      </c>
      <c r="H136" s="642" t="s">
        <v>75</v>
      </c>
      <c r="I136" s="214" t="str">
        <f t="shared" si="29"/>
        <v>LUZ OLGA ACEVEDO ARROYAVE</v>
      </c>
      <c r="J136" s="642" t="s">
        <v>50</v>
      </c>
      <c r="K136" s="714">
        <v>21738495</v>
      </c>
      <c r="L136" s="643">
        <v>22702</v>
      </c>
      <c r="M136" s="642">
        <v>64</v>
      </c>
      <c r="N136" s="642" t="s">
        <v>51</v>
      </c>
      <c r="O136" s="642">
        <v>3192598997</v>
      </c>
      <c r="P136" s="642" t="s">
        <v>372</v>
      </c>
      <c r="Q136" s="642" t="s">
        <v>1027</v>
      </c>
      <c r="R136" s="642" t="s">
        <v>380</v>
      </c>
      <c r="S136" s="642" t="s">
        <v>54</v>
      </c>
      <c r="T136" s="642" t="s">
        <v>724</v>
      </c>
      <c r="U136" s="642" t="s">
        <v>618</v>
      </c>
      <c r="V136" s="704" t="s">
        <v>57</v>
      </c>
      <c r="W136" s="704" t="s">
        <v>57</v>
      </c>
      <c r="X136" s="715"/>
      <c r="Y136" s="644"/>
      <c r="Z136" s="644"/>
      <c r="AA136" s="644"/>
      <c r="AB136" s="644"/>
      <c r="AC136" s="644"/>
      <c r="AD136" s="570" t="s">
        <v>58</v>
      </c>
      <c r="AE136" s="715"/>
      <c r="AF136" s="1025" t="s">
        <v>59</v>
      </c>
      <c r="AG136" s="117" t="s">
        <v>57</v>
      </c>
      <c r="AH136" s="1025" t="s">
        <v>59</v>
      </c>
      <c r="AI136" s="1025" t="s">
        <v>59</v>
      </c>
      <c r="AJ136" s="1025" t="s">
        <v>59</v>
      </c>
      <c r="AK136" s="1026" t="s">
        <v>59</v>
      </c>
      <c r="AL136" s="1024" t="s">
        <v>243</v>
      </c>
      <c r="AM136" s="939"/>
      <c r="AN136" s="716"/>
      <c r="AO136" s="800" t="s">
        <v>61</v>
      </c>
      <c r="AP136" s="1020" t="s">
        <v>375</v>
      </c>
      <c r="AQ136" s="943" t="str" cm="1">
        <f t="array" ref="AQ136">IF(AD136="NO FAVORABLE","NO FAVORABLE",IF(SUMPRODUCT(--(TRIM(AF136:AK136)&lt;&gt;"SI"),--(TRIM(AF136:AK136)&lt;&gt;"NA"))&gt;0,"SUBSANAR","APROBADA CR"))</f>
        <v>APROBADA CR</v>
      </c>
      <c r="AR136" s="629"/>
    </row>
    <row r="137" spans="1:44" s="677" customFormat="1" ht="13.8" x14ac:dyDescent="0.25">
      <c r="A137" s="641" t="s">
        <v>43</v>
      </c>
      <c r="B137" s="642" t="s">
        <v>721</v>
      </c>
      <c r="C137" s="713">
        <v>137</v>
      </c>
      <c r="D137" s="642" t="s">
        <v>45</v>
      </c>
      <c r="E137" s="642" t="s">
        <v>1028</v>
      </c>
      <c r="F137" s="642" t="s">
        <v>343</v>
      </c>
      <c r="G137" s="642" t="s">
        <v>204</v>
      </c>
      <c r="H137" s="642" t="s">
        <v>496</v>
      </c>
      <c r="I137" s="214" t="str">
        <f t="shared" si="29"/>
        <v>DEYCER ANDREA RESTREPO RAMIREZ</v>
      </c>
      <c r="J137" s="642" t="s">
        <v>50</v>
      </c>
      <c r="K137" s="714">
        <v>32160212</v>
      </c>
      <c r="L137" s="643">
        <v>29903</v>
      </c>
      <c r="M137" s="642">
        <v>44</v>
      </c>
      <c r="N137" s="642" t="s">
        <v>51</v>
      </c>
      <c r="O137" s="642">
        <v>3186609572</v>
      </c>
      <c r="P137" s="642" t="s">
        <v>372</v>
      </c>
      <c r="Q137" s="642" t="s">
        <v>1011</v>
      </c>
      <c r="R137" s="642" t="s">
        <v>380</v>
      </c>
      <c r="S137" s="642" t="s">
        <v>54</v>
      </c>
      <c r="T137" s="642" t="s">
        <v>1029</v>
      </c>
      <c r="U137" s="642" t="s">
        <v>618</v>
      </c>
      <c r="V137" s="704" t="s">
        <v>57</v>
      </c>
      <c r="W137" s="704" t="s">
        <v>57</v>
      </c>
      <c r="X137" s="715"/>
      <c r="Y137" s="644"/>
      <c r="Z137" s="644"/>
      <c r="AA137" s="644"/>
      <c r="AB137" s="644"/>
      <c r="AC137" s="644"/>
      <c r="AD137" s="570" t="s">
        <v>58</v>
      </c>
      <c r="AE137" s="715"/>
      <c r="AF137" s="1025" t="s">
        <v>59</v>
      </c>
      <c r="AG137" s="1025" t="s">
        <v>59</v>
      </c>
      <c r="AH137" s="1025" t="s">
        <v>59</v>
      </c>
      <c r="AI137" s="1025" t="s">
        <v>59</v>
      </c>
      <c r="AJ137" s="1025" t="s">
        <v>59</v>
      </c>
      <c r="AK137" s="1026" t="s">
        <v>59</v>
      </c>
      <c r="AL137" s="1024" t="s">
        <v>1030</v>
      </c>
      <c r="AM137" s="939"/>
      <c r="AN137" s="716"/>
      <c r="AO137" s="800" t="s">
        <v>61</v>
      </c>
      <c r="AP137" s="1020" t="s">
        <v>1031</v>
      </c>
      <c r="AQ137" s="943" t="str" cm="1">
        <f t="array" ref="AQ137">IF(AD137="NO FAVORABLE","NO FAVORABLE",IF(SUMPRODUCT(--(TRIM(AF137:AK137)&lt;&gt;"SI"),--(TRIM(AF137:AK137)&lt;&gt;"NA"))&gt;0,"SUBSANAR","APROBADA CR"))</f>
        <v>APROBADA CR</v>
      </c>
      <c r="AR137" s="629"/>
    </row>
    <row r="138" spans="1:44" s="677" customFormat="1" ht="13.8" x14ac:dyDescent="0.25">
      <c r="A138" s="641" t="s">
        <v>43</v>
      </c>
      <c r="B138" s="642" t="s">
        <v>721</v>
      </c>
      <c r="C138" s="713">
        <v>138</v>
      </c>
      <c r="D138" s="642" t="s">
        <v>45</v>
      </c>
      <c r="E138" s="642" t="s">
        <v>318</v>
      </c>
      <c r="F138" s="642" t="s">
        <v>209</v>
      </c>
      <c r="G138" s="642" t="s">
        <v>88</v>
      </c>
      <c r="H138" s="642" t="s">
        <v>204</v>
      </c>
      <c r="I138" s="214" t="str">
        <f t="shared" ref="I138:I139" si="30">CONCATENATE(E138," ",F138," ",G138," ",H138)</f>
        <v>CARMEN LUISA GARCIA RESTREPO</v>
      </c>
      <c r="J138" s="642" t="s">
        <v>50</v>
      </c>
      <c r="K138" s="714">
        <v>43412766</v>
      </c>
      <c r="L138" s="643">
        <v>25679</v>
      </c>
      <c r="M138" s="642">
        <v>56</v>
      </c>
      <c r="N138" s="642" t="s">
        <v>51</v>
      </c>
      <c r="O138" s="642">
        <v>3044027492</v>
      </c>
      <c r="P138" s="642" t="s">
        <v>372</v>
      </c>
      <c r="Q138" s="642" t="s">
        <v>1034</v>
      </c>
      <c r="R138" s="642" t="s">
        <v>380</v>
      </c>
      <c r="S138" s="642" t="s">
        <v>54</v>
      </c>
      <c r="T138" s="642" t="s">
        <v>780</v>
      </c>
      <c r="U138" s="642" t="s">
        <v>618</v>
      </c>
      <c r="V138" s="704" t="s">
        <v>57</v>
      </c>
      <c r="W138" s="704" t="s">
        <v>57</v>
      </c>
      <c r="X138" s="715"/>
      <c r="Y138" s="644"/>
      <c r="Z138" s="644"/>
      <c r="AA138" s="644"/>
      <c r="AB138" s="644"/>
      <c r="AC138" s="644"/>
      <c r="AD138" s="570" t="s">
        <v>58</v>
      </c>
      <c r="AE138" s="715"/>
      <c r="AF138" s="1025" t="s">
        <v>59</v>
      </c>
      <c r="AG138" s="117" t="s">
        <v>57</v>
      </c>
      <c r="AH138" s="1025" t="s">
        <v>59</v>
      </c>
      <c r="AI138" s="1025" t="s">
        <v>59</v>
      </c>
      <c r="AJ138" s="1025" t="s">
        <v>59</v>
      </c>
      <c r="AK138" s="1026" t="s">
        <v>59</v>
      </c>
      <c r="AL138" s="1024" t="s">
        <v>83</v>
      </c>
      <c r="AM138" s="939"/>
      <c r="AN138" s="716"/>
      <c r="AO138" s="800" t="s">
        <v>61</v>
      </c>
      <c r="AP138" s="1020" t="s">
        <v>375</v>
      </c>
      <c r="AQ138" s="943" t="str" cm="1">
        <f t="array" ref="AQ138">IF(AD138="NO FAVORABLE","NO FAVORABLE",IF(SUMPRODUCT(--(TRIM(AF138:AK138)&lt;&gt;"SI"),--(TRIM(AF138:AK138)&lt;&gt;"NA"))&gt;0,"SUBSANAR","APROBADA CR"))</f>
        <v>APROBADA CR</v>
      </c>
      <c r="AR138" s="629"/>
    </row>
    <row r="139" spans="1:44" s="677" customFormat="1" ht="13.8" x14ac:dyDescent="0.25">
      <c r="A139" s="641" t="s">
        <v>43</v>
      </c>
      <c r="B139" s="642" t="s">
        <v>721</v>
      </c>
      <c r="C139" s="713">
        <v>139</v>
      </c>
      <c r="D139" s="642" t="s">
        <v>45</v>
      </c>
      <c r="E139" s="642" t="s">
        <v>356</v>
      </c>
      <c r="F139" s="642" t="s">
        <v>349</v>
      </c>
      <c r="G139" s="642" t="s">
        <v>474</v>
      </c>
      <c r="H139" s="642" t="s">
        <v>408</v>
      </c>
      <c r="I139" s="214" t="str">
        <f t="shared" si="30"/>
        <v>FLOR ALBA HOLGUIN CASTAÑO</v>
      </c>
      <c r="J139" s="642" t="s">
        <v>50</v>
      </c>
      <c r="K139" s="714">
        <v>43411284</v>
      </c>
      <c r="L139" s="643">
        <v>24100</v>
      </c>
      <c r="M139" s="642">
        <v>60</v>
      </c>
      <c r="N139" s="642" t="s">
        <v>51</v>
      </c>
      <c r="O139" s="642">
        <v>3218633410</v>
      </c>
      <c r="P139" s="642" t="s">
        <v>372</v>
      </c>
      <c r="Q139" s="642" t="s">
        <v>1035</v>
      </c>
      <c r="R139" s="642" t="s">
        <v>380</v>
      </c>
      <c r="S139" s="642" t="s">
        <v>54</v>
      </c>
      <c r="T139" s="642" t="s">
        <v>770</v>
      </c>
      <c r="U139" s="642" t="s">
        <v>618</v>
      </c>
      <c r="V139" s="704" t="s">
        <v>57</v>
      </c>
      <c r="W139" s="704" t="s">
        <v>57</v>
      </c>
      <c r="X139" s="715" t="s">
        <v>1036</v>
      </c>
      <c r="Y139" s="644"/>
      <c r="Z139" s="644"/>
      <c r="AA139" s="644"/>
      <c r="AB139" s="644"/>
      <c r="AC139" s="644"/>
      <c r="AD139" s="570" t="s">
        <v>58</v>
      </c>
      <c r="AE139" s="715"/>
      <c r="AF139" s="1025" t="s">
        <v>59</v>
      </c>
      <c r="AG139" s="1025" t="s">
        <v>59</v>
      </c>
      <c r="AH139" s="1025" t="s">
        <v>59</v>
      </c>
      <c r="AI139" s="1025" t="s">
        <v>59</v>
      </c>
      <c r="AJ139" s="1025" t="s">
        <v>59</v>
      </c>
      <c r="AK139" s="1026" t="s">
        <v>59</v>
      </c>
      <c r="AL139" s="1024" t="s">
        <v>99</v>
      </c>
      <c r="AM139" s="939"/>
      <c r="AN139" s="716"/>
      <c r="AO139" s="936" t="s">
        <v>1037</v>
      </c>
      <c r="AP139" s="1020" t="s">
        <v>375</v>
      </c>
      <c r="AQ139" s="943" t="str" cm="1">
        <f t="array" ref="AQ139">IF(AD139="NO FAVORABLE","NO FAVORABLE",IF(SUMPRODUCT(--(TRIM(AF139:AK139)&lt;&gt;"SI"),--(TRIM(AF139:AK139)&lt;&gt;"NA"))&gt;0,"SUBSANAR","APROBADA CR"))</f>
        <v>APROBADA CR</v>
      </c>
      <c r="AR139" s="629"/>
    </row>
    <row r="140" spans="1:44" ht="13.8" x14ac:dyDescent="0.25">
      <c r="A140" s="641" t="s">
        <v>43</v>
      </c>
      <c r="B140" s="642" t="s">
        <v>721</v>
      </c>
      <c r="C140" s="646">
        <v>1391</v>
      </c>
      <c r="D140" s="642" t="s">
        <v>376</v>
      </c>
      <c r="E140" s="642" t="s">
        <v>954</v>
      </c>
      <c r="F140" s="618"/>
      <c r="G140" s="642" t="s">
        <v>474</v>
      </c>
      <c r="H140" s="642" t="s">
        <v>474</v>
      </c>
      <c r="I140" s="567" t="s">
        <v>1038</v>
      </c>
      <c r="J140" s="642" t="s">
        <v>390</v>
      </c>
      <c r="K140" s="642">
        <v>1041149425</v>
      </c>
      <c r="L140" s="643">
        <v>40501</v>
      </c>
      <c r="M140" s="642">
        <v>15</v>
      </c>
      <c r="N140" s="642" t="s">
        <v>51</v>
      </c>
      <c r="O140" s="642">
        <v>3218633410</v>
      </c>
      <c r="P140" s="642" t="s">
        <v>372</v>
      </c>
      <c r="Q140" s="642" t="s">
        <v>808</v>
      </c>
      <c r="R140" s="642" t="s">
        <v>380</v>
      </c>
      <c r="S140" s="642" t="s">
        <v>54</v>
      </c>
      <c r="T140" s="642" t="s">
        <v>770</v>
      </c>
      <c r="U140" s="642" t="s">
        <v>618</v>
      </c>
      <c r="V140" s="644"/>
      <c r="W140" s="644"/>
      <c r="X140" s="644"/>
      <c r="Y140" s="644"/>
      <c r="Z140" s="644"/>
      <c r="AA140" s="644"/>
      <c r="AB140" s="644"/>
      <c r="AC140" s="644"/>
      <c r="AD140" s="644"/>
      <c r="AE140" s="644"/>
      <c r="AF140" s="1025" t="s">
        <v>375</v>
      </c>
      <c r="AG140" s="1025" t="s">
        <v>59</v>
      </c>
      <c r="AH140" s="1025" t="s">
        <v>375</v>
      </c>
      <c r="AI140" s="1025" t="s">
        <v>375</v>
      </c>
      <c r="AJ140" s="1025" t="s">
        <v>375</v>
      </c>
      <c r="AK140" s="1026" t="s">
        <v>375</v>
      </c>
      <c r="AL140" s="1024" t="s">
        <v>375</v>
      </c>
      <c r="AM140" s="937"/>
      <c r="AN140" s="645"/>
      <c r="AO140" s="935"/>
      <c r="AP140" s="1020" t="e">
        <v>#N/A</v>
      </c>
      <c r="AQ140" s="1028" t="s">
        <v>960</v>
      </c>
    </row>
    <row r="141" spans="1:44" ht="13.8" x14ac:dyDescent="0.25">
      <c r="A141" s="641" t="s">
        <v>43</v>
      </c>
      <c r="B141" s="642" t="s">
        <v>721</v>
      </c>
      <c r="C141" s="646">
        <v>1392</v>
      </c>
      <c r="D141" s="642" t="s">
        <v>376</v>
      </c>
      <c r="E141" s="642" t="s">
        <v>279</v>
      </c>
      <c r="F141" s="642" t="s">
        <v>391</v>
      </c>
      <c r="G141" s="642" t="s">
        <v>474</v>
      </c>
      <c r="H141" s="642" t="s">
        <v>474</v>
      </c>
      <c r="I141" s="567" t="s">
        <v>1039</v>
      </c>
      <c r="J141" s="642" t="s">
        <v>50</v>
      </c>
      <c r="K141" s="642">
        <v>1041148710</v>
      </c>
      <c r="L141" s="643">
        <v>32488</v>
      </c>
      <c r="M141" s="642">
        <v>37</v>
      </c>
      <c r="N141" s="642" t="s">
        <v>51</v>
      </c>
      <c r="O141" s="642">
        <v>3218633410</v>
      </c>
      <c r="P141" s="642" t="s">
        <v>372</v>
      </c>
      <c r="Q141" s="642" t="s">
        <v>1033</v>
      </c>
      <c r="R141" s="642" t="s">
        <v>380</v>
      </c>
      <c r="S141" s="642" t="s">
        <v>54</v>
      </c>
      <c r="T141" s="642" t="s">
        <v>1040</v>
      </c>
      <c r="U141" s="642" t="s">
        <v>618</v>
      </c>
      <c r="V141" s="644"/>
      <c r="W141" s="644"/>
      <c r="X141" s="644"/>
      <c r="Y141" s="644"/>
      <c r="Z141" s="644"/>
      <c r="AA141" s="644"/>
      <c r="AB141" s="644"/>
      <c r="AC141" s="644"/>
      <c r="AD141" s="644"/>
      <c r="AE141" s="644"/>
      <c r="AF141" s="1025" t="s">
        <v>375</v>
      </c>
      <c r="AG141" s="1025" t="s">
        <v>59</v>
      </c>
      <c r="AH141" s="1025" t="s">
        <v>375</v>
      </c>
      <c r="AI141" s="1025" t="s">
        <v>375</v>
      </c>
      <c r="AJ141" s="1025" t="s">
        <v>375</v>
      </c>
      <c r="AK141" s="1026" t="s">
        <v>375</v>
      </c>
      <c r="AL141" s="1024" t="s">
        <v>375</v>
      </c>
      <c r="AM141" s="937"/>
      <c r="AN141" s="645"/>
      <c r="AO141" s="935"/>
      <c r="AP141" s="1020" t="e">
        <v>#N/A</v>
      </c>
      <c r="AQ141" s="1028" t="s">
        <v>960</v>
      </c>
    </row>
    <row r="142" spans="1:44" ht="13.8" x14ac:dyDescent="0.25">
      <c r="A142" s="641" t="s">
        <v>43</v>
      </c>
      <c r="B142" s="642" t="s">
        <v>721</v>
      </c>
      <c r="C142" s="646">
        <v>1393</v>
      </c>
      <c r="D142" s="642" t="s">
        <v>376</v>
      </c>
      <c r="E142" s="642" t="s">
        <v>454</v>
      </c>
      <c r="F142" s="642" t="s">
        <v>571</v>
      </c>
      <c r="G142" s="642" t="s">
        <v>261</v>
      </c>
      <c r="H142" s="642" t="s">
        <v>474</v>
      </c>
      <c r="I142" s="567" t="s">
        <v>1041</v>
      </c>
      <c r="J142" s="642" t="s">
        <v>50</v>
      </c>
      <c r="K142" s="642">
        <v>1007633883</v>
      </c>
      <c r="L142" s="643">
        <v>35845</v>
      </c>
      <c r="M142" s="642">
        <v>28</v>
      </c>
      <c r="N142" s="642" t="s">
        <v>379</v>
      </c>
      <c r="O142" s="642">
        <v>3218633410</v>
      </c>
      <c r="P142" s="642" t="s">
        <v>372</v>
      </c>
      <c r="Q142" s="642" t="s">
        <v>1021</v>
      </c>
      <c r="R142" s="642" t="s">
        <v>380</v>
      </c>
      <c r="S142" s="642" t="s">
        <v>54</v>
      </c>
      <c r="T142" s="642" t="s">
        <v>770</v>
      </c>
      <c r="U142" s="642" t="s">
        <v>618</v>
      </c>
      <c r="V142" s="644"/>
      <c r="W142" s="644"/>
      <c r="X142" s="644"/>
      <c r="Y142" s="644"/>
      <c r="Z142" s="644"/>
      <c r="AA142" s="644"/>
      <c r="AB142" s="644"/>
      <c r="AC142" s="644"/>
      <c r="AD142" s="644"/>
      <c r="AE142" s="644"/>
      <c r="AF142" s="1025" t="s">
        <v>375</v>
      </c>
      <c r="AG142" s="1025" t="s">
        <v>59</v>
      </c>
      <c r="AH142" s="1025" t="s">
        <v>375</v>
      </c>
      <c r="AI142" s="1025" t="s">
        <v>375</v>
      </c>
      <c r="AJ142" s="1025" t="s">
        <v>375</v>
      </c>
      <c r="AK142" s="1026" t="s">
        <v>375</v>
      </c>
      <c r="AL142" s="1024" t="s">
        <v>375</v>
      </c>
      <c r="AM142" s="937"/>
      <c r="AN142" s="645"/>
      <c r="AO142" s="935"/>
      <c r="AP142" s="1020" t="e">
        <v>#N/A</v>
      </c>
      <c r="AQ142" s="1028" t="s">
        <v>960</v>
      </c>
    </row>
    <row r="143" spans="1:44" s="677" customFormat="1" ht="13.8" x14ac:dyDescent="0.25">
      <c r="A143" s="641" t="s">
        <v>43</v>
      </c>
      <c r="B143" s="642" t="s">
        <v>721</v>
      </c>
      <c r="C143" s="713">
        <v>140</v>
      </c>
      <c r="D143" s="642" t="s">
        <v>45</v>
      </c>
      <c r="E143" s="642" t="s">
        <v>62</v>
      </c>
      <c r="F143" s="642" t="s">
        <v>1042</v>
      </c>
      <c r="G143" s="642" t="s">
        <v>252</v>
      </c>
      <c r="H143" s="642" t="s">
        <v>1007</v>
      </c>
      <c r="I143" s="214" t="str">
        <f t="shared" ref="I143:I144" si="31">CONCATENATE(E143," ",F143," ",G143," ",H143)</f>
        <v>MARIA SENELIA LOPEZ CARTAGENA</v>
      </c>
      <c r="J143" s="642" t="s">
        <v>50</v>
      </c>
      <c r="K143" s="714">
        <v>43707544</v>
      </c>
      <c r="L143" s="643">
        <v>23151</v>
      </c>
      <c r="M143" s="642">
        <v>63</v>
      </c>
      <c r="N143" s="642" t="s">
        <v>51</v>
      </c>
      <c r="O143" s="642">
        <v>3158214089</v>
      </c>
      <c r="P143" s="642" t="s">
        <v>372</v>
      </c>
      <c r="Q143" s="642" t="s">
        <v>1033</v>
      </c>
      <c r="R143" s="642" t="s">
        <v>380</v>
      </c>
      <c r="S143" s="642" t="s">
        <v>54</v>
      </c>
      <c r="T143" s="642" t="s">
        <v>1043</v>
      </c>
      <c r="U143" s="642" t="s">
        <v>618</v>
      </c>
      <c r="V143" s="704" t="s">
        <v>57</v>
      </c>
      <c r="W143" s="704" t="s">
        <v>57</v>
      </c>
      <c r="X143" s="715" t="s">
        <v>1044</v>
      </c>
      <c r="Y143" s="644"/>
      <c r="Z143" s="644"/>
      <c r="AA143" s="644"/>
      <c r="AB143" s="644"/>
      <c r="AC143" s="644"/>
      <c r="AD143" s="570" t="s">
        <v>58</v>
      </c>
      <c r="AE143" s="715"/>
      <c r="AF143" s="1025" t="s">
        <v>59</v>
      </c>
      <c r="AG143" s="117" t="s">
        <v>57</v>
      </c>
      <c r="AH143" s="1025" t="s">
        <v>59</v>
      </c>
      <c r="AI143" s="1025" t="s">
        <v>59</v>
      </c>
      <c r="AJ143" s="1025" t="s">
        <v>59</v>
      </c>
      <c r="AK143" s="1026" t="s">
        <v>59</v>
      </c>
      <c r="AL143" s="1024" t="s">
        <v>1030</v>
      </c>
      <c r="AM143" s="939"/>
      <c r="AN143" s="716"/>
      <c r="AO143" s="936" t="s">
        <v>1045</v>
      </c>
      <c r="AP143" s="1020" t="s">
        <v>375</v>
      </c>
      <c r="AQ143" s="943" t="str" cm="1">
        <f t="array" ref="AQ143">IF(AD143="NO FAVORABLE","NO FAVORABLE",IF(SUMPRODUCT(--(TRIM(AF143:AK143)&lt;&gt;"SI"),--(TRIM(AF143:AK143)&lt;&gt;"NA"))&gt;0,"SUBSANAR","APROBADA CR"))</f>
        <v>APROBADA CR</v>
      </c>
      <c r="AR143" s="629"/>
    </row>
    <row r="144" spans="1:44" s="677" customFormat="1" ht="13.8" x14ac:dyDescent="0.25">
      <c r="A144" s="641" t="s">
        <v>43</v>
      </c>
      <c r="B144" s="642" t="s">
        <v>721</v>
      </c>
      <c r="C144" s="713">
        <v>141</v>
      </c>
      <c r="D144" s="642" t="s">
        <v>45</v>
      </c>
      <c r="E144" s="642" t="s">
        <v>324</v>
      </c>
      <c r="F144" s="642" t="s">
        <v>391</v>
      </c>
      <c r="G144" s="642" t="s">
        <v>1046</v>
      </c>
      <c r="H144" s="642" t="s">
        <v>775</v>
      </c>
      <c r="I144" s="214" t="str">
        <f t="shared" si="31"/>
        <v>CLAUDIA PATRICIA NARANJO ESCOBAR</v>
      </c>
      <c r="J144" s="642" t="s">
        <v>50</v>
      </c>
      <c r="K144" s="714">
        <v>32090980</v>
      </c>
      <c r="L144" s="643">
        <v>29066</v>
      </c>
      <c r="M144" s="642">
        <v>46</v>
      </c>
      <c r="N144" s="642" t="s">
        <v>51</v>
      </c>
      <c r="O144" s="642">
        <v>3206839036</v>
      </c>
      <c r="P144" s="642" t="s">
        <v>372</v>
      </c>
      <c r="Q144" s="642" t="s">
        <v>1033</v>
      </c>
      <c r="R144" s="642" t="s">
        <v>380</v>
      </c>
      <c r="S144" s="642" t="s">
        <v>54</v>
      </c>
      <c r="T144" s="642" t="s">
        <v>755</v>
      </c>
      <c r="U144" s="642" t="s">
        <v>618</v>
      </c>
      <c r="V144" s="704" t="s">
        <v>57</v>
      </c>
      <c r="W144" s="704" t="s">
        <v>57</v>
      </c>
      <c r="X144" s="715"/>
      <c r="Y144" s="644"/>
      <c r="Z144" s="644"/>
      <c r="AA144" s="644"/>
      <c r="AB144" s="644"/>
      <c r="AC144" s="644"/>
      <c r="AD144" s="570" t="s">
        <v>58</v>
      </c>
      <c r="AE144" s="715"/>
      <c r="AF144" s="1025" t="s">
        <v>59</v>
      </c>
      <c r="AG144" s="1025" t="s">
        <v>59</v>
      </c>
      <c r="AH144" s="1025" t="s">
        <v>59</v>
      </c>
      <c r="AI144" s="1025" t="s">
        <v>59</v>
      </c>
      <c r="AJ144" s="1025" t="s">
        <v>59</v>
      </c>
      <c r="AK144" s="1026" t="s">
        <v>59</v>
      </c>
      <c r="AL144" s="1024" t="s">
        <v>1047</v>
      </c>
      <c r="AM144" s="939"/>
      <c r="AN144" s="716"/>
      <c r="AO144" s="800" t="s">
        <v>61</v>
      </c>
      <c r="AP144" s="1020" t="s">
        <v>375</v>
      </c>
      <c r="AQ144" s="943" t="str" cm="1">
        <f t="array" ref="AQ144">IF(AD144="NO FAVORABLE","NO FAVORABLE",IF(SUMPRODUCT(--(TRIM(AF144:AK144)&lt;&gt;"SI"),--(TRIM(AF144:AK144)&lt;&gt;"NA"))&gt;0,"SUBSANAR","APROBADA CR"))</f>
        <v>APROBADA CR</v>
      </c>
      <c r="AR144" s="629"/>
    </row>
    <row r="145" spans="1:44" ht="13.8" x14ac:dyDescent="0.25">
      <c r="A145" s="641" t="s">
        <v>43</v>
      </c>
      <c r="B145" s="642" t="s">
        <v>721</v>
      </c>
      <c r="C145" s="646">
        <v>1411</v>
      </c>
      <c r="D145" s="642" t="s">
        <v>376</v>
      </c>
      <c r="E145" s="642" t="s">
        <v>1048</v>
      </c>
      <c r="F145" s="642" t="s">
        <v>571</v>
      </c>
      <c r="G145" s="642" t="s">
        <v>542</v>
      </c>
      <c r="H145" s="642" t="s">
        <v>775</v>
      </c>
      <c r="I145" s="568" t="s">
        <v>1049</v>
      </c>
      <c r="J145" s="642" t="s">
        <v>50</v>
      </c>
      <c r="K145" s="642">
        <v>8461727</v>
      </c>
      <c r="L145" s="643">
        <v>25137</v>
      </c>
      <c r="M145" s="642">
        <v>57</v>
      </c>
      <c r="N145" s="642" t="s">
        <v>379</v>
      </c>
      <c r="O145" s="642">
        <v>3206839036</v>
      </c>
      <c r="P145" s="642" t="s">
        <v>372</v>
      </c>
      <c r="Q145" s="642" t="s">
        <v>1050</v>
      </c>
      <c r="R145" s="642" t="s">
        <v>380</v>
      </c>
      <c r="S145" s="642" t="s">
        <v>54</v>
      </c>
      <c r="T145" s="642" t="s">
        <v>755</v>
      </c>
      <c r="U145" s="642" t="s">
        <v>618</v>
      </c>
      <c r="V145" s="644"/>
      <c r="W145" s="644"/>
      <c r="X145" s="644"/>
      <c r="Y145" s="644"/>
      <c r="Z145" s="644"/>
      <c r="AA145" s="644"/>
      <c r="AB145" s="644"/>
      <c r="AC145" s="644"/>
      <c r="AD145" s="644"/>
      <c r="AE145" s="644"/>
      <c r="AF145" s="1025" t="s">
        <v>375</v>
      </c>
      <c r="AG145" s="1025" t="s">
        <v>59</v>
      </c>
      <c r="AH145" s="1025" t="s">
        <v>375</v>
      </c>
      <c r="AI145" s="1025" t="s">
        <v>375</v>
      </c>
      <c r="AJ145" s="1025" t="s">
        <v>375</v>
      </c>
      <c r="AK145" s="1026" t="s">
        <v>375</v>
      </c>
      <c r="AL145" s="1024" t="s">
        <v>375</v>
      </c>
      <c r="AM145" s="937"/>
      <c r="AN145" s="645"/>
      <c r="AO145" s="935"/>
      <c r="AP145" s="1020" t="e">
        <v>#N/A</v>
      </c>
      <c r="AQ145" s="1028" t="s">
        <v>960</v>
      </c>
    </row>
    <row r="146" spans="1:44" s="677" customFormat="1" ht="13.8" x14ac:dyDescent="0.25">
      <c r="A146" s="641" t="s">
        <v>43</v>
      </c>
      <c r="B146" s="642" t="s">
        <v>721</v>
      </c>
      <c r="C146" s="713">
        <v>142</v>
      </c>
      <c r="D146" s="642" t="s">
        <v>45</v>
      </c>
      <c r="E146" s="642" t="s">
        <v>308</v>
      </c>
      <c r="F146" s="642" t="s">
        <v>156</v>
      </c>
      <c r="G146" s="642" t="s">
        <v>485</v>
      </c>
      <c r="H146" s="642" t="s">
        <v>95</v>
      </c>
      <c r="I146" s="214" t="str">
        <f t="shared" ref="I146:I147" si="32">CONCATENATE(E146," ",F146," ",G146," ",H146)</f>
        <v>ASTRID ELENA SERNA GALLEGO</v>
      </c>
      <c r="J146" s="642" t="s">
        <v>50</v>
      </c>
      <c r="K146" s="714">
        <v>43412698</v>
      </c>
      <c r="L146" s="643">
        <v>25706</v>
      </c>
      <c r="M146" s="642">
        <v>56</v>
      </c>
      <c r="N146" s="642" t="s">
        <v>51</v>
      </c>
      <c r="O146" s="642">
        <v>3157201121</v>
      </c>
      <c r="P146" s="642" t="s">
        <v>372</v>
      </c>
      <c r="Q146" s="642" t="s">
        <v>1019</v>
      </c>
      <c r="R146" s="642" t="s">
        <v>380</v>
      </c>
      <c r="S146" s="642" t="s">
        <v>54</v>
      </c>
      <c r="T146" s="642" t="s">
        <v>770</v>
      </c>
      <c r="U146" s="642" t="s">
        <v>618</v>
      </c>
      <c r="V146" s="704" t="s">
        <v>57</v>
      </c>
      <c r="W146" s="704" t="s">
        <v>57</v>
      </c>
      <c r="X146" s="715"/>
      <c r="Y146" s="644"/>
      <c r="Z146" s="644"/>
      <c r="AA146" s="644"/>
      <c r="AB146" s="644"/>
      <c r="AC146" s="644"/>
      <c r="AD146" s="570" t="s">
        <v>58</v>
      </c>
      <c r="AE146" s="715"/>
      <c r="AF146" s="1025" t="s">
        <v>59</v>
      </c>
      <c r="AG146" s="117" t="s">
        <v>57</v>
      </c>
      <c r="AH146" s="1025" t="s">
        <v>59</v>
      </c>
      <c r="AI146" s="1025" t="s">
        <v>59</v>
      </c>
      <c r="AJ146" s="1025" t="s">
        <v>59</v>
      </c>
      <c r="AK146" s="1026" t="s">
        <v>59</v>
      </c>
      <c r="AL146" s="1024" t="s">
        <v>194</v>
      </c>
      <c r="AM146" s="939"/>
      <c r="AN146" s="716"/>
      <c r="AO146" s="800" t="s">
        <v>61</v>
      </c>
      <c r="AP146" s="1020" t="s">
        <v>375</v>
      </c>
      <c r="AQ146" s="943" t="str" cm="1">
        <f t="array" ref="AQ146">IF(AD146="NO FAVORABLE","NO FAVORABLE",IF(SUMPRODUCT(--(TRIM(AF146:AK146)&lt;&gt;"SI"),--(TRIM(AF146:AK146)&lt;&gt;"NA"))&gt;0,"SUBSANAR","APROBADA CR"))</f>
        <v>APROBADA CR</v>
      </c>
      <c r="AR146" s="629"/>
    </row>
    <row r="147" spans="1:44" s="677" customFormat="1" ht="13.8" x14ac:dyDescent="0.25">
      <c r="A147" s="641" t="s">
        <v>43</v>
      </c>
      <c r="B147" s="642" t="s">
        <v>721</v>
      </c>
      <c r="C147" s="713">
        <v>143</v>
      </c>
      <c r="D147" s="642" t="s">
        <v>45</v>
      </c>
      <c r="E147" s="642" t="s">
        <v>92</v>
      </c>
      <c r="F147" s="642" t="s">
        <v>233</v>
      </c>
      <c r="G147" s="642" t="s">
        <v>496</v>
      </c>
      <c r="H147" s="642" t="s">
        <v>290</v>
      </c>
      <c r="I147" s="214" t="str">
        <f t="shared" si="32"/>
        <v>GLORIA OMAIRA RAMIREZ ZAPATA</v>
      </c>
      <c r="J147" s="642" t="s">
        <v>50</v>
      </c>
      <c r="K147" s="714">
        <v>43411978</v>
      </c>
      <c r="L147" s="643">
        <v>25003</v>
      </c>
      <c r="M147" s="642">
        <v>58</v>
      </c>
      <c r="N147" s="642" t="s">
        <v>51</v>
      </c>
      <c r="O147" s="642">
        <v>3122198913</v>
      </c>
      <c r="P147" s="648" t="s">
        <v>1051</v>
      </c>
      <c r="Q147" s="642" t="s">
        <v>1052</v>
      </c>
      <c r="R147" s="642" t="s">
        <v>380</v>
      </c>
      <c r="S147" s="642" t="s">
        <v>54</v>
      </c>
      <c r="T147" s="642" t="s">
        <v>940</v>
      </c>
      <c r="U147" s="642" t="s">
        <v>618</v>
      </c>
      <c r="V147" s="704" t="s">
        <v>57</v>
      </c>
      <c r="W147" s="704" t="s">
        <v>57</v>
      </c>
      <c r="X147" s="715"/>
      <c r="Y147" s="644"/>
      <c r="Z147" s="644"/>
      <c r="AA147" s="644"/>
      <c r="AB147" s="644"/>
      <c r="AC147" s="644"/>
      <c r="AD147" s="570" t="s">
        <v>58</v>
      </c>
      <c r="AE147" s="715"/>
      <c r="AF147" s="1025" t="s">
        <v>59</v>
      </c>
      <c r="AG147" s="1025" t="s">
        <v>59</v>
      </c>
      <c r="AH147" s="1025" t="s">
        <v>59</v>
      </c>
      <c r="AI147" s="1025" t="s">
        <v>59</v>
      </c>
      <c r="AJ147" s="1025" t="s">
        <v>59</v>
      </c>
      <c r="AK147" s="1026" t="s">
        <v>59</v>
      </c>
      <c r="AL147" s="1024" t="s">
        <v>1053</v>
      </c>
      <c r="AM147" s="939"/>
      <c r="AN147" s="716"/>
      <c r="AO147" s="800" t="s">
        <v>61</v>
      </c>
      <c r="AP147" s="1020" t="s">
        <v>375</v>
      </c>
      <c r="AQ147" s="943" t="str" cm="1">
        <f t="array" ref="AQ147">IF(AD147="NO FAVORABLE","NO FAVORABLE",IF(SUMPRODUCT(--(TRIM(AF147:AK147)&lt;&gt;"SI"),--(TRIM(AF147:AK147)&lt;&gt;"NA"))&gt;0,"SUBSANAR","APROBADA CR"))</f>
        <v>APROBADA CR</v>
      </c>
      <c r="AR147" s="629"/>
    </row>
    <row r="148" spans="1:44" ht="13.8" x14ac:dyDescent="0.25">
      <c r="A148" s="641" t="s">
        <v>43</v>
      </c>
      <c r="B148" s="642" t="s">
        <v>721</v>
      </c>
      <c r="C148" s="646">
        <v>1431</v>
      </c>
      <c r="D148" s="642" t="s">
        <v>376</v>
      </c>
      <c r="E148" s="642" t="s">
        <v>184</v>
      </c>
      <c r="F148" s="618"/>
      <c r="G148" s="642" t="s">
        <v>830</v>
      </c>
      <c r="H148" s="642" t="s">
        <v>496</v>
      </c>
      <c r="I148" s="567" t="s">
        <v>1054</v>
      </c>
      <c r="J148" s="642" t="s">
        <v>50</v>
      </c>
      <c r="K148" s="642">
        <v>1007496642</v>
      </c>
      <c r="L148" s="643">
        <v>37402</v>
      </c>
      <c r="M148" s="642">
        <v>24</v>
      </c>
      <c r="N148" s="642" t="s">
        <v>379</v>
      </c>
      <c r="O148" s="642">
        <v>3122198913</v>
      </c>
      <c r="P148" s="648" t="s">
        <v>1051</v>
      </c>
      <c r="Q148" s="642" t="s">
        <v>1014</v>
      </c>
      <c r="R148" s="642" t="s">
        <v>380</v>
      </c>
      <c r="S148" s="642" t="s">
        <v>54</v>
      </c>
      <c r="T148" s="642" t="s">
        <v>940</v>
      </c>
      <c r="U148" s="642" t="s">
        <v>618</v>
      </c>
      <c r="V148" s="644"/>
      <c r="W148" s="644"/>
      <c r="X148" s="644"/>
      <c r="Y148" s="644"/>
      <c r="Z148" s="644"/>
      <c r="AA148" s="644"/>
      <c r="AB148" s="644"/>
      <c r="AC148" s="644"/>
      <c r="AD148" s="644"/>
      <c r="AE148" s="644"/>
      <c r="AF148" s="1025" t="s">
        <v>375</v>
      </c>
      <c r="AG148" s="1025" t="s">
        <v>59</v>
      </c>
      <c r="AH148" s="1025" t="s">
        <v>375</v>
      </c>
      <c r="AI148" s="1025" t="s">
        <v>375</v>
      </c>
      <c r="AJ148" s="1025" t="s">
        <v>375</v>
      </c>
      <c r="AK148" s="1026" t="s">
        <v>375</v>
      </c>
      <c r="AL148" s="1024" t="s">
        <v>375</v>
      </c>
      <c r="AM148" s="937"/>
      <c r="AN148" s="645"/>
      <c r="AO148" s="935"/>
      <c r="AP148" s="1020" t="e">
        <v>#N/A</v>
      </c>
      <c r="AQ148" s="1028" t="s">
        <v>960</v>
      </c>
    </row>
    <row r="149" spans="1:44" ht="13.8" x14ac:dyDescent="0.25">
      <c r="A149" s="641" t="s">
        <v>43</v>
      </c>
      <c r="B149" s="642" t="s">
        <v>721</v>
      </c>
      <c r="C149" s="646">
        <v>1432</v>
      </c>
      <c r="D149" s="642" t="s">
        <v>376</v>
      </c>
      <c r="E149" s="642" t="s">
        <v>621</v>
      </c>
      <c r="F149" s="642" t="s">
        <v>814</v>
      </c>
      <c r="G149" s="642" t="s">
        <v>830</v>
      </c>
      <c r="H149" s="642" t="s">
        <v>332</v>
      </c>
      <c r="I149" s="567" t="s">
        <v>1055</v>
      </c>
      <c r="J149" s="642" t="s">
        <v>50</v>
      </c>
      <c r="K149" s="642">
        <v>8462843</v>
      </c>
      <c r="L149" s="643">
        <v>26379</v>
      </c>
      <c r="M149" s="642">
        <v>54</v>
      </c>
      <c r="N149" s="642" t="s">
        <v>379</v>
      </c>
      <c r="O149" s="642">
        <v>3122198913</v>
      </c>
      <c r="P149" s="648" t="s">
        <v>1051</v>
      </c>
      <c r="Q149" s="642" t="s">
        <v>1050</v>
      </c>
      <c r="R149" s="642" t="s">
        <v>380</v>
      </c>
      <c r="S149" s="642" t="s">
        <v>54</v>
      </c>
      <c r="T149" s="642" t="s">
        <v>940</v>
      </c>
      <c r="U149" s="642" t="s">
        <v>618</v>
      </c>
      <c r="V149" s="644"/>
      <c r="W149" s="644"/>
      <c r="X149" s="644"/>
      <c r="Y149" s="644"/>
      <c r="Z149" s="644"/>
      <c r="AA149" s="644"/>
      <c r="AB149" s="644"/>
      <c r="AC149" s="644"/>
      <c r="AD149" s="644"/>
      <c r="AE149" s="644"/>
      <c r="AF149" s="1025" t="s">
        <v>375</v>
      </c>
      <c r="AG149" s="1025" t="s">
        <v>59</v>
      </c>
      <c r="AH149" s="1025" t="s">
        <v>375</v>
      </c>
      <c r="AI149" s="1025" t="s">
        <v>375</v>
      </c>
      <c r="AJ149" s="1025" t="s">
        <v>375</v>
      </c>
      <c r="AK149" s="1026" t="s">
        <v>375</v>
      </c>
      <c r="AL149" s="1024" t="s">
        <v>375</v>
      </c>
      <c r="AM149" s="937"/>
      <c r="AN149" s="645"/>
      <c r="AO149" s="935"/>
      <c r="AP149" s="1020" t="e">
        <v>#N/A</v>
      </c>
      <c r="AQ149" s="1028" t="s">
        <v>960</v>
      </c>
    </row>
    <row r="150" spans="1:44" ht="13.8" x14ac:dyDescent="0.25">
      <c r="A150" s="641" t="s">
        <v>43</v>
      </c>
      <c r="B150" s="642" t="s">
        <v>721</v>
      </c>
      <c r="C150" s="646">
        <v>1433</v>
      </c>
      <c r="D150" s="642" t="s">
        <v>376</v>
      </c>
      <c r="E150" s="642" t="s">
        <v>1056</v>
      </c>
      <c r="F150" s="618"/>
      <c r="G150" s="642" t="s">
        <v>830</v>
      </c>
      <c r="H150" s="642" t="s">
        <v>496</v>
      </c>
      <c r="I150" s="567" t="s">
        <v>1057</v>
      </c>
      <c r="J150" s="642" t="s">
        <v>50</v>
      </c>
      <c r="K150" s="642">
        <v>1041150869</v>
      </c>
      <c r="L150" s="643">
        <v>35197</v>
      </c>
      <c r="M150" s="642">
        <v>30</v>
      </c>
      <c r="N150" s="642" t="s">
        <v>379</v>
      </c>
      <c r="O150" s="642">
        <v>3122198913</v>
      </c>
      <c r="P150" s="648" t="s">
        <v>1051</v>
      </c>
      <c r="Q150" s="642" t="s">
        <v>808</v>
      </c>
      <c r="R150" s="642" t="s">
        <v>380</v>
      </c>
      <c r="S150" s="642" t="s">
        <v>54</v>
      </c>
      <c r="T150" s="642" t="s">
        <v>940</v>
      </c>
      <c r="U150" s="642" t="s">
        <v>618</v>
      </c>
      <c r="V150" s="644"/>
      <c r="W150" s="644"/>
      <c r="X150" s="644"/>
      <c r="Y150" s="644"/>
      <c r="Z150" s="644"/>
      <c r="AA150" s="644"/>
      <c r="AB150" s="644"/>
      <c r="AC150" s="644"/>
      <c r="AD150" s="644"/>
      <c r="AE150" s="644"/>
      <c r="AF150" s="1025" t="s">
        <v>375</v>
      </c>
      <c r="AG150" s="1025" t="s">
        <v>59</v>
      </c>
      <c r="AH150" s="1025" t="s">
        <v>375</v>
      </c>
      <c r="AI150" s="1025" t="s">
        <v>375</v>
      </c>
      <c r="AJ150" s="1025" t="s">
        <v>375</v>
      </c>
      <c r="AK150" s="1026" t="s">
        <v>375</v>
      </c>
      <c r="AL150" s="1024" t="s">
        <v>375</v>
      </c>
      <c r="AM150" s="937"/>
      <c r="AN150" s="645"/>
      <c r="AO150" s="935"/>
      <c r="AP150" s="1020" t="e">
        <v>#N/A</v>
      </c>
      <c r="AQ150" s="1028" t="s">
        <v>960</v>
      </c>
    </row>
    <row r="151" spans="1:44" s="677" customFormat="1" ht="13.8" x14ac:dyDescent="0.25">
      <c r="A151" s="641" t="s">
        <v>43</v>
      </c>
      <c r="B151" s="642" t="s">
        <v>721</v>
      </c>
      <c r="C151" s="713">
        <v>144</v>
      </c>
      <c r="D151" s="642" t="s">
        <v>45</v>
      </c>
      <c r="E151" s="642" t="s">
        <v>62</v>
      </c>
      <c r="F151" s="642" t="s">
        <v>932</v>
      </c>
      <c r="G151" s="642" t="s">
        <v>290</v>
      </c>
      <c r="H151" s="642" t="s">
        <v>1058</v>
      </c>
      <c r="I151" s="214" t="str">
        <f t="shared" ref="I151:I152" si="33">CONCATENATE(E151," ",F151," ",G151," ",H151)</f>
        <v>MARIA GUILLERMINA ZAPATA DE GUTIERREZ</v>
      </c>
      <c r="J151" s="642" t="s">
        <v>50</v>
      </c>
      <c r="K151" s="714">
        <v>21735239</v>
      </c>
      <c r="L151" s="643">
        <v>15113</v>
      </c>
      <c r="M151" s="642">
        <v>85</v>
      </c>
      <c r="N151" s="642" t="s">
        <v>51</v>
      </c>
      <c r="O151" s="642">
        <v>3046281605</v>
      </c>
      <c r="P151" s="642" t="s">
        <v>372</v>
      </c>
      <c r="Q151" s="642" t="s">
        <v>1011</v>
      </c>
      <c r="R151" s="642" t="s">
        <v>380</v>
      </c>
      <c r="S151" s="642" t="s">
        <v>54</v>
      </c>
      <c r="T151" s="642" t="s">
        <v>940</v>
      </c>
      <c r="U151" s="642" t="s">
        <v>618</v>
      </c>
      <c r="V151" s="704" t="s">
        <v>57</v>
      </c>
      <c r="W151" s="704" t="s">
        <v>57</v>
      </c>
      <c r="X151" s="715" t="s">
        <v>1059</v>
      </c>
      <c r="Y151" s="644"/>
      <c r="Z151" s="644"/>
      <c r="AA151" s="644"/>
      <c r="AB151" s="644"/>
      <c r="AC151" s="644"/>
      <c r="AD151" s="570" t="s">
        <v>58</v>
      </c>
      <c r="AE151" s="715"/>
      <c r="AF151" s="1025" t="s">
        <v>59</v>
      </c>
      <c r="AG151" s="117" t="s">
        <v>57</v>
      </c>
      <c r="AH151" s="1025" t="s">
        <v>59</v>
      </c>
      <c r="AI151" s="1025" t="s">
        <v>59</v>
      </c>
      <c r="AJ151" s="1025" t="s">
        <v>59</v>
      </c>
      <c r="AK151" s="1026" t="s">
        <v>59</v>
      </c>
      <c r="AL151" s="1024" t="s">
        <v>220</v>
      </c>
      <c r="AM151" s="939"/>
      <c r="AN151" s="716"/>
      <c r="AO151" s="936" t="s">
        <v>1060</v>
      </c>
      <c r="AP151" s="1020" t="s">
        <v>375</v>
      </c>
      <c r="AQ151" s="943" t="str" cm="1">
        <f t="array" ref="AQ151">IF(AD151="NO FAVORABLE","NO FAVORABLE",IF(SUMPRODUCT(--(TRIM(AF151:AK151)&lt;&gt;"SI"),--(TRIM(AF151:AK151)&lt;&gt;"NA"))&gt;0,"SUBSANAR","APROBADA CR"))</f>
        <v>APROBADA CR</v>
      </c>
      <c r="AR151" s="629"/>
    </row>
    <row r="152" spans="1:44" s="677" customFormat="1" ht="13.8" x14ac:dyDescent="0.25">
      <c r="A152" s="641" t="s">
        <v>43</v>
      </c>
      <c r="B152" s="642" t="s">
        <v>721</v>
      </c>
      <c r="C152" s="713">
        <v>145</v>
      </c>
      <c r="D152" s="642" t="s">
        <v>45</v>
      </c>
      <c r="E152" s="642" t="s">
        <v>311</v>
      </c>
      <c r="F152" s="642" t="s">
        <v>488</v>
      </c>
      <c r="G152" s="642" t="s">
        <v>1061</v>
      </c>
      <c r="H152" s="642" t="s">
        <v>1062</v>
      </c>
      <c r="I152" s="214" t="str">
        <f t="shared" si="33"/>
        <v>ELVIA ROSA CADAVID VASCO</v>
      </c>
      <c r="J152" s="642" t="s">
        <v>50</v>
      </c>
      <c r="K152" s="714">
        <v>21736042</v>
      </c>
      <c r="L152" s="643">
        <v>19129</v>
      </c>
      <c r="M152" s="642">
        <v>74</v>
      </c>
      <c r="N152" s="642" t="s">
        <v>51</v>
      </c>
      <c r="O152" s="642">
        <v>3117437622</v>
      </c>
      <c r="P152" s="642" t="s">
        <v>372</v>
      </c>
      <c r="Q152" s="642" t="s">
        <v>1050</v>
      </c>
      <c r="R152" s="642" t="s">
        <v>380</v>
      </c>
      <c r="S152" s="642" t="s">
        <v>54</v>
      </c>
      <c r="T152" s="642" t="s">
        <v>724</v>
      </c>
      <c r="U152" s="642" t="s">
        <v>618</v>
      </c>
      <c r="V152" s="704" t="s">
        <v>57</v>
      </c>
      <c r="W152" s="704" t="s">
        <v>57</v>
      </c>
      <c r="X152" s="715"/>
      <c r="Y152" s="644"/>
      <c r="Z152" s="644"/>
      <c r="AA152" s="644"/>
      <c r="AB152" s="644"/>
      <c r="AC152" s="644"/>
      <c r="AD152" s="570" t="s">
        <v>58</v>
      </c>
      <c r="AE152" s="715"/>
      <c r="AF152" s="1025" t="s">
        <v>59</v>
      </c>
      <c r="AG152" s="1025" t="s">
        <v>59</v>
      </c>
      <c r="AH152" s="1025" t="s">
        <v>59</v>
      </c>
      <c r="AI152" s="1025" t="s">
        <v>59</v>
      </c>
      <c r="AJ152" s="1025" t="s">
        <v>59</v>
      </c>
      <c r="AK152" s="1026" t="s">
        <v>59</v>
      </c>
      <c r="AL152" s="1024" t="s">
        <v>243</v>
      </c>
      <c r="AM152" s="939"/>
      <c r="AN152" s="716"/>
      <c r="AO152" s="800" t="s">
        <v>61</v>
      </c>
      <c r="AP152" s="1020" t="s">
        <v>375</v>
      </c>
      <c r="AQ152" s="943" t="str" cm="1">
        <f t="array" ref="AQ152">IF(AD152="NO FAVORABLE","NO FAVORABLE",IF(SUMPRODUCT(--(TRIM(AF152:AK152)&lt;&gt;"SI"),--(TRIM(AF152:AK152)&lt;&gt;"NA"))&gt;0,"SUBSANAR","APROBADA CR"))</f>
        <v>APROBADA CR</v>
      </c>
      <c r="AR152" s="629"/>
    </row>
    <row r="153" spans="1:44" ht="13.8" x14ac:dyDescent="0.25">
      <c r="A153" s="641" t="s">
        <v>43</v>
      </c>
      <c r="B153" s="642" t="s">
        <v>721</v>
      </c>
      <c r="C153" s="646">
        <v>1451</v>
      </c>
      <c r="D153" s="642" t="s">
        <v>376</v>
      </c>
      <c r="E153" s="642" t="s">
        <v>1063</v>
      </c>
      <c r="F153" s="642" t="s">
        <v>116</v>
      </c>
      <c r="G153" s="642" t="s">
        <v>1064</v>
      </c>
      <c r="H153" s="618"/>
      <c r="I153" s="567" t="s">
        <v>1065</v>
      </c>
      <c r="J153" s="642" t="s">
        <v>50</v>
      </c>
      <c r="K153" s="642">
        <v>8458649</v>
      </c>
      <c r="L153" s="643">
        <v>21733</v>
      </c>
      <c r="M153" s="642">
        <v>67</v>
      </c>
      <c r="N153" s="642" t="s">
        <v>379</v>
      </c>
      <c r="O153" s="642">
        <v>3117437622</v>
      </c>
      <c r="P153" s="642" t="s">
        <v>372</v>
      </c>
      <c r="Q153" s="642" t="s">
        <v>808</v>
      </c>
      <c r="R153" s="642" t="s">
        <v>380</v>
      </c>
      <c r="S153" s="642" t="s">
        <v>54</v>
      </c>
      <c r="T153" s="642" t="s">
        <v>724</v>
      </c>
      <c r="U153" s="642" t="s">
        <v>618</v>
      </c>
      <c r="V153" s="644"/>
      <c r="W153" s="644"/>
      <c r="X153" s="644"/>
      <c r="Y153" s="644"/>
      <c r="Z153" s="644"/>
      <c r="AA153" s="644"/>
      <c r="AB153" s="644"/>
      <c r="AC153" s="644"/>
      <c r="AD153" s="644"/>
      <c r="AE153" s="644"/>
      <c r="AF153" s="1025" t="s">
        <v>375</v>
      </c>
      <c r="AG153" s="1025" t="s">
        <v>59</v>
      </c>
      <c r="AH153" s="1025" t="s">
        <v>375</v>
      </c>
      <c r="AI153" s="1025" t="s">
        <v>375</v>
      </c>
      <c r="AJ153" s="1025" t="s">
        <v>375</v>
      </c>
      <c r="AK153" s="1026" t="s">
        <v>375</v>
      </c>
      <c r="AL153" s="1024" t="s">
        <v>375</v>
      </c>
      <c r="AM153" s="937"/>
      <c r="AN153" s="645"/>
      <c r="AO153" s="935"/>
      <c r="AP153" s="1020" t="e">
        <v>#N/A</v>
      </c>
      <c r="AQ153" s="1028" t="s">
        <v>960</v>
      </c>
    </row>
    <row r="154" spans="1:44" ht="13.8" x14ac:dyDescent="0.25">
      <c r="A154" s="641" t="s">
        <v>43</v>
      </c>
      <c r="B154" s="642" t="s">
        <v>721</v>
      </c>
      <c r="C154" s="646">
        <v>1452</v>
      </c>
      <c r="D154" s="642" t="s">
        <v>376</v>
      </c>
      <c r="E154" s="642" t="s">
        <v>529</v>
      </c>
      <c r="F154" s="642" t="s">
        <v>530</v>
      </c>
      <c r="G154" s="642" t="s">
        <v>1064</v>
      </c>
      <c r="H154" s="642" t="s">
        <v>1061</v>
      </c>
      <c r="I154" s="567" t="s">
        <v>1066</v>
      </c>
      <c r="J154" s="642" t="s">
        <v>50</v>
      </c>
      <c r="K154" s="642">
        <v>1039911149</v>
      </c>
      <c r="L154" s="643">
        <v>33430</v>
      </c>
      <c r="M154" s="642">
        <v>34</v>
      </c>
      <c r="N154" s="642" t="s">
        <v>379</v>
      </c>
      <c r="O154" s="642">
        <v>3117437622</v>
      </c>
      <c r="P154" s="642" t="s">
        <v>372</v>
      </c>
      <c r="Q154" s="642" t="s">
        <v>1033</v>
      </c>
      <c r="R154" s="642" t="s">
        <v>380</v>
      </c>
      <c r="S154" s="642" t="s">
        <v>54</v>
      </c>
      <c r="T154" s="642" t="s">
        <v>724</v>
      </c>
      <c r="U154" s="642" t="s">
        <v>618</v>
      </c>
      <c r="V154" s="644"/>
      <c r="W154" s="644"/>
      <c r="X154" s="644"/>
      <c r="Y154" s="644"/>
      <c r="Z154" s="644"/>
      <c r="AA154" s="644"/>
      <c r="AB154" s="644"/>
      <c r="AC154" s="644"/>
      <c r="AD154" s="644"/>
      <c r="AE154" s="644"/>
      <c r="AF154" s="1025" t="s">
        <v>375</v>
      </c>
      <c r="AG154" s="1025" t="s">
        <v>59</v>
      </c>
      <c r="AH154" s="1025" t="s">
        <v>375</v>
      </c>
      <c r="AI154" s="1025" t="s">
        <v>375</v>
      </c>
      <c r="AJ154" s="1025" t="s">
        <v>375</v>
      </c>
      <c r="AK154" s="1026" t="s">
        <v>375</v>
      </c>
      <c r="AL154" s="1024" t="s">
        <v>375</v>
      </c>
      <c r="AM154" s="937"/>
      <c r="AN154" s="645"/>
      <c r="AO154" s="935"/>
      <c r="AP154" s="1020" t="e">
        <v>#N/A</v>
      </c>
      <c r="AQ154" s="1028" t="s">
        <v>960</v>
      </c>
    </row>
    <row r="155" spans="1:44" ht="13.8" x14ac:dyDescent="0.25">
      <c r="A155" s="641" t="s">
        <v>43</v>
      </c>
      <c r="B155" s="642" t="s">
        <v>721</v>
      </c>
      <c r="C155" s="646">
        <v>1453</v>
      </c>
      <c r="D155" s="642" t="s">
        <v>376</v>
      </c>
      <c r="E155" s="642" t="s">
        <v>629</v>
      </c>
      <c r="F155" s="642" t="s">
        <v>116</v>
      </c>
      <c r="G155" s="642" t="s">
        <v>1061</v>
      </c>
      <c r="H155" s="642" t="s">
        <v>1062</v>
      </c>
      <c r="I155" s="567" t="s">
        <v>1067</v>
      </c>
      <c r="J155" s="642" t="s">
        <v>50</v>
      </c>
      <c r="K155" s="642">
        <v>8456950</v>
      </c>
      <c r="L155" s="643">
        <v>19125</v>
      </c>
      <c r="M155" s="642">
        <v>74</v>
      </c>
      <c r="N155" s="642" t="s">
        <v>379</v>
      </c>
      <c r="O155" s="642">
        <v>3117437622</v>
      </c>
      <c r="P155" s="642" t="s">
        <v>372</v>
      </c>
      <c r="Q155" s="642" t="s">
        <v>808</v>
      </c>
      <c r="R155" s="642" t="s">
        <v>380</v>
      </c>
      <c r="S155" s="642" t="s">
        <v>54</v>
      </c>
      <c r="T155" s="642" t="s">
        <v>724</v>
      </c>
      <c r="U155" s="642" t="s">
        <v>618</v>
      </c>
      <c r="V155" s="644"/>
      <c r="W155" s="644"/>
      <c r="X155" s="644"/>
      <c r="Y155" s="644"/>
      <c r="Z155" s="644"/>
      <c r="AA155" s="644"/>
      <c r="AB155" s="644"/>
      <c r="AC155" s="644"/>
      <c r="AD155" s="644"/>
      <c r="AE155" s="644"/>
      <c r="AF155" s="1025" t="s">
        <v>375</v>
      </c>
      <c r="AG155" s="1025" t="s">
        <v>59</v>
      </c>
      <c r="AH155" s="1025" t="s">
        <v>375</v>
      </c>
      <c r="AI155" s="1025" t="s">
        <v>375</v>
      </c>
      <c r="AJ155" s="1025" t="s">
        <v>375</v>
      </c>
      <c r="AK155" s="1026" t="s">
        <v>375</v>
      </c>
      <c r="AL155" s="1024" t="s">
        <v>375</v>
      </c>
      <c r="AM155" s="937"/>
      <c r="AN155" s="645"/>
      <c r="AO155" s="935"/>
      <c r="AP155" s="1020" t="e">
        <v>#N/A</v>
      </c>
      <c r="AQ155" s="1028" t="s">
        <v>960</v>
      </c>
    </row>
    <row r="156" spans="1:44" s="677" customFormat="1" ht="13.8" x14ac:dyDescent="0.25">
      <c r="A156" s="649" t="s">
        <v>43</v>
      </c>
      <c r="B156" s="647" t="s">
        <v>721</v>
      </c>
      <c r="C156" s="713">
        <v>146</v>
      </c>
      <c r="D156" s="647" t="s">
        <v>45</v>
      </c>
      <c r="E156" s="642" t="s">
        <v>799</v>
      </c>
      <c r="F156" s="642" t="s">
        <v>1068</v>
      </c>
      <c r="G156" s="642" t="s">
        <v>239</v>
      </c>
      <c r="H156" s="642" t="s">
        <v>157</v>
      </c>
      <c r="I156" s="214" t="str">
        <f t="shared" ref="I156:I160" si="34">CONCATENATE(E156," ",F156," ",G156," ",H156)</f>
        <v>KELLY DURLEY OSPINA COLORADO</v>
      </c>
      <c r="J156" s="647" t="s">
        <v>50</v>
      </c>
      <c r="K156" s="714">
        <v>1001743950</v>
      </c>
      <c r="L156" s="650">
        <v>34776</v>
      </c>
      <c r="M156" s="647">
        <v>31</v>
      </c>
      <c r="N156" s="647" t="s">
        <v>51</v>
      </c>
      <c r="O156" s="647">
        <v>3015540895</v>
      </c>
      <c r="P156" s="647" t="s">
        <v>372</v>
      </c>
      <c r="Q156" s="647" t="s">
        <v>1069</v>
      </c>
      <c r="R156" s="647" t="s">
        <v>380</v>
      </c>
      <c r="S156" s="647" t="s">
        <v>54</v>
      </c>
      <c r="T156" s="647" t="s">
        <v>1070</v>
      </c>
      <c r="U156" s="647" t="s">
        <v>618</v>
      </c>
      <c r="V156" s="704" t="s">
        <v>57</v>
      </c>
      <c r="W156" s="704" t="s">
        <v>57</v>
      </c>
      <c r="X156" s="715" t="s">
        <v>1071</v>
      </c>
      <c r="Y156" s="644"/>
      <c r="Z156" s="644"/>
      <c r="AA156" s="644"/>
      <c r="AB156" s="644"/>
      <c r="AC156" s="644"/>
      <c r="AD156" s="570" t="s">
        <v>58</v>
      </c>
      <c r="AE156" s="715"/>
      <c r="AF156" s="1025" t="s">
        <v>59</v>
      </c>
      <c r="AG156" s="117" t="s">
        <v>57</v>
      </c>
      <c r="AH156" s="1025" t="s">
        <v>59</v>
      </c>
      <c r="AI156" s="1025" t="s">
        <v>59</v>
      </c>
      <c r="AJ156" s="1025" t="s">
        <v>59</v>
      </c>
      <c r="AK156" s="1026" t="s">
        <v>59</v>
      </c>
      <c r="AL156" s="1024" t="s">
        <v>258</v>
      </c>
      <c r="AM156" s="939"/>
      <c r="AN156" s="716"/>
      <c r="AO156" s="936" t="s">
        <v>1072</v>
      </c>
      <c r="AP156" s="1020" t="s">
        <v>375</v>
      </c>
      <c r="AQ156" s="943" t="str" cm="1">
        <f t="array" ref="AQ156">IF(AD156="NO FAVORABLE","NO FAVORABLE",IF(SUMPRODUCT(--(TRIM(AF156:AK156)&lt;&gt;"SI"),--(TRIM(AF156:AK156)&lt;&gt;"NA"))&gt;0,"SUBSANAR","APROBADA CR"))</f>
        <v>APROBADA CR</v>
      </c>
      <c r="AR156" s="629"/>
    </row>
    <row r="157" spans="1:44" s="677" customFormat="1" ht="13.8" x14ac:dyDescent="0.25">
      <c r="A157" s="641" t="s">
        <v>43</v>
      </c>
      <c r="B157" s="642" t="s">
        <v>721</v>
      </c>
      <c r="C157" s="713">
        <v>147</v>
      </c>
      <c r="D157" s="642" t="s">
        <v>45</v>
      </c>
      <c r="E157" s="642" t="s">
        <v>62</v>
      </c>
      <c r="F157" s="642" t="s">
        <v>93</v>
      </c>
      <c r="G157" s="642" t="s">
        <v>962</v>
      </c>
      <c r="H157" s="642" t="s">
        <v>787</v>
      </c>
      <c r="I157" s="214" t="str">
        <f t="shared" si="34"/>
        <v>MARIA ISABEL BOHORQUEZ CANO</v>
      </c>
      <c r="J157" s="642" t="s">
        <v>50</v>
      </c>
      <c r="K157" s="714">
        <v>21737973</v>
      </c>
      <c r="L157" s="643">
        <v>18784</v>
      </c>
      <c r="M157" s="642">
        <v>75</v>
      </c>
      <c r="N157" s="642" t="s">
        <v>51</v>
      </c>
      <c r="O157" s="642">
        <v>3045358111</v>
      </c>
      <c r="P157" s="642" t="s">
        <v>372</v>
      </c>
      <c r="Q157" s="642" t="s">
        <v>1073</v>
      </c>
      <c r="R157" s="642" t="s">
        <v>380</v>
      </c>
      <c r="S157" s="642" t="s">
        <v>54</v>
      </c>
      <c r="T157" s="642" t="s">
        <v>997</v>
      </c>
      <c r="U157" s="642" t="s">
        <v>618</v>
      </c>
      <c r="V157" s="704" t="s">
        <v>57</v>
      </c>
      <c r="W157" s="704" t="s">
        <v>57</v>
      </c>
      <c r="X157" s="715"/>
      <c r="Y157" s="644"/>
      <c r="Z157" s="644"/>
      <c r="AA157" s="644"/>
      <c r="AB157" s="644"/>
      <c r="AC157" s="644"/>
      <c r="AD157" s="570" t="s">
        <v>58</v>
      </c>
      <c r="AE157" s="715"/>
      <c r="AF157" s="1025" t="s">
        <v>59</v>
      </c>
      <c r="AG157" s="117" t="s">
        <v>57</v>
      </c>
      <c r="AH157" s="1025" t="s">
        <v>59</v>
      </c>
      <c r="AI157" s="1025" t="s">
        <v>59</v>
      </c>
      <c r="AJ157" s="1025" t="s">
        <v>59</v>
      </c>
      <c r="AK157" s="1026" t="s">
        <v>59</v>
      </c>
      <c r="AL157" s="1024" t="s">
        <v>99</v>
      </c>
      <c r="AM157" s="939"/>
      <c r="AN157" s="716"/>
      <c r="AO157" s="800" t="s">
        <v>61</v>
      </c>
      <c r="AP157" s="1020" t="s">
        <v>375</v>
      </c>
      <c r="AQ157" s="943" t="str" cm="1">
        <f t="array" ref="AQ157">IF(AD157="NO FAVORABLE","NO FAVORABLE",IF(SUMPRODUCT(--(TRIM(AF157:AK157)&lt;&gt;"SI"),--(TRIM(AF157:AK157)&lt;&gt;"NA"))&gt;0,"SUBSANAR","APROBADA CR"))</f>
        <v>APROBADA CR</v>
      </c>
      <c r="AR157" s="629"/>
    </row>
    <row r="158" spans="1:44" s="677" customFormat="1" ht="13.8" x14ac:dyDescent="0.25">
      <c r="A158" s="641" t="s">
        <v>43</v>
      </c>
      <c r="B158" s="642" t="s">
        <v>721</v>
      </c>
      <c r="C158" s="713">
        <v>148</v>
      </c>
      <c r="D158" s="642" t="s">
        <v>45</v>
      </c>
      <c r="E158" s="642" t="s">
        <v>62</v>
      </c>
      <c r="F158" s="642" t="s">
        <v>63</v>
      </c>
      <c r="G158" s="642" t="s">
        <v>295</v>
      </c>
      <c r="H158" s="642" t="s">
        <v>746</v>
      </c>
      <c r="I158" s="214" t="str">
        <f t="shared" si="34"/>
        <v>MARIA CONSUELO VELEZ BLANDON</v>
      </c>
      <c r="J158" s="642" t="s">
        <v>50</v>
      </c>
      <c r="K158" s="714">
        <v>43410942</v>
      </c>
      <c r="L158" s="643">
        <v>23009</v>
      </c>
      <c r="M158" s="642">
        <v>63</v>
      </c>
      <c r="N158" s="642" t="s">
        <v>51</v>
      </c>
      <c r="O158" s="642">
        <v>3174436718</v>
      </c>
      <c r="P158" s="642" t="s">
        <v>372</v>
      </c>
      <c r="Q158" s="642" t="s">
        <v>1023</v>
      </c>
      <c r="R158" s="642" t="s">
        <v>380</v>
      </c>
      <c r="S158" s="642" t="s">
        <v>54</v>
      </c>
      <c r="T158" s="642" t="s">
        <v>997</v>
      </c>
      <c r="U158" s="642" t="s">
        <v>618</v>
      </c>
      <c r="V158" s="704" t="s">
        <v>57</v>
      </c>
      <c r="W158" s="704" t="s">
        <v>57</v>
      </c>
      <c r="X158" s="715" t="s">
        <v>1074</v>
      </c>
      <c r="Y158" s="644"/>
      <c r="Z158" s="644"/>
      <c r="AA158" s="644"/>
      <c r="AB158" s="644"/>
      <c r="AC158" s="644"/>
      <c r="AD158" s="570" t="s">
        <v>58</v>
      </c>
      <c r="AE158" s="715"/>
      <c r="AF158" s="1025" t="s">
        <v>59</v>
      </c>
      <c r="AG158" s="117" t="s">
        <v>57</v>
      </c>
      <c r="AH158" s="1025" t="s">
        <v>59</v>
      </c>
      <c r="AI158" s="1025" t="s">
        <v>59</v>
      </c>
      <c r="AJ158" s="1025" t="s">
        <v>59</v>
      </c>
      <c r="AK158" s="1026" t="s">
        <v>59</v>
      </c>
      <c r="AL158" s="1024" t="s">
        <v>243</v>
      </c>
      <c r="AM158" s="939"/>
      <c r="AN158" s="716"/>
      <c r="AO158" s="936" t="s">
        <v>1075</v>
      </c>
      <c r="AP158" s="1020" t="s">
        <v>375</v>
      </c>
      <c r="AQ158" s="943" t="str" cm="1">
        <f t="array" ref="AQ158">IF(AD158="NO FAVORABLE","NO FAVORABLE",IF(SUMPRODUCT(--(TRIM(AF158:AK158)&lt;&gt;"SI"),--(TRIM(AF158:AK158)&lt;&gt;"NA"))&gt;0,"SUBSANAR","APROBADA CR"))</f>
        <v>APROBADA CR</v>
      </c>
      <c r="AR158" s="629"/>
    </row>
    <row r="159" spans="1:44" s="677" customFormat="1" ht="13.8" x14ac:dyDescent="0.25">
      <c r="A159" s="641" t="s">
        <v>43</v>
      </c>
      <c r="B159" s="642" t="s">
        <v>721</v>
      </c>
      <c r="C159" s="713">
        <v>149</v>
      </c>
      <c r="D159" s="642" t="s">
        <v>45</v>
      </c>
      <c r="E159" s="642" t="s">
        <v>62</v>
      </c>
      <c r="F159" s="642" t="s">
        <v>156</v>
      </c>
      <c r="G159" s="642" t="s">
        <v>1076</v>
      </c>
      <c r="H159" s="642" t="s">
        <v>542</v>
      </c>
      <c r="I159" s="214" t="str">
        <f t="shared" si="34"/>
        <v>MARIA ELENA ECHAVARRIA JARAMILLO</v>
      </c>
      <c r="J159" s="642" t="s">
        <v>50</v>
      </c>
      <c r="K159" s="714">
        <v>21438480</v>
      </c>
      <c r="L159" s="643">
        <v>24047</v>
      </c>
      <c r="M159" s="642">
        <v>60</v>
      </c>
      <c r="N159" s="642" t="s">
        <v>51</v>
      </c>
      <c r="O159" s="642">
        <v>3217413535</v>
      </c>
      <c r="P159" s="642" t="s">
        <v>372</v>
      </c>
      <c r="Q159" s="642" t="s">
        <v>1073</v>
      </c>
      <c r="R159" s="642" t="s">
        <v>380</v>
      </c>
      <c r="S159" s="642" t="s">
        <v>54</v>
      </c>
      <c r="T159" s="642" t="s">
        <v>997</v>
      </c>
      <c r="U159" s="642" t="s">
        <v>618</v>
      </c>
      <c r="V159" s="704" t="s">
        <v>57</v>
      </c>
      <c r="W159" s="704" t="s">
        <v>57</v>
      </c>
      <c r="X159" s="715" t="s">
        <v>1077</v>
      </c>
      <c r="Y159" s="644"/>
      <c r="Z159" s="644"/>
      <c r="AA159" s="644"/>
      <c r="AB159" s="644"/>
      <c r="AC159" s="644"/>
      <c r="AD159" s="570" t="s">
        <v>58</v>
      </c>
      <c r="AE159" s="715"/>
      <c r="AF159" s="1025" t="s">
        <v>59</v>
      </c>
      <c r="AG159" s="117" t="s">
        <v>57</v>
      </c>
      <c r="AH159" s="1025" t="s">
        <v>59</v>
      </c>
      <c r="AI159" s="1025" t="s">
        <v>59</v>
      </c>
      <c r="AJ159" s="1025" t="s">
        <v>59</v>
      </c>
      <c r="AK159" s="1026" t="s">
        <v>59</v>
      </c>
      <c r="AL159" s="1024" t="s">
        <v>1053</v>
      </c>
      <c r="AM159" s="939"/>
      <c r="AN159" s="716"/>
      <c r="AO159" s="936" t="s">
        <v>1078</v>
      </c>
      <c r="AP159" s="1020" t="s">
        <v>375</v>
      </c>
      <c r="AQ159" s="943" t="str" cm="1">
        <f t="array" ref="AQ159">IF(AD159="NO FAVORABLE","NO FAVORABLE",IF(SUMPRODUCT(--(TRIM(AF159:AK159)&lt;&gt;"SI"),--(TRIM(AF159:AK159)&lt;&gt;"NA"))&gt;0,"SUBSANAR","APROBADA CR"))</f>
        <v>APROBADA CR</v>
      </c>
      <c r="AR159" s="629"/>
    </row>
    <row r="160" spans="1:44" s="677" customFormat="1" ht="13.8" x14ac:dyDescent="0.25">
      <c r="A160" s="641" t="s">
        <v>43</v>
      </c>
      <c r="B160" s="642" t="s">
        <v>721</v>
      </c>
      <c r="C160" s="713">
        <v>150</v>
      </c>
      <c r="D160" s="642" t="s">
        <v>45</v>
      </c>
      <c r="E160" s="642" t="s">
        <v>559</v>
      </c>
      <c r="F160" s="642" t="s">
        <v>124</v>
      </c>
      <c r="G160" s="642" t="s">
        <v>858</v>
      </c>
      <c r="H160" s="642" t="s">
        <v>88</v>
      </c>
      <c r="I160" s="214" t="str">
        <f t="shared" si="34"/>
        <v>EDILMA DEL SOCORRO DIEZ GARCIA</v>
      </c>
      <c r="J160" s="642" t="s">
        <v>50</v>
      </c>
      <c r="K160" s="714">
        <v>21737340</v>
      </c>
      <c r="L160" s="643">
        <v>21689</v>
      </c>
      <c r="M160" s="642">
        <v>67</v>
      </c>
      <c r="N160" s="642" t="s">
        <v>51</v>
      </c>
      <c r="O160" s="642">
        <v>3127690324</v>
      </c>
      <c r="P160" s="642" t="s">
        <v>372</v>
      </c>
      <c r="Q160" s="642" t="s">
        <v>1023</v>
      </c>
      <c r="R160" s="642" t="s">
        <v>380</v>
      </c>
      <c r="S160" s="642" t="s">
        <v>54</v>
      </c>
      <c r="T160" s="642" t="s">
        <v>724</v>
      </c>
      <c r="U160" s="642" t="s">
        <v>618</v>
      </c>
      <c r="V160" s="704" t="s">
        <v>57</v>
      </c>
      <c r="W160" s="704" t="s">
        <v>57</v>
      </c>
      <c r="X160" s="715"/>
      <c r="Y160" s="644"/>
      <c r="Z160" s="644"/>
      <c r="AA160" s="644"/>
      <c r="AB160" s="644"/>
      <c r="AC160" s="644"/>
      <c r="AD160" s="570" t="s">
        <v>58</v>
      </c>
      <c r="AE160" s="715"/>
      <c r="AF160" s="1025" t="s">
        <v>59</v>
      </c>
      <c r="AG160" s="1025" t="s">
        <v>59</v>
      </c>
      <c r="AH160" s="1025" t="s">
        <v>59</v>
      </c>
      <c r="AI160" s="1025" t="s">
        <v>59</v>
      </c>
      <c r="AJ160" s="1025" t="s">
        <v>59</v>
      </c>
      <c r="AK160" s="1026" t="s">
        <v>59</v>
      </c>
      <c r="AL160" s="1024" t="s">
        <v>1030</v>
      </c>
      <c r="AM160" s="939"/>
      <c r="AN160" s="716"/>
      <c r="AO160" s="800" t="s">
        <v>61</v>
      </c>
      <c r="AP160" s="1020" t="s">
        <v>375</v>
      </c>
      <c r="AQ160" s="943" t="str" cm="1">
        <f t="array" ref="AQ160">IF(AD160="NO FAVORABLE","NO FAVORABLE",IF(SUMPRODUCT(--(TRIM(AF160:AK160)&lt;&gt;"SI"),--(TRIM(AF160:AK160)&lt;&gt;"NA"))&gt;0,"SUBSANAR","APROBADA CR"))</f>
        <v>APROBADA CR</v>
      </c>
      <c r="AR160" s="629"/>
    </row>
    <row r="161" spans="1:44" s="677" customFormat="1" ht="13.8" x14ac:dyDescent="0.25">
      <c r="A161" s="641" t="s">
        <v>43</v>
      </c>
      <c r="B161" s="642" t="s">
        <v>721</v>
      </c>
      <c r="C161" s="713">
        <v>151</v>
      </c>
      <c r="D161" s="642" t="s">
        <v>45</v>
      </c>
      <c r="E161" s="642" t="s">
        <v>107</v>
      </c>
      <c r="F161" s="642" t="s">
        <v>156</v>
      </c>
      <c r="G161" s="642" t="s">
        <v>222</v>
      </c>
      <c r="H161" s="642" t="s">
        <v>775</v>
      </c>
      <c r="I161" s="214" t="str">
        <f t="shared" ref="I161:I162" si="35">CONCATENATE(E161," ",F161," ",G161," ",H161)</f>
        <v>LUZ ELENA MUÑOZ ESCOBAR</v>
      </c>
      <c r="J161" s="642" t="s">
        <v>50</v>
      </c>
      <c r="K161" s="714">
        <v>43411118</v>
      </c>
      <c r="L161" s="643">
        <v>23141</v>
      </c>
      <c r="M161" s="642">
        <v>63</v>
      </c>
      <c r="N161" s="642" t="s">
        <v>51</v>
      </c>
      <c r="O161" s="642">
        <v>3226618602</v>
      </c>
      <c r="P161" s="642" t="s">
        <v>372</v>
      </c>
      <c r="Q161" s="642" t="s">
        <v>1081</v>
      </c>
      <c r="R161" s="642" t="s">
        <v>380</v>
      </c>
      <c r="S161" s="642" t="s">
        <v>54</v>
      </c>
      <c r="T161" s="642" t="s">
        <v>1082</v>
      </c>
      <c r="U161" s="642" t="s">
        <v>618</v>
      </c>
      <c r="V161" s="704" t="s">
        <v>57</v>
      </c>
      <c r="W161" s="704" t="s">
        <v>57</v>
      </c>
      <c r="X161" s="715"/>
      <c r="Y161" s="644"/>
      <c r="Z161" s="644"/>
      <c r="AA161" s="644"/>
      <c r="AB161" s="644"/>
      <c r="AC161" s="644"/>
      <c r="AD161" s="570" t="s">
        <v>58</v>
      </c>
      <c r="AE161" s="715"/>
      <c r="AF161" s="1025" t="s">
        <v>59</v>
      </c>
      <c r="AG161" s="117" t="s">
        <v>57</v>
      </c>
      <c r="AH161" s="1025" t="s">
        <v>59</v>
      </c>
      <c r="AI161" s="1025" t="s">
        <v>59</v>
      </c>
      <c r="AJ161" s="1025" t="s">
        <v>59</v>
      </c>
      <c r="AK161" s="1026" t="s">
        <v>59</v>
      </c>
      <c r="AL161" s="1024" t="s">
        <v>1083</v>
      </c>
      <c r="AM161" s="939"/>
      <c r="AN161" s="716"/>
      <c r="AO161" s="800" t="s">
        <v>61</v>
      </c>
      <c r="AP161" s="1020" t="s">
        <v>375</v>
      </c>
      <c r="AQ161" s="943" t="str" cm="1">
        <f t="array" ref="AQ161">IF(AD161="NO FAVORABLE","NO FAVORABLE",IF(SUMPRODUCT(--(TRIM(AF161:AK161)&lt;&gt;"SI"),--(TRIM(AF161:AK161)&lt;&gt;"NA"))&gt;0,"SUBSANAR","APROBADA CR"))</f>
        <v>APROBADA CR</v>
      </c>
      <c r="AR161" s="629"/>
    </row>
    <row r="162" spans="1:44" s="677" customFormat="1" ht="13.8" x14ac:dyDescent="0.25">
      <c r="A162" s="649" t="s">
        <v>43</v>
      </c>
      <c r="B162" s="647" t="s">
        <v>721</v>
      </c>
      <c r="C162" s="713">
        <v>152</v>
      </c>
      <c r="D162" s="647" t="s">
        <v>45</v>
      </c>
      <c r="E162" s="647" t="s">
        <v>77</v>
      </c>
      <c r="F162" s="647" t="s">
        <v>124</v>
      </c>
      <c r="G162" s="647" t="s">
        <v>1084</v>
      </c>
      <c r="H162" s="647" t="s">
        <v>433</v>
      </c>
      <c r="I162" s="214" t="str">
        <f t="shared" si="35"/>
        <v>DORIS DEL SOCORRO PELAEZ GRISALES</v>
      </c>
      <c r="J162" s="647" t="s">
        <v>50</v>
      </c>
      <c r="K162" s="717">
        <v>43411780</v>
      </c>
      <c r="L162" s="650">
        <v>23517</v>
      </c>
      <c r="M162" s="647">
        <v>62</v>
      </c>
      <c r="N162" s="647" t="s">
        <v>51</v>
      </c>
      <c r="O162" s="647">
        <v>3136058439</v>
      </c>
      <c r="P162" s="647" t="s">
        <v>372</v>
      </c>
      <c r="Q162" s="647" t="s">
        <v>1033</v>
      </c>
      <c r="R162" s="647" t="s">
        <v>380</v>
      </c>
      <c r="S162" s="647" t="s">
        <v>54</v>
      </c>
      <c r="T162" s="647" t="s">
        <v>1082</v>
      </c>
      <c r="U162" s="647" t="s">
        <v>618</v>
      </c>
      <c r="V162" s="704" t="s">
        <v>57</v>
      </c>
      <c r="W162" s="704" t="s">
        <v>57</v>
      </c>
      <c r="X162" s="715" t="s">
        <v>1085</v>
      </c>
      <c r="Y162" s="644"/>
      <c r="Z162" s="644"/>
      <c r="AA162" s="644"/>
      <c r="AB162" s="644"/>
      <c r="AC162" s="644"/>
      <c r="AD162" s="570" t="s">
        <v>58</v>
      </c>
      <c r="AE162" s="715"/>
      <c r="AF162" s="1025" t="s">
        <v>59</v>
      </c>
      <c r="AG162" s="1025" t="s">
        <v>59</v>
      </c>
      <c r="AH162" s="1025" t="s">
        <v>59</v>
      </c>
      <c r="AI162" s="1025" t="s">
        <v>59</v>
      </c>
      <c r="AJ162" s="1025" t="s">
        <v>59</v>
      </c>
      <c r="AK162" s="1026" t="s">
        <v>59</v>
      </c>
      <c r="AL162" s="1024" t="s">
        <v>626</v>
      </c>
      <c r="AM162" s="939"/>
      <c r="AN162" s="716"/>
      <c r="AO162" s="936" t="s">
        <v>1086</v>
      </c>
      <c r="AP162" s="1020" t="s">
        <v>1087</v>
      </c>
      <c r="AQ162" s="943" t="str" cm="1">
        <f t="array" ref="AQ162">IF(AD162="NO FAVORABLE","NO FAVORABLE",IF(SUMPRODUCT(--(TRIM(AF162:AK162)&lt;&gt;"SI"),--(TRIM(AF162:AK162)&lt;&gt;"NA"))&gt;0,"SUBSANAR","APROBADA CR"))</f>
        <v>APROBADA CR</v>
      </c>
      <c r="AR162" s="629"/>
    </row>
    <row r="163" spans="1:44" s="677" customFormat="1" ht="13.8" x14ac:dyDescent="0.25">
      <c r="A163" s="641" t="s">
        <v>43</v>
      </c>
      <c r="B163" s="642" t="s">
        <v>721</v>
      </c>
      <c r="C163" s="713">
        <v>153</v>
      </c>
      <c r="D163" s="647" t="s">
        <v>45</v>
      </c>
      <c r="E163" s="642" t="s">
        <v>62</v>
      </c>
      <c r="F163" s="642" t="s">
        <v>158</v>
      </c>
      <c r="G163" s="642" t="s">
        <v>110</v>
      </c>
      <c r="H163" s="642" t="s">
        <v>238</v>
      </c>
      <c r="I163" s="214" t="str">
        <f t="shared" ref="I163" si="36">CONCATENATE(E163," ",F163," ",G163," ",H163)</f>
        <v>MARIA TERESA SANCHEZ CARMONA</v>
      </c>
      <c r="J163" s="642" t="s">
        <v>50</v>
      </c>
      <c r="K163" s="714">
        <v>1041150818</v>
      </c>
      <c r="L163" s="643">
        <v>35157</v>
      </c>
      <c r="M163" s="642">
        <v>30</v>
      </c>
      <c r="N163" s="642" t="s">
        <v>51</v>
      </c>
      <c r="O163" s="642">
        <v>3234948943</v>
      </c>
      <c r="P163" s="642" t="s">
        <v>372</v>
      </c>
      <c r="Q163" s="642" t="s">
        <v>1023</v>
      </c>
      <c r="R163" s="642" t="s">
        <v>380</v>
      </c>
      <c r="S163" s="642" t="s">
        <v>54</v>
      </c>
      <c r="T163" s="642" t="s">
        <v>1082</v>
      </c>
      <c r="U163" s="642" t="s">
        <v>618</v>
      </c>
      <c r="V163" s="704" t="s">
        <v>57</v>
      </c>
      <c r="W163" s="704" t="s">
        <v>57</v>
      </c>
      <c r="X163" s="715"/>
      <c r="Y163" s="644"/>
      <c r="Z163" s="644"/>
      <c r="AA163" s="644"/>
      <c r="AB163" s="644"/>
      <c r="AC163" s="644"/>
      <c r="AD163" s="570" t="s">
        <v>58</v>
      </c>
      <c r="AE163" s="715"/>
      <c r="AF163" s="1025" t="s">
        <v>59</v>
      </c>
      <c r="AG163" s="1025" t="s">
        <v>59</v>
      </c>
      <c r="AH163" s="1025" t="s">
        <v>59</v>
      </c>
      <c r="AI163" s="1025" t="s">
        <v>59</v>
      </c>
      <c r="AJ163" s="1025" t="s">
        <v>59</v>
      </c>
      <c r="AK163" s="1026" t="s">
        <v>59</v>
      </c>
      <c r="AL163" s="1024" t="s">
        <v>70</v>
      </c>
      <c r="AM163" s="939"/>
      <c r="AN163" s="716"/>
      <c r="AO163" s="800" t="s">
        <v>61</v>
      </c>
      <c r="AP163" s="1020" t="s">
        <v>375</v>
      </c>
      <c r="AQ163" s="943" t="str" cm="1">
        <f t="array" ref="AQ163">IF(AD163="NO FAVORABLE","NO FAVORABLE",IF(SUMPRODUCT(--(TRIM(AF163:AK163)&lt;&gt;"SI"),--(TRIM(AF163:AK163)&lt;&gt;"NA"))&gt;0,"SUBSANAR","APROBADA CR"))</f>
        <v>APROBADA CR</v>
      </c>
      <c r="AR163" s="629"/>
    </row>
    <row r="164" spans="1:44" s="677" customFormat="1" ht="13.8" x14ac:dyDescent="0.25">
      <c r="A164" s="641" t="s">
        <v>43</v>
      </c>
      <c r="B164" s="642" t="s">
        <v>721</v>
      </c>
      <c r="C164" s="713">
        <v>154</v>
      </c>
      <c r="D164" s="647" t="s">
        <v>45</v>
      </c>
      <c r="E164" s="642" t="s">
        <v>62</v>
      </c>
      <c r="F164" s="642" t="s">
        <v>1092</v>
      </c>
      <c r="G164" s="642" t="s">
        <v>1093</v>
      </c>
      <c r="H164" s="642" t="s">
        <v>485</v>
      </c>
      <c r="I164" s="214" t="str">
        <f t="shared" ref="I164" si="37">CONCATENATE(E164," ",F164," ",G164," ",H164)</f>
        <v>MARIA XIMENA TAMAYO SERNA</v>
      </c>
      <c r="J164" s="642" t="s">
        <v>50</v>
      </c>
      <c r="K164">
        <v>1007496876</v>
      </c>
      <c r="L164" s="643">
        <v>37258</v>
      </c>
      <c r="M164" s="642">
        <v>24</v>
      </c>
      <c r="N164" s="642" t="s">
        <v>51</v>
      </c>
      <c r="O164" s="642">
        <v>3127922332</v>
      </c>
      <c r="P164" s="642" t="s">
        <v>372</v>
      </c>
      <c r="Q164" s="642" t="s">
        <v>1050</v>
      </c>
      <c r="R164" s="642" t="s">
        <v>380</v>
      </c>
      <c r="S164" s="642" t="s">
        <v>54</v>
      </c>
      <c r="T164" s="642" t="s">
        <v>1082</v>
      </c>
      <c r="U164" s="642" t="s">
        <v>618</v>
      </c>
      <c r="V164" s="704" t="s">
        <v>57</v>
      </c>
      <c r="W164" s="704" t="s">
        <v>57</v>
      </c>
      <c r="X164" s="715"/>
      <c r="Y164" s="644"/>
      <c r="Z164" s="644"/>
      <c r="AA164" s="644"/>
      <c r="AB164" s="644"/>
      <c r="AC164" s="644"/>
      <c r="AD164" s="570" t="s">
        <v>58</v>
      </c>
      <c r="AE164" s="715"/>
      <c r="AF164" s="1025" t="s">
        <v>59</v>
      </c>
      <c r="AG164" s="1025" t="s">
        <v>59</v>
      </c>
      <c r="AH164" s="1025" t="s">
        <v>59</v>
      </c>
      <c r="AI164" s="1025" t="s">
        <v>59</v>
      </c>
      <c r="AJ164" s="1025" t="s">
        <v>59</v>
      </c>
      <c r="AK164" s="1026" t="s">
        <v>59</v>
      </c>
      <c r="AL164" s="1024" t="s">
        <v>143</v>
      </c>
      <c r="AM164" s="939"/>
      <c r="AN164" s="716"/>
      <c r="AO164" s="942" t="s">
        <v>1094</v>
      </c>
      <c r="AP164" s="1020" t="s">
        <v>375</v>
      </c>
      <c r="AQ164" s="943" t="str" cm="1">
        <f t="array" ref="AQ164">IF(AD164="NO FAVORABLE","NO FAVORABLE",IF(SUMPRODUCT(--(TRIM(AF164:AK164)&lt;&gt;"SI"),--(TRIM(AF164:AK164)&lt;&gt;"NA"))&gt;0,"SUBSANAR","APROBADA CR"))</f>
        <v>APROBADA CR</v>
      </c>
      <c r="AR164" s="629"/>
    </row>
    <row r="165" spans="1:44" ht="13.8" x14ac:dyDescent="0.25">
      <c r="A165" s="641" t="s">
        <v>43</v>
      </c>
      <c r="B165" s="642" t="s">
        <v>721</v>
      </c>
      <c r="C165" s="646">
        <v>1541</v>
      </c>
      <c r="D165" s="647" t="s">
        <v>376</v>
      </c>
      <c r="E165" s="642" t="s">
        <v>1095</v>
      </c>
      <c r="F165" s="642" t="s">
        <v>406</v>
      </c>
      <c r="G165" s="642" t="s">
        <v>1093</v>
      </c>
      <c r="H165" s="618"/>
      <c r="I165" s="567" t="s">
        <v>1096</v>
      </c>
      <c r="J165" s="642" t="s">
        <v>50</v>
      </c>
      <c r="K165" s="642">
        <v>8463599</v>
      </c>
      <c r="L165" s="643">
        <v>27290</v>
      </c>
      <c r="M165" s="642">
        <v>51</v>
      </c>
      <c r="N165" s="642" t="s">
        <v>379</v>
      </c>
      <c r="O165" s="642">
        <v>3127922332</v>
      </c>
      <c r="P165" s="642" t="s">
        <v>372</v>
      </c>
      <c r="Q165" s="642" t="s">
        <v>1011</v>
      </c>
      <c r="R165" s="642" t="s">
        <v>380</v>
      </c>
      <c r="S165" s="642" t="s">
        <v>54</v>
      </c>
      <c r="T165" s="642" t="s">
        <v>1082</v>
      </c>
      <c r="U165" s="642" t="s">
        <v>618</v>
      </c>
      <c r="V165" s="644"/>
      <c r="W165" s="644"/>
      <c r="X165" s="644"/>
      <c r="Y165" s="644"/>
      <c r="Z165" s="644"/>
      <c r="AA165" s="644"/>
      <c r="AB165" s="644"/>
      <c r="AC165" s="644"/>
      <c r="AD165" s="644"/>
      <c r="AE165" s="644"/>
      <c r="AF165" s="1025" t="s">
        <v>375</v>
      </c>
      <c r="AG165" s="1025" t="s">
        <v>59</v>
      </c>
      <c r="AH165" s="1025" t="s">
        <v>375</v>
      </c>
      <c r="AI165" s="1025" t="s">
        <v>375</v>
      </c>
      <c r="AJ165" s="1025" t="s">
        <v>375</v>
      </c>
      <c r="AK165" s="1026" t="s">
        <v>375</v>
      </c>
      <c r="AL165" s="1024" t="s">
        <v>375</v>
      </c>
      <c r="AM165" s="937"/>
      <c r="AN165" s="645"/>
      <c r="AO165" s="935"/>
      <c r="AP165" s="1020" t="e">
        <v>#N/A</v>
      </c>
      <c r="AQ165" s="1028" t="s">
        <v>960</v>
      </c>
    </row>
    <row r="166" spans="1:44" ht="13.8" x14ac:dyDescent="0.25">
      <c r="A166" s="641" t="s">
        <v>43</v>
      </c>
      <c r="B166" s="642" t="s">
        <v>721</v>
      </c>
      <c r="C166" s="646">
        <v>1542</v>
      </c>
      <c r="D166" s="647" t="s">
        <v>376</v>
      </c>
      <c r="E166" s="642" t="s">
        <v>891</v>
      </c>
      <c r="F166" s="618"/>
      <c r="G166" s="642" t="s">
        <v>1093</v>
      </c>
      <c r="H166" s="642" t="s">
        <v>485</v>
      </c>
      <c r="I166" s="567" t="s">
        <v>1097</v>
      </c>
      <c r="J166" s="642" t="s">
        <v>50</v>
      </c>
      <c r="K166" s="642">
        <v>1039910034</v>
      </c>
      <c r="L166" s="643">
        <v>38106</v>
      </c>
      <c r="M166" s="642">
        <v>22</v>
      </c>
      <c r="N166" s="642" t="s">
        <v>51</v>
      </c>
      <c r="O166" s="642">
        <v>3127922332</v>
      </c>
      <c r="P166" s="642" t="s">
        <v>372</v>
      </c>
      <c r="Q166" s="642" t="s">
        <v>808</v>
      </c>
      <c r="R166" s="642" t="s">
        <v>380</v>
      </c>
      <c r="S166" s="642" t="s">
        <v>54</v>
      </c>
      <c r="T166" s="642" t="s">
        <v>1082</v>
      </c>
      <c r="U166" s="642" t="s">
        <v>618</v>
      </c>
      <c r="V166" s="644"/>
      <c r="W166" s="644"/>
      <c r="X166" s="644"/>
      <c r="Y166" s="644"/>
      <c r="Z166" s="644"/>
      <c r="AA166" s="644"/>
      <c r="AB166" s="644"/>
      <c r="AC166" s="644"/>
      <c r="AD166" s="644"/>
      <c r="AE166" s="644"/>
      <c r="AF166" s="1025" t="s">
        <v>375</v>
      </c>
      <c r="AG166" s="1025" t="s">
        <v>59</v>
      </c>
      <c r="AH166" s="1025" t="s">
        <v>375</v>
      </c>
      <c r="AI166" s="1025" t="s">
        <v>375</v>
      </c>
      <c r="AJ166" s="1025" t="s">
        <v>375</v>
      </c>
      <c r="AK166" s="1026" t="s">
        <v>375</v>
      </c>
      <c r="AL166" s="1024" t="s">
        <v>375</v>
      </c>
      <c r="AM166" s="937"/>
      <c r="AN166" s="645"/>
      <c r="AO166" s="935"/>
      <c r="AP166" s="1020" t="e">
        <v>#N/A</v>
      </c>
      <c r="AQ166" s="1028" t="s">
        <v>960</v>
      </c>
    </row>
    <row r="167" spans="1:44" s="677" customFormat="1" ht="13.8" x14ac:dyDescent="0.25">
      <c r="A167" s="641" t="s">
        <v>43</v>
      </c>
      <c r="B167" s="642" t="s">
        <v>721</v>
      </c>
      <c r="C167" s="713">
        <v>155</v>
      </c>
      <c r="D167" s="647" t="s">
        <v>45</v>
      </c>
      <c r="E167" s="647" t="s">
        <v>62</v>
      </c>
      <c r="F167" s="647" t="s">
        <v>156</v>
      </c>
      <c r="G167" s="642" t="s">
        <v>347</v>
      </c>
      <c r="H167" s="642" t="s">
        <v>596</v>
      </c>
      <c r="I167" s="214" t="str">
        <f t="shared" ref="I167:I170" si="38">CONCATENATE(E167," ",F167," ",G167," ",H167)</f>
        <v>MARIA ELENA LONDOÑO TABORDA</v>
      </c>
      <c r="J167" s="642" t="s">
        <v>50</v>
      </c>
      <c r="K167" s="714">
        <v>1041146692</v>
      </c>
      <c r="L167" s="643">
        <v>31811</v>
      </c>
      <c r="M167" s="642">
        <v>39</v>
      </c>
      <c r="N167" s="642" t="s">
        <v>51</v>
      </c>
      <c r="O167" s="642">
        <v>3132156307</v>
      </c>
      <c r="P167" s="642" t="s">
        <v>372</v>
      </c>
      <c r="Q167" s="642" t="s">
        <v>1033</v>
      </c>
      <c r="R167" s="642" t="s">
        <v>380</v>
      </c>
      <c r="S167" s="642" t="s">
        <v>54</v>
      </c>
      <c r="T167" s="642" t="s">
        <v>888</v>
      </c>
      <c r="U167" s="642" t="s">
        <v>618</v>
      </c>
      <c r="V167" s="704" t="s">
        <v>57</v>
      </c>
      <c r="W167" s="704" t="s">
        <v>57</v>
      </c>
      <c r="X167" s="715"/>
      <c r="Y167" s="644"/>
      <c r="Z167" s="644"/>
      <c r="AA167" s="644"/>
      <c r="AB167" s="644"/>
      <c r="AC167" s="644"/>
      <c r="AD167" s="570" t="s">
        <v>58</v>
      </c>
      <c r="AE167" s="715"/>
      <c r="AF167" s="1025" t="s">
        <v>59</v>
      </c>
      <c r="AG167" s="117" t="s">
        <v>57</v>
      </c>
      <c r="AH167" s="1025" t="s">
        <v>59</v>
      </c>
      <c r="AI167" s="1025" t="s">
        <v>59</v>
      </c>
      <c r="AJ167" s="1025" t="s">
        <v>59</v>
      </c>
      <c r="AK167" s="1026" t="s">
        <v>59</v>
      </c>
      <c r="AL167" s="1024" t="s">
        <v>283</v>
      </c>
      <c r="AM167" s="939"/>
      <c r="AN167" s="716"/>
      <c r="AO167" s="800" t="s">
        <v>61</v>
      </c>
      <c r="AP167" s="1020" t="s">
        <v>375</v>
      </c>
      <c r="AQ167" s="943" t="str" cm="1">
        <f t="array" ref="AQ167">IF(AD167="NO FAVORABLE","NO FAVORABLE",IF(SUMPRODUCT(--(TRIM(AF167:AK167)&lt;&gt;"SI"),--(TRIM(AF167:AK167)&lt;&gt;"NA"))&gt;0,"SUBSANAR","APROBADA CR"))</f>
        <v>APROBADA CR</v>
      </c>
      <c r="AR167" s="629"/>
    </row>
    <row r="168" spans="1:44" s="677" customFormat="1" ht="13.8" x14ac:dyDescent="0.25">
      <c r="A168" s="641" t="s">
        <v>43</v>
      </c>
      <c r="B168" s="642" t="s">
        <v>721</v>
      </c>
      <c r="C168" s="713">
        <v>156</v>
      </c>
      <c r="D168" s="647" t="s">
        <v>45</v>
      </c>
      <c r="E168" s="647" t="s">
        <v>62</v>
      </c>
      <c r="F168" s="647" t="s">
        <v>769</v>
      </c>
      <c r="G168" s="647" t="s">
        <v>783</v>
      </c>
      <c r="H168" s="642" t="s">
        <v>831</v>
      </c>
      <c r="I168" s="214" t="str">
        <f t="shared" si="38"/>
        <v>MARIA DOLLY MALDONADO JIMENEZ</v>
      </c>
      <c r="J168" s="642" t="s">
        <v>50</v>
      </c>
      <c r="K168" s="714">
        <v>22201950</v>
      </c>
      <c r="L168" s="643">
        <v>22552</v>
      </c>
      <c r="M168" s="642">
        <v>64</v>
      </c>
      <c r="N168" s="642" t="s">
        <v>51</v>
      </c>
      <c r="O168" s="642">
        <v>3117431043</v>
      </c>
      <c r="P168" s="642" t="s">
        <v>372</v>
      </c>
      <c r="Q168" s="642" t="s">
        <v>1050</v>
      </c>
      <c r="R168" s="642" t="s">
        <v>380</v>
      </c>
      <c r="S168" s="642" t="s">
        <v>54</v>
      </c>
      <c r="T168" s="642" t="s">
        <v>1098</v>
      </c>
      <c r="U168" s="642" t="s">
        <v>618</v>
      </c>
      <c r="V168" s="704" t="s">
        <v>57</v>
      </c>
      <c r="W168" s="704" t="s">
        <v>57</v>
      </c>
      <c r="X168" s="715" t="s">
        <v>1099</v>
      </c>
      <c r="Y168" s="644"/>
      <c r="Z168" s="644"/>
      <c r="AA168" s="644"/>
      <c r="AB168" s="644"/>
      <c r="AC168" s="644"/>
      <c r="AD168" s="570" t="s">
        <v>58</v>
      </c>
      <c r="AE168" s="715"/>
      <c r="AF168" s="1025" t="s">
        <v>59</v>
      </c>
      <c r="AG168" s="117" t="s">
        <v>57</v>
      </c>
      <c r="AH168" s="1025" t="s">
        <v>59</v>
      </c>
      <c r="AI168" s="1025" t="s">
        <v>59</v>
      </c>
      <c r="AJ168" s="1025" t="s">
        <v>59</v>
      </c>
      <c r="AK168" s="1026" t="s">
        <v>59</v>
      </c>
      <c r="AL168" s="1024" t="s">
        <v>99</v>
      </c>
      <c r="AM168" s="939"/>
      <c r="AN168" s="716"/>
      <c r="AO168" s="936" t="s">
        <v>1100</v>
      </c>
      <c r="AP168" s="1020" t="s">
        <v>375</v>
      </c>
      <c r="AQ168" s="943" t="str" cm="1">
        <f t="array" ref="AQ168">IF(AD168="NO FAVORABLE","NO FAVORABLE",IF(SUMPRODUCT(--(TRIM(AF168:AK168)&lt;&gt;"SI"),--(TRIM(AF168:AK168)&lt;&gt;"NA"))&gt;0,"SUBSANAR","APROBADA CR"))</f>
        <v>APROBADA CR</v>
      </c>
      <c r="AR168" s="629"/>
    </row>
    <row r="169" spans="1:44" s="677" customFormat="1" ht="13.8" x14ac:dyDescent="0.25">
      <c r="A169" s="641" t="s">
        <v>43</v>
      </c>
      <c r="B169" s="642" t="s">
        <v>721</v>
      </c>
      <c r="C169" s="713">
        <v>157</v>
      </c>
      <c r="D169" s="647" t="s">
        <v>45</v>
      </c>
      <c r="E169" s="642" t="s">
        <v>247</v>
      </c>
      <c r="F169" s="642" t="s">
        <v>488</v>
      </c>
      <c r="G169" s="642" t="s">
        <v>326</v>
      </c>
      <c r="H169" s="642" t="s">
        <v>1101</v>
      </c>
      <c r="I169" s="214" t="str">
        <f t="shared" si="38"/>
        <v>LIBIA ROSA MONSALVE DE SANCHEZ</v>
      </c>
      <c r="J169" s="642" t="s">
        <v>50</v>
      </c>
      <c r="K169" s="714">
        <v>21736061</v>
      </c>
      <c r="L169" s="643">
        <v>17872</v>
      </c>
      <c r="M169" s="642">
        <v>77</v>
      </c>
      <c r="N169" s="642" t="s">
        <v>51</v>
      </c>
      <c r="O169" s="642">
        <v>3136372402</v>
      </c>
      <c r="P169" s="642" t="s">
        <v>372</v>
      </c>
      <c r="Q169" s="642" t="s">
        <v>1019</v>
      </c>
      <c r="R169" s="642" t="s">
        <v>380</v>
      </c>
      <c r="S169" s="642" t="s">
        <v>54</v>
      </c>
      <c r="T169" s="642" t="s">
        <v>997</v>
      </c>
      <c r="U169" s="642" t="s">
        <v>618</v>
      </c>
      <c r="V169" s="704" t="s">
        <v>57</v>
      </c>
      <c r="W169" s="704" t="s">
        <v>57</v>
      </c>
      <c r="X169" s="715"/>
      <c r="Y169" s="644"/>
      <c r="Z169" s="644"/>
      <c r="AA169" s="644"/>
      <c r="AB169" s="644"/>
      <c r="AC169" s="644"/>
      <c r="AD169" s="570" t="s">
        <v>58</v>
      </c>
      <c r="AE169" s="715"/>
      <c r="AF169" s="1025" t="s">
        <v>59</v>
      </c>
      <c r="AG169" s="117" t="s">
        <v>57</v>
      </c>
      <c r="AH169" s="1025" t="s">
        <v>59</v>
      </c>
      <c r="AI169" s="1025" t="s">
        <v>59</v>
      </c>
      <c r="AJ169" s="1025" t="s">
        <v>59</v>
      </c>
      <c r="AK169" s="1026" t="s">
        <v>59</v>
      </c>
      <c r="AL169" s="1024" t="s">
        <v>182</v>
      </c>
      <c r="AM169" s="939"/>
      <c r="AN169" s="716"/>
      <c r="AO169" s="800" t="s">
        <v>61</v>
      </c>
      <c r="AP169" s="1020" t="s">
        <v>375</v>
      </c>
      <c r="AQ169" s="943" t="str" cm="1">
        <f t="array" ref="AQ169">IF(AD169="NO FAVORABLE","NO FAVORABLE",IF(SUMPRODUCT(--(TRIM(AF169:AK169)&lt;&gt;"SI"),--(TRIM(AF169:AK169)&lt;&gt;"NA"))&gt;0,"SUBSANAR","APROBADA CR"))</f>
        <v>APROBADA CR</v>
      </c>
      <c r="AR169" s="629"/>
    </row>
    <row r="170" spans="1:44" s="677" customFormat="1" ht="13.8" x14ac:dyDescent="0.25">
      <c r="A170" s="641" t="s">
        <v>43</v>
      </c>
      <c r="B170" s="642" t="s">
        <v>721</v>
      </c>
      <c r="C170" s="713">
        <v>158</v>
      </c>
      <c r="D170" s="642" t="s">
        <v>45</v>
      </c>
      <c r="E170" s="642" t="s">
        <v>665</v>
      </c>
      <c r="F170" s="642" t="s">
        <v>391</v>
      </c>
      <c r="G170" s="642" t="s">
        <v>290</v>
      </c>
      <c r="H170" s="642" t="s">
        <v>586</v>
      </c>
      <c r="I170" s="214" t="str">
        <f t="shared" si="38"/>
        <v>ADRIANA PATRICIA ZAPATA ROJAS</v>
      </c>
      <c r="J170" s="642" t="s">
        <v>50</v>
      </c>
      <c r="K170" s="714">
        <v>43414224</v>
      </c>
      <c r="L170" s="643">
        <v>27440</v>
      </c>
      <c r="M170" s="642">
        <v>51</v>
      </c>
      <c r="N170" s="642" t="s">
        <v>51</v>
      </c>
      <c r="O170" s="642">
        <v>3195640759</v>
      </c>
      <c r="P170" s="642" t="s">
        <v>372</v>
      </c>
      <c r="Q170" s="642" t="s">
        <v>1033</v>
      </c>
      <c r="R170" s="642" t="s">
        <v>380</v>
      </c>
      <c r="S170" s="642" t="s">
        <v>54</v>
      </c>
      <c r="T170" s="642" t="s">
        <v>1102</v>
      </c>
      <c r="U170" s="642" t="s">
        <v>618</v>
      </c>
      <c r="V170" s="704" t="s">
        <v>57</v>
      </c>
      <c r="W170" s="704" t="s">
        <v>57</v>
      </c>
      <c r="X170" s="715" t="s">
        <v>1103</v>
      </c>
      <c r="Y170" s="644"/>
      <c r="Z170" s="644"/>
      <c r="AA170" s="644"/>
      <c r="AB170" s="644"/>
      <c r="AC170" s="644"/>
      <c r="AD170" s="570" t="s">
        <v>58</v>
      </c>
      <c r="AE170" s="715"/>
      <c r="AF170" s="1025" t="s">
        <v>59</v>
      </c>
      <c r="AG170" s="1025" t="s">
        <v>59</v>
      </c>
      <c r="AH170" s="1025" t="s">
        <v>59</v>
      </c>
      <c r="AI170" s="1025" t="s">
        <v>59</v>
      </c>
      <c r="AJ170" s="1025" t="s">
        <v>59</v>
      </c>
      <c r="AK170" s="1026" t="s">
        <v>59</v>
      </c>
      <c r="AL170" s="1024" t="s">
        <v>1015</v>
      </c>
      <c r="AM170" s="939"/>
      <c r="AN170" s="716"/>
      <c r="AO170" s="942" t="s">
        <v>1104</v>
      </c>
      <c r="AP170" s="1020" t="s">
        <v>1031</v>
      </c>
      <c r="AQ170" s="943" t="str" cm="1">
        <f t="array" ref="AQ170">IF(AD170="NO FAVORABLE","NO FAVORABLE",IF(SUMPRODUCT(--(TRIM(AF170:AK170)&lt;&gt;"SI"),--(TRIM(AF170:AK170)&lt;&gt;"NA"))&gt;0,"SUBSANAR","APROBADA CR"))</f>
        <v>APROBADA CR</v>
      </c>
      <c r="AR170" s="629"/>
    </row>
    <row r="171" spans="1:44" s="677" customFormat="1" ht="13.8" x14ac:dyDescent="0.25">
      <c r="A171" s="641" t="s">
        <v>43</v>
      </c>
      <c r="B171" s="642" t="s">
        <v>721</v>
      </c>
      <c r="C171" s="713">
        <v>159</v>
      </c>
      <c r="D171" s="642" t="s">
        <v>45</v>
      </c>
      <c r="E171" s="642" t="s">
        <v>62</v>
      </c>
      <c r="F171" s="642" t="s">
        <v>1105</v>
      </c>
      <c r="G171" s="642" t="s">
        <v>347</v>
      </c>
      <c r="H171" s="642" t="s">
        <v>474</v>
      </c>
      <c r="I171" s="214" t="str">
        <f t="shared" ref="I171" si="39">CONCATENATE(E171," ",F171," ",G171," ",H171)</f>
        <v>MARIA MERCEDES LONDOÑO HOLGUIN</v>
      </c>
      <c r="J171" s="642" t="s">
        <v>50</v>
      </c>
      <c r="K171" s="714">
        <v>21735022</v>
      </c>
      <c r="L171" s="643">
        <v>16559</v>
      </c>
      <c r="M171" s="642">
        <v>81</v>
      </c>
      <c r="N171" s="642" t="s">
        <v>51</v>
      </c>
      <c r="O171" s="642">
        <v>3202137376</v>
      </c>
      <c r="P171" s="642" t="s">
        <v>372</v>
      </c>
      <c r="Q171" s="642" t="s">
        <v>1019</v>
      </c>
      <c r="R171" s="642" t="s">
        <v>380</v>
      </c>
      <c r="S171" s="642" t="s">
        <v>54</v>
      </c>
      <c r="T171" s="642" t="s">
        <v>770</v>
      </c>
      <c r="U171" s="642" t="s">
        <v>618</v>
      </c>
      <c r="V171" s="704" t="s">
        <v>57</v>
      </c>
      <c r="W171" s="704" t="s">
        <v>57</v>
      </c>
      <c r="X171" s="715"/>
      <c r="Y171" s="644"/>
      <c r="Z171" s="644"/>
      <c r="AA171" s="644"/>
      <c r="AB171" s="644"/>
      <c r="AC171" s="644"/>
      <c r="AD171" s="570" t="s">
        <v>58</v>
      </c>
      <c r="AE171" s="715"/>
      <c r="AF171" s="1025" t="s">
        <v>59</v>
      </c>
      <c r="AG171" s="1025" t="s">
        <v>59</v>
      </c>
      <c r="AH171" s="1025" t="s">
        <v>59</v>
      </c>
      <c r="AI171" s="1025" t="s">
        <v>59</v>
      </c>
      <c r="AJ171" s="1025" t="s">
        <v>59</v>
      </c>
      <c r="AK171" s="1026" t="s">
        <v>59</v>
      </c>
      <c r="AL171" s="1024" t="s">
        <v>258</v>
      </c>
      <c r="AM171" s="939"/>
      <c r="AN171" s="716"/>
      <c r="AO171" s="800" t="s">
        <v>61</v>
      </c>
      <c r="AP171" s="1020" t="s">
        <v>1106</v>
      </c>
      <c r="AQ171" s="943" t="str" cm="1">
        <f t="array" ref="AQ171">IF(AD171="NO FAVORABLE","NO FAVORABLE",IF(SUMPRODUCT(--(TRIM(AF171:AK171)&lt;&gt;"SI"),--(TRIM(AF171:AK171)&lt;&gt;"NA"))&gt;0,"SUBSANAR","APROBADA CR"))</f>
        <v>APROBADA CR</v>
      </c>
      <c r="AR171" s="629"/>
    </row>
    <row r="172" spans="1:44" s="677" customFormat="1" ht="13.8" x14ac:dyDescent="0.25">
      <c r="A172" s="641" t="s">
        <v>43</v>
      </c>
      <c r="B172" s="642" t="s">
        <v>721</v>
      </c>
      <c r="C172" s="713">
        <v>160</v>
      </c>
      <c r="D172" s="647" t="s">
        <v>45</v>
      </c>
      <c r="E172" s="647" t="s">
        <v>217</v>
      </c>
      <c r="F172" s="647" t="s">
        <v>632</v>
      </c>
      <c r="G172" s="647" t="s">
        <v>416</v>
      </c>
      <c r="H172" s="647" t="s">
        <v>597</v>
      </c>
      <c r="I172" s="214" t="str">
        <f t="shared" ref="I172" si="40">CONCATENATE(E172," ",F172," ",G172," ",H172)</f>
        <v>MARTA LUCIA RODRIGUEZ PATIÑO</v>
      </c>
      <c r="J172" s="647" t="s">
        <v>50</v>
      </c>
      <c r="K172" s="717">
        <v>43410936</v>
      </c>
      <c r="L172" s="650">
        <v>23476</v>
      </c>
      <c r="M172" s="647">
        <v>62</v>
      </c>
      <c r="N172" s="647" t="s">
        <v>51</v>
      </c>
      <c r="O172" s="647">
        <v>3136945445</v>
      </c>
      <c r="P172" s="647" t="s">
        <v>372</v>
      </c>
      <c r="Q172" s="647" t="s">
        <v>1107</v>
      </c>
      <c r="R172" s="647" t="s">
        <v>380</v>
      </c>
      <c r="S172" s="647" t="s">
        <v>54</v>
      </c>
      <c r="T172" s="647" t="s">
        <v>755</v>
      </c>
      <c r="U172" s="647" t="s">
        <v>618</v>
      </c>
      <c r="V172" s="704" t="s">
        <v>57</v>
      </c>
      <c r="W172" s="704" t="s">
        <v>57</v>
      </c>
      <c r="X172" s="715"/>
      <c r="Y172" s="644"/>
      <c r="Z172" s="644"/>
      <c r="AA172" s="644"/>
      <c r="AB172" s="644"/>
      <c r="AC172" s="644"/>
      <c r="AD172" s="570" t="s">
        <v>58</v>
      </c>
      <c r="AE172" s="715"/>
      <c r="AF172" s="1025" t="s">
        <v>59</v>
      </c>
      <c r="AG172" s="117" t="s">
        <v>57</v>
      </c>
      <c r="AH172" s="1025" t="s">
        <v>59</v>
      </c>
      <c r="AI172" s="1025" t="s">
        <v>59</v>
      </c>
      <c r="AJ172" s="1025" t="s">
        <v>59</v>
      </c>
      <c r="AK172" s="1026" t="s">
        <v>59</v>
      </c>
      <c r="AL172" s="1024" t="s">
        <v>339</v>
      </c>
      <c r="AM172" s="939"/>
      <c r="AN172" s="716"/>
      <c r="AO172" s="800" t="s">
        <v>61</v>
      </c>
      <c r="AP172" s="1020" t="s">
        <v>375</v>
      </c>
      <c r="AQ172" s="943" t="str" cm="1">
        <f t="array" ref="AQ172">IF(AD172="NO FAVORABLE","NO FAVORABLE",IF(SUMPRODUCT(--(TRIM(AF172:AK172)&lt;&gt;"SI"),--(TRIM(AF172:AK172)&lt;&gt;"NA"))&gt;0,"SUBSANAR","APROBADA CR"))</f>
        <v>APROBADA CR</v>
      </c>
      <c r="AR172" s="629"/>
    </row>
    <row r="173" spans="1:44" s="677" customFormat="1" ht="13.8" x14ac:dyDescent="0.25">
      <c r="A173" s="641" t="s">
        <v>43</v>
      </c>
      <c r="B173" s="642" t="s">
        <v>721</v>
      </c>
      <c r="C173" s="713">
        <v>163</v>
      </c>
      <c r="D173" s="642" t="s">
        <v>45</v>
      </c>
      <c r="E173" s="642" t="s">
        <v>1109</v>
      </c>
      <c r="F173" s="618"/>
      <c r="G173" s="642" t="s">
        <v>302</v>
      </c>
      <c r="H173" s="642" t="s">
        <v>110</v>
      </c>
      <c r="I173" s="214" t="str">
        <f t="shared" ref="I173" si="41">CONCATENATE(E173," ",F173," ",G173," ",H173)</f>
        <v>ELIZABETH  BEDOYA SANCHEZ</v>
      </c>
      <c r="J173" s="642" t="s">
        <v>50</v>
      </c>
      <c r="K173" s="714">
        <v>42823707</v>
      </c>
      <c r="L173" s="643">
        <v>25706</v>
      </c>
      <c r="M173" s="642">
        <v>56</v>
      </c>
      <c r="N173" s="642" t="s">
        <v>51</v>
      </c>
      <c r="O173" s="642">
        <v>3207048546</v>
      </c>
      <c r="P173" s="642" t="s">
        <v>372</v>
      </c>
      <c r="Q173" s="642" t="s">
        <v>1050</v>
      </c>
      <c r="R173" s="642" t="s">
        <v>380</v>
      </c>
      <c r="S173" s="642" t="s">
        <v>54</v>
      </c>
      <c r="T173" s="642" t="s">
        <v>1108</v>
      </c>
      <c r="U173" s="642" t="s">
        <v>618</v>
      </c>
      <c r="V173" s="704" t="s">
        <v>57</v>
      </c>
      <c r="W173" s="704" t="s">
        <v>57</v>
      </c>
      <c r="X173" s="715"/>
      <c r="Y173" s="644"/>
      <c r="Z173" s="644"/>
      <c r="AA173" s="644"/>
      <c r="AB173" s="644"/>
      <c r="AC173" s="644"/>
      <c r="AD173" s="570" t="s">
        <v>58</v>
      </c>
      <c r="AE173" s="715"/>
      <c r="AF173" s="1025" t="s">
        <v>59</v>
      </c>
      <c r="AG173" s="1025" t="s">
        <v>59</v>
      </c>
      <c r="AH173" s="1025" t="s">
        <v>59</v>
      </c>
      <c r="AI173" s="1025" t="s">
        <v>59</v>
      </c>
      <c r="AJ173" s="1025" t="s">
        <v>59</v>
      </c>
      <c r="AK173" s="1025" t="s">
        <v>59</v>
      </c>
      <c r="AL173" s="1027" t="s">
        <v>243</v>
      </c>
      <c r="AM173" s="939"/>
      <c r="AN173" s="716"/>
      <c r="AO173" s="800" t="s">
        <v>61</v>
      </c>
      <c r="AP173" s="1020" t="s">
        <v>375</v>
      </c>
      <c r="AQ173" s="943" t="str" cm="1">
        <f t="array" ref="AQ173">IF(AD173="NO FAVORABLE","NO FAVORABLE",IF(SUMPRODUCT(--(TRIM(AF173:AK173)&lt;&gt;"SI"),--(TRIM(AF173:AK173)&lt;&gt;"NA"))&gt;0,"SUBSANAR","APROBADA CR"))</f>
        <v>APROBADA CR</v>
      </c>
      <c r="AR173" s="629"/>
    </row>
    <row r="174" spans="1:44" s="677" customFormat="1" ht="13.8" x14ac:dyDescent="0.25">
      <c r="A174" s="641" t="s">
        <v>43</v>
      </c>
      <c r="B174" s="642" t="s">
        <v>721</v>
      </c>
      <c r="C174" s="713">
        <v>164</v>
      </c>
      <c r="D174" s="642" t="s">
        <v>45</v>
      </c>
      <c r="E174" s="642" t="s">
        <v>1110</v>
      </c>
      <c r="F174" s="618"/>
      <c r="G174" s="642" t="s">
        <v>1111</v>
      </c>
      <c r="H174" s="642" t="s">
        <v>204</v>
      </c>
      <c r="I174" s="214" t="str">
        <f t="shared" ref="I174:I175" si="42">CONCATENATE(E174," ",F174," ",G174," ",H174)</f>
        <v>NORALBA  FERNANDEZ RESTREPO</v>
      </c>
      <c r="J174" s="642" t="s">
        <v>50</v>
      </c>
      <c r="K174" s="714">
        <v>43410266</v>
      </c>
      <c r="L174" s="643">
        <v>22864</v>
      </c>
      <c r="M174" s="642">
        <v>63</v>
      </c>
      <c r="N174" s="642" t="s">
        <v>51</v>
      </c>
      <c r="O174" s="642">
        <v>3207048546</v>
      </c>
      <c r="P174" s="642" t="s">
        <v>372</v>
      </c>
      <c r="Q174" s="642" t="s">
        <v>806</v>
      </c>
      <c r="R174" s="642" t="s">
        <v>380</v>
      </c>
      <c r="S174" s="642" t="s">
        <v>54</v>
      </c>
      <c r="T174" s="642" t="s">
        <v>1082</v>
      </c>
      <c r="U174" s="642" t="s">
        <v>618</v>
      </c>
      <c r="V174" s="704" t="s">
        <v>57</v>
      </c>
      <c r="W174" s="704" t="s">
        <v>57</v>
      </c>
      <c r="X174" s="715" t="s">
        <v>1112</v>
      </c>
      <c r="Y174" s="644"/>
      <c r="Z174" s="644"/>
      <c r="AA174" s="644"/>
      <c r="AB174" s="644"/>
      <c r="AC174" s="644"/>
      <c r="AD174" s="570" t="s">
        <v>58</v>
      </c>
      <c r="AE174" s="715"/>
      <c r="AF174" s="1025" t="s">
        <v>59</v>
      </c>
      <c r="AG174" s="117" t="s">
        <v>57</v>
      </c>
      <c r="AH174" s="1025" t="s">
        <v>59</v>
      </c>
      <c r="AI174" s="1025" t="s">
        <v>59</v>
      </c>
      <c r="AJ174" s="1025" t="s">
        <v>59</v>
      </c>
      <c r="AK174" s="1025" t="s">
        <v>59</v>
      </c>
      <c r="AL174" s="1027" t="s">
        <v>1025</v>
      </c>
      <c r="AM174" s="939"/>
      <c r="AN174" s="716"/>
      <c r="AO174" s="936" t="s">
        <v>1113</v>
      </c>
      <c r="AP174" s="1020" t="s">
        <v>375</v>
      </c>
      <c r="AQ174" s="943" t="str" cm="1">
        <f t="array" ref="AQ174">IF(AD174="NO FAVORABLE","NO FAVORABLE",IF(SUMPRODUCT(--(TRIM(AF174:AK174)&lt;&gt;"SI"),--(TRIM(AF174:AK174)&lt;&gt;"NA"))&gt;0,"SUBSANAR","APROBADA CR"))</f>
        <v>APROBADA CR</v>
      </c>
      <c r="AR174" s="629"/>
    </row>
    <row r="175" spans="1:44" s="677" customFormat="1" ht="13.8" x14ac:dyDescent="0.25">
      <c r="A175" s="641" t="s">
        <v>43</v>
      </c>
      <c r="B175" s="642" t="s">
        <v>721</v>
      </c>
      <c r="C175" s="713">
        <v>165</v>
      </c>
      <c r="D175" s="642" t="s">
        <v>45</v>
      </c>
      <c r="E175" s="642" t="s">
        <v>318</v>
      </c>
      <c r="F175" s="642" t="s">
        <v>1090</v>
      </c>
      <c r="G175" s="642" t="s">
        <v>94</v>
      </c>
      <c r="H175" s="642" t="s">
        <v>302</v>
      </c>
      <c r="I175" s="214" t="str">
        <f t="shared" si="42"/>
        <v>CARMEN EMILIA MURIEL BEDOYA</v>
      </c>
      <c r="J175" s="642" t="s">
        <v>50</v>
      </c>
      <c r="K175" s="714">
        <v>43412501</v>
      </c>
      <c r="L175" s="643">
        <v>18955</v>
      </c>
      <c r="M175" s="642">
        <v>74</v>
      </c>
      <c r="N175" s="642" t="s">
        <v>51</v>
      </c>
      <c r="O175" s="642">
        <v>3104622852</v>
      </c>
      <c r="P175" s="642" t="s">
        <v>372</v>
      </c>
      <c r="Q175" s="642" t="s">
        <v>1019</v>
      </c>
      <c r="R175" s="642" t="s">
        <v>380</v>
      </c>
      <c r="S175" s="642" t="s">
        <v>54</v>
      </c>
      <c r="T175" s="642" t="s">
        <v>1082</v>
      </c>
      <c r="U175" s="642" t="s">
        <v>618</v>
      </c>
      <c r="V175" s="704" t="s">
        <v>57</v>
      </c>
      <c r="W175" s="704" t="s">
        <v>57</v>
      </c>
      <c r="X175" s="715" t="s">
        <v>1114</v>
      </c>
      <c r="Y175" s="644"/>
      <c r="Z175" s="644"/>
      <c r="AA175" s="644"/>
      <c r="AB175" s="644"/>
      <c r="AC175" s="644"/>
      <c r="AD175" s="570" t="s">
        <v>58</v>
      </c>
      <c r="AE175" s="715"/>
      <c r="AF175" s="1025" t="s">
        <v>59</v>
      </c>
      <c r="AG175" s="1025" t="s">
        <v>59</v>
      </c>
      <c r="AH175" s="1025" t="s">
        <v>59</v>
      </c>
      <c r="AI175" s="1025" t="s">
        <v>59</v>
      </c>
      <c r="AJ175" s="1025" t="s">
        <v>59</v>
      </c>
      <c r="AK175" s="1026" t="s">
        <v>59</v>
      </c>
      <c r="AL175" s="1024" t="s">
        <v>83</v>
      </c>
      <c r="AM175" s="939"/>
      <c r="AN175" s="716"/>
      <c r="AO175" s="942" t="s">
        <v>1115</v>
      </c>
      <c r="AP175" s="1020" t="s">
        <v>375</v>
      </c>
      <c r="AQ175" s="943" t="str" cm="1">
        <f t="array" ref="AQ175">IF(AD175="NO FAVORABLE","NO FAVORABLE",IF(SUMPRODUCT(--(TRIM(AF175:AK175)&lt;&gt;"SI"),--(TRIM(AF175:AK175)&lt;&gt;"NA"))&gt;0,"SUBSANAR","APROBADA CR"))</f>
        <v>APROBADA CR</v>
      </c>
      <c r="AR175" s="629"/>
    </row>
    <row r="176" spans="1:44" ht="13.8" x14ac:dyDescent="0.25">
      <c r="A176" s="641" t="s">
        <v>43</v>
      </c>
      <c r="B176" s="642" t="s">
        <v>721</v>
      </c>
      <c r="C176" s="646">
        <v>1651</v>
      </c>
      <c r="D176" s="642" t="s">
        <v>376</v>
      </c>
      <c r="E176" s="642" t="s">
        <v>1116</v>
      </c>
      <c r="F176" s="642" t="s">
        <v>528</v>
      </c>
      <c r="G176" s="642" t="s">
        <v>475</v>
      </c>
      <c r="H176" s="642" t="s">
        <v>94</v>
      </c>
      <c r="I176" s="567" t="s">
        <v>1117</v>
      </c>
      <c r="J176" s="642" t="s">
        <v>50</v>
      </c>
      <c r="K176" s="642">
        <v>8464355</v>
      </c>
      <c r="L176" s="643">
        <v>27437</v>
      </c>
      <c r="M176" s="642">
        <v>51</v>
      </c>
      <c r="N176" s="642" t="s">
        <v>379</v>
      </c>
      <c r="O176" s="642">
        <v>3104622852</v>
      </c>
      <c r="P176" s="642" t="s">
        <v>372</v>
      </c>
      <c r="Q176" s="642" t="s">
        <v>784</v>
      </c>
      <c r="R176" s="642" t="s">
        <v>380</v>
      </c>
      <c r="S176" s="642" t="s">
        <v>54</v>
      </c>
      <c r="T176" s="642" t="s">
        <v>1082</v>
      </c>
      <c r="U176" s="642" t="s">
        <v>618</v>
      </c>
      <c r="V176" s="644"/>
      <c r="W176" s="644"/>
      <c r="X176" s="644"/>
      <c r="Y176" s="644"/>
      <c r="Z176" s="644"/>
      <c r="AA176" s="644"/>
      <c r="AB176" s="644"/>
      <c r="AC176" s="644"/>
      <c r="AD176" s="644"/>
      <c r="AE176" s="644"/>
      <c r="AF176" s="1025" t="s">
        <v>375</v>
      </c>
      <c r="AG176" s="1025" t="s">
        <v>59</v>
      </c>
      <c r="AH176" s="1025" t="s">
        <v>375</v>
      </c>
      <c r="AI176" s="1025" t="s">
        <v>375</v>
      </c>
      <c r="AJ176" s="1025" t="s">
        <v>375</v>
      </c>
      <c r="AK176" s="1026" t="s">
        <v>375</v>
      </c>
      <c r="AL176" s="1024" t="s">
        <v>375</v>
      </c>
      <c r="AM176" s="937"/>
      <c r="AN176" s="645"/>
      <c r="AO176" s="935"/>
      <c r="AP176" s="1020" t="e">
        <v>#N/A</v>
      </c>
      <c r="AQ176" s="1028" t="s">
        <v>960</v>
      </c>
    </row>
    <row r="177" spans="1:44" ht="13.8" x14ac:dyDescent="0.25">
      <c r="A177" s="641" t="s">
        <v>43</v>
      </c>
      <c r="B177" s="642" t="s">
        <v>721</v>
      </c>
      <c r="C177" s="646">
        <v>1652</v>
      </c>
      <c r="D177" s="642" t="s">
        <v>376</v>
      </c>
      <c r="E177" s="642" t="s">
        <v>1118</v>
      </c>
      <c r="F177" s="618"/>
      <c r="G177" s="642" t="s">
        <v>419</v>
      </c>
      <c r="H177" s="642" t="s">
        <v>94</v>
      </c>
      <c r="I177" s="567" t="s">
        <v>1119</v>
      </c>
      <c r="J177" s="642" t="s">
        <v>50</v>
      </c>
      <c r="K177" s="642">
        <v>1039911157</v>
      </c>
      <c r="L177" s="643">
        <v>38822</v>
      </c>
      <c r="M177" s="642">
        <v>20</v>
      </c>
      <c r="N177" s="642" t="s">
        <v>51</v>
      </c>
      <c r="O177" s="642">
        <v>3104622852</v>
      </c>
      <c r="P177" s="642" t="s">
        <v>372</v>
      </c>
      <c r="Q177" s="642" t="s">
        <v>808</v>
      </c>
      <c r="R177" s="642" t="s">
        <v>380</v>
      </c>
      <c r="S177" s="642" t="s">
        <v>54</v>
      </c>
      <c r="T177" s="642" t="s">
        <v>1082</v>
      </c>
      <c r="U177" s="642" t="s">
        <v>618</v>
      </c>
      <c r="V177" s="644"/>
      <c r="W177" s="644"/>
      <c r="X177" s="644"/>
      <c r="Y177" s="644"/>
      <c r="Z177" s="644"/>
      <c r="AA177" s="644"/>
      <c r="AB177" s="644"/>
      <c r="AC177" s="644"/>
      <c r="AD177" s="644"/>
      <c r="AE177" s="644"/>
      <c r="AF177" s="1025" t="s">
        <v>375</v>
      </c>
      <c r="AG177" s="1025" t="s">
        <v>59</v>
      </c>
      <c r="AH177" s="1025" t="s">
        <v>375</v>
      </c>
      <c r="AI177" s="1025" t="s">
        <v>375</v>
      </c>
      <c r="AJ177" s="1025" t="s">
        <v>375</v>
      </c>
      <c r="AK177" s="1026" t="s">
        <v>375</v>
      </c>
      <c r="AL177" s="1024" t="s">
        <v>375</v>
      </c>
      <c r="AM177" s="937"/>
      <c r="AN177" s="645"/>
      <c r="AO177" s="935"/>
      <c r="AP177" s="1020" t="e">
        <v>#N/A</v>
      </c>
      <c r="AQ177" s="1028" t="s">
        <v>960</v>
      </c>
    </row>
    <row r="178" spans="1:44" s="677" customFormat="1" ht="13.8" x14ac:dyDescent="0.25">
      <c r="A178" s="641" t="s">
        <v>43</v>
      </c>
      <c r="B178" s="642" t="s">
        <v>721</v>
      </c>
      <c r="C178" s="713">
        <v>166</v>
      </c>
      <c r="D178" s="642" t="s">
        <v>45</v>
      </c>
      <c r="E178" s="642" t="s">
        <v>1120</v>
      </c>
      <c r="F178" s="642" t="s">
        <v>565</v>
      </c>
      <c r="G178" s="642" t="s">
        <v>419</v>
      </c>
      <c r="H178" s="642" t="s">
        <v>94</v>
      </c>
      <c r="I178" s="214" t="str">
        <f t="shared" ref="I178" si="43">CONCATENATE(E178," ",F178," ",G178," ",H178)</f>
        <v>EDY JOHANA BETANCUR MURIEL</v>
      </c>
      <c r="J178" s="642" t="s">
        <v>50</v>
      </c>
      <c r="K178" s="714">
        <v>1041146122</v>
      </c>
      <c r="L178" s="643">
        <v>31420</v>
      </c>
      <c r="M178" s="642">
        <v>40</v>
      </c>
      <c r="N178" s="642" t="s">
        <v>51</v>
      </c>
      <c r="O178" s="642">
        <v>3104622852</v>
      </c>
      <c r="P178" s="642" t="s">
        <v>372</v>
      </c>
      <c r="Q178" s="642" t="s">
        <v>1023</v>
      </c>
      <c r="R178" s="642" t="s">
        <v>380</v>
      </c>
      <c r="S178" s="642" t="s">
        <v>54</v>
      </c>
      <c r="T178" s="642" t="s">
        <v>1082</v>
      </c>
      <c r="U178" s="642" t="s">
        <v>618</v>
      </c>
      <c r="V178" s="704" t="s">
        <v>57</v>
      </c>
      <c r="W178" s="704" t="s">
        <v>57</v>
      </c>
      <c r="X178" s="715"/>
      <c r="Y178" s="644"/>
      <c r="Z178" s="644"/>
      <c r="AA178" s="644"/>
      <c r="AB178" s="644"/>
      <c r="AC178" s="644"/>
      <c r="AD178" s="570" t="s">
        <v>58</v>
      </c>
      <c r="AE178" s="715"/>
      <c r="AF178" s="1025" t="s">
        <v>59</v>
      </c>
      <c r="AG178" s="1025" t="s">
        <v>59</v>
      </c>
      <c r="AH178" s="1025" t="s">
        <v>59</v>
      </c>
      <c r="AI178" s="1025" t="s">
        <v>59</v>
      </c>
      <c r="AJ178" s="1025" t="s">
        <v>59</v>
      </c>
      <c r="AK178" s="1026" t="s">
        <v>59</v>
      </c>
      <c r="AL178" s="1024" t="s">
        <v>83</v>
      </c>
      <c r="AM178" s="939"/>
      <c r="AN178" s="716"/>
      <c r="AO178" s="800" t="s">
        <v>61</v>
      </c>
      <c r="AP178" s="1020" t="s">
        <v>375</v>
      </c>
      <c r="AQ178" s="943" t="str" cm="1">
        <f t="array" ref="AQ178">IF(AD178="NO FAVORABLE","NO FAVORABLE",IF(SUMPRODUCT(--(TRIM(AF178:AK178)&lt;&gt;"SI"),--(TRIM(AF178:AK178)&lt;&gt;"NA"))&gt;0,"SUBSANAR","APROBADA CR"))</f>
        <v>APROBADA CR</v>
      </c>
      <c r="AR178" s="629"/>
    </row>
    <row r="179" spans="1:44" ht="13.8" x14ac:dyDescent="0.25">
      <c r="A179" s="641" t="s">
        <v>43</v>
      </c>
      <c r="B179" s="642" t="s">
        <v>721</v>
      </c>
      <c r="C179" s="646">
        <v>1661</v>
      </c>
      <c r="D179" s="642" t="s">
        <v>376</v>
      </c>
      <c r="E179" s="642" t="s">
        <v>1121</v>
      </c>
      <c r="F179" s="642" t="s">
        <v>116</v>
      </c>
      <c r="G179" s="642" t="s">
        <v>419</v>
      </c>
      <c r="H179" s="642" t="s">
        <v>485</v>
      </c>
      <c r="I179" s="567" t="s">
        <v>1122</v>
      </c>
      <c r="J179" s="642" t="s">
        <v>50</v>
      </c>
      <c r="K179" s="642">
        <v>8456016</v>
      </c>
      <c r="L179" s="643">
        <v>18264</v>
      </c>
      <c r="M179" s="642">
        <v>76</v>
      </c>
      <c r="N179" s="642" t="s">
        <v>379</v>
      </c>
      <c r="O179" s="642">
        <v>3104622852</v>
      </c>
      <c r="P179" s="642" t="s">
        <v>372</v>
      </c>
      <c r="Q179" s="642" t="s">
        <v>808</v>
      </c>
      <c r="R179" s="642" t="s">
        <v>380</v>
      </c>
      <c r="S179" s="642" t="s">
        <v>54</v>
      </c>
      <c r="T179" s="642" t="s">
        <v>1082</v>
      </c>
      <c r="U179" s="642" t="s">
        <v>618</v>
      </c>
      <c r="V179" s="644"/>
      <c r="W179" s="644"/>
      <c r="X179" s="644"/>
      <c r="Y179" s="644"/>
      <c r="Z179" s="644"/>
      <c r="AA179" s="644"/>
      <c r="AB179" s="644"/>
      <c r="AC179" s="644"/>
      <c r="AD179" s="644"/>
      <c r="AE179" s="644"/>
      <c r="AF179" s="1025" t="s">
        <v>375</v>
      </c>
      <c r="AG179" s="1025" t="s">
        <v>59</v>
      </c>
      <c r="AH179" s="1025" t="s">
        <v>375</v>
      </c>
      <c r="AI179" s="1025" t="s">
        <v>375</v>
      </c>
      <c r="AJ179" s="1025" t="s">
        <v>375</v>
      </c>
      <c r="AK179" s="1026" t="s">
        <v>375</v>
      </c>
      <c r="AL179" s="1024" t="s">
        <v>375</v>
      </c>
      <c r="AM179" s="937"/>
      <c r="AN179" s="645"/>
      <c r="AO179" s="935"/>
      <c r="AP179" s="1020" t="e">
        <v>#N/A</v>
      </c>
      <c r="AQ179" s="1028" t="s">
        <v>960</v>
      </c>
    </row>
    <row r="180" spans="1:44" ht="13.8" x14ac:dyDescent="0.25">
      <c r="A180" s="641" t="s">
        <v>43</v>
      </c>
      <c r="B180" s="642" t="s">
        <v>721</v>
      </c>
      <c r="C180" s="646">
        <v>1662</v>
      </c>
      <c r="D180" s="642" t="s">
        <v>376</v>
      </c>
      <c r="E180" s="642" t="s">
        <v>454</v>
      </c>
      <c r="F180" s="642" t="s">
        <v>1123</v>
      </c>
      <c r="G180" s="642" t="s">
        <v>419</v>
      </c>
      <c r="H180" s="642" t="s">
        <v>485</v>
      </c>
      <c r="I180" s="567" t="s">
        <v>1124</v>
      </c>
      <c r="J180" s="642" t="s">
        <v>50</v>
      </c>
      <c r="K180" s="642">
        <v>3478694</v>
      </c>
      <c r="L180" s="643">
        <v>16343</v>
      </c>
      <c r="M180" s="642">
        <v>81</v>
      </c>
      <c r="N180" s="642" t="s">
        <v>379</v>
      </c>
      <c r="O180" s="642">
        <v>3104622852</v>
      </c>
      <c r="P180" s="642" t="s">
        <v>372</v>
      </c>
      <c r="Q180" s="642" t="s">
        <v>808</v>
      </c>
      <c r="R180" s="642" t="s">
        <v>380</v>
      </c>
      <c r="S180" s="642" t="s">
        <v>54</v>
      </c>
      <c r="T180" s="642" t="s">
        <v>1082</v>
      </c>
      <c r="U180" s="642" t="s">
        <v>618</v>
      </c>
      <c r="V180" s="644"/>
      <c r="W180" s="644"/>
      <c r="X180" s="644"/>
      <c r="Y180" s="644"/>
      <c r="Z180" s="644"/>
      <c r="AA180" s="644"/>
      <c r="AB180" s="644"/>
      <c r="AC180" s="644"/>
      <c r="AD180" s="644"/>
      <c r="AE180" s="644"/>
      <c r="AF180" s="1025" t="s">
        <v>375</v>
      </c>
      <c r="AG180" s="1025" t="s">
        <v>59</v>
      </c>
      <c r="AH180" s="1025" t="s">
        <v>375</v>
      </c>
      <c r="AI180" s="1025" t="s">
        <v>375</v>
      </c>
      <c r="AJ180" s="1025" t="s">
        <v>375</v>
      </c>
      <c r="AK180" s="1026" t="s">
        <v>375</v>
      </c>
      <c r="AL180" s="1024" t="s">
        <v>375</v>
      </c>
      <c r="AM180" s="937"/>
      <c r="AN180" s="645"/>
      <c r="AO180" s="935"/>
      <c r="AP180" s="1020" t="e">
        <v>#N/A</v>
      </c>
      <c r="AQ180" s="1028" t="s">
        <v>960</v>
      </c>
    </row>
    <row r="181" spans="1:44" ht="13.8" x14ac:dyDescent="0.25">
      <c r="A181" s="641" t="s">
        <v>43</v>
      </c>
      <c r="B181" s="642" t="s">
        <v>721</v>
      </c>
      <c r="C181" s="646">
        <v>1663</v>
      </c>
      <c r="D181" s="642" t="s">
        <v>376</v>
      </c>
      <c r="E181" s="642" t="s">
        <v>1125</v>
      </c>
      <c r="F181" s="642" t="s">
        <v>116</v>
      </c>
      <c r="G181" s="642" t="s">
        <v>1126</v>
      </c>
      <c r="H181" s="642" t="s">
        <v>485</v>
      </c>
      <c r="I181" s="567" t="s">
        <v>1127</v>
      </c>
      <c r="J181" s="642" t="s">
        <v>50</v>
      </c>
      <c r="K181" s="642">
        <v>8458973</v>
      </c>
      <c r="L181" s="643">
        <v>21997</v>
      </c>
      <c r="M181" s="642">
        <v>66</v>
      </c>
      <c r="N181" s="642" t="s">
        <v>379</v>
      </c>
      <c r="O181" s="642">
        <v>3104622852</v>
      </c>
      <c r="P181" s="642" t="s">
        <v>372</v>
      </c>
      <c r="Q181" s="642" t="s">
        <v>1050</v>
      </c>
      <c r="R181" s="642" t="s">
        <v>380</v>
      </c>
      <c r="S181" s="642" t="s">
        <v>54</v>
      </c>
      <c r="T181" s="642" t="s">
        <v>1082</v>
      </c>
      <c r="U181" s="642" t="s">
        <v>618</v>
      </c>
      <c r="V181" s="644"/>
      <c r="W181" s="644"/>
      <c r="X181" s="644"/>
      <c r="Y181" s="644"/>
      <c r="Z181" s="644"/>
      <c r="AA181" s="644"/>
      <c r="AB181" s="644"/>
      <c r="AC181" s="644"/>
      <c r="AD181" s="644"/>
      <c r="AE181" s="644"/>
      <c r="AF181" s="1025" t="s">
        <v>375</v>
      </c>
      <c r="AG181" s="1025" t="s">
        <v>59</v>
      </c>
      <c r="AH181" s="1025" t="s">
        <v>375</v>
      </c>
      <c r="AI181" s="1025" t="s">
        <v>375</v>
      </c>
      <c r="AJ181" s="1025" t="s">
        <v>375</v>
      </c>
      <c r="AK181" s="1026" t="s">
        <v>375</v>
      </c>
      <c r="AL181" s="1024" t="s">
        <v>375</v>
      </c>
      <c r="AM181" s="937"/>
      <c r="AN181" s="645"/>
      <c r="AO181" s="935"/>
      <c r="AP181" s="1020" t="e">
        <v>#N/A</v>
      </c>
      <c r="AQ181" s="1028" t="s">
        <v>960</v>
      </c>
    </row>
    <row r="182" spans="1:44" s="677" customFormat="1" ht="13.8" x14ac:dyDescent="0.25">
      <c r="A182" s="641" t="s">
        <v>43</v>
      </c>
      <c r="B182" s="642" t="s">
        <v>721</v>
      </c>
      <c r="C182" s="713">
        <v>167</v>
      </c>
      <c r="D182" s="642" t="s">
        <v>45</v>
      </c>
      <c r="E182" s="642" t="s">
        <v>62</v>
      </c>
      <c r="F182" s="642" t="s">
        <v>488</v>
      </c>
      <c r="G182" s="642" t="s">
        <v>746</v>
      </c>
      <c r="H182" s="642" t="s">
        <v>88</v>
      </c>
      <c r="I182" s="214" t="str">
        <f t="shared" ref="I182:I183" si="44">CONCATENATE(E182," ",F182," ",G182," ",H182)</f>
        <v>MARIA ROSA BLANDON GARCIA</v>
      </c>
      <c r="J182" s="642" t="s">
        <v>50</v>
      </c>
      <c r="K182" s="714">
        <v>43412410</v>
      </c>
      <c r="L182" s="643">
        <v>16888</v>
      </c>
      <c r="M182" s="642">
        <v>80</v>
      </c>
      <c r="N182" s="642" t="s">
        <v>51</v>
      </c>
      <c r="O182" s="642">
        <v>3113243506</v>
      </c>
      <c r="P182" s="642" t="s">
        <v>372</v>
      </c>
      <c r="Q182" s="642" t="s">
        <v>1019</v>
      </c>
      <c r="R182" s="642" t="s">
        <v>380</v>
      </c>
      <c r="S182" s="642" t="s">
        <v>54</v>
      </c>
      <c r="T182" s="642" t="s">
        <v>1082</v>
      </c>
      <c r="U182" s="642" t="s">
        <v>618</v>
      </c>
      <c r="V182" s="704" t="s">
        <v>57</v>
      </c>
      <c r="W182" s="704" t="s">
        <v>57</v>
      </c>
      <c r="X182" s="715"/>
      <c r="Y182" s="644"/>
      <c r="Z182" s="644"/>
      <c r="AA182" s="644"/>
      <c r="AB182" s="644"/>
      <c r="AC182" s="644"/>
      <c r="AD182" s="570" t="s">
        <v>58</v>
      </c>
      <c r="AE182" s="715"/>
      <c r="AF182" s="1025" t="s">
        <v>59</v>
      </c>
      <c r="AG182" s="117" t="s">
        <v>57</v>
      </c>
      <c r="AH182" s="1025" t="s">
        <v>59</v>
      </c>
      <c r="AI182" s="1025" t="s">
        <v>59</v>
      </c>
      <c r="AJ182" s="1025" t="s">
        <v>59</v>
      </c>
      <c r="AK182" s="1026" t="s">
        <v>59</v>
      </c>
      <c r="AL182" s="1024" t="s">
        <v>83</v>
      </c>
      <c r="AM182" s="939"/>
      <c r="AN182" s="716"/>
      <c r="AO182" s="800" t="s">
        <v>61</v>
      </c>
      <c r="AP182" s="1020" t="s">
        <v>375</v>
      </c>
      <c r="AQ182" s="943" t="str" cm="1">
        <f t="array" ref="AQ182">IF(AD182="NO FAVORABLE","NO FAVORABLE",IF(SUMPRODUCT(--(TRIM(AF182:AK182)&lt;&gt;"SI"),--(TRIM(AF182:AK182)&lt;&gt;"NA"))&gt;0,"SUBSANAR","APROBADA CR"))</f>
        <v>APROBADA CR</v>
      </c>
      <c r="AR182" s="629"/>
    </row>
    <row r="183" spans="1:44" s="677" customFormat="1" ht="13.8" x14ac:dyDescent="0.25">
      <c r="A183" s="641" t="s">
        <v>43</v>
      </c>
      <c r="B183" s="642" t="s">
        <v>721</v>
      </c>
      <c r="C183" s="713">
        <v>168</v>
      </c>
      <c r="D183" s="642" t="s">
        <v>45</v>
      </c>
      <c r="E183" s="642" t="s">
        <v>246</v>
      </c>
      <c r="F183" s="642" t="s">
        <v>145</v>
      </c>
      <c r="G183" s="642" t="s">
        <v>416</v>
      </c>
      <c r="H183" s="642" t="s">
        <v>787</v>
      </c>
      <c r="I183" s="214" t="str">
        <f t="shared" si="44"/>
        <v>MARTHA CECILIA RODRIGUEZ CANO</v>
      </c>
      <c r="J183" s="642" t="s">
        <v>50</v>
      </c>
      <c r="K183" s="714">
        <v>43412229</v>
      </c>
      <c r="L183" s="643">
        <v>23415</v>
      </c>
      <c r="M183" s="642">
        <v>62</v>
      </c>
      <c r="N183" s="642" t="s">
        <v>51</v>
      </c>
      <c r="O183" s="642">
        <v>3136036425</v>
      </c>
      <c r="P183" s="642" t="s">
        <v>372</v>
      </c>
      <c r="Q183" s="642" t="s">
        <v>1033</v>
      </c>
      <c r="R183" s="642" t="s">
        <v>380</v>
      </c>
      <c r="S183" s="642" t="s">
        <v>54</v>
      </c>
      <c r="T183" s="642" t="s">
        <v>755</v>
      </c>
      <c r="U183" s="642" t="s">
        <v>618</v>
      </c>
      <c r="V183" s="704" t="s">
        <v>57</v>
      </c>
      <c r="W183" s="704" t="s">
        <v>57</v>
      </c>
      <c r="X183" s="715"/>
      <c r="Y183" s="644"/>
      <c r="Z183" s="644"/>
      <c r="AA183" s="644"/>
      <c r="AB183" s="644"/>
      <c r="AC183" s="644"/>
      <c r="AD183" s="570" t="s">
        <v>58</v>
      </c>
      <c r="AE183" s="715"/>
      <c r="AF183" s="1025" t="s">
        <v>59</v>
      </c>
      <c r="AG183" s="1025" t="s">
        <v>59</v>
      </c>
      <c r="AH183" s="1025" t="s">
        <v>59</v>
      </c>
      <c r="AI183" s="1025" t="s">
        <v>59</v>
      </c>
      <c r="AJ183" s="1025" t="s">
        <v>59</v>
      </c>
      <c r="AK183" s="1026" t="s">
        <v>59</v>
      </c>
      <c r="AL183" s="1024" t="s">
        <v>1030</v>
      </c>
      <c r="AM183" s="939"/>
      <c r="AN183" s="716"/>
      <c r="AO183" s="800" t="s">
        <v>61</v>
      </c>
      <c r="AP183" s="1020" t="s">
        <v>375</v>
      </c>
      <c r="AQ183" s="943" t="str" cm="1">
        <f t="array" ref="AQ183">IF(AD183="NO FAVORABLE","NO FAVORABLE",IF(SUMPRODUCT(--(TRIM(AF183:AK183)&lt;&gt;"SI"),--(TRIM(AF183:AK183)&lt;&gt;"NA"))&gt;0,"SUBSANAR","APROBADA CR"))</f>
        <v>APROBADA CR</v>
      </c>
      <c r="AR183" s="629"/>
    </row>
    <row r="184" spans="1:44" ht="13.8" x14ac:dyDescent="0.25">
      <c r="A184" s="641" t="s">
        <v>43</v>
      </c>
      <c r="B184" s="642" t="s">
        <v>721</v>
      </c>
      <c r="C184" s="646">
        <v>1681</v>
      </c>
      <c r="D184" s="642" t="s">
        <v>376</v>
      </c>
      <c r="E184" s="642" t="s">
        <v>62</v>
      </c>
      <c r="F184" s="642" t="s">
        <v>985</v>
      </c>
      <c r="G184" s="642" t="s">
        <v>416</v>
      </c>
      <c r="H184" s="642" t="s">
        <v>787</v>
      </c>
      <c r="I184" s="567" t="s">
        <v>1128</v>
      </c>
      <c r="J184" s="642" t="s">
        <v>50</v>
      </c>
      <c r="K184" s="642">
        <v>1041149552</v>
      </c>
      <c r="L184" s="643">
        <v>34010</v>
      </c>
      <c r="M184" s="642">
        <v>33</v>
      </c>
      <c r="N184" s="642" t="s">
        <v>51</v>
      </c>
      <c r="O184" s="642">
        <v>3136036425</v>
      </c>
      <c r="P184" s="642" t="s">
        <v>372</v>
      </c>
      <c r="Q184" s="642" t="s">
        <v>1021</v>
      </c>
      <c r="R184" s="642" t="s">
        <v>380</v>
      </c>
      <c r="S184" s="642" t="s">
        <v>54</v>
      </c>
      <c r="T184" s="642" t="s">
        <v>755</v>
      </c>
      <c r="U184" s="642" t="s">
        <v>618</v>
      </c>
      <c r="V184" s="644"/>
      <c r="W184" s="644"/>
      <c r="X184" s="644"/>
      <c r="Y184" s="644"/>
      <c r="Z184" s="644"/>
      <c r="AA184" s="644"/>
      <c r="AB184" s="644"/>
      <c r="AC184" s="644"/>
      <c r="AD184" s="644"/>
      <c r="AE184" s="644"/>
      <c r="AF184" s="1025" t="s">
        <v>375</v>
      </c>
      <c r="AG184" s="1025" t="s">
        <v>59</v>
      </c>
      <c r="AH184" s="1025" t="s">
        <v>375</v>
      </c>
      <c r="AI184" s="1025" t="s">
        <v>375</v>
      </c>
      <c r="AJ184" s="1025" t="s">
        <v>375</v>
      </c>
      <c r="AK184" s="1026" t="s">
        <v>375</v>
      </c>
      <c r="AL184" s="1024" t="s">
        <v>375</v>
      </c>
      <c r="AM184" s="937"/>
      <c r="AN184" s="645"/>
      <c r="AO184" s="935"/>
      <c r="AP184" s="1020" t="e">
        <v>#N/A</v>
      </c>
      <c r="AQ184" s="1028" t="s">
        <v>960</v>
      </c>
    </row>
    <row r="185" spans="1:44" ht="13.8" x14ac:dyDescent="0.25">
      <c r="A185" s="641" t="s">
        <v>43</v>
      </c>
      <c r="B185" s="642" t="s">
        <v>721</v>
      </c>
      <c r="C185" s="646">
        <v>1682</v>
      </c>
      <c r="D185" s="642" t="s">
        <v>376</v>
      </c>
      <c r="E185" s="642" t="s">
        <v>1129</v>
      </c>
      <c r="F185" s="618"/>
      <c r="G185" s="642" t="s">
        <v>416</v>
      </c>
      <c r="H185" s="642" t="s">
        <v>787</v>
      </c>
      <c r="I185" s="567" t="s">
        <v>1130</v>
      </c>
      <c r="J185" s="642" t="s">
        <v>50</v>
      </c>
      <c r="K185" s="642">
        <v>1007310604</v>
      </c>
      <c r="L185" s="643">
        <v>37556</v>
      </c>
      <c r="M185" s="642">
        <v>23</v>
      </c>
      <c r="N185" s="642" t="s">
        <v>379</v>
      </c>
      <c r="O185" s="642">
        <v>3136036425</v>
      </c>
      <c r="P185" s="642" t="s">
        <v>372</v>
      </c>
      <c r="Q185" s="642" t="s">
        <v>1050</v>
      </c>
      <c r="R185" s="642" t="s">
        <v>380</v>
      </c>
      <c r="S185" s="642" t="s">
        <v>54</v>
      </c>
      <c r="T185" s="642" t="s">
        <v>755</v>
      </c>
      <c r="U185" s="642" t="s">
        <v>618</v>
      </c>
      <c r="V185" s="644"/>
      <c r="W185" s="644"/>
      <c r="X185" s="644"/>
      <c r="Y185" s="644"/>
      <c r="Z185" s="644"/>
      <c r="AA185" s="644"/>
      <c r="AB185" s="644"/>
      <c r="AC185" s="644"/>
      <c r="AD185" s="644"/>
      <c r="AE185" s="644"/>
      <c r="AF185" s="1025" t="s">
        <v>375</v>
      </c>
      <c r="AG185" s="1025" t="s">
        <v>59</v>
      </c>
      <c r="AH185" s="1025" t="s">
        <v>375</v>
      </c>
      <c r="AI185" s="1025" t="s">
        <v>375</v>
      </c>
      <c r="AJ185" s="1025" t="s">
        <v>375</v>
      </c>
      <c r="AK185" s="1026" t="s">
        <v>375</v>
      </c>
      <c r="AL185" s="1024" t="s">
        <v>375</v>
      </c>
      <c r="AM185" s="937"/>
      <c r="AN185" s="645"/>
      <c r="AO185" s="935"/>
      <c r="AP185" s="1020" t="e">
        <v>#N/A</v>
      </c>
      <c r="AQ185" s="1028" t="s">
        <v>960</v>
      </c>
    </row>
    <row r="186" spans="1:44" s="677" customFormat="1" ht="13.8" x14ac:dyDescent="0.25">
      <c r="A186" s="641" t="s">
        <v>43</v>
      </c>
      <c r="B186" s="642" t="s">
        <v>721</v>
      </c>
      <c r="C186" s="713">
        <v>169</v>
      </c>
      <c r="D186" s="642" t="s">
        <v>45</v>
      </c>
      <c r="E186" s="642" t="s">
        <v>92</v>
      </c>
      <c r="F186" s="642" t="s">
        <v>156</v>
      </c>
      <c r="G186" s="642" t="s">
        <v>746</v>
      </c>
      <c r="H186" s="642" t="s">
        <v>787</v>
      </c>
      <c r="I186" s="214" t="str">
        <f t="shared" ref="I186" si="45">CONCATENATE(E186," ",F186," ",G186," ",H186)</f>
        <v>GLORIA ELENA BLANDON CANO</v>
      </c>
      <c r="J186" s="642" t="s">
        <v>50</v>
      </c>
      <c r="K186" s="714">
        <v>43411304</v>
      </c>
      <c r="L186" s="643">
        <v>23314</v>
      </c>
      <c r="M186" s="642">
        <v>62</v>
      </c>
      <c r="N186" s="642" t="s">
        <v>51</v>
      </c>
      <c r="O186" s="642">
        <v>3018567480</v>
      </c>
      <c r="P186" s="642" t="s">
        <v>372</v>
      </c>
      <c r="Q186" s="642" t="s">
        <v>1021</v>
      </c>
      <c r="R186" s="642" t="s">
        <v>380</v>
      </c>
      <c r="S186" s="642" t="s">
        <v>54</v>
      </c>
      <c r="T186" s="642" t="s">
        <v>755</v>
      </c>
      <c r="U186" s="642" t="s">
        <v>618</v>
      </c>
      <c r="V186" s="704" t="s">
        <v>57</v>
      </c>
      <c r="W186" s="704" t="s">
        <v>57</v>
      </c>
      <c r="X186" s="715"/>
      <c r="Y186" s="644"/>
      <c r="Z186" s="644"/>
      <c r="AA186" s="644"/>
      <c r="AB186" s="644"/>
      <c r="AC186" s="644"/>
      <c r="AD186" s="570" t="s">
        <v>58</v>
      </c>
      <c r="AE186" s="715"/>
      <c r="AF186" s="1025" t="s">
        <v>59</v>
      </c>
      <c r="AG186" s="1025" t="s">
        <v>59</v>
      </c>
      <c r="AH186" s="1025" t="s">
        <v>59</v>
      </c>
      <c r="AI186" s="1025" t="s">
        <v>59</v>
      </c>
      <c r="AJ186" s="1025" t="s">
        <v>59</v>
      </c>
      <c r="AK186" s="1026" t="s">
        <v>59</v>
      </c>
      <c r="AL186" s="1024" t="s">
        <v>339</v>
      </c>
      <c r="AM186" s="939"/>
      <c r="AN186" s="716"/>
      <c r="AO186" s="936" t="s">
        <v>1131</v>
      </c>
      <c r="AP186" s="1020" t="s">
        <v>375</v>
      </c>
      <c r="AQ186" s="943" t="str" cm="1">
        <f t="array" ref="AQ186">IF(AD186="NO FAVORABLE","NO FAVORABLE",IF(SUMPRODUCT(--(TRIM(AF186:AK186)&lt;&gt;"SI"),--(TRIM(AF186:AK186)&lt;&gt;"NA"))&gt;0,"SUBSANAR","APROBADA CR"))</f>
        <v>APROBADA CR</v>
      </c>
      <c r="AR186" s="629"/>
    </row>
    <row r="187" spans="1:44" s="677" customFormat="1" ht="13.8" x14ac:dyDescent="0.25">
      <c r="A187" s="641" t="s">
        <v>43</v>
      </c>
      <c r="B187" s="642" t="s">
        <v>721</v>
      </c>
      <c r="C187" s="713">
        <v>170</v>
      </c>
      <c r="D187" s="642" t="s">
        <v>45</v>
      </c>
      <c r="E187" s="642" t="s">
        <v>62</v>
      </c>
      <c r="F187" s="642" t="s">
        <v>152</v>
      </c>
      <c r="G187" s="642" t="s">
        <v>294</v>
      </c>
      <c r="H187" s="642" t="s">
        <v>1064</v>
      </c>
      <c r="I187" s="214" t="str">
        <f t="shared" ref="I187" si="46">CONCATENATE(E187," ",F187," ",G187," ",H187)</f>
        <v>MARIA CRISTINA AGUDELO DEOSSA</v>
      </c>
      <c r="J187" s="642" t="s">
        <v>50</v>
      </c>
      <c r="K187" s="714">
        <v>43412747</v>
      </c>
      <c r="L187" s="643">
        <v>25347</v>
      </c>
      <c r="M187" s="642">
        <v>57</v>
      </c>
      <c r="N187" s="642" t="s">
        <v>51</v>
      </c>
      <c r="O187" s="642">
        <v>3134851583</v>
      </c>
      <c r="P187" s="642" t="s">
        <v>372</v>
      </c>
      <c r="Q187" s="642" t="s">
        <v>1033</v>
      </c>
      <c r="R187" s="642" t="s">
        <v>380</v>
      </c>
      <c r="S187" s="642" t="s">
        <v>54</v>
      </c>
      <c r="T187" s="642" t="s">
        <v>755</v>
      </c>
      <c r="U187" s="642" t="s">
        <v>618</v>
      </c>
      <c r="V187" s="704" t="s">
        <v>57</v>
      </c>
      <c r="W187" s="704" t="s">
        <v>57</v>
      </c>
      <c r="X187" s="715" t="s">
        <v>1133</v>
      </c>
      <c r="Y187" s="644"/>
      <c r="Z187" s="644"/>
      <c r="AA187" s="644"/>
      <c r="AB187" s="644"/>
      <c r="AC187" s="644"/>
      <c r="AD187" s="570" t="s">
        <v>58</v>
      </c>
      <c r="AE187" s="715"/>
      <c r="AF187" s="1025" t="s">
        <v>59</v>
      </c>
      <c r="AG187" s="1025" t="s">
        <v>59</v>
      </c>
      <c r="AH187" s="1025" t="s">
        <v>59</v>
      </c>
      <c r="AI187" s="1025" t="s">
        <v>59</v>
      </c>
      <c r="AJ187" s="1025" t="s">
        <v>59</v>
      </c>
      <c r="AK187" s="1026" t="s">
        <v>59</v>
      </c>
      <c r="AL187" s="1024" t="s">
        <v>70</v>
      </c>
      <c r="AM187" s="939"/>
      <c r="AN187" s="716"/>
      <c r="AO187" s="936" t="s">
        <v>1134</v>
      </c>
      <c r="AP187" s="1020" t="s">
        <v>375</v>
      </c>
      <c r="AQ187" s="943" t="str" cm="1">
        <f t="array" ref="AQ187">IF(AD187="NO FAVORABLE","NO FAVORABLE",IF(SUMPRODUCT(--(TRIM(AF187:AK187)&lt;&gt;"SI"),--(TRIM(AF187:AK187)&lt;&gt;"NA"))&gt;0,"SUBSANAR","APROBADA CR"))</f>
        <v>APROBADA CR</v>
      </c>
      <c r="AR187" s="629"/>
    </row>
    <row r="188" spans="1:44" s="677" customFormat="1" ht="13.8" x14ac:dyDescent="0.25">
      <c r="A188" s="641" t="s">
        <v>43</v>
      </c>
      <c r="B188" s="642" t="s">
        <v>721</v>
      </c>
      <c r="C188" s="713">
        <v>171</v>
      </c>
      <c r="D188" s="642" t="s">
        <v>45</v>
      </c>
      <c r="E188" s="642" t="s">
        <v>62</v>
      </c>
      <c r="F188" s="642" t="s">
        <v>72</v>
      </c>
      <c r="G188" s="642" t="s">
        <v>852</v>
      </c>
      <c r="H188" s="642" t="s">
        <v>299</v>
      </c>
      <c r="I188" s="214" t="str">
        <f t="shared" ref="I188:I189" si="47">CONCATENATE(E188," ",F188," ",G188," ",H188)</f>
        <v>MARIA INES UPEGUI RIOS</v>
      </c>
      <c r="J188" s="642" t="s">
        <v>50</v>
      </c>
      <c r="K188" s="714">
        <v>43412958</v>
      </c>
      <c r="L188" s="643">
        <v>23210</v>
      </c>
      <c r="M188" s="642">
        <v>62</v>
      </c>
      <c r="N188" s="642" t="s">
        <v>51</v>
      </c>
      <c r="O188" s="642">
        <v>3205987428</v>
      </c>
      <c r="P188" s="642" t="s">
        <v>372</v>
      </c>
      <c r="Q188" s="642" t="s">
        <v>1019</v>
      </c>
      <c r="R188" s="642" t="s">
        <v>380</v>
      </c>
      <c r="S188" s="642" t="s">
        <v>54</v>
      </c>
      <c r="T188" s="642" t="s">
        <v>768</v>
      </c>
      <c r="U188" s="642" t="s">
        <v>618</v>
      </c>
      <c r="V188" s="704" t="s">
        <v>57</v>
      </c>
      <c r="W188" s="704" t="s">
        <v>57</v>
      </c>
      <c r="X188" s="715"/>
      <c r="Y188" s="644"/>
      <c r="Z188" s="644"/>
      <c r="AA188" s="644"/>
      <c r="AB188" s="644"/>
      <c r="AC188" s="644"/>
      <c r="AD188" s="570" t="s">
        <v>58</v>
      </c>
      <c r="AE188" s="715"/>
      <c r="AF188" s="1025" t="s">
        <v>59</v>
      </c>
      <c r="AG188" s="1025" t="s">
        <v>59</v>
      </c>
      <c r="AH188" s="1025" t="s">
        <v>59</v>
      </c>
      <c r="AI188" s="1025" t="s">
        <v>59</v>
      </c>
      <c r="AJ188" s="1025" t="s">
        <v>59</v>
      </c>
      <c r="AK188" s="1026" t="s">
        <v>59</v>
      </c>
      <c r="AL188" s="1024" t="s">
        <v>1053</v>
      </c>
      <c r="AM188" s="939"/>
      <c r="AN188" s="716"/>
      <c r="AO188" s="800" t="s">
        <v>61</v>
      </c>
      <c r="AP188" s="1020" t="s">
        <v>375</v>
      </c>
      <c r="AQ188" s="943" t="str" cm="1">
        <f t="array" ref="AQ188">IF(AD188="NO FAVORABLE","NO FAVORABLE",IF(SUMPRODUCT(--(TRIM(AF188:AK188)&lt;&gt;"SI"),--(TRIM(AF188:AK188)&lt;&gt;"NA"))&gt;0,"SUBSANAR","APROBADA CR"))</f>
        <v>APROBADA CR</v>
      </c>
      <c r="AR188" s="629"/>
    </row>
    <row r="189" spans="1:44" s="677" customFormat="1" ht="13.8" x14ac:dyDescent="0.25">
      <c r="A189" s="641" t="s">
        <v>43</v>
      </c>
      <c r="B189" s="642" t="s">
        <v>721</v>
      </c>
      <c r="C189" s="713">
        <v>173</v>
      </c>
      <c r="D189" s="642" t="s">
        <v>45</v>
      </c>
      <c r="E189" s="642" t="s">
        <v>763</v>
      </c>
      <c r="F189" s="642" t="s">
        <v>391</v>
      </c>
      <c r="G189" s="642" t="s">
        <v>248</v>
      </c>
      <c r="H189" s="642" t="s">
        <v>295</v>
      </c>
      <c r="I189" s="214" t="str">
        <f t="shared" si="47"/>
        <v>YOHANA PATRICIA HENAO VELEZ</v>
      </c>
      <c r="J189" s="642" t="s">
        <v>50</v>
      </c>
      <c r="K189" s="714">
        <v>1041146393</v>
      </c>
      <c r="L189" s="643">
        <v>31574</v>
      </c>
      <c r="M189" s="642">
        <v>40</v>
      </c>
      <c r="N189" s="642" t="s">
        <v>51</v>
      </c>
      <c r="O189" s="642">
        <v>3166772254</v>
      </c>
      <c r="P189" s="642" t="s">
        <v>372</v>
      </c>
      <c r="Q189" s="642" t="s">
        <v>1139</v>
      </c>
      <c r="R189" s="642" t="s">
        <v>380</v>
      </c>
      <c r="S189" s="642" t="s">
        <v>54</v>
      </c>
      <c r="T189" s="642" t="s">
        <v>849</v>
      </c>
      <c r="U189" s="642" t="s">
        <v>618</v>
      </c>
      <c r="V189" s="704" t="s">
        <v>57</v>
      </c>
      <c r="W189" s="704" t="s">
        <v>57</v>
      </c>
      <c r="X189" s="715" t="s">
        <v>1140</v>
      </c>
      <c r="Y189" s="644"/>
      <c r="Z189" s="644"/>
      <c r="AA189" s="644"/>
      <c r="AB189" s="644"/>
      <c r="AC189" s="644"/>
      <c r="AD189" s="570" t="s">
        <v>58</v>
      </c>
      <c r="AE189" s="715"/>
      <c r="AF189" s="1025" t="s">
        <v>59</v>
      </c>
      <c r="AG189" s="1025" t="s">
        <v>59</v>
      </c>
      <c r="AH189" s="1025" t="s">
        <v>59</v>
      </c>
      <c r="AI189" s="1025" t="s">
        <v>59</v>
      </c>
      <c r="AJ189" s="1025" t="s">
        <v>59</v>
      </c>
      <c r="AK189" s="1026" t="s">
        <v>59</v>
      </c>
      <c r="AL189" s="1024" t="s">
        <v>1141</v>
      </c>
      <c r="AM189" s="939"/>
      <c r="AN189" s="716"/>
      <c r="AO189" s="936" t="s">
        <v>1142</v>
      </c>
      <c r="AP189" s="1020" t="s">
        <v>375</v>
      </c>
      <c r="AQ189" s="943" t="str" cm="1">
        <f t="array" ref="AQ189">IF(AD189="NO FAVORABLE","NO FAVORABLE",IF(SUMPRODUCT(--(TRIM(AF189:AK189)&lt;&gt;"SI"),--(TRIM(AF189:AK189)&lt;&gt;"NA"))&gt;0,"SUBSANAR","APROBADA CR"))</f>
        <v>APROBADA CR</v>
      </c>
      <c r="AR189" s="629"/>
    </row>
    <row r="190" spans="1:44" ht="13.8" x14ac:dyDescent="0.25">
      <c r="A190" s="641" t="s">
        <v>43</v>
      </c>
      <c r="B190" s="642" t="s">
        <v>721</v>
      </c>
      <c r="C190" s="646">
        <v>1731</v>
      </c>
      <c r="D190" s="642" t="s">
        <v>376</v>
      </c>
      <c r="E190" s="642" t="s">
        <v>621</v>
      </c>
      <c r="F190" s="642" t="s">
        <v>885</v>
      </c>
      <c r="G190" s="642" t="s">
        <v>248</v>
      </c>
      <c r="H190" s="642" t="s">
        <v>295</v>
      </c>
      <c r="I190" s="567" t="s">
        <v>1143</v>
      </c>
      <c r="J190" s="642" t="s">
        <v>50</v>
      </c>
      <c r="K190" s="642">
        <v>3411076</v>
      </c>
      <c r="L190" s="643">
        <v>20117</v>
      </c>
      <c r="M190" s="642">
        <v>71</v>
      </c>
      <c r="N190" s="642" t="s">
        <v>379</v>
      </c>
      <c r="O190" s="642">
        <v>3166772254</v>
      </c>
      <c r="P190" s="642" t="s">
        <v>372</v>
      </c>
      <c r="Q190" s="642" t="s">
        <v>808</v>
      </c>
      <c r="R190" s="642" t="s">
        <v>380</v>
      </c>
      <c r="S190" s="642" t="s">
        <v>54</v>
      </c>
      <c r="T190" s="642" t="s">
        <v>849</v>
      </c>
      <c r="U190" s="642" t="s">
        <v>618</v>
      </c>
      <c r="V190" s="644"/>
      <c r="W190" s="644"/>
      <c r="X190" s="644"/>
      <c r="Y190" s="644"/>
      <c r="Z190" s="644"/>
      <c r="AA190" s="644"/>
      <c r="AB190" s="644"/>
      <c r="AC190" s="644"/>
      <c r="AD190" s="644"/>
      <c r="AE190" s="644"/>
      <c r="AF190" s="1025" t="s">
        <v>375</v>
      </c>
      <c r="AG190" s="1025" t="s">
        <v>59</v>
      </c>
      <c r="AH190" s="1025" t="s">
        <v>375</v>
      </c>
      <c r="AI190" s="1025" t="s">
        <v>375</v>
      </c>
      <c r="AJ190" s="1025" t="s">
        <v>375</v>
      </c>
      <c r="AK190" s="1026" t="s">
        <v>375</v>
      </c>
      <c r="AL190" s="1024" t="s">
        <v>375</v>
      </c>
      <c r="AM190" s="937"/>
      <c r="AN190" s="645"/>
      <c r="AO190" s="935"/>
      <c r="AP190" s="1020" t="e">
        <v>#N/A</v>
      </c>
      <c r="AQ190" s="1028" t="s">
        <v>960</v>
      </c>
    </row>
    <row r="191" spans="1:44" ht="13.8" x14ac:dyDescent="0.25">
      <c r="A191" s="641" t="s">
        <v>43</v>
      </c>
      <c r="B191" s="642" t="s">
        <v>721</v>
      </c>
      <c r="C191" s="646">
        <v>1732</v>
      </c>
      <c r="D191" s="642" t="s">
        <v>376</v>
      </c>
      <c r="E191" s="642" t="s">
        <v>621</v>
      </c>
      <c r="F191" s="642" t="s">
        <v>424</v>
      </c>
      <c r="G191" s="642" t="s">
        <v>248</v>
      </c>
      <c r="H191" s="642" t="s">
        <v>295</v>
      </c>
      <c r="I191" s="567" t="s">
        <v>1144</v>
      </c>
      <c r="J191" s="642" t="s">
        <v>50</v>
      </c>
      <c r="K191" s="642">
        <v>1041146958</v>
      </c>
      <c r="L191" s="643">
        <v>32018</v>
      </c>
      <c r="M191" s="642">
        <v>38</v>
      </c>
      <c r="N191" s="642" t="s">
        <v>379</v>
      </c>
      <c r="O191" s="642">
        <v>3166772254</v>
      </c>
      <c r="P191" s="642" t="s">
        <v>372</v>
      </c>
      <c r="Q191" s="642" t="s">
        <v>1033</v>
      </c>
      <c r="R191" s="642" t="s">
        <v>380</v>
      </c>
      <c r="S191" s="642" t="s">
        <v>54</v>
      </c>
      <c r="T191" s="642" t="s">
        <v>1145</v>
      </c>
      <c r="U191" s="642" t="s">
        <v>618</v>
      </c>
      <c r="V191" s="644"/>
      <c r="W191" s="644"/>
      <c r="X191" s="644"/>
      <c r="Y191" s="644"/>
      <c r="Z191" s="644"/>
      <c r="AA191" s="644"/>
      <c r="AB191" s="644"/>
      <c r="AC191" s="644"/>
      <c r="AD191" s="644"/>
      <c r="AE191" s="644"/>
      <c r="AF191" s="1025" t="s">
        <v>375</v>
      </c>
      <c r="AG191" s="1025" t="s">
        <v>59</v>
      </c>
      <c r="AH191" s="1025" t="s">
        <v>375</v>
      </c>
      <c r="AI191" s="1025" t="s">
        <v>375</v>
      </c>
      <c r="AJ191" s="1025" t="s">
        <v>375</v>
      </c>
      <c r="AK191" s="1026" t="s">
        <v>375</v>
      </c>
      <c r="AL191" s="1024" t="s">
        <v>375</v>
      </c>
      <c r="AM191" s="937"/>
      <c r="AN191" s="645"/>
      <c r="AO191" s="935"/>
      <c r="AP191" s="1020" t="e">
        <v>#N/A</v>
      </c>
      <c r="AQ191" s="1028" t="s">
        <v>960</v>
      </c>
    </row>
    <row r="192" spans="1:44" s="677" customFormat="1" ht="13.8" x14ac:dyDescent="0.25">
      <c r="A192" s="641" t="s">
        <v>43</v>
      </c>
      <c r="B192" s="642" t="s">
        <v>721</v>
      </c>
      <c r="C192" s="713">
        <v>174</v>
      </c>
      <c r="D192" s="642" t="s">
        <v>45</v>
      </c>
      <c r="E192" s="642" t="s">
        <v>785</v>
      </c>
      <c r="F192" s="642" t="s">
        <v>124</v>
      </c>
      <c r="G192" s="642" t="s">
        <v>326</v>
      </c>
      <c r="H192" s="642" t="s">
        <v>749</v>
      </c>
      <c r="I192" s="214" t="str">
        <f t="shared" ref="I192:I193" si="48">CONCATENATE(E192," ",F192," ",G192," ",H192)</f>
        <v>ESPERANZA DEL SOCORRO MONSALVE HURTADO</v>
      </c>
      <c r="J192" s="642" t="s">
        <v>50</v>
      </c>
      <c r="K192" s="714">
        <v>21736248</v>
      </c>
      <c r="L192" s="643">
        <v>18475</v>
      </c>
      <c r="M192" s="642">
        <v>75</v>
      </c>
      <c r="N192" s="642" t="s">
        <v>51</v>
      </c>
      <c r="O192" s="642">
        <v>3015372310</v>
      </c>
      <c r="P192" s="642" t="s">
        <v>372</v>
      </c>
      <c r="Q192" s="642" t="s">
        <v>1019</v>
      </c>
      <c r="R192" s="642" t="s">
        <v>380</v>
      </c>
      <c r="S192" s="642" t="s">
        <v>54</v>
      </c>
      <c r="T192" s="642" t="s">
        <v>730</v>
      </c>
      <c r="U192" s="642" t="s">
        <v>618</v>
      </c>
      <c r="V192" s="704" t="s">
        <v>57</v>
      </c>
      <c r="W192" s="704" t="s">
        <v>57</v>
      </c>
      <c r="X192" s="1066" t="s">
        <v>1146</v>
      </c>
      <c r="Y192" s="644"/>
      <c r="Z192" s="644"/>
      <c r="AA192" s="644"/>
      <c r="AB192" s="644"/>
      <c r="AC192" s="644"/>
      <c r="AD192" s="570" t="s">
        <v>58</v>
      </c>
      <c r="AE192" s="715"/>
      <c r="AF192" s="1025" t="s">
        <v>59</v>
      </c>
      <c r="AG192" s="117" t="s">
        <v>57</v>
      </c>
      <c r="AH192" s="1025" t="s">
        <v>59</v>
      </c>
      <c r="AI192" s="1025" t="s">
        <v>59</v>
      </c>
      <c r="AJ192" s="1025" t="s">
        <v>59</v>
      </c>
      <c r="AK192" s="1026" t="s">
        <v>59</v>
      </c>
      <c r="AL192" s="1024" t="s">
        <v>1053</v>
      </c>
      <c r="AM192" s="939"/>
      <c r="AN192" s="716"/>
      <c r="AO192" s="936" t="s">
        <v>1147</v>
      </c>
      <c r="AP192" s="1020" t="s">
        <v>1031</v>
      </c>
      <c r="AQ192" s="943" t="str" cm="1">
        <f t="array" ref="AQ192">IF(AD192="NO FAVORABLE","NO FAVORABLE",IF(SUMPRODUCT(--(TRIM(AF192:AK192)&lt;&gt;"SI"),--(TRIM(AF192:AK192)&lt;&gt;"NA"))&gt;0,"SUBSANAR","APROBADA CR"))</f>
        <v>APROBADA CR</v>
      </c>
      <c r="AR192" s="629"/>
    </row>
    <row r="193" spans="1:44" s="677" customFormat="1" ht="13.8" x14ac:dyDescent="0.25">
      <c r="A193" s="641" t="s">
        <v>43</v>
      </c>
      <c r="B193" s="642" t="s">
        <v>721</v>
      </c>
      <c r="C193" s="713">
        <v>175</v>
      </c>
      <c r="D193" s="642" t="s">
        <v>45</v>
      </c>
      <c r="E193" s="642" t="s">
        <v>619</v>
      </c>
      <c r="F193" s="642" t="s">
        <v>62</v>
      </c>
      <c r="G193" s="642" t="s">
        <v>185</v>
      </c>
      <c r="H193" s="642" t="s">
        <v>110</v>
      </c>
      <c r="I193" s="214" t="str">
        <f t="shared" si="48"/>
        <v>MONICA MARIA RODAS SANCHEZ</v>
      </c>
      <c r="J193" s="642" t="s">
        <v>50</v>
      </c>
      <c r="K193" s="714">
        <v>43414563</v>
      </c>
      <c r="L193" s="643">
        <v>27860</v>
      </c>
      <c r="M193" s="642">
        <v>50</v>
      </c>
      <c r="N193" s="642" t="s">
        <v>51</v>
      </c>
      <c r="O193" s="642">
        <v>3187816860</v>
      </c>
      <c r="P193" s="642" t="s">
        <v>372</v>
      </c>
      <c r="Q193" s="642" t="s">
        <v>1019</v>
      </c>
      <c r="R193" s="642" t="s">
        <v>380</v>
      </c>
      <c r="S193" s="642" t="s">
        <v>54</v>
      </c>
      <c r="T193" s="642" t="s">
        <v>727</v>
      </c>
      <c r="U193" s="642" t="s">
        <v>618</v>
      </c>
      <c r="V193" s="704" t="s">
        <v>57</v>
      </c>
      <c r="W193" s="704" t="s">
        <v>57</v>
      </c>
      <c r="X193" s="715"/>
      <c r="Y193" s="644"/>
      <c r="Z193" s="644"/>
      <c r="AA193" s="644"/>
      <c r="AB193" s="644"/>
      <c r="AC193" s="644"/>
      <c r="AD193" s="570" t="s">
        <v>58</v>
      </c>
      <c r="AE193" s="715"/>
      <c r="AF193" s="1025" t="s">
        <v>59</v>
      </c>
      <c r="AG193" s="1025" t="s">
        <v>59</v>
      </c>
      <c r="AH193" s="1025" t="s">
        <v>59</v>
      </c>
      <c r="AI193" s="1025" t="s">
        <v>59</v>
      </c>
      <c r="AJ193" s="1025" t="s">
        <v>59</v>
      </c>
      <c r="AK193" s="1026" t="s">
        <v>59</v>
      </c>
      <c r="AL193" s="1024" t="s">
        <v>220</v>
      </c>
      <c r="AM193" s="939"/>
      <c r="AN193" s="716"/>
      <c r="AO193" s="800" t="s">
        <v>61</v>
      </c>
      <c r="AP193" s="1020" t="s">
        <v>375</v>
      </c>
      <c r="AQ193" s="943" t="str" cm="1">
        <f t="array" ref="AQ193">IF(AD193="NO FAVORABLE","NO FAVORABLE",IF(SUMPRODUCT(--(TRIM(AF193:AK193)&lt;&gt;"SI"),--(TRIM(AF193:AK193)&lt;&gt;"NA"))&gt;0,"SUBSANAR","APROBADA CR"))</f>
        <v>APROBADA CR</v>
      </c>
      <c r="AR193" s="629"/>
    </row>
    <row r="194" spans="1:44" ht="13.8" x14ac:dyDescent="0.25">
      <c r="A194" s="641" t="s">
        <v>43</v>
      </c>
      <c r="B194" s="642" t="s">
        <v>721</v>
      </c>
      <c r="C194" s="646">
        <v>1751</v>
      </c>
      <c r="D194" s="642" t="s">
        <v>376</v>
      </c>
      <c r="E194" s="642" t="s">
        <v>1121</v>
      </c>
      <c r="F194" s="642" t="s">
        <v>574</v>
      </c>
      <c r="G194" s="642" t="s">
        <v>110</v>
      </c>
      <c r="H194" s="642" t="s">
        <v>110</v>
      </c>
      <c r="I194" s="567" t="s">
        <v>1148</v>
      </c>
      <c r="J194" s="642" t="s">
        <v>50</v>
      </c>
      <c r="K194" s="642">
        <v>71391069</v>
      </c>
      <c r="L194" s="643">
        <v>24758</v>
      </c>
      <c r="M194" s="642">
        <v>58</v>
      </c>
      <c r="N194" s="642" t="s">
        <v>379</v>
      </c>
      <c r="O194" s="642">
        <v>3187816860</v>
      </c>
      <c r="P194" s="642" t="s">
        <v>372</v>
      </c>
      <c r="Q194" s="642" t="s">
        <v>1011</v>
      </c>
      <c r="R194" s="642" t="s">
        <v>380</v>
      </c>
      <c r="S194" s="642" t="s">
        <v>54</v>
      </c>
      <c r="T194" s="642" t="s">
        <v>727</v>
      </c>
      <c r="U194" s="642" t="s">
        <v>618</v>
      </c>
      <c r="V194" s="644"/>
      <c r="W194" s="644"/>
      <c r="X194" s="644"/>
      <c r="Y194" s="644"/>
      <c r="Z194" s="644"/>
      <c r="AA194" s="644"/>
      <c r="AB194" s="644"/>
      <c r="AC194" s="644"/>
      <c r="AD194" s="644"/>
      <c r="AE194" s="644"/>
      <c r="AF194" s="1025" t="s">
        <v>375</v>
      </c>
      <c r="AG194" s="1025" t="s">
        <v>59</v>
      </c>
      <c r="AH194" s="1025" t="s">
        <v>375</v>
      </c>
      <c r="AI194" s="1025" t="s">
        <v>375</v>
      </c>
      <c r="AJ194" s="1025" t="s">
        <v>375</v>
      </c>
      <c r="AK194" s="1026" t="s">
        <v>375</v>
      </c>
      <c r="AL194" s="1024" t="s">
        <v>375</v>
      </c>
      <c r="AM194" s="937"/>
      <c r="AN194" s="645"/>
      <c r="AO194" s="935"/>
      <c r="AP194" s="1020" t="e">
        <v>#N/A</v>
      </c>
      <c r="AQ194" s="1028" t="s">
        <v>960</v>
      </c>
    </row>
    <row r="195" spans="1:44" ht="13.8" x14ac:dyDescent="0.25">
      <c r="A195" s="641" t="s">
        <v>43</v>
      </c>
      <c r="B195" s="642" t="s">
        <v>721</v>
      </c>
      <c r="C195" s="646">
        <v>1752</v>
      </c>
      <c r="D195" s="642" t="s">
        <v>376</v>
      </c>
      <c r="E195" s="642" t="s">
        <v>1149</v>
      </c>
      <c r="F195" s="618"/>
      <c r="G195" s="642" t="s">
        <v>110</v>
      </c>
      <c r="H195" s="642" t="s">
        <v>185</v>
      </c>
      <c r="I195" s="567" t="s">
        <v>1150</v>
      </c>
      <c r="J195" s="642" t="s">
        <v>390</v>
      </c>
      <c r="K195" s="642">
        <v>1026141548</v>
      </c>
      <c r="L195" s="643">
        <v>39755</v>
      </c>
      <c r="M195" s="642">
        <v>17</v>
      </c>
      <c r="N195" s="642" t="s">
        <v>51</v>
      </c>
      <c r="O195" s="642">
        <v>3187816860</v>
      </c>
      <c r="P195" s="642" t="s">
        <v>372</v>
      </c>
      <c r="Q195" s="642" t="s">
        <v>808</v>
      </c>
      <c r="R195" s="642" t="s">
        <v>380</v>
      </c>
      <c r="S195" s="642" t="s">
        <v>54</v>
      </c>
      <c r="T195" s="642" t="s">
        <v>727</v>
      </c>
      <c r="U195" s="642" t="s">
        <v>618</v>
      </c>
      <c r="V195" s="644"/>
      <c r="W195" s="644"/>
      <c r="X195" s="644"/>
      <c r="Y195" s="644"/>
      <c r="Z195" s="644"/>
      <c r="AA195" s="644"/>
      <c r="AB195" s="644"/>
      <c r="AC195" s="644"/>
      <c r="AD195" s="644"/>
      <c r="AE195" s="644"/>
      <c r="AF195" s="1025" t="s">
        <v>375</v>
      </c>
      <c r="AG195" s="1025" t="s">
        <v>59</v>
      </c>
      <c r="AH195" s="1025" t="s">
        <v>375</v>
      </c>
      <c r="AI195" s="1025" t="s">
        <v>375</v>
      </c>
      <c r="AJ195" s="1025" t="s">
        <v>375</v>
      </c>
      <c r="AK195" s="1026" t="s">
        <v>375</v>
      </c>
      <c r="AL195" s="1024" t="s">
        <v>375</v>
      </c>
      <c r="AM195" s="937"/>
      <c r="AN195" s="645"/>
      <c r="AO195" s="935"/>
      <c r="AP195" s="1020" t="e">
        <v>#N/A</v>
      </c>
      <c r="AQ195" s="1028" t="s">
        <v>960</v>
      </c>
    </row>
    <row r="196" spans="1:44" s="677" customFormat="1" ht="13.8" x14ac:dyDescent="0.25">
      <c r="A196" s="641" t="s">
        <v>43</v>
      </c>
      <c r="B196" s="642" t="s">
        <v>721</v>
      </c>
      <c r="C196" s="713">
        <v>176</v>
      </c>
      <c r="D196" s="642" t="s">
        <v>45</v>
      </c>
      <c r="E196" s="642" t="s">
        <v>1151</v>
      </c>
      <c r="F196" s="642" t="s">
        <v>488</v>
      </c>
      <c r="G196" s="642" t="s">
        <v>569</v>
      </c>
      <c r="H196" s="642" t="s">
        <v>306</v>
      </c>
      <c r="I196" s="214" t="str">
        <f t="shared" ref="I196:I197" si="49">CONCATENATE(E196," ",F196," ",G196," ",H196)</f>
        <v>ELVIRA ROSA PINEDA CARDONA</v>
      </c>
      <c r="J196" s="642" t="s">
        <v>50</v>
      </c>
      <c r="K196" s="714">
        <v>43410331</v>
      </c>
      <c r="L196" s="643">
        <v>20190</v>
      </c>
      <c r="M196" s="642">
        <v>71</v>
      </c>
      <c r="N196" s="642" t="s">
        <v>51</v>
      </c>
      <c r="O196" s="642">
        <v>3127010151</v>
      </c>
      <c r="P196" s="642" t="s">
        <v>372</v>
      </c>
      <c r="Q196" s="642" t="s">
        <v>1019</v>
      </c>
      <c r="R196" s="642" t="s">
        <v>545</v>
      </c>
      <c r="S196" s="642" t="s">
        <v>54</v>
      </c>
      <c r="T196" s="642" t="s">
        <v>888</v>
      </c>
      <c r="U196" s="642" t="s">
        <v>618</v>
      </c>
      <c r="V196" s="704" t="s">
        <v>57</v>
      </c>
      <c r="W196" s="704" t="s">
        <v>57</v>
      </c>
      <c r="X196" s="715"/>
      <c r="Y196" s="644"/>
      <c r="Z196" s="644"/>
      <c r="AA196" s="644"/>
      <c r="AB196" s="644"/>
      <c r="AC196" s="644"/>
      <c r="AD196" s="570" t="s">
        <v>58</v>
      </c>
      <c r="AE196" s="715"/>
      <c r="AF196" s="1025" t="s">
        <v>59</v>
      </c>
      <c r="AG196" s="117" t="s">
        <v>57</v>
      </c>
      <c r="AH196" s="1025" t="s">
        <v>59</v>
      </c>
      <c r="AI196" s="1025" t="s">
        <v>59</v>
      </c>
      <c r="AJ196" s="1025" t="s">
        <v>59</v>
      </c>
      <c r="AK196" s="1026" t="s">
        <v>59</v>
      </c>
      <c r="AL196" s="1024" t="s">
        <v>114</v>
      </c>
      <c r="AM196" s="939"/>
      <c r="AN196" s="716"/>
      <c r="AO196" s="800" t="s">
        <v>61</v>
      </c>
      <c r="AP196" s="1020" t="s">
        <v>375</v>
      </c>
      <c r="AQ196" s="943" t="str" cm="1">
        <f t="array" ref="AQ196">IF(AD196="NO FAVORABLE","NO FAVORABLE",IF(SUMPRODUCT(--(TRIM(AF196:AK196)&lt;&gt;"SI"),--(TRIM(AF196:AK196)&lt;&gt;"NA"))&gt;0,"SUBSANAR","APROBADA CR"))</f>
        <v>APROBADA CR</v>
      </c>
      <c r="AR196" s="629"/>
    </row>
    <row r="197" spans="1:44" s="677" customFormat="1" ht="13.8" x14ac:dyDescent="0.25">
      <c r="A197" s="641" t="s">
        <v>43</v>
      </c>
      <c r="B197" s="642" t="s">
        <v>721</v>
      </c>
      <c r="C197" s="713">
        <v>177</v>
      </c>
      <c r="D197" s="642" t="s">
        <v>45</v>
      </c>
      <c r="E197" s="642" t="s">
        <v>349</v>
      </c>
      <c r="F197" s="642" t="s">
        <v>116</v>
      </c>
      <c r="G197" s="642" t="s">
        <v>65</v>
      </c>
      <c r="H197" s="642" t="s">
        <v>588</v>
      </c>
      <c r="I197" s="214" t="str">
        <f t="shared" si="49"/>
        <v>ALBA DE JESUS BUSTAMANTE MOLINA</v>
      </c>
      <c r="J197" s="642" t="s">
        <v>50</v>
      </c>
      <c r="K197" s="714">
        <v>21738101</v>
      </c>
      <c r="L197" s="643">
        <v>22365</v>
      </c>
      <c r="M197" s="642">
        <v>65</v>
      </c>
      <c r="N197" s="642" t="s">
        <v>51</v>
      </c>
      <c r="O197" s="642">
        <v>3127520065</v>
      </c>
      <c r="P197" s="642" t="s">
        <v>372</v>
      </c>
      <c r="Q197" s="642" t="s">
        <v>806</v>
      </c>
      <c r="R197" s="642" t="s">
        <v>545</v>
      </c>
      <c r="S197" s="642" t="s">
        <v>54</v>
      </c>
      <c r="T197" s="642" t="s">
        <v>968</v>
      </c>
      <c r="U197" s="642" t="s">
        <v>618</v>
      </c>
      <c r="V197" s="704" t="s">
        <v>57</v>
      </c>
      <c r="W197" s="704" t="s">
        <v>57</v>
      </c>
      <c r="X197" s="715"/>
      <c r="Y197" s="644"/>
      <c r="Z197" s="644"/>
      <c r="AA197" s="644"/>
      <c r="AB197" s="644"/>
      <c r="AC197" s="644"/>
      <c r="AD197" s="570" t="s">
        <v>58</v>
      </c>
      <c r="AE197" s="715"/>
      <c r="AF197" s="1025" t="s">
        <v>59</v>
      </c>
      <c r="AG197" s="1025" t="s">
        <v>59</v>
      </c>
      <c r="AH197" s="1025" t="s">
        <v>59</v>
      </c>
      <c r="AI197" s="1025" t="s">
        <v>59</v>
      </c>
      <c r="AJ197" s="1025" t="s">
        <v>59</v>
      </c>
      <c r="AK197" s="1026" t="s">
        <v>59</v>
      </c>
      <c r="AL197" s="1024" t="s">
        <v>114</v>
      </c>
      <c r="AM197" s="939"/>
      <c r="AN197" s="716"/>
      <c r="AO197" s="800" t="s">
        <v>61</v>
      </c>
      <c r="AP197" s="1020" t="s">
        <v>375</v>
      </c>
      <c r="AQ197" s="943" t="str" cm="1">
        <f t="array" ref="AQ197">IF(AD197="NO FAVORABLE","NO FAVORABLE",IF(SUMPRODUCT(--(TRIM(AF197:AK197)&lt;&gt;"SI"),--(TRIM(AF197:AK197)&lt;&gt;"NA"))&gt;0,"SUBSANAR","APROBADA CR"))</f>
        <v>APROBADA CR</v>
      </c>
      <c r="AR197" s="629"/>
    </row>
    <row r="198" spans="1:44" ht="13.8" x14ac:dyDescent="0.25">
      <c r="A198" s="641" t="s">
        <v>43</v>
      </c>
      <c r="B198" s="642" t="s">
        <v>721</v>
      </c>
      <c r="C198" s="646">
        <v>1771</v>
      </c>
      <c r="D198" s="642" t="s">
        <v>376</v>
      </c>
      <c r="E198" s="642" t="s">
        <v>388</v>
      </c>
      <c r="F198" s="642" t="s">
        <v>116</v>
      </c>
      <c r="G198" s="642" t="s">
        <v>162</v>
      </c>
      <c r="H198" s="642" t="s">
        <v>746</v>
      </c>
      <c r="I198" s="567" t="s">
        <v>1152</v>
      </c>
      <c r="J198" s="642" t="s">
        <v>50</v>
      </c>
      <c r="K198" s="642">
        <v>8458297</v>
      </c>
      <c r="L198" s="643">
        <v>21406</v>
      </c>
      <c r="M198" s="642">
        <v>67</v>
      </c>
      <c r="N198" s="642" t="s">
        <v>379</v>
      </c>
      <c r="O198" s="642">
        <v>3127520065</v>
      </c>
      <c r="P198" s="642" t="s">
        <v>372</v>
      </c>
      <c r="Q198" s="642" t="s">
        <v>1080</v>
      </c>
      <c r="R198" s="642" t="s">
        <v>380</v>
      </c>
      <c r="S198" s="642" t="s">
        <v>54</v>
      </c>
      <c r="T198" s="642" t="s">
        <v>968</v>
      </c>
      <c r="U198" s="642" t="s">
        <v>618</v>
      </c>
      <c r="V198" s="644"/>
      <c r="W198" s="644"/>
      <c r="X198" s="644"/>
      <c r="Y198" s="644"/>
      <c r="Z198" s="644"/>
      <c r="AA198" s="644"/>
      <c r="AB198" s="644"/>
      <c r="AC198" s="644"/>
      <c r="AD198" s="644"/>
      <c r="AE198" s="644"/>
      <c r="AF198" s="1025" t="s">
        <v>375</v>
      </c>
      <c r="AG198" s="1025" t="s">
        <v>59</v>
      </c>
      <c r="AH198" s="1025" t="s">
        <v>375</v>
      </c>
      <c r="AI198" s="1025" t="s">
        <v>375</v>
      </c>
      <c r="AJ198" s="1025" t="s">
        <v>375</v>
      </c>
      <c r="AK198" s="1026" t="s">
        <v>375</v>
      </c>
      <c r="AL198" s="1024" t="s">
        <v>375</v>
      </c>
      <c r="AM198" s="937"/>
      <c r="AN198" s="645"/>
      <c r="AO198" s="935"/>
      <c r="AP198" s="1020" t="e">
        <v>#N/A</v>
      </c>
      <c r="AQ198" s="1028" t="s">
        <v>960</v>
      </c>
    </row>
    <row r="199" spans="1:44" ht="13.8" x14ac:dyDescent="0.25">
      <c r="A199" s="641" t="s">
        <v>43</v>
      </c>
      <c r="B199" s="642" t="s">
        <v>721</v>
      </c>
      <c r="C199" s="646">
        <v>1772</v>
      </c>
      <c r="D199" s="642" t="s">
        <v>376</v>
      </c>
      <c r="E199" s="642" t="s">
        <v>1153</v>
      </c>
      <c r="F199" s="642" t="s">
        <v>116</v>
      </c>
      <c r="G199" s="642" t="s">
        <v>294</v>
      </c>
      <c r="H199" s="642" t="s">
        <v>813</v>
      </c>
      <c r="I199" s="567" t="s">
        <v>1154</v>
      </c>
      <c r="J199" s="642" t="s">
        <v>50</v>
      </c>
      <c r="K199" s="642">
        <v>8462565</v>
      </c>
      <c r="L199" s="643">
        <v>25987</v>
      </c>
      <c r="M199" s="642">
        <v>55</v>
      </c>
      <c r="N199" s="642" t="s">
        <v>379</v>
      </c>
      <c r="O199" s="642">
        <v>3127520065</v>
      </c>
      <c r="P199" s="642" t="s">
        <v>372</v>
      </c>
      <c r="Q199" s="642" t="s">
        <v>808</v>
      </c>
      <c r="R199" s="642" t="s">
        <v>380</v>
      </c>
      <c r="S199" s="642" t="s">
        <v>54</v>
      </c>
      <c r="T199" s="642" t="s">
        <v>968</v>
      </c>
      <c r="U199" s="642" t="s">
        <v>618</v>
      </c>
      <c r="V199" s="644"/>
      <c r="W199" s="644"/>
      <c r="X199" s="644"/>
      <c r="Y199" s="644"/>
      <c r="Z199" s="644"/>
      <c r="AA199" s="644"/>
      <c r="AB199" s="644"/>
      <c r="AC199" s="644"/>
      <c r="AD199" s="644"/>
      <c r="AE199" s="644"/>
      <c r="AF199" s="1025" t="s">
        <v>375</v>
      </c>
      <c r="AG199" s="1025" t="s">
        <v>59</v>
      </c>
      <c r="AH199" s="1025" t="s">
        <v>375</v>
      </c>
      <c r="AI199" s="1025" t="s">
        <v>375</v>
      </c>
      <c r="AJ199" s="1025" t="s">
        <v>375</v>
      </c>
      <c r="AK199" s="1026" t="s">
        <v>375</v>
      </c>
      <c r="AL199" s="1024" t="s">
        <v>375</v>
      </c>
      <c r="AM199" s="937"/>
      <c r="AN199" s="645"/>
      <c r="AO199" s="935"/>
      <c r="AP199" s="1020" t="e">
        <v>#N/A</v>
      </c>
      <c r="AQ199" s="1028" t="s">
        <v>960</v>
      </c>
    </row>
    <row r="200" spans="1:44" ht="13.8" x14ac:dyDescent="0.25">
      <c r="A200" s="641" t="s">
        <v>43</v>
      </c>
      <c r="B200" s="642" t="s">
        <v>721</v>
      </c>
      <c r="C200" s="646">
        <v>1773</v>
      </c>
      <c r="D200" s="642" t="s">
        <v>376</v>
      </c>
      <c r="E200" s="642" t="s">
        <v>665</v>
      </c>
      <c r="F200" s="642" t="s">
        <v>878</v>
      </c>
      <c r="G200" s="642" t="s">
        <v>162</v>
      </c>
      <c r="H200" s="642" t="s">
        <v>65</v>
      </c>
      <c r="I200" s="567" t="s">
        <v>1155</v>
      </c>
      <c r="J200" s="642" t="s">
        <v>50</v>
      </c>
      <c r="K200" s="642">
        <v>21739940</v>
      </c>
      <c r="L200" s="643">
        <v>32841</v>
      </c>
      <c r="M200" s="642">
        <v>36</v>
      </c>
      <c r="N200" s="642" t="s">
        <v>51</v>
      </c>
      <c r="O200" s="642">
        <v>3127520065</v>
      </c>
      <c r="P200" s="642" t="s">
        <v>372</v>
      </c>
      <c r="Q200" s="642" t="s">
        <v>808</v>
      </c>
      <c r="R200" s="642" t="s">
        <v>380</v>
      </c>
      <c r="S200" s="642" t="s">
        <v>54</v>
      </c>
      <c r="T200" s="642" t="s">
        <v>968</v>
      </c>
      <c r="U200" s="642" t="s">
        <v>618</v>
      </c>
      <c r="V200" s="644"/>
      <c r="W200" s="644"/>
      <c r="X200" s="644"/>
      <c r="Y200" s="644"/>
      <c r="Z200" s="644"/>
      <c r="AA200" s="644"/>
      <c r="AB200" s="644"/>
      <c r="AC200" s="644"/>
      <c r="AD200" s="644"/>
      <c r="AE200" s="644"/>
      <c r="AF200" s="1025" t="s">
        <v>375</v>
      </c>
      <c r="AG200" s="1025" t="s">
        <v>59</v>
      </c>
      <c r="AH200" s="1025" t="s">
        <v>375</v>
      </c>
      <c r="AI200" s="1025" t="s">
        <v>375</v>
      </c>
      <c r="AJ200" s="1025" t="s">
        <v>375</v>
      </c>
      <c r="AK200" s="1026" t="s">
        <v>375</v>
      </c>
      <c r="AL200" s="1024" t="s">
        <v>375</v>
      </c>
      <c r="AM200" s="937"/>
      <c r="AN200" s="645"/>
      <c r="AO200" s="935"/>
      <c r="AP200" s="1020" t="e">
        <v>#N/A</v>
      </c>
      <c r="AQ200" s="1028" t="s">
        <v>960</v>
      </c>
    </row>
    <row r="201" spans="1:44" ht="13.8" x14ac:dyDescent="0.25">
      <c r="A201" s="641" t="s">
        <v>43</v>
      </c>
      <c r="B201" s="642" t="s">
        <v>721</v>
      </c>
      <c r="C201" s="646">
        <v>1774</v>
      </c>
      <c r="D201" s="642" t="s">
        <v>376</v>
      </c>
      <c r="E201" s="642" t="s">
        <v>377</v>
      </c>
      <c r="F201" s="642" t="s">
        <v>378</v>
      </c>
      <c r="G201" s="642" t="s">
        <v>294</v>
      </c>
      <c r="H201" s="642" t="s">
        <v>162</v>
      </c>
      <c r="I201" s="567" t="s">
        <v>1156</v>
      </c>
      <c r="J201" s="642" t="s">
        <v>390</v>
      </c>
      <c r="K201" s="642">
        <v>1028141390</v>
      </c>
      <c r="L201" s="643">
        <v>39838</v>
      </c>
      <c r="M201" s="642">
        <v>17</v>
      </c>
      <c r="N201" s="642" t="s">
        <v>51</v>
      </c>
      <c r="O201" s="642">
        <v>3127520065</v>
      </c>
      <c r="P201" s="642" t="s">
        <v>372</v>
      </c>
      <c r="Q201" s="642" t="s">
        <v>808</v>
      </c>
      <c r="R201" s="642" t="s">
        <v>380</v>
      </c>
      <c r="S201" s="642" t="s">
        <v>54</v>
      </c>
      <c r="T201" s="642" t="s">
        <v>968</v>
      </c>
      <c r="U201" s="642" t="s">
        <v>618</v>
      </c>
      <c r="V201" s="644"/>
      <c r="W201" s="644"/>
      <c r="X201" s="644"/>
      <c r="Y201" s="644"/>
      <c r="Z201" s="644"/>
      <c r="AA201" s="644"/>
      <c r="AB201" s="644"/>
      <c r="AC201" s="644"/>
      <c r="AD201" s="644"/>
      <c r="AE201" s="644"/>
      <c r="AF201" s="1025" t="s">
        <v>375</v>
      </c>
      <c r="AG201" s="1025" t="s">
        <v>372</v>
      </c>
      <c r="AH201" s="1025" t="s">
        <v>375</v>
      </c>
      <c r="AI201" s="1025" t="s">
        <v>375</v>
      </c>
      <c r="AJ201" s="1025" t="s">
        <v>375</v>
      </c>
      <c r="AK201" s="1026" t="s">
        <v>375</v>
      </c>
      <c r="AL201" s="1024" t="s">
        <v>375</v>
      </c>
      <c r="AM201" s="937"/>
      <c r="AN201" s="645"/>
      <c r="AO201" s="935"/>
      <c r="AP201" s="1020" t="s">
        <v>375</v>
      </c>
      <c r="AQ201" s="1028" t="s">
        <v>960</v>
      </c>
    </row>
    <row r="202" spans="1:44" s="677" customFormat="1" ht="13.8" x14ac:dyDescent="0.25">
      <c r="A202" s="641" t="s">
        <v>43</v>
      </c>
      <c r="B202" s="642" t="s">
        <v>721</v>
      </c>
      <c r="C202" s="713">
        <v>178</v>
      </c>
      <c r="D202" s="642" t="s">
        <v>45</v>
      </c>
      <c r="E202" s="642" t="s">
        <v>662</v>
      </c>
      <c r="F202" s="642" t="s">
        <v>152</v>
      </c>
      <c r="G202" s="642" t="s">
        <v>1157</v>
      </c>
      <c r="H202" s="642" t="s">
        <v>133</v>
      </c>
      <c r="I202" s="214" t="str">
        <f t="shared" ref="I202:I204" si="50">CONCATENATE(E202," ",F202," ",G202," ",H202)</f>
        <v>LEIDY CRISTINA CADONA MONCADA</v>
      </c>
      <c r="J202" s="642" t="s">
        <v>50</v>
      </c>
      <c r="K202" s="714">
        <v>1017171363</v>
      </c>
      <c r="L202" s="643">
        <v>32376</v>
      </c>
      <c r="M202" s="642">
        <v>37</v>
      </c>
      <c r="N202" s="642" t="s">
        <v>51</v>
      </c>
      <c r="O202" s="642">
        <v>3233278651</v>
      </c>
      <c r="P202" s="642" t="s">
        <v>372</v>
      </c>
      <c r="Q202" s="642" t="s">
        <v>1050</v>
      </c>
      <c r="R202" s="642" t="s">
        <v>380</v>
      </c>
      <c r="S202" s="642" t="s">
        <v>54</v>
      </c>
      <c r="T202" s="642" t="s">
        <v>849</v>
      </c>
      <c r="U202" s="642" t="s">
        <v>618</v>
      </c>
      <c r="V202" s="704" t="s">
        <v>57</v>
      </c>
      <c r="W202" s="704" t="s">
        <v>57</v>
      </c>
      <c r="X202" s="715"/>
      <c r="Y202" s="644"/>
      <c r="Z202" s="644"/>
      <c r="AA202" s="644"/>
      <c r="AB202" s="644"/>
      <c r="AC202" s="644"/>
      <c r="AD202" s="570" t="s">
        <v>58</v>
      </c>
      <c r="AE202" s="715"/>
      <c r="AF202" s="1025" t="s">
        <v>59</v>
      </c>
      <c r="AG202" s="117" t="s">
        <v>57</v>
      </c>
      <c r="AH202" s="1025" t="s">
        <v>59</v>
      </c>
      <c r="AI202" s="1025" t="s">
        <v>59</v>
      </c>
      <c r="AJ202" s="1025" t="s">
        <v>59</v>
      </c>
      <c r="AK202" s="1026" t="s">
        <v>59</v>
      </c>
      <c r="AL202" s="1024" t="s">
        <v>83</v>
      </c>
      <c r="AM202" s="939"/>
      <c r="AN202" s="716"/>
      <c r="AO202" s="800" t="s">
        <v>61</v>
      </c>
      <c r="AP202" s="1020" t="s">
        <v>375</v>
      </c>
      <c r="AQ202" s="943" t="str" cm="1">
        <f t="array" ref="AQ202">IF(AD202="NO FAVORABLE","NO FAVORABLE",IF(SUMPRODUCT(--(TRIM(AF202:AK202)&lt;&gt;"SI"),--(TRIM(AF202:AK202)&lt;&gt;"NA"))&gt;0,"SUBSANAR","APROBADA CR"))</f>
        <v>APROBADA CR</v>
      </c>
      <c r="AR202" s="629"/>
    </row>
    <row r="203" spans="1:44" s="677" customFormat="1" ht="13.8" x14ac:dyDescent="0.25">
      <c r="A203" s="641" t="s">
        <v>43</v>
      </c>
      <c r="B203" s="642" t="s">
        <v>721</v>
      </c>
      <c r="C203" s="713">
        <v>179</v>
      </c>
      <c r="D203" s="642" t="s">
        <v>45</v>
      </c>
      <c r="E203" s="642" t="s">
        <v>227</v>
      </c>
      <c r="F203" s="642" t="s">
        <v>63</v>
      </c>
      <c r="G203" s="642" t="s">
        <v>326</v>
      </c>
      <c r="H203" s="642" t="s">
        <v>749</v>
      </c>
      <c r="I203" s="214" t="str">
        <f t="shared" si="50"/>
        <v>DORA CONSUELO MONSALVE HURTADO</v>
      </c>
      <c r="J203" s="642" t="s">
        <v>50</v>
      </c>
      <c r="K203" s="714">
        <v>43412219</v>
      </c>
      <c r="L203" s="643">
        <v>23968</v>
      </c>
      <c r="M203" s="642">
        <v>60</v>
      </c>
      <c r="N203" s="642" t="s">
        <v>51</v>
      </c>
      <c r="O203" s="642">
        <v>3158215986</v>
      </c>
      <c r="P203" s="642" t="s">
        <v>372</v>
      </c>
      <c r="Q203" s="642" t="s">
        <v>784</v>
      </c>
      <c r="R203" s="642" t="s">
        <v>380</v>
      </c>
      <c r="S203" s="642" t="s">
        <v>54</v>
      </c>
      <c r="T203" s="642" t="s">
        <v>730</v>
      </c>
      <c r="U203" s="642" t="s">
        <v>618</v>
      </c>
      <c r="V203" s="704" t="s">
        <v>57</v>
      </c>
      <c r="W203" s="704" t="s">
        <v>57</v>
      </c>
      <c r="X203" s="715" t="s">
        <v>1158</v>
      </c>
      <c r="Y203" s="644"/>
      <c r="Z203" s="644"/>
      <c r="AA203" s="644"/>
      <c r="AB203" s="644"/>
      <c r="AC203" s="644"/>
      <c r="AD203" s="570" t="s">
        <v>58</v>
      </c>
      <c r="AE203" s="715"/>
      <c r="AF203" s="1025" t="s">
        <v>59</v>
      </c>
      <c r="AG203" s="117" t="s">
        <v>57</v>
      </c>
      <c r="AH203" s="1025" t="s">
        <v>59</v>
      </c>
      <c r="AI203" s="1025" t="s">
        <v>59</v>
      </c>
      <c r="AJ203" s="1025" t="s">
        <v>59</v>
      </c>
      <c r="AK203" s="1026" t="s">
        <v>59</v>
      </c>
      <c r="AL203" s="1024" t="s">
        <v>626</v>
      </c>
      <c r="AM203" s="939"/>
      <c r="AN203" s="716"/>
      <c r="AO203" s="936" t="s">
        <v>1159</v>
      </c>
      <c r="AP203" s="1020" t="s">
        <v>1087</v>
      </c>
      <c r="AQ203" s="943" t="str" cm="1">
        <f t="array" ref="AQ203">IF(AD203="NO FAVORABLE","NO FAVORABLE",IF(SUMPRODUCT(--(TRIM(AF203:AK203)&lt;&gt;"SI"),--(TRIM(AF203:AK203)&lt;&gt;"NA"))&gt;0,"SUBSANAR","APROBADA CR"))</f>
        <v>APROBADA CR</v>
      </c>
      <c r="AR203" s="629"/>
    </row>
    <row r="204" spans="1:44" s="677" customFormat="1" ht="13.8" x14ac:dyDescent="0.25">
      <c r="A204" s="641" t="s">
        <v>43</v>
      </c>
      <c r="B204" s="642" t="s">
        <v>721</v>
      </c>
      <c r="C204" s="713">
        <v>180</v>
      </c>
      <c r="D204" s="642" t="s">
        <v>45</v>
      </c>
      <c r="E204" s="642" t="s">
        <v>886</v>
      </c>
      <c r="F204" s="642" t="s">
        <v>116</v>
      </c>
      <c r="G204" s="642" t="s">
        <v>320</v>
      </c>
      <c r="H204" s="642" t="s">
        <v>858</v>
      </c>
      <c r="I204" s="214" t="str">
        <f t="shared" si="50"/>
        <v>SILVIA DE JESUS PUERTA DIEZ</v>
      </c>
      <c r="J204" s="642" t="s">
        <v>50</v>
      </c>
      <c r="K204" s="714">
        <v>43411319</v>
      </c>
      <c r="L204" s="643">
        <v>22375</v>
      </c>
      <c r="M204" s="642">
        <v>65</v>
      </c>
      <c r="N204" s="642" t="s">
        <v>51</v>
      </c>
      <c r="O204" s="642">
        <v>3137908323</v>
      </c>
      <c r="P204" s="642" t="s">
        <v>372</v>
      </c>
      <c r="Q204" s="642" t="s">
        <v>1027</v>
      </c>
      <c r="R204" s="642" t="s">
        <v>380</v>
      </c>
      <c r="S204" s="642" t="s">
        <v>54</v>
      </c>
      <c r="T204" s="642" t="s">
        <v>789</v>
      </c>
      <c r="U204" s="642" t="s">
        <v>618</v>
      </c>
      <c r="V204" s="704" t="s">
        <v>57</v>
      </c>
      <c r="W204" s="704" t="s">
        <v>57</v>
      </c>
      <c r="X204" s="715"/>
      <c r="Y204" s="644"/>
      <c r="Z204" s="644"/>
      <c r="AA204" s="644"/>
      <c r="AB204" s="644"/>
      <c r="AC204" s="644"/>
      <c r="AD204" s="570" t="s">
        <v>58</v>
      </c>
      <c r="AE204" s="715"/>
      <c r="AF204" s="1025" t="s">
        <v>59</v>
      </c>
      <c r="AG204" s="1025" t="s">
        <v>59</v>
      </c>
      <c r="AH204" s="1025" t="s">
        <v>59</v>
      </c>
      <c r="AI204" s="1025" t="s">
        <v>59</v>
      </c>
      <c r="AJ204" s="1025" t="s">
        <v>59</v>
      </c>
      <c r="AK204" s="1026" t="s">
        <v>59</v>
      </c>
      <c r="AL204" s="1024" t="s">
        <v>243</v>
      </c>
      <c r="AM204" s="939"/>
      <c r="AN204" s="716"/>
      <c r="AO204" s="800" t="s">
        <v>61</v>
      </c>
      <c r="AP204" s="1020" t="s">
        <v>375</v>
      </c>
      <c r="AQ204" s="943" t="str" cm="1">
        <f t="array" ref="AQ204">IF(AD204="NO FAVORABLE","NO FAVORABLE",IF(SUMPRODUCT(--(TRIM(AF204:AK204)&lt;&gt;"SI"),--(TRIM(AF204:AK204)&lt;&gt;"NA"))&gt;0,"SUBSANAR","APROBADA CR"))</f>
        <v>APROBADA CR</v>
      </c>
      <c r="AR204" s="629"/>
    </row>
    <row r="205" spans="1:44" ht="13.8" x14ac:dyDescent="0.25">
      <c r="A205" s="641" t="s">
        <v>43</v>
      </c>
      <c r="B205" s="642" t="s">
        <v>721</v>
      </c>
      <c r="C205" s="646">
        <v>1801</v>
      </c>
      <c r="D205" s="642" t="s">
        <v>376</v>
      </c>
      <c r="E205" s="642" t="s">
        <v>343</v>
      </c>
      <c r="F205" s="618"/>
      <c r="G205" s="642" t="s">
        <v>456</v>
      </c>
      <c r="H205" s="642" t="s">
        <v>320</v>
      </c>
      <c r="I205" s="567" t="s">
        <v>1160</v>
      </c>
      <c r="J205" s="642" t="s">
        <v>50</v>
      </c>
      <c r="K205" s="642">
        <v>1007496789</v>
      </c>
      <c r="L205" s="643">
        <v>37697</v>
      </c>
      <c r="M205" s="642">
        <v>23</v>
      </c>
      <c r="N205" s="642" t="s">
        <v>51</v>
      </c>
      <c r="O205" s="642">
        <v>3137908323</v>
      </c>
      <c r="P205" s="642" t="s">
        <v>372</v>
      </c>
      <c r="Q205" s="642" t="s">
        <v>1050</v>
      </c>
      <c r="R205" s="642" t="s">
        <v>380</v>
      </c>
      <c r="S205" s="642" t="s">
        <v>54</v>
      </c>
      <c r="T205" s="642" t="s">
        <v>789</v>
      </c>
      <c r="U205" s="642" t="s">
        <v>618</v>
      </c>
      <c r="V205" s="644"/>
      <c r="W205" s="644"/>
      <c r="X205" s="644"/>
      <c r="Y205" s="644"/>
      <c r="Z205" s="644"/>
      <c r="AA205" s="644"/>
      <c r="AB205" s="644"/>
      <c r="AC205" s="644"/>
      <c r="AD205" s="644"/>
      <c r="AE205" s="644"/>
      <c r="AF205" s="1025" t="s">
        <v>375</v>
      </c>
      <c r="AG205" s="1025" t="s">
        <v>59</v>
      </c>
      <c r="AH205" s="1025" t="s">
        <v>375</v>
      </c>
      <c r="AI205" s="1025" t="s">
        <v>375</v>
      </c>
      <c r="AJ205" s="1025" t="s">
        <v>375</v>
      </c>
      <c r="AK205" s="1026" t="s">
        <v>375</v>
      </c>
      <c r="AL205" s="1024" t="s">
        <v>375</v>
      </c>
      <c r="AM205" s="937"/>
      <c r="AN205" s="645"/>
      <c r="AO205" s="935"/>
      <c r="AP205" s="1020" t="e">
        <v>#N/A</v>
      </c>
      <c r="AQ205" s="1028" t="s">
        <v>960</v>
      </c>
    </row>
    <row r="206" spans="1:44" s="677" customFormat="1" ht="13.8" x14ac:dyDescent="0.25">
      <c r="A206" s="641" t="s">
        <v>43</v>
      </c>
      <c r="B206" s="642" t="s">
        <v>721</v>
      </c>
      <c r="C206" s="713">
        <v>181</v>
      </c>
      <c r="D206" s="642" t="s">
        <v>45</v>
      </c>
      <c r="E206" s="642" t="s">
        <v>62</v>
      </c>
      <c r="F206" s="642" t="s">
        <v>609</v>
      </c>
      <c r="G206" s="642" t="s">
        <v>485</v>
      </c>
      <c r="H206" s="642" t="s">
        <v>88</v>
      </c>
      <c r="I206" s="214" t="str">
        <f t="shared" ref="I206" si="51">CONCATENATE(E206," ",F206," ",G206," ",H206)</f>
        <v>MARIA CAMILA SERNA GARCIA</v>
      </c>
      <c r="J206" s="642" t="s">
        <v>50</v>
      </c>
      <c r="K206" s="714">
        <v>1041151673</v>
      </c>
      <c r="L206" s="643">
        <v>35959</v>
      </c>
      <c r="M206" s="642">
        <v>28</v>
      </c>
      <c r="N206" s="642" t="s">
        <v>51</v>
      </c>
      <c r="O206" s="642">
        <v>3175009220</v>
      </c>
      <c r="P206" s="642" t="s">
        <v>372</v>
      </c>
      <c r="Q206" s="642" t="s">
        <v>1023</v>
      </c>
      <c r="R206" s="642" t="s">
        <v>380</v>
      </c>
      <c r="S206" s="642" t="s">
        <v>54</v>
      </c>
      <c r="T206" s="642" t="s">
        <v>798</v>
      </c>
      <c r="U206" s="642" t="s">
        <v>618</v>
      </c>
      <c r="V206" s="704" t="s">
        <v>57</v>
      </c>
      <c r="W206" s="704" t="s">
        <v>57</v>
      </c>
      <c r="X206" s="715"/>
      <c r="Y206" s="644"/>
      <c r="Z206" s="644"/>
      <c r="AA206" s="644"/>
      <c r="AB206" s="644"/>
      <c r="AC206" s="644"/>
      <c r="AD206" s="570" t="s">
        <v>58</v>
      </c>
      <c r="AE206" s="715"/>
      <c r="AF206" s="1025" t="s">
        <v>59</v>
      </c>
      <c r="AG206" s="1025" t="s">
        <v>59</v>
      </c>
      <c r="AH206" s="1025" t="s">
        <v>59</v>
      </c>
      <c r="AI206" s="1025" t="s">
        <v>59</v>
      </c>
      <c r="AJ206" s="1025" t="s">
        <v>59</v>
      </c>
      <c r="AK206" s="1026" t="s">
        <v>59</v>
      </c>
      <c r="AL206" s="1024" t="s">
        <v>1053</v>
      </c>
      <c r="AM206" s="939"/>
      <c r="AN206" s="716"/>
      <c r="AO206" s="800" t="s">
        <v>61</v>
      </c>
      <c r="AP206" s="1020" t="s">
        <v>375</v>
      </c>
      <c r="AQ206" s="943" t="str" cm="1">
        <f t="array" ref="AQ206">IF(AD206="NO FAVORABLE","NO FAVORABLE",IF(SUMPRODUCT(--(TRIM(AF206:AK206)&lt;&gt;"SI"),--(TRIM(AF206:AK206)&lt;&gt;"NA"))&gt;0,"SUBSANAR","APROBADA CR"))</f>
        <v>APROBADA CR</v>
      </c>
      <c r="AR206" s="629"/>
    </row>
    <row r="207" spans="1:44" s="677" customFormat="1" ht="13.8" x14ac:dyDescent="0.25">
      <c r="A207" s="641" t="s">
        <v>43</v>
      </c>
      <c r="B207" s="642" t="s">
        <v>721</v>
      </c>
      <c r="C207" s="713">
        <v>182</v>
      </c>
      <c r="D207" s="642" t="s">
        <v>45</v>
      </c>
      <c r="E207" s="642" t="s">
        <v>488</v>
      </c>
      <c r="F207" s="642" t="s">
        <v>72</v>
      </c>
      <c r="G207" s="642" t="s">
        <v>831</v>
      </c>
      <c r="H207" s="642" t="s">
        <v>315</v>
      </c>
      <c r="I207" s="214" t="str">
        <f t="shared" ref="I207:I208" si="52">CONCATENATE(E207," ",F207," ",G207," ",H207)</f>
        <v>ROSA INES JIMENEZ DE OCAMPO</v>
      </c>
      <c r="J207" s="642" t="s">
        <v>50</v>
      </c>
      <c r="K207" s="714">
        <v>21736095</v>
      </c>
      <c r="L207" s="643">
        <v>17867</v>
      </c>
      <c r="M207" s="642">
        <v>77</v>
      </c>
      <c r="N207" s="642" t="s">
        <v>51</v>
      </c>
      <c r="O207" s="642">
        <v>3113774524</v>
      </c>
      <c r="P207" s="642" t="s">
        <v>372</v>
      </c>
      <c r="Q207" s="642" t="s">
        <v>1011</v>
      </c>
      <c r="R207" s="642" t="s">
        <v>380</v>
      </c>
      <c r="S207" s="642" t="s">
        <v>54</v>
      </c>
      <c r="T207" s="642" t="s">
        <v>789</v>
      </c>
      <c r="U207" s="642" t="s">
        <v>618</v>
      </c>
      <c r="V207" s="704" t="s">
        <v>57</v>
      </c>
      <c r="W207" s="704" t="s">
        <v>57</v>
      </c>
      <c r="X207" s="715"/>
      <c r="Y207" s="644"/>
      <c r="Z207" s="644"/>
      <c r="AA207" s="644"/>
      <c r="AB207" s="644"/>
      <c r="AC207" s="644"/>
      <c r="AD207" s="570" t="s">
        <v>58</v>
      </c>
      <c r="AE207" s="715"/>
      <c r="AF207" s="1025" t="s">
        <v>59</v>
      </c>
      <c r="AG207" s="1025" t="s">
        <v>59</v>
      </c>
      <c r="AH207" s="1025" t="s">
        <v>59</v>
      </c>
      <c r="AI207" s="1025" t="s">
        <v>59</v>
      </c>
      <c r="AJ207" s="1025" t="s">
        <v>59</v>
      </c>
      <c r="AK207" s="1026" t="s">
        <v>59</v>
      </c>
      <c r="AL207" s="1024" t="s">
        <v>258</v>
      </c>
      <c r="AM207" s="939"/>
      <c r="AN207" s="716"/>
      <c r="AO207" s="800" t="s">
        <v>61</v>
      </c>
      <c r="AP207" s="1020" t="s">
        <v>375</v>
      </c>
      <c r="AQ207" s="943" t="str" cm="1">
        <f t="array" ref="AQ207">IF(AD207="NO FAVORABLE","NO FAVORABLE",IF(SUMPRODUCT(--(TRIM(AF207:AK207)&lt;&gt;"SI"),--(TRIM(AF207:AK207)&lt;&gt;"NA"))&gt;0,"SUBSANAR","APROBADA CR"))</f>
        <v>APROBADA CR</v>
      </c>
      <c r="AR207" s="629"/>
    </row>
    <row r="208" spans="1:44" s="677" customFormat="1" ht="13.8" x14ac:dyDescent="0.25">
      <c r="A208" s="641" t="s">
        <v>43</v>
      </c>
      <c r="B208" s="642" t="s">
        <v>721</v>
      </c>
      <c r="C208" s="713">
        <v>183</v>
      </c>
      <c r="D208" s="642" t="s">
        <v>45</v>
      </c>
      <c r="E208" s="642" t="s">
        <v>324</v>
      </c>
      <c r="F208" s="642" t="s">
        <v>101</v>
      </c>
      <c r="G208" s="642" t="s">
        <v>88</v>
      </c>
      <c r="H208" s="642" t="s">
        <v>496</v>
      </c>
      <c r="I208" s="214" t="str">
        <f t="shared" si="52"/>
        <v>CLAUDIA MARCELA GARCIA RAMIREZ</v>
      </c>
      <c r="J208" s="642" t="s">
        <v>50</v>
      </c>
      <c r="K208" s="714">
        <v>32160244</v>
      </c>
      <c r="L208" s="643">
        <v>29646</v>
      </c>
      <c r="M208" s="642">
        <v>45</v>
      </c>
      <c r="N208" s="642" t="s">
        <v>51</v>
      </c>
      <c r="O208" s="642">
        <v>3195028541</v>
      </c>
      <c r="P208" s="642" t="s">
        <v>372</v>
      </c>
      <c r="Q208" s="642" t="s">
        <v>1069</v>
      </c>
      <c r="R208" s="642" t="s">
        <v>380</v>
      </c>
      <c r="S208" s="642" t="s">
        <v>54</v>
      </c>
      <c r="T208" s="642" t="s">
        <v>1102</v>
      </c>
      <c r="U208" s="642" t="s">
        <v>618</v>
      </c>
      <c r="V208" s="704" t="s">
        <v>57</v>
      </c>
      <c r="W208" s="704" t="s">
        <v>57</v>
      </c>
      <c r="X208" s="715" t="s">
        <v>1161</v>
      </c>
      <c r="Y208" s="644"/>
      <c r="Z208" s="644"/>
      <c r="AA208" s="644"/>
      <c r="AB208" s="644"/>
      <c r="AC208" s="644"/>
      <c r="AD208" s="570" t="s">
        <v>58</v>
      </c>
      <c r="AE208" s="715"/>
      <c r="AF208" s="1025" t="s">
        <v>59</v>
      </c>
      <c r="AG208" s="117" t="s">
        <v>57</v>
      </c>
      <c r="AH208" s="1025" t="s">
        <v>59</v>
      </c>
      <c r="AI208" s="1025" t="s">
        <v>59</v>
      </c>
      <c r="AJ208" s="1025" t="s">
        <v>59</v>
      </c>
      <c r="AK208" s="1026" t="s">
        <v>59</v>
      </c>
      <c r="AL208" s="1024" t="s">
        <v>99</v>
      </c>
      <c r="AM208" s="939"/>
      <c r="AN208" s="716"/>
      <c r="AO208" s="936" t="s">
        <v>1162</v>
      </c>
      <c r="AP208" s="1020" t="s">
        <v>375</v>
      </c>
      <c r="AQ208" s="943" t="str" cm="1">
        <f t="array" ref="AQ208">IF(AD208="NO FAVORABLE","NO FAVORABLE",IF(SUMPRODUCT(--(TRIM(AF208:AK208)&lt;&gt;"SI"),--(TRIM(AF208:AK208)&lt;&gt;"NA"))&gt;0,"SUBSANAR","APROBADA CR"))</f>
        <v>APROBADA CR</v>
      </c>
      <c r="AR208" s="629"/>
    </row>
    <row r="209" spans="1:44" s="677" customFormat="1" ht="13.8" x14ac:dyDescent="0.25">
      <c r="A209" s="641" t="s">
        <v>43</v>
      </c>
      <c r="B209" s="642" t="s">
        <v>721</v>
      </c>
      <c r="C209" s="713">
        <v>185</v>
      </c>
      <c r="D209" s="642" t="s">
        <v>45</v>
      </c>
      <c r="E209" s="642" t="s">
        <v>212</v>
      </c>
      <c r="F209" s="642" t="s">
        <v>156</v>
      </c>
      <c r="G209" s="642" t="s">
        <v>587</v>
      </c>
      <c r="H209" s="642" t="s">
        <v>597</v>
      </c>
      <c r="I209" s="214" t="str">
        <f t="shared" ref="I209:I218" si="53">CONCATENATE(E209," ",F209," ",G209," ",H209)</f>
        <v>NORA ELENA MEJIA PATIÑO</v>
      </c>
      <c r="J209" s="642" t="s">
        <v>50</v>
      </c>
      <c r="K209" s="714">
        <v>43414524</v>
      </c>
      <c r="L209" s="643">
        <v>23350</v>
      </c>
      <c r="M209" s="642">
        <v>62</v>
      </c>
      <c r="N209" s="642" t="s">
        <v>51</v>
      </c>
      <c r="O209" s="642">
        <v>3217752125</v>
      </c>
      <c r="P209" s="642" t="s">
        <v>372</v>
      </c>
      <c r="Q209" s="642" t="s">
        <v>806</v>
      </c>
      <c r="R209" s="642" t="s">
        <v>380</v>
      </c>
      <c r="S209" s="642" t="s">
        <v>54</v>
      </c>
      <c r="T209" s="642" t="s">
        <v>888</v>
      </c>
      <c r="U209" s="642" t="s">
        <v>618</v>
      </c>
      <c r="V209" s="704" t="s">
        <v>57</v>
      </c>
      <c r="W209" s="704" t="s">
        <v>57</v>
      </c>
      <c r="X209" s="715"/>
      <c r="Y209" s="644"/>
      <c r="Z209" s="644"/>
      <c r="AA209" s="644"/>
      <c r="AB209" s="644"/>
      <c r="AC209" s="644"/>
      <c r="AD209" s="570" t="s">
        <v>58</v>
      </c>
      <c r="AE209" s="715"/>
      <c r="AF209" s="1025" t="s">
        <v>59</v>
      </c>
      <c r="AG209" s="117" t="s">
        <v>57</v>
      </c>
      <c r="AH209" s="1025" t="s">
        <v>59</v>
      </c>
      <c r="AI209" s="1025" t="s">
        <v>59</v>
      </c>
      <c r="AJ209" s="1025" t="s">
        <v>59</v>
      </c>
      <c r="AK209" s="1026" t="s">
        <v>59</v>
      </c>
      <c r="AL209" s="1024" t="s">
        <v>1015</v>
      </c>
      <c r="AM209" s="939"/>
      <c r="AN209" s="716"/>
      <c r="AO209" s="800" t="s">
        <v>61</v>
      </c>
      <c r="AP209" s="1020" t="s">
        <v>375</v>
      </c>
      <c r="AQ209" s="943" t="str" cm="1">
        <f t="array" ref="AQ209">IF(AD209="NO FAVORABLE","NO FAVORABLE",IF(SUMPRODUCT(--(TRIM(AF209:AK209)&lt;&gt;"SI"),--(TRIM(AF209:AK209)&lt;&gt;"NA"))&gt;0,"SUBSANAR","APROBADA CR"))</f>
        <v>APROBADA CR</v>
      </c>
      <c r="AR209" s="629"/>
    </row>
    <row r="210" spans="1:44" s="677" customFormat="1" ht="13.8" x14ac:dyDescent="0.25">
      <c r="A210" s="641" t="s">
        <v>43</v>
      </c>
      <c r="B210" s="642" t="s">
        <v>721</v>
      </c>
      <c r="C210" s="713">
        <v>186</v>
      </c>
      <c r="D210" s="642" t="s">
        <v>45</v>
      </c>
      <c r="E210" s="642" t="s">
        <v>62</v>
      </c>
      <c r="F210" s="642" t="s">
        <v>116</v>
      </c>
      <c r="G210" s="642" t="s">
        <v>118</v>
      </c>
      <c r="H210" s="642" t="s">
        <v>103</v>
      </c>
      <c r="I210" s="214" t="str">
        <f t="shared" si="53"/>
        <v>MARIA DE JESUS VILLADA ESTRADA</v>
      </c>
      <c r="J210" s="642" t="s">
        <v>50</v>
      </c>
      <c r="K210" s="714">
        <v>43410708</v>
      </c>
      <c r="L210" s="643">
        <v>21261</v>
      </c>
      <c r="M210" s="642">
        <v>68</v>
      </c>
      <c r="N210" s="642" t="s">
        <v>51</v>
      </c>
      <c r="O210" s="642">
        <v>3172894586</v>
      </c>
      <c r="P210" s="642" t="s">
        <v>372</v>
      </c>
      <c r="Q210" s="642" t="s">
        <v>1033</v>
      </c>
      <c r="R210" s="642" t="s">
        <v>380</v>
      </c>
      <c r="S210" s="642" t="s">
        <v>54</v>
      </c>
      <c r="T210" s="642" t="s">
        <v>1163</v>
      </c>
      <c r="U210" s="642" t="s">
        <v>618</v>
      </c>
      <c r="V210" s="704" t="s">
        <v>57</v>
      </c>
      <c r="W210" s="704" t="s">
        <v>57</v>
      </c>
      <c r="X210" s="715"/>
      <c r="Y210" s="644"/>
      <c r="Z210" s="644"/>
      <c r="AA210" s="644"/>
      <c r="AB210" s="644"/>
      <c r="AC210" s="644"/>
      <c r="AD210" s="570" t="s">
        <v>58</v>
      </c>
      <c r="AE210" s="715"/>
      <c r="AF210" s="1025" t="s">
        <v>59</v>
      </c>
      <c r="AG210" s="117" t="s">
        <v>57</v>
      </c>
      <c r="AH210" s="1025" t="s">
        <v>59</v>
      </c>
      <c r="AI210" s="1025" t="s">
        <v>59</v>
      </c>
      <c r="AJ210" s="1025" t="s">
        <v>59</v>
      </c>
      <c r="AK210" s="1026" t="s">
        <v>59</v>
      </c>
      <c r="AL210" s="1024" t="s">
        <v>1015</v>
      </c>
      <c r="AM210" s="939"/>
      <c r="AN210" s="716"/>
      <c r="AO210" s="800" t="s">
        <v>61</v>
      </c>
      <c r="AP210" s="1020" t="s">
        <v>375</v>
      </c>
      <c r="AQ210" s="943" t="str" cm="1">
        <f t="array" ref="AQ210">IF(AD210="NO FAVORABLE","NO FAVORABLE",IF(SUMPRODUCT(--(TRIM(AF210:AK210)&lt;&gt;"SI"),--(TRIM(AF210:AK210)&lt;&gt;"NA"))&gt;0,"SUBSANAR","APROBADA CR"))</f>
        <v>APROBADA CR</v>
      </c>
      <c r="AR210" s="629"/>
    </row>
    <row r="211" spans="1:44" s="677" customFormat="1" ht="13.8" x14ac:dyDescent="0.25">
      <c r="A211" s="641" t="s">
        <v>43</v>
      </c>
      <c r="B211" s="642" t="s">
        <v>721</v>
      </c>
      <c r="C211" s="713">
        <v>187</v>
      </c>
      <c r="D211" s="642" t="s">
        <v>45</v>
      </c>
      <c r="E211" s="642" t="s">
        <v>1164</v>
      </c>
      <c r="F211" s="642" t="s">
        <v>343</v>
      </c>
      <c r="G211" s="642" t="s">
        <v>252</v>
      </c>
      <c r="H211" s="642" t="s">
        <v>95</v>
      </c>
      <c r="I211" s="214" t="str">
        <f t="shared" si="53"/>
        <v>JULIA ANDREA LOPEZ GALLEGO</v>
      </c>
      <c r="J211" s="642" t="s">
        <v>50</v>
      </c>
      <c r="K211" s="714">
        <v>21739858</v>
      </c>
      <c r="L211" s="643">
        <v>29551</v>
      </c>
      <c r="M211" s="642">
        <v>45</v>
      </c>
      <c r="N211" s="642" t="s">
        <v>51</v>
      </c>
      <c r="O211" s="642">
        <v>3174171022</v>
      </c>
      <c r="P211" s="642" t="s">
        <v>372</v>
      </c>
      <c r="Q211" s="642" t="s">
        <v>1027</v>
      </c>
      <c r="R211" s="642" t="s">
        <v>380</v>
      </c>
      <c r="S211" s="642" t="s">
        <v>54</v>
      </c>
      <c r="T211" s="642" t="s">
        <v>770</v>
      </c>
      <c r="U211" s="642" t="s">
        <v>618</v>
      </c>
      <c r="V211" s="704" t="s">
        <v>57</v>
      </c>
      <c r="W211" s="704" t="s">
        <v>57</v>
      </c>
      <c r="X211" s="715"/>
      <c r="Y211" s="644"/>
      <c r="Z211" s="644"/>
      <c r="AA211" s="644"/>
      <c r="AB211" s="644"/>
      <c r="AC211" s="644"/>
      <c r="AD211" s="570" t="s">
        <v>58</v>
      </c>
      <c r="AE211" s="715"/>
      <c r="AF211" s="1025" t="s">
        <v>59</v>
      </c>
      <c r="AG211" s="117" t="s">
        <v>57</v>
      </c>
      <c r="AH211" s="1025" t="s">
        <v>59</v>
      </c>
      <c r="AI211" s="1025" t="s">
        <v>59</v>
      </c>
      <c r="AJ211" s="1025" t="s">
        <v>59</v>
      </c>
      <c r="AK211" s="1026" t="s">
        <v>59</v>
      </c>
      <c r="AL211" s="1024" t="s">
        <v>1165</v>
      </c>
      <c r="AM211" s="939"/>
      <c r="AN211" s="716"/>
      <c r="AO211" s="800" t="s">
        <v>61</v>
      </c>
      <c r="AP211" s="1020" t="s">
        <v>375</v>
      </c>
      <c r="AQ211" s="943" t="str" cm="1">
        <f t="array" ref="AQ211">IF(AD211="NO FAVORABLE","NO FAVORABLE",IF(SUMPRODUCT(--(TRIM(AF211:AK211)&lt;&gt;"SI"),--(TRIM(AF211:AK211)&lt;&gt;"NA"))&gt;0,"SUBSANAR","APROBADA CR"))</f>
        <v>APROBADA CR</v>
      </c>
      <c r="AR211" s="629"/>
    </row>
    <row r="212" spans="1:44" s="677" customFormat="1" ht="13.8" x14ac:dyDescent="0.25">
      <c r="A212" s="641" t="s">
        <v>43</v>
      </c>
      <c r="B212" s="642" t="s">
        <v>721</v>
      </c>
      <c r="C212" s="713">
        <v>188</v>
      </c>
      <c r="D212" s="642" t="s">
        <v>45</v>
      </c>
      <c r="E212" s="642" t="s">
        <v>92</v>
      </c>
      <c r="F212" s="642" t="s">
        <v>1166</v>
      </c>
      <c r="G212" s="642" t="s">
        <v>1167</v>
      </c>
      <c r="H212" s="642" t="s">
        <v>153</v>
      </c>
      <c r="I212" s="214" t="str">
        <f t="shared" si="53"/>
        <v>GLORIA ADVIRIAN VALDERRAMA MARTINEZ</v>
      </c>
      <c r="J212" s="642" t="s">
        <v>50</v>
      </c>
      <c r="K212" s="714">
        <v>43722179</v>
      </c>
      <c r="L212" s="643">
        <v>25374</v>
      </c>
      <c r="M212" s="642">
        <v>57</v>
      </c>
      <c r="N212" s="642" t="s">
        <v>51</v>
      </c>
      <c r="O212" s="642">
        <v>3193426281</v>
      </c>
      <c r="P212" s="642" t="s">
        <v>372</v>
      </c>
      <c r="Q212" s="642" t="s">
        <v>1050</v>
      </c>
      <c r="R212" s="642" t="s">
        <v>380</v>
      </c>
      <c r="S212" s="642" t="s">
        <v>54</v>
      </c>
      <c r="T212" s="642" t="s">
        <v>1108</v>
      </c>
      <c r="U212" s="642" t="s">
        <v>618</v>
      </c>
      <c r="V212" s="704" t="s">
        <v>57</v>
      </c>
      <c r="W212" s="704" t="s">
        <v>57</v>
      </c>
      <c r="X212" s="715"/>
      <c r="Y212" s="644"/>
      <c r="Z212" s="644"/>
      <c r="AA212" s="644"/>
      <c r="AB212" s="644"/>
      <c r="AC212" s="644"/>
      <c r="AD212" s="570" t="s">
        <v>58</v>
      </c>
      <c r="AE212" s="715"/>
      <c r="AF212" s="1025" t="s">
        <v>59</v>
      </c>
      <c r="AG212" s="117" t="s">
        <v>57</v>
      </c>
      <c r="AH212" s="1025" t="s">
        <v>59</v>
      </c>
      <c r="AI212" s="1025" t="s">
        <v>59</v>
      </c>
      <c r="AJ212" s="1025" t="s">
        <v>59</v>
      </c>
      <c r="AK212" s="1026" t="s">
        <v>59</v>
      </c>
      <c r="AL212" s="1024" t="s">
        <v>1168</v>
      </c>
      <c r="AM212" s="939"/>
      <c r="AN212" s="716"/>
      <c r="AO212" s="800" t="s">
        <v>61</v>
      </c>
      <c r="AP212" s="1020" t="s">
        <v>375</v>
      </c>
      <c r="AQ212" s="943" t="str" cm="1">
        <f t="array" ref="AQ212">IF(AD212="NO FAVORABLE","NO FAVORABLE",IF(SUMPRODUCT(--(TRIM(AF212:AK212)&lt;&gt;"SI"),--(TRIM(AF212:AK212)&lt;&gt;"NA"))&gt;0,"SUBSANAR","APROBADA CR"))</f>
        <v>APROBADA CR</v>
      </c>
      <c r="AR212" s="629"/>
    </row>
    <row r="213" spans="1:44" s="677" customFormat="1" ht="13.8" x14ac:dyDescent="0.25">
      <c r="A213" s="641" t="s">
        <v>43</v>
      </c>
      <c r="B213" s="642" t="s">
        <v>721</v>
      </c>
      <c r="C213" s="713">
        <v>189</v>
      </c>
      <c r="D213" s="642" t="s">
        <v>45</v>
      </c>
      <c r="E213" s="642" t="s">
        <v>77</v>
      </c>
      <c r="F213" s="642" t="s">
        <v>152</v>
      </c>
      <c r="G213" s="642" t="s">
        <v>238</v>
      </c>
      <c r="H213" s="642" t="s">
        <v>347</v>
      </c>
      <c r="I213" s="214" t="str">
        <f t="shared" si="53"/>
        <v>DORIS CRISTINA CARMONA LONDOÑO</v>
      </c>
      <c r="J213" s="642" t="s">
        <v>50</v>
      </c>
      <c r="K213" s="714">
        <v>1041147120</v>
      </c>
      <c r="L213" s="643">
        <v>31493</v>
      </c>
      <c r="M213" s="642">
        <v>40</v>
      </c>
      <c r="N213" s="642" t="s">
        <v>51</v>
      </c>
      <c r="O213" s="642">
        <v>3165636406</v>
      </c>
      <c r="P213" s="642" t="s">
        <v>372</v>
      </c>
      <c r="Q213" s="642" t="s">
        <v>1169</v>
      </c>
      <c r="R213" s="642" t="s">
        <v>380</v>
      </c>
      <c r="S213" s="642" t="s">
        <v>54</v>
      </c>
      <c r="T213" s="642" t="s">
        <v>997</v>
      </c>
      <c r="U213" s="642" t="s">
        <v>618</v>
      </c>
      <c r="V213" s="704" t="s">
        <v>57</v>
      </c>
      <c r="W213" s="704" t="s">
        <v>57</v>
      </c>
      <c r="X213" s="715"/>
      <c r="Y213" s="644"/>
      <c r="Z213" s="644"/>
      <c r="AA213" s="644"/>
      <c r="AB213" s="644"/>
      <c r="AC213" s="644"/>
      <c r="AD213" s="570" t="s">
        <v>58</v>
      </c>
      <c r="AE213" s="715"/>
      <c r="AF213" s="1025" t="s">
        <v>59</v>
      </c>
      <c r="AG213" s="117" t="s">
        <v>57</v>
      </c>
      <c r="AH213" s="1025" t="s">
        <v>59</v>
      </c>
      <c r="AI213" s="1025" t="s">
        <v>59</v>
      </c>
      <c r="AJ213" s="1025" t="s">
        <v>59</v>
      </c>
      <c r="AK213" s="1026" t="s">
        <v>59</v>
      </c>
      <c r="AL213" s="1024" t="s">
        <v>143</v>
      </c>
      <c r="AM213" s="939"/>
      <c r="AN213" s="716"/>
      <c r="AO213" s="800" t="s">
        <v>61</v>
      </c>
      <c r="AP213" s="1020" t="s">
        <v>375</v>
      </c>
      <c r="AQ213" s="943" t="str" cm="1">
        <f t="array" ref="AQ213">IF(AD213="NO FAVORABLE","NO FAVORABLE",IF(SUMPRODUCT(--(TRIM(AF213:AK213)&lt;&gt;"SI"),--(TRIM(AF213:AK213)&lt;&gt;"NA"))&gt;0,"SUBSANAR","APROBADA CR"))</f>
        <v>APROBADA CR</v>
      </c>
      <c r="AR213" s="629"/>
    </row>
    <row r="214" spans="1:44" s="677" customFormat="1" ht="13.8" x14ac:dyDescent="0.25">
      <c r="A214" s="641" t="s">
        <v>43</v>
      </c>
      <c r="B214" s="642" t="s">
        <v>721</v>
      </c>
      <c r="C214" s="713">
        <v>190</v>
      </c>
      <c r="D214" s="642" t="s">
        <v>45</v>
      </c>
      <c r="E214" s="642" t="s">
        <v>1170</v>
      </c>
      <c r="F214" s="618"/>
      <c r="G214" s="642" t="s">
        <v>421</v>
      </c>
      <c r="H214" s="642" t="s">
        <v>118</v>
      </c>
      <c r="I214" s="214" t="str">
        <f t="shared" si="53"/>
        <v>MARLYN  PALACIO VILLADA</v>
      </c>
      <c r="J214" s="642" t="s">
        <v>50</v>
      </c>
      <c r="K214" s="714">
        <v>1041149332</v>
      </c>
      <c r="L214" s="643">
        <v>33799</v>
      </c>
      <c r="M214" s="642">
        <v>33</v>
      </c>
      <c r="N214" s="642" t="s">
        <v>51</v>
      </c>
      <c r="O214" s="642">
        <v>3226078572</v>
      </c>
      <c r="P214" s="642" t="s">
        <v>372</v>
      </c>
      <c r="Q214" s="642" t="s">
        <v>1069</v>
      </c>
      <c r="R214" s="642" t="s">
        <v>380</v>
      </c>
      <c r="S214" s="642" t="s">
        <v>54</v>
      </c>
      <c r="T214" s="642" t="s">
        <v>1016</v>
      </c>
      <c r="U214" s="642" t="s">
        <v>618</v>
      </c>
      <c r="V214" s="704" t="s">
        <v>57</v>
      </c>
      <c r="W214" s="704" t="s">
        <v>57</v>
      </c>
      <c r="X214" s="715"/>
      <c r="Y214" s="644"/>
      <c r="Z214" s="644"/>
      <c r="AA214" s="644"/>
      <c r="AB214" s="644"/>
      <c r="AC214" s="644"/>
      <c r="AD214" s="570" t="s">
        <v>58</v>
      </c>
      <c r="AE214" s="715"/>
      <c r="AF214" s="1025" t="s">
        <v>59</v>
      </c>
      <c r="AG214" s="117" t="s">
        <v>57</v>
      </c>
      <c r="AH214" s="1025" t="s">
        <v>59</v>
      </c>
      <c r="AI214" s="1025" t="s">
        <v>59</v>
      </c>
      <c r="AJ214" s="1025" t="s">
        <v>59</v>
      </c>
      <c r="AK214" s="1026" t="s">
        <v>59</v>
      </c>
      <c r="AL214" s="1024" t="s">
        <v>1030</v>
      </c>
      <c r="AM214" s="939"/>
      <c r="AN214" s="716"/>
      <c r="AO214" s="800" t="s">
        <v>61</v>
      </c>
      <c r="AP214" s="1020" t="s">
        <v>375</v>
      </c>
      <c r="AQ214" s="943" t="str" cm="1">
        <f t="array" ref="AQ214">IF(AD214="NO FAVORABLE","NO FAVORABLE",IF(SUMPRODUCT(--(TRIM(AF214:AK214)&lt;&gt;"SI"),--(TRIM(AF214:AK214)&lt;&gt;"NA"))&gt;0,"SUBSANAR","APROBADA CR"))</f>
        <v>APROBADA CR</v>
      </c>
      <c r="AR214" s="629"/>
    </row>
    <row r="215" spans="1:44" s="677" customFormat="1" ht="13.8" x14ac:dyDescent="0.25">
      <c r="A215" s="649" t="s">
        <v>43</v>
      </c>
      <c r="B215" s="647" t="s">
        <v>721</v>
      </c>
      <c r="C215" s="713">
        <v>191</v>
      </c>
      <c r="D215" s="647" t="s">
        <v>45</v>
      </c>
      <c r="E215" s="647" t="s">
        <v>107</v>
      </c>
      <c r="F215" s="647" t="s">
        <v>132</v>
      </c>
      <c r="G215" s="647" t="s">
        <v>412</v>
      </c>
      <c r="H215" s="647" t="s">
        <v>474</v>
      </c>
      <c r="I215" s="214" t="str">
        <f t="shared" si="53"/>
        <v>LUZ MARINA VARGAS HOLGUIN</v>
      </c>
      <c r="J215" s="647" t="s">
        <v>50</v>
      </c>
      <c r="K215" s="717">
        <v>32278544</v>
      </c>
      <c r="L215" s="650">
        <v>30798</v>
      </c>
      <c r="M215" s="647">
        <v>42</v>
      </c>
      <c r="N215" s="647" t="s">
        <v>51</v>
      </c>
      <c r="O215" s="647">
        <v>3015017396</v>
      </c>
      <c r="P215" s="647" t="s">
        <v>372</v>
      </c>
      <c r="Q215" s="647" t="s">
        <v>1069</v>
      </c>
      <c r="R215" s="647" t="s">
        <v>380</v>
      </c>
      <c r="S215" s="647" t="s">
        <v>54</v>
      </c>
      <c r="T215" s="647" t="s">
        <v>1098</v>
      </c>
      <c r="U215" s="647" t="s">
        <v>618</v>
      </c>
      <c r="V215" s="704" t="s">
        <v>57</v>
      </c>
      <c r="W215" s="704" t="s">
        <v>57</v>
      </c>
      <c r="X215" s="715"/>
      <c r="Y215" s="644"/>
      <c r="Z215" s="644"/>
      <c r="AA215" s="644"/>
      <c r="AB215" s="644"/>
      <c r="AC215" s="644"/>
      <c r="AD215" s="570" t="s">
        <v>58</v>
      </c>
      <c r="AE215" s="715"/>
      <c r="AF215" s="1025" t="s">
        <v>59</v>
      </c>
      <c r="AG215" s="117" t="s">
        <v>57</v>
      </c>
      <c r="AH215" s="1025" t="s">
        <v>59</v>
      </c>
      <c r="AI215" s="1025" t="s">
        <v>59</v>
      </c>
      <c r="AJ215" s="1025" t="s">
        <v>59</v>
      </c>
      <c r="AK215" s="1026" t="s">
        <v>59</v>
      </c>
      <c r="AL215" s="1024" t="s">
        <v>243</v>
      </c>
      <c r="AM215" s="939"/>
      <c r="AN215" s="716"/>
      <c r="AO215" s="800" t="s">
        <v>61</v>
      </c>
      <c r="AP215" s="1020" t="s">
        <v>375</v>
      </c>
      <c r="AQ215" s="943" t="str" cm="1">
        <f t="array" ref="AQ215">IF(AD215="NO FAVORABLE","NO FAVORABLE",IF(SUMPRODUCT(--(TRIM(AF215:AK215)&lt;&gt;"SI"),--(TRIM(AF215:AK215)&lt;&gt;"NA"))&gt;0,"SUBSANAR","APROBADA CR"))</f>
        <v>APROBADA CR</v>
      </c>
      <c r="AR215" s="629"/>
    </row>
    <row r="216" spans="1:44" s="677" customFormat="1" ht="13.8" x14ac:dyDescent="0.25">
      <c r="A216" s="641" t="s">
        <v>43</v>
      </c>
      <c r="B216" s="642" t="s">
        <v>721</v>
      </c>
      <c r="C216" s="713">
        <v>192</v>
      </c>
      <c r="D216" s="642" t="s">
        <v>45</v>
      </c>
      <c r="E216" s="642" t="s">
        <v>1171</v>
      </c>
      <c r="F216" s="642" t="s">
        <v>62</v>
      </c>
      <c r="G216" s="642" t="s">
        <v>1046</v>
      </c>
      <c r="H216" s="642" t="s">
        <v>400</v>
      </c>
      <c r="I216" s="214" t="str">
        <f t="shared" si="53"/>
        <v>AIDA MARIA NARANJO PEREZ</v>
      </c>
      <c r="J216" s="642" t="s">
        <v>50</v>
      </c>
      <c r="K216" s="714">
        <v>52340347</v>
      </c>
      <c r="L216" s="643">
        <v>26341</v>
      </c>
      <c r="M216" s="642">
        <v>54</v>
      </c>
      <c r="N216" s="642" t="s">
        <v>51</v>
      </c>
      <c r="O216" s="642">
        <v>3108294652</v>
      </c>
      <c r="P216" s="642" t="s">
        <v>372</v>
      </c>
      <c r="Q216" s="642" t="s">
        <v>1050</v>
      </c>
      <c r="R216" s="642" t="s">
        <v>380</v>
      </c>
      <c r="S216" s="642" t="s">
        <v>54</v>
      </c>
      <c r="T216" s="642" t="s">
        <v>789</v>
      </c>
      <c r="U216" s="642" t="s">
        <v>618</v>
      </c>
      <c r="V216" s="704" t="s">
        <v>57</v>
      </c>
      <c r="W216" s="704" t="s">
        <v>57</v>
      </c>
      <c r="X216" s="715"/>
      <c r="Y216" s="644"/>
      <c r="Z216" s="644"/>
      <c r="AA216" s="644"/>
      <c r="AB216" s="644"/>
      <c r="AC216" s="644"/>
      <c r="AD216" s="570" t="s">
        <v>58</v>
      </c>
      <c r="AE216" s="715"/>
      <c r="AF216" s="1025" t="s">
        <v>59</v>
      </c>
      <c r="AG216" s="117" t="s">
        <v>57</v>
      </c>
      <c r="AH216" s="1025" t="s">
        <v>59</v>
      </c>
      <c r="AI216" s="1025" t="s">
        <v>59</v>
      </c>
      <c r="AJ216" s="1025" t="s">
        <v>59</v>
      </c>
      <c r="AK216" s="1026" t="s">
        <v>59</v>
      </c>
      <c r="AL216" s="1024" t="s">
        <v>91</v>
      </c>
      <c r="AM216" s="939"/>
      <c r="AN216" s="716"/>
      <c r="AO216" s="936" t="s">
        <v>1172</v>
      </c>
      <c r="AP216" s="1020" t="s">
        <v>375</v>
      </c>
      <c r="AQ216" s="943" t="str" cm="1">
        <f t="array" ref="AQ216">IF(AD216="NO FAVORABLE","NO FAVORABLE",IF(SUMPRODUCT(--(TRIM(AF216:AK216)&lt;&gt;"SI"),--(TRIM(AF216:AK216)&lt;&gt;"NA"))&gt;0,"SUBSANAR","APROBADA CR"))</f>
        <v>APROBADA CR</v>
      </c>
      <c r="AR216" s="629"/>
    </row>
    <row r="217" spans="1:44" s="677" customFormat="1" ht="13.8" x14ac:dyDescent="0.25">
      <c r="A217" s="641" t="s">
        <v>43</v>
      </c>
      <c r="B217" s="642" t="s">
        <v>721</v>
      </c>
      <c r="C217" s="713">
        <v>193</v>
      </c>
      <c r="D217" s="642" t="s">
        <v>45</v>
      </c>
      <c r="E217" s="642" t="s">
        <v>482</v>
      </c>
      <c r="F217" s="642" t="s">
        <v>1173</v>
      </c>
      <c r="G217" s="642" t="s">
        <v>419</v>
      </c>
      <c r="H217" s="642" t="s">
        <v>88</v>
      </c>
      <c r="I217" s="214" t="str">
        <f t="shared" si="53"/>
        <v>PAULA ANREA BETANCUR GARCIA</v>
      </c>
      <c r="J217" s="642" t="s">
        <v>50</v>
      </c>
      <c r="K217" s="714">
        <v>32160704</v>
      </c>
      <c r="L217" s="643">
        <v>30193</v>
      </c>
      <c r="M217" s="642">
        <v>43</v>
      </c>
      <c r="N217" s="642" t="s">
        <v>51</v>
      </c>
      <c r="O217" s="642">
        <v>3188328783</v>
      </c>
      <c r="P217" s="642" t="s">
        <v>372</v>
      </c>
      <c r="Q217" s="642" t="s">
        <v>1069</v>
      </c>
      <c r="R217" s="642" t="s">
        <v>380</v>
      </c>
      <c r="S217" s="642" t="s">
        <v>54</v>
      </c>
      <c r="T217" s="642" t="s">
        <v>968</v>
      </c>
      <c r="U217" s="642" t="s">
        <v>618</v>
      </c>
      <c r="V217" s="704" t="s">
        <v>57</v>
      </c>
      <c r="W217" s="704" t="s">
        <v>57</v>
      </c>
      <c r="X217" s="715"/>
      <c r="Y217" s="644"/>
      <c r="Z217" s="644"/>
      <c r="AA217" s="644"/>
      <c r="AB217" s="644"/>
      <c r="AC217" s="644"/>
      <c r="AD217" s="570" t="s">
        <v>58</v>
      </c>
      <c r="AE217" s="715"/>
      <c r="AF217" s="1025" t="s">
        <v>59</v>
      </c>
      <c r="AG217" s="117" t="s">
        <v>57</v>
      </c>
      <c r="AH217" s="1025" t="s">
        <v>59</v>
      </c>
      <c r="AI217" s="1025" t="s">
        <v>59</v>
      </c>
      <c r="AJ217" s="1025" t="s">
        <v>59</v>
      </c>
      <c r="AK217" s="1026" t="s">
        <v>59</v>
      </c>
      <c r="AL217" s="1024" t="s">
        <v>182</v>
      </c>
      <c r="AM217" s="939"/>
      <c r="AN217" s="716"/>
      <c r="AO217" s="800" t="s">
        <v>61</v>
      </c>
      <c r="AP217" s="1020" t="s">
        <v>375</v>
      </c>
      <c r="AQ217" s="943" t="str" cm="1">
        <f t="array" ref="AQ217">IF(AD217="NO FAVORABLE","NO FAVORABLE",IF(SUMPRODUCT(--(TRIM(AF217:AK217)&lt;&gt;"SI"),--(TRIM(AF217:AK217)&lt;&gt;"NA"))&gt;0,"SUBSANAR","APROBADA CR"))</f>
        <v>APROBADA CR</v>
      </c>
      <c r="AR217" s="629"/>
    </row>
    <row r="218" spans="1:44" s="677" customFormat="1" ht="13.8" x14ac:dyDescent="0.25">
      <c r="A218" s="641" t="s">
        <v>43</v>
      </c>
      <c r="B218" s="642" t="s">
        <v>721</v>
      </c>
      <c r="C218" s="713">
        <v>194</v>
      </c>
      <c r="D218" s="642" t="s">
        <v>45</v>
      </c>
      <c r="E218" s="642" t="s">
        <v>951</v>
      </c>
      <c r="F218" s="642" t="s">
        <v>72</v>
      </c>
      <c r="G218" s="642" t="s">
        <v>946</v>
      </c>
      <c r="H218" s="642" t="s">
        <v>366</v>
      </c>
      <c r="I218" s="214" t="str">
        <f t="shared" si="53"/>
        <v>CLARA INES HERNANDEZ RUIZ</v>
      </c>
      <c r="J218" s="642" t="s">
        <v>50</v>
      </c>
      <c r="K218" s="714">
        <v>43412743</v>
      </c>
      <c r="L218" s="643">
        <v>24697</v>
      </c>
      <c r="M218" s="642">
        <v>58</v>
      </c>
      <c r="N218" s="642" t="s">
        <v>51</v>
      </c>
      <c r="O218" s="642">
        <v>3001530142</v>
      </c>
      <c r="P218" s="642" t="s">
        <v>372</v>
      </c>
      <c r="Q218" s="642" t="s">
        <v>1011</v>
      </c>
      <c r="R218" s="642" t="s">
        <v>380</v>
      </c>
      <c r="S218" s="642" t="s">
        <v>54</v>
      </c>
      <c r="T218" s="642" t="s">
        <v>730</v>
      </c>
      <c r="U218" s="642" t="s">
        <v>618</v>
      </c>
      <c r="V218" s="704" t="s">
        <v>57</v>
      </c>
      <c r="W218" s="704" t="s">
        <v>57</v>
      </c>
      <c r="X218" s="715" t="s">
        <v>1174</v>
      </c>
      <c r="Y218" s="644"/>
      <c r="Z218" s="644"/>
      <c r="AA218" s="644"/>
      <c r="AB218" s="644"/>
      <c r="AC218" s="644"/>
      <c r="AD218" s="570" t="s">
        <v>58</v>
      </c>
      <c r="AE218" s="715"/>
      <c r="AF218" s="1025" t="s">
        <v>59</v>
      </c>
      <c r="AG218" s="1025" t="s">
        <v>59</v>
      </c>
      <c r="AH218" s="1025" t="s">
        <v>59</v>
      </c>
      <c r="AI218" s="1025" t="s">
        <v>59</v>
      </c>
      <c r="AJ218" s="1025" t="s">
        <v>59</v>
      </c>
      <c r="AK218" s="1026" t="s">
        <v>59</v>
      </c>
      <c r="AL218" s="1024" t="s">
        <v>1025</v>
      </c>
      <c r="AM218" s="939"/>
      <c r="AN218" s="716"/>
      <c r="AO218" s="936" t="s">
        <v>1175</v>
      </c>
      <c r="AP218" s="1020" t="s">
        <v>375</v>
      </c>
      <c r="AQ218" s="943" t="str" cm="1">
        <f t="array" ref="AQ218">IF(AD218="NO FAVORABLE","NO FAVORABLE",IF(SUMPRODUCT(--(TRIM(AF218:AK218)&lt;&gt;"SI"),--(TRIM(AF218:AK218)&lt;&gt;"NA"))&gt;0,"SUBSANAR","APROBADA CR"))</f>
        <v>APROBADA CR</v>
      </c>
      <c r="AR218" s="629"/>
    </row>
    <row r="219" spans="1:44" ht="13.8" x14ac:dyDescent="0.25">
      <c r="A219" s="641" t="s">
        <v>43</v>
      </c>
      <c r="B219" s="642" t="s">
        <v>721</v>
      </c>
      <c r="C219" s="646">
        <v>1941</v>
      </c>
      <c r="D219" s="642" t="s">
        <v>376</v>
      </c>
      <c r="E219" s="642" t="s">
        <v>1176</v>
      </c>
      <c r="F219" s="642" t="s">
        <v>116</v>
      </c>
      <c r="G219" s="642" t="s">
        <v>946</v>
      </c>
      <c r="H219" s="642" t="s">
        <v>366</v>
      </c>
      <c r="I219" s="567" t="s">
        <v>1177</v>
      </c>
      <c r="J219" s="642" t="s">
        <v>50</v>
      </c>
      <c r="K219" s="642">
        <v>43412742</v>
      </c>
      <c r="L219" s="643">
        <v>24697</v>
      </c>
      <c r="M219" s="642">
        <v>58</v>
      </c>
      <c r="N219" s="642" t="s">
        <v>51</v>
      </c>
      <c r="O219" s="642">
        <v>3001530142</v>
      </c>
      <c r="P219" s="642" t="s">
        <v>372</v>
      </c>
      <c r="Q219" s="642" t="s">
        <v>808</v>
      </c>
      <c r="R219" s="642" t="s">
        <v>380</v>
      </c>
      <c r="S219" s="642" t="s">
        <v>54</v>
      </c>
      <c r="T219" s="642" t="s">
        <v>730</v>
      </c>
      <c r="U219" s="642" t="s">
        <v>618</v>
      </c>
      <c r="V219" s="644"/>
      <c r="W219" s="644"/>
      <c r="X219" s="644"/>
      <c r="Y219" s="644"/>
      <c r="Z219" s="644"/>
      <c r="AA219" s="644"/>
      <c r="AB219" s="644"/>
      <c r="AC219" s="644"/>
      <c r="AD219" s="644"/>
      <c r="AE219" s="644"/>
      <c r="AF219" s="1025" t="s">
        <v>375</v>
      </c>
      <c r="AG219" s="1025" t="s">
        <v>59</v>
      </c>
      <c r="AH219" s="1025" t="s">
        <v>375</v>
      </c>
      <c r="AI219" s="1025" t="s">
        <v>375</v>
      </c>
      <c r="AJ219" s="1025" t="s">
        <v>375</v>
      </c>
      <c r="AK219" s="1026" t="s">
        <v>375</v>
      </c>
      <c r="AL219" s="1024" t="s">
        <v>375</v>
      </c>
      <c r="AM219" s="937"/>
      <c r="AN219" s="645"/>
      <c r="AO219" s="935"/>
      <c r="AP219" s="1020" t="s">
        <v>375</v>
      </c>
      <c r="AQ219" s="1028" t="s">
        <v>960</v>
      </c>
    </row>
    <row r="220" spans="1:44" ht="13.8" x14ac:dyDescent="0.25">
      <c r="A220" s="641" t="s">
        <v>43</v>
      </c>
      <c r="B220" s="642" t="s">
        <v>721</v>
      </c>
      <c r="C220" s="646">
        <v>1942</v>
      </c>
      <c r="D220" s="642" t="s">
        <v>376</v>
      </c>
      <c r="E220" s="642" t="s">
        <v>555</v>
      </c>
      <c r="F220" s="642" t="s">
        <v>854</v>
      </c>
      <c r="G220" s="642" t="s">
        <v>946</v>
      </c>
      <c r="H220" s="642" t="s">
        <v>366</v>
      </c>
      <c r="I220" s="567" t="s">
        <v>1178</v>
      </c>
      <c r="J220" s="642" t="s">
        <v>50</v>
      </c>
      <c r="K220" s="642">
        <v>8458986</v>
      </c>
      <c r="L220" s="643">
        <v>21935</v>
      </c>
      <c r="M220" s="642">
        <v>66</v>
      </c>
      <c r="N220" s="642" t="s">
        <v>379</v>
      </c>
      <c r="O220" s="642">
        <v>3001530142</v>
      </c>
      <c r="P220" s="642" t="s">
        <v>372</v>
      </c>
      <c r="Q220" s="642" t="s">
        <v>1033</v>
      </c>
      <c r="R220" s="642" t="s">
        <v>380</v>
      </c>
      <c r="S220" s="642" t="s">
        <v>54</v>
      </c>
      <c r="T220" s="642" t="s">
        <v>730</v>
      </c>
      <c r="U220" s="642" t="s">
        <v>618</v>
      </c>
      <c r="V220" s="644"/>
      <c r="W220" s="644"/>
      <c r="X220" s="644"/>
      <c r="Y220" s="644"/>
      <c r="Z220" s="644"/>
      <c r="AA220" s="644"/>
      <c r="AB220" s="644"/>
      <c r="AC220" s="644"/>
      <c r="AD220" s="644"/>
      <c r="AE220" s="644"/>
      <c r="AF220" s="1025" t="s">
        <v>375</v>
      </c>
      <c r="AG220" s="1025" t="s">
        <v>59</v>
      </c>
      <c r="AH220" s="1025" t="s">
        <v>375</v>
      </c>
      <c r="AI220" s="1025" t="s">
        <v>375</v>
      </c>
      <c r="AJ220" s="1025" t="s">
        <v>375</v>
      </c>
      <c r="AK220" s="1026" t="s">
        <v>375</v>
      </c>
      <c r="AL220" s="1024" t="s">
        <v>375</v>
      </c>
      <c r="AM220" s="937"/>
      <c r="AN220" s="645"/>
      <c r="AO220" s="935"/>
      <c r="AP220" s="1020" t="s">
        <v>375</v>
      </c>
      <c r="AQ220" s="1028" t="s">
        <v>960</v>
      </c>
    </row>
    <row r="221" spans="1:44" ht="13.8" x14ac:dyDescent="0.25">
      <c r="A221" s="641" t="s">
        <v>43</v>
      </c>
      <c r="B221" s="642" t="s">
        <v>721</v>
      </c>
      <c r="C221" s="646">
        <v>1943</v>
      </c>
      <c r="D221" s="642" t="s">
        <v>376</v>
      </c>
      <c r="E221" s="642" t="s">
        <v>1179</v>
      </c>
      <c r="F221" s="642" t="s">
        <v>1180</v>
      </c>
      <c r="G221" s="642" t="s">
        <v>946</v>
      </c>
      <c r="H221" s="642" t="s">
        <v>366</v>
      </c>
      <c r="I221" s="567" t="s">
        <v>1181</v>
      </c>
      <c r="J221" s="642" t="s">
        <v>50</v>
      </c>
      <c r="K221" s="642">
        <v>8462366</v>
      </c>
      <c r="L221" s="643">
        <v>25602</v>
      </c>
      <c r="M221" s="642">
        <v>56</v>
      </c>
      <c r="N221" s="642" t="s">
        <v>379</v>
      </c>
      <c r="O221" s="642">
        <v>3001530142</v>
      </c>
      <c r="P221" s="642" t="s">
        <v>372</v>
      </c>
      <c r="Q221" s="642" t="s">
        <v>1050</v>
      </c>
      <c r="R221" s="642" t="s">
        <v>380</v>
      </c>
      <c r="S221" s="642" t="s">
        <v>54</v>
      </c>
      <c r="T221" s="642" t="s">
        <v>730</v>
      </c>
      <c r="U221" s="642" t="s">
        <v>618</v>
      </c>
      <c r="V221" s="644"/>
      <c r="W221" s="644"/>
      <c r="X221" s="644"/>
      <c r="Y221" s="644"/>
      <c r="Z221" s="644"/>
      <c r="AA221" s="644"/>
      <c r="AB221" s="644"/>
      <c r="AC221" s="644"/>
      <c r="AD221" s="644"/>
      <c r="AE221" s="644"/>
      <c r="AF221" s="1025" t="s">
        <v>375</v>
      </c>
      <c r="AG221" s="1025" t="s">
        <v>59</v>
      </c>
      <c r="AH221" s="1025" t="s">
        <v>375</v>
      </c>
      <c r="AI221" s="1025" t="s">
        <v>375</v>
      </c>
      <c r="AJ221" s="1025" t="s">
        <v>375</v>
      </c>
      <c r="AK221" s="1026" t="s">
        <v>375</v>
      </c>
      <c r="AL221" s="1024" t="s">
        <v>375</v>
      </c>
      <c r="AM221" s="937"/>
      <c r="AN221" s="645"/>
      <c r="AO221" s="935"/>
      <c r="AP221" s="1020" t="s">
        <v>375</v>
      </c>
      <c r="AQ221" s="1028" t="s">
        <v>960</v>
      </c>
    </row>
    <row r="222" spans="1:44" ht="13.8" x14ac:dyDescent="0.25">
      <c r="A222" s="641" t="s">
        <v>43</v>
      </c>
      <c r="B222" s="642" t="s">
        <v>721</v>
      </c>
      <c r="C222" s="646">
        <v>1944</v>
      </c>
      <c r="D222" s="642" t="s">
        <v>376</v>
      </c>
      <c r="E222" s="642" t="s">
        <v>377</v>
      </c>
      <c r="F222" s="642" t="s">
        <v>384</v>
      </c>
      <c r="G222" s="642" t="s">
        <v>946</v>
      </c>
      <c r="H222" s="642" t="s">
        <v>366</v>
      </c>
      <c r="I222" s="567" t="s">
        <v>1182</v>
      </c>
      <c r="J222" s="642" t="s">
        <v>50</v>
      </c>
      <c r="K222" s="642">
        <v>8458437</v>
      </c>
      <c r="L222" s="643">
        <v>21471</v>
      </c>
      <c r="M222" s="642">
        <v>67</v>
      </c>
      <c r="N222" s="642" t="s">
        <v>379</v>
      </c>
      <c r="O222" s="642">
        <v>3001530142</v>
      </c>
      <c r="P222" s="642" t="s">
        <v>372</v>
      </c>
      <c r="Q222" s="642" t="s">
        <v>808</v>
      </c>
      <c r="R222" s="642" t="s">
        <v>380</v>
      </c>
      <c r="S222" s="642" t="s">
        <v>54</v>
      </c>
      <c r="T222" s="642" t="s">
        <v>730</v>
      </c>
      <c r="U222" s="642" t="s">
        <v>618</v>
      </c>
      <c r="V222" s="644"/>
      <c r="W222" s="644"/>
      <c r="X222" s="644"/>
      <c r="Y222" s="644"/>
      <c r="Z222" s="644"/>
      <c r="AA222" s="644"/>
      <c r="AB222" s="644"/>
      <c r="AC222" s="644"/>
      <c r="AD222" s="644"/>
      <c r="AE222" s="644"/>
      <c r="AF222" s="1025" t="s">
        <v>375</v>
      </c>
      <c r="AG222" s="1025" t="s">
        <v>59</v>
      </c>
      <c r="AH222" s="1025" t="s">
        <v>375</v>
      </c>
      <c r="AI222" s="1025" t="s">
        <v>375</v>
      </c>
      <c r="AJ222" s="1025" t="s">
        <v>375</v>
      </c>
      <c r="AK222" s="1026" t="s">
        <v>375</v>
      </c>
      <c r="AL222" s="1024" t="s">
        <v>375</v>
      </c>
      <c r="AM222" s="937"/>
      <c r="AN222" s="645"/>
      <c r="AO222" s="935"/>
      <c r="AP222" s="1020" t="s">
        <v>375</v>
      </c>
      <c r="AQ222" s="1028" t="s">
        <v>960</v>
      </c>
    </row>
    <row r="223" spans="1:44" s="677" customFormat="1" ht="13.8" x14ac:dyDescent="0.25">
      <c r="A223" s="641" t="s">
        <v>43</v>
      </c>
      <c r="B223" s="642" t="s">
        <v>721</v>
      </c>
      <c r="C223" s="713">
        <v>196</v>
      </c>
      <c r="D223" s="642" t="s">
        <v>45</v>
      </c>
      <c r="E223" s="642" t="s">
        <v>62</v>
      </c>
      <c r="F223" s="642" t="s">
        <v>1183</v>
      </c>
      <c r="G223" s="642" t="s">
        <v>292</v>
      </c>
      <c r="H223" s="642" t="s">
        <v>805</v>
      </c>
      <c r="I223" s="214" t="str">
        <f t="shared" ref="I223:I228" si="54">CONCATENATE(E223," ",F223," ",G223," ",H223)</f>
        <v>MARIA EUDILIA ALVAREZ SUAZA</v>
      </c>
      <c r="J223" s="642" t="s">
        <v>50</v>
      </c>
      <c r="K223" s="714">
        <v>42088913</v>
      </c>
      <c r="L223" s="643">
        <v>24533</v>
      </c>
      <c r="M223" s="642">
        <v>59</v>
      </c>
      <c r="N223" s="642" t="s">
        <v>51</v>
      </c>
      <c r="O223" s="642">
        <v>3006451894</v>
      </c>
      <c r="P223" s="642" t="s">
        <v>372</v>
      </c>
      <c r="Q223" s="642" t="s">
        <v>1138</v>
      </c>
      <c r="R223" s="642" t="s">
        <v>380</v>
      </c>
      <c r="S223" s="642" t="s">
        <v>54</v>
      </c>
      <c r="T223" s="642" t="s">
        <v>994</v>
      </c>
      <c r="U223" s="642" t="s">
        <v>618</v>
      </c>
      <c r="V223" s="704" t="s">
        <v>57</v>
      </c>
      <c r="W223" s="704" t="s">
        <v>57</v>
      </c>
      <c r="X223" s="715"/>
      <c r="Y223" s="644"/>
      <c r="Z223" s="644"/>
      <c r="AA223" s="644"/>
      <c r="AB223" s="644"/>
      <c r="AC223" s="644"/>
      <c r="AD223" s="570" t="s">
        <v>58</v>
      </c>
      <c r="AE223" s="715"/>
      <c r="AF223" s="1025" t="s">
        <v>59</v>
      </c>
      <c r="AG223" s="117" t="s">
        <v>57</v>
      </c>
      <c r="AH223" s="1025" t="s">
        <v>59</v>
      </c>
      <c r="AI223" s="1025" t="s">
        <v>59</v>
      </c>
      <c r="AJ223" s="1025" t="s">
        <v>59</v>
      </c>
      <c r="AK223" s="1025" t="s">
        <v>59</v>
      </c>
      <c r="AL223" s="1027" t="s">
        <v>1015</v>
      </c>
      <c r="AM223" s="939"/>
      <c r="AN223" s="716"/>
      <c r="AO223" s="800" t="s">
        <v>61</v>
      </c>
      <c r="AP223" s="1020" t="s">
        <v>375</v>
      </c>
      <c r="AQ223" s="943" t="str" cm="1">
        <f t="array" ref="AQ223">IF(AD223="NO FAVORABLE","NO FAVORABLE",IF(SUMPRODUCT(--(TRIM(AF223:AK223)&lt;&gt;"SI"),--(TRIM(AF223:AK223)&lt;&gt;"NA"))&gt;0,"SUBSANAR","APROBADA CR"))</f>
        <v>APROBADA CR</v>
      </c>
      <c r="AR223" s="629"/>
    </row>
    <row r="224" spans="1:44" s="677" customFormat="1" ht="13.8" x14ac:dyDescent="0.25">
      <c r="A224" s="641" t="s">
        <v>43</v>
      </c>
      <c r="B224" s="642" t="s">
        <v>721</v>
      </c>
      <c r="C224" s="713">
        <v>197</v>
      </c>
      <c r="D224" s="642" t="s">
        <v>45</v>
      </c>
      <c r="E224" s="642" t="s">
        <v>62</v>
      </c>
      <c r="F224" s="642" t="s">
        <v>1184</v>
      </c>
      <c r="G224" s="642" t="s">
        <v>292</v>
      </c>
      <c r="H224" s="618"/>
      <c r="I224" s="214" t="str">
        <f t="shared" si="54"/>
        <v xml:space="preserve">MARIA BERENICE ALVAREZ </v>
      </c>
      <c r="J224" s="642" t="s">
        <v>50</v>
      </c>
      <c r="K224" s="714">
        <v>43410653</v>
      </c>
      <c r="L224" s="643">
        <v>23078</v>
      </c>
      <c r="M224" s="642">
        <v>63</v>
      </c>
      <c r="N224" s="642" t="s">
        <v>51</v>
      </c>
      <c r="O224" s="642">
        <v>3002850169</v>
      </c>
      <c r="P224" s="642" t="s">
        <v>372</v>
      </c>
      <c r="Q224" s="642" t="s">
        <v>1023</v>
      </c>
      <c r="R224" s="642" t="s">
        <v>380</v>
      </c>
      <c r="S224" s="642" t="s">
        <v>54</v>
      </c>
      <c r="T224" s="642" t="s">
        <v>727</v>
      </c>
      <c r="U224" s="642" t="s">
        <v>618</v>
      </c>
      <c r="V224" s="704" t="s">
        <v>57</v>
      </c>
      <c r="W224" s="704" t="s">
        <v>57</v>
      </c>
      <c r="X224" s="715"/>
      <c r="Y224" s="644"/>
      <c r="Z224" s="644"/>
      <c r="AA224" s="644"/>
      <c r="AB224" s="644"/>
      <c r="AC224" s="644"/>
      <c r="AD224" s="570" t="s">
        <v>58</v>
      </c>
      <c r="AE224" s="715"/>
      <c r="AF224" s="1025" t="s">
        <v>59</v>
      </c>
      <c r="AG224" s="117" t="s">
        <v>57</v>
      </c>
      <c r="AH224" s="1025" t="s">
        <v>59</v>
      </c>
      <c r="AI224" s="1025" t="s">
        <v>59</v>
      </c>
      <c r="AJ224" s="1025" t="s">
        <v>59</v>
      </c>
      <c r="AK224" s="1026" t="s">
        <v>59</v>
      </c>
      <c r="AL224" s="1024" t="s">
        <v>258</v>
      </c>
      <c r="AM224" s="939"/>
      <c r="AN224" s="716"/>
      <c r="AO224" s="800" t="s">
        <v>61</v>
      </c>
      <c r="AP224" s="1020" t="s">
        <v>375</v>
      </c>
      <c r="AQ224" s="943" t="str" cm="1">
        <f t="array" ref="AQ224">IF(AD224="NO FAVORABLE","NO FAVORABLE",IF(SUMPRODUCT(--(TRIM(AF224:AK224)&lt;&gt;"SI"),--(TRIM(AF224:AK224)&lt;&gt;"NA"))&gt;0,"SUBSANAR","APROBADA CR"))</f>
        <v>APROBADA CR</v>
      </c>
      <c r="AR224" s="629"/>
    </row>
    <row r="225" spans="1:44" s="677" customFormat="1" ht="13.8" x14ac:dyDescent="0.25">
      <c r="A225" s="641" t="s">
        <v>43</v>
      </c>
      <c r="B225" s="642" t="s">
        <v>721</v>
      </c>
      <c r="C225" s="713">
        <v>199</v>
      </c>
      <c r="D225" s="642" t="s">
        <v>45</v>
      </c>
      <c r="E225" s="642" t="s">
        <v>62</v>
      </c>
      <c r="F225" s="642" t="s">
        <v>643</v>
      </c>
      <c r="G225" s="642" t="s">
        <v>408</v>
      </c>
      <c r="H225" s="642" t="s">
        <v>588</v>
      </c>
      <c r="I225" s="214" t="str">
        <f t="shared" si="54"/>
        <v>MARIA DEL CARMEN CASTAÑO MOLINA</v>
      </c>
      <c r="J225" s="642" t="s">
        <v>50</v>
      </c>
      <c r="K225" s="714">
        <v>43413177</v>
      </c>
      <c r="L225" s="643">
        <v>24942</v>
      </c>
      <c r="M225" s="642">
        <v>58</v>
      </c>
      <c r="N225" s="642" t="s">
        <v>51</v>
      </c>
      <c r="O225" s="642">
        <v>3147004043</v>
      </c>
      <c r="P225" s="642" t="s">
        <v>372</v>
      </c>
      <c r="Q225" s="642" t="s">
        <v>1186</v>
      </c>
      <c r="R225" s="642" t="s">
        <v>380</v>
      </c>
      <c r="S225" s="642" t="s">
        <v>54</v>
      </c>
      <c r="T225" s="642" t="s">
        <v>832</v>
      </c>
      <c r="U225" s="642" t="s">
        <v>618</v>
      </c>
      <c r="V225" s="704" t="s">
        <v>57</v>
      </c>
      <c r="W225" s="704" t="s">
        <v>57</v>
      </c>
      <c r="X225" s="715"/>
      <c r="Y225" s="644"/>
      <c r="Z225" s="644"/>
      <c r="AA225" s="644"/>
      <c r="AB225" s="644"/>
      <c r="AC225" s="644"/>
      <c r="AD225" s="570" t="s">
        <v>58</v>
      </c>
      <c r="AE225" s="715"/>
      <c r="AF225" s="1025" t="s">
        <v>59</v>
      </c>
      <c r="AG225" s="117" t="s">
        <v>57</v>
      </c>
      <c r="AH225" s="1025" t="s">
        <v>59</v>
      </c>
      <c r="AI225" s="1025" t="s">
        <v>59</v>
      </c>
      <c r="AJ225" s="1025" t="s">
        <v>59</v>
      </c>
      <c r="AK225" s="1026" t="s">
        <v>59</v>
      </c>
      <c r="AL225" s="1024" t="s">
        <v>130</v>
      </c>
      <c r="AM225" s="939"/>
      <c r="AN225" s="716"/>
      <c r="AO225" s="800" t="s">
        <v>61</v>
      </c>
      <c r="AP225" s="1020" t="s">
        <v>375</v>
      </c>
      <c r="AQ225" s="943" t="str" cm="1">
        <f t="array" ref="AQ225">IF(AD225="NO FAVORABLE","NO FAVORABLE",IF(SUMPRODUCT(--(TRIM(AF225:AK225)&lt;&gt;"SI"),--(TRIM(AF225:AK225)&lt;&gt;"NA"))&gt;0,"SUBSANAR","APROBADA CR"))</f>
        <v>APROBADA CR</v>
      </c>
      <c r="AR225" s="629"/>
    </row>
    <row r="226" spans="1:44" s="677" customFormat="1" ht="13.8" x14ac:dyDescent="0.25">
      <c r="A226" s="641" t="s">
        <v>43</v>
      </c>
      <c r="B226" s="642" t="s">
        <v>721</v>
      </c>
      <c r="C226" s="713">
        <v>200</v>
      </c>
      <c r="D226" s="642" t="s">
        <v>45</v>
      </c>
      <c r="E226" s="642" t="s">
        <v>195</v>
      </c>
      <c r="F226" s="642" t="s">
        <v>247</v>
      </c>
      <c r="G226" s="642" t="s">
        <v>827</v>
      </c>
      <c r="H226" s="642" t="s">
        <v>587</v>
      </c>
      <c r="I226" s="214" t="str">
        <f t="shared" si="54"/>
        <v>AURA LIBIA FIGUEROA MEJIA</v>
      </c>
      <c r="J226" s="642" t="s">
        <v>50</v>
      </c>
      <c r="K226" s="714">
        <v>21736710</v>
      </c>
      <c r="L226" s="643">
        <v>23290</v>
      </c>
      <c r="M226" s="642">
        <v>62</v>
      </c>
      <c r="N226" s="642" t="s">
        <v>51</v>
      </c>
      <c r="O226" s="642">
        <v>3203746892</v>
      </c>
      <c r="P226" s="642" t="s">
        <v>372</v>
      </c>
      <c r="Q226" s="642" t="s">
        <v>1033</v>
      </c>
      <c r="R226" s="642" t="s">
        <v>380</v>
      </c>
      <c r="S226" s="642" t="s">
        <v>54</v>
      </c>
      <c r="T226" s="642" t="s">
        <v>839</v>
      </c>
      <c r="U226" s="642" t="s">
        <v>618</v>
      </c>
      <c r="V226" s="704" t="s">
        <v>57</v>
      </c>
      <c r="W226" s="704" t="s">
        <v>57</v>
      </c>
      <c r="X226" s="715"/>
      <c r="Y226" s="644"/>
      <c r="Z226" s="644"/>
      <c r="AA226" s="644"/>
      <c r="AB226" s="644"/>
      <c r="AC226" s="644"/>
      <c r="AD226" s="570" t="s">
        <v>58</v>
      </c>
      <c r="AE226" s="715"/>
      <c r="AF226" s="1025" t="s">
        <v>59</v>
      </c>
      <c r="AG226" s="117" t="s">
        <v>57</v>
      </c>
      <c r="AH226" s="1025" t="s">
        <v>59</v>
      </c>
      <c r="AI226" s="1025" t="s">
        <v>59</v>
      </c>
      <c r="AJ226" s="1025" t="s">
        <v>59</v>
      </c>
      <c r="AK226" s="1026" t="s">
        <v>59</v>
      </c>
      <c r="AL226" s="1024" t="s">
        <v>130</v>
      </c>
      <c r="AM226" s="939"/>
      <c r="AN226" s="716"/>
      <c r="AO226" s="800" t="s">
        <v>61</v>
      </c>
      <c r="AP226" s="1020" t="s">
        <v>375</v>
      </c>
      <c r="AQ226" s="943" t="str" cm="1">
        <f t="array" ref="AQ226">IF(AD226="NO FAVORABLE","NO FAVORABLE",IF(SUMPRODUCT(--(TRIM(AF226:AK226)&lt;&gt;"SI"),--(TRIM(AF226:AK226)&lt;&gt;"NA"))&gt;0,"SUBSANAR","APROBADA CR"))</f>
        <v>APROBADA CR</v>
      </c>
      <c r="AR226" s="629"/>
    </row>
    <row r="227" spans="1:44" s="677" customFormat="1" ht="13.8" x14ac:dyDescent="0.25">
      <c r="A227" s="641" t="s">
        <v>43</v>
      </c>
      <c r="B227" s="642" t="s">
        <v>721</v>
      </c>
      <c r="C227" s="713">
        <v>201</v>
      </c>
      <c r="D227" s="642" t="s">
        <v>45</v>
      </c>
      <c r="E227" s="642" t="s">
        <v>217</v>
      </c>
      <c r="F227" s="642" t="s">
        <v>145</v>
      </c>
      <c r="G227" s="642" t="s">
        <v>294</v>
      </c>
      <c r="H227" s="642" t="s">
        <v>1187</v>
      </c>
      <c r="I227" s="214" t="str">
        <f t="shared" si="54"/>
        <v>MARTA CECILIA AGUDELO BENITEZ</v>
      </c>
      <c r="J227" s="642" t="s">
        <v>50</v>
      </c>
      <c r="K227" s="714">
        <v>43413187</v>
      </c>
      <c r="L227" s="643">
        <v>25457</v>
      </c>
      <c r="M227" s="642">
        <v>56</v>
      </c>
      <c r="N227" s="642" t="s">
        <v>51</v>
      </c>
      <c r="O227" s="642">
        <v>3003049371</v>
      </c>
      <c r="P227" s="642" t="s">
        <v>372</v>
      </c>
      <c r="Q227" s="642" t="s">
        <v>1023</v>
      </c>
      <c r="R227" s="642" t="s">
        <v>380</v>
      </c>
      <c r="S227" s="642" t="s">
        <v>54</v>
      </c>
      <c r="T227" s="642" t="s">
        <v>1098</v>
      </c>
      <c r="U227" s="642" t="s">
        <v>618</v>
      </c>
      <c r="V227" s="704" t="s">
        <v>57</v>
      </c>
      <c r="W227" s="704" t="s">
        <v>57</v>
      </c>
      <c r="X227" s="715"/>
      <c r="Y227" s="644"/>
      <c r="Z227" s="644"/>
      <c r="AA227" s="644"/>
      <c r="AB227" s="644"/>
      <c r="AC227" s="644"/>
      <c r="AD227" s="570" t="s">
        <v>58</v>
      </c>
      <c r="AE227" s="715"/>
      <c r="AF227" s="1025" t="s">
        <v>59</v>
      </c>
      <c r="AG227" s="117" t="s">
        <v>57</v>
      </c>
      <c r="AH227" s="1025" t="s">
        <v>59</v>
      </c>
      <c r="AI227" s="1025" t="s">
        <v>59</v>
      </c>
      <c r="AJ227" s="1025" t="s">
        <v>59</v>
      </c>
      <c r="AK227" s="1026" t="s">
        <v>59</v>
      </c>
      <c r="AL227" s="1024" t="s">
        <v>143</v>
      </c>
      <c r="AM227" s="939"/>
      <c r="AN227" s="716"/>
      <c r="AO227" s="800" t="s">
        <v>61</v>
      </c>
      <c r="AP227" s="1020" t="s">
        <v>375</v>
      </c>
      <c r="AQ227" s="943" t="str" cm="1">
        <f t="array" ref="AQ227">IF(AD227="NO FAVORABLE","NO FAVORABLE",IF(SUMPRODUCT(--(TRIM(AF227:AK227)&lt;&gt;"SI"),--(TRIM(AF227:AK227)&lt;&gt;"NA"))&gt;0,"SUBSANAR","APROBADA CR"))</f>
        <v>APROBADA CR</v>
      </c>
      <c r="AR227" s="629"/>
    </row>
    <row r="228" spans="1:44" s="677" customFormat="1" ht="13.8" x14ac:dyDescent="0.25">
      <c r="A228" s="641" t="s">
        <v>43</v>
      </c>
      <c r="B228" s="642" t="s">
        <v>721</v>
      </c>
      <c r="C228" s="713">
        <v>203</v>
      </c>
      <c r="D228" s="642" t="s">
        <v>45</v>
      </c>
      <c r="E228" s="642" t="s">
        <v>209</v>
      </c>
      <c r="F228" s="642" t="s">
        <v>341</v>
      </c>
      <c r="G228" s="642" t="s">
        <v>495</v>
      </c>
      <c r="H228" s="642" t="s">
        <v>214</v>
      </c>
      <c r="I228" s="214" t="str">
        <f t="shared" si="54"/>
        <v>LUISA FERNANDA ACEVEDO TABARES</v>
      </c>
      <c r="J228" s="642" t="s">
        <v>50</v>
      </c>
      <c r="K228" s="714">
        <v>1041146236</v>
      </c>
      <c r="L228" s="643">
        <v>38159</v>
      </c>
      <c r="M228" s="642">
        <v>22</v>
      </c>
      <c r="N228" s="642" t="s">
        <v>51</v>
      </c>
      <c r="O228" s="642">
        <v>3044318640</v>
      </c>
      <c r="P228" s="642" t="s">
        <v>372</v>
      </c>
      <c r="Q228" s="642" t="s">
        <v>1188</v>
      </c>
      <c r="R228" s="642" t="s">
        <v>380</v>
      </c>
      <c r="S228" s="642" t="s">
        <v>54</v>
      </c>
      <c r="T228" s="642" t="s">
        <v>1108</v>
      </c>
      <c r="U228" s="642" t="s">
        <v>618</v>
      </c>
      <c r="V228" s="704" t="s">
        <v>57</v>
      </c>
      <c r="W228" s="704" t="s">
        <v>57</v>
      </c>
      <c r="X228" s="715"/>
      <c r="Y228" s="644"/>
      <c r="Z228" s="644"/>
      <c r="AA228" s="644"/>
      <c r="AB228" s="644"/>
      <c r="AC228" s="644"/>
      <c r="AD228" s="570" t="s">
        <v>58</v>
      </c>
      <c r="AE228" s="715"/>
      <c r="AF228" s="1025" t="s">
        <v>59</v>
      </c>
      <c r="AG228" s="1025" t="s">
        <v>59</v>
      </c>
      <c r="AH228" s="1025" t="s">
        <v>59</v>
      </c>
      <c r="AI228" s="1025" t="s">
        <v>59</v>
      </c>
      <c r="AJ228" s="1025" t="s">
        <v>59</v>
      </c>
      <c r="AK228" s="1026" t="s">
        <v>59</v>
      </c>
      <c r="AL228" s="1024" t="s">
        <v>243</v>
      </c>
      <c r="AM228" s="939"/>
      <c r="AN228" s="716"/>
      <c r="AO228" s="800" t="s">
        <v>61</v>
      </c>
      <c r="AP228" s="1020" t="s">
        <v>375</v>
      </c>
      <c r="AQ228" s="943" t="str" cm="1">
        <f t="array" ref="AQ228">IF(AD228="NO FAVORABLE","NO FAVORABLE",IF(SUMPRODUCT(--(TRIM(AF228:AK228)&lt;&gt;"SI"),--(TRIM(AF228:AK228)&lt;&gt;"NA"))&gt;0,"SUBSANAR","APROBADA CR"))</f>
        <v>APROBADA CR</v>
      </c>
      <c r="AR228" s="629"/>
    </row>
    <row r="229" spans="1:44" ht="13.8" x14ac:dyDescent="0.25">
      <c r="A229" s="641" t="s">
        <v>43</v>
      </c>
      <c r="B229" s="642" t="s">
        <v>721</v>
      </c>
      <c r="C229" s="646">
        <v>2031</v>
      </c>
      <c r="D229" s="642" t="s">
        <v>376</v>
      </c>
      <c r="E229" s="642" t="s">
        <v>377</v>
      </c>
      <c r="F229" s="642" t="s">
        <v>914</v>
      </c>
      <c r="G229" s="642" t="s">
        <v>88</v>
      </c>
      <c r="H229" s="642" t="s">
        <v>787</v>
      </c>
      <c r="I229" s="567" t="s">
        <v>1189</v>
      </c>
      <c r="J229" s="642" t="s">
        <v>50</v>
      </c>
      <c r="K229" s="642">
        <v>1001634086</v>
      </c>
      <c r="L229" s="643">
        <v>32277</v>
      </c>
      <c r="M229" s="642">
        <v>38</v>
      </c>
      <c r="N229" s="651" t="s">
        <v>379</v>
      </c>
      <c r="O229" s="642">
        <v>3044318640</v>
      </c>
      <c r="P229" s="642" t="s">
        <v>372</v>
      </c>
      <c r="Q229" s="642" t="s">
        <v>1081</v>
      </c>
      <c r="R229" s="642" t="s">
        <v>380</v>
      </c>
      <c r="S229" s="642" t="s">
        <v>54</v>
      </c>
      <c r="T229" s="642" t="s">
        <v>1108</v>
      </c>
      <c r="U229" s="642" t="s">
        <v>618</v>
      </c>
      <c r="V229" s="652"/>
      <c r="W229" s="652"/>
      <c r="X229" s="652"/>
      <c r="Y229" s="652"/>
      <c r="Z229" s="652"/>
      <c r="AA229" s="652"/>
      <c r="AB229" s="652"/>
      <c r="AC229" s="652"/>
      <c r="AD229" s="652"/>
      <c r="AE229" s="644"/>
      <c r="AF229" s="1025" t="s">
        <v>375</v>
      </c>
      <c r="AG229" s="1025" t="s">
        <v>59</v>
      </c>
      <c r="AH229" s="1025" t="s">
        <v>375</v>
      </c>
      <c r="AI229" s="1025" t="s">
        <v>375</v>
      </c>
      <c r="AJ229" s="1025" t="s">
        <v>375</v>
      </c>
      <c r="AK229" s="1026" t="s">
        <v>375</v>
      </c>
      <c r="AL229" s="1024" t="s">
        <v>375</v>
      </c>
      <c r="AM229" s="937"/>
      <c r="AN229" s="645"/>
      <c r="AO229" s="935"/>
      <c r="AP229" s="1020" t="s">
        <v>375</v>
      </c>
      <c r="AQ229" s="1028" t="s">
        <v>960</v>
      </c>
    </row>
    <row r="230" spans="1:44" ht="13.8" x14ac:dyDescent="0.25">
      <c r="A230" s="641" t="s">
        <v>43</v>
      </c>
      <c r="B230" s="642" t="s">
        <v>721</v>
      </c>
      <c r="C230" s="646">
        <v>2032</v>
      </c>
      <c r="D230" s="642" t="s">
        <v>376</v>
      </c>
      <c r="E230" s="642" t="s">
        <v>184</v>
      </c>
      <c r="F230" s="642" t="s">
        <v>796</v>
      </c>
      <c r="G230" s="642" t="s">
        <v>495</v>
      </c>
      <c r="H230" s="642" t="s">
        <v>214</v>
      </c>
      <c r="I230" s="567" t="s">
        <v>1190</v>
      </c>
      <c r="J230" s="642" t="s">
        <v>50</v>
      </c>
      <c r="K230" s="642">
        <v>1041147103</v>
      </c>
      <c r="L230" s="643">
        <v>38802</v>
      </c>
      <c r="M230" s="642">
        <v>20</v>
      </c>
      <c r="N230" s="651" t="s">
        <v>51</v>
      </c>
      <c r="O230" s="642">
        <v>3044318640</v>
      </c>
      <c r="P230" s="642" t="s">
        <v>372</v>
      </c>
      <c r="Q230" s="642" t="s">
        <v>808</v>
      </c>
      <c r="R230" s="642" t="s">
        <v>380</v>
      </c>
      <c r="S230" s="642" t="s">
        <v>54</v>
      </c>
      <c r="T230" s="642" t="s">
        <v>1108</v>
      </c>
      <c r="U230" s="642" t="s">
        <v>618</v>
      </c>
      <c r="V230" s="652"/>
      <c r="W230" s="652"/>
      <c r="X230" s="652"/>
      <c r="Y230" s="652"/>
      <c r="Z230" s="652"/>
      <c r="AA230" s="652"/>
      <c r="AB230" s="652"/>
      <c r="AC230" s="652"/>
      <c r="AD230" s="652"/>
      <c r="AE230" s="644"/>
      <c r="AF230" s="1025" t="s">
        <v>375</v>
      </c>
      <c r="AG230" s="1025" t="s">
        <v>59</v>
      </c>
      <c r="AH230" s="1025" t="s">
        <v>375</v>
      </c>
      <c r="AI230" s="1025" t="s">
        <v>375</v>
      </c>
      <c r="AJ230" s="1025" t="s">
        <v>375</v>
      </c>
      <c r="AK230" s="1026" t="s">
        <v>375</v>
      </c>
      <c r="AL230" s="1024" t="s">
        <v>375</v>
      </c>
      <c r="AM230" s="937"/>
      <c r="AN230" s="645"/>
      <c r="AO230" s="935"/>
      <c r="AP230" s="1020" t="s">
        <v>375</v>
      </c>
      <c r="AQ230" s="1028" t="s">
        <v>960</v>
      </c>
    </row>
    <row r="231" spans="1:44" ht="13.8" x14ac:dyDescent="0.25">
      <c r="A231" s="641" t="s">
        <v>43</v>
      </c>
      <c r="B231" s="642" t="s">
        <v>721</v>
      </c>
      <c r="C231" s="646">
        <v>2033</v>
      </c>
      <c r="D231" s="642" t="s">
        <v>376</v>
      </c>
      <c r="E231" s="642" t="s">
        <v>882</v>
      </c>
      <c r="F231" s="642" t="s">
        <v>116</v>
      </c>
      <c r="G231" s="642" t="s">
        <v>495</v>
      </c>
      <c r="H231" s="642" t="s">
        <v>292</v>
      </c>
      <c r="I231" s="567" t="s">
        <v>1191</v>
      </c>
      <c r="J231" s="642" t="s">
        <v>50</v>
      </c>
      <c r="K231" s="642">
        <v>8462161</v>
      </c>
      <c r="L231" s="643">
        <v>25617</v>
      </c>
      <c r="M231" s="642">
        <v>56</v>
      </c>
      <c r="N231" s="651" t="s">
        <v>379</v>
      </c>
      <c r="O231" s="642">
        <v>3044318640</v>
      </c>
      <c r="P231" s="642" t="s">
        <v>372</v>
      </c>
      <c r="Q231" s="642" t="s">
        <v>806</v>
      </c>
      <c r="R231" s="642" t="s">
        <v>380</v>
      </c>
      <c r="S231" s="642" t="s">
        <v>54</v>
      </c>
      <c r="T231" s="642" t="s">
        <v>1108</v>
      </c>
      <c r="U231" s="642" t="s">
        <v>618</v>
      </c>
      <c r="V231" s="652"/>
      <c r="W231" s="652"/>
      <c r="X231" s="652"/>
      <c r="Y231" s="652"/>
      <c r="Z231" s="652"/>
      <c r="AA231" s="652"/>
      <c r="AB231" s="652"/>
      <c r="AC231" s="652"/>
      <c r="AD231" s="652"/>
      <c r="AE231" s="644"/>
      <c r="AF231" s="1025" t="s">
        <v>375</v>
      </c>
      <c r="AG231" s="1025" t="s">
        <v>59</v>
      </c>
      <c r="AH231" s="1025" t="s">
        <v>375</v>
      </c>
      <c r="AI231" s="1025" t="s">
        <v>375</v>
      </c>
      <c r="AJ231" s="1025" t="s">
        <v>375</v>
      </c>
      <c r="AK231" s="1026" t="s">
        <v>375</v>
      </c>
      <c r="AL231" s="1024" t="s">
        <v>375</v>
      </c>
      <c r="AM231" s="937"/>
      <c r="AN231" s="645"/>
      <c r="AO231" s="935"/>
      <c r="AP231" s="1020" t="s">
        <v>375</v>
      </c>
      <c r="AQ231" s="1028" t="s">
        <v>960</v>
      </c>
    </row>
    <row r="232" spans="1:44" ht="13.8" x14ac:dyDescent="0.25">
      <c r="A232" s="641" t="s">
        <v>43</v>
      </c>
      <c r="B232" s="642" t="s">
        <v>721</v>
      </c>
      <c r="C232" s="646">
        <v>2034</v>
      </c>
      <c r="D232" s="642" t="s">
        <v>376</v>
      </c>
      <c r="E232" s="642" t="s">
        <v>107</v>
      </c>
      <c r="F232" s="642" t="s">
        <v>590</v>
      </c>
      <c r="G232" s="642" t="s">
        <v>214</v>
      </c>
      <c r="H232" s="642" t="s">
        <v>657</v>
      </c>
      <c r="I232" s="567" t="s">
        <v>1192</v>
      </c>
      <c r="J232" s="642" t="s">
        <v>50</v>
      </c>
      <c r="K232" s="642">
        <v>43411501</v>
      </c>
      <c r="L232" s="643">
        <v>20377</v>
      </c>
      <c r="M232" s="642">
        <v>70</v>
      </c>
      <c r="N232" s="651" t="s">
        <v>51</v>
      </c>
      <c r="O232" s="642">
        <v>3044318640</v>
      </c>
      <c r="P232" s="642" t="s">
        <v>372</v>
      </c>
      <c r="Q232" s="642" t="s">
        <v>808</v>
      </c>
      <c r="R232" s="642" t="s">
        <v>380</v>
      </c>
      <c r="S232" s="642" t="s">
        <v>54</v>
      </c>
      <c r="T232" s="642" t="s">
        <v>1108</v>
      </c>
      <c r="U232" s="642" t="s">
        <v>618</v>
      </c>
      <c r="V232" s="652"/>
      <c r="W232" s="652"/>
      <c r="X232" s="652"/>
      <c r="Y232" s="652"/>
      <c r="Z232" s="652"/>
      <c r="AA232" s="652"/>
      <c r="AB232" s="652"/>
      <c r="AC232" s="652"/>
      <c r="AD232" s="652"/>
      <c r="AE232" s="644"/>
      <c r="AF232" s="1025" t="s">
        <v>375</v>
      </c>
      <c r="AG232" s="1025" t="s">
        <v>59</v>
      </c>
      <c r="AH232" s="1025" t="s">
        <v>375</v>
      </c>
      <c r="AI232" s="1025" t="s">
        <v>375</v>
      </c>
      <c r="AJ232" s="1025" t="s">
        <v>375</v>
      </c>
      <c r="AK232" s="1026" t="s">
        <v>375</v>
      </c>
      <c r="AL232" s="1024" t="s">
        <v>375</v>
      </c>
      <c r="AM232" s="937"/>
      <c r="AN232" s="645"/>
      <c r="AO232" s="935"/>
      <c r="AP232" s="1020" t="s">
        <v>375</v>
      </c>
      <c r="AQ232" s="1028" t="s">
        <v>960</v>
      </c>
    </row>
    <row r="233" spans="1:44" ht="13.8" x14ac:dyDescent="0.25">
      <c r="A233" s="641" t="s">
        <v>43</v>
      </c>
      <c r="B233" s="642" t="s">
        <v>721</v>
      </c>
      <c r="C233" s="646">
        <v>2035</v>
      </c>
      <c r="D233" s="642" t="s">
        <v>376</v>
      </c>
      <c r="E233" s="642" t="s">
        <v>748</v>
      </c>
      <c r="F233" s="642" t="s">
        <v>116</v>
      </c>
      <c r="G233" s="642" t="s">
        <v>214</v>
      </c>
      <c r="H233" s="618"/>
      <c r="I233" s="567" t="s">
        <v>1193</v>
      </c>
      <c r="J233" s="642" t="s">
        <v>50</v>
      </c>
      <c r="K233" s="642">
        <v>43413253</v>
      </c>
      <c r="L233" s="643">
        <v>25874</v>
      </c>
      <c r="M233" s="642">
        <v>55</v>
      </c>
      <c r="N233" s="651" t="s">
        <v>51</v>
      </c>
      <c r="O233" s="642">
        <v>3044318640</v>
      </c>
      <c r="P233" s="642" t="s">
        <v>372</v>
      </c>
      <c r="Q233" s="642" t="s">
        <v>808</v>
      </c>
      <c r="R233" s="642" t="s">
        <v>380</v>
      </c>
      <c r="S233" s="642" t="s">
        <v>54</v>
      </c>
      <c r="T233" s="642" t="s">
        <v>1108</v>
      </c>
      <c r="U233" s="642" t="s">
        <v>618</v>
      </c>
      <c r="V233" s="652"/>
      <c r="W233" s="652"/>
      <c r="X233" s="652"/>
      <c r="Y233" s="652"/>
      <c r="Z233" s="652"/>
      <c r="AA233" s="652"/>
      <c r="AB233" s="652"/>
      <c r="AC233" s="652"/>
      <c r="AD233" s="652"/>
      <c r="AE233" s="644"/>
      <c r="AF233" s="1025" t="s">
        <v>375</v>
      </c>
      <c r="AG233" s="1025" t="s">
        <v>59</v>
      </c>
      <c r="AH233" s="1025" t="s">
        <v>375</v>
      </c>
      <c r="AI233" s="1025" t="s">
        <v>375</v>
      </c>
      <c r="AJ233" s="1025" t="s">
        <v>375</v>
      </c>
      <c r="AK233" s="1026" t="s">
        <v>375</v>
      </c>
      <c r="AL233" s="1024" t="s">
        <v>375</v>
      </c>
      <c r="AM233" s="937"/>
      <c r="AN233" s="645"/>
      <c r="AO233" s="935"/>
      <c r="AP233" s="1020" t="s">
        <v>375</v>
      </c>
      <c r="AQ233" s="1028" t="s">
        <v>960</v>
      </c>
    </row>
    <row r="234" spans="1:44" ht="13.8" x14ac:dyDescent="0.25">
      <c r="A234" s="641" t="s">
        <v>43</v>
      </c>
      <c r="B234" s="642" t="s">
        <v>721</v>
      </c>
      <c r="C234" s="646">
        <v>2036</v>
      </c>
      <c r="D234" s="642" t="s">
        <v>376</v>
      </c>
      <c r="E234" s="642" t="s">
        <v>158</v>
      </c>
      <c r="F234" s="642" t="s">
        <v>116</v>
      </c>
      <c r="G234" s="642" t="s">
        <v>214</v>
      </c>
      <c r="H234" s="642" t="s">
        <v>657</v>
      </c>
      <c r="I234" s="567" t="s">
        <v>1194</v>
      </c>
      <c r="J234" s="642" t="s">
        <v>50</v>
      </c>
      <c r="K234" s="642">
        <v>43732902</v>
      </c>
      <c r="L234" s="643">
        <v>23295</v>
      </c>
      <c r="M234" s="642">
        <v>62</v>
      </c>
      <c r="N234" s="651" t="s">
        <v>51</v>
      </c>
      <c r="O234" s="642">
        <v>3044318640</v>
      </c>
      <c r="P234" s="642" t="s">
        <v>372</v>
      </c>
      <c r="Q234" s="642" t="s">
        <v>808</v>
      </c>
      <c r="R234" s="642" t="s">
        <v>380</v>
      </c>
      <c r="S234" s="642" t="s">
        <v>54</v>
      </c>
      <c r="T234" s="642" t="s">
        <v>1108</v>
      </c>
      <c r="U234" s="642" t="s">
        <v>618</v>
      </c>
      <c r="V234" s="652"/>
      <c r="W234" s="652"/>
      <c r="X234" s="652"/>
      <c r="Y234" s="652"/>
      <c r="Z234" s="652"/>
      <c r="AA234" s="652"/>
      <c r="AB234" s="652"/>
      <c r="AC234" s="652"/>
      <c r="AD234" s="652"/>
      <c r="AE234" s="644"/>
      <c r="AF234" s="1025" t="s">
        <v>375</v>
      </c>
      <c r="AG234" s="1025" t="s">
        <v>59</v>
      </c>
      <c r="AH234" s="1025" t="s">
        <v>375</v>
      </c>
      <c r="AI234" s="1025" t="s">
        <v>375</v>
      </c>
      <c r="AJ234" s="1025" t="s">
        <v>375</v>
      </c>
      <c r="AK234" s="1026" t="s">
        <v>375</v>
      </c>
      <c r="AL234" s="1024" t="s">
        <v>375</v>
      </c>
      <c r="AM234" s="937"/>
      <c r="AN234" s="645"/>
      <c r="AO234" s="935"/>
      <c r="AP234" s="1020" t="s">
        <v>375</v>
      </c>
      <c r="AQ234" s="1028" t="s">
        <v>960</v>
      </c>
    </row>
    <row r="235" spans="1:44" s="677" customFormat="1" ht="13.8" x14ac:dyDescent="0.25">
      <c r="A235" s="641" t="s">
        <v>43</v>
      </c>
      <c r="B235" s="647" t="s">
        <v>721</v>
      </c>
      <c r="C235" s="713">
        <v>204</v>
      </c>
      <c r="D235" s="647" t="s">
        <v>45</v>
      </c>
      <c r="E235" s="647" t="s">
        <v>1195</v>
      </c>
      <c r="F235" s="647" t="s">
        <v>124</v>
      </c>
      <c r="G235" s="647" t="s">
        <v>929</v>
      </c>
      <c r="H235" s="647" t="s">
        <v>686</v>
      </c>
      <c r="I235" s="214" t="str">
        <f t="shared" ref="I235" si="55">CONCATENATE(E235," ",F235," ",G235," ",H235)</f>
        <v>CENEIDA DEL SOCORRO GALEANO CARDENAS</v>
      </c>
      <c r="J235" s="647" t="s">
        <v>50</v>
      </c>
      <c r="K235" s="717">
        <v>21739496</v>
      </c>
      <c r="L235" s="650">
        <v>25965</v>
      </c>
      <c r="M235" s="642">
        <v>55</v>
      </c>
      <c r="N235" s="642" t="s">
        <v>51</v>
      </c>
      <c r="O235" s="647">
        <v>3052052719</v>
      </c>
      <c r="P235" s="647" t="s">
        <v>372</v>
      </c>
      <c r="Q235" s="642" t="s">
        <v>1081</v>
      </c>
      <c r="R235" s="642" t="s">
        <v>380</v>
      </c>
      <c r="S235" s="647" t="s">
        <v>54</v>
      </c>
      <c r="T235" s="647" t="s">
        <v>1098</v>
      </c>
      <c r="U235" s="642" t="s">
        <v>618</v>
      </c>
      <c r="V235" s="704" t="s">
        <v>57</v>
      </c>
      <c r="W235" s="704" t="s">
        <v>57</v>
      </c>
      <c r="X235" s="715"/>
      <c r="Y235" s="644"/>
      <c r="Z235" s="644"/>
      <c r="AA235" s="644"/>
      <c r="AB235" s="644"/>
      <c r="AC235" s="644"/>
      <c r="AD235" s="570" t="s">
        <v>58</v>
      </c>
      <c r="AE235" s="715"/>
      <c r="AF235" s="1025" t="s">
        <v>59</v>
      </c>
      <c r="AG235" s="1025" t="s">
        <v>59</v>
      </c>
      <c r="AH235" s="1025" t="s">
        <v>59</v>
      </c>
      <c r="AI235" s="1025" t="s">
        <v>59</v>
      </c>
      <c r="AJ235" s="1025" t="s">
        <v>59</v>
      </c>
      <c r="AK235" s="1026" t="s">
        <v>59</v>
      </c>
      <c r="AL235" s="1024" t="s">
        <v>283</v>
      </c>
      <c r="AM235" s="939"/>
      <c r="AN235" s="716"/>
      <c r="AO235" s="800" t="s">
        <v>61</v>
      </c>
      <c r="AP235" s="1020" t="s">
        <v>375</v>
      </c>
      <c r="AQ235" s="943" t="str" cm="1">
        <f t="array" ref="AQ235">IF(AD235="NO FAVORABLE","NO FAVORABLE",IF(SUMPRODUCT(--(TRIM(AF235:AK235)&lt;&gt;"SI"),--(TRIM(AF235:AK235)&lt;&gt;"NA"))&gt;0,"SUBSANAR","APROBADA CR"))</f>
        <v>APROBADA CR</v>
      </c>
      <c r="AR235" s="629"/>
    </row>
    <row r="236" spans="1:44" ht="13.8" x14ac:dyDescent="0.25">
      <c r="K236" s="653"/>
    </row>
    <row r="237" spans="1:44" ht="13.8" x14ac:dyDescent="0.25">
      <c r="K237" s="653"/>
    </row>
    <row r="238" spans="1:44" ht="13.8" x14ac:dyDescent="0.25">
      <c r="K238" s="653"/>
    </row>
    <row r="239" spans="1:44" ht="13.8" x14ac:dyDescent="0.25">
      <c r="K239" s="653"/>
    </row>
    <row r="240" spans="1:44" ht="13.8" x14ac:dyDescent="0.25">
      <c r="K240" s="653"/>
    </row>
    <row r="241" spans="11:11" ht="13.8" x14ac:dyDescent="0.25">
      <c r="K241" s="653"/>
    </row>
    <row r="242" spans="11:11" ht="13.8" x14ac:dyDescent="0.25">
      <c r="K242" s="653"/>
    </row>
    <row r="243" spans="11:11" ht="13.8" x14ac:dyDescent="0.25">
      <c r="K243" s="653"/>
    </row>
    <row r="244" spans="11:11" ht="13.8" x14ac:dyDescent="0.25">
      <c r="K244" s="653"/>
    </row>
    <row r="245" spans="11:11" ht="13.8" x14ac:dyDescent="0.25">
      <c r="K245" s="653"/>
    </row>
    <row r="246" spans="11:11" ht="13.8" x14ac:dyDescent="0.25">
      <c r="K246" s="653"/>
    </row>
    <row r="247" spans="11:11" ht="13.8" x14ac:dyDescent="0.25">
      <c r="K247" s="653"/>
    </row>
    <row r="248" spans="11:11" ht="13.8" x14ac:dyDescent="0.25">
      <c r="K248" s="653"/>
    </row>
    <row r="249" spans="11:11" ht="13.8" x14ac:dyDescent="0.25">
      <c r="K249" s="653"/>
    </row>
    <row r="250" spans="11:11" ht="13.8" x14ac:dyDescent="0.25">
      <c r="K250" s="653"/>
    </row>
    <row r="251" spans="11:11" ht="13.8" x14ac:dyDescent="0.25">
      <c r="K251" s="653"/>
    </row>
    <row r="252" spans="11:11" ht="13.8" x14ac:dyDescent="0.25">
      <c r="K252" s="653"/>
    </row>
    <row r="253" spans="11:11" ht="13.8" x14ac:dyDescent="0.25">
      <c r="K253" s="653"/>
    </row>
    <row r="254" spans="11:11" ht="13.8" x14ac:dyDescent="0.25">
      <c r="K254" s="653"/>
    </row>
    <row r="255" spans="11:11" ht="13.8" x14ac:dyDescent="0.25">
      <c r="K255" s="653"/>
    </row>
    <row r="256" spans="11:11" ht="13.8" x14ac:dyDescent="0.25">
      <c r="K256" s="653"/>
    </row>
    <row r="257" spans="11:11" ht="13.8" x14ac:dyDescent="0.25">
      <c r="K257" s="653"/>
    </row>
    <row r="258" spans="11:11" ht="13.8" x14ac:dyDescent="0.25">
      <c r="K258" s="653"/>
    </row>
    <row r="259" spans="11:11" ht="13.8" x14ac:dyDescent="0.25">
      <c r="K259" s="653"/>
    </row>
    <row r="260" spans="11:11" ht="13.8" x14ac:dyDescent="0.25">
      <c r="K260" s="653"/>
    </row>
    <row r="261" spans="11:11" ht="13.8" x14ac:dyDescent="0.25">
      <c r="K261" s="653"/>
    </row>
    <row r="262" spans="11:11" ht="13.8" x14ac:dyDescent="0.25">
      <c r="K262" s="653"/>
    </row>
    <row r="263" spans="11:11" ht="13.8" x14ac:dyDescent="0.25">
      <c r="K263" s="653"/>
    </row>
    <row r="264" spans="11:11" ht="13.8" x14ac:dyDescent="0.25">
      <c r="K264" s="653"/>
    </row>
    <row r="265" spans="11:11" ht="13.8" x14ac:dyDescent="0.25">
      <c r="K265" s="653"/>
    </row>
    <row r="266" spans="11:11" ht="13.8" x14ac:dyDescent="0.25">
      <c r="K266" s="653"/>
    </row>
    <row r="267" spans="11:11" ht="13.8" x14ac:dyDescent="0.25">
      <c r="K267" s="653"/>
    </row>
    <row r="268" spans="11:11" ht="13.8" x14ac:dyDescent="0.25">
      <c r="K268" s="653"/>
    </row>
    <row r="269" spans="11:11" ht="13.8" x14ac:dyDescent="0.25">
      <c r="K269" s="653"/>
    </row>
    <row r="270" spans="11:11" ht="13.8" x14ac:dyDescent="0.25">
      <c r="K270" s="653"/>
    </row>
    <row r="271" spans="11:11" ht="13.8" x14ac:dyDescent="0.25">
      <c r="K271" s="653"/>
    </row>
    <row r="272" spans="11:11" ht="13.8" x14ac:dyDescent="0.25">
      <c r="K272" s="653"/>
    </row>
    <row r="273" spans="11:11" ht="13.8" x14ac:dyDescent="0.25">
      <c r="K273" s="653"/>
    </row>
    <row r="274" spans="11:11" ht="13.8" x14ac:dyDescent="0.25">
      <c r="K274" s="653"/>
    </row>
    <row r="275" spans="11:11" ht="13.8" x14ac:dyDescent="0.25">
      <c r="K275" s="653"/>
    </row>
    <row r="276" spans="11:11" ht="13.8" x14ac:dyDescent="0.25">
      <c r="K276" s="653"/>
    </row>
    <row r="277" spans="11:11" ht="13.8" x14ac:dyDescent="0.25">
      <c r="K277" s="653"/>
    </row>
    <row r="278" spans="11:11" ht="13.8" x14ac:dyDescent="0.25">
      <c r="K278" s="653"/>
    </row>
    <row r="279" spans="11:11" ht="13.8" x14ac:dyDescent="0.25">
      <c r="K279" s="653"/>
    </row>
    <row r="280" spans="11:11" ht="13.8" x14ac:dyDescent="0.25">
      <c r="K280" s="653"/>
    </row>
    <row r="281" spans="11:11" ht="13.8" x14ac:dyDescent="0.25">
      <c r="K281" s="653"/>
    </row>
    <row r="282" spans="11:11" ht="13.8" x14ac:dyDescent="0.25">
      <c r="K282" s="653"/>
    </row>
    <row r="283" spans="11:11" ht="13.8" x14ac:dyDescent="0.25">
      <c r="K283" s="653"/>
    </row>
    <row r="284" spans="11:11" ht="13.8" x14ac:dyDescent="0.25">
      <c r="K284" s="653"/>
    </row>
    <row r="285" spans="11:11" ht="13.8" x14ac:dyDescent="0.25">
      <c r="K285" s="653"/>
    </row>
    <row r="286" spans="11:11" ht="13.8" x14ac:dyDescent="0.25">
      <c r="K286" s="653"/>
    </row>
    <row r="287" spans="11:11" ht="13.8" x14ac:dyDescent="0.25">
      <c r="K287" s="653"/>
    </row>
    <row r="288" spans="11:11" ht="13.8" x14ac:dyDescent="0.25">
      <c r="K288" s="653"/>
    </row>
    <row r="289" spans="11:11" ht="13.8" x14ac:dyDescent="0.25">
      <c r="K289" s="653"/>
    </row>
    <row r="290" spans="11:11" ht="13.8" x14ac:dyDescent="0.25">
      <c r="K290" s="653"/>
    </row>
    <row r="291" spans="11:11" ht="13.8" x14ac:dyDescent="0.25">
      <c r="K291" s="653"/>
    </row>
    <row r="292" spans="11:11" ht="13.8" x14ac:dyDescent="0.25">
      <c r="K292" s="653"/>
    </row>
    <row r="293" spans="11:11" ht="13.8" x14ac:dyDescent="0.25">
      <c r="K293" s="653"/>
    </row>
    <row r="294" spans="11:11" ht="13.8" x14ac:dyDescent="0.25">
      <c r="K294" s="653"/>
    </row>
    <row r="295" spans="11:11" ht="13.8" x14ac:dyDescent="0.25">
      <c r="K295" s="653"/>
    </row>
    <row r="296" spans="11:11" ht="13.8" x14ac:dyDescent="0.25">
      <c r="K296" s="653"/>
    </row>
    <row r="297" spans="11:11" ht="13.8" x14ac:dyDescent="0.25">
      <c r="K297" s="653"/>
    </row>
    <row r="298" spans="11:11" ht="13.8" x14ac:dyDescent="0.25">
      <c r="K298" s="653"/>
    </row>
    <row r="299" spans="11:11" ht="13.8" x14ac:dyDescent="0.25">
      <c r="K299" s="653"/>
    </row>
    <row r="300" spans="11:11" ht="13.8" x14ac:dyDescent="0.25">
      <c r="K300" s="653"/>
    </row>
    <row r="301" spans="11:11" ht="13.8" x14ac:dyDescent="0.25">
      <c r="K301" s="653"/>
    </row>
    <row r="302" spans="11:11" ht="13.8" x14ac:dyDescent="0.25">
      <c r="K302" s="653"/>
    </row>
    <row r="303" spans="11:11" ht="13.8" x14ac:dyDescent="0.25">
      <c r="K303" s="653"/>
    </row>
    <row r="304" spans="11:11" ht="13.8" x14ac:dyDescent="0.25">
      <c r="K304" s="653"/>
    </row>
    <row r="305" spans="11:11" ht="13.8" x14ac:dyDescent="0.25">
      <c r="K305" s="653"/>
    </row>
    <row r="306" spans="11:11" ht="13.8" x14ac:dyDescent="0.25">
      <c r="K306" s="653"/>
    </row>
    <row r="307" spans="11:11" ht="13.8" x14ac:dyDescent="0.25">
      <c r="K307" s="653"/>
    </row>
    <row r="308" spans="11:11" ht="13.8" x14ac:dyDescent="0.25">
      <c r="K308" s="653"/>
    </row>
    <row r="309" spans="11:11" ht="13.8" x14ac:dyDescent="0.25">
      <c r="K309" s="653"/>
    </row>
    <row r="310" spans="11:11" ht="13.8" x14ac:dyDescent="0.25">
      <c r="K310" s="653"/>
    </row>
    <row r="311" spans="11:11" ht="13.8" x14ac:dyDescent="0.25">
      <c r="K311" s="653"/>
    </row>
    <row r="312" spans="11:11" ht="13.8" x14ac:dyDescent="0.25">
      <c r="K312" s="653"/>
    </row>
    <row r="313" spans="11:11" ht="13.8" x14ac:dyDescent="0.25">
      <c r="K313" s="653"/>
    </row>
    <row r="314" spans="11:11" ht="13.8" x14ac:dyDescent="0.25">
      <c r="K314" s="653"/>
    </row>
    <row r="315" spans="11:11" ht="13.8" x14ac:dyDescent="0.25">
      <c r="K315" s="653"/>
    </row>
    <row r="316" spans="11:11" ht="13.8" x14ac:dyDescent="0.25">
      <c r="K316" s="653"/>
    </row>
    <row r="317" spans="11:11" ht="13.8" x14ac:dyDescent="0.25">
      <c r="K317" s="653"/>
    </row>
    <row r="318" spans="11:11" ht="13.8" x14ac:dyDescent="0.25">
      <c r="K318" s="653"/>
    </row>
    <row r="319" spans="11:11" ht="13.8" x14ac:dyDescent="0.25">
      <c r="K319" s="653"/>
    </row>
    <row r="320" spans="11:11" ht="13.8" x14ac:dyDescent="0.25">
      <c r="K320" s="653"/>
    </row>
    <row r="321" spans="11:11" ht="13.8" x14ac:dyDescent="0.25">
      <c r="K321" s="653"/>
    </row>
    <row r="322" spans="11:11" ht="13.8" x14ac:dyDescent="0.25">
      <c r="K322" s="653"/>
    </row>
    <row r="323" spans="11:11" ht="13.8" x14ac:dyDescent="0.25">
      <c r="K323" s="653"/>
    </row>
    <row r="324" spans="11:11" ht="13.8" x14ac:dyDescent="0.25">
      <c r="K324" s="653"/>
    </row>
    <row r="325" spans="11:11" ht="13.8" x14ac:dyDescent="0.25">
      <c r="K325" s="653"/>
    </row>
    <row r="326" spans="11:11" ht="13.8" x14ac:dyDescent="0.25">
      <c r="K326" s="653"/>
    </row>
    <row r="327" spans="11:11" ht="13.8" x14ac:dyDescent="0.25">
      <c r="K327" s="653"/>
    </row>
    <row r="328" spans="11:11" ht="13.8" x14ac:dyDescent="0.25">
      <c r="K328" s="653"/>
    </row>
    <row r="329" spans="11:11" ht="13.8" x14ac:dyDescent="0.25">
      <c r="K329" s="653"/>
    </row>
    <row r="330" spans="11:11" ht="13.8" x14ac:dyDescent="0.25">
      <c r="K330" s="653"/>
    </row>
    <row r="331" spans="11:11" ht="13.8" x14ac:dyDescent="0.25">
      <c r="K331" s="653"/>
    </row>
    <row r="332" spans="11:11" ht="13.8" x14ac:dyDescent="0.25">
      <c r="K332" s="653"/>
    </row>
    <row r="333" spans="11:11" ht="13.8" x14ac:dyDescent="0.25">
      <c r="K333" s="653"/>
    </row>
    <row r="334" spans="11:11" ht="13.8" x14ac:dyDescent="0.25">
      <c r="K334" s="653"/>
    </row>
    <row r="335" spans="11:11" ht="13.8" x14ac:dyDescent="0.25">
      <c r="K335" s="653"/>
    </row>
    <row r="336" spans="11:11" ht="13.8" x14ac:dyDescent="0.25">
      <c r="K336" s="653"/>
    </row>
    <row r="337" spans="11:11" ht="13.8" x14ac:dyDescent="0.25">
      <c r="K337" s="653"/>
    </row>
    <row r="338" spans="11:11" ht="13.8" x14ac:dyDescent="0.25">
      <c r="K338" s="653"/>
    </row>
    <row r="339" spans="11:11" ht="13.8" x14ac:dyDescent="0.25">
      <c r="K339" s="653"/>
    </row>
    <row r="340" spans="11:11" ht="13.8" x14ac:dyDescent="0.25">
      <c r="K340" s="653"/>
    </row>
    <row r="341" spans="11:11" ht="13.8" x14ac:dyDescent="0.25">
      <c r="K341" s="653"/>
    </row>
    <row r="342" spans="11:11" ht="13.8" x14ac:dyDescent="0.25">
      <c r="K342" s="653"/>
    </row>
    <row r="343" spans="11:11" ht="13.8" x14ac:dyDescent="0.25">
      <c r="K343" s="653"/>
    </row>
    <row r="344" spans="11:11" ht="13.8" x14ac:dyDescent="0.25">
      <c r="K344" s="653"/>
    </row>
    <row r="345" spans="11:11" ht="13.8" x14ac:dyDescent="0.25">
      <c r="K345" s="653"/>
    </row>
    <row r="346" spans="11:11" ht="13.8" x14ac:dyDescent="0.25">
      <c r="K346" s="653"/>
    </row>
    <row r="347" spans="11:11" ht="13.8" x14ac:dyDescent="0.25">
      <c r="K347" s="653"/>
    </row>
    <row r="348" spans="11:11" ht="13.8" x14ac:dyDescent="0.25">
      <c r="K348" s="653"/>
    </row>
    <row r="349" spans="11:11" ht="13.8" x14ac:dyDescent="0.25">
      <c r="K349" s="653"/>
    </row>
    <row r="350" spans="11:11" ht="13.8" x14ac:dyDescent="0.25">
      <c r="K350" s="653"/>
    </row>
    <row r="351" spans="11:11" ht="13.8" x14ac:dyDescent="0.25">
      <c r="K351" s="653"/>
    </row>
    <row r="352" spans="11:11" ht="13.8" x14ac:dyDescent="0.25">
      <c r="K352" s="653"/>
    </row>
  </sheetData>
  <autoFilter ref="A1:AQ235" xr:uid="{2F9DEE68-3C39-45A4-AEF9-D68D543520F7}"/>
  <conditionalFormatting sqref="K165:K1048576 K1:K163">
    <cfRule type="duplicateValues" dxfId="322" priority="21"/>
  </conditionalFormatting>
  <conditionalFormatting sqref="K236:K1048576 K1:K126">
    <cfRule type="duplicateValues" dxfId="321" priority="23"/>
  </conditionalFormatting>
  <conditionalFormatting sqref="K236:K1048576">
    <cfRule type="duplicateValues" dxfId="320" priority="22"/>
  </conditionalFormatting>
  <conditionalFormatting sqref="K353:K1048576 K1:K40">
    <cfRule type="duplicateValues" dxfId="319" priority="40"/>
  </conditionalFormatting>
  <conditionalFormatting sqref="K353:K1048576">
    <cfRule type="duplicateValues" dxfId="318" priority="41"/>
  </conditionalFormatting>
  <conditionalFormatting sqref="K353:N1048576 N1 K1:L1 L236:N352">
    <cfRule type="duplicateValues" dxfId="317" priority="247"/>
  </conditionalFormatting>
  <conditionalFormatting sqref="AQ1:AQ95 AQ97 AQ100:AQ103 AQ106:AQ108 AQ110:AQ117 AQ121:AQ122 AQ124:AQ125 AQ127 AQ130:AQ132 AQ135:AQ139 AQ143:AQ144 AQ146:AQ147 AQ151:AQ152 AQ156:AQ164 AQ167:AQ175 AQ178 AQ182:AQ183 AQ186:AQ189 AQ192:AQ193 AQ196:AQ197 AQ202:AQ204 AQ206:AQ218 AQ223:AQ228 AQ235">
    <cfRule type="containsText" dxfId="316" priority="5" operator="containsText" text="SUBSANAR">
      <formula>NOT(ISERROR(SEARCH("SUBSANAR",AQ1)))</formula>
    </cfRule>
    <cfRule type="containsText" dxfId="315" priority="6"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36:T1048576" xr:uid="{CAC5EF8B-3766-4C64-B859-4A993667690F}"/>
    <dataValidation allowBlank="1" showInputMessage="1" showErrorMessage="1" prompt="NO DILIGENCIAR PUNTOS O COMAS" sqref="L1:Q1 O236:Q1048576" xr:uid="{AFA4EC17-AE2A-4F7E-8BF8-1E77FEF49272}"/>
    <dataValidation type="whole" allowBlank="1" showInputMessage="1" showErrorMessage="1" prompt="NO DILIGENCIAR PUNTOS O COMAS" sqref="K1 K353:K1048576 L236:N1048576" xr:uid="{F3DD8A5C-3B14-4744-8B88-7F81147D7A68}">
      <formula1>1</formula1>
      <formula2>9999999999</formula2>
    </dataValidation>
    <dataValidation allowBlank="1" showInputMessage="1" showErrorMessage="1" prompt="DILIGENCIE SEGUNDO APELLIDO DEL POSTULADO EN LETRA MAYÚSCULA" sqref="H1:I1 I2:I4 I5 I6 I7:I9 I10 I11 I12 I13:I16 I124:I125 I97 I100:I103 I106:I108 H236:I1048576 I127 I130:I132 I135:I139 I143:I144 I146:I147 I151:I152 I156:I164 I178 I182:I183 I192:I193 I196:I197 I202:I204 I206:I218 I235 I223:I228 I186:I189 I167:I175 I121:I122 I110:I117 I17:I95" xr:uid="{91564726-3CC5-4802-8B51-92573ED70778}"/>
    <dataValidation allowBlank="1" showInputMessage="1" showErrorMessage="1" prompt="DILIGENCIE PRIMER APELLIDO DEL POSTULADO EN LETRA MAYÚSCULA SOSTENIDA" sqref="G1 G236:G1048576" xr:uid="{5A0147EB-CF78-4D1F-89BE-419E6043BA8F}"/>
    <dataValidation allowBlank="1" showInputMessage="1" showErrorMessage="1" prompt="DILIGENCIA LOS DEMÁS NOMBRES DEL POSTULADO, EN LETRA MAYÚSCULA SOSTENIDA" sqref="F1 F236:F1048576" xr:uid="{7C646B90-4C78-4EB0-99A0-FC828D7E2B67}"/>
    <dataValidation allowBlank="1" showInputMessage="1" showErrorMessage="1" prompt="DILIGENCIE EL PRIMER NOMBRE COMPLETO DEL POSTUALDO, EN MAYUSCULA SOSTENIDA_x000a_" sqref="E1 E236:E1048576" xr:uid="{C1D39BC2-27CB-470B-91BF-E250AE41C059}"/>
  </dataValidations>
  <hyperlinks>
    <hyperlink ref="I96" r:id="rId1" xr:uid="{D7C5BACB-B7D4-4C8A-B51C-668DAC335EA2}"/>
    <hyperlink ref="I98" r:id="rId2" xr:uid="{B5B70DDE-5A65-418C-9D0E-7E311197062D}"/>
    <hyperlink ref="I99" r:id="rId3" xr:uid="{8C0EE741-D92C-4EC7-B274-0262A09C75E1}"/>
    <hyperlink ref="I104" r:id="rId4" xr:uid="{7A2D8127-CA1D-4D3C-A47F-9962EBB84D7B}"/>
    <hyperlink ref="I105" r:id="rId5" xr:uid="{A0836C19-6391-4226-A938-03580A579266}"/>
    <hyperlink ref="I109" r:id="rId6" xr:uid="{E35F83D5-B70B-4605-BF3D-B534CB17D6BE}"/>
    <hyperlink ref="I118" r:id="rId7" xr:uid="{94DCBDE2-097A-49AE-9F97-67F413D800D0}"/>
    <hyperlink ref="I119" r:id="rId8" xr:uid="{A05C8D1B-75B4-4817-A809-AB4310B7B7FD}"/>
    <hyperlink ref="I120" r:id="rId9" xr:uid="{F7F3F2B8-74EC-4F07-8883-3A8CD3996ED9}"/>
    <hyperlink ref="I123" r:id="rId10" xr:uid="{D0D6DBDB-74C9-41B3-AFA2-49587DE2A33B}"/>
    <hyperlink ref="I126" r:id="rId11" xr:uid="{8BD467A8-7D1C-48A1-8928-32A297C0B42A}"/>
  </hyperlinks>
  <pageMargins left="0.7" right="0.7" top="0.75" bottom="0.75" header="0.3" footer="0.3"/>
  <pageSetup scale="18" orientation="landscape" r:id="rId12"/>
  <extLst>
    <ext xmlns:x14="http://schemas.microsoft.com/office/spreadsheetml/2009/9/main" uri="{CCE6A557-97BC-4b89-ADB6-D9C93CAAB3DF}">
      <x14:dataValidations xmlns:xm="http://schemas.microsoft.com/office/excel/2006/main" count="1">
        <x14:dataValidation type="list" allowBlank="1" showInputMessage="1" showErrorMessage="1" xr:uid="{7F1636B2-B2AD-4ED6-80A3-DD3113280193}">
          <x14:formula1>
            <xm:f>Hoja2!$A$56:$A$61</xm:f>
          </x14:formula1>
          <xm:sqref>R236:R1048576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5A37C-940A-4CE9-91DB-E1FD0B81156A}">
  <sheetPr>
    <tabColor rgb="FFFFFF00"/>
    <pageSetUpPr fitToPage="1"/>
  </sheetPr>
  <dimension ref="A1:AS211"/>
  <sheetViews>
    <sheetView topLeftCell="L1" zoomScale="80" zoomScaleNormal="80" zoomScaleSheetLayoutView="80" workbookViewId="0">
      <pane ySplit="1" topLeftCell="A30" activePane="bottomLeft" state="frozen"/>
      <selection activeCell="AE15" sqref="AE15"/>
      <selection pane="bottomLeft" activeCell="AE15" sqref="AE15"/>
    </sheetView>
  </sheetViews>
  <sheetFormatPr baseColWidth="10" defaultColWidth="9.109375" defaultRowHeight="12.75" customHeight="1" x14ac:dyDescent="0.25"/>
  <cols>
    <col min="1" max="1" width="0" hidden="1" customWidth="1"/>
    <col min="2" max="3" width="10.44140625" hidden="1" customWidth="1"/>
    <col min="4" max="4" width="6.6640625" customWidth="1"/>
    <col min="5" max="5" width="13.33203125" customWidth="1"/>
    <col min="6" max="6" width="15.33203125" hidden="1" customWidth="1"/>
    <col min="7" max="7" width="14.44140625" hidden="1" customWidth="1"/>
    <col min="8" max="8" width="15.5546875" hidden="1" customWidth="1"/>
    <col min="9" max="9" width="16.33203125" hidden="1" customWidth="1"/>
    <col min="10" max="10" width="44.33203125" bestFit="1" customWidth="1"/>
    <col min="11" max="11" width="6.33203125" customWidth="1"/>
    <col min="12" max="12" width="20" style="18" customWidth="1"/>
    <col min="13" max="13" width="16.5546875" style="18" hidden="1" customWidth="1"/>
    <col min="14" max="14" width="15.44140625" style="18" hidden="1" customWidth="1"/>
    <col min="15" max="15" width="12.44140625" style="18" hidden="1" customWidth="1"/>
    <col min="16" max="16" width="17" hidden="1" customWidth="1"/>
    <col min="17" max="18" width="26.6640625" hidden="1" customWidth="1"/>
    <col min="19" max="19" width="30" hidden="1" customWidth="1"/>
    <col min="20" max="20" width="23.44140625" hidden="1" customWidth="1"/>
    <col min="21" max="21" width="25.33203125" hidden="1" customWidth="1"/>
    <col min="22" max="22" width="23.44140625" hidden="1" customWidth="1"/>
    <col min="23" max="23" width="19.6640625" style="17" customWidth="1"/>
    <col min="24" max="25" width="19.6640625" customWidth="1"/>
    <col min="26" max="26" width="14.44140625" hidden="1" customWidth="1"/>
    <col min="27" max="27" width="9.33203125" hidden="1" customWidth="1"/>
    <col min="28" max="28" width="18.6640625" hidden="1" customWidth="1"/>
    <col min="29" max="29" width="14.6640625" hidden="1" customWidth="1"/>
    <col min="30" max="30" width="13.33203125" hidden="1" customWidth="1"/>
    <col min="31" max="31" width="15.6640625" customWidth="1"/>
    <col min="32" max="32" width="20.6640625" hidden="1" customWidth="1"/>
    <col min="33" max="34" width="8.44140625" customWidth="1"/>
    <col min="35" max="35" width="6.33203125" customWidth="1"/>
    <col min="36" max="36" width="6.44140625" customWidth="1"/>
    <col min="37" max="37" width="8.6640625" customWidth="1"/>
    <col min="38" max="39" width="9.33203125" customWidth="1"/>
    <col min="40" max="41" width="9.33203125" hidden="1" customWidth="1"/>
    <col min="42" max="42" width="22.6640625" customWidth="1"/>
    <col min="43" max="43" width="36.6640625" style="382" customWidth="1"/>
    <col min="44" max="44" width="16.33203125" customWidth="1"/>
  </cols>
  <sheetData>
    <row r="1" spans="1:45" s="8" customFormat="1" ht="85.5" customHeight="1" x14ac:dyDescent="0.25">
      <c r="A1" s="34" t="s">
        <v>0</v>
      </c>
      <c r="B1" s="34" t="s">
        <v>1</v>
      </c>
      <c r="C1" s="34" t="s">
        <v>8691</v>
      </c>
      <c r="D1" s="34" t="s">
        <v>2</v>
      </c>
      <c r="E1" s="55" t="s">
        <v>3</v>
      </c>
      <c r="F1" s="35" t="s">
        <v>4</v>
      </c>
      <c r="G1" s="35" t="s">
        <v>5</v>
      </c>
      <c r="H1" s="35" t="s">
        <v>6</v>
      </c>
      <c r="I1" s="35" t="s">
        <v>7</v>
      </c>
      <c r="J1" s="56" t="s">
        <v>8</v>
      </c>
      <c r="K1" s="35" t="s">
        <v>9</v>
      </c>
      <c r="L1" s="36" t="s">
        <v>10</v>
      </c>
      <c r="M1" s="36" t="s">
        <v>11</v>
      </c>
      <c r="N1" s="36" t="s">
        <v>12</v>
      </c>
      <c r="O1" s="36" t="s">
        <v>13</v>
      </c>
      <c r="P1" s="37" t="s">
        <v>14</v>
      </c>
      <c r="Q1" s="37" t="s">
        <v>15</v>
      </c>
      <c r="R1" s="38" t="s">
        <v>16</v>
      </c>
      <c r="S1" s="37" t="s">
        <v>17</v>
      </c>
      <c r="T1" s="35" t="s">
        <v>18</v>
      </c>
      <c r="U1" s="35" t="s">
        <v>19</v>
      </c>
      <c r="V1" s="35" t="s">
        <v>20</v>
      </c>
      <c r="W1" s="65" t="s">
        <v>21</v>
      </c>
      <c r="X1" s="65" t="s">
        <v>22</v>
      </c>
      <c r="Y1" s="45" t="s">
        <v>23</v>
      </c>
      <c r="Z1" s="39" t="s">
        <v>24</v>
      </c>
      <c r="AA1" s="40" t="s">
        <v>25</v>
      </c>
      <c r="AB1" s="40" t="s">
        <v>26</v>
      </c>
      <c r="AC1" s="40" t="s">
        <v>27</v>
      </c>
      <c r="AD1" s="40" t="s">
        <v>28</v>
      </c>
      <c r="AE1" s="40" t="s">
        <v>367</v>
      </c>
      <c r="AF1" s="40" t="s">
        <v>30</v>
      </c>
      <c r="AG1" s="67" t="s">
        <v>31</v>
      </c>
      <c r="AH1" s="67" t="s">
        <v>32</v>
      </c>
      <c r="AI1" s="68" t="s">
        <v>33</v>
      </c>
      <c r="AJ1" s="68" t="s">
        <v>34</v>
      </c>
      <c r="AK1" s="68" t="s">
        <v>35</v>
      </c>
      <c r="AL1" s="68" t="s">
        <v>36</v>
      </c>
      <c r="AM1" s="68" t="s">
        <v>532</v>
      </c>
      <c r="AN1" s="69" t="s">
        <v>38</v>
      </c>
      <c r="AO1" s="68" t="s">
        <v>39</v>
      </c>
      <c r="AP1" s="313" t="s">
        <v>1871</v>
      </c>
      <c r="AQ1" s="398" t="s">
        <v>368</v>
      </c>
      <c r="AR1" s="816" t="s">
        <v>42</v>
      </c>
    </row>
    <row r="2" spans="1:45" s="1564" customFormat="1" ht="13.2" x14ac:dyDescent="0.25">
      <c r="A2" s="1430" t="s">
        <v>8692</v>
      </c>
      <c r="B2" s="1430" t="s">
        <v>8693</v>
      </c>
      <c r="C2" s="261" t="s">
        <v>1</v>
      </c>
      <c r="D2" s="1431">
        <v>5</v>
      </c>
      <c r="E2" s="1431" t="s">
        <v>45</v>
      </c>
      <c r="F2" s="1345" t="s">
        <v>731</v>
      </c>
      <c r="G2" s="1345" t="s">
        <v>1137</v>
      </c>
      <c r="H2" s="1345" t="s">
        <v>88</v>
      </c>
      <c r="I2" s="1345" t="s">
        <v>514</v>
      </c>
      <c r="J2" s="1345" t="s">
        <v>8696</v>
      </c>
      <c r="K2" s="1431" t="s">
        <v>50</v>
      </c>
      <c r="L2" s="1775">
        <v>32275343</v>
      </c>
      <c r="M2" s="1432"/>
      <c r="N2" s="1433"/>
      <c r="O2" s="1433"/>
      <c r="P2" s="1852" t="s">
        <v>8697</v>
      </c>
      <c r="Q2" s="1431"/>
      <c r="R2" s="1848"/>
      <c r="S2" s="1431"/>
      <c r="T2" s="1849"/>
      <c r="U2" s="1345" t="s">
        <v>8698</v>
      </c>
      <c r="V2" s="1430"/>
      <c r="W2" s="1434" t="s">
        <v>4500</v>
      </c>
      <c r="X2" s="1434" t="s">
        <v>4500</v>
      </c>
      <c r="Y2" s="1434" t="s">
        <v>4500</v>
      </c>
      <c r="Z2" s="975"/>
      <c r="AA2" s="975"/>
      <c r="AB2" s="975"/>
      <c r="AC2" s="975"/>
      <c r="AD2" s="975"/>
      <c r="AE2" s="975" t="s">
        <v>58</v>
      </c>
      <c r="AF2" s="975"/>
      <c r="AG2" s="1776" t="s">
        <v>59</v>
      </c>
      <c r="AH2" s="1776" t="s">
        <v>57</v>
      </c>
      <c r="AI2" s="1776" t="s">
        <v>59</v>
      </c>
      <c r="AJ2" s="1776" t="s">
        <v>59</v>
      </c>
      <c r="AK2" s="1776" t="s">
        <v>59</v>
      </c>
      <c r="AL2" s="1776" t="s">
        <v>59</v>
      </c>
      <c r="AM2" s="1776" t="s">
        <v>194</v>
      </c>
      <c r="AN2" s="1776"/>
      <c r="AO2" s="1776"/>
      <c r="AP2" s="1851" t="s">
        <v>8695</v>
      </c>
      <c r="AQ2" s="1850" t="e">
        <v>#N/A</v>
      </c>
      <c r="AR2" s="809" t="str" cm="1">
        <f t="array" ref="AR2">IF(AE2="NO FAVORABLE","NO FAVORABLE",IF(SUMPRODUCT(--(TRIM(AG2:AL2)&lt;&gt;"SI"),--(TRIM(AG2:AL2)&lt;&gt;"NA"))&gt;0,"SUBSANAR","APROBADA CR"))</f>
        <v>APROBADA CR</v>
      </c>
      <c r="AS2" s="977"/>
    </row>
    <row r="3" spans="1:45" s="1564" customFormat="1" ht="13.2" x14ac:dyDescent="0.25">
      <c r="A3" s="1430" t="s">
        <v>8692</v>
      </c>
      <c r="B3" s="1430" t="s">
        <v>8693</v>
      </c>
      <c r="C3" s="261" t="s">
        <v>1</v>
      </c>
      <c r="D3" s="1431">
        <v>15</v>
      </c>
      <c r="E3" s="1431" t="s">
        <v>45</v>
      </c>
      <c r="F3" s="1345" t="s">
        <v>3395</v>
      </c>
      <c r="G3" s="1345"/>
      <c r="H3" s="1345" t="s">
        <v>8699</v>
      </c>
      <c r="I3" s="1345" t="s">
        <v>8700</v>
      </c>
      <c r="J3" s="1916" t="s">
        <v>8701</v>
      </c>
      <c r="K3" s="1431" t="s">
        <v>50</v>
      </c>
      <c r="L3" s="1775">
        <v>1038337444</v>
      </c>
      <c r="M3" s="1432"/>
      <c r="N3" s="1433"/>
      <c r="O3" s="1433"/>
      <c r="P3" s="1775">
        <v>3232965261</v>
      </c>
      <c r="Q3" s="1431"/>
      <c r="R3" s="1848"/>
      <c r="S3" s="1431"/>
      <c r="T3" s="1849"/>
      <c r="U3" s="1345" t="s">
        <v>8702</v>
      </c>
      <c r="V3" s="1430"/>
      <c r="W3" s="1434" t="s">
        <v>4500</v>
      </c>
      <c r="X3" s="1434" t="s">
        <v>4500</v>
      </c>
      <c r="Y3" s="1434" t="s">
        <v>4500</v>
      </c>
      <c r="Z3" s="975"/>
      <c r="AA3" s="975"/>
      <c r="AB3" s="975"/>
      <c r="AC3" s="975"/>
      <c r="AD3" s="975"/>
      <c r="AE3" s="975" t="s">
        <v>58</v>
      </c>
      <c r="AF3" s="975"/>
      <c r="AG3" s="1776" t="s">
        <v>59</v>
      </c>
      <c r="AH3" s="1776" t="s">
        <v>57</v>
      </c>
      <c r="AI3" s="1776" t="s">
        <v>59</v>
      </c>
      <c r="AJ3" s="1776" t="s">
        <v>59</v>
      </c>
      <c r="AK3" s="1776" t="s">
        <v>59</v>
      </c>
      <c r="AL3" s="1776" t="s">
        <v>59</v>
      </c>
      <c r="AM3" s="1776" t="s">
        <v>114</v>
      </c>
      <c r="AN3" s="1776"/>
      <c r="AO3" s="1776"/>
      <c r="AP3" s="1851" t="s">
        <v>8695</v>
      </c>
      <c r="AQ3" s="1850"/>
      <c r="AR3" s="809" t="str" cm="1">
        <f t="array" ref="AR3">IF(AE3="NO FAVORABLE","NO FAVORABLE",IF(SUMPRODUCT(--(TRIM(AG3:AL3)&lt;&gt;"SI"),--(TRIM(AG3:AL3)&lt;&gt;"NA"))&gt;0,"SUBSANAR","APROBADA CR"))</f>
        <v>APROBADA CR</v>
      </c>
      <c r="AS3" s="977"/>
    </row>
    <row r="4" spans="1:45" s="1564" customFormat="1" ht="13.2" x14ac:dyDescent="0.25">
      <c r="A4" s="1430" t="s">
        <v>8692</v>
      </c>
      <c r="B4" s="1430" t="s">
        <v>8693</v>
      </c>
      <c r="C4" s="261" t="s">
        <v>1</v>
      </c>
      <c r="D4" s="1431">
        <v>20</v>
      </c>
      <c r="E4" s="1431" t="s">
        <v>45</v>
      </c>
      <c r="F4" s="1345" t="s">
        <v>4027</v>
      </c>
      <c r="G4" s="1345" t="s">
        <v>2003</v>
      </c>
      <c r="H4" s="1345" t="s">
        <v>8704</v>
      </c>
      <c r="I4" s="1345" t="s">
        <v>8705</v>
      </c>
      <c r="J4" s="1916" t="s">
        <v>8706</v>
      </c>
      <c r="K4" s="1431" t="s">
        <v>50</v>
      </c>
      <c r="L4" s="1775">
        <v>1038338920</v>
      </c>
      <c r="M4" s="1432"/>
      <c r="N4" s="1433"/>
      <c r="O4" s="1433"/>
      <c r="P4" s="1775" t="s">
        <v>8707</v>
      </c>
      <c r="Q4" s="1431"/>
      <c r="R4" s="1431"/>
      <c r="S4" s="1431"/>
      <c r="T4" s="1849"/>
      <c r="U4" s="1345" t="s">
        <v>8708</v>
      </c>
      <c r="V4" s="1430"/>
      <c r="W4" s="1434" t="s">
        <v>4500</v>
      </c>
      <c r="X4" s="1434" t="s">
        <v>4500</v>
      </c>
      <c r="Y4" s="1434" t="s">
        <v>4500</v>
      </c>
      <c r="Z4" s="975"/>
      <c r="AA4" s="975"/>
      <c r="AB4" s="975"/>
      <c r="AC4" s="975"/>
      <c r="AD4" s="975"/>
      <c r="AE4" s="975" t="s">
        <v>58</v>
      </c>
      <c r="AF4" s="975"/>
      <c r="AG4" s="1776" t="s">
        <v>59</v>
      </c>
      <c r="AH4" s="1776" t="s">
        <v>57</v>
      </c>
      <c r="AI4" s="1776" t="s">
        <v>59</v>
      </c>
      <c r="AJ4" s="1776" t="s">
        <v>59</v>
      </c>
      <c r="AK4" s="1776" t="s">
        <v>59</v>
      </c>
      <c r="AL4" s="1776" t="s">
        <v>59</v>
      </c>
      <c r="AM4" s="1776" t="s">
        <v>138</v>
      </c>
      <c r="AN4" s="1776"/>
      <c r="AO4" s="1776"/>
      <c r="AP4" s="1851" t="s">
        <v>8695</v>
      </c>
      <c r="AQ4" s="1850"/>
      <c r="AR4" s="809" t="str" cm="1">
        <f t="array" ref="AR4">IF(AE4="NO FAVORABLE","NO FAVORABLE",IF(SUMPRODUCT(--(TRIM(AG4:AL4)&lt;&gt;"SI"),--(TRIM(AG4:AL4)&lt;&gt;"NA"))&gt;0,"SUBSANAR","APROBADA CR"))</f>
        <v>APROBADA CR</v>
      </c>
      <c r="AS4" s="977"/>
    </row>
    <row r="5" spans="1:45" s="1564" customFormat="1" ht="13.2" x14ac:dyDescent="0.25">
      <c r="A5" s="1430" t="s">
        <v>8692</v>
      </c>
      <c r="B5" s="1430" t="s">
        <v>8693</v>
      </c>
      <c r="C5" s="261" t="s">
        <v>1</v>
      </c>
      <c r="D5" s="1431">
        <v>21</v>
      </c>
      <c r="E5" s="1431" t="s">
        <v>45</v>
      </c>
      <c r="F5" s="1345" t="s">
        <v>227</v>
      </c>
      <c r="G5" s="1345" t="s">
        <v>8709</v>
      </c>
      <c r="H5" s="1345" t="s">
        <v>8710</v>
      </c>
      <c r="I5" s="1345"/>
      <c r="J5" s="1916" t="s">
        <v>8711</v>
      </c>
      <c r="K5" s="1431" t="s">
        <v>50</v>
      </c>
      <c r="L5" s="1775">
        <v>32276542</v>
      </c>
      <c r="M5" s="1432"/>
      <c r="N5" s="1433"/>
      <c r="O5" s="1433"/>
      <c r="P5" s="1775">
        <v>3226524915</v>
      </c>
      <c r="Q5" s="1431"/>
      <c r="R5" s="1431"/>
      <c r="S5" s="1431"/>
      <c r="T5" s="1849"/>
      <c r="U5" s="1345" t="s">
        <v>2745</v>
      </c>
      <c r="V5" s="1430"/>
      <c r="W5" s="1434" t="s">
        <v>4500</v>
      </c>
      <c r="X5" s="1434" t="s">
        <v>4500</v>
      </c>
      <c r="Y5" s="1434" t="s">
        <v>4500</v>
      </c>
      <c r="Z5" s="975"/>
      <c r="AA5" s="975"/>
      <c r="AB5" s="975"/>
      <c r="AC5" s="975"/>
      <c r="AD5" s="975"/>
      <c r="AE5" s="975" t="s">
        <v>58</v>
      </c>
      <c r="AF5" s="975"/>
      <c r="AG5" s="1776" t="s">
        <v>59</v>
      </c>
      <c r="AH5" s="1776" t="s">
        <v>57</v>
      </c>
      <c r="AI5" s="1776" t="s">
        <v>59</v>
      </c>
      <c r="AJ5" s="1776" t="s">
        <v>59</v>
      </c>
      <c r="AK5" s="1776" t="s">
        <v>59</v>
      </c>
      <c r="AL5" s="1776" t="s">
        <v>59</v>
      </c>
      <c r="AM5" s="1776" t="s">
        <v>258</v>
      </c>
      <c r="AN5" s="1776"/>
      <c r="AO5" s="1776"/>
      <c r="AP5" s="1851" t="s">
        <v>8695</v>
      </c>
      <c r="AQ5" s="1850"/>
      <c r="AR5" s="809" t="str" cm="1">
        <f t="array" ref="AR5">IF(AE5="NO FAVORABLE","NO FAVORABLE",IF(SUMPRODUCT(--(TRIM(AG5:AL5)&lt;&gt;"SI"),--(TRIM(AG5:AL5)&lt;&gt;"NA"))&gt;0,"SUBSANAR","APROBADA CR"))</f>
        <v>APROBADA CR</v>
      </c>
      <c r="AS5" s="977"/>
    </row>
    <row r="6" spans="1:45" s="1564" customFormat="1" ht="13.2" x14ac:dyDescent="0.25">
      <c r="A6" s="1430" t="s">
        <v>8692</v>
      </c>
      <c r="B6" s="1430" t="s">
        <v>8693</v>
      </c>
      <c r="C6" s="261" t="s">
        <v>1</v>
      </c>
      <c r="D6" s="1431">
        <v>26</v>
      </c>
      <c r="E6" s="1431" t="s">
        <v>45</v>
      </c>
      <c r="F6" s="1345" t="s">
        <v>2273</v>
      </c>
      <c r="G6" s="1345" t="s">
        <v>1316</v>
      </c>
      <c r="H6" s="1345" t="s">
        <v>8713</v>
      </c>
      <c r="I6" s="1345" t="s">
        <v>8714</v>
      </c>
      <c r="J6" s="1345" t="s">
        <v>8714</v>
      </c>
      <c r="K6" s="1431" t="s">
        <v>50</v>
      </c>
      <c r="L6" s="1775">
        <v>21743993</v>
      </c>
      <c r="M6" s="1432"/>
      <c r="N6" s="1433"/>
      <c r="O6" s="1433"/>
      <c r="P6" s="1775">
        <v>3206393395</v>
      </c>
      <c r="Q6" s="1431"/>
      <c r="R6" s="1431"/>
      <c r="S6" s="1431"/>
      <c r="T6" s="1849"/>
      <c r="U6" s="1345" t="s">
        <v>8715</v>
      </c>
      <c r="V6" s="1430"/>
      <c r="W6" s="1434" t="s">
        <v>4500</v>
      </c>
      <c r="X6" s="1434" t="s">
        <v>4500</v>
      </c>
      <c r="Y6" s="1434" t="s">
        <v>4500</v>
      </c>
      <c r="Z6" s="975"/>
      <c r="AA6" s="975"/>
      <c r="AB6" s="975"/>
      <c r="AC6" s="975"/>
      <c r="AD6" s="975"/>
      <c r="AE6" s="975" t="s">
        <v>58</v>
      </c>
      <c r="AF6" s="975"/>
      <c r="AG6" s="1776" t="s">
        <v>59</v>
      </c>
      <c r="AH6" s="1776" t="s">
        <v>57</v>
      </c>
      <c r="AI6" s="1776" t="s">
        <v>59</v>
      </c>
      <c r="AJ6" s="1776" t="s">
        <v>59</v>
      </c>
      <c r="AK6" s="1776" t="s">
        <v>59</v>
      </c>
      <c r="AL6" s="1776" t="s">
        <v>59</v>
      </c>
      <c r="AM6" s="1776" t="s">
        <v>194</v>
      </c>
      <c r="AN6" s="1776"/>
      <c r="AO6" s="1776"/>
      <c r="AP6" s="1851" t="s">
        <v>8716</v>
      </c>
      <c r="AQ6" s="1850"/>
      <c r="AR6" s="809" t="str" cm="1">
        <f t="array" ref="AR6">IF(AE6="NO FAVORABLE","NO FAVORABLE",IF(SUMPRODUCT(--(TRIM(AG6:AL6)&lt;&gt;"SI"),--(TRIM(AG6:AL6)&lt;&gt;"NA"))&gt;0,"SUBSANAR","APROBADA CR"))</f>
        <v>APROBADA CR</v>
      </c>
      <c r="AS6" s="977"/>
    </row>
    <row r="7" spans="1:45" s="1564" customFormat="1" ht="13.2" x14ac:dyDescent="0.25">
      <c r="A7" s="1430" t="s">
        <v>8692</v>
      </c>
      <c r="B7" s="1430" t="s">
        <v>8693</v>
      </c>
      <c r="C7" s="261" t="s">
        <v>1</v>
      </c>
      <c r="D7" s="1431">
        <v>40</v>
      </c>
      <c r="E7" s="1431" t="s">
        <v>45</v>
      </c>
      <c r="F7" s="160" t="s">
        <v>8719</v>
      </c>
      <c r="G7" s="1345"/>
      <c r="H7" s="160" t="s">
        <v>1685</v>
      </c>
      <c r="I7" s="160" t="s">
        <v>8718</v>
      </c>
      <c r="J7" s="1915" t="s">
        <v>8720</v>
      </c>
      <c r="K7" s="1853" t="s">
        <v>50</v>
      </c>
      <c r="L7" s="1775">
        <v>1038339340</v>
      </c>
      <c r="M7" s="1432"/>
      <c r="N7" s="1433"/>
      <c r="O7" s="1433"/>
      <c r="P7" s="1775">
        <v>3168031943</v>
      </c>
      <c r="Q7" s="1431"/>
      <c r="R7" s="1848"/>
      <c r="S7" s="1431"/>
      <c r="T7" s="1849"/>
      <c r="U7" s="1345" t="s">
        <v>7476</v>
      </c>
      <c r="V7" s="1430"/>
      <c r="W7" s="1434" t="s">
        <v>4500</v>
      </c>
      <c r="X7" s="1434" t="s">
        <v>4500</v>
      </c>
      <c r="Y7" s="1434" t="s">
        <v>4500</v>
      </c>
      <c r="Z7" s="975"/>
      <c r="AA7" s="975"/>
      <c r="AB7" s="975"/>
      <c r="AC7" s="975"/>
      <c r="AD7" s="975"/>
      <c r="AE7" s="975" t="s">
        <v>58</v>
      </c>
      <c r="AF7" s="975"/>
      <c r="AG7" s="1776" t="s">
        <v>59</v>
      </c>
      <c r="AH7" s="1776" t="s">
        <v>57</v>
      </c>
      <c r="AI7" s="1776" t="s">
        <v>59</v>
      </c>
      <c r="AJ7" s="1776" t="s">
        <v>59</v>
      </c>
      <c r="AK7" s="1776" t="s">
        <v>59</v>
      </c>
      <c r="AL7" s="1776" t="s">
        <v>59</v>
      </c>
      <c r="AM7" s="1776" t="s">
        <v>114</v>
      </c>
      <c r="AN7" s="1776"/>
      <c r="AO7" s="1776"/>
      <c r="AP7" s="1851" t="s">
        <v>8695</v>
      </c>
      <c r="AQ7" s="1850" t="s">
        <v>8694</v>
      </c>
      <c r="AR7" s="809" t="str" cm="1">
        <f t="array" ref="AR7">IF(AE7="NO FAVORABLE","NO FAVORABLE",IF(SUMPRODUCT(--(TRIM(AG7:AL7)&lt;&gt;"SI"),--(TRIM(AG7:AL7)&lt;&gt;"NA"))&gt;0,"SUBSANAR","APROBADA CR"))</f>
        <v>APROBADA CR</v>
      </c>
      <c r="AS7" s="977"/>
    </row>
    <row r="8" spans="1:45" s="1564" customFormat="1" ht="13.2" x14ac:dyDescent="0.25">
      <c r="A8" s="1430" t="s">
        <v>8692</v>
      </c>
      <c r="B8" s="1430" t="s">
        <v>8693</v>
      </c>
      <c r="C8" s="261" t="s">
        <v>1</v>
      </c>
      <c r="D8" s="1431">
        <v>41</v>
      </c>
      <c r="E8" s="1431" t="s">
        <v>45</v>
      </c>
      <c r="F8" s="160" t="s">
        <v>1985</v>
      </c>
      <c r="G8" s="160" t="s">
        <v>116</v>
      </c>
      <c r="H8" s="160" t="s">
        <v>8721</v>
      </c>
      <c r="I8" s="160"/>
      <c r="J8" s="1915" t="s">
        <v>8722</v>
      </c>
      <c r="K8" s="1431" t="s">
        <v>50</v>
      </c>
      <c r="L8" s="1775">
        <v>21742608</v>
      </c>
      <c r="M8" s="1432"/>
      <c r="N8" s="1433"/>
      <c r="O8" s="1433"/>
      <c r="P8" s="1775">
        <v>3108255543</v>
      </c>
      <c r="Q8" s="1431"/>
      <c r="R8" s="1430"/>
      <c r="S8" s="1431"/>
      <c r="T8" s="1849"/>
      <c r="U8" s="1345" t="s">
        <v>7476</v>
      </c>
      <c r="V8" s="1430"/>
      <c r="W8" s="1434" t="s">
        <v>4500</v>
      </c>
      <c r="X8" s="1434" t="s">
        <v>4500</v>
      </c>
      <c r="Y8" s="1434" t="s">
        <v>4500</v>
      </c>
      <c r="Z8" s="1430"/>
      <c r="AA8" s="1430"/>
      <c r="AB8" s="1430"/>
      <c r="AC8" s="1430"/>
      <c r="AD8" s="1430"/>
      <c r="AE8" s="975" t="s">
        <v>58</v>
      </c>
      <c r="AF8" s="678"/>
      <c r="AG8" s="1776" t="s">
        <v>59</v>
      </c>
      <c r="AH8" s="1776" t="s">
        <v>57</v>
      </c>
      <c r="AI8" s="1776" t="s">
        <v>59</v>
      </c>
      <c r="AJ8" s="1776" t="s">
        <v>59</v>
      </c>
      <c r="AK8" s="1776" t="s">
        <v>59</v>
      </c>
      <c r="AL8" s="1776" t="s">
        <v>59</v>
      </c>
      <c r="AM8" s="1776" t="s">
        <v>114</v>
      </c>
      <c r="AN8" s="1776"/>
      <c r="AO8" s="1776"/>
      <c r="AP8" s="1851" t="s">
        <v>8695</v>
      </c>
      <c r="AQ8" s="1850" t="s">
        <v>8694</v>
      </c>
      <c r="AR8" s="809" t="str" cm="1">
        <f t="array" ref="AR8">IF(AE8="NO FAVORABLE","NO FAVORABLE",IF(SUMPRODUCT(--(TRIM(AG8:AL8)&lt;&gt;"SI"),--(TRIM(AG8:AL8)&lt;&gt;"NA"))&gt;0,"SUBSANAR","APROBADA CR"))</f>
        <v>APROBADA CR</v>
      </c>
      <c r="AS8" s="977"/>
    </row>
    <row r="9" spans="1:45" s="1564" customFormat="1" ht="13.2" x14ac:dyDescent="0.25">
      <c r="A9" s="1430" t="s">
        <v>8692</v>
      </c>
      <c r="B9" s="1430" t="s">
        <v>8693</v>
      </c>
      <c r="C9" s="261" t="s">
        <v>1</v>
      </c>
      <c r="D9" s="1431">
        <v>65</v>
      </c>
      <c r="E9" s="1431" t="s">
        <v>45</v>
      </c>
      <c r="F9" s="1345" t="s">
        <v>199</v>
      </c>
      <c r="G9" s="1345" t="s">
        <v>1531</v>
      </c>
      <c r="H9" s="1345" t="s">
        <v>290</v>
      </c>
      <c r="I9" s="1345" t="s">
        <v>452</v>
      </c>
      <c r="J9" s="1345" t="s">
        <v>8724</v>
      </c>
      <c r="K9" s="1431" t="s">
        <v>50</v>
      </c>
      <c r="L9" s="1775">
        <v>32275767</v>
      </c>
      <c r="M9" s="1432"/>
      <c r="N9" s="1433"/>
      <c r="O9" s="1433"/>
      <c r="P9" s="1775">
        <v>1234567890</v>
      </c>
      <c r="Q9" s="1431"/>
      <c r="R9" s="1848"/>
      <c r="S9" s="1431"/>
      <c r="T9" s="1849"/>
      <c r="U9" s="1345" t="s">
        <v>8725</v>
      </c>
      <c r="V9" s="1430"/>
      <c r="W9" s="1434" t="s">
        <v>4500</v>
      </c>
      <c r="X9" s="1434" t="s">
        <v>4500</v>
      </c>
      <c r="Y9" s="1434" t="s">
        <v>4500</v>
      </c>
      <c r="Z9" s="975"/>
      <c r="AA9" s="975"/>
      <c r="AB9" s="975"/>
      <c r="AC9" s="975"/>
      <c r="AD9" s="975"/>
      <c r="AE9" s="975" t="s">
        <v>58</v>
      </c>
      <c r="AF9" s="975"/>
      <c r="AG9" s="1776" t="s">
        <v>59</v>
      </c>
      <c r="AH9" s="1776" t="s">
        <v>57</v>
      </c>
      <c r="AI9" s="1776" t="s">
        <v>59</v>
      </c>
      <c r="AJ9" s="1776" t="s">
        <v>59</v>
      </c>
      <c r="AK9" s="1776" t="s">
        <v>59</v>
      </c>
      <c r="AL9" s="1776" t="s">
        <v>59</v>
      </c>
      <c r="AM9" s="1776" t="s">
        <v>194</v>
      </c>
      <c r="AN9" s="1776"/>
      <c r="AO9" s="1776"/>
      <c r="AP9" s="1851" t="s">
        <v>8695</v>
      </c>
      <c r="AQ9" s="1850" t="e">
        <v>#N/A</v>
      </c>
      <c r="AR9" s="809" t="str" cm="1">
        <f t="array" ref="AR9">IF(AE9="NO FAVORABLE","NO FAVORABLE",IF(SUMPRODUCT(--(TRIM(AG9:AL9)&lt;&gt;"SI"),--(TRIM(AG9:AL9)&lt;&gt;"NA"))&gt;0,"SUBSANAR","APROBADA CR"))</f>
        <v>APROBADA CR</v>
      </c>
      <c r="AS9" s="977"/>
    </row>
    <row r="10" spans="1:45" s="1564" customFormat="1" ht="13.2" x14ac:dyDescent="0.25">
      <c r="A10" s="1430" t="s">
        <v>8692</v>
      </c>
      <c r="B10" s="1430" t="s">
        <v>8693</v>
      </c>
      <c r="C10" s="261" t="s">
        <v>1</v>
      </c>
      <c r="D10" s="1431">
        <v>87</v>
      </c>
      <c r="E10" s="1431" t="s">
        <v>45</v>
      </c>
      <c r="F10" s="1345" t="s">
        <v>62</v>
      </c>
      <c r="G10" s="1345" t="s">
        <v>8726</v>
      </c>
      <c r="H10" s="1345" t="s">
        <v>2119</v>
      </c>
      <c r="I10" s="1345" t="s">
        <v>7691</v>
      </c>
      <c r="J10" s="1345" t="s">
        <v>8727</v>
      </c>
      <c r="K10" s="1853" t="s">
        <v>50</v>
      </c>
      <c r="L10" s="1775">
        <v>21743206</v>
      </c>
      <c r="M10" s="1432"/>
      <c r="N10" s="1433"/>
      <c r="O10" s="1433"/>
      <c r="P10" s="1775">
        <v>3225945645</v>
      </c>
      <c r="Q10" s="1431"/>
      <c r="R10" s="1848"/>
      <c r="S10" s="1431"/>
      <c r="T10" s="1849"/>
      <c r="U10" s="1345" t="s">
        <v>8728</v>
      </c>
      <c r="V10" s="1430"/>
      <c r="W10" s="1434" t="s">
        <v>4500</v>
      </c>
      <c r="X10" s="1434" t="s">
        <v>4500</v>
      </c>
      <c r="Y10" s="1434" t="s">
        <v>4500</v>
      </c>
      <c r="Z10" s="975"/>
      <c r="AA10" s="975"/>
      <c r="AB10" s="975"/>
      <c r="AC10" s="975"/>
      <c r="AD10" s="975"/>
      <c r="AE10" s="975" t="s">
        <v>58</v>
      </c>
      <c r="AF10" s="975"/>
      <c r="AG10" s="1776" t="s">
        <v>59</v>
      </c>
      <c r="AH10" s="1776" t="s">
        <v>57</v>
      </c>
      <c r="AI10" s="1776" t="s">
        <v>59</v>
      </c>
      <c r="AJ10" s="1776" t="s">
        <v>59</v>
      </c>
      <c r="AK10" s="1776" t="s">
        <v>59</v>
      </c>
      <c r="AL10" s="1776" t="s">
        <v>59</v>
      </c>
      <c r="AM10" s="1776" t="s">
        <v>194</v>
      </c>
      <c r="AN10" s="1776"/>
      <c r="AO10" s="1776"/>
      <c r="AP10" s="1851" t="s">
        <v>8695</v>
      </c>
      <c r="AQ10" s="1850" t="e">
        <v>#N/A</v>
      </c>
      <c r="AR10" s="809" t="str" cm="1">
        <f t="array" ref="AR10">IF(AE10="NO FAVORABLE","NO FAVORABLE",IF(SUMPRODUCT(--(TRIM(AG10:AL10)&lt;&gt;"SI"),--(TRIM(AG10:AL10)&lt;&gt;"NA"))&gt;0,"SUBSANAR","APROBADA CR"))</f>
        <v>APROBADA CR</v>
      </c>
      <c r="AS10" s="977"/>
    </row>
    <row r="11" spans="1:45" s="1564" customFormat="1" ht="13.2" x14ac:dyDescent="0.25">
      <c r="A11" s="1430" t="s">
        <v>8692</v>
      </c>
      <c r="B11" s="1430" t="s">
        <v>8693</v>
      </c>
      <c r="C11" s="261" t="s">
        <v>1</v>
      </c>
      <c r="D11" s="1431">
        <v>99</v>
      </c>
      <c r="E11" s="1431" t="s">
        <v>45</v>
      </c>
      <c r="F11" s="1345" t="s">
        <v>3599</v>
      </c>
      <c r="G11" s="1345"/>
      <c r="H11" s="1345" t="s">
        <v>7186</v>
      </c>
      <c r="I11" s="1345" t="s">
        <v>252</v>
      </c>
      <c r="J11" s="1345" t="s">
        <v>8731</v>
      </c>
      <c r="K11" s="1853" t="s">
        <v>50</v>
      </c>
      <c r="L11" s="1775">
        <v>21425584</v>
      </c>
      <c r="M11" s="1432"/>
      <c r="N11" s="1433"/>
      <c r="O11" s="1433"/>
      <c r="P11" s="1775">
        <v>3174665745</v>
      </c>
      <c r="Q11" s="1431"/>
      <c r="R11" s="1848"/>
      <c r="S11" s="1431"/>
      <c r="T11" s="1849"/>
      <c r="U11" s="1345" t="s">
        <v>8729</v>
      </c>
      <c r="V11" s="1430"/>
      <c r="W11" s="1434" t="s">
        <v>4500</v>
      </c>
      <c r="X11" s="1434" t="s">
        <v>4500</v>
      </c>
      <c r="Y11" s="1434" t="s">
        <v>4500</v>
      </c>
      <c r="Z11" s="975"/>
      <c r="AA11" s="975"/>
      <c r="AB11" s="975"/>
      <c r="AC11" s="975"/>
      <c r="AD11" s="975"/>
      <c r="AE11" s="975" t="s">
        <v>58</v>
      </c>
      <c r="AF11" s="975"/>
      <c r="AG11" s="1776" t="s">
        <v>59</v>
      </c>
      <c r="AH11" s="1776" t="s">
        <v>57</v>
      </c>
      <c r="AI11" s="1776" t="s">
        <v>59</v>
      </c>
      <c r="AJ11" s="1776" t="s">
        <v>59</v>
      </c>
      <c r="AK11" s="1776" t="s">
        <v>59</v>
      </c>
      <c r="AL11" s="1776" t="s">
        <v>59</v>
      </c>
      <c r="AM11" s="1776" t="s">
        <v>143</v>
      </c>
      <c r="AN11" s="1776"/>
      <c r="AO11" s="1776"/>
      <c r="AP11" s="1854" t="s">
        <v>8730</v>
      </c>
      <c r="AQ11" s="1850" t="e">
        <v>#N/A</v>
      </c>
      <c r="AR11" s="809" t="str" cm="1">
        <f t="array" ref="AR11">IF(AE11="NO FAVORABLE","NO FAVORABLE",IF(SUMPRODUCT(--(TRIM(AG11:AL11)&lt;&gt;"SI"),--(TRIM(AG11:AL11)&lt;&gt;"NA"))&gt;0,"SUBSANAR","APROBADA CR"))</f>
        <v>APROBADA CR</v>
      </c>
      <c r="AS11" s="977"/>
    </row>
    <row r="12" spans="1:45" s="1564" customFormat="1" ht="13.2" x14ac:dyDescent="0.25">
      <c r="A12" s="1430" t="s">
        <v>8692</v>
      </c>
      <c r="B12" s="1430" t="s">
        <v>8693</v>
      </c>
      <c r="C12" s="261" t="s">
        <v>1</v>
      </c>
      <c r="D12" s="1431">
        <v>105</v>
      </c>
      <c r="E12" s="1431" t="s">
        <v>45</v>
      </c>
      <c r="F12" s="1345" t="s">
        <v>2069</v>
      </c>
      <c r="G12" s="1345" t="s">
        <v>1905</v>
      </c>
      <c r="H12" s="1345" t="s">
        <v>749</v>
      </c>
      <c r="I12" s="1345"/>
      <c r="J12" s="1916" t="s">
        <v>8732</v>
      </c>
      <c r="K12" s="1853" t="s">
        <v>50</v>
      </c>
      <c r="L12" s="1775">
        <v>1046953032</v>
      </c>
      <c r="M12" s="1432"/>
      <c r="N12" s="1433"/>
      <c r="O12" s="1433"/>
      <c r="P12" s="1775">
        <v>3117626885</v>
      </c>
      <c r="Q12" s="1431"/>
      <c r="R12" s="1848"/>
      <c r="S12" s="1431"/>
      <c r="T12" s="1849"/>
      <c r="U12" s="1345" t="s">
        <v>8733</v>
      </c>
      <c r="V12" s="1430"/>
      <c r="W12" s="1434" t="s">
        <v>4500</v>
      </c>
      <c r="X12" s="1434" t="s">
        <v>4500</v>
      </c>
      <c r="Y12" s="1434" t="s">
        <v>4500</v>
      </c>
      <c r="Z12" s="975"/>
      <c r="AA12" s="975"/>
      <c r="AB12" s="975"/>
      <c r="AC12" s="975"/>
      <c r="AD12" s="975"/>
      <c r="AE12" s="975" t="s">
        <v>58</v>
      </c>
      <c r="AF12" s="975"/>
      <c r="AG12" s="1776" t="s">
        <v>59</v>
      </c>
      <c r="AH12" s="1776" t="s">
        <v>57</v>
      </c>
      <c r="AI12" s="1776" t="s">
        <v>59</v>
      </c>
      <c r="AJ12" s="1776" t="s">
        <v>59</v>
      </c>
      <c r="AK12" s="1776" t="s">
        <v>59</v>
      </c>
      <c r="AL12" s="1776" t="s">
        <v>59</v>
      </c>
      <c r="AM12" s="1776" t="s">
        <v>283</v>
      </c>
      <c r="AN12" s="1776"/>
      <c r="AO12" s="1776"/>
      <c r="AP12" s="1851" t="s">
        <v>8695</v>
      </c>
      <c r="AQ12" s="1850" t="s">
        <v>8694</v>
      </c>
      <c r="AR12" s="809" t="str" cm="1">
        <f t="array" ref="AR12">IF(AE12="NO FAVORABLE","NO FAVORABLE",IF(SUMPRODUCT(--(TRIM(AG12:AL12)&lt;&gt;"SI"),--(TRIM(AG12:AL12)&lt;&gt;"NA"))&gt;0,"SUBSANAR","APROBADA CR"))</f>
        <v>APROBADA CR</v>
      </c>
      <c r="AS12" s="977"/>
    </row>
    <row r="13" spans="1:45" s="1564" customFormat="1" ht="13.2" x14ac:dyDescent="0.25">
      <c r="A13" s="1430" t="s">
        <v>8692</v>
      </c>
      <c r="B13" s="1430" t="s">
        <v>8693</v>
      </c>
      <c r="C13" s="261" t="s">
        <v>1</v>
      </c>
      <c r="D13" s="1431">
        <v>109</v>
      </c>
      <c r="E13" s="1431" t="s">
        <v>45</v>
      </c>
      <c r="F13" s="1345" t="s">
        <v>311</v>
      </c>
      <c r="G13" s="1345" t="s">
        <v>107</v>
      </c>
      <c r="H13" s="1345" t="s">
        <v>251</v>
      </c>
      <c r="I13" s="1345" t="s">
        <v>2847</v>
      </c>
      <c r="J13" s="1916" t="s">
        <v>8735</v>
      </c>
      <c r="K13" s="1431" t="s">
        <v>50</v>
      </c>
      <c r="L13" s="1775">
        <v>32278343</v>
      </c>
      <c r="M13" s="1432"/>
      <c r="N13" s="1433"/>
      <c r="O13" s="1433"/>
      <c r="P13" s="1855"/>
      <c r="Q13" s="1431"/>
      <c r="R13" s="1848"/>
      <c r="S13" s="1431"/>
      <c r="T13" s="1849"/>
      <c r="U13" s="1856" t="s">
        <v>8736</v>
      </c>
      <c r="V13" s="1430"/>
      <c r="W13" s="1434" t="s">
        <v>4500</v>
      </c>
      <c r="X13" s="1434" t="s">
        <v>4500</v>
      </c>
      <c r="Y13" s="1434" t="s">
        <v>4500</v>
      </c>
      <c r="Z13" s="975"/>
      <c r="AA13" s="975"/>
      <c r="AB13" s="975"/>
      <c r="AC13" s="975"/>
      <c r="AD13" s="975"/>
      <c r="AE13" s="975" t="s">
        <v>58</v>
      </c>
      <c r="AF13" s="975"/>
      <c r="AG13" s="1776" t="s">
        <v>59</v>
      </c>
      <c r="AH13" s="1776" t="s">
        <v>57</v>
      </c>
      <c r="AI13" s="1776" t="s">
        <v>59</v>
      </c>
      <c r="AJ13" s="1776" t="s">
        <v>59</v>
      </c>
      <c r="AK13" s="1776" t="s">
        <v>59</v>
      </c>
      <c r="AL13" s="1776" t="s">
        <v>59</v>
      </c>
      <c r="AM13" s="1776" t="s">
        <v>194</v>
      </c>
      <c r="AN13" s="1776"/>
      <c r="AO13" s="1776"/>
      <c r="AP13" s="1851" t="s">
        <v>8695</v>
      </c>
      <c r="AQ13" s="1850" t="s">
        <v>8694</v>
      </c>
      <c r="AR13" s="809" t="str" cm="1">
        <f t="array" ref="AR13">IF(AE13="NO FAVORABLE","NO FAVORABLE",IF(SUMPRODUCT(--(TRIM(AG13:AL13)&lt;&gt;"SI"),--(TRIM(AG13:AL13)&lt;&gt;"NA"))&gt;0,"SUBSANAR","APROBADA CR"))</f>
        <v>APROBADA CR</v>
      </c>
      <c r="AS13" s="977"/>
    </row>
    <row r="14" spans="1:45" s="1564" customFormat="1" ht="13.2" x14ac:dyDescent="0.25">
      <c r="A14" s="1430" t="s">
        <v>8692</v>
      </c>
      <c r="B14" s="1430" t="s">
        <v>8693</v>
      </c>
      <c r="C14" s="261" t="s">
        <v>1</v>
      </c>
      <c r="D14" s="1431">
        <v>111</v>
      </c>
      <c r="E14" s="1431" t="s">
        <v>45</v>
      </c>
      <c r="F14" s="1345" t="s">
        <v>158</v>
      </c>
      <c r="G14" s="1345" t="s">
        <v>116</v>
      </c>
      <c r="H14" s="1345" t="s">
        <v>1640</v>
      </c>
      <c r="I14" s="1345"/>
      <c r="J14" s="1916" t="s">
        <v>8737</v>
      </c>
      <c r="K14" s="1431" t="s">
        <v>50</v>
      </c>
      <c r="L14" s="1855">
        <v>21742582</v>
      </c>
      <c r="M14" s="1432"/>
      <c r="N14" s="1433"/>
      <c r="O14" s="1433"/>
      <c r="P14" s="1855"/>
      <c r="Q14" s="1431"/>
      <c r="R14" s="1848"/>
      <c r="S14" s="1431"/>
      <c r="T14" s="1849"/>
      <c r="U14" s="1856" t="s">
        <v>8736</v>
      </c>
      <c r="V14" s="1430"/>
      <c r="W14" s="1434" t="s">
        <v>4500</v>
      </c>
      <c r="X14" s="1434" t="s">
        <v>4500</v>
      </c>
      <c r="Y14" s="1434" t="s">
        <v>4500</v>
      </c>
      <c r="Z14" s="975"/>
      <c r="AA14" s="975"/>
      <c r="AB14" s="975"/>
      <c r="AC14" s="975"/>
      <c r="AD14" s="975"/>
      <c r="AE14" s="975" t="s">
        <v>58</v>
      </c>
      <c r="AF14" s="975"/>
      <c r="AG14" s="1776" t="s">
        <v>59</v>
      </c>
      <c r="AH14" s="1776" t="s">
        <v>57</v>
      </c>
      <c r="AI14" s="1776" t="s">
        <v>59</v>
      </c>
      <c r="AJ14" s="1776" t="s">
        <v>59</v>
      </c>
      <c r="AK14" s="1776" t="s">
        <v>59</v>
      </c>
      <c r="AL14" s="1776" t="s">
        <v>59</v>
      </c>
      <c r="AM14" s="1776" t="s">
        <v>70</v>
      </c>
      <c r="AN14" s="1776"/>
      <c r="AO14" s="1776"/>
      <c r="AP14" s="1851" t="s">
        <v>8695</v>
      </c>
      <c r="AQ14" s="1850" t="s">
        <v>8694</v>
      </c>
      <c r="AR14" s="809" t="str" cm="1">
        <f t="array" ref="AR14">IF(AE14="NO FAVORABLE","NO FAVORABLE",IF(SUMPRODUCT(--(TRIM(AG14:AL14)&lt;&gt;"SI"),--(TRIM(AG14:AL14)&lt;&gt;"NA"))&gt;0,"SUBSANAR","APROBADA CR"))</f>
        <v>APROBADA CR</v>
      </c>
      <c r="AS14" s="977"/>
    </row>
    <row r="15" spans="1:45" s="1564" customFormat="1" ht="13.2" x14ac:dyDescent="0.25">
      <c r="A15" s="1430" t="s">
        <v>8692</v>
      </c>
      <c r="B15" s="1430" t="s">
        <v>8693</v>
      </c>
      <c r="C15" s="261" t="s">
        <v>1</v>
      </c>
      <c r="D15" s="1431">
        <v>112</v>
      </c>
      <c r="E15" s="1431" t="s">
        <v>45</v>
      </c>
      <c r="F15" s="1345" t="s">
        <v>328</v>
      </c>
      <c r="G15" s="1345"/>
      <c r="H15" s="1345" t="s">
        <v>290</v>
      </c>
      <c r="I15" s="1345" t="s">
        <v>1640</v>
      </c>
      <c r="J15" s="1916" t="s">
        <v>8738</v>
      </c>
      <c r="K15" s="1431" t="s">
        <v>50</v>
      </c>
      <c r="L15" s="1855">
        <v>42691205</v>
      </c>
      <c r="M15" s="1432"/>
      <c r="N15" s="1433"/>
      <c r="O15" s="1433"/>
      <c r="P15" s="1855"/>
      <c r="Q15" s="1431"/>
      <c r="R15" s="1848"/>
      <c r="S15" s="1431"/>
      <c r="T15" s="1849"/>
      <c r="U15" s="1856" t="s">
        <v>8736</v>
      </c>
      <c r="V15" s="1430"/>
      <c r="W15" s="1434" t="s">
        <v>4500</v>
      </c>
      <c r="X15" s="1434" t="s">
        <v>4500</v>
      </c>
      <c r="Y15" s="1434" t="s">
        <v>4500</v>
      </c>
      <c r="Z15" s="975"/>
      <c r="AA15" s="975"/>
      <c r="AB15" s="975"/>
      <c r="AC15" s="975"/>
      <c r="AD15" s="975"/>
      <c r="AE15" s="975" t="s">
        <v>58</v>
      </c>
      <c r="AF15" s="975"/>
      <c r="AG15" s="1776" t="s">
        <v>59</v>
      </c>
      <c r="AH15" s="1776" t="s">
        <v>57</v>
      </c>
      <c r="AI15" s="1776" t="s">
        <v>59</v>
      </c>
      <c r="AJ15" s="1776" t="s">
        <v>59</v>
      </c>
      <c r="AK15" s="1776" t="s">
        <v>59</v>
      </c>
      <c r="AL15" s="1776" t="s">
        <v>59</v>
      </c>
      <c r="AM15" s="1776" t="s">
        <v>182</v>
      </c>
      <c r="AN15" s="1776"/>
      <c r="AO15" s="1776"/>
      <c r="AP15" s="1851" t="s">
        <v>8695</v>
      </c>
      <c r="AQ15" s="1850" t="s">
        <v>8694</v>
      </c>
      <c r="AR15" s="809" t="str" cm="1">
        <f t="array" ref="AR15">IF(AE15="NO FAVORABLE","NO FAVORABLE",IF(SUMPRODUCT(--(TRIM(AG15:AL15)&lt;&gt;"SI"),--(TRIM(AG15:AL15)&lt;&gt;"NA"))&gt;0,"SUBSANAR","APROBADA CR"))</f>
        <v>APROBADA CR</v>
      </c>
      <c r="AS15" s="977"/>
    </row>
    <row r="16" spans="1:45" s="1564" customFormat="1" ht="13.8" x14ac:dyDescent="0.25">
      <c r="A16" s="1430" t="s">
        <v>8692</v>
      </c>
      <c r="B16" s="118" t="s">
        <v>8693</v>
      </c>
      <c r="C16" s="261" t="s">
        <v>1</v>
      </c>
      <c r="D16" s="112">
        <v>114</v>
      </c>
      <c r="E16" s="112" t="s">
        <v>45</v>
      </c>
      <c r="F16" s="118" t="s">
        <v>1338</v>
      </c>
      <c r="G16" s="112" t="s">
        <v>1336</v>
      </c>
      <c r="H16" s="118" t="s">
        <v>8712</v>
      </c>
      <c r="I16" s="118" t="s">
        <v>1236</v>
      </c>
      <c r="J16" s="1470" t="s">
        <v>8739</v>
      </c>
      <c r="K16" s="112" t="s">
        <v>50</v>
      </c>
      <c r="L16" s="118">
        <v>1038332320</v>
      </c>
      <c r="M16" s="112" t="s">
        <v>375</v>
      </c>
      <c r="N16" s="112" t="s">
        <v>375</v>
      </c>
      <c r="O16" s="112" t="s">
        <v>375</v>
      </c>
      <c r="P16" s="182">
        <v>3116493645</v>
      </c>
      <c r="Q16" s="111" t="s">
        <v>375</v>
      </c>
      <c r="R16" s="112" t="s">
        <v>375</v>
      </c>
      <c r="S16" s="112" t="s">
        <v>375</v>
      </c>
      <c r="T16" s="112" t="s">
        <v>375</v>
      </c>
      <c r="U16" s="118" t="s">
        <v>8740</v>
      </c>
      <c r="V16" s="118"/>
      <c r="W16" s="1434" t="s">
        <v>4500</v>
      </c>
      <c r="X16" s="1434" t="s">
        <v>4500</v>
      </c>
      <c r="Y16" s="1434" t="s">
        <v>4500</v>
      </c>
      <c r="Z16" s="116"/>
      <c r="AA16" s="116"/>
      <c r="AB16" s="116"/>
      <c r="AC16" s="116"/>
      <c r="AD16" s="116"/>
      <c r="AE16" s="975" t="s">
        <v>58</v>
      </c>
      <c r="AF16" s="116"/>
      <c r="AG16" s="1776" t="s">
        <v>59</v>
      </c>
      <c r="AH16" s="1776" t="s">
        <v>57</v>
      </c>
      <c r="AI16" s="1776" t="s">
        <v>59</v>
      </c>
      <c r="AJ16" s="1776" t="s">
        <v>59</v>
      </c>
      <c r="AK16" s="1776" t="s">
        <v>59</v>
      </c>
      <c r="AL16" s="1776" t="s">
        <v>59</v>
      </c>
      <c r="AM16" s="1419" t="s">
        <v>70</v>
      </c>
      <c r="AN16" s="117"/>
      <c r="AO16" s="117"/>
      <c r="AP16" s="299" t="s">
        <v>3492</v>
      </c>
      <c r="AQ16" s="813" t="s">
        <v>8694</v>
      </c>
      <c r="AR16" s="809" t="str" cm="1">
        <f t="array" ref="AR16">IF(AE16="NO FAVORABLE","NO FAVORABLE",IF(SUMPRODUCT(--(TRIM(AG16:AL16)&lt;&gt;"SI"),--(TRIM(AG16:AL16)&lt;&gt;"NA"))&gt;0,"SUBSANAR","APROBADA CR"))</f>
        <v>APROBADA CR</v>
      </c>
      <c r="AS16" s="977"/>
    </row>
    <row r="17" spans="1:45" s="1564" customFormat="1" ht="13.8" x14ac:dyDescent="0.25">
      <c r="A17" s="1430" t="s">
        <v>8692</v>
      </c>
      <c r="B17" s="118" t="s">
        <v>8693</v>
      </c>
      <c r="C17" s="261" t="s">
        <v>1</v>
      </c>
      <c r="D17" s="112">
        <v>116</v>
      </c>
      <c r="E17" s="112" t="s">
        <v>45</v>
      </c>
      <c r="F17" s="118" t="s">
        <v>666</v>
      </c>
      <c r="G17" s="112" t="s">
        <v>1912</v>
      </c>
      <c r="H17" s="118" t="s">
        <v>5685</v>
      </c>
      <c r="I17" s="118" t="s">
        <v>375</v>
      </c>
      <c r="J17" s="1470" t="s">
        <v>8741</v>
      </c>
      <c r="K17" s="112" t="s">
        <v>50</v>
      </c>
      <c r="L17" s="118">
        <v>1001580651</v>
      </c>
      <c r="M17" s="112" t="s">
        <v>375</v>
      </c>
      <c r="N17" s="112" t="s">
        <v>375</v>
      </c>
      <c r="O17" s="112" t="s">
        <v>375</v>
      </c>
      <c r="P17" s="725">
        <v>3127758215</v>
      </c>
      <c r="Q17" s="111" t="s">
        <v>375</v>
      </c>
      <c r="R17" s="112" t="s">
        <v>375</v>
      </c>
      <c r="S17" s="112" t="s">
        <v>375</v>
      </c>
      <c r="T17" s="112" t="s">
        <v>375</v>
      </c>
      <c r="U17" s="118" t="s">
        <v>8742</v>
      </c>
      <c r="V17" s="118"/>
      <c r="W17" s="1434" t="s">
        <v>4500</v>
      </c>
      <c r="X17" s="1434" t="s">
        <v>4500</v>
      </c>
      <c r="Y17" s="1434" t="s">
        <v>4500</v>
      </c>
      <c r="Z17" s="116"/>
      <c r="AA17" s="116"/>
      <c r="AB17" s="116"/>
      <c r="AC17" s="116"/>
      <c r="AD17" s="116"/>
      <c r="AE17" s="975" t="s">
        <v>58</v>
      </c>
      <c r="AF17" s="116"/>
      <c r="AG17" s="1776" t="s">
        <v>59</v>
      </c>
      <c r="AH17" s="1776" t="s">
        <v>57</v>
      </c>
      <c r="AI17" s="1776" t="s">
        <v>59</v>
      </c>
      <c r="AJ17" s="1776" t="s">
        <v>59</v>
      </c>
      <c r="AK17" s="1776" t="s">
        <v>59</v>
      </c>
      <c r="AL17" s="1776" t="s">
        <v>59</v>
      </c>
      <c r="AM17" s="1419" t="s">
        <v>1025</v>
      </c>
      <c r="AN17" s="117"/>
      <c r="AO17" s="117"/>
      <c r="AP17" s="299" t="s">
        <v>3492</v>
      </c>
      <c r="AQ17" s="813" t="s">
        <v>8694</v>
      </c>
      <c r="AR17" s="809" t="str" cm="1">
        <f t="array" ref="AR17">IF(AE17="NO FAVORABLE","NO FAVORABLE",IF(SUMPRODUCT(--(TRIM(AG17:AL17)&lt;&gt;"SI"),--(TRIM(AG17:AL17)&lt;&gt;"NA"))&gt;0,"SUBSANAR","APROBADA CR"))</f>
        <v>APROBADA CR</v>
      </c>
      <c r="AS17" s="977"/>
    </row>
    <row r="18" spans="1:45" s="1564" customFormat="1" ht="13.8" x14ac:dyDescent="0.25">
      <c r="A18" s="1430" t="s">
        <v>8692</v>
      </c>
      <c r="B18" s="118" t="s">
        <v>8693</v>
      </c>
      <c r="C18" s="261" t="s">
        <v>1</v>
      </c>
      <c r="D18" s="107">
        <v>127</v>
      </c>
      <c r="E18" s="112" t="s">
        <v>45</v>
      </c>
      <c r="F18" s="118" t="s">
        <v>1374</v>
      </c>
      <c r="G18" s="112" t="s">
        <v>1927</v>
      </c>
      <c r="H18" s="118" t="s">
        <v>125</v>
      </c>
      <c r="I18" s="118" t="s">
        <v>375</v>
      </c>
      <c r="J18" s="1470" t="s">
        <v>8745</v>
      </c>
      <c r="K18" s="112" t="s">
        <v>50</v>
      </c>
      <c r="L18" s="118">
        <v>43508063</v>
      </c>
      <c r="M18" s="112" t="s">
        <v>375</v>
      </c>
      <c r="N18" s="112" t="s">
        <v>375</v>
      </c>
      <c r="O18" s="112" t="s">
        <v>375</v>
      </c>
      <c r="P18" s="118">
        <v>310451693</v>
      </c>
      <c r="Q18" s="112" t="s">
        <v>375</v>
      </c>
      <c r="R18" s="112" t="s">
        <v>375</v>
      </c>
      <c r="S18" s="112" t="s">
        <v>375</v>
      </c>
      <c r="T18" s="112" t="s">
        <v>375</v>
      </c>
      <c r="U18" s="118" t="s">
        <v>8744</v>
      </c>
      <c r="V18" s="118"/>
      <c r="W18" s="1434" t="s">
        <v>4500</v>
      </c>
      <c r="X18" s="1434" t="s">
        <v>4500</v>
      </c>
      <c r="Y18" s="1434" t="s">
        <v>4500</v>
      </c>
      <c r="Z18" s="116"/>
      <c r="AA18" s="116"/>
      <c r="AB18" s="116"/>
      <c r="AC18" s="116"/>
      <c r="AD18" s="116"/>
      <c r="AE18" s="116" t="s">
        <v>58</v>
      </c>
      <c r="AF18" s="116"/>
      <c r="AG18" s="1776" t="s">
        <v>59</v>
      </c>
      <c r="AH18" s="1776" t="s">
        <v>57</v>
      </c>
      <c r="AI18" s="1776" t="s">
        <v>59</v>
      </c>
      <c r="AJ18" s="1776" t="s">
        <v>59</v>
      </c>
      <c r="AK18" s="1776" t="s">
        <v>59</v>
      </c>
      <c r="AL18" s="1776" t="s">
        <v>59</v>
      </c>
      <c r="AM18" s="1419" t="s">
        <v>220</v>
      </c>
      <c r="AN18" s="117"/>
      <c r="AO18" s="117"/>
      <c r="AP18" s="299" t="s">
        <v>3492</v>
      </c>
      <c r="AQ18" s="813" t="s">
        <v>8694</v>
      </c>
      <c r="AR18" s="809" t="str" cm="1">
        <f t="array" ref="AR18">IF(AE18="NO FAVORABLE","NO FAVORABLE",IF(SUMPRODUCT(--(TRIM(AG18:AL18)&lt;&gt;"SI"),--(TRIM(AG18:AL18)&lt;&gt;"NA"))&gt;0,"SUBSANAR","APROBADA CR"))</f>
        <v>APROBADA CR</v>
      </c>
      <c r="AS18" s="977"/>
    </row>
    <row r="19" spans="1:45" s="1564" customFormat="1" ht="13.8" x14ac:dyDescent="0.25">
      <c r="A19" s="1430" t="s">
        <v>8692</v>
      </c>
      <c r="B19" s="118" t="s">
        <v>8693</v>
      </c>
      <c r="C19" s="261" t="s">
        <v>1</v>
      </c>
      <c r="D19" s="112">
        <v>128</v>
      </c>
      <c r="E19" s="112" t="s">
        <v>45</v>
      </c>
      <c r="F19" s="118" t="s">
        <v>1348</v>
      </c>
      <c r="G19" s="112" t="s">
        <v>1908</v>
      </c>
      <c r="H19" s="118" t="s">
        <v>7188</v>
      </c>
      <c r="I19" s="118" t="s">
        <v>1852</v>
      </c>
      <c r="J19" s="1470" t="s">
        <v>8746</v>
      </c>
      <c r="K19" s="112" t="s">
        <v>50</v>
      </c>
      <c r="L19" s="118">
        <v>32277206</v>
      </c>
      <c r="M19" s="112" t="s">
        <v>375</v>
      </c>
      <c r="N19" s="112" t="s">
        <v>375</v>
      </c>
      <c r="O19" s="112" t="s">
        <v>375</v>
      </c>
      <c r="P19" s="118">
        <v>3006062415</v>
      </c>
      <c r="Q19" s="112" t="s">
        <v>375</v>
      </c>
      <c r="R19" s="112" t="s">
        <v>375</v>
      </c>
      <c r="S19" s="112" t="s">
        <v>375</v>
      </c>
      <c r="T19" s="112" t="s">
        <v>375</v>
      </c>
      <c r="U19" s="118" t="s">
        <v>8744</v>
      </c>
      <c r="V19" s="118"/>
      <c r="W19" s="1434" t="s">
        <v>4500</v>
      </c>
      <c r="X19" s="1434" t="s">
        <v>4500</v>
      </c>
      <c r="Y19" s="1434" t="s">
        <v>4500</v>
      </c>
      <c r="Z19" s="116"/>
      <c r="AA19" s="116"/>
      <c r="AB19" s="116"/>
      <c r="AC19" s="116"/>
      <c r="AD19" s="116"/>
      <c r="AE19" s="116" t="s">
        <v>58</v>
      </c>
      <c r="AF19" s="116"/>
      <c r="AG19" s="1776" t="s">
        <v>59</v>
      </c>
      <c r="AH19" s="1776" t="s">
        <v>57</v>
      </c>
      <c r="AI19" s="1776" t="s">
        <v>59</v>
      </c>
      <c r="AJ19" s="1776" t="s">
        <v>59</v>
      </c>
      <c r="AK19" s="1776" t="s">
        <v>59</v>
      </c>
      <c r="AL19" s="1776" t="s">
        <v>59</v>
      </c>
      <c r="AM19" s="1419" t="s">
        <v>114</v>
      </c>
      <c r="AN19" s="117"/>
      <c r="AO19" s="117"/>
      <c r="AP19" s="299" t="s">
        <v>3492</v>
      </c>
      <c r="AQ19" s="813" t="s">
        <v>8694</v>
      </c>
      <c r="AR19" s="809" t="str" cm="1">
        <f t="array" ref="AR19">IF(AE19="NO FAVORABLE","NO FAVORABLE",IF(SUMPRODUCT(--(TRIM(AG19:AL19)&lt;&gt;"SI"),--(TRIM(AG19:AL19)&lt;&gt;"NA"))&gt;0,"SUBSANAR","APROBADA CR"))</f>
        <v>APROBADA CR</v>
      </c>
      <c r="AS19" s="977"/>
    </row>
    <row r="20" spans="1:45" s="1564" customFormat="1" ht="13.8" x14ac:dyDescent="0.25">
      <c r="A20" s="1430" t="s">
        <v>8692</v>
      </c>
      <c r="B20" s="118" t="s">
        <v>8693</v>
      </c>
      <c r="C20" s="261" t="s">
        <v>1</v>
      </c>
      <c r="D20" s="112">
        <v>130</v>
      </c>
      <c r="E20" s="112" t="s">
        <v>45</v>
      </c>
      <c r="F20" s="118" t="s">
        <v>666</v>
      </c>
      <c r="G20" s="118" t="s">
        <v>1927</v>
      </c>
      <c r="H20" s="118" t="s">
        <v>5689</v>
      </c>
      <c r="I20" s="118" t="s">
        <v>4497</v>
      </c>
      <c r="J20" s="1470" t="s">
        <v>8747</v>
      </c>
      <c r="K20" s="112" t="s">
        <v>50</v>
      </c>
      <c r="L20" s="118">
        <v>1030333652</v>
      </c>
      <c r="M20" s="118" t="s">
        <v>375</v>
      </c>
      <c r="N20" s="118" t="s">
        <v>375</v>
      </c>
      <c r="O20" s="118" t="s">
        <v>375</v>
      </c>
      <c r="P20" s="118">
        <v>3044015577</v>
      </c>
      <c r="Q20" s="118" t="s">
        <v>375</v>
      </c>
      <c r="R20" s="118" t="s">
        <v>375</v>
      </c>
      <c r="S20" s="118" t="s">
        <v>375</v>
      </c>
      <c r="T20" s="118" t="s">
        <v>375</v>
      </c>
      <c r="U20" s="118" t="s">
        <v>8744</v>
      </c>
      <c r="V20" s="118"/>
      <c r="W20" s="1434" t="s">
        <v>4500</v>
      </c>
      <c r="X20" s="1434" t="s">
        <v>4500</v>
      </c>
      <c r="Y20" s="1434" t="s">
        <v>4500</v>
      </c>
      <c r="Z20" s="116"/>
      <c r="AA20" s="116"/>
      <c r="AB20" s="116"/>
      <c r="AC20" s="116"/>
      <c r="AD20" s="116"/>
      <c r="AE20" s="116" t="s">
        <v>58</v>
      </c>
      <c r="AF20" s="116"/>
      <c r="AG20" s="1776" t="s">
        <v>59</v>
      </c>
      <c r="AH20" s="1776" t="s">
        <v>59</v>
      </c>
      <c r="AI20" s="1776" t="s">
        <v>59</v>
      </c>
      <c r="AJ20" s="1776" t="s">
        <v>59</v>
      </c>
      <c r="AK20" s="1776" t="s">
        <v>59</v>
      </c>
      <c r="AL20" s="1776" t="s">
        <v>59</v>
      </c>
      <c r="AM20" s="1419" t="s">
        <v>174</v>
      </c>
      <c r="AN20" s="117"/>
      <c r="AO20" s="117"/>
      <c r="AP20" s="299" t="s">
        <v>3492</v>
      </c>
      <c r="AQ20" s="813" t="s">
        <v>8694</v>
      </c>
      <c r="AR20" s="809" t="str" cm="1">
        <f t="array" ref="AR20">IF(AE20="NO FAVORABLE","NO FAVORABLE",IF(SUMPRODUCT(--(TRIM(AG20:AL20)&lt;&gt;"SI"),--(TRIM(AG20:AL20)&lt;&gt;"NA"))&gt;0,"SUBSANAR","APROBADA CR"))</f>
        <v>APROBADA CR</v>
      </c>
      <c r="AS20" s="977"/>
    </row>
    <row r="21" spans="1:45" s="1564" customFormat="1" ht="13.8" x14ac:dyDescent="0.25">
      <c r="A21" s="1430" t="s">
        <v>8692</v>
      </c>
      <c r="B21" s="118" t="s">
        <v>8693</v>
      </c>
      <c r="C21" s="261" t="s">
        <v>1</v>
      </c>
      <c r="D21" s="107">
        <v>131</v>
      </c>
      <c r="E21" s="112" t="s">
        <v>45</v>
      </c>
      <c r="F21" s="118" t="s">
        <v>1199</v>
      </c>
      <c r="G21" s="118" t="s">
        <v>375</v>
      </c>
      <c r="H21" s="118" t="s">
        <v>1929</v>
      </c>
      <c r="I21" s="118" t="s">
        <v>375</v>
      </c>
      <c r="J21" s="1470" t="s">
        <v>8748</v>
      </c>
      <c r="K21" s="112" t="s">
        <v>50</v>
      </c>
      <c r="L21" s="118">
        <v>32275769</v>
      </c>
      <c r="M21" s="118" t="s">
        <v>375</v>
      </c>
      <c r="N21" s="118" t="s">
        <v>375</v>
      </c>
      <c r="O21" s="118" t="s">
        <v>375</v>
      </c>
      <c r="P21" s="118">
        <v>3126691743</v>
      </c>
      <c r="Q21" s="118" t="s">
        <v>375</v>
      </c>
      <c r="R21" s="118" t="s">
        <v>375</v>
      </c>
      <c r="S21" s="118" t="s">
        <v>375</v>
      </c>
      <c r="T21" s="118" t="s">
        <v>375</v>
      </c>
      <c r="U21" s="118" t="s">
        <v>8744</v>
      </c>
      <c r="V21" s="118"/>
      <c r="W21" s="1434" t="s">
        <v>4500</v>
      </c>
      <c r="X21" s="1434" t="s">
        <v>4500</v>
      </c>
      <c r="Y21" s="1434" t="s">
        <v>4500</v>
      </c>
      <c r="Z21" s="116"/>
      <c r="AA21" s="116"/>
      <c r="AB21" s="116"/>
      <c r="AC21" s="116"/>
      <c r="AD21" s="116"/>
      <c r="AE21" s="116" t="s">
        <v>58</v>
      </c>
      <c r="AF21" s="116"/>
      <c r="AG21" s="1776" t="s">
        <v>59</v>
      </c>
      <c r="AH21" s="1776" t="s">
        <v>59</v>
      </c>
      <c r="AI21" s="1776" t="s">
        <v>59</v>
      </c>
      <c r="AJ21" s="1776" t="s">
        <v>59</v>
      </c>
      <c r="AK21" s="1776" t="s">
        <v>59</v>
      </c>
      <c r="AL21" s="1776" t="s">
        <v>59</v>
      </c>
      <c r="AM21" s="1419" t="s">
        <v>220</v>
      </c>
      <c r="AN21" s="117"/>
      <c r="AO21" s="117"/>
      <c r="AP21" s="299" t="s">
        <v>3492</v>
      </c>
      <c r="AQ21" s="813" t="s">
        <v>8694</v>
      </c>
      <c r="AR21" s="809" t="str" cm="1">
        <f t="array" ref="AR21">IF(AE21="NO FAVORABLE","NO FAVORABLE",IF(SUMPRODUCT(--(TRIM(AG21:AL21)&lt;&gt;"SI"),--(TRIM(AG21:AL21)&lt;&gt;"NA"))&gt;0,"SUBSANAR","APROBADA CR"))</f>
        <v>APROBADA CR</v>
      </c>
      <c r="AS21" s="977"/>
    </row>
    <row r="22" spans="1:45" s="1564" customFormat="1" ht="13.8" x14ac:dyDescent="0.25">
      <c r="A22" s="1430" t="s">
        <v>8692</v>
      </c>
      <c r="B22" s="118" t="s">
        <v>8693</v>
      </c>
      <c r="C22" s="261" t="s">
        <v>1</v>
      </c>
      <c r="D22" s="107">
        <v>133</v>
      </c>
      <c r="E22" s="112" t="s">
        <v>45</v>
      </c>
      <c r="F22" s="118" t="s">
        <v>1199</v>
      </c>
      <c r="G22" s="112" t="s">
        <v>1927</v>
      </c>
      <c r="H22" s="118" t="s">
        <v>5689</v>
      </c>
      <c r="I22" s="118" t="s">
        <v>4497</v>
      </c>
      <c r="J22" s="1470" t="s">
        <v>8749</v>
      </c>
      <c r="K22" s="112" t="s">
        <v>50</v>
      </c>
      <c r="L22" s="118">
        <v>1038332784</v>
      </c>
      <c r="M22" s="112" t="s">
        <v>375</v>
      </c>
      <c r="N22" s="112" t="s">
        <v>375</v>
      </c>
      <c r="O22" s="112" t="s">
        <v>375</v>
      </c>
      <c r="P22" s="118">
        <v>3116658649</v>
      </c>
      <c r="Q22" s="112" t="s">
        <v>375</v>
      </c>
      <c r="R22" s="112" t="s">
        <v>375</v>
      </c>
      <c r="S22" s="112" t="s">
        <v>375</v>
      </c>
      <c r="T22" s="112" t="s">
        <v>375</v>
      </c>
      <c r="U22" s="118" t="s">
        <v>8744</v>
      </c>
      <c r="V22" s="118"/>
      <c r="W22" s="1434" t="s">
        <v>4500</v>
      </c>
      <c r="X22" s="1434" t="s">
        <v>4500</v>
      </c>
      <c r="Y22" s="1434" t="s">
        <v>4500</v>
      </c>
      <c r="Z22" s="116"/>
      <c r="AA22" s="116"/>
      <c r="AB22" s="116"/>
      <c r="AC22" s="116"/>
      <c r="AD22" s="116"/>
      <c r="AE22" s="116" t="s">
        <v>58</v>
      </c>
      <c r="AF22" s="116"/>
      <c r="AG22" s="1776" t="s">
        <v>59</v>
      </c>
      <c r="AH22" s="1776" t="s">
        <v>59</v>
      </c>
      <c r="AI22" s="1776" t="s">
        <v>59</v>
      </c>
      <c r="AJ22" s="1776" t="s">
        <v>59</v>
      </c>
      <c r="AK22" s="1776" t="s">
        <v>59</v>
      </c>
      <c r="AL22" s="1776" t="s">
        <v>59</v>
      </c>
      <c r="AM22" s="1419" t="s">
        <v>182</v>
      </c>
      <c r="AN22" s="117"/>
      <c r="AO22" s="117"/>
      <c r="AP22" s="299" t="s">
        <v>3492</v>
      </c>
      <c r="AQ22" s="813" t="s">
        <v>8694</v>
      </c>
      <c r="AR22" s="809" t="str" cm="1">
        <f t="array" ref="AR22">IF(AE22="NO FAVORABLE","NO FAVORABLE",IF(SUMPRODUCT(--(TRIM(AG22:AL22)&lt;&gt;"SI"),--(TRIM(AG22:AL22)&lt;&gt;"NA"))&gt;0,"SUBSANAR","APROBADA CR"))</f>
        <v>APROBADA CR</v>
      </c>
      <c r="AS22" s="977"/>
    </row>
    <row r="23" spans="1:45" s="1564" customFormat="1" ht="13.8" x14ac:dyDescent="0.25">
      <c r="A23" s="1430" t="s">
        <v>8692</v>
      </c>
      <c r="B23" s="118" t="s">
        <v>8693</v>
      </c>
      <c r="C23" s="261" t="s">
        <v>1</v>
      </c>
      <c r="D23" s="112">
        <v>134</v>
      </c>
      <c r="E23" s="112" t="s">
        <v>45</v>
      </c>
      <c r="F23" s="118" t="s">
        <v>1959</v>
      </c>
      <c r="G23" s="118" t="s">
        <v>1960</v>
      </c>
      <c r="H23" s="118" t="s">
        <v>8750</v>
      </c>
      <c r="I23" s="121" t="s">
        <v>109</v>
      </c>
      <c r="J23" s="1470" t="s">
        <v>8751</v>
      </c>
      <c r="K23" s="112" t="s">
        <v>50</v>
      </c>
      <c r="L23" s="118">
        <v>32275385</v>
      </c>
      <c r="M23" s="118" t="s">
        <v>375</v>
      </c>
      <c r="N23" s="118" t="s">
        <v>375</v>
      </c>
      <c r="O23" s="118" t="s">
        <v>375</v>
      </c>
      <c r="P23" s="118">
        <v>3023098401</v>
      </c>
      <c r="Q23" s="118" t="s">
        <v>375</v>
      </c>
      <c r="R23" s="118" t="s">
        <v>375</v>
      </c>
      <c r="S23" s="118" t="s">
        <v>375</v>
      </c>
      <c r="T23" s="118" t="s">
        <v>375</v>
      </c>
      <c r="U23" s="118" t="s">
        <v>8744</v>
      </c>
      <c r="V23" s="118"/>
      <c r="W23" s="1434" t="s">
        <v>4500</v>
      </c>
      <c r="X23" s="1434" t="s">
        <v>4500</v>
      </c>
      <c r="Y23" s="1434" t="s">
        <v>4500</v>
      </c>
      <c r="Z23" s="116"/>
      <c r="AA23" s="116"/>
      <c r="AB23" s="116"/>
      <c r="AC23" s="116"/>
      <c r="AD23" s="116"/>
      <c r="AE23" s="116" t="s">
        <v>58</v>
      </c>
      <c r="AF23" s="116"/>
      <c r="AG23" s="1480" t="s">
        <v>59</v>
      </c>
      <c r="AH23" s="1480" t="s">
        <v>59</v>
      </c>
      <c r="AI23" s="1480" t="s">
        <v>59</v>
      </c>
      <c r="AJ23" s="1480" t="s">
        <v>59</v>
      </c>
      <c r="AK23" s="1480" t="s">
        <v>59</v>
      </c>
      <c r="AL23" s="1480" t="s">
        <v>59</v>
      </c>
      <c r="AM23" s="1419" t="s">
        <v>91</v>
      </c>
      <c r="AN23" s="117"/>
      <c r="AO23" s="117"/>
      <c r="AP23" s="299" t="s">
        <v>3492</v>
      </c>
      <c r="AQ23" s="813" t="s">
        <v>8694</v>
      </c>
      <c r="AR23" s="809" t="str" cm="1">
        <f t="array" ref="AR23">IF(AE23="NO FAVORABLE","NO FAVORABLE",IF(SUMPRODUCT(--(TRIM(AG23:AL23)&lt;&gt;"SI"),--(TRIM(AG23:AL23)&lt;&gt;"NA"))&gt;0,"SUBSANAR","APROBADA CR"))</f>
        <v>APROBADA CR</v>
      </c>
      <c r="AS23" s="977"/>
    </row>
    <row r="24" spans="1:45" s="1564" customFormat="1" ht="13.8" x14ac:dyDescent="0.25">
      <c r="A24" s="1430" t="s">
        <v>8692</v>
      </c>
      <c r="B24" s="118" t="s">
        <v>8693</v>
      </c>
      <c r="C24" s="261" t="s">
        <v>1</v>
      </c>
      <c r="D24" s="112">
        <v>142</v>
      </c>
      <c r="E24" s="112" t="s">
        <v>45</v>
      </c>
      <c r="F24" s="118" t="s">
        <v>1348</v>
      </c>
      <c r="G24" s="118" t="s">
        <v>1982</v>
      </c>
      <c r="H24" s="118" t="s">
        <v>8753</v>
      </c>
      <c r="I24" s="118" t="s">
        <v>375</v>
      </c>
      <c r="J24" s="1470" t="s">
        <v>8754</v>
      </c>
      <c r="K24" s="112" t="s">
        <v>50</v>
      </c>
      <c r="L24" s="118">
        <v>32276934</v>
      </c>
      <c r="M24" s="118" t="s">
        <v>375</v>
      </c>
      <c r="N24" s="118" t="s">
        <v>375</v>
      </c>
      <c r="O24" s="118" t="s">
        <v>375</v>
      </c>
      <c r="P24" s="118">
        <v>3136209458</v>
      </c>
      <c r="Q24" s="118" t="s">
        <v>375</v>
      </c>
      <c r="R24" s="118" t="s">
        <v>375</v>
      </c>
      <c r="S24" s="118" t="s">
        <v>375</v>
      </c>
      <c r="T24" s="118" t="s">
        <v>375</v>
      </c>
      <c r="U24" s="118" t="s">
        <v>8752</v>
      </c>
      <c r="V24" s="118"/>
      <c r="W24" s="1434" t="s">
        <v>4500</v>
      </c>
      <c r="X24" s="1434" t="s">
        <v>4500</v>
      </c>
      <c r="Y24" s="1434" t="s">
        <v>4500</v>
      </c>
      <c r="Z24" s="116"/>
      <c r="AA24" s="116"/>
      <c r="AB24" s="116"/>
      <c r="AC24" s="116"/>
      <c r="AD24" s="116"/>
      <c r="AE24" s="116" t="s">
        <v>58</v>
      </c>
      <c r="AF24" s="116"/>
      <c r="AG24" s="1419" t="s">
        <v>59</v>
      </c>
      <c r="AH24" s="1419" t="s">
        <v>57</v>
      </c>
      <c r="AI24" s="1419" t="s">
        <v>59</v>
      </c>
      <c r="AJ24" s="1419" t="s">
        <v>59</v>
      </c>
      <c r="AK24" s="1419" t="s">
        <v>59</v>
      </c>
      <c r="AL24" s="1419" t="s">
        <v>59</v>
      </c>
      <c r="AM24" s="1419" t="s">
        <v>194</v>
      </c>
      <c r="AN24" s="117"/>
      <c r="AO24" s="117"/>
      <c r="AP24" s="855" t="s">
        <v>3492</v>
      </c>
      <c r="AQ24" s="813" t="s">
        <v>8694</v>
      </c>
      <c r="AR24" s="809" t="str" cm="1">
        <f t="array" ref="AR24">IF(AE24="NO FAVORABLE","NO FAVORABLE",IF(SUMPRODUCT(--(TRIM(AG24:AL24)&lt;&gt;"SI"),--(TRIM(AG24:AL24)&lt;&gt;"NA"))&gt;0,"SUBSANAR","APROBADA CR"))</f>
        <v>APROBADA CR</v>
      </c>
      <c r="AS24" s="977"/>
    </row>
    <row r="25" spans="1:45" s="1564" customFormat="1" ht="13.8" x14ac:dyDescent="0.25">
      <c r="A25" s="1430" t="s">
        <v>8692</v>
      </c>
      <c r="B25" s="118" t="s">
        <v>8693</v>
      </c>
      <c r="C25" s="261" t="s">
        <v>1</v>
      </c>
      <c r="D25" s="107">
        <v>149</v>
      </c>
      <c r="E25" s="112" t="s">
        <v>45</v>
      </c>
      <c r="F25" s="118" t="s">
        <v>62</v>
      </c>
      <c r="G25" s="118" t="s">
        <v>537</v>
      </c>
      <c r="H25" s="118" t="s">
        <v>8712</v>
      </c>
      <c r="I25" s="118" t="s">
        <v>8755</v>
      </c>
      <c r="J25" s="1470" t="s">
        <v>8756</v>
      </c>
      <c r="K25" s="112" t="s">
        <v>50</v>
      </c>
      <c r="L25" s="118">
        <v>21756695</v>
      </c>
      <c r="M25" s="118" t="s">
        <v>375</v>
      </c>
      <c r="N25" s="118" t="s">
        <v>375</v>
      </c>
      <c r="O25" s="118" t="s">
        <v>375</v>
      </c>
      <c r="P25" s="118">
        <v>3246861676</v>
      </c>
      <c r="Q25" s="118" t="s">
        <v>375</v>
      </c>
      <c r="R25" s="118" t="s">
        <v>375</v>
      </c>
      <c r="S25" s="118" t="s">
        <v>375</v>
      </c>
      <c r="T25" s="118" t="s">
        <v>375</v>
      </c>
      <c r="U25" s="118" t="s">
        <v>8757</v>
      </c>
      <c r="V25" s="118"/>
      <c r="W25" s="1434" t="s">
        <v>4500</v>
      </c>
      <c r="X25" s="1434" t="s">
        <v>4500</v>
      </c>
      <c r="Y25" s="1434" t="s">
        <v>4500</v>
      </c>
      <c r="Z25" s="116"/>
      <c r="AA25" s="116"/>
      <c r="AB25" s="116"/>
      <c r="AC25" s="116"/>
      <c r="AD25" s="116"/>
      <c r="AE25" s="116" t="s">
        <v>58</v>
      </c>
      <c r="AF25" s="116"/>
      <c r="AG25" s="1419" t="s">
        <v>59</v>
      </c>
      <c r="AH25" s="1419" t="s">
        <v>57</v>
      </c>
      <c r="AI25" s="1419" t="s">
        <v>59</v>
      </c>
      <c r="AJ25" s="1419" t="s">
        <v>59</v>
      </c>
      <c r="AK25" s="1419" t="s">
        <v>59</v>
      </c>
      <c r="AL25" s="1419" t="s">
        <v>59</v>
      </c>
      <c r="AM25" s="1419" t="s">
        <v>182</v>
      </c>
      <c r="AN25" s="117"/>
      <c r="AO25" s="117"/>
      <c r="AP25" s="299" t="s">
        <v>3492</v>
      </c>
      <c r="AQ25" s="813" t="s">
        <v>8694</v>
      </c>
      <c r="AR25" s="809" t="str" cm="1">
        <f t="array" ref="AR25">IF(AE25="NO FAVORABLE","NO FAVORABLE",IF(SUMPRODUCT(--(TRIM(AG25:AL25)&lt;&gt;"SI"),--(TRIM(AG25:AL25)&lt;&gt;"NA"))&gt;0,"SUBSANAR","APROBADA CR"))</f>
        <v>APROBADA CR</v>
      </c>
      <c r="AS25" s="977"/>
    </row>
    <row r="26" spans="1:45" s="1564" customFormat="1" ht="13.8" x14ac:dyDescent="0.25">
      <c r="A26" s="1430" t="s">
        <v>8692</v>
      </c>
      <c r="B26" s="118" t="s">
        <v>8693</v>
      </c>
      <c r="C26" s="261" t="s">
        <v>1</v>
      </c>
      <c r="D26" s="107">
        <v>151</v>
      </c>
      <c r="E26" s="112" t="s">
        <v>45</v>
      </c>
      <c r="F26" s="118" t="s">
        <v>666</v>
      </c>
      <c r="G26" s="118" t="s">
        <v>1926</v>
      </c>
      <c r="H26" s="118" t="s">
        <v>8758</v>
      </c>
      <c r="I26" s="118" t="s">
        <v>2275</v>
      </c>
      <c r="J26" s="1917" t="s">
        <v>8759</v>
      </c>
      <c r="K26" s="111" t="s">
        <v>50</v>
      </c>
      <c r="L26" s="118">
        <v>32278365</v>
      </c>
      <c r="M26" s="118" t="s">
        <v>375</v>
      </c>
      <c r="N26" s="118" t="s">
        <v>375</v>
      </c>
      <c r="O26" s="118" t="s">
        <v>375</v>
      </c>
      <c r="P26" s="118">
        <v>3166651888</v>
      </c>
      <c r="Q26" s="118" t="s">
        <v>375</v>
      </c>
      <c r="R26" s="118" t="s">
        <v>375</v>
      </c>
      <c r="S26" s="118" t="s">
        <v>375</v>
      </c>
      <c r="T26" s="118" t="s">
        <v>375</v>
      </c>
      <c r="U26" s="118" t="s">
        <v>8743</v>
      </c>
      <c r="V26" s="118"/>
      <c r="W26" s="1434" t="s">
        <v>4500</v>
      </c>
      <c r="X26" s="1434" t="s">
        <v>4500</v>
      </c>
      <c r="Y26" s="1434" t="s">
        <v>4500</v>
      </c>
      <c r="Z26" s="116"/>
      <c r="AA26" s="116"/>
      <c r="AB26" s="116"/>
      <c r="AC26" s="116"/>
      <c r="AD26" s="116"/>
      <c r="AE26" s="116" t="s">
        <v>58</v>
      </c>
      <c r="AF26" s="116"/>
      <c r="AG26" s="1419" t="s">
        <v>59</v>
      </c>
      <c r="AH26" s="1419" t="s">
        <v>57</v>
      </c>
      <c r="AI26" s="1419" t="s">
        <v>59</v>
      </c>
      <c r="AJ26" s="1419" t="s">
        <v>59</v>
      </c>
      <c r="AK26" s="1419" t="s">
        <v>59</v>
      </c>
      <c r="AL26" s="1419" t="s">
        <v>59</v>
      </c>
      <c r="AM26" s="1419" t="s">
        <v>165</v>
      </c>
      <c r="AN26" s="117"/>
      <c r="AO26" s="117"/>
      <c r="AP26" s="299" t="s">
        <v>3492</v>
      </c>
      <c r="AQ26" s="813" t="s">
        <v>8694</v>
      </c>
      <c r="AR26" s="809" t="str" cm="1">
        <f t="array" ref="AR26">IF(AE26="NO FAVORABLE","NO FAVORABLE",IF(SUMPRODUCT(--(TRIM(AG26:AL26)&lt;&gt;"SI"),--(TRIM(AG26:AL26)&lt;&gt;"NA"))&gt;0,"SUBSANAR","APROBADA CR"))</f>
        <v>APROBADA CR</v>
      </c>
      <c r="AS26" s="977"/>
    </row>
    <row r="27" spans="1:45" s="1564" customFormat="1" ht="13.8" x14ac:dyDescent="0.25">
      <c r="A27" s="1430" t="s">
        <v>8692</v>
      </c>
      <c r="B27" s="118" t="s">
        <v>8693</v>
      </c>
      <c r="C27" s="261" t="s">
        <v>1</v>
      </c>
      <c r="D27" s="112">
        <v>152</v>
      </c>
      <c r="E27" s="112" t="s">
        <v>45</v>
      </c>
      <c r="F27" s="118" t="s">
        <v>1374</v>
      </c>
      <c r="G27" s="118" t="s">
        <v>1927</v>
      </c>
      <c r="H27" s="118" t="s">
        <v>8758</v>
      </c>
      <c r="I27" s="118" t="s">
        <v>2275</v>
      </c>
      <c r="J27" s="1471" t="s">
        <v>8760</v>
      </c>
      <c r="K27" s="112" t="s">
        <v>50</v>
      </c>
      <c r="L27" s="118">
        <v>1038334459</v>
      </c>
      <c r="M27" s="118" t="s">
        <v>375</v>
      </c>
      <c r="N27" s="118" t="s">
        <v>375</v>
      </c>
      <c r="O27" s="118" t="s">
        <v>375</v>
      </c>
      <c r="P27" s="118">
        <v>3159541209</v>
      </c>
      <c r="Q27" s="118" t="s">
        <v>375</v>
      </c>
      <c r="R27" s="118" t="s">
        <v>375</v>
      </c>
      <c r="S27" s="118" t="s">
        <v>375</v>
      </c>
      <c r="T27" s="118" t="s">
        <v>375</v>
      </c>
      <c r="U27" s="118" t="s">
        <v>8743</v>
      </c>
      <c r="V27" s="118"/>
      <c r="W27" s="1434" t="s">
        <v>4500</v>
      </c>
      <c r="X27" s="1434" t="s">
        <v>4500</v>
      </c>
      <c r="Y27" s="1434" t="s">
        <v>4500</v>
      </c>
      <c r="Z27" s="116"/>
      <c r="AA27" s="116"/>
      <c r="AB27" s="116"/>
      <c r="AC27" s="116"/>
      <c r="AD27" s="116"/>
      <c r="AE27" s="116" t="s">
        <v>58</v>
      </c>
      <c r="AF27" s="116"/>
      <c r="AG27" s="1419" t="s">
        <v>59</v>
      </c>
      <c r="AH27" s="1419" t="s">
        <v>57</v>
      </c>
      <c r="AI27" s="1419" t="s">
        <v>59</v>
      </c>
      <c r="AJ27" s="1419" t="s">
        <v>59</v>
      </c>
      <c r="AK27" s="1419" t="s">
        <v>59</v>
      </c>
      <c r="AL27" s="1419" t="s">
        <v>59</v>
      </c>
      <c r="AM27" s="1419" t="s">
        <v>283</v>
      </c>
      <c r="AN27" s="117"/>
      <c r="AO27" s="117"/>
      <c r="AP27" s="299" t="s">
        <v>3492</v>
      </c>
      <c r="AQ27" s="813" t="s">
        <v>8694</v>
      </c>
      <c r="AR27" s="809" t="str" cm="1">
        <f t="array" ref="AR27">IF(AE27="NO FAVORABLE","NO FAVORABLE",IF(SUMPRODUCT(--(TRIM(AG27:AL27)&lt;&gt;"SI"),--(TRIM(AG27:AL27)&lt;&gt;"NA"))&gt;0,"SUBSANAR","APROBADA CR"))</f>
        <v>APROBADA CR</v>
      </c>
      <c r="AS27" s="977"/>
    </row>
    <row r="28" spans="1:45" s="1564" customFormat="1" ht="13.8" x14ac:dyDescent="0.25">
      <c r="A28" s="1430" t="s">
        <v>8692</v>
      </c>
      <c r="B28" s="118" t="s">
        <v>8693</v>
      </c>
      <c r="C28" s="261" t="s">
        <v>1</v>
      </c>
      <c r="D28" s="107">
        <v>153</v>
      </c>
      <c r="E28" s="112" t="s">
        <v>45</v>
      </c>
      <c r="F28" s="118" t="s">
        <v>666</v>
      </c>
      <c r="G28" s="118" t="s">
        <v>8185</v>
      </c>
      <c r="H28" s="118" t="s">
        <v>1918</v>
      </c>
      <c r="I28" s="118" t="s">
        <v>1734</v>
      </c>
      <c r="J28" s="1470" t="s">
        <v>8761</v>
      </c>
      <c r="K28" s="112" t="s">
        <v>50</v>
      </c>
      <c r="L28" s="118">
        <v>21743809</v>
      </c>
      <c r="M28" s="118" t="s">
        <v>375</v>
      </c>
      <c r="N28" s="118" t="s">
        <v>375</v>
      </c>
      <c r="O28" s="118" t="s">
        <v>375</v>
      </c>
      <c r="P28" s="118">
        <v>3217711571</v>
      </c>
      <c r="Q28" s="118" t="s">
        <v>375</v>
      </c>
      <c r="R28" s="118" t="s">
        <v>375</v>
      </c>
      <c r="S28" s="118" t="s">
        <v>375</v>
      </c>
      <c r="T28" s="118" t="s">
        <v>375</v>
      </c>
      <c r="U28" s="118" t="s">
        <v>8743</v>
      </c>
      <c r="V28" s="118"/>
      <c r="W28" s="1434" t="s">
        <v>4500</v>
      </c>
      <c r="X28" s="1434" t="s">
        <v>4500</v>
      </c>
      <c r="Y28" s="1434" t="s">
        <v>4500</v>
      </c>
      <c r="Z28" s="116"/>
      <c r="AA28" s="116"/>
      <c r="AB28" s="116"/>
      <c r="AC28" s="116"/>
      <c r="AD28" s="116"/>
      <c r="AE28" s="116" t="s">
        <v>58</v>
      </c>
      <c r="AF28" s="116"/>
      <c r="AG28" s="1419" t="s">
        <v>59</v>
      </c>
      <c r="AH28" s="1419" t="s">
        <v>57</v>
      </c>
      <c r="AI28" s="1419" t="s">
        <v>59</v>
      </c>
      <c r="AJ28" s="1419" t="s">
        <v>59</v>
      </c>
      <c r="AK28" s="1419" t="s">
        <v>59</v>
      </c>
      <c r="AL28" s="1419" t="s">
        <v>59</v>
      </c>
      <c r="AM28" s="1419" t="s">
        <v>194</v>
      </c>
      <c r="AN28" s="117"/>
      <c r="AO28" s="117"/>
      <c r="AP28" s="299" t="s">
        <v>3492</v>
      </c>
      <c r="AQ28" s="813" t="s">
        <v>8694</v>
      </c>
      <c r="AR28" s="809" t="str" cm="1">
        <f t="array" ref="AR28">IF(AE28="NO FAVORABLE","NO FAVORABLE",IF(SUMPRODUCT(--(TRIM(AG28:AL28)&lt;&gt;"SI"),--(TRIM(AG28:AL28)&lt;&gt;"NA"))&gt;0,"SUBSANAR","APROBADA CR"))</f>
        <v>APROBADA CR</v>
      </c>
      <c r="AS28" s="977"/>
    </row>
    <row r="29" spans="1:45" s="1564" customFormat="1" ht="13.8" x14ac:dyDescent="0.25">
      <c r="A29" s="1430" t="s">
        <v>8692</v>
      </c>
      <c r="B29" s="118" t="s">
        <v>8693</v>
      </c>
      <c r="C29" s="261" t="s">
        <v>1</v>
      </c>
      <c r="D29" s="107">
        <v>155</v>
      </c>
      <c r="E29" s="112" t="s">
        <v>45</v>
      </c>
      <c r="F29" s="118" t="s">
        <v>1348</v>
      </c>
      <c r="G29" s="118" t="s">
        <v>1908</v>
      </c>
      <c r="H29" s="118" t="s">
        <v>4887</v>
      </c>
      <c r="I29" s="118" t="s">
        <v>1251</v>
      </c>
      <c r="J29" s="1470" t="s">
        <v>8762</v>
      </c>
      <c r="K29" s="112" t="s">
        <v>50</v>
      </c>
      <c r="L29" s="118">
        <v>32278016</v>
      </c>
      <c r="M29" s="118" t="s">
        <v>375</v>
      </c>
      <c r="N29" s="118" t="s">
        <v>375</v>
      </c>
      <c r="O29" s="118" t="s">
        <v>375</v>
      </c>
      <c r="P29" s="118">
        <v>3233232690</v>
      </c>
      <c r="Q29" s="118" t="s">
        <v>375</v>
      </c>
      <c r="R29" s="118" t="s">
        <v>375</v>
      </c>
      <c r="S29" s="118" t="s">
        <v>375</v>
      </c>
      <c r="T29" s="118" t="s">
        <v>375</v>
      </c>
      <c r="U29" s="118" t="s">
        <v>8763</v>
      </c>
      <c r="V29" s="118"/>
      <c r="W29" s="1434" t="s">
        <v>4500</v>
      </c>
      <c r="X29" s="1434" t="s">
        <v>4500</v>
      </c>
      <c r="Y29" s="1434" t="s">
        <v>4500</v>
      </c>
      <c r="Z29" s="116"/>
      <c r="AA29" s="116"/>
      <c r="AB29" s="116"/>
      <c r="AC29" s="116"/>
      <c r="AD29" s="116"/>
      <c r="AE29" s="116" t="s">
        <v>58</v>
      </c>
      <c r="AF29" s="116"/>
      <c r="AG29" s="1419" t="s">
        <v>59</v>
      </c>
      <c r="AH29" s="1419" t="s">
        <v>57</v>
      </c>
      <c r="AI29" s="1419" t="s">
        <v>59</v>
      </c>
      <c r="AJ29" s="1419" t="s">
        <v>59</v>
      </c>
      <c r="AK29" s="1419" t="s">
        <v>59</v>
      </c>
      <c r="AL29" s="1419" t="s">
        <v>59</v>
      </c>
      <c r="AM29" s="1419" t="s">
        <v>138</v>
      </c>
      <c r="AN29" s="117"/>
      <c r="AO29" s="117"/>
      <c r="AP29" s="299" t="s">
        <v>3492</v>
      </c>
      <c r="AQ29" s="813" t="s">
        <v>8694</v>
      </c>
      <c r="AR29" s="809" t="str" cm="1">
        <f t="array" ref="AR29">IF(AE29="NO FAVORABLE","NO FAVORABLE",IF(SUMPRODUCT(--(TRIM(AG29:AL29)&lt;&gt;"SI"),--(TRIM(AG29:AL29)&lt;&gt;"NA"))&gt;0,"SUBSANAR","APROBADA CR"))</f>
        <v>APROBADA CR</v>
      </c>
      <c r="AS29" s="977"/>
    </row>
    <row r="30" spans="1:45" ht="14.4" x14ac:dyDescent="0.3">
      <c r="L30" s="84"/>
    </row>
    <row r="31" spans="1:45" ht="14.4" x14ac:dyDescent="0.3">
      <c r="L31" s="84"/>
    </row>
    <row r="32" spans="1:45" ht="14.4" x14ac:dyDescent="0.3">
      <c r="L32" s="84"/>
    </row>
    <row r="33" spans="12:12" ht="14.4" x14ac:dyDescent="0.3">
      <c r="L33" s="84"/>
    </row>
    <row r="34" spans="12:12" ht="14.4" x14ac:dyDescent="0.3">
      <c r="L34" s="84"/>
    </row>
    <row r="35" spans="12:12" ht="14.4" x14ac:dyDescent="0.3">
      <c r="L35" s="84"/>
    </row>
    <row r="36" spans="12:12" ht="14.4" x14ac:dyDescent="0.3">
      <c r="L36" s="84"/>
    </row>
    <row r="37" spans="12:12" ht="14.4" x14ac:dyDescent="0.3">
      <c r="L37" s="84"/>
    </row>
    <row r="38" spans="12:12" ht="14.4" x14ac:dyDescent="0.3">
      <c r="L38" s="84"/>
    </row>
    <row r="39" spans="12:12" ht="14.4" x14ac:dyDescent="0.3">
      <c r="L39" s="84"/>
    </row>
    <row r="40" spans="12:12" ht="14.4" x14ac:dyDescent="0.3">
      <c r="L40" s="84"/>
    </row>
    <row r="41" spans="12:12" ht="14.4" x14ac:dyDescent="0.3">
      <c r="L41" s="84"/>
    </row>
    <row r="42" spans="12:12" ht="14.4" x14ac:dyDescent="0.3">
      <c r="L42" s="84"/>
    </row>
    <row r="43" spans="12:12" ht="14.4" x14ac:dyDescent="0.3">
      <c r="L43" s="84"/>
    </row>
    <row r="44" spans="12:12" ht="14.4" x14ac:dyDescent="0.3">
      <c r="L44" s="84"/>
    </row>
    <row r="45" spans="12:12" ht="14.4" x14ac:dyDescent="0.3">
      <c r="L45" s="84"/>
    </row>
    <row r="46" spans="12:12" ht="14.4" x14ac:dyDescent="0.3">
      <c r="L46" s="84"/>
    </row>
    <row r="47" spans="12:12" ht="14.4" x14ac:dyDescent="0.3">
      <c r="L47" s="84"/>
    </row>
    <row r="48" spans="12:12" ht="14.4" x14ac:dyDescent="0.3">
      <c r="L48" s="84"/>
    </row>
    <row r="49" spans="12:12" ht="14.4" x14ac:dyDescent="0.3">
      <c r="L49" s="84"/>
    </row>
    <row r="50" spans="12:12" ht="14.4" x14ac:dyDescent="0.3">
      <c r="L50" s="84"/>
    </row>
    <row r="51" spans="12:12" ht="14.4" x14ac:dyDescent="0.3">
      <c r="L51" s="84"/>
    </row>
    <row r="52" spans="12:12" ht="14.4" x14ac:dyDescent="0.3">
      <c r="L52" s="84"/>
    </row>
    <row r="53" spans="12:12" ht="14.4" x14ac:dyDescent="0.3">
      <c r="L53" s="84"/>
    </row>
    <row r="54" spans="12:12" ht="14.4" x14ac:dyDescent="0.3">
      <c r="L54" s="84"/>
    </row>
    <row r="55" spans="12:12" ht="14.4" x14ac:dyDescent="0.3">
      <c r="L55" s="84"/>
    </row>
    <row r="56" spans="12:12" ht="14.4" x14ac:dyDescent="0.3">
      <c r="L56" s="84"/>
    </row>
    <row r="57" spans="12:12" ht="14.4" x14ac:dyDescent="0.3">
      <c r="L57" s="84"/>
    </row>
    <row r="58" spans="12:12" ht="14.4" x14ac:dyDescent="0.3">
      <c r="L58" s="84"/>
    </row>
    <row r="59" spans="12:12" ht="14.4" x14ac:dyDescent="0.3">
      <c r="L59" s="84"/>
    </row>
    <row r="60" spans="12:12" ht="14.4" x14ac:dyDescent="0.3">
      <c r="L60" s="84"/>
    </row>
    <row r="61" spans="12:12" ht="14.4" x14ac:dyDescent="0.3">
      <c r="L61" s="84"/>
    </row>
    <row r="62" spans="12:12" ht="14.4" x14ac:dyDescent="0.3">
      <c r="L62" s="84"/>
    </row>
    <row r="63" spans="12:12" ht="14.4" x14ac:dyDescent="0.3">
      <c r="L63" s="84"/>
    </row>
    <row r="64" spans="12:12" ht="14.4" x14ac:dyDescent="0.3">
      <c r="L64" s="84"/>
    </row>
    <row r="65" spans="12:12" ht="14.4" x14ac:dyDescent="0.3">
      <c r="L65" s="84"/>
    </row>
    <row r="66" spans="12:12" ht="14.4" x14ac:dyDescent="0.3">
      <c r="L66" s="84"/>
    </row>
    <row r="67" spans="12:12" ht="14.4" x14ac:dyDescent="0.3">
      <c r="L67" s="84"/>
    </row>
    <row r="68" spans="12:12" ht="14.4" x14ac:dyDescent="0.3">
      <c r="L68" s="84"/>
    </row>
    <row r="69" spans="12:12" ht="14.4" x14ac:dyDescent="0.3">
      <c r="L69" s="84"/>
    </row>
    <row r="70" spans="12:12" ht="14.4" x14ac:dyDescent="0.3">
      <c r="L70" s="84"/>
    </row>
    <row r="71" spans="12:12" ht="14.4" x14ac:dyDescent="0.3">
      <c r="L71" s="84"/>
    </row>
    <row r="72" spans="12:12" ht="14.4" x14ac:dyDescent="0.3">
      <c r="L72" s="84"/>
    </row>
    <row r="73" spans="12:12" ht="14.4" x14ac:dyDescent="0.3">
      <c r="L73" s="84"/>
    </row>
    <row r="74" spans="12:12" ht="14.4" x14ac:dyDescent="0.3">
      <c r="L74" s="84"/>
    </row>
    <row r="75" spans="12:12" ht="14.4" x14ac:dyDescent="0.3">
      <c r="L75" s="84"/>
    </row>
    <row r="76" spans="12:12" ht="14.4" x14ac:dyDescent="0.3">
      <c r="L76" s="84"/>
    </row>
    <row r="77" spans="12:12" ht="14.4" x14ac:dyDescent="0.3">
      <c r="L77" s="84"/>
    </row>
    <row r="78" spans="12:12" ht="14.4" x14ac:dyDescent="0.3">
      <c r="L78" s="84"/>
    </row>
    <row r="79" spans="12:12" ht="14.4" x14ac:dyDescent="0.3">
      <c r="L79" s="84"/>
    </row>
    <row r="80" spans="12:12" ht="14.4" x14ac:dyDescent="0.3">
      <c r="L80" s="84"/>
    </row>
    <row r="81" spans="12:12" ht="14.4" x14ac:dyDescent="0.3">
      <c r="L81" s="84"/>
    </row>
    <row r="82" spans="12:12" ht="14.4" x14ac:dyDescent="0.3">
      <c r="L82" s="84"/>
    </row>
    <row r="83" spans="12:12" ht="14.4" x14ac:dyDescent="0.3">
      <c r="L83" s="84"/>
    </row>
    <row r="84" spans="12:12" ht="14.4" x14ac:dyDescent="0.3">
      <c r="L84" s="84"/>
    </row>
    <row r="85" spans="12:12" ht="14.4" x14ac:dyDescent="0.3">
      <c r="L85" s="84"/>
    </row>
    <row r="86" spans="12:12" ht="14.4" x14ac:dyDescent="0.3">
      <c r="L86" s="84"/>
    </row>
    <row r="87" spans="12:12" ht="14.4" x14ac:dyDescent="0.3">
      <c r="L87" s="84"/>
    </row>
    <row r="88" spans="12:12" ht="14.4" x14ac:dyDescent="0.3">
      <c r="L88" s="84"/>
    </row>
    <row r="89" spans="12:12" ht="14.4" x14ac:dyDescent="0.3">
      <c r="L89" s="84"/>
    </row>
    <row r="90" spans="12:12" ht="14.4" x14ac:dyDescent="0.3">
      <c r="L90" s="84"/>
    </row>
    <row r="91" spans="12:12" ht="14.4" x14ac:dyDescent="0.3">
      <c r="L91" s="84"/>
    </row>
    <row r="92" spans="12:12" ht="14.4" x14ac:dyDescent="0.3">
      <c r="L92" s="84"/>
    </row>
    <row r="93" spans="12:12" ht="14.4" x14ac:dyDescent="0.3">
      <c r="L93" s="84"/>
    </row>
    <row r="94" spans="12:12" ht="14.4" x14ac:dyDescent="0.3">
      <c r="L94" s="84"/>
    </row>
    <row r="95" spans="12:12" ht="14.4" x14ac:dyDescent="0.3">
      <c r="L95" s="84"/>
    </row>
    <row r="96" spans="12:12" ht="14.4" x14ac:dyDescent="0.3">
      <c r="L96" s="84"/>
    </row>
    <row r="97" spans="12:12" ht="14.4" x14ac:dyDescent="0.3">
      <c r="L97" s="84"/>
    </row>
    <row r="98" spans="12:12" ht="14.4" x14ac:dyDescent="0.3">
      <c r="L98" s="84"/>
    </row>
    <row r="99" spans="12:12" ht="14.4" x14ac:dyDescent="0.3">
      <c r="L99" s="84"/>
    </row>
    <row r="100" spans="12:12" ht="14.4" x14ac:dyDescent="0.3">
      <c r="L100" s="84"/>
    </row>
    <row r="101" spans="12:12" ht="14.4" x14ac:dyDescent="0.3">
      <c r="L101" s="84"/>
    </row>
    <row r="102" spans="12:12" ht="14.4" x14ac:dyDescent="0.3">
      <c r="L102" s="84"/>
    </row>
    <row r="103" spans="12:12" ht="14.4" x14ac:dyDescent="0.3">
      <c r="L103" s="84"/>
    </row>
    <row r="104" spans="12:12" ht="14.4" x14ac:dyDescent="0.3">
      <c r="L104" s="84"/>
    </row>
    <row r="105" spans="12:12" ht="14.4" x14ac:dyDescent="0.3">
      <c r="L105" s="84"/>
    </row>
    <row r="106" spans="12:12" ht="14.4" x14ac:dyDescent="0.3">
      <c r="L106" s="84"/>
    </row>
    <row r="107" spans="12:12" ht="14.4" x14ac:dyDescent="0.3">
      <c r="L107" s="84"/>
    </row>
    <row r="108" spans="12:12" ht="14.4" x14ac:dyDescent="0.3">
      <c r="L108" s="84"/>
    </row>
    <row r="109" spans="12:12" ht="14.4" x14ac:dyDescent="0.3">
      <c r="L109" s="84"/>
    </row>
    <row r="110" spans="12:12" ht="14.4" x14ac:dyDescent="0.3">
      <c r="L110" s="84"/>
    </row>
    <row r="111" spans="12:12" ht="14.4" x14ac:dyDescent="0.3">
      <c r="L111" s="84"/>
    </row>
    <row r="112" spans="12:12" ht="14.4" x14ac:dyDescent="0.3">
      <c r="L112" s="84"/>
    </row>
    <row r="113" spans="12:12" ht="14.4" x14ac:dyDescent="0.3">
      <c r="L113" s="84"/>
    </row>
    <row r="114" spans="12:12" ht="14.4" x14ac:dyDescent="0.3">
      <c r="L114" s="84"/>
    </row>
    <row r="115" spans="12:12" ht="14.4" x14ac:dyDescent="0.3">
      <c r="L115" s="84"/>
    </row>
    <row r="116" spans="12:12" ht="14.4" x14ac:dyDescent="0.3">
      <c r="L116" s="84"/>
    </row>
    <row r="117" spans="12:12" ht="14.4" x14ac:dyDescent="0.3">
      <c r="L117" s="84"/>
    </row>
    <row r="118" spans="12:12" ht="14.4" x14ac:dyDescent="0.3">
      <c r="L118" s="84"/>
    </row>
    <row r="119" spans="12:12" ht="14.4" x14ac:dyDescent="0.3">
      <c r="L119" s="84"/>
    </row>
    <row r="120" spans="12:12" ht="14.4" x14ac:dyDescent="0.3">
      <c r="L120" s="84"/>
    </row>
    <row r="121" spans="12:12" ht="14.4" x14ac:dyDescent="0.3">
      <c r="L121" s="84"/>
    </row>
    <row r="122" spans="12:12" ht="14.4" x14ac:dyDescent="0.3">
      <c r="L122" s="84"/>
    </row>
    <row r="123" spans="12:12" ht="14.4" x14ac:dyDescent="0.3">
      <c r="L123" s="84"/>
    </row>
    <row r="124" spans="12:12" ht="14.4" x14ac:dyDescent="0.3">
      <c r="L124" s="84"/>
    </row>
    <row r="125" spans="12:12" ht="14.4" x14ac:dyDescent="0.3">
      <c r="L125" s="84"/>
    </row>
    <row r="126" spans="12:12" ht="14.4" x14ac:dyDescent="0.3">
      <c r="L126" s="84"/>
    </row>
    <row r="127" spans="12:12" ht="14.4" x14ac:dyDescent="0.3">
      <c r="L127" s="84"/>
    </row>
    <row r="128" spans="12:12" ht="14.4" x14ac:dyDescent="0.3">
      <c r="L128" s="84"/>
    </row>
    <row r="129" spans="12:12" ht="14.4" x14ac:dyDescent="0.3">
      <c r="L129" s="84"/>
    </row>
    <row r="130" spans="12:12" ht="14.4" x14ac:dyDescent="0.3">
      <c r="L130" s="84"/>
    </row>
    <row r="131" spans="12:12" ht="14.4" x14ac:dyDescent="0.3">
      <c r="L131" s="84"/>
    </row>
    <row r="132" spans="12:12" ht="14.4" x14ac:dyDescent="0.3">
      <c r="L132" s="84"/>
    </row>
    <row r="133" spans="12:12" ht="14.4" x14ac:dyDescent="0.3">
      <c r="L133" s="84"/>
    </row>
    <row r="134" spans="12:12" ht="14.4" x14ac:dyDescent="0.3">
      <c r="L134" s="84"/>
    </row>
    <row r="135" spans="12:12" ht="14.4" x14ac:dyDescent="0.3">
      <c r="L135" s="84"/>
    </row>
    <row r="136" spans="12:12" ht="14.4" x14ac:dyDescent="0.3">
      <c r="L136" s="84"/>
    </row>
    <row r="137" spans="12:12" ht="14.4" x14ac:dyDescent="0.3">
      <c r="L137" s="84"/>
    </row>
    <row r="138" spans="12:12" ht="14.4" x14ac:dyDescent="0.3">
      <c r="L138" s="84"/>
    </row>
    <row r="139" spans="12:12" ht="14.4" x14ac:dyDescent="0.3">
      <c r="L139" s="84"/>
    </row>
    <row r="140" spans="12:12" ht="14.4" x14ac:dyDescent="0.3">
      <c r="L140" s="84"/>
    </row>
    <row r="141" spans="12:12" ht="14.4" x14ac:dyDescent="0.3">
      <c r="L141" s="84"/>
    </row>
    <row r="142" spans="12:12" ht="14.4" x14ac:dyDescent="0.3">
      <c r="L142" s="84"/>
    </row>
    <row r="143" spans="12:12" ht="14.4" x14ac:dyDescent="0.3">
      <c r="L143" s="84"/>
    </row>
    <row r="144" spans="12:12" ht="14.4" x14ac:dyDescent="0.3">
      <c r="L144" s="84"/>
    </row>
    <row r="145" spans="12:12" ht="14.4" x14ac:dyDescent="0.3">
      <c r="L145" s="84"/>
    </row>
    <row r="146" spans="12:12" ht="14.4" x14ac:dyDescent="0.3">
      <c r="L146" s="84"/>
    </row>
    <row r="147" spans="12:12" ht="14.4" x14ac:dyDescent="0.3">
      <c r="L147" s="84"/>
    </row>
    <row r="148" spans="12:12" ht="14.4" x14ac:dyDescent="0.3">
      <c r="L148" s="84"/>
    </row>
    <row r="149" spans="12:12" ht="14.4" x14ac:dyDescent="0.3">
      <c r="L149" s="84"/>
    </row>
    <row r="150" spans="12:12" ht="14.4" x14ac:dyDescent="0.3">
      <c r="L150" s="84"/>
    </row>
    <row r="151" spans="12:12" ht="14.4" x14ac:dyDescent="0.3">
      <c r="L151" s="84"/>
    </row>
    <row r="152" spans="12:12" ht="14.4" x14ac:dyDescent="0.3">
      <c r="L152" s="84"/>
    </row>
    <row r="153" spans="12:12" ht="14.4" x14ac:dyDescent="0.3">
      <c r="L153" s="84"/>
    </row>
    <row r="154" spans="12:12" ht="14.4" x14ac:dyDescent="0.3">
      <c r="L154" s="84"/>
    </row>
    <row r="155" spans="12:12" ht="14.4" x14ac:dyDescent="0.3">
      <c r="L155" s="84"/>
    </row>
    <row r="156" spans="12:12" ht="14.4" x14ac:dyDescent="0.3">
      <c r="L156" s="84"/>
    </row>
    <row r="157" spans="12:12" ht="14.4" x14ac:dyDescent="0.3">
      <c r="L157" s="84"/>
    </row>
    <row r="158" spans="12:12" ht="14.4" x14ac:dyDescent="0.3">
      <c r="L158" s="84"/>
    </row>
    <row r="159" spans="12:12" ht="14.4" x14ac:dyDescent="0.3">
      <c r="L159" s="84"/>
    </row>
    <row r="160" spans="12:12" ht="14.4" x14ac:dyDescent="0.3">
      <c r="L160" s="84"/>
    </row>
    <row r="161" spans="12:12" ht="14.4" x14ac:dyDescent="0.3">
      <c r="L161" s="84"/>
    </row>
    <row r="162" spans="12:12" ht="14.4" x14ac:dyDescent="0.3">
      <c r="L162" s="84"/>
    </row>
    <row r="163" spans="12:12" ht="14.4" x14ac:dyDescent="0.3">
      <c r="L163" s="84"/>
    </row>
    <row r="164" spans="12:12" ht="14.4" x14ac:dyDescent="0.3">
      <c r="L164" s="84"/>
    </row>
    <row r="165" spans="12:12" ht="14.4" x14ac:dyDescent="0.3">
      <c r="L165" s="84"/>
    </row>
    <row r="166" spans="12:12" ht="14.4" x14ac:dyDescent="0.3">
      <c r="L166" s="84"/>
    </row>
    <row r="167" spans="12:12" ht="14.4" x14ac:dyDescent="0.3">
      <c r="L167" s="84"/>
    </row>
    <row r="168" spans="12:12" ht="14.4" x14ac:dyDescent="0.3">
      <c r="L168" s="84"/>
    </row>
    <row r="169" spans="12:12" ht="14.4" x14ac:dyDescent="0.3">
      <c r="L169" s="84"/>
    </row>
    <row r="170" spans="12:12" ht="14.4" x14ac:dyDescent="0.3">
      <c r="L170" s="84"/>
    </row>
    <row r="171" spans="12:12" ht="14.4" x14ac:dyDescent="0.3">
      <c r="L171" s="84"/>
    </row>
    <row r="172" spans="12:12" ht="14.4" x14ac:dyDescent="0.3">
      <c r="L172" s="84"/>
    </row>
    <row r="173" spans="12:12" ht="14.4" x14ac:dyDescent="0.3">
      <c r="L173" s="84"/>
    </row>
    <row r="174" spans="12:12" ht="14.4" x14ac:dyDescent="0.3">
      <c r="L174" s="84"/>
    </row>
    <row r="175" spans="12:12" ht="14.4" x14ac:dyDescent="0.3">
      <c r="L175" s="84"/>
    </row>
    <row r="176" spans="12:12" ht="14.4" x14ac:dyDescent="0.3">
      <c r="L176" s="84"/>
    </row>
    <row r="177" spans="12:12" ht="14.4" x14ac:dyDescent="0.3">
      <c r="L177" s="84"/>
    </row>
    <row r="178" spans="12:12" ht="14.4" x14ac:dyDescent="0.3">
      <c r="L178" s="84"/>
    </row>
    <row r="179" spans="12:12" ht="14.4" x14ac:dyDescent="0.3">
      <c r="L179" s="84"/>
    </row>
    <row r="180" spans="12:12" ht="14.4" x14ac:dyDescent="0.3">
      <c r="L180" s="84"/>
    </row>
    <row r="181" spans="12:12" ht="14.4" x14ac:dyDescent="0.3">
      <c r="L181" s="84"/>
    </row>
    <row r="182" spans="12:12" ht="14.4" x14ac:dyDescent="0.3">
      <c r="L182" s="84"/>
    </row>
    <row r="183" spans="12:12" ht="14.4" x14ac:dyDescent="0.3">
      <c r="L183" s="84"/>
    </row>
    <row r="184" spans="12:12" ht="14.4" x14ac:dyDescent="0.3">
      <c r="L184" s="84"/>
    </row>
    <row r="185" spans="12:12" ht="14.4" x14ac:dyDescent="0.3">
      <c r="L185" s="84"/>
    </row>
    <row r="186" spans="12:12" ht="14.4" x14ac:dyDescent="0.3">
      <c r="L186" s="84"/>
    </row>
    <row r="187" spans="12:12" ht="14.4" x14ac:dyDescent="0.3">
      <c r="L187" s="84"/>
    </row>
    <row r="188" spans="12:12" ht="14.4" x14ac:dyDescent="0.3">
      <c r="L188" s="84"/>
    </row>
    <row r="189" spans="12:12" ht="14.4" x14ac:dyDescent="0.3">
      <c r="L189" s="84"/>
    </row>
    <row r="190" spans="12:12" ht="14.4" x14ac:dyDescent="0.3">
      <c r="L190" s="84"/>
    </row>
    <row r="191" spans="12:12" ht="14.4" x14ac:dyDescent="0.3">
      <c r="L191" s="84"/>
    </row>
    <row r="192" spans="12:12" ht="14.4" x14ac:dyDescent="0.3">
      <c r="L192" s="84"/>
    </row>
    <row r="193" spans="12:12" ht="14.4" x14ac:dyDescent="0.3">
      <c r="L193" s="84"/>
    </row>
    <row r="194" spans="12:12" ht="14.4" x14ac:dyDescent="0.3">
      <c r="L194" s="84"/>
    </row>
    <row r="195" spans="12:12" ht="14.4" x14ac:dyDescent="0.3">
      <c r="L195" s="84"/>
    </row>
    <row r="196" spans="12:12" ht="14.4" x14ac:dyDescent="0.3">
      <c r="L196" s="84"/>
    </row>
    <row r="197" spans="12:12" ht="14.4" x14ac:dyDescent="0.3">
      <c r="L197" s="84"/>
    </row>
    <row r="198" spans="12:12" ht="13.2" x14ac:dyDescent="0.25"/>
    <row r="199" spans="12:12" ht="13.2" x14ac:dyDescent="0.25"/>
    <row r="200" spans="12:12" ht="13.2" x14ac:dyDescent="0.25"/>
    <row r="201" spans="12:12" ht="13.2" x14ac:dyDescent="0.25"/>
    <row r="202" spans="12:12" ht="13.2" x14ac:dyDescent="0.25"/>
    <row r="203" spans="12:12" ht="13.2" x14ac:dyDescent="0.25"/>
    <row r="204" spans="12:12" ht="13.2" x14ac:dyDescent="0.25"/>
    <row r="205" spans="12:12" ht="13.2" x14ac:dyDescent="0.25"/>
    <row r="206" spans="12:12" ht="13.2" x14ac:dyDescent="0.25"/>
    <row r="207" spans="12:12" ht="13.2" x14ac:dyDescent="0.25"/>
    <row r="208" spans="12:12" ht="13.2" x14ac:dyDescent="0.25"/>
    <row r="209" ht="13.2" x14ac:dyDescent="0.25"/>
    <row r="210" ht="13.2" x14ac:dyDescent="0.25"/>
    <row r="211" ht="13.2" x14ac:dyDescent="0.25"/>
  </sheetData>
  <autoFilter ref="A1:AS29" xr:uid="{DE85A37C-940A-4CE9-91DB-E1FD0B81156A}"/>
  <conditionalFormatting sqref="L1:L1048576">
    <cfRule type="duplicateValues" dxfId="314" priority="5"/>
  </conditionalFormatting>
  <conditionalFormatting sqref="L2:L15">
    <cfRule type="duplicateValues" dxfId="313" priority="2318"/>
    <cfRule type="duplicateValues" dxfId="312" priority="2319"/>
  </conditionalFormatting>
  <conditionalFormatting sqref="L8">
    <cfRule type="duplicateValues" dxfId="311" priority="2212"/>
  </conditionalFormatting>
  <conditionalFormatting sqref="L30:L1048576 L1">
    <cfRule type="duplicateValues" dxfId="310" priority="516"/>
  </conditionalFormatting>
  <conditionalFormatting sqref="L30:L1048576 L1:L15">
    <cfRule type="duplicateValues" dxfId="309" priority="6"/>
  </conditionalFormatting>
  <conditionalFormatting sqref="L9:O15 L2:O7">
    <cfRule type="duplicateValues" dxfId="308" priority="2071"/>
  </conditionalFormatting>
  <conditionalFormatting sqref="L198:O1048576 O1 L1:M1 M30:O197">
    <cfRule type="duplicateValues" dxfId="307" priority="33"/>
  </conditionalFormatting>
  <conditionalFormatting sqref="M8">
    <cfRule type="duplicateValues" dxfId="306" priority="2220"/>
  </conditionalFormatting>
  <conditionalFormatting sqref="N8">
    <cfRule type="duplicateValues" dxfId="305" priority="2222"/>
  </conditionalFormatting>
  <conditionalFormatting sqref="O8">
    <cfRule type="duplicateValues" dxfId="304" priority="2232"/>
  </conditionalFormatting>
  <conditionalFormatting sqref="AR1:AR29">
    <cfRule type="containsText" dxfId="303" priority="3" operator="containsText" text="SUBSANAR">
      <formula>NOT(ISERROR(SEARCH("SUBSANAR",AR1)))</formula>
    </cfRule>
    <cfRule type="containsText" dxfId="302" priority="4" operator="containsText" text="APROBADA CR">
      <formula>NOT(ISERROR(SEARCH("APROBADA CR",AR1)))</formula>
    </cfRule>
  </conditionalFormatting>
  <dataValidations count="10">
    <dataValidation allowBlank="1" showInputMessage="1" showErrorMessage="1" prompt="DILIGENCIE EL PRIMER NOMBRE COMPLETO DEL POSTUALDO, EN MAYUSCULA SOSTENIDA_x000a_" sqref="F1 F30:F1048576 F9:F15" xr:uid="{41587F2E-905C-407F-80B3-0DE16DF652F6}"/>
    <dataValidation allowBlank="1" showInputMessage="1" showErrorMessage="1" prompt="DILIGENCIA LOS DEMÁS NOMBRES DEL POSTULADO, EN LETRA MAYÚSCULA SOSTENIDA" sqref="G30:G1048576 G9:G15 G4:G7 G1:G2" xr:uid="{5225375E-33B8-4723-A6C8-F4A0EEE91AD1}"/>
    <dataValidation allowBlank="1" showInputMessage="1" showErrorMessage="1" prompt="DILIGENCIE PRIMER APELLIDO DEL POSTULADO EN LETRA MAYÚSCULA SOSTENIDA" sqref="H1 H30:H1048576 H9:H15" xr:uid="{7D65221B-4879-4591-8484-DEEF2592F245}"/>
    <dataValidation allowBlank="1" showInputMessage="1" showErrorMessage="1" prompt="DILIGENCIE SEGUNDO APELLIDO DEL POSTULADO EN LETRA MAYÚSCULA" sqref="I30:J1048576 I9:J15 F2:F6 H2:H6 I1:J6" xr:uid="{6FE75749-38AD-4C1D-84F1-74CDB6A1A212}"/>
    <dataValidation type="whole" allowBlank="1" showInputMessage="1" showErrorMessage="1" prompt="NO DILIGENCIAR PUNTOS O COMAS" sqref="L1 L198:L1048576 L8 M30:O1048576 P9:P15 P7 L4:L6 P2:P3" xr:uid="{0D9DA972-BA3A-4D6D-ACF4-F60A1002EE99}">
      <formula1>1</formula1>
      <formula2>9999999999</formula2>
    </dataValidation>
    <dataValidation allowBlank="1" showInputMessage="1" showErrorMessage="1" prompt="NO DILIGENCIAR PUNTOS O COMAS" sqref="M1:R1 P8:Q8 P30:R1048576 L9:L15 L7 P4:Q6 L2:L3" xr:uid="{96CB54F2-4DE8-4396-A0A7-68F8287C46C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U30:U1048576 U1:U15" xr:uid="{C7B3CB9F-7683-492A-B938-AA120EBBFCC8}"/>
    <dataValidation allowBlank="1" showInputMessage="1" showErrorMessage="1" prompt="DILIGENCIAR EN LETRA MAYÚSCULA" sqref="Q9:R15 Q7:R7 R2:R6 Q2:Q3" xr:uid="{57D9C149-21D6-4E2E-BB14-7838556B6654}"/>
    <dataValidation type="whole" allowBlank="1" showInputMessage="1" showErrorMessage="1" sqref="N8 N4:N6" xr:uid="{233D9512-7BF5-4E81-8935-A1EBB0C6E53B}">
      <formula1>1</formula1>
      <formula2>120</formula2>
    </dataValidation>
    <dataValidation type="whole" allowBlank="1" showInputMessage="1" showErrorMessage="1" prompt="DILIGENCIAR DD-MM-AAAA " sqref="M2:M15" xr:uid="{DC0BF1F9-D341-4C0C-85EC-2FE18F8C163D}">
      <formula1>1</formula1>
      <formula2>9999999999</formula2>
    </dataValidation>
  </dataValidations>
  <pageMargins left="0.7" right="0.7" top="0.75" bottom="0.75" header="0.3" footer="0.3"/>
  <pageSetup scale="1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1236114-048F-4D4A-B96D-4EF784DCBCC7}">
          <x14:formula1>
            <xm:f>Hoja2!$A$56:$A$61</xm:f>
          </x14:formula1>
          <xm:sqref>S30:S1048576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059A-6FC6-4CFA-855E-38C0719CEA66}">
  <sheetPr>
    <tabColor rgb="FFFFFF00"/>
    <pageSetUpPr fitToPage="1"/>
  </sheetPr>
  <dimension ref="A1:AQ66"/>
  <sheetViews>
    <sheetView topLeftCell="U1" zoomScale="80" zoomScaleNormal="80" zoomScaleSheetLayoutView="80" workbookViewId="0">
      <selection activeCell="AE15" sqref="AE15"/>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16"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21" width="9.33203125" customWidth="1"/>
    <col min="22" max="22" width="9.33203125" style="17" customWidth="1"/>
    <col min="23" max="24" width="9.33203125" customWidth="1"/>
    <col min="25" max="25" width="14.44140625" customWidth="1"/>
    <col min="26" max="26" width="9.33203125" customWidth="1"/>
    <col min="27" max="27" width="18.6640625" customWidth="1"/>
    <col min="28" max="28" width="14.6640625" customWidth="1"/>
    <col min="29" max="29" width="13.33203125" customWidth="1"/>
    <col min="30" max="38" width="9.33203125" customWidth="1"/>
    <col min="39" max="39" width="9.33203125" style="382" customWidth="1"/>
    <col min="40" max="41" width="9.33203125" customWidth="1"/>
    <col min="42" max="42" width="9.33203125" style="382" customWidth="1"/>
    <col min="43" max="43"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490" t="s">
        <v>37</v>
      </c>
      <c r="AM1" s="397" t="s">
        <v>38</v>
      </c>
      <c r="AN1" s="67" t="s">
        <v>39</v>
      </c>
      <c r="AO1" s="313" t="s">
        <v>40</v>
      </c>
      <c r="AP1" s="398" t="s">
        <v>533</v>
      </c>
      <c r="AQ1" s="1205" t="s">
        <v>42</v>
      </c>
    </row>
    <row r="2" spans="1:43" s="151" customFormat="1" ht="13.8" x14ac:dyDescent="0.25">
      <c r="A2" s="111" t="s">
        <v>43</v>
      </c>
      <c r="B2" s="107" t="s">
        <v>2363</v>
      </c>
      <c r="C2" s="112">
        <v>12</v>
      </c>
      <c r="D2" s="112" t="s">
        <v>45</v>
      </c>
      <c r="E2" s="112" t="s">
        <v>175</v>
      </c>
      <c r="F2" s="112" t="s">
        <v>745</v>
      </c>
      <c r="G2" s="112" t="s">
        <v>485</v>
      </c>
      <c r="H2" s="112" t="s">
        <v>2370</v>
      </c>
      <c r="I2" s="112" t="s">
        <v>2371</v>
      </c>
      <c r="J2" s="112" t="s">
        <v>50</v>
      </c>
      <c r="K2" s="112">
        <v>21821690</v>
      </c>
      <c r="L2" s="113">
        <v>15145</v>
      </c>
      <c r="M2" s="112">
        <v>84</v>
      </c>
      <c r="N2" s="97" t="s">
        <v>51</v>
      </c>
      <c r="O2" s="112">
        <v>3218795921</v>
      </c>
      <c r="P2" s="112" t="s">
        <v>372</v>
      </c>
      <c r="Q2" s="112" t="s">
        <v>375</v>
      </c>
      <c r="R2" s="112" t="s">
        <v>380</v>
      </c>
      <c r="S2" s="112" t="s">
        <v>54</v>
      </c>
      <c r="T2" s="112" t="s">
        <v>2369</v>
      </c>
      <c r="U2" s="112" t="s">
        <v>375</v>
      </c>
      <c r="V2" s="272" t="s">
        <v>57</v>
      </c>
      <c r="W2" s="272" t="s">
        <v>57</v>
      </c>
      <c r="X2" s="272" t="s">
        <v>57</v>
      </c>
      <c r="Y2" s="116" t="s">
        <v>375</v>
      </c>
      <c r="Z2" s="116" t="s">
        <v>375</v>
      </c>
      <c r="AA2" s="116" t="s">
        <v>375</v>
      </c>
      <c r="AB2" s="116" t="s">
        <v>375</v>
      </c>
      <c r="AC2" s="116" t="s">
        <v>375</v>
      </c>
      <c r="AD2" s="124" t="s">
        <v>58</v>
      </c>
      <c r="AE2" s="116" t="s">
        <v>375</v>
      </c>
      <c r="AF2" s="117" t="s">
        <v>59</v>
      </c>
      <c r="AG2" s="117" t="s">
        <v>59</v>
      </c>
      <c r="AH2" s="117" t="s">
        <v>59</v>
      </c>
      <c r="AI2" s="117" t="s">
        <v>59</v>
      </c>
      <c r="AJ2" s="117" t="s">
        <v>59</v>
      </c>
      <c r="AK2" s="117" t="s">
        <v>59</v>
      </c>
      <c r="AL2" s="299" t="s">
        <v>220</v>
      </c>
      <c r="AM2" s="382"/>
      <c r="AN2" s="117" t="s">
        <v>375</v>
      </c>
      <c r="AO2" s="730" t="s">
        <v>393</v>
      </c>
      <c r="AP2" s="382"/>
      <c r="AQ2" s="809" t="str" cm="1">
        <f t="array" ref="AQ2">IF(AD2="NO FAVORABLE","NO FAVORABLE",IF(SUMPRODUCT(--(TRIM(AF2:AK2)&lt;&gt;"SI"),--(TRIM(AF2:AK2)&lt;&gt;"NA"))&gt;0,"SUBSANAR","APROBADA CR"))</f>
        <v>APROBADA CR</v>
      </c>
    </row>
    <row r="4" spans="1:43" ht="14.4" x14ac:dyDescent="0.3">
      <c r="K4" s="84"/>
    </row>
    <row r="5" spans="1:43" ht="14.4" x14ac:dyDescent="0.3">
      <c r="K5" s="84"/>
    </row>
    <row r="6" spans="1:43" ht="14.4" x14ac:dyDescent="0.3">
      <c r="K6" s="84"/>
    </row>
    <row r="7" spans="1:43" ht="14.4" x14ac:dyDescent="0.3">
      <c r="K7" s="84"/>
    </row>
    <row r="8" spans="1:43" ht="14.4" x14ac:dyDescent="0.3">
      <c r="K8" s="84"/>
    </row>
    <row r="9" spans="1:43" ht="14.4" x14ac:dyDescent="0.3">
      <c r="K9" s="84"/>
    </row>
    <row r="10" spans="1:43" ht="14.4" x14ac:dyDescent="0.3">
      <c r="K10" s="84"/>
    </row>
    <row r="11" spans="1:43" ht="14.4" x14ac:dyDescent="0.3">
      <c r="K11" s="84"/>
    </row>
    <row r="12" spans="1:43" ht="14.4" x14ac:dyDescent="0.3">
      <c r="K12" s="84"/>
    </row>
    <row r="13" spans="1:43" ht="14.4" x14ac:dyDescent="0.3">
      <c r="K13" s="84"/>
    </row>
    <row r="14" spans="1:43" ht="14.4" x14ac:dyDescent="0.3">
      <c r="K14" s="84"/>
    </row>
    <row r="15" spans="1:43" ht="14.4" x14ac:dyDescent="0.3">
      <c r="K15" s="84"/>
    </row>
    <row r="16" spans="1:43" ht="14.4" x14ac:dyDescent="0.3">
      <c r="K16" s="84"/>
    </row>
    <row r="17" spans="11:11" ht="14.4" x14ac:dyDescent="0.3">
      <c r="K17" s="84"/>
    </row>
    <row r="18" spans="11:11" ht="14.4" x14ac:dyDescent="0.3">
      <c r="K18" s="84"/>
    </row>
    <row r="19" spans="11:11" ht="14.4" x14ac:dyDescent="0.3">
      <c r="K19" s="84"/>
    </row>
    <row r="20" spans="11:11" ht="14.4" x14ac:dyDescent="0.3">
      <c r="K20" s="84"/>
    </row>
    <row r="21" spans="11:11" ht="14.4" x14ac:dyDescent="0.3">
      <c r="K21" s="84"/>
    </row>
    <row r="22" spans="11:11" ht="14.4" x14ac:dyDescent="0.3">
      <c r="K22" s="84"/>
    </row>
    <row r="23" spans="11:11" ht="14.4" x14ac:dyDescent="0.3">
      <c r="K23" s="84"/>
    </row>
    <row r="24" spans="11:11" ht="14.4" x14ac:dyDescent="0.3">
      <c r="K24" s="84"/>
    </row>
    <row r="25" spans="11:11" ht="14.4" x14ac:dyDescent="0.3">
      <c r="K25" s="84"/>
    </row>
    <row r="26" spans="11:11" ht="14.4" x14ac:dyDescent="0.3">
      <c r="K26" s="84"/>
    </row>
    <row r="27" spans="11:11" ht="14.4" x14ac:dyDescent="0.3">
      <c r="K27" s="84"/>
    </row>
    <row r="28" spans="11:11" ht="14.4" x14ac:dyDescent="0.3">
      <c r="K28" s="84"/>
    </row>
    <row r="29" spans="11:11" ht="14.4" x14ac:dyDescent="0.3">
      <c r="K29" s="84"/>
    </row>
    <row r="30" spans="11:11" ht="14.4" x14ac:dyDescent="0.3">
      <c r="K30" s="84"/>
    </row>
    <row r="31" spans="11:11" ht="14.4" x14ac:dyDescent="0.3">
      <c r="K31" s="84"/>
    </row>
    <row r="32" spans="11:11"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3.2" x14ac:dyDescent="0.25"/>
  </sheetData>
  <autoFilter ref="A1:AQ2" xr:uid="{8170059A-6FC6-4CFA-855E-38C0719CEA66}"/>
  <conditionalFormatting sqref="K1:K1048576">
    <cfRule type="duplicateValues" dxfId="301" priority="5"/>
  </conditionalFormatting>
  <conditionalFormatting sqref="K3:N3 N1 K1:L1 K66:N1048576 L4:N65">
    <cfRule type="duplicateValues" dxfId="300" priority="16"/>
  </conditionalFormatting>
  <conditionalFormatting sqref="AQ2">
    <cfRule type="containsText" dxfId="299" priority="1" operator="containsText" text="SUBSANAR">
      <formula>NOT(ISERROR(SEARCH("SUBSANAR",AQ2)))</formula>
    </cfRule>
    <cfRule type="containsText" dxfId="298" priority="2" operator="containsText" text="APROBADA CR">
      <formula>NOT(ISERROR(SEARCH("APROBADA CR",AQ2)))</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3:T1048576 T1" xr:uid="{1CE29AF2-148A-4B56-8753-BAC91462F4CF}"/>
    <dataValidation allowBlank="1" showInputMessage="1" showErrorMessage="1" prompt="NO DILIGENCIAR PUNTOS O COMAS" sqref="L1:Q1 O3:Q1048576" xr:uid="{DBBD29F6-F329-44C9-B6BB-3A0C65870257}"/>
    <dataValidation type="whole" allowBlank="1" showInputMessage="1" showErrorMessage="1" prompt="NO DILIGENCIAR PUNTOS O COMAS" sqref="K1 L3:N1048576 K3 K66:K1048576" xr:uid="{62E6A079-56CF-4848-A75D-1829C13A109B}">
      <formula1>1</formula1>
      <formula2>9999999999</formula2>
    </dataValidation>
    <dataValidation allowBlank="1" showInputMessage="1" showErrorMessage="1" prompt="DILIGENCIE SEGUNDO APELLIDO DEL POSTULADO EN LETRA MAYÚSCULA" sqref="H3:I1048576 H1:I1" xr:uid="{9C8FF8AE-345B-4FD5-A54C-246ECB6D449C}"/>
    <dataValidation allowBlank="1" showInputMessage="1" showErrorMessage="1" prompt="DILIGENCIE PRIMER APELLIDO DEL POSTULADO EN LETRA MAYÚSCULA SOSTENIDA" sqref="G3:G1048576 G1" xr:uid="{547E8D22-8BEA-4438-9A6A-2815BC27DCA7}"/>
    <dataValidation allowBlank="1" showInputMessage="1" showErrorMessage="1" prompt="DILIGENCIA LOS DEMÁS NOMBRES DEL POSTULADO, EN LETRA MAYÚSCULA SOSTENIDA" sqref="F3:F1048576 F1" xr:uid="{CA03938C-4FE6-4554-9C96-461D213E610C}"/>
    <dataValidation allowBlank="1" showInputMessage="1" showErrorMessage="1" prompt="DILIGENCIE EL PRIMER NOMBRE COMPLETO DEL POSTUALDO, EN MAYUSCULA SOSTENIDA_x000a_" sqref="E3:E1048576 E1" xr:uid="{C9193F7A-F12E-4453-A295-7E864DD5DB03}"/>
  </dataValidations>
  <pageMargins left="0.7" right="0.7" top="0.75" bottom="0.75" header="0.3" footer="0.3"/>
  <pageSetup scale="24"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6CDDA70A-6CA8-4E5F-B78E-90B86A05BEF9}">
          <x14:formula1>
            <xm:f>Hoja2!$A$56:$A$61</xm:f>
          </x14:formula1>
          <xm:sqref>R3:R1048576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ED94-BBAD-4A53-89EB-30FDE72D485A}">
  <sheetPr>
    <tabColor rgb="FFFFFF00"/>
    <pageSetUpPr fitToPage="1"/>
  </sheetPr>
  <dimension ref="A1:AQ92"/>
  <sheetViews>
    <sheetView zoomScaleNormal="100" zoomScaleSheetLayoutView="80" workbookViewId="0">
      <pane xSplit="1" topLeftCell="AN1" activePane="topRight" state="frozen"/>
      <selection activeCell="AE15" sqref="AE15"/>
      <selection pane="topRight" activeCell="AE15" sqref="AE15"/>
    </sheetView>
  </sheetViews>
  <sheetFormatPr baseColWidth="10" defaultColWidth="9.33203125" defaultRowHeight="12.75" customHeight="1" x14ac:dyDescent="0.25"/>
  <cols>
    <col min="1" max="1" width="11.44140625" bestFit="1" customWidth="1"/>
    <col min="2" max="2" width="8.44140625" bestFit="1" customWidth="1"/>
    <col min="3" max="3" width="6.33203125" style="289" customWidth="1"/>
    <col min="4" max="4" width="10.33203125" customWidth="1"/>
    <col min="5" max="5" width="14.5546875" customWidth="1"/>
    <col min="6" max="6" width="16.6640625" customWidth="1"/>
    <col min="7" max="7" width="15.6640625" customWidth="1"/>
    <col min="8" max="8" width="17.6640625" customWidth="1"/>
    <col min="9" max="9" width="41.6640625" bestFit="1" customWidth="1"/>
    <col min="10" max="10" width="6.6640625" customWidth="1"/>
    <col min="11" max="11" width="17.6640625" style="250" bestFit="1" customWidth="1"/>
    <col min="12" max="12" width="16.6640625" style="18" customWidth="1"/>
    <col min="13" max="13" width="9.5546875" style="18" customWidth="1"/>
    <col min="14" max="14" width="12.6640625" style="18" customWidth="1"/>
    <col min="15" max="15" width="16.44140625" customWidth="1"/>
    <col min="16" max="16" width="18.6640625" customWidth="1"/>
    <col min="17" max="17" width="20.44140625" customWidth="1"/>
    <col min="18" max="18" width="28.5546875" customWidth="1"/>
    <col min="19" max="19" width="10.44140625" customWidth="1"/>
    <col min="20" max="20" width="19.6640625" customWidth="1"/>
    <col min="21" max="21" width="19.5546875" customWidth="1"/>
    <col min="22" max="22" width="17.44140625" style="17" customWidth="1"/>
    <col min="23" max="24" width="17.44140625" customWidth="1"/>
    <col min="25" max="25" width="17" customWidth="1"/>
    <col min="26" max="26" width="14.6640625" customWidth="1"/>
    <col min="27" max="27" width="22.33203125" customWidth="1"/>
    <col min="28" max="28" width="19.6640625" customWidth="1"/>
    <col min="29" max="29" width="18.33203125" customWidth="1"/>
    <col min="30" max="30" width="17.33203125" customWidth="1"/>
    <col min="31" max="31" width="24.33203125" customWidth="1"/>
    <col min="32" max="37" width="8.33203125" style="8" customWidth="1"/>
    <col min="38" max="38" width="9.33203125" style="8" customWidth="1"/>
    <col min="39" max="39" width="9.6640625" customWidth="1"/>
    <col min="40" max="40" width="14.33203125" customWidth="1"/>
    <col min="41" max="41" width="26.6640625" customWidth="1"/>
    <col min="42" max="42" width="39.33203125" style="89" customWidth="1"/>
    <col min="43" max="43" width="17.5546875" customWidth="1"/>
  </cols>
  <sheetData>
    <row r="1" spans="1:43" s="8" customFormat="1" ht="85.5" customHeight="1" x14ac:dyDescent="0.25">
      <c r="A1" s="34" t="s">
        <v>0</v>
      </c>
      <c r="B1" s="34" t="s">
        <v>1</v>
      </c>
      <c r="C1" s="288" t="s">
        <v>2267</v>
      </c>
      <c r="D1" s="55" t="s">
        <v>3</v>
      </c>
      <c r="E1" s="35" t="s">
        <v>4</v>
      </c>
      <c r="F1" s="35" t="s">
        <v>5</v>
      </c>
      <c r="G1" s="35" t="s">
        <v>6</v>
      </c>
      <c r="H1" s="35" t="s">
        <v>7</v>
      </c>
      <c r="I1" s="56" t="s">
        <v>8</v>
      </c>
      <c r="J1" s="35" t="s">
        <v>9</v>
      </c>
      <c r="K1" s="249"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2268</v>
      </c>
      <c r="AE1" s="40" t="s">
        <v>30</v>
      </c>
      <c r="AF1" s="67" t="s">
        <v>31</v>
      </c>
      <c r="AG1" s="67" t="s">
        <v>32</v>
      </c>
      <c r="AH1" s="68" t="s">
        <v>33</v>
      </c>
      <c r="AI1" s="68" t="s">
        <v>34</v>
      </c>
      <c r="AJ1" s="68" t="s">
        <v>35</v>
      </c>
      <c r="AK1" s="68" t="s">
        <v>36</v>
      </c>
      <c r="AL1" s="68" t="s">
        <v>37</v>
      </c>
      <c r="AM1" s="69" t="s">
        <v>38</v>
      </c>
      <c r="AN1" s="68" t="s">
        <v>39</v>
      </c>
      <c r="AO1" s="251" t="s">
        <v>1871</v>
      </c>
      <c r="AP1" s="251" t="s">
        <v>368</v>
      </c>
      <c r="AQ1" s="1205" t="s">
        <v>42</v>
      </c>
    </row>
    <row r="2" spans="1:43" s="629" customFormat="1" ht="13.2" x14ac:dyDescent="0.25">
      <c r="A2" s="515" t="s">
        <v>43</v>
      </c>
      <c r="B2" s="515" t="s">
        <v>2269</v>
      </c>
      <c r="C2" s="1069">
        <v>1</v>
      </c>
      <c r="D2" s="515" t="s">
        <v>45</v>
      </c>
      <c r="E2" s="515" t="s">
        <v>1286</v>
      </c>
      <c r="F2" s="515" t="s">
        <v>666</v>
      </c>
      <c r="G2" s="515" t="s">
        <v>1734</v>
      </c>
      <c r="H2" s="515" t="s">
        <v>2270</v>
      </c>
      <c r="I2" s="515" t="s">
        <v>2271</v>
      </c>
      <c r="J2" s="515" t="s">
        <v>50</v>
      </c>
      <c r="K2" s="1069">
        <v>43405539</v>
      </c>
      <c r="L2" s="517">
        <v>29967</v>
      </c>
      <c r="M2" s="516">
        <v>43</v>
      </c>
      <c r="N2" s="514" t="s">
        <v>51</v>
      </c>
      <c r="O2" s="516">
        <v>3197104770</v>
      </c>
      <c r="P2" s="512" t="s">
        <v>372</v>
      </c>
      <c r="Q2" s="512" t="s">
        <v>375</v>
      </c>
      <c r="R2" s="512" t="s">
        <v>53</v>
      </c>
      <c r="S2" s="512" t="s">
        <v>54</v>
      </c>
      <c r="T2" s="512" t="s">
        <v>2272</v>
      </c>
      <c r="U2" s="512" t="s">
        <v>1198</v>
      </c>
      <c r="V2" s="541" t="s">
        <v>57</v>
      </c>
      <c r="W2" s="541" t="s">
        <v>57</v>
      </c>
      <c r="X2" s="541" t="s">
        <v>57</v>
      </c>
      <c r="Y2" s="859" t="s">
        <v>375</v>
      </c>
      <c r="Z2" s="859" t="s">
        <v>375</v>
      </c>
      <c r="AA2" s="859" t="s">
        <v>375</v>
      </c>
      <c r="AB2" s="859" t="s">
        <v>375</v>
      </c>
      <c r="AC2" s="859" t="s">
        <v>375</v>
      </c>
      <c r="AD2" s="1079" t="s">
        <v>58</v>
      </c>
      <c r="AE2" s="859" t="s">
        <v>375</v>
      </c>
      <c r="AF2" s="1080" t="s">
        <v>59</v>
      </c>
      <c r="AG2" s="1080" t="s">
        <v>57</v>
      </c>
      <c r="AH2" s="1080" t="s">
        <v>59</v>
      </c>
      <c r="AI2" s="1080" t="s">
        <v>59</v>
      </c>
      <c r="AJ2" s="1080" t="s">
        <v>59</v>
      </c>
      <c r="AK2" s="1418" t="s">
        <v>59</v>
      </c>
      <c r="AL2" s="1080" t="s">
        <v>182</v>
      </c>
      <c r="AM2" s="1080" t="s">
        <v>375</v>
      </c>
      <c r="AN2" s="1081" t="s">
        <v>375</v>
      </c>
      <c r="AO2" s="558" t="s">
        <v>393</v>
      </c>
      <c r="AP2" s="558"/>
      <c r="AQ2" s="809" t="str" cm="1">
        <f t="array" ref="AQ2">IF(AD2="NO FAVORABLE","NO FAVORABLE",IF(SUMPRODUCT(--(TRIM(AF2:AK2)&lt;&gt;"SI"),--(TRIM(AF2:AK2)&lt;&gt;"NA"))&gt;0,"SUBSANAR","APROBADA CR"))</f>
        <v>APROBADA CR</v>
      </c>
    </row>
    <row r="3" spans="1:43" s="629" customFormat="1" ht="13.2" x14ac:dyDescent="0.25">
      <c r="A3" s="515" t="s">
        <v>43</v>
      </c>
      <c r="B3" s="515" t="s">
        <v>2269</v>
      </c>
      <c r="C3" s="1069">
        <v>11</v>
      </c>
      <c r="D3" s="515" t="s">
        <v>45</v>
      </c>
      <c r="E3" s="515" t="s">
        <v>247</v>
      </c>
      <c r="F3" s="515" t="s">
        <v>1927</v>
      </c>
      <c r="G3" s="515" t="s">
        <v>1310</v>
      </c>
      <c r="H3" s="515" t="s">
        <v>2115</v>
      </c>
      <c r="I3" s="515" t="s">
        <v>2278</v>
      </c>
      <c r="J3" s="515" t="s">
        <v>50</v>
      </c>
      <c r="K3" s="1069">
        <v>21831148</v>
      </c>
      <c r="L3" s="517">
        <v>20516</v>
      </c>
      <c r="M3" s="516">
        <v>69</v>
      </c>
      <c r="N3" s="514" t="s">
        <v>51</v>
      </c>
      <c r="O3" s="516">
        <v>3186372703</v>
      </c>
      <c r="P3" s="516" t="s">
        <v>372</v>
      </c>
      <c r="Q3" s="516" t="s">
        <v>375</v>
      </c>
      <c r="R3" s="516" t="s">
        <v>53</v>
      </c>
      <c r="S3" s="516" t="s">
        <v>54</v>
      </c>
      <c r="T3" s="516" t="s">
        <v>2279</v>
      </c>
      <c r="U3" s="516" t="s">
        <v>375</v>
      </c>
      <c r="V3" s="541" t="s">
        <v>57</v>
      </c>
      <c r="W3" s="541" t="s">
        <v>57</v>
      </c>
      <c r="X3" s="541" t="s">
        <v>57</v>
      </c>
      <c r="Y3" s="574" t="s">
        <v>375</v>
      </c>
      <c r="Z3" s="574" t="s">
        <v>375</v>
      </c>
      <c r="AA3" s="574" t="s">
        <v>375</v>
      </c>
      <c r="AB3" s="574" t="s">
        <v>375</v>
      </c>
      <c r="AC3" s="574" t="s">
        <v>375</v>
      </c>
      <c r="AD3" s="1079" t="s">
        <v>58</v>
      </c>
      <c r="AE3" s="574" t="s">
        <v>375</v>
      </c>
      <c r="AF3" s="1080" t="s">
        <v>59</v>
      </c>
      <c r="AG3" s="1080" t="s">
        <v>57</v>
      </c>
      <c r="AH3" s="1080" t="s">
        <v>59</v>
      </c>
      <c r="AI3" s="1080" t="s">
        <v>59</v>
      </c>
      <c r="AJ3" s="1080" t="s">
        <v>59</v>
      </c>
      <c r="AK3" s="1080" t="s">
        <v>59</v>
      </c>
      <c r="AL3" s="1080" t="s">
        <v>283</v>
      </c>
      <c r="AM3" s="1080" t="s">
        <v>375</v>
      </c>
      <c r="AN3" s="1081" t="s">
        <v>375</v>
      </c>
      <c r="AO3" s="558" t="s">
        <v>393</v>
      </c>
      <c r="AP3" s="558"/>
      <c r="AQ3" s="809" t="str" cm="1">
        <f t="array" ref="AQ3">IF(AD3="NO FAVORABLE","NO FAVORABLE",IF(SUMPRODUCT(--(TRIM(AF3:AK3)&lt;&gt;"SI"),--(TRIM(AF3:AK3)&lt;&gt;"NA"))&gt;0,"SUBSANAR","APROBADA CR"))</f>
        <v>APROBADA CR</v>
      </c>
    </row>
    <row r="4" spans="1:43" s="1073" customFormat="1" ht="13.2" x14ac:dyDescent="0.25">
      <c r="A4" s="1072" t="s">
        <v>43</v>
      </c>
      <c r="B4" s="1072" t="s">
        <v>2269</v>
      </c>
      <c r="C4" s="1071">
        <v>12</v>
      </c>
      <c r="D4" s="1072" t="s">
        <v>45</v>
      </c>
      <c r="E4" s="515" t="s">
        <v>2280</v>
      </c>
      <c r="F4" s="515" t="s">
        <v>1249</v>
      </c>
      <c r="G4" s="515" t="s">
        <v>1353</v>
      </c>
      <c r="H4" s="515" t="s">
        <v>2112</v>
      </c>
      <c r="I4" s="1072" t="s">
        <v>2281</v>
      </c>
      <c r="J4" s="515" t="s">
        <v>50</v>
      </c>
      <c r="K4" s="1071">
        <v>1039023433</v>
      </c>
      <c r="L4" s="517">
        <v>33682</v>
      </c>
      <c r="M4" s="516">
        <v>34</v>
      </c>
      <c r="N4" s="514" t="s">
        <v>51</v>
      </c>
      <c r="O4" s="516">
        <v>3184546362</v>
      </c>
      <c r="P4" s="516" t="s">
        <v>372</v>
      </c>
      <c r="Q4" s="516" t="s">
        <v>375</v>
      </c>
      <c r="R4" s="516" t="s">
        <v>53</v>
      </c>
      <c r="S4" s="516" t="s">
        <v>54</v>
      </c>
      <c r="T4" s="1074" t="s">
        <v>2282</v>
      </c>
      <c r="U4" s="516" t="s">
        <v>375</v>
      </c>
      <c r="V4" s="541" t="s">
        <v>57</v>
      </c>
      <c r="W4" s="541" t="s">
        <v>57</v>
      </c>
      <c r="X4" s="541" t="s">
        <v>57</v>
      </c>
      <c r="Y4" s="574" t="s">
        <v>375</v>
      </c>
      <c r="Z4" s="574" t="s">
        <v>375</v>
      </c>
      <c r="AA4" s="574" t="s">
        <v>375</v>
      </c>
      <c r="AB4" s="574" t="s">
        <v>375</v>
      </c>
      <c r="AC4" s="574" t="s">
        <v>375</v>
      </c>
      <c r="AD4" s="1079" t="s">
        <v>58</v>
      </c>
      <c r="AE4" s="1079" t="s">
        <v>375</v>
      </c>
      <c r="AF4" s="1084" t="s">
        <v>59</v>
      </c>
      <c r="AG4" s="1084" t="s">
        <v>57</v>
      </c>
      <c r="AH4" s="1084" t="s">
        <v>59</v>
      </c>
      <c r="AI4" s="1084" t="s">
        <v>59</v>
      </c>
      <c r="AJ4" s="1084" t="s">
        <v>59</v>
      </c>
      <c r="AK4" s="1084" t="s">
        <v>59</v>
      </c>
      <c r="AL4" s="1084" t="s">
        <v>114</v>
      </c>
      <c r="AM4" s="1084" t="s">
        <v>375</v>
      </c>
      <c r="AN4" s="1084" t="s">
        <v>375</v>
      </c>
      <c r="AO4" s="558" t="s">
        <v>393</v>
      </c>
      <c r="AP4" s="558"/>
      <c r="AQ4" s="809" t="str" cm="1">
        <f t="array" ref="AQ4">IF(AD4="NO FAVORABLE","NO FAVORABLE",IF(SUMPRODUCT(--(TRIM(AF4:AK4)&lt;&gt;"SI"),--(TRIM(AF4:AK4)&lt;&gt;"NA"))&gt;0,"SUBSANAR","APROBADA CR"))</f>
        <v>APROBADA CR</v>
      </c>
    </row>
    <row r="5" spans="1:43" s="1073" customFormat="1" ht="13.2" x14ac:dyDescent="0.25">
      <c r="A5" s="1072" t="s">
        <v>43</v>
      </c>
      <c r="B5" s="1072" t="s">
        <v>2269</v>
      </c>
      <c r="C5" s="1071">
        <v>13</v>
      </c>
      <c r="D5" s="1072" t="s">
        <v>45</v>
      </c>
      <c r="E5" s="515" t="s">
        <v>1374</v>
      </c>
      <c r="F5" s="515" t="s">
        <v>156</v>
      </c>
      <c r="G5" s="515" t="s">
        <v>2283</v>
      </c>
      <c r="H5" s="515" t="s">
        <v>48</v>
      </c>
      <c r="I5" s="1072" t="s">
        <v>2284</v>
      </c>
      <c r="J5" s="515" t="s">
        <v>50</v>
      </c>
      <c r="K5" s="1071">
        <v>21832973</v>
      </c>
      <c r="L5" s="517">
        <v>25388</v>
      </c>
      <c r="M5" s="516">
        <v>56</v>
      </c>
      <c r="N5" s="514" t="s">
        <v>51</v>
      </c>
      <c r="O5" s="516">
        <v>3127440556</v>
      </c>
      <c r="P5" s="516" t="s">
        <v>372</v>
      </c>
      <c r="Q5" s="516" t="s">
        <v>375</v>
      </c>
      <c r="R5" s="516" t="s">
        <v>53</v>
      </c>
      <c r="S5" s="516" t="s">
        <v>54</v>
      </c>
      <c r="T5" s="1074" t="s">
        <v>2285</v>
      </c>
      <c r="U5" s="516" t="s">
        <v>375</v>
      </c>
      <c r="V5" s="541" t="s">
        <v>57</v>
      </c>
      <c r="W5" s="541" t="s">
        <v>57</v>
      </c>
      <c r="X5" s="574" t="s">
        <v>2286</v>
      </c>
      <c r="Y5" s="574" t="s">
        <v>375</v>
      </c>
      <c r="Z5" s="574" t="s">
        <v>375</v>
      </c>
      <c r="AA5" s="574" t="s">
        <v>375</v>
      </c>
      <c r="AB5" s="574" t="s">
        <v>375</v>
      </c>
      <c r="AC5" s="574" t="s">
        <v>375</v>
      </c>
      <c r="AD5" s="1079" t="s">
        <v>58</v>
      </c>
      <c r="AE5" s="1079" t="s">
        <v>375</v>
      </c>
      <c r="AF5" s="1084" t="s">
        <v>59</v>
      </c>
      <c r="AG5" s="1084" t="s">
        <v>57</v>
      </c>
      <c r="AH5" s="1084" t="s">
        <v>59</v>
      </c>
      <c r="AI5" s="1084" t="s">
        <v>59</v>
      </c>
      <c r="AJ5" s="1084" t="s">
        <v>59</v>
      </c>
      <c r="AK5" s="1084" t="s">
        <v>59</v>
      </c>
      <c r="AL5" s="1084" t="s">
        <v>138</v>
      </c>
      <c r="AM5" s="1084" t="s">
        <v>375</v>
      </c>
      <c r="AN5" s="1084" t="s">
        <v>375</v>
      </c>
      <c r="AO5" s="781" t="s">
        <v>2287</v>
      </c>
      <c r="AP5" s="781"/>
      <c r="AQ5" s="903" t="str" cm="1">
        <f t="array" ref="AQ5">IF(AD5="NO FAVORABLE","NO FAVORABLE",IF(SUMPRODUCT(--(TRIM(AF5:AK5)&lt;&gt;"SI"),--(TRIM(AF5:AK5)&lt;&gt;"NA"))&gt;0,"SUBSANAR","APROBADA CR"))</f>
        <v>APROBADA CR</v>
      </c>
    </row>
    <row r="6" spans="1:43" s="629" customFormat="1" ht="13.2" x14ac:dyDescent="0.25">
      <c r="A6" s="515" t="s">
        <v>43</v>
      </c>
      <c r="B6" s="515" t="s">
        <v>2269</v>
      </c>
      <c r="C6" s="1069">
        <v>16</v>
      </c>
      <c r="D6" s="515" t="s">
        <v>45</v>
      </c>
      <c r="E6" s="515" t="s">
        <v>1403</v>
      </c>
      <c r="F6" s="515" t="s">
        <v>1339</v>
      </c>
      <c r="G6" s="515" t="s">
        <v>588</v>
      </c>
      <c r="H6" s="515" t="s">
        <v>419</v>
      </c>
      <c r="I6" s="515" t="s">
        <v>2288</v>
      </c>
      <c r="J6" s="515" t="s">
        <v>50</v>
      </c>
      <c r="K6" s="1069">
        <v>43405933</v>
      </c>
      <c r="L6" s="517">
        <v>30772</v>
      </c>
      <c r="M6" s="516">
        <v>41</v>
      </c>
      <c r="N6" s="514" t="s">
        <v>51</v>
      </c>
      <c r="O6" s="516">
        <v>3147668768</v>
      </c>
      <c r="P6" s="516" t="s">
        <v>372</v>
      </c>
      <c r="Q6" s="516" t="s">
        <v>375</v>
      </c>
      <c r="R6" s="516" t="s">
        <v>53</v>
      </c>
      <c r="S6" s="516" t="s">
        <v>54</v>
      </c>
      <c r="T6" s="516" t="s">
        <v>2277</v>
      </c>
      <c r="U6" s="516" t="s">
        <v>1198</v>
      </c>
      <c r="V6" s="541" t="s">
        <v>57</v>
      </c>
      <c r="W6" s="541" t="s">
        <v>57</v>
      </c>
      <c r="X6" s="541" t="s">
        <v>57</v>
      </c>
      <c r="Y6" s="574" t="s">
        <v>375</v>
      </c>
      <c r="Z6" s="574" t="s">
        <v>375</v>
      </c>
      <c r="AA6" s="574" t="s">
        <v>375</v>
      </c>
      <c r="AB6" s="574" t="s">
        <v>375</v>
      </c>
      <c r="AC6" s="574" t="s">
        <v>375</v>
      </c>
      <c r="AD6" s="1079" t="s">
        <v>58</v>
      </c>
      <c r="AE6" s="574" t="s">
        <v>375</v>
      </c>
      <c r="AF6" s="1080" t="s">
        <v>59</v>
      </c>
      <c r="AG6" s="1080" t="s">
        <v>57</v>
      </c>
      <c r="AH6" s="1080" t="s">
        <v>59</v>
      </c>
      <c r="AI6" s="1080" t="s">
        <v>59</v>
      </c>
      <c r="AJ6" s="1080" t="s">
        <v>59</v>
      </c>
      <c r="AK6" s="1080" t="s">
        <v>59</v>
      </c>
      <c r="AL6" s="1080" t="s">
        <v>1141</v>
      </c>
      <c r="AM6" s="1080" t="s">
        <v>375</v>
      </c>
      <c r="AN6" s="1081" t="s">
        <v>375</v>
      </c>
      <c r="AO6" s="558" t="s">
        <v>393</v>
      </c>
      <c r="AP6" s="558"/>
      <c r="AQ6" s="809" t="str" cm="1">
        <f t="array" ref="AQ6">IF(AD6="NO FAVORABLE","NO FAVORABLE",IF(SUMPRODUCT(--(TRIM(AF6:AK6)&lt;&gt;"SI"),--(TRIM(AF6:AK6)&lt;&gt;"NA"))&gt;0,"SUBSANAR","APROBADA CR"))</f>
        <v>APROBADA CR</v>
      </c>
    </row>
    <row r="7" spans="1:43" s="629" customFormat="1" ht="13.2" x14ac:dyDescent="0.25">
      <c r="A7" s="515" t="s">
        <v>43</v>
      </c>
      <c r="B7" s="515" t="s">
        <v>2269</v>
      </c>
      <c r="C7" s="1069">
        <v>17</v>
      </c>
      <c r="D7" s="515" t="s">
        <v>45</v>
      </c>
      <c r="E7" s="515" t="s">
        <v>1922</v>
      </c>
      <c r="F7" s="515" t="s">
        <v>349</v>
      </c>
      <c r="G7" s="515" t="s">
        <v>290</v>
      </c>
      <c r="H7" s="515" t="s">
        <v>375</v>
      </c>
      <c r="I7" s="515" t="s">
        <v>2289</v>
      </c>
      <c r="J7" s="515" t="s">
        <v>50</v>
      </c>
      <c r="K7" s="1069">
        <v>43405760</v>
      </c>
      <c r="L7" s="517">
        <v>30214</v>
      </c>
      <c r="M7" s="516">
        <v>43</v>
      </c>
      <c r="N7" s="514" t="s">
        <v>51</v>
      </c>
      <c r="O7" s="516">
        <v>3128164223</v>
      </c>
      <c r="P7" s="516" t="s">
        <v>372</v>
      </c>
      <c r="Q7" s="516" t="s">
        <v>375</v>
      </c>
      <c r="R7" s="516" t="s">
        <v>1465</v>
      </c>
      <c r="S7" s="516" t="s">
        <v>54</v>
      </c>
      <c r="T7" s="516" t="s">
        <v>2290</v>
      </c>
      <c r="U7" s="516" t="s">
        <v>1198</v>
      </c>
      <c r="V7" s="541" t="s">
        <v>57</v>
      </c>
      <c r="W7" s="541" t="s">
        <v>57</v>
      </c>
      <c r="X7" s="541" t="s">
        <v>57</v>
      </c>
      <c r="Y7" s="574" t="s">
        <v>375</v>
      </c>
      <c r="Z7" s="574" t="s">
        <v>375</v>
      </c>
      <c r="AA7" s="574" t="s">
        <v>375</v>
      </c>
      <c r="AB7" s="574" t="s">
        <v>375</v>
      </c>
      <c r="AC7" s="574" t="s">
        <v>375</v>
      </c>
      <c r="AD7" s="1079" t="s">
        <v>58</v>
      </c>
      <c r="AE7" s="574" t="s">
        <v>375</v>
      </c>
      <c r="AF7" s="1080" t="s">
        <v>59</v>
      </c>
      <c r="AG7" s="1080" t="s">
        <v>57</v>
      </c>
      <c r="AH7" s="1080" t="s">
        <v>59</v>
      </c>
      <c r="AI7" s="1080" t="s">
        <v>59</v>
      </c>
      <c r="AJ7" s="1080" t="s">
        <v>59</v>
      </c>
      <c r="AK7" s="1080" t="s">
        <v>59</v>
      </c>
      <c r="AL7" s="1080" t="s">
        <v>114</v>
      </c>
      <c r="AM7" s="1080" t="s">
        <v>375</v>
      </c>
      <c r="AN7" s="1081" t="s">
        <v>375</v>
      </c>
      <c r="AO7" s="558" t="s">
        <v>393</v>
      </c>
      <c r="AP7" s="558"/>
      <c r="AQ7" s="809" t="str" cm="1">
        <f t="array" ref="AQ7">IF(AD7="NO FAVORABLE","NO FAVORABLE",IF(SUMPRODUCT(--(TRIM(AF7:AK7)&lt;&gt;"SI"),--(TRIM(AF7:AK7)&lt;&gt;"NA"))&gt;0,"SUBSANAR","APROBADA CR"))</f>
        <v>APROBADA CR</v>
      </c>
    </row>
    <row r="8" spans="1:43" s="1073" customFormat="1" ht="13.2" x14ac:dyDescent="0.25">
      <c r="A8" s="1072" t="s">
        <v>43</v>
      </c>
      <c r="B8" s="1072" t="s">
        <v>2269</v>
      </c>
      <c r="C8" s="1071">
        <v>18</v>
      </c>
      <c r="D8" s="1072" t="s">
        <v>45</v>
      </c>
      <c r="E8" s="515" t="s">
        <v>1925</v>
      </c>
      <c r="F8" s="515" t="s">
        <v>1348</v>
      </c>
      <c r="G8" s="515" t="s">
        <v>524</v>
      </c>
      <c r="H8" s="515" t="s">
        <v>1093</v>
      </c>
      <c r="I8" s="1072" t="s">
        <v>2291</v>
      </c>
      <c r="J8" s="515" t="s">
        <v>50</v>
      </c>
      <c r="K8" s="1071">
        <v>21832341</v>
      </c>
      <c r="L8" s="517">
        <v>23879</v>
      </c>
      <c r="M8" s="516">
        <v>60</v>
      </c>
      <c r="N8" s="514" t="s">
        <v>51</v>
      </c>
      <c r="O8" s="516">
        <v>3007461972</v>
      </c>
      <c r="P8" s="516" t="s">
        <v>372</v>
      </c>
      <c r="Q8" s="516" t="s">
        <v>375</v>
      </c>
      <c r="R8" s="516" t="s">
        <v>53</v>
      </c>
      <c r="S8" s="516" t="s">
        <v>54</v>
      </c>
      <c r="T8" s="1074" t="s">
        <v>2292</v>
      </c>
      <c r="U8" s="516" t="s">
        <v>375</v>
      </c>
      <c r="V8" s="541" t="s">
        <v>57</v>
      </c>
      <c r="W8" s="541" t="s">
        <v>57</v>
      </c>
      <c r="X8" s="541" t="s">
        <v>57</v>
      </c>
      <c r="Y8" s="574" t="s">
        <v>375</v>
      </c>
      <c r="Z8" s="574" t="s">
        <v>375</v>
      </c>
      <c r="AA8" s="574" t="s">
        <v>375</v>
      </c>
      <c r="AB8" s="574" t="s">
        <v>375</v>
      </c>
      <c r="AC8" s="574" t="s">
        <v>375</v>
      </c>
      <c r="AD8" s="1079" t="s">
        <v>58</v>
      </c>
      <c r="AE8" s="1079" t="s">
        <v>375</v>
      </c>
      <c r="AF8" s="1084" t="s">
        <v>59</v>
      </c>
      <c r="AG8" s="1084" t="s">
        <v>57</v>
      </c>
      <c r="AH8" s="1084" t="s">
        <v>59</v>
      </c>
      <c r="AI8" s="1084" t="s">
        <v>59</v>
      </c>
      <c r="AJ8" s="1084" t="s">
        <v>59</v>
      </c>
      <c r="AK8" s="1084" t="s">
        <v>59</v>
      </c>
      <c r="AL8" s="1084" t="s">
        <v>283</v>
      </c>
      <c r="AM8" s="1084" t="s">
        <v>375</v>
      </c>
      <c r="AN8" s="1084" t="s">
        <v>375</v>
      </c>
      <c r="AO8" s="558" t="s">
        <v>393</v>
      </c>
      <c r="AP8" s="558"/>
      <c r="AQ8" s="809" t="str" cm="1">
        <f t="array" ref="AQ8">IF(AD8="NO FAVORABLE","NO FAVORABLE",IF(SUMPRODUCT(--(TRIM(AF8:AK8)&lt;&gt;"SI"),--(TRIM(AF8:AK8)&lt;&gt;"NA"))&gt;0,"SUBSANAR","APROBADA CR"))</f>
        <v>APROBADA CR</v>
      </c>
    </row>
    <row r="9" spans="1:43" s="629" customFormat="1" ht="13.2" x14ac:dyDescent="0.25">
      <c r="A9" s="515" t="s">
        <v>43</v>
      </c>
      <c r="B9" s="515" t="s">
        <v>2269</v>
      </c>
      <c r="C9" s="1069">
        <v>19</v>
      </c>
      <c r="D9" s="515" t="s">
        <v>45</v>
      </c>
      <c r="E9" s="515" t="s">
        <v>666</v>
      </c>
      <c r="F9" s="515" t="s">
        <v>1508</v>
      </c>
      <c r="G9" s="515" t="s">
        <v>1622</v>
      </c>
      <c r="H9" s="515" t="s">
        <v>495</v>
      </c>
      <c r="I9" s="515" t="s">
        <v>2293</v>
      </c>
      <c r="J9" s="515" t="s">
        <v>50</v>
      </c>
      <c r="K9" s="1069">
        <v>21831209</v>
      </c>
      <c r="L9" s="517">
        <v>23381</v>
      </c>
      <c r="M9" s="516">
        <v>61</v>
      </c>
      <c r="N9" s="514" t="s">
        <v>51</v>
      </c>
      <c r="O9" s="516">
        <v>3106509633</v>
      </c>
      <c r="P9" s="516" t="s">
        <v>372</v>
      </c>
      <c r="Q9" s="516" t="s">
        <v>375</v>
      </c>
      <c r="R9" s="516" t="s">
        <v>53</v>
      </c>
      <c r="S9" s="516" t="s">
        <v>54</v>
      </c>
      <c r="T9" s="516" t="s">
        <v>2285</v>
      </c>
      <c r="U9" s="516" t="s">
        <v>1198</v>
      </c>
      <c r="V9" s="541" t="s">
        <v>57</v>
      </c>
      <c r="W9" s="541" t="s">
        <v>57</v>
      </c>
      <c r="X9" s="541" t="s">
        <v>57</v>
      </c>
      <c r="Y9" s="574" t="s">
        <v>375</v>
      </c>
      <c r="Z9" s="574" t="s">
        <v>375</v>
      </c>
      <c r="AA9" s="574" t="s">
        <v>375</v>
      </c>
      <c r="AB9" s="574" t="s">
        <v>375</v>
      </c>
      <c r="AC9" s="574" t="s">
        <v>375</v>
      </c>
      <c r="AD9" s="1079" t="s">
        <v>58</v>
      </c>
      <c r="AE9" s="574" t="s">
        <v>375</v>
      </c>
      <c r="AF9" s="1080" t="s">
        <v>59</v>
      </c>
      <c r="AG9" s="1080" t="s">
        <v>57</v>
      </c>
      <c r="AH9" s="1080" t="s">
        <v>59</v>
      </c>
      <c r="AI9" s="1080" t="s">
        <v>59</v>
      </c>
      <c r="AJ9" s="1080" t="s">
        <v>59</v>
      </c>
      <c r="AK9" s="1080" t="s">
        <v>59</v>
      </c>
      <c r="AL9" s="1080" t="s">
        <v>220</v>
      </c>
      <c r="AM9" s="1080" t="s">
        <v>375</v>
      </c>
      <c r="AN9" s="1081" t="s">
        <v>375</v>
      </c>
      <c r="AO9" s="558" t="s">
        <v>393</v>
      </c>
      <c r="AP9" s="558"/>
      <c r="AQ9" s="809" t="str" cm="1">
        <f t="array" ref="AQ9">IF(AD9="NO FAVORABLE","NO FAVORABLE",IF(SUMPRODUCT(--(TRIM(AF9:AK9)&lt;&gt;"SI"),--(TRIM(AF9:AK9)&lt;&gt;"NA"))&gt;0,"SUBSANAR","APROBADA CR"))</f>
        <v>APROBADA CR</v>
      </c>
    </row>
    <row r="10" spans="1:43" s="629" customFormat="1" ht="13.2" x14ac:dyDescent="0.25">
      <c r="A10" s="515" t="s">
        <v>43</v>
      </c>
      <c r="B10" s="515" t="s">
        <v>2269</v>
      </c>
      <c r="C10" s="1069">
        <v>20</v>
      </c>
      <c r="D10" s="515" t="s">
        <v>45</v>
      </c>
      <c r="E10" s="515" t="s">
        <v>666</v>
      </c>
      <c r="F10" s="515" t="s">
        <v>2294</v>
      </c>
      <c r="G10" s="515" t="s">
        <v>2295</v>
      </c>
      <c r="H10" s="515" t="s">
        <v>710</v>
      </c>
      <c r="I10" s="515" t="s">
        <v>2296</v>
      </c>
      <c r="J10" s="515" t="s">
        <v>50</v>
      </c>
      <c r="K10" s="1069">
        <v>21829618</v>
      </c>
      <c r="L10" s="517">
        <v>17808</v>
      </c>
      <c r="M10" s="516">
        <v>76</v>
      </c>
      <c r="N10" s="514" t="s">
        <v>51</v>
      </c>
      <c r="O10" s="516">
        <v>3170376205</v>
      </c>
      <c r="P10" s="516" t="s">
        <v>372</v>
      </c>
      <c r="Q10" s="516" t="s">
        <v>375</v>
      </c>
      <c r="R10" s="516" t="s">
        <v>53</v>
      </c>
      <c r="S10" s="516" t="s">
        <v>54</v>
      </c>
      <c r="T10" s="516" t="s">
        <v>2297</v>
      </c>
      <c r="U10" s="516" t="s">
        <v>2298</v>
      </c>
      <c r="V10" s="541" t="s">
        <v>57</v>
      </c>
      <c r="W10" s="541" t="s">
        <v>57</v>
      </c>
      <c r="X10" s="541" t="s">
        <v>57</v>
      </c>
      <c r="Y10" s="574" t="s">
        <v>375</v>
      </c>
      <c r="Z10" s="574" t="s">
        <v>375</v>
      </c>
      <c r="AA10" s="574" t="s">
        <v>375</v>
      </c>
      <c r="AB10" s="574" t="s">
        <v>375</v>
      </c>
      <c r="AC10" s="574" t="s">
        <v>375</v>
      </c>
      <c r="AD10" s="1079" t="s">
        <v>58</v>
      </c>
      <c r="AE10" s="574" t="s">
        <v>375</v>
      </c>
      <c r="AF10" s="1080" t="s">
        <v>59</v>
      </c>
      <c r="AG10" s="1080" t="s">
        <v>57</v>
      </c>
      <c r="AH10" s="1080" t="s">
        <v>59</v>
      </c>
      <c r="AI10" s="1080" t="s">
        <v>59</v>
      </c>
      <c r="AJ10" s="1080" t="s">
        <v>59</v>
      </c>
      <c r="AK10" s="1419" t="s">
        <v>59</v>
      </c>
      <c r="AL10" s="1080" t="s">
        <v>114</v>
      </c>
      <c r="AM10" s="1080" t="s">
        <v>375</v>
      </c>
      <c r="AN10" s="1081" t="s">
        <v>375</v>
      </c>
      <c r="AO10" s="558" t="s">
        <v>393</v>
      </c>
      <c r="AP10" s="558"/>
      <c r="AQ10" s="809" t="str" cm="1">
        <f t="array" ref="AQ10">IF(AD10="NO FAVORABLE","NO FAVORABLE",IF(SUMPRODUCT(--(TRIM(AF10:AK10)&lt;&gt;"SI"),--(TRIM(AF10:AK10)&lt;&gt;"NA"))&gt;0,"SUBSANAR","APROBADA CR"))</f>
        <v>APROBADA CR</v>
      </c>
    </row>
    <row r="11" spans="1:43" s="1073" customFormat="1" ht="13.2" x14ac:dyDescent="0.25">
      <c r="A11" s="1072" t="s">
        <v>43</v>
      </c>
      <c r="B11" s="1072" t="s">
        <v>2269</v>
      </c>
      <c r="C11" s="1071">
        <v>21</v>
      </c>
      <c r="D11" s="1072" t="s">
        <v>45</v>
      </c>
      <c r="E11" s="515" t="s">
        <v>62</v>
      </c>
      <c r="F11" s="515" t="s">
        <v>311</v>
      </c>
      <c r="G11" s="515" t="s">
        <v>588</v>
      </c>
      <c r="H11" s="515" t="s">
        <v>1835</v>
      </c>
      <c r="I11" s="1072" t="str">
        <f>CONCATENATE(E11," ",F11," ",G11," ",H11)</f>
        <v>MARIA ELVIA MOLINA DE RIOS</v>
      </c>
      <c r="J11" s="515" t="s">
        <v>50</v>
      </c>
      <c r="K11" s="1071">
        <v>21830193</v>
      </c>
      <c r="L11" s="517">
        <v>16802</v>
      </c>
      <c r="M11" s="516">
        <v>80</v>
      </c>
      <c r="N11" s="514" t="s">
        <v>51</v>
      </c>
      <c r="O11" s="516">
        <v>3136908285</v>
      </c>
      <c r="P11" s="512" t="s">
        <v>372</v>
      </c>
      <c r="Q11" s="512" t="s">
        <v>375</v>
      </c>
      <c r="R11" s="512" t="s">
        <v>53</v>
      </c>
      <c r="S11" s="512" t="s">
        <v>54</v>
      </c>
      <c r="T11" s="1085" t="s">
        <v>2277</v>
      </c>
      <c r="U11" s="512" t="s">
        <v>618</v>
      </c>
      <c r="V11" s="541" t="s">
        <v>57</v>
      </c>
      <c r="W11" s="541" t="s">
        <v>57</v>
      </c>
      <c r="X11" s="541" t="s">
        <v>2299</v>
      </c>
      <c r="Y11" s="574"/>
      <c r="Z11" s="574"/>
      <c r="AA11" s="574"/>
      <c r="AB11" s="574"/>
      <c r="AC11" s="574"/>
      <c r="AD11" s="1079" t="s">
        <v>58</v>
      </c>
      <c r="AE11" s="1079"/>
      <c r="AF11" s="1084" t="s">
        <v>59</v>
      </c>
      <c r="AG11" s="1084" t="s">
        <v>57</v>
      </c>
      <c r="AH11" s="1084" t="s">
        <v>59</v>
      </c>
      <c r="AI11" s="1084" t="s">
        <v>59</v>
      </c>
      <c r="AJ11" s="1084" t="s">
        <v>59</v>
      </c>
      <c r="AK11" s="1084" t="s">
        <v>59</v>
      </c>
      <c r="AL11" s="1084" t="s">
        <v>83</v>
      </c>
      <c r="AM11" s="1084"/>
      <c r="AN11" s="1084"/>
      <c r="AO11" s="558" t="s">
        <v>2300</v>
      </c>
      <c r="AP11" s="558"/>
      <c r="AQ11" s="809" t="str" cm="1">
        <f t="array" ref="AQ11">IF(AD11="NO FAVORABLE","NO FAVORABLE",IF(SUMPRODUCT(--(TRIM(AF11:AK11)&lt;&gt;"SI"),--(TRIM(AF11:AK11)&lt;&gt;"NA"))&gt;0,"SUBSANAR","APROBADA CR"))</f>
        <v>APROBADA CR</v>
      </c>
    </row>
    <row r="12" spans="1:43" s="629" customFormat="1" ht="13.2" x14ac:dyDescent="0.25">
      <c r="A12" s="515" t="s">
        <v>43</v>
      </c>
      <c r="B12" s="515" t="s">
        <v>2269</v>
      </c>
      <c r="C12" s="1069">
        <v>22</v>
      </c>
      <c r="D12" s="515" t="s">
        <v>45</v>
      </c>
      <c r="E12" s="515" t="s">
        <v>203</v>
      </c>
      <c r="F12" s="515" t="s">
        <v>62</v>
      </c>
      <c r="G12" s="515" t="s">
        <v>739</v>
      </c>
      <c r="H12" s="515" t="s">
        <v>689</v>
      </c>
      <c r="I12" s="515" t="str">
        <f t="shared" ref="I12:I17" si="0">CONCATENATE(E12," ",F12," ",G12," ",H12)</f>
        <v>ANGELA MARIA PIEDRAHITA TORRES</v>
      </c>
      <c r="J12" s="515" t="s">
        <v>50</v>
      </c>
      <c r="K12" s="1069">
        <v>43406145</v>
      </c>
      <c r="L12" s="517">
        <v>31209</v>
      </c>
      <c r="M12" s="516">
        <v>40</v>
      </c>
      <c r="N12" s="514" t="s">
        <v>51</v>
      </c>
      <c r="O12" s="516">
        <v>3003646992</v>
      </c>
      <c r="P12" s="516" t="s">
        <v>372</v>
      </c>
      <c r="Q12" s="516" t="s">
        <v>375</v>
      </c>
      <c r="R12" s="516" t="s">
        <v>53</v>
      </c>
      <c r="S12" s="516" t="s">
        <v>54</v>
      </c>
      <c r="T12" s="516" t="s">
        <v>2301</v>
      </c>
      <c r="U12" s="516" t="s">
        <v>375</v>
      </c>
      <c r="V12" s="541" t="s">
        <v>57</v>
      </c>
      <c r="W12" s="541" t="s">
        <v>57</v>
      </c>
      <c r="X12" s="541" t="s">
        <v>57</v>
      </c>
      <c r="Y12" s="574"/>
      <c r="Z12" s="574"/>
      <c r="AA12" s="574"/>
      <c r="AB12" s="574"/>
      <c r="AC12" s="574"/>
      <c r="AD12" s="1079" t="s">
        <v>58</v>
      </c>
      <c r="AE12" s="574"/>
      <c r="AF12" s="1080" t="s">
        <v>59</v>
      </c>
      <c r="AG12" s="1080" t="s">
        <v>57</v>
      </c>
      <c r="AH12" s="1080" t="s">
        <v>59</v>
      </c>
      <c r="AI12" s="1080" t="s">
        <v>59</v>
      </c>
      <c r="AJ12" s="1080" t="s">
        <v>59</v>
      </c>
      <c r="AK12" s="1419" t="s">
        <v>59</v>
      </c>
      <c r="AL12" s="1080" t="s">
        <v>283</v>
      </c>
      <c r="AM12" s="1080"/>
      <c r="AN12" s="1081"/>
      <c r="AO12" s="558" t="s">
        <v>393</v>
      </c>
      <c r="AP12" s="558"/>
      <c r="AQ12" s="809" t="str" cm="1">
        <f t="array" ref="AQ12">IF(AD12="NO FAVORABLE","NO FAVORABLE",IF(SUMPRODUCT(--(TRIM(AF12:AK12)&lt;&gt;"SI"),--(TRIM(AF12:AK12)&lt;&gt;"NA"))&gt;0,"SUBSANAR","APROBADA CR"))</f>
        <v>APROBADA CR</v>
      </c>
    </row>
    <row r="13" spans="1:43" s="1073" customFormat="1" ht="13.2" x14ac:dyDescent="0.25">
      <c r="A13" s="1072" t="s">
        <v>43</v>
      </c>
      <c r="B13" s="1072" t="s">
        <v>2269</v>
      </c>
      <c r="C13" s="1071">
        <v>23</v>
      </c>
      <c r="D13" s="1072" t="s">
        <v>45</v>
      </c>
      <c r="E13" s="515" t="s">
        <v>62</v>
      </c>
      <c r="F13" s="515" t="s">
        <v>851</v>
      </c>
      <c r="G13" s="515" t="s">
        <v>2302</v>
      </c>
      <c r="H13" s="515" t="s">
        <v>1620</v>
      </c>
      <c r="I13" s="1072" t="str">
        <f t="shared" si="0"/>
        <v>MARIA LILIANA PORRAS MIRANDA</v>
      </c>
      <c r="J13" s="515" t="s">
        <v>50</v>
      </c>
      <c r="K13" s="1071">
        <v>21833204</v>
      </c>
      <c r="L13" s="517">
        <v>26298</v>
      </c>
      <c r="M13" s="516">
        <v>54</v>
      </c>
      <c r="N13" s="514" t="s">
        <v>51</v>
      </c>
      <c r="O13" s="516">
        <v>3001791612</v>
      </c>
      <c r="P13" s="516" t="s">
        <v>372</v>
      </c>
      <c r="Q13" s="516" t="s">
        <v>375</v>
      </c>
      <c r="R13" s="516" t="s">
        <v>53</v>
      </c>
      <c r="S13" s="516" t="s">
        <v>54</v>
      </c>
      <c r="T13" s="1074" t="s">
        <v>2292</v>
      </c>
      <c r="U13" s="516" t="s">
        <v>375</v>
      </c>
      <c r="V13" s="541" t="s">
        <v>57</v>
      </c>
      <c r="W13" s="541" t="s">
        <v>2303</v>
      </c>
      <c r="X13" s="541" t="s">
        <v>57</v>
      </c>
      <c r="Y13" s="574"/>
      <c r="Z13" s="574"/>
      <c r="AA13" s="574"/>
      <c r="AB13" s="574"/>
      <c r="AC13" s="574"/>
      <c r="AD13" s="1079" t="s">
        <v>58</v>
      </c>
      <c r="AE13" s="1079"/>
      <c r="AF13" s="1084" t="s">
        <v>59</v>
      </c>
      <c r="AG13" s="1084" t="s">
        <v>57</v>
      </c>
      <c r="AH13" s="1084" t="s">
        <v>59</v>
      </c>
      <c r="AI13" s="1084" t="s">
        <v>59</v>
      </c>
      <c r="AJ13" s="1084" t="s">
        <v>59</v>
      </c>
      <c r="AK13" s="1084" t="s">
        <v>59</v>
      </c>
      <c r="AL13" s="1084" t="s">
        <v>114</v>
      </c>
      <c r="AM13" s="1084"/>
      <c r="AN13" s="1084"/>
      <c r="AO13" s="558" t="s">
        <v>393</v>
      </c>
      <c r="AP13" s="558"/>
      <c r="AQ13" s="809" t="str" cm="1">
        <f t="array" ref="AQ13">IF(AD13="NO FAVORABLE","NO FAVORABLE",IF(SUMPRODUCT(--(TRIM(AF13:AK13)&lt;&gt;"SI"),--(TRIM(AF13:AK13)&lt;&gt;"NA"))&gt;0,"SUBSANAR","APROBADA CR"))</f>
        <v>APROBADA CR</v>
      </c>
    </row>
    <row r="14" spans="1:43" s="1073" customFormat="1" ht="13.2" x14ac:dyDescent="0.25">
      <c r="A14" s="1072" t="s">
        <v>43</v>
      </c>
      <c r="B14" s="1072" t="s">
        <v>2269</v>
      </c>
      <c r="C14" s="1071">
        <v>24</v>
      </c>
      <c r="D14" s="1072" t="s">
        <v>45</v>
      </c>
      <c r="E14" s="515" t="s">
        <v>107</v>
      </c>
      <c r="F14" s="515" t="s">
        <v>575</v>
      </c>
      <c r="G14" s="515" t="s">
        <v>496</v>
      </c>
      <c r="H14" s="515" t="s">
        <v>2256</v>
      </c>
      <c r="I14" s="1072" t="str">
        <f t="shared" si="0"/>
        <v>LUZ MARIELA RAMIREZ ESPINAL</v>
      </c>
      <c r="J14" s="515" t="s">
        <v>50</v>
      </c>
      <c r="K14" s="1071">
        <v>21830786</v>
      </c>
      <c r="L14" s="517">
        <v>22428</v>
      </c>
      <c r="M14" s="516">
        <v>64</v>
      </c>
      <c r="N14" s="514" t="s">
        <v>51</v>
      </c>
      <c r="O14" s="516">
        <v>3170058524</v>
      </c>
      <c r="P14" s="516" t="s">
        <v>372</v>
      </c>
      <c r="Q14" s="516" t="s">
        <v>375</v>
      </c>
      <c r="R14" s="516" t="s">
        <v>53</v>
      </c>
      <c r="S14" s="516" t="s">
        <v>54</v>
      </c>
      <c r="T14" s="1074" t="s">
        <v>2304</v>
      </c>
      <c r="U14" s="516" t="s">
        <v>618</v>
      </c>
      <c r="V14" s="541" t="s">
        <v>57</v>
      </c>
      <c r="W14" s="541" t="s">
        <v>57</v>
      </c>
      <c r="X14" s="541" t="s">
        <v>2305</v>
      </c>
      <c r="Y14" s="574"/>
      <c r="Z14" s="574"/>
      <c r="AA14" s="574"/>
      <c r="AB14" s="574"/>
      <c r="AC14" s="574"/>
      <c r="AD14" s="1079" t="s">
        <v>58</v>
      </c>
      <c r="AE14" s="1079"/>
      <c r="AF14" s="1084" t="s">
        <v>59</v>
      </c>
      <c r="AG14" s="1084" t="s">
        <v>57</v>
      </c>
      <c r="AH14" s="1084" t="s">
        <v>59</v>
      </c>
      <c r="AI14" s="1084" t="s">
        <v>59</v>
      </c>
      <c r="AJ14" s="1084" t="s">
        <v>59</v>
      </c>
      <c r="AK14" s="1084" t="s">
        <v>59</v>
      </c>
      <c r="AL14" s="1084" t="s">
        <v>114</v>
      </c>
      <c r="AM14" s="1084"/>
      <c r="AN14" s="1084"/>
      <c r="AO14" s="558" t="s">
        <v>2306</v>
      </c>
      <c r="AP14" s="558"/>
      <c r="AQ14" s="809" t="str" cm="1">
        <f t="array" ref="AQ14">IF(AD14="NO FAVORABLE","NO FAVORABLE",IF(SUMPRODUCT(--(TRIM(AF14:AK14)&lt;&gt;"SI"),--(TRIM(AF14:AK14)&lt;&gt;"NA"))&gt;0,"SUBSANAR","APROBADA CR"))</f>
        <v>APROBADA CR</v>
      </c>
    </row>
    <row r="15" spans="1:43" s="1073" customFormat="1" ht="13.2" x14ac:dyDescent="0.25">
      <c r="A15" s="1072" t="s">
        <v>43</v>
      </c>
      <c r="B15" s="1072" t="s">
        <v>2269</v>
      </c>
      <c r="C15" s="1071">
        <v>25</v>
      </c>
      <c r="D15" s="1072" t="s">
        <v>45</v>
      </c>
      <c r="E15" s="515" t="s">
        <v>175</v>
      </c>
      <c r="F15" s="515" t="s">
        <v>632</v>
      </c>
      <c r="G15" s="515" t="s">
        <v>302</v>
      </c>
      <c r="H15" s="515" t="s">
        <v>2250</v>
      </c>
      <c r="I15" s="1072" t="str">
        <f t="shared" si="0"/>
        <v>BLANCA LUCIA BEDOYA DE RUIZ</v>
      </c>
      <c r="J15" s="515" t="s">
        <v>50</v>
      </c>
      <c r="K15" s="1071">
        <v>21465852</v>
      </c>
      <c r="L15" s="517">
        <v>19299</v>
      </c>
      <c r="M15" s="516">
        <v>73</v>
      </c>
      <c r="N15" s="514" t="s">
        <v>51</v>
      </c>
      <c r="O15" s="516">
        <v>3233656920</v>
      </c>
      <c r="P15" s="516" t="s">
        <v>372</v>
      </c>
      <c r="Q15" s="516" t="s">
        <v>375</v>
      </c>
      <c r="R15" s="516" t="s">
        <v>53</v>
      </c>
      <c r="S15" s="516" t="s">
        <v>54</v>
      </c>
      <c r="T15" s="1074" t="s">
        <v>2292</v>
      </c>
      <c r="U15" s="516" t="s">
        <v>375</v>
      </c>
      <c r="V15" s="541" t="s">
        <v>57</v>
      </c>
      <c r="W15" s="541" t="s">
        <v>57</v>
      </c>
      <c r="X15" s="541" t="s">
        <v>2307</v>
      </c>
      <c r="Y15" s="574"/>
      <c r="Z15" s="574"/>
      <c r="AA15" s="574"/>
      <c r="AB15" s="574"/>
      <c r="AC15" s="574"/>
      <c r="AD15" s="1079" t="s">
        <v>58</v>
      </c>
      <c r="AE15" s="1079"/>
      <c r="AF15" s="1084" t="s">
        <v>59</v>
      </c>
      <c r="AG15" s="1084" t="s">
        <v>57</v>
      </c>
      <c r="AH15" s="1084" t="s">
        <v>59</v>
      </c>
      <c r="AI15" s="1084" t="s">
        <v>59</v>
      </c>
      <c r="AJ15" s="1084" t="s">
        <v>59</v>
      </c>
      <c r="AK15" s="1084" t="s">
        <v>59</v>
      </c>
      <c r="AL15" s="1084" t="s">
        <v>220</v>
      </c>
      <c r="AM15" s="1084"/>
      <c r="AN15" s="1084"/>
      <c r="AO15" s="1082" t="s">
        <v>2308</v>
      </c>
      <c r="AP15" s="558"/>
      <c r="AQ15" s="809" t="str" cm="1">
        <f t="array" ref="AQ15">IF(AD15="NO FAVORABLE","NO FAVORABLE",IF(SUMPRODUCT(--(TRIM(AF15:AK15)&lt;&gt;"SI"),--(TRIM(AF15:AK15)&lt;&gt;"NA"))&gt;0,"SUBSANAR","APROBADA CR"))</f>
        <v>APROBADA CR</v>
      </c>
    </row>
    <row r="16" spans="1:43" s="629" customFormat="1" ht="13.2" x14ac:dyDescent="0.25">
      <c r="A16" s="515" t="s">
        <v>43</v>
      </c>
      <c r="B16" s="515" t="s">
        <v>2269</v>
      </c>
      <c r="C16" s="1069">
        <v>27</v>
      </c>
      <c r="D16" s="515" t="s">
        <v>45</v>
      </c>
      <c r="E16" s="515" t="s">
        <v>619</v>
      </c>
      <c r="F16" s="515" t="s">
        <v>101</v>
      </c>
      <c r="G16" s="515" t="s">
        <v>1768</v>
      </c>
      <c r="H16" s="515" t="s">
        <v>689</v>
      </c>
      <c r="I16" s="515" t="str">
        <f t="shared" si="0"/>
        <v>MONICA MARCELA CRUZ TORRES</v>
      </c>
      <c r="J16" s="515" t="s">
        <v>50</v>
      </c>
      <c r="K16" s="1069">
        <v>43806440</v>
      </c>
      <c r="L16" s="517">
        <v>28591</v>
      </c>
      <c r="M16" s="516">
        <v>47</v>
      </c>
      <c r="N16" s="514" t="s">
        <v>51</v>
      </c>
      <c r="O16" s="516">
        <v>3128542893</v>
      </c>
      <c r="P16" s="516" t="s">
        <v>372</v>
      </c>
      <c r="Q16" s="516" t="s">
        <v>375</v>
      </c>
      <c r="R16" s="516" t="s">
        <v>53</v>
      </c>
      <c r="S16" s="516" t="s">
        <v>54</v>
      </c>
      <c r="T16" s="516" t="s">
        <v>2309</v>
      </c>
      <c r="U16" s="516" t="s">
        <v>375</v>
      </c>
      <c r="V16" s="541" t="s">
        <v>57</v>
      </c>
      <c r="W16" s="541" t="s">
        <v>57</v>
      </c>
      <c r="X16" s="541" t="s">
        <v>57</v>
      </c>
      <c r="Y16" s="574"/>
      <c r="Z16" s="574"/>
      <c r="AA16" s="574"/>
      <c r="AB16" s="574"/>
      <c r="AC16" s="574"/>
      <c r="AD16" s="1079" t="s">
        <v>58</v>
      </c>
      <c r="AE16" s="574"/>
      <c r="AF16" s="1080" t="s">
        <v>59</v>
      </c>
      <c r="AG16" s="1080" t="s">
        <v>57</v>
      </c>
      <c r="AH16" s="1080" t="s">
        <v>59</v>
      </c>
      <c r="AI16" s="1084" t="s">
        <v>59</v>
      </c>
      <c r="AJ16" s="1080" t="s">
        <v>59</v>
      </c>
      <c r="AK16" s="1080" t="s">
        <v>59</v>
      </c>
      <c r="AL16" s="1080" t="s">
        <v>243</v>
      </c>
      <c r="AM16" s="1080"/>
      <c r="AN16" s="1081"/>
      <c r="AO16" s="558" t="s">
        <v>2310</v>
      </c>
      <c r="AP16" s="558"/>
      <c r="AQ16" s="782" t="str" cm="1">
        <f t="array" ref="AQ16">IF(AD16="NO FAVORABLE","NO FAVORABLE",IF(SUMPRODUCT(--(TRIM(AF16:AK16)&lt;&gt;"SI"),--(TRIM(AF16:AK16)&lt;&gt;"NA"))&gt;0,"SUBSANAR","APROBADA CR"))</f>
        <v>APROBADA CR</v>
      </c>
    </row>
    <row r="17" spans="1:43" s="1073" customFormat="1" ht="13.2" x14ac:dyDescent="0.25">
      <c r="A17" s="1072" t="s">
        <v>43</v>
      </c>
      <c r="B17" s="1072" t="s">
        <v>2269</v>
      </c>
      <c r="C17" s="1071">
        <v>28</v>
      </c>
      <c r="D17" s="1072" t="s">
        <v>45</v>
      </c>
      <c r="E17" s="515" t="s">
        <v>107</v>
      </c>
      <c r="F17" s="515" t="s">
        <v>73</v>
      </c>
      <c r="G17" s="515" t="s">
        <v>306</v>
      </c>
      <c r="H17" s="515" t="s">
        <v>332</v>
      </c>
      <c r="I17" s="1072" t="str">
        <f t="shared" si="0"/>
        <v>LUZ ADIELA CARDONA CORTES</v>
      </c>
      <c r="J17" s="515" t="s">
        <v>50</v>
      </c>
      <c r="K17" s="1071">
        <v>21831619</v>
      </c>
      <c r="L17" s="517">
        <v>22435</v>
      </c>
      <c r="M17" s="516">
        <v>64</v>
      </c>
      <c r="N17" s="514" t="s">
        <v>51</v>
      </c>
      <c r="O17" s="516">
        <v>3194666178</v>
      </c>
      <c r="P17" s="516" t="s">
        <v>372</v>
      </c>
      <c r="Q17" s="516" t="s">
        <v>375</v>
      </c>
      <c r="R17" s="516" t="s">
        <v>53</v>
      </c>
      <c r="S17" s="516" t="s">
        <v>54</v>
      </c>
      <c r="T17" s="1074" t="s">
        <v>2309</v>
      </c>
      <c r="U17" s="516" t="s">
        <v>1198</v>
      </c>
      <c r="V17" s="541" t="s">
        <v>57</v>
      </c>
      <c r="W17" s="541" t="s">
        <v>57</v>
      </c>
      <c r="X17" s="541" t="s">
        <v>2311</v>
      </c>
      <c r="Y17" s="574"/>
      <c r="Z17" s="574"/>
      <c r="AA17" s="574"/>
      <c r="AB17" s="574"/>
      <c r="AC17" s="574"/>
      <c r="AD17" s="1079" t="s">
        <v>58</v>
      </c>
      <c r="AE17" s="1079"/>
      <c r="AF17" s="1084" t="s">
        <v>59</v>
      </c>
      <c r="AG17" s="1084" t="s">
        <v>57</v>
      </c>
      <c r="AH17" s="1084" t="s">
        <v>59</v>
      </c>
      <c r="AI17" s="1084" t="s">
        <v>59</v>
      </c>
      <c r="AJ17" s="1084" t="s">
        <v>59</v>
      </c>
      <c r="AK17" s="1084" t="s">
        <v>59</v>
      </c>
      <c r="AL17" s="1084" t="s">
        <v>138</v>
      </c>
      <c r="AM17" s="1084"/>
      <c r="AN17" s="1084"/>
      <c r="AO17" s="1082" t="s">
        <v>2312</v>
      </c>
      <c r="AP17" s="819"/>
      <c r="AQ17" s="905" t="str" cm="1">
        <f t="array" ref="AQ17">IF(AD17="NO FAVORABLE","NO FAVORABLE",IF(SUMPRODUCT(--(TRIM(AF17:AK17)&lt;&gt;"SI"),--(TRIM(AF17:AK17)&lt;&gt;"NA"))&gt;0,"SUBSANAR","APROBADA CR"))</f>
        <v>APROBADA CR</v>
      </c>
    </row>
    <row r="18" spans="1:43" s="629" customFormat="1" ht="13.2" x14ac:dyDescent="0.25">
      <c r="A18" s="302" t="s">
        <v>43</v>
      </c>
      <c r="B18" s="512" t="s">
        <v>2269</v>
      </c>
      <c r="C18" s="512">
        <v>29</v>
      </c>
      <c r="D18" s="512" t="s">
        <v>45</v>
      </c>
      <c r="E18" s="512" t="s">
        <v>2273</v>
      </c>
      <c r="F18" s="512" t="s">
        <v>1927</v>
      </c>
      <c r="G18" s="512" t="s">
        <v>858</v>
      </c>
      <c r="H18" s="512" t="s">
        <v>375</v>
      </c>
      <c r="I18" s="512" t="s">
        <v>2313</v>
      </c>
      <c r="J18" s="512" t="s">
        <v>50</v>
      </c>
      <c r="K18" s="1086">
        <v>43806248</v>
      </c>
      <c r="L18" s="513">
        <v>27607</v>
      </c>
      <c r="M18" s="512">
        <v>51</v>
      </c>
      <c r="N18" s="632" t="s">
        <v>51</v>
      </c>
      <c r="O18" s="512" t="s">
        <v>375</v>
      </c>
      <c r="P18" s="512" t="s">
        <v>372</v>
      </c>
      <c r="Q18" s="512" t="s">
        <v>375</v>
      </c>
      <c r="R18" s="512" t="s">
        <v>53</v>
      </c>
      <c r="S18" s="512" t="s">
        <v>54</v>
      </c>
      <c r="T18" s="512" t="s">
        <v>2290</v>
      </c>
      <c r="U18" s="512" t="s">
        <v>375</v>
      </c>
      <c r="V18" s="541" t="s">
        <v>57</v>
      </c>
      <c r="W18" s="541" t="s">
        <v>57</v>
      </c>
      <c r="X18" s="541" t="s">
        <v>57</v>
      </c>
      <c r="Y18" s="570" t="s">
        <v>375</v>
      </c>
      <c r="Z18" s="570" t="s">
        <v>375</v>
      </c>
      <c r="AA18" s="570" t="s">
        <v>375</v>
      </c>
      <c r="AB18" s="570" t="s">
        <v>375</v>
      </c>
      <c r="AC18" s="570" t="s">
        <v>375</v>
      </c>
      <c r="AD18" s="1079" t="s">
        <v>58</v>
      </c>
      <c r="AE18" s="572" t="s">
        <v>375</v>
      </c>
      <c r="AF18" s="1075" t="s">
        <v>59</v>
      </c>
      <c r="AG18" s="1075" t="s">
        <v>57</v>
      </c>
      <c r="AH18" s="1075" t="s">
        <v>59</v>
      </c>
      <c r="AI18" s="1075" t="s">
        <v>59</v>
      </c>
      <c r="AJ18" s="1075" t="s">
        <v>59</v>
      </c>
      <c r="AK18" s="1075" t="s">
        <v>59</v>
      </c>
      <c r="AL18" s="1076" t="s">
        <v>194</v>
      </c>
      <c r="AM18" s="571" t="s">
        <v>375</v>
      </c>
      <c r="AN18" s="800" t="s">
        <v>375</v>
      </c>
      <c r="AO18" s="558" t="s">
        <v>393</v>
      </c>
      <c r="AP18" s="558"/>
      <c r="AQ18" s="809" t="str" cm="1">
        <f t="array" ref="AQ18">IF(AD18="NO FAVORABLE","NO FAVORABLE",IF(SUMPRODUCT(--(TRIM(AF18:AK18)&lt;&gt;"SI"),--(TRIM(AF18:AK18)&lt;&gt;"NA"))&gt;0,"SUBSANAR","APROBADA CR"))</f>
        <v>APROBADA CR</v>
      </c>
    </row>
    <row r="19" spans="1:43" s="629" customFormat="1" ht="13.2" x14ac:dyDescent="0.25">
      <c r="A19" s="515" t="s">
        <v>43</v>
      </c>
      <c r="B19" s="516" t="s">
        <v>2269</v>
      </c>
      <c r="C19" s="516">
        <v>31</v>
      </c>
      <c r="D19" s="516" t="s">
        <v>45</v>
      </c>
      <c r="E19" s="516" t="s">
        <v>975</v>
      </c>
      <c r="F19" s="516" t="s">
        <v>375</v>
      </c>
      <c r="G19" s="516" t="s">
        <v>2275</v>
      </c>
      <c r="H19" s="516" t="s">
        <v>1734</v>
      </c>
      <c r="I19" s="516" t="s">
        <v>2315</v>
      </c>
      <c r="J19" s="516" t="s">
        <v>50</v>
      </c>
      <c r="K19" s="1083">
        <v>1039023653</v>
      </c>
      <c r="L19" s="517">
        <v>33993</v>
      </c>
      <c r="M19" s="516">
        <v>33</v>
      </c>
      <c r="N19" s="632" t="s">
        <v>51</v>
      </c>
      <c r="O19" s="516">
        <v>3117060068</v>
      </c>
      <c r="P19" s="516" t="s">
        <v>372</v>
      </c>
      <c r="Q19" s="516" t="s">
        <v>375</v>
      </c>
      <c r="R19" s="516" t="s">
        <v>53</v>
      </c>
      <c r="S19" s="516" t="s">
        <v>54</v>
      </c>
      <c r="T19" s="516" t="s">
        <v>2277</v>
      </c>
      <c r="U19" s="516" t="s">
        <v>375</v>
      </c>
      <c r="V19" s="541" t="s">
        <v>57</v>
      </c>
      <c r="W19" s="541" t="s">
        <v>57</v>
      </c>
      <c r="X19" s="541" t="s">
        <v>57</v>
      </c>
      <c r="Y19" s="572" t="s">
        <v>375</v>
      </c>
      <c r="Z19" s="572" t="s">
        <v>375</v>
      </c>
      <c r="AA19" s="572" t="s">
        <v>375</v>
      </c>
      <c r="AB19" s="572" t="s">
        <v>375</v>
      </c>
      <c r="AC19" s="572" t="s">
        <v>375</v>
      </c>
      <c r="AD19" s="1079" t="s">
        <v>58</v>
      </c>
      <c r="AE19" s="572" t="s">
        <v>375</v>
      </c>
      <c r="AF19" s="1075" t="s">
        <v>59</v>
      </c>
      <c r="AG19" s="1075" t="s">
        <v>57</v>
      </c>
      <c r="AH19" s="1075" t="s">
        <v>59</v>
      </c>
      <c r="AI19" s="1075" t="s">
        <v>59</v>
      </c>
      <c r="AJ19" s="1075" t="s">
        <v>59</v>
      </c>
      <c r="AK19" s="1075" t="s">
        <v>59</v>
      </c>
      <c r="AL19" s="1075" t="s">
        <v>83</v>
      </c>
      <c r="AM19" s="573" t="s">
        <v>375</v>
      </c>
      <c r="AN19" s="1065" t="s">
        <v>375</v>
      </c>
      <c r="AO19" s="558" t="s">
        <v>393</v>
      </c>
      <c r="AP19" s="558"/>
      <c r="AQ19" s="809" t="str" cm="1">
        <f t="array" ref="AQ19">IF(AD19="NO FAVORABLE","NO FAVORABLE",IF(SUMPRODUCT(--(TRIM(AF19:AK19)&lt;&gt;"SI"),--(TRIM(AF19:AK19)&lt;&gt;"NA"))&gt;0,"SUBSANAR","APROBADA CR"))</f>
        <v>APROBADA CR</v>
      </c>
    </row>
    <row r="20" spans="1:43" s="629" customFormat="1" ht="13.2" x14ac:dyDescent="0.25">
      <c r="A20" s="515" t="s">
        <v>43</v>
      </c>
      <c r="B20" s="516" t="s">
        <v>2269</v>
      </c>
      <c r="C20" s="516">
        <v>34</v>
      </c>
      <c r="D20" s="516" t="s">
        <v>45</v>
      </c>
      <c r="E20" s="516" t="s">
        <v>1374</v>
      </c>
      <c r="F20" s="516" t="s">
        <v>2316</v>
      </c>
      <c r="G20" s="516" t="s">
        <v>800</v>
      </c>
      <c r="H20" s="516" t="s">
        <v>1734</v>
      </c>
      <c r="I20" s="516" t="s">
        <v>2317</v>
      </c>
      <c r="J20" s="516" t="s">
        <v>50</v>
      </c>
      <c r="K20" s="1083">
        <v>21829633</v>
      </c>
      <c r="L20" s="517">
        <v>20833</v>
      </c>
      <c r="M20" s="516">
        <v>69</v>
      </c>
      <c r="N20" s="632" t="s">
        <v>51</v>
      </c>
      <c r="O20" s="516" t="s">
        <v>375</v>
      </c>
      <c r="P20" s="516" t="s">
        <v>372</v>
      </c>
      <c r="Q20" s="516" t="s">
        <v>375</v>
      </c>
      <c r="R20" s="516" t="s">
        <v>53</v>
      </c>
      <c r="S20" s="516" t="s">
        <v>54</v>
      </c>
      <c r="T20" s="516" t="s">
        <v>2318</v>
      </c>
      <c r="U20" s="516" t="s">
        <v>375</v>
      </c>
      <c r="V20" s="541" t="s">
        <v>57</v>
      </c>
      <c r="W20" s="541" t="s">
        <v>57</v>
      </c>
      <c r="X20" s="572" t="s">
        <v>2319</v>
      </c>
      <c r="Y20" s="572" t="s">
        <v>375</v>
      </c>
      <c r="Z20" s="572" t="s">
        <v>375</v>
      </c>
      <c r="AA20" s="572" t="s">
        <v>375</v>
      </c>
      <c r="AB20" s="572" t="s">
        <v>375</v>
      </c>
      <c r="AC20" s="572" t="s">
        <v>375</v>
      </c>
      <c r="AD20" s="1079" t="s">
        <v>58</v>
      </c>
      <c r="AE20" s="572" t="s">
        <v>375</v>
      </c>
      <c r="AF20" s="1075" t="s">
        <v>59</v>
      </c>
      <c r="AG20" s="1075" t="s">
        <v>57</v>
      </c>
      <c r="AH20" s="1075" t="s">
        <v>59</v>
      </c>
      <c r="AI20" s="1075" t="s">
        <v>59</v>
      </c>
      <c r="AJ20" s="1075" t="s">
        <v>59</v>
      </c>
      <c r="AK20" s="1075" t="s">
        <v>59</v>
      </c>
      <c r="AL20" s="1075" t="s">
        <v>243</v>
      </c>
      <c r="AM20" s="573" t="s">
        <v>375</v>
      </c>
      <c r="AN20" s="1065" t="s">
        <v>375</v>
      </c>
      <c r="AO20" s="558" t="s">
        <v>2319</v>
      </c>
      <c r="AP20" s="558"/>
      <c r="AQ20" s="809" t="str" cm="1">
        <f t="array" ref="AQ20">IF(AD20="NO FAVORABLE","NO FAVORABLE",IF(SUMPRODUCT(--(TRIM(AF20:AK20)&lt;&gt;"SI"),--(TRIM(AF20:AK20)&lt;&gt;"NA"))&gt;0,"SUBSANAR","APROBADA CR"))</f>
        <v>APROBADA CR</v>
      </c>
    </row>
    <row r="21" spans="1:43" s="629" customFormat="1" ht="13.2" x14ac:dyDescent="0.25">
      <c r="A21" s="515" t="s">
        <v>43</v>
      </c>
      <c r="B21" s="516" t="s">
        <v>2269</v>
      </c>
      <c r="C21" s="516">
        <v>35</v>
      </c>
      <c r="D21" s="516" t="s">
        <v>45</v>
      </c>
      <c r="E21" s="516" t="s">
        <v>62</v>
      </c>
      <c r="F21" s="516" t="s">
        <v>1557</v>
      </c>
      <c r="G21" s="516" t="s">
        <v>2320</v>
      </c>
      <c r="H21" s="516" t="s">
        <v>2122</v>
      </c>
      <c r="I21" s="516" t="s">
        <v>2321</v>
      </c>
      <c r="J21" s="516" t="s">
        <v>50</v>
      </c>
      <c r="K21" s="1083">
        <v>43405229</v>
      </c>
      <c r="L21" s="517">
        <v>28854</v>
      </c>
      <c r="M21" s="516">
        <v>47</v>
      </c>
      <c r="N21" s="632" t="s">
        <v>51</v>
      </c>
      <c r="O21" s="516">
        <v>3153019193</v>
      </c>
      <c r="P21" s="516" t="s">
        <v>372</v>
      </c>
      <c r="Q21" s="516" t="s">
        <v>375</v>
      </c>
      <c r="R21" s="516" t="s">
        <v>53</v>
      </c>
      <c r="S21" s="516" t="s">
        <v>54</v>
      </c>
      <c r="T21" s="516" t="s">
        <v>2277</v>
      </c>
      <c r="U21" s="516" t="s">
        <v>375</v>
      </c>
      <c r="V21" s="541" t="s">
        <v>57</v>
      </c>
      <c r="W21" s="541" t="s">
        <v>57</v>
      </c>
      <c r="X21" s="541" t="s">
        <v>57</v>
      </c>
      <c r="Y21" s="572" t="s">
        <v>375</v>
      </c>
      <c r="Z21" s="572" t="s">
        <v>375</v>
      </c>
      <c r="AA21" s="572" t="s">
        <v>375</v>
      </c>
      <c r="AB21" s="572" t="s">
        <v>375</v>
      </c>
      <c r="AC21" s="572" t="s">
        <v>375</v>
      </c>
      <c r="AD21" s="1079" t="s">
        <v>58</v>
      </c>
      <c r="AE21" s="572" t="s">
        <v>375</v>
      </c>
      <c r="AF21" s="1075" t="s">
        <v>59</v>
      </c>
      <c r="AG21" s="1075" t="s">
        <v>57</v>
      </c>
      <c r="AH21" s="1075" t="s">
        <v>59</v>
      </c>
      <c r="AI21" s="1075" t="s">
        <v>59</v>
      </c>
      <c r="AJ21" s="1075" t="s">
        <v>59</v>
      </c>
      <c r="AK21" s="1075" t="s">
        <v>59</v>
      </c>
      <c r="AL21" s="1075" t="s">
        <v>283</v>
      </c>
      <c r="AM21" s="573" t="s">
        <v>375</v>
      </c>
      <c r="AN21" s="1065" t="s">
        <v>375</v>
      </c>
      <c r="AO21" s="558" t="s">
        <v>393</v>
      </c>
      <c r="AP21" s="558"/>
      <c r="AQ21" s="809" t="str" cm="1">
        <f t="array" ref="AQ21">IF(AD21="NO FAVORABLE","NO FAVORABLE",IF(SUMPRODUCT(--(TRIM(AF21:AK21)&lt;&gt;"SI"),--(TRIM(AF21:AK21)&lt;&gt;"NA"))&gt;0,"SUBSANAR","APROBADA CR"))</f>
        <v>APROBADA CR</v>
      </c>
    </row>
    <row r="22" spans="1:43" s="629" customFormat="1" ht="13.2" x14ac:dyDescent="0.25">
      <c r="A22" s="515" t="s">
        <v>43</v>
      </c>
      <c r="B22" s="516" t="s">
        <v>2269</v>
      </c>
      <c r="C22" s="516">
        <v>36</v>
      </c>
      <c r="D22" s="516" t="s">
        <v>45</v>
      </c>
      <c r="E22" s="516" t="s">
        <v>1239</v>
      </c>
      <c r="F22" s="516" t="s">
        <v>1879</v>
      </c>
      <c r="G22" s="516" t="s">
        <v>1970</v>
      </c>
      <c r="H22" s="516" t="s">
        <v>1828</v>
      </c>
      <c r="I22" s="516" t="s">
        <v>2322</v>
      </c>
      <c r="J22" s="516" t="s">
        <v>50</v>
      </c>
      <c r="K22" s="1078">
        <v>1039023942</v>
      </c>
      <c r="L22" s="1087">
        <v>34381</v>
      </c>
      <c r="M22" s="516">
        <v>32</v>
      </c>
      <c r="N22" s="632" t="s">
        <v>51</v>
      </c>
      <c r="O22" s="516">
        <v>3196377449</v>
      </c>
      <c r="P22" s="516" t="s">
        <v>372</v>
      </c>
      <c r="Q22" s="516" t="s">
        <v>375</v>
      </c>
      <c r="R22" s="516" t="s">
        <v>53</v>
      </c>
      <c r="S22" s="516" t="s">
        <v>54</v>
      </c>
      <c r="T22" s="516" t="s">
        <v>2277</v>
      </c>
      <c r="U22" s="516" t="s">
        <v>2323</v>
      </c>
      <c r="V22" s="541" t="s">
        <v>57</v>
      </c>
      <c r="W22" s="541" t="s">
        <v>57</v>
      </c>
      <c r="X22" s="541" t="s">
        <v>57</v>
      </c>
      <c r="Y22" s="572" t="s">
        <v>375</v>
      </c>
      <c r="Z22" s="572" t="s">
        <v>375</v>
      </c>
      <c r="AA22" s="572" t="s">
        <v>375</v>
      </c>
      <c r="AB22" s="572" t="s">
        <v>375</v>
      </c>
      <c r="AC22" s="572" t="s">
        <v>375</v>
      </c>
      <c r="AD22" s="1079" t="s">
        <v>58</v>
      </c>
      <c r="AE22" s="572" t="s">
        <v>375</v>
      </c>
      <c r="AF22" s="1075" t="s">
        <v>59</v>
      </c>
      <c r="AG22" s="1075" t="s">
        <v>59</v>
      </c>
      <c r="AH22" s="1075" t="s">
        <v>59</v>
      </c>
      <c r="AI22" s="1075" t="s">
        <v>59</v>
      </c>
      <c r="AJ22" s="1075" t="s">
        <v>59</v>
      </c>
      <c r="AK22" s="1075" t="s">
        <v>59</v>
      </c>
      <c r="AL22" s="1075" t="s">
        <v>114</v>
      </c>
      <c r="AM22" s="573" t="s">
        <v>375</v>
      </c>
      <c r="AN22" s="1065" t="s">
        <v>375</v>
      </c>
      <c r="AO22" s="558" t="s">
        <v>393</v>
      </c>
      <c r="AP22" s="558"/>
      <c r="AQ22" s="809" t="str" cm="1">
        <f t="array" ref="AQ22">IF(AD22="NO FAVORABLE","NO FAVORABLE",IF(SUMPRODUCT(--(TRIM(AF22:AK22)&lt;&gt;"SI"),--(TRIM(AF22:AK22)&lt;&gt;"NA"))&gt;0,"SUBSANAR","APROBADA CR"))</f>
        <v>APROBADA CR</v>
      </c>
    </row>
    <row r="23" spans="1:43" s="629" customFormat="1" ht="13.2" x14ac:dyDescent="0.25">
      <c r="A23" s="515" t="s">
        <v>43</v>
      </c>
      <c r="B23" s="516" t="s">
        <v>2269</v>
      </c>
      <c r="C23" s="516">
        <v>37</v>
      </c>
      <c r="D23" s="516" t="s">
        <v>45</v>
      </c>
      <c r="E23" s="516" t="s">
        <v>1336</v>
      </c>
      <c r="F23" s="516" t="s">
        <v>2324</v>
      </c>
      <c r="G23" s="516" t="s">
        <v>2325</v>
      </c>
      <c r="H23" s="516" t="s">
        <v>2326</v>
      </c>
      <c r="I23" s="516" t="s">
        <v>2327</v>
      </c>
      <c r="J23" s="516" t="s">
        <v>50</v>
      </c>
      <c r="K23" s="1086">
        <v>21829830</v>
      </c>
      <c r="L23" s="517">
        <v>17981</v>
      </c>
      <c r="M23" s="516">
        <v>77</v>
      </c>
      <c r="N23" s="632" t="s">
        <v>51</v>
      </c>
      <c r="O23" s="516">
        <v>3218780154</v>
      </c>
      <c r="P23" s="516" t="s">
        <v>372</v>
      </c>
      <c r="Q23" s="516" t="s">
        <v>375</v>
      </c>
      <c r="R23" s="516" t="s">
        <v>53</v>
      </c>
      <c r="S23" s="516" t="s">
        <v>54</v>
      </c>
      <c r="T23" s="516" t="s">
        <v>2328</v>
      </c>
      <c r="U23" s="516" t="s">
        <v>375</v>
      </c>
      <c r="V23" s="541" t="s">
        <v>57</v>
      </c>
      <c r="W23" s="541" t="s">
        <v>57</v>
      </c>
      <c r="X23" s="541" t="s">
        <v>57</v>
      </c>
      <c r="Y23" s="572" t="s">
        <v>375</v>
      </c>
      <c r="Z23" s="572" t="s">
        <v>375</v>
      </c>
      <c r="AA23" s="572" t="s">
        <v>375</v>
      </c>
      <c r="AB23" s="572" t="s">
        <v>375</v>
      </c>
      <c r="AC23" s="572" t="s">
        <v>375</v>
      </c>
      <c r="AD23" s="1079" t="s">
        <v>58</v>
      </c>
      <c r="AE23" s="572" t="s">
        <v>375</v>
      </c>
      <c r="AF23" s="1075" t="s">
        <v>59</v>
      </c>
      <c r="AG23" s="1075" t="s">
        <v>57</v>
      </c>
      <c r="AH23" s="1075" t="s">
        <v>59</v>
      </c>
      <c r="AI23" s="1075" t="s">
        <v>59</v>
      </c>
      <c r="AJ23" s="1075" t="s">
        <v>59</v>
      </c>
      <c r="AK23" s="1075" t="s">
        <v>59</v>
      </c>
      <c r="AL23" s="1075" t="s">
        <v>194</v>
      </c>
      <c r="AM23" s="573" t="s">
        <v>375</v>
      </c>
      <c r="AN23" s="1065" t="s">
        <v>375</v>
      </c>
      <c r="AO23" s="558" t="s">
        <v>393</v>
      </c>
      <c r="AP23" s="558"/>
      <c r="AQ23" s="809" t="str" cm="1">
        <f t="array" ref="AQ23">IF(AD23="NO FAVORABLE","NO FAVORABLE",IF(SUMPRODUCT(--(TRIM(AF23:AK23)&lt;&gt;"SI"),--(TRIM(AF23:AK23)&lt;&gt;"NA"))&gt;0,"SUBSANAR","APROBADA CR"))</f>
        <v>APROBADA CR</v>
      </c>
    </row>
    <row r="24" spans="1:43" s="629" customFormat="1" ht="13.2" x14ac:dyDescent="0.25">
      <c r="A24" s="515" t="s">
        <v>43</v>
      </c>
      <c r="B24" s="516" t="s">
        <v>2269</v>
      </c>
      <c r="C24" s="516">
        <v>39</v>
      </c>
      <c r="D24" s="516" t="s">
        <v>45</v>
      </c>
      <c r="E24" s="516" t="s">
        <v>2329</v>
      </c>
      <c r="F24" s="516" t="s">
        <v>2316</v>
      </c>
      <c r="G24" s="516" t="s">
        <v>2330</v>
      </c>
      <c r="H24" s="516" t="s">
        <v>2331</v>
      </c>
      <c r="I24" s="516" t="s">
        <v>2332</v>
      </c>
      <c r="J24" s="516" t="s">
        <v>50</v>
      </c>
      <c r="K24" s="1083">
        <v>39165359</v>
      </c>
      <c r="L24" s="517">
        <v>17076</v>
      </c>
      <c r="M24" s="516">
        <v>79</v>
      </c>
      <c r="N24" s="632" t="s">
        <v>51</v>
      </c>
      <c r="O24" s="516">
        <v>3246407980</v>
      </c>
      <c r="P24" s="516" t="s">
        <v>372</v>
      </c>
      <c r="Q24" s="516" t="s">
        <v>375</v>
      </c>
      <c r="R24" s="516" t="s">
        <v>53</v>
      </c>
      <c r="S24" s="516" t="s">
        <v>54</v>
      </c>
      <c r="T24" s="516" t="s">
        <v>2328</v>
      </c>
      <c r="U24" s="516" t="s">
        <v>375</v>
      </c>
      <c r="V24" s="541" t="s">
        <v>57</v>
      </c>
      <c r="W24" s="541" t="s">
        <v>57</v>
      </c>
      <c r="X24" s="541" t="s">
        <v>57</v>
      </c>
      <c r="Y24" s="572" t="s">
        <v>375</v>
      </c>
      <c r="Z24" s="572" t="s">
        <v>375</v>
      </c>
      <c r="AA24" s="572" t="s">
        <v>375</v>
      </c>
      <c r="AB24" s="572" t="s">
        <v>375</v>
      </c>
      <c r="AC24" s="572" t="s">
        <v>375</v>
      </c>
      <c r="AD24" s="1079" t="s">
        <v>58</v>
      </c>
      <c r="AE24" s="572" t="s">
        <v>375</v>
      </c>
      <c r="AF24" s="1075" t="s">
        <v>59</v>
      </c>
      <c r="AG24" s="1075" t="s">
        <v>57</v>
      </c>
      <c r="AH24" s="1075" t="s">
        <v>59</v>
      </c>
      <c r="AI24" s="1075" t="s">
        <v>59</v>
      </c>
      <c r="AJ24" s="1075" t="s">
        <v>59</v>
      </c>
      <c r="AK24" s="1075" t="s">
        <v>59</v>
      </c>
      <c r="AL24" s="1075" t="s">
        <v>283</v>
      </c>
      <c r="AM24" s="573" t="s">
        <v>375</v>
      </c>
      <c r="AN24" s="1065" t="s">
        <v>375</v>
      </c>
      <c r="AO24" s="558" t="s">
        <v>393</v>
      </c>
      <c r="AP24" s="558"/>
      <c r="AQ24" s="809" t="str" cm="1">
        <f t="array" ref="AQ24">IF(AD24="NO FAVORABLE","NO FAVORABLE",IF(SUMPRODUCT(--(TRIM(AF24:AK24)&lt;&gt;"SI"),--(TRIM(AF24:AK24)&lt;&gt;"NA"))&gt;0,"SUBSANAR","APROBADA CR"))</f>
        <v>APROBADA CR</v>
      </c>
    </row>
    <row r="25" spans="1:43" s="629" customFormat="1" ht="13.2" x14ac:dyDescent="0.25">
      <c r="A25" s="515" t="s">
        <v>43</v>
      </c>
      <c r="B25" s="516" t="s">
        <v>2269</v>
      </c>
      <c r="C25" s="516">
        <v>40</v>
      </c>
      <c r="D25" s="516" t="s">
        <v>45</v>
      </c>
      <c r="E25" s="516" t="s">
        <v>2333</v>
      </c>
      <c r="F25" s="516" t="s">
        <v>2324</v>
      </c>
      <c r="G25" s="516" t="s">
        <v>2330</v>
      </c>
      <c r="H25" s="516" t="s">
        <v>863</v>
      </c>
      <c r="I25" s="516" t="s">
        <v>2334</v>
      </c>
      <c r="J25" s="516" t="s">
        <v>50</v>
      </c>
      <c r="K25" s="1083">
        <v>32185056</v>
      </c>
      <c r="L25" s="517">
        <v>19180</v>
      </c>
      <c r="M25" s="516">
        <v>74</v>
      </c>
      <c r="N25" s="632" t="s">
        <v>51</v>
      </c>
      <c r="O25" s="516">
        <v>3135501202</v>
      </c>
      <c r="P25" s="516" t="s">
        <v>372</v>
      </c>
      <c r="Q25" s="516" t="s">
        <v>375</v>
      </c>
      <c r="R25" s="516" t="s">
        <v>53</v>
      </c>
      <c r="S25" s="516" t="s">
        <v>54</v>
      </c>
      <c r="T25" s="516" t="s">
        <v>2309</v>
      </c>
      <c r="U25" s="516" t="s">
        <v>375</v>
      </c>
      <c r="V25" s="541" t="s">
        <v>57</v>
      </c>
      <c r="W25" s="541" t="s">
        <v>57</v>
      </c>
      <c r="X25" s="541" t="s">
        <v>57</v>
      </c>
      <c r="Y25" s="572" t="s">
        <v>375</v>
      </c>
      <c r="Z25" s="572" t="s">
        <v>375</v>
      </c>
      <c r="AA25" s="572" t="s">
        <v>375</v>
      </c>
      <c r="AB25" s="572" t="s">
        <v>375</v>
      </c>
      <c r="AC25" s="572" t="s">
        <v>375</v>
      </c>
      <c r="AD25" s="1079" t="s">
        <v>58</v>
      </c>
      <c r="AE25" s="572" t="s">
        <v>375</v>
      </c>
      <c r="AF25" s="1075" t="s">
        <v>59</v>
      </c>
      <c r="AG25" s="1075" t="s">
        <v>57</v>
      </c>
      <c r="AH25" s="1075" t="s">
        <v>59</v>
      </c>
      <c r="AI25" s="1075" t="s">
        <v>59</v>
      </c>
      <c r="AJ25" s="1075" t="s">
        <v>59</v>
      </c>
      <c r="AK25" s="1075" t="s">
        <v>59</v>
      </c>
      <c r="AL25" s="1075" t="s">
        <v>2335</v>
      </c>
      <c r="AM25" s="573" t="s">
        <v>375</v>
      </c>
      <c r="AN25" s="1065" t="s">
        <v>375</v>
      </c>
      <c r="AO25" s="558" t="s">
        <v>393</v>
      </c>
      <c r="AP25" s="558"/>
      <c r="AQ25" s="809" t="str" cm="1">
        <f t="array" ref="AQ25">IF(AD25="NO FAVORABLE","NO FAVORABLE",IF(SUMPRODUCT(--(TRIM(AF25:AK25)&lt;&gt;"SI"),--(TRIM(AF25:AK25)&lt;&gt;"NA"))&gt;0,"SUBSANAR","APROBADA CR"))</f>
        <v>APROBADA CR</v>
      </c>
    </row>
    <row r="26" spans="1:43" s="629" customFormat="1" ht="13.2" x14ac:dyDescent="0.25">
      <c r="A26" s="515" t="s">
        <v>43</v>
      </c>
      <c r="B26" s="516" t="s">
        <v>2269</v>
      </c>
      <c r="C26" s="516">
        <v>41</v>
      </c>
      <c r="D26" s="516" t="s">
        <v>45</v>
      </c>
      <c r="E26" s="516" t="s">
        <v>2336</v>
      </c>
      <c r="F26" s="516" t="s">
        <v>375</v>
      </c>
      <c r="G26" s="516" t="s">
        <v>1362</v>
      </c>
      <c r="H26" s="516" t="s">
        <v>400</v>
      </c>
      <c r="I26" s="516" t="s">
        <v>2337</v>
      </c>
      <c r="J26" s="516" t="s">
        <v>50</v>
      </c>
      <c r="K26" s="1083">
        <v>21832615</v>
      </c>
      <c r="L26" s="517">
        <v>24915</v>
      </c>
      <c r="M26" s="516">
        <v>58</v>
      </c>
      <c r="N26" s="632" t="s">
        <v>51</v>
      </c>
      <c r="O26" s="516">
        <v>3217596121</v>
      </c>
      <c r="P26" s="516" t="s">
        <v>372</v>
      </c>
      <c r="Q26" s="516" t="s">
        <v>375</v>
      </c>
      <c r="R26" s="516" t="s">
        <v>53</v>
      </c>
      <c r="S26" s="516" t="s">
        <v>54</v>
      </c>
      <c r="T26" s="516" t="s">
        <v>2277</v>
      </c>
      <c r="U26" s="516" t="s">
        <v>375</v>
      </c>
      <c r="V26" s="541" t="s">
        <v>57</v>
      </c>
      <c r="W26" s="541" t="s">
        <v>57</v>
      </c>
      <c r="X26" s="541" t="s">
        <v>57</v>
      </c>
      <c r="Y26" s="572" t="s">
        <v>375</v>
      </c>
      <c r="Z26" s="572" t="s">
        <v>375</v>
      </c>
      <c r="AA26" s="572" t="s">
        <v>375</v>
      </c>
      <c r="AB26" s="572" t="s">
        <v>375</v>
      </c>
      <c r="AC26" s="572" t="s">
        <v>375</v>
      </c>
      <c r="AD26" s="1079" t="s">
        <v>58</v>
      </c>
      <c r="AE26" s="572" t="s">
        <v>375</v>
      </c>
      <c r="AF26" s="1075" t="s">
        <v>59</v>
      </c>
      <c r="AG26" s="1075" t="s">
        <v>57</v>
      </c>
      <c r="AH26" s="1075" t="s">
        <v>59</v>
      </c>
      <c r="AI26" s="1075" t="s">
        <v>59</v>
      </c>
      <c r="AJ26" s="1075" t="s">
        <v>59</v>
      </c>
      <c r="AK26" s="1075" t="s">
        <v>59</v>
      </c>
      <c r="AL26" s="1075" t="s">
        <v>114</v>
      </c>
      <c r="AM26" s="573" t="s">
        <v>375</v>
      </c>
      <c r="AN26" s="1065" t="s">
        <v>375</v>
      </c>
      <c r="AO26" s="1077" t="s">
        <v>2338</v>
      </c>
      <c r="AP26" s="558"/>
      <c r="AQ26" s="809" t="str" cm="1">
        <f t="array" ref="AQ26">IF(AD26="NO FAVORABLE","NO FAVORABLE",IF(SUMPRODUCT(--(TRIM(AF26:AK26)&lt;&gt;"SI"),--(TRIM(AF26:AK26)&lt;&gt;"NA"))&gt;0,"SUBSANAR","APROBADA CR"))</f>
        <v>APROBADA CR</v>
      </c>
    </row>
    <row r="27" spans="1:43" s="629" customFormat="1" ht="13.2" x14ac:dyDescent="0.25">
      <c r="A27" s="515" t="s">
        <v>43</v>
      </c>
      <c r="B27" s="516" t="s">
        <v>2269</v>
      </c>
      <c r="C27" s="516">
        <v>42</v>
      </c>
      <c r="D27" s="516" t="s">
        <v>45</v>
      </c>
      <c r="E27" s="516" t="s">
        <v>62</v>
      </c>
      <c r="F27" s="516" t="s">
        <v>2339</v>
      </c>
      <c r="G27" s="516" t="s">
        <v>1416</v>
      </c>
      <c r="H27" s="516" t="s">
        <v>516</v>
      </c>
      <c r="I27" s="516" t="s">
        <v>2340</v>
      </c>
      <c r="J27" s="516" t="s">
        <v>50</v>
      </c>
      <c r="K27" s="1083">
        <v>21831818</v>
      </c>
      <c r="L27" s="517">
        <v>22793</v>
      </c>
      <c r="M27" s="516">
        <v>64</v>
      </c>
      <c r="N27" s="632" t="s">
        <v>51</v>
      </c>
      <c r="O27" s="516">
        <v>3113882219</v>
      </c>
      <c r="P27" s="516" t="s">
        <v>372</v>
      </c>
      <c r="Q27" s="516" t="s">
        <v>375</v>
      </c>
      <c r="R27" s="516" t="s">
        <v>53</v>
      </c>
      <c r="S27" s="516" t="s">
        <v>54</v>
      </c>
      <c r="T27" s="516" t="s">
        <v>2277</v>
      </c>
      <c r="U27" s="516" t="s">
        <v>375</v>
      </c>
      <c r="V27" s="541" t="s">
        <v>57</v>
      </c>
      <c r="W27" s="541" t="s">
        <v>57</v>
      </c>
      <c r="X27" s="541" t="s">
        <v>57</v>
      </c>
      <c r="Y27" s="572" t="s">
        <v>375</v>
      </c>
      <c r="Z27" s="572" t="s">
        <v>375</v>
      </c>
      <c r="AA27" s="572" t="s">
        <v>375</v>
      </c>
      <c r="AB27" s="572" t="s">
        <v>375</v>
      </c>
      <c r="AC27" s="572" t="s">
        <v>375</v>
      </c>
      <c r="AD27" s="1079" t="s">
        <v>58</v>
      </c>
      <c r="AE27" s="572" t="s">
        <v>375</v>
      </c>
      <c r="AF27" s="1075" t="s">
        <v>59</v>
      </c>
      <c r="AG27" s="1075" t="s">
        <v>57</v>
      </c>
      <c r="AH27" s="1075" t="s">
        <v>59</v>
      </c>
      <c r="AI27" s="1075" t="s">
        <v>59</v>
      </c>
      <c r="AJ27" s="1075" t="s">
        <v>59</v>
      </c>
      <c r="AK27" s="1075" t="s">
        <v>59</v>
      </c>
      <c r="AL27" s="1075" t="s">
        <v>2341</v>
      </c>
      <c r="AM27" s="573" t="s">
        <v>375</v>
      </c>
      <c r="AN27" s="1065" t="s">
        <v>375</v>
      </c>
      <c r="AO27" s="1077" t="s">
        <v>2342</v>
      </c>
      <c r="AP27" s="558"/>
      <c r="AQ27" s="809" t="str" cm="1">
        <f t="array" ref="AQ27">IF(AD27="NO FAVORABLE","NO FAVORABLE",IF(SUMPRODUCT(--(TRIM(AF27:AK27)&lt;&gt;"SI"),--(TRIM(AF27:AK27)&lt;&gt;"NA"))&gt;0,"SUBSANAR","APROBADA CR"))</f>
        <v>APROBADA CR</v>
      </c>
    </row>
    <row r="28" spans="1:43" s="629" customFormat="1" ht="13.2" x14ac:dyDescent="0.25">
      <c r="A28" s="515" t="s">
        <v>43</v>
      </c>
      <c r="B28" s="516" t="s">
        <v>2269</v>
      </c>
      <c r="C28" s="516">
        <v>43</v>
      </c>
      <c r="D28" s="516" t="s">
        <v>45</v>
      </c>
      <c r="E28" s="516" t="s">
        <v>1273</v>
      </c>
      <c r="F28" s="516" t="s">
        <v>1364</v>
      </c>
      <c r="G28" s="516" t="s">
        <v>1093</v>
      </c>
      <c r="H28" s="516" t="s">
        <v>1061</v>
      </c>
      <c r="I28" s="516" t="s">
        <v>2343</v>
      </c>
      <c r="J28" s="516" t="s">
        <v>50</v>
      </c>
      <c r="K28" s="1083">
        <v>21831655</v>
      </c>
      <c r="L28" s="517">
        <v>23369</v>
      </c>
      <c r="M28" s="516">
        <v>62</v>
      </c>
      <c r="N28" s="632" t="s">
        <v>51</v>
      </c>
      <c r="O28" s="516" t="s">
        <v>375</v>
      </c>
      <c r="P28" s="514" t="s">
        <v>372</v>
      </c>
      <c r="Q28" s="516" t="s">
        <v>375</v>
      </c>
      <c r="R28" s="516" t="s">
        <v>53</v>
      </c>
      <c r="S28" s="516" t="s">
        <v>54</v>
      </c>
      <c r="T28" s="516" t="s">
        <v>2304</v>
      </c>
      <c r="U28" s="516" t="s">
        <v>1198</v>
      </c>
      <c r="V28" s="541" t="s">
        <v>57</v>
      </c>
      <c r="W28" s="541" t="s">
        <v>57</v>
      </c>
      <c r="X28" s="541" t="s">
        <v>57</v>
      </c>
      <c r="Y28" s="574" t="s">
        <v>375</v>
      </c>
      <c r="Z28" s="574" t="s">
        <v>375</v>
      </c>
      <c r="AA28" s="574" t="s">
        <v>375</v>
      </c>
      <c r="AB28" s="574" t="s">
        <v>375</v>
      </c>
      <c r="AC28" s="574" t="s">
        <v>375</v>
      </c>
      <c r="AD28" s="1079" t="s">
        <v>58</v>
      </c>
      <c r="AE28" s="574" t="s">
        <v>375</v>
      </c>
      <c r="AF28" s="1075" t="s">
        <v>59</v>
      </c>
      <c r="AG28" s="1075" t="s">
        <v>57</v>
      </c>
      <c r="AH28" s="1075" t="s">
        <v>59</v>
      </c>
      <c r="AI28" s="1075" t="s">
        <v>59</v>
      </c>
      <c r="AJ28" s="1075" t="s">
        <v>59</v>
      </c>
      <c r="AK28" s="1075" t="s">
        <v>59</v>
      </c>
      <c r="AL28" s="1075" t="s">
        <v>194</v>
      </c>
      <c r="AM28" s="573" t="s">
        <v>375</v>
      </c>
      <c r="AN28" s="1065" t="s">
        <v>375</v>
      </c>
      <c r="AO28" s="1077" t="s">
        <v>2344</v>
      </c>
      <c r="AP28" s="558"/>
      <c r="AQ28" s="809" t="str" cm="1">
        <f t="array" ref="AQ28">IF(AD28="NO FAVORABLE","NO FAVORABLE",IF(SUMPRODUCT(--(TRIM(AF28:AK28)&lt;&gt;"SI"),--(TRIM(AF28:AK28)&lt;&gt;"NA"))&gt;0,"SUBSANAR","APROBADA CR"))</f>
        <v>APROBADA CR</v>
      </c>
    </row>
    <row r="29" spans="1:43" s="632" customFormat="1" ht="13.2" x14ac:dyDescent="0.25">
      <c r="A29" s="302" t="s">
        <v>43</v>
      </c>
      <c r="B29" s="302" t="s">
        <v>2269</v>
      </c>
      <c r="C29" s="302">
        <v>45</v>
      </c>
      <c r="D29" s="302" t="s">
        <v>45</v>
      </c>
      <c r="E29" s="302" t="s">
        <v>107</v>
      </c>
      <c r="F29" s="302" t="s">
        <v>1909</v>
      </c>
      <c r="G29" s="302" t="s">
        <v>1825</v>
      </c>
      <c r="H29" s="302" t="s">
        <v>2345</v>
      </c>
      <c r="I29" s="302" t="s">
        <v>2346</v>
      </c>
      <c r="J29" s="302" t="s">
        <v>50</v>
      </c>
      <c r="K29" s="766">
        <v>21830698</v>
      </c>
      <c r="L29" s="301">
        <v>22630</v>
      </c>
      <c r="M29" s="302">
        <v>64</v>
      </c>
      <c r="N29" s="632" t="s">
        <v>51</v>
      </c>
      <c r="O29" s="302">
        <v>3207698203</v>
      </c>
      <c r="P29" s="302" t="s">
        <v>372</v>
      </c>
      <c r="Q29" s="302" t="s">
        <v>375</v>
      </c>
      <c r="R29" s="302" t="s">
        <v>53</v>
      </c>
      <c r="S29" s="302" t="s">
        <v>54</v>
      </c>
      <c r="T29" s="302" t="s">
        <v>375</v>
      </c>
      <c r="U29" s="302" t="s">
        <v>375</v>
      </c>
      <c r="V29" s="541" t="s">
        <v>57</v>
      </c>
      <c r="W29" s="541" t="s">
        <v>57</v>
      </c>
      <c r="X29" s="303" t="s">
        <v>2347</v>
      </c>
      <c r="Y29" s="303" t="s">
        <v>375</v>
      </c>
      <c r="Z29" s="303" t="s">
        <v>375</v>
      </c>
      <c r="AA29" s="303" t="s">
        <v>375</v>
      </c>
      <c r="AB29" s="303" t="s">
        <v>375</v>
      </c>
      <c r="AC29" s="303" t="s">
        <v>375</v>
      </c>
      <c r="AD29" s="1098" t="s">
        <v>58</v>
      </c>
      <c r="AE29" s="303" t="s">
        <v>375</v>
      </c>
      <c r="AF29" s="1099" t="s">
        <v>59</v>
      </c>
      <c r="AG29" s="1099" t="s">
        <v>57</v>
      </c>
      <c r="AH29" s="1099" t="s">
        <v>59</v>
      </c>
      <c r="AI29" s="1099" t="s">
        <v>59</v>
      </c>
      <c r="AJ29" s="1099" t="s">
        <v>59</v>
      </c>
      <c r="AK29" s="1099" t="s">
        <v>59</v>
      </c>
      <c r="AL29" s="1099" t="s">
        <v>114</v>
      </c>
      <c r="AM29" s="304" t="s">
        <v>375</v>
      </c>
      <c r="AN29" s="304" t="s">
        <v>375</v>
      </c>
      <c r="AO29" s="1100" t="s">
        <v>2347</v>
      </c>
      <c r="AP29" s="558"/>
      <c r="AQ29" s="809" t="str" cm="1">
        <f t="array" ref="AQ29">IF(AD29="NO FAVORABLE","NO FAVORABLE",IF(SUMPRODUCT(--(TRIM(AF29:AK29)&lt;&gt;"SI"),--(TRIM(AF29:AK29)&lt;&gt;"NA"))&gt;0,"SUBSANAR","APROBADA CR"))</f>
        <v>APROBADA CR</v>
      </c>
    </row>
    <row r="30" spans="1:43" s="4" customFormat="1" ht="13.2" x14ac:dyDescent="0.25">
      <c r="A30" s="302" t="s">
        <v>43</v>
      </c>
      <c r="B30" s="302" t="s">
        <v>2269</v>
      </c>
      <c r="C30" s="1091">
        <v>46</v>
      </c>
      <c r="D30" s="1091" t="s">
        <v>45</v>
      </c>
      <c r="E30" s="1091" t="s">
        <v>2348</v>
      </c>
      <c r="F30" s="1091" t="s">
        <v>2324</v>
      </c>
      <c r="G30" s="1091" t="s">
        <v>516</v>
      </c>
      <c r="H30" s="1091" t="s">
        <v>200</v>
      </c>
      <c r="I30" s="1093" t="s">
        <v>2349</v>
      </c>
      <c r="J30" s="1092" t="s">
        <v>50</v>
      </c>
      <c r="K30" s="1094">
        <v>43446700</v>
      </c>
      <c r="L30" s="1096">
        <v>25313</v>
      </c>
      <c r="M30" s="1102">
        <v>568931506849315</v>
      </c>
      <c r="N30" s="1212" t="s">
        <v>51</v>
      </c>
      <c r="O30" s="1095" t="s">
        <v>2350</v>
      </c>
      <c r="P30" s="1092" t="s">
        <v>372</v>
      </c>
      <c r="Q30" s="1092"/>
      <c r="R30" s="1092" t="s">
        <v>53</v>
      </c>
      <c r="S30" s="1092" t="s">
        <v>54</v>
      </c>
      <c r="T30" s="1092" t="s">
        <v>2277</v>
      </c>
      <c r="U30" s="1092" t="s">
        <v>2298</v>
      </c>
      <c r="V30" s="541" t="s">
        <v>57</v>
      </c>
      <c r="W30" s="541" t="s">
        <v>57</v>
      </c>
      <c r="X30" s="1090" t="s">
        <v>2351</v>
      </c>
      <c r="Y30" s="1088"/>
      <c r="Z30" s="1088"/>
      <c r="AA30" s="1088"/>
      <c r="AB30" s="1088"/>
      <c r="AC30" s="1088"/>
      <c r="AD30" s="1098" t="s">
        <v>58</v>
      </c>
      <c r="AE30" s="1088"/>
      <c r="AF30" s="1075" t="s">
        <v>59</v>
      </c>
      <c r="AG30" s="1075" t="s">
        <v>57</v>
      </c>
      <c r="AH30" s="1075" t="s">
        <v>59</v>
      </c>
      <c r="AI30" s="1075" t="s">
        <v>59</v>
      </c>
      <c r="AJ30" s="1075" t="s">
        <v>59</v>
      </c>
      <c r="AK30" s="1075" t="s">
        <v>59</v>
      </c>
      <c r="AL30" s="1075" t="s">
        <v>114</v>
      </c>
      <c r="AM30" s="1089"/>
      <c r="AN30" s="1089"/>
      <c r="AO30" s="559" t="s">
        <v>393</v>
      </c>
      <c r="AP30" s="558"/>
      <c r="AQ30" s="809" t="str" cm="1">
        <f t="array" ref="AQ30">IF(AD30="NO FAVORABLE","NO FAVORABLE",IF(SUMPRODUCT(--(TRIM(AF30:AK30)&lt;&gt;"SI"),--(TRIM(AF30:AK30)&lt;&gt;"NA"))&gt;0,"SUBSANAR","APROBADA CR"))</f>
        <v>APROBADA CR</v>
      </c>
    </row>
    <row r="31" spans="1:43" s="4" customFormat="1" ht="13.2" x14ac:dyDescent="0.25">
      <c r="A31" s="302" t="s">
        <v>43</v>
      </c>
      <c r="B31" s="302" t="s">
        <v>2269</v>
      </c>
      <c r="C31" s="1092">
        <v>47</v>
      </c>
      <c r="D31" s="1092" t="s">
        <v>45</v>
      </c>
      <c r="E31" s="1092" t="s">
        <v>1977</v>
      </c>
      <c r="F31" s="1092"/>
      <c r="G31" s="1092" t="s">
        <v>1310</v>
      </c>
      <c r="H31" s="1092" t="s">
        <v>496</v>
      </c>
      <c r="I31" s="1093" t="s">
        <v>2352</v>
      </c>
      <c r="J31" s="1092" t="s">
        <v>50</v>
      </c>
      <c r="K31" s="1094">
        <v>21673519</v>
      </c>
      <c r="L31" s="1096">
        <v>21154</v>
      </c>
      <c r="M31" s="1102">
        <v>682876712328767</v>
      </c>
      <c r="N31" s="1212" t="s">
        <v>51</v>
      </c>
      <c r="O31" s="1095" t="s">
        <v>2353</v>
      </c>
      <c r="P31" s="1092" t="s">
        <v>372</v>
      </c>
      <c r="Q31" s="1092"/>
      <c r="R31" s="1092" t="s">
        <v>53</v>
      </c>
      <c r="S31" s="1092" t="s">
        <v>54</v>
      </c>
      <c r="T31" s="1092" t="s">
        <v>1363</v>
      </c>
      <c r="U31" s="1092"/>
      <c r="V31" s="541" t="s">
        <v>57</v>
      </c>
      <c r="W31" s="541" t="s">
        <v>57</v>
      </c>
      <c r="X31" s="541" t="s">
        <v>57</v>
      </c>
      <c r="Y31" s="1088"/>
      <c r="Z31" s="1088"/>
      <c r="AA31" s="1088"/>
      <c r="AB31" s="1088"/>
      <c r="AC31" s="1088"/>
      <c r="AD31" s="1098" t="s">
        <v>58</v>
      </c>
      <c r="AE31" s="1088"/>
      <c r="AF31" s="1075" t="s">
        <v>59</v>
      </c>
      <c r="AG31" s="1075" t="s">
        <v>57</v>
      </c>
      <c r="AH31" s="1075" t="s">
        <v>59</v>
      </c>
      <c r="AI31" s="1075" t="s">
        <v>59</v>
      </c>
      <c r="AJ31" s="1075" t="s">
        <v>59</v>
      </c>
      <c r="AK31" s="1075" t="s">
        <v>59</v>
      </c>
      <c r="AL31" s="1075" t="s">
        <v>258</v>
      </c>
      <c r="AM31" s="1089"/>
      <c r="AN31" s="1089"/>
      <c r="AO31" s="1151" t="s">
        <v>393</v>
      </c>
      <c r="AP31" s="781"/>
      <c r="AQ31" s="903" t="str" cm="1">
        <f t="array" ref="AQ31">IF(AD31="NO FAVORABLE","NO FAVORABLE",IF(SUMPRODUCT(--(TRIM(AF31:AK31)&lt;&gt;"SI"),--(TRIM(AF31:AK31)&lt;&gt;"NA"))&gt;0,"SUBSANAR","APROBADA CR"))</f>
        <v>APROBADA CR</v>
      </c>
    </row>
    <row r="32" spans="1:43" ht="13.8" x14ac:dyDescent="0.25">
      <c r="K32" s="103"/>
    </row>
    <row r="33" spans="11:11" ht="13.2" x14ac:dyDescent="0.25">
      <c r="K33" s="105"/>
    </row>
    <row r="34" spans="11:11" ht="13.2" x14ac:dyDescent="0.25">
      <c r="K34" s="105"/>
    </row>
    <row r="35" spans="11:11" ht="13.2" x14ac:dyDescent="0.25">
      <c r="K35" s="105"/>
    </row>
    <row r="36" spans="11:11" ht="13.2" x14ac:dyDescent="0.25">
      <c r="K36" s="105"/>
    </row>
    <row r="37" spans="11:11" ht="13.2" x14ac:dyDescent="0.25">
      <c r="K37" s="105"/>
    </row>
    <row r="38" spans="11:11" ht="13.2" x14ac:dyDescent="0.25">
      <c r="K38" s="105"/>
    </row>
    <row r="39" spans="11:11" ht="13.2" x14ac:dyDescent="0.25">
      <c r="K39" s="105"/>
    </row>
    <row r="40" spans="11:11" ht="13.2" x14ac:dyDescent="0.25">
      <c r="K40" s="105"/>
    </row>
    <row r="41" spans="11:11" ht="13.2" x14ac:dyDescent="0.25">
      <c r="K41" s="105"/>
    </row>
    <row r="42" spans="11:11" ht="13.2" x14ac:dyDescent="0.25">
      <c r="K42" s="105"/>
    </row>
    <row r="43" spans="11:11" ht="13.2" x14ac:dyDescent="0.25">
      <c r="K43" s="1685"/>
    </row>
    <row r="44" spans="11:11" ht="13.2" x14ac:dyDescent="0.25">
      <c r="K44" s="105"/>
    </row>
    <row r="45" spans="11:11" ht="13.2" x14ac:dyDescent="0.25">
      <c r="K45" s="105"/>
    </row>
    <row r="46" spans="11:11" ht="13.2" x14ac:dyDescent="0.25">
      <c r="K46" s="1685"/>
    </row>
    <row r="47" spans="11:11" ht="13.2" x14ac:dyDescent="0.25">
      <c r="K47" s="105"/>
    </row>
    <row r="48" spans="11:11" ht="13.2" x14ac:dyDescent="0.25">
      <c r="K48" s="105"/>
    </row>
    <row r="49" spans="11:11" ht="13.2" x14ac:dyDescent="0.25">
      <c r="K49" s="105"/>
    </row>
    <row r="50" spans="11:11" ht="13.2" x14ac:dyDescent="0.25">
      <c r="K50" s="105"/>
    </row>
    <row r="51" spans="11:11" ht="13.2" x14ac:dyDescent="0.25">
      <c r="K51" s="105"/>
    </row>
    <row r="52" spans="11:11" ht="13.2" x14ac:dyDescent="0.25">
      <c r="K52" s="105"/>
    </row>
    <row r="53" spans="11:11" ht="13.2" x14ac:dyDescent="0.25">
      <c r="K53" s="105"/>
    </row>
    <row r="54" spans="11:11" ht="13.2" x14ac:dyDescent="0.25">
      <c r="K54" s="105"/>
    </row>
    <row r="55" spans="11:11" ht="13.2" x14ac:dyDescent="0.25">
      <c r="K55" s="105"/>
    </row>
    <row r="56" spans="11:11" ht="13.2" x14ac:dyDescent="0.25">
      <c r="K56" s="105"/>
    </row>
    <row r="57" spans="11:11" ht="13.2" x14ac:dyDescent="0.25">
      <c r="K57" s="105"/>
    </row>
    <row r="58" spans="11:11" ht="13.2" x14ac:dyDescent="0.25">
      <c r="K58" s="105"/>
    </row>
    <row r="59" spans="11:11" ht="13.2" x14ac:dyDescent="0.25">
      <c r="K59" s="1685"/>
    </row>
    <row r="60" spans="11:11" ht="13.2" x14ac:dyDescent="0.25">
      <c r="K60" s="105"/>
    </row>
    <row r="61" spans="11:11" ht="13.2" x14ac:dyDescent="0.25">
      <c r="K61" s="105"/>
    </row>
    <row r="62" spans="11:11" ht="13.2" x14ac:dyDescent="0.25">
      <c r="K62" s="1685"/>
    </row>
    <row r="63" spans="11:11" ht="13.2" x14ac:dyDescent="0.25">
      <c r="K63" s="105"/>
    </row>
    <row r="64" spans="11:11" ht="13.2" x14ac:dyDescent="0.25">
      <c r="K64" s="105"/>
    </row>
    <row r="65" spans="11:11" ht="13.2" x14ac:dyDescent="0.25">
      <c r="K65" s="105"/>
    </row>
    <row r="66" spans="11:11" ht="13.2" x14ac:dyDescent="0.25">
      <c r="K66" s="105"/>
    </row>
    <row r="67" spans="11:11" ht="13.2" x14ac:dyDescent="0.25">
      <c r="K67" s="1685"/>
    </row>
    <row r="68" spans="11:11" ht="13.2" x14ac:dyDescent="0.25">
      <c r="K68" s="105"/>
    </row>
    <row r="69" spans="11:11" ht="13.2" x14ac:dyDescent="0.25">
      <c r="K69" s="105"/>
    </row>
    <row r="70" spans="11:11" ht="13.2" x14ac:dyDescent="0.25">
      <c r="K70" s="105"/>
    </row>
    <row r="71" spans="11:11" ht="13.2" x14ac:dyDescent="0.25">
      <c r="K71" s="105"/>
    </row>
    <row r="72" spans="11:11" ht="13.2" x14ac:dyDescent="0.25">
      <c r="K72" s="105"/>
    </row>
    <row r="73" spans="11:11" ht="13.2" x14ac:dyDescent="0.25">
      <c r="K73" s="105"/>
    </row>
    <row r="74" spans="11:11" ht="13.2" x14ac:dyDescent="0.25">
      <c r="K74" s="105"/>
    </row>
    <row r="75" spans="11:11" ht="13.2" x14ac:dyDescent="0.25">
      <c r="K75" s="105"/>
    </row>
    <row r="76" spans="11:11" ht="13.2" x14ac:dyDescent="0.25">
      <c r="K76" s="105"/>
    </row>
    <row r="77" spans="11:11" ht="13.2" x14ac:dyDescent="0.25">
      <c r="K77" s="105"/>
    </row>
    <row r="78" spans="11:11" ht="13.2" x14ac:dyDescent="0.25">
      <c r="K78" s="105"/>
    </row>
    <row r="79" spans="11:11" ht="13.2" x14ac:dyDescent="0.25">
      <c r="K79" s="105"/>
    </row>
    <row r="80" spans="11:11" ht="13.2" x14ac:dyDescent="0.25">
      <c r="K80" s="105"/>
    </row>
    <row r="81" spans="11:11" ht="13.2" x14ac:dyDescent="0.25">
      <c r="K81" s="105"/>
    </row>
    <row r="82" spans="11:11" ht="13.2" x14ac:dyDescent="0.25"/>
    <row r="83" spans="11:11" ht="13.2" x14ac:dyDescent="0.25"/>
    <row r="84" spans="11:11" ht="13.2" x14ac:dyDescent="0.25"/>
    <row r="85" spans="11:11" ht="13.2" x14ac:dyDescent="0.25"/>
    <row r="86" spans="11:11" ht="13.2" x14ac:dyDescent="0.25"/>
    <row r="87" spans="11:11" ht="13.2" x14ac:dyDescent="0.25"/>
    <row r="88" spans="11:11" ht="13.2" x14ac:dyDescent="0.25"/>
    <row r="89" spans="11:11" ht="13.2" x14ac:dyDescent="0.25"/>
    <row r="90" spans="11:11" ht="13.2" x14ac:dyDescent="0.25"/>
    <row r="91" spans="11:11" ht="13.2" x14ac:dyDescent="0.25"/>
    <row r="92" spans="11:11" ht="13.2" x14ac:dyDescent="0.25"/>
  </sheetData>
  <autoFilter ref="A1:AQ31" xr:uid="{FD16ED94-BBAD-4A53-89EB-30FDE72D485A}"/>
  <conditionalFormatting sqref="K39:K1048576 K1:K37">
    <cfRule type="duplicateValues" dxfId="297" priority="1"/>
  </conditionalFormatting>
  <conditionalFormatting sqref="K82:K1048576 K1:K32">
    <cfRule type="duplicateValues" dxfId="296" priority="4"/>
  </conditionalFormatting>
  <conditionalFormatting sqref="AQ2:AQ31">
    <cfRule type="containsText" dxfId="295" priority="7" operator="containsText" text="SUBSANAR">
      <formula>NOT(ISERROR(SEARCH("SUBSANAR",AQ2)))</formula>
    </cfRule>
    <cfRule type="containsText" dxfId="294" priority="8" operator="containsText" text="APROBADA CR">
      <formula>NOT(ISERROR(SEARCH("APROBADA CR",AQ2)))</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0:T31 T32:T1048576" xr:uid="{9E512156-74C3-4D24-B689-43C99A1FA4B9}"/>
    <dataValidation allowBlank="1" showInputMessage="1" showErrorMessage="1" prompt="NO DILIGENCIAR PUNTOS O COMAS" sqref="L1:Q1 O30:Q31 O32:Q1048576" xr:uid="{C5286F5C-B8FF-4846-82B6-FAD28E9F8F67}"/>
    <dataValidation type="whole" allowBlank="1" showInputMessage="1" showErrorMessage="1" prompt="NO DILIGENCIAR PUNTOS O COMAS" sqref="K1 K30:N31 L32:N1048576 K32 K82:K1048576" xr:uid="{6DEF3BDA-89A5-4E45-AC4A-BA855C49D4EC}">
      <formula1>1</formula1>
      <formula2>9999999999</formula2>
    </dataValidation>
    <dataValidation allowBlank="1" showInputMessage="1" showErrorMessage="1" prompt="DILIGENCIE SEGUNDO APELLIDO DEL POSTULADO EN LETRA MAYÚSCULA" sqref="H1:I1 H30:I31 H32:I1048576" xr:uid="{58ED5F5E-1C47-4808-B7D0-3B08E439AE49}"/>
    <dataValidation allowBlank="1" showInputMessage="1" showErrorMessage="1" prompt="DILIGENCIE PRIMER APELLIDO DEL POSTULADO EN LETRA MAYÚSCULA SOSTENIDA" sqref="G1 G30:G31 G32:G1048576" xr:uid="{B4F259FD-7188-4C49-960A-77418037D5D3}"/>
    <dataValidation allowBlank="1" showInputMessage="1" showErrorMessage="1" prompt="DILIGENCIA LOS DEMÁS NOMBRES DEL POSTULADO, EN LETRA MAYÚSCULA SOSTENIDA" sqref="F1 F30:F31 F32:F1048576" xr:uid="{01E7CD93-166E-447B-A23E-FD867C556768}"/>
    <dataValidation allowBlank="1" showInputMessage="1" showErrorMessage="1" prompt="DILIGENCIE EL PRIMER NOMBRE COMPLETO DEL POSTUALDO, EN MAYUSCULA SOSTENIDA_x000a_" sqref="E1 E30:E31 E32:E1048576" xr:uid="{BB485C4D-F29B-4E2B-9809-2B85E8F0A249}"/>
  </dataValidations>
  <pageMargins left="0.7" right="0.7" top="0.75" bottom="0.75" header="0.3" footer="0.3"/>
  <pageSetup scale="21"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44AFF682-AA62-4EE3-BB71-667F031BA8D9}">
          <x14:formula1>
            <xm:f>Hoja2!$A$56:$A$61</xm:f>
          </x14:formula1>
          <xm:sqref>R30:R31 R32:R1048576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07C8-CE62-4D4E-A5CE-27C01035AE26}">
  <sheetPr>
    <tabColor rgb="FFFFFF00"/>
    <pageSetUpPr fitToPage="1"/>
  </sheetPr>
  <dimension ref="A1:AQ344"/>
  <sheetViews>
    <sheetView topLeftCell="ET1" zoomScale="80" zoomScaleNormal="80" zoomScaleSheetLayoutView="80" workbookViewId="0">
      <selection activeCell="AD36" sqref="A36:XFD52"/>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11.6640625" style="18" bestFit="1"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9.33203125" style="17" customWidth="1"/>
    <col min="23" max="24" width="9.33203125" customWidth="1"/>
    <col min="25" max="25" width="14.44140625" customWidth="1"/>
    <col min="26" max="26" width="9.33203125" customWidth="1"/>
    <col min="27" max="27" width="18.6640625" customWidth="1"/>
    <col min="28" max="28" width="14.6640625" customWidth="1"/>
    <col min="29" max="29" width="13.33203125" customWidth="1"/>
    <col min="30" max="30" width="13" customWidth="1"/>
    <col min="31" max="31" width="20.6640625" customWidth="1"/>
    <col min="32" max="33" width="8.44140625" customWidth="1"/>
    <col min="34" max="34" width="6.33203125" customWidth="1"/>
    <col min="35" max="35" width="6.44140625" customWidth="1"/>
    <col min="36" max="36" width="8.6640625" customWidth="1"/>
    <col min="37" max="41" width="9.33203125" customWidth="1"/>
    <col min="42" max="42" width="9.33203125" style="200" customWidth="1"/>
    <col min="43" max="43" width="25.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313" t="s">
        <v>1836</v>
      </c>
      <c r="AP1" s="398" t="s">
        <v>533</v>
      </c>
      <c r="AQ1" s="811" t="s">
        <v>42</v>
      </c>
    </row>
    <row r="2" spans="1:43" ht="13.2" x14ac:dyDescent="0.25">
      <c r="A2" s="82" t="s">
        <v>1837</v>
      </c>
      <c r="B2" s="82" t="s">
        <v>1838</v>
      </c>
      <c r="C2" s="82">
        <v>1</v>
      </c>
      <c r="D2" s="82" t="s">
        <v>45</v>
      </c>
      <c r="E2" s="82" t="s">
        <v>934</v>
      </c>
      <c r="F2" s="82" t="s">
        <v>316</v>
      </c>
      <c r="G2" s="82" t="s">
        <v>1839</v>
      </c>
      <c r="H2" s="82" t="s">
        <v>95</v>
      </c>
      <c r="I2" s="82" t="s">
        <v>1840</v>
      </c>
      <c r="J2" s="82" t="s">
        <v>50</v>
      </c>
      <c r="K2" s="82">
        <v>1040757377</v>
      </c>
      <c r="L2" s="102">
        <v>36050</v>
      </c>
      <c r="M2" s="82">
        <v>28</v>
      </c>
      <c r="N2" s="106" t="s">
        <v>51</v>
      </c>
      <c r="O2" s="82">
        <v>3182304012</v>
      </c>
      <c r="P2" s="82"/>
      <c r="Q2" s="82" t="s">
        <v>1841</v>
      </c>
      <c r="R2" s="82" t="s">
        <v>53</v>
      </c>
      <c r="S2" s="82" t="s">
        <v>54</v>
      </c>
      <c r="T2" s="82" t="s">
        <v>1842</v>
      </c>
      <c r="U2" s="82" t="s">
        <v>1843</v>
      </c>
      <c r="V2" s="77" t="s">
        <v>57</v>
      </c>
      <c r="W2" s="77" t="s">
        <v>57</v>
      </c>
      <c r="X2" s="77" t="s">
        <v>57</v>
      </c>
      <c r="Y2" s="77"/>
      <c r="Z2" s="77"/>
      <c r="AA2" s="77"/>
      <c r="AB2" s="77"/>
      <c r="AC2" s="77"/>
      <c r="AD2" s="77" t="s">
        <v>58</v>
      </c>
      <c r="AE2" s="77"/>
      <c r="AF2" s="78" t="s">
        <v>59</v>
      </c>
      <c r="AG2" s="78" t="s">
        <v>59</v>
      </c>
      <c r="AH2" s="78" t="s">
        <v>59</v>
      </c>
      <c r="AI2" s="78" t="s">
        <v>59</v>
      </c>
      <c r="AJ2" s="78" t="s">
        <v>59</v>
      </c>
      <c r="AK2" s="78" t="s">
        <v>59</v>
      </c>
      <c r="AL2" s="78" t="s">
        <v>99</v>
      </c>
      <c r="AM2" s="78"/>
      <c r="AN2" s="78"/>
      <c r="AO2" s="875" t="s">
        <v>61</v>
      </c>
      <c r="AP2" s="167"/>
      <c r="AQ2" s="943" t="str" cm="1">
        <f t="array" ref="AQ2">IF(AD2="NO FAVORABLE","NO FAVORABLE",IF(SUMPRODUCT(--(TRIM(AF2:AK2)&lt;&gt;"SI"),--(TRIM(AF2:AK2)&lt;&gt;"NA"))&gt;0,"SUBSANAR","APROBADA CR"))</f>
        <v>APROBADA CR</v>
      </c>
    </row>
    <row r="3" spans="1:43" ht="13.2" x14ac:dyDescent="0.25">
      <c r="A3" s="82" t="s">
        <v>1837</v>
      </c>
      <c r="B3" s="82" t="s">
        <v>1838</v>
      </c>
      <c r="C3" s="82">
        <v>2</v>
      </c>
      <c r="D3" s="82" t="s">
        <v>45</v>
      </c>
      <c r="E3" s="82" t="s">
        <v>62</v>
      </c>
      <c r="F3" s="82" t="s">
        <v>1844</v>
      </c>
      <c r="G3" s="82" t="s">
        <v>950</v>
      </c>
      <c r="H3" s="82" t="s">
        <v>162</v>
      </c>
      <c r="I3" s="82" t="s">
        <v>1845</v>
      </c>
      <c r="J3" s="82" t="s">
        <v>50</v>
      </c>
      <c r="K3" s="82">
        <v>42780150</v>
      </c>
      <c r="L3" s="102">
        <v>24124</v>
      </c>
      <c r="M3" s="82">
        <v>60</v>
      </c>
      <c r="N3" s="106" t="s">
        <v>51</v>
      </c>
      <c r="O3" s="82">
        <v>3103570471</v>
      </c>
      <c r="P3" s="82"/>
      <c r="Q3" s="82" t="s">
        <v>1841</v>
      </c>
      <c r="R3" s="82" t="s">
        <v>53</v>
      </c>
      <c r="S3" s="82" t="s">
        <v>54</v>
      </c>
      <c r="T3" s="82" t="s">
        <v>1842</v>
      </c>
      <c r="U3" s="82" t="s">
        <v>1846</v>
      </c>
      <c r="V3" s="77" t="s">
        <v>57</v>
      </c>
      <c r="W3" s="77" t="s">
        <v>57</v>
      </c>
      <c r="X3" s="77" t="s">
        <v>57</v>
      </c>
      <c r="Y3" s="77"/>
      <c r="Z3" s="77"/>
      <c r="AA3" s="77"/>
      <c r="AB3" s="77"/>
      <c r="AC3" s="77"/>
      <c r="AD3" s="77" t="s">
        <v>58</v>
      </c>
      <c r="AE3" s="77"/>
      <c r="AF3" s="78" t="s">
        <v>59</v>
      </c>
      <c r="AG3" s="78" t="s">
        <v>57</v>
      </c>
      <c r="AH3" s="78" t="s">
        <v>59</v>
      </c>
      <c r="AI3" s="78" t="s">
        <v>59</v>
      </c>
      <c r="AJ3" s="78" t="s">
        <v>59</v>
      </c>
      <c r="AK3" s="78" t="s">
        <v>59</v>
      </c>
      <c r="AL3" s="78" t="s">
        <v>1847</v>
      </c>
      <c r="AM3" s="78"/>
      <c r="AN3" s="78"/>
      <c r="AO3" s="875" t="s">
        <v>61</v>
      </c>
      <c r="AP3" s="167"/>
      <c r="AQ3" s="943" t="str" cm="1">
        <f t="array" ref="AQ3">IF(AD3="NO FAVORABLE","NO FAVORABLE",IF(SUMPRODUCT(--(TRIM(AF3:AK3)&lt;&gt;"SI"),--(TRIM(AF3:AK3)&lt;&gt;"NA"))&gt;0,"SUBSANAR","APROBADA CR"))</f>
        <v>APROBADA CR</v>
      </c>
    </row>
    <row r="4" spans="1:43" ht="13.2" x14ac:dyDescent="0.25">
      <c r="A4" s="82" t="s">
        <v>1837</v>
      </c>
      <c r="B4" s="82" t="s">
        <v>1838</v>
      </c>
      <c r="C4" s="82">
        <v>3</v>
      </c>
      <c r="D4" s="82" t="s">
        <v>45</v>
      </c>
      <c r="E4" s="82" t="s">
        <v>1848</v>
      </c>
      <c r="F4" s="82" t="s">
        <v>62</v>
      </c>
      <c r="G4" s="82" t="s">
        <v>162</v>
      </c>
      <c r="H4" s="82" t="s">
        <v>248</v>
      </c>
      <c r="I4" s="82" t="s">
        <v>1849</v>
      </c>
      <c r="J4" s="82" t="s">
        <v>50</v>
      </c>
      <c r="K4" s="82">
        <v>42798648</v>
      </c>
      <c r="L4" s="102">
        <v>24607</v>
      </c>
      <c r="M4" s="82">
        <v>59</v>
      </c>
      <c r="N4" s="106" t="s">
        <v>51</v>
      </c>
      <c r="O4" s="82">
        <v>3205537930</v>
      </c>
      <c r="P4" s="82"/>
      <c r="Q4" s="82" t="s">
        <v>1841</v>
      </c>
      <c r="R4" s="82" t="s">
        <v>53</v>
      </c>
      <c r="S4" s="82" t="s">
        <v>54</v>
      </c>
      <c r="T4" s="82" t="s">
        <v>1842</v>
      </c>
      <c r="U4" s="82" t="s">
        <v>1846</v>
      </c>
      <c r="V4" s="77" t="s">
        <v>57</v>
      </c>
      <c r="W4" s="77" t="s">
        <v>57</v>
      </c>
      <c r="X4" s="77" t="s">
        <v>57</v>
      </c>
      <c r="Y4" s="77"/>
      <c r="Z4" s="77"/>
      <c r="AA4" s="77"/>
      <c r="AB4" s="77"/>
      <c r="AC4" s="77"/>
      <c r="AD4" s="77" t="s">
        <v>58</v>
      </c>
      <c r="AE4" s="77"/>
      <c r="AF4" s="78" t="s">
        <v>59</v>
      </c>
      <c r="AG4" s="78" t="s">
        <v>59</v>
      </c>
      <c r="AH4" s="78" t="s">
        <v>59</v>
      </c>
      <c r="AI4" s="78" t="s">
        <v>59</v>
      </c>
      <c r="AJ4" s="78" t="s">
        <v>59</v>
      </c>
      <c r="AK4" s="78" t="s">
        <v>59</v>
      </c>
      <c r="AL4" s="78" t="s">
        <v>91</v>
      </c>
      <c r="AM4" s="78"/>
      <c r="AN4" s="78"/>
      <c r="AO4" s="875" t="s">
        <v>61</v>
      </c>
      <c r="AP4" s="167"/>
      <c r="AQ4" s="943" t="str" cm="1">
        <f t="array" ref="AQ4">IF(AD4="NO FAVORABLE","NO FAVORABLE",IF(SUMPRODUCT(--(TRIM(AF4:AK4)&lt;&gt;"SI"),--(TRIM(AF4:AK4)&lt;&gt;"NA"))&gt;0,"SUBSANAR","APROBADA CR"))</f>
        <v>APROBADA CR</v>
      </c>
    </row>
    <row r="5" spans="1:43" ht="13.2" x14ac:dyDescent="0.25">
      <c r="A5" s="82" t="s">
        <v>1837</v>
      </c>
      <c r="B5" s="82" t="s">
        <v>1838</v>
      </c>
      <c r="C5" s="82">
        <v>4</v>
      </c>
      <c r="D5" s="82" t="s">
        <v>45</v>
      </c>
      <c r="E5" s="82" t="s">
        <v>1851</v>
      </c>
      <c r="F5" s="82"/>
      <c r="G5" s="82" t="s">
        <v>1852</v>
      </c>
      <c r="H5" s="82" t="s">
        <v>950</v>
      </c>
      <c r="I5" s="82" t="s">
        <v>1853</v>
      </c>
      <c r="J5" s="82" t="s">
        <v>50</v>
      </c>
      <c r="K5" s="82">
        <v>1128452416</v>
      </c>
      <c r="L5" s="102">
        <v>33122</v>
      </c>
      <c r="M5" s="82">
        <v>36</v>
      </c>
      <c r="N5" s="106" t="s">
        <v>51</v>
      </c>
      <c r="O5" s="82">
        <v>3146359506</v>
      </c>
      <c r="P5" s="82"/>
      <c r="Q5" s="82" t="s">
        <v>1841</v>
      </c>
      <c r="R5" s="82" t="s">
        <v>53</v>
      </c>
      <c r="S5" s="82" t="s">
        <v>54</v>
      </c>
      <c r="T5" s="82" t="s">
        <v>1842</v>
      </c>
      <c r="U5" s="82" t="s">
        <v>1843</v>
      </c>
      <c r="V5" s="77" t="s">
        <v>57</v>
      </c>
      <c r="W5" s="77" t="s">
        <v>57</v>
      </c>
      <c r="X5" s="77" t="s">
        <v>57</v>
      </c>
      <c r="Y5" s="77"/>
      <c r="Z5" s="77"/>
      <c r="AA5" s="77"/>
      <c r="AB5" s="77"/>
      <c r="AC5" s="77"/>
      <c r="AD5" s="77" t="s">
        <v>58</v>
      </c>
      <c r="AE5" s="77"/>
      <c r="AF5" s="78" t="s">
        <v>59</v>
      </c>
      <c r="AG5" s="78" t="s">
        <v>59</v>
      </c>
      <c r="AH5" s="78" t="s">
        <v>59</v>
      </c>
      <c r="AI5" s="78" t="s">
        <v>59</v>
      </c>
      <c r="AJ5" s="78" t="s">
        <v>59</v>
      </c>
      <c r="AK5" s="78" t="s">
        <v>59</v>
      </c>
      <c r="AL5" s="78" t="s">
        <v>165</v>
      </c>
      <c r="AM5" s="78"/>
      <c r="AN5" s="78"/>
      <c r="AO5" s="875" t="s">
        <v>61</v>
      </c>
      <c r="AP5" s="167"/>
      <c r="AQ5" s="943" t="str" cm="1">
        <f t="array" ref="AQ5">IF(AD5="NO FAVORABLE","NO FAVORABLE",IF(SUMPRODUCT(--(TRIM(AF5:AK5)&lt;&gt;"SI"),--(TRIM(AF5:AK5)&lt;&gt;"NA"))&gt;0,"SUBSANAR","APROBADA CR"))</f>
        <v>APROBADA CR</v>
      </c>
    </row>
    <row r="6" spans="1:43" ht="13.2" x14ac:dyDescent="0.25">
      <c r="A6" s="82" t="s">
        <v>1837</v>
      </c>
      <c r="B6" s="82" t="s">
        <v>1838</v>
      </c>
      <c r="C6" s="82">
        <v>5</v>
      </c>
      <c r="D6" s="82" t="s">
        <v>45</v>
      </c>
      <c r="E6" s="82" t="s">
        <v>1855</v>
      </c>
      <c r="F6" s="82"/>
      <c r="G6" s="82" t="s">
        <v>162</v>
      </c>
      <c r="H6" s="82" t="s">
        <v>249</v>
      </c>
      <c r="I6" s="82" t="s">
        <v>1856</v>
      </c>
      <c r="J6" s="82" t="s">
        <v>50</v>
      </c>
      <c r="K6" s="82">
        <v>43166806</v>
      </c>
      <c r="L6" s="102">
        <v>29396</v>
      </c>
      <c r="M6" s="82">
        <v>46</v>
      </c>
      <c r="N6" s="106" t="s">
        <v>51</v>
      </c>
      <c r="O6" s="82">
        <v>3153649435</v>
      </c>
      <c r="P6" s="82"/>
      <c r="Q6" s="82" t="s">
        <v>1841</v>
      </c>
      <c r="R6" s="82" t="s">
        <v>53</v>
      </c>
      <c r="S6" s="82" t="s">
        <v>54</v>
      </c>
      <c r="T6" s="82" t="s">
        <v>1842</v>
      </c>
      <c r="U6" s="82" t="s">
        <v>1857</v>
      </c>
      <c r="V6" s="77" t="s">
        <v>57</v>
      </c>
      <c r="W6" s="77" t="s">
        <v>57</v>
      </c>
      <c r="X6" s="77" t="s">
        <v>1858</v>
      </c>
      <c r="Y6" s="77"/>
      <c r="Z6" s="77"/>
      <c r="AA6" s="77"/>
      <c r="AB6" s="77"/>
      <c r="AC6" s="77"/>
      <c r="AD6" s="77" t="s">
        <v>58</v>
      </c>
      <c r="AE6" s="77"/>
      <c r="AF6" s="78" t="s">
        <v>59</v>
      </c>
      <c r="AG6" s="78" t="s">
        <v>57</v>
      </c>
      <c r="AH6" s="78" t="s">
        <v>59</v>
      </c>
      <c r="AI6" s="78" t="s">
        <v>59</v>
      </c>
      <c r="AJ6" s="78" t="s">
        <v>59</v>
      </c>
      <c r="AK6" s="78" t="s">
        <v>59</v>
      </c>
      <c r="AL6" s="78" t="s">
        <v>1847</v>
      </c>
      <c r="AM6" s="78"/>
      <c r="AN6" s="78"/>
      <c r="AO6" s="409" t="s">
        <v>1859</v>
      </c>
      <c r="AP6" s="167"/>
      <c r="AQ6" s="943" t="str" cm="1">
        <f t="array" ref="AQ6">IF(AD6="NO FAVORABLE","NO FAVORABLE",IF(SUMPRODUCT(--(TRIM(AF6:AK6)&lt;&gt;"SI"),--(TRIM(AF6:AK6)&lt;&gt;"NA"))&gt;0,"SUBSANAR","APROBADA CR"))</f>
        <v>APROBADA CR</v>
      </c>
    </row>
    <row r="7" spans="1:43" ht="13.2" x14ac:dyDescent="0.25">
      <c r="A7" s="82" t="s">
        <v>1837</v>
      </c>
      <c r="B7" s="82" t="s">
        <v>1838</v>
      </c>
      <c r="C7" s="82">
        <v>6</v>
      </c>
      <c r="D7" s="82" t="s">
        <v>45</v>
      </c>
      <c r="E7" s="82" t="s">
        <v>961</v>
      </c>
      <c r="F7" s="82"/>
      <c r="G7" s="82" t="s">
        <v>162</v>
      </c>
      <c r="H7" s="82" t="s">
        <v>248</v>
      </c>
      <c r="I7" s="82" t="s">
        <v>1860</v>
      </c>
      <c r="J7" s="82" t="s">
        <v>50</v>
      </c>
      <c r="K7" s="82">
        <v>1040735098</v>
      </c>
      <c r="L7" s="102">
        <v>32438</v>
      </c>
      <c r="M7" s="82">
        <v>38</v>
      </c>
      <c r="N7" s="106" t="s">
        <v>51</v>
      </c>
      <c r="O7" s="82">
        <v>3001454176</v>
      </c>
      <c r="P7" s="82"/>
      <c r="Q7" s="82" t="s">
        <v>1841</v>
      </c>
      <c r="R7" s="82" t="s">
        <v>53</v>
      </c>
      <c r="S7" s="82" t="s">
        <v>54</v>
      </c>
      <c r="T7" s="82" t="s">
        <v>1842</v>
      </c>
      <c r="U7" s="82" t="s">
        <v>1846</v>
      </c>
      <c r="V7" s="77" t="s">
        <v>57</v>
      </c>
      <c r="W7" s="77" t="s">
        <v>57</v>
      </c>
      <c r="X7" s="77" t="s">
        <v>57</v>
      </c>
      <c r="Y7" s="77"/>
      <c r="Z7" s="77"/>
      <c r="AA7" s="77"/>
      <c r="AB7" s="77"/>
      <c r="AC7" s="77"/>
      <c r="AD7" s="77" t="s">
        <v>58</v>
      </c>
      <c r="AE7" s="77"/>
      <c r="AF7" s="78" t="s">
        <v>59</v>
      </c>
      <c r="AG7" s="78" t="s">
        <v>59</v>
      </c>
      <c r="AH7" s="78" t="s">
        <v>59</v>
      </c>
      <c r="AI7" s="78" t="s">
        <v>59</v>
      </c>
      <c r="AJ7" s="78" t="s">
        <v>59</v>
      </c>
      <c r="AK7" s="78" t="s">
        <v>59</v>
      </c>
      <c r="AL7" s="78" t="s">
        <v>1015</v>
      </c>
      <c r="AM7" s="78"/>
      <c r="AN7" s="78"/>
      <c r="AO7" s="875" t="s">
        <v>61</v>
      </c>
      <c r="AP7" s="167"/>
      <c r="AQ7" s="943" t="str" cm="1">
        <f t="array" ref="AQ7">IF(AD7="NO FAVORABLE","NO FAVORABLE",IF(SUMPRODUCT(--(TRIM(AF7:AK7)&lt;&gt;"SI"),--(TRIM(AF7:AK7)&lt;&gt;"NA"))&gt;0,"SUBSANAR","APROBADA CR"))</f>
        <v>APROBADA CR</v>
      </c>
    </row>
    <row r="8" spans="1:43" ht="13.2" x14ac:dyDescent="0.25">
      <c r="A8" s="82" t="s">
        <v>1837</v>
      </c>
      <c r="B8" s="82" t="s">
        <v>1838</v>
      </c>
      <c r="C8" s="82">
        <v>7</v>
      </c>
      <c r="D8" s="82" t="s">
        <v>45</v>
      </c>
      <c r="E8" s="82" t="s">
        <v>324</v>
      </c>
      <c r="F8" s="82" t="s">
        <v>632</v>
      </c>
      <c r="G8" s="82" t="s">
        <v>496</v>
      </c>
      <c r="H8" s="82" t="s">
        <v>87</v>
      </c>
      <c r="I8" s="82" t="s">
        <v>1861</v>
      </c>
      <c r="J8" s="82" t="s">
        <v>50</v>
      </c>
      <c r="K8" s="82">
        <v>43604028</v>
      </c>
      <c r="L8" s="102">
        <v>27818</v>
      </c>
      <c r="M8" s="82">
        <v>50</v>
      </c>
      <c r="N8" s="106" t="s">
        <v>51</v>
      </c>
      <c r="O8" s="82">
        <v>3217123626</v>
      </c>
      <c r="P8" s="82"/>
      <c r="Q8" s="82" t="s">
        <v>1841</v>
      </c>
      <c r="R8" s="82" t="s">
        <v>53</v>
      </c>
      <c r="S8" s="82" t="s">
        <v>54</v>
      </c>
      <c r="T8" s="82" t="s">
        <v>1862</v>
      </c>
      <c r="U8" s="82" t="s">
        <v>1863</v>
      </c>
      <c r="V8" s="77" t="s">
        <v>57</v>
      </c>
      <c r="W8" s="77" t="s">
        <v>57</v>
      </c>
      <c r="X8" s="77" t="s">
        <v>57</v>
      </c>
      <c r="Y8" s="77"/>
      <c r="Z8" s="77"/>
      <c r="AA8" s="77"/>
      <c r="AB8" s="77"/>
      <c r="AC8" s="77"/>
      <c r="AD8" s="77" t="s">
        <v>58</v>
      </c>
      <c r="AE8" s="77"/>
      <c r="AF8" s="78" t="s">
        <v>59</v>
      </c>
      <c r="AG8" s="78" t="s">
        <v>59</v>
      </c>
      <c r="AH8" s="78" t="s">
        <v>59</v>
      </c>
      <c r="AI8" s="78" t="s">
        <v>59</v>
      </c>
      <c r="AJ8" s="78" t="s">
        <v>59</v>
      </c>
      <c r="AK8" s="78" t="s">
        <v>59</v>
      </c>
      <c r="AL8" s="78" t="s">
        <v>1168</v>
      </c>
      <c r="AM8" s="78"/>
      <c r="AN8" s="78"/>
      <c r="AO8" s="875" t="s">
        <v>61</v>
      </c>
      <c r="AP8" s="167"/>
      <c r="AQ8" s="943" t="str" cm="1">
        <f t="array" ref="AQ8">IF(AD8="NO FAVORABLE","NO FAVORABLE",IF(SUMPRODUCT(--(TRIM(AF8:AK8)&lt;&gt;"SI"),--(TRIM(AF8:AK8)&lt;&gt;"NA"))&gt;0,"SUBSANAR","APROBADA CR"))</f>
        <v>APROBADA CR</v>
      </c>
    </row>
    <row r="9" spans="1:43" ht="13.2" x14ac:dyDescent="0.25">
      <c r="A9" s="82" t="s">
        <v>1837</v>
      </c>
      <c r="B9" s="82" t="s">
        <v>1838</v>
      </c>
      <c r="C9" s="82">
        <v>8</v>
      </c>
      <c r="D9" s="82" t="s">
        <v>45</v>
      </c>
      <c r="E9" s="82" t="s">
        <v>1867</v>
      </c>
      <c r="F9" s="82" t="s">
        <v>72</v>
      </c>
      <c r="G9" s="82" t="s">
        <v>1868</v>
      </c>
      <c r="H9" s="82" t="s">
        <v>87</v>
      </c>
      <c r="I9" s="82" t="s">
        <v>1869</v>
      </c>
      <c r="J9" s="82" t="s">
        <v>50</v>
      </c>
      <c r="K9" s="82">
        <v>43688943</v>
      </c>
      <c r="L9" s="102">
        <v>28333</v>
      </c>
      <c r="M9" s="82">
        <v>49</v>
      </c>
      <c r="N9" s="106" t="s">
        <v>51</v>
      </c>
      <c r="O9" s="82">
        <v>3006071244</v>
      </c>
      <c r="P9" s="82"/>
      <c r="Q9" s="82" t="s">
        <v>1870</v>
      </c>
      <c r="R9" s="82" t="s">
        <v>53</v>
      </c>
      <c r="S9" s="82" t="s">
        <v>54</v>
      </c>
      <c r="T9" s="82" t="s">
        <v>1862</v>
      </c>
      <c r="U9" s="82" t="s">
        <v>1857</v>
      </c>
      <c r="V9" s="77" t="s">
        <v>57</v>
      </c>
      <c r="W9" s="77" t="s">
        <v>57</v>
      </c>
      <c r="X9" s="77" t="s">
        <v>57</v>
      </c>
      <c r="Y9" s="77"/>
      <c r="Z9" s="77"/>
      <c r="AA9" s="77"/>
      <c r="AB9" s="77"/>
      <c r="AC9" s="77"/>
      <c r="AD9" s="77" t="s">
        <v>58</v>
      </c>
      <c r="AE9" s="77"/>
      <c r="AF9" s="78" t="s">
        <v>59</v>
      </c>
      <c r="AG9" s="78" t="s">
        <v>59</v>
      </c>
      <c r="AH9" s="78" t="s">
        <v>59</v>
      </c>
      <c r="AI9" s="78" t="s">
        <v>59</v>
      </c>
      <c r="AJ9" s="78" t="s">
        <v>59</v>
      </c>
      <c r="AK9" s="78" t="s">
        <v>59</v>
      </c>
      <c r="AL9" s="78" t="s">
        <v>182</v>
      </c>
      <c r="AM9" s="78"/>
      <c r="AN9" s="78"/>
      <c r="AO9" s="875" t="s">
        <v>61</v>
      </c>
      <c r="AP9" s="167"/>
      <c r="AQ9" s="943" t="str" cm="1">
        <f t="array" ref="AQ9">IF(AD9="NO FAVORABLE","NO FAVORABLE",IF(SUMPRODUCT(--(TRIM(AF9:AK9)&lt;&gt;"SI"),--(TRIM(AF9:AK9)&lt;&gt;"NA"))&gt;0,"SUBSANAR","APROBADA CR"))</f>
        <v>APROBADA CR</v>
      </c>
    </row>
    <row r="10" spans="1:43" ht="13.8" x14ac:dyDescent="0.25">
      <c r="A10" s="82"/>
      <c r="B10" s="82"/>
      <c r="C10" s="95"/>
      <c r="D10" s="95"/>
      <c r="E10" s="95"/>
      <c r="F10" s="95"/>
      <c r="G10" s="95"/>
      <c r="H10" s="95"/>
      <c r="I10" s="82"/>
      <c r="J10" s="95"/>
      <c r="K10" s="95"/>
      <c r="L10" s="153"/>
      <c r="M10" s="276"/>
      <c r="N10" s="276"/>
      <c r="O10" s="95"/>
      <c r="P10" s="95"/>
      <c r="Q10" s="95"/>
      <c r="R10" s="95"/>
      <c r="S10" s="95"/>
      <c r="T10" s="95"/>
      <c r="U10" s="95"/>
      <c r="V10" s="98"/>
      <c r="W10" s="98"/>
      <c r="X10" s="98"/>
      <c r="Y10" s="98"/>
      <c r="Z10" s="98"/>
      <c r="AA10" s="98"/>
      <c r="AB10" s="98"/>
      <c r="AC10" s="98"/>
      <c r="AD10" s="98"/>
      <c r="AE10" s="98"/>
      <c r="AF10" s="99"/>
      <c r="AG10" s="99"/>
      <c r="AH10" s="99"/>
      <c r="AI10" s="99"/>
      <c r="AJ10" s="99"/>
      <c r="AK10" s="99"/>
      <c r="AL10" s="99"/>
      <c r="AM10" s="99"/>
      <c r="AN10" s="99"/>
      <c r="AO10" s="408"/>
      <c r="AP10" s="165"/>
      <c r="AQ10" s="943" t="str" cm="1">
        <f t="array" ref="AQ10">IF(AD10="NO FAVORABLE","NO FAVORABLE",IF(SUMPRODUCT(--(TRIM(AF10:AK10)&lt;&gt;"SI"),--(TRIM(AF10:AK10)&lt;&gt;"NA"))&gt;0,"SUBSANAR","APROBADA CR"))</f>
        <v>SUBSANAR</v>
      </c>
    </row>
    <row r="11" spans="1:43" ht="13.8" x14ac:dyDescent="0.25">
      <c r="A11" s="82"/>
      <c r="B11" s="82"/>
      <c r="C11" s="95"/>
      <c r="D11" s="95"/>
      <c r="E11" s="95"/>
      <c r="F11" s="95"/>
      <c r="G11" s="95"/>
      <c r="H11" s="95"/>
      <c r="I11" s="82"/>
      <c r="J11" s="95"/>
      <c r="K11" s="95"/>
      <c r="L11" s="153"/>
      <c r="M11" s="95"/>
      <c r="N11" s="276"/>
      <c r="O11" s="95"/>
      <c r="P11" s="95"/>
      <c r="Q11" s="95"/>
      <c r="R11" s="95"/>
      <c r="S11" s="95"/>
      <c r="T11" s="95"/>
      <c r="U11" s="95"/>
      <c r="V11" s="77"/>
      <c r="W11" s="77"/>
      <c r="X11" s="77"/>
      <c r="Y11" s="77"/>
      <c r="Z11" s="77"/>
      <c r="AA11" s="77"/>
      <c r="AB11" s="77"/>
      <c r="AC11" s="77"/>
      <c r="AD11" s="77"/>
      <c r="AE11" s="77"/>
      <c r="AF11" s="78"/>
      <c r="AG11" s="78"/>
      <c r="AH11" s="78"/>
      <c r="AI11" s="78"/>
      <c r="AJ11" s="78"/>
      <c r="AK11" s="78"/>
      <c r="AL11" s="78"/>
      <c r="AM11" s="78"/>
      <c r="AN11" s="78"/>
      <c r="AO11" s="409"/>
      <c r="AP11" s="167"/>
      <c r="AQ11" s="943"/>
    </row>
    <row r="12" spans="1:43" ht="13.8" x14ac:dyDescent="0.25">
      <c r="A12" s="82"/>
      <c r="B12" s="82"/>
      <c r="C12" s="95"/>
      <c r="D12" s="95"/>
      <c r="E12" s="95"/>
      <c r="F12" s="95"/>
      <c r="G12" s="95"/>
      <c r="H12" s="95"/>
      <c r="I12" s="82"/>
      <c r="J12" s="95"/>
      <c r="K12" s="95"/>
      <c r="L12" s="153"/>
      <c r="M12" s="95"/>
      <c r="N12" s="276"/>
      <c r="O12" s="95"/>
      <c r="P12" s="95"/>
      <c r="Q12" s="95"/>
      <c r="R12" s="95"/>
      <c r="S12" s="95"/>
      <c r="T12" s="95"/>
      <c r="U12" s="95"/>
      <c r="V12" s="77"/>
      <c r="W12" s="77"/>
      <c r="X12" s="77"/>
      <c r="Y12" s="77"/>
      <c r="Z12" s="77"/>
      <c r="AA12" s="77"/>
      <c r="AB12" s="77"/>
      <c r="AC12" s="77"/>
      <c r="AD12" s="77"/>
      <c r="AE12" s="77"/>
      <c r="AF12" s="78"/>
      <c r="AG12" s="78"/>
      <c r="AH12" s="78"/>
      <c r="AI12" s="78"/>
      <c r="AJ12" s="78"/>
      <c r="AK12" s="78"/>
      <c r="AL12" s="78"/>
      <c r="AM12" s="78"/>
      <c r="AN12" s="78"/>
      <c r="AO12" s="409"/>
      <c r="AP12" s="167"/>
      <c r="AQ12" s="943"/>
    </row>
    <row r="13" spans="1:43" ht="13.8" x14ac:dyDescent="0.25">
      <c r="A13" s="82"/>
      <c r="B13" s="82"/>
      <c r="C13" s="95"/>
      <c r="D13" s="95"/>
      <c r="E13" s="95"/>
      <c r="F13" s="95"/>
      <c r="G13" s="95"/>
      <c r="H13" s="95"/>
      <c r="I13" s="82"/>
      <c r="J13" s="95"/>
      <c r="K13" s="1121"/>
      <c r="L13" s="153"/>
      <c r="M13" s="95"/>
      <c r="N13" s="276"/>
      <c r="O13" s="95"/>
      <c r="P13" s="95"/>
      <c r="Q13" s="95"/>
      <c r="R13" s="95"/>
      <c r="S13" s="95"/>
      <c r="T13" s="95"/>
      <c r="U13" s="95"/>
      <c r="V13" s="77"/>
      <c r="W13" s="77"/>
      <c r="X13" s="77"/>
      <c r="Y13" s="77"/>
      <c r="Z13" s="77"/>
      <c r="AA13" s="77"/>
      <c r="AB13" s="77"/>
      <c r="AC13" s="77"/>
      <c r="AD13" s="77"/>
      <c r="AE13" s="77"/>
      <c r="AF13" s="78"/>
      <c r="AG13" s="78"/>
      <c r="AH13" s="78"/>
      <c r="AI13" s="78"/>
      <c r="AJ13" s="78"/>
      <c r="AK13" s="78"/>
      <c r="AL13" s="78"/>
      <c r="AM13" s="78"/>
      <c r="AN13" s="78"/>
      <c r="AO13" s="409"/>
      <c r="AP13" s="167"/>
      <c r="AQ13" s="943"/>
    </row>
    <row r="14" spans="1:43" ht="13.8" x14ac:dyDescent="0.25">
      <c r="A14" s="82"/>
      <c r="B14" s="82"/>
      <c r="C14" s="95"/>
      <c r="D14" s="95"/>
      <c r="E14" s="95"/>
      <c r="F14" s="95"/>
      <c r="G14" s="95"/>
      <c r="H14" s="95"/>
      <c r="I14" s="82"/>
      <c r="J14" s="95"/>
      <c r="K14" s="1121"/>
      <c r="L14" s="153"/>
      <c r="M14" s="95"/>
      <c r="N14" s="276"/>
      <c r="O14" s="95"/>
      <c r="P14" s="95"/>
      <c r="Q14" s="95"/>
      <c r="R14" s="95"/>
      <c r="S14" s="95"/>
      <c r="T14" s="95"/>
      <c r="U14" s="95"/>
      <c r="V14" s="77"/>
      <c r="W14" s="77"/>
      <c r="X14" s="77"/>
      <c r="Y14" s="77"/>
      <c r="Z14" s="77"/>
      <c r="AA14" s="77"/>
      <c r="AB14" s="77"/>
      <c r="AC14" s="77"/>
      <c r="AD14" s="77"/>
      <c r="AE14" s="77"/>
      <c r="AF14" s="78"/>
      <c r="AG14" s="78"/>
      <c r="AH14" s="78"/>
      <c r="AI14" s="78"/>
      <c r="AJ14" s="78"/>
      <c r="AK14" s="78"/>
      <c r="AL14" s="78"/>
      <c r="AM14" s="78"/>
      <c r="AN14" s="78"/>
      <c r="AO14" s="409"/>
      <c r="AP14" s="167"/>
      <c r="AQ14" s="943"/>
    </row>
    <row r="15" spans="1:43" ht="13.8" x14ac:dyDescent="0.25">
      <c r="A15" s="82"/>
      <c r="B15" s="82"/>
      <c r="C15" s="95"/>
      <c r="D15" s="95"/>
      <c r="E15" s="95"/>
      <c r="F15" s="95"/>
      <c r="G15" s="95"/>
      <c r="H15" s="95"/>
      <c r="I15" s="82"/>
      <c r="J15" s="95"/>
      <c r="K15" s="1121"/>
      <c r="L15" s="153"/>
      <c r="M15" s="95"/>
      <c r="N15" s="276"/>
      <c r="O15" s="95"/>
      <c r="P15" s="95"/>
      <c r="Q15" s="95"/>
      <c r="R15" s="95"/>
      <c r="S15" s="95"/>
      <c r="T15" s="95"/>
      <c r="U15" s="95"/>
      <c r="V15" s="77"/>
      <c r="W15" s="77"/>
      <c r="X15" s="77"/>
      <c r="Y15" s="77"/>
      <c r="Z15" s="77"/>
      <c r="AA15" s="77"/>
      <c r="AB15" s="77"/>
      <c r="AC15" s="77"/>
      <c r="AD15" s="77"/>
      <c r="AE15" s="77"/>
      <c r="AF15" s="78"/>
      <c r="AG15" s="78"/>
      <c r="AH15" s="78"/>
      <c r="AI15" s="78"/>
      <c r="AJ15" s="78"/>
      <c r="AK15" s="78"/>
      <c r="AL15" s="78"/>
      <c r="AM15" s="78"/>
      <c r="AN15" s="78"/>
      <c r="AO15" s="409"/>
      <c r="AP15" s="167"/>
      <c r="AQ15" s="943"/>
    </row>
    <row r="16" spans="1:43" ht="13.8" x14ac:dyDescent="0.25">
      <c r="A16" s="82"/>
      <c r="B16" s="82"/>
      <c r="C16" s="95"/>
      <c r="D16" s="95"/>
      <c r="E16" s="95"/>
      <c r="F16" s="95"/>
      <c r="G16" s="95"/>
      <c r="H16" s="95"/>
      <c r="I16" s="82"/>
      <c r="J16" s="95"/>
      <c r="K16" s="1121"/>
      <c r="L16" s="153"/>
      <c r="M16" s="95"/>
      <c r="N16" s="276"/>
      <c r="O16" s="95"/>
      <c r="P16" s="95"/>
      <c r="Q16" s="95"/>
      <c r="R16" s="95"/>
      <c r="S16" s="95"/>
      <c r="T16" s="95"/>
      <c r="U16" s="95"/>
      <c r="V16" s="77"/>
      <c r="W16" s="77"/>
      <c r="X16" s="77"/>
      <c r="Y16" s="77"/>
      <c r="Z16" s="77"/>
      <c r="AA16" s="77"/>
      <c r="AB16" s="77"/>
      <c r="AC16" s="77"/>
      <c r="AD16" s="77"/>
      <c r="AE16" s="77"/>
      <c r="AF16" s="78"/>
      <c r="AG16" s="78"/>
      <c r="AH16" s="78"/>
      <c r="AI16" s="78"/>
      <c r="AJ16" s="78"/>
      <c r="AK16" s="78"/>
      <c r="AL16" s="78"/>
      <c r="AM16" s="78"/>
      <c r="AN16" s="78"/>
      <c r="AO16" s="409"/>
      <c r="AP16" s="167"/>
      <c r="AQ16" s="943"/>
    </row>
    <row r="17" spans="1:43" ht="13.8" x14ac:dyDescent="0.25">
      <c r="A17" s="82"/>
      <c r="B17" s="82"/>
      <c r="C17" s="95"/>
      <c r="D17" s="95"/>
      <c r="E17" s="95"/>
      <c r="F17" s="95"/>
      <c r="G17" s="95"/>
      <c r="H17" s="95"/>
      <c r="I17" s="82"/>
      <c r="J17" s="95"/>
      <c r="K17" s="1121"/>
      <c r="L17" s="153"/>
      <c r="M17" s="95"/>
      <c r="N17" s="276"/>
      <c r="O17" s="95"/>
      <c r="P17" s="95"/>
      <c r="Q17" s="95"/>
      <c r="R17" s="95"/>
      <c r="S17" s="95"/>
      <c r="T17" s="95"/>
      <c r="U17" s="95"/>
      <c r="V17" s="77"/>
      <c r="W17" s="77"/>
      <c r="X17" s="77"/>
      <c r="Y17" s="77"/>
      <c r="Z17" s="77"/>
      <c r="AA17" s="77"/>
      <c r="AB17" s="77"/>
      <c r="AC17" s="77"/>
      <c r="AD17" s="77"/>
      <c r="AE17" s="77"/>
      <c r="AF17" s="78"/>
      <c r="AG17" s="78"/>
      <c r="AH17" s="78"/>
      <c r="AI17" s="78"/>
      <c r="AJ17" s="78"/>
      <c r="AK17" s="78"/>
      <c r="AL17" s="78"/>
      <c r="AM17" s="78"/>
      <c r="AN17" s="78"/>
      <c r="AO17" s="409"/>
      <c r="AP17" s="167"/>
      <c r="AQ17" s="943"/>
    </row>
    <row r="18" spans="1:43" ht="13.8" x14ac:dyDescent="0.25">
      <c r="A18" s="82"/>
      <c r="B18" s="82"/>
      <c r="C18" s="95"/>
      <c r="D18" s="95"/>
      <c r="E18" s="95"/>
      <c r="F18" s="95"/>
      <c r="G18" s="95"/>
      <c r="H18" s="95"/>
      <c r="I18" s="82"/>
      <c r="J18" s="95"/>
      <c r="K18" s="1121"/>
      <c r="L18" s="153"/>
      <c r="M18" s="95"/>
      <c r="N18" s="276"/>
      <c r="O18" s="95"/>
      <c r="P18" s="95"/>
      <c r="Q18" s="95"/>
      <c r="R18" s="95"/>
      <c r="S18" s="95"/>
      <c r="T18" s="95"/>
      <c r="U18" s="95"/>
      <c r="V18" s="77"/>
      <c r="W18" s="77"/>
      <c r="X18" s="77"/>
      <c r="Y18" s="77"/>
      <c r="Z18" s="77"/>
      <c r="AA18" s="77"/>
      <c r="AB18" s="77"/>
      <c r="AC18" s="77"/>
      <c r="AD18" s="77"/>
      <c r="AE18" s="77"/>
      <c r="AF18" s="78"/>
      <c r="AG18" s="78"/>
      <c r="AH18" s="78"/>
      <c r="AI18" s="78"/>
      <c r="AJ18" s="78"/>
      <c r="AK18" s="78"/>
      <c r="AL18" s="78"/>
      <c r="AM18" s="78"/>
      <c r="AN18" s="78"/>
      <c r="AO18" s="409"/>
      <c r="AP18" s="167"/>
      <c r="AQ18" s="943"/>
    </row>
    <row r="19" spans="1:43" ht="13.8" x14ac:dyDescent="0.25">
      <c r="A19" s="82"/>
      <c r="B19" s="82"/>
      <c r="C19" s="95"/>
      <c r="D19" s="95"/>
      <c r="E19" s="95"/>
      <c r="F19" s="95"/>
      <c r="G19" s="95"/>
      <c r="H19" s="95"/>
      <c r="I19" s="82"/>
      <c r="J19" s="95"/>
      <c r="K19" s="1121"/>
      <c r="L19" s="153"/>
      <c r="M19" s="276"/>
      <c r="N19" s="276"/>
      <c r="O19" s="95"/>
      <c r="P19" s="95"/>
      <c r="Q19" s="95"/>
      <c r="R19" s="95"/>
      <c r="S19" s="95"/>
      <c r="T19" s="95"/>
      <c r="U19" s="95"/>
      <c r="V19" s="77"/>
      <c r="W19" s="77"/>
      <c r="X19" s="77"/>
      <c r="Y19" s="77"/>
      <c r="Z19" s="77"/>
      <c r="AA19" s="77"/>
      <c r="AB19" s="77"/>
      <c r="AC19" s="77"/>
      <c r="AD19" s="77"/>
      <c r="AE19" s="77"/>
      <c r="AF19" s="78"/>
      <c r="AG19" s="78"/>
      <c r="AH19" s="78"/>
      <c r="AI19" s="78"/>
      <c r="AJ19" s="78"/>
      <c r="AK19" s="78"/>
      <c r="AL19" s="78"/>
      <c r="AM19" s="78"/>
      <c r="AN19" s="78"/>
      <c r="AO19" s="409"/>
      <c r="AP19" s="167"/>
      <c r="AQ19" s="943"/>
    </row>
    <row r="20" spans="1:43" ht="13.8" x14ac:dyDescent="0.25">
      <c r="A20" s="82"/>
      <c r="B20" s="82"/>
      <c r="C20" s="95"/>
      <c r="D20" s="95"/>
      <c r="E20" s="95"/>
      <c r="F20" s="95"/>
      <c r="G20" s="95"/>
      <c r="H20" s="95"/>
      <c r="I20" s="82"/>
      <c r="J20" s="95"/>
      <c r="K20" s="1121"/>
      <c r="L20" s="153"/>
      <c r="M20" s="95"/>
      <c r="N20" s="276"/>
      <c r="O20" s="95"/>
      <c r="P20" s="95"/>
      <c r="Q20" s="95"/>
      <c r="R20" s="95"/>
      <c r="S20" s="95"/>
      <c r="T20" s="95"/>
      <c r="U20" s="95"/>
      <c r="V20" s="77"/>
      <c r="W20" s="77"/>
      <c r="X20" s="77"/>
      <c r="Y20" s="77"/>
      <c r="Z20" s="77"/>
      <c r="AA20" s="77"/>
      <c r="AB20" s="77"/>
      <c r="AC20" s="77"/>
      <c r="AD20" s="77"/>
      <c r="AE20" s="77"/>
      <c r="AF20" s="78"/>
      <c r="AG20" s="78"/>
      <c r="AH20" s="78"/>
      <c r="AI20" s="78"/>
      <c r="AJ20" s="78"/>
      <c r="AK20" s="78"/>
      <c r="AL20" s="78"/>
      <c r="AM20" s="78"/>
      <c r="AN20" s="78"/>
      <c r="AO20" s="409"/>
      <c r="AP20" s="167"/>
      <c r="AQ20" s="943"/>
    </row>
    <row r="21" spans="1:43" ht="13.8" x14ac:dyDescent="0.25">
      <c r="A21" s="82"/>
      <c r="B21" s="82"/>
      <c r="C21" s="95"/>
      <c r="D21" s="95"/>
      <c r="E21" s="95"/>
      <c r="F21" s="95"/>
      <c r="G21" s="95"/>
      <c r="H21" s="95"/>
      <c r="I21" s="82"/>
      <c r="J21" s="95"/>
      <c r="K21" s="1121"/>
      <c r="L21" s="153"/>
      <c r="M21" s="276"/>
      <c r="N21" s="276"/>
      <c r="O21" s="95"/>
      <c r="P21" s="95"/>
      <c r="Q21" s="95"/>
      <c r="R21" s="95"/>
      <c r="S21" s="95"/>
      <c r="T21" s="95"/>
      <c r="U21" s="95"/>
      <c r="V21" s="77"/>
      <c r="W21" s="77"/>
      <c r="X21" s="77"/>
      <c r="Y21" s="77"/>
      <c r="Z21" s="77"/>
      <c r="AA21" s="77"/>
      <c r="AB21" s="77"/>
      <c r="AC21" s="77"/>
      <c r="AD21" s="77"/>
      <c r="AE21" s="77"/>
      <c r="AF21" s="78"/>
      <c r="AG21" s="78"/>
      <c r="AH21" s="78"/>
      <c r="AI21" s="78"/>
      <c r="AJ21" s="78"/>
      <c r="AK21" s="78"/>
      <c r="AL21" s="78"/>
      <c r="AM21" s="78"/>
      <c r="AN21" s="78"/>
      <c r="AO21" s="409"/>
      <c r="AP21" s="167"/>
      <c r="AQ21" s="943"/>
    </row>
    <row r="22" spans="1:43" ht="13.8" x14ac:dyDescent="0.25">
      <c r="A22" s="82"/>
      <c r="B22" s="82"/>
      <c r="C22" s="95"/>
      <c r="D22" s="95"/>
      <c r="E22" s="95"/>
      <c r="F22" s="95"/>
      <c r="G22" s="95"/>
      <c r="H22" s="95"/>
      <c r="I22" s="82"/>
      <c r="J22" s="95"/>
      <c r="K22" s="1121"/>
      <c r="L22" s="153"/>
      <c r="M22" s="276"/>
      <c r="N22" s="276"/>
      <c r="O22" s="95"/>
      <c r="P22" s="95"/>
      <c r="Q22" s="95"/>
      <c r="R22" s="95"/>
      <c r="S22" s="95"/>
      <c r="T22" s="95"/>
      <c r="U22" s="95"/>
      <c r="V22" s="77"/>
      <c r="W22" s="77"/>
      <c r="X22" s="77"/>
      <c r="Y22" s="77"/>
      <c r="Z22" s="77"/>
      <c r="AA22" s="77"/>
      <c r="AB22" s="77"/>
      <c r="AC22" s="77"/>
      <c r="AD22" s="77"/>
      <c r="AE22" s="77"/>
      <c r="AF22" s="78"/>
      <c r="AG22" s="78"/>
      <c r="AH22" s="78"/>
      <c r="AI22" s="78"/>
      <c r="AJ22" s="78"/>
      <c r="AK22" s="78"/>
      <c r="AL22" s="78"/>
      <c r="AM22" s="78"/>
      <c r="AN22" s="78"/>
      <c r="AO22" s="409"/>
      <c r="AP22" s="167"/>
      <c r="AQ22" s="943"/>
    </row>
    <row r="23" spans="1:43" ht="13.8" x14ac:dyDescent="0.25">
      <c r="A23" s="82"/>
      <c r="B23" s="82"/>
      <c r="C23" s="95"/>
      <c r="D23" s="95"/>
      <c r="E23" s="95"/>
      <c r="F23" s="95"/>
      <c r="G23" s="95"/>
      <c r="H23" s="95"/>
      <c r="I23" s="82"/>
      <c r="J23" s="95"/>
      <c r="K23" s="1121"/>
      <c r="L23" s="153"/>
      <c r="M23" s="95"/>
      <c r="N23" s="276"/>
      <c r="O23" s="95"/>
      <c r="P23" s="95"/>
      <c r="Q23" s="95"/>
      <c r="R23" s="95"/>
      <c r="S23" s="95"/>
      <c r="T23" s="95"/>
      <c r="U23" s="95"/>
      <c r="V23" s="77"/>
      <c r="W23" s="77"/>
      <c r="X23" s="77"/>
      <c r="Y23" s="77"/>
      <c r="Z23" s="77"/>
      <c r="AA23" s="77"/>
      <c r="AB23" s="77"/>
      <c r="AC23" s="77"/>
      <c r="AD23" s="77"/>
      <c r="AE23" s="77"/>
      <c r="AF23" s="78"/>
      <c r="AG23" s="78"/>
      <c r="AH23" s="78"/>
      <c r="AI23" s="78"/>
      <c r="AJ23" s="78"/>
      <c r="AK23" s="78"/>
      <c r="AL23" s="78"/>
      <c r="AM23" s="78"/>
      <c r="AN23" s="78"/>
      <c r="AO23" s="409"/>
      <c r="AP23" s="167"/>
      <c r="AQ23" s="943"/>
    </row>
    <row r="24" spans="1:43" ht="13.8" x14ac:dyDescent="0.25">
      <c r="A24" s="82"/>
      <c r="B24" s="82"/>
      <c r="C24" s="82"/>
      <c r="D24" s="82"/>
      <c r="E24" s="82"/>
      <c r="F24" s="82"/>
      <c r="G24" s="82"/>
      <c r="H24" s="82"/>
      <c r="I24" s="82"/>
      <c r="J24" s="82"/>
      <c r="K24" s="1121"/>
      <c r="L24" s="102"/>
      <c r="M24" s="82"/>
      <c r="N24" s="353"/>
      <c r="O24" s="82"/>
      <c r="P24" s="82"/>
      <c r="Q24" s="95"/>
      <c r="R24" s="82"/>
      <c r="S24" s="95"/>
      <c r="T24" s="95"/>
      <c r="U24" s="82"/>
      <c r="V24" s="77"/>
      <c r="W24" s="77"/>
      <c r="X24" s="77"/>
      <c r="Y24" s="77"/>
      <c r="Z24" s="77"/>
      <c r="AA24" s="77"/>
      <c r="AB24" s="77"/>
      <c r="AC24" s="77"/>
      <c r="AD24" s="77"/>
      <c r="AE24" s="77"/>
      <c r="AF24" s="78"/>
      <c r="AG24" s="78"/>
      <c r="AH24" s="78"/>
      <c r="AI24" s="78"/>
      <c r="AJ24" s="78"/>
      <c r="AK24" s="78"/>
      <c r="AL24" s="78"/>
      <c r="AM24" s="78"/>
      <c r="AN24" s="78"/>
      <c r="AO24" s="409"/>
      <c r="AP24" s="167"/>
      <c r="AQ24" s="943"/>
    </row>
    <row r="25" spans="1:43" ht="13.8" x14ac:dyDescent="0.25">
      <c r="A25" s="82"/>
      <c r="B25" s="82"/>
      <c r="C25" s="82"/>
      <c r="D25" s="82"/>
      <c r="E25" s="82"/>
      <c r="F25" s="82"/>
      <c r="G25" s="82"/>
      <c r="H25" s="82"/>
      <c r="I25" s="82"/>
      <c r="J25" s="82"/>
      <c r="K25" s="1121"/>
      <c r="L25" s="102"/>
      <c r="M25" s="82"/>
      <c r="N25" s="353"/>
      <c r="O25" s="82"/>
      <c r="P25" s="82"/>
      <c r="Q25" s="82"/>
      <c r="R25" s="82"/>
      <c r="S25" s="95"/>
      <c r="T25" s="95"/>
      <c r="U25" s="82"/>
      <c r="V25" s="77"/>
      <c r="W25" s="77"/>
      <c r="X25" s="77"/>
      <c r="Y25" s="77"/>
      <c r="Z25" s="77"/>
      <c r="AA25" s="77"/>
      <c r="AB25" s="77"/>
      <c r="AC25" s="77"/>
      <c r="AD25" s="77"/>
      <c r="AE25" s="77"/>
      <c r="AF25" s="78"/>
      <c r="AG25" s="78"/>
      <c r="AH25" s="78"/>
      <c r="AI25" s="78"/>
      <c r="AJ25" s="78"/>
      <c r="AK25" s="78"/>
      <c r="AL25" s="78"/>
      <c r="AM25" s="78"/>
      <c r="AN25" s="78"/>
      <c r="AO25" s="409"/>
      <c r="AP25" s="167"/>
      <c r="AQ25" s="943"/>
    </row>
    <row r="26" spans="1:43" ht="13.8" x14ac:dyDescent="0.25">
      <c r="A26" s="82"/>
      <c r="B26" s="82"/>
      <c r="C26" s="82"/>
      <c r="D26" s="82"/>
      <c r="E26" s="82"/>
      <c r="F26" s="82"/>
      <c r="G26" s="82"/>
      <c r="H26" s="82"/>
      <c r="I26" s="82"/>
      <c r="J26" s="82"/>
      <c r="K26" s="1121"/>
      <c r="L26" s="82"/>
      <c r="M26" s="82"/>
      <c r="N26" s="353"/>
      <c r="O26" s="82"/>
      <c r="P26" s="82"/>
      <c r="Q26" s="95"/>
      <c r="R26" s="82"/>
      <c r="S26" s="95"/>
      <c r="T26" s="82"/>
      <c r="U26" s="82"/>
      <c r="V26" s="77"/>
      <c r="W26" s="77"/>
      <c r="X26" s="77"/>
      <c r="Y26" s="77"/>
      <c r="Z26" s="77"/>
      <c r="AA26" s="77"/>
      <c r="AB26" s="77"/>
      <c r="AC26" s="77"/>
      <c r="AD26" s="77"/>
      <c r="AE26" s="77"/>
      <c r="AF26" s="78"/>
      <c r="AG26" s="78"/>
      <c r="AH26" s="78"/>
      <c r="AI26" s="78"/>
      <c r="AJ26" s="78"/>
      <c r="AK26" s="78"/>
      <c r="AL26" s="78"/>
      <c r="AM26" s="78"/>
      <c r="AN26" s="78"/>
      <c r="AO26" s="409"/>
      <c r="AP26" s="167"/>
      <c r="AQ26" s="943"/>
    </row>
    <row r="27" spans="1:43" ht="13.8" x14ac:dyDescent="0.25">
      <c r="A27" s="82"/>
      <c r="B27" s="82"/>
      <c r="C27" s="82"/>
      <c r="D27" s="82"/>
      <c r="E27" s="82"/>
      <c r="F27" s="82"/>
      <c r="G27" s="82"/>
      <c r="H27" s="82"/>
      <c r="I27" s="82"/>
      <c r="J27" s="82"/>
      <c r="K27" s="1121"/>
      <c r="L27" s="102"/>
      <c r="M27" s="82"/>
      <c r="N27" s="353"/>
      <c r="O27" s="82"/>
      <c r="P27" s="82"/>
      <c r="Q27" s="95"/>
      <c r="R27" s="82"/>
      <c r="S27" s="95"/>
      <c r="T27" s="82"/>
      <c r="U27" s="82"/>
      <c r="V27" s="77"/>
      <c r="W27" s="77"/>
      <c r="X27" s="77"/>
      <c r="Y27" s="77"/>
      <c r="Z27" s="77"/>
      <c r="AA27" s="77"/>
      <c r="AB27" s="77"/>
      <c r="AC27" s="77"/>
      <c r="AD27" s="77"/>
      <c r="AE27" s="77"/>
      <c r="AF27" s="78"/>
      <c r="AG27" s="78"/>
      <c r="AH27" s="78"/>
      <c r="AI27" s="78"/>
      <c r="AJ27" s="78"/>
      <c r="AK27" s="78"/>
      <c r="AL27" s="78"/>
      <c r="AM27" s="78"/>
      <c r="AN27" s="78"/>
      <c r="AO27" s="409"/>
      <c r="AP27" s="167"/>
      <c r="AQ27" s="943"/>
    </row>
    <row r="28" spans="1:43" ht="13.8" x14ac:dyDescent="0.25">
      <c r="A28" s="82"/>
      <c r="B28" s="82"/>
      <c r="C28" s="82"/>
      <c r="D28" s="82"/>
      <c r="E28" s="82"/>
      <c r="F28" s="82"/>
      <c r="G28" s="82"/>
      <c r="H28" s="82"/>
      <c r="I28" s="82"/>
      <c r="J28" s="82"/>
      <c r="K28" s="1121"/>
      <c r="L28" s="102"/>
      <c r="M28" s="82"/>
      <c r="N28" s="353"/>
      <c r="O28" s="82"/>
      <c r="P28" s="82"/>
      <c r="Q28" s="95"/>
      <c r="R28" s="82"/>
      <c r="S28" s="95"/>
      <c r="T28" s="82"/>
      <c r="U28" s="82"/>
      <c r="V28" s="77"/>
      <c r="W28" s="77"/>
      <c r="X28" s="77"/>
      <c r="Y28" s="77"/>
      <c r="Z28" s="77"/>
      <c r="AA28" s="77"/>
      <c r="AB28" s="77"/>
      <c r="AC28" s="77"/>
      <c r="AD28" s="77"/>
      <c r="AE28" s="77"/>
      <c r="AF28" s="78"/>
      <c r="AG28" s="78"/>
      <c r="AH28" s="78"/>
      <c r="AI28" s="78"/>
      <c r="AJ28" s="78"/>
      <c r="AK28" s="78"/>
      <c r="AL28" s="78"/>
      <c r="AM28" s="78"/>
      <c r="AN28" s="78"/>
      <c r="AO28" s="409"/>
      <c r="AP28" s="167"/>
      <c r="AQ28" s="943"/>
    </row>
    <row r="29" spans="1:43" ht="13.8" x14ac:dyDescent="0.25">
      <c r="A29" s="82"/>
      <c r="B29" s="82"/>
      <c r="C29" s="82"/>
      <c r="D29" s="82"/>
      <c r="E29" s="82"/>
      <c r="F29" s="82"/>
      <c r="G29" s="82"/>
      <c r="H29" s="82"/>
      <c r="I29" s="82"/>
      <c r="J29" s="82"/>
      <c r="K29" s="1121"/>
      <c r="L29" s="102"/>
      <c r="M29" s="82"/>
      <c r="N29" s="353"/>
      <c r="O29" s="82"/>
      <c r="P29" s="82"/>
      <c r="Q29" s="82"/>
      <c r="R29" s="82"/>
      <c r="S29" s="95"/>
      <c r="T29" s="82"/>
      <c r="U29" s="82"/>
      <c r="V29" s="77"/>
      <c r="W29" s="77"/>
      <c r="X29" s="77"/>
      <c r="Y29" s="77"/>
      <c r="Z29" s="77"/>
      <c r="AA29" s="77"/>
      <c r="AB29" s="77"/>
      <c r="AC29" s="77"/>
      <c r="AD29" s="77"/>
      <c r="AE29" s="77"/>
      <c r="AF29" s="78"/>
      <c r="AG29" s="78"/>
      <c r="AH29" s="78"/>
      <c r="AI29" s="78"/>
      <c r="AJ29" s="78"/>
      <c r="AK29" s="78"/>
      <c r="AL29" s="78"/>
      <c r="AM29" s="78"/>
      <c r="AN29" s="78"/>
      <c r="AO29" s="409"/>
      <c r="AP29" s="167"/>
      <c r="AQ29" s="943"/>
    </row>
    <row r="30" spans="1:43" ht="13.8" x14ac:dyDescent="0.25">
      <c r="A30" s="82"/>
      <c r="B30" s="82"/>
      <c r="C30" s="82"/>
      <c r="D30" s="82"/>
      <c r="E30" s="82"/>
      <c r="F30" s="82"/>
      <c r="G30" s="82"/>
      <c r="H30" s="82"/>
      <c r="I30" s="82"/>
      <c r="J30" s="82"/>
      <c r="K30" s="82"/>
      <c r="L30" s="102"/>
      <c r="M30" s="82"/>
      <c r="N30" s="353"/>
      <c r="O30" s="82"/>
      <c r="P30" s="82"/>
      <c r="Q30" s="95"/>
      <c r="R30" s="82"/>
      <c r="S30" s="95"/>
      <c r="T30" s="82"/>
      <c r="U30" s="82"/>
      <c r="V30" s="77"/>
      <c r="W30" s="77"/>
      <c r="X30" s="77"/>
      <c r="Y30" s="77"/>
      <c r="Z30" s="77"/>
      <c r="AA30" s="77"/>
      <c r="AB30" s="77"/>
      <c r="AC30" s="77"/>
      <c r="AD30" s="77"/>
      <c r="AE30" s="77"/>
      <c r="AF30" s="78"/>
      <c r="AG30" s="78"/>
      <c r="AH30" s="78"/>
      <c r="AI30" s="78"/>
      <c r="AJ30" s="78"/>
      <c r="AK30" s="78"/>
      <c r="AL30" s="78"/>
      <c r="AM30" s="78"/>
      <c r="AN30" s="78"/>
      <c r="AO30" s="409"/>
      <c r="AP30" s="167"/>
      <c r="AQ30" s="943"/>
    </row>
    <row r="31" spans="1:43" ht="13.8" x14ac:dyDescent="0.25">
      <c r="A31" s="82"/>
      <c r="B31" s="82"/>
      <c r="C31" s="82"/>
      <c r="D31" s="82"/>
      <c r="E31" s="82"/>
      <c r="F31" s="82"/>
      <c r="G31" s="82"/>
      <c r="H31" s="82"/>
      <c r="I31" s="82"/>
      <c r="J31" s="82"/>
      <c r="K31" s="82"/>
      <c r="L31" s="102"/>
      <c r="M31" s="353"/>
      <c r="N31" s="353"/>
      <c r="O31" s="82"/>
      <c r="P31" s="82"/>
      <c r="Q31" s="95"/>
      <c r="R31" s="82"/>
      <c r="S31" s="95"/>
      <c r="T31" s="82"/>
      <c r="U31" s="82"/>
      <c r="V31" s="77"/>
      <c r="W31" s="77"/>
      <c r="X31" s="77"/>
      <c r="Y31" s="77"/>
      <c r="Z31" s="77"/>
      <c r="AA31" s="77"/>
      <c r="AB31" s="77"/>
      <c r="AC31" s="77"/>
      <c r="AD31" s="77"/>
      <c r="AE31" s="77"/>
      <c r="AF31" s="78"/>
      <c r="AG31" s="78"/>
      <c r="AH31" s="78"/>
      <c r="AI31" s="78"/>
      <c r="AJ31" s="78"/>
      <c r="AK31" s="78"/>
      <c r="AL31" s="78"/>
      <c r="AM31" s="78"/>
      <c r="AN31" s="78"/>
      <c r="AO31" s="409"/>
      <c r="AP31" s="167"/>
      <c r="AQ31" s="943"/>
    </row>
    <row r="32" spans="1:43" ht="13.2" x14ac:dyDescent="0.25">
      <c r="A32" s="82"/>
      <c r="B32" s="82"/>
      <c r="C32" s="82"/>
      <c r="D32" s="82"/>
      <c r="E32" s="82"/>
      <c r="F32" s="82"/>
      <c r="G32" s="82"/>
      <c r="H32" s="82"/>
      <c r="I32" s="82"/>
      <c r="J32" s="82"/>
      <c r="K32" s="82"/>
      <c r="L32" s="102"/>
      <c r="M32" s="82"/>
      <c r="N32" s="353"/>
      <c r="O32" s="82"/>
      <c r="P32" s="82"/>
      <c r="Q32" s="82"/>
      <c r="R32" s="82"/>
      <c r="S32" s="82"/>
      <c r="T32" s="82"/>
      <c r="U32" s="82"/>
      <c r="V32" s="77"/>
      <c r="W32" s="77"/>
      <c r="X32" s="77"/>
      <c r="Y32" s="77"/>
      <c r="Z32" s="77"/>
      <c r="AA32" s="77"/>
      <c r="AB32" s="77"/>
      <c r="AC32" s="77"/>
      <c r="AD32" s="77"/>
      <c r="AE32" s="77"/>
      <c r="AF32" s="78"/>
      <c r="AG32" s="78"/>
      <c r="AH32" s="78"/>
      <c r="AI32" s="78"/>
      <c r="AJ32" s="78"/>
      <c r="AK32" s="78"/>
      <c r="AL32" s="78"/>
      <c r="AM32" s="78"/>
      <c r="AN32" s="78"/>
      <c r="AO32" s="856"/>
      <c r="AP32" s="169"/>
      <c r="AQ32" s="943"/>
    </row>
    <row r="33" spans="1:43" ht="13.8" x14ac:dyDescent="0.25">
      <c r="A33" s="122"/>
      <c r="B33" s="118"/>
      <c r="C33" s="112"/>
      <c r="D33" s="112"/>
      <c r="E33" s="118"/>
      <c r="F33" s="118"/>
      <c r="G33" s="118"/>
      <c r="H33" s="118"/>
      <c r="I33" s="118"/>
      <c r="J33" s="112"/>
      <c r="K33" s="118"/>
      <c r="L33" s="127"/>
      <c r="M33" s="353"/>
      <c r="N33" s="276"/>
      <c r="O33" s="118"/>
      <c r="P33" s="145"/>
      <c r="Q33" s="118"/>
      <c r="R33" s="112"/>
      <c r="S33" s="112"/>
      <c r="T33" s="118"/>
      <c r="U33" s="112"/>
      <c r="V33" s="116"/>
      <c r="W33" s="116"/>
      <c r="X33" s="116"/>
      <c r="Y33" s="116"/>
      <c r="Z33" s="116"/>
      <c r="AA33" s="116"/>
      <c r="AB33" s="116"/>
      <c r="AC33" s="116"/>
      <c r="AD33" s="116"/>
      <c r="AE33" s="116"/>
      <c r="AF33" s="117"/>
      <c r="AG33" s="117"/>
      <c r="AH33" s="117"/>
      <c r="AI33" s="117"/>
      <c r="AJ33" s="117"/>
      <c r="AK33" s="117"/>
      <c r="AL33" s="117"/>
      <c r="AM33" s="117"/>
      <c r="AN33" s="117"/>
      <c r="AO33" s="299"/>
      <c r="AP33" s="167"/>
      <c r="AQ33" s="943"/>
    </row>
    <row r="34" spans="1:43" ht="13.8" x14ac:dyDescent="0.25">
      <c r="A34" s="122"/>
      <c r="B34" s="118"/>
      <c r="C34" s="112"/>
      <c r="D34" s="112"/>
      <c r="E34" s="118"/>
      <c r="F34" s="118"/>
      <c r="G34" s="118"/>
      <c r="H34" s="118"/>
      <c r="I34" s="118"/>
      <c r="J34" s="112"/>
      <c r="K34" s="118"/>
      <c r="L34" s="126"/>
      <c r="M34" s="353"/>
      <c r="N34" s="276"/>
      <c r="O34" s="118"/>
      <c r="P34" s="145"/>
      <c r="Q34" s="118"/>
      <c r="R34" s="112"/>
      <c r="S34" s="112"/>
      <c r="T34" s="118"/>
      <c r="U34" s="112"/>
      <c r="V34" s="116"/>
      <c r="W34" s="116"/>
      <c r="X34" s="116"/>
      <c r="Y34" s="116"/>
      <c r="Z34" s="116"/>
      <c r="AA34" s="116"/>
      <c r="AB34" s="116"/>
      <c r="AC34" s="116"/>
      <c r="AD34" s="116"/>
      <c r="AE34" s="116"/>
      <c r="AF34" s="117"/>
      <c r="AG34" s="117"/>
      <c r="AH34" s="117"/>
      <c r="AI34" s="117"/>
      <c r="AJ34" s="117"/>
      <c r="AK34" s="117"/>
      <c r="AL34" s="117"/>
      <c r="AM34" s="117"/>
      <c r="AN34" s="117"/>
      <c r="AO34" s="299"/>
      <c r="AP34" s="167"/>
      <c r="AQ34" s="943"/>
    </row>
    <row r="35" spans="1:43" ht="13.8" x14ac:dyDescent="0.25">
      <c r="A35" s="122"/>
      <c r="B35" s="118"/>
      <c r="C35" s="107"/>
      <c r="D35" s="112"/>
      <c r="E35" s="118"/>
      <c r="F35" s="118"/>
      <c r="G35" s="118"/>
      <c r="H35" s="118"/>
      <c r="I35" s="118"/>
      <c r="J35" s="112"/>
      <c r="K35" s="118"/>
      <c r="L35" s="126"/>
      <c r="M35" s="353"/>
      <c r="N35" s="276"/>
      <c r="O35" s="118"/>
      <c r="P35" s="145"/>
      <c r="Q35" s="118"/>
      <c r="R35" s="112"/>
      <c r="S35" s="112"/>
      <c r="T35" s="118"/>
      <c r="U35" s="112"/>
      <c r="V35" s="116"/>
      <c r="W35" s="116"/>
      <c r="X35" s="116"/>
      <c r="Y35" s="116"/>
      <c r="Z35" s="116"/>
      <c r="AA35" s="116"/>
      <c r="AB35" s="116"/>
      <c r="AC35" s="116"/>
      <c r="AD35" s="116"/>
      <c r="AE35" s="116"/>
      <c r="AF35" s="117"/>
      <c r="AG35" s="117"/>
      <c r="AH35" s="117"/>
      <c r="AI35" s="117"/>
      <c r="AJ35" s="117"/>
      <c r="AK35" s="117"/>
      <c r="AL35" s="117"/>
      <c r="AM35" s="117"/>
      <c r="AN35" s="117"/>
      <c r="AO35" s="299"/>
      <c r="AP35" s="167"/>
      <c r="AQ35" s="943"/>
    </row>
    <row r="36" spans="1:43" ht="13.8" x14ac:dyDescent="0.25">
      <c r="A36" s="122"/>
      <c r="B36" s="118"/>
      <c r="C36" s="112"/>
      <c r="D36" s="112"/>
      <c r="E36" s="118"/>
      <c r="F36" s="118"/>
      <c r="G36" s="118"/>
      <c r="H36" s="118"/>
      <c r="I36" s="118"/>
      <c r="J36" s="112"/>
      <c r="K36" s="118"/>
      <c r="L36" s="126"/>
      <c r="M36" s="353"/>
      <c r="N36" s="276"/>
      <c r="O36" s="118"/>
      <c r="P36" s="145"/>
      <c r="Q36" s="118"/>
      <c r="R36" s="112"/>
      <c r="S36" s="112"/>
      <c r="T36" s="118"/>
      <c r="U36" s="112"/>
      <c r="V36" s="116"/>
      <c r="W36" s="116"/>
      <c r="X36" s="116"/>
      <c r="Y36" s="116"/>
      <c r="Z36" s="116"/>
      <c r="AA36" s="116"/>
      <c r="AB36" s="116"/>
      <c r="AC36" s="116"/>
      <c r="AD36" s="116"/>
      <c r="AE36" s="116"/>
      <c r="AF36" s="117"/>
      <c r="AG36" s="117"/>
      <c r="AH36" s="117"/>
      <c r="AI36" s="117"/>
      <c r="AJ36" s="117"/>
      <c r="AK36" s="117"/>
      <c r="AL36" s="117"/>
      <c r="AM36" s="117"/>
      <c r="AN36" s="117"/>
      <c r="AO36" s="299"/>
      <c r="AP36" s="167"/>
      <c r="AQ36" s="943"/>
    </row>
    <row r="37" spans="1:43" ht="13.8" x14ac:dyDescent="0.25">
      <c r="A37" s="122"/>
      <c r="B37" s="118"/>
      <c r="C37" s="112"/>
      <c r="D37" s="112"/>
      <c r="E37" s="118"/>
      <c r="F37" s="118"/>
      <c r="G37" s="118"/>
      <c r="H37" s="118"/>
      <c r="I37" s="118"/>
      <c r="J37" s="112"/>
      <c r="K37" s="118"/>
      <c r="L37" s="126"/>
      <c r="M37" s="353"/>
      <c r="N37" s="276"/>
      <c r="O37" s="118"/>
      <c r="P37" s="145"/>
      <c r="Q37" s="118"/>
      <c r="R37" s="112"/>
      <c r="S37" s="112"/>
      <c r="T37" s="118"/>
      <c r="U37" s="112"/>
      <c r="V37" s="116"/>
      <c r="W37" s="116"/>
      <c r="X37" s="116"/>
      <c r="Y37" s="116"/>
      <c r="Z37" s="116"/>
      <c r="AA37" s="116"/>
      <c r="AB37" s="116"/>
      <c r="AC37" s="116"/>
      <c r="AD37" s="116"/>
      <c r="AE37" s="116"/>
      <c r="AF37" s="117"/>
      <c r="AG37" s="117"/>
      <c r="AH37" s="117"/>
      <c r="AI37" s="117"/>
      <c r="AJ37" s="117"/>
      <c r="AK37" s="117"/>
      <c r="AL37" s="117"/>
      <c r="AM37" s="117"/>
      <c r="AN37" s="117"/>
      <c r="AO37" s="299"/>
      <c r="AP37" s="167"/>
      <c r="AQ37" s="943"/>
    </row>
    <row r="38" spans="1:43" ht="13.8" x14ac:dyDescent="0.25">
      <c r="A38" s="122"/>
      <c r="B38" s="118"/>
      <c r="C38" s="107"/>
      <c r="D38" s="112"/>
      <c r="E38" s="118"/>
      <c r="F38" s="118"/>
      <c r="G38" s="118"/>
      <c r="H38" s="118"/>
      <c r="I38" s="118"/>
      <c r="J38" s="112"/>
      <c r="K38" s="118"/>
      <c r="L38" s="126"/>
      <c r="M38" s="118"/>
      <c r="N38" s="276"/>
      <c r="O38" s="118"/>
      <c r="P38" s="145"/>
      <c r="Q38" s="118"/>
      <c r="R38" s="112"/>
      <c r="S38" s="112"/>
      <c r="T38" s="118"/>
      <c r="U38" s="112"/>
      <c r="V38" s="116"/>
      <c r="W38" s="116"/>
      <c r="X38" s="116"/>
      <c r="Y38" s="116"/>
      <c r="Z38" s="116"/>
      <c r="AA38" s="116"/>
      <c r="AB38" s="116"/>
      <c r="AC38" s="116"/>
      <c r="AD38" s="116"/>
      <c r="AE38" s="116"/>
      <c r="AF38" s="117"/>
      <c r="AG38" s="117"/>
      <c r="AH38" s="117"/>
      <c r="AI38" s="117"/>
      <c r="AJ38" s="117"/>
      <c r="AK38" s="117"/>
      <c r="AL38" s="117"/>
      <c r="AM38" s="117"/>
      <c r="AN38" s="117"/>
      <c r="AO38" s="299"/>
      <c r="AP38" s="167"/>
      <c r="AQ38" s="943"/>
    </row>
    <row r="39" spans="1:43" ht="13.8" x14ac:dyDescent="0.25">
      <c r="A39" s="122"/>
      <c r="B39" s="118"/>
      <c r="C39" s="112"/>
      <c r="D39" s="112"/>
      <c r="E39" s="118"/>
      <c r="F39" s="118"/>
      <c r="G39" s="118"/>
      <c r="H39" s="118"/>
      <c r="I39" s="118"/>
      <c r="J39" s="112"/>
      <c r="K39" s="118"/>
      <c r="L39" s="126"/>
      <c r="M39" s="118"/>
      <c r="N39" s="276"/>
      <c r="O39" s="118"/>
      <c r="P39" s="145"/>
      <c r="Q39" s="118"/>
      <c r="R39" s="112"/>
      <c r="S39" s="112"/>
      <c r="T39" s="118"/>
      <c r="U39" s="112"/>
      <c r="V39" s="116"/>
      <c r="W39" s="116"/>
      <c r="X39" s="116"/>
      <c r="Y39" s="273"/>
      <c r="Z39" s="273"/>
      <c r="AA39" s="273"/>
      <c r="AB39" s="273"/>
      <c r="AC39" s="273"/>
      <c r="AD39" s="273"/>
      <c r="AE39" s="273"/>
      <c r="AF39" s="117"/>
      <c r="AG39" s="117"/>
      <c r="AH39" s="117"/>
      <c r="AI39" s="117"/>
      <c r="AJ39" s="117"/>
      <c r="AK39" s="117"/>
      <c r="AL39" s="117"/>
      <c r="AM39" s="117"/>
      <c r="AN39" s="117"/>
      <c r="AO39" s="299"/>
      <c r="AP39" s="167"/>
      <c r="AQ39" s="943"/>
    </row>
    <row r="40" spans="1:43" ht="13.8" x14ac:dyDescent="0.25">
      <c r="A40" s="122"/>
      <c r="B40" s="118"/>
      <c r="C40" s="112"/>
      <c r="D40" s="112"/>
      <c r="E40" s="118"/>
      <c r="F40" s="118"/>
      <c r="G40" s="118"/>
      <c r="H40" s="118"/>
      <c r="I40" s="118"/>
      <c r="J40" s="112"/>
      <c r="K40" s="118"/>
      <c r="L40" s="126"/>
      <c r="M40" s="353"/>
      <c r="N40" s="276"/>
      <c r="O40" s="118"/>
      <c r="P40" s="145"/>
      <c r="Q40" s="118"/>
      <c r="R40" s="112"/>
      <c r="S40" s="112"/>
      <c r="T40" s="118"/>
      <c r="U40" s="112"/>
      <c r="V40" s="116"/>
      <c r="W40" s="116"/>
      <c r="X40" s="116"/>
      <c r="Y40" s="273"/>
      <c r="Z40" s="273"/>
      <c r="AA40" s="273"/>
      <c r="AB40" s="273"/>
      <c r="AC40" s="273"/>
      <c r="AD40" s="273"/>
      <c r="AE40" s="273"/>
      <c r="AF40" s="117"/>
      <c r="AG40" s="117"/>
      <c r="AH40" s="117"/>
      <c r="AI40" s="117"/>
      <c r="AJ40" s="117"/>
      <c r="AK40" s="117"/>
      <c r="AL40" s="117"/>
      <c r="AM40" s="117"/>
      <c r="AN40" s="117"/>
      <c r="AO40" s="299"/>
      <c r="AP40" s="167"/>
      <c r="AQ40" s="943"/>
    </row>
    <row r="41" spans="1:43" ht="13.8" x14ac:dyDescent="0.25">
      <c r="A41" s="122"/>
      <c r="B41" s="118"/>
      <c r="C41" s="107"/>
      <c r="D41" s="112"/>
      <c r="E41" s="118"/>
      <c r="F41" s="118"/>
      <c r="G41" s="118"/>
      <c r="H41" s="118"/>
      <c r="I41" s="118"/>
      <c r="J41" s="112"/>
      <c r="K41" s="118"/>
      <c r="L41" s="126"/>
      <c r="M41" s="118"/>
      <c r="N41" s="276"/>
      <c r="O41" s="118"/>
      <c r="P41" s="145"/>
      <c r="Q41" s="118"/>
      <c r="R41" s="112"/>
      <c r="S41" s="112"/>
      <c r="T41" s="118"/>
      <c r="U41" s="112"/>
      <c r="V41" s="116"/>
      <c r="W41" s="116"/>
      <c r="X41" s="116"/>
      <c r="Y41" s="273"/>
      <c r="Z41" s="273"/>
      <c r="AA41" s="273"/>
      <c r="AB41" s="273"/>
      <c r="AC41" s="273"/>
      <c r="AD41" s="273"/>
      <c r="AE41" s="273"/>
      <c r="AF41" s="117"/>
      <c r="AG41" s="117"/>
      <c r="AH41" s="117"/>
      <c r="AI41" s="117"/>
      <c r="AJ41" s="117"/>
      <c r="AK41" s="117"/>
      <c r="AL41" s="117"/>
      <c r="AM41" s="117"/>
      <c r="AN41" s="117"/>
      <c r="AO41" s="299"/>
      <c r="AP41" s="167"/>
      <c r="AQ41" s="943"/>
    </row>
    <row r="42" spans="1:43" ht="13.8" x14ac:dyDescent="0.25">
      <c r="A42" s="122"/>
      <c r="B42" s="118"/>
      <c r="C42" s="112"/>
      <c r="D42" s="112"/>
      <c r="E42" s="118"/>
      <c r="F42" s="118"/>
      <c r="G42" s="118"/>
      <c r="H42" s="118"/>
      <c r="I42" s="118"/>
      <c r="J42" s="112"/>
      <c r="K42" s="118"/>
      <c r="L42" s="126"/>
      <c r="M42" s="118"/>
      <c r="N42" s="276"/>
      <c r="O42" s="118"/>
      <c r="P42" s="145"/>
      <c r="Q42" s="118"/>
      <c r="R42" s="112"/>
      <c r="S42" s="112"/>
      <c r="T42" s="118"/>
      <c r="U42" s="112"/>
      <c r="V42" s="116"/>
      <c r="W42" s="116"/>
      <c r="X42" s="116"/>
      <c r="Y42" s="273"/>
      <c r="Z42" s="273"/>
      <c r="AA42" s="273"/>
      <c r="AB42" s="273"/>
      <c r="AC42" s="273"/>
      <c r="AD42" s="273"/>
      <c r="AE42" s="273"/>
      <c r="AF42" s="117"/>
      <c r="AG42" s="117"/>
      <c r="AH42" s="117"/>
      <c r="AI42" s="117"/>
      <c r="AJ42" s="117"/>
      <c r="AK42" s="117"/>
      <c r="AL42" s="117"/>
      <c r="AM42" s="117"/>
      <c r="AN42" s="117"/>
      <c r="AO42" s="727"/>
      <c r="AP42" s="169"/>
      <c r="AQ42" s="943"/>
    </row>
    <row r="43" spans="1:43" ht="13.8" x14ac:dyDescent="0.25">
      <c r="A43" s="122"/>
      <c r="B43" s="118"/>
      <c r="C43" s="112"/>
      <c r="D43" s="112"/>
      <c r="E43" s="118"/>
      <c r="F43" s="118"/>
      <c r="G43" s="118"/>
      <c r="H43" s="118"/>
      <c r="I43" s="118"/>
      <c r="J43" s="112"/>
      <c r="K43" s="118"/>
      <c r="L43" s="126"/>
      <c r="M43" s="353"/>
      <c r="N43" s="276"/>
      <c r="O43" s="118"/>
      <c r="P43" s="145"/>
      <c r="Q43" s="118"/>
      <c r="R43" s="112"/>
      <c r="S43" s="112"/>
      <c r="T43" s="118"/>
      <c r="U43" s="112"/>
      <c r="V43" s="116"/>
      <c r="W43" s="116"/>
      <c r="X43" s="116"/>
      <c r="Y43" s="273"/>
      <c r="Z43" s="273"/>
      <c r="AA43" s="273"/>
      <c r="AB43" s="273"/>
      <c r="AC43" s="273"/>
      <c r="AD43" s="273"/>
      <c r="AE43" s="273"/>
      <c r="AF43" s="117"/>
      <c r="AG43" s="117"/>
      <c r="AH43" s="117"/>
      <c r="AI43" s="117"/>
      <c r="AJ43" s="117"/>
      <c r="AK43" s="117"/>
      <c r="AL43" s="117"/>
      <c r="AM43" s="117"/>
      <c r="AN43" s="117"/>
      <c r="AO43" s="727"/>
      <c r="AP43" s="169"/>
      <c r="AQ43" s="943"/>
    </row>
    <row r="44" spans="1:43" ht="13.8" x14ac:dyDescent="0.25">
      <c r="A44" s="122"/>
      <c r="B44" s="118"/>
      <c r="C44" s="107"/>
      <c r="D44" s="112"/>
      <c r="E44" s="118"/>
      <c r="F44" s="118"/>
      <c r="G44" s="118"/>
      <c r="H44" s="118"/>
      <c r="I44" s="118"/>
      <c r="J44" s="112"/>
      <c r="K44" s="118"/>
      <c r="L44" s="127"/>
      <c r="M44" s="353"/>
      <c r="N44" s="276"/>
      <c r="O44" s="118"/>
      <c r="P44" s="145"/>
      <c r="Q44" s="118"/>
      <c r="R44" s="112"/>
      <c r="S44" s="112"/>
      <c r="T44" s="118"/>
      <c r="U44" s="112"/>
      <c r="V44" s="116"/>
      <c r="W44" s="116"/>
      <c r="X44" s="116"/>
      <c r="Y44" s="273"/>
      <c r="Z44" s="273"/>
      <c r="AA44" s="273"/>
      <c r="AB44" s="273"/>
      <c r="AC44" s="273"/>
      <c r="AD44" s="273"/>
      <c r="AE44" s="273"/>
      <c r="AF44" s="117"/>
      <c r="AG44" s="117"/>
      <c r="AH44" s="117"/>
      <c r="AI44" s="117"/>
      <c r="AJ44" s="117"/>
      <c r="AK44" s="117"/>
      <c r="AL44" s="117"/>
      <c r="AM44" s="117"/>
      <c r="AN44" s="117"/>
      <c r="AO44" s="727"/>
      <c r="AP44" s="169"/>
      <c r="AQ44" s="943"/>
    </row>
    <row r="45" spans="1:43" ht="13.8" x14ac:dyDescent="0.25">
      <c r="A45" s="122"/>
      <c r="B45" s="118"/>
      <c r="C45" s="112"/>
      <c r="D45" s="112"/>
      <c r="E45" s="118"/>
      <c r="F45" s="118"/>
      <c r="G45" s="118"/>
      <c r="H45" s="118"/>
      <c r="I45" s="118"/>
      <c r="J45" s="112"/>
      <c r="K45" s="118"/>
      <c r="L45" s="127"/>
      <c r="M45" s="353"/>
      <c r="N45" s="276"/>
      <c r="O45" s="118"/>
      <c r="P45" s="145"/>
      <c r="Q45" s="118"/>
      <c r="R45" s="112"/>
      <c r="S45" s="112"/>
      <c r="T45" s="118"/>
      <c r="U45" s="112"/>
      <c r="V45" s="116"/>
      <c r="W45" s="116"/>
      <c r="X45" s="116"/>
      <c r="Y45" s="273"/>
      <c r="Z45" s="273"/>
      <c r="AA45" s="273"/>
      <c r="AB45" s="273"/>
      <c r="AC45" s="273"/>
      <c r="AD45" s="273"/>
      <c r="AE45" s="273"/>
      <c r="AF45" s="117"/>
      <c r="AG45" s="117"/>
      <c r="AH45" s="117"/>
      <c r="AI45" s="117"/>
      <c r="AJ45" s="117"/>
      <c r="AK45" s="117"/>
      <c r="AL45" s="117"/>
      <c r="AM45" s="117"/>
      <c r="AN45" s="117"/>
      <c r="AO45" s="727"/>
      <c r="AP45" s="169"/>
      <c r="AQ45" s="943"/>
    </row>
    <row r="46" spans="1:43" ht="13.8" x14ac:dyDescent="0.25">
      <c r="A46" s="122"/>
      <c r="B46" s="118"/>
      <c r="C46" s="112"/>
      <c r="D46" s="112"/>
      <c r="E46" s="118"/>
      <c r="F46" s="118"/>
      <c r="G46" s="118"/>
      <c r="H46" s="118"/>
      <c r="I46" s="118"/>
      <c r="J46" s="112"/>
      <c r="K46" s="118"/>
      <c r="L46" s="126"/>
      <c r="M46" s="118"/>
      <c r="N46" s="276"/>
      <c r="O46" s="118"/>
      <c r="P46" s="145"/>
      <c r="Q46" s="118"/>
      <c r="R46" s="112"/>
      <c r="S46" s="112"/>
      <c r="T46" s="118"/>
      <c r="U46" s="112"/>
      <c r="V46" s="116"/>
      <c r="W46" s="116"/>
      <c r="X46" s="116"/>
      <c r="Y46" s="273"/>
      <c r="Z46" s="273"/>
      <c r="AA46" s="273"/>
      <c r="AB46" s="273"/>
      <c r="AC46" s="273"/>
      <c r="AD46" s="273"/>
      <c r="AE46" s="273"/>
      <c r="AF46" s="117"/>
      <c r="AG46" s="117"/>
      <c r="AH46" s="117"/>
      <c r="AI46" s="117"/>
      <c r="AJ46" s="117"/>
      <c r="AK46" s="117"/>
      <c r="AL46" s="117"/>
      <c r="AM46" s="117"/>
      <c r="AN46" s="117"/>
      <c r="AO46" s="727"/>
      <c r="AP46" s="169"/>
      <c r="AQ46" s="943"/>
    </row>
    <row r="47" spans="1:43" ht="13.8" x14ac:dyDescent="0.25">
      <c r="A47" s="122"/>
      <c r="B47" s="118"/>
      <c r="C47" s="107"/>
      <c r="D47" s="112"/>
      <c r="E47" s="118"/>
      <c r="F47" s="118"/>
      <c r="G47" s="118"/>
      <c r="H47" s="118"/>
      <c r="I47" s="118"/>
      <c r="J47" s="112"/>
      <c r="K47" s="118"/>
      <c r="L47" s="126"/>
      <c r="M47" s="118"/>
      <c r="N47" s="276"/>
      <c r="O47" s="118"/>
      <c r="P47" s="145"/>
      <c r="Q47" s="118"/>
      <c r="R47" s="112"/>
      <c r="S47" s="112"/>
      <c r="T47" s="118"/>
      <c r="U47" s="112"/>
      <c r="V47" s="116"/>
      <c r="W47" s="116"/>
      <c r="X47" s="116"/>
      <c r="Y47" s="273"/>
      <c r="Z47" s="273"/>
      <c r="AA47" s="273"/>
      <c r="AB47" s="273"/>
      <c r="AC47" s="273"/>
      <c r="AD47" s="273"/>
      <c r="AE47" s="273"/>
      <c r="AF47" s="117"/>
      <c r="AG47" s="117"/>
      <c r="AH47" s="117"/>
      <c r="AI47" s="117"/>
      <c r="AJ47" s="117"/>
      <c r="AK47" s="117"/>
      <c r="AL47" s="117"/>
      <c r="AM47" s="117"/>
      <c r="AN47" s="117"/>
      <c r="AO47" s="727"/>
      <c r="AP47" s="169"/>
      <c r="AQ47" s="943"/>
    </row>
    <row r="48" spans="1:43" ht="13.8" x14ac:dyDescent="0.25">
      <c r="A48" s="122"/>
      <c r="B48" s="118"/>
      <c r="C48" s="112"/>
      <c r="D48" s="112"/>
      <c r="E48" s="118"/>
      <c r="F48" s="118"/>
      <c r="G48" s="118"/>
      <c r="H48" s="118"/>
      <c r="I48" s="118"/>
      <c r="J48" s="112"/>
      <c r="K48" s="118"/>
      <c r="L48" s="126"/>
      <c r="M48" s="353"/>
      <c r="N48" s="276"/>
      <c r="O48" s="118"/>
      <c r="P48" s="145"/>
      <c r="Q48" s="118"/>
      <c r="R48" s="112"/>
      <c r="S48" s="112"/>
      <c r="T48" s="118"/>
      <c r="U48" s="112"/>
      <c r="V48" s="116"/>
      <c r="W48" s="116"/>
      <c r="X48" s="116"/>
      <c r="Y48" s="273"/>
      <c r="Z48" s="273"/>
      <c r="AA48" s="273"/>
      <c r="AB48" s="273"/>
      <c r="AC48" s="273"/>
      <c r="AD48" s="273"/>
      <c r="AE48" s="273"/>
      <c r="AF48" s="117"/>
      <c r="AG48" s="117"/>
      <c r="AH48" s="117"/>
      <c r="AI48" s="117"/>
      <c r="AJ48" s="117"/>
      <c r="AK48" s="117"/>
      <c r="AL48" s="117"/>
      <c r="AM48" s="117"/>
      <c r="AN48" s="117"/>
      <c r="AO48" s="727"/>
      <c r="AP48" s="169"/>
      <c r="AQ48" s="943"/>
    </row>
    <row r="49" spans="1:43" ht="13.8" x14ac:dyDescent="0.25">
      <c r="A49" s="122"/>
      <c r="B49" s="118"/>
      <c r="C49" s="112"/>
      <c r="D49" s="112"/>
      <c r="E49" s="118"/>
      <c r="F49" s="118"/>
      <c r="G49" s="118"/>
      <c r="H49" s="118"/>
      <c r="I49" s="118"/>
      <c r="J49" s="112"/>
      <c r="K49" s="118"/>
      <c r="L49" s="126"/>
      <c r="M49" s="118"/>
      <c r="N49" s="276"/>
      <c r="O49" s="118"/>
      <c r="P49" s="145"/>
      <c r="Q49" s="118"/>
      <c r="R49" s="112"/>
      <c r="S49" s="112"/>
      <c r="T49" s="118"/>
      <c r="U49" s="112"/>
      <c r="V49" s="116"/>
      <c r="W49" s="116"/>
      <c r="X49" s="116"/>
      <c r="Y49" s="273"/>
      <c r="Z49" s="273"/>
      <c r="AA49" s="273"/>
      <c r="AB49" s="273"/>
      <c r="AC49" s="273"/>
      <c r="AD49" s="273"/>
      <c r="AE49" s="273"/>
      <c r="AF49" s="117"/>
      <c r="AG49" s="117"/>
      <c r="AH49" s="117"/>
      <c r="AI49" s="117"/>
      <c r="AJ49" s="117"/>
      <c r="AK49" s="117"/>
      <c r="AL49" s="117"/>
      <c r="AM49" s="117"/>
      <c r="AN49" s="117"/>
      <c r="AO49" s="727"/>
      <c r="AP49" s="169"/>
      <c r="AQ49" s="943"/>
    </row>
    <row r="50" spans="1:43" ht="13.8" x14ac:dyDescent="0.25">
      <c r="A50" s="122"/>
      <c r="B50" s="118"/>
      <c r="C50" s="107"/>
      <c r="D50" s="112"/>
      <c r="E50" s="118"/>
      <c r="F50" s="118"/>
      <c r="G50" s="118"/>
      <c r="H50" s="118"/>
      <c r="I50" s="118"/>
      <c r="J50" s="112"/>
      <c r="K50" s="118"/>
      <c r="L50" s="126"/>
      <c r="M50" s="353"/>
      <c r="N50" s="276"/>
      <c r="O50" s="118"/>
      <c r="P50" s="145"/>
      <c r="Q50" s="118"/>
      <c r="R50" s="112"/>
      <c r="S50" s="112"/>
      <c r="T50" s="118"/>
      <c r="U50" s="112"/>
      <c r="V50" s="116"/>
      <c r="W50" s="116"/>
      <c r="X50" s="116"/>
      <c r="Y50" s="273"/>
      <c r="Z50" s="273"/>
      <c r="AA50" s="273"/>
      <c r="AB50" s="273"/>
      <c r="AC50" s="273"/>
      <c r="AD50" s="273"/>
      <c r="AE50" s="273"/>
      <c r="AF50" s="117"/>
      <c r="AG50" s="117"/>
      <c r="AH50" s="117"/>
      <c r="AI50" s="117"/>
      <c r="AJ50" s="117"/>
      <c r="AK50" s="117"/>
      <c r="AL50" s="117"/>
      <c r="AM50" s="117"/>
      <c r="AN50" s="117"/>
      <c r="AO50" s="727"/>
      <c r="AP50" s="169"/>
      <c r="AQ50" s="943"/>
    </row>
    <row r="51" spans="1:43" ht="13.8" x14ac:dyDescent="0.25">
      <c r="A51" s="122"/>
      <c r="B51" s="118"/>
      <c r="C51" s="112"/>
      <c r="D51" s="112"/>
      <c r="E51" s="118"/>
      <c r="F51" s="118"/>
      <c r="G51" s="118"/>
      <c r="H51" s="118"/>
      <c r="I51" s="118"/>
      <c r="J51" s="112"/>
      <c r="K51" s="118"/>
      <c r="L51" s="126"/>
      <c r="M51" s="118"/>
      <c r="N51" s="276"/>
      <c r="O51" s="118"/>
      <c r="P51" s="145"/>
      <c r="Q51" s="118"/>
      <c r="R51" s="112"/>
      <c r="S51" s="112"/>
      <c r="T51" s="118"/>
      <c r="U51" s="112"/>
      <c r="V51" s="116"/>
      <c r="W51" s="116"/>
      <c r="X51" s="116"/>
      <c r="Y51" s="273"/>
      <c r="Z51" s="273"/>
      <c r="AA51" s="273"/>
      <c r="AB51" s="273"/>
      <c r="AC51" s="273"/>
      <c r="AD51" s="273"/>
      <c r="AE51" s="273"/>
      <c r="AF51" s="117"/>
      <c r="AG51" s="117"/>
      <c r="AH51" s="117"/>
      <c r="AI51" s="117"/>
      <c r="AJ51" s="117"/>
      <c r="AK51" s="117"/>
      <c r="AL51" s="117"/>
      <c r="AM51" s="117"/>
      <c r="AN51" s="117"/>
      <c r="AO51" s="727"/>
      <c r="AP51" s="169"/>
      <c r="AQ51" s="943"/>
    </row>
    <row r="52" spans="1:43" ht="13.8" x14ac:dyDescent="0.25">
      <c r="A52" s="122"/>
      <c r="B52" s="118"/>
      <c r="C52" s="112"/>
      <c r="D52" s="112"/>
      <c r="E52" s="118"/>
      <c r="F52" s="118"/>
      <c r="G52" s="118"/>
      <c r="H52" s="118"/>
      <c r="I52" s="118"/>
      <c r="J52" s="112"/>
      <c r="K52" s="118"/>
      <c r="L52" s="126"/>
      <c r="M52" s="118"/>
      <c r="N52" s="276"/>
      <c r="O52" s="118"/>
      <c r="P52" s="145"/>
      <c r="Q52" s="118"/>
      <c r="R52" s="112"/>
      <c r="S52" s="112"/>
      <c r="T52" s="118"/>
      <c r="U52" s="112"/>
      <c r="V52" s="116"/>
      <c r="W52" s="116"/>
      <c r="X52" s="116"/>
      <c r="Y52" s="273"/>
      <c r="Z52" s="273"/>
      <c r="AA52" s="273"/>
      <c r="AB52" s="273"/>
      <c r="AC52" s="273"/>
      <c r="AD52" s="273"/>
      <c r="AE52" s="273"/>
      <c r="AF52" s="117"/>
      <c r="AG52" s="117"/>
      <c r="AH52" s="117"/>
      <c r="AI52" s="117"/>
      <c r="AJ52" s="117"/>
      <c r="AK52" s="117"/>
      <c r="AL52" s="117"/>
      <c r="AM52" s="117"/>
      <c r="AN52" s="117"/>
      <c r="AO52" s="727"/>
      <c r="AP52" s="169"/>
      <c r="AQ52" s="943"/>
    </row>
    <row r="53" spans="1:43" ht="13.8" x14ac:dyDescent="0.25">
      <c r="A53" s="122"/>
      <c r="B53" s="118"/>
      <c r="C53" s="107"/>
      <c r="D53" s="112"/>
      <c r="E53" s="118"/>
      <c r="F53" s="118"/>
      <c r="G53" s="118"/>
      <c r="H53" s="118"/>
      <c r="I53" s="118"/>
      <c r="J53" s="112"/>
      <c r="K53" s="118"/>
      <c r="L53" s="126"/>
      <c r="M53" s="118"/>
      <c r="N53" s="276"/>
      <c r="O53" s="118"/>
      <c r="P53" s="145"/>
      <c r="Q53" s="118"/>
      <c r="R53" s="112"/>
      <c r="S53" s="112"/>
      <c r="T53" s="118"/>
      <c r="U53" s="112"/>
      <c r="V53" s="116"/>
      <c r="W53" s="116"/>
      <c r="X53" s="116"/>
      <c r="Y53" s="273"/>
      <c r="Z53" s="273"/>
      <c r="AA53" s="273"/>
      <c r="AB53" s="273"/>
      <c r="AC53" s="273"/>
      <c r="AD53" s="273"/>
      <c r="AE53" s="273"/>
      <c r="AF53" s="117"/>
      <c r="AG53" s="117"/>
      <c r="AH53" s="117"/>
      <c r="AI53" s="117"/>
      <c r="AJ53" s="117"/>
      <c r="AK53" s="117"/>
      <c r="AL53" s="117"/>
      <c r="AM53" s="117"/>
      <c r="AN53" s="117"/>
      <c r="AO53" s="727"/>
      <c r="AP53" s="169"/>
      <c r="AQ53" s="943"/>
    </row>
    <row r="54" spans="1:43" ht="13.8" x14ac:dyDescent="0.25">
      <c r="A54" s="122"/>
      <c r="B54" s="118"/>
      <c r="C54" s="112"/>
      <c r="D54" s="112"/>
      <c r="E54" s="118"/>
      <c r="F54" s="118"/>
      <c r="G54" s="118"/>
      <c r="H54" s="118"/>
      <c r="I54" s="118"/>
      <c r="J54" s="112"/>
      <c r="K54" s="118"/>
      <c r="L54" s="126"/>
      <c r="M54" s="118"/>
      <c r="N54" s="276"/>
      <c r="O54" s="118"/>
      <c r="P54" s="145"/>
      <c r="Q54" s="118"/>
      <c r="R54" s="112"/>
      <c r="S54" s="112"/>
      <c r="T54" s="118"/>
      <c r="U54" s="112"/>
      <c r="V54" s="116"/>
      <c r="W54" s="116"/>
      <c r="X54" s="116"/>
      <c r="Y54" s="273"/>
      <c r="Z54" s="273"/>
      <c r="AA54" s="273"/>
      <c r="AB54" s="273"/>
      <c r="AC54" s="273"/>
      <c r="AD54" s="273"/>
      <c r="AE54" s="273"/>
      <c r="AF54" s="117"/>
      <c r="AG54" s="117"/>
      <c r="AH54" s="117"/>
      <c r="AI54" s="117"/>
      <c r="AJ54" s="117"/>
      <c r="AK54" s="117"/>
      <c r="AL54" s="117"/>
      <c r="AM54" s="117"/>
      <c r="AN54" s="117"/>
      <c r="AO54" s="727"/>
      <c r="AP54" s="169"/>
      <c r="AQ54" s="943"/>
    </row>
    <row r="55" spans="1:43" ht="13.8" x14ac:dyDescent="0.25">
      <c r="A55" s="122"/>
      <c r="B55" s="118"/>
      <c r="C55" s="112"/>
      <c r="D55" s="112"/>
      <c r="E55" s="118"/>
      <c r="F55" s="118"/>
      <c r="G55" s="118"/>
      <c r="H55" s="118"/>
      <c r="I55" s="118"/>
      <c r="J55" s="112"/>
      <c r="K55" s="118"/>
      <c r="L55" s="126"/>
      <c r="M55" s="353"/>
      <c r="N55" s="276"/>
      <c r="O55" s="118"/>
      <c r="P55" s="145"/>
      <c r="Q55" s="118"/>
      <c r="R55" s="112"/>
      <c r="S55" s="112"/>
      <c r="T55" s="118"/>
      <c r="U55" s="112"/>
      <c r="V55" s="116"/>
      <c r="W55" s="116"/>
      <c r="X55" s="116"/>
      <c r="Y55" s="273"/>
      <c r="Z55" s="273"/>
      <c r="AA55" s="273"/>
      <c r="AB55" s="273"/>
      <c r="AC55" s="273"/>
      <c r="AD55" s="273"/>
      <c r="AE55" s="273"/>
      <c r="AF55" s="117"/>
      <c r="AG55" s="117"/>
      <c r="AH55" s="117"/>
      <c r="AI55" s="117"/>
      <c r="AJ55" s="117"/>
      <c r="AK55" s="117"/>
      <c r="AL55" s="117"/>
      <c r="AM55" s="117"/>
      <c r="AN55" s="117"/>
      <c r="AO55" s="727"/>
      <c r="AP55" s="169"/>
      <c r="AQ55" s="943"/>
    </row>
    <row r="56" spans="1:43" ht="13.8" x14ac:dyDescent="0.25">
      <c r="A56" s="122"/>
      <c r="B56" s="118"/>
      <c r="C56" s="107"/>
      <c r="D56" s="112"/>
      <c r="E56" s="118"/>
      <c r="F56" s="118"/>
      <c r="G56" s="118"/>
      <c r="H56" s="118"/>
      <c r="I56" s="118"/>
      <c r="J56" s="112"/>
      <c r="K56" s="118"/>
      <c r="L56" s="126"/>
      <c r="M56" s="353"/>
      <c r="N56" s="276"/>
      <c r="O56" s="118"/>
      <c r="P56" s="145"/>
      <c r="Q56" s="118"/>
      <c r="R56" s="112"/>
      <c r="S56" s="112"/>
      <c r="T56" s="118"/>
      <c r="U56" s="112"/>
      <c r="V56" s="116"/>
      <c r="W56" s="116"/>
      <c r="X56" s="116"/>
      <c r="Y56" s="273"/>
      <c r="Z56" s="273"/>
      <c r="AA56" s="273"/>
      <c r="AB56" s="273"/>
      <c r="AC56" s="273"/>
      <c r="AD56" s="273"/>
      <c r="AE56" s="273"/>
      <c r="AF56" s="117"/>
      <c r="AG56" s="117"/>
      <c r="AH56" s="117"/>
      <c r="AI56" s="117"/>
      <c r="AJ56" s="117"/>
      <c r="AK56" s="117"/>
      <c r="AL56" s="117"/>
      <c r="AM56" s="117"/>
      <c r="AN56" s="117"/>
      <c r="AO56" s="727"/>
      <c r="AP56" s="169"/>
      <c r="AQ56" s="943"/>
    </row>
    <row r="57" spans="1:43" ht="13.8" x14ac:dyDescent="0.25">
      <c r="A57" s="122"/>
      <c r="B57" s="118"/>
      <c r="C57" s="112"/>
      <c r="D57" s="112"/>
      <c r="E57" s="118"/>
      <c r="F57" s="118"/>
      <c r="G57" s="118"/>
      <c r="H57" s="118"/>
      <c r="I57" s="118"/>
      <c r="J57" s="112"/>
      <c r="K57" s="118"/>
      <c r="L57" s="126"/>
      <c r="M57" s="118"/>
      <c r="N57" s="276"/>
      <c r="O57" s="118"/>
      <c r="P57" s="145"/>
      <c r="Q57" s="118"/>
      <c r="R57" s="112"/>
      <c r="S57" s="112"/>
      <c r="T57" s="118"/>
      <c r="U57" s="112"/>
      <c r="V57" s="116"/>
      <c r="W57" s="116"/>
      <c r="X57" s="116"/>
      <c r="Y57" s="273"/>
      <c r="Z57" s="273"/>
      <c r="AA57" s="273"/>
      <c r="AB57" s="273"/>
      <c r="AC57" s="273"/>
      <c r="AD57" s="273"/>
      <c r="AE57" s="273"/>
      <c r="AF57" s="117"/>
      <c r="AG57" s="117"/>
      <c r="AH57" s="117"/>
      <c r="AI57" s="117"/>
      <c r="AJ57" s="117"/>
      <c r="AK57" s="117"/>
      <c r="AL57" s="117"/>
      <c r="AM57" s="117"/>
      <c r="AN57" s="117"/>
      <c r="AO57" s="727"/>
      <c r="AP57" s="169"/>
      <c r="AQ57" s="943"/>
    </row>
    <row r="58" spans="1:43" ht="13.8" x14ac:dyDescent="0.25">
      <c r="A58" s="122"/>
      <c r="B58" s="118"/>
      <c r="C58" s="112"/>
      <c r="D58" s="112"/>
      <c r="E58" s="118"/>
      <c r="F58" s="118"/>
      <c r="G58" s="118"/>
      <c r="H58" s="118"/>
      <c r="I58" s="118"/>
      <c r="J58" s="112"/>
      <c r="K58" s="118"/>
      <c r="L58" s="126"/>
      <c r="M58" s="118"/>
      <c r="N58" s="276"/>
      <c r="O58" s="118"/>
      <c r="P58" s="145"/>
      <c r="Q58" s="118"/>
      <c r="R58" s="112"/>
      <c r="S58" s="112"/>
      <c r="T58" s="118"/>
      <c r="U58" s="112"/>
      <c r="V58" s="116"/>
      <c r="W58" s="116"/>
      <c r="X58" s="116"/>
      <c r="Y58" s="273"/>
      <c r="Z58" s="273"/>
      <c r="AA58" s="273"/>
      <c r="AB58" s="273"/>
      <c r="AC58" s="273"/>
      <c r="AD58" s="273"/>
      <c r="AE58" s="273"/>
      <c r="AF58" s="117"/>
      <c r="AG58" s="117"/>
      <c r="AH58" s="117"/>
      <c r="AI58" s="117"/>
      <c r="AJ58" s="117"/>
      <c r="AK58" s="117"/>
      <c r="AL58" s="117"/>
      <c r="AM58" s="117"/>
      <c r="AN58" s="117"/>
      <c r="AO58" s="727"/>
      <c r="AP58" s="169"/>
      <c r="AQ58" s="943"/>
    </row>
    <row r="59" spans="1:43" ht="13.8" x14ac:dyDescent="0.25">
      <c r="A59" s="122"/>
      <c r="B59" s="118"/>
      <c r="C59" s="107"/>
      <c r="D59" s="112"/>
      <c r="E59" s="118"/>
      <c r="F59" s="118"/>
      <c r="G59" s="118"/>
      <c r="H59" s="118"/>
      <c r="I59" s="118"/>
      <c r="J59" s="112"/>
      <c r="K59" s="118"/>
      <c r="L59" s="126"/>
      <c r="M59" s="118"/>
      <c r="N59" s="276"/>
      <c r="O59" s="118"/>
      <c r="P59" s="145"/>
      <c r="Q59" s="118"/>
      <c r="R59" s="112"/>
      <c r="S59" s="112"/>
      <c r="T59" s="118"/>
      <c r="U59" s="112"/>
      <c r="V59" s="116"/>
      <c r="W59" s="116"/>
      <c r="X59" s="116"/>
      <c r="Y59" s="273"/>
      <c r="Z59" s="273"/>
      <c r="AA59" s="273"/>
      <c r="AB59" s="273"/>
      <c r="AC59" s="273"/>
      <c r="AD59" s="273"/>
      <c r="AE59" s="273"/>
      <c r="AF59" s="117"/>
      <c r="AG59" s="117"/>
      <c r="AH59" s="117"/>
      <c r="AI59" s="117"/>
      <c r="AJ59" s="117"/>
      <c r="AK59" s="117"/>
      <c r="AL59" s="117"/>
      <c r="AM59" s="117"/>
      <c r="AN59" s="117"/>
      <c r="AO59" s="727"/>
      <c r="AP59" s="169"/>
      <c r="AQ59" s="943"/>
    </row>
    <row r="60" spans="1:43" ht="13.8" x14ac:dyDescent="0.25">
      <c r="A60" s="122"/>
      <c r="B60" s="118"/>
      <c r="C60" s="112"/>
      <c r="D60" s="112"/>
      <c r="E60" s="118"/>
      <c r="F60" s="118"/>
      <c r="G60" s="118"/>
      <c r="H60" s="118"/>
      <c r="I60" s="118"/>
      <c r="J60" s="112"/>
      <c r="K60" s="118"/>
      <c r="L60" s="126"/>
      <c r="M60" s="118"/>
      <c r="N60" s="276"/>
      <c r="O60" s="118"/>
      <c r="P60" s="145"/>
      <c r="Q60" s="118"/>
      <c r="R60" s="112"/>
      <c r="S60" s="112"/>
      <c r="T60" s="118"/>
      <c r="U60" s="112"/>
      <c r="V60" s="116"/>
      <c r="W60" s="116"/>
      <c r="X60" s="116"/>
      <c r="Y60" s="273"/>
      <c r="Z60" s="273"/>
      <c r="AA60" s="273"/>
      <c r="AB60" s="273"/>
      <c r="AC60" s="273"/>
      <c r="AD60" s="273"/>
      <c r="AE60" s="273"/>
      <c r="AF60" s="117"/>
      <c r="AG60" s="117"/>
      <c r="AH60" s="117"/>
      <c r="AI60" s="117"/>
      <c r="AJ60" s="117"/>
      <c r="AK60" s="117"/>
      <c r="AL60" s="117"/>
      <c r="AM60" s="117"/>
      <c r="AN60" s="117"/>
      <c r="AO60" s="727"/>
      <c r="AP60" s="169"/>
      <c r="AQ60" s="943"/>
    </row>
    <row r="61" spans="1:43" ht="13.8" x14ac:dyDescent="0.25">
      <c r="A61" s="122"/>
      <c r="B61" s="118"/>
      <c r="C61" s="112"/>
      <c r="D61" s="112"/>
      <c r="E61" s="118"/>
      <c r="F61" s="118"/>
      <c r="G61" s="118"/>
      <c r="H61" s="118"/>
      <c r="I61" s="118"/>
      <c r="J61" s="112"/>
      <c r="K61" s="118"/>
      <c r="L61" s="126"/>
      <c r="M61" s="353"/>
      <c r="N61" s="276"/>
      <c r="O61" s="118"/>
      <c r="P61" s="145"/>
      <c r="Q61" s="118"/>
      <c r="R61" s="112"/>
      <c r="S61" s="112"/>
      <c r="T61" s="118"/>
      <c r="U61" s="112"/>
      <c r="V61" s="116"/>
      <c r="W61" s="116"/>
      <c r="X61" s="116"/>
      <c r="Y61" s="273"/>
      <c r="Z61" s="273"/>
      <c r="AA61" s="273"/>
      <c r="AB61" s="273"/>
      <c r="AC61" s="273"/>
      <c r="AD61" s="273"/>
      <c r="AE61" s="273"/>
      <c r="AF61" s="117"/>
      <c r="AG61" s="117"/>
      <c r="AH61" s="117"/>
      <c r="AI61" s="117"/>
      <c r="AJ61" s="117"/>
      <c r="AK61" s="117"/>
      <c r="AL61" s="117"/>
      <c r="AM61" s="117"/>
      <c r="AN61" s="117"/>
      <c r="AO61" s="727"/>
      <c r="AP61" s="169"/>
      <c r="AQ61" s="943"/>
    </row>
    <row r="62" spans="1:43" ht="13.8" x14ac:dyDescent="0.25">
      <c r="A62" s="122"/>
      <c r="B62" s="118"/>
      <c r="C62" s="107"/>
      <c r="D62" s="112"/>
      <c r="E62" s="118"/>
      <c r="F62" s="118"/>
      <c r="G62" s="118"/>
      <c r="H62" s="118"/>
      <c r="I62" s="118"/>
      <c r="J62" s="112"/>
      <c r="K62" s="118"/>
      <c r="L62" s="126"/>
      <c r="M62" s="118"/>
      <c r="N62" s="276"/>
      <c r="O62" s="118"/>
      <c r="P62" s="145"/>
      <c r="Q62" s="118"/>
      <c r="R62" s="112"/>
      <c r="S62" s="112"/>
      <c r="T62" s="118"/>
      <c r="U62" s="112"/>
      <c r="V62" s="116"/>
      <c r="W62" s="116"/>
      <c r="X62" s="116"/>
      <c r="Y62" s="273"/>
      <c r="Z62" s="273"/>
      <c r="AA62" s="273"/>
      <c r="AB62" s="273"/>
      <c r="AC62" s="273"/>
      <c r="AD62" s="273"/>
      <c r="AE62" s="273"/>
      <c r="AF62" s="117"/>
      <c r="AG62" s="117"/>
      <c r="AH62" s="117"/>
      <c r="AI62" s="117"/>
      <c r="AJ62" s="117"/>
      <c r="AK62" s="117"/>
      <c r="AL62" s="117"/>
      <c r="AM62" s="117"/>
      <c r="AN62" s="117"/>
      <c r="AO62" s="727"/>
      <c r="AP62" s="169"/>
      <c r="AQ62" s="943"/>
    </row>
    <row r="63" spans="1:43" ht="13.8" x14ac:dyDescent="0.25">
      <c r="A63" s="122"/>
      <c r="B63" s="118"/>
      <c r="C63" s="112"/>
      <c r="D63" s="112"/>
      <c r="E63" s="118"/>
      <c r="F63" s="118"/>
      <c r="G63" s="118"/>
      <c r="H63" s="118"/>
      <c r="I63" s="118"/>
      <c r="J63" s="118"/>
      <c r="K63" s="118"/>
      <c r="L63" s="126"/>
      <c r="M63" s="118"/>
      <c r="N63" s="353"/>
      <c r="O63" s="118"/>
      <c r="P63" s="145"/>
      <c r="Q63" s="118"/>
      <c r="R63" s="112"/>
      <c r="S63" s="118"/>
      <c r="T63" s="118"/>
      <c r="U63" s="118"/>
      <c r="V63" s="116"/>
      <c r="W63" s="116"/>
      <c r="X63" s="116"/>
      <c r="Y63" s="273"/>
      <c r="Z63" s="273"/>
      <c r="AA63" s="273"/>
      <c r="AB63" s="273"/>
      <c r="AC63" s="273"/>
      <c r="AD63" s="273"/>
      <c r="AE63" s="273"/>
      <c r="AF63" s="117"/>
      <c r="AG63" s="117"/>
      <c r="AH63" s="117"/>
      <c r="AI63" s="117"/>
      <c r="AJ63" s="117"/>
      <c r="AK63" s="117"/>
      <c r="AL63" s="117"/>
      <c r="AM63" s="117"/>
      <c r="AN63" s="117"/>
      <c r="AO63" s="727"/>
      <c r="AP63" s="169"/>
      <c r="AQ63" s="943"/>
    </row>
    <row r="64" spans="1:43" ht="13.8" x14ac:dyDescent="0.25">
      <c r="A64" s="122"/>
      <c r="B64" s="118"/>
      <c r="C64" s="112"/>
      <c r="D64" s="112"/>
      <c r="E64" s="118"/>
      <c r="F64" s="118"/>
      <c r="G64" s="118"/>
      <c r="H64" s="118"/>
      <c r="I64" s="118"/>
      <c r="J64" s="118"/>
      <c r="K64" s="118"/>
      <c r="L64" s="126"/>
      <c r="M64" s="118"/>
      <c r="N64" s="353"/>
      <c r="O64" s="118"/>
      <c r="P64" s="145"/>
      <c r="Q64" s="118"/>
      <c r="R64" s="112"/>
      <c r="S64" s="118"/>
      <c r="T64" s="118"/>
      <c r="U64" s="118"/>
      <c r="V64" s="116"/>
      <c r="W64" s="116"/>
      <c r="X64" s="116"/>
      <c r="Y64" s="273"/>
      <c r="Z64" s="273"/>
      <c r="AA64" s="273"/>
      <c r="AB64" s="273"/>
      <c r="AC64" s="273"/>
      <c r="AD64" s="273"/>
      <c r="AE64" s="273"/>
      <c r="AF64" s="117"/>
      <c r="AG64" s="117"/>
      <c r="AH64" s="117"/>
      <c r="AI64" s="117"/>
      <c r="AJ64" s="117"/>
      <c r="AK64" s="117"/>
      <c r="AL64" s="117"/>
      <c r="AM64" s="117"/>
      <c r="AN64" s="117"/>
      <c r="AO64" s="727"/>
      <c r="AP64" s="169"/>
      <c r="AQ64" s="943"/>
    </row>
    <row r="65" spans="1:43" ht="13.8" x14ac:dyDescent="0.25">
      <c r="A65" s="122"/>
      <c r="B65" s="118"/>
      <c r="C65" s="107"/>
      <c r="D65" s="112"/>
      <c r="E65" s="118"/>
      <c r="F65" s="118"/>
      <c r="G65" s="118"/>
      <c r="H65" s="118"/>
      <c r="I65" s="118"/>
      <c r="J65" s="118"/>
      <c r="K65" s="118"/>
      <c r="L65" s="126"/>
      <c r="M65" s="353"/>
      <c r="N65" s="353"/>
      <c r="O65" s="118"/>
      <c r="P65" s="145"/>
      <c r="Q65" s="118"/>
      <c r="R65" s="112"/>
      <c r="S65" s="118"/>
      <c r="T65" s="118"/>
      <c r="U65" s="118"/>
      <c r="V65" s="116"/>
      <c r="W65" s="116"/>
      <c r="X65" s="116"/>
      <c r="Y65" s="273"/>
      <c r="Z65" s="273"/>
      <c r="AA65" s="273"/>
      <c r="AB65" s="273"/>
      <c r="AC65" s="273"/>
      <c r="AD65" s="273"/>
      <c r="AE65" s="273"/>
      <c r="AF65" s="117"/>
      <c r="AG65" s="117"/>
      <c r="AH65" s="117"/>
      <c r="AI65" s="117"/>
      <c r="AJ65" s="117"/>
      <c r="AK65" s="117"/>
      <c r="AL65" s="117"/>
      <c r="AM65" s="117"/>
      <c r="AN65" s="117"/>
      <c r="AO65" s="727"/>
      <c r="AP65" s="169"/>
      <c r="AQ65" s="943"/>
    </row>
    <row r="66" spans="1:43" ht="13.8" x14ac:dyDescent="0.25">
      <c r="A66" s="122"/>
      <c r="B66" s="118"/>
      <c r="C66" s="112"/>
      <c r="D66" s="112"/>
      <c r="E66" s="118"/>
      <c r="F66" s="118"/>
      <c r="G66" s="118"/>
      <c r="H66" s="118"/>
      <c r="I66" s="118"/>
      <c r="J66" s="118"/>
      <c r="K66" s="118"/>
      <c r="L66" s="126"/>
      <c r="M66" s="353"/>
      <c r="N66" s="353"/>
      <c r="O66" s="118"/>
      <c r="P66" s="145"/>
      <c r="Q66" s="118"/>
      <c r="R66" s="112"/>
      <c r="S66" s="118"/>
      <c r="T66" s="118"/>
      <c r="U66" s="118"/>
      <c r="V66" s="116"/>
      <c r="W66" s="116"/>
      <c r="X66" s="116"/>
      <c r="Y66" s="273"/>
      <c r="Z66" s="273"/>
      <c r="AA66" s="273"/>
      <c r="AB66" s="273"/>
      <c r="AC66" s="273"/>
      <c r="AD66" s="273"/>
      <c r="AE66" s="273"/>
      <c r="AF66" s="117"/>
      <c r="AG66" s="117"/>
      <c r="AH66" s="117"/>
      <c r="AI66" s="117"/>
      <c r="AJ66" s="117"/>
      <c r="AK66" s="117"/>
      <c r="AL66" s="117"/>
      <c r="AM66" s="117"/>
      <c r="AN66" s="117"/>
      <c r="AO66" s="727"/>
      <c r="AP66" s="169"/>
      <c r="AQ66" s="943"/>
    </row>
    <row r="67" spans="1:43" ht="13.8" x14ac:dyDescent="0.25">
      <c r="A67" s="122"/>
      <c r="B67" s="118"/>
      <c r="C67" s="112"/>
      <c r="D67" s="112"/>
      <c r="E67" s="118"/>
      <c r="F67" s="118"/>
      <c r="G67" s="118"/>
      <c r="H67" s="118"/>
      <c r="I67" s="118"/>
      <c r="J67" s="118"/>
      <c r="K67" s="118"/>
      <c r="L67" s="126"/>
      <c r="M67" s="118"/>
      <c r="N67" s="353"/>
      <c r="O67" s="118"/>
      <c r="P67" s="145"/>
      <c r="Q67" s="118"/>
      <c r="R67" s="112"/>
      <c r="S67" s="118"/>
      <c r="T67" s="118"/>
      <c r="U67" s="118"/>
      <c r="V67" s="116"/>
      <c r="W67" s="116"/>
      <c r="X67" s="116"/>
      <c r="Y67" s="273"/>
      <c r="Z67" s="273"/>
      <c r="AA67" s="273"/>
      <c r="AB67" s="273"/>
      <c r="AC67" s="273"/>
      <c r="AD67" s="273"/>
      <c r="AE67" s="273"/>
      <c r="AF67" s="117"/>
      <c r="AG67" s="117"/>
      <c r="AH67" s="117"/>
      <c r="AI67" s="117"/>
      <c r="AJ67" s="117"/>
      <c r="AK67" s="117"/>
      <c r="AL67" s="117"/>
      <c r="AM67" s="117"/>
      <c r="AN67" s="117"/>
      <c r="AO67" s="727"/>
      <c r="AP67" s="169"/>
      <c r="AQ67" s="943"/>
    </row>
    <row r="68" spans="1:43" ht="13.8" x14ac:dyDescent="0.25">
      <c r="A68" s="122"/>
      <c r="B68" s="118"/>
      <c r="C68" s="107"/>
      <c r="D68" s="112"/>
      <c r="E68" s="118"/>
      <c r="F68" s="118"/>
      <c r="G68" s="118"/>
      <c r="H68" s="118"/>
      <c r="I68" s="118"/>
      <c r="J68" s="118"/>
      <c r="K68" s="118"/>
      <c r="L68" s="126"/>
      <c r="M68" s="118"/>
      <c r="N68" s="353"/>
      <c r="O68" s="118"/>
      <c r="P68" s="145"/>
      <c r="Q68" s="118"/>
      <c r="R68" s="112"/>
      <c r="S68" s="118"/>
      <c r="T68" s="118"/>
      <c r="U68" s="118"/>
      <c r="V68" s="116"/>
      <c r="W68" s="116"/>
      <c r="X68" s="116"/>
      <c r="Y68" s="273"/>
      <c r="Z68" s="273"/>
      <c r="AA68" s="273"/>
      <c r="AB68" s="273"/>
      <c r="AC68" s="273"/>
      <c r="AD68" s="273"/>
      <c r="AE68" s="273"/>
      <c r="AF68" s="117"/>
      <c r="AG68" s="117"/>
      <c r="AH68" s="117"/>
      <c r="AI68" s="117"/>
      <c r="AJ68" s="117"/>
      <c r="AK68" s="117"/>
      <c r="AL68" s="117"/>
      <c r="AM68" s="117"/>
      <c r="AN68" s="117"/>
      <c r="AO68" s="727"/>
      <c r="AP68" s="169"/>
      <c r="AQ68" s="943"/>
    </row>
    <row r="69" spans="1:43" ht="13.8" x14ac:dyDescent="0.25">
      <c r="A69" s="122"/>
      <c r="B69" s="118"/>
      <c r="C69" s="112"/>
      <c r="D69" s="112"/>
      <c r="E69" s="118"/>
      <c r="F69" s="118"/>
      <c r="G69" s="118"/>
      <c r="H69" s="118"/>
      <c r="I69" s="118"/>
      <c r="J69" s="118"/>
      <c r="K69" s="118"/>
      <c r="L69" s="126"/>
      <c r="M69" s="353"/>
      <c r="N69" s="353"/>
      <c r="O69" s="118"/>
      <c r="P69" s="145"/>
      <c r="Q69" s="118"/>
      <c r="R69" s="112"/>
      <c r="S69" s="118"/>
      <c r="T69" s="118"/>
      <c r="U69" s="118"/>
      <c r="V69" s="116"/>
      <c r="W69" s="116"/>
      <c r="X69" s="116"/>
      <c r="Y69" s="273"/>
      <c r="Z69" s="273"/>
      <c r="AA69" s="273"/>
      <c r="AB69" s="273"/>
      <c r="AC69" s="273"/>
      <c r="AD69" s="273"/>
      <c r="AE69" s="273"/>
      <c r="AF69" s="117"/>
      <c r="AG69" s="117"/>
      <c r="AH69" s="117"/>
      <c r="AI69" s="117"/>
      <c r="AJ69" s="117"/>
      <c r="AK69" s="117"/>
      <c r="AL69" s="117"/>
      <c r="AM69" s="117"/>
      <c r="AN69" s="117"/>
      <c r="AO69" s="727"/>
      <c r="AP69" s="169"/>
      <c r="AQ69" s="943"/>
    </row>
    <row r="70" spans="1:43" ht="13.8" x14ac:dyDescent="0.25">
      <c r="A70" s="122"/>
      <c r="B70" s="118"/>
      <c r="C70" s="112"/>
      <c r="D70" s="112"/>
      <c r="E70" s="118"/>
      <c r="F70" s="118"/>
      <c r="G70" s="118"/>
      <c r="H70" s="118"/>
      <c r="I70" s="118"/>
      <c r="J70" s="118"/>
      <c r="K70" s="118"/>
      <c r="L70" s="126"/>
      <c r="M70" s="353"/>
      <c r="N70" s="353"/>
      <c r="O70" s="118"/>
      <c r="P70" s="145"/>
      <c r="Q70" s="118"/>
      <c r="R70" s="112"/>
      <c r="S70" s="118"/>
      <c r="T70" s="118"/>
      <c r="U70" s="118"/>
      <c r="V70" s="116"/>
      <c r="W70" s="116"/>
      <c r="X70" s="116"/>
      <c r="Y70" s="273"/>
      <c r="Z70" s="273"/>
      <c r="AA70" s="273"/>
      <c r="AB70" s="273"/>
      <c r="AC70" s="273"/>
      <c r="AD70" s="273"/>
      <c r="AE70" s="273"/>
      <c r="AF70" s="117"/>
      <c r="AG70" s="117"/>
      <c r="AH70" s="117"/>
      <c r="AI70" s="117"/>
      <c r="AJ70" s="117"/>
      <c r="AK70" s="117"/>
      <c r="AL70" s="117"/>
      <c r="AM70" s="117"/>
      <c r="AN70" s="117"/>
      <c r="AO70" s="727"/>
      <c r="AP70" s="169"/>
      <c r="AQ70" s="943"/>
    </row>
    <row r="71" spans="1:43" ht="13.8" x14ac:dyDescent="0.25">
      <c r="A71" s="122"/>
      <c r="B71" s="118"/>
      <c r="C71" s="107"/>
      <c r="D71" s="112"/>
      <c r="E71" s="118"/>
      <c r="F71" s="118"/>
      <c r="G71" s="118"/>
      <c r="H71" s="118"/>
      <c r="I71" s="118"/>
      <c r="J71" s="118"/>
      <c r="K71" s="118"/>
      <c r="L71" s="126"/>
      <c r="M71" s="118"/>
      <c r="N71" s="353"/>
      <c r="O71" s="118"/>
      <c r="P71" s="145"/>
      <c r="Q71" s="118"/>
      <c r="R71" s="112"/>
      <c r="S71" s="118"/>
      <c r="T71" s="118"/>
      <c r="U71" s="118"/>
      <c r="V71" s="116"/>
      <c r="W71" s="116"/>
      <c r="X71" s="116"/>
      <c r="Y71" s="273"/>
      <c r="Z71" s="273"/>
      <c r="AA71" s="273"/>
      <c r="AB71" s="273"/>
      <c r="AC71" s="273"/>
      <c r="AD71" s="273"/>
      <c r="AE71" s="273"/>
      <c r="AF71" s="117"/>
      <c r="AG71" s="117"/>
      <c r="AH71" s="117"/>
      <c r="AI71" s="117"/>
      <c r="AJ71" s="117"/>
      <c r="AK71" s="117"/>
      <c r="AL71" s="117"/>
      <c r="AM71" s="117"/>
      <c r="AN71" s="117"/>
      <c r="AO71" s="727"/>
      <c r="AP71" s="169"/>
      <c r="AQ71" s="943"/>
    </row>
    <row r="72" spans="1:43" ht="13.8" x14ac:dyDescent="0.25">
      <c r="A72" s="122"/>
      <c r="B72" s="118"/>
      <c r="C72" s="112"/>
      <c r="D72" s="112"/>
      <c r="E72" s="118"/>
      <c r="F72" s="118"/>
      <c r="G72" s="118"/>
      <c r="H72" s="118"/>
      <c r="I72" s="118"/>
      <c r="J72" s="118"/>
      <c r="K72" s="118"/>
      <c r="L72" s="126"/>
      <c r="M72" s="353"/>
      <c r="N72" s="353"/>
      <c r="O72" s="118"/>
      <c r="P72" s="145"/>
      <c r="Q72" s="118"/>
      <c r="R72" s="112"/>
      <c r="S72" s="118"/>
      <c r="T72" s="118"/>
      <c r="U72" s="118"/>
      <c r="V72" s="116"/>
      <c r="W72" s="116"/>
      <c r="X72" s="116"/>
      <c r="Y72" s="273"/>
      <c r="Z72" s="273"/>
      <c r="AA72" s="273"/>
      <c r="AB72" s="273"/>
      <c r="AC72" s="273"/>
      <c r="AD72" s="273"/>
      <c r="AE72" s="273"/>
      <c r="AF72" s="117"/>
      <c r="AG72" s="117"/>
      <c r="AH72" s="117"/>
      <c r="AI72" s="117"/>
      <c r="AJ72" s="117"/>
      <c r="AK72" s="117"/>
      <c r="AL72" s="117"/>
      <c r="AM72" s="117"/>
      <c r="AN72" s="117"/>
      <c r="AO72" s="727"/>
      <c r="AP72" s="169"/>
      <c r="AQ72" s="943"/>
    </row>
    <row r="73" spans="1:43" ht="13.8" x14ac:dyDescent="0.25">
      <c r="A73" s="122"/>
      <c r="B73" s="118"/>
      <c r="C73" s="112"/>
      <c r="D73" s="112"/>
      <c r="E73" s="118"/>
      <c r="F73" s="118"/>
      <c r="G73" s="118"/>
      <c r="H73" s="118"/>
      <c r="I73" s="118"/>
      <c r="J73" s="118"/>
      <c r="K73" s="118"/>
      <c r="L73" s="126"/>
      <c r="M73" s="118"/>
      <c r="N73" s="353"/>
      <c r="O73" s="118"/>
      <c r="P73" s="145"/>
      <c r="Q73" s="118"/>
      <c r="R73" s="112"/>
      <c r="S73" s="118"/>
      <c r="T73" s="118"/>
      <c r="U73" s="118"/>
      <c r="V73" s="116"/>
      <c r="W73" s="116"/>
      <c r="X73" s="116"/>
      <c r="Y73" s="273"/>
      <c r="Z73" s="273"/>
      <c r="AA73" s="273"/>
      <c r="AB73" s="273"/>
      <c r="AC73" s="273"/>
      <c r="AD73" s="273"/>
      <c r="AE73" s="273"/>
      <c r="AF73" s="117"/>
      <c r="AG73" s="117"/>
      <c r="AH73" s="117"/>
      <c r="AI73" s="117"/>
      <c r="AJ73" s="117"/>
      <c r="AK73" s="117"/>
      <c r="AL73" s="117"/>
      <c r="AM73" s="117"/>
      <c r="AN73" s="117"/>
      <c r="AO73" s="727"/>
      <c r="AP73" s="169"/>
      <c r="AQ73" s="943"/>
    </row>
    <row r="74" spans="1:43" ht="13.8" x14ac:dyDescent="0.25">
      <c r="A74" s="122"/>
      <c r="B74" s="118"/>
      <c r="C74" s="107"/>
      <c r="D74" s="112"/>
      <c r="E74" s="146"/>
      <c r="F74" s="146"/>
      <c r="G74" s="146"/>
      <c r="H74" s="118"/>
      <c r="I74" s="118"/>
      <c r="J74" s="118"/>
      <c r="K74" s="118"/>
      <c r="L74" s="126"/>
      <c r="M74" s="118"/>
      <c r="N74" s="353"/>
      <c r="O74" s="118"/>
      <c r="P74" s="145"/>
      <c r="Q74" s="118"/>
      <c r="R74" s="112"/>
      <c r="S74" s="118"/>
      <c r="T74" s="118"/>
      <c r="U74" s="118"/>
      <c r="V74" s="116"/>
      <c r="W74" s="116"/>
      <c r="X74" s="116"/>
      <c r="Y74" s="273"/>
      <c r="Z74" s="273"/>
      <c r="AA74" s="273"/>
      <c r="AB74" s="273"/>
      <c r="AC74" s="273"/>
      <c r="AD74" s="273"/>
      <c r="AE74" s="273"/>
      <c r="AF74" s="117"/>
      <c r="AG74" s="117"/>
      <c r="AH74" s="117"/>
      <c r="AI74" s="117"/>
      <c r="AJ74" s="117"/>
      <c r="AK74" s="117"/>
      <c r="AL74" s="117"/>
      <c r="AM74" s="117"/>
      <c r="AN74" s="117"/>
      <c r="AO74" s="727"/>
      <c r="AP74" s="169"/>
      <c r="AQ74" s="943"/>
    </row>
    <row r="75" spans="1:43" ht="13.8" x14ac:dyDescent="0.25">
      <c r="A75" s="122"/>
      <c r="B75" s="118"/>
      <c r="C75" s="112"/>
      <c r="D75" s="112"/>
      <c r="E75" s="136"/>
      <c r="F75" s="118"/>
      <c r="G75" s="118"/>
      <c r="H75" s="118"/>
      <c r="I75" s="118"/>
      <c r="J75" s="118"/>
      <c r="K75" s="118"/>
      <c r="L75" s="126"/>
      <c r="M75" s="353"/>
      <c r="N75" s="353"/>
      <c r="O75" s="118"/>
      <c r="P75" s="145"/>
      <c r="Q75" s="118"/>
      <c r="R75" s="112"/>
      <c r="S75" s="118"/>
      <c r="T75" s="118"/>
      <c r="U75" s="118"/>
      <c r="V75" s="116"/>
      <c r="W75" s="116"/>
      <c r="X75" s="116"/>
      <c r="Y75" s="273"/>
      <c r="Z75" s="273"/>
      <c r="AA75" s="273"/>
      <c r="AB75" s="273"/>
      <c r="AC75" s="273"/>
      <c r="AD75" s="273"/>
      <c r="AE75" s="273"/>
      <c r="AF75" s="117"/>
      <c r="AG75" s="117"/>
      <c r="AH75" s="117"/>
      <c r="AI75" s="117"/>
      <c r="AJ75" s="117"/>
      <c r="AK75" s="117"/>
      <c r="AL75" s="117"/>
      <c r="AM75" s="117"/>
      <c r="AN75" s="117"/>
      <c r="AO75" s="727"/>
      <c r="AP75" s="169"/>
      <c r="AQ75" s="943"/>
    </row>
    <row r="76" spans="1:43" ht="13.8" x14ac:dyDescent="0.25">
      <c r="A76" s="122"/>
      <c r="B76" s="118"/>
      <c r="C76" s="112"/>
      <c r="D76" s="112"/>
      <c r="E76" s="121"/>
      <c r="F76" s="118"/>
      <c r="G76" s="118"/>
      <c r="H76" s="118"/>
      <c r="I76" s="118"/>
      <c r="J76" s="118"/>
      <c r="K76" s="118"/>
      <c r="L76" s="126"/>
      <c r="M76" s="353"/>
      <c r="N76" s="353"/>
      <c r="O76" s="118"/>
      <c r="P76" s="145"/>
      <c r="Q76" s="118"/>
      <c r="R76" s="112"/>
      <c r="S76" s="118"/>
      <c r="T76" s="118"/>
      <c r="U76" s="118"/>
      <c r="V76" s="116"/>
      <c r="W76" s="116"/>
      <c r="X76" s="116"/>
      <c r="Y76" s="273"/>
      <c r="Z76" s="273"/>
      <c r="AA76" s="273"/>
      <c r="AB76" s="273"/>
      <c r="AC76" s="273"/>
      <c r="AD76" s="273"/>
      <c r="AE76" s="273"/>
      <c r="AF76" s="117"/>
      <c r="AG76" s="117"/>
      <c r="AH76" s="117"/>
      <c r="AI76" s="117"/>
      <c r="AJ76" s="117"/>
      <c r="AK76" s="117"/>
      <c r="AL76" s="117"/>
      <c r="AM76" s="117"/>
      <c r="AN76" s="117"/>
      <c r="AO76" s="727"/>
      <c r="AP76" s="169"/>
      <c r="AQ76" s="943"/>
    </row>
    <row r="77" spans="1:43" ht="13.8" x14ac:dyDescent="0.25">
      <c r="A77" s="122"/>
      <c r="B77" s="118"/>
      <c r="C77" s="107"/>
      <c r="D77" s="112"/>
      <c r="E77" s="118"/>
      <c r="F77" s="118"/>
      <c r="G77" s="118"/>
      <c r="H77" s="118"/>
      <c r="I77" s="118"/>
      <c r="J77" s="118"/>
      <c r="K77" s="118"/>
      <c r="L77" s="126"/>
      <c r="M77" s="353"/>
      <c r="N77" s="353"/>
      <c r="O77" s="118"/>
      <c r="P77" s="145"/>
      <c r="Q77" s="118"/>
      <c r="R77" s="118"/>
      <c r="S77" s="118"/>
      <c r="T77" s="118"/>
      <c r="U77" s="118"/>
      <c r="V77" s="116"/>
      <c r="W77" s="116"/>
      <c r="X77" s="116"/>
      <c r="Y77" s="273"/>
      <c r="Z77" s="273"/>
      <c r="AA77" s="273"/>
      <c r="AB77" s="273"/>
      <c r="AC77" s="273"/>
      <c r="AD77" s="273"/>
      <c r="AE77" s="273"/>
      <c r="AF77" s="117"/>
      <c r="AG77" s="117"/>
      <c r="AH77" s="117"/>
      <c r="AI77" s="117"/>
      <c r="AJ77" s="117"/>
      <c r="AK77" s="117"/>
      <c r="AL77" s="117"/>
      <c r="AM77" s="117"/>
      <c r="AN77" s="117"/>
      <c r="AO77" s="727"/>
      <c r="AP77" s="169"/>
      <c r="AQ77" s="943"/>
    </row>
    <row r="78" spans="1:43" ht="13.8" x14ac:dyDescent="0.25">
      <c r="A78" s="122"/>
      <c r="B78" s="118"/>
      <c r="C78" s="112"/>
      <c r="D78" s="112"/>
      <c r="E78" s="118"/>
      <c r="F78" s="118"/>
      <c r="G78" s="118"/>
      <c r="H78" s="118"/>
      <c r="I78" s="118"/>
      <c r="J78" s="118"/>
      <c r="K78" s="106"/>
      <c r="L78" s="126"/>
      <c r="M78" s="118"/>
      <c r="N78" s="353"/>
      <c r="O78" s="118"/>
      <c r="P78" s="145"/>
      <c r="Q78" s="118"/>
      <c r="R78" s="118"/>
      <c r="S78" s="118"/>
      <c r="T78" s="118"/>
      <c r="U78" s="118"/>
      <c r="V78" s="116"/>
      <c r="W78" s="116"/>
      <c r="X78" s="116"/>
      <c r="Y78" s="273"/>
      <c r="Z78" s="273"/>
      <c r="AA78" s="273"/>
      <c r="AB78" s="273"/>
      <c r="AC78" s="273"/>
      <c r="AD78" s="273"/>
      <c r="AE78" s="273"/>
      <c r="AF78" s="117"/>
      <c r="AG78" s="117"/>
      <c r="AH78" s="117"/>
      <c r="AI78" s="117"/>
      <c r="AJ78" s="117"/>
      <c r="AK78" s="117"/>
      <c r="AL78" s="117"/>
      <c r="AM78" s="117"/>
      <c r="AN78" s="117"/>
      <c r="AO78" s="727"/>
      <c r="AP78" s="169"/>
      <c r="AQ78" s="943"/>
    </row>
    <row r="79" spans="1:43" ht="13.8" x14ac:dyDescent="0.25">
      <c r="A79" s="122"/>
      <c r="B79" s="118"/>
      <c r="C79" s="112"/>
      <c r="D79" s="112"/>
      <c r="E79" s="118"/>
      <c r="F79" s="118"/>
      <c r="G79" s="118"/>
      <c r="H79" s="118"/>
      <c r="I79" s="118"/>
      <c r="J79" s="118"/>
      <c r="K79" s="118"/>
      <c r="L79" s="126"/>
      <c r="M79" s="118"/>
      <c r="N79" s="353"/>
      <c r="O79" s="118"/>
      <c r="P79" s="145"/>
      <c r="Q79" s="118"/>
      <c r="R79" s="118"/>
      <c r="S79" s="118"/>
      <c r="T79" s="118"/>
      <c r="U79" s="118"/>
      <c r="V79" s="116"/>
      <c r="W79" s="116"/>
      <c r="X79" s="116"/>
      <c r="Y79" s="273"/>
      <c r="Z79" s="273"/>
      <c r="AA79" s="273"/>
      <c r="AB79" s="273"/>
      <c r="AC79" s="273"/>
      <c r="AD79" s="273"/>
      <c r="AE79" s="273"/>
      <c r="AF79" s="117"/>
      <c r="AG79" s="117"/>
      <c r="AH79" s="117"/>
      <c r="AI79" s="117"/>
      <c r="AJ79" s="117"/>
      <c r="AK79" s="117"/>
      <c r="AL79" s="117"/>
      <c r="AM79" s="117"/>
      <c r="AN79" s="117"/>
      <c r="AO79" s="727"/>
      <c r="AP79" s="169"/>
      <c r="AQ79" s="943"/>
    </row>
    <row r="80" spans="1:43" ht="13.8" x14ac:dyDescent="0.25">
      <c r="A80" s="122"/>
      <c r="B80" s="118"/>
      <c r="C80" s="107"/>
      <c r="D80" s="112"/>
      <c r="E80" s="118"/>
      <c r="F80" s="118"/>
      <c r="G80" s="118"/>
      <c r="H80" s="118"/>
      <c r="I80" s="118"/>
      <c r="J80" s="118"/>
      <c r="K80" s="106"/>
      <c r="L80" s="126"/>
      <c r="M80" s="353"/>
      <c r="N80" s="353"/>
      <c r="O80" s="118"/>
      <c r="P80" s="145"/>
      <c r="Q80" s="118"/>
      <c r="R80" s="118"/>
      <c r="S80" s="118"/>
      <c r="T80" s="118"/>
      <c r="U80" s="118"/>
      <c r="V80" s="116"/>
      <c r="W80" s="116"/>
      <c r="X80" s="116"/>
      <c r="Y80" s="273"/>
      <c r="Z80" s="273"/>
      <c r="AA80" s="273"/>
      <c r="AB80" s="273"/>
      <c r="AC80" s="273"/>
      <c r="AD80" s="273"/>
      <c r="AE80" s="273"/>
      <c r="AF80" s="117"/>
      <c r="AG80" s="117"/>
      <c r="AH80" s="117"/>
      <c r="AI80" s="117"/>
      <c r="AJ80" s="117"/>
      <c r="AK80" s="117"/>
      <c r="AL80" s="117"/>
      <c r="AM80" s="117"/>
      <c r="AN80" s="117"/>
      <c r="AO80" s="727"/>
      <c r="AP80" s="169"/>
      <c r="AQ80" s="943"/>
    </row>
    <row r="81" spans="1:43" ht="13.8" x14ac:dyDescent="0.25">
      <c r="A81" s="122"/>
      <c r="B81" s="118"/>
      <c r="C81" s="112"/>
      <c r="D81" s="112"/>
      <c r="E81" s="118"/>
      <c r="F81" s="118"/>
      <c r="G81" s="118"/>
      <c r="H81" s="118"/>
      <c r="I81" s="118"/>
      <c r="J81" s="118"/>
      <c r="K81" s="118"/>
      <c r="L81" s="126"/>
      <c r="M81" s="353"/>
      <c r="N81" s="353"/>
      <c r="O81" s="118"/>
      <c r="P81" s="145"/>
      <c r="Q81" s="118"/>
      <c r="R81" s="118"/>
      <c r="S81" s="118"/>
      <c r="T81" s="118"/>
      <c r="U81" s="118"/>
      <c r="V81" s="116"/>
      <c r="W81" s="116"/>
      <c r="X81" s="116"/>
      <c r="Y81" s="273"/>
      <c r="Z81" s="273"/>
      <c r="AA81" s="273"/>
      <c r="AB81" s="273"/>
      <c r="AC81" s="273"/>
      <c r="AD81" s="273"/>
      <c r="AE81" s="273"/>
      <c r="AF81" s="117"/>
      <c r="AG81" s="117"/>
      <c r="AH81" s="117"/>
      <c r="AI81" s="117"/>
      <c r="AJ81" s="117"/>
      <c r="AK81" s="117"/>
      <c r="AL81" s="117"/>
      <c r="AM81" s="117"/>
      <c r="AN81" s="117"/>
      <c r="AO81" s="727"/>
      <c r="AP81" s="169"/>
      <c r="AQ81" s="943"/>
    </row>
    <row r="82" spans="1:43" ht="13.8" x14ac:dyDescent="0.25">
      <c r="A82" s="122"/>
      <c r="B82" s="118"/>
      <c r="C82" s="112"/>
      <c r="D82" s="112"/>
      <c r="E82" s="118"/>
      <c r="F82" s="118"/>
      <c r="G82" s="118"/>
      <c r="H82" s="118"/>
      <c r="I82" s="118"/>
      <c r="J82" s="118"/>
      <c r="K82" s="118"/>
      <c r="L82" s="126"/>
      <c r="M82" s="353"/>
      <c r="N82" s="353"/>
      <c r="O82" s="118"/>
      <c r="P82" s="145"/>
      <c r="Q82" s="118"/>
      <c r="R82" s="118"/>
      <c r="S82" s="118"/>
      <c r="T82" s="118"/>
      <c r="U82" s="118"/>
      <c r="V82" s="116"/>
      <c r="W82" s="116"/>
      <c r="X82" s="116"/>
      <c r="Y82" s="273"/>
      <c r="Z82" s="273"/>
      <c r="AA82" s="273"/>
      <c r="AB82" s="273"/>
      <c r="AC82" s="273"/>
      <c r="AD82" s="273"/>
      <c r="AE82" s="273"/>
      <c r="AF82" s="117"/>
      <c r="AG82" s="117"/>
      <c r="AH82" s="117"/>
      <c r="AI82" s="117"/>
      <c r="AJ82" s="117"/>
      <c r="AK82" s="117"/>
      <c r="AL82" s="117"/>
      <c r="AM82" s="117"/>
      <c r="AN82" s="117"/>
      <c r="AO82" s="727"/>
      <c r="AP82" s="169"/>
      <c r="AQ82" s="943"/>
    </row>
    <row r="83" spans="1:43" ht="13.8" x14ac:dyDescent="0.25">
      <c r="A83" s="122"/>
      <c r="B83" s="118"/>
      <c r="C83" s="107"/>
      <c r="D83" s="112"/>
      <c r="E83" s="118"/>
      <c r="F83" s="118"/>
      <c r="G83" s="118"/>
      <c r="H83" s="118"/>
      <c r="I83" s="118"/>
      <c r="J83" s="118"/>
      <c r="K83" s="118"/>
      <c r="L83" s="126"/>
      <c r="M83" s="353"/>
      <c r="N83" s="353"/>
      <c r="O83" s="118"/>
      <c r="P83" s="145"/>
      <c r="Q83" s="118"/>
      <c r="R83" s="118"/>
      <c r="S83" s="118"/>
      <c r="T83" s="118"/>
      <c r="U83" s="118"/>
      <c r="V83" s="116"/>
      <c r="W83" s="116"/>
      <c r="X83" s="116"/>
      <c r="Y83" s="273"/>
      <c r="Z83" s="273"/>
      <c r="AA83" s="273"/>
      <c r="AB83" s="273"/>
      <c r="AC83" s="273"/>
      <c r="AD83" s="273"/>
      <c r="AE83" s="273"/>
      <c r="AF83" s="117"/>
      <c r="AG83" s="117"/>
      <c r="AH83" s="117"/>
      <c r="AI83" s="117"/>
      <c r="AJ83" s="117"/>
      <c r="AK83" s="117"/>
      <c r="AL83" s="117"/>
      <c r="AM83" s="117"/>
      <c r="AN83" s="117"/>
      <c r="AO83" s="727"/>
      <c r="AP83" s="169"/>
      <c r="AQ83" s="943"/>
    </row>
    <row r="84" spans="1:43" ht="13.8" x14ac:dyDescent="0.25">
      <c r="A84" s="122"/>
      <c r="B84" s="118"/>
      <c r="C84" s="112"/>
      <c r="D84" s="112"/>
      <c r="E84" s="118"/>
      <c r="F84" s="118"/>
      <c r="G84" s="118"/>
      <c r="H84" s="118"/>
      <c r="I84" s="118"/>
      <c r="J84" s="118"/>
      <c r="K84" s="118"/>
      <c r="L84" s="126"/>
      <c r="M84" s="353"/>
      <c r="N84" s="353"/>
      <c r="O84" s="118"/>
      <c r="P84" s="145"/>
      <c r="Q84" s="118"/>
      <c r="R84" s="118"/>
      <c r="S84" s="118"/>
      <c r="T84" s="118"/>
      <c r="U84" s="118"/>
      <c r="V84" s="116"/>
      <c r="W84" s="116"/>
      <c r="X84" s="116"/>
      <c r="Y84" s="273"/>
      <c r="Z84" s="273"/>
      <c r="AA84" s="273"/>
      <c r="AB84" s="273"/>
      <c r="AC84" s="273"/>
      <c r="AD84" s="273"/>
      <c r="AE84" s="273"/>
      <c r="AF84" s="117"/>
      <c r="AG84" s="117"/>
      <c r="AH84" s="117"/>
      <c r="AI84" s="117"/>
      <c r="AJ84" s="117"/>
      <c r="AK84" s="117"/>
      <c r="AL84" s="117"/>
      <c r="AM84" s="117"/>
      <c r="AN84" s="117"/>
      <c r="AO84" s="727"/>
      <c r="AP84" s="169"/>
      <c r="AQ84" s="943"/>
    </row>
    <row r="85" spans="1:43" ht="13.8" x14ac:dyDescent="0.25">
      <c r="A85" s="122"/>
      <c r="B85" s="118"/>
      <c r="C85" s="112"/>
      <c r="D85" s="112"/>
      <c r="E85" s="118"/>
      <c r="F85" s="118"/>
      <c r="G85" s="118"/>
      <c r="H85" s="118"/>
      <c r="I85" s="118"/>
      <c r="J85" s="118"/>
      <c r="K85" s="118"/>
      <c r="L85" s="126"/>
      <c r="M85" s="353"/>
      <c r="N85" s="353"/>
      <c r="O85" s="118"/>
      <c r="P85" s="145"/>
      <c r="Q85" s="118"/>
      <c r="R85" s="118"/>
      <c r="S85" s="118"/>
      <c r="T85" s="118"/>
      <c r="U85" s="118"/>
      <c r="V85" s="116"/>
      <c r="W85" s="116"/>
      <c r="X85" s="116"/>
      <c r="Y85" s="273"/>
      <c r="Z85" s="273"/>
      <c r="AA85" s="273"/>
      <c r="AB85" s="273"/>
      <c r="AC85" s="273"/>
      <c r="AD85" s="273"/>
      <c r="AE85" s="273"/>
      <c r="AF85" s="117"/>
      <c r="AG85" s="117"/>
      <c r="AH85" s="117"/>
      <c r="AI85" s="117"/>
      <c r="AJ85" s="117"/>
      <c r="AK85" s="117"/>
      <c r="AL85" s="117"/>
      <c r="AM85" s="117"/>
      <c r="AN85" s="117"/>
      <c r="AO85" s="727"/>
      <c r="AP85" s="169"/>
      <c r="AQ85" s="943"/>
    </row>
    <row r="86" spans="1:43" ht="13.8" x14ac:dyDescent="0.25">
      <c r="A86" s="122"/>
      <c r="B86" s="118"/>
      <c r="C86" s="107"/>
      <c r="D86" s="112"/>
      <c r="E86" s="118"/>
      <c r="F86" s="118"/>
      <c r="G86" s="118"/>
      <c r="H86" s="118"/>
      <c r="I86" s="118"/>
      <c r="J86" s="118"/>
      <c r="K86" s="118"/>
      <c r="L86" s="126"/>
      <c r="M86" s="353"/>
      <c r="N86" s="353"/>
      <c r="O86" s="112"/>
      <c r="P86" s="145"/>
      <c r="Q86" s="118"/>
      <c r="R86" s="118"/>
      <c r="S86" s="118"/>
      <c r="T86" s="147"/>
      <c r="U86" s="122"/>
      <c r="V86" s="116"/>
      <c r="W86" s="116"/>
      <c r="X86" s="116"/>
      <c r="Y86" s="273"/>
      <c r="Z86" s="273"/>
      <c r="AA86" s="273"/>
      <c r="AB86" s="273"/>
      <c r="AC86" s="273"/>
      <c r="AD86" s="273"/>
      <c r="AE86" s="273"/>
      <c r="AF86" s="117"/>
      <c r="AG86" s="117"/>
      <c r="AH86" s="117"/>
      <c r="AI86" s="117"/>
      <c r="AJ86" s="117"/>
      <c r="AK86" s="117"/>
      <c r="AL86" s="117"/>
      <c r="AM86" s="117"/>
      <c r="AN86" s="117"/>
      <c r="AO86" s="727"/>
      <c r="AP86" s="169"/>
      <c r="AQ86" s="943"/>
    </row>
    <row r="87" spans="1:43" ht="13.8" x14ac:dyDescent="0.25">
      <c r="A87" s="122"/>
      <c r="B87" s="118"/>
      <c r="C87" s="112"/>
      <c r="D87" s="112"/>
      <c r="E87" s="118"/>
      <c r="F87" s="118"/>
      <c r="G87" s="118"/>
      <c r="H87" s="118"/>
      <c r="I87" s="118"/>
      <c r="J87" s="118"/>
      <c r="K87" s="118"/>
      <c r="L87" s="126"/>
      <c r="M87" s="353"/>
      <c r="N87" s="353"/>
      <c r="O87" s="118"/>
      <c r="P87" s="145"/>
      <c r="Q87" s="118"/>
      <c r="R87" s="118"/>
      <c r="S87" s="118"/>
      <c r="T87" s="121"/>
      <c r="U87" s="118"/>
      <c r="V87" s="116"/>
      <c r="W87" s="116"/>
      <c r="X87" s="116"/>
      <c r="Y87" s="273"/>
      <c r="Z87" s="273"/>
      <c r="AA87" s="273"/>
      <c r="AB87" s="273"/>
      <c r="AC87" s="273"/>
      <c r="AD87" s="273"/>
      <c r="AE87" s="273"/>
      <c r="AF87" s="117"/>
      <c r="AG87" s="117"/>
      <c r="AH87" s="117"/>
      <c r="AI87" s="117"/>
      <c r="AJ87" s="117"/>
      <c r="AK87" s="117"/>
      <c r="AL87" s="117"/>
      <c r="AM87" s="117"/>
      <c r="AN87" s="117"/>
      <c r="AO87" s="727"/>
      <c r="AP87" s="169"/>
      <c r="AQ87" s="943"/>
    </row>
    <row r="88" spans="1:43" ht="13.8" x14ac:dyDescent="0.25">
      <c r="A88" s="122"/>
      <c r="B88" s="118"/>
      <c r="C88" s="112"/>
      <c r="D88" s="112"/>
      <c r="E88" s="118"/>
      <c r="F88" s="118"/>
      <c r="G88" s="118"/>
      <c r="H88" s="118"/>
      <c r="I88" s="118"/>
      <c r="J88" s="118"/>
      <c r="K88" s="148"/>
      <c r="L88" s="126"/>
      <c r="M88" s="353"/>
      <c r="N88" s="353"/>
      <c r="O88" s="118"/>
      <c r="P88" s="145"/>
      <c r="Q88" s="118"/>
      <c r="R88" s="118"/>
      <c r="S88" s="118"/>
      <c r="T88" s="118"/>
      <c r="U88" s="118"/>
      <c r="V88" s="116"/>
      <c r="W88" s="116"/>
      <c r="X88" s="116"/>
      <c r="Y88" s="273"/>
      <c r="Z88" s="273"/>
      <c r="AA88" s="273"/>
      <c r="AB88" s="273"/>
      <c r="AC88" s="273"/>
      <c r="AD88" s="273"/>
      <c r="AE88" s="273"/>
      <c r="AF88" s="117"/>
      <c r="AG88" s="117"/>
      <c r="AH88" s="117"/>
      <c r="AI88" s="117"/>
      <c r="AJ88" s="117"/>
      <c r="AK88" s="117"/>
      <c r="AL88" s="117"/>
      <c r="AM88" s="117"/>
      <c r="AN88" s="117"/>
      <c r="AO88" s="727"/>
      <c r="AP88" s="169"/>
      <c r="AQ88" s="943"/>
    </row>
    <row r="89" spans="1:43" ht="13.8" x14ac:dyDescent="0.25">
      <c r="A89" s="122"/>
      <c r="B89" s="118"/>
      <c r="C89" s="107"/>
      <c r="D89" s="112"/>
      <c r="E89" s="118"/>
      <c r="F89" s="118"/>
      <c r="G89" s="118"/>
      <c r="H89" s="118"/>
      <c r="I89" s="118"/>
      <c r="J89" s="118"/>
      <c r="K89" s="118"/>
      <c r="L89" s="126"/>
      <c r="M89" s="118"/>
      <c r="N89" s="353"/>
      <c r="O89" s="118"/>
      <c r="P89" s="145"/>
      <c r="Q89" s="118"/>
      <c r="R89" s="118"/>
      <c r="S89" s="118"/>
      <c r="T89" s="118"/>
      <c r="U89" s="118"/>
      <c r="V89" s="116"/>
      <c r="W89" s="116"/>
      <c r="X89" s="116"/>
      <c r="Y89" s="273"/>
      <c r="Z89" s="273"/>
      <c r="AA89" s="273"/>
      <c r="AB89" s="273"/>
      <c r="AC89" s="273"/>
      <c r="AD89" s="273"/>
      <c r="AE89" s="273"/>
      <c r="AF89" s="117"/>
      <c r="AG89" s="117"/>
      <c r="AH89" s="117"/>
      <c r="AI89" s="117"/>
      <c r="AJ89" s="117"/>
      <c r="AK89" s="117"/>
      <c r="AL89" s="117"/>
      <c r="AM89" s="117"/>
      <c r="AN89" s="117"/>
      <c r="AO89" s="727"/>
      <c r="AP89" s="169"/>
      <c r="AQ89" s="943"/>
    </row>
    <row r="90" spans="1:43" ht="13.8" x14ac:dyDescent="0.25">
      <c r="A90" s="122"/>
      <c r="B90" s="118"/>
      <c r="C90" s="112"/>
      <c r="D90" s="112"/>
      <c r="E90" s="118"/>
      <c r="F90" s="118"/>
      <c r="G90" s="118"/>
      <c r="H90" s="118"/>
      <c r="I90" s="118"/>
      <c r="J90" s="118"/>
      <c r="K90" s="118"/>
      <c r="L90" s="127"/>
      <c r="M90" s="353"/>
      <c r="N90" s="353"/>
      <c r="O90" s="118"/>
      <c r="P90" s="145"/>
      <c r="Q90" s="118"/>
      <c r="R90" s="118"/>
      <c r="S90" s="118"/>
      <c r="T90" s="118"/>
      <c r="U90" s="118"/>
      <c r="V90" s="116"/>
      <c r="W90" s="116"/>
      <c r="X90" s="116"/>
      <c r="Y90" s="273"/>
      <c r="Z90" s="273"/>
      <c r="AA90" s="273"/>
      <c r="AB90" s="273"/>
      <c r="AC90" s="273"/>
      <c r="AD90" s="273"/>
      <c r="AE90" s="273"/>
      <c r="AF90" s="117"/>
      <c r="AG90" s="117"/>
      <c r="AH90" s="117"/>
      <c r="AI90" s="117"/>
      <c r="AJ90" s="117"/>
      <c r="AK90" s="117"/>
      <c r="AL90" s="117"/>
      <c r="AM90" s="117"/>
      <c r="AN90" s="117"/>
      <c r="AO90" s="727"/>
      <c r="AP90" s="169"/>
      <c r="AQ90" s="943"/>
    </row>
    <row r="91" spans="1:43" ht="13.8" x14ac:dyDescent="0.25">
      <c r="A91" s="122"/>
      <c r="B91" s="118"/>
      <c r="C91" s="112"/>
      <c r="D91" s="112"/>
      <c r="E91" s="118"/>
      <c r="F91" s="118"/>
      <c r="G91" s="118"/>
      <c r="H91" s="118"/>
      <c r="I91" s="118"/>
      <c r="J91" s="118"/>
      <c r="K91" s="118"/>
      <c r="L91" s="126"/>
      <c r="M91" s="118"/>
      <c r="N91" s="353"/>
      <c r="O91" s="118"/>
      <c r="P91" s="145"/>
      <c r="Q91" s="118"/>
      <c r="R91" s="118"/>
      <c r="S91" s="118"/>
      <c r="T91" s="118"/>
      <c r="U91" s="118"/>
      <c r="V91" s="116"/>
      <c r="W91" s="116"/>
      <c r="X91" s="116"/>
      <c r="Y91" s="273"/>
      <c r="Z91" s="273"/>
      <c r="AA91" s="273"/>
      <c r="AB91" s="273"/>
      <c r="AC91" s="273"/>
      <c r="AD91" s="273"/>
      <c r="AE91" s="273"/>
      <c r="AF91" s="117"/>
      <c r="AG91" s="117"/>
      <c r="AH91" s="117"/>
      <c r="AI91" s="117"/>
      <c r="AJ91" s="117"/>
      <c r="AK91" s="117"/>
      <c r="AL91" s="117"/>
      <c r="AM91" s="117"/>
      <c r="AN91" s="117"/>
      <c r="AO91" s="727"/>
      <c r="AP91" s="169"/>
      <c r="AQ91" s="943"/>
    </row>
    <row r="92" spans="1:43" ht="13.8" x14ac:dyDescent="0.25">
      <c r="A92" s="122"/>
      <c r="B92" s="118"/>
      <c r="C92" s="107"/>
      <c r="D92" s="112"/>
      <c r="E92" s="118"/>
      <c r="F92" s="118"/>
      <c r="G92" s="118"/>
      <c r="H92" s="118"/>
      <c r="I92" s="118"/>
      <c r="J92" s="118"/>
      <c r="K92" s="118"/>
      <c r="L92" s="126"/>
      <c r="M92" s="353"/>
      <c r="N92" s="353"/>
      <c r="O92" s="118"/>
      <c r="P92" s="145"/>
      <c r="Q92" s="118"/>
      <c r="R92" s="118"/>
      <c r="S92" s="118"/>
      <c r="T92" s="118"/>
      <c r="U92" s="118"/>
      <c r="V92" s="116"/>
      <c r="W92" s="116"/>
      <c r="X92" s="116"/>
      <c r="Y92" s="273"/>
      <c r="Z92" s="273"/>
      <c r="AA92" s="273"/>
      <c r="AB92" s="273"/>
      <c r="AC92" s="273"/>
      <c r="AD92" s="273"/>
      <c r="AE92" s="273"/>
      <c r="AF92" s="117"/>
      <c r="AG92" s="117"/>
      <c r="AH92" s="117"/>
      <c r="AI92" s="117"/>
      <c r="AJ92" s="117"/>
      <c r="AK92" s="117"/>
      <c r="AL92" s="117"/>
      <c r="AM92" s="117"/>
      <c r="AN92" s="117"/>
      <c r="AO92" s="727"/>
      <c r="AP92" s="169"/>
      <c r="AQ92" s="943"/>
    </row>
    <row r="93" spans="1:43" ht="13.8" x14ac:dyDescent="0.25">
      <c r="A93" s="122"/>
      <c r="B93" s="118"/>
      <c r="C93" s="112"/>
      <c r="D93" s="112"/>
      <c r="E93" s="118"/>
      <c r="F93" s="118"/>
      <c r="G93" s="118"/>
      <c r="H93" s="118"/>
      <c r="I93" s="118"/>
      <c r="J93" s="118"/>
      <c r="K93" s="118"/>
      <c r="L93" s="126"/>
      <c r="M93" s="353"/>
      <c r="N93" s="353"/>
      <c r="O93" s="118"/>
      <c r="P93" s="145"/>
      <c r="Q93" s="118"/>
      <c r="R93" s="118"/>
      <c r="S93" s="118"/>
      <c r="T93" s="118"/>
      <c r="U93" s="118"/>
      <c r="V93" s="116"/>
      <c r="W93" s="116"/>
      <c r="X93" s="116"/>
      <c r="Y93" s="273"/>
      <c r="Z93" s="273"/>
      <c r="AA93" s="273"/>
      <c r="AB93" s="273"/>
      <c r="AC93" s="273"/>
      <c r="AD93" s="273"/>
      <c r="AE93" s="273"/>
      <c r="AF93" s="117"/>
      <c r="AG93" s="117"/>
      <c r="AH93" s="117"/>
      <c r="AI93" s="117"/>
      <c r="AJ93" s="117"/>
      <c r="AK93" s="117"/>
      <c r="AL93" s="117"/>
      <c r="AM93" s="117"/>
      <c r="AN93" s="117"/>
      <c r="AO93" s="727"/>
      <c r="AP93" s="169"/>
      <c r="AQ93" s="943"/>
    </row>
    <row r="94" spans="1:43" ht="13.8" x14ac:dyDescent="0.25">
      <c r="A94" s="122"/>
      <c r="B94" s="118"/>
      <c r="C94" s="112"/>
      <c r="D94" s="112"/>
      <c r="E94" s="118"/>
      <c r="F94" s="118"/>
      <c r="G94" s="118"/>
      <c r="H94" s="118"/>
      <c r="I94" s="118"/>
      <c r="J94" s="118"/>
      <c r="K94" s="118"/>
      <c r="L94" s="126"/>
      <c r="M94" s="353"/>
      <c r="N94" s="353"/>
      <c r="O94" s="118"/>
      <c r="P94" s="145"/>
      <c r="Q94" s="118"/>
      <c r="R94" s="118"/>
      <c r="S94" s="118"/>
      <c r="T94" s="118"/>
      <c r="U94" s="118"/>
      <c r="V94" s="116"/>
      <c r="W94" s="116"/>
      <c r="X94" s="116"/>
      <c r="Y94" s="273"/>
      <c r="Z94" s="273"/>
      <c r="AA94" s="273"/>
      <c r="AB94" s="273"/>
      <c r="AC94" s="273"/>
      <c r="AD94" s="273"/>
      <c r="AE94" s="273"/>
      <c r="AF94" s="117"/>
      <c r="AG94" s="117"/>
      <c r="AH94" s="117"/>
      <c r="AI94" s="117"/>
      <c r="AJ94" s="117"/>
      <c r="AK94" s="117"/>
      <c r="AL94" s="117"/>
      <c r="AM94" s="117"/>
      <c r="AN94" s="117"/>
      <c r="AO94" s="727"/>
      <c r="AP94" s="169"/>
      <c r="AQ94" s="943"/>
    </row>
    <row r="95" spans="1:43" ht="13.8" x14ac:dyDescent="0.25">
      <c r="A95" s="122"/>
      <c r="B95" s="118"/>
      <c r="C95" s="107"/>
      <c r="D95" s="112"/>
      <c r="E95" s="118"/>
      <c r="F95" s="118"/>
      <c r="G95" s="118"/>
      <c r="H95" s="118"/>
      <c r="I95" s="118"/>
      <c r="J95" s="118"/>
      <c r="K95" s="118"/>
      <c r="L95" s="126"/>
      <c r="M95" s="118"/>
      <c r="N95" s="353"/>
      <c r="O95" s="118"/>
      <c r="P95" s="145"/>
      <c r="Q95" s="118"/>
      <c r="R95" s="118"/>
      <c r="S95" s="118"/>
      <c r="T95" s="118"/>
      <c r="U95" s="118"/>
      <c r="V95" s="116"/>
      <c r="W95" s="116"/>
      <c r="X95" s="116"/>
      <c r="Y95" s="273"/>
      <c r="Z95" s="273"/>
      <c r="AA95" s="273"/>
      <c r="AB95" s="273"/>
      <c r="AC95" s="273"/>
      <c r="AD95" s="273"/>
      <c r="AE95" s="273"/>
      <c r="AF95" s="117"/>
      <c r="AG95" s="117"/>
      <c r="AH95" s="117"/>
      <c r="AI95" s="117"/>
      <c r="AJ95" s="117"/>
      <c r="AK95" s="117"/>
      <c r="AL95" s="117"/>
      <c r="AM95" s="117"/>
      <c r="AN95" s="117"/>
      <c r="AO95" s="727"/>
      <c r="AP95" s="169"/>
      <c r="AQ95" s="943"/>
    </row>
    <row r="96" spans="1:43" ht="13.8" x14ac:dyDescent="0.25">
      <c r="A96" s="122"/>
      <c r="B96" s="118"/>
      <c r="C96" s="112"/>
      <c r="D96" s="112"/>
      <c r="E96" s="118"/>
      <c r="F96" s="118"/>
      <c r="G96" s="118"/>
      <c r="H96" s="118"/>
      <c r="I96" s="118"/>
      <c r="J96" s="118"/>
      <c r="K96" s="118"/>
      <c r="L96" s="126"/>
      <c r="M96" s="118"/>
      <c r="N96" s="353"/>
      <c r="O96" s="118"/>
      <c r="P96" s="149"/>
      <c r="Q96" s="118"/>
      <c r="R96" s="118"/>
      <c r="S96" s="118"/>
      <c r="T96" s="118"/>
      <c r="U96" s="118"/>
      <c r="V96" s="116"/>
      <c r="W96" s="116"/>
      <c r="X96" s="116"/>
      <c r="Y96" s="273"/>
      <c r="Z96" s="273"/>
      <c r="AA96" s="273"/>
      <c r="AB96" s="273"/>
      <c r="AC96" s="273"/>
      <c r="AD96" s="273"/>
      <c r="AE96" s="273"/>
      <c r="AF96" s="117"/>
      <c r="AG96" s="117"/>
      <c r="AH96" s="117"/>
      <c r="AI96" s="117"/>
      <c r="AJ96" s="117"/>
      <c r="AK96" s="117"/>
      <c r="AL96" s="117"/>
      <c r="AM96" s="117"/>
      <c r="AN96" s="117"/>
      <c r="AO96" s="727"/>
      <c r="AP96" s="169"/>
      <c r="AQ96" s="943"/>
    </row>
    <row r="97" spans="1:43" ht="13.8" x14ac:dyDescent="0.25">
      <c r="A97" s="122"/>
      <c r="B97" s="118"/>
      <c r="C97" s="112"/>
      <c r="D97" s="112"/>
      <c r="E97" s="118"/>
      <c r="F97" s="118"/>
      <c r="G97" s="118"/>
      <c r="H97" s="118"/>
      <c r="I97" s="118"/>
      <c r="J97" s="118"/>
      <c r="K97" s="118"/>
      <c r="L97" s="126"/>
      <c r="M97" s="118"/>
      <c r="N97" s="353"/>
      <c r="O97" s="118"/>
      <c r="P97" s="149"/>
      <c r="Q97" s="118"/>
      <c r="R97" s="118"/>
      <c r="S97" s="118"/>
      <c r="T97" s="118"/>
      <c r="U97" s="118"/>
      <c r="V97" s="116"/>
      <c r="W97" s="116"/>
      <c r="X97" s="116"/>
      <c r="Y97" s="273"/>
      <c r="Z97" s="273"/>
      <c r="AA97" s="273"/>
      <c r="AB97" s="273"/>
      <c r="AC97" s="273"/>
      <c r="AD97" s="273"/>
      <c r="AE97" s="273"/>
      <c r="AF97" s="117"/>
      <c r="AG97" s="117"/>
      <c r="AH97" s="117"/>
      <c r="AI97" s="117"/>
      <c r="AJ97" s="117"/>
      <c r="AK97" s="117"/>
      <c r="AL97" s="117"/>
      <c r="AM97" s="117"/>
      <c r="AN97" s="117"/>
      <c r="AO97" s="727"/>
      <c r="AP97" s="169"/>
      <c r="AQ97" s="943"/>
    </row>
    <row r="98" spans="1:43" ht="13.8" x14ac:dyDescent="0.25">
      <c r="A98" s="122"/>
      <c r="B98" s="118"/>
      <c r="C98" s="107"/>
      <c r="D98" s="112"/>
      <c r="E98" s="118"/>
      <c r="F98" s="118"/>
      <c r="G98" s="118"/>
      <c r="H98" s="118"/>
      <c r="I98" s="118"/>
      <c r="J98" s="118"/>
      <c r="K98" s="118"/>
      <c r="L98" s="126"/>
      <c r="M98" s="118"/>
      <c r="N98" s="353"/>
      <c r="O98" s="118"/>
      <c r="P98" s="149"/>
      <c r="Q98" s="118"/>
      <c r="R98" s="118"/>
      <c r="S98" s="118"/>
      <c r="T98" s="118"/>
      <c r="U98" s="118"/>
      <c r="V98" s="116"/>
      <c r="W98" s="116"/>
      <c r="X98" s="116"/>
      <c r="Y98" s="273"/>
      <c r="Z98" s="273"/>
      <c r="AA98" s="273"/>
      <c r="AB98" s="273"/>
      <c r="AC98" s="273"/>
      <c r="AD98" s="273"/>
      <c r="AE98" s="273"/>
      <c r="AF98" s="117"/>
      <c r="AG98" s="117"/>
      <c r="AH98" s="117"/>
      <c r="AI98" s="117"/>
      <c r="AJ98" s="117"/>
      <c r="AK98" s="117"/>
      <c r="AL98" s="117"/>
      <c r="AM98" s="117"/>
      <c r="AN98" s="117"/>
      <c r="AO98" s="727"/>
      <c r="AP98" s="169"/>
      <c r="AQ98" s="943"/>
    </row>
    <row r="99" spans="1:43" ht="13.8" x14ac:dyDescent="0.25">
      <c r="A99" s="122"/>
      <c r="B99" s="118"/>
      <c r="C99" s="112"/>
      <c r="D99" s="112"/>
      <c r="E99" s="118"/>
      <c r="F99" s="118"/>
      <c r="G99" s="118"/>
      <c r="H99" s="118"/>
      <c r="I99" s="118"/>
      <c r="J99" s="118"/>
      <c r="K99" s="118"/>
      <c r="L99" s="126"/>
      <c r="M99" s="118"/>
      <c r="N99" s="353"/>
      <c r="O99" s="118"/>
      <c r="P99" s="149"/>
      <c r="Q99" s="118"/>
      <c r="R99" s="118"/>
      <c r="S99" s="118"/>
      <c r="T99" s="118"/>
      <c r="U99" s="118"/>
      <c r="V99" s="116"/>
      <c r="W99" s="116"/>
      <c r="X99" s="116"/>
      <c r="Y99" s="273"/>
      <c r="Z99" s="273"/>
      <c r="AA99" s="273"/>
      <c r="AB99" s="273"/>
      <c r="AC99" s="273"/>
      <c r="AD99" s="273"/>
      <c r="AE99" s="273"/>
      <c r="AF99" s="117"/>
      <c r="AG99" s="117"/>
      <c r="AH99" s="117"/>
      <c r="AI99" s="117"/>
      <c r="AJ99" s="117"/>
      <c r="AK99" s="117"/>
      <c r="AL99" s="117"/>
      <c r="AM99" s="117"/>
      <c r="AN99" s="117"/>
      <c r="AO99" s="727"/>
      <c r="AP99" s="169"/>
      <c r="AQ99" s="943"/>
    </row>
    <row r="100" spans="1:43" ht="13.8" x14ac:dyDescent="0.25">
      <c r="A100" s="122"/>
      <c r="B100" s="118"/>
      <c r="C100" s="112"/>
      <c r="D100" s="112"/>
      <c r="E100" s="118"/>
      <c r="F100" s="118"/>
      <c r="G100" s="118"/>
      <c r="H100" s="118"/>
      <c r="I100" s="118"/>
      <c r="J100" s="118"/>
      <c r="K100" s="118"/>
      <c r="L100" s="126"/>
      <c r="M100" s="118"/>
      <c r="N100" s="353"/>
      <c r="O100" s="118"/>
      <c r="P100" s="149"/>
      <c r="Q100" s="118"/>
      <c r="R100" s="118"/>
      <c r="S100" s="118"/>
      <c r="T100" s="118"/>
      <c r="U100" s="118"/>
      <c r="V100" s="116"/>
      <c r="W100" s="116"/>
      <c r="X100" s="116"/>
      <c r="Y100" s="273"/>
      <c r="Z100" s="273"/>
      <c r="AA100" s="273"/>
      <c r="AB100" s="273"/>
      <c r="AC100" s="273"/>
      <c r="AD100" s="273"/>
      <c r="AE100" s="273"/>
      <c r="AF100" s="117"/>
      <c r="AG100" s="117"/>
      <c r="AH100" s="117"/>
      <c r="AI100" s="117"/>
      <c r="AJ100" s="117"/>
      <c r="AK100" s="117"/>
      <c r="AL100" s="117"/>
      <c r="AM100" s="117"/>
      <c r="AN100" s="117"/>
      <c r="AO100" s="727"/>
      <c r="AP100" s="169"/>
      <c r="AQ100" s="943"/>
    </row>
    <row r="101" spans="1:43" ht="13.8" x14ac:dyDescent="0.25">
      <c r="A101" s="122"/>
      <c r="B101" s="118"/>
      <c r="C101" s="107"/>
      <c r="D101" s="112"/>
      <c r="E101" s="118"/>
      <c r="F101" s="118"/>
      <c r="G101" s="118"/>
      <c r="H101" s="118"/>
      <c r="I101" s="118"/>
      <c r="J101" s="118"/>
      <c r="K101" s="118"/>
      <c r="L101" s="126"/>
      <c r="M101" s="118"/>
      <c r="N101" s="353"/>
      <c r="O101" s="118"/>
      <c r="P101" s="149"/>
      <c r="Q101" s="118"/>
      <c r="R101" s="112"/>
      <c r="S101" s="118"/>
      <c r="T101" s="118"/>
      <c r="U101" s="118"/>
      <c r="V101" s="116"/>
      <c r="W101" s="116"/>
      <c r="X101" s="116"/>
      <c r="Y101" s="273"/>
      <c r="Z101" s="273"/>
      <c r="AA101" s="273"/>
      <c r="AB101" s="273"/>
      <c r="AC101" s="273"/>
      <c r="AD101" s="273"/>
      <c r="AE101" s="273"/>
      <c r="AF101" s="117"/>
      <c r="AG101" s="117"/>
      <c r="AH101" s="117"/>
      <c r="AI101" s="117"/>
      <c r="AJ101" s="117"/>
      <c r="AK101" s="117"/>
      <c r="AL101" s="117"/>
      <c r="AM101" s="117"/>
      <c r="AN101" s="117"/>
      <c r="AO101" s="727"/>
      <c r="AP101" s="169"/>
      <c r="AQ101" s="943"/>
    </row>
    <row r="102" spans="1:43" ht="13.8" x14ac:dyDescent="0.25">
      <c r="A102" s="122"/>
      <c r="B102" s="118"/>
      <c r="C102" s="112"/>
      <c r="D102" s="112"/>
      <c r="E102" s="118"/>
      <c r="F102" s="118"/>
      <c r="G102" s="118"/>
      <c r="H102" s="118"/>
      <c r="I102" s="118"/>
      <c r="J102" s="118"/>
      <c r="K102" s="118"/>
      <c r="L102" s="126"/>
      <c r="M102" s="118"/>
      <c r="N102" s="353"/>
      <c r="O102" s="118"/>
      <c r="P102" s="149"/>
      <c r="Q102" s="118"/>
      <c r="R102" s="112"/>
      <c r="S102" s="118"/>
      <c r="T102" s="118"/>
      <c r="U102" s="118"/>
      <c r="V102" s="116"/>
      <c r="W102" s="116"/>
      <c r="X102" s="116"/>
      <c r="Y102" s="273"/>
      <c r="Z102" s="273"/>
      <c r="AA102" s="273"/>
      <c r="AB102" s="273"/>
      <c r="AC102" s="273"/>
      <c r="AD102" s="273"/>
      <c r="AE102" s="273"/>
      <c r="AF102" s="117"/>
      <c r="AG102" s="117"/>
      <c r="AH102" s="117"/>
      <c r="AI102" s="117"/>
      <c r="AJ102" s="117"/>
      <c r="AK102" s="117"/>
      <c r="AL102" s="117"/>
      <c r="AM102" s="117"/>
      <c r="AN102" s="117"/>
      <c r="AO102" s="727"/>
      <c r="AP102" s="169"/>
      <c r="AQ102" s="943"/>
    </row>
    <row r="103" spans="1:43" ht="13.8" x14ac:dyDescent="0.25">
      <c r="A103" s="122"/>
      <c r="B103" s="118"/>
      <c r="C103" s="112"/>
      <c r="D103" s="112"/>
      <c r="E103" s="118"/>
      <c r="F103" s="118"/>
      <c r="G103" s="118"/>
      <c r="H103" s="118"/>
      <c r="I103" s="118"/>
      <c r="J103" s="118"/>
      <c r="K103" s="118"/>
      <c r="L103" s="126"/>
      <c r="M103" s="118"/>
      <c r="N103" s="353"/>
      <c r="O103" s="118"/>
      <c r="P103" s="149"/>
      <c r="Q103" s="118"/>
      <c r="R103" s="112"/>
      <c r="S103" s="118"/>
      <c r="T103" s="118"/>
      <c r="U103" s="118"/>
      <c r="V103" s="116"/>
      <c r="W103" s="116"/>
      <c r="X103" s="116"/>
      <c r="Y103" s="273"/>
      <c r="Z103" s="273"/>
      <c r="AA103" s="273"/>
      <c r="AB103" s="273"/>
      <c r="AC103" s="273"/>
      <c r="AD103" s="273"/>
      <c r="AE103" s="273"/>
      <c r="AF103" s="117"/>
      <c r="AG103" s="117"/>
      <c r="AH103" s="117"/>
      <c r="AI103" s="117"/>
      <c r="AJ103" s="117"/>
      <c r="AK103" s="117"/>
      <c r="AL103" s="117"/>
      <c r="AM103" s="117"/>
      <c r="AN103" s="117"/>
      <c r="AO103" s="727"/>
      <c r="AP103" s="169"/>
      <c r="AQ103" s="943"/>
    </row>
    <row r="104" spans="1:43" ht="13.8" x14ac:dyDescent="0.25">
      <c r="A104" s="122"/>
      <c r="B104" s="118"/>
      <c r="C104" s="107"/>
      <c r="D104" s="112"/>
      <c r="E104" s="118"/>
      <c r="F104" s="118"/>
      <c r="G104" s="118"/>
      <c r="H104" s="118"/>
      <c r="I104" s="118"/>
      <c r="J104" s="118"/>
      <c r="K104" s="118"/>
      <c r="L104" s="126"/>
      <c r="M104" s="118"/>
      <c r="N104" s="353"/>
      <c r="O104" s="118"/>
      <c r="P104" s="149"/>
      <c r="Q104" s="118"/>
      <c r="R104" s="112"/>
      <c r="S104" s="118"/>
      <c r="T104" s="118"/>
      <c r="U104" s="118"/>
      <c r="V104" s="116"/>
      <c r="W104" s="116"/>
      <c r="X104" s="116"/>
      <c r="Y104" s="273"/>
      <c r="Z104" s="273"/>
      <c r="AA104" s="273"/>
      <c r="AB104" s="273"/>
      <c r="AC104" s="273"/>
      <c r="AD104" s="273"/>
      <c r="AE104" s="273"/>
      <c r="AF104" s="117"/>
      <c r="AG104" s="117"/>
      <c r="AH104" s="117"/>
      <c r="AI104" s="117"/>
      <c r="AJ104" s="117"/>
      <c r="AK104" s="117"/>
      <c r="AL104" s="117"/>
      <c r="AM104" s="117"/>
      <c r="AN104" s="117"/>
      <c r="AO104" s="727"/>
      <c r="AP104" s="169"/>
      <c r="AQ104" s="943"/>
    </row>
    <row r="105" spans="1:43" ht="13.8" x14ac:dyDescent="0.25">
      <c r="A105" s="122"/>
      <c r="B105" s="118"/>
      <c r="C105" s="112"/>
      <c r="D105" s="112"/>
      <c r="E105" s="118"/>
      <c r="F105" s="118"/>
      <c r="G105" s="118"/>
      <c r="H105" s="118"/>
      <c r="I105" s="118"/>
      <c r="J105" s="118"/>
      <c r="K105" s="118"/>
      <c r="L105" s="126"/>
      <c r="M105" s="118"/>
      <c r="N105" s="353"/>
      <c r="O105" s="118"/>
      <c r="P105" s="149"/>
      <c r="Q105" s="118"/>
      <c r="R105" s="112"/>
      <c r="S105" s="118"/>
      <c r="T105" s="118"/>
      <c r="U105" s="118"/>
      <c r="V105" s="116"/>
      <c r="W105" s="116"/>
      <c r="X105" s="116"/>
      <c r="Y105" s="273"/>
      <c r="Z105" s="273"/>
      <c r="AA105" s="273"/>
      <c r="AB105" s="273"/>
      <c r="AC105" s="273"/>
      <c r="AD105" s="273"/>
      <c r="AE105" s="273"/>
      <c r="AF105" s="117"/>
      <c r="AG105" s="117"/>
      <c r="AH105" s="117"/>
      <c r="AI105" s="117"/>
      <c r="AJ105" s="117"/>
      <c r="AK105" s="117"/>
      <c r="AL105" s="117"/>
      <c r="AM105" s="117"/>
      <c r="AN105" s="117"/>
      <c r="AO105" s="727"/>
      <c r="AP105" s="169"/>
      <c r="AQ105" s="943"/>
    </row>
    <row r="106" spans="1:43" ht="13.8" x14ac:dyDescent="0.25">
      <c r="A106" s="122"/>
      <c r="B106" s="118"/>
      <c r="C106" s="112"/>
      <c r="D106" s="112"/>
      <c r="E106" s="118"/>
      <c r="F106" s="118"/>
      <c r="G106" s="118"/>
      <c r="H106" s="118"/>
      <c r="I106" s="118"/>
      <c r="J106" s="118"/>
      <c r="K106" s="118"/>
      <c r="L106" s="126"/>
      <c r="M106" s="118"/>
      <c r="N106" s="353"/>
      <c r="O106" s="118"/>
      <c r="P106" s="149"/>
      <c r="Q106" s="118"/>
      <c r="R106" s="112"/>
      <c r="S106" s="118"/>
      <c r="T106" s="118"/>
      <c r="U106" s="118"/>
      <c r="V106" s="116"/>
      <c r="W106" s="116"/>
      <c r="X106" s="116"/>
      <c r="Y106" s="273"/>
      <c r="Z106" s="273"/>
      <c r="AA106" s="273"/>
      <c r="AB106" s="273"/>
      <c r="AC106" s="273"/>
      <c r="AD106" s="273"/>
      <c r="AE106" s="273"/>
      <c r="AF106" s="117"/>
      <c r="AG106" s="117"/>
      <c r="AH106" s="117"/>
      <c r="AI106" s="117"/>
      <c r="AJ106" s="117"/>
      <c r="AK106" s="117"/>
      <c r="AL106" s="117"/>
      <c r="AM106" s="117"/>
      <c r="AN106" s="117"/>
      <c r="AO106" s="727"/>
      <c r="AP106" s="169"/>
      <c r="AQ106" s="943"/>
    </row>
    <row r="107" spans="1:43" ht="13.8" x14ac:dyDescent="0.25">
      <c r="A107" s="122"/>
      <c r="B107" s="118"/>
      <c r="C107" s="107"/>
      <c r="D107" s="112"/>
      <c r="E107" s="118"/>
      <c r="F107" s="118"/>
      <c r="G107" s="118"/>
      <c r="H107" s="118"/>
      <c r="I107" s="118"/>
      <c r="J107" s="118"/>
      <c r="K107" s="118"/>
      <c r="L107" s="126"/>
      <c r="M107" s="118"/>
      <c r="N107" s="353"/>
      <c r="O107" s="118"/>
      <c r="P107" s="149"/>
      <c r="Q107" s="118"/>
      <c r="R107" s="112"/>
      <c r="S107" s="118"/>
      <c r="T107" s="118"/>
      <c r="U107" s="118"/>
      <c r="V107" s="116"/>
      <c r="W107" s="116"/>
      <c r="X107" s="116"/>
      <c r="Y107" s="273"/>
      <c r="Z107" s="273"/>
      <c r="AA107" s="273"/>
      <c r="AB107" s="273"/>
      <c r="AC107" s="273"/>
      <c r="AD107" s="273"/>
      <c r="AE107" s="273"/>
      <c r="AF107" s="117"/>
      <c r="AG107" s="117"/>
      <c r="AH107" s="117"/>
      <c r="AI107" s="117"/>
      <c r="AJ107" s="117"/>
      <c r="AK107" s="117"/>
      <c r="AL107" s="117"/>
      <c r="AM107" s="117"/>
      <c r="AN107" s="117"/>
      <c r="AO107" s="727"/>
      <c r="AP107" s="169"/>
      <c r="AQ107" s="943"/>
    </row>
    <row r="108" spans="1:43" ht="13.8" x14ac:dyDescent="0.25">
      <c r="A108" s="122"/>
      <c r="B108" s="118"/>
      <c r="C108" s="112"/>
      <c r="D108" s="112"/>
      <c r="E108" s="118"/>
      <c r="F108" s="118"/>
      <c r="G108" s="118"/>
      <c r="H108" s="118"/>
      <c r="I108" s="118"/>
      <c r="J108" s="118"/>
      <c r="K108" s="118"/>
      <c r="L108" s="126"/>
      <c r="M108" s="118"/>
      <c r="N108" s="353"/>
      <c r="O108" s="118"/>
      <c r="P108" s="149"/>
      <c r="Q108" s="118"/>
      <c r="R108" s="118"/>
      <c r="S108" s="118"/>
      <c r="T108" s="118"/>
      <c r="U108" s="118"/>
      <c r="V108" s="116"/>
      <c r="W108" s="116"/>
      <c r="X108" s="116"/>
      <c r="Y108" s="273"/>
      <c r="Z108" s="273"/>
      <c r="AA108" s="273"/>
      <c r="AB108" s="273"/>
      <c r="AC108" s="273"/>
      <c r="AD108" s="273"/>
      <c r="AE108" s="273"/>
      <c r="AF108" s="117"/>
      <c r="AG108" s="117"/>
      <c r="AH108" s="117"/>
      <c r="AI108" s="117"/>
      <c r="AJ108" s="117"/>
      <c r="AK108" s="117"/>
      <c r="AL108" s="117"/>
      <c r="AM108" s="117"/>
      <c r="AN108" s="117"/>
      <c r="AO108" s="727"/>
      <c r="AP108" s="169"/>
      <c r="AQ108" s="943"/>
    </row>
    <row r="109" spans="1:43" ht="13.8" x14ac:dyDescent="0.25">
      <c r="A109" s="122"/>
      <c r="B109" s="118"/>
      <c r="C109" s="112"/>
      <c r="D109" s="112"/>
      <c r="E109" s="118"/>
      <c r="F109" s="118"/>
      <c r="G109" s="118"/>
      <c r="H109" s="118"/>
      <c r="I109" s="118"/>
      <c r="J109" s="118"/>
      <c r="K109" s="118"/>
      <c r="L109" s="126"/>
      <c r="M109" s="118"/>
      <c r="N109" s="353"/>
      <c r="O109" s="118"/>
      <c r="P109" s="149"/>
      <c r="Q109" s="118"/>
      <c r="R109" s="118"/>
      <c r="S109" s="118"/>
      <c r="T109" s="118"/>
      <c r="U109" s="118"/>
      <c r="V109" s="116"/>
      <c r="W109" s="116"/>
      <c r="X109" s="116"/>
      <c r="Y109" s="273"/>
      <c r="Z109" s="273"/>
      <c r="AA109" s="273"/>
      <c r="AB109" s="273"/>
      <c r="AC109" s="273"/>
      <c r="AD109" s="273"/>
      <c r="AE109" s="273"/>
      <c r="AF109" s="117"/>
      <c r="AG109" s="117"/>
      <c r="AH109" s="117"/>
      <c r="AI109" s="117"/>
      <c r="AJ109" s="117"/>
      <c r="AK109" s="117"/>
      <c r="AL109" s="117"/>
      <c r="AM109" s="117"/>
      <c r="AN109" s="117"/>
      <c r="AO109" s="727"/>
      <c r="AP109" s="169"/>
      <c r="AQ109" s="943"/>
    </row>
    <row r="110" spans="1:43" ht="13.8" x14ac:dyDescent="0.25">
      <c r="A110" s="122"/>
      <c r="B110" s="118"/>
      <c r="C110" s="107"/>
      <c r="D110" s="112"/>
      <c r="E110" s="118"/>
      <c r="F110" s="118"/>
      <c r="G110" s="118"/>
      <c r="H110" s="118"/>
      <c r="I110" s="118"/>
      <c r="J110" s="118"/>
      <c r="K110" s="118"/>
      <c r="L110" s="126"/>
      <c r="M110" s="118"/>
      <c r="N110" s="353"/>
      <c r="O110" s="118"/>
      <c r="P110" s="149"/>
      <c r="Q110" s="118"/>
      <c r="R110" s="118"/>
      <c r="S110" s="118"/>
      <c r="T110" s="118"/>
      <c r="U110" s="118"/>
      <c r="V110" s="116"/>
      <c r="W110" s="116"/>
      <c r="X110" s="116"/>
      <c r="Y110" s="273"/>
      <c r="Z110" s="273"/>
      <c r="AA110" s="273"/>
      <c r="AB110" s="273"/>
      <c r="AC110" s="273"/>
      <c r="AD110" s="273"/>
      <c r="AE110" s="273"/>
      <c r="AF110" s="117"/>
      <c r="AG110" s="117"/>
      <c r="AH110" s="117"/>
      <c r="AI110" s="117"/>
      <c r="AJ110" s="117"/>
      <c r="AK110" s="117"/>
      <c r="AL110" s="117"/>
      <c r="AM110" s="117"/>
      <c r="AN110" s="117"/>
      <c r="AO110" s="727"/>
      <c r="AP110" s="169"/>
      <c r="AQ110" s="943"/>
    </row>
    <row r="111" spans="1:43" ht="13.8" x14ac:dyDescent="0.25">
      <c r="A111" s="122"/>
      <c r="B111" s="118"/>
      <c r="C111" s="112"/>
      <c r="D111" s="112"/>
      <c r="E111" s="118"/>
      <c r="F111" s="118"/>
      <c r="G111" s="118"/>
      <c r="H111" s="118"/>
      <c r="I111" s="118"/>
      <c r="J111" s="118"/>
      <c r="K111" s="118"/>
      <c r="L111" s="126"/>
      <c r="M111" s="118"/>
      <c r="N111" s="353"/>
      <c r="O111" s="118"/>
      <c r="P111" s="149"/>
      <c r="Q111" s="118"/>
      <c r="R111" s="118"/>
      <c r="S111" s="118"/>
      <c r="T111" s="118"/>
      <c r="U111" s="118"/>
      <c r="V111" s="116"/>
      <c r="W111" s="116"/>
      <c r="X111" s="116"/>
      <c r="Y111" s="273"/>
      <c r="Z111" s="273"/>
      <c r="AA111" s="273"/>
      <c r="AB111" s="273"/>
      <c r="AC111" s="273"/>
      <c r="AD111" s="273"/>
      <c r="AE111" s="273"/>
      <c r="AF111" s="117"/>
      <c r="AG111" s="117"/>
      <c r="AH111" s="117"/>
      <c r="AI111" s="117"/>
      <c r="AJ111" s="117"/>
      <c r="AK111" s="117"/>
      <c r="AL111" s="117"/>
      <c r="AM111" s="117"/>
      <c r="AN111" s="117"/>
      <c r="AO111" s="727"/>
      <c r="AP111" s="169"/>
      <c r="AQ111" s="943"/>
    </row>
    <row r="112" spans="1:43" ht="13.8" x14ac:dyDescent="0.25">
      <c r="A112" s="122"/>
      <c r="B112" s="118"/>
      <c r="C112" s="112"/>
      <c r="D112" s="112"/>
      <c r="E112" s="118"/>
      <c r="F112" s="118"/>
      <c r="G112" s="118"/>
      <c r="H112" s="118"/>
      <c r="I112" s="118"/>
      <c r="J112" s="118"/>
      <c r="K112" s="118"/>
      <c r="L112" s="126"/>
      <c r="M112" s="118"/>
      <c r="N112" s="353"/>
      <c r="O112" s="118"/>
      <c r="P112" s="149"/>
      <c r="Q112" s="118"/>
      <c r="R112" s="118"/>
      <c r="S112" s="118"/>
      <c r="T112" s="118"/>
      <c r="U112" s="118"/>
      <c r="V112" s="116"/>
      <c r="W112" s="116"/>
      <c r="X112" s="116"/>
      <c r="Y112" s="273"/>
      <c r="Z112" s="273"/>
      <c r="AA112" s="273"/>
      <c r="AB112" s="273"/>
      <c r="AC112" s="273"/>
      <c r="AD112" s="273"/>
      <c r="AE112" s="273"/>
      <c r="AF112" s="117"/>
      <c r="AG112" s="117"/>
      <c r="AH112" s="117"/>
      <c r="AI112" s="117"/>
      <c r="AJ112" s="117"/>
      <c r="AK112" s="117"/>
      <c r="AL112" s="117"/>
      <c r="AM112" s="117"/>
      <c r="AN112" s="117"/>
      <c r="AO112" s="727"/>
      <c r="AP112" s="169"/>
      <c r="AQ112" s="943"/>
    </row>
    <row r="113" spans="1:43" ht="13.8" x14ac:dyDescent="0.25">
      <c r="A113" s="122"/>
      <c r="B113" s="118"/>
      <c r="C113" s="107"/>
      <c r="D113" s="112"/>
      <c r="E113" s="118"/>
      <c r="F113" s="118"/>
      <c r="G113" s="118"/>
      <c r="H113" s="118"/>
      <c r="I113" s="118"/>
      <c r="J113" s="118"/>
      <c r="K113" s="118"/>
      <c r="L113" s="126"/>
      <c r="M113" s="118"/>
      <c r="N113" s="353"/>
      <c r="O113" s="118"/>
      <c r="P113" s="149"/>
      <c r="Q113" s="118"/>
      <c r="R113" s="118"/>
      <c r="S113" s="118"/>
      <c r="T113" s="118"/>
      <c r="U113" s="118"/>
      <c r="V113" s="116"/>
      <c r="W113" s="116"/>
      <c r="X113" s="116"/>
      <c r="Y113" s="273"/>
      <c r="Z113" s="273"/>
      <c r="AA113" s="273"/>
      <c r="AB113" s="273"/>
      <c r="AC113" s="273"/>
      <c r="AD113" s="273"/>
      <c r="AE113" s="273"/>
      <c r="AF113" s="117"/>
      <c r="AG113" s="117"/>
      <c r="AH113" s="117"/>
      <c r="AI113" s="117"/>
      <c r="AJ113" s="117"/>
      <c r="AK113" s="117"/>
      <c r="AL113" s="117"/>
      <c r="AM113" s="117"/>
      <c r="AN113" s="117"/>
      <c r="AO113" s="727"/>
      <c r="AP113" s="169"/>
      <c r="AQ113" s="943"/>
    </row>
    <row r="114" spans="1:43" ht="13.8" x14ac:dyDescent="0.25">
      <c r="A114" s="122"/>
      <c r="B114" s="118"/>
      <c r="C114" s="112"/>
      <c r="D114" s="112"/>
      <c r="E114" s="118"/>
      <c r="F114" s="118"/>
      <c r="G114" s="118"/>
      <c r="H114" s="118"/>
      <c r="I114" s="118"/>
      <c r="J114" s="118"/>
      <c r="K114" s="118"/>
      <c r="L114" s="126"/>
      <c r="M114" s="118"/>
      <c r="N114" s="353"/>
      <c r="O114" s="118"/>
      <c r="P114" s="149"/>
      <c r="Q114" s="118"/>
      <c r="R114" s="118"/>
      <c r="S114" s="118"/>
      <c r="T114" s="118"/>
      <c r="U114" s="118"/>
      <c r="V114" s="116"/>
      <c r="W114" s="116"/>
      <c r="X114" s="116"/>
      <c r="Y114" s="273"/>
      <c r="Z114" s="273"/>
      <c r="AA114" s="273"/>
      <c r="AB114" s="273"/>
      <c r="AC114" s="273"/>
      <c r="AD114" s="273"/>
      <c r="AE114" s="273"/>
      <c r="AF114" s="117"/>
      <c r="AG114" s="117"/>
      <c r="AH114" s="117"/>
      <c r="AI114" s="117"/>
      <c r="AJ114" s="117"/>
      <c r="AK114" s="117"/>
      <c r="AL114" s="117"/>
      <c r="AM114" s="117"/>
      <c r="AN114" s="117"/>
      <c r="AO114" s="727"/>
      <c r="AP114" s="169"/>
      <c r="AQ114" s="943"/>
    </row>
    <row r="115" spans="1:43" ht="13.8" x14ac:dyDescent="0.25">
      <c r="A115" s="122"/>
      <c r="B115" s="118"/>
      <c r="C115" s="112"/>
      <c r="D115" s="112"/>
      <c r="E115" s="118"/>
      <c r="F115" s="118"/>
      <c r="G115" s="118"/>
      <c r="H115" s="118"/>
      <c r="I115" s="118"/>
      <c r="J115" s="118"/>
      <c r="K115" s="118"/>
      <c r="L115" s="126"/>
      <c r="M115" s="118"/>
      <c r="N115" s="353"/>
      <c r="O115" s="105"/>
      <c r="P115" s="149"/>
      <c r="Q115" s="118"/>
      <c r="R115" s="118"/>
      <c r="S115" s="118"/>
      <c r="T115" s="118"/>
      <c r="U115" s="118"/>
      <c r="V115" s="116"/>
      <c r="W115" s="116"/>
      <c r="X115" s="116"/>
      <c r="Y115" s="273"/>
      <c r="Z115" s="273"/>
      <c r="AA115" s="273"/>
      <c r="AB115" s="273"/>
      <c r="AC115" s="273"/>
      <c r="AD115" s="273"/>
      <c r="AE115" s="273"/>
      <c r="AF115" s="117"/>
      <c r="AG115" s="117"/>
      <c r="AH115" s="117"/>
      <c r="AI115" s="117"/>
      <c r="AJ115" s="117"/>
      <c r="AK115" s="117"/>
      <c r="AL115" s="117"/>
      <c r="AM115" s="117"/>
      <c r="AN115" s="117"/>
      <c r="AO115" s="727"/>
      <c r="AP115" s="169"/>
      <c r="AQ115" s="943"/>
    </row>
    <row r="116" spans="1:43" ht="13.8" x14ac:dyDescent="0.25">
      <c r="A116" s="122"/>
      <c r="B116" s="118"/>
      <c r="C116" s="107"/>
      <c r="D116" s="112"/>
      <c r="E116" s="118"/>
      <c r="F116" s="118"/>
      <c r="G116" s="118"/>
      <c r="H116" s="118"/>
      <c r="I116" s="118"/>
      <c r="J116" s="118"/>
      <c r="K116" s="118"/>
      <c r="L116" s="126"/>
      <c r="M116" s="118"/>
      <c r="N116" s="353"/>
      <c r="O116" s="121"/>
      <c r="P116" s="149"/>
      <c r="Q116" s="118"/>
      <c r="R116" s="118"/>
      <c r="S116" s="118"/>
      <c r="T116" s="118"/>
      <c r="U116" s="118"/>
      <c r="V116" s="116"/>
      <c r="W116" s="116"/>
      <c r="X116" s="116"/>
      <c r="Y116" s="273"/>
      <c r="Z116" s="273"/>
      <c r="AA116" s="273"/>
      <c r="AB116" s="273"/>
      <c r="AC116" s="273"/>
      <c r="AD116" s="273"/>
      <c r="AE116" s="273"/>
      <c r="AF116" s="117"/>
      <c r="AG116" s="117"/>
      <c r="AH116" s="117"/>
      <c r="AI116" s="117"/>
      <c r="AJ116" s="117"/>
      <c r="AK116" s="117"/>
      <c r="AL116" s="117"/>
      <c r="AM116" s="117"/>
      <c r="AN116" s="117"/>
      <c r="AO116" s="727"/>
      <c r="AP116" s="169"/>
      <c r="AQ116" s="943"/>
    </row>
    <row r="117" spans="1:43" ht="13.8" x14ac:dyDescent="0.25">
      <c r="A117" s="122"/>
      <c r="B117" s="118"/>
      <c r="C117" s="112"/>
      <c r="D117" s="112"/>
      <c r="E117" s="118"/>
      <c r="F117" s="118"/>
      <c r="G117" s="118"/>
      <c r="H117" s="118"/>
      <c r="I117" s="118"/>
      <c r="J117" s="118"/>
      <c r="K117" s="118"/>
      <c r="L117" s="126"/>
      <c r="M117" s="118"/>
      <c r="N117" s="353"/>
      <c r="O117" s="118"/>
      <c r="P117" s="149"/>
      <c r="Q117" s="118"/>
      <c r="R117" s="118"/>
      <c r="S117" s="118"/>
      <c r="T117" s="118"/>
      <c r="U117" s="118"/>
      <c r="V117" s="116"/>
      <c r="W117" s="116"/>
      <c r="X117" s="116"/>
      <c r="Y117" s="273"/>
      <c r="Z117" s="273"/>
      <c r="AA117" s="273"/>
      <c r="AB117" s="273"/>
      <c r="AC117" s="273"/>
      <c r="AD117" s="273"/>
      <c r="AE117" s="273"/>
      <c r="AF117" s="117"/>
      <c r="AG117" s="117"/>
      <c r="AH117" s="117"/>
      <c r="AI117" s="117"/>
      <c r="AJ117" s="117"/>
      <c r="AK117" s="117"/>
      <c r="AL117" s="117"/>
      <c r="AM117" s="117"/>
      <c r="AN117" s="117"/>
      <c r="AO117" s="727"/>
      <c r="AP117" s="169"/>
      <c r="AQ117" s="943"/>
    </row>
    <row r="118" spans="1:43" ht="13.8" x14ac:dyDescent="0.25">
      <c r="A118" s="122"/>
      <c r="B118" s="118"/>
      <c r="C118" s="112"/>
      <c r="D118" s="112"/>
      <c r="E118" s="118"/>
      <c r="F118" s="118"/>
      <c r="G118" s="118"/>
      <c r="H118" s="118"/>
      <c r="I118" s="118"/>
      <c r="J118" s="118"/>
      <c r="K118" s="118"/>
      <c r="L118" s="126"/>
      <c r="M118" s="118"/>
      <c r="N118" s="353"/>
      <c r="O118" s="118"/>
      <c r="P118" s="149"/>
      <c r="Q118" s="118"/>
      <c r="R118" s="118"/>
      <c r="S118" s="118"/>
      <c r="T118" s="118"/>
      <c r="U118" s="118"/>
      <c r="V118" s="116"/>
      <c r="W118" s="116"/>
      <c r="X118" s="116"/>
      <c r="Y118" s="273"/>
      <c r="Z118" s="273"/>
      <c r="AA118" s="273"/>
      <c r="AB118" s="273"/>
      <c r="AC118" s="273"/>
      <c r="AD118" s="273"/>
      <c r="AE118" s="273"/>
      <c r="AF118" s="117"/>
      <c r="AG118" s="117"/>
      <c r="AH118" s="117"/>
      <c r="AI118" s="117"/>
      <c r="AJ118" s="117"/>
      <c r="AK118" s="117"/>
      <c r="AL118" s="117"/>
      <c r="AM118" s="117"/>
      <c r="AN118" s="117"/>
      <c r="AO118" s="727"/>
      <c r="AP118" s="169"/>
      <c r="AQ118" s="943"/>
    </row>
    <row r="119" spans="1:43" ht="13.8" x14ac:dyDescent="0.25">
      <c r="A119" s="122"/>
      <c r="B119" s="118"/>
      <c r="C119" s="107"/>
      <c r="D119" s="112"/>
      <c r="E119" s="112"/>
      <c r="F119" s="112"/>
      <c r="G119" s="112"/>
      <c r="H119" s="112"/>
      <c r="I119" s="118"/>
      <c r="J119" s="112"/>
      <c r="K119" s="112"/>
      <c r="L119" s="113"/>
      <c r="M119" s="112"/>
      <c r="N119" s="353"/>
      <c r="O119" s="112"/>
      <c r="P119" s="149"/>
      <c r="Q119" s="118"/>
      <c r="R119" s="118"/>
      <c r="S119" s="112"/>
      <c r="T119" s="112"/>
      <c r="U119" s="118"/>
      <c r="V119" s="116"/>
      <c r="W119" s="116"/>
      <c r="X119" s="116"/>
      <c r="Y119" s="273"/>
      <c r="Z119" s="273"/>
      <c r="AA119" s="273"/>
      <c r="AB119" s="273"/>
      <c r="AC119" s="273"/>
      <c r="AD119" s="273"/>
      <c r="AE119" s="273"/>
      <c r="AF119" s="117"/>
      <c r="AG119" s="117"/>
      <c r="AH119" s="117"/>
      <c r="AI119" s="117"/>
      <c r="AJ119" s="117"/>
      <c r="AK119" s="117"/>
      <c r="AL119" s="117"/>
      <c r="AM119" s="117"/>
      <c r="AN119" s="117"/>
      <c r="AO119" s="727"/>
      <c r="AP119" s="169"/>
      <c r="AQ119" s="943"/>
    </row>
    <row r="120" spans="1:43" ht="13.8" x14ac:dyDescent="0.25">
      <c r="A120" s="122"/>
      <c r="B120" s="118"/>
      <c r="C120" s="112"/>
      <c r="D120" s="112"/>
      <c r="E120" s="112"/>
      <c r="F120" s="112"/>
      <c r="G120" s="112"/>
      <c r="H120" s="112"/>
      <c r="I120" s="118"/>
      <c r="J120" s="112"/>
      <c r="K120" s="112"/>
      <c r="L120" s="113"/>
      <c r="M120" s="112"/>
      <c r="N120" s="353"/>
      <c r="O120" s="112"/>
      <c r="P120" s="149"/>
      <c r="Q120" s="118"/>
      <c r="R120" s="118"/>
      <c r="S120" s="112"/>
      <c r="T120" s="112"/>
      <c r="U120" s="118"/>
      <c r="V120" s="116"/>
      <c r="W120" s="116"/>
      <c r="X120" s="116"/>
      <c r="Y120" s="273"/>
      <c r="Z120" s="273"/>
      <c r="AA120" s="273"/>
      <c r="AB120" s="273"/>
      <c r="AC120" s="273"/>
      <c r="AD120" s="273"/>
      <c r="AE120" s="273"/>
      <c r="AF120" s="117"/>
      <c r="AG120" s="117"/>
      <c r="AH120" s="117"/>
      <c r="AI120" s="117"/>
      <c r="AJ120" s="117"/>
      <c r="AK120" s="117"/>
      <c r="AL120" s="117"/>
      <c r="AM120" s="117"/>
      <c r="AN120" s="117"/>
      <c r="AO120" s="727"/>
      <c r="AP120" s="169"/>
      <c r="AQ120" s="943"/>
    </row>
    <row r="121" spans="1:43" ht="13.8" x14ac:dyDescent="0.25">
      <c r="A121" s="122"/>
      <c r="B121" s="118"/>
      <c r="C121" s="112"/>
      <c r="D121" s="112"/>
      <c r="E121" s="112"/>
      <c r="F121" s="112"/>
      <c r="G121" s="112"/>
      <c r="H121" s="112"/>
      <c r="I121" s="118"/>
      <c r="J121" s="112"/>
      <c r="K121" s="112"/>
      <c r="L121" s="113"/>
      <c r="M121" s="112"/>
      <c r="N121" s="353"/>
      <c r="O121" s="112"/>
      <c r="P121" s="149"/>
      <c r="Q121" s="118"/>
      <c r="R121" s="118"/>
      <c r="S121" s="112"/>
      <c r="T121" s="112"/>
      <c r="U121" s="118"/>
      <c r="V121" s="116"/>
      <c r="W121" s="116"/>
      <c r="X121" s="116"/>
      <c r="Y121" s="273"/>
      <c r="Z121" s="273"/>
      <c r="AA121" s="273"/>
      <c r="AB121" s="273"/>
      <c r="AC121" s="273"/>
      <c r="AD121" s="273"/>
      <c r="AE121" s="273"/>
      <c r="AF121" s="117"/>
      <c r="AG121" s="117"/>
      <c r="AH121" s="117"/>
      <c r="AI121" s="117"/>
      <c r="AJ121" s="117"/>
      <c r="AK121" s="117"/>
      <c r="AL121" s="117"/>
      <c r="AM121" s="117"/>
      <c r="AN121" s="117"/>
      <c r="AO121" s="727"/>
      <c r="AP121" s="169"/>
      <c r="AQ121" s="943"/>
    </row>
    <row r="122" spans="1:43" ht="13.8" x14ac:dyDescent="0.25">
      <c r="A122" s="122"/>
      <c r="B122" s="118"/>
      <c r="C122" s="107"/>
      <c r="D122" s="112"/>
      <c r="E122" s="112"/>
      <c r="F122" s="112"/>
      <c r="G122" s="112"/>
      <c r="H122" s="112"/>
      <c r="I122" s="118"/>
      <c r="J122" s="112"/>
      <c r="K122" s="112"/>
      <c r="L122" s="113"/>
      <c r="M122" s="112"/>
      <c r="N122" s="353"/>
      <c r="O122" s="112"/>
      <c r="P122" s="149"/>
      <c r="Q122" s="118"/>
      <c r="R122" s="118"/>
      <c r="S122" s="112"/>
      <c r="T122" s="112"/>
      <c r="U122" s="118"/>
      <c r="V122" s="116"/>
      <c r="W122" s="116"/>
      <c r="X122" s="116"/>
      <c r="Y122" s="273"/>
      <c r="Z122" s="273"/>
      <c r="AA122" s="273"/>
      <c r="AB122" s="273"/>
      <c r="AC122" s="273"/>
      <c r="AD122" s="273"/>
      <c r="AE122" s="273"/>
      <c r="AF122" s="117"/>
      <c r="AG122" s="117"/>
      <c r="AH122" s="117"/>
      <c r="AI122" s="117"/>
      <c r="AJ122" s="117"/>
      <c r="AK122" s="117"/>
      <c r="AL122" s="117"/>
      <c r="AM122" s="117"/>
      <c r="AN122" s="117"/>
      <c r="AO122" s="727"/>
      <c r="AP122" s="169"/>
      <c r="AQ122" s="943"/>
    </row>
    <row r="123" spans="1:43" ht="13.8" x14ac:dyDescent="0.25">
      <c r="A123" s="122"/>
      <c r="B123" s="118"/>
      <c r="C123" s="112"/>
      <c r="D123" s="112"/>
      <c r="E123" s="112"/>
      <c r="F123" s="112"/>
      <c r="G123" s="112"/>
      <c r="H123" s="112"/>
      <c r="I123" s="118"/>
      <c r="J123" s="112"/>
      <c r="K123" s="112"/>
      <c r="L123" s="113"/>
      <c r="M123" s="112"/>
      <c r="N123" s="353"/>
      <c r="O123" s="112"/>
      <c r="P123" s="149"/>
      <c r="Q123" s="118"/>
      <c r="R123" s="118"/>
      <c r="S123" s="112"/>
      <c r="T123" s="112"/>
      <c r="U123" s="118"/>
      <c r="V123" s="116"/>
      <c r="W123" s="116"/>
      <c r="X123" s="116"/>
      <c r="Y123" s="273"/>
      <c r="Z123" s="273"/>
      <c r="AA123" s="273"/>
      <c r="AB123" s="273"/>
      <c r="AC123" s="273"/>
      <c r="AD123" s="273"/>
      <c r="AE123" s="273"/>
      <c r="AF123" s="117"/>
      <c r="AG123" s="117"/>
      <c r="AH123" s="117"/>
      <c r="AI123" s="117"/>
      <c r="AJ123" s="117"/>
      <c r="AK123" s="117"/>
      <c r="AL123" s="117"/>
      <c r="AM123" s="117"/>
      <c r="AN123" s="117"/>
      <c r="AO123" s="727"/>
      <c r="AP123" s="169"/>
      <c r="AQ123" s="943"/>
    </row>
    <row r="124" spans="1:43" ht="13.8" x14ac:dyDescent="0.25">
      <c r="A124" s="122"/>
      <c r="B124" s="118"/>
      <c r="C124" s="112"/>
      <c r="D124" s="112"/>
      <c r="E124" s="112"/>
      <c r="F124" s="112"/>
      <c r="G124" s="112"/>
      <c r="H124" s="112"/>
      <c r="I124" s="118"/>
      <c r="J124" s="112"/>
      <c r="K124" s="112"/>
      <c r="L124" s="113"/>
      <c r="M124" s="112"/>
      <c r="N124" s="353"/>
      <c r="O124" s="112"/>
      <c r="P124" s="149"/>
      <c r="Q124" s="118"/>
      <c r="R124" s="118"/>
      <c r="S124" s="112"/>
      <c r="T124" s="112"/>
      <c r="U124" s="118"/>
      <c r="V124" s="116"/>
      <c r="W124" s="116"/>
      <c r="X124" s="116"/>
      <c r="Y124" s="273"/>
      <c r="Z124" s="273"/>
      <c r="AA124" s="273"/>
      <c r="AB124" s="273"/>
      <c r="AC124" s="273"/>
      <c r="AD124" s="273"/>
      <c r="AE124" s="273"/>
      <c r="AF124" s="117"/>
      <c r="AG124" s="117"/>
      <c r="AH124" s="117"/>
      <c r="AI124" s="117"/>
      <c r="AJ124" s="117"/>
      <c r="AK124" s="117"/>
      <c r="AL124" s="117"/>
      <c r="AM124" s="117"/>
      <c r="AN124" s="117"/>
      <c r="AO124" s="727"/>
      <c r="AP124" s="169"/>
      <c r="AQ124" s="943"/>
    </row>
    <row r="125" spans="1:43" ht="13.8" x14ac:dyDescent="0.25">
      <c r="A125" s="122"/>
      <c r="B125" s="118"/>
      <c r="C125" s="107"/>
      <c r="D125" s="112"/>
      <c r="E125" s="112"/>
      <c r="F125" s="112"/>
      <c r="G125" s="112"/>
      <c r="H125" s="112"/>
      <c r="I125" s="118"/>
      <c r="J125" s="112"/>
      <c r="K125" s="112"/>
      <c r="L125" s="113"/>
      <c r="M125" s="112"/>
      <c r="N125" s="353"/>
      <c r="O125" s="112"/>
      <c r="P125" s="149"/>
      <c r="Q125" s="118"/>
      <c r="R125" s="118"/>
      <c r="S125" s="112"/>
      <c r="T125" s="112"/>
      <c r="U125" s="118"/>
      <c r="V125" s="116"/>
      <c r="W125" s="116"/>
      <c r="X125" s="116"/>
      <c r="Y125" s="273"/>
      <c r="Z125" s="273"/>
      <c r="AA125" s="273"/>
      <c r="AB125" s="273"/>
      <c r="AC125" s="273"/>
      <c r="AD125" s="273"/>
      <c r="AE125" s="273"/>
      <c r="AF125" s="117"/>
      <c r="AG125" s="117"/>
      <c r="AH125" s="117"/>
      <c r="AI125" s="117"/>
      <c r="AJ125" s="117"/>
      <c r="AK125" s="117"/>
      <c r="AL125" s="117"/>
      <c r="AM125" s="117"/>
      <c r="AN125" s="117"/>
      <c r="AO125" s="727"/>
      <c r="AP125" s="169"/>
      <c r="AQ125" s="943"/>
    </row>
    <row r="126" spans="1:43" ht="13.8" x14ac:dyDescent="0.25">
      <c r="A126" s="122"/>
      <c r="B126" s="118"/>
      <c r="C126" s="112"/>
      <c r="D126" s="112"/>
      <c r="E126" s="118"/>
      <c r="F126" s="118"/>
      <c r="G126" s="118"/>
      <c r="H126" s="118"/>
      <c r="I126" s="118"/>
      <c r="J126" s="118"/>
      <c r="K126" s="118"/>
      <c r="L126" s="126"/>
      <c r="M126" s="118"/>
      <c r="N126" s="353"/>
      <c r="O126" s="118"/>
      <c r="P126" s="149"/>
      <c r="Q126" s="118"/>
      <c r="R126" s="118"/>
      <c r="S126" s="118"/>
      <c r="T126" s="118"/>
      <c r="U126" s="118"/>
      <c r="V126" s="116"/>
      <c r="W126" s="116"/>
      <c r="X126" s="116"/>
      <c r="Y126" s="273"/>
      <c r="Z126" s="273"/>
      <c r="AA126" s="273"/>
      <c r="AB126" s="273"/>
      <c r="AC126" s="273"/>
      <c r="AD126" s="273"/>
      <c r="AE126" s="273"/>
      <c r="AF126" s="117"/>
      <c r="AG126" s="117"/>
      <c r="AH126" s="117"/>
      <c r="AI126" s="117"/>
      <c r="AJ126" s="117"/>
      <c r="AK126" s="117"/>
      <c r="AL126" s="117"/>
      <c r="AM126" s="117"/>
      <c r="AN126" s="117"/>
      <c r="AO126" s="727"/>
      <c r="AP126" s="169"/>
      <c r="AQ126" s="943"/>
    </row>
    <row r="127" spans="1:43" ht="13.8" x14ac:dyDescent="0.25">
      <c r="A127" s="122"/>
      <c r="B127" s="118"/>
      <c r="C127" s="112"/>
      <c r="D127" s="112"/>
      <c r="E127" s="118"/>
      <c r="F127" s="118"/>
      <c r="G127" s="118"/>
      <c r="H127" s="118"/>
      <c r="I127" s="118"/>
      <c r="J127" s="118"/>
      <c r="K127" s="118"/>
      <c r="L127" s="126"/>
      <c r="M127" s="118"/>
      <c r="N127" s="353"/>
      <c r="O127" s="118"/>
      <c r="P127" s="149"/>
      <c r="Q127" s="118"/>
      <c r="R127" s="118"/>
      <c r="S127" s="118"/>
      <c r="T127" s="118"/>
      <c r="U127" s="118"/>
      <c r="V127" s="116"/>
      <c r="W127" s="116"/>
      <c r="X127" s="116"/>
      <c r="Y127" s="273"/>
      <c r="Z127" s="273"/>
      <c r="AA127" s="273"/>
      <c r="AB127" s="273"/>
      <c r="AC127" s="273"/>
      <c r="AD127" s="273"/>
      <c r="AE127" s="273"/>
      <c r="AF127" s="117"/>
      <c r="AG127" s="117"/>
      <c r="AH127" s="117"/>
      <c r="AI127" s="117"/>
      <c r="AJ127" s="117"/>
      <c r="AK127" s="117"/>
      <c r="AL127" s="117"/>
      <c r="AM127" s="117"/>
      <c r="AN127" s="117"/>
      <c r="AO127" s="727"/>
      <c r="AP127" s="169"/>
      <c r="AQ127" s="943"/>
    </row>
    <row r="128" spans="1:43" ht="13.8" x14ac:dyDescent="0.25">
      <c r="A128" s="122"/>
      <c r="B128" s="118"/>
      <c r="C128" s="107"/>
      <c r="D128" s="112"/>
      <c r="E128" s="118"/>
      <c r="F128" s="118"/>
      <c r="G128" s="118"/>
      <c r="H128" s="118"/>
      <c r="I128" s="118"/>
      <c r="J128" s="118"/>
      <c r="K128" s="118"/>
      <c r="L128" s="126"/>
      <c r="M128" s="118"/>
      <c r="N128" s="353"/>
      <c r="O128" s="118"/>
      <c r="P128" s="149"/>
      <c r="Q128" s="118"/>
      <c r="R128" s="118"/>
      <c r="S128" s="118"/>
      <c r="T128" s="118"/>
      <c r="U128" s="118"/>
      <c r="V128" s="116"/>
      <c r="W128" s="116"/>
      <c r="X128" s="116"/>
      <c r="Y128" s="273"/>
      <c r="Z128" s="273"/>
      <c r="AA128" s="273"/>
      <c r="AB128" s="273"/>
      <c r="AC128" s="273"/>
      <c r="AD128" s="273"/>
      <c r="AE128" s="273"/>
      <c r="AF128" s="117"/>
      <c r="AG128" s="117"/>
      <c r="AH128" s="117"/>
      <c r="AI128" s="117"/>
      <c r="AJ128" s="117"/>
      <c r="AK128" s="117"/>
      <c r="AL128" s="117"/>
      <c r="AM128" s="117"/>
      <c r="AN128" s="117"/>
      <c r="AO128" s="727"/>
      <c r="AP128" s="169"/>
      <c r="AQ128" s="943"/>
    </row>
    <row r="129" spans="1:43" ht="13.8" x14ac:dyDescent="0.25">
      <c r="A129" s="122"/>
      <c r="B129" s="118"/>
      <c r="C129" s="112"/>
      <c r="D129" s="112"/>
      <c r="E129" s="118"/>
      <c r="F129" s="118"/>
      <c r="G129" s="118"/>
      <c r="H129" s="118"/>
      <c r="I129" s="118"/>
      <c r="J129" s="118"/>
      <c r="K129" s="118"/>
      <c r="L129" s="126"/>
      <c r="M129" s="118"/>
      <c r="N129" s="353"/>
      <c r="O129" s="118"/>
      <c r="P129" s="149"/>
      <c r="Q129" s="118"/>
      <c r="R129" s="118"/>
      <c r="S129" s="118"/>
      <c r="T129" s="118"/>
      <c r="U129" s="118"/>
      <c r="V129" s="116"/>
      <c r="W129" s="116"/>
      <c r="X129" s="116"/>
      <c r="Y129" s="116"/>
      <c r="Z129" s="116"/>
      <c r="AA129" s="116"/>
      <c r="AB129" s="116"/>
      <c r="AC129" s="116"/>
      <c r="AD129" s="116"/>
      <c r="AE129" s="116"/>
      <c r="AF129" s="117"/>
      <c r="AG129" s="117"/>
      <c r="AH129" s="117"/>
      <c r="AI129" s="117"/>
      <c r="AJ129" s="117"/>
      <c r="AK129" s="117"/>
      <c r="AL129" s="117"/>
      <c r="AM129" s="117"/>
      <c r="AN129" s="117"/>
      <c r="AO129" s="727"/>
      <c r="AP129" s="169"/>
      <c r="AQ129" s="943"/>
    </row>
    <row r="130" spans="1:43" ht="13.8" x14ac:dyDescent="0.25">
      <c r="A130" s="122"/>
      <c r="B130" s="118"/>
      <c r="C130" s="112"/>
      <c r="D130" s="112"/>
      <c r="E130" s="118"/>
      <c r="F130" s="118"/>
      <c r="G130" s="118"/>
      <c r="H130" s="118"/>
      <c r="I130" s="118"/>
      <c r="J130" s="118"/>
      <c r="K130" s="118"/>
      <c r="L130" s="126"/>
      <c r="M130" s="118"/>
      <c r="N130" s="353"/>
      <c r="O130" s="118"/>
      <c r="P130" s="149"/>
      <c r="Q130" s="118"/>
      <c r="R130" s="118"/>
      <c r="S130" s="118"/>
      <c r="T130" s="118"/>
      <c r="U130" s="118"/>
      <c r="V130" s="116"/>
      <c r="W130" s="116"/>
      <c r="X130" s="116"/>
      <c r="Y130" s="116"/>
      <c r="Z130" s="116"/>
      <c r="AA130" s="116"/>
      <c r="AB130" s="116"/>
      <c r="AC130" s="116"/>
      <c r="AD130" s="116"/>
      <c r="AE130" s="116"/>
      <c r="AF130" s="117"/>
      <c r="AG130" s="117"/>
      <c r="AH130" s="117"/>
      <c r="AI130" s="117"/>
      <c r="AJ130" s="117"/>
      <c r="AK130" s="117"/>
      <c r="AL130" s="117"/>
      <c r="AM130" s="117"/>
      <c r="AN130" s="117"/>
      <c r="AO130" s="727"/>
      <c r="AP130" s="169"/>
      <c r="AQ130" s="943"/>
    </row>
    <row r="131" spans="1:43" ht="13.8" x14ac:dyDescent="0.25">
      <c r="A131" s="122"/>
      <c r="B131" s="118"/>
      <c r="C131" s="107"/>
      <c r="D131" s="112"/>
      <c r="E131" s="118"/>
      <c r="F131" s="118"/>
      <c r="G131" s="118"/>
      <c r="H131" s="118"/>
      <c r="I131" s="118"/>
      <c r="J131" s="118"/>
      <c r="K131" s="118"/>
      <c r="L131" s="126"/>
      <c r="M131" s="118"/>
      <c r="N131" s="353"/>
      <c r="O131" s="118"/>
      <c r="P131" s="149"/>
      <c r="Q131" s="118"/>
      <c r="R131" s="118"/>
      <c r="S131" s="118"/>
      <c r="T131" s="118"/>
      <c r="U131" s="118"/>
      <c r="V131" s="116"/>
      <c r="W131" s="116"/>
      <c r="X131" s="116"/>
      <c r="Y131" s="116"/>
      <c r="Z131" s="116"/>
      <c r="AA131" s="116"/>
      <c r="AB131" s="116"/>
      <c r="AC131" s="116"/>
      <c r="AD131" s="116"/>
      <c r="AE131" s="116"/>
      <c r="AF131" s="117"/>
      <c r="AG131" s="117"/>
      <c r="AH131" s="117"/>
      <c r="AI131" s="117"/>
      <c r="AJ131" s="117"/>
      <c r="AK131" s="117"/>
      <c r="AL131" s="117"/>
      <c r="AM131" s="117"/>
      <c r="AN131" s="117"/>
      <c r="AO131" s="727"/>
      <c r="AP131" s="169"/>
      <c r="AQ131" s="943"/>
    </row>
    <row r="132" spans="1:43" ht="13.8" x14ac:dyDescent="0.25">
      <c r="A132" s="122"/>
      <c r="B132" s="118"/>
      <c r="C132" s="112"/>
      <c r="D132" s="112"/>
      <c r="E132" s="118"/>
      <c r="F132" s="118"/>
      <c r="G132" s="118"/>
      <c r="H132" s="118"/>
      <c r="I132" s="118"/>
      <c r="J132" s="118"/>
      <c r="K132" s="118"/>
      <c r="L132" s="126"/>
      <c r="M132" s="118"/>
      <c r="N132" s="353"/>
      <c r="O132" s="118"/>
      <c r="P132" s="149"/>
      <c r="Q132" s="118"/>
      <c r="R132" s="118"/>
      <c r="S132" s="118"/>
      <c r="T132" s="118"/>
      <c r="U132" s="118"/>
      <c r="V132" s="116"/>
      <c r="W132" s="116"/>
      <c r="X132" s="116"/>
      <c r="Y132" s="116"/>
      <c r="Z132" s="116"/>
      <c r="AA132" s="116"/>
      <c r="AB132" s="116"/>
      <c r="AC132" s="116"/>
      <c r="AD132" s="116"/>
      <c r="AE132" s="116"/>
      <c r="AF132" s="117"/>
      <c r="AG132" s="117"/>
      <c r="AH132" s="117"/>
      <c r="AI132" s="117"/>
      <c r="AJ132" s="117"/>
      <c r="AK132" s="117"/>
      <c r="AL132" s="117"/>
      <c r="AM132" s="117"/>
      <c r="AN132" s="117"/>
      <c r="AO132" s="727"/>
      <c r="AP132" s="169"/>
      <c r="AQ132" s="943"/>
    </row>
    <row r="133" spans="1:43" ht="13.8" x14ac:dyDescent="0.25">
      <c r="A133" s="122"/>
      <c r="B133" s="118"/>
      <c r="C133" s="112"/>
      <c r="D133" s="112"/>
      <c r="E133" s="118"/>
      <c r="F133" s="118"/>
      <c r="G133" s="118"/>
      <c r="H133" s="118"/>
      <c r="I133" s="118"/>
      <c r="J133" s="118"/>
      <c r="K133" s="118"/>
      <c r="L133" s="126"/>
      <c r="M133" s="118"/>
      <c r="N133" s="353"/>
      <c r="O133" s="118"/>
      <c r="P133" s="149"/>
      <c r="Q133" s="118"/>
      <c r="R133" s="118"/>
      <c r="S133" s="118"/>
      <c r="T133" s="118"/>
      <c r="U133" s="118"/>
      <c r="V133" s="116"/>
      <c r="W133" s="116"/>
      <c r="X133" s="116"/>
      <c r="Y133" s="116"/>
      <c r="Z133" s="116"/>
      <c r="AA133" s="116"/>
      <c r="AB133" s="116"/>
      <c r="AC133" s="116"/>
      <c r="AD133" s="116"/>
      <c r="AE133" s="116"/>
      <c r="AF133" s="117"/>
      <c r="AG133" s="117"/>
      <c r="AH133" s="117"/>
      <c r="AI133" s="117"/>
      <c r="AJ133" s="117"/>
      <c r="AK133" s="117"/>
      <c r="AL133" s="117"/>
      <c r="AM133" s="117"/>
      <c r="AN133" s="117"/>
      <c r="AO133" s="727"/>
      <c r="AP133" s="169"/>
      <c r="AQ133" s="943"/>
    </row>
    <row r="134" spans="1:43" ht="13.8" x14ac:dyDescent="0.25">
      <c r="A134" s="122"/>
      <c r="B134" s="118"/>
      <c r="C134" s="107"/>
      <c r="D134" s="112"/>
      <c r="E134" s="118"/>
      <c r="F134" s="118"/>
      <c r="G134" s="118"/>
      <c r="H134" s="118"/>
      <c r="I134" s="118"/>
      <c r="J134" s="118"/>
      <c r="K134" s="118"/>
      <c r="L134" s="126"/>
      <c r="M134" s="118"/>
      <c r="N134" s="353"/>
      <c r="O134" s="118"/>
      <c r="P134" s="149"/>
      <c r="Q134" s="118"/>
      <c r="R134" s="118"/>
      <c r="S134" s="118"/>
      <c r="T134" s="118"/>
      <c r="U134" s="118"/>
      <c r="V134" s="116"/>
      <c r="W134" s="116"/>
      <c r="X134" s="116"/>
      <c r="Y134" s="116"/>
      <c r="Z134" s="116"/>
      <c r="AA134" s="116"/>
      <c r="AB134" s="116"/>
      <c r="AC134" s="116"/>
      <c r="AD134" s="116"/>
      <c r="AE134" s="116"/>
      <c r="AF134" s="117"/>
      <c r="AG134" s="117"/>
      <c r="AH134" s="117"/>
      <c r="AI134" s="117"/>
      <c r="AJ134" s="117"/>
      <c r="AK134" s="117"/>
      <c r="AL134" s="117"/>
      <c r="AM134" s="117"/>
      <c r="AN134" s="117"/>
      <c r="AO134" s="727"/>
      <c r="AP134" s="169"/>
      <c r="AQ134" s="943"/>
    </row>
    <row r="135" spans="1:43" ht="13.8" x14ac:dyDescent="0.25">
      <c r="A135" s="122"/>
      <c r="B135" s="118"/>
      <c r="C135" s="112"/>
      <c r="D135" s="112"/>
      <c r="E135" s="118"/>
      <c r="F135" s="118"/>
      <c r="G135" s="118"/>
      <c r="H135" s="118"/>
      <c r="I135" s="118"/>
      <c r="J135" s="118"/>
      <c r="K135" s="118"/>
      <c r="L135" s="126"/>
      <c r="M135" s="118"/>
      <c r="N135" s="353"/>
      <c r="O135" s="118"/>
      <c r="P135" s="149"/>
      <c r="Q135" s="118"/>
      <c r="R135" s="118"/>
      <c r="S135" s="118"/>
      <c r="T135" s="118"/>
      <c r="U135" s="118"/>
      <c r="V135" s="116"/>
      <c r="W135" s="116"/>
      <c r="X135" s="116"/>
      <c r="Y135" s="116"/>
      <c r="Z135" s="116"/>
      <c r="AA135" s="116"/>
      <c r="AB135" s="116"/>
      <c r="AC135" s="116"/>
      <c r="AD135" s="116"/>
      <c r="AE135" s="116"/>
      <c r="AF135" s="117"/>
      <c r="AG135" s="117"/>
      <c r="AH135" s="117"/>
      <c r="AI135" s="117"/>
      <c r="AJ135" s="117"/>
      <c r="AK135" s="117"/>
      <c r="AL135" s="117"/>
      <c r="AM135" s="117"/>
      <c r="AN135" s="117"/>
      <c r="AO135" s="727"/>
      <c r="AP135" s="169"/>
      <c r="AQ135" s="943"/>
    </row>
    <row r="136" spans="1:43" ht="13.8" x14ac:dyDescent="0.25">
      <c r="A136" s="122"/>
      <c r="B136" s="118"/>
      <c r="C136" s="112"/>
      <c r="D136" s="112"/>
      <c r="E136" s="118"/>
      <c r="F136" s="118"/>
      <c r="G136" s="118"/>
      <c r="H136" s="118"/>
      <c r="I136" s="118"/>
      <c r="J136" s="118"/>
      <c r="K136" s="118"/>
      <c r="L136" s="126"/>
      <c r="M136" s="118"/>
      <c r="N136" s="353"/>
      <c r="O136" s="118"/>
      <c r="P136" s="149"/>
      <c r="Q136" s="118"/>
      <c r="R136" s="118"/>
      <c r="S136" s="118"/>
      <c r="T136" s="118"/>
      <c r="U136" s="118"/>
      <c r="V136" s="116"/>
      <c r="W136" s="116"/>
      <c r="X136" s="116"/>
      <c r="Y136" s="116"/>
      <c r="Z136" s="116"/>
      <c r="AA136" s="116"/>
      <c r="AB136" s="116"/>
      <c r="AC136" s="116"/>
      <c r="AD136" s="116"/>
      <c r="AE136" s="116"/>
      <c r="AF136" s="117"/>
      <c r="AG136" s="117"/>
      <c r="AH136" s="117"/>
      <c r="AI136" s="117"/>
      <c r="AJ136" s="117"/>
      <c r="AK136" s="117"/>
      <c r="AL136" s="117"/>
      <c r="AM136" s="117"/>
      <c r="AN136" s="117"/>
      <c r="AO136" s="727"/>
      <c r="AP136" s="169"/>
      <c r="AQ136" s="943"/>
    </row>
    <row r="137" spans="1:43" ht="13.8" x14ac:dyDescent="0.25">
      <c r="A137" s="122"/>
      <c r="B137" s="118"/>
      <c r="C137" s="107"/>
      <c r="D137" s="112"/>
      <c r="E137" s="118"/>
      <c r="F137" s="118"/>
      <c r="G137" s="118"/>
      <c r="H137" s="118"/>
      <c r="I137" s="118"/>
      <c r="J137" s="118"/>
      <c r="K137" s="118"/>
      <c r="L137" s="126"/>
      <c r="M137" s="118"/>
      <c r="N137" s="353"/>
      <c r="O137" s="118"/>
      <c r="P137" s="149"/>
      <c r="Q137" s="118"/>
      <c r="R137" s="118"/>
      <c r="S137" s="118"/>
      <c r="T137" s="118"/>
      <c r="U137" s="118"/>
      <c r="V137" s="116"/>
      <c r="W137" s="116"/>
      <c r="X137" s="116"/>
      <c r="Y137" s="116"/>
      <c r="Z137" s="116"/>
      <c r="AA137" s="116"/>
      <c r="AB137" s="116"/>
      <c r="AC137" s="116"/>
      <c r="AD137" s="116"/>
      <c r="AE137" s="116"/>
      <c r="AF137" s="117"/>
      <c r="AG137" s="117"/>
      <c r="AH137" s="117"/>
      <c r="AI137" s="117"/>
      <c r="AJ137" s="117"/>
      <c r="AK137" s="117"/>
      <c r="AL137" s="117"/>
      <c r="AM137" s="117"/>
      <c r="AN137" s="117"/>
      <c r="AO137" s="727"/>
      <c r="AP137" s="169"/>
      <c r="AQ137" s="943"/>
    </row>
    <row r="138" spans="1:43" ht="13.8" x14ac:dyDescent="0.25">
      <c r="A138" s="122"/>
      <c r="B138" s="118"/>
      <c r="C138" s="112"/>
      <c r="D138" s="112"/>
      <c r="E138" s="118"/>
      <c r="F138" s="118"/>
      <c r="G138" s="118"/>
      <c r="H138" s="118"/>
      <c r="I138" s="118"/>
      <c r="J138" s="118"/>
      <c r="K138" s="118"/>
      <c r="L138" s="126"/>
      <c r="M138" s="118"/>
      <c r="N138" s="353"/>
      <c r="O138" s="118"/>
      <c r="P138" s="149"/>
      <c r="Q138" s="118"/>
      <c r="R138" s="118"/>
      <c r="S138" s="118"/>
      <c r="T138" s="118"/>
      <c r="U138" s="118"/>
      <c r="V138" s="116"/>
      <c r="W138" s="116"/>
      <c r="X138" s="116"/>
      <c r="Y138" s="116"/>
      <c r="Z138" s="116"/>
      <c r="AA138" s="116"/>
      <c r="AB138" s="116"/>
      <c r="AC138" s="116"/>
      <c r="AD138" s="116"/>
      <c r="AE138" s="116"/>
      <c r="AF138" s="117"/>
      <c r="AG138" s="117"/>
      <c r="AH138" s="117"/>
      <c r="AI138" s="117"/>
      <c r="AJ138" s="117"/>
      <c r="AK138" s="117"/>
      <c r="AL138" s="117"/>
      <c r="AM138" s="117"/>
      <c r="AN138" s="117"/>
      <c r="AO138" s="727"/>
      <c r="AP138" s="169"/>
      <c r="AQ138" s="943"/>
    </row>
    <row r="139" spans="1:43" ht="13.8" x14ac:dyDescent="0.25">
      <c r="A139" s="122"/>
      <c r="B139" s="118"/>
      <c r="C139" s="112"/>
      <c r="D139" s="112"/>
      <c r="E139" s="118"/>
      <c r="F139" s="118"/>
      <c r="G139" s="118"/>
      <c r="H139" s="118"/>
      <c r="I139" s="118"/>
      <c r="J139" s="118"/>
      <c r="K139" s="118"/>
      <c r="L139" s="126"/>
      <c r="M139" s="118"/>
      <c r="N139" s="353"/>
      <c r="O139" s="118"/>
      <c r="P139" s="149"/>
      <c r="Q139" s="118"/>
      <c r="R139" s="118"/>
      <c r="S139" s="118"/>
      <c r="T139" s="118"/>
      <c r="U139" s="118"/>
      <c r="V139" s="116"/>
      <c r="W139" s="116"/>
      <c r="X139" s="116"/>
      <c r="Y139" s="116"/>
      <c r="Z139" s="116"/>
      <c r="AA139" s="116"/>
      <c r="AB139" s="116"/>
      <c r="AC139" s="116"/>
      <c r="AD139" s="116"/>
      <c r="AE139" s="116"/>
      <c r="AF139" s="117"/>
      <c r="AG139" s="117"/>
      <c r="AH139" s="117"/>
      <c r="AI139" s="117"/>
      <c r="AJ139" s="117"/>
      <c r="AK139" s="117"/>
      <c r="AL139" s="117"/>
      <c r="AM139" s="117"/>
      <c r="AN139" s="117"/>
      <c r="AO139" s="727"/>
      <c r="AP139" s="169"/>
      <c r="AQ139" s="943"/>
    </row>
    <row r="140" spans="1:43" ht="13.8" x14ac:dyDescent="0.25">
      <c r="A140" s="122"/>
      <c r="B140" s="118"/>
      <c r="C140" s="107"/>
      <c r="D140" s="112"/>
      <c r="E140" s="118"/>
      <c r="F140" s="118"/>
      <c r="G140" s="118"/>
      <c r="H140" s="118"/>
      <c r="I140" s="118"/>
      <c r="J140" s="118"/>
      <c r="K140" s="118"/>
      <c r="L140" s="126"/>
      <c r="M140" s="118"/>
      <c r="N140" s="353"/>
      <c r="O140" s="118"/>
      <c r="P140" s="149"/>
      <c r="Q140" s="118"/>
      <c r="R140" s="118"/>
      <c r="S140" s="118"/>
      <c r="T140" s="118"/>
      <c r="U140" s="118"/>
      <c r="V140" s="116"/>
      <c r="W140" s="116"/>
      <c r="X140" s="116"/>
      <c r="Y140" s="116"/>
      <c r="Z140" s="116"/>
      <c r="AA140" s="116"/>
      <c r="AB140" s="116"/>
      <c r="AC140" s="116"/>
      <c r="AD140" s="116"/>
      <c r="AE140" s="116"/>
      <c r="AF140" s="117"/>
      <c r="AG140" s="117"/>
      <c r="AH140" s="117"/>
      <c r="AI140" s="117"/>
      <c r="AJ140" s="117"/>
      <c r="AK140" s="117"/>
      <c r="AL140" s="117"/>
      <c r="AM140" s="117"/>
      <c r="AN140" s="117"/>
      <c r="AO140" s="727"/>
      <c r="AP140" s="169"/>
      <c r="AQ140" s="943"/>
    </row>
    <row r="141" spans="1:43" ht="13.8" x14ac:dyDescent="0.25">
      <c r="A141" s="122"/>
      <c r="B141" s="118"/>
      <c r="C141" s="112"/>
      <c r="D141" s="112"/>
      <c r="E141" s="118"/>
      <c r="F141" s="118"/>
      <c r="G141" s="118"/>
      <c r="H141" s="118"/>
      <c r="I141" s="118"/>
      <c r="J141" s="118"/>
      <c r="K141" s="118"/>
      <c r="L141" s="126"/>
      <c r="M141" s="118"/>
      <c r="N141" s="353"/>
      <c r="O141" s="118"/>
      <c r="P141" s="149"/>
      <c r="Q141" s="118"/>
      <c r="R141" s="118"/>
      <c r="S141" s="118"/>
      <c r="T141" s="118"/>
      <c r="U141" s="118"/>
      <c r="V141" s="116"/>
      <c r="W141" s="116"/>
      <c r="X141" s="116"/>
      <c r="Y141" s="116"/>
      <c r="Z141" s="116"/>
      <c r="AA141" s="116"/>
      <c r="AB141" s="116"/>
      <c r="AC141" s="116"/>
      <c r="AD141" s="116"/>
      <c r="AE141" s="116"/>
      <c r="AF141" s="117"/>
      <c r="AG141" s="117"/>
      <c r="AH141" s="117"/>
      <c r="AI141" s="117"/>
      <c r="AJ141" s="117"/>
      <c r="AK141" s="117"/>
      <c r="AL141" s="117"/>
      <c r="AM141" s="117"/>
      <c r="AN141" s="117"/>
      <c r="AO141" s="727"/>
      <c r="AP141" s="169"/>
      <c r="AQ141" s="943"/>
    </row>
    <row r="142" spans="1:43" ht="13.8" x14ac:dyDescent="0.25">
      <c r="A142" s="122"/>
      <c r="B142" s="118"/>
      <c r="C142" s="112"/>
      <c r="D142" s="112"/>
      <c r="E142" s="118"/>
      <c r="F142" s="118"/>
      <c r="G142" s="118"/>
      <c r="H142" s="118"/>
      <c r="I142" s="118"/>
      <c r="J142" s="118"/>
      <c r="K142" s="118"/>
      <c r="L142" s="126"/>
      <c r="M142" s="118"/>
      <c r="N142" s="353"/>
      <c r="O142" s="118"/>
      <c r="P142" s="149"/>
      <c r="Q142" s="118"/>
      <c r="R142" s="118"/>
      <c r="S142" s="118"/>
      <c r="T142" s="118"/>
      <c r="U142" s="118"/>
      <c r="V142" s="116"/>
      <c r="W142" s="116"/>
      <c r="X142" s="116"/>
      <c r="Y142" s="116"/>
      <c r="Z142" s="116"/>
      <c r="AA142" s="116"/>
      <c r="AB142" s="116"/>
      <c r="AC142" s="116"/>
      <c r="AD142" s="116"/>
      <c r="AE142" s="116"/>
      <c r="AF142" s="117"/>
      <c r="AG142" s="117"/>
      <c r="AH142" s="117"/>
      <c r="AI142" s="117"/>
      <c r="AJ142" s="117"/>
      <c r="AK142" s="117"/>
      <c r="AL142" s="117"/>
      <c r="AM142" s="117"/>
      <c r="AN142" s="117"/>
      <c r="AO142" s="727"/>
      <c r="AP142" s="169"/>
      <c r="AQ142" s="943"/>
    </row>
    <row r="143" spans="1:43" ht="13.8" x14ac:dyDescent="0.25">
      <c r="A143" s="122"/>
      <c r="B143" s="118"/>
      <c r="C143" s="107"/>
      <c r="D143" s="112"/>
      <c r="E143" s="118"/>
      <c r="F143" s="118"/>
      <c r="G143" s="118"/>
      <c r="H143" s="118"/>
      <c r="I143" s="118"/>
      <c r="J143" s="118"/>
      <c r="K143" s="118"/>
      <c r="L143" s="126"/>
      <c r="M143" s="118"/>
      <c r="N143" s="353"/>
      <c r="O143" s="118"/>
      <c r="P143" s="149"/>
      <c r="Q143" s="118"/>
      <c r="R143" s="118"/>
      <c r="S143" s="118"/>
      <c r="T143" s="118"/>
      <c r="U143" s="118"/>
      <c r="V143" s="116"/>
      <c r="W143" s="116"/>
      <c r="X143" s="116"/>
      <c r="Y143" s="116"/>
      <c r="Z143" s="116"/>
      <c r="AA143" s="116"/>
      <c r="AB143" s="116"/>
      <c r="AC143" s="116"/>
      <c r="AD143" s="116"/>
      <c r="AE143" s="116"/>
      <c r="AF143" s="117"/>
      <c r="AG143" s="117"/>
      <c r="AH143" s="117"/>
      <c r="AI143" s="117"/>
      <c r="AJ143" s="117"/>
      <c r="AK143" s="117"/>
      <c r="AL143" s="117"/>
      <c r="AM143" s="117"/>
      <c r="AN143" s="117"/>
      <c r="AO143" s="727"/>
      <c r="AP143" s="169"/>
      <c r="AQ143" s="943"/>
    </row>
    <row r="144" spans="1:43" ht="13.8" x14ac:dyDescent="0.25">
      <c r="A144" s="122"/>
      <c r="B144" s="118"/>
      <c r="C144" s="112"/>
      <c r="D144" s="112"/>
      <c r="E144" s="118"/>
      <c r="F144" s="118"/>
      <c r="G144" s="118"/>
      <c r="H144" s="118"/>
      <c r="I144" s="118"/>
      <c r="J144" s="118"/>
      <c r="K144" s="118"/>
      <c r="L144" s="126"/>
      <c r="M144" s="118"/>
      <c r="N144" s="353"/>
      <c r="O144" s="118"/>
      <c r="P144" s="149"/>
      <c r="Q144" s="118"/>
      <c r="R144" s="118"/>
      <c r="S144" s="118"/>
      <c r="T144" s="118"/>
      <c r="U144" s="118"/>
      <c r="V144" s="116"/>
      <c r="W144" s="116"/>
      <c r="X144" s="116"/>
      <c r="Y144" s="116"/>
      <c r="Z144" s="116"/>
      <c r="AA144" s="116"/>
      <c r="AB144" s="116"/>
      <c r="AC144" s="116"/>
      <c r="AD144" s="116"/>
      <c r="AE144" s="116"/>
      <c r="AF144" s="117"/>
      <c r="AG144" s="117"/>
      <c r="AH144" s="117"/>
      <c r="AI144" s="117"/>
      <c r="AJ144" s="117"/>
      <c r="AK144" s="117"/>
      <c r="AL144" s="117"/>
      <c r="AM144" s="117"/>
      <c r="AN144" s="117"/>
      <c r="AO144" s="727"/>
      <c r="AP144" s="169"/>
      <c r="AQ144" s="943"/>
    </row>
    <row r="145" spans="1:43" ht="13.8" x14ac:dyDescent="0.25">
      <c r="A145" s="122"/>
      <c r="B145" s="118"/>
      <c r="C145" s="112"/>
      <c r="D145" s="112"/>
      <c r="E145" s="118"/>
      <c r="F145" s="118"/>
      <c r="G145" s="118"/>
      <c r="H145" s="118"/>
      <c r="I145" s="118"/>
      <c r="J145" s="118"/>
      <c r="K145" s="118"/>
      <c r="L145" s="126"/>
      <c r="M145" s="118"/>
      <c r="N145" s="353"/>
      <c r="O145" s="118"/>
      <c r="P145" s="149"/>
      <c r="Q145" s="118"/>
      <c r="R145" s="118"/>
      <c r="S145" s="118"/>
      <c r="T145" s="118"/>
      <c r="U145" s="118"/>
      <c r="V145" s="116"/>
      <c r="W145" s="116"/>
      <c r="X145" s="116"/>
      <c r="Y145" s="116"/>
      <c r="Z145" s="116"/>
      <c r="AA145" s="116"/>
      <c r="AB145" s="116"/>
      <c r="AC145" s="116"/>
      <c r="AD145" s="116"/>
      <c r="AE145" s="116"/>
      <c r="AF145" s="117"/>
      <c r="AG145" s="117"/>
      <c r="AH145" s="117"/>
      <c r="AI145" s="117"/>
      <c r="AJ145" s="117"/>
      <c r="AK145" s="117"/>
      <c r="AL145" s="117"/>
      <c r="AM145" s="117"/>
      <c r="AN145" s="117"/>
      <c r="AO145" s="727"/>
      <c r="AP145" s="169"/>
      <c r="AQ145" s="943"/>
    </row>
    <row r="146" spans="1:43" ht="13.8" x14ac:dyDescent="0.25">
      <c r="A146" s="122"/>
      <c r="B146" s="118"/>
      <c r="C146" s="107"/>
      <c r="D146" s="112"/>
      <c r="E146" s="118"/>
      <c r="F146" s="118"/>
      <c r="G146" s="118"/>
      <c r="H146" s="118"/>
      <c r="I146" s="118"/>
      <c r="J146" s="118"/>
      <c r="K146" s="118"/>
      <c r="L146" s="126"/>
      <c r="M146" s="118"/>
      <c r="N146" s="353"/>
      <c r="O146" s="118"/>
      <c r="P146" s="149"/>
      <c r="Q146" s="118"/>
      <c r="R146" s="118"/>
      <c r="S146" s="118"/>
      <c r="T146" s="118"/>
      <c r="U146" s="118"/>
      <c r="V146" s="116"/>
      <c r="W146" s="116"/>
      <c r="X146" s="116"/>
      <c r="Y146" s="116"/>
      <c r="Z146" s="116"/>
      <c r="AA146" s="116"/>
      <c r="AB146" s="116"/>
      <c r="AC146" s="116"/>
      <c r="AD146" s="116"/>
      <c r="AE146" s="116"/>
      <c r="AF146" s="117"/>
      <c r="AG146" s="117"/>
      <c r="AH146" s="117"/>
      <c r="AI146" s="117"/>
      <c r="AJ146" s="117"/>
      <c r="AK146" s="117"/>
      <c r="AL146" s="117"/>
      <c r="AM146" s="117"/>
      <c r="AN146" s="117"/>
      <c r="AO146" s="727"/>
      <c r="AP146" s="169"/>
      <c r="AQ146" s="943"/>
    </row>
    <row r="147" spans="1:43" ht="13.8" x14ac:dyDescent="0.25">
      <c r="A147" s="122"/>
      <c r="B147" s="118"/>
      <c r="C147" s="112"/>
      <c r="D147" s="112"/>
      <c r="E147" s="118"/>
      <c r="F147" s="118"/>
      <c r="G147" s="118"/>
      <c r="H147" s="118"/>
      <c r="I147" s="118"/>
      <c r="J147" s="118"/>
      <c r="K147" s="118"/>
      <c r="L147" s="126"/>
      <c r="M147" s="118"/>
      <c r="N147" s="353"/>
      <c r="O147" s="118"/>
      <c r="P147" s="149"/>
      <c r="Q147" s="118"/>
      <c r="R147" s="118"/>
      <c r="S147" s="118"/>
      <c r="T147" s="118"/>
      <c r="U147" s="118"/>
      <c r="V147" s="116"/>
      <c r="W147" s="116"/>
      <c r="X147" s="116"/>
      <c r="Y147" s="116"/>
      <c r="Z147" s="116"/>
      <c r="AA147" s="116"/>
      <c r="AB147" s="116"/>
      <c r="AC147" s="116"/>
      <c r="AD147" s="116"/>
      <c r="AE147" s="116"/>
      <c r="AF147" s="117"/>
      <c r="AG147" s="117"/>
      <c r="AH147" s="117"/>
      <c r="AI147" s="117"/>
      <c r="AJ147" s="117"/>
      <c r="AK147" s="117"/>
      <c r="AL147" s="117"/>
      <c r="AM147" s="117"/>
      <c r="AN147" s="117"/>
      <c r="AO147" s="727"/>
      <c r="AP147" s="169"/>
      <c r="AQ147" s="943"/>
    </row>
    <row r="148" spans="1:43" ht="13.8" x14ac:dyDescent="0.25">
      <c r="A148" s="122"/>
      <c r="B148" s="118"/>
      <c r="C148" s="112"/>
      <c r="D148" s="112"/>
      <c r="E148" s="118"/>
      <c r="F148" s="118"/>
      <c r="G148" s="118"/>
      <c r="H148" s="118"/>
      <c r="I148" s="118"/>
      <c r="J148" s="118"/>
      <c r="K148" s="118"/>
      <c r="L148" s="126"/>
      <c r="M148" s="118"/>
      <c r="N148" s="353"/>
      <c r="O148" s="118"/>
      <c r="P148" s="149"/>
      <c r="Q148" s="118"/>
      <c r="R148" s="118"/>
      <c r="S148" s="118"/>
      <c r="T148" s="118"/>
      <c r="U148" s="118"/>
      <c r="V148" s="116"/>
      <c r="W148" s="116"/>
      <c r="X148" s="116"/>
      <c r="Y148" s="116"/>
      <c r="Z148" s="116"/>
      <c r="AA148" s="116"/>
      <c r="AB148" s="116"/>
      <c r="AC148" s="116"/>
      <c r="AD148" s="116"/>
      <c r="AE148" s="116"/>
      <c r="AF148" s="117"/>
      <c r="AG148" s="117"/>
      <c r="AH148" s="117"/>
      <c r="AI148" s="117"/>
      <c r="AJ148" s="117"/>
      <c r="AK148" s="117"/>
      <c r="AL148" s="117"/>
      <c r="AM148" s="117"/>
      <c r="AN148" s="117"/>
      <c r="AO148" s="727"/>
      <c r="AP148" s="169"/>
      <c r="AQ148" s="943"/>
    </row>
    <row r="149" spans="1:43" ht="13.8" x14ac:dyDescent="0.25">
      <c r="A149" s="122"/>
      <c r="B149" s="118"/>
      <c r="C149" s="107"/>
      <c r="D149" s="112"/>
      <c r="E149" s="118"/>
      <c r="F149" s="118"/>
      <c r="G149" s="118"/>
      <c r="H149" s="118"/>
      <c r="I149" s="118"/>
      <c r="J149" s="118"/>
      <c r="K149" s="118"/>
      <c r="L149" s="126"/>
      <c r="M149" s="118"/>
      <c r="N149" s="353"/>
      <c r="O149" s="118"/>
      <c r="P149" s="149"/>
      <c r="Q149" s="118"/>
      <c r="R149" s="118"/>
      <c r="S149" s="118"/>
      <c r="T149" s="118"/>
      <c r="U149" s="118"/>
      <c r="V149" s="116"/>
      <c r="W149" s="116"/>
      <c r="X149" s="116"/>
      <c r="Y149" s="116"/>
      <c r="Z149" s="116"/>
      <c r="AA149" s="116"/>
      <c r="AB149" s="116"/>
      <c r="AC149" s="116"/>
      <c r="AD149" s="116"/>
      <c r="AE149" s="116"/>
      <c r="AF149" s="117"/>
      <c r="AG149" s="117"/>
      <c r="AH149" s="117"/>
      <c r="AI149" s="117"/>
      <c r="AJ149" s="117"/>
      <c r="AK149" s="117"/>
      <c r="AL149" s="117"/>
      <c r="AM149" s="117"/>
      <c r="AN149" s="117"/>
      <c r="AO149" s="727"/>
      <c r="AP149" s="169"/>
      <c r="AQ149" s="943"/>
    </row>
    <row r="150" spans="1:43" ht="13.8" x14ac:dyDescent="0.25">
      <c r="A150" s="122"/>
      <c r="B150" s="118"/>
      <c r="C150" s="112"/>
      <c r="D150" s="112"/>
      <c r="E150" s="118"/>
      <c r="F150" s="118"/>
      <c r="G150" s="118"/>
      <c r="H150" s="118"/>
      <c r="I150" s="118"/>
      <c r="J150" s="112"/>
      <c r="K150" s="112"/>
      <c r="L150" s="113"/>
      <c r="M150" s="118"/>
      <c r="N150" s="353"/>
      <c r="O150" s="112"/>
      <c r="P150" s="145"/>
      <c r="Q150" s="118"/>
      <c r="R150" s="118"/>
      <c r="S150" s="118"/>
      <c r="T150" s="112"/>
      <c r="U150" s="118"/>
      <c r="V150" s="116"/>
      <c r="W150" s="116"/>
      <c r="X150" s="116"/>
      <c r="Y150" s="116"/>
      <c r="Z150" s="116"/>
      <c r="AA150" s="116"/>
      <c r="AB150" s="116"/>
      <c r="AC150" s="116"/>
      <c r="AD150" s="116"/>
      <c r="AE150" s="116"/>
      <c r="AF150" s="117"/>
      <c r="AG150" s="117"/>
      <c r="AH150" s="117"/>
      <c r="AI150" s="117"/>
      <c r="AJ150" s="117"/>
      <c r="AK150" s="117"/>
      <c r="AL150" s="117"/>
      <c r="AM150" s="117"/>
      <c r="AN150" s="117"/>
      <c r="AO150" s="727"/>
      <c r="AP150" s="169"/>
      <c r="AQ150" s="943"/>
    </row>
    <row r="151" spans="1:43" ht="13.8" x14ac:dyDescent="0.25">
      <c r="A151" s="122"/>
      <c r="B151" s="118"/>
      <c r="C151" s="112"/>
      <c r="D151" s="112"/>
      <c r="E151" s="118"/>
      <c r="F151" s="118"/>
      <c r="G151" s="118"/>
      <c r="H151" s="118"/>
      <c r="I151" s="118"/>
      <c r="J151" s="112"/>
      <c r="K151" s="112"/>
      <c r="L151" s="113"/>
      <c r="M151" s="118"/>
      <c r="N151" s="353"/>
      <c r="O151" s="112"/>
      <c r="P151" s="145"/>
      <c r="Q151" s="118"/>
      <c r="R151" s="118"/>
      <c r="S151" s="118"/>
      <c r="T151" s="112"/>
      <c r="U151" s="118"/>
      <c r="V151" s="116"/>
      <c r="W151" s="116"/>
      <c r="X151" s="116"/>
      <c r="Y151" s="116"/>
      <c r="Z151" s="116"/>
      <c r="AA151" s="116"/>
      <c r="AB151" s="116"/>
      <c r="AC151" s="116"/>
      <c r="AD151" s="116"/>
      <c r="AE151" s="116"/>
      <c r="AF151" s="117"/>
      <c r="AG151" s="117"/>
      <c r="AH151" s="117"/>
      <c r="AI151" s="117"/>
      <c r="AJ151" s="117"/>
      <c r="AK151" s="117"/>
      <c r="AL151" s="117"/>
      <c r="AM151" s="117"/>
      <c r="AN151" s="117"/>
      <c r="AO151" s="727"/>
      <c r="AP151" s="169"/>
      <c r="AQ151" s="943"/>
    </row>
    <row r="152" spans="1:43" ht="13.8" x14ac:dyDescent="0.25">
      <c r="A152" s="122"/>
      <c r="B152" s="118"/>
      <c r="C152" s="107"/>
      <c r="D152" s="112"/>
      <c r="E152" s="118"/>
      <c r="F152" s="118"/>
      <c r="G152" s="118"/>
      <c r="H152" s="118"/>
      <c r="I152" s="118"/>
      <c r="J152" s="112"/>
      <c r="K152" s="112"/>
      <c r="L152" s="113"/>
      <c r="M152" s="118"/>
      <c r="N152" s="353"/>
      <c r="O152" s="112"/>
      <c r="P152" s="145"/>
      <c r="Q152" s="118"/>
      <c r="R152" s="118"/>
      <c r="S152" s="118"/>
      <c r="T152" s="118"/>
      <c r="U152" s="118"/>
      <c r="V152" s="116"/>
      <c r="W152" s="116"/>
      <c r="X152" s="116"/>
      <c r="Y152" s="116"/>
      <c r="Z152" s="116"/>
      <c r="AA152" s="116"/>
      <c r="AB152" s="116"/>
      <c r="AC152" s="116"/>
      <c r="AD152" s="116"/>
      <c r="AE152" s="116"/>
      <c r="AF152" s="117"/>
      <c r="AG152" s="117"/>
      <c r="AH152" s="117"/>
      <c r="AI152" s="117"/>
      <c r="AJ152" s="117"/>
      <c r="AK152" s="117"/>
      <c r="AL152" s="117"/>
      <c r="AM152" s="117"/>
      <c r="AN152" s="117"/>
      <c r="AO152" s="727"/>
      <c r="AP152" s="169"/>
      <c r="AQ152" s="943"/>
    </row>
    <row r="153" spans="1:43" ht="13.8" x14ac:dyDescent="0.25">
      <c r="A153" s="122"/>
      <c r="B153" s="118"/>
      <c r="C153" s="112"/>
      <c r="D153" s="112"/>
      <c r="E153" s="118"/>
      <c r="F153" s="118"/>
      <c r="G153" s="118"/>
      <c r="H153" s="118"/>
      <c r="I153" s="118"/>
      <c r="J153" s="112"/>
      <c r="K153" s="112"/>
      <c r="L153" s="113"/>
      <c r="M153" s="118"/>
      <c r="N153" s="353"/>
      <c r="O153" s="112"/>
      <c r="P153" s="145"/>
      <c r="Q153" s="118"/>
      <c r="R153" s="118"/>
      <c r="S153" s="118"/>
      <c r="T153" s="118"/>
      <c r="U153" s="118"/>
      <c r="V153" s="116"/>
      <c r="W153" s="116"/>
      <c r="X153" s="116"/>
      <c r="Y153" s="116"/>
      <c r="Z153" s="116"/>
      <c r="AA153" s="116"/>
      <c r="AB153" s="116"/>
      <c r="AC153" s="116"/>
      <c r="AD153" s="116"/>
      <c r="AE153" s="116"/>
      <c r="AF153" s="117"/>
      <c r="AG153" s="117"/>
      <c r="AH153" s="117"/>
      <c r="AI153" s="117"/>
      <c r="AJ153" s="117"/>
      <c r="AK153" s="117"/>
      <c r="AL153" s="117"/>
      <c r="AM153" s="117"/>
      <c r="AN153" s="117"/>
      <c r="AO153" s="727"/>
      <c r="AP153" s="169"/>
      <c r="AQ153" s="943"/>
    </row>
    <row r="154" spans="1:43" ht="13.8" x14ac:dyDescent="0.25">
      <c r="A154" s="122"/>
      <c r="B154" s="118"/>
      <c r="C154" s="112"/>
      <c r="D154" s="112"/>
      <c r="E154" s="118"/>
      <c r="F154" s="118"/>
      <c r="G154" s="118"/>
      <c r="H154" s="118"/>
      <c r="I154" s="118"/>
      <c r="J154" s="112"/>
      <c r="K154" s="112"/>
      <c r="L154" s="126"/>
      <c r="M154" s="118"/>
      <c r="N154" s="353"/>
      <c r="O154" s="112"/>
      <c r="P154" s="145"/>
      <c r="Q154" s="118"/>
      <c r="R154" s="118"/>
      <c r="S154" s="118"/>
      <c r="T154" s="118"/>
      <c r="U154" s="118"/>
      <c r="V154" s="116"/>
      <c r="W154" s="116"/>
      <c r="X154" s="116"/>
      <c r="Y154" s="116"/>
      <c r="Z154" s="116"/>
      <c r="AA154" s="116"/>
      <c r="AB154" s="116"/>
      <c r="AC154" s="116"/>
      <c r="AD154" s="116"/>
      <c r="AE154" s="116"/>
      <c r="AF154" s="117"/>
      <c r="AG154" s="117"/>
      <c r="AH154" s="117"/>
      <c r="AI154" s="117"/>
      <c r="AJ154" s="117"/>
      <c r="AK154" s="117"/>
      <c r="AL154" s="117"/>
      <c r="AM154" s="117"/>
      <c r="AN154" s="117"/>
      <c r="AO154" s="727"/>
      <c r="AP154" s="169"/>
      <c r="AQ154" s="943"/>
    </row>
    <row r="155" spans="1:43" ht="13.8" x14ac:dyDescent="0.25">
      <c r="A155" s="122"/>
      <c r="B155" s="118"/>
      <c r="C155" s="107"/>
      <c r="D155" s="112"/>
      <c r="E155" s="118"/>
      <c r="F155" s="118"/>
      <c r="G155" s="118"/>
      <c r="H155" s="118"/>
      <c r="I155" s="118"/>
      <c r="J155" s="112"/>
      <c r="K155" s="112"/>
      <c r="L155" s="126"/>
      <c r="M155" s="118"/>
      <c r="N155" s="118"/>
      <c r="O155" s="112"/>
      <c r="P155" s="145"/>
      <c r="Q155" s="118"/>
      <c r="R155" s="118"/>
      <c r="S155" s="118"/>
      <c r="T155" s="118"/>
      <c r="U155" s="118"/>
      <c r="V155" s="116"/>
      <c r="W155" s="116"/>
      <c r="X155" s="116"/>
      <c r="Y155" s="116"/>
      <c r="Z155" s="116"/>
      <c r="AA155" s="116"/>
      <c r="AB155" s="116"/>
      <c r="AC155" s="116"/>
      <c r="AD155" s="116"/>
      <c r="AE155" s="116"/>
      <c r="AF155" s="117"/>
      <c r="AG155" s="117"/>
      <c r="AH155" s="117"/>
      <c r="AI155" s="117"/>
      <c r="AJ155" s="117"/>
      <c r="AK155" s="117"/>
      <c r="AL155" s="117"/>
      <c r="AM155" s="117"/>
      <c r="AN155" s="117"/>
      <c r="AO155" s="727"/>
      <c r="AP155" s="169"/>
      <c r="AQ155" s="943"/>
    </row>
    <row r="156" spans="1:43" ht="13.8" x14ac:dyDescent="0.25">
      <c r="A156" s="122"/>
      <c r="B156" s="118"/>
      <c r="C156" s="112"/>
      <c r="D156" s="112"/>
      <c r="E156" s="118"/>
      <c r="F156" s="118"/>
      <c r="G156" s="118"/>
      <c r="H156" s="118"/>
      <c r="I156" s="118"/>
      <c r="J156" s="112"/>
      <c r="K156" s="112"/>
      <c r="L156" s="118"/>
      <c r="M156" s="118"/>
      <c r="N156" s="118"/>
      <c r="O156" s="112"/>
      <c r="P156" s="145"/>
      <c r="Q156" s="118"/>
      <c r="R156" s="118"/>
      <c r="S156" s="118"/>
      <c r="T156" s="118"/>
      <c r="U156" s="118"/>
      <c r="V156" s="116"/>
      <c r="W156" s="116"/>
      <c r="X156" s="116"/>
      <c r="Y156" s="116"/>
      <c r="Z156" s="116"/>
      <c r="AA156" s="116"/>
      <c r="AB156" s="116"/>
      <c r="AC156" s="116"/>
      <c r="AD156" s="116"/>
      <c r="AE156" s="116"/>
      <c r="AF156" s="117"/>
      <c r="AG156" s="117"/>
      <c r="AH156" s="117"/>
      <c r="AI156" s="117"/>
      <c r="AJ156" s="117"/>
      <c r="AK156" s="117"/>
      <c r="AL156" s="117"/>
      <c r="AM156" s="117"/>
      <c r="AN156" s="117"/>
      <c r="AO156" s="727"/>
      <c r="AP156" s="169"/>
      <c r="AQ156" s="943"/>
    </row>
    <row r="157" spans="1:43" ht="13.8" x14ac:dyDescent="0.25">
      <c r="A157" s="122"/>
      <c r="B157" s="118"/>
      <c r="C157" s="112"/>
      <c r="D157" s="112"/>
      <c r="E157" s="118"/>
      <c r="F157" s="118"/>
      <c r="G157" s="118"/>
      <c r="H157" s="118"/>
      <c r="I157" s="118"/>
      <c r="J157" s="112"/>
      <c r="K157" s="118"/>
      <c r="L157" s="126"/>
      <c r="M157" s="118"/>
      <c r="N157" s="118"/>
      <c r="O157" s="112"/>
      <c r="P157" s="145"/>
      <c r="Q157" s="118"/>
      <c r="R157" s="118"/>
      <c r="S157" s="118"/>
      <c r="T157" s="118"/>
      <c r="U157" s="118"/>
      <c r="V157" s="116"/>
      <c r="W157" s="116"/>
      <c r="X157" s="116"/>
      <c r="Y157" s="116"/>
      <c r="Z157" s="116"/>
      <c r="AA157" s="116"/>
      <c r="AB157" s="116"/>
      <c r="AC157" s="116"/>
      <c r="AD157" s="116"/>
      <c r="AE157" s="116"/>
      <c r="AF157" s="117"/>
      <c r="AG157" s="117"/>
      <c r="AH157" s="117"/>
      <c r="AI157" s="117"/>
      <c r="AJ157" s="117"/>
      <c r="AK157" s="117"/>
      <c r="AL157" s="117"/>
      <c r="AM157" s="117"/>
      <c r="AN157" s="117"/>
      <c r="AO157" s="727"/>
      <c r="AP157" s="169"/>
      <c r="AQ157" s="943"/>
    </row>
    <row r="158" spans="1:43" ht="13.8" x14ac:dyDescent="0.25">
      <c r="A158" s="122"/>
      <c r="B158" s="118"/>
      <c r="C158" s="107"/>
      <c r="D158" s="112"/>
      <c r="E158" s="118"/>
      <c r="F158" s="118"/>
      <c r="G158" s="118"/>
      <c r="H158" s="118"/>
      <c r="I158" s="118"/>
      <c r="J158" s="112"/>
      <c r="K158" s="118"/>
      <c r="L158" s="126"/>
      <c r="M158" s="118"/>
      <c r="N158" s="118"/>
      <c r="O158" s="112"/>
      <c r="P158" s="145"/>
      <c r="Q158" s="118"/>
      <c r="R158" s="118"/>
      <c r="S158" s="118"/>
      <c r="T158" s="118"/>
      <c r="U158" s="118"/>
      <c r="V158" s="116"/>
      <c r="W158" s="116"/>
      <c r="X158" s="116"/>
      <c r="Y158" s="116"/>
      <c r="Z158" s="116"/>
      <c r="AA158" s="116"/>
      <c r="AB158" s="116"/>
      <c r="AC158" s="116"/>
      <c r="AD158" s="116"/>
      <c r="AE158" s="116"/>
      <c r="AF158" s="117"/>
      <c r="AG158" s="117"/>
      <c r="AH158" s="117"/>
      <c r="AI158" s="117"/>
      <c r="AJ158" s="117"/>
      <c r="AK158" s="117"/>
      <c r="AL158" s="117"/>
      <c r="AM158" s="117"/>
      <c r="AN158" s="117"/>
      <c r="AO158" s="727"/>
      <c r="AP158" s="169"/>
      <c r="AQ158" s="943"/>
    </row>
    <row r="159" spans="1:43" ht="13.8" x14ac:dyDescent="0.25">
      <c r="A159" s="122"/>
      <c r="B159" s="118"/>
      <c r="C159" s="112"/>
      <c r="D159" s="112"/>
      <c r="E159" s="118"/>
      <c r="F159" s="118"/>
      <c r="G159" s="118"/>
      <c r="H159" s="118"/>
      <c r="I159" s="118"/>
      <c r="J159" s="112"/>
      <c r="K159" s="112"/>
      <c r="L159" s="118"/>
      <c r="M159" s="118"/>
      <c r="N159" s="118"/>
      <c r="O159" s="112"/>
      <c r="P159" s="145"/>
      <c r="Q159" s="118"/>
      <c r="R159" s="118"/>
      <c r="S159" s="118"/>
      <c r="T159" s="118"/>
      <c r="U159" s="118"/>
      <c r="V159" s="116"/>
      <c r="W159" s="116"/>
      <c r="X159" s="116"/>
      <c r="Y159" s="116"/>
      <c r="Z159" s="116"/>
      <c r="AA159" s="116"/>
      <c r="AB159" s="116"/>
      <c r="AC159" s="116"/>
      <c r="AD159" s="116"/>
      <c r="AE159" s="116"/>
      <c r="AF159" s="117"/>
      <c r="AG159" s="117"/>
      <c r="AH159" s="117"/>
      <c r="AI159" s="117"/>
      <c r="AJ159" s="117"/>
      <c r="AK159" s="117"/>
      <c r="AL159" s="117"/>
      <c r="AM159" s="117"/>
      <c r="AN159" s="117"/>
      <c r="AO159" s="727"/>
      <c r="AP159" s="169"/>
      <c r="AQ159" s="943"/>
    </row>
    <row r="160" spans="1:43" ht="13.8" x14ac:dyDescent="0.25">
      <c r="A160" s="122"/>
      <c r="B160" s="118"/>
      <c r="C160" s="112"/>
      <c r="D160" s="112"/>
      <c r="E160" s="118"/>
      <c r="F160" s="118"/>
      <c r="G160" s="118"/>
      <c r="H160" s="118"/>
      <c r="I160" s="118"/>
      <c r="J160" s="112"/>
      <c r="K160" s="112"/>
      <c r="L160" s="126"/>
      <c r="M160" s="118"/>
      <c r="N160" s="118"/>
      <c r="O160" s="112"/>
      <c r="P160" s="145"/>
      <c r="Q160" s="118"/>
      <c r="R160" s="118"/>
      <c r="S160" s="118"/>
      <c r="T160" s="118"/>
      <c r="U160" s="118"/>
      <c r="V160" s="116"/>
      <c r="W160" s="116"/>
      <c r="X160" s="116"/>
      <c r="Y160" s="116"/>
      <c r="Z160" s="116"/>
      <c r="AA160" s="116"/>
      <c r="AB160" s="116"/>
      <c r="AC160" s="116"/>
      <c r="AD160" s="116"/>
      <c r="AE160" s="116"/>
      <c r="AF160" s="117"/>
      <c r="AG160" s="117"/>
      <c r="AH160" s="117"/>
      <c r="AI160" s="117"/>
      <c r="AJ160" s="117"/>
      <c r="AK160" s="117"/>
      <c r="AL160" s="117"/>
      <c r="AM160" s="117"/>
      <c r="AN160" s="117"/>
      <c r="AO160" s="727"/>
      <c r="AP160" s="169"/>
      <c r="AQ160" s="943"/>
    </row>
    <row r="161" spans="1:43" ht="13.8" x14ac:dyDescent="0.25">
      <c r="A161" s="122"/>
      <c r="B161" s="118"/>
      <c r="C161" s="107"/>
      <c r="D161" s="112"/>
      <c r="E161" s="118"/>
      <c r="F161" s="118"/>
      <c r="G161" s="118"/>
      <c r="H161" s="118"/>
      <c r="I161" s="118"/>
      <c r="J161" s="112"/>
      <c r="K161" s="112"/>
      <c r="L161" s="113"/>
      <c r="M161" s="112"/>
      <c r="N161" s="276"/>
      <c r="O161" s="112"/>
      <c r="P161" s="145"/>
      <c r="Q161" s="112"/>
      <c r="R161" s="112"/>
      <c r="S161" s="118"/>
      <c r="T161" s="112"/>
      <c r="U161" s="118"/>
      <c r="V161" s="114"/>
      <c r="W161" s="114"/>
      <c r="X161" s="114"/>
      <c r="Y161" s="114"/>
      <c r="Z161" s="114"/>
      <c r="AA161" s="114"/>
      <c r="AB161" s="114"/>
      <c r="AC161" s="114"/>
      <c r="AD161" s="114"/>
      <c r="AE161" s="114"/>
      <c r="AF161" s="115"/>
      <c r="AG161" s="115"/>
      <c r="AH161" s="115"/>
      <c r="AI161" s="115"/>
      <c r="AJ161" s="115"/>
      <c r="AK161" s="115"/>
      <c r="AL161" s="115"/>
      <c r="AM161" s="115"/>
      <c r="AN161" s="115"/>
      <c r="AO161" s="762"/>
      <c r="AP161" s="165"/>
      <c r="AQ161" s="943"/>
    </row>
    <row r="162" spans="1:43" ht="13.8" x14ac:dyDescent="0.25">
      <c r="A162" s="122"/>
      <c r="B162" s="118"/>
      <c r="C162" s="112"/>
      <c r="D162" s="112"/>
      <c r="E162" s="118"/>
      <c r="F162" s="118"/>
      <c r="G162" s="118"/>
      <c r="H162" s="118"/>
      <c r="I162" s="118"/>
      <c r="J162" s="112"/>
      <c r="K162" s="112"/>
      <c r="L162" s="113"/>
      <c r="M162" s="118"/>
      <c r="N162" s="353"/>
      <c r="O162" s="112"/>
      <c r="P162" s="145"/>
      <c r="Q162" s="112"/>
      <c r="R162" s="118"/>
      <c r="S162" s="118"/>
      <c r="T162" s="112"/>
      <c r="U162" s="118"/>
      <c r="V162" s="116"/>
      <c r="W162" s="116"/>
      <c r="X162" s="116"/>
      <c r="Y162" s="116"/>
      <c r="Z162" s="116"/>
      <c r="AA162" s="116"/>
      <c r="AB162" s="116"/>
      <c r="AC162" s="116"/>
      <c r="AD162" s="116"/>
      <c r="AE162" s="116"/>
      <c r="AF162" s="117"/>
      <c r="AG162" s="117"/>
      <c r="AH162" s="117"/>
      <c r="AI162" s="117"/>
      <c r="AJ162" s="117"/>
      <c r="AK162" s="117"/>
      <c r="AL162" s="117"/>
      <c r="AM162" s="117"/>
      <c r="AN162" s="117"/>
      <c r="AO162" s="299"/>
      <c r="AP162" s="167"/>
      <c r="AQ162" s="943"/>
    </row>
    <row r="163" spans="1:43" ht="13.2" x14ac:dyDescent="0.25"/>
    <row r="164" spans="1:43" ht="14.4" x14ac:dyDescent="0.3">
      <c r="K164" s="84"/>
    </row>
    <row r="165" spans="1:43" ht="14.4" x14ac:dyDescent="0.3">
      <c r="K165" s="84"/>
    </row>
    <row r="166" spans="1:43" ht="14.4" x14ac:dyDescent="0.3">
      <c r="K166" s="84"/>
    </row>
    <row r="167" spans="1:43" ht="14.4" x14ac:dyDescent="0.3">
      <c r="K167" s="84"/>
    </row>
    <row r="168" spans="1:43" ht="14.4" x14ac:dyDescent="0.3">
      <c r="K168" s="84"/>
    </row>
    <row r="169" spans="1:43" ht="14.4" x14ac:dyDescent="0.3">
      <c r="K169" s="84"/>
    </row>
    <row r="170" spans="1:43" ht="14.4" x14ac:dyDescent="0.3">
      <c r="K170" s="84"/>
    </row>
    <row r="171" spans="1:43" ht="14.4" x14ac:dyDescent="0.3">
      <c r="K171" s="84"/>
    </row>
    <row r="172" spans="1:43" ht="14.4" x14ac:dyDescent="0.3">
      <c r="K172" s="84"/>
    </row>
    <row r="173" spans="1:43" ht="14.4" x14ac:dyDescent="0.3">
      <c r="K173" s="84"/>
    </row>
    <row r="174" spans="1:43" ht="14.4" x14ac:dyDescent="0.3">
      <c r="K174" s="84"/>
    </row>
    <row r="175" spans="1:43" ht="14.4" x14ac:dyDescent="0.3">
      <c r="K175" s="84"/>
    </row>
    <row r="176" spans="1:43"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row r="273" spans="11:11" ht="14.4" x14ac:dyDescent="0.3">
      <c r="K273" s="84"/>
    </row>
    <row r="274" spans="11:11" ht="14.4" x14ac:dyDescent="0.3">
      <c r="K274" s="84"/>
    </row>
    <row r="275" spans="11:11" ht="14.4" x14ac:dyDescent="0.3">
      <c r="K275" s="84"/>
    </row>
    <row r="276" spans="11:11" ht="14.4" x14ac:dyDescent="0.3">
      <c r="K276" s="84"/>
    </row>
    <row r="277" spans="11:11" ht="14.4" x14ac:dyDescent="0.3">
      <c r="K277" s="84"/>
    </row>
    <row r="278" spans="11:11" ht="14.4" x14ac:dyDescent="0.3">
      <c r="K278" s="84"/>
    </row>
    <row r="279" spans="11:11" ht="14.4" x14ac:dyDescent="0.3">
      <c r="K279" s="84"/>
    </row>
    <row r="280" spans="11:11" ht="14.4" x14ac:dyDescent="0.3">
      <c r="K280" s="84"/>
    </row>
    <row r="281" spans="11:11" ht="14.4" x14ac:dyDescent="0.3">
      <c r="K281" s="84"/>
    </row>
    <row r="282" spans="11:11" ht="14.4" x14ac:dyDescent="0.3">
      <c r="K282" s="84"/>
    </row>
    <row r="283" spans="11:11" ht="14.4" x14ac:dyDescent="0.3">
      <c r="K283" s="84"/>
    </row>
    <row r="284" spans="11:11" ht="14.4" x14ac:dyDescent="0.3">
      <c r="K284" s="84"/>
    </row>
    <row r="285" spans="11:11" ht="14.4" x14ac:dyDescent="0.3">
      <c r="K285" s="84"/>
    </row>
    <row r="286" spans="11:11" ht="14.4" x14ac:dyDescent="0.3">
      <c r="K286" s="84"/>
    </row>
    <row r="287" spans="11:11" ht="14.4" x14ac:dyDescent="0.3">
      <c r="K287" s="84"/>
    </row>
    <row r="288" spans="11:11" ht="14.4" x14ac:dyDescent="0.3">
      <c r="K288" s="84"/>
    </row>
    <row r="289" spans="11:11" ht="14.4" x14ac:dyDescent="0.3">
      <c r="K289" s="84"/>
    </row>
    <row r="290" spans="11:11" ht="14.4" x14ac:dyDescent="0.3">
      <c r="K290" s="84"/>
    </row>
    <row r="291" spans="11:11" ht="14.4" x14ac:dyDescent="0.3">
      <c r="K291" s="84"/>
    </row>
    <row r="292" spans="11:11" ht="14.4" x14ac:dyDescent="0.3">
      <c r="K292" s="84"/>
    </row>
    <row r="293" spans="11:11" ht="14.4" x14ac:dyDescent="0.3">
      <c r="K293" s="84"/>
    </row>
    <row r="294" spans="11:11" ht="14.4" x14ac:dyDescent="0.3">
      <c r="K294" s="84"/>
    </row>
    <row r="295" spans="11:11" ht="14.4" x14ac:dyDescent="0.3">
      <c r="K295" s="84"/>
    </row>
    <row r="296" spans="11:11" ht="14.4" x14ac:dyDescent="0.3">
      <c r="K296" s="84"/>
    </row>
    <row r="297" spans="11:11" ht="14.4" x14ac:dyDescent="0.3">
      <c r="K297" s="84"/>
    </row>
    <row r="298" spans="11:11" ht="14.4" x14ac:dyDescent="0.3">
      <c r="K298" s="84"/>
    </row>
    <row r="299" spans="11:11" ht="14.4" x14ac:dyDescent="0.3">
      <c r="K299" s="84"/>
    </row>
    <row r="300" spans="11:11" ht="14.4" x14ac:dyDescent="0.3">
      <c r="K300" s="84"/>
    </row>
    <row r="301" spans="11:11" ht="14.4" x14ac:dyDescent="0.3">
      <c r="K301" s="84"/>
    </row>
    <row r="302" spans="11:11" ht="14.4" x14ac:dyDescent="0.3">
      <c r="K302" s="84"/>
    </row>
    <row r="303" spans="11:11" ht="14.4" x14ac:dyDescent="0.3">
      <c r="K303" s="84"/>
    </row>
    <row r="304" spans="11:11" ht="14.4" x14ac:dyDescent="0.3">
      <c r="K304" s="84"/>
    </row>
    <row r="305" spans="11:11" ht="14.4" x14ac:dyDescent="0.3">
      <c r="K305" s="84"/>
    </row>
    <row r="306" spans="11:11" ht="14.4" x14ac:dyDescent="0.3">
      <c r="K306" s="84"/>
    </row>
    <row r="307" spans="11:11" ht="14.4" x14ac:dyDescent="0.3">
      <c r="K307" s="84"/>
    </row>
    <row r="308" spans="11:11" ht="14.4" x14ac:dyDescent="0.3">
      <c r="K308" s="84"/>
    </row>
    <row r="309" spans="11:11" ht="14.4" x14ac:dyDescent="0.3">
      <c r="K309" s="84"/>
    </row>
    <row r="310" spans="11:11" ht="14.4" x14ac:dyDescent="0.3">
      <c r="K310" s="84"/>
    </row>
    <row r="311" spans="11:11" ht="14.4" x14ac:dyDescent="0.3">
      <c r="K311" s="84"/>
    </row>
    <row r="312" spans="11:11" ht="14.4" x14ac:dyDescent="0.3">
      <c r="K312" s="84"/>
    </row>
    <row r="313" spans="11:11" ht="14.4" x14ac:dyDescent="0.3">
      <c r="K313" s="84"/>
    </row>
    <row r="314" spans="11:11" ht="14.4" x14ac:dyDescent="0.3">
      <c r="K314" s="84"/>
    </row>
    <row r="315" spans="11:11" ht="14.4" x14ac:dyDescent="0.3">
      <c r="K315" s="84"/>
    </row>
    <row r="316" spans="11:11" ht="14.4" x14ac:dyDescent="0.3">
      <c r="K316" s="84"/>
    </row>
    <row r="317" spans="11:11" ht="14.4" x14ac:dyDescent="0.3">
      <c r="K317" s="84"/>
    </row>
    <row r="318" spans="11:11" ht="14.4" x14ac:dyDescent="0.3">
      <c r="K318" s="84"/>
    </row>
    <row r="319" spans="11:11" ht="14.4" x14ac:dyDescent="0.3">
      <c r="K319" s="84"/>
    </row>
    <row r="320" spans="11:11" ht="14.4" x14ac:dyDescent="0.3">
      <c r="K320" s="84"/>
    </row>
    <row r="321" spans="11:11" ht="14.4" x14ac:dyDescent="0.3">
      <c r="K321" s="84"/>
    </row>
    <row r="322" spans="11:11" ht="14.4" x14ac:dyDescent="0.3">
      <c r="K322" s="84"/>
    </row>
    <row r="323" spans="11:11" ht="14.4" x14ac:dyDescent="0.3">
      <c r="K323" s="84"/>
    </row>
    <row r="324" spans="11:11" ht="14.4" x14ac:dyDescent="0.3">
      <c r="K324" s="84"/>
    </row>
    <row r="325" spans="11:11" ht="14.4" x14ac:dyDescent="0.3">
      <c r="K325" s="84"/>
    </row>
    <row r="326" spans="11:11" ht="14.4" x14ac:dyDescent="0.3">
      <c r="K326" s="84"/>
    </row>
    <row r="327" spans="11:11" ht="14.4" x14ac:dyDescent="0.3">
      <c r="K327" s="84"/>
    </row>
    <row r="328" spans="11:11" ht="14.4" x14ac:dyDescent="0.3">
      <c r="K328" s="84"/>
    </row>
    <row r="329" spans="11:11" ht="14.4" x14ac:dyDescent="0.3">
      <c r="K329" s="84"/>
    </row>
    <row r="330" spans="11:11" ht="14.4" x14ac:dyDescent="0.3">
      <c r="K330" s="84"/>
    </row>
    <row r="331" spans="11:11" ht="14.4" x14ac:dyDescent="0.3">
      <c r="K331" s="84"/>
    </row>
    <row r="332" spans="11:11" ht="14.4" x14ac:dyDescent="0.3">
      <c r="K332" s="84"/>
    </row>
    <row r="333" spans="11:11" ht="14.4" x14ac:dyDescent="0.3">
      <c r="K333" s="84"/>
    </row>
    <row r="334" spans="11:11" ht="13.2" x14ac:dyDescent="0.25"/>
    <row r="335" spans="11:11" ht="13.2" x14ac:dyDescent="0.25"/>
    <row r="336" spans="11:11"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sheetData>
  <autoFilter ref="A1:AQ10" xr:uid="{405207C8-CE62-4D4E-A5CE-27C01035AE26}"/>
  <conditionalFormatting sqref="K1:K1048576">
    <cfRule type="duplicateValues" dxfId="293" priority="1"/>
  </conditionalFormatting>
  <conditionalFormatting sqref="K33:K1048576 K1">
    <cfRule type="duplicateValues" dxfId="292" priority="4"/>
  </conditionalFormatting>
  <conditionalFormatting sqref="K163:N163 N1 K1:L1 K334:N1048576 L164:N333">
    <cfRule type="duplicateValues" dxfId="291" priority="5"/>
  </conditionalFormatting>
  <conditionalFormatting sqref="AQ1:AQ162">
    <cfRule type="containsText" dxfId="290" priority="2" operator="containsText" text="SUBSANAR">
      <formula>NOT(ISERROR(SEARCH("SUBSANAR",AQ1)))</formula>
    </cfRule>
    <cfRule type="containsText" dxfId="289" priority="3"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63:E1048576 E1" xr:uid="{C9A6DE43-ABCA-4C5A-B2AB-F6E4E7454897}"/>
    <dataValidation allowBlank="1" showInputMessage="1" showErrorMessage="1" prompt="DILIGENCIA LOS DEMÁS NOMBRES DEL POSTULADO, EN LETRA MAYÚSCULA SOSTENIDA" sqref="F163:F1048576 F1" xr:uid="{7D88110A-B691-49E1-AEB3-D89C601FD4E0}"/>
    <dataValidation allowBlank="1" showInputMessage="1" showErrorMessage="1" prompt="DILIGENCIE PRIMER APELLIDO DEL POSTULADO EN LETRA MAYÚSCULA SOSTENIDA" sqref="G163:G1048576 G1" xr:uid="{C4374B4D-095A-48D1-B0F3-03BA939DE68A}"/>
    <dataValidation allowBlank="1" showInputMessage="1" showErrorMessage="1" prompt="DILIGENCIE SEGUNDO APELLIDO DEL POSTULADO EN LETRA MAYÚSCULA" sqref="H163:I1048576 H1:I1" xr:uid="{14FBD9B0-55D2-4F55-B687-E07F521BB0B8}"/>
    <dataValidation type="whole" allowBlank="1" showInputMessage="1" showErrorMessage="1" prompt="NO DILIGENCIAR PUNTOS O COMAS" sqref="K1 L163:N1048576 K163 K334:K1048576" xr:uid="{652CE583-D004-4BC0-B247-B9C7D531B7CB}">
      <formula1>1</formula1>
      <formula2>9999999999</formula2>
    </dataValidation>
    <dataValidation allowBlank="1" showInputMessage="1" showErrorMessage="1" prompt="NO DILIGENCIAR PUNTOS O COMAS" sqref="L1:Q1 O163:Q1048576" xr:uid="{EB682BAA-7118-4B2C-9F09-083F148936AA}"/>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63:T1048576 T1" xr:uid="{C8F33864-474E-46B9-A45A-BCC32B21D1BF}"/>
  </dataValidations>
  <pageMargins left="0.7" right="0.7" top="0.75" bottom="0.75" header="0.3" footer="0.3"/>
  <pageSetup scale="22"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50102C9-2E3C-4C1B-A876-38D8C3859A48}">
          <x14:formula1>
            <xm:f>Hoja2!$A$56:$A$61</xm:f>
          </x14:formula1>
          <xm:sqref>R163:R1048576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D5692-DCE0-4A0B-8F3E-0BC4497659AB}">
  <sheetPr filterMode="1">
    <tabColor rgb="FFFFFF00"/>
    <pageSetUpPr fitToPage="1"/>
  </sheetPr>
  <dimension ref="A1:AQ194"/>
  <sheetViews>
    <sheetView topLeftCell="AD1" zoomScale="80" zoomScaleNormal="80" zoomScaleSheetLayoutView="80" workbookViewId="0">
      <selection activeCell="AD36" sqref="A36:XFD52"/>
    </sheetView>
  </sheetViews>
  <sheetFormatPr baseColWidth="10" defaultColWidth="9.33203125" defaultRowHeight="12.75" customHeight="1" x14ac:dyDescent="0.25"/>
  <cols>
    <col min="1" max="1" width="9.33203125" customWidth="1"/>
    <col min="2" max="2" width="12.44140625" customWidth="1"/>
    <col min="3" max="4" width="9.33203125" customWidth="1"/>
    <col min="5" max="5" width="15.33203125" customWidth="1"/>
    <col min="6" max="6" width="14.44140625" customWidth="1"/>
    <col min="7" max="7" width="15.5546875" customWidth="1"/>
    <col min="8" max="8" width="16.33203125" customWidth="1"/>
    <col min="9" max="9" width="41" style="89" customWidth="1"/>
    <col min="10" max="10" width="9.33203125" customWidth="1"/>
    <col min="11" max="11" width="16.4414062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9.33203125" customWidth="1"/>
    <col min="20" max="20" width="25.33203125" customWidth="1"/>
    <col min="21" max="21" width="9.33203125" customWidth="1"/>
    <col min="22" max="22" width="9.33203125" style="17" customWidth="1"/>
    <col min="23" max="24" width="9.33203125" customWidth="1"/>
    <col min="25" max="25" width="14.44140625" customWidth="1"/>
    <col min="26" max="26" width="9.33203125" customWidth="1"/>
    <col min="27" max="27" width="18.6640625" customWidth="1"/>
    <col min="28" max="28" width="14.6640625" customWidth="1"/>
    <col min="29" max="29" width="13.5546875" customWidth="1"/>
    <col min="30" max="30" width="18.33203125" customWidth="1"/>
    <col min="31" max="31" width="20.6640625" customWidth="1"/>
    <col min="32" max="33" width="8.44140625" customWidth="1"/>
    <col min="34" max="34" width="6.33203125" customWidth="1"/>
    <col min="35" max="35" width="6.44140625" customWidth="1"/>
    <col min="36" max="36" width="8.6640625" customWidth="1"/>
    <col min="37" max="37" width="9.33203125" customWidth="1"/>
    <col min="41" max="41" width="28.6640625" customWidth="1"/>
    <col min="42" max="42" width="32.6640625" customWidth="1"/>
    <col min="43" max="43" width="14.6640625" bestFit="1" customWidth="1"/>
  </cols>
  <sheetData>
    <row r="1" spans="1:43" s="8" customFormat="1" ht="85.5" customHeight="1" x14ac:dyDescent="0.25">
      <c r="A1" s="34" t="s">
        <v>0</v>
      </c>
      <c r="B1" s="34" t="s">
        <v>1</v>
      </c>
      <c r="C1" s="34" t="s">
        <v>2</v>
      </c>
      <c r="D1" s="55" t="s">
        <v>3</v>
      </c>
      <c r="E1" s="35" t="s">
        <v>4</v>
      </c>
      <c r="F1" s="35" t="s">
        <v>5</v>
      </c>
      <c r="G1" s="35" t="s">
        <v>6</v>
      </c>
      <c r="H1" s="35" t="s">
        <v>7</v>
      </c>
      <c r="I1" s="88"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70" t="s">
        <v>40</v>
      </c>
      <c r="AP1" s="70" t="s">
        <v>41</v>
      </c>
      <c r="AQ1" s="852" t="s">
        <v>42</v>
      </c>
    </row>
    <row r="2" spans="1:43" ht="13.8" x14ac:dyDescent="0.25">
      <c r="A2" s="4" t="s">
        <v>369</v>
      </c>
      <c r="B2" s="4" t="s">
        <v>3215</v>
      </c>
      <c r="C2" s="57">
        <v>1</v>
      </c>
      <c r="D2" s="57" t="s">
        <v>45</v>
      </c>
      <c r="E2" s="57" t="s">
        <v>62</v>
      </c>
      <c r="F2" s="57" t="s">
        <v>78</v>
      </c>
      <c r="G2" s="57" t="s">
        <v>551</v>
      </c>
      <c r="H2" s="57" t="s">
        <v>2370</v>
      </c>
      <c r="I2" s="214" t="str">
        <f t="shared" ref="I2:I40" si="0">+_xlfn.CONCAT(E2," ",F2," ",G2," ",H2)</f>
        <v>MARIA ORFILIA GAVIRIA DE GAVIRIA</v>
      </c>
      <c r="J2" s="57" t="s">
        <v>50</v>
      </c>
      <c r="K2" s="59">
        <v>21875942</v>
      </c>
      <c r="L2" s="60">
        <v>16901</v>
      </c>
      <c r="M2" s="61">
        <v>79</v>
      </c>
      <c r="N2" s="61" t="s">
        <v>51</v>
      </c>
      <c r="O2" s="58">
        <v>3226114899</v>
      </c>
      <c r="P2" s="57"/>
      <c r="Q2" s="62" t="s">
        <v>1535</v>
      </c>
      <c r="R2" s="57" t="s">
        <v>545</v>
      </c>
      <c r="S2" s="63" t="s">
        <v>54</v>
      </c>
      <c r="T2" s="64" t="s">
        <v>3216</v>
      </c>
      <c r="U2" s="862" t="s">
        <v>540</v>
      </c>
      <c r="V2" s="364" t="s">
        <v>57</v>
      </c>
      <c r="W2" s="371" t="s">
        <v>57</v>
      </c>
      <c r="X2" s="372" t="s">
        <v>57</v>
      </c>
      <c r="Y2" s="953"/>
      <c r="Z2" s="42"/>
      <c r="AA2" s="42"/>
      <c r="AB2" s="42"/>
      <c r="AC2" s="42"/>
      <c r="AD2" s="42" t="s">
        <v>58</v>
      </c>
      <c r="AE2" s="42"/>
      <c r="AF2" s="43" t="s">
        <v>59</v>
      </c>
      <c r="AG2" s="43" t="s">
        <v>57</v>
      </c>
      <c r="AH2" s="43" t="s">
        <v>59</v>
      </c>
      <c r="AI2" s="43" t="s">
        <v>59</v>
      </c>
      <c r="AJ2" s="43" t="s">
        <v>59</v>
      </c>
      <c r="AK2" s="43" t="s">
        <v>59</v>
      </c>
      <c r="AL2" s="43" t="s">
        <v>220</v>
      </c>
      <c r="AM2" s="43"/>
      <c r="AN2" s="43"/>
      <c r="AO2" s="730" t="s">
        <v>393</v>
      </c>
      <c r="AP2" s="681"/>
      <c r="AQ2" s="779" t="str" cm="1">
        <f t="array" ref="AQ2">IF(AD2="NO FAVORABLE","NO FAVORABLE",IF(SUMPRODUCT(--(TRIM(AF2:AK2)&lt;&gt;"SI"),--(TRIM(AF2:AK2)&lt;&gt;"NA"))&gt;0,"SUBSANAR","APROBADA CR"))</f>
        <v>APROBADA CR</v>
      </c>
    </row>
    <row r="3" spans="1:43" ht="13.8" hidden="1" x14ac:dyDescent="0.25">
      <c r="A3" s="4" t="s">
        <v>369</v>
      </c>
      <c r="B3" s="4" t="s">
        <v>3215</v>
      </c>
      <c r="C3" s="57">
        <v>11</v>
      </c>
      <c r="D3" s="57" t="s">
        <v>376</v>
      </c>
      <c r="E3" s="57" t="s">
        <v>499</v>
      </c>
      <c r="F3" s="57" t="s">
        <v>854</v>
      </c>
      <c r="G3" s="57" t="s">
        <v>551</v>
      </c>
      <c r="H3" s="57" t="s">
        <v>551</v>
      </c>
      <c r="I3" s="214" t="str">
        <f t="shared" si="0"/>
        <v>DUVAN ALONSO GAVIRIA GAVIRIA</v>
      </c>
      <c r="J3" s="57" t="s">
        <v>50</v>
      </c>
      <c r="K3" s="59">
        <v>15383550</v>
      </c>
      <c r="L3" s="60">
        <v>26521</v>
      </c>
      <c r="M3" s="61">
        <v>53</v>
      </c>
      <c r="N3" s="61" t="s">
        <v>379</v>
      </c>
      <c r="O3" s="58"/>
      <c r="P3" s="57"/>
      <c r="Q3" s="62"/>
      <c r="R3" s="57" t="s">
        <v>374</v>
      </c>
      <c r="S3" s="63" t="s">
        <v>54</v>
      </c>
      <c r="T3" s="64" t="s">
        <v>3216</v>
      </c>
      <c r="U3" s="64"/>
      <c r="V3" s="962"/>
      <c r="W3" s="314" t="s">
        <v>57</v>
      </c>
      <c r="X3" s="963"/>
      <c r="Y3" s="42"/>
      <c r="Z3" s="42"/>
      <c r="AA3" s="42"/>
      <c r="AB3" s="42"/>
      <c r="AC3" s="42"/>
      <c r="AD3" s="42"/>
      <c r="AE3" s="42"/>
      <c r="AF3" s="43"/>
      <c r="AG3" s="43"/>
      <c r="AH3" s="43"/>
      <c r="AI3" s="43"/>
      <c r="AJ3" s="43"/>
      <c r="AK3" s="43"/>
      <c r="AL3" s="43"/>
      <c r="AM3" s="43"/>
      <c r="AN3" s="43"/>
      <c r="AO3" s="964"/>
      <c r="AP3" s="681"/>
      <c r="AQ3" s="200"/>
    </row>
    <row r="4" spans="1:43" ht="13.8" hidden="1" x14ac:dyDescent="0.25">
      <c r="A4" s="4" t="s">
        <v>369</v>
      </c>
      <c r="B4" s="4" t="s">
        <v>3215</v>
      </c>
      <c r="C4" s="57">
        <v>12</v>
      </c>
      <c r="D4" s="57" t="s">
        <v>376</v>
      </c>
      <c r="E4" s="57" t="s">
        <v>1731</v>
      </c>
      <c r="F4" s="57" t="s">
        <v>406</v>
      </c>
      <c r="G4" s="57" t="s">
        <v>121</v>
      </c>
      <c r="H4" s="57" t="s">
        <v>551</v>
      </c>
      <c r="I4" s="214" t="str">
        <f t="shared" si="0"/>
        <v>JEFERSON ALEXANDER MARULANDA GAVIRIA</v>
      </c>
      <c r="J4" s="57" t="s">
        <v>50</v>
      </c>
      <c r="K4" s="209" t="s">
        <v>544</v>
      </c>
      <c r="L4" s="60">
        <v>41169</v>
      </c>
      <c r="M4" s="61">
        <v>12</v>
      </c>
      <c r="N4" s="61" t="s">
        <v>379</v>
      </c>
      <c r="O4" s="58"/>
      <c r="P4" s="57"/>
      <c r="Q4" s="62"/>
      <c r="R4" s="57"/>
      <c r="S4" s="63" t="s">
        <v>54</v>
      </c>
      <c r="T4" s="64" t="s">
        <v>3216</v>
      </c>
      <c r="U4" s="64"/>
      <c r="V4" s="945"/>
      <c r="W4" s="314" t="s">
        <v>57</v>
      </c>
      <c r="X4" s="950"/>
      <c r="Y4" s="42"/>
      <c r="Z4" s="42"/>
      <c r="AA4" s="42"/>
      <c r="AB4" s="42"/>
      <c r="AC4" s="42"/>
      <c r="AD4" s="42"/>
      <c r="AE4" s="42"/>
      <c r="AF4" s="43"/>
      <c r="AG4" s="43"/>
      <c r="AH4" s="43"/>
      <c r="AI4" s="43"/>
      <c r="AJ4" s="43"/>
      <c r="AK4" s="43"/>
      <c r="AL4" s="43"/>
      <c r="AM4" s="43"/>
      <c r="AN4" s="43"/>
      <c r="AO4" s="964"/>
      <c r="AP4" s="681"/>
      <c r="AQ4" s="200"/>
    </row>
    <row r="5" spans="1:43" s="219" customFormat="1" ht="13.8" hidden="1" x14ac:dyDescent="0.25">
      <c r="A5" s="218" t="s">
        <v>369</v>
      </c>
      <c r="B5" s="218" t="s">
        <v>3215</v>
      </c>
      <c r="C5" s="292">
        <v>2</v>
      </c>
      <c r="D5" s="292" t="s">
        <v>45</v>
      </c>
      <c r="E5" s="57" t="s">
        <v>107</v>
      </c>
      <c r="F5" s="57" t="s">
        <v>86</v>
      </c>
      <c r="G5" s="57" t="s">
        <v>524</v>
      </c>
      <c r="H5" s="57" t="s">
        <v>551</v>
      </c>
      <c r="I5" s="293" t="str">
        <f t="shared" si="0"/>
        <v>LUZ AMPARO FRANCO GAVIRIA</v>
      </c>
      <c r="J5" s="292" t="s">
        <v>50</v>
      </c>
      <c r="K5" s="343">
        <v>21877685</v>
      </c>
      <c r="L5" s="60">
        <v>23600</v>
      </c>
      <c r="M5" s="61">
        <v>65</v>
      </c>
      <c r="N5" s="61" t="s">
        <v>51</v>
      </c>
      <c r="O5" s="58">
        <v>3143118438</v>
      </c>
      <c r="P5" s="143" t="s">
        <v>3217</v>
      </c>
      <c r="Q5" s="62" t="s">
        <v>1535</v>
      </c>
      <c r="R5" s="57" t="s">
        <v>53</v>
      </c>
      <c r="S5" s="344" t="s">
        <v>54</v>
      </c>
      <c r="T5" s="64" t="s">
        <v>3218</v>
      </c>
      <c r="U5" s="294" t="s">
        <v>540</v>
      </c>
      <c r="V5" s="336" t="s">
        <v>57</v>
      </c>
      <c r="W5" s="961" t="s">
        <v>57</v>
      </c>
      <c r="X5" s="336" t="s">
        <v>57</v>
      </c>
      <c r="Y5" s="42"/>
      <c r="Z5" s="42"/>
      <c r="AA5" s="42"/>
      <c r="AB5" s="42"/>
      <c r="AC5" s="42"/>
      <c r="AD5" s="344" t="s">
        <v>76</v>
      </c>
      <c r="AE5" s="42"/>
      <c r="AF5" s="43"/>
      <c r="AG5" s="43"/>
      <c r="AH5" s="43"/>
      <c r="AI5" s="43"/>
      <c r="AJ5" s="43"/>
      <c r="AK5" s="43"/>
      <c r="AL5" s="43"/>
      <c r="AM5" s="43"/>
      <c r="AN5" s="43"/>
      <c r="AO5" s="336" t="s">
        <v>3219</v>
      </c>
      <c r="AQ5" s="779" t="str" cm="1">
        <f t="array" ref="AQ5">IF(AD5="NO FAVORABLE","NO FAVORABLE",IF(SUMPRODUCT(--(TRIM(AF5:AK5)&lt;&gt;"SI"),--(TRIM(AF4:AK4)&lt;&gt;"NA"))&gt;0,"SUBSANAR","APROBADA CR"))</f>
        <v>NO FAVORABLE</v>
      </c>
    </row>
    <row r="6" spans="1:43" ht="13.8" hidden="1" x14ac:dyDescent="0.25">
      <c r="A6" s="4" t="s">
        <v>369</v>
      </c>
      <c r="B6" s="4" t="s">
        <v>3215</v>
      </c>
      <c r="C6" s="57">
        <v>21</v>
      </c>
      <c r="D6" s="57" t="s">
        <v>376</v>
      </c>
      <c r="E6" s="57" t="s">
        <v>918</v>
      </c>
      <c r="F6" s="57" t="s">
        <v>656</v>
      </c>
      <c r="G6" s="57" t="s">
        <v>252</v>
      </c>
      <c r="H6" s="57" t="s">
        <v>252</v>
      </c>
      <c r="I6" s="214" t="str">
        <f t="shared" si="0"/>
        <v>MARCO GABRIEL LOPEZ LOPEZ</v>
      </c>
      <c r="J6" s="57" t="s">
        <v>50</v>
      </c>
      <c r="K6" s="59">
        <v>71140050</v>
      </c>
      <c r="L6" s="60">
        <v>20708</v>
      </c>
      <c r="M6" s="61">
        <v>69</v>
      </c>
      <c r="N6" s="61" t="s">
        <v>379</v>
      </c>
      <c r="O6" s="58"/>
      <c r="P6" s="57"/>
      <c r="Q6" s="62"/>
      <c r="R6" s="57" t="s">
        <v>1465</v>
      </c>
      <c r="S6" s="63" t="s">
        <v>54</v>
      </c>
      <c r="T6" s="64" t="s">
        <v>3218</v>
      </c>
      <c r="V6" s="960"/>
      <c r="W6" s="314" t="s">
        <v>57</v>
      </c>
      <c r="X6" s="959"/>
      <c r="Y6" s="42"/>
      <c r="Z6" s="42"/>
      <c r="AA6" s="42"/>
      <c r="AB6" s="42"/>
      <c r="AC6" s="42"/>
      <c r="AD6" s="42"/>
      <c r="AE6" s="42"/>
      <c r="AF6" s="43"/>
      <c r="AG6" s="43"/>
      <c r="AH6" s="43"/>
      <c r="AI6" s="43"/>
      <c r="AJ6" s="43"/>
      <c r="AK6" s="43"/>
      <c r="AL6" s="43"/>
      <c r="AM6" s="43"/>
      <c r="AN6" s="43"/>
      <c r="AO6" s="893"/>
      <c r="AP6" s="681"/>
      <c r="AQ6" s="200"/>
    </row>
    <row r="7" spans="1:43" ht="13.8" x14ac:dyDescent="0.25">
      <c r="A7" s="4" t="s">
        <v>369</v>
      </c>
      <c r="B7" s="4" t="s">
        <v>3215</v>
      </c>
      <c r="C7" s="57">
        <v>3</v>
      </c>
      <c r="D7" s="57" t="s">
        <v>45</v>
      </c>
      <c r="E7" s="57" t="s">
        <v>62</v>
      </c>
      <c r="F7" s="57" t="s">
        <v>493</v>
      </c>
      <c r="G7" s="57" t="s">
        <v>302</v>
      </c>
      <c r="H7" s="57" t="s">
        <v>538</v>
      </c>
      <c r="I7" s="214" t="str">
        <f t="shared" si="0"/>
        <v>MARIA NELLY BEDOYA FLOREZ</v>
      </c>
      <c r="J7" s="57" t="s">
        <v>50</v>
      </c>
      <c r="K7" s="59">
        <v>39182769</v>
      </c>
      <c r="L7" s="60">
        <v>17689</v>
      </c>
      <c r="M7" s="61">
        <v>78</v>
      </c>
      <c r="N7" s="61" t="s">
        <v>51</v>
      </c>
      <c r="O7" s="58">
        <v>3218155474</v>
      </c>
      <c r="P7" s="57"/>
      <c r="Q7" s="62" t="s">
        <v>3220</v>
      </c>
      <c r="R7" s="57" t="s">
        <v>545</v>
      </c>
      <c r="S7" s="63" t="s">
        <v>54</v>
      </c>
      <c r="T7" s="64" t="s">
        <v>3221</v>
      </c>
      <c r="U7" s="949" t="s">
        <v>2223</v>
      </c>
      <c r="V7" s="364" t="s">
        <v>57</v>
      </c>
      <c r="W7" s="371" t="s">
        <v>57</v>
      </c>
      <c r="X7" s="372" t="s">
        <v>57</v>
      </c>
      <c r="Y7" s="953"/>
      <c r="Z7" s="42"/>
      <c r="AA7" s="42"/>
      <c r="AB7" s="42"/>
      <c r="AC7" s="42"/>
      <c r="AD7" s="42" t="s">
        <v>58</v>
      </c>
      <c r="AE7" s="42"/>
      <c r="AF7" s="43" t="s">
        <v>59</v>
      </c>
      <c r="AG7" s="43" t="s">
        <v>57</v>
      </c>
      <c r="AH7" s="43" t="s">
        <v>59</v>
      </c>
      <c r="AI7" s="43" t="s">
        <v>59</v>
      </c>
      <c r="AJ7" s="43" t="s">
        <v>59</v>
      </c>
      <c r="AK7" s="43" t="s">
        <v>59</v>
      </c>
      <c r="AL7" s="43" t="s">
        <v>143</v>
      </c>
      <c r="AM7" s="43"/>
      <c r="AN7" s="43"/>
      <c r="AO7" s="730" t="s">
        <v>393</v>
      </c>
      <c r="AP7" s="681"/>
      <c r="AQ7" s="779" t="str" cm="1">
        <f t="array" ref="AQ7">IF(AD7="NO FAVORABLE","NO FAVORABLE",IF(SUMPRODUCT(--(TRIM(AF7:AK7)&lt;&gt;"SI"),--(TRIM(AF7:AK7)&lt;&gt;"NA"))&gt;0,"SUBSANAR","APROBADA CR"))</f>
        <v>APROBADA CR</v>
      </c>
    </row>
    <row r="8" spans="1:43" ht="13.8" hidden="1" x14ac:dyDescent="0.25">
      <c r="A8" s="4" t="s">
        <v>369</v>
      </c>
      <c r="B8" s="4" t="s">
        <v>3215</v>
      </c>
      <c r="C8" s="57">
        <v>31</v>
      </c>
      <c r="D8" s="57" t="s">
        <v>376</v>
      </c>
      <c r="E8" s="57" t="s">
        <v>797</v>
      </c>
      <c r="F8" s="57" t="s">
        <v>468</v>
      </c>
      <c r="G8" s="57" t="s">
        <v>302</v>
      </c>
      <c r="H8" s="57" t="s">
        <v>551</v>
      </c>
      <c r="I8" s="214" t="str">
        <f t="shared" si="0"/>
        <v>HERNANDO ANTONIO BEDOYA GAVIRIA</v>
      </c>
      <c r="J8" s="57" t="s">
        <v>50</v>
      </c>
      <c r="K8" s="59">
        <v>3558161</v>
      </c>
      <c r="L8" s="60">
        <v>16015</v>
      </c>
      <c r="M8" s="61">
        <v>82</v>
      </c>
      <c r="N8" s="61" t="s">
        <v>379</v>
      </c>
      <c r="O8" s="58"/>
      <c r="Q8" s="62"/>
      <c r="R8" s="57" t="s">
        <v>545</v>
      </c>
      <c r="S8" s="63" t="s">
        <v>54</v>
      </c>
      <c r="T8" s="64" t="s">
        <v>3221</v>
      </c>
      <c r="U8" s="862"/>
      <c r="V8" s="946"/>
      <c r="W8" s="371" t="s">
        <v>57</v>
      </c>
      <c r="X8" s="951"/>
      <c r="Y8" s="953"/>
      <c r="Z8" s="42"/>
      <c r="AA8" s="42"/>
      <c r="AB8" s="42"/>
      <c r="AC8" s="42"/>
      <c r="AD8" s="42"/>
      <c r="AE8" s="42"/>
      <c r="AF8" s="43"/>
      <c r="AG8" s="43"/>
      <c r="AH8" s="43"/>
      <c r="AI8" s="43"/>
      <c r="AJ8" s="43"/>
      <c r="AK8" s="43"/>
      <c r="AL8" s="43"/>
      <c r="AM8" s="43"/>
      <c r="AN8" s="43"/>
      <c r="AO8" s="893"/>
      <c r="AP8" s="681"/>
      <c r="AQ8" s="200"/>
    </row>
    <row r="9" spans="1:43" ht="13.8" x14ac:dyDescent="0.25">
      <c r="A9" s="4" t="s">
        <v>369</v>
      </c>
      <c r="B9" s="4" t="s">
        <v>3215</v>
      </c>
      <c r="C9" s="57">
        <v>4</v>
      </c>
      <c r="D9" s="57" t="s">
        <v>45</v>
      </c>
      <c r="E9" s="57" t="s">
        <v>247</v>
      </c>
      <c r="F9" s="57" t="s">
        <v>632</v>
      </c>
      <c r="G9" s="57" t="s">
        <v>759</v>
      </c>
      <c r="H9" s="57" t="s">
        <v>588</v>
      </c>
      <c r="I9" s="214" t="str">
        <f t="shared" si="0"/>
        <v>LIBIA LUCIA ECHEVERRI MOLINA</v>
      </c>
      <c r="J9" s="57" t="s">
        <v>50</v>
      </c>
      <c r="K9" s="59">
        <v>39189019</v>
      </c>
      <c r="L9" s="60">
        <v>24903</v>
      </c>
      <c r="M9" s="61">
        <v>58</v>
      </c>
      <c r="N9" s="61" t="s">
        <v>51</v>
      </c>
      <c r="O9" s="58">
        <v>3216903259</v>
      </c>
      <c r="P9" s="57"/>
      <c r="Q9" s="62" t="s">
        <v>1535</v>
      </c>
      <c r="R9" s="57" t="s">
        <v>53</v>
      </c>
      <c r="S9" s="63" t="s">
        <v>54</v>
      </c>
      <c r="T9" s="64" t="s">
        <v>3221</v>
      </c>
      <c r="U9" s="862" t="s">
        <v>540</v>
      </c>
      <c r="V9" s="364" t="s">
        <v>57</v>
      </c>
      <c r="W9" s="371" t="s">
        <v>57</v>
      </c>
      <c r="X9" s="951" t="s">
        <v>3222</v>
      </c>
      <c r="Y9" s="953"/>
      <c r="Z9" s="42"/>
      <c r="AA9" s="42"/>
      <c r="AB9" s="42"/>
      <c r="AC9" s="42"/>
      <c r="AD9" s="42" t="s">
        <v>58</v>
      </c>
      <c r="AE9" s="42"/>
      <c r="AF9" s="43" t="s">
        <v>59</v>
      </c>
      <c r="AG9" s="43" t="s">
        <v>57</v>
      </c>
      <c r="AH9" s="43" t="s">
        <v>59</v>
      </c>
      <c r="AI9" s="43" t="s">
        <v>59</v>
      </c>
      <c r="AJ9" s="43" t="s">
        <v>59</v>
      </c>
      <c r="AK9" s="43" t="s">
        <v>59</v>
      </c>
      <c r="AL9" s="43" t="s">
        <v>283</v>
      </c>
      <c r="AM9" s="43"/>
      <c r="AN9" s="43"/>
      <c r="AO9" s="893" t="s">
        <v>3223</v>
      </c>
      <c r="AP9" s="681"/>
      <c r="AQ9" s="779" t="str" cm="1">
        <f t="array" ref="AQ9">IF(AD9="NO FAVORABLE","NO FAVORABLE",IF(SUMPRODUCT(--(TRIM(AF9:AK9)&lt;&gt;"SI"),--(TRIM(AF9:AK9)&lt;&gt;"NA"))&gt;0,"SUBSANAR","APROBADA CR"))</f>
        <v>APROBADA CR</v>
      </c>
    </row>
    <row r="10" spans="1:43" ht="13.8" hidden="1" x14ac:dyDescent="0.25">
      <c r="A10" s="4" t="s">
        <v>369</v>
      </c>
      <c r="B10" s="4" t="s">
        <v>3215</v>
      </c>
      <c r="C10" s="57">
        <v>41</v>
      </c>
      <c r="D10" s="57" t="s">
        <v>376</v>
      </c>
      <c r="E10" s="57" t="s">
        <v>3224</v>
      </c>
      <c r="F10" s="57" t="s">
        <v>797</v>
      </c>
      <c r="G10" s="57" t="s">
        <v>759</v>
      </c>
      <c r="H10" s="57" t="s">
        <v>588</v>
      </c>
      <c r="I10" s="214" t="str">
        <f t="shared" si="0"/>
        <v>FELIZ HERNANDO ECHEVERRI MOLINA</v>
      </c>
      <c r="J10" s="57" t="s">
        <v>50</v>
      </c>
      <c r="K10" s="59">
        <v>15380301</v>
      </c>
      <c r="L10" s="60">
        <v>23664</v>
      </c>
      <c r="M10" s="61">
        <v>60</v>
      </c>
      <c r="N10" s="61" t="s">
        <v>379</v>
      </c>
      <c r="O10" s="58"/>
      <c r="P10" s="57"/>
      <c r="Q10" s="62"/>
      <c r="R10" s="57" t="s">
        <v>374</v>
      </c>
      <c r="S10" s="63" t="s">
        <v>54</v>
      </c>
      <c r="T10" s="64" t="s">
        <v>3221</v>
      </c>
      <c r="U10" s="862"/>
      <c r="V10" s="946"/>
      <c r="W10" s="371" t="s">
        <v>57</v>
      </c>
      <c r="X10" s="951"/>
      <c r="Y10" s="953"/>
      <c r="Z10" s="42"/>
      <c r="AA10" s="42"/>
      <c r="AB10" s="42"/>
      <c r="AC10" s="42"/>
      <c r="AD10" s="42"/>
      <c r="AE10" s="42"/>
      <c r="AF10" s="43"/>
      <c r="AG10" s="43"/>
      <c r="AH10" s="43"/>
      <c r="AI10" s="43"/>
      <c r="AJ10" s="43"/>
      <c r="AK10" s="43"/>
      <c r="AL10" s="43"/>
      <c r="AM10" s="43"/>
      <c r="AN10" s="43"/>
      <c r="AO10" s="893"/>
      <c r="AP10" s="681"/>
      <c r="AQ10" s="200"/>
    </row>
    <row r="11" spans="1:43" ht="13.8" x14ac:dyDescent="0.25">
      <c r="A11" s="4" t="s">
        <v>369</v>
      </c>
      <c r="B11" s="4" t="s">
        <v>3215</v>
      </c>
      <c r="C11" s="57">
        <v>5</v>
      </c>
      <c r="D11" s="57" t="s">
        <v>45</v>
      </c>
      <c r="E11" s="57" t="s">
        <v>107</v>
      </c>
      <c r="F11" s="57" t="s">
        <v>156</v>
      </c>
      <c r="G11" s="57" t="s">
        <v>1470</v>
      </c>
      <c r="H11" s="57"/>
      <c r="I11" s="214" t="str">
        <f t="shared" si="0"/>
        <v xml:space="preserve">LUZ ELENA SOTO </v>
      </c>
      <c r="J11" s="57" t="s">
        <v>50</v>
      </c>
      <c r="K11" s="59">
        <v>39207418</v>
      </c>
      <c r="L11" s="60">
        <v>24409</v>
      </c>
      <c r="M11" s="61">
        <v>58</v>
      </c>
      <c r="N11" s="61" t="s">
        <v>51</v>
      </c>
      <c r="O11" s="58">
        <v>3145148346</v>
      </c>
      <c r="Q11" s="62" t="s">
        <v>3220</v>
      </c>
      <c r="R11" s="57" t="s">
        <v>53</v>
      </c>
      <c r="S11" s="63" t="s">
        <v>54</v>
      </c>
      <c r="T11" s="64" t="s">
        <v>3225</v>
      </c>
      <c r="U11" s="949" t="s">
        <v>2223</v>
      </c>
      <c r="V11" s="364" t="s">
        <v>57</v>
      </c>
      <c r="W11" s="371" t="s">
        <v>57</v>
      </c>
      <c r="X11" s="372" t="s">
        <v>57</v>
      </c>
      <c r="Y11" s="953"/>
      <c r="Z11" s="42"/>
      <c r="AA11" s="42"/>
      <c r="AB11" s="42"/>
      <c r="AC11" s="42"/>
      <c r="AD11" s="42" t="s">
        <v>58</v>
      </c>
      <c r="AE11" s="42"/>
      <c r="AF11" s="43" t="s">
        <v>59</v>
      </c>
      <c r="AG11" s="43" t="s">
        <v>59</v>
      </c>
      <c r="AH11" s="43" t="s">
        <v>59</v>
      </c>
      <c r="AI11" s="43" t="s">
        <v>59</v>
      </c>
      <c r="AJ11" s="43" t="s">
        <v>59</v>
      </c>
      <c r="AK11" s="43" t="s">
        <v>59</v>
      </c>
      <c r="AL11" s="43" t="s">
        <v>182</v>
      </c>
      <c r="AM11" s="43"/>
      <c r="AN11" s="43"/>
      <c r="AO11" s="730" t="s">
        <v>393</v>
      </c>
      <c r="AP11" s="681"/>
      <c r="AQ11" s="779" t="str" cm="1">
        <f t="array" ref="AQ11">IF(AD11="NO FAVORABLE","NO FAVORABLE",IF(SUMPRODUCT(--(TRIM(AF11:AK11)&lt;&gt;"SI"),--(TRIM(AF11:AK11)&lt;&gt;"NA"))&gt;0,"SUBSANAR","APROBADA CR"))</f>
        <v>APROBADA CR</v>
      </c>
    </row>
    <row r="12" spans="1:43" ht="13.8" hidden="1" x14ac:dyDescent="0.25">
      <c r="A12" s="4" t="s">
        <v>369</v>
      </c>
      <c r="B12" s="4" t="s">
        <v>3215</v>
      </c>
      <c r="C12" s="57">
        <v>51</v>
      </c>
      <c r="D12" s="57" t="s">
        <v>376</v>
      </c>
      <c r="E12" s="57" t="s">
        <v>62</v>
      </c>
      <c r="F12" s="57" t="s">
        <v>609</v>
      </c>
      <c r="G12" s="57" t="s">
        <v>759</v>
      </c>
      <c r="H12" s="57" t="s">
        <v>1470</v>
      </c>
      <c r="I12" s="214" t="str">
        <f t="shared" si="0"/>
        <v>MARIA CAMILA ECHEVERRI SOTO</v>
      </c>
      <c r="J12" s="57" t="s">
        <v>390</v>
      </c>
      <c r="K12" s="59">
        <v>1040037141</v>
      </c>
      <c r="L12" s="60">
        <v>39256</v>
      </c>
      <c r="M12" s="61">
        <v>18</v>
      </c>
      <c r="N12" s="61" t="s">
        <v>51</v>
      </c>
      <c r="O12" s="58"/>
      <c r="P12" s="57"/>
      <c r="Q12" s="62"/>
      <c r="R12" s="57"/>
      <c r="S12" s="63" t="s">
        <v>54</v>
      </c>
      <c r="T12" s="64" t="s">
        <v>3225</v>
      </c>
      <c r="U12" s="862"/>
      <c r="V12" s="946"/>
      <c r="W12" s="371" t="s">
        <v>57</v>
      </c>
      <c r="X12" s="951"/>
      <c r="Y12" s="953"/>
      <c r="Z12" s="42"/>
      <c r="AA12" s="42"/>
      <c r="AB12" s="42"/>
      <c r="AC12" s="42"/>
      <c r="AD12" s="42"/>
      <c r="AE12" s="42"/>
      <c r="AF12" s="43"/>
      <c r="AG12" s="43"/>
      <c r="AH12" s="43"/>
      <c r="AI12" s="43"/>
      <c r="AJ12" s="43"/>
      <c r="AK12" s="43"/>
      <c r="AL12" s="43"/>
      <c r="AM12" s="43"/>
      <c r="AN12" s="43"/>
      <c r="AO12" s="893"/>
      <c r="AP12" s="681"/>
      <c r="AQ12" s="200"/>
    </row>
    <row r="13" spans="1:43" ht="13.8" hidden="1" x14ac:dyDescent="0.25">
      <c r="A13" s="4" t="s">
        <v>369</v>
      </c>
      <c r="B13" s="4" t="s">
        <v>3215</v>
      </c>
      <c r="C13" s="57">
        <v>52</v>
      </c>
      <c r="D13" s="57" t="s">
        <v>376</v>
      </c>
      <c r="E13" s="57" t="s">
        <v>3226</v>
      </c>
      <c r="F13" s="57" t="s">
        <v>438</v>
      </c>
      <c r="G13" s="57" t="s">
        <v>759</v>
      </c>
      <c r="H13" s="57" t="s">
        <v>1470</v>
      </c>
      <c r="I13" s="214" t="str">
        <f t="shared" si="0"/>
        <v>KRYSTAL SOFIA ECHEVERRI SOTO</v>
      </c>
      <c r="J13" s="57" t="s">
        <v>390</v>
      </c>
      <c r="K13" s="59">
        <v>1040044193</v>
      </c>
      <c r="L13" s="60">
        <v>40994</v>
      </c>
      <c r="M13" s="61">
        <v>13</v>
      </c>
      <c r="N13" s="61" t="s">
        <v>51</v>
      </c>
      <c r="O13" s="58"/>
      <c r="P13" s="57"/>
      <c r="Q13" s="62"/>
      <c r="R13" s="57"/>
      <c r="S13" s="63" t="s">
        <v>54</v>
      </c>
      <c r="T13" s="64" t="s">
        <v>3225</v>
      </c>
      <c r="U13" s="862"/>
      <c r="V13" s="947"/>
      <c r="W13" s="371" t="s">
        <v>57</v>
      </c>
      <c r="X13" s="952"/>
      <c r="Y13" s="954"/>
      <c r="Z13" s="28"/>
      <c r="AA13" s="28"/>
      <c r="AB13" s="28"/>
      <c r="AC13" s="28"/>
      <c r="AD13" s="28"/>
      <c r="AE13" s="28"/>
      <c r="AF13" s="29"/>
      <c r="AG13" s="29"/>
      <c r="AH13" s="29"/>
      <c r="AI13" s="29"/>
      <c r="AJ13" s="29"/>
      <c r="AK13" s="29"/>
      <c r="AL13" s="29"/>
      <c r="AM13" s="29"/>
      <c r="AN13" s="29"/>
      <c r="AO13" s="965"/>
      <c r="AP13" s="681"/>
      <c r="AQ13" s="200"/>
    </row>
    <row r="14" spans="1:43" ht="13.8" x14ac:dyDescent="0.25">
      <c r="A14" s="4" t="s">
        <v>369</v>
      </c>
      <c r="B14" s="4" t="s">
        <v>3215</v>
      </c>
      <c r="C14" s="57">
        <v>6</v>
      </c>
      <c r="D14" s="57" t="s">
        <v>45</v>
      </c>
      <c r="E14" s="57" t="s">
        <v>2377</v>
      </c>
      <c r="F14" s="57"/>
      <c r="G14" s="57" t="s">
        <v>605</v>
      </c>
      <c r="H14" s="57" t="s">
        <v>48</v>
      </c>
      <c r="I14" s="214" t="str">
        <f t="shared" si="0"/>
        <v>MARICELA  ALZATE CORREA</v>
      </c>
      <c r="J14" s="57" t="s">
        <v>50</v>
      </c>
      <c r="K14" s="59">
        <v>1089719906</v>
      </c>
      <c r="L14" s="60">
        <v>33314</v>
      </c>
      <c r="M14" s="61">
        <v>34</v>
      </c>
      <c r="N14" s="61" t="s">
        <v>51</v>
      </c>
      <c r="O14" s="58">
        <v>3128292590</v>
      </c>
      <c r="P14" s="57"/>
      <c r="Q14" s="62" t="s">
        <v>3220</v>
      </c>
      <c r="R14" s="57" t="s">
        <v>53</v>
      </c>
      <c r="S14" s="63" t="s">
        <v>54</v>
      </c>
      <c r="T14" s="64" t="s">
        <v>3227</v>
      </c>
      <c r="U14" s="949" t="s">
        <v>2223</v>
      </c>
      <c r="V14" s="364" t="s">
        <v>57</v>
      </c>
      <c r="W14" s="371" t="s">
        <v>57</v>
      </c>
      <c r="X14" s="372" t="s">
        <v>57</v>
      </c>
      <c r="Y14" s="953"/>
      <c r="Z14" s="42"/>
      <c r="AA14" s="42"/>
      <c r="AB14" s="42"/>
      <c r="AC14" s="42"/>
      <c r="AD14" s="42" t="s">
        <v>58</v>
      </c>
      <c r="AE14" s="42"/>
      <c r="AF14" s="43" t="s">
        <v>59</v>
      </c>
      <c r="AG14" s="43" t="s">
        <v>59</v>
      </c>
      <c r="AH14" s="43" t="s">
        <v>59</v>
      </c>
      <c r="AI14" s="43" t="s">
        <v>59</v>
      </c>
      <c r="AJ14" s="43" t="s">
        <v>59</v>
      </c>
      <c r="AK14" s="43" t="s">
        <v>59</v>
      </c>
      <c r="AL14" s="43" t="s">
        <v>174</v>
      </c>
      <c r="AM14" s="43"/>
      <c r="AN14" s="43"/>
      <c r="AO14" s="730" t="s">
        <v>393</v>
      </c>
      <c r="AP14" s="681"/>
      <c r="AQ14" s="779" t="str" cm="1">
        <f t="array" ref="AQ14">IF(AD14="NO FAVORABLE","NO FAVORABLE",IF(SUMPRODUCT(--(TRIM(AF14:AK14)&lt;&gt;"SI"),--(TRIM(AF14:AK14)&lt;&gt;"NA"))&gt;0,"SUBSANAR","APROBADA CR"))</f>
        <v>APROBADA CR</v>
      </c>
    </row>
    <row r="15" spans="1:43" ht="13.8" hidden="1" x14ac:dyDescent="0.25">
      <c r="A15" s="4" t="s">
        <v>369</v>
      </c>
      <c r="B15" s="4" t="s">
        <v>3215</v>
      </c>
      <c r="C15" s="57">
        <v>61</v>
      </c>
      <c r="D15" s="57" t="s">
        <v>376</v>
      </c>
      <c r="E15" s="57" t="s">
        <v>377</v>
      </c>
      <c r="F15" s="57" t="s">
        <v>384</v>
      </c>
      <c r="G15" s="57" t="s">
        <v>605</v>
      </c>
      <c r="H15" s="57" t="s">
        <v>48</v>
      </c>
      <c r="I15" s="214" t="str">
        <f t="shared" si="0"/>
        <v>JUAN JOSE ALZATE CORREA</v>
      </c>
      <c r="J15" s="57" t="s">
        <v>390</v>
      </c>
      <c r="K15" s="59">
        <v>1088281635</v>
      </c>
      <c r="L15" s="60">
        <v>39608</v>
      </c>
      <c r="M15" s="61">
        <v>17</v>
      </c>
      <c r="N15" s="61" t="s">
        <v>379</v>
      </c>
      <c r="O15" s="58"/>
      <c r="P15" s="57"/>
      <c r="Q15" s="62"/>
      <c r="R15" s="57"/>
      <c r="S15" s="63" t="s">
        <v>54</v>
      </c>
      <c r="T15" s="64" t="s">
        <v>3227</v>
      </c>
      <c r="U15" s="862"/>
      <c r="V15" s="946"/>
      <c r="W15" s="371" t="s">
        <v>57</v>
      </c>
      <c r="X15" s="951"/>
      <c r="Y15" s="953"/>
      <c r="Z15" s="42"/>
      <c r="AA15" s="42"/>
      <c r="AB15" s="42"/>
      <c r="AC15" s="42"/>
      <c r="AD15" s="42"/>
      <c r="AE15" s="42"/>
      <c r="AF15" s="43"/>
      <c r="AG15" s="43"/>
      <c r="AH15" s="43"/>
      <c r="AI15" s="43"/>
      <c r="AJ15" s="43"/>
      <c r="AK15" s="43"/>
      <c r="AL15" s="43"/>
      <c r="AM15" s="43"/>
      <c r="AN15" s="43"/>
      <c r="AO15" s="893"/>
      <c r="AP15" s="681"/>
      <c r="AQ15" s="200"/>
    </row>
    <row r="16" spans="1:43" ht="13.8" hidden="1" x14ac:dyDescent="0.25">
      <c r="A16" s="4" t="s">
        <v>369</v>
      </c>
      <c r="B16" s="4" t="s">
        <v>3215</v>
      </c>
      <c r="C16" s="57">
        <v>62</v>
      </c>
      <c r="D16" s="57" t="s">
        <v>376</v>
      </c>
      <c r="E16" s="57" t="s">
        <v>377</v>
      </c>
      <c r="F16" s="57" t="s">
        <v>638</v>
      </c>
      <c r="G16" s="57" t="s">
        <v>287</v>
      </c>
      <c r="H16" s="57" t="s">
        <v>605</v>
      </c>
      <c r="I16" s="214" t="str">
        <f t="shared" si="0"/>
        <v>JUAN PABLO CASTRILLON ALZATE</v>
      </c>
      <c r="J16" s="57" t="s">
        <v>390</v>
      </c>
      <c r="K16" s="59">
        <v>1089720113</v>
      </c>
      <c r="L16" s="60">
        <v>40566</v>
      </c>
      <c r="M16" s="61">
        <v>14</v>
      </c>
      <c r="N16" s="61" t="s">
        <v>379</v>
      </c>
      <c r="O16" s="58"/>
      <c r="P16" s="57"/>
      <c r="Q16" s="62"/>
      <c r="R16" s="57"/>
      <c r="S16" s="63" t="s">
        <v>54</v>
      </c>
      <c r="T16" s="64" t="s">
        <v>3227</v>
      </c>
      <c r="U16" s="862"/>
      <c r="V16" s="948"/>
      <c r="W16" s="371" t="s">
        <v>57</v>
      </c>
      <c r="X16" s="952"/>
      <c r="Y16" s="954"/>
      <c r="Z16" s="28"/>
      <c r="AA16" s="28"/>
      <c r="AB16" s="28"/>
      <c r="AC16" s="28"/>
      <c r="AD16" s="28"/>
      <c r="AE16" s="28"/>
      <c r="AF16" s="29"/>
      <c r="AG16" s="29"/>
      <c r="AH16" s="29"/>
      <c r="AI16" s="29"/>
      <c r="AJ16" s="29"/>
      <c r="AK16" s="29"/>
      <c r="AL16" s="29"/>
      <c r="AM16" s="29"/>
      <c r="AN16" s="29"/>
      <c r="AO16" s="965"/>
      <c r="AP16" s="681"/>
      <c r="AQ16" s="200"/>
    </row>
    <row r="17" spans="1:43" ht="13.8" hidden="1" x14ac:dyDescent="0.25">
      <c r="A17" s="4" t="s">
        <v>369</v>
      </c>
      <c r="B17" s="4" t="s">
        <v>3215</v>
      </c>
      <c r="C17" s="57">
        <v>63</v>
      </c>
      <c r="D17" s="57" t="s">
        <v>376</v>
      </c>
      <c r="E17" s="57" t="s">
        <v>377</v>
      </c>
      <c r="F17" s="57" t="s">
        <v>378</v>
      </c>
      <c r="G17" s="57" t="s">
        <v>287</v>
      </c>
      <c r="H17" s="57" t="s">
        <v>605</v>
      </c>
      <c r="I17" s="214" t="str">
        <f t="shared" si="0"/>
        <v>JUAN DAVID CASTRILLON ALZATE</v>
      </c>
      <c r="J17" s="57" t="s">
        <v>390</v>
      </c>
      <c r="K17" s="59">
        <v>1089720628</v>
      </c>
      <c r="L17" s="60">
        <v>41364</v>
      </c>
      <c r="M17" s="61">
        <v>12</v>
      </c>
      <c r="N17" s="61" t="s">
        <v>379</v>
      </c>
      <c r="O17" s="58"/>
      <c r="P17" s="57"/>
      <c r="Q17" s="62"/>
      <c r="R17" s="57"/>
      <c r="S17" s="63" t="s">
        <v>54</v>
      </c>
      <c r="T17" s="64" t="s">
        <v>3227</v>
      </c>
      <c r="U17" s="862"/>
      <c r="V17" s="948"/>
      <c r="W17" s="371" t="s">
        <v>57</v>
      </c>
      <c r="X17" s="952"/>
      <c r="Y17" s="954"/>
      <c r="Z17" s="28"/>
      <c r="AA17" s="28"/>
      <c r="AB17" s="28"/>
      <c r="AC17" s="28"/>
      <c r="AD17" s="28"/>
      <c r="AE17" s="28"/>
      <c r="AF17" s="29"/>
      <c r="AG17" s="29"/>
      <c r="AH17" s="29"/>
      <c r="AI17" s="29"/>
      <c r="AJ17" s="29"/>
      <c r="AK17" s="29"/>
      <c r="AL17" s="29"/>
      <c r="AM17" s="29"/>
      <c r="AN17" s="29"/>
      <c r="AO17" s="965"/>
      <c r="AP17" s="681"/>
      <c r="AQ17" s="200"/>
    </row>
    <row r="18" spans="1:43" ht="13.8" hidden="1" x14ac:dyDescent="0.25">
      <c r="A18" s="4" t="s">
        <v>369</v>
      </c>
      <c r="B18" s="4" t="s">
        <v>3215</v>
      </c>
      <c r="C18" s="57">
        <v>64</v>
      </c>
      <c r="D18" s="57" t="s">
        <v>376</v>
      </c>
      <c r="E18" s="57" t="s">
        <v>3228</v>
      </c>
      <c r="F18" s="57"/>
      <c r="G18" s="57" t="s">
        <v>3229</v>
      </c>
      <c r="H18" s="57" t="s">
        <v>605</v>
      </c>
      <c r="I18" s="214" t="str">
        <f t="shared" si="0"/>
        <v>CRISTOPHER  QUINERO ALZATE</v>
      </c>
      <c r="J18" s="57" t="s">
        <v>390</v>
      </c>
      <c r="K18" s="59">
        <v>1089721883</v>
      </c>
      <c r="L18" s="60">
        <v>43320</v>
      </c>
      <c r="M18" s="61">
        <v>7</v>
      </c>
      <c r="N18" s="61" t="s">
        <v>379</v>
      </c>
      <c r="O18" s="58"/>
      <c r="P18" s="57"/>
      <c r="Q18" s="62"/>
      <c r="R18" s="57"/>
      <c r="S18" s="63" t="s">
        <v>54</v>
      </c>
      <c r="T18" s="64" t="s">
        <v>3227</v>
      </c>
      <c r="U18" s="862"/>
      <c r="V18" s="948"/>
      <c r="W18" s="371" t="s">
        <v>57</v>
      </c>
      <c r="X18" s="952"/>
      <c r="Y18" s="954"/>
      <c r="Z18" s="28"/>
      <c r="AA18" s="28"/>
      <c r="AB18" s="28"/>
      <c r="AC18" s="28"/>
      <c r="AD18" s="28"/>
      <c r="AE18" s="28"/>
      <c r="AF18" s="29"/>
      <c r="AG18" s="29"/>
      <c r="AH18" s="29"/>
      <c r="AI18" s="29"/>
      <c r="AJ18" s="29"/>
      <c r="AK18" s="29"/>
      <c r="AL18" s="29"/>
      <c r="AM18" s="29"/>
      <c r="AN18" s="29"/>
      <c r="AO18" s="965"/>
      <c r="AP18" s="681"/>
      <c r="AQ18" s="200"/>
    </row>
    <row r="19" spans="1:43" ht="13.8" x14ac:dyDescent="0.25">
      <c r="A19" s="4" t="s">
        <v>369</v>
      </c>
      <c r="B19" s="4" t="s">
        <v>3215</v>
      </c>
      <c r="C19" s="57">
        <v>7</v>
      </c>
      <c r="D19" s="57" t="s">
        <v>45</v>
      </c>
      <c r="E19" s="57" t="s">
        <v>107</v>
      </c>
      <c r="F19" s="57" t="s">
        <v>349</v>
      </c>
      <c r="G19" s="57" t="s">
        <v>686</v>
      </c>
      <c r="H19" s="57" t="s">
        <v>306</v>
      </c>
      <c r="I19" s="214" t="str">
        <f t="shared" si="0"/>
        <v>LUZ ALBA CARDENAS CARDONA</v>
      </c>
      <c r="J19" s="57" t="s">
        <v>50</v>
      </c>
      <c r="K19" s="59">
        <v>32425164</v>
      </c>
      <c r="L19" s="60">
        <v>17274</v>
      </c>
      <c r="M19" s="61">
        <v>78</v>
      </c>
      <c r="N19" s="61" t="s">
        <v>51</v>
      </c>
      <c r="O19" s="58">
        <v>3117427931</v>
      </c>
      <c r="P19" s="57"/>
      <c r="Q19" s="62" t="s">
        <v>3230</v>
      </c>
      <c r="R19" s="57" t="s">
        <v>53</v>
      </c>
      <c r="S19" s="63" t="s">
        <v>54</v>
      </c>
      <c r="T19" s="64" t="s">
        <v>3231</v>
      </c>
      <c r="U19" s="862" t="s">
        <v>540</v>
      </c>
      <c r="V19" s="364" t="s">
        <v>57</v>
      </c>
      <c r="W19" s="371" t="s">
        <v>57</v>
      </c>
      <c r="X19" s="951" t="s">
        <v>3232</v>
      </c>
      <c r="Y19" s="953"/>
      <c r="Z19" s="42"/>
      <c r="AA19" s="42"/>
      <c r="AB19" s="42"/>
      <c r="AC19" s="42"/>
      <c r="AD19" s="42" t="s">
        <v>58</v>
      </c>
      <c r="AE19" s="42"/>
      <c r="AF19" s="43" t="s">
        <v>59</v>
      </c>
      <c r="AG19" s="43" t="s">
        <v>57</v>
      </c>
      <c r="AH19" s="43" t="s">
        <v>59</v>
      </c>
      <c r="AI19" s="43" t="s">
        <v>59</v>
      </c>
      <c r="AJ19" s="43" t="s">
        <v>59</v>
      </c>
      <c r="AK19" s="43" t="s">
        <v>59</v>
      </c>
      <c r="AL19" s="43" t="s">
        <v>243</v>
      </c>
      <c r="AM19" s="43"/>
      <c r="AN19" s="43"/>
      <c r="AO19" s="893" t="s">
        <v>3233</v>
      </c>
      <c r="AP19" s="681"/>
      <c r="AQ19" s="779" t="str" cm="1">
        <f t="array" ref="AQ19">IF(AD19="NO FAVORABLE","NO FAVORABLE",IF(SUMPRODUCT(--(TRIM(AF19:AK19)&lt;&gt;"SI"),--(TRIM(AF19:AK19)&lt;&gt;"NA"))&gt;0,"SUBSANAR","APROBADA CR"))</f>
        <v>APROBADA CR</v>
      </c>
    </row>
    <row r="20" spans="1:43" ht="13.8" x14ac:dyDescent="0.25">
      <c r="A20" s="4" t="s">
        <v>369</v>
      </c>
      <c r="B20" s="4" t="s">
        <v>3215</v>
      </c>
      <c r="C20" s="57">
        <v>8</v>
      </c>
      <c r="D20" s="57" t="s">
        <v>45</v>
      </c>
      <c r="E20" s="57" t="s">
        <v>1480</v>
      </c>
      <c r="F20" s="57" t="s">
        <v>878</v>
      </c>
      <c r="G20" s="57" t="s">
        <v>306</v>
      </c>
      <c r="H20" s="57" t="s">
        <v>496</v>
      </c>
      <c r="I20" s="214" t="str">
        <f t="shared" si="0"/>
        <v>SANDRA MILENA CARDONA RAMIREZ</v>
      </c>
      <c r="J20" s="57" t="s">
        <v>50</v>
      </c>
      <c r="K20" s="59">
        <v>1040031830</v>
      </c>
      <c r="L20" s="60">
        <v>31773</v>
      </c>
      <c r="M20" s="61">
        <v>39</v>
      </c>
      <c r="N20" s="61" t="s">
        <v>51</v>
      </c>
      <c r="O20" s="58">
        <v>3103727782</v>
      </c>
      <c r="P20" s="57"/>
      <c r="Q20" s="62" t="s">
        <v>3230</v>
      </c>
      <c r="R20" s="57" t="s">
        <v>53</v>
      </c>
      <c r="S20" s="63" t="s">
        <v>54</v>
      </c>
      <c r="T20" s="64" t="s">
        <v>3234</v>
      </c>
      <c r="U20" s="862" t="s">
        <v>540</v>
      </c>
      <c r="V20" s="364" t="s">
        <v>57</v>
      </c>
      <c r="W20" s="371" t="s">
        <v>57</v>
      </c>
      <c r="X20" s="952" t="s">
        <v>3235</v>
      </c>
      <c r="Y20" s="954"/>
      <c r="Z20" s="28"/>
      <c r="AA20" s="28"/>
      <c r="AB20" s="28"/>
      <c r="AC20" s="28"/>
      <c r="AD20" s="42" t="s">
        <v>58</v>
      </c>
      <c r="AE20" s="28"/>
      <c r="AF20" s="29" t="s">
        <v>59</v>
      </c>
      <c r="AG20" s="29" t="s">
        <v>57</v>
      </c>
      <c r="AH20" s="29" t="s">
        <v>59</v>
      </c>
      <c r="AI20" s="29" t="s">
        <v>59</v>
      </c>
      <c r="AJ20" s="29" t="s">
        <v>59</v>
      </c>
      <c r="AK20" s="29" t="s">
        <v>59</v>
      </c>
      <c r="AL20" s="29" t="s">
        <v>258</v>
      </c>
      <c r="AM20" s="29"/>
      <c r="AN20" s="29"/>
      <c r="AO20" s="965" t="s">
        <v>3236</v>
      </c>
      <c r="AP20" s="681"/>
      <c r="AQ20" s="779" t="str" cm="1">
        <f t="array" ref="AQ20">IF(AD20="NO FAVORABLE","NO FAVORABLE",IF(SUMPRODUCT(--(TRIM(AF20:AK20)&lt;&gt;"SI"),--(TRIM(AF20:AK20)&lt;&gt;"NA"))&gt;0,"SUBSANAR","APROBADA CR"))</f>
        <v>APROBADA CR</v>
      </c>
    </row>
    <row r="21" spans="1:43" ht="13.8" hidden="1" x14ac:dyDescent="0.25">
      <c r="A21" s="4" t="s">
        <v>369</v>
      </c>
      <c r="B21" s="4" t="s">
        <v>3215</v>
      </c>
      <c r="C21" s="57">
        <v>81</v>
      </c>
      <c r="D21" s="57" t="s">
        <v>376</v>
      </c>
      <c r="E21" s="57" t="s">
        <v>656</v>
      </c>
      <c r="F21" s="57" t="s">
        <v>629</v>
      </c>
      <c r="G21" s="57" t="s">
        <v>306</v>
      </c>
      <c r="H21" s="57" t="s">
        <v>605</v>
      </c>
      <c r="I21" s="214" t="str">
        <f t="shared" si="0"/>
        <v>GABRIEL DARIO CARDONA ALZATE</v>
      </c>
      <c r="J21" s="57" t="s">
        <v>50</v>
      </c>
      <c r="K21" s="59">
        <v>15377304</v>
      </c>
      <c r="L21" s="60">
        <v>21601</v>
      </c>
      <c r="M21" s="61">
        <v>67</v>
      </c>
      <c r="N21" s="61" t="s">
        <v>379</v>
      </c>
      <c r="O21" s="58"/>
      <c r="P21" s="57"/>
      <c r="Q21" s="62"/>
      <c r="R21" s="57"/>
      <c r="S21" s="63" t="s">
        <v>54</v>
      </c>
      <c r="T21" s="64" t="s">
        <v>3234</v>
      </c>
      <c r="U21" s="862"/>
      <c r="V21" s="948"/>
      <c r="W21" s="371" t="s">
        <v>57</v>
      </c>
      <c r="X21" s="952"/>
      <c r="Y21" s="954"/>
      <c r="Z21" s="28"/>
      <c r="AA21" s="28"/>
      <c r="AB21" s="28"/>
      <c r="AC21" s="28"/>
      <c r="AD21" s="28"/>
      <c r="AE21" s="28"/>
      <c r="AF21" s="29"/>
      <c r="AG21" s="29"/>
      <c r="AH21" s="29"/>
      <c r="AI21" s="29"/>
      <c r="AJ21" s="29"/>
      <c r="AK21" s="29"/>
      <c r="AL21" s="29"/>
      <c r="AM21" s="29"/>
      <c r="AN21" s="29"/>
      <c r="AO21" s="965"/>
      <c r="AP21" s="681"/>
      <c r="AQ21" s="200"/>
    </row>
    <row r="22" spans="1:43" ht="13.8" hidden="1" x14ac:dyDescent="0.25">
      <c r="A22" s="4" t="s">
        <v>369</v>
      </c>
      <c r="B22" s="4" t="s">
        <v>3215</v>
      </c>
      <c r="C22" s="57">
        <v>82</v>
      </c>
      <c r="D22" s="57" t="s">
        <v>376</v>
      </c>
      <c r="E22" s="57" t="s">
        <v>2175</v>
      </c>
      <c r="F22" s="57" t="s">
        <v>424</v>
      </c>
      <c r="G22" s="57" t="s">
        <v>306</v>
      </c>
      <c r="H22" s="57" t="s">
        <v>496</v>
      </c>
      <c r="I22" s="214" t="str">
        <f t="shared" si="0"/>
        <v>RAFAEL ANDRES CARDONA RAMIREZ</v>
      </c>
      <c r="J22" s="57" t="s">
        <v>50</v>
      </c>
      <c r="K22" s="59">
        <v>1040043042</v>
      </c>
      <c r="L22" s="60">
        <v>33972</v>
      </c>
      <c r="M22" s="61">
        <v>32</v>
      </c>
      <c r="N22" s="61" t="s">
        <v>379</v>
      </c>
      <c r="O22" s="58"/>
      <c r="P22" s="57"/>
      <c r="Q22" s="62"/>
      <c r="R22" s="57"/>
      <c r="S22" s="63" t="s">
        <v>54</v>
      </c>
      <c r="T22" s="64" t="s">
        <v>3234</v>
      </c>
      <c r="U22" s="862"/>
      <c r="V22" s="948"/>
      <c r="W22" s="371" t="s">
        <v>57</v>
      </c>
      <c r="X22" s="952"/>
      <c r="Y22" s="954"/>
      <c r="Z22" s="28"/>
      <c r="AA22" s="28"/>
      <c r="AB22" s="28"/>
      <c r="AC22" s="28"/>
      <c r="AD22" s="28"/>
      <c r="AE22" s="28"/>
      <c r="AF22" s="29"/>
      <c r="AG22" s="29"/>
      <c r="AH22" s="29"/>
      <c r="AI22" s="29"/>
      <c r="AJ22" s="29"/>
      <c r="AK22" s="29"/>
      <c r="AL22" s="29"/>
      <c r="AM22" s="29"/>
      <c r="AN22" s="29"/>
      <c r="AO22" s="965"/>
      <c r="AP22" s="681"/>
      <c r="AQ22" s="200"/>
    </row>
    <row r="23" spans="1:43" ht="13.8" hidden="1" x14ac:dyDescent="0.25">
      <c r="A23" s="4" t="s">
        <v>369</v>
      </c>
      <c r="B23" s="4" t="s">
        <v>3215</v>
      </c>
      <c r="C23" s="57">
        <v>83</v>
      </c>
      <c r="D23" s="57" t="s">
        <v>376</v>
      </c>
      <c r="E23" s="57" t="s">
        <v>743</v>
      </c>
      <c r="F23" s="57" t="s">
        <v>406</v>
      </c>
      <c r="G23" s="57" t="s">
        <v>186</v>
      </c>
      <c r="H23" s="57" t="s">
        <v>306</v>
      </c>
      <c r="I23" s="214" t="str">
        <f t="shared" si="0"/>
        <v>YEISON ALEXANDER YEPES CARDONA</v>
      </c>
      <c r="J23" s="57" t="s">
        <v>50</v>
      </c>
      <c r="K23" s="59">
        <v>1036252386</v>
      </c>
      <c r="L23" s="60">
        <v>38598</v>
      </c>
      <c r="M23" s="61">
        <v>20</v>
      </c>
      <c r="N23" s="61" t="s">
        <v>379</v>
      </c>
      <c r="O23" s="58"/>
      <c r="P23" s="57"/>
      <c r="Q23" s="62"/>
      <c r="R23" s="57"/>
      <c r="S23" s="63" t="s">
        <v>54</v>
      </c>
      <c r="T23" s="64" t="s">
        <v>3234</v>
      </c>
      <c r="U23" s="862"/>
      <c r="V23" s="948"/>
      <c r="W23" s="371" t="s">
        <v>57</v>
      </c>
      <c r="X23" s="952"/>
      <c r="Y23" s="954"/>
      <c r="Z23" s="28"/>
      <c r="AA23" s="28"/>
      <c r="AB23" s="28"/>
      <c r="AC23" s="28"/>
      <c r="AD23" s="28"/>
      <c r="AE23" s="28"/>
      <c r="AF23" s="29"/>
      <c r="AG23" s="29"/>
      <c r="AH23" s="29"/>
      <c r="AI23" s="29"/>
      <c r="AJ23" s="29"/>
      <c r="AK23" s="29"/>
      <c r="AL23" s="29"/>
      <c r="AM23" s="29"/>
      <c r="AN23" s="29"/>
      <c r="AO23" s="965"/>
      <c r="AP23" s="681"/>
      <c r="AQ23" s="200"/>
    </row>
    <row r="24" spans="1:43" ht="13.8" x14ac:dyDescent="0.25">
      <c r="A24" s="4" t="s">
        <v>369</v>
      </c>
      <c r="B24" s="4" t="s">
        <v>3215</v>
      </c>
      <c r="C24" s="57">
        <v>9</v>
      </c>
      <c r="D24" s="57" t="s">
        <v>45</v>
      </c>
      <c r="E24" s="57" t="s">
        <v>62</v>
      </c>
      <c r="F24" s="57" t="s">
        <v>2395</v>
      </c>
      <c r="G24" s="57" t="s">
        <v>434</v>
      </c>
      <c r="H24" s="57" t="s">
        <v>394</v>
      </c>
      <c r="I24" s="214" t="str">
        <f t="shared" si="0"/>
        <v>MARIA GILMA OCAMPO RENDON</v>
      </c>
      <c r="J24" s="57" t="s">
        <v>50</v>
      </c>
      <c r="K24" s="59">
        <v>22100999</v>
      </c>
      <c r="L24" s="60">
        <v>21483</v>
      </c>
      <c r="M24" s="61">
        <v>66</v>
      </c>
      <c r="N24" s="61" t="s">
        <v>51</v>
      </c>
      <c r="O24" s="58">
        <v>3225589231</v>
      </c>
      <c r="P24" s="57"/>
      <c r="Q24" s="62" t="s">
        <v>1535</v>
      </c>
      <c r="R24" s="57"/>
      <c r="S24" s="63" t="s">
        <v>54</v>
      </c>
      <c r="T24" s="64" t="s">
        <v>3237</v>
      </c>
      <c r="U24" s="949" t="s">
        <v>2223</v>
      </c>
      <c r="V24" s="364" t="s">
        <v>57</v>
      </c>
      <c r="W24" s="371" t="s">
        <v>57</v>
      </c>
      <c r="X24" s="952" t="s">
        <v>3238</v>
      </c>
      <c r="Y24" s="954"/>
      <c r="Z24" s="28"/>
      <c r="AA24" s="28"/>
      <c r="AB24" s="28"/>
      <c r="AC24" s="28"/>
      <c r="AD24" s="42" t="s">
        <v>58</v>
      </c>
      <c r="AE24" s="28"/>
      <c r="AF24" s="29" t="s">
        <v>59</v>
      </c>
      <c r="AG24" s="29" t="s">
        <v>57</v>
      </c>
      <c r="AH24" s="29" t="s">
        <v>59</v>
      </c>
      <c r="AI24" s="29" t="s">
        <v>59</v>
      </c>
      <c r="AJ24" s="29" t="s">
        <v>59</v>
      </c>
      <c r="AK24" s="29" t="s">
        <v>59</v>
      </c>
      <c r="AL24" s="29" t="s">
        <v>283</v>
      </c>
      <c r="AM24" s="29"/>
      <c r="AN24" s="29"/>
      <c r="AO24" s="965" t="s">
        <v>3239</v>
      </c>
      <c r="AP24" s="681"/>
      <c r="AQ24" s="779" t="str" cm="1">
        <f t="array" ref="AQ24">IF(AD24="NO FAVORABLE","NO FAVORABLE",IF(SUMPRODUCT(--(TRIM(AF24:AK24)&lt;&gt;"SI"),--(TRIM(AF24:AK24)&lt;&gt;"NA"))&gt;0,"SUBSANAR","APROBADA CR"))</f>
        <v>APROBADA CR</v>
      </c>
    </row>
    <row r="25" spans="1:43" ht="13.8" hidden="1" x14ac:dyDescent="0.25">
      <c r="A25" s="4" t="s">
        <v>369</v>
      </c>
      <c r="B25" s="4" t="s">
        <v>3215</v>
      </c>
      <c r="C25" s="57">
        <v>91</v>
      </c>
      <c r="D25" s="57" t="s">
        <v>376</v>
      </c>
      <c r="E25" s="57" t="s">
        <v>384</v>
      </c>
      <c r="F25" s="57" t="s">
        <v>454</v>
      </c>
      <c r="G25" s="57" t="s">
        <v>434</v>
      </c>
      <c r="H25" s="57" t="s">
        <v>394</v>
      </c>
      <c r="I25" s="214" t="str">
        <f t="shared" si="0"/>
        <v>JOSE LUIS OCAMPO RENDON</v>
      </c>
      <c r="J25" s="57" t="s">
        <v>50</v>
      </c>
      <c r="K25" s="59">
        <v>70722056</v>
      </c>
      <c r="L25" s="60">
        <v>22292</v>
      </c>
      <c r="M25" s="61">
        <v>64</v>
      </c>
      <c r="N25" s="61" t="s">
        <v>379</v>
      </c>
      <c r="O25" s="58"/>
      <c r="P25" s="57"/>
      <c r="Q25" s="62"/>
      <c r="R25" s="57"/>
      <c r="S25" s="63" t="s">
        <v>54</v>
      </c>
      <c r="T25" s="64" t="s">
        <v>3237</v>
      </c>
      <c r="U25" s="862"/>
      <c r="V25" s="948"/>
      <c r="W25" s="371" t="s">
        <v>57</v>
      </c>
      <c r="X25" s="952"/>
      <c r="Y25" s="954"/>
      <c r="Z25" s="28"/>
      <c r="AA25" s="28"/>
      <c r="AB25" s="28"/>
      <c r="AC25" s="28"/>
      <c r="AD25" s="28"/>
      <c r="AE25" s="28"/>
      <c r="AF25" s="29"/>
      <c r="AG25" s="29"/>
      <c r="AH25" s="29"/>
      <c r="AI25" s="29"/>
      <c r="AJ25" s="29"/>
      <c r="AK25" s="29"/>
      <c r="AL25" s="29"/>
      <c r="AM25" s="29"/>
      <c r="AN25" s="29"/>
      <c r="AO25" s="965"/>
      <c r="AP25" s="681"/>
      <c r="AQ25" s="200"/>
    </row>
    <row r="26" spans="1:43" ht="13.8" hidden="1" x14ac:dyDescent="0.25">
      <c r="A26" s="4" t="s">
        <v>369</v>
      </c>
      <c r="B26" s="4" t="s">
        <v>3215</v>
      </c>
      <c r="C26" s="57">
        <v>92</v>
      </c>
      <c r="D26" s="57" t="s">
        <v>376</v>
      </c>
      <c r="E26" s="57" t="s">
        <v>388</v>
      </c>
      <c r="F26" s="57" t="s">
        <v>571</v>
      </c>
      <c r="G26" s="57" t="s">
        <v>746</v>
      </c>
      <c r="H26" s="57" t="s">
        <v>3240</v>
      </c>
      <c r="I26" s="214" t="str">
        <f t="shared" si="0"/>
        <v>CARLOS ALBERTO BLANDON  OCAMPO</v>
      </c>
      <c r="J26" s="57" t="s">
        <v>50</v>
      </c>
      <c r="K26" s="59">
        <v>70729129</v>
      </c>
      <c r="L26" s="60">
        <v>28287</v>
      </c>
      <c r="M26" s="61">
        <v>48</v>
      </c>
      <c r="N26" s="61" t="s">
        <v>379</v>
      </c>
      <c r="O26" s="58"/>
      <c r="P26" s="57"/>
      <c r="Q26" s="62"/>
      <c r="R26" s="57"/>
      <c r="S26" s="63" t="s">
        <v>54</v>
      </c>
      <c r="T26" s="64" t="s">
        <v>3237</v>
      </c>
      <c r="U26" s="862"/>
      <c r="V26" s="948"/>
      <c r="W26" s="371" t="s">
        <v>57</v>
      </c>
      <c r="X26" s="952"/>
      <c r="Y26" s="954"/>
      <c r="Z26" s="28"/>
      <c r="AA26" s="28"/>
      <c r="AB26" s="28"/>
      <c r="AC26" s="28"/>
      <c r="AD26" s="28"/>
      <c r="AE26" s="28"/>
      <c r="AF26" s="29"/>
      <c r="AG26" s="29"/>
      <c r="AH26" s="29"/>
      <c r="AI26" s="29"/>
      <c r="AJ26" s="29"/>
      <c r="AK26" s="29"/>
      <c r="AL26" s="29"/>
      <c r="AM26" s="29"/>
      <c r="AN26" s="29"/>
      <c r="AO26" s="965"/>
      <c r="AP26" s="681"/>
      <c r="AQ26" s="200"/>
    </row>
    <row r="27" spans="1:43" ht="13.8" x14ac:dyDescent="0.25">
      <c r="A27" s="4" t="s">
        <v>369</v>
      </c>
      <c r="B27" s="4" t="s">
        <v>3215</v>
      </c>
      <c r="C27" s="57">
        <v>10</v>
      </c>
      <c r="D27" s="57" t="s">
        <v>45</v>
      </c>
      <c r="E27" s="57" t="s">
        <v>666</v>
      </c>
      <c r="F27" s="57" t="s">
        <v>1883</v>
      </c>
      <c r="G27" s="57" t="s">
        <v>118</v>
      </c>
      <c r="H27" s="57" t="s">
        <v>1259</v>
      </c>
      <c r="I27" s="214" t="str">
        <f t="shared" si="0"/>
        <v xml:space="preserve">MARIA  OTILIA VILLADA GIRALDO </v>
      </c>
      <c r="J27" s="57" t="s">
        <v>50</v>
      </c>
      <c r="K27" s="59">
        <v>21838294</v>
      </c>
      <c r="L27" s="60">
        <v>18874</v>
      </c>
      <c r="M27" s="61">
        <v>74</v>
      </c>
      <c r="N27" s="61" t="s">
        <v>51</v>
      </c>
      <c r="O27" s="58">
        <v>3106642450</v>
      </c>
      <c r="P27" s="57"/>
      <c r="Q27" s="62" t="s">
        <v>3230</v>
      </c>
      <c r="R27" s="57" t="s">
        <v>545</v>
      </c>
      <c r="S27" s="63" t="s">
        <v>54</v>
      </c>
      <c r="T27" s="64" t="s">
        <v>3241</v>
      </c>
      <c r="U27" s="862" t="s">
        <v>540</v>
      </c>
      <c r="V27" s="364" t="s">
        <v>57</v>
      </c>
      <c r="W27" s="371" t="s">
        <v>57</v>
      </c>
      <c r="X27" s="952" t="s">
        <v>3242</v>
      </c>
      <c r="Y27" s="954"/>
      <c r="Z27" s="28"/>
      <c r="AA27" s="28"/>
      <c r="AB27" s="28"/>
      <c r="AC27" s="28"/>
      <c r="AD27" s="42" t="s">
        <v>58</v>
      </c>
      <c r="AE27" s="28"/>
      <c r="AF27" s="29" t="s">
        <v>59</v>
      </c>
      <c r="AG27" s="29" t="s">
        <v>57</v>
      </c>
      <c r="AH27" s="29" t="s">
        <v>59</v>
      </c>
      <c r="AI27" s="29" t="s">
        <v>59</v>
      </c>
      <c r="AJ27" s="29" t="s">
        <v>59</v>
      </c>
      <c r="AK27" s="29" t="s">
        <v>59</v>
      </c>
      <c r="AL27" s="29" t="s">
        <v>182</v>
      </c>
      <c r="AM27" s="29"/>
      <c r="AN27" s="29"/>
      <c r="AO27" s="965" t="s">
        <v>3243</v>
      </c>
      <c r="AP27" s="681"/>
      <c r="AQ27" s="779" t="str" cm="1">
        <f t="array" ref="AQ27">IF(AD27="NO FAVORABLE","NO FAVORABLE",IF(SUMPRODUCT(--(TRIM(AF27:AK27)&lt;&gt;"SI"),--(TRIM(AF27:AK27)&lt;&gt;"NA"))&gt;0,"SUBSANAR","APROBADA CR"))</f>
        <v>APROBADA CR</v>
      </c>
    </row>
    <row r="28" spans="1:43" ht="13.8" hidden="1" x14ac:dyDescent="0.25">
      <c r="A28" s="4" t="s">
        <v>369</v>
      </c>
      <c r="B28" s="4" t="s">
        <v>3215</v>
      </c>
      <c r="C28" s="57">
        <v>101</v>
      </c>
      <c r="D28" s="57" t="s">
        <v>376</v>
      </c>
      <c r="E28" s="57" t="s">
        <v>1922</v>
      </c>
      <c r="F28" s="57" t="s">
        <v>203</v>
      </c>
      <c r="G28" s="57" t="s">
        <v>1259</v>
      </c>
      <c r="H28" s="57" t="s">
        <v>118</v>
      </c>
      <c r="I28" s="214" t="str">
        <f t="shared" si="0"/>
        <v>FLOR  ANGELA GIRALDO  VILLADA</v>
      </c>
      <c r="J28" s="57" t="s">
        <v>50</v>
      </c>
      <c r="K28" s="59">
        <v>39189663</v>
      </c>
      <c r="L28" s="60">
        <v>28184</v>
      </c>
      <c r="M28" s="61">
        <v>45</v>
      </c>
      <c r="N28" s="61" t="s">
        <v>51</v>
      </c>
      <c r="O28" s="58">
        <v>3106642450</v>
      </c>
      <c r="P28" s="57"/>
      <c r="Q28" s="62"/>
      <c r="R28" s="57"/>
      <c r="S28" s="63" t="s">
        <v>54</v>
      </c>
      <c r="T28" s="64" t="s">
        <v>3241</v>
      </c>
      <c r="U28" s="862"/>
      <c r="V28" s="948"/>
      <c r="W28" s="371" t="s">
        <v>57</v>
      </c>
      <c r="X28" s="952"/>
      <c r="Y28" s="954"/>
      <c r="Z28" s="28"/>
      <c r="AA28" s="28"/>
      <c r="AB28" s="28"/>
      <c r="AC28" s="28"/>
      <c r="AD28" s="28"/>
      <c r="AE28" s="28"/>
      <c r="AF28" s="29"/>
      <c r="AG28" s="29"/>
      <c r="AH28" s="29"/>
      <c r="AI28" s="29"/>
      <c r="AJ28" s="29"/>
      <c r="AK28" s="29"/>
      <c r="AL28" s="29"/>
      <c r="AM28" s="29"/>
      <c r="AN28" s="29"/>
      <c r="AO28" s="965"/>
      <c r="AP28" s="681"/>
      <c r="AQ28" s="200"/>
    </row>
    <row r="29" spans="1:43" ht="13.8" hidden="1" x14ac:dyDescent="0.25">
      <c r="A29" s="4" t="s">
        <v>369</v>
      </c>
      <c r="B29" s="4" t="s">
        <v>3215</v>
      </c>
      <c r="C29" s="57">
        <v>102</v>
      </c>
      <c r="D29" s="57" t="s">
        <v>376</v>
      </c>
      <c r="E29" s="57" t="s">
        <v>1649</v>
      </c>
      <c r="F29" s="57" t="s">
        <v>3244</v>
      </c>
      <c r="G29" s="57" t="s">
        <v>1259</v>
      </c>
      <c r="H29" s="57" t="s">
        <v>1380</v>
      </c>
      <c r="I29" s="214" t="str">
        <f t="shared" si="0"/>
        <v xml:space="preserve">JOSE  URIEL  GIRALDO  TORRES </v>
      </c>
      <c r="J29" s="57" t="s">
        <v>50</v>
      </c>
      <c r="K29" s="59">
        <v>3516797</v>
      </c>
      <c r="L29" s="60">
        <v>17712</v>
      </c>
      <c r="M29" s="61">
        <v>76</v>
      </c>
      <c r="N29" s="61" t="s">
        <v>379</v>
      </c>
      <c r="O29" s="58"/>
      <c r="P29" s="57"/>
      <c r="Q29" s="62"/>
      <c r="R29" s="57" t="s">
        <v>545</v>
      </c>
      <c r="S29" s="63" t="s">
        <v>54</v>
      </c>
      <c r="T29" s="64" t="s">
        <v>3241</v>
      </c>
      <c r="U29" s="862"/>
      <c r="V29" s="948"/>
      <c r="W29" s="371" t="s">
        <v>57</v>
      </c>
      <c r="X29" s="952"/>
      <c r="Y29" s="954"/>
      <c r="Z29" s="28"/>
      <c r="AA29" s="28"/>
      <c r="AB29" s="28"/>
      <c r="AC29" s="28"/>
      <c r="AD29" s="28"/>
      <c r="AE29" s="28"/>
      <c r="AF29" s="29"/>
      <c r="AG29" s="29"/>
      <c r="AH29" s="29"/>
      <c r="AI29" s="29"/>
      <c r="AJ29" s="29"/>
      <c r="AK29" s="29"/>
      <c r="AL29" s="29"/>
      <c r="AM29" s="29"/>
      <c r="AN29" s="29"/>
      <c r="AO29" s="965"/>
      <c r="AP29" s="681"/>
      <c r="AQ29" s="200"/>
    </row>
    <row r="30" spans="1:43" ht="13.8" x14ac:dyDescent="0.25">
      <c r="A30" s="4" t="s">
        <v>369</v>
      </c>
      <c r="B30" s="4" t="s">
        <v>3215</v>
      </c>
      <c r="C30" s="57">
        <v>11</v>
      </c>
      <c r="D30" s="57" t="s">
        <v>45</v>
      </c>
      <c r="E30" s="57" t="s">
        <v>3004</v>
      </c>
      <c r="F30" s="57"/>
      <c r="G30" s="57" t="s">
        <v>87</v>
      </c>
      <c r="H30" s="57" t="s">
        <v>415</v>
      </c>
      <c r="I30" s="214" t="str">
        <f t="shared" si="0"/>
        <v>MARILUZ  POSADA GONZALEZ</v>
      </c>
      <c r="J30" s="57" t="s">
        <v>50</v>
      </c>
      <c r="K30" s="59">
        <v>39190909</v>
      </c>
      <c r="L30" s="60">
        <v>29377</v>
      </c>
      <c r="M30" s="61">
        <v>45</v>
      </c>
      <c r="N30" s="61" t="s">
        <v>51</v>
      </c>
      <c r="O30" s="58">
        <v>3104086180</v>
      </c>
      <c r="P30" s="57"/>
      <c r="Q30" s="62" t="s">
        <v>1535</v>
      </c>
      <c r="R30" s="57"/>
      <c r="S30" s="63" t="s">
        <v>54</v>
      </c>
      <c r="T30" s="64" t="s">
        <v>3245</v>
      </c>
      <c r="U30" s="949" t="s">
        <v>2223</v>
      </c>
      <c r="V30" s="364" t="s">
        <v>57</v>
      </c>
      <c r="W30" s="371" t="s">
        <v>57</v>
      </c>
      <c r="X30" s="952" t="s">
        <v>3246</v>
      </c>
      <c r="Y30" s="954"/>
      <c r="Z30" s="28"/>
      <c r="AA30" s="28"/>
      <c r="AB30" s="28"/>
      <c r="AC30" s="28"/>
      <c r="AD30" s="42" t="s">
        <v>58</v>
      </c>
      <c r="AE30" s="28"/>
      <c r="AF30" s="29" t="s">
        <v>59</v>
      </c>
      <c r="AG30" s="29" t="s">
        <v>57</v>
      </c>
      <c r="AH30" s="29" t="s">
        <v>59</v>
      </c>
      <c r="AI30" s="29" t="s">
        <v>59</v>
      </c>
      <c r="AJ30" s="29" t="s">
        <v>59</v>
      </c>
      <c r="AK30" s="29" t="s">
        <v>59</v>
      </c>
      <c r="AL30" s="29" t="s">
        <v>182</v>
      </c>
      <c r="AM30" s="29"/>
      <c r="AN30" s="29"/>
      <c r="AO30" s="965" t="s">
        <v>3247</v>
      </c>
      <c r="AP30" s="681"/>
      <c r="AQ30" s="779" t="str" cm="1">
        <f t="array" ref="AQ30">IF(AD30="NO FAVORABLE","NO FAVORABLE",IF(SUMPRODUCT(--(TRIM(AF30:AK30)&lt;&gt;"SI"),--(TRIM(AF30:AK30)&lt;&gt;"NA"))&gt;0,"SUBSANAR","APROBADA CR"))</f>
        <v>APROBADA CR</v>
      </c>
    </row>
    <row r="31" spans="1:43" ht="13.8" hidden="1" x14ac:dyDescent="0.25">
      <c r="A31" s="4" t="s">
        <v>369</v>
      </c>
      <c r="B31" s="4" t="s">
        <v>3215</v>
      </c>
      <c r="C31" s="57">
        <v>111</v>
      </c>
      <c r="D31" s="57" t="s">
        <v>376</v>
      </c>
      <c r="E31" s="57" t="s">
        <v>3248</v>
      </c>
      <c r="F31" s="57" t="s">
        <v>468</v>
      </c>
      <c r="G31" s="57" t="s">
        <v>1474</v>
      </c>
      <c r="H31" s="57" t="s">
        <v>898</v>
      </c>
      <c r="I31" s="214" t="str">
        <f t="shared" si="0"/>
        <v>FELIX ANTONIO BOTERO TOBON</v>
      </c>
      <c r="J31" s="57" t="s">
        <v>50</v>
      </c>
      <c r="K31" s="59">
        <v>15386438</v>
      </c>
      <c r="L31" s="60">
        <v>29276</v>
      </c>
      <c r="M31" s="61">
        <v>45</v>
      </c>
      <c r="N31" s="61" t="s">
        <v>379</v>
      </c>
      <c r="O31" s="58">
        <v>3216203606</v>
      </c>
      <c r="P31" s="57"/>
      <c r="Q31" s="62"/>
      <c r="R31" s="57"/>
      <c r="S31" s="63" t="s">
        <v>54</v>
      </c>
      <c r="T31" s="64" t="s">
        <v>3245</v>
      </c>
      <c r="U31" s="862"/>
      <c r="V31" s="948"/>
      <c r="W31" s="371" t="s">
        <v>57</v>
      </c>
      <c r="X31" s="952"/>
      <c r="Y31" s="954"/>
      <c r="Z31" s="28"/>
      <c r="AA31" s="28"/>
      <c r="AB31" s="28"/>
      <c r="AC31" s="28"/>
      <c r="AD31" s="28"/>
      <c r="AE31" s="28"/>
      <c r="AF31" s="29"/>
      <c r="AG31" s="29"/>
      <c r="AH31" s="29"/>
      <c r="AI31" s="29"/>
      <c r="AJ31" s="29"/>
      <c r="AK31" s="29"/>
      <c r="AL31" s="29"/>
      <c r="AM31" s="29"/>
      <c r="AN31" s="29"/>
      <c r="AO31" s="965"/>
      <c r="AP31" s="681"/>
      <c r="AQ31" s="200"/>
    </row>
    <row r="32" spans="1:43" ht="13.8" hidden="1" x14ac:dyDescent="0.25">
      <c r="A32" s="4" t="s">
        <v>369</v>
      </c>
      <c r="B32" s="4" t="s">
        <v>3215</v>
      </c>
      <c r="C32" s="57">
        <v>112</v>
      </c>
      <c r="D32" s="57" t="s">
        <v>376</v>
      </c>
      <c r="E32" s="57" t="s">
        <v>388</v>
      </c>
      <c r="F32" s="57" t="s">
        <v>424</v>
      </c>
      <c r="G32" s="57" t="s">
        <v>1474</v>
      </c>
      <c r="H32" s="57" t="s">
        <v>87</v>
      </c>
      <c r="I32" s="214" t="str">
        <f t="shared" si="0"/>
        <v>CARLOS ANDRES BOTERO POSADA</v>
      </c>
      <c r="J32" s="57" t="s">
        <v>390</v>
      </c>
      <c r="K32" s="59">
        <v>1040885826</v>
      </c>
      <c r="L32" s="60">
        <v>42508</v>
      </c>
      <c r="M32" s="61">
        <v>9</v>
      </c>
      <c r="N32" s="61" t="s">
        <v>379</v>
      </c>
      <c r="O32" s="58"/>
      <c r="P32" s="57"/>
      <c r="Q32" s="62"/>
      <c r="R32" s="57"/>
      <c r="S32" s="63" t="s">
        <v>54</v>
      </c>
      <c r="T32" s="64" t="s">
        <v>3245</v>
      </c>
      <c r="U32" s="862"/>
      <c r="V32" s="948"/>
      <c r="W32" s="371" t="s">
        <v>57</v>
      </c>
      <c r="X32" s="952"/>
      <c r="Y32" s="954"/>
      <c r="Z32" s="28"/>
      <c r="AA32" s="28"/>
      <c r="AB32" s="28"/>
      <c r="AC32" s="28"/>
      <c r="AD32" s="28"/>
      <c r="AE32" s="28"/>
      <c r="AF32" s="29"/>
      <c r="AG32" s="29"/>
      <c r="AH32" s="29"/>
      <c r="AI32" s="29"/>
      <c r="AJ32" s="29"/>
      <c r="AK32" s="29"/>
      <c r="AL32" s="29"/>
      <c r="AM32" s="29"/>
      <c r="AN32" s="29"/>
      <c r="AO32" s="965"/>
      <c r="AP32" s="681"/>
      <c r="AQ32" s="200"/>
    </row>
    <row r="33" spans="1:43" ht="13.8" x14ac:dyDescent="0.25">
      <c r="A33" s="4" t="s">
        <v>369</v>
      </c>
      <c r="B33" s="4" t="s">
        <v>3215</v>
      </c>
      <c r="C33" s="23">
        <v>12</v>
      </c>
      <c r="D33" s="23" t="s">
        <v>45</v>
      </c>
      <c r="E33" s="23" t="s">
        <v>665</v>
      </c>
      <c r="F33" s="32" t="s">
        <v>62</v>
      </c>
      <c r="G33" s="23" t="s">
        <v>898</v>
      </c>
      <c r="H33" s="23" t="s">
        <v>474</v>
      </c>
      <c r="I33" s="214" t="str">
        <f t="shared" si="0"/>
        <v>ADRIANA MARIA TOBON HOLGUIN</v>
      </c>
      <c r="J33" s="23" t="s">
        <v>50</v>
      </c>
      <c r="K33" s="31">
        <v>39191829</v>
      </c>
      <c r="L33" s="21">
        <v>29749</v>
      </c>
      <c r="M33" s="20">
        <v>44</v>
      </c>
      <c r="N33" s="20" t="s">
        <v>51</v>
      </c>
      <c r="O33" s="27">
        <v>3116718425</v>
      </c>
      <c r="P33" s="23"/>
      <c r="Q33" s="62" t="s">
        <v>3230</v>
      </c>
      <c r="R33" s="23" t="s">
        <v>374</v>
      </c>
      <c r="S33" s="63" t="s">
        <v>54</v>
      </c>
      <c r="T33" s="64" t="s">
        <v>3245</v>
      </c>
      <c r="U33" s="949" t="s">
        <v>2223</v>
      </c>
      <c r="V33" s="364" t="s">
        <v>57</v>
      </c>
      <c r="W33" s="371" t="s">
        <v>57</v>
      </c>
      <c r="X33" s="372" t="s">
        <v>57</v>
      </c>
      <c r="Y33" s="954"/>
      <c r="Z33" s="28"/>
      <c r="AA33" s="28"/>
      <c r="AB33" s="28"/>
      <c r="AC33" s="28"/>
      <c r="AD33" s="42" t="s">
        <v>58</v>
      </c>
      <c r="AE33" s="28"/>
      <c r="AF33" s="29" t="s">
        <v>59</v>
      </c>
      <c r="AG33" s="29" t="s">
        <v>57</v>
      </c>
      <c r="AH33" s="29" t="s">
        <v>59</v>
      </c>
      <c r="AI33" s="29" t="s">
        <v>59</v>
      </c>
      <c r="AJ33" s="29" t="s">
        <v>59</v>
      </c>
      <c r="AK33" s="29" t="s">
        <v>59</v>
      </c>
      <c r="AL33" s="29" t="s">
        <v>182</v>
      </c>
      <c r="AM33" s="29"/>
      <c r="AN33" s="29"/>
      <c r="AO33" s="730"/>
      <c r="AP33" s="681"/>
      <c r="AQ33" s="779" t="str" cm="1">
        <f t="array" ref="AQ33">IF(AD33="NO FAVORABLE","NO FAVORABLE",IF(SUMPRODUCT(--(TRIM(AF33:AK33)&lt;&gt;"SI"),--(TRIM(AF33:AK33)&lt;&gt;"NA"))&gt;0,"SUBSANAR","APROBADA CR"))</f>
        <v>APROBADA CR</v>
      </c>
    </row>
    <row r="34" spans="1:43" ht="13.8" hidden="1" x14ac:dyDescent="0.25">
      <c r="A34" s="4" t="s">
        <v>369</v>
      </c>
      <c r="B34" s="4" t="s">
        <v>3215</v>
      </c>
      <c r="C34" s="23">
        <v>121</v>
      </c>
      <c r="D34" s="23" t="s">
        <v>376</v>
      </c>
      <c r="E34" s="23" t="s">
        <v>3249</v>
      </c>
      <c r="F34" s="23"/>
      <c r="G34" s="23" t="s">
        <v>898</v>
      </c>
      <c r="H34" s="23" t="s">
        <v>898</v>
      </c>
      <c r="I34" s="214" t="str">
        <f t="shared" si="0"/>
        <v>MAROLY  TOBON TOBON</v>
      </c>
      <c r="J34" s="23" t="s">
        <v>390</v>
      </c>
      <c r="K34" s="31">
        <v>1039311742</v>
      </c>
      <c r="L34" s="21">
        <v>42048</v>
      </c>
      <c r="M34" s="20">
        <v>10</v>
      </c>
      <c r="N34" s="20" t="s">
        <v>51</v>
      </c>
      <c r="O34" s="27"/>
      <c r="P34" s="23"/>
      <c r="Q34" s="33"/>
      <c r="R34" s="23"/>
      <c r="S34" s="63" t="s">
        <v>54</v>
      </c>
      <c r="T34" s="64" t="s">
        <v>3245</v>
      </c>
      <c r="U34" s="949"/>
      <c r="V34" s="948"/>
      <c r="W34" s="371" t="s">
        <v>57</v>
      </c>
      <c r="X34" s="952"/>
      <c r="Y34" s="954"/>
      <c r="Z34" s="28"/>
      <c r="AA34" s="28"/>
      <c r="AB34" s="28"/>
      <c r="AC34" s="28"/>
      <c r="AD34" s="28"/>
      <c r="AE34" s="28"/>
      <c r="AF34" s="29"/>
      <c r="AG34" s="29"/>
      <c r="AH34" s="29"/>
      <c r="AI34" s="29"/>
      <c r="AJ34" s="29"/>
      <c r="AK34" s="29"/>
      <c r="AL34" s="29"/>
      <c r="AM34" s="29"/>
      <c r="AN34" s="29"/>
      <c r="AO34" s="965"/>
      <c r="AP34" s="681"/>
      <c r="AQ34" s="200"/>
    </row>
    <row r="35" spans="1:43" ht="13.8" x14ac:dyDescent="0.25">
      <c r="A35" s="4" t="s">
        <v>369</v>
      </c>
      <c r="B35" s="4" t="s">
        <v>3215</v>
      </c>
      <c r="C35" s="23">
        <v>13</v>
      </c>
      <c r="D35" s="23" t="s">
        <v>45</v>
      </c>
      <c r="E35" s="23" t="s">
        <v>318</v>
      </c>
      <c r="F35" s="23" t="s">
        <v>1724</v>
      </c>
      <c r="G35" s="23" t="s">
        <v>704</v>
      </c>
      <c r="H35" s="23" t="s">
        <v>898</v>
      </c>
      <c r="I35" s="214" t="str">
        <f t="shared" si="0"/>
        <v>CARMEN ADELA VILLEGAS TOBON</v>
      </c>
      <c r="J35" s="23" t="s">
        <v>50</v>
      </c>
      <c r="K35" s="31">
        <v>21875688</v>
      </c>
      <c r="L35" s="21"/>
      <c r="M35" s="20">
        <v>84</v>
      </c>
      <c r="N35" s="20" t="s">
        <v>51</v>
      </c>
      <c r="O35" s="27"/>
      <c r="P35" s="23"/>
      <c r="Q35" s="62" t="s">
        <v>3230</v>
      </c>
      <c r="R35" s="23"/>
      <c r="S35" s="63" t="s">
        <v>54</v>
      </c>
      <c r="T35" s="4" t="s">
        <v>3250</v>
      </c>
      <c r="U35" s="949" t="s">
        <v>2223</v>
      </c>
      <c r="V35" s="364" t="s">
        <v>57</v>
      </c>
      <c r="W35" s="371" t="s">
        <v>57</v>
      </c>
      <c r="X35" s="372" t="s">
        <v>57</v>
      </c>
      <c r="Y35" s="954"/>
      <c r="Z35" s="28"/>
      <c r="AA35" s="28"/>
      <c r="AB35" s="28"/>
      <c r="AC35" s="28"/>
      <c r="AD35" s="42" t="s">
        <v>58</v>
      </c>
      <c r="AE35" s="28"/>
      <c r="AF35" s="29" t="s">
        <v>59</v>
      </c>
      <c r="AG35" s="29" t="s">
        <v>57</v>
      </c>
      <c r="AH35" s="29" t="s">
        <v>59</v>
      </c>
      <c r="AI35" s="29" t="s">
        <v>59</v>
      </c>
      <c r="AJ35" s="29" t="s">
        <v>59</v>
      </c>
      <c r="AK35" s="29" t="s">
        <v>59</v>
      </c>
      <c r="AL35" s="29" t="s">
        <v>83</v>
      </c>
      <c r="AM35" s="29"/>
      <c r="AN35" s="29"/>
      <c r="AO35" s="730" t="s">
        <v>393</v>
      </c>
      <c r="AP35" s="681"/>
      <c r="AQ35" s="779" t="str" cm="1">
        <f t="array" ref="AQ35">IF(AD35="NO FAVORABLE","NO FAVORABLE",IF(SUMPRODUCT(--(TRIM(AF35:AK35)&lt;&gt;"SI"),--(TRIM(AF35:AK35)&lt;&gt;"NA"))&gt;0,"SUBSANAR","APROBADA CR"))</f>
        <v>APROBADA CR</v>
      </c>
    </row>
    <row r="36" spans="1:43" ht="13.8" x14ac:dyDescent="0.25">
      <c r="A36" s="4" t="s">
        <v>369</v>
      </c>
      <c r="B36" s="4" t="s">
        <v>3215</v>
      </c>
      <c r="C36" s="23">
        <v>15</v>
      </c>
      <c r="D36" s="23" t="s">
        <v>45</v>
      </c>
      <c r="E36" s="23" t="s">
        <v>175</v>
      </c>
      <c r="F36" s="23" t="s">
        <v>364</v>
      </c>
      <c r="G36" s="23" t="s">
        <v>605</v>
      </c>
      <c r="H36" s="23" t="s">
        <v>299</v>
      </c>
      <c r="I36" s="214" t="str">
        <f t="shared" si="0"/>
        <v>BLANCA NUBIA ALZATE RIOS</v>
      </c>
      <c r="J36" s="23" t="s">
        <v>50</v>
      </c>
      <c r="K36" s="31">
        <v>39189874</v>
      </c>
      <c r="L36" s="21">
        <v>27163</v>
      </c>
      <c r="M36" s="20">
        <v>51</v>
      </c>
      <c r="N36" s="20" t="s">
        <v>51</v>
      </c>
      <c r="O36" s="27">
        <v>3122354753</v>
      </c>
      <c r="P36" s="23" t="s">
        <v>3251</v>
      </c>
      <c r="Q36" s="62" t="s">
        <v>3230</v>
      </c>
      <c r="R36" s="23"/>
      <c r="S36" s="63" t="s">
        <v>54</v>
      </c>
      <c r="T36" s="4" t="s">
        <v>3252</v>
      </c>
      <c r="U36" s="949" t="s">
        <v>2223</v>
      </c>
      <c r="V36" s="364" t="s">
        <v>57</v>
      </c>
      <c r="W36" s="371" t="s">
        <v>57</v>
      </c>
      <c r="X36" s="372" t="s">
        <v>57</v>
      </c>
      <c r="Y36" s="954"/>
      <c r="Z36" s="28"/>
      <c r="AA36" s="28"/>
      <c r="AB36" s="28"/>
      <c r="AC36" s="28"/>
      <c r="AD36" s="42" t="s">
        <v>58</v>
      </c>
      <c r="AE36" s="28"/>
      <c r="AF36" s="29" t="s">
        <v>59</v>
      </c>
      <c r="AG36" s="29" t="s">
        <v>57</v>
      </c>
      <c r="AH36" s="29" t="s">
        <v>59</v>
      </c>
      <c r="AI36" s="29" t="s">
        <v>59</v>
      </c>
      <c r="AJ36" s="29" t="s">
        <v>59</v>
      </c>
      <c r="AK36" s="29" t="s">
        <v>59</v>
      </c>
      <c r="AL36" s="29" t="s">
        <v>182</v>
      </c>
      <c r="AM36" s="29"/>
      <c r="AN36" s="29"/>
      <c r="AO36" s="730" t="s">
        <v>393</v>
      </c>
      <c r="AP36" s="681"/>
      <c r="AQ36" s="779" t="str" cm="1">
        <f t="array" ref="AQ36">IF(AD36="NO FAVORABLE","NO FAVORABLE",IF(SUMPRODUCT(--(TRIM(AF36:AK36)&lt;&gt;"SI"),--(TRIM(AF36:AK36)&lt;&gt;"NA"))&gt;0,"SUBSANAR","APROBADA CR"))</f>
        <v>APROBADA CR</v>
      </c>
    </row>
    <row r="37" spans="1:43" ht="13.8" hidden="1" x14ac:dyDescent="0.25">
      <c r="A37" s="4" t="s">
        <v>369</v>
      </c>
      <c r="B37" s="4" t="s">
        <v>3215</v>
      </c>
      <c r="C37" s="23">
        <v>151</v>
      </c>
      <c r="D37" s="23" t="s">
        <v>376</v>
      </c>
      <c r="E37" s="23" t="s">
        <v>570</v>
      </c>
      <c r="F37" s="23" t="s">
        <v>468</v>
      </c>
      <c r="G37" s="23" t="s">
        <v>551</v>
      </c>
      <c r="H37" s="23" t="s">
        <v>551</v>
      </c>
      <c r="I37" s="214" t="str">
        <f t="shared" si="0"/>
        <v>ORLANDO ANTONIO GAVIRIA GAVIRIA</v>
      </c>
      <c r="J37" s="23" t="s">
        <v>50</v>
      </c>
      <c r="K37" s="31">
        <v>15382377</v>
      </c>
      <c r="L37" s="21">
        <v>25455</v>
      </c>
      <c r="M37" s="20">
        <v>56</v>
      </c>
      <c r="N37" s="20" t="s">
        <v>379</v>
      </c>
      <c r="O37" s="27"/>
      <c r="P37" s="23"/>
      <c r="Q37" s="33"/>
      <c r="R37" s="23"/>
      <c r="S37" s="63" t="s">
        <v>54</v>
      </c>
      <c r="T37" s="4" t="s">
        <v>3252</v>
      </c>
      <c r="U37" s="949"/>
      <c r="V37" s="948"/>
      <c r="W37" s="371" t="s">
        <v>57</v>
      </c>
      <c r="X37" s="952"/>
      <c r="Y37" s="954"/>
      <c r="Z37" s="28"/>
      <c r="AA37" s="28"/>
      <c r="AB37" s="28"/>
      <c r="AC37" s="28"/>
      <c r="AD37" s="28"/>
      <c r="AE37" s="28"/>
      <c r="AF37" s="29"/>
      <c r="AG37" s="29"/>
      <c r="AH37" s="29"/>
      <c r="AI37" s="29"/>
      <c r="AJ37" s="29"/>
      <c r="AK37" s="29"/>
      <c r="AL37" s="29"/>
      <c r="AM37" s="29"/>
      <c r="AN37" s="29"/>
      <c r="AO37" s="965"/>
      <c r="AP37" s="681"/>
      <c r="AQ37" s="200"/>
    </row>
    <row r="38" spans="1:43" ht="13.8" x14ac:dyDescent="0.25">
      <c r="A38" s="4" t="s">
        <v>369</v>
      </c>
      <c r="B38" s="4" t="s">
        <v>3215</v>
      </c>
      <c r="C38" s="23">
        <v>16</v>
      </c>
      <c r="D38" s="23" t="s">
        <v>45</v>
      </c>
      <c r="E38" s="23" t="s">
        <v>349</v>
      </c>
      <c r="F38" s="32" t="s">
        <v>107</v>
      </c>
      <c r="G38" s="23" t="s">
        <v>805</v>
      </c>
      <c r="H38" s="23" t="s">
        <v>746</v>
      </c>
      <c r="I38" s="214" t="str">
        <f t="shared" si="0"/>
        <v>ALBA LUZ SUAZA BLANDON</v>
      </c>
      <c r="J38" s="23" t="s">
        <v>50</v>
      </c>
      <c r="K38" s="31">
        <v>21876157</v>
      </c>
      <c r="L38" s="21">
        <v>14876</v>
      </c>
      <c r="M38" s="20">
        <v>84</v>
      </c>
      <c r="N38" s="20" t="s">
        <v>51</v>
      </c>
      <c r="O38" s="27">
        <v>3106126321</v>
      </c>
      <c r="P38" s="23"/>
      <c r="Q38" s="62" t="s">
        <v>3230</v>
      </c>
      <c r="R38" s="23" t="s">
        <v>1465</v>
      </c>
      <c r="S38" s="63" t="s">
        <v>54</v>
      </c>
      <c r="T38" s="4" t="s">
        <v>3253</v>
      </c>
      <c r="U38" s="949" t="s">
        <v>2223</v>
      </c>
      <c r="V38" s="364" t="s">
        <v>57</v>
      </c>
      <c r="W38" s="371" t="s">
        <v>57</v>
      </c>
      <c r="X38" s="952" t="s">
        <v>3254</v>
      </c>
      <c r="Y38" s="954"/>
      <c r="Z38" s="28"/>
      <c r="AA38" s="28"/>
      <c r="AB38" s="28"/>
      <c r="AC38" s="28"/>
      <c r="AD38" s="42" t="s">
        <v>58</v>
      </c>
      <c r="AE38" s="28"/>
      <c r="AF38" s="29" t="s">
        <v>59</v>
      </c>
      <c r="AG38" s="29" t="s">
        <v>57</v>
      </c>
      <c r="AH38" s="29" t="s">
        <v>59</v>
      </c>
      <c r="AI38" s="29" t="s">
        <v>59</v>
      </c>
      <c r="AJ38" s="29" t="s">
        <v>59</v>
      </c>
      <c r="AK38" s="29" t="s">
        <v>59</v>
      </c>
      <c r="AL38" s="29" t="s">
        <v>83</v>
      </c>
      <c r="AM38" s="29"/>
      <c r="AN38" s="29"/>
      <c r="AO38" s="965" t="s">
        <v>3255</v>
      </c>
      <c r="AP38" s="681"/>
      <c r="AQ38" s="779" t="str" cm="1">
        <f t="array" ref="AQ38">IF(AD38="NO FAVORABLE","NO FAVORABLE",IF(SUMPRODUCT(--(TRIM(AF38:AK38)&lt;&gt;"SI"),--(TRIM(AF38:AK38)&lt;&gt;"NA"))&gt;0,"SUBSANAR","APROBADA CR"))</f>
        <v>APROBADA CR</v>
      </c>
    </row>
    <row r="39" spans="1:43" ht="13.8" x14ac:dyDescent="0.25">
      <c r="A39" s="4" t="s">
        <v>369</v>
      </c>
      <c r="B39" s="4" t="s">
        <v>3215</v>
      </c>
      <c r="C39" s="23">
        <v>17</v>
      </c>
      <c r="D39" s="23" t="s">
        <v>45</v>
      </c>
      <c r="E39" s="23" t="s">
        <v>1611</v>
      </c>
      <c r="F39" s="23" t="s">
        <v>124</v>
      </c>
      <c r="G39" s="23" t="s">
        <v>805</v>
      </c>
      <c r="H39" s="23" t="s">
        <v>805</v>
      </c>
      <c r="I39" s="214" t="str">
        <f t="shared" si="0"/>
        <v>AMANDA  DEL SOCORRO SUAZA SUAZA</v>
      </c>
      <c r="J39" s="23" t="s">
        <v>50</v>
      </c>
      <c r="K39" s="31">
        <v>39185129</v>
      </c>
      <c r="L39" s="21">
        <v>24538</v>
      </c>
      <c r="M39" s="20">
        <v>58</v>
      </c>
      <c r="N39" s="20" t="s">
        <v>51</v>
      </c>
      <c r="O39" s="27">
        <v>3218431973</v>
      </c>
      <c r="P39" s="23"/>
      <c r="Q39" s="62" t="s">
        <v>3230</v>
      </c>
      <c r="R39" s="23"/>
      <c r="S39" s="63" t="s">
        <v>54</v>
      </c>
      <c r="T39" s="4" t="s">
        <v>3253</v>
      </c>
      <c r="U39" s="949" t="s">
        <v>2223</v>
      </c>
      <c r="V39" s="364" t="s">
        <v>57</v>
      </c>
      <c r="W39" s="371" t="s">
        <v>57</v>
      </c>
      <c r="X39" s="372" t="s">
        <v>57</v>
      </c>
      <c r="Y39" s="954"/>
      <c r="Z39" s="28"/>
      <c r="AA39" s="28"/>
      <c r="AB39" s="28"/>
      <c r="AC39" s="28"/>
      <c r="AD39" s="42" t="s">
        <v>58</v>
      </c>
      <c r="AE39" s="28"/>
      <c r="AF39" s="29" t="s">
        <v>59</v>
      </c>
      <c r="AG39" s="29" t="s">
        <v>57</v>
      </c>
      <c r="AH39" s="29" t="s">
        <v>59</v>
      </c>
      <c r="AI39" s="29" t="s">
        <v>59</v>
      </c>
      <c r="AJ39" s="29" t="s">
        <v>59</v>
      </c>
      <c r="AK39" s="29" t="s">
        <v>59</v>
      </c>
      <c r="AL39" s="29" t="s">
        <v>283</v>
      </c>
      <c r="AM39" s="29"/>
      <c r="AN39" s="29"/>
      <c r="AO39" s="730" t="s">
        <v>393</v>
      </c>
      <c r="AP39" s="681"/>
      <c r="AQ39" s="779" t="str" cm="1">
        <f t="array" ref="AQ39">IF(AD39="NO FAVORABLE","NO FAVORABLE",IF(SUMPRODUCT(--(TRIM(AF39:AK39)&lt;&gt;"SI"),--(TRIM(AF39:AK39)&lt;&gt;"NA"))&gt;0,"SUBSANAR","APROBADA CR"))</f>
        <v>APROBADA CR</v>
      </c>
    </row>
    <row r="40" spans="1:43" ht="13.2" hidden="1" x14ac:dyDescent="0.25">
      <c r="A40" s="4" t="s">
        <v>369</v>
      </c>
      <c r="B40" s="4" t="s">
        <v>3215</v>
      </c>
      <c r="C40" s="23">
        <v>171</v>
      </c>
      <c r="D40" s="23" t="s">
        <v>376</v>
      </c>
      <c r="E40" s="23" t="s">
        <v>3256</v>
      </c>
      <c r="F40" s="23" t="s">
        <v>1502</v>
      </c>
      <c r="G40" s="23" t="s">
        <v>302</v>
      </c>
      <c r="H40" s="23" t="s">
        <v>2055</v>
      </c>
      <c r="I40" s="214" t="str">
        <f t="shared" si="0"/>
        <v>MAX  EMILIANO BEDOYA PINO</v>
      </c>
      <c r="J40" s="23" t="s">
        <v>390</v>
      </c>
      <c r="K40" s="31">
        <v>1021945536</v>
      </c>
      <c r="L40" s="21">
        <v>43479</v>
      </c>
      <c r="M40" s="20">
        <v>6</v>
      </c>
      <c r="N40" s="20" t="s">
        <v>379</v>
      </c>
      <c r="O40" s="27"/>
      <c r="P40" s="23"/>
      <c r="Q40" s="33"/>
      <c r="R40" s="23"/>
      <c r="S40" s="26"/>
      <c r="T40" s="4"/>
      <c r="U40" s="949"/>
      <c r="V40" s="955"/>
      <c r="W40" s="956" t="s">
        <v>57</v>
      </c>
      <c r="X40" s="957"/>
      <c r="Y40" s="958"/>
      <c r="Z40" s="347"/>
      <c r="AA40" s="347"/>
      <c r="AB40" s="347"/>
      <c r="AC40" s="347"/>
      <c r="AD40" s="347"/>
      <c r="AE40" s="347"/>
      <c r="AF40" s="966"/>
      <c r="AG40" s="966"/>
      <c r="AH40" s="966"/>
      <c r="AI40" s="966"/>
      <c r="AJ40" s="966"/>
      <c r="AK40" s="966"/>
      <c r="AL40" s="966"/>
      <c r="AM40" s="966"/>
      <c r="AN40" s="966"/>
      <c r="AO40" s="967"/>
      <c r="AP40" s="844"/>
      <c r="AQ40" s="200"/>
    </row>
    <row r="41" spans="1:43" ht="14.4" x14ac:dyDescent="0.3">
      <c r="K41" s="84"/>
    </row>
    <row r="42" spans="1:43" ht="14.4" x14ac:dyDescent="0.3">
      <c r="K42" s="84"/>
    </row>
    <row r="43" spans="1:43" ht="14.4" x14ac:dyDescent="0.3">
      <c r="K43" s="84"/>
    </row>
    <row r="44" spans="1:43" ht="14.4" x14ac:dyDescent="0.3">
      <c r="K44" s="84"/>
    </row>
    <row r="45" spans="1:43" ht="14.4" x14ac:dyDescent="0.3">
      <c r="K45" s="84"/>
    </row>
    <row r="46" spans="1:43" ht="14.4" x14ac:dyDescent="0.3">
      <c r="K46" s="84"/>
    </row>
    <row r="47" spans="1:43" ht="14.4" x14ac:dyDescent="0.3">
      <c r="K47" s="84"/>
    </row>
    <row r="48" spans="1:43"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sheetData>
  <autoFilter ref="A1:AR40" xr:uid="{69AD5692-DCE0-4A0B-8F3E-0BC4497659AB}">
    <filterColumn colId="3">
      <filters>
        <filter val="TITULAR"/>
      </filters>
    </filterColumn>
    <filterColumn colId="29">
      <filters>
        <filter val="FAVORABLE"/>
        <filter val="SUBSANABLE"/>
      </filters>
    </filterColumn>
  </autoFilter>
  <conditionalFormatting sqref="K38 K33">
    <cfRule type="duplicateValues" dxfId="288" priority="5"/>
  </conditionalFormatting>
  <conditionalFormatting sqref="K39:K40 K34:K37 K2:K32">
    <cfRule type="duplicateValues" dxfId="287" priority="4"/>
  </conditionalFormatting>
  <conditionalFormatting sqref="K41:K1048576 K1">
    <cfRule type="duplicateValues" dxfId="286" priority="9"/>
  </conditionalFormatting>
  <conditionalFormatting sqref="K195:K1048576 K1:N1">
    <cfRule type="duplicateValues" dxfId="285" priority="10"/>
  </conditionalFormatting>
  <conditionalFormatting sqref="L1:N1">
    <cfRule type="duplicateValues" dxfId="284" priority="3"/>
  </conditionalFormatting>
  <conditionalFormatting sqref="AQ1:AQ2 AQ5 AQ7 AQ9 AQ11 AQ14 AQ19:AQ20 AQ24 AQ27 AQ30 AQ33 AQ35:AQ36 AQ38:AQ39">
    <cfRule type="containsText" dxfId="283" priority="1" operator="containsText" text="SUBSANAR">
      <formula>NOT(ISERROR(SEARCH("SUBSANAR",AQ1)))</formula>
    </cfRule>
    <cfRule type="containsText" dxfId="282" priority="2" operator="containsText" text="APROBADA CR">
      <formula>NOT(ISERROR(SEARCH("APROBADA CR",AQ1)))</formula>
    </cfRule>
  </conditionalFormatting>
  <dataValidations count="10">
    <dataValidation allowBlank="1" showInputMessage="1" showErrorMessage="1" prompt="DILIGENCIE EL PRIMER NOMBRE COMPLETO DEL POSTUALDO, EN MAYUSCULA SOSTENIDA_x000a_" sqref="E1:E1048576" xr:uid="{A3222A1F-32CA-440D-8DCC-589F6CEE97A1}"/>
    <dataValidation allowBlank="1" showInputMessage="1" showErrorMessage="1" prompt="DILIGENCIA LOS DEMÁS NOMBRES DEL POSTULADO, EN LETRA MAYÚSCULA SOSTENIDA" sqref="F1:F29 F39:F1048576 F34:F37" xr:uid="{C580AA4C-5437-48C7-BE70-5497D7F8B4E0}"/>
    <dataValidation allowBlank="1" showInputMessage="1" showErrorMessage="1" prompt="DILIGENCIE PRIMER APELLIDO DEL POSTULADO EN LETRA MAYÚSCULA SOSTENIDA" sqref="G1:G1048576" xr:uid="{CA933428-7DF1-411D-B47C-13FFBB3FB219}"/>
    <dataValidation type="whole" allowBlank="1" showInputMessage="1" showErrorMessage="1" prompt="NO DILIGENCIAR PUNTOS O COMAS" sqref="K1 K195:K1048576 K16:K18 O19:O20 K21 O22 K23:K25 O26:O29 K38 O24 O14:O15 O2:O12 K30:K33 L41:N1048576 O34:O40" xr:uid="{407DB9FE-4456-4409-9223-4DE559F2D0BF}">
      <formula1>1</formula1>
      <formula2>9999999999</formula2>
    </dataValidation>
    <dataValidation allowBlank="1" showInputMessage="1" showErrorMessage="1" prompt="NO DILIGENCIAR PUNTOS O COMAS" sqref="L1:Q1 O13:P13 O16:P18 O21:P21 O23:P23 O25:P25 O30:P33 K22 K19:K20 K26:K29 K2:K15 K39:K40 P38 O41:Q1048576 K34:K37" xr:uid="{6EE6F5E2-D911-4FD2-8AE2-558C1B576929}"/>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T1048576" xr:uid="{F9B063DB-4D6F-4463-B67B-456ECF45A7C5}"/>
    <dataValidation allowBlank="1" showInputMessage="1" showErrorMessage="1" prompt="DILIGENCIAR EN LETRA MAYÚSCULA" sqref="P19:P20 P22 P26:P29 P24 P14:P15 P2:P7 P9:P10 P12 P39:P40 Q2:Q40 P34:P37" xr:uid="{7F62E6ED-F3B4-4A16-B4C9-4CFDDAB02C26}"/>
    <dataValidation type="whole" allowBlank="1" showInputMessage="1" showErrorMessage="1" sqref="M13 M16:M18 M21 M23 M25 M38 M30:M33" xr:uid="{8FBEEDE8-08F7-4DC1-BBB2-19B2BEA07977}">
      <formula1>1</formula1>
      <formula2>120</formula2>
    </dataValidation>
    <dataValidation type="whole" allowBlank="1" showInputMessage="1" showErrorMessage="1" prompt="DILIGENCIAR DD-MM-AAAA " sqref="L2:L32 L34:L40" xr:uid="{C495A016-3F9F-47EB-9653-6C64B7D96710}">
      <formula1>1</formula1>
      <formula2>9999999999</formula2>
    </dataValidation>
    <dataValidation allowBlank="1" showInputMessage="1" showErrorMessage="1" prompt="DILIGENCIE SEGUNDO APELLIDO DEL POSTULADO EN LETRA MAYÚSCULA" sqref="H1:I1048576" xr:uid="{9955E099-863D-4E0A-A15B-7BD4FD48ABE1}"/>
  </dataValidations>
  <hyperlinks>
    <hyperlink ref="P5" r:id="rId1" xr:uid="{E4D94DFA-0312-4F99-9A56-F493370C44AA}"/>
  </hyperlinks>
  <pageMargins left="0.7" right="0.7" top="0.75" bottom="0.75" header="0.3" footer="0.3"/>
  <pageSetup scale="20" orientation="landscape" r:id="rId2"/>
  <extLst>
    <ext xmlns:x14="http://schemas.microsoft.com/office/spreadsheetml/2009/9/main" uri="{CCE6A557-97BC-4b89-ADB6-D9C93CAAB3DF}">
      <x14:dataValidations xmlns:xm="http://schemas.microsoft.com/office/excel/2006/main" count="1">
        <x14:dataValidation type="list" allowBlank="1" showInputMessage="1" showErrorMessage="1" xr:uid="{20BD6354-5AF6-4301-BB5C-B2255860B4AA}">
          <x14:formula1>
            <xm:f>Hoja2!$A$56:$A$61</xm:f>
          </x14:formula1>
          <xm:sqref>R41:R1048576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41BB9-9ADA-4C54-A6B5-BF6D337DE5EB}">
  <sheetPr>
    <tabColor rgb="FFFFFF00"/>
    <pageSetUpPr fitToPage="1"/>
  </sheetPr>
  <dimension ref="A1:AW829"/>
  <sheetViews>
    <sheetView topLeftCell="Y1" zoomScale="80" zoomScaleNormal="80" zoomScaleSheetLayoutView="80" workbookViewId="0">
      <selection activeCell="Z4" sqref="A4:XFD238"/>
    </sheetView>
  </sheetViews>
  <sheetFormatPr baseColWidth="10" defaultColWidth="9.33203125" defaultRowHeight="12.75" customHeight="1" x14ac:dyDescent="0.25"/>
  <cols>
    <col min="1" max="2" width="9.44140625" customWidth="1"/>
    <col min="3" max="3" width="6" customWidth="1"/>
    <col min="4" max="4" width="11.44140625" customWidth="1"/>
    <col min="5" max="5" width="15.33203125" customWidth="1"/>
    <col min="6" max="6" width="14.44140625" customWidth="1"/>
    <col min="7" max="7" width="15.5546875" customWidth="1"/>
    <col min="8" max="8" width="16.33203125" customWidth="1"/>
    <col min="9" max="9" width="37.33203125" customWidth="1"/>
    <col min="10" max="10" width="7.6640625" customWidth="1"/>
    <col min="11" max="11" width="14.5546875" style="250" customWidth="1"/>
    <col min="12" max="12" width="16.5546875" style="18" customWidth="1"/>
    <col min="13" max="13" width="15.44140625" style="18" customWidth="1"/>
    <col min="14" max="14" width="12.44140625" style="18" customWidth="1"/>
    <col min="15" max="15" width="17" customWidth="1"/>
    <col min="16" max="16" width="15.6640625" style="94" customWidth="1"/>
    <col min="17" max="17" width="26.6640625" customWidth="1"/>
    <col min="18" max="18" width="22.6640625" customWidth="1"/>
    <col min="19" max="19" width="19" customWidth="1"/>
    <col min="20" max="20" width="25.33203125" customWidth="1"/>
    <col min="21" max="21" width="23.44140625" customWidth="1"/>
    <col min="22" max="24" width="15.6640625" customWidth="1"/>
    <col min="25" max="25" width="14.44140625" customWidth="1"/>
    <col min="26" max="26" width="11.44140625" customWidth="1"/>
    <col min="27" max="27" width="18.6640625" customWidth="1"/>
    <col min="28" max="28" width="14.6640625" customWidth="1"/>
    <col min="29" max="29" width="13.33203125" customWidth="1"/>
    <col min="30" max="30" width="16.33203125" customWidth="1"/>
    <col min="31" max="31" width="20.6640625" customWidth="1"/>
    <col min="32" max="33" width="8.44140625" customWidth="1"/>
    <col min="34" max="34" width="6.33203125" customWidth="1"/>
    <col min="35" max="35" width="6.44140625" customWidth="1"/>
    <col min="36" max="36" width="8.6640625" customWidth="1"/>
    <col min="37" max="40" width="11.44140625" customWidth="1"/>
    <col min="41" max="41" width="9.33203125" customWidth="1"/>
    <col min="42" max="42" width="37.6640625" customWidth="1"/>
    <col min="43" max="43" width="16.44140625" customWidth="1"/>
  </cols>
  <sheetData>
    <row r="1" spans="1:49" s="8" customFormat="1" ht="85.5" customHeight="1" x14ac:dyDescent="0.25">
      <c r="A1" s="1744" t="s">
        <v>0</v>
      </c>
      <c r="B1" s="1744" t="s">
        <v>1</v>
      </c>
      <c r="C1" s="1744" t="s">
        <v>2</v>
      </c>
      <c r="D1" s="1744" t="s">
        <v>3</v>
      </c>
      <c r="E1" s="1744" t="s">
        <v>4</v>
      </c>
      <c r="F1" s="1744" t="s">
        <v>5</v>
      </c>
      <c r="G1" s="1744" t="s">
        <v>6</v>
      </c>
      <c r="H1" s="1744" t="s">
        <v>7</v>
      </c>
      <c r="I1" s="1745" t="s">
        <v>8</v>
      </c>
      <c r="J1" s="1744" t="s">
        <v>9</v>
      </c>
      <c r="K1" s="1746" t="s">
        <v>10</v>
      </c>
      <c r="L1" s="1206" t="s">
        <v>11</v>
      </c>
      <c r="M1" s="1206" t="s">
        <v>12</v>
      </c>
      <c r="N1" s="1206" t="s">
        <v>13</v>
      </c>
      <c r="O1" s="1747" t="s">
        <v>14</v>
      </c>
      <c r="P1" s="1748" t="s">
        <v>15</v>
      </c>
      <c r="Q1" s="1748" t="s">
        <v>16</v>
      </c>
      <c r="R1" s="1747" t="s">
        <v>17</v>
      </c>
      <c r="S1" s="1744" t="s">
        <v>18</v>
      </c>
      <c r="T1" s="1744" t="s">
        <v>19</v>
      </c>
      <c r="U1" s="1744" t="s">
        <v>20</v>
      </c>
      <c r="V1" s="92" t="s">
        <v>21</v>
      </c>
      <c r="W1" s="92" t="s">
        <v>22</v>
      </c>
      <c r="X1" s="92" t="s">
        <v>23</v>
      </c>
      <c r="Y1" s="1744" t="s">
        <v>24</v>
      </c>
      <c r="Z1" s="92" t="s">
        <v>25</v>
      </c>
      <c r="AA1" s="92" t="s">
        <v>26</v>
      </c>
      <c r="AB1" s="92" t="s">
        <v>27</v>
      </c>
      <c r="AC1" s="92" t="s">
        <v>28</v>
      </c>
      <c r="AD1" s="92" t="s">
        <v>367</v>
      </c>
      <c r="AE1" s="92" t="s">
        <v>30</v>
      </c>
      <c r="AF1" s="744" t="s">
        <v>31</v>
      </c>
      <c r="AG1" s="744" t="s">
        <v>32</v>
      </c>
      <c r="AH1" s="744" t="s">
        <v>33</v>
      </c>
      <c r="AI1" s="744" t="s">
        <v>34</v>
      </c>
      <c r="AJ1" s="744" t="s">
        <v>35</v>
      </c>
      <c r="AK1" s="744" t="s">
        <v>36</v>
      </c>
      <c r="AL1" s="744" t="s">
        <v>8801</v>
      </c>
      <c r="AM1" s="919" t="s">
        <v>38</v>
      </c>
      <c r="AN1" s="744" t="s">
        <v>39</v>
      </c>
      <c r="AO1" s="920" t="s">
        <v>1871</v>
      </c>
      <c r="AP1" s="920" t="s">
        <v>368</v>
      </c>
      <c r="AQ1" s="775" t="s">
        <v>42</v>
      </c>
    </row>
    <row r="2" spans="1:49" s="300" customFormat="1" ht="13.2" x14ac:dyDescent="0.25">
      <c r="A2" s="302" t="s">
        <v>8802</v>
      </c>
      <c r="B2" s="302" t="s">
        <v>8803</v>
      </c>
      <c r="C2" s="302">
        <v>1</v>
      </c>
      <c r="D2" s="302" t="s">
        <v>45</v>
      </c>
      <c r="E2" s="302" t="s">
        <v>349</v>
      </c>
      <c r="F2" s="302" t="s">
        <v>8804</v>
      </c>
      <c r="G2" s="302" t="s">
        <v>4630</v>
      </c>
      <c r="H2" s="302" t="s">
        <v>383</v>
      </c>
      <c r="I2" s="1732" t="str">
        <f t="shared" ref="I2:I31" si="0">CONCATENATE(E2," ",F2," ",G2," ",H2)</f>
        <v>ALBA LUCÍA JIMÉNEZ DUQUE</v>
      </c>
      <c r="J2" s="302" t="s">
        <v>50</v>
      </c>
      <c r="K2" s="766">
        <v>1038408551</v>
      </c>
      <c r="L2" s="301">
        <v>32961</v>
      </c>
      <c r="M2" s="668"/>
      <c r="N2" s="668" t="s">
        <v>51</v>
      </c>
      <c r="O2" s="302">
        <v>3112765783</v>
      </c>
      <c r="P2" s="659" t="s">
        <v>57</v>
      </c>
      <c r="Q2" s="302" t="s">
        <v>505</v>
      </c>
      <c r="R2" s="302" t="s">
        <v>53</v>
      </c>
      <c r="S2" s="302" t="s">
        <v>54</v>
      </c>
      <c r="T2" s="302" t="s">
        <v>8805</v>
      </c>
      <c r="U2" s="302" t="s">
        <v>8806</v>
      </c>
      <c r="V2" s="541">
        <v>5</v>
      </c>
      <c r="W2" s="541" t="s">
        <v>57</v>
      </c>
      <c r="X2" s="541" t="s">
        <v>57</v>
      </c>
      <c r="Y2" s="541"/>
      <c r="Z2" s="541"/>
      <c r="AA2" s="541"/>
      <c r="AB2" s="541"/>
      <c r="AC2" s="541"/>
      <c r="AD2" s="28" t="s">
        <v>58</v>
      </c>
      <c r="AE2" s="541"/>
      <c r="AF2" s="304" t="s">
        <v>59</v>
      </c>
      <c r="AG2" s="304" t="s">
        <v>59</v>
      </c>
      <c r="AH2" s="304" t="s">
        <v>59</v>
      </c>
      <c r="AI2" s="304" t="s">
        <v>59</v>
      </c>
      <c r="AJ2" s="304" t="s">
        <v>59</v>
      </c>
      <c r="AK2" s="304" t="s">
        <v>59</v>
      </c>
      <c r="AL2" s="304" t="s">
        <v>83</v>
      </c>
      <c r="AM2" s="304"/>
      <c r="AN2" s="304"/>
      <c r="AO2" s="559" t="s">
        <v>8807</v>
      </c>
      <c r="AP2" s="674"/>
      <c r="AQ2" s="1516" t="str" cm="1">
        <f t="array" ref="AQ2">IF(AD2="NO FAVORABLE","NO FAVORABLE",IF(SUMPRODUCT(--(TRIM(AF2:AK2)&lt;&gt;"SI"),--(TRIM(AF2:AK2)&lt;&gt;"NA"))&gt;0,"SUBSANAR","APROBADA CR"))</f>
        <v>APROBADA CR</v>
      </c>
      <c r="AR2" s="873"/>
      <c r="AS2" s="873"/>
      <c r="AT2" s="873"/>
      <c r="AU2" s="873"/>
      <c r="AV2" s="873"/>
      <c r="AW2" s="873"/>
    </row>
    <row r="3" spans="1:49" s="300" customFormat="1" ht="14.7" customHeight="1" x14ac:dyDescent="0.25">
      <c r="A3" s="302" t="s">
        <v>8802</v>
      </c>
      <c r="B3" s="302" t="s">
        <v>8803</v>
      </c>
      <c r="C3" s="302">
        <v>2</v>
      </c>
      <c r="D3" s="302" t="s">
        <v>45</v>
      </c>
      <c r="E3" s="302" t="s">
        <v>92</v>
      </c>
      <c r="F3" s="302" t="s">
        <v>145</v>
      </c>
      <c r="G3" s="302" t="s">
        <v>306</v>
      </c>
      <c r="H3" s="302" t="s">
        <v>1519</v>
      </c>
      <c r="I3" s="1732" t="str">
        <f t="shared" si="0"/>
        <v>GLORIA CECILIA CARDONA ARISTIZABAL</v>
      </c>
      <c r="J3" s="302" t="s">
        <v>50</v>
      </c>
      <c r="K3" s="766">
        <v>43795963</v>
      </c>
      <c r="L3" s="301">
        <v>26074</v>
      </c>
      <c r="M3" s="668"/>
      <c r="N3" s="668" t="s">
        <v>51</v>
      </c>
      <c r="O3" s="302" t="s">
        <v>8808</v>
      </c>
      <c r="P3" s="659" t="s">
        <v>57</v>
      </c>
      <c r="Q3" s="302" t="s">
        <v>1783</v>
      </c>
      <c r="R3" s="302" t="s">
        <v>53</v>
      </c>
      <c r="S3" s="302" t="s">
        <v>54</v>
      </c>
      <c r="T3" s="302" t="s">
        <v>8809</v>
      </c>
      <c r="U3" s="302" t="s">
        <v>8806</v>
      </c>
      <c r="V3" s="541" t="s">
        <v>57</v>
      </c>
      <c r="W3" s="541" t="s">
        <v>57</v>
      </c>
      <c r="X3" s="541" t="s">
        <v>57</v>
      </c>
      <c r="Y3" s="541"/>
      <c r="Z3" s="541"/>
      <c r="AA3" s="541"/>
      <c r="AB3" s="541"/>
      <c r="AC3" s="541"/>
      <c r="AD3" s="28" t="s">
        <v>58</v>
      </c>
      <c r="AE3" s="541"/>
      <c r="AF3" s="304" t="s">
        <v>59</v>
      </c>
      <c r="AG3" s="304" t="s">
        <v>57</v>
      </c>
      <c r="AH3" s="304" t="s">
        <v>59</v>
      </c>
      <c r="AI3" s="304" t="s">
        <v>59</v>
      </c>
      <c r="AJ3" s="304" t="s">
        <v>59</v>
      </c>
      <c r="AK3" s="304" t="s">
        <v>59</v>
      </c>
      <c r="AL3" s="304" t="s">
        <v>143</v>
      </c>
      <c r="AM3" s="304"/>
      <c r="AN3" s="304"/>
      <c r="AO3" s="674"/>
      <c r="AP3" s="559" t="s">
        <v>1378</v>
      </c>
      <c r="AQ3" s="1516" t="str" cm="1">
        <f t="array" ref="AQ3">IF(AD3="NO FAVORABLE","NO FAVORABLE",IF(SUMPRODUCT(--(TRIM(AF3:AK3)&lt;&gt;"SI"),--(TRIM(AF3:AK3)&lt;&gt;"NA"))&gt;0,"SUBSANAR","APROBADA CR"))</f>
        <v>APROBADA CR</v>
      </c>
      <c r="AR3" s="873"/>
      <c r="AS3" s="873"/>
      <c r="AT3" s="873"/>
      <c r="AU3" s="873"/>
      <c r="AV3" s="873"/>
      <c r="AW3" s="873"/>
    </row>
    <row r="4" spans="1:49" s="300" customFormat="1" ht="13.2" x14ac:dyDescent="0.25">
      <c r="A4" s="302" t="s">
        <v>8802</v>
      </c>
      <c r="B4" s="302" t="s">
        <v>8803</v>
      </c>
      <c r="C4" s="302">
        <v>4</v>
      </c>
      <c r="D4" s="302" t="s">
        <v>45</v>
      </c>
      <c r="E4" s="302" t="s">
        <v>62</v>
      </c>
      <c r="F4" s="302" t="s">
        <v>8810</v>
      </c>
      <c r="G4" s="302" t="s">
        <v>542</v>
      </c>
      <c r="H4" s="302" t="s">
        <v>485</v>
      </c>
      <c r="I4" s="1732" t="str">
        <f t="shared" si="0"/>
        <v>MARIA VIGERLINA JARAMILLO SERNA</v>
      </c>
      <c r="J4" s="302" t="s">
        <v>50</v>
      </c>
      <c r="K4" s="766">
        <v>43796195</v>
      </c>
      <c r="L4" s="301">
        <v>27577</v>
      </c>
      <c r="M4" s="668"/>
      <c r="N4" s="668" t="s">
        <v>51</v>
      </c>
      <c r="O4" s="302">
        <v>3206283643</v>
      </c>
      <c r="P4" s="659" t="s">
        <v>57</v>
      </c>
      <c r="Q4" s="302" t="s">
        <v>505</v>
      </c>
      <c r="R4" s="302" t="s">
        <v>53</v>
      </c>
      <c r="S4" s="302" t="s">
        <v>54</v>
      </c>
      <c r="T4" s="302" t="s">
        <v>8811</v>
      </c>
      <c r="U4" s="302" t="s">
        <v>8806</v>
      </c>
      <c r="V4" s="541" t="s">
        <v>57</v>
      </c>
      <c r="W4" s="541" t="s">
        <v>57</v>
      </c>
      <c r="X4" s="541" t="s">
        <v>8812</v>
      </c>
      <c r="Y4" s="541"/>
      <c r="Z4" s="541"/>
      <c r="AA4" s="541"/>
      <c r="AB4" s="541"/>
      <c r="AC4" s="541"/>
      <c r="AD4" s="28" t="s">
        <v>58</v>
      </c>
      <c r="AE4" s="541"/>
      <c r="AF4" s="304" t="s">
        <v>59</v>
      </c>
      <c r="AG4" s="304" t="s">
        <v>57</v>
      </c>
      <c r="AH4" s="304" t="s">
        <v>59</v>
      </c>
      <c r="AI4" s="304" t="s">
        <v>59</v>
      </c>
      <c r="AJ4" s="304" t="s">
        <v>59</v>
      </c>
      <c r="AK4" s="304" t="s">
        <v>59</v>
      </c>
      <c r="AL4" s="304" t="s">
        <v>220</v>
      </c>
      <c r="AM4" s="304"/>
      <c r="AN4" s="304"/>
      <c r="AO4" s="559" t="s">
        <v>8813</v>
      </c>
      <c r="AP4" s="674"/>
      <c r="AQ4" s="1516" t="str" cm="1">
        <f t="array" ref="AQ4">IF(AD4="NO FAVORABLE","NO FAVORABLE",IF(SUMPRODUCT(--(TRIM(AF4:AK4)&lt;&gt;"SI"),--(TRIM(AF4:AK4)&lt;&gt;"NA"))&gt;0,"SUBSANAR","APROBADA CR"))</f>
        <v>APROBADA CR</v>
      </c>
      <c r="AR4" s="873"/>
      <c r="AS4" s="873"/>
      <c r="AT4" s="873"/>
      <c r="AU4" s="873"/>
      <c r="AV4" s="873"/>
      <c r="AW4" s="873"/>
    </row>
    <row r="5" spans="1:49" s="300" customFormat="1" ht="13.2" x14ac:dyDescent="0.25">
      <c r="A5" s="302" t="s">
        <v>8802</v>
      </c>
      <c r="B5" s="302" t="s">
        <v>8803</v>
      </c>
      <c r="C5" s="302">
        <v>5</v>
      </c>
      <c r="D5" s="302" t="s">
        <v>45</v>
      </c>
      <c r="E5" s="302" t="s">
        <v>199</v>
      </c>
      <c r="F5" s="302" t="s">
        <v>93</v>
      </c>
      <c r="G5" s="302" t="s">
        <v>134</v>
      </c>
      <c r="H5" s="302"/>
      <c r="I5" s="1732" t="str">
        <f t="shared" si="0"/>
        <v xml:space="preserve">ANA ISABEL MONTOYA </v>
      </c>
      <c r="J5" s="302" t="s">
        <v>50</v>
      </c>
      <c r="K5" s="766">
        <v>39433506</v>
      </c>
      <c r="L5" s="301">
        <v>17957</v>
      </c>
      <c r="M5" s="668"/>
      <c r="N5" s="668" t="s">
        <v>51</v>
      </c>
      <c r="O5" s="302">
        <v>3217848738</v>
      </c>
      <c r="P5" s="659" t="s">
        <v>57</v>
      </c>
      <c r="Q5" s="302" t="s">
        <v>1783</v>
      </c>
      <c r="R5" s="302" t="s">
        <v>53</v>
      </c>
      <c r="S5" s="302" t="s">
        <v>54</v>
      </c>
      <c r="T5" s="302" t="s">
        <v>8814</v>
      </c>
      <c r="U5" s="302" t="s">
        <v>8806</v>
      </c>
      <c r="V5" s="541" t="s">
        <v>57</v>
      </c>
      <c r="W5" s="541" t="s">
        <v>57</v>
      </c>
      <c r="X5" s="541" t="s">
        <v>57</v>
      </c>
      <c r="Y5" s="541"/>
      <c r="Z5" s="541"/>
      <c r="AA5" s="541"/>
      <c r="AB5" s="541"/>
      <c r="AC5" s="541"/>
      <c r="AD5" s="28" t="s">
        <v>58</v>
      </c>
      <c r="AE5" s="541"/>
      <c r="AF5" s="304" t="s">
        <v>59</v>
      </c>
      <c r="AG5" s="304" t="s">
        <v>57</v>
      </c>
      <c r="AH5" s="304" t="s">
        <v>59</v>
      </c>
      <c r="AI5" s="304" t="s">
        <v>59</v>
      </c>
      <c r="AJ5" s="304" t="s">
        <v>59</v>
      </c>
      <c r="AK5" s="304" t="s">
        <v>59</v>
      </c>
      <c r="AL5" s="304" t="s">
        <v>70</v>
      </c>
      <c r="AM5" s="304"/>
      <c r="AN5" s="304"/>
      <c r="AO5" s="674"/>
      <c r="AP5" s="559"/>
      <c r="AQ5" s="1516" t="str" cm="1">
        <f t="array" ref="AQ5">IF(AD5="NO FAVORABLE","NO FAVORABLE",IF(SUMPRODUCT(--(TRIM(AF5:AK5)&lt;&gt;"SI"),--(TRIM(AF5:AK5)&lt;&gt;"NA"))&gt;0,"SUBSANAR","APROBADA CR"))</f>
        <v>APROBADA CR</v>
      </c>
      <c r="AR5" s="873"/>
      <c r="AS5" s="873"/>
      <c r="AT5" s="873"/>
      <c r="AU5" s="873"/>
      <c r="AV5" s="873"/>
      <c r="AW5" s="873"/>
    </row>
    <row r="6" spans="1:49" s="300" customFormat="1" ht="13.2" x14ac:dyDescent="0.25">
      <c r="A6" s="302" t="s">
        <v>8802</v>
      </c>
      <c r="B6" s="302" t="s">
        <v>8803</v>
      </c>
      <c r="C6" s="302">
        <v>6</v>
      </c>
      <c r="D6" s="302" t="s">
        <v>45</v>
      </c>
      <c r="E6" s="302" t="s">
        <v>874</v>
      </c>
      <c r="F6" s="302" t="s">
        <v>221</v>
      </c>
      <c r="G6" s="302" t="s">
        <v>1474</v>
      </c>
      <c r="H6" s="302" t="s">
        <v>303</v>
      </c>
      <c r="I6" s="1732" t="str">
        <f t="shared" si="0"/>
        <v>BERTHA LIGIA BOTERO OSORIO</v>
      </c>
      <c r="J6" s="302" t="s">
        <v>50</v>
      </c>
      <c r="K6" s="766">
        <v>39433549</v>
      </c>
      <c r="L6" s="301">
        <v>22356</v>
      </c>
      <c r="M6" s="668"/>
      <c r="N6" s="668" t="s">
        <v>51</v>
      </c>
      <c r="O6" s="302">
        <v>3117058910</v>
      </c>
      <c r="P6" s="659" t="s">
        <v>57</v>
      </c>
      <c r="Q6" s="302" t="s">
        <v>505</v>
      </c>
      <c r="R6" s="302" t="s">
        <v>374</v>
      </c>
      <c r="S6" s="302" t="s">
        <v>54</v>
      </c>
      <c r="T6" s="302" t="s">
        <v>8815</v>
      </c>
      <c r="U6" s="302" t="s">
        <v>8806</v>
      </c>
      <c r="V6" s="541" t="s">
        <v>57</v>
      </c>
      <c r="W6" s="541" t="s">
        <v>57</v>
      </c>
      <c r="X6" s="541" t="s">
        <v>57</v>
      </c>
      <c r="Y6" s="541"/>
      <c r="Z6" s="541"/>
      <c r="AA6" s="541"/>
      <c r="AB6" s="541"/>
      <c r="AC6" s="541"/>
      <c r="AD6" s="28" t="s">
        <v>58</v>
      </c>
      <c r="AE6" s="541"/>
      <c r="AF6" s="304" t="s">
        <v>59</v>
      </c>
      <c r="AG6" s="304" t="s">
        <v>57</v>
      </c>
      <c r="AH6" s="304" t="s">
        <v>59</v>
      </c>
      <c r="AI6" s="304" t="s">
        <v>59</v>
      </c>
      <c r="AJ6" s="304" t="s">
        <v>59</v>
      </c>
      <c r="AK6" s="304" t="s">
        <v>59</v>
      </c>
      <c r="AL6" s="304" t="s">
        <v>258</v>
      </c>
      <c r="AM6" s="304"/>
      <c r="AN6" s="304"/>
      <c r="AO6" s="559" t="s">
        <v>8816</v>
      </c>
      <c r="AP6" s="674"/>
      <c r="AQ6" s="1516" t="str" cm="1">
        <f t="array" ref="AQ6">IF(AD6="NO FAVORABLE","NO FAVORABLE",IF(SUMPRODUCT(--(TRIM(AF6:AK6)&lt;&gt;"SI"),--(TRIM(AF6:AK6)&lt;&gt;"NA"))&gt;0,"SUBSANAR","APROBADA CR"))</f>
        <v>APROBADA CR</v>
      </c>
      <c r="AR6" s="873"/>
      <c r="AS6" s="873"/>
      <c r="AT6" s="873"/>
      <c r="AU6" s="873"/>
      <c r="AV6" s="873"/>
      <c r="AW6" s="873"/>
    </row>
    <row r="7" spans="1:49" s="300" customFormat="1" ht="14.7" customHeight="1" x14ac:dyDescent="0.25">
      <c r="A7" s="302" t="s">
        <v>8802</v>
      </c>
      <c r="B7" s="302" t="s">
        <v>8803</v>
      </c>
      <c r="C7" s="302">
        <v>7</v>
      </c>
      <c r="D7" s="302" t="s">
        <v>45</v>
      </c>
      <c r="E7" s="302" t="s">
        <v>886</v>
      </c>
      <c r="F7" s="302" t="s">
        <v>212</v>
      </c>
      <c r="G7" s="302" t="s">
        <v>661</v>
      </c>
      <c r="H7" s="302" t="s">
        <v>415</v>
      </c>
      <c r="I7" s="1732" t="str">
        <f t="shared" si="0"/>
        <v>SILVIA NORA HINCAPIE GONZALEZ</v>
      </c>
      <c r="J7" s="302" t="s">
        <v>50</v>
      </c>
      <c r="K7" s="766">
        <v>21482143</v>
      </c>
      <c r="L7" s="301">
        <v>27066</v>
      </c>
      <c r="M7" s="668"/>
      <c r="N7" s="668" t="s">
        <v>51</v>
      </c>
      <c r="O7" s="302">
        <v>3196182707</v>
      </c>
      <c r="P7" s="659" t="s">
        <v>57</v>
      </c>
      <c r="Q7" s="302" t="s">
        <v>1783</v>
      </c>
      <c r="R7" s="302" t="s">
        <v>374</v>
      </c>
      <c r="S7" s="302" t="s">
        <v>54</v>
      </c>
      <c r="T7" s="302" t="s">
        <v>8817</v>
      </c>
      <c r="U7" s="302" t="s">
        <v>8806</v>
      </c>
      <c r="V7" s="541" t="s">
        <v>57</v>
      </c>
      <c r="W7" s="541" t="s">
        <v>57</v>
      </c>
      <c r="X7" s="541" t="s">
        <v>57</v>
      </c>
      <c r="Y7" s="541"/>
      <c r="Z7" s="541"/>
      <c r="AA7" s="541"/>
      <c r="AB7" s="541"/>
      <c r="AC7" s="541"/>
      <c r="AD7" s="28" t="s">
        <v>58</v>
      </c>
      <c r="AE7" s="541"/>
      <c r="AF7" s="304" t="s">
        <v>59</v>
      </c>
      <c r="AG7" s="304" t="s">
        <v>57</v>
      </c>
      <c r="AH7" s="304" t="s">
        <v>59</v>
      </c>
      <c r="AI7" s="304" t="s">
        <v>59</v>
      </c>
      <c r="AJ7" s="304" t="s">
        <v>59</v>
      </c>
      <c r="AK7" s="304" t="s">
        <v>59</v>
      </c>
      <c r="AL7" s="304" t="s">
        <v>243</v>
      </c>
      <c r="AM7" s="304"/>
      <c r="AN7" s="304"/>
      <c r="AO7" s="559"/>
      <c r="AP7" s="559" t="s">
        <v>2690</v>
      </c>
      <c r="AQ7" s="1516" t="str" cm="1">
        <f t="array" ref="AQ7">IF(AD7="NO FAVORABLE","NO FAVORABLE",IF(SUMPRODUCT(--(TRIM(AF7:AK7)&lt;&gt;"SI"),--(TRIM(AF7:AK7)&lt;&gt;"NA"))&gt;0,"SUBSANAR","APROBADA CR"))</f>
        <v>APROBADA CR</v>
      </c>
      <c r="AR7" s="873"/>
      <c r="AS7" s="873"/>
      <c r="AT7" s="873"/>
      <c r="AU7" s="873"/>
      <c r="AV7" s="873"/>
      <c r="AW7" s="873"/>
    </row>
    <row r="8" spans="1:49" s="300" customFormat="1" ht="13.2" x14ac:dyDescent="0.25">
      <c r="A8" s="302" t="s">
        <v>8802</v>
      </c>
      <c r="B8" s="302" t="s">
        <v>8803</v>
      </c>
      <c r="C8" s="302">
        <v>8</v>
      </c>
      <c r="D8" s="302" t="s">
        <v>45</v>
      </c>
      <c r="E8" s="302" t="s">
        <v>488</v>
      </c>
      <c r="F8" s="302" t="s">
        <v>8818</v>
      </c>
      <c r="G8" s="302" t="s">
        <v>4449</v>
      </c>
      <c r="H8" s="302" t="s">
        <v>983</v>
      </c>
      <c r="I8" s="1732" t="str">
        <f t="shared" si="0"/>
        <v>ROSA AMEILIA CLAVIJO DAZA</v>
      </c>
      <c r="J8" s="302" t="s">
        <v>50</v>
      </c>
      <c r="K8" s="766">
        <v>42840792</v>
      </c>
      <c r="L8" s="301">
        <v>24486</v>
      </c>
      <c r="M8" s="668"/>
      <c r="N8" s="668" t="s">
        <v>51</v>
      </c>
      <c r="O8" s="302">
        <v>3234741816</v>
      </c>
      <c r="P8" s="659" t="s">
        <v>57</v>
      </c>
      <c r="Q8" s="302" t="s">
        <v>1783</v>
      </c>
      <c r="R8" s="302" t="s">
        <v>53</v>
      </c>
      <c r="S8" s="302" t="s">
        <v>54</v>
      </c>
      <c r="T8" s="302" t="s">
        <v>8819</v>
      </c>
      <c r="U8" s="302" t="s">
        <v>8806</v>
      </c>
      <c r="V8" s="541" t="s">
        <v>57</v>
      </c>
      <c r="W8" s="541" t="s">
        <v>57</v>
      </c>
      <c r="X8" s="541" t="s">
        <v>57</v>
      </c>
      <c r="Y8" s="541"/>
      <c r="Z8" s="541"/>
      <c r="AA8" s="541"/>
      <c r="AB8" s="541"/>
      <c r="AC8" s="541"/>
      <c r="AD8" s="28" t="s">
        <v>58</v>
      </c>
      <c r="AE8" s="541"/>
      <c r="AF8" s="304" t="s">
        <v>59</v>
      </c>
      <c r="AG8" s="304" t="s">
        <v>57</v>
      </c>
      <c r="AH8" s="304" t="s">
        <v>59</v>
      </c>
      <c r="AI8" s="304" t="s">
        <v>59</v>
      </c>
      <c r="AJ8" s="304" t="s">
        <v>59</v>
      </c>
      <c r="AK8" s="304" t="s">
        <v>59</v>
      </c>
      <c r="AL8" s="304" t="s">
        <v>83</v>
      </c>
      <c r="AM8" s="304"/>
      <c r="AN8" s="304"/>
      <c r="AO8" s="559" t="s">
        <v>393</v>
      </c>
      <c r="AP8" s="674"/>
      <c r="AQ8" s="1516" t="str" cm="1">
        <f t="array" ref="AQ8">IF(AD8="NO FAVORABLE","NO FAVORABLE",IF(SUMPRODUCT(--(TRIM(AF8:AK8)&lt;&gt;"SI"),--(TRIM(AF8:AK8)&lt;&gt;"NA"))&gt;0,"SUBSANAR","APROBADA CR"))</f>
        <v>APROBADA CR</v>
      </c>
      <c r="AR8" s="873"/>
      <c r="AS8" s="873"/>
      <c r="AT8" s="873"/>
      <c r="AU8" s="873"/>
      <c r="AV8" s="873"/>
      <c r="AW8" s="873"/>
    </row>
    <row r="9" spans="1:49" s="300" customFormat="1" ht="13.2" x14ac:dyDescent="0.25">
      <c r="A9" s="302" t="s">
        <v>8802</v>
      </c>
      <c r="B9" s="302" t="s">
        <v>8803</v>
      </c>
      <c r="C9" s="302">
        <v>10</v>
      </c>
      <c r="D9" s="302" t="s">
        <v>45</v>
      </c>
      <c r="E9" s="302" t="s">
        <v>1164</v>
      </c>
      <c r="F9" s="302" t="s">
        <v>488</v>
      </c>
      <c r="G9" s="302" t="s">
        <v>134</v>
      </c>
      <c r="H9" s="302" t="s">
        <v>7481</v>
      </c>
      <c r="I9" s="1732" t="str">
        <f t="shared" si="0"/>
        <v>JULIA ROSA MONTOYA DE ECHEVERRI</v>
      </c>
      <c r="J9" s="302" t="s">
        <v>50</v>
      </c>
      <c r="K9" s="766">
        <v>39431682</v>
      </c>
      <c r="L9" s="301">
        <v>19283</v>
      </c>
      <c r="M9" s="668"/>
      <c r="N9" s="668" t="s">
        <v>51</v>
      </c>
      <c r="O9" s="302">
        <v>3003927196</v>
      </c>
      <c r="P9" s="659" t="s">
        <v>57</v>
      </c>
      <c r="Q9" s="302" t="s">
        <v>1783</v>
      </c>
      <c r="R9" s="302" t="s">
        <v>53</v>
      </c>
      <c r="S9" s="302" t="s">
        <v>54</v>
      </c>
      <c r="T9" s="302" t="s">
        <v>8820</v>
      </c>
      <c r="U9" s="302" t="s">
        <v>8806</v>
      </c>
      <c r="V9" s="541" t="s">
        <v>57</v>
      </c>
      <c r="W9" s="541" t="s">
        <v>57</v>
      </c>
      <c r="X9" s="541" t="s">
        <v>8821</v>
      </c>
      <c r="Y9" s="541"/>
      <c r="Z9" s="541"/>
      <c r="AA9" s="541"/>
      <c r="AB9" s="541"/>
      <c r="AC9" s="541"/>
      <c r="AD9" s="28" t="s">
        <v>58</v>
      </c>
      <c r="AE9" s="541"/>
      <c r="AF9" s="304" t="s">
        <v>59</v>
      </c>
      <c r="AG9" s="304" t="s">
        <v>57</v>
      </c>
      <c r="AH9" s="304" t="s">
        <v>59</v>
      </c>
      <c r="AI9" s="304" t="s">
        <v>59</v>
      </c>
      <c r="AJ9" s="304" t="s">
        <v>59</v>
      </c>
      <c r="AK9" s="304" t="s">
        <v>59</v>
      </c>
      <c r="AL9" s="304" t="s">
        <v>70</v>
      </c>
      <c r="AM9" s="304"/>
      <c r="AN9" s="304"/>
      <c r="AO9" s="559" t="s">
        <v>8822</v>
      </c>
      <c r="AP9" s="674"/>
      <c r="AQ9" s="1516" t="str" cm="1">
        <f t="array" ref="AQ9">IF(AD9="NO FAVORABLE","NO FAVORABLE",IF(SUMPRODUCT(--(TRIM(AF9:AK9)&lt;&gt;"SI"),--(TRIM(AF9:AK9)&lt;&gt;"NA"))&gt;0,"SUBSANAR","APROBADA CR"))</f>
        <v>APROBADA CR</v>
      </c>
      <c r="AR9" s="873"/>
      <c r="AS9" s="873"/>
      <c r="AT9" s="873"/>
      <c r="AU9" s="873"/>
      <c r="AV9" s="873"/>
      <c r="AW9" s="873"/>
    </row>
    <row r="10" spans="1:49" s="300" customFormat="1" ht="13.2" x14ac:dyDescent="0.25">
      <c r="A10" s="302" t="s">
        <v>8802</v>
      </c>
      <c r="B10" s="302" t="s">
        <v>8803</v>
      </c>
      <c r="C10" s="302">
        <v>11</v>
      </c>
      <c r="D10" s="302" t="s">
        <v>45</v>
      </c>
      <c r="E10" s="302" t="s">
        <v>217</v>
      </c>
      <c r="F10" s="302" t="s">
        <v>93</v>
      </c>
      <c r="G10" s="302" t="s">
        <v>1007</v>
      </c>
      <c r="H10" s="302" t="s">
        <v>538</v>
      </c>
      <c r="I10" s="1732" t="str">
        <f t="shared" si="0"/>
        <v>MARTA ISABEL CARTAGENA FLOREZ</v>
      </c>
      <c r="J10" s="302" t="s">
        <v>50</v>
      </c>
      <c r="K10" s="766">
        <v>29831018</v>
      </c>
      <c r="L10" s="301">
        <v>26916</v>
      </c>
      <c r="M10" s="668"/>
      <c r="N10" s="668" t="s">
        <v>51</v>
      </c>
      <c r="O10" s="302">
        <v>3183542573</v>
      </c>
      <c r="P10" s="659" t="s">
        <v>57</v>
      </c>
      <c r="Q10" s="302" t="s">
        <v>505</v>
      </c>
      <c r="R10" s="302" t="s">
        <v>374</v>
      </c>
      <c r="S10" s="302" t="s">
        <v>54</v>
      </c>
      <c r="T10" s="302" t="s">
        <v>8823</v>
      </c>
      <c r="U10" s="302" t="s">
        <v>8806</v>
      </c>
      <c r="V10" s="541" t="s">
        <v>57</v>
      </c>
      <c r="W10" s="541" t="s">
        <v>57</v>
      </c>
      <c r="X10" s="541" t="s">
        <v>57</v>
      </c>
      <c r="Y10" s="541"/>
      <c r="Z10" s="541"/>
      <c r="AA10" s="541"/>
      <c r="AB10" s="541"/>
      <c r="AC10" s="541"/>
      <c r="AD10" s="28" t="s">
        <v>58</v>
      </c>
      <c r="AE10" s="541"/>
      <c r="AF10" s="304" t="s">
        <v>59</v>
      </c>
      <c r="AG10" s="304" t="s">
        <v>57</v>
      </c>
      <c r="AH10" s="304" t="s">
        <v>59</v>
      </c>
      <c r="AI10" s="304" t="s">
        <v>59</v>
      </c>
      <c r="AJ10" s="304" t="s">
        <v>59</v>
      </c>
      <c r="AK10" s="304" t="s">
        <v>59</v>
      </c>
      <c r="AL10" s="304" t="s">
        <v>182</v>
      </c>
      <c r="AM10" s="304"/>
      <c r="AN10" s="304"/>
      <c r="AO10" s="304" t="s">
        <v>393</v>
      </c>
      <c r="AP10" s="674"/>
      <c r="AQ10" s="1516" t="str" cm="1">
        <f t="array" ref="AQ10">IF(AD10="NO FAVORABLE","NO FAVORABLE",IF(SUMPRODUCT(--(TRIM(AF10:AK10)&lt;&gt;"SI"),--(TRIM(AF10:AK10)&lt;&gt;"NA"))&gt;0,"SUBSANAR","APROBADA CR"))</f>
        <v>APROBADA CR</v>
      </c>
      <c r="AR10" s="873"/>
      <c r="AS10" s="873"/>
      <c r="AT10" s="873"/>
      <c r="AU10" s="873"/>
      <c r="AV10" s="873"/>
      <c r="AW10" s="873"/>
    </row>
    <row r="11" spans="1:49" s="300" customFormat="1" ht="14.7" customHeight="1" x14ac:dyDescent="0.25">
      <c r="A11" s="302" t="s">
        <v>8802</v>
      </c>
      <c r="B11" s="302" t="s">
        <v>8803</v>
      </c>
      <c r="C11" s="302">
        <v>13</v>
      </c>
      <c r="D11" s="302" t="s">
        <v>45</v>
      </c>
      <c r="E11" s="302" t="s">
        <v>324</v>
      </c>
      <c r="F11" s="302" t="s">
        <v>62</v>
      </c>
      <c r="G11" s="302" t="s">
        <v>1513</v>
      </c>
      <c r="H11" s="302" t="s">
        <v>496</v>
      </c>
      <c r="I11" s="1732" t="str">
        <f t="shared" si="0"/>
        <v>CLAUDIA MARIA ARBELAEZ RAMIREZ</v>
      </c>
      <c r="J11" s="302" t="s">
        <v>50</v>
      </c>
      <c r="K11" s="766">
        <v>36294185</v>
      </c>
      <c r="L11" s="301">
        <v>29451</v>
      </c>
      <c r="M11" s="668"/>
      <c r="N11" s="668" t="s">
        <v>51</v>
      </c>
      <c r="O11" s="302">
        <v>3225170807</v>
      </c>
      <c r="P11" s="659" t="s">
        <v>57</v>
      </c>
      <c r="Q11" s="302" t="s">
        <v>505</v>
      </c>
      <c r="R11" s="302" t="s">
        <v>53</v>
      </c>
      <c r="S11" s="302" t="s">
        <v>54</v>
      </c>
      <c r="T11" s="302" t="s">
        <v>8824</v>
      </c>
      <c r="U11" s="302" t="s">
        <v>8806</v>
      </c>
      <c r="V11" s="541" t="s">
        <v>57</v>
      </c>
      <c r="W11" s="541" t="s">
        <v>57</v>
      </c>
      <c r="X11" s="541" t="s">
        <v>57</v>
      </c>
      <c r="Y11" s="541"/>
      <c r="Z11" s="541"/>
      <c r="AA11" s="541"/>
      <c r="AB11" s="541"/>
      <c r="AC11" s="541"/>
      <c r="AD11" s="28" t="s">
        <v>58</v>
      </c>
      <c r="AE11" s="541"/>
      <c r="AF11" s="304" t="s">
        <v>59</v>
      </c>
      <c r="AG11" s="304" t="s">
        <v>59</v>
      </c>
      <c r="AH11" s="304" t="s">
        <v>59</v>
      </c>
      <c r="AI11" s="304" t="s">
        <v>59</v>
      </c>
      <c r="AJ11" s="304" t="s">
        <v>59</v>
      </c>
      <c r="AK11" s="304" t="s">
        <v>59</v>
      </c>
      <c r="AL11" s="304" t="s">
        <v>243</v>
      </c>
      <c r="AM11" s="304"/>
      <c r="AN11" s="304"/>
      <c r="AO11" s="206" t="s">
        <v>393</v>
      </c>
      <c r="AP11" s="674"/>
      <c r="AQ11" s="1516" t="str" cm="1">
        <f t="array" ref="AQ11">IF(AD11="NO FAVORABLE","NO FAVORABLE",IF(SUMPRODUCT(--(TRIM(AF11:AK11)&lt;&gt;"SI"),--(TRIM(AF11:AK11)&lt;&gt;"NA"))&gt;0,"SUBSANAR","APROBADA CR"))</f>
        <v>APROBADA CR</v>
      </c>
      <c r="AR11" s="873"/>
      <c r="AS11" s="873"/>
      <c r="AT11" s="873"/>
      <c r="AU11" s="873"/>
      <c r="AV11" s="873"/>
      <c r="AW11" s="873"/>
    </row>
    <row r="12" spans="1:49" s="300" customFormat="1" ht="13.2" x14ac:dyDescent="0.25">
      <c r="A12" s="302" t="s">
        <v>8802</v>
      </c>
      <c r="B12" s="302" t="s">
        <v>8803</v>
      </c>
      <c r="C12" s="302">
        <v>14</v>
      </c>
      <c r="D12" s="302" t="s">
        <v>45</v>
      </c>
      <c r="E12" s="302" t="s">
        <v>233</v>
      </c>
      <c r="F12" s="302" t="s">
        <v>391</v>
      </c>
      <c r="G12" s="302" t="s">
        <v>502</v>
      </c>
      <c r="H12" s="302" t="s">
        <v>251</v>
      </c>
      <c r="I12" s="1732" t="str">
        <f t="shared" si="0"/>
        <v>OMAIRA PATRICIA GIRALDO QUINTERO</v>
      </c>
      <c r="J12" s="302" t="s">
        <v>50</v>
      </c>
      <c r="K12" s="766">
        <v>21493244</v>
      </c>
      <c r="L12" s="301">
        <v>30418</v>
      </c>
      <c r="M12" s="668"/>
      <c r="N12" s="668" t="s">
        <v>51</v>
      </c>
      <c r="O12" s="302">
        <v>3117854800</v>
      </c>
      <c r="P12" s="659" t="s">
        <v>57</v>
      </c>
      <c r="Q12" s="302" t="s">
        <v>1783</v>
      </c>
      <c r="R12" s="302" t="s">
        <v>53</v>
      </c>
      <c r="S12" s="302" t="s">
        <v>54</v>
      </c>
      <c r="T12" s="302" t="s">
        <v>8825</v>
      </c>
      <c r="U12" s="302" t="s">
        <v>8806</v>
      </c>
      <c r="V12" s="541" t="s">
        <v>57</v>
      </c>
      <c r="W12" s="541" t="s">
        <v>57</v>
      </c>
      <c r="X12" s="541" t="s">
        <v>57</v>
      </c>
      <c r="Y12" s="541"/>
      <c r="Z12" s="541"/>
      <c r="AA12" s="541"/>
      <c r="AB12" s="541"/>
      <c r="AC12" s="541"/>
      <c r="AD12" s="28" t="s">
        <v>58</v>
      </c>
      <c r="AE12" s="541"/>
      <c r="AF12" s="304" t="s">
        <v>59</v>
      </c>
      <c r="AG12" s="304" t="s">
        <v>59</v>
      </c>
      <c r="AH12" s="304" t="s">
        <v>59</v>
      </c>
      <c r="AI12" s="304" t="s">
        <v>59</v>
      </c>
      <c r="AJ12" s="304" t="s">
        <v>59</v>
      </c>
      <c r="AK12" s="304" t="s">
        <v>59</v>
      </c>
      <c r="AL12" s="304" t="s">
        <v>220</v>
      </c>
      <c r="AM12" s="304"/>
      <c r="AN12" s="304"/>
      <c r="AO12" s="206" t="s">
        <v>393</v>
      </c>
      <c r="AP12" s="30" t="s">
        <v>8826</v>
      </c>
      <c r="AQ12" s="1516" t="str" cm="1">
        <f t="array" ref="AQ12">IF(AD12="NO FAVORABLE","NO FAVORABLE",IF(SUMPRODUCT(--(TRIM(AF12:AK12)&lt;&gt;"SI"),--(TRIM(AF12:AK12)&lt;&gt;"NA"))&gt;0,"SUBSANAR","APROBADA CR"))</f>
        <v>APROBADA CR</v>
      </c>
      <c r="AR12" s="873"/>
      <c r="AS12" s="873"/>
      <c r="AT12" s="873"/>
      <c r="AU12" s="873"/>
      <c r="AV12" s="873"/>
      <c r="AW12" s="873"/>
    </row>
    <row r="13" spans="1:49" s="300" customFormat="1" ht="14.7" customHeight="1" x14ac:dyDescent="0.25">
      <c r="A13" s="302" t="s">
        <v>8802</v>
      </c>
      <c r="B13" s="302" t="s">
        <v>8803</v>
      </c>
      <c r="C13" s="302">
        <v>15</v>
      </c>
      <c r="D13" s="302" t="s">
        <v>45</v>
      </c>
      <c r="E13" s="302" t="s">
        <v>1824</v>
      </c>
      <c r="F13" s="302" t="s">
        <v>5702</v>
      </c>
      <c r="G13" s="302" t="s">
        <v>569</v>
      </c>
      <c r="H13" s="302" t="s">
        <v>1093</v>
      </c>
      <c r="I13" s="1732" t="str">
        <f t="shared" si="0"/>
        <v>CIELO MIRELLA PINEDA TAMAYO</v>
      </c>
      <c r="J13" s="302" t="s">
        <v>50</v>
      </c>
      <c r="K13" s="766">
        <v>43960439</v>
      </c>
      <c r="L13" s="301">
        <v>30703</v>
      </c>
      <c r="M13" s="668"/>
      <c r="N13" s="668" t="s">
        <v>51</v>
      </c>
      <c r="O13" s="302">
        <v>3152374525</v>
      </c>
      <c r="P13" s="659" t="s">
        <v>57</v>
      </c>
      <c r="Q13" s="302" t="s">
        <v>1783</v>
      </c>
      <c r="R13" s="302" t="s">
        <v>53</v>
      </c>
      <c r="S13" s="302" t="s">
        <v>54</v>
      </c>
      <c r="T13" s="302" t="s">
        <v>8827</v>
      </c>
      <c r="U13" s="302" t="s">
        <v>8806</v>
      </c>
      <c r="V13" s="541" t="s">
        <v>57</v>
      </c>
      <c r="W13" s="541" t="s">
        <v>57</v>
      </c>
      <c r="X13" s="541" t="s">
        <v>8828</v>
      </c>
      <c r="Y13" s="541"/>
      <c r="Z13" s="541"/>
      <c r="AA13" s="541"/>
      <c r="AB13" s="541"/>
      <c r="AC13" s="541"/>
      <c r="AD13" s="28" t="s">
        <v>58</v>
      </c>
      <c r="AE13" s="541"/>
      <c r="AF13" s="304" t="s">
        <v>59</v>
      </c>
      <c r="AG13" s="304" t="s">
        <v>57</v>
      </c>
      <c r="AH13" s="304" t="s">
        <v>59</v>
      </c>
      <c r="AI13" s="304" t="s">
        <v>59</v>
      </c>
      <c r="AJ13" s="304" t="s">
        <v>59</v>
      </c>
      <c r="AK13" s="304" t="s">
        <v>59</v>
      </c>
      <c r="AL13" s="304" t="s">
        <v>258</v>
      </c>
      <c r="AM13" s="304"/>
      <c r="AN13" s="304"/>
      <c r="AO13" s="559" t="s">
        <v>8829</v>
      </c>
      <c r="AP13" s="674"/>
      <c r="AQ13" s="1516" t="str" cm="1">
        <f t="array" ref="AQ13">IF(AD13="NO FAVORABLE","NO FAVORABLE",IF(SUMPRODUCT(--(TRIM(AF13:AK13)&lt;&gt;"SI"),--(TRIM(AF13:AK13)&lt;&gt;"NA"))&gt;0,"SUBSANAR","APROBADA CR"))</f>
        <v>APROBADA CR</v>
      </c>
      <c r="AR13" s="873"/>
      <c r="AS13" s="873"/>
      <c r="AT13" s="873"/>
      <c r="AU13" s="873"/>
      <c r="AV13" s="873"/>
      <c r="AW13" s="873"/>
    </row>
    <row r="14" spans="1:49" s="300" customFormat="1" ht="14.7" customHeight="1" x14ac:dyDescent="0.25">
      <c r="A14" s="302" t="s">
        <v>8802</v>
      </c>
      <c r="B14" s="302" t="s">
        <v>8803</v>
      </c>
      <c r="C14" s="302">
        <v>16</v>
      </c>
      <c r="D14" s="302" t="s">
        <v>45</v>
      </c>
      <c r="E14" s="302" t="s">
        <v>636</v>
      </c>
      <c r="F14" s="302" t="s">
        <v>340</v>
      </c>
      <c r="G14" s="302" t="s">
        <v>1470</v>
      </c>
      <c r="H14" s="302" t="s">
        <v>88</v>
      </c>
      <c r="I14" s="1732" t="str">
        <f t="shared" si="0"/>
        <v>ERIKA TATIANA SOTO GARCIA</v>
      </c>
      <c r="J14" s="302" t="s">
        <v>50</v>
      </c>
      <c r="K14" s="766">
        <v>1007437788</v>
      </c>
      <c r="L14" s="301">
        <v>36871</v>
      </c>
      <c r="M14" s="668"/>
      <c r="N14" s="668" t="s">
        <v>51</v>
      </c>
      <c r="O14" s="302" t="s">
        <v>8830</v>
      </c>
      <c r="P14" s="659" t="s">
        <v>57</v>
      </c>
      <c r="Q14" s="302" t="s">
        <v>505</v>
      </c>
      <c r="R14" s="302" t="s">
        <v>53</v>
      </c>
      <c r="S14" s="302" t="s">
        <v>54</v>
      </c>
      <c r="T14" s="302" t="s">
        <v>8831</v>
      </c>
      <c r="U14" s="302" t="s">
        <v>8806</v>
      </c>
      <c r="V14" s="541" t="s">
        <v>57</v>
      </c>
      <c r="W14" s="541" t="s">
        <v>57</v>
      </c>
      <c r="X14" s="541" t="s">
        <v>57</v>
      </c>
      <c r="Y14" s="541"/>
      <c r="Z14" s="541"/>
      <c r="AA14" s="541"/>
      <c r="AB14" s="541"/>
      <c r="AC14" s="541"/>
      <c r="AD14" s="28" t="s">
        <v>58</v>
      </c>
      <c r="AE14" s="541"/>
      <c r="AF14" s="304" t="s">
        <v>59</v>
      </c>
      <c r="AG14" s="304" t="s">
        <v>57</v>
      </c>
      <c r="AH14" s="304" t="s">
        <v>59</v>
      </c>
      <c r="AI14" s="304" t="s">
        <v>59</v>
      </c>
      <c r="AJ14" s="304" t="s">
        <v>59</v>
      </c>
      <c r="AK14" s="304" t="s">
        <v>59</v>
      </c>
      <c r="AL14" s="304" t="s">
        <v>1053</v>
      </c>
      <c r="AM14" s="304"/>
      <c r="AN14" s="304"/>
      <c r="AO14" s="206" t="s">
        <v>393</v>
      </c>
      <c r="AP14" s="674"/>
      <c r="AQ14" s="1516" t="str" cm="1">
        <f t="array" ref="AQ14">IF(AD14="NO FAVORABLE","NO FAVORABLE",IF(SUMPRODUCT(--(TRIM(AF14:AK14)&lt;&gt;"SI"),--(TRIM(AF14:AK14)&lt;&gt;"NA"))&gt;0,"SUBSANAR","APROBADA CR"))</f>
        <v>APROBADA CR</v>
      </c>
      <c r="AR14" s="873"/>
      <c r="AS14" s="873"/>
      <c r="AT14" s="873"/>
      <c r="AU14" s="873"/>
      <c r="AV14" s="873"/>
      <c r="AW14" s="873"/>
    </row>
    <row r="15" spans="1:49" s="300" customFormat="1" ht="14.7" customHeight="1" x14ac:dyDescent="0.25">
      <c r="A15" s="302" t="s">
        <v>8802</v>
      </c>
      <c r="B15" s="302" t="s">
        <v>8803</v>
      </c>
      <c r="C15" s="302">
        <v>17</v>
      </c>
      <c r="D15" s="302" t="s">
        <v>45</v>
      </c>
      <c r="E15" s="302" t="s">
        <v>107</v>
      </c>
      <c r="F15" s="302" t="s">
        <v>855</v>
      </c>
      <c r="G15" s="302" t="s">
        <v>492</v>
      </c>
      <c r="H15" s="302" t="s">
        <v>88</v>
      </c>
      <c r="I15" s="1732" t="str">
        <f t="shared" si="0"/>
        <v>LUZ DARY SILVA GARCIA</v>
      </c>
      <c r="J15" s="302" t="s">
        <v>50</v>
      </c>
      <c r="K15" s="766">
        <v>43794877</v>
      </c>
      <c r="L15" s="301">
        <v>25722</v>
      </c>
      <c r="M15" s="668"/>
      <c r="N15" s="668" t="s">
        <v>51</v>
      </c>
      <c r="O15" s="302">
        <v>3126206103</v>
      </c>
      <c r="P15" s="659" t="s">
        <v>57</v>
      </c>
      <c r="Q15" s="302" t="s">
        <v>1783</v>
      </c>
      <c r="R15" s="302" t="s">
        <v>53</v>
      </c>
      <c r="S15" s="302" t="s">
        <v>54</v>
      </c>
      <c r="T15" s="302" t="s">
        <v>8832</v>
      </c>
      <c r="U15" s="302" t="s">
        <v>8806</v>
      </c>
      <c r="V15" s="541" t="s">
        <v>57</v>
      </c>
      <c r="W15" s="541" t="s">
        <v>57</v>
      </c>
      <c r="X15" s="541" t="s">
        <v>57</v>
      </c>
      <c r="Y15" s="541"/>
      <c r="Z15" s="541"/>
      <c r="AA15" s="541"/>
      <c r="AB15" s="541"/>
      <c r="AC15" s="541"/>
      <c r="AD15" s="28" t="s">
        <v>58</v>
      </c>
      <c r="AE15" s="541"/>
      <c r="AF15" s="304" t="s">
        <v>59</v>
      </c>
      <c r="AG15" s="304" t="s">
        <v>57</v>
      </c>
      <c r="AH15" s="304" t="s">
        <v>59</v>
      </c>
      <c r="AI15" s="304" t="s">
        <v>59</v>
      </c>
      <c r="AJ15" s="304" t="s">
        <v>59</v>
      </c>
      <c r="AK15" s="304" t="s">
        <v>59</v>
      </c>
      <c r="AL15" s="304" t="s">
        <v>194</v>
      </c>
      <c r="AM15" s="304"/>
      <c r="AN15" s="304"/>
      <c r="AO15" s="206" t="s">
        <v>393</v>
      </c>
      <c r="AP15" s="674"/>
      <c r="AQ15" s="1516" t="str" cm="1">
        <f t="array" ref="AQ15">IF(AD15="NO FAVORABLE","NO FAVORABLE",IF(SUMPRODUCT(--(TRIM(AF15:AK15)&lt;&gt;"SI"),--(TRIM(AF15:AK15)&lt;&gt;"NA"))&gt;0,"SUBSANAR","APROBADA CR"))</f>
        <v>APROBADA CR</v>
      </c>
      <c r="AR15" s="873"/>
      <c r="AS15" s="873"/>
      <c r="AT15" s="873"/>
      <c r="AU15" s="873"/>
      <c r="AV15" s="873"/>
      <c r="AW15" s="873"/>
    </row>
    <row r="16" spans="1:49" s="300" customFormat="1" ht="13.2" x14ac:dyDescent="0.25">
      <c r="A16" s="302" t="s">
        <v>8802</v>
      </c>
      <c r="B16" s="302" t="s">
        <v>8803</v>
      </c>
      <c r="C16" s="302">
        <v>19</v>
      </c>
      <c r="D16" s="302" t="s">
        <v>45</v>
      </c>
      <c r="E16" s="302" t="s">
        <v>8833</v>
      </c>
      <c r="F16" s="302" t="s">
        <v>985</v>
      </c>
      <c r="G16" s="302" t="s">
        <v>1464</v>
      </c>
      <c r="H16" s="302" t="s">
        <v>1519</v>
      </c>
      <c r="I16" s="1732" t="str">
        <f t="shared" si="0"/>
        <v>MARBEL ALEJANDRA ZULUAGA ARISTIZABAL</v>
      </c>
      <c r="J16" s="302" t="s">
        <v>50</v>
      </c>
      <c r="K16" s="766">
        <v>1045024853</v>
      </c>
      <c r="L16" s="301">
        <v>35429</v>
      </c>
      <c r="M16" s="668"/>
      <c r="N16" s="668" t="s">
        <v>51</v>
      </c>
      <c r="O16" s="302">
        <v>3160443103</v>
      </c>
      <c r="P16" s="659" t="s">
        <v>57</v>
      </c>
      <c r="Q16" s="302" t="s">
        <v>1783</v>
      </c>
      <c r="R16" s="302" t="s">
        <v>374</v>
      </c>
      <c r="S16" s="302" t="s">
        <v>54</v>
      </c>
      <c r="T16" s="302" t="s">
        <v>8834</v>
      </c>
      <c r="U16" s="302" t="s">
        <v>8806</v>
      </c>
      <c r="V16" s="541" t="s">
        <v>57</v>
      </c>
      <c r="W16" s="541" t="s">
        <v>57</v>
      </c>
      <c r="X16" s="541" t="s">
        <v>57</v>
      </c>
      <c r="Y16" s="541"/>
      <c r="Z16" s="541"/>
      <c r="AA16" s="541"/>
      <c r="AB16" s="541"/>
      <c r="AC16" s="541"/>
      <c r="AD16" s="28" t="s">
        <v>58</v>
      </c>
      <c r="AE16" s="541"/>
      <c r="AF16" s="304" t="s">
        <v>59</v>
      </c>
      <c r="AG16" s="304" t="s">
        <v>59</v>
      </c>
      <c r="AH16" s="304" t="s">
        <v>59</v>
      </c>
      <c r="AI16" s="304" t="s">
        <v>59</v>
      </c>
      <c r="AJ16" s="304" t="s">
        <v>59</v>
      </c>
      <c r="AK16" s="304" t="s">
        <v>59</v>
      </c>
      <c r="AL16" s="304" t="s">
        <v>194</v>
      </c>
      <c r="AM16" s="304"/>
      <c r="AN16" s="304"/>
      <c r="AO16" s="206" t="s">
        <v>393</v>
      </c>
      <c r="AP16" s="674"/>
      <c r="AQ16" s="1516" t="str" cm="1">
        <f t="array" ref="AQ16">IF(AD16="NO FAVORABLE","NO FAVORABLE",IF(SUMPRODUCT(--(TRIM(AF16:AK16)&lt;&gt;"SI"),--(TRIM(AF16:AK16)&lt;&gt;"NA"))&gt;0,"SUBSANAR","APROBADA CR"))</f>
        <v>APROBADA CR</v>
      </c>
      <c r="AR16" s="873"/>
      <c r="AS16" s="873"/>
      <c r="AT16" s="873"/>
      <c r="AU16" s="873"/>
      <c r="AV16" s="873"/>
      <c r="AW16" s="873"/>
    </row>
    <row r="17" spans="1:49" s="300" customFormat="1" ht="13.2" x14ac:dyDescent="0.25">
      <c r="A17" s="302" t="s">
        <v>8802</v>
      </c>
      <c r="B17" s="302" t="s">
        <v>8803</v>
      </c>
      <c r="C17" s="302">
        <v>20</v>
      </c>
      <c r="D17" s="302" t="s">
        <v>45</v>
      </c>
      <c r="E17" s="302" t="s">
        <v>107</v>
      </c>
      <c r="F17" s="302" t="s">
        <v>341</v>
      </c>
      <c r="G17" s="302" t="s">
        <v>306</v>
      </c>
      <c r="H17" s="302" t="s">
        <v>251</v>
      </c>
      <c r="I17" s="1732" t="str">
        <f t="shared" si="0"/>
        <v>LUZ FERNANDA CARDONA QUINTERO</v>
      </c>
      <c r="J17" s="302" t="s">
        <v>50</v>
      </c>
      <c r="K17" s="766">
        <v>1007382322</v>
      </c>
      <c r="L17" s="301">
        <v>34743</v>
      </c>
      <c r="M17" s="668"/>
      <c r="N17" s="668" t="s">
        <v>51</v>
      </c>
      <c r="O17" s="302">
        <v>3006426848</v>
      </c>
      <c r="P17" s="659" t="s">
        <v>57</v>
      </c>
      <c r="Q17" s="302" t="s">
        <v>1783</v>
      </c>
      <c r="R17" s="302" t="s">
        <v>53</v>
      </c>
      <c r="S17" s="302" t="s">
        <v>54</v>
      </c>
      <c r="T17" s="302" t="s">
        <v>8835</v>
      </c>
      <c r="U17" s="302" t="s">
        <v>8806</v>
      </c>
      <c r="V17" s="541" t="s">
        <v>57</v>
      </c>
      <c r="W17" s="541" t="s">
        <v>57</v>
      </c>
      <c r="X17" s="541" t="s">
        <v>57</v>
      </c>
      <c r="Y17" s="541"/>
      <c r="Z17" s="541"/>
      <c r="AA17" s="541"/>
      <c r="AB17" s="541"/>
      <c r="AC17" s="541"/>
      <c r="AD17" s="28" t="s">
        <v>58</v>
      </c>
      <c r="AE17" s="541"/>
      <c r="AF17" s="304" t="s">
        <v>59</v>
      </c>
      <c r="AG17" s="304" t="s">
        <v>59</v>
      </c>
      <c r="AH17" s="304" t="s">
        <v>59</v>
      </c>
      <c r="AI17" s="304" t="s">
        <v>59</v>
      </c>
      <c r="AJ17" s="304" t="s">
        <v>59</v>
      </c>
      <c r="AK17" s="304" t="s">
        <v>59</v>
      </c>
      <c r="AL17" s="304" t="s">
        <v>143</v>
      </c>
      <c r="AM17" s="304"/>
      <c r="AN17" s="304"/>
      <c r="AO17" s="206" t="s">
        <v>393</v>
      </c>
      <c r="AP17" s="674"/>
      <c r="AQ17" s="1516" t="str" cm="1">
        <f t="array" ref="AQ17">IF(AD17="NO FAVORABLE","NO FAVORABLE",IF(SUMPRODUCT(--(TRIM(AF17:AK17)&lt;&gt;"SI"),--(TRIM(AF17:AK17)&lt;&gt;"NA"))&gt;0,"SUBSANAR","APROBADA CR"))</f>
        <v>APROBADA CR</v>
      </c>
      <c r="AR17" s="873"/>
      <c r="AS17" s="873"/>
      <c r="AT17" s="873"/>
      <c r="AU17" s="873"/>
      <c r="AV17" s="873"/>
      <c r="AW17" s="873"/>
    </row>
    <row r="18" spans="1:49" s="300" customFormat="1" ht="13.2" x14ac:dyDescent="0.25">
      <c r="A18" s="302" t="s">
        <v>8802</v>
      </c>
      <c r="B18" s="302" t="s">
        <v>8803</v>
      </c>
      <c r="C18" s="302">
        <v>21</v>
      </c>
      <c r="D18" s="302" t="s">
        <v>45</v>
      </c>
      <c r="E18" s="302" t="s">
        <v>8836</v>
      </c>
      <c r="F18" s="302" t="s">
        <v>253</v>
      </c>
      <c r="G18" s="302" t="s">
        <v>602</v>
      </c>
      <c r="H18" s="302"/>
      <c r="I18" s="1732" t="str">
        <f t="shared" si="0"/>
        <v xml:space="preserve">MARIA LUZ ESTELLA MURILLO </v>
      </c>
      <c r="J18" s="302" t="s">
        <v>50</v>
      </c>
      <c r="K18" s="766">
        <v>21873370</v>
      </c>
      <c r="L18" s="301">
        <v>22101</v>
      </c>
      <c r="M18" s="668"/>
      <c r="N18" s="668" t="s">
        <v>51</v>
      </c>
      <c r="O18" s="302">
        <v>3122804263</v>
      </c>
      <c r="P18" s="659" t="s">
        <v>57</v>
      </c>
      <c r="Q18" s="302" t="s">
        <v>505</v>
      </c>
      <c r="R18" s="302" t="s">
        <v>53</v>
      </c>
      <c r="S18" s="302" t="s">
        <v>54</v>
      </c>
      <c r="T18" s="302" t="s">
        <v>8837</v>
      </c>
      <c r="U18" s="302" t="s">
        <v>8806</v>
      </c>
      <c r="V18" s="541" t="s">
        <v>57</v>
      </c>
      <c r="W18" s="541" t="s">
        <v>57</v>
      </c>
      <c r="X18" s="541" t="s">
        <v>8838</v>
      </c>
      <c r="Y18" s="541"/>
      <c r="Z18" s="541"/>
      <c r="AA18" s="541"/>
      <c r="AB18" s="541"/>
      <c r="AC18" s="541"/>
      <c r="AD18" s="28" t="s">
        <v>58</v>
      </c>
      <c r="AE18" s="541"/>
      <c r="AF18" s="304" t="s">
        <v>59</v>
      </c>
      <c r="AG18" s="304" t="s">
        <v>59</v>
      </c>
      <c r="AH18" s="304" t="s">
        <v>59</v>
      </c>
      <c r="AI18" s="304" t="s">
        <v>59</v>
      </c>
      <c r="AJ18" s="304" t="s">
        <v>59</v>
      </c>
      <c r="AK18" s="304" t="s">
        <v>59</v>
      </c>
      <c r="AL18" s="304" t="s">
        <v>283</v>
      </c>
      <c r="AM18" s="304"/>
      <c r="AN18" s="304"/>
      <c r="AO18" s="674"/>
      <c r="AP18" s="559"/>
      <c r="AQ18" s="1516" t="str" cm="1">
        <f t="array" ref="AQ18">IF(AD18="NO FAVORABLE","NO FAVORABLE",IF(SUMPRODUCT(--(TRIM(AF18:AK18)&lt;&gt;"SI"),--(TRIM(AF18:AK18)&lt;&gt;"NA"))&gt;0,"SUBSANAR","APROBADA CR"))</f>
        <v>APROBADA CR</v>
      </c>
      <c r="AR18" s="873"/>
      <c r="AS18" s="873"/>
      <c r="AT18" s="873"/>
      <c r="AU18" s="873"/>
      <c r="AV18" s="873"/>
      <c r="AW18" s="873"/>
    </row>
    <row r="19" spans="1:49" s="300" customFormat="1" ht="13.2" x14ac:dyDescent="0.25">
      <c r="A19" s="302" t="s">
        <v>8802</v>
      </c>
      <c r="B19" s="302" t="s">
        <v>8803</v>
      </c>
      <c r="C19" s="302">
        <v>23</v>
      </c>
      <c r="D19" s="302" t="s">
        <v>45</v>
      </c>
      <c r="E19" s="302" t="s">
        <v>488</v>
      </c>
      <c r="F19" s="302" t="s">
        <v>1549</v>
      </c>
      <c r="G19" s="302" t="s">
        <v>1464</v>
      </c>
      <c r="H19" s="302" t="s">
        <v>502</v>
      </c>
      <c r="I19" s="1732" t="str">
        <f t="shared" si="0"/>
        <v>ROSA EMMA ZULUAGA GIRALDO</v>
      </c>
      <c r="J19" s="302" t="s">
        <v>50</v>
      </c>
      <c r="K19" s="766">
        <v>43786166</v>
      </c>
      <c r="L19" s="301">
        <v>27141</v>
      </c>
      <c r="M19" s="668"/>
      <c r="N19" s="668" t="s">
        <v>51</v>
      </c>
      <c r="O19" s="302">
        <v>3194530737</v>
      </c>
      <c r="P19" s="659" t="s">
        <v>57</v>
      </c>
      <c r="Q19" s="302" t="s">
        <v>505</v>
      </c>
      <c r="R19" s="302" t="s">
        <v>53</v>
      </c>
      <c r="S19" s="302" t="s">
        <v>54</v>
      </c>
      <c r="T19" s="302" t="s">
        <v>8839</v>
      </c>
      <c r="U19" s="302" t="s">
        <v>8806</v>
      </c>
      <c r="V19" s="541" t="s">
        <v>57</v>
      </c>
      <c r="W19" s="541" t="s">
        <v>57</v>
      </c>
      <c r="X19" s="541" t="s">
        <v>57</v>
      </c>
      <c r="Y19" s="541"/>
      <c r="Z19" s="541"/>
      <c r="AA19" s="541"/>
      <c r="AB19" s="541"/>
      <c r="AC19" s="541"/>
      <c r="AD19" s="28" t="s">
        <v>58</v>
      </c>
      <c r="AE19" s="541"/>
      <c r="AF19" s="304" t="s">
        <v>59</v>
      </c>
      <c r="AG19" s="304" t="s">
        <v>59</v>
      </c>
      <c r="AH19" s="304" t="s">
        <v>59</v>
      </c>
      <c r="AI19" s="304" t="s">
        <v>59</v>
      </c>
      <c r="AJ19" s="304" t="s">
        <v>59</v>
      </c>
      <c r="AK19" s="304" t="s">
        <v>59</v>
      </c>
      <c r="AL19" s="304" t="s">
        <v>258</v>
      </c>
      <c r="AM19" s="304"/>
      <c r="AN19" s="304"/>
      <c r="AO19" s="206" t="s">
        <v>393</v>
      </c>
      <c r="AP19" s="674"/>
      <c r="AQ19" s="1516" t="str" cm="1">
        <f t="array" ref="AQ19">IF(AD19="NO FAVORABLE","NO FAVORABLE",IF(SUMPRODUCT(--(TRIM(AF19:AK19)&lt;&gt;"SI"),--(TRIM(AF19:AK19)&lt;&gt;"NA"))&gt;0,"SUBSANAR","APROBADA CR"))</f>
        <v>APROBADA CR</v>
      </c>
      <c r="AR19" s="873"/>
      <c r="AS19" s="873"/>
      <c r="AT19" s="873"/>
      <c r="AU19" s="873"/>
      <c r="AV19" s="873"/>
      <c r="AW19" s="873"/>
    </row>
    <row r="20" spans="1:49" s="300" customFormat="1" ht="13.2" x14ac:dyDescent="0.25">
      <c r="A20" s="302" t="s">
        <v>8802</v>
      </c>
      <c r="B20" s="302" t="s">
        <v>8803</v>
      </c>
      <c r="C20" s="302">
        <v>24</v>
      </c>
      <c r="D20" s="302" t="s">
        <v>45</v>
      </c>
      <c r="E20" s="302" t="s">
        <v>961</v>
      </c>
      <c r="F20" s="302" t="s">
        <v>343</v>
      </c>
      <c r="G20" s="302" t="s">
        <v>1187</v>
      </c>
      <c r="H20" s="302" t="s">
        <v>485</v>
      </c>
      <c r="I20" s="1732" t="str">
        <f t="shared" si="0"/>
        <v>YULIANA ANDREA BENITEZ SERNA</v>
      </c>
      <c r="J20" s="302" t="s">
        <v>50</v>
      </c>
      <c r="K20" s="766">
        <v>1001470244</v>
      </c>
      <c r="L20" s="301">
        <v>32606</v>
      </c>
      <c r="M20" s="668"/>
      <c r="N20" s="668" t="s">
        <v>51</v>
      </c>
      <c r="O20" s="302" t="s">
        <v>8840</v>
      </c>
      <c r="P20" s="659" t="s">
        <v>57</v>
      </c>
      <c r="Q20" s="302" t="s">
        <v>1783</v>
      </c>
      <c r="R20" s="302" t="s">
        <v>374</v>
      </c>
      <c r="S20" s="302" t="s">
        <v>54</v>
      </c>
      <c r="T20" s="302" t="s">
        <v>8841</v>
      </c>
      <c r="U20" s="302" t="s">
        <v>8806</v>
      </c>
      <c r="V20" s="541" t="s">
        <v>57</v>
      </c>
      <c r="W20" s="541" t="s">
        <v>57</v>
      </c>
      <c r="X20" s="541" t="s">
        <v>57</v>
      </c>
      <c r="Y20" s="541"/>
      <c r="Z20" s="541"/>
      <c r="AA20" s="541"/>
      <c r="AB20" s="541"/>
      <c r="AC20" s="541"/>
      <c r="AD20" s="28" t="s">
        <v>58</v>
      </c>
      <c r="AE20" s="541"/>
      <c r="AF20" s="304" t="s">
        <v>59</v>
      </c>
      <c r="AG20" s="304" t="s">
        <v>59</v>
      </c>
      <c r="AH20" s="304" t="s">
        <v>59</v>
      </c>
      <c r="AI20" s="304" t="s">
        <v>59</v>
      </c>
      <c r="AJ20" s="304" t="s">
        <v>59</v>
      </c>
      <c r="AK20" s="304" t="s">
        <v>59</v>
      </c>
      <c r="AL20" s="304" t="s">
        <v>83</v>
      </c>
      <c r="AM20" s="304"/>
      <c r="AN20" s="304"/>
      <c r="AO20" s="206" t="s">
        <v>393</v>
      </c>
      <c r="AP20" s="674"/>
      <c r="AQ20" s="1516" t="str" cm="1">
        <f t="array" ref="AQ20">IF(AD20="NO FAVORABLE","NO FAVORABLE",IF(SUMPRODUCT(--(TRIM(AF20:AK20)&lt;&gt;"SI"),--(TRIM(AF20:AK20)&lt;&gt;"NA"))&gt;0,"SUBSANAR","APROBADA CR"))</f>
        <v>APROBADA CR</v>
      </c>
      <c r="AR20" s="873"/>
      <c r="AS20" s="873"/>
      <c r="AT20" s="873"/>
      <c r="AU20" s="873"/>
      <c r="AV20" s="873"/>
      <c r="AW20" s="873"/>
    </row>
    <row r="21" spans="1:49" s="300" customFormat="1" ht="13.2" x14ac:dyDescent="0.25">
      <c r="A21" s="302" t="s">
        <v>8802</v>
      </c>
      <c r="B21" s="302" t="s">
        <v>8803</v>
      </c>
      <c r="C21" s="302">
        <v>26</v>
      </c>
      <c r="D21" s="302" t="s">
        <v>45</v>
      </c>
      <c r="E21" s="302" t="s">
        <v>488</v>
      </c>
      <c r="F21" s="302" t="s">
        <v>1151</v>
      </c>
      <c r="G21" s="302" t="s">
        <v>167</v>
      </c>
      <c r="H21" s="302" t="s">
        <v>887</v>
      </c>
      <c r="I21" s="1732" t="str">
        <f t="shared" si="0"/>
        <v>ROSA ELVIRA GIL VALLEJO</v>
      </c>
      <c r="J21" s="302" t="s">
        <v>50</v>
      </c>
      <c r="K21" s="766">
        <v>21871354</v>
      </c>
      <c r="L21" s="301">
        <v>18094</v>
      </c>
      <c r="M21" s="668"/>
      <c r="N21" s="668" t="s">
        <v>51</v>
      </c>
      <c r="O21" s="302">
        <v>3135536291</v>
      </c>
      <c r="P21" s="659" t="s">
        <v>57</v>
      </c>
      <c r="Q21" s="302" t="s">
        <v>505</v>
      </c>
      <c r="R21" s="302" t="s">
        <v>53</v>
      </c>
      <c r="S21" s="302" t="s">
        <v>54</v>
      </c>
      <c r="T21" s="302" t="s">
        <v>8842</v>
      </c>
      <c r="U21" s="302" t="s">
        <v>8806</v>
      </c>
      <c r="V21" s="541" t="s">
        <v>57</v>
      </c>
      <c r="W21" s="541" t="s">
        <v>57</v>
      </c>
      <c r="X21" s="541" t="s">
        <v>57</v>
      </c>
      <c r="Y21" s="541"/>
      <c r="Z21" s="541"/>
      <c r="AA21" s="541"/>
      <c r="AB21" s="541"/>
      <c r="AC21" s="541"/>
      <c r="AD21" s="28" t="s">
        <v>58</v>
      </c>
      <c r="AE21" s="541"/>
      <c r="AF21" s="304" t="s">
        <v>59</v>
      </c>
      <c r="AG21" s="304" t="s">
        <v>59</v>
      </c>
      <c r="AH21" s="304" t="s">
        <v>59</v>
      </c>
      <c r="AI21" s="304" t="s">
        <v>59</v>
      </c>
      <c r="AJ21" s="304" t="s">
        <v>59</v>
      </c>
      <c r="AK21" s="304" t="s">
        <v>59</v>
      </c>
      <c r="AL21" s="304" t="s">
        <v>182</v>
      </c>
      <c r="AM21" s="304"/>
      <c r="AN21" s="304"/>
      <c r="AO21" s="206" t="s">
        <v>393</v>
      </c>
      <c r="AP21" s="674"/>
      <c r="AQ21" s="1516" t="str" cm="1">
        <f t="array" ref="AQ21">IF(AD21="NO FAVORABLE","NO FAVORABLE",IF(SUMPRODUCT(--(TRIM(AF21:AK21)&lt;&gt;"SI"),--(TRIM(AF21:AK21)&lt;&gt;"NA"))&gt;0,"SUBSANAR","APROBADA CR"))</f>
        <v>APROBADA CR</v>
      </c>
      <c r="AR21" s="873"/>
      <c r="AS21" s="873"/>
      <c r="AT21" s="873"/>
      <c r="AU21" s="873"/>
      <c r="AV21" s="873"/>
      <c r="AW21" s="873"/>
    </row>
    <row r="22" spans="1:49" s="300" customFormat="1" ht="13.2" x14ac:dyDescent="0.25">
      <c r="A22" s="302" t="s">
        <v>8802</v>
      </c>
      <c r="B22" s="302" t="s">
        <v>8803</v>
      </c>
      <c r="C22" s="302">
        <v>27</v>
      </c>
      <c r="D22" s="302" t="s">
        <v>45</v>
      </c>
      <c r="E22" s="302" t="s">
        <v>503</v>
      </c>
      <c r="F22" s="302" t="s">
        <v>156</v>
      </c>
      <c r="G22" s="302" t="s">
        <v>689</v>
      </c>
      <c r="H22" s="302"/>
      <c r="I22" s="1732" t="str">
        <f t="shared" si="0"/>
        <v xml:space="preserve">FRANCY ELENA TORRES </v>
      </c>
      <c r="J22" s="302" t="s">
        <v>50</v>
      </c>
      <c r="K22" s="766">
        <v>1059355961</v>
      </c>
      <c r="L22" s="301">
        <v>31765</v>
      </c>
      <c r="M22" s="668"/>
      <c r="N22" s="668" t="s">
        <v>51</v>
      </c>
      <c r="O22" s="302">
        <v>3148922157</v>
      </c>
      <c r="P22" s="659" t="s">
        <v>57</v>
      </c>
      <c r="Q22" s="302" t="s">
        <v>1809</v>
      </c>
      <c r="R22" s="302" t="s">
        <v>53</v>
      </c>
      <c r="S22" s="302" t="s">
        <v>54</v>
      </c>
      <c r="T22" s="302" t="s">
        <v>8843</v>
      </c>
      <c r="U22" s="302" t="s">
        <v>8806</v>
      </c>
      <c r="V22" s="541" t="s">
        <v>57</v>
      </c>
      <c r="W22" s="541" t="s">
        <v>57</v>
      </c>
      <c r="X22" s="541" t="s">
        <v>57</v>
      </c>
      <c r="Y22" s="541"/>
      <c r="Z22" s="541"/>
      <c r="AA22" s="541"/>
      <c r="AB22" s="541"/>
      <c r="AC22" s="541"/>
      <c r="AD22" s="28" t="s">
        <v>58</v>
      </c>
      <c r="AE22" s="541"/>
      <c r="AF22" s="304" t="s">
        <v>59</v>
      </c>
      <c r="AG22" s="304" t="s">
        <v>59</v>
      </c>
      <c r="AH22" s="304" t="s">
        <v>59</v>
      </c>
      <c r="AI22" s="304" t="s">
        <v>59</v>
      </c>
      <c r="AJ22" s="304" t="s">
        <v>59</v>
      </c>
      <c r="AK22" s="304" t="s">
        <v>59</v>
      </c>
      <c r="AL22" s="304" t="s">
        <v>194</v>
      </c>
      <c r="AM22" s="304"/>
      <c r="AN22" s="304"/>
      <c r="AO22" s="206" t="s">
        <v>393</v>
      </c>
      <c r="AP22" s="674"/>
      <c r="AQ22" s="1516" t="str" cm="1">
        <f t="array" ref="AQ22">IF(AD22="NO FAVORABLE","NO FAVORABLE",IF(SUMPRODUCT(--(TRIM(AF22:AK22)&lt;&gt;"SI"),--(TRIM(AF22:AK22)&lt;&gt;"NA"))&gt;0,"SUBSANAR","APROBADA CR"))</f>
        <v>APROBADA CR</v>
      </c>
      <c r="AR22" s="873"/>
      <c r="AS22" s="873"/>
      <c r="AT22" s="873"/>
      <c r="AU22" s="873"/>
      <c r="AV22" s="873"/>
      <c r="AW22" s="873"/>
    </row>
    <row r="23" spans="1:49" s="300" customFormat="1" ht="14.7" customHeight="1" x14ac:dyDescent="0.25">
      <c r="A23" s="302" t="s">
        <v>8802</v>
      </c>
      <c r="B23" s="302" t="s">
        <v>8803</v>
      </c>
      <c r="C23" s="302">
        <v>28</v>
      </c>
      <c r="D23" s="302" t="s">
        <v>45</v>
      </c>
      <c r="E23" s="302" t="s">
        <v>62</v>
      </c>
      <c r="F23" s="302" t="s">
        <v>124</v>
      </c>
      <c r="G23" s="302" t="s">
        <v>383</v>
      </c>
      <c r="H23" s="302" t="s">
        <v>415</v>
      </c>
      <c r="I23" s="1732" t="str">
        <f t="shared" si="0"/>
        <v>MARIA DEL SOCORRO DUQUE GONZALEZ</v>
      </c>
      <c r="J23" s="302" t="s">
        <v>50</v>
      </c>
      <c r="K23" s="766">
        <v>43470767</v>
      </c>
      <c r="L23" s="301">
        <v>22260</v>
      </c>
      <c r="M23" s="668"/>
      <c r="N23" s="668" t="s">
        <v>51</v>
      </c>
      <c r="O23" s="302">
        <v>3444543231</v>
      </c>
      <c r="P23" s="659" t="s">
        <v>57</v>
      </c>
      <c r="Q23" s="302" t="s">
        <v>1809</v>
      </c>
      <c r="R23" s="302" t="s">
        <v>53</v>
      </c>
      <c r="S23" s="302" t="s">
        <v>54</v>
      </c>
      <c r="T23" s="302" t="s">
        <v>8844</v>
      </c>
      <c r="U23" s="302" t="s">
        <v>8806</v>
      </c>
      <c r="V23" s="541" t="s">
        <v>57</v>
      </c>
      <c r="W23" s="541" t="s">
        <v>57</v>
      </c>
      <c r="X23" s="541" t="s">
        <v>8845</v>
      </c>
      <c r="Y23" s="541"/>
      <c r="Z23" s="541"/>
      <c r="AA23" s="541"/>
      <c r="AB23" s="541"/>
      <c r="AC23" s="541"/>
      <c r="AD23" s="28" t="s">
        <v>58</v>
      </c>
      <c r="AE23" s="541"/>
      <c r="AF23" s="304" t="s">
        <v>59</v>
      </c>
      <c r="AG23" s="304" t="s">
        <v>59</v>
      </c>
      <c r="AH23" s="304" t="s">
        <v>59</v>
      </c>
      <c r="AI23" s="304" t="s">
        <v>59</v>
      </c>
      <c r="AJ23" s="304" t="s">
        <v>59</v>
      </c>
      <c r="AK23" s="304" t="s">
        <v>59</v>
      </c>
      <c r="AL23" s="304" t="s">
        <v>4646</v>
      </c>
      <c r="AM23" s="304"/>
      <c r="AN23" s="304"/>
      <c r="AO23" s="206" t="s">
        <v>393</v>
      </c>
      <c r="AP23" s="674"/>
      <c r="AQ23" s="1516" t="str" cm="1">
        <f t="array" ref="AQ23">IF(AD23="NO FAVORABLE","NO FAVORABLE",IF(SUMPRODUCT(--(TRIM(AF23:AK23)&lt;&gt;"SI"),--(TRIM(AF23:AK23)&lt;&gt;"NA"))&gt;0,"SUBSANAR","APROBADA CR"))</f>
        <v>APROBADA CR</v>
      </c>
      <c r="AR23" s="873"/>
      <c r="AS23" s="873"/>
      <c r="AT23" s="873"/>
      <c r="AU23" s="873"/>
      <c r="AV23" s="873"/>
      <c r="AW23" s="873"/>
    </row>
    <row r="24" spans="1:49" s="300" customFormat="1" ht="13.2" x14ac:dyDescent="0.25">
      <c r="A24" s="302" t="s">
        <v>8802</v>
      </c>
      <c r="B24" s="302" t="s">
        <v>8803</v>
      </c>
      <c r="C24" s="302">
        <v>29</v>
      </c>
      <c r="D24" s="302" t="s">
        <v>45</v>
      </c>
      <c r="E24" s="302" t="s">
        <v>874</v>
      </c>
      <c r="F24" s="302" t="s">
        <v>145</v>
      </c>
      <c r="G24" s="302" t="s">
        <v>248</v>
      </c>
      <c r="H24" s="302" t="s">
        <v>831</v>
      </c>
      <c r="I24" s="1732" t="str">
        <f t="shared" si="0"/>
        <v>BERTHA CECILIA HENAO JIMENEZ</v>
      </c>
      <c r="J24" s="302" t="s">
        <v>50</v>
      </c>
      <c r="K24" s="766">
        <v>43795779</v>
      </c>
      <c r="L24" s="301">
        <v>25894</v>
      </c>
      <c r="M24" s="668"/>
      <c r="N24" s="668" t="s">
        <v>51</v>
      </c>
      <c r="O24" s="302">
        <v>3128855692</v>
      </c>
      <c r="P24" s="659" t="s">
        <v>57</v>
      </c>
      <c r="Q24" s="302" t="s">
        <v>1783</v>
      </c>
      <c r="R24" s="302" t="s">
        <v>53</v>
      </c>
      <c r="S24" s="302" t="s">
        <v>54</v>
      </c>
      <c r="T24" s="302" t="s">
        <v>8846</v>
      </c>
      <c r="U24" s="302" t="s">
        <v>8806</v>
      </c>
      <c r="V24" s="541" t="s">
        <v>57</v>
      </c>
      <c r="W24" s="541" t="s">
        <v>57</v>
      </c>
      <c r="X24" s="541" t="s">
        <v>57</v>
      </c>
      <c r="Y24" s="541"/>
      <c r="Z24" s="541"/>
      <c r="AA24" s="541"/>
      <c r="AB24" s="541"/>
      <c r="AC24" s="541"/>
      <c r="AD24" s="28" t="s">
        <v>58</v>
      </c>
      <c r="AE24" s="541"/>
      <c r="AF24" s="304" t="s">
        <v>59</v>
      </c>
      <c r="AG24" s="304" t="s">
        <v>59</v>
      </c>
      <c r="AH24" s="304" t="s">
        <v>59</v>
      </c>
      <c r="AI24" s="304" t="s">
        <v>59</v>
      </c>
      <c r="AJ24" s="304" t="s">
        <v>59</v>
      </c>
      <c r="AK24" s="304" t="s">
        <v>59</v>
      </c>
      <c r="AL24" s="304" t="s">
        <v>1047</v>
      </c>
      <c r="AM24" s="304"/>
      <c r="AN24" s="304"/>
      <c r="AO24" s="206" t="s">
        <v>393</v>
      </c>
      <c r="AP24" s="674"/>
      <c r="AQ24" s="1516" t="str" cm="1">
        <f t="array" ref="AQ24">IF(AD24="NO FAVORABLE","NO FAVORABLE",IF(SUMPRODUCT(--(TRIM(AF24:AK24)&lt;&gt;"SI"),--(TRIM(AF24:AK24)&lt;&gt;"NA"))&gt;0,"SUBSANAR","APROBADA CR"))</f>
        <v>APROBADA CR</v>
      </c>
      <c r="AR24" s="873"/>
      <c r="AS24" s="873"/>
      <c r="AT24" s="873"/>
      <c r="AU24" s="873"/>
      <c r="AV24" s="873"/>
      <c r="AW24" s="873"/>
    </row>
    <row r="25" spans="1:49" s="300" customFormat="1" ht="14.7" customHeight="1" x14ac:dyDescent="0.25">
      <c r="A25" s="302" t="s">
        <v>8802</v>
      </c>
      <c r="B25" s="302" t="s">
        <v>8803</v>
      </c>
      <c r="C25" s="302">
        <v>30</v>
      </c>
      <c r="D25" s="302" t="s">
        <v>45</v>
      </c>
      <c r="E25" s="302" t="s">
        <v>1547</v>
      </c>
      <c r="F25" s="302" t="s">
        <v>1090</v>
      </c>
      <c r="G25" s="302" t="s">
        <v>434</v>
      </c>
      <c r="H25" s="302" t="s">
        <v>210</v>
      </c>
      <c r="I25" s="1732" t="str">
        <f t="shared" si="0"/>
        <v>SARA EMILIA OCAMPO MORALES</v>
      </c>
      <c r="J25" s="302" t="s">
        <v>50</v>
      </c>
      <c r="K25" s="766">
        <v>42840092</v>
      </c>
      <c r="L25" s="301">
        <v>23346</v>
      </c>
      <c r="M25" s="668"/>
      <c r="N25" s="668" t="s">
        <v>51</v>
      </c>
      <c r="O25" s="302">
        <v>3226394450</v>
      </c>
      <c r="P25" s="659" t="s">
        <v>57</v>
      </c>
      <c r="Q25" s="302" t="s">
        <v>4641</v>
      </c>
      <c r="R25" s="302" t="s">
        <v>53</v>
      </c>
      <c r="S25" s="302" t="s">
        <v>54</v>
      </c>
      <c r="T25" s="302" t="s">
        <v>8847</v>
      </c>
      <c r="U25" s="302" t="s">
        <v>8806</v>
      </c>
      <c r="V25" s="541" t="s">
        <v>57</v>
      </c>
      <c r="W25" s="541" t="s">
        <v>57</v>
      </c>
      <c r="X25" s="541" t="s">
        <v>57</v>
      </c>
      <c r="Y25" s="541"/>
      <c r="Z25" s="541"/>
      <c r="AA25" s="541"/>
      <c r="AB25" s="541"/>
      <c r="AC25" s="541"/>
      <c r="AD25" s="28" t="s">
        <v>58</v>
      </c>
      <c r="AE25" s="541"/>
      <c r="AF25" s="304" t="s">
        <v>59</v>
      </c>
      <c r="AG25" s="304" t="s">
        <v>57</v>
      </c>
      <c r="AH25" s="304" t="s">
        <v>59</v>
      </c>
      <c r="AI25" s="304" t="s">
        <v>59</v>
      </c>
      <c r="AJ25" s="304" t="s">
        <v>59</v>
      </c>
      <c r="AK25" s="304" t="s">
        <v>59</v>
      </c>
      <c r="AL25" s="304" t="s">
        <v>283</v>
      </c>
      <c r="AM25" s="304"/>
      <c r="AN25" s="304"/>
      <c r="AO25" s="206" t="s">
        <v>393</v>
      </c>
      <c r="AP25" s="674"/>
      <c r="AQ25" s="1516" t="str" cm="1">
        <f t="array" ref="AQ25">IF(AD25="NO FAVORABLE","NO FAVORABLE",IF(SUMPRODUCT(--(TRIM(AF25:AK25)&lt;&gt;"SI"),--(TRIM(AF25:AK25)&lt;&gt;"NA"))&gt;0,"SUBSANAR","APROBADA CR"))</f>
        <v>APROBADA CR</v>
      </c>
      <c r="AR25" s="873"/>
      <c r="AS25" s="873"/>
      <c r="AT25" s="873"/>
      <c r="AU25" s="873"/>
      <c r="AV25" s="873"/>
      <c r="AW25" s="873"/>
    </row>
    <row r="26" spans="1:49" s="300" customFormat="1" ht="14.7" customHeight="1" x14ac:dyDescent="0.25">
      <c r="A26" s="302" t="s">
        <v>8802</v>
      </c>
      <c r="B26" s="302" t="s">
        <v>8803</v>
      </c>
      <c r="C26" s="302">
        <v>31</v>
      </c>
      <c r="D26" s="302" t="s">
        <v>45</v>
      </c>
      <c r="E26" s="302" t="s">
        <v>62</v>
      </c>
      <c r="F26" s="302" t="s">
        <v>288</v>
      </c>
      <c r="G26" s="302" t="s">
        <v>290</v>
      </c>
      <c r="H26" s="302" t="s">
        <v>306</v>
      </c>
      <c r="I26" s="1732" t="str">
        <f t="shared" si="0"/>
        <v>MARIA DEL ROSARIO ZAPATA CARDONA</v>
      </c>
      <c r="J26" s="302" t="s">
        <v>50</v>
      </c>
      <c r="K26" s="766">
        <v>21492528</v>
      </c>
      <c r="L26" s="301">
        <v>21672</v>
      </c>
      <c r="M26" s="668"/>
      <c r="N26" s="668" t="s">
        <v>51</v>
      </c>
      <c r="O26" s="302">
        <v>3106364382</v>
      </c>
      <c r="P26" s="659" t="s">
        <v>57</v>
      </c>
      <c r="Q26" s="302" t="s">
        <v>1809</v>
      </c>
      <c r="R26" s="302" t="s">
        <v>53</v>
      </c>
      <c r="S26" s="302" t="s">
        <v>54</v>
      </c>
      <c r="T26" s="302" t="s">
        <v>8848</v>
      </c>
      <c r="U26" s="302" t="s">
        <v>8806</v>
      </c>
      <c r="V26" s="541" t="s">
        <v>57</v>
      </c>
      <c r="W26" s="541" t="s">
        <v>57</v>
      </c>
      <c r="X26" s="541" t="s">
        <v>8849</v>
      </c>
      <c r="Y26" s="541"/>
      <c r="Z26" s="541"/>
      <c r="AA26" s="541"/>
      <c r="AB26" s="541"/>
      <c r="AC26" s="541"/>
      <c r="AD26" s="28" t="s">
        <v>58</v>
      </c>
      <c r="AE26" s="541"/>
      <c r="AF26" s="304" t="s">
        <v>59</v>
      </c>
      <c r="AG26" s="304" t="s">
        <v>57</v>
      </c>
      <c r="AH26" s="304" t="s">
        <v>59</v>
      </c>
      <c r="AI26" s="304" t="s">
        <v>59</v>
      </c>
      <c r="AJ26" s="304" t="s">
        <v>59</v>
      </c>
      <c r="AK26" s="304" t="s">
        <v>59</v>
      </c>
      <c r="AL26" s="304" t="s">
        <v>1053</v>
      </c>
      <c r="AM26" s="304"/>
      <c r="AN26" s="304"/>
      <c r="AO26" s="206" t="s">
        <v>8850</v>
      </c>
      <c r="AP26" s="674"/>
      <c r="AQ26" s="1516" t="str" cm="1">
        <f t="array" ref="AQ26">IF(AD26="NO FAVORABLE","NO FAVORABLE",IF(SUMPRODUCT(--(TRIM(AF26:AK26)&lt;&gt;"SI"),--(TRIM(AF26:AK26)&lt;&gt;"NA"))&gt;0,"SUBSANAR","APROBADA CR"))</f>
        <v>APROBADA CR</v>
      </c>
      <c r="AR26" s="873"/>
      <c r="AS26" s="873"/>
      <c r="AT26" s="873"/>
      <c r="AU26" s="873"/>
      <c r="AV26" s="873"/>
      <c r="AW26" s="873"/>
    </row>
    <row r="27" spans="1:49" s="300" customFormat="1" ht="13.2" x14ac:dyDescent="0.25">
      <c r="A27" s="302" t="s">
        <v>8802</v>
      </c>
      <c r="B27" s="302" t="s">
        <v>8803</v>
      </c>
      <c r="C27" s="302">
        <v>32</v>
      </c>
      <c r="D27" s="302" t="s">
        <v>45</v>
      </c>
      <c r="E27" s="302" t="s">
        <v>86</v>
      </c>
      <c r="F27" s="302" t="s">
        <v>124</v>
      </c>
      <c r="G27" s="302" t="s">
        <v>251</v>
      </c>
      <c r="H27" s="302" t="s">
        <v>1470</v>
      </c>
      <c r="I27" s="1732" t="str">
        <f t="shared" si="0"/>
        <v>AMPARO DEL SOCORRO QUINTERO SOTO</v>
      </c>
      <c r="J27" s="302" t="s">
        <v>50</v>
      </c>
      <c r="K27" s="766">
        <v>43469534</v>
      </c>
      <c r="L27" s="301">
        <v>24680</v>
      </c>
      <c r="M27" s="668"/>
      <c r="N27" s="668" t="s">
        <v>51</v>
      </c>
      <c r="O27" s="302">
        <v>3206153856</v>
      </c>
      <c r="P27" s="659" t="s">
        <v>57</v>
      </c>
      <c r="Q27" s="302" t="s">
        <v>1809</v>
      </c>
      <c r="R27" s="302" t="s">
        <v>53</v>
      </c>
      <c r="S27" s="302" t="s">
        <v>54</v>
      </c>
      <c r="T27" s="302" t="s">
        <v>4804</v>
      </c>
      <c r="U27" s="302" t="s">
        <v>8806</v>
      </c>
      <c r="V27" s="541" t="s">
        <v>57</v>
      </c>
      <c r="W27" s="541" t="s">
        <v>57</v>
      </c>
      <c r="X27" s="541" t="s">
        <v>57</v>
      </c>
      <c r="Y27" s="541"/>
      <c r="Z27" s="541"/>
      <c r="AA27" s="541"/>
      <c r="AB27" s="541"/>
      <c r="AC27" s="541"/>
      <c r="AD27" s="28" t="s">
        <v>58</v>
      </c>
      <c r="AE27" s="541"/>
      <c r="AF27" s="30" t="s">
        <v>59</v>
      </c>
      <c r="AG27" s="30" t="s">
        <v>57</v>
      </c>
      <c r="AH27" s="30" t="s">
        <v>59</v>
      </c>
      <c r="AI27" s="30" t="s">
        <v>59</v>
      </c>
      <c r="AJ27" s="30" t="s">
        <v>59</v>
      </c>
      <c r="AK27" s="30" t="s">
        <v>59</v>
      </c>
      <c r="AL27" s="30" t="s">
        <v>258</v>
      </c>
      <c r="AM27" s="304"/>
      <c r="AN27" s="304"/>
      <c r="AO27" s="206" t="s">
        <v>393</v>
      </c>
      <c r="AP27" s="30"/>
      <c r="AQ27" s="1516" t="str" cm="1">
        <f t="array" ref="AQ27">IF(AD27="NO FAVORABLE","NO FAVORABLE",IF(SUMPRODUCT(--(TRIM(AF27:AK27)&lt;&gt;"SI"),--(TRIM(AF27:AK27)&lt;&gt;"NA"))&gt;0,"SUBSANAR","APROBADA CR"))</f>
        <v>APROBADA CR</v>
      </c>
      <c r="AR27" s="873"/>
      <c r="AS27" s="873"/>
      <c r="AT27" s="873"/>
      <c r="AU27" s="873"/>
      <c r="AV27" s="873"/>
      <c r="AW27" s="873"/>
    </row>
    <row r="28" spans="1:49" s="300" customFormat="1" ht="13.2" x14ac:dyDescent="0.25">
      <c r="A28" s="302" t="s">
        <v>8802</v>
      </c>
      <c r="B28" s="302" t="s">
        <v>8803</v>
      </c>
      <c r="C28" s="302">
        <v>33</v>
      </c>
      <c r="D28" s="302" t="s">
        <v>45</v>
      </c>
      <c r="E28" s="302" t="s">
        <v>662</v>
      </c>
      <c r="F28" s="302" t="s">
        <v>2646</v>
      </c>
      <c r="G28" s="302" t="s">
        <v>502</v>
      </c>
      <c r="H28" s="302" t="s">
        <v>383</v>
      </c>
      <c r="I28" s="1732" t="str">
        <f t="shared" si="0"/>
        <v>LEIDY GIOVANA GIRALDO DUQUE</v>
      </c>
      <c r="J28" s="302" t="s">
        <v>50</v>
      </c>
      <c r="K28" s="766">
        <v>1038406075</v>
      </c>
      <c r="L28" s="301">
        <v>32133</v>
      </c>
      <c r="M28" s="668"/>
      <c r="N28" s="668" t="s">
        <v>51</v>
      </c>
      <c r="O28" s="302">
        <v>3132030047</v>
      </c>
      <c r="P28" s="659" t="s">
        <v>57</v>
      </c>
      <c r="Q28" s="302" t="s">
        <v>1809</v>
      </c>
      <c r="R28" s="302" t="s">
        <v>53</v>
      </c>
      <c r="S28" s="302" t="s">
        <v>54</v>
      </c>
      <c r="T28" s="302" t="s">
        <v>8851</v>
      </c>
      <c r="U28" s="302" t="s">
        <v>8806</v>
      </c>
      <c r="V28" s="541" t="s">
        <v>57</v>
      </c>
      <c r="W28" s="541" t="s">
        <v>57</v>
      </c>
      <c r="X28" s="541" t="s">
        <v>57</v>
      </c>
      <c r="Y28" s="541"/>
      <c r="Z28" s="541"/>
      <c r="AA28" s="541"/>
      <c r="AB28" s="541"/>
      <c r="AC28" s="541"/>
      <c r="AD28" s="28" t="s">
        <v>58</v>
      </c>
      <c r="AE28" s="541"/>
      <c r="AF28" s="304" t="s">
        <v>59</v>
      </c>
      <c r="AG28" s="304" t="s">
        <v>59</v>
      </c>
      <c r="AH28" s="304" t="s">
        <v>59</v>
      </c>
      <c r="AI28" s="304" t="s">
        <v>59</v>
      </c>
      <c r="AJ28" s="304" t="s">
        <v>59</v>
      </c>
      <c r="AK28" s="304" t="s">
        <v>59</v>
      </c>
      <c r="AL28" s="304" t="s">
        <v>182</v>
      </c>
      <c r="AM28" s="304"/>
      <c r="AN28" s="304"/>
      <c r="AO28" s="206" t="s">
        <v>393</v>
      </c>
      <c r="AP28" s="674"/>
      <c r="AQ28" s="1516" t="str" cm="1">
        <f t="array" ref="AQ28">IF(AD28="NO FAVORABLE","NO FAVORABLE",IF(SUMPRODUCT(--(TRIM(AF28:AK28)&lt;&gt;"SI"),--(TRIM(AF28:AK28)&lt;&gt;"NA"))&gt;0,"SUBSANAR","APROBADA CR"))</f>
        <v>APROBADA CR</v>
      </c>
      <c r="AR28" s="873"/>
      <c r="AS28" s="873"/>
      <c r="AT28" s="873"/>
      <c r="AU28" s="873"/>
      <c r="AV28" s="873"/>
      <c r="AW28" s="873"/>
    </row>
    <row r="29" spans="1:49" s="300" customFormat="1" ht="13.2" x14ac:dyDescent="0.25">
      <c r="A29" s="302" t="s">
        <v>8802</v>
      </c>
      <c r="B29" s="302" t="s">
        <v>8803</v>
      </c>
      <c r="C29" s="302">
        <v>34</v>
      </c>
      <c r="D29" s="302" t="s">
        <v>45</v>
      </c>
      <c r="E29" s="302" t="s">
        <v>1184</v>
      </c>
      <c r="F29" s="302" t="s">
        <v>124</v>
      </c>
      <c r="G29" s="302" t="s">
        <v>502</v>
      </c>
      <c r="H29" s="302" t="s">
        <v>383</v>
      </c>
      <c r="I29" s="1732" t="str">
        <f t="shared" si="0"/>
        <v>BERENICE DEL SOCORRO GIRALDO DUQUE</v>
      </c>
      <c r="J29" s="302" t="s">
        <v>50</v>
      </c>
      <c r="K29" s="766">
        <v>21481358</v>
      </c>
      <c r="L29" s="301">
        <v>27736</v>
      </c>
      <c r="M29" s="668"/>
      <c r="N29" s="668" t="s">
        <v>51</v>
      </c>
      <c r="O29" s="302">
        <v>3148771604</v>
      </c>
      <c r="P29" s="659" t="s">
        <v>57</v>
      </c>
      <c r="Q29" s="302" t="s">
        <v>1809</v>
      </c>
      <c r="R29" s="302" t="s">
        <v>53</v>
      </c>
      <c r="S29" s="302" t="s">
        <v>54</v>
      </c>
      <c r="T29" s="302" t="s">
        <v>8852</v>
      </c>
      <c r="U29" s="302" t="s">
        <v>8806</v>
      </c>
      <c r="V29" s="541" t="s">
        <v>57</v>
      </c>
      <c r="W29" s="541" t="s">
        <v>57</v>
      </c>
      <c r="X29" s="541" t="s">
        <v>57</v>
      </c>
      <c r="Y29" s="541"/>
      <c r="Z29" s="541"/>
      <c r="AA29" s="541"/>
      <c r="AB29" s="541"/>
      <c r="AC29" s="541"/>
      <c r="AD29" s="28" t="s">
        <v>58</v>
      </c>
      <c r="AE29" s="541"/>
      <c r="AF29" s="304" t="s">
        <v>59</v>
      </c>
      <c r="AG29" s="304" t="s">
        <v>57</v>
      </c>
      <c r="AH29" s="304" t="s">
        <v>59</v>
      </c>
      <c r="AI29" s="304" t="s">
        <v>59</v>
      </c>
      <c r="AJ29" s="304" t="s">
        <v>59</v>
      </c>
      <c r="AK29" s="304" t="s">
        <v>59</v>
      </c>
      <c r="AL29" s="304" t="s">
        <v>182</v>
      </c>
      <c r="AM29" s="304"/>
      <c r="AN29" s="304"/>
      <c r="AO29" s="206" t="s">
        <v>393</v>
      </c>
      <c r="AP29" s="674"/>
      <c r="AQ29" s="1516" t="str" cm="1">
        <f t="array" ref="AQ29">IF(AD29="NO FAVORABLE","NO FAVORABLE",IF(SUMPRODUCT(--(TRIM(AF29:AK29)&lt;&gt;"SI"),--(TRIM(AF29:AK29)&lt;&gt;"NA"))&gt;0,"SUBSANAR","APROBADA CR"))</f>
        <v>APROBADA CR</v>
      </c>
      <c r="AR29" s="873"/>
      <c r="AS29" s="873"/>
      <c r="AT29" s="873"/>
      <c r="AU29" s="873"/>
      <c r="AV29" s="873"/>
      <c r="AW29" s="873"/>
    </row>
    <row r="30" spans="1:49" s="300" customFormat="1" ht="13.2" x14ac:dyDescent="0.25">
      <c r="A30" s="302" t="s">
        <v>8802</v>
      </c>
      <c r="B30" s="302" t="s">
        <v>8803</v>
      </c>
      <c r="C30" s="302">
        <v>35</v>
      </c>
      <c r="D30" s="302" t="s">
        <v>45</v>
      </c>
      <c r="E30" s="302" t="s">
        <v>62</v>
      </c>
      <c r="F30" s="302" t="s">
        <v>8853</v>
      </c>
      <c r="G30" s="302" t="s">
        <v>554</v>
      </c>
      <c r="H30" s="302" t="s">
        <v>306</v>
      </c>
      <c r="I30" s="1732" t="str">
        <f t="shared" si="0"/>
        <v>MARIA YISELTH GOMEZ CARDONA</v>
      </c>
      <c r="J30" s="302" t="s">
        <v>50</v>
      </c>
      <c r="K30" s="766">
        <v>1038410109</v>
      </c>
      <c r="L30" s="301">
        <v>33437</v>
      </c>
      <c r="M30" s="668"/>
      <c r="N30" s="668" t="s">
        <v>51</v>
      </c>
      <c r="O30" s="302">
        <v>3192305612</v>
      </c>
      <c r="P30" s="659" t="s">
        <v>57</v>
      </c>
      <c r="Q30" s="302" t="s">
        <v>1809</v>
      </c>
      <c r="R30" s="302" t="s">
        <v>53</v>
      </c>
      <c r="S30" s="302" t="s">
        <v>54</v>
      </c>
      <c r="T30" s="302" t="s">
        <v>8854</v>
      </c>
      <c r="U30" s="302" t="s">
        <v>8806</v>
      </c>
      <c r="V30" s="541" t="s">
        <v>57</v>
      </c>
      <c r="W30" s="541" t="s">
        <v>57</v>
      </c>
      <c r="X30" s="541" t="s">
        <v>57</v>
      </c>
      <c r="Y30" s="541"/>
      <c r="Z30" s="541"/>
      <c r="AA30" s="541"/>
      <c r="AB30" s="541"/>
      <c r="AC30" s="541"/>
      <c r="AD30" s="28" t="s">
        <v>58</v>
      </c>
      <c r="AE30" s="541"/>
      <c r="AF30" s="304" t="s">
        <v>59</v>
      </c>
      <c r="AG30" s="304" t="s">
        <v>59</v>
      </c>
      <c r="AH30" s="304" t="s">
        <v>59</v>
      </c>
      <c r="AI30" s="304" t="s">
        <v>59</v>
      </c>
      <c r="AJ30" s="304" t="s">
        <v>59</v>
      </c>
      <c r="AK30" s="304" t="s">
        <v>59</v>
      </c>
      <c r="AL30" s="304" t="s">
        <v>258</v>
      </c>
      <c r="AM30" s="304"/>
      <c r="AN30" s="304"/>
      <c r="AO30" s="206" t="s">
        <v>393</v>
      </c>
      <c r="AP30" s="674"/>
      <c r="AQ30" s="1516" t="str" cm="1">
        <f t="array" ref="AQ30">IF(AD30="NO FAVORABLE","NO FAVORABLE",IF(SUMPRODUCT(--(TRIM(AF30:AK30)&lt;&gt;"SI"),--(TRIM(AF30:AK30)&lt;&gt;"NA"))&gt;0,"SUBSANAR","APROBADA CR"))</f>
        <v>APROBADA CR</v>
      </c>
      <c r="AR30" s="873"/>
      <c r="AS30" s="873"/>
      <c r="AT30" s="873"/>
      <c r="AU30" s="873"/>
      <c r="AV30" s="873"/>
      <c r="AW30" s="873"/>
    </row>
    <row r="31" spans="1:49" s="151" customFormat="1" ht="13.95" customHeight="1" x14ac:dyDescent="0.3">
      <c r="A31" s="4" t="s">
        <v>8802</v>
      </c>
      <c r="B31" s="4" t="s">
        <v>8803</v>
      </c>
      <c r="C31" s="57">
        <v>45</v>
      </c>
      <c r="D31" s="57" t="s">
        <v>45</v>
      </c>
      <c r="E31" s="863" t="s">
        <v>316</v>
      </c>
      <c r="F31" s="214" t="s">
        <v>343</v>
      </c>
      <c r="G31" s="214" t="s">
        <v>495</v>
      </c>
      <c r="H31" s="214" t="s">
        <v>1422</v>
      </c>
      <c r="I31" s="1732" t="str">
        <f t="shared" si="0"/>
        <v>PAOLA ANDREA ACEVEDO OCHOA</v>
      </c>
      <c r="J31" s="23" t="s">
        <v>50</v>
      </c>
      <c r="K31" s="1733">
        <v>1038414883</v>
      </c>
      <c r="L31" s="863">
        <v>27</v>
      </c>
      <c r="M31" s="20"/>
      <c r="N31" s="20" t="s">
        <v>51</v>
      </c>
      <c r="O31" s="1739">
        <v>3217430896</v>
      </c>
      <c r="P31" s="57" t="s">
        <v>57</v>
      </c>
      <c r="Q31" s="62">
        <v>600000</v>
      </c>
      <c r="R31" s="214" t="s">
        <v>53</v>
      </c>
      <c r="S31" s="26" t="s">
        <v>54</v>
      </c>
      <c r="T31" s="864" t="s">
        <v>8805</v>
      </c>
      <c r="U31" s="64" t="s">
        <v>8806</v>
      </c>
      <c r="V31" s="541" t="s">
        <v>57</v>
      </c>
      <c r="W31" s="541" t="s">
        <v>57</v>
      </c>
      <c r="X31" s="541" t="s">
        <v>57</v>
      </c>
      <c r="Y31" s="658"/>
      <c r="Z31" s="658"/>
      <c r="AA31" s="658"/>
      <c r="AB31" s="658"/>
      <c r="AC31" s="658"/>
      <c r="AD31" s="28" t="s">
        <v>58</v>
      </c>
      <c r="AE31" s="658"/>
      <c r="AF31" s="304" t="s">
        <v>59</v>
      </c>
      <c r="AG31" s="304" t="s">
        <v>57</v>
      </c>
      <c r="AH31" s="304" t="s">
        <v>59</v>
      </c>
      <c r="AI31" s="304" t="s">
        <v>59</v>
      </c>
      <c r="AJ31" s="304" t="s">
        <v>59</v>
      </c>
      <c r="AK31" s="304" t="s">
        <v>59</v>
      </c>
      <c r="AL31" s="30" t="s">
        <v>243</v>
      </c>
      <c r="AM31" s="30"/>
      <c r="AN31" s="30"/>
      <c r="AO31" s="275" t="s">
        <v>393</v>
      </c>
      <c r="AP31" s="30"/>
      <c r="AQ31" s="1516" t="str" cm="1">
        <f t="array" ref="AQ31">IF(AD31="NO FAVORABLE","NO FAVORABLE",IF(SUMPRODUCT(--(TRIM(AF31:AK31)&lt;&gt;"SI"),--(TRIM(AF31:AK31)&lt;&gt;"NA"))&gt;0,"SUBSANAR","APROBADA CR"))</f>
        <v>APROBADA CR</v>
      </c>
    </row>
    <row r="32" spans="1:49" s="151" customFormat="1" ht="13.2" customHeight="1" x14ac:dyDescent="0.3">
      <c r="A32" s="4" t="s">
        <v>8802</v>
      </c>
      <c r="B32" s="4" t="s">
        <v>8803</v>
      </c>
      <c r="C32" s="57">
        <v>70</v>
      </c>
      <c r="D32" s="57" t="s">
        <v>45</v>
      </c>
      <c r="E32" s="863" t="s">
        <v>522</v>
      </c>
      <c r="F32" s="214" t="s">
        <v>2866</v>
      </c>
      <c r="G32" s="214" t="s">
        <v>1464</v>
      </c>
      <c r="H32" s="214" t="s">
        <v>415</v>
      </c>
      <c r="I32" s="1732" t="str">
        <f t="shared" ref="I32:I42" si="1">CONCATENATE(E32," ",F32," ",G32," ",H32)</f>
        <v>NANCY MELIDA ZULUAGA GONZALEZ</v>
      </c>
      <c r="J32" s="23" t="s">
        <v>50</v>
      </c>
      <c r="K32" s="1733">
        <v>32181564</v>
      </c>
      <c r="L32" s="863">
        <v>43</v>
      </c>
      <c r="M32" s="20"/>
      <c r="N32" s="20" t="s">
        <v>51</v>
      </c>
      <c r="O32" s="1739">
        <v>3133697056</v>
      </c>
      <c r="P32" s="57" t="s">
        <v>57</v>
      </c>
      <c r="Q32" s="62">
        <v>600000</v>
      </c>
      <c r="R32" s="214" t="s">
        <v>53</v>
      </c>
      <c r="S32" s="26" t="s">
        <v>54</v>
      </c>
      <c r="T32" s="863" t="s">
        <v>8814</v>
      </c>
      <c r="U32" s="64" t="s">
        <v>8806</v>
      </c>
      <c r="V32" s="541" t="s">
        <v>57</v>
      </c>
      <c r="W32" s="541" t="s">
        <v>57</v>
      </c>
      <c r="X32" s="541" t="s">
        <v>57</v>
      </c>
      <c r="Y32" s="658"/>
      <c r="Z32" s="658"/>
      <c r="AA32" s="658"/>
      <c r="AB32" s="658"/>
      <c r="AC32" s="658"/>
      <c r="AD32" s="28" t="s">
        <v>58</v>
      </c>
      <c r="AE32" s="658"/>
      <c r="AF32" s="30" t="s">
        <v>59</v>
      </c>
      <c r="AG32" s="30" t="s">
        <v>57</v>
      </c>
      <c r="AH32" s="30" t="s">
        <v>59</v>
      </c>
      <c r="AI32" s="30" t="s">
        <v>59</v>
      </c>
      <c r="AJ32" s="30" t="s">
        <v>59</v>
      </c>
      <c r="AK32" s="30" t="s">
        <v>59</v>
      </c>
      <c r="AL32" s="30" t="s">
        <v>243</v>
      </c>
      <c r="AM32" s="30"/>
      <c r="AN32" s="30"/>
      <c r="AO32" s="275" t="s">
        <v>393</v>
      </c>
      <c r="AP32" s="30"/>
      <c r="AQ32" s="1516" t="str" cm="1">
        <f t="array" ref="AQ32">IF(AD32="NO FAVORABLE","NO FAVORABLE",IF(SUMPRODUCT(--(TRIM(AF32:AK32)&lt;&gt;"SI"),--(TRIM(AF32:AK32)&lt;&gt;"NA"))&gt;0,"SUBSANAR","APROBADA CR"))</f>
        <v>APROBADA CR</v>
      </c>
    </row>
    <row r="33" spans="1:43" ht="13.8" x14ac:dyDescent="0.25">
      <c r="A33" s="4" t="s">
        <v>8802</v>
      </c>
      <c r="B33" s="4" t="s">
        <v>8803</v>
      </c>
      <c r="C33" s="57">
        <v>88</v>
      </c>
      <c r="D33" s="57" t="s">
        <v>45</v>
      </c>
      <c r="E33" s="4" t="s">
        <v>2062</v>
      </c>
      <c r="F33" s="214" t="s">
        <v>299</v>
      </c>
      <c r="G33" s="214" t="s">
        <v>252</v>
      </c>
      <c r="H33" s="214"/>
      <c r="I33" s="1732" t="str">
        <f t="shared" si="1"/>
        <v xml:space="preserve">SONIA RIOS LOPEZ </v>
      </c>
      <c r="J33" s="23" t="s">
        <v>50</v>
      </c>
      <c r="K33" s="1734">
        <v>43796422</v>
      </c>
      <c r="L33" s="4">
        <v>50</v>
      </c>
      <c r="M33" s="20"/>
      <c r="N33" s="20" t="s">
        <v>51</v>
      </c>
      <c r="O33" s="550">
        <v>3147589888</v>
      </c>
      <c r="P33" s="57" t="s">
        <v>57</v>
      </c>
      <c r="Q33" s="62">
        <v>600000</v>
      </c>
      <c r="R33" s="214" t="s">
        <v>53</v>
      </c>
      <c r="S33" s="26" t="s">
        <v>54</v>
      </c>
      <c r="T33" s="85" t="s">
        <v>8857</v>
      </c>
      <c r="U33" s="64" t="s">
        <v>8806</v>
      </c>
      <c r="V33" s="541" t="s">
        <v>57</v>
      </c>
      <c r="W33" s="541" t="s">
        <v>57</v>
      </c>
      <c r="X33" s="658" t="s">
        <v>8858</v>
      </c>
      <c r="Y33" s="658"/>
      <c r="Z33" s="658"/>
      <c r="AA33" s="658"/>
      <c r="AB33" s="658"/>
      <c r="AC33" s="658"/>
      <c r="AD33" s="28" t="s">
        <v>58</v>
      </c>
      <c r="AE33" s="658"/>
      <c r="AF33" s="304" t="s">
        <v>59</v>
      </c>
      <c r="AG33" s="304" t="s">
        <v>57</v>
      </c>
      <c r="AH33" s="304" t="s">
        <v>59</v>
      </c>
      <c r="AI33" s="304" t="s">
        <v>59</v>
      </c>
      <c r="AJ33" s="304" t="s">
        <v>59</v>
      </c>
      <c r="AK33" s="304" t="s">
        <v>59</v>
      </c>
      <c r="AL33" s="30" t="s">
        <v>182</v>
      </c>
      <c r="AM33" s="30"/>
      <c r="AN33" s="30"/>
      <c r="AO33" s="30" t="s">
        <v>8859</v>
      </c>
      <c r="AP33" s="30"/>
      <c r="AQ33" s="1516" t="str" cm="1">
        <f t="array" ref="AQ33">IF(AD33="NO FAVORABLE","NO FAVORABLE",IF(SUMPRODUCT(--(TRIM(AF33:AK33)&lt;&gt;"SI"),--(TRIM(AF33:AK33)&lt;&gt;"NA"))&gt;0,"SUBSANAR","APROBADA CR"))</f>
        <v>APROBADA CR</v>
      </c>
    </row>
    <row r="34" spans="1:43" ht="13.95" customHeight="1" x14ac:dyDescent="0.3">
      <c r="A34" s="4" t="s">
        <v>8802</v>
      </c>
      <c r="B34" s="4" t="s">
        <v>8803</v>
      </c>
      <c r="C34" s="57">
        <v>93</v>
      </c>
      <c r="D34" s="57" t="s">
        <v>45</v>
      </c>
      <c r="E34" s="863" t="s">
        <v>1485</v>
      </c>
      <c r="F34" s="214" t="s">
        <v>387</v>
      </c>
      <c r="G34" s="214" t="s">
        <v>475</v>
      </c>
      <c r="H34" s="214"/>
      <c r="I34" s="1732" t="str">
        <f t="shared" si="1"/>
        <v xml:space="preserve">DONELIA OROZCO MARIN </v>
      </c>
      <c r="J34" s="23" t="s">
        <v>50</v>
      </c>
      <c r="K34" s="1733">
        <v>21963336</v>
      </c>
      <c r="L34" s="863">
        <v>73</v>
      </c>
      <c r="M34" s="20"/>
      <c r="N34" s="20" t="s">
        <v>51</v>
      </c>
      <c r="O34" s="1739">
        <v>3225362160</v>
      </c>
      <c r="P34" s="57" t="s">
        <v>57</v>
      </c>
      <c r="Q34" s="62">
        <v>600000</v>
      </c>
      <c r="R34" s="214" t="s">
        <v>53</v>
      </c>
      <c r="S34" s="26" t="s">
        <v>54</v>
      </c>
      <c r="T34" s="864" t="s">
        <v>2385</v>
      </c>
      <c r="U34" s="64" t="s">
        <v>8806</v>
      </c>
      <c r="V34" s="541" t="s">
        <v>57</v>
      </c>
      <c r="W34" s="228" t="s">
        <v>3745</v>
      </c>
      <c r="X34" s="658" t="s">
        <v>8860</v>
      </c>
      <c r="Y34" s="658"/>
      <c r="Z34" s="658"/>
      <c r="AA34" s="658"/>
      <c r="AB34" s="658"/>
      <c r="AC34" s="658"/>
      <c r="AD34" s="28" t="s">
        <v>58</v>
      </c>
      <c r="AE34" s="658"/>
      <c r="AF34" s="304" t="s">
        <v>59</v>
      </c>
      <c r="AG34" s="304" t="s">
        <v>57</v>
      </c>
      <c r="AH34" s="304" t="s">
        <v>59</v>
      </c>
      <c r="AI34" s="304" t="s">
        <v>59</v>
      </c>
      <c r="AJ34" s="304" t="s">
        <v>59</v>
      </c>
      <c r="AK34" s="304" t="s">
        <v>59</v>
      </c>
      <c r="AL34" s="30" t="s">
        <v>1083</v>
      </c>
      <c r="AM34" s="30"/>
      <c r="AN34" s="30"/>
      <c r="AO34" s="30"/>
      <c r="AP34" s="30" t="s">
        <v>8861</v>
      </c>
      <c r="AQ34" s="1516" t="str" cm="1">
        <f t="array" ref="AQ34">IF(AD34="NO FAVORABLE","NO FAVORABLE",IF(SUMPRODUCT(--(TRIM(AF34:AK34)&lt;&gt;"SI"),--(TRIM(AF34:AK34)&lt;&gt;"NA"))&gt;0,"SUBSANAR","APROBADA CR"))</f>
        <v>APROBADA CR</v>
      </c>
    </row>
    <row r="35" spans="1:43" s="151" customFormat="1" ht="14.4" x14ac:dyDescent="0.3">
      <c r="A35" s="4" t="s">
        <v>8802</v>
      </c>
      <c r="B35" s="4" t="s">
        <v>8803</v>
      </c>
      <c r="C35" s="57">
        <v>96</v>
      </c>
      <c r="D35" s="57" t="s">
        <v>45</v>
      </c>
      <c r="E35" s="863" t="s">
        <v>2395</v>
      </c>
      <c r="F35" s="214" t="s">
        <v>62</v>
      </c>
      <c r="G35" s="214" t="s">
        <v>1689</v>
      </c>
      <c r="H35" s="214" t="s">
        <v>1470</v>
      </c>
      <c r="I35" s="1732" t="str">
        <f t="shared" si="1"/>
        <v>GILMA MARIA GARCÍA SOTO</v>
      </c>
      <c r="J35" s="23" t="s">
        <v>50</v>
      </c>
      <c r="K35" s="1733">
        <v>21481191</v>
      </c>
      <c r="L35" s="863">
        <v>48</v>
      </c>
      <c r="M35" s="20"/>
      <c r="N35" s="20" t="s">
        <v>51</v>
      </c>
      <c r="O35" s="1739">
        <v>3138179553</v>
      </c>
      <c r="P35" s="57" t="s">
        <v>57</v>
      </c>
      <c r="Q35" s="62">
        <v>600000</v>
      </c>
      <c r="R35" s="214" t="s">
        <v>53</v>
      </c>
      <c r="S35" s="26" t="s">
        <v>54</v>
      </c>
      <c r="T35" s="864" t="s">
        <v>8862</v>
      </c>
      <c r="U35" s="64" t="s">
        <v>8806</v>
      </c>
      <c r="V35" s="541" t="s">
        <v>57</v>
      </c>
      <c r="W35" s="541" t="s">
        <v>57</v>
      </c>
      <c r="X35" s="541" t="s">
        <v>57</v>
      </c>
      <c r="Y35" s="658"/>
      <c r="Z35" s="658"/>
      <c r="AA35" s="658"/>
      <c r="AB35" s="658"/>
      <c r="AC35" s="658"/>
      <c r="AD35" s="28" t="s">
        <v>58</v>
      </c>
      <c r="AE35" s="658"/>
      <c r="AF35" s="304" t="s">
        <v>59</v>
      </c>
      <c r="AG35" s="304" t="s">
        <v>59</v>
      </c>
      <c r="AH35" s="304" t="s">
        <v>59</v>
      </c>
      <c r="AI35" s="304" t="s">
        <v>59</v>
      </c>
      <c r="AJ35" s="304" t="s">
        <v>59</v>
      </c>
      <c r="AK35" s="304" t="s">
        <v>59</v>
      </c>
      <c r="AL35" s="30" t="s">
        <v>258</v>
      </c>
      <c r="AM35" s="30"/>
      <c r="AN35" s="30"/>
      <c r="AO35" s="275" t="s">
        <v>393</v>
      </c>
      <c r="AP35" s="30"/>
      <c r="AQ35" s="1516" t="str" cm="1">
        <f t="array" ref="AQ35">IF(AD35="NO FAVORABLE","NO FAVORABLE",IF(SUMPRODUCT(--(TRIM(AF35:AK35)&lt;&gt;"SI"),--(TRIM(AF35:AK35)&lt;&gt;"NA"))&gt;0,"SUBSANAR","APROBADA CR"))</f>
        <v>APROBADA CR</v>
      </c>
    </row>
    <row r="36" spans="1:43" s="151" customFormat="1" ht="13.8" x14ac:dyDescent="0.25">
      <c r="A36" s="4" t="s">
        <v>8802</v>
      </c>
      <c r="B36" s="4" t="s">
        <v>8803</v>
      </c>
      <c r="C36" s="57">
        <v>98</v>
      </c>
      <c r="D36" s="57" t="s">
        <v>45</v>
      </c>
      <c r="E36" s="1435" t="s">
        <v>246</v>
      </c>
      <c r="F36" s="214" t="s">
        <v>493</v>
      </c>
      <c r="G36" s="214" t="s">
        <v>415</v>
      </c>
      <c r="H36" s="214" t="s">
        <v>315</v>
      </c>
      <c r="I36" s="1732" t="str">
        <f t="shared" si="1"/>
        <v>MARTHA NELLY GONZALEZ DE OCAMPO</v>
      </c>
      <c r="J36" s="23" t="s">
        <v>50</v>
      </c>
      <c r="K36" s="1734">
        <v>39431701</v>
      </c>
      <c r="L36" s="4">
        <v>68</v>
      </c>
      <c r="M36" s="20"/>
      <c r="N36" s="20" t="s">
        <v>51</v>
      </c>
      <c r="O36" s="550">
        <v>3126466214</v>
      </c>
      <c r="P36" s="57" t="s">
        <v>57</v>
      </c>
      <c r="Q36" s="62">
        <v>600000</v>
      </c>
      <c r="R36" s="214" t="s">
        <v>53</v>
      </c>
      <c r="S36" s="26" t="s">
        <v>54</v>
      </c>
      <c r="T36" s="1436" t="s">
        <v>8863</v>
      </c>
      <c r="U36" s="64" t="s">
        <v>8806</v>
      </c>
      <c r="V36" s="541" t="s">
        <v>57</v>
      </c>
      <c r="W36" s="541" t="s">
        <v>57</v>
      </c>
      <c r="X36" s="541" t="s">
        <v>57</v>
      </c>
      <c r="Y36" s="658"/>
      <c r="Z36" s="658"/>
      <c r="AA36" s="658"/>
      <c r="AB36" s="658"/>
      <c r="AC36" s="658"/>
      <c r="AD36" s="28" t="s">
        <v>58</v>
      </c>
      <c r="AE36" s="658"/>
      <c r="AF36" s="30" t="s">
        <v>59</v>
      </c>
      <c r="AG36" s="30" t="s">
        <v>57</v>
      </c>
      <c r="AH36" s="30" t="s">
        <v>59</v>
      </c>
      <c r="AI36" s="30" t="s">
        <v>59</v>
      </c>
      <c r="AJ36" s="30" t="s">
        <v>59</v>
      </c>
      <c r="AK36" s="30" t="s">
        <v>59</v>
      </c>
      <c r="AL36" s="30" t="s">
        <v>1047</v>
      </c>
      <c r="AM36" s="30"/>
      <c r="AN36" s="30"/>
      <c r="AO36" s="275" t="s">
        <v>393</v>
      </c>
      <c r="AP36" s="30"/>
      <c r="AQ36" s="1516" t="str" cm="1">
        <f t="array" ref="AQ36">IF(AD36="NO FAVORABLE","NO FAVORABLE",IF(SUMPRODUCT(--(TRIM(AF36:AK36)&lt;&gt;"SI"),--(TRIM(AF36:AK36)&lt;&gt;"NA"))&gt;0,"SUBSANAR","APROBADA CR"))</f>
        <v>APROBADA CR</v>
      </c>
    </row>
    <row r="37" spans="1:43" ht="13.8" x14ac:dyDescent="0.25">
      <c r="A37" s="4" t="s">
        <v>8802</v>
      </c>
      <c r="B37" s="4" t="s">
        <v>8803</v>
      </c>
      <c r="C37" s="57">
        <v>102</v>
      </c>
      <c r="D37" s="57" t="s">
        <v>45</v>
      </c>
      <c r="E37" s="4" t="s">
        <v>488</v>
      </c>
      <c r="F37" s="214" t="s">
        <v>1549</v>
      </c>
      <c r="G37" s="214" t="s">
        <v>392</v>
      </c>
      <c r="H37" s="214" t="s">
        <v>8864</v>
      </c>
      <c r="I37" s="1732" t="str">
        <f t="shared" si="1"/>
        <v>ROSA EMMA ARIAS DE MONTES</v>
      </c>
      <c r="J37" s="23" t="s">
        <v>50</v>
      </c>
      <c r="K37" s="1734">
        <v>21776016</v>
      </c>
      <c r="L37" s="4">
        <v>82</v>
      </c>
      <c r="M37" s="20"/>
      <c r="N37" s="20" t="s">
        <v>51</v>
      </c>
      <c r="O37" s="550">
        <v>3104289178</v>
      </c>
      <c r="P37" s="57" t="s">
        <v>57</v>
      </c>
      <c r="Q37" s="62">
        <v>600000</v>
      </c>
      <c r="R37" s="214" t="s">
        <v>53</v>
      </c>
      <c r="S37" s="26" t="s">
        <v>54</v>
      </c>
      <c r="T37" s="85" t="s">
        <v>8863</v>
      </c>
      <c r="U37" s="64" t="s">
        <v>8806</v>
      </c>
      <c r="V37" s="541" t="s">
        <v>57</v>
      </c>
      <c r="W37" s="541" t="s">
        <v>57</v>
      </c>
      <c r="X37" s="658" t="s">
        <v>8865</v>
      </c>
      <c r="Y37" s="658"/>
      <c r="Z37" s="658"/>
      <c r="AA37" s="658"/>
      <c r="AB37" s="658"/>
      <c r="AC37" s="658"/>
      <c r="AD37" s="28" t="s">
        <v>58</v>
      </c>
      <c r="AE37" s="658"/>
      <c r="AF37" s="30" t="s">
        <v>59</v>
      </c>
      <c r="AG37" s="30" t="s">
        <v>57</v>
      </c>
      <c r="AH37" s="30" t="s">
        <v>59</v>
      </c>
      <c r="AI37" s="304" t="s">
        <v>59</v>
      </c>
      <c r="AJ37" s="304" t="s">
        <v>59</v>
      </c>
      <c r="AK37" s="30" t="s">
        <v>59</v>
      </c>
      <c r="AL37" s="30" t="s">
        <v>99</v>
      </c>
      <c r="AM37" s="30"/>
      <c r="AN37" s="30"/>
      <c r="AO37" s="30" t="s">
        <v>8866</v>
      </c>
      <c r="AP37" s="30"/>
      <c r="AQ37" s="1516" t="str" cm="1">
        <f t="array" ref="AQ37">IF(AD37="NO FAVORABLE","NO FAVORABLE",IF(SUMPRODUCT(--(TRIM(AF37:AK37)&lt;&gt;"SI"),--(TRIM(AF37:AK37)&lt;&gt;"NA"))&gt;0,"SUBSANAR","APROBADA CR"))</f>
        <v>APROBADA CR</v>
      </c>
    </row>
    <row r="38" spans="1:43" s="151" customFormat="1" ht="13.95" customHeight="1" x14ac:dyDescent="0.3">
      <c r="A38" s="4" t="s">
        <v>8802</v>
      </c>
      <c r="B38" s="4" t="s">
        <v>8803</v>
      </c>
      <c r="C38" s="57">
        <v>107</v>
      </c>
      <c r="D38" s="57" t="s">
        <v>45</v>
      </c>
      <c r="E38" s="863" t="s">
        <v>1480</v>
      </c>
      <c r="F38" s="214" t="s">
        <v>878</v>
      </c>
      <c r="G38" s="214" t="s">
        <v>661</v>
      </c>
      <c r="H38" s="214" t="s">
        <v>383</v>
      </c>
      <c r="I38" s="1732" t="str">
        <f t="shared" si="1"/>
        <v>SANDRA MILENA HINCAPIE DUQUE</v>
      </c>
      <c r="J38" s="23" t="s">
        <v>50</v>
      </c>
      <c r="K38" s="1733">
        <v>43960106</v>
      </c>
      <c r="L38" s="865">
        <v>30711</v>
      </c>
      <c r="M38" s="20"/>
      <c r="N38" s="20" t="s">
        <v>51</v>
      </c>
      <c r="O38" s="1739">
        <v>3127779357</v>
      </c>
      <c r="P38" s="57" t="s">
        <v>57</v>
      </c>
      <c r="Q38" s="62">
        <v>600000</v>
      </c>
      <c r="R38" s="214" t="s">
        <v>53</v>
      </c>
      <c r="S38" s="26" t="s">
        <v>54</v>
      </c>
      <c r="T38" s="864" t="s">
        <v>8867</v>
      </c>
      <c r="U38" s="64" t="s">
        <v>8806</v>
      </c>
      <c r="V38" s="541" t="s">
        <v>57</v>
      </c>
      <c r="W38" s="541" t="s">
        <v>57</v>
      </c>
      <c r="X38" s="541" t="s">
        <v>57</v>
      </c>
      <c r="Y38" s="658"/>
      <c r="Z38" s="658"/>
      <c r="AA38" s="658"/>
      <c r="AB38" s="658"/>
      <c r="AC38" s="658"/>
      <c r="AD38" s="28" t="s">
        <v>58</v>
      </c>
      <c r="AE38" s="658"/>
      <c r="AF38" s="304" t="s">
        <v>59</v>
      </c>
      <c r="AG38" s="304" t="s">
        <v>57</v>
      </c>
      <c r="AH38" s="304" t="s">
        <v>59</v>
      </c>
      <c r="AI38" s="304" t="s">
        <v>59</v>
      </c>
      <c r="AJ38" s="304" t="s">
        <v>59</v>
      </c>
      <c r="AK38" s="304" t="s">
        <v>59</v>
      </c>
      <c r="AL38" s="30" t="s">
        <v>83</v>
      </c>
      <c r="AM38" s="30"/>
      <c r="AN38" s="30"/>
      <c r="AO38" s="275" t="s">
        <v>393</v>
      </c>
      <c r="AP38" s="30"/>
      <c r="AQ38" s="1516" t="str" cm="1">
        <f t="array" ref="AQ38">IF(AD38="NO FAVORABLE","NO FAVORABLE",IF(SUMPRODUCT(--(TRIM(AF38:AK38)&lt;&gt;"SI"),--(TRIM(AF38:AK38)&lt;&gt;"NA"))&gt;0,"SUBSANAR","APROBADA CR"))</f>
        <v>APROBADA CR</v>
      </c>
    </row>
    <row r="39" spans="1:43" s="151" customFormat="1" ht="13.8" x14ac:dyDescent="0.25">
      <c r="A39" s="4" t="s">
        <v>8802</v>
      </c>
      <c r="B39" s="4" t="s">
        <v>8803</v>
      </c>
      <c r="C39" s="57">
        <v>111</v>
      </c>
      <c r="D39" s="57" t="s">
        <v>45</v>
      </c>
      <c r="E39" s="4" t="s">
        <v>212</v>
      </c>
      <c r="F39" s="214" t="s">
        <v>156</v>
      </c>
      <c r="G39" s="214" t="s">
        <v>749</v>
      </c>
      <c r="H39" s="214" t="s">
        <v>485</v>
      </c>
      <c r="I39" s="1732" t="str">
        <f t="shared" si="1"/>
        <v>NORA ELENA HURTADO SERNA</v>
      </c>
      <c r="J39" s="23" t="s">
        <v>50</v>
      </c>
      <c r="K39" s="1734">
        <v>43795586</v>
      </c>
      <c r="L39" s="217">
        <v>26624</v>
      </c>
      <c r="M39" s="20"/>
      <c r="N39" s="20" t="s">
        <v>51</v>
      </c>
      <c r="O39" s="550">
        <v>3137361937</v>
      </c>
      <c r="P39" s="57" t="s">
        <v>57</v>
      </c>
      <c r="Q39" s="62">
        <v>600000</v>
      </c>
      <c r="R39" s="214" t="s">
        <v>53</v>
      </c>
      <c r="S39" s="26" t="s">
        <v>54</v>
      </c>
      <c r="T39" s="85" t="s">
        <v>8868</v>
      </c>
      <c r="U39" s="64" t="s">
        <v>8806</v>
      </c>
      <c r="V39" s="541" t="s">
        <v>57</v>
      </c>
      <c r="W39" s="541" t="s">
        <v>57</v>
      </c>
      <c r="X39" s="541" t="s">
        <v>57</v>
      </c>
      <c r="Y39" s="658"/>
      <c r="Z39" s="658"/>
      <c r="AA39" s="658"/>
      <c r="AB39" s="658"/>
      <c r="AC39" s="658"/>
      <c r="AD39" s="28" t="s">
        <v>58</v>
      </c>
      <c r="AE39" s="658"/>
      <c r="AF39" s="30" t="s">
        <v>59</v>
      </c>
      <c r="AG39" s="30" t="s">
        <v>57</v>
      </c>
      <c r="AH39" s="30" t="s">
        <v>59</v>
      </c>
      <c r="AI39" s="30" t="s">
        <v>59</v>
      </c>
      <c r="AJ39" s="30" t="s">
        <v>59</v>
      </c>
      <c r="AK39" s="30" t="s">
        <v>59</v>
      </c>
      <c r="AL39" s="30" t="s">
        <v>1053</v>
      </c>
      <c r="AM39" s="30"/>
      <c r="AN39" s="30"/>
      <c r="AO39" s="275" t="s">
        <v>393</v>
      </c>
      <c r="AP39" s="30"/>
      <c r="AQ39" s="1516" t="str" cm="1">
        <f t="array" ref="AQ39">IF(AD39="NO FAVORABLE","NO FAVORABLE",IF(SUMPRODUCT(--(TRIM(AF39:AK39)&lt;&gt;"SI"),--(TRIM(AF39:AK39)&lt;&gt;"NA"))&gt;0,"SUBSANAR","APROBADA CR"))</f>
        <v>APROBADA CR</v>
      </c>
    </row>
    <row r="40" spans="1:43" ht="13.8" x14ac:dyDescent="0.25">
      <c r="A40" s="4" t="s">
        <v>8802</v>
      </c>
      <c r="B40" s="4" t="s">
        <v>8803</v>
      </c>
      <c r="C40" s="57">
        <v>114</v>
      </c>
      <c r="D40" s="57" t="s">
        <v>45</v>
      </c>
      <c r="E40" s="4" t="s">
        <v>62</v>
      </c>
      <c r="F40" s="214" t="s">
        <v>487</v>
      </c>
      <c r="G40" s="214" t="s">
        <v>496</v>
      </c>
      <c r="H40" s="214" t="s">
        <v>3698</v>
      </c>
      <c r="I40" s="1732" t="str">
        <f t="shared" si="1"/>
        <v>MARIA ELDA RAMIREZ DE CEBALLOS</v>
      </c>
      <c r="J40" s="23" t="s">
        <v>50</v>
      </c>
      <c r="K40" s="1734">
        <v>21869973</v>
      </c>
      <c r="L40" s="217">
        <v>16159</v>
      </c>
      <c r="M40" s="20"/>
      <c r="N40" s="20" t="s">
        <v>51</v>
      </c>
      <c r="O40" s="550">
        <v>3206222410</v>
      </c>
      <c r="P40" s="57" t="s">
        <v>57</v>
      </c>
      <c r="Q40" s="62">
        <v>600000</v>
      </c>
      <c r="R40" s="214" t="s">
        <v>53</v>
      </c>
      <c r="S40" s="26" t="s">
        <v>54</v>
      </c>
      <c r="T40" s="85" t="s">
        <v>8869</v>
      </c>
      <c r="U40" s="64" t="s">
        <v>8806</v>
      </c>
      <c r="V40" s="541" t="s">
        <v>57</v>
      </c>
      <c r="W40" s="541" t="s">
        <v>57</v>
      </c>
      <c r="X40" s="658" t="s">
        <v>8870</v>
      </c>
      <c r="Y40" s="658"/>
      <c r="Z40" s="658"/>
      <c r="AA40" s="658"/>
      <c r="AB40" s="658"/>
      <c r="AC40" s="658"/>
      <c r="AD40" s="28" t="s">
        <v>58</v>
      </c>
      <c r="AE40" s="658"/>
      <c r="AF40" s="30" t="s">
        <v>59</v>
      </c>
      <c r="AG40" s="30" t="s">
        <v>57</v>
      </c>
      <c r="AH40" s="30" t="s">
        <v>59</v>
      </c>
      <c r="AI40" s="30" t="s">
        <v>59</v>
      </c>
      <c r="AJ40" s="30" t="s">
        <v>59</v>
      </c>
      <c r="AK40" s="30" t="s">
        <v>59</v>
      </c>
      <c r="AL40" s="30" t="s">
        <v>220</v>
      </c>
      <c r="AM40" s="30"/>
      <c r="AN40" s="30"/>
      <c r="AO40" s="30" t="s">
        <v>8871</v>
      </c>
      <c r="AP40" s="30"/>
      <c r="AQ40" s="1516" t="str" cm="1">
        <f t="array" ref="AQ40">IF(AD40="NO FAVORABLE","NO FAVORABLE",IF(SUMPRODUCT(--(TRIM(AF40:AK40)&lt;&gt;"SI"),--(TRIM(AF40:AK40)&lt;&gt;"NA"))&gt;0,"SUBSANAR","APROBADA CR"))</f>
        <v>APROBADA CR</v>
      </c>
    </row>
    <row r="41" spans="1:43" s="151" customFormat="1" ht="15.6" customHeight="1" x14ac:dyDescent="0.3">
      <c r="A41" s="4" t="s">
        <v>8802</v>
      </c>
      <c r="B41" s="4" t="s">
        <v>8803</v>
      </c>
      <c r="C41" s="57">
        <v>117</v>
      </c>
      <c r="D41" s="57" t="s">
        <v>45</v>
      </c>
      <c r="E41" s="863" t="s">
        <v>1573</v>
      </c>
      <c r="F41" s="214" t="s">
        <v>878</v>
      </c>
      <c r="G41" s="214" t="s">
        <v>153</v>
      </c>
      <c r="H41" s="214" t="s">
        <v>434</v>
      </c>
      <c r="I41" s="1732" t="str">
        <f t="shared" si="1"/>
        <v>GLADIS MILENA MARTINEZ OCAMPO</v>
      </c>
      <c r="J41" s="23" t="s">
        <v>50</v>
      </c>
      <c r="K41" s="1733">
        <v>1001745500</v>
      </c>
      <c r="L41" s="863">
        <v>26</v>
      </c>
      <c r="M41" s="20"/>
      <c r="N41" s="20" t="s">
        <v>51</v>
      </c>
      <c r="O41" s="1739">
        <v>3217704458</v>
      </c>
      <c r="P41" s="57" t="s">
        <v>57</v>
      </c>
      <c r="Q41" s="62">
        <v>600000</v>
      </c>
      <c r="R41" s="214" t="s">
        <v>53</v>
      </c>
      <c r="S41" s="26" t="s">
        <v>54</v>
      </c>
      <c r="T41" s="864" t="s">
        <v>8856</v>
      </c>
      <c r="U41" s="64" t="s">
        <v>8806</v>
      </c>
      <c r="V41" s="541" t="s">
        <v>57</v>
      </c>
      <c r="W41" s="541" t="s">
        <v>57</v>
      </c>
      <c r="X41" s="541" t="s">
        <v>57</v>
      </c>
      <c r="Y41" s="658"/>
      <c r="Z41" s="658"/>
      <c r="AA41" s="658"/>
      <c r="AB41" s="658"/>
      <c r="AC41" s="658"/>
      <c r="AD41" s="28" t="s">
        <v>58</v>
      </c>
      <c r="AE41" s="658"/>
      <c r="AF41" s="304" t="s">
        <v>59</v>
      </c>
      <c r="AG41" s="304" t="s">
        <v>59</v>
      </c>
      <c r="AH41" s="304" t="s">
        <v>59</v>
      </c>
      <c r="AI41" s="304" t="s">
        <v>59</v>
      </c>
      <c r="AJ41" s="304" t="s">
        <v>59</v>
      </c>
      <c r="AK41" s="304" t="s">
        <v>59</v>
      </c>
      <c r="AL41" s="30" t="s">
        <v>243</v>
      </c>
      <c r="AM41" s="30"/>
      <c r="AN41" s="30"/>
      <c r="AO41" s="275" t="s">
        <v>393</v>
      </c>
      <c r="AP41" s="30"/>
      <c r="AQ41" s="1516" t="str" cm="1">
        <f t="array" ref="AQ41">IF(AD41="NO FAVORABLE","NO FAVORABLE",IF(SUMPRODUCT(--(TRIM(AF41:AK41)&lt;&gt;"SI"),--(TRIM(AF41:AK41)&lt;&gt;"NA"))&gt;0,"SUBSANAR","APROBADA CR"))</f>
        <v>APROBADA CR</v>
      </c>
    </row>
    <row r="42" spans="1:43" ht="13.8" x14ac:dyDescent="0.25">
      <c r="A42" s="4" t="s">
        <v>8802</v>
      </c>
      <c r="B42" s="4" t="s">
        <v>8803</v>
      </c>
      <c r="C42" s="57">
        <v>118</v>
      </c>
      <c r="D42" s="57" t="s">
        <v>45</v>
      </c>
      <c r="E42" s="4" t="s">
        <v>62</v>
      </c>
      <c r="F42" s="214" t="s">
        <v>1671</v>
      </c>
      <c r="G42" s="214" t="s">
        <v>1519</v>
      </c>
      <c r="H42" s="214" t="s">
        <v>383</v>
      </c>
      <c r="I42" s="1732" t="str">
        <f t="shared" si="1"/>
        <v>MARIA SOLEDAD ARISTIZABAL DUQUE</v>
      </c>
      <c r="J42" s="23" t="s">
        <v>50</v>
      </c>
      <c r="K42" s="1734">
        <v>21481728</v>
      </c>
      <c r="L42" s="217">
        <v>21473</v>
      </c>
      <c r="M42" s="20"/>
      <c r="N42" s="20" t="s">
        <v>51</v>
      </c>
      <c r="O42" s="550">
        <v>3234771501</v>
      </c>
      <c r="P42" s="57" t="s">
        <v>57</v>
      </c>
      <c r="Q42" s="62">
        <v>600000</v>
      </c>
      <c r="R42" s="214" t="s">
        <v>53</v>
      </c>
      <c r="S42" s="26" t="s">
        <v>54</v>
      </c>
      <c r="T42" s="85" t="s">
        <v>8872</v>
      </c>
      <c r="U42" s="64" t="s">
        <v>8806</v>
      </c>
      <c r="V42" s="541" t="s">
        <v>57</v>
      </c>
      <c r="W42" s="541" t="s">
        <v>57</v>
      </c>
      <c r="X42" s="658" t="s">
        <v>8873</v>
      </c>
      <c r="Y42" s="658"/>
      <c r="Z42" s="658"/>
      <c r="AA42" s="658"/>
      <c r="AB42" s="658"/>
      <c r="AC42" s="658"/>
      <c r="AD42" s="28" t="s">
        <v>58</v>
      </c>
      <c r="AE42" s="658"/>
      <c r="AF42" s="30" t="s">
        <v>59</v>
      </c>
      <c r="AG42" s="30" t="s">
        <v>57</v>
      </c>
      <c r="AH42" s="30" t="s">
        <v>59</v>
      </c>
      <c r="AI42" s="304" t="s">
        <v>59</v>
      </c>
      <c r="AJ42" s="304" t="s">
        <v>59</v>
      </c>
      <c r="AK42" s="304" t="s">
        <v>59</v>
      </c>
      <c r="AL42" s="30" t="s">
        <v>91</v>
      </c>
      <c r="AM42" s="30"/>
      <c r="AN42" s="30"/>
      <c r="AO42" s="30" t="s">
        <v>8874</v>
      </c>
      <c r="AP42" s="30"/>
      <c r="AQ42" s="1516" t="str" cm="1">
        <f t="array" ref="AQ42">IF(AD42="NO FAVORABLE","NO FAVORABLE",IF(SUMPRODUCT(--(TRIM(AF42:AK42)&lt;&gt;"SI"),--(TRIM(AF42:AK42)&lt;&gt;"NA"))&gt;0,"SUBSANAR","APROBADA CR"))</f>
        <v>APROBADA CR</v>
      </c>
    </row>
    <row r="43" spans="1:43" ht="13.8" x14ac:dyDescent="0.25">
      <c r="A43" s="4" t="s">
        <v>8802</v>
      </c>
      <c r="B43" s="4" t="s">
        <v>8803</v>
      </c>
      <c r="C43" s="57">
        <v>129</v>
      </c>
      <c r="D43" s="57" t="s">
        <v>45</v>
      </c>
      <c r="E43" s="4" t="s">
        <v>508</v>
      </c>
      <c r="F43" s="214" t="s">
        <v>502</v>
      </c>
      <c r="G43" s="214" t="s">
        <v>159</v>
      </c>
      <c r="H43" s="214" t="s">
        <v>306</v>
      </c>
      <c r="I43" s="1732" t="str">
        <f t="shared" ref="I43:I54" si="2">CONCATENATE(E43," ",F43," ",G43," ",H43)</f>
        <v>EDELMIRA GIRALDO DE CARDONA</v>
      </c>
      <c r="J43" s="23" t="s">
        <v>50</v>
      </c>
      <c r="K43" s="1734">
        <v>21871203</v>
      </c>
      <c r="L43" s="217">
        <v>19207</v>
      </c>
      <c r="M43" s="20"/>
      <c r="N43" s="20" t="s">
        <v>51</v>
      </c>
      <c r="O43" s="550">
        <v>3117009849</v>
      </c>
      <c r="P43" s="57" t="s">
        <v>57</v>
      </c>
      <c r="Q43" s="62">
        <v>600000</v>
      </c>
      <c r="R43" s="214" t="s">
        <v>53</v>
      </c>
      <c r="S43" s="26" t="s">
        <v>54</v>
      </c>
      <c r="T43" s="85" t="s">
        <v>8875</v>
      </c>
      <c r="U43" s="64" t="s">
        <v>8806</v>
      </c>
      <c r="V43" s="541" t="s">
        <v>57</v>
      </c>
      <c r="W43" s="541" t="s">
        <v>57</v>
      </c>
      <c r="X43" s="658" t="s">
        <v>8876</v>
      </c>
      <c r="Y43" s="658"/>
      <c r="Z43" s="658"/>
      <c r="AA43" s="658"/>
      <c r="AB43" s="658"/>
      <c r="AC43" s="658"/>
      <c r="AD43" s="28" t="s">
        <v>58</v>
      </c>
      <c r="AE43" s="658"/>
      <c r="AF43" s="304" t="s">
        <v>59</v>
      </c>
      <c r="AG43" s="304" t="s">
        <v>57</v>
      </c>
      <c r="AH43" s="304" t="s">
        <v>59</v>
      </c>
      <c r="AI43" s="304" t="s">
        <v>59</v>
      </c>
      <c r="AJ43" s="304" t="s">
        <v>59</v>
      </c>
      <c r="AK43" s="304" t="s">
        <v>59</v>
      </c>
      <c r="AL43" s="30" t="s">
        <v>1025</v>
      </c>
      <c r="AM43" s="30"/>
      <c r="AN43" s="30"/>
      <c r="AO43" s="30" t="s">
        <v>8877</v>
      </c>
      <c r="AP43" s="30"/>
      <c r="AQ43" s="1516" t="str" cm="1">
        <f t="array" ref="AQ43">IF(AD43="NO FAVORABLE","NO FAVORABLE",IF(SUMPRODUCT(--(TRIM(AF43:AK43)&lt;&gt;"SI"),--(TRIM(AF43:AK43)&lt;&gt;"NA"))&gt;0,"SUBSANAR","APROBADA CR"))</f>
        <v>APROBADA CR</v>
      </c>
    </row>
    <row r="44" spans="1:43" s="151" customFormat="1" ht="13.8" x14ac:dyDescent="0.25">
      <c r="A44" s="4" t="s">
        <v>8802</v>
      </c>
      <c r="B44" s="4" t="s">
        <v>8803</v>
      </c>
      <c r="C44" s="57">
        <v>134</v>
      </c>
      <c r="D44" s="57" t="s">
        <v>45</v>
      </c>
      <c r="E44" s="4" t="s">
        <v>62</v>
      </c>
      <c r="F44" s="214" t="s">
        <v>748</v>
      </c>
      <c r="G44" s="214" t="s">
        <v>383</v>
      </c>
      <c r="H44" s="214" t="s">
        <v>1462</v>
      </c>
      <c r="I44" s="1732" t="str">
        <f t="shared" si="2"/>
        <v>MARIA RUBIELA DUQUE DE HINCAPIE</v>
      </c>
      <c r="J44" s="23" t="s">
        <v>50</v>
      </c>
      <c r="K44" s="1734">
        <v>21870943</v>
      </c>
      <c r="L44" s="217">
        <v>18439</v>
      </c>
      <c r="M44" s="20"/>
      <c r="N44" s="20" t="s">
        <v>51</v>
      </c>
      <c r="O44" s="550">
        <v>3137421847</v>
      </c>
      <c r="P44" s="57" t="s">
        <v>57</v>
      </c>
      <c r="Q44" s="62">
        <v>600000</v>
      </c>
      <c r="R44" s="214" t="s">
        <v>53</v>
      </c>
      <c r="S44" s="26" t="s">
        <v>54</v>
      </c>
      <c r="T44" s="85" t="s">
        <v>8878</v>
      </c>
      <c r="U44" s="64" t="s">
        <v>8806</v>
      </c>
      <c r="V44" s="541" t="s">
        <v>57</v>
      </c>
      <c r="W44" s="541" t="s">
        <v>57</v>
      </c>
      <c r="X44" s="541" t="s">
        <v>57</v>
      </c>
      <c r="Y44" s="658"/>
      <c r="Z44" s="658"/>
      <c r="AA44" s="658"/>
      <c r="AB44" s="658"/>
      <c r="AC44" s="658"/>
      <c r="AD44" s="28" t="s">
        <v>58</v>
      </c>
      <c r="AE44" s="658"/>
      <c r="AF44" s="30" t="s">
        <v>59</v>
      </c>
      <c r="AG44" s="30" t="s">
        <v>57</v>
      </c>
      <c r="AH44" s="30" t="s">
        <v>59</v>
      </c>
      <c r="AI44" s="304" t="s">
        <v>59</v>
      </c>
      <c r="AJ44" s="304" t="s">
        <v>59</v>
      </c>
      <c r="AK44" s="304" t="s">
        <v>59</v>
      </c>
      <c r="AL44" s="30" t="s">
        <v>130</v>
      </c>
      <c r="AM44" s="30"/>
      <c r="AN44" s="30"/>
      <c r="AO44" s="275" t="s">
        <v>393</v>
      </c>
      <c r="AP44" s="30"/>
      <c r="AQ44" s="1516" t="str" cm="1">
        <f t="array" ref="AQ44">IF(AD44="NO FAVORABLE","NO FAVORABLE",IF(SUMPRODUCT(--(TRIM(AF44:AK44)&lt;&gt;"SI"),--(TRIM(AF44:AK44)&lt;&gt;"NA"))&gt;0,"SUBSANAR","APROBADA CR"))</f>
        <v>APROBADA CR</v>
      </c>
    </row>
    <row r="45" spans="1:43" ht="13.8" x14ac:dyDescent="0.25">
      <c r="A45" s="4" t="s">
        <v>8802</v>
      </c>
      <c r="B45" s="4" t="s">
        <v>8803</v>
      </c>
      <c r="C45" s="57">
        <v>135</v>
      </c>
      <c r="D45" s="57" t="s">
        <v>45</v>
      </c>
      <c r="E45" s="4" t="s">
        <v>62</v>
      </c>
      <c r="F45" s="214" t="s">
        <v>462</v>
      </c>
      <c r="G45" s="214" t="s">
        <v>383</v>
      </c>
      <c r="H45" s="214" t="s">
        <v>434</v>
      </c>
      <c r="I45" s="1732" t="str">
        <f t="shared" si="2"/>
        <v>MARIA OLIVA DUQUE OCAMPO</v>
      </c>
      <c r="J45" s="23" t="s">
        <v>50</v>
      </c>
      <c r="K45" s="1734">
        <v>22082796</v>
      </c>
      <c r="L45" s="217">
        <v>21968</v>
      </c>
      <c r="M45" s="20"/>
      <c r="N45" s="20" t="s">
        <v>51</v>
      </c>
      <c r="O45" s="550">
        <v>3145395403</v>
      </c>
      <c r="P45" s="57" t="s">
        <v>57</v>
      </c>
      <c r="Q45" s="62">
        <v>600000</v>
      </c>
      <c r="R45" s="214" t="s">
        <v>53</v>
      </c>
      <c r="S45" s="26" t="s">
        <v>54</v>
      </c>
      <c r="T45" s="85" t="s">
        <v>8879</v>
      </c>
      <c r="U45" s="64" t="s">
        <v>8806</v>
      </c>
      <c r="V45" s="541" t="s">
        <v>57</v>
      </c>
      <c r="W45" s="541" t="s">
        <v>57</v>
      </c>
      <c r="X45" s="658" t="s">
        <v>8880</v>
      </c>
      <c r="Y45" s="658"/>
      <c r="Z45" s="658"/>
      <c r="AA45" s="658"/>
      <c r="AB45" s="658"/>
      <c r="AC45" s="658"/>
      <c r="AD45" s="28" t="s">
        <v>58</v>
      </c>
      <c r="AE45" s="658"/>
      <c r="AF45" s="304" t="s">
        <v>59</v>
      </c>
      <c r="AG45" s="304" t="s">
        <v>57</v>
      </c>
      <c r="AH45" s="304" t="s">
        <v>59</v>
      </c>
      <c r="AI45" s="304" t="s">
        <v>59</v>
      </c>
      <c r="AJ45" s="304" t="s">
        <v>59</v>
      </c>
      <c r="AK45" s="304" t="s">
        <v>59</v>
      </c>
      <c r="AL45" s="30" t="s">
        <v>182</v>
      </c>
      <c r="AM45" s="30"/>
      <c r="AN45" s="30"/>
      <c r="AO45" s="30" t="s">
        <v>8881</v>
      </c>
      <c r="AP45" s="30"/>
      <c r="AQ45" s="1516" t="str" cm="1">
        <f t="array" ref="AQ45">IF(AD45="NO FAVORABLE","NO FAVORABLE",IF(SUMPRODUCT(--(TRIM(AF45:AK45)&lt;&gt;"SI"),--(TRIM(AF45:AK45)&lt;&gt;"NA"))&gt;0,"SUBSANAR","APROBADA CR"))</f>
        <v>APROBADA CR</v>
      </c>
    </row>
    <row r="46" spans="1:43" s="151" customFormat="1" ht="13.8" x14ac:dyDescent="0.25">
      <c r="A46" s="4" t="s">
        <v>8802</v>
      </c>
      <c r="B46" s="4" t="s">
        <v>8803</v>
      </c>
      <c r="C46" s="57">
        <v>138</v>
      </c>
      <c r="D46" s="57" t="s">
        <v>45</v>
      </c>
      <c r="E46" s="4" t="s">
        <v>1480</v>
      </c>
      <c r="F46" s="214" t="s">
        <v>878</v>
      </c>
      <c r="G46" s="214" t="s">
        <v>395</v>
      </c>
      <c r="H46" s="214" t="s">
        <v>502</v>
      </c>
      <c r="I46" s="1732" t="str">
        <f t="shared" si="2"/>
        <v>SANDRA MILENA BUITRAGO GIRALDO</v>
      </c>
      <c r="J46" s="23" t="s">
        <v>50</v>
      </c>
      <c r="K46" s="1734">
        <v>1038405460</v>
      </c>
      <c r="L46" s="217">
        <v>31393</v>
      </c>
      <c r="M46" s="20"/>
      <c r="N46" s="20" t="s">
        <v>51</v>
      </c>
      <c r="O46" s="550">
        <v>3192073235</v>
      </c>
      <c r="P46" s="57" t="s">
        <v>57</v>
      </c>
      <c r="Q46" s="62">
        <v>600000</v>
      </c>
      <c r="R46" s="214" t="s">
        <v>53</v>
      </c>
      <c r="S46" s="26" t="s">
        <v>54</v>
      </c>
      <c r="T46" s="85" t="s">
        <v>8882</v>
      </c>
      <c r="U46" s="64" t="s">
        <v>8806</v>
      </c>
      <c r="V46" s="541" t="s">
        <v>57</v>
      </c>
      <c r="W46" s="541" t="s">
        <v>57</v>
      </c>
      <c r="X46" s="541" t="s">
        <v>57</v>
      </c>
      <c r="Y46" s="658"/>
      <c r="Z46" s="658"/>
      <c r="AA46" s="658"/>
      <c r="AB46" s="658"/>
      <c r="AC46" s="658"/>
      <c r="AD46" s="28" t="s">
        <v>58</v>
      </c>
      <c r="AE46" s="658"/>
      <c r="AF46" s="304" t="s">
        <v>59</v>
      </c>
      <c r="AG46" s="304" t="s">
        <v>57</v>
      </c>
      <c r="AH46" s="304" t="s">
        <v>59</v>
      </c>
      <c r="AI46" s="304" t="s">
        <v>59</v>
      </c>
      <c r="AJ46" s="304" t="s">
        <v>59</v>
      </c>
      <c r="AK46" s="304" t="s">
        <v>59</v>
      </c>
      <c r="AL46" s="30" t="s">
        <v>70</v>
      </c>
      <c r="AM46" s="30"/>
      <c r="AN46" s="30"/>
      <c r="AO46" s="275" t="s">
        <v>393</v>
      </c>
      <c r="AP46" s="30"/>
      <c r="AQ46" s="1516" t="str" cm="1">
        <f t="array" ref="AQ46">IF(AD46="NO FAVORABLE","NO FAVORABLE",IF(SUMPRODUCT(--(TRIM(AF46:AK46)&lt;&gt;"SI"),--(TRIM(AF46:AK46)&lt;&gt;"NA"))&gt;0,"SUBSANAR","APROBADA CR"))</f>
        <v>APROBADA CR</v>
      </c>
    </row>
    <row r="47" spans="1:43" ht="14.7" customHeight="1" x14ac:dyDescent="0.25">
      <c r="A47" s="4" t="s">
        <v>8802</v>
      </c>
      <c r="B47" s="4" t="s">
        <v>8803</v>
      </c>
      <c r="C47" s="57">
        <v>168</v>
      </c>
      <c r="D47" s="57" t="s">
        <v>45</v>
      </c>
      <c r="E47" s="656" t="s">
        <v>175</v>
      </c>
      <c r="F47" s="657" t="s">
        <v>632</v>
      </c>
      <c r="G47" s="554" t="s">
        <v>836</v>
      </c>
      <c r="H47" s="553" t="s">
        <v>383</v>
      </c>
      <c r="I47" s="1732" t="str">
        <f t="shared" si="2"/>
        <v>BLANCA LUCIA SANTA DUQUE</v>
      </c>
      <c r="J47" s="23" t="s">
        <v>50</v>
      </c>
      <c r="K47" s="1736">
        <v>43419874</v>
      </c>
      <c r="L47" s="217"/>
      <c r="M47" s="20"/>
      <c r="N47" s="20" t="s">
        <v>51</v>
      </c>
      <c r="O47" s="657">
        <v>3218602328</v>
      </c>
      <c r="P47" s="57" t="s">
        <v>57</v>
      </c>
      <c r="Q47" s="62">
        <v>600000</v>
      </c>
      <c r="R47" s="214" t="s">
        <v>53</v>
      </c>
      <c r="S47" s="26" t="s">
        <v>54</v>
      </c>
      <c r="T47" s="4" t="s">
        <v>8883</v>
      </c>
      <c r="U47" s="64" t="s">
        <v>8806</v>
      </c>
      <c r="V47" s="541" t="s">
        <v>57</v>
      </c>
      <c r="W47" s="541" t="s">
        <v>57</v>
      </c>
      <c r="X47" s="658" t="s">
        <v>8884</v>
      </c>
      <c r="Y47" s="658"/>
      <c r="Z47" s="658"/>
      <c r="AA47" s="658"/>
      <c r="AB47" s="658"/>
      <c r="AC47" s="658"/>
      <c r="AD47" s="28" t="s">
        <v>58</v>
      </c>
      <c r="AE47" s="658"/>
      <c r="AF47" s="304" t="s">
        <v>59</v>
      </c>
      <c r="AG47" s="304" t="s">
        <v>57</v>
      </c>
      <c r="AH47" s="304" t="s">
        <v>59</v>
      </c>
      <c r="AI47" s="304" t="s">
        <v>59</v>
      </c>
      <c r="AJ47" s="304" t="s">
        <v>59</v>
      </c>
      <c r="AK47" s="304" t="s">
        <v>59</v>
      </c>
      <c r="AL47" s="30" t="s">
        <v>258</v>
      </c>
      <c r="AM47" s="30"/>
      <c r="AN47" s="30"/>
      <c r="AO47" s="30" t="s">
        <v>8885</v>
      </c>
      <c r="AP47" s="30"/>
      <c r="AQ47" s="1516" t="str" cm="1">
        <f t="array" ref="AQ47">IF(AD47="NO FAVORABLE","NO FAVORABLE",IF(SUMPRODUCT(--(TRIM(AF47:AK47)&lt;&gt;"SI"),--(TRIM(AF47:AK47)&lt;&gt;"NA"))&gt;0,"SUBSANAR","APROBADA CR"))</f>
        <v>APROBADA CR</v>
      </c>
    </row>
    <row r="48" spans="1:43" ht="15.6" x14ac:dyDescent="0.25">
      <c r="A48" s="4" t="s">
        <v>8802</v>
      </c>
      <c r="B48" s="4" t="s">
        <v>8803</v>
      </c>
      <c r="C48" s="57">
        <v>175</v>
      </c>
      <c r="D48" s="57" t="s">
        <v>45</v>
      </c>
      <c r="E48" s="551" t="s">
        <v>62</v>
      </c>
      <c r="F48" s="552" t="s">
        <v>145</v>
      </c>
      <c r="G48" s="551" t="s">
        <v>408</v>
      </c>
      <c r="H48" s="552" t="s">
        <v>434</v>
      </c>
      <c r="I48" s="1732" t="str">
        <f t="shared" si="2"/>
        <v>MARIA CECILIA CASTAÑO OCAMPO</v>
      </c>
      <c r="J48" s="23" t="s">
        <v>50</v>
      </c>
      <c r="K48" s="1735">
        <v>43470887</v>
      </c>
      <c r="L48" s="217"/>
      <c r="M48" s="20"/>
      <c r="N48" s="20" t="s">
        <v>51</v>
      </c>
      <c r="O48" s="553">
        <v>3235138633</v>
      </c>
      <c r="P48" s="57" t="s">
        <v>57</v>
      </c>
      <c r="Q48" s="62">
        <v>600000</v>
      </c>
      <c r="R48" s="214" t="s">
        <v>53</v>
      </c>
      <c r="S48" s="26" t="s">
        <v>54</v>
      </c>
      <c r="T48" s="4" t="s">
        <v>8886</v>
      </c>
      <c r="U48" s="64" t="s">
        <v>8806</v>
      </c>
      <c r="V48" s="541" t="s">
        <v>57</v>
      </c>
      <c r="W48" s="541" t="s">
        <v>57</v>
      </c>
      <c r="X48" s="658" t="s">
        <v>8887</v>
      </c>
      <c r="Y48" s="658"/>
      <c r="Z48" s="658"/>
      <c r="AA48" s="658"/>
      <c r="AB48" s="658"/>
      <c r="AC48" s="658"/>
      <c r="AD48" s="28" t="s">
        <v>58</v>
      </c>
      <c r="AE48" s="658"/>
      <c r="AF48" s="304" t="s">
        <v>59</v>
      </c>
      <c r="AG48" s="304" t="s">
        <v>59</v>
      </c>
      <c r="AH48" s="304" t="s">
        <v>59</v>
      </c>
      <c r="AI48" s="304" t="s">
        <v>59</v>
      </c>
      <c r="AJ48" s="304" t="s">
        <v>59</v>
      </c>
      <c r="AK48" s="304" t="s">
        <v>59</v>
      </c>
      <c r="AL48" s="30" t="s">
        <v>626</v>
      </c>
      <c r="AM48" s="30"/>
      <c r="AN48" s="30"/>
      <c r="AO48" s="30" t="s">
        <v>8888</v>
      </c>
      <c r="AP48" s="30" t="s">
        <v>8889</v>
      </c>
      <c r="AQ48" s="1516" t="str" cm="1">
        <f t="array" ref="AQ48">IF(AD48="NO FAVORABLE","NO FAVORABLE",IF(SUMPRODUCT(--(TRIM(AF48:AK48)&lt;&gt;"SI"),--(TRIM(AF48:AK48)&lt;&gt;"NA"))&gt;0,"SUBSANAR","APROBADA CR"))</f>
        <v>APROBADA CR</v>
      </c>
    </row>
    <row r="49" spans="1:48" ht="14.7" customHeight="1" x14ac:dyDescent="0.25">
      <c r="A49" s="4" t="s">
        <v>8802</v>
      </c>
      <c r="B49" s="4" t="s">
        <v>8803</v>
      </c>
      <c r="C49" s="57">
        <v>177</v>
      </c>
      <c r="D49" s="57" t="s">
        <v>45</v>
      </c>
      <c r="E49" s="554" t="s">
        <v>107</v>
      </c>
      <c r="F49" s="553" t="s">
        <v>8890</v>
      </c>
      <c r="G49" s="554" t="s">
        <v>496</v>
      </c>
      <c r="H49" s="553" t="s">
        <v>1570</v>
      </c>
      <c r="I49" s="1732" t="str">
        <f t="shared" si="2"/>
        <v>LUZ CLARIZA RAMIREZ DE ZULUAGA</v>
      </c>
      <c r="J49" s="23" t="s">
        <v>50</v>
      </c>
      <c r="K49" s="1735">
        <v>21873058</v>
      </c>
      <c r="L49" s="217"/>
      <c r="M49" s="20"/>
      <c r="N49" s="20" t="s">
        <v>51</v>
      </c>
      <c r="O49" s="553">
        <v>3192462312</v>
      </c>
      <c r="P49" s="57" t="s">
        <v>57</v>
      </c>
      <c r="Q49" s="62">
        <v>600000</v>
      </c>
      <c r="R49" s="214" t="s">
        <v>53</v>
      </c>
      <c r="S49" s="26" t="s">
        <v>54</v>
      </c>
      <c r="T49" s="4" t="s">
        <v>8891</v>
      </c>
      <c r="U49" s="64" t="s">
        <v>8806</v>
      </c>
      <c r="V49" s="541" t="s">
        <v>57</v>
      </c>
      <c r="W49" s="541" t="s">
        <v>57</v>
      </c>
      <c r="X49" s="658" t="s">
        <v>8892</v>
      </c>
      <c r="Y49" s="658"/>
      <c r="Z49" s="658"/>
      <c r="AA49" s="658"/>
      <c r="AB49" s="658"/>
      <c r="AC49" s="658"/>
      <c r="AD49" s="28" t="s">
        <v>58</v>
      </c>
      <c r="AE49" s="658"/>
      <c r="AF49" s="304" t="s">
        <v>59</v>
      </c>
      <c r="AG49" s="304" t="s">
        <v>57</v>
      </c>
      <c r="AH49" s="304" t="s">
        <v>59</v>
      </c>
      <c r="AI49" s="304" t="s">
        <v>59</v>
      </c>
      <c r="AJ49" s="304" t="s">
        <v>59</v>
      </c>
      <c r="AK49" s="304" t="s">
        <v>59</v>
      </c>
      <c r="AL49" s="30" t="s">
        <v>220</v>
      </c>
      <c r="AM49" s="30"/>
      <c r="AN49" s="30"/>
      <c r="AO49" s="30" t="s">
        <v>8893</v>
      </c>
      <c r="AP49" s="30"/>
      <c r="AQ49" s="1516" t="str" cm="1">
        <f t="array" ref="AQ49">IF(AD49="NO FAVORABLE","NO FAVORABLE",IF(SUMPRODUCT(--(TRIM(AF49:AK49)&lt;&gt;"SI"),--(TRIM(AF49:AK49)&lt;&gt;"NA"))&gt;0,"SUBSANAR","APROBADA CR"))</f>
        <v>APROBADA CR</v>
      </c>
    </row>
    <row r="50" spans="1:48" ht="15.6" x14ac:dyDescent="0.25">
      <c r="A50" s="4" t="s">
        <v>8802</v>
      </c>
      <c r="B50" s="4" t="s">
        <v>8803</v>
      </c>
      <c r="C50" s="57">
        <v>183</v>
      </c>
      <c r="D50" s="57" t="s">
        <v>45</v>
      </c>
      <c r="E50" s="551" t="s">
        <v>488</v>
      </c>
      <c r="F50" s="552" t="s">
        <v>2673</v>
      </c>
      <c r="G50" s="551" t="s">
        <v>661</v>
      </c>
      <c r="H50" s="552" t="s">
        <v>387</v>
      </c>
      <c r="I50" s="1732" t="str">
        <f t="shared" si="2"/>
        <v>ROSA NEIRA HINCAPIE OROZCO</v>
      </c>
      <c r="J50" s="23" t="s">
        <v>50</v>
      </c>
      <c r="K50" s="1735">
        <v>21908859</v>
      </c>
      <c r="L50" s="217"/>
      <c r="M50" s="20"/>
      <c r="N50" s="20" t="s">
        <v>51</v>
      </c>
      <c r="O50" s="553" t="s">
        <v>8894</v>
      </c>
      <c r="P50" s="57" t="s">
        <v>57</v>
      </c>
      <c r="Q50" s="62">
        <v>600000</v>
      </c>
      <c r="R50" s="214" t="s">
        <v>53</v>
      </c>
      <c r="S50" s="26" t="s">
        <v>54</v>
      </c>
      <c r="T50" s="4" t="s">
        <v>8895</v>
      </c>
      <c r="U50" s="64" t="s">
        <v>8806</v>
      </c>
      <c r="V50" s="541" t="s">
        <v>57</v>
      </c>
      <c r="W50" s="541" t="s">
        <v>57</v>
      </c>
      <c r="X50" s="658" t="s">
        <v>8896</v>
      </c>
      <c r="Y50" s="658"/>
      <c r="Z50" s="658"/>
      <c r="AA50" s="658"/>
      <c r="AB50" s="658"/>
      <c r="AC50" s="658"/>
      <c r="AD50" s="28" t="s">
        <v>58</v>
      </c>
      <c r="AE50" s="658"/>
      <c r="AF50" s="304" t="s">
        <v>59</v>
      </c>
      <c r="AG50" s="304" t="s">
        <v>57</v>
      </c>
      <c r="AH50" s="304" t="s">
        <v>59</v>
      </c>
      <c r="AI50" s="304" t="s">
        <v>59</v>
      </c>
      <c r="AJ50" s="304" t="s">
        <v>59</v>
      </c>
      <c r="AK50" s="304" t="s">
        <v>59</v>
      </c>
      <c r="AL50" s="30" t="s">
        <v>258</v>
      </c>
      <c r="AM50" s="30"/>
      <c r="AN50" s="30"/>
      <c r="AO50" s="30" t="s">
        <v>8897</v>
      </c>
      <c r="AP50" s="30"/>
      <c r="AQ50" s="1516" t="str" cm="1">
        <f t="array" ref="AQ50">IF(AD50="NO FAVORABLE","NO FAVORABLE",IF(SUMPRODUCT(--(TRIM(AF50:AK50)&lt;&gt;"SI"),--(TRIM(AF50:AK50)&lt;&gt;"NA"))&gt;0,"SUBSANAR","APROBADA CR"))</f>
        <v>APROBADA CR</v>
      </c>
      <c r="AR50" s="151"/>
      <c r="AS50" s="151"/>
      <c r="AT50" s="151"/>
      <c r="AU50" s="151"/>
      <c r="AV50" s="151"/>
    </row>
    <row r="51" spans="1:48" s="151" customFormat="1" ht="15.6" x14ac:dyDescent="0.25">
      <c r="A51" s="4" t="s">
        <v>8802</v>
      </c>
      <c r="B51" s="4" t="s">
        <v>8803</v>
      </c>
      <c r="C51" s="57">
        <v>184</v>
      </c>
      <c r="D51" s="57" t="s">
        <v>45</v>
      </c>
      <c r="E51" s="551" t="s">
        <v>217</v>
      </c>
      <c r="F51" s="552"/>
      <c r="G51" s="551" t="s">
        <v>605</v>
      </c>
      <c r="H51" s="552"/>
      <c r="I51" s="1732" t="str">
        <f t="shared" si="2"/>
        <v xml:space="preserve">MARTA  ALZATE </v>
      </c>
      <c r="J51" s="23" t="s">
        <v>50</v>
      </c>
      <c r="K51" s="1735">
        <v>43470172</v>
      </c>
      <c r="L51" s="217"/>
      <c r="M51" s="20"/>
      <c r="N51" s="20" t="s">
        <v>51</v>
      </c>
      <c r="O51" s="553">
        <v>3117131466</v>
      </c>
      <c r="P51" s="57" t="s">
        <v>57</v>
      </c>
      <c r="Q51" s="62">
        <v>600000</v>
      </c>
      <c r="R51" s="214" t="s">
        <v>53</v>
      </c>
      <c r="S51" s="26" t="s">
        <v>54</v>
      </c>
      <c r="T51" s="4" t="s">
        <v>8898</v>
      </c>
      <c r="U51" s="64" t="s">
        <v>8806</v>
      </c>
      <c r="V51" s="541" t="s">
        <v>57</v>
      </c>
      <c r="W51" s="541" t="s">
        <v>57</v>
      </c>
      <c r="X51" s="541" t="s">
        <v>57</v>
      </c>
      <c r="Y51" s="658"/>
      <c r="Z51" s="658"/>
      <c r="AA51" s="658"/>
      <c r="AB51" s="658"/>
      <c r="AC51" s="658"/>
      <c r="AD51" s="28" t="s">
        <v>58</v>
      </c>
      <c r="AE51" s="658"/>
      <c r="AF51" s="304" t="s">
        <v>59</v>
      </c>
      <c r="AG51" s="304" t="s">
        <v>57</v>
      </c>
      <c r="AH51" s="304" t="s">
        <v>59</v>
      </c>
      <c r="AI51" s="304" t="s">
        <v>59</v>
      </c>
      <c r="AJ51" s="304" t="s">
        <v>59</v>
      </c>
      <c r="AK51" s="304" t="s">
        <v>59</v>
      </c>
      <c r="AL51" s="30" t="s">
        <v>99</v>
      </c>
      <c r="AM51" s="30"/>
      <c r="AN51" s="30"/>
      <c r="AO51" s="275" t="s">
        <v>393</v>
      </c>
      <c r="AP51" s="30"/>
      <c r="AQ51" s="1516" t="str" cm="1">
        <f t="array" ref="AQ51">IF(AD51="NO FAVORABLE","NO FAVORABLE",IF(SUMPRODUCT(--(TRIM(AF51:AK51)&lt;&gt;"SI"),--(TRIM(AF51:AK51)&lt;&gt;"NA"))&gt;0,"SUBSANAR","APROBADA CR"))</f>
        <v>APROBADA CR</v>
      </c>
    </row>
    <row r="52" spans="1:48" s="151" customFormat="1" ht="15.6" x14ac:dyDescent="0.25">
      <c r="A52" s="4" t="s">
        <v>8802</v>
      </c>
      <c r="B52" s="4" t="s">
        <v>8803</v>
      </c>
      <c r="C52" s="57">
        <v>186</v>
      </c>
      <c r="D52" s="57" t="s">
        <v>45</v>
      </c>
      <c r="E52" s="551" t="s">
        <v>175</v>
      </c>
      <c r="F52" s="552" t="s">
        <v>493</v>
      </c>
      <c r="G52" s="551" t="s">
        <v>502</v>
      </c>
      <c r="H52" s="552" t="s">
        <v>502</v>
      </c>
      <c r="I52" s="1732" t="str">
        <f t="shared" si="2"/>
        <v>BLANCA NELLY GIRALDO GIRALDO</v>
      </c>
      <c r="J52" s="23" t="s">
        <v>50</v>
      </c>
      <c r="K52" s="1735">
        <v>21481386</v>
      </c>
      <c r="L52" s="217"/>
      <c r="M52" s="20"/>
      <c r="N52" s="20" t="s">
        <v>51</v>
      </c>
      <c r="O52" s="553" t="s">
        <v>8899</v>
      </c>
      <c r="P52" s="57" t="s">
        <v>57</v>
      </c>
      <c r="Q52" s="62">
        <v>600000</v>
      </c>
      <c r="R52" s="214" t="s">
        <v>53</v>
      </c>
      <c r="S52" s="26" t="s">
        <v>54</v>
      </c>
      <c r="T52" s="4" t="s">
        <v>8900</v>
      </c>
      <c r="U52" s="64" t="s">
        <v>8806</v>
      </c>
      <c r="V52" s="541" t="s">
        <v>57</v>
      </c>
      <c r="W52" s="541" t="s">
        <v>57</v>
      </c>
      <c r="X52" s="541" t="s">
        <v>57</v>
      </c>
      <c r="Y52" s="658"/>
      <c r="Z52" s="658"/>
      <c r="AA52" s="658"/>
      <c r="AB52" s="658"/>
      <c r="AC52" s="658"/>
      <c r="AD52" s="28" t="s">
        <v>58</v>
      </c>
      <c r="AE52" s="658"/>
      <c r="AF52" s="304" t="s">
        <v>59</v>
      </c>
      <c r="AG52" s="304" t="s">
        <v>57</v>
      </c>
      <c r="AH52" s="304" t="s">
        <v>59</v>
      </c>
      <c r="AI52" s="304" t="s">
        <v>59</v>
      </c>
      <c r="AJ52" s="304" t="s">
        <v>59</v>
      </c>
      <c r="AK52" s="304" t="s">
        <v>59</v>
      </c>
      <c r="AL52" s="30" t="s">
        <v>70</v>
      </c>
      <c r="AM52" s="30"/>
      <c r="AN52" s="30"/>
      <c r="AO52" s="275" t="s">
        <v>393</v>
      </c>
      <c r="AP52" s="30"/>
      <c r="AQ52" s="1516" t="str" cm="1">
        <f t="array" ref="AQ52">IF(AD52="NO FAVORABLE","NO FAVORABLE",IF(SUMPRODUCT(--(TRIM(AF52:AK52)&lt;&gt;"SI"),--(TRIM(AF52:AK52)&lt;&gt;"NA"))&gt;0,"SUBSANAR","APROBADA CR"))</f>
        <v>APROBADA CR</v>
      </c>
    </row>
    <row r="53" spans="1:48" ht="14.7" customHeight="1" x14ac:dyDescent="0.25">
      <c r="A53" s="4" t="s">
        <v>8802</v>
      </c>
      <c r="B53" s="4" t="s">
        <v>8803</v>
      </c>
      <c r="C53" s="57">
        <v>187</v>
      </c>
      <c r="D53" s="57" t="s">
        <v>45</v>
      </c>
      <c r="E53" s="551" t="s">
        <v>107</v>
      </c>
      <c r="F53" s="552" t="s">
        <v>578</v>
      </c>
      <c r="G53" s="551" t="s">
        <v>1464</v>
      </c>
      <c r="H53" s="552" t="s">
        <v>496</v>
      </c>
      <c r="I53" s="1732" t="str">
        <f t="shared" si="2"/>
        <v>LUZ IRENE ZULUAGA RAMIREZ</v>
      </c>
      <c r="J53" s="23" t="s">
        <v>50</v>
      </c>
      <c r="K53" s="1735">
        <v>21482490</v>
      </c>
      <c r="L53" s="217"/>
      <c r="M53" s="20"/>
      <c r="N53" s="20" t="s">
        <v>51</v>
      </c>
      <c r="O53" s="553">
        <v>3136990161</v>
      </c>
      <c r="P53" s="57" t="s">
        <v>57</v>
      </c>
      <c r="Q53" s="62">
        <v>600000</v>
      </c>
      <c r="R53" s="214" t="s">
        <v>53</v>
      </c>
      <c r="S53" s="26" t="s">
        <v>54</v>
      </c>
      <c r="T53" s="4" t="s">
        <v>8901</v>
      </c>
      <c r="U53" s="64" t="s">
        <v>8806</v>
      </c>
      <c r="V53" s="541" t="s">
        <v>57</v>
      </c>
      <c r="W53" s="541" t="s">
        <v>57</v>
      </c>
      <c r="X53" s="658" t="s">
        <v>8902</v>
      </c>
      <c r="Y53" s="658"/>
      <c r="Z53" s="658"/>
      <c r="AA53" s="658"/>
      <c r="AB53" s="658"/>
      <c r="AC53" s="658"/>
      <c r="AD53" s="28" t="s">
        <v>58</v>
      </c>
      <c r="AE53" s="658"/>
      <c r="AF53" s="304" t="s">
        <v>59</v>
      </c>
      <c r="AG53" s="304" t="s">
        <v>59</v>
      </c>
      <c r="AH53" s="304" t="s">
        <v>59</v>
      </c>
      <c r="AI53" s="304" t="s">
        <v>59</v>
      </c>
      <c r="AJ53" s="304" t="s">
        <v>59</v>
      </c>
      <c r="AK53" s="304" t="s">
        <v>59</v>
      </c>
      <c r="AL53" s="30" t="s">
        <v>1083</v>
      </c>
      <c r="AM53" s="30"/>
      <c r="AN53" s="30"/>
      <c r="AO53" s="30" t="s">
        <v>8903</v>
      </c>
      <c r="AP53" s="30"/>
      <c r="AQ53" s="1516" t="str" cm="1">
        <f t="array" ref="AQ53">IF(AD53="NO FAVORABLE","NO FAVORABLE",IF(SUMPRODUCT(--(TRIM(AF53:AK53)&lt;&gt;"SI"),--(TRIM(AF53:AK53)&lt;&gt;"NA"))&gt;0,"SUBSANAR","APROBADA CR"))</f>
        <v>APROBADA CR</v>
      </c>
    </row>
    <row r="54" spans="1:48" s="151" customFormat="1" ht="14.7" customHeight="1" x14ac:dyDescent="0.25">
      <c r="A54" s="4" t="s">
        <v>8802</v>
      </c>
      <c r="B54" s="4" t="s">
        <v>8803</v>
      </c>
      <c r="C54" s="57">
        <v>190</v>
      </c>
      <c r="D54" s="57" t="s">
        <v>45</v>
      </c>
      <c r="E54" s="551" t="s">
        <v>1876</v>
      </c>
      <c r="F54" s="552" t="s">
        <v>116</v>
      </c>
      <c r="G54" s="551" t="s">
        <v>408</v>
      </c>
      <c r="H54" s="552" t="s">
        <v>831</v>
      </c>
      <c r="I54" s="1732" t="str">
        <f t="shared" si="2"/>
        <v>LUCILA DE JESUS CASTAÑO JIMENEZ</v>
      </c>
      <c r="J54" s="23" t="s">
        <v>50</v>
      </c>
      <c r="K54" s="1735">
        <v>43469967</v>
      </c>
      <c r="L54" s="217"/>
      <c r="M54" s="20"/>
      <c r="N54" s="20" t="s">
        <v>51</v>
      </c>
      <c r="O54" s="553">
        <v>3217302686</v>
      </c>
      <c r="P54" s="57" t="s">
        <v>57</v>
      </c>
      <c r="Q54" s="62">
        <v>600000</v>
      </c>
      <c r="R54" s="214" t="s">
        <v>53</v>
      </c>
      <c r="S54" s="26" t="s">
        <v>54</v>
      </c>
      <c r="T54" s="4" t="s">
        <v>8904</v>
      </c>
      <c r="U54" s="64" t="s">
        <v>8806</v>
      </c>
      <c r="V54" s="541" t="s">
        <v>57</v>
      </c>
      <c r="W54" s="541" t="s">
        <v>57</v>
      </c>
      <c r="X54" s="541" t="s">
        <v>57</v>
      </c>
      <c r="Y54" s="658"/>
      <c r="Z54" s="658"/>
      <c r="AA54" s="658"/>
      <c r="AB54" s="658"/>
      <c r="AC54" s="658"/>
      <c r="AD54" s="28" t="s">
        <v>58</v>
      </c>
      <c r="AE54" s="658"/>
      <c r="AF54" s="304" t="s">
        <v>59</v>
      </c>
      <c r="AG54" s="304" t="s">
        <v>57</v>
      </c>
      <c r="AH54" s="304" t="s">
        <v>59</v>
      </c>
      <c r="AI54" s="304" t="s">
        <v>59</v>
      </c>
      <c r="AJ54" s="304" t="s">
        <v>59</v>
      </c>
      <c r="AK54" s="304" t="s">
        <v>59</v>
      </c>
      <c r="AL54" s="30" t="s">
        <v>243</v>
      </c>
      <c r="AM54" s="30"/>
      <c r="AN54" s="30"/>
      <c r="AO54" s="275" t="s">
        <v>393</v>
      </c>
      <c r="AP54" s="30"/>
      <c r="AQ54" s="1516" t="str" cm="1">
        <f t="array" ref="AQ54">IF(AD54="NO FAVORABLE","NO FAVORABLE",IF(SUMPRODUCT(--(TRIM(AF54:AK54)&lt;&gt;"SI"),--(TRIM(AF54:AK54)&lt;&gt;"NA"))&gt;0,"SUBSANAR","APROBADA CR"))</f>
        <v>APROBADA CR</v>
      </c>
    </row>
    <row r="55" spans="1:48" s="151" customFormat="1" ht="14.7" customHeight="1" x14ac:dyDescent="0.25">
      <c r="A55" s="4" t="s">
        <v>8802</v>
      </c>
      <c r="B55" s="4" t="s">
        <v>8803</v>
      </c>
      <c r="C55" s="57">
        <v>193</v>
      </c>
      <c r="D55" s="57" t="s">
        <v>45</v>
      </c>
      <c r="E55" s="551" t="s">
        <v>62</v>
      </c>
      <c r="F55" s="552" t="s">
        <v>311</v>
      </c>
      <c r="G55" s="551" t="s">
        <v>502</v>
      </c>
      <c r="H55" s="552" t="s">
        <v>1494</v>
      </c>
      <c r="I55" s="1732" t="str">
        <f t="shared" ref="I55:I60" si="3">CONCATENATE(E55," ",F55," ",G55," ",H55)</f>
        <v>MARIA ELVIA GIRALDO DE LOPEZ</v>
      </c>
      <c r="J55" s="23" t="s">
        <v>50</v>
      </c>
      <c r="K55" s="1735">
        <v>21872241</v>
      </c>
      <c r="L55" s="217"/>
      <c r="M55" s="20"/>
      <c r="N55" s="20" t="s">
        <v>51</v>
      </c>
      <c r="O55" s="553">
        <v>3192050341</v>
      </c>
      <c r="P55" s="57" t="s">
        <v>57</v>
      </c>
      <c r="Q55" s="62">
        <v>600000</v>
      </c>
      <c r="R55" s="214" t="s">
        <v>53</v>
      </c>
      <c r="S55" s="26" t="s">
        <v>54</v>
      </c>
      <c r="T55" s="4" t="s">
        <v>8905</v>
      </c>
      <c r="U55" s="64" t="s">
        <v>8806</v>
      </c>
      <c r="V55" s="541" t="s">
        <v>57</v>
      </c>
      <c r="W55" s="541" t="s">
        <v>57</v>
      </c>
      <c r="X55" s="541" t="s">
        <v>57</v>
      </c>
      <c r="Y55" s="658"/>
      <c r="Z55" s="658"/>
      <c r="AA55" s="658"/>
      <c r="AB55" s="658"/>
      <c r="AC55" s="658"/>
      <c r="AD55" s="28" t="s">
        <v>58</v>
      </c>
      <c r="AE55" s="658"/>
      <c r="AF55" s="30" t="s">
        <v>59</v>
      </c>
      <c r="AG55" s="30" t="s">
        <v>57</v>
      </c>
      <c r="AH55" s="30" t="s">
        <v>59</v>
      </c>
      <c r="AI55" s="30" t="s">
        <v>59</v>
      </c>
      <c r="AJ55" s="30" t="s">
        <v>59</v>
      </c>
      <c r="AK55" s="30" t="s">
        <v>59</v>
      </c>
      <c r="AL55" s="30" t="s">
        <v>143</v>
      </c>
      <c r="AM55" s="30"/>
      <c r="AN55" s="30"/>
      <c r="AO55" s="275" t="s">
        <v>393</v>
      </c>
      <c r="AP55" s="30"/>
      <c r="AQ55" s="1516" t="str" cm="1">
        <f t="array" ref="AQ55">IF(AD55="NO FAVORABLE","NO FAVORABLE",IF(SUMPRODUCT(--(TRIM(AF55:AK55)&lt;&gt;"SI"),--(TRIM(AF55:AK55)&lt;&gt;"NA"))&gt;0,"SUBSANAR","APROBADA CR"))</f>
        <v>APROBADA CR</v>
      </c>
    </row>
    <row r="56" spans="1:48" s="151" customFormat="1" ht="15.6" x14ac:dyDescent="0.25">
      <c r="A56" s="4" t="s">
        <v>8802</v>
      </c>
      <c r="B56" s="4" t="s">
        <v>8803</v>
      </c>
      <c r="C56" s="57">
        <v>199</v>
      </c>
      <c r="D56" s="57" t="s">
        <v>45</v>
      </c>
      <c r="E56" s="551" t="s">
        <v>2062</v>
      </c>
      <c r="F56" s="552" t="s">
        <v>336</v>
      </c>
      <c r="G56" s="551" t="s">
        <v>213</v>
      </c>
      <c r="H56" s="552" t="s">
        <v>313</v>
      </c>
      <c r="I56" s="1732" t="str">
        <f t="shared" si="3"/>
        <v>SONIA YANETH ATEHORTUA VALENCIA</v>
      </c>
      <c r="J56" s="23" t="s">
        <v>50</v>
      </c>
      <c r="K56" s="1735">
        <v>42844098</v>
      </c>
      <c r="L56" s="217"/>
      <c r="M56" s="20"/>
      <c r="N56" s="20" t="s">
        <v>51</v>
      </c>
      <c r="O56" s="553">
        <v>3122950505</v>
      </c>
      <c r="P56" s="57" t="s">
        <v>57</v>
      </c>
      <c r="Q56" s="62">
        <v>600000</v>
      </c>
      <c r="R56" s="214" t="s">
        <v>53</v>
      </c>
      <c r="S56" s="26" t="s">
        <v>54</v>
      </c>
      <c r="T56" s="4" t="s">
        <v>8906</v>
      </c>
      <c r="U56" s="64" t="s">
        <v>8806</v>
      </c>
      <c r="V56" s="541" t="s">
        <v>57</v>
      </c>
      <c r="W56" s="541" t="s">
        <v>57</v>
      </c>
      <c r="X56" s="541" t="s">
        <v>57</v>
      </c>
      <c r="Y56" s="658"/>
      <c r="Z56" s="658"/>
      <c r="AA56" s="658"/>
      <c r="AB56" s="658"/>
      <c r="AC56" s="658"/>
      <c r="AD56" s="28" t="s">
        <v>58</v>
      </c>
      <c r="AE56" s="658"/>
      <c r="AF56" s="304" t="s">
        <v>59</v>
      </c>
      <c r="AG56" s="304" t="s">
        <v>57</v>
      </c>
      <c r="AH56" s="304" t="s">
        <v>59</v>
      </c>
      <c r="AI56" s="304" t="s">
        <v>59</v>
      </c>
      <c r="AJ56" s="304" t="s">
        <v>59</v>
      </c>
      <c r="AK56" s="304" t="s">
        <v>59</v>
      </c>
      <c r="AL56" s="30" t="s">
        <v>138</v>
      </c>
      <c r="AM56" s="30"/>
      <c r="AN56" s="30"/>
      <c r="AO56" s="275" t="s">
        <v>393</v>
      </c>
      <c r="AP56" s="30"/>
      <c r="AQ56" s="1516" t="str" cm="1">
        <f t="array" ref="AQ56">IF(AD56="NO FAVORABLE","NO FAVORABLE",IF(SUMPRODUCT(--(TRIM(AF56:AK56)&lt;&gt;"SI"),--(TRIM(AF56:AK56)&lt;&gt;"NA"))&gt;0,"SUBSANAR","APROBADA CR"))</f>
        <v>APROBADA CR</v>
      </c>
    </row>
    <row r="57" spans="1:48" ht="14.7" customHeight="1" x14ac:dyDescent="0.25">
      <c r="A57" s="4" t="s">
        <v>8802</v>
      </c>
      <c r="B57" s="4" t="s">
        <v>8803</v>
      </c>
      <c r="C57" s="57">
        <v>205</v>
      </c>
      <c r="D57" s="57" t="s">
        <v>45</v>
      </c>
      <c r="E57" s="551" t="s">
        <v>107</v>
      </c>
      <c r="F57" s="552" t="s">
        <v>156</v>
      </c>
      <c r="G57" s="551" t="s">
        <v>415</v>
      </c>
      <c r="H57" s="552" t="s">
        <v>1470</v>
      </c>
      <c r="I57" s="1732" t="str">
        <f t="shared" si="3"/>
        <v>LUZ ELENA GONZALEZ SOTO</v>
      </c>
      <c r="J57" s="23" t="s">
        <v>50</v>
      </c>
      <c r="K57" s="1735">
        <v>32220885</v>
      </c>
      <c r="L57" s="217"/>
      <c r="M57" s="20"/>
      <c r="N57" s="20" t="s">
        <v>51</v>
      </c>
      <c r="O57" s="553">
        <v>3226631416</v>
      </c>
      <c r="P57" s="57" t="s">
        <v>57</v>
      </c>
      <c r="Q57" s="62">
        <v>600000</v>
      </c>
      <c r="R57" s="214" t="s">
        <v>53</v>
      </c>
      <c r="S57" s="26" t="s">
        <v>54</v>
      </c>
      <c r="T57" s="4" t="s">
        <v>8907</v>
      </c>
      <c r="U57" s="64" t="s">
        <v>8806</v>
      </c>
      <c r="V57" s="541" t="s">
        <v>57</v>
      </c>
      <c r="W57" s="541" t="s">
        <v>57</v>
      </c>
      <c r="X57" s="658" t="s">
        <v>8908</v>
      </c>
      <c r="Y57" s="658"/>
      <c r="Z57" s="658"/>
      <c r="AA57" s="658"/>
      <c r="AB57" s="658"/>
      <c r="AC57" s="658"/>
      <c r="AD57" s="28" t="s">
        <v>58</v>
      </c>
      <c r="AE57" s="658"/>
      <c r="AF57" s="304" t="s">
        <v>59</v>
      </c>
      <c r="AG57" s="30" t="s">
        <v>57</v>
      </c>
      <c r="AH57" s="30" t="s">
        <v>59</v>
      </c>
      <c r="AI57" s="30" t="s">
        <v>59</v>
      </c>
      <c r="AJ57" s="30" t="s">
        <v>59</v>
      </c>
      <c r="AK57" s="30" t="s">
        <v>59</v>
      </c>
      <c r="AL57" s="30" t="s">
        <v>114</v>
      </c>
      <c r="AM57" s="30"/>
      <c r="AN57" s="30"/>
      <c r="AO57" s="30" t="s">
        <v>8909</v>
      </c>
      <c r="AP57" s="30"/>
      <c r="AQ57" s="1516" t="str" cm="1">
        <f t="array" ref="AQ57">IF(AD57="NO FAVORABLE","NO FAVORABLE",IF(SUMPRODUCT(--(TRIM(AF57:AK57)&lt;&gt;"SI"),--(TRIM(AF57:AK57)&lt;&gt;"NA"))&gt;0,"SUBSANAR","APROBADA CR"))</f>
        <v>APROBADA CR</v>
      </c>
    </row>
    <row r="58" spans="1:48" s="151" customFormat="1" ht="15.6" x14ac:dyDescent="0.25">
      <c r="A58" s="4" t="s">
        <v>8802</v>
      </c>
      <c r="B58" s="4" t="s">
        <v>8803</v>
      </c>
      <c r="C58" s="57">
        <v>214</v>
      </c>
      <c r="D58" s="57" t="s">
        <v>45</v>
      </c>
      <c r="E58" s="551" t="s">
        <v>62</v>
      </c>
      <c r="F58" s="552" t="s">
        <v>361</v>
      </c>
      <c r="G58" s="551" t="s">
        <v>408</v>
      </c>
      <c r="H58" s="552" t="s">
        <v>8911</v>
      </c>
      <c r="I58" s="1732" t="str">
        <f t="shared" si="3"/>
        <v>MARIA MARGARITA CASTAÑO DE HINCAPIÉ</v>
      </c>
      <c r="J58" s="23" t="s">
        <v>50</v>
      </c>
      <c r="K58" s="1735">
        <v>21872038</v>
      </c>
      <c r="L58" s="217"/>
      <c r="M58" s="20"/>
      <c r="N58" s="20" t="s">
        <v>51</v>
      </c>
      <c r="O58" s="553" t="s">
        <v>8912</v>
      </c>
      <c r="P58" s="57" t="s">
        <v>57</v>
      </c>
      <c r="Q58" s="62">
        <v>600000</v>
      </c>
      <c r="R58" s="214" t="s">
        <v>53</v>
      </c>
      <c r="S58" s="26" t="s">
        <v>54</v>
      </c>
      <c r="T58" s="4" t="s">
        <v>8910</v>
      </c>
      <c r="U58" s="64" t="s">
        <v>8806</v>
      </c>
      <c r="V58" s="541" t="s">
        <v>57</v>
      </c>
      <c r="W58" s="541" t="s">
        <v>57</v>
      </c>
      <c r="X58" s="541" t="s">
        <v>57</v>
      </c>
      <c r="Y58" s="658"/>
      <c r="Z58" s="658"/>
      <c r="AA58" s="658"/>
      <c r="AB58" s="658"/>
      <c r="AC58" s="658"/>
      <c r="AD58" s="28" t="s">
        <v>58</v>
      </c>
      <c r="AE58" s="658"/>
      <c r="AF58" s="304" t="s">
        <v>59</v>
      </c>
      <c r="AG58" s="304" t="s">
        <v>59</v>
      </c>
      <c r="AH58" s="304" t="s">
        <v>59</v>
      </c>
      <c r="AI58" s="304" t="s">
        <v>59</v>
      </c>
      <c r="AJ58" s="304" t="s">
        <v>59</v>
      </c>
      <c r="AK58" s="304" t="s">
        <v>59</v>
      </c>
      <c r="AL58" s="30" t="s">
        <v>60</v>
      </c>
      <c r="AM58" s="30"/>
      <c r="AN58" s="30"/>
      <c r="AO58" s="275" t="s">
        <v>393</v>
      </c>
      <c r="AP58" s="30"/>
      <c r="AQ58" s="1516" t="str" cm="1">
        <f t="array" ref="AQ58">IF(AD58="NO FAVORABLE","NO FAVORABLE",IF(SUMPRODUCT(--(TRIM(AF58:AK58)&lt;&gt;"SI"),--(TRIM(AF58:AK58)&lt;&gt;"NA"))&gt;0,"SUBSANAR","APROBADA CR"))</f>
        <v>APROBADA CR</v>
      </c>
    </row>
    <row r="59" spans="1:48" ht="15.6" x14ac:dyDescent="0.25">
      <c r="A59" s="4" t="s">
        <v>8802</v>
      </c>
      <c r="B59" s="4" t="s">
        <v>8803</v>
      </c>
      <c r="C59" s="57">
        <v>215</v>
      </c>
      <c r="D59" s="57" t="s">
        <v>45</v>
      </c>
      <c r="E59" s="551" t="s">
        <v>92</v>
      </c>
      <c r="F59" s="552" t="s">
        <v>2174</v>
      </c>
      <c r="G59" s="551" t="s">
        <v>495</v>
      </c>
      <c r="H59" s="552" t="s">
        <v>248</v>
      </c>
      <c r="I59" s="1732" t="str">
        <f t="shared" si="3"/>
        <v>GLORIA BELEN ACEVEDO HENAO</v>
      </c>
      <c r="J59" s="23" t="s">
        <v>50</v>
      </c>
      <c r="K59" s="1735">
        <v>43856553</v>
      </c>
      <c r="L59" s="217"/>
      <c r="M59" s="20"/>
      <c r="N59" s="20" t="s">
        <v>51</v>
      </c>
      <c r="O59" s="553">
        <v>3143169648</v>
      </c>
      <c r="P59" s="57" t="s">
        <v>57</v>
      </c>
      <c r="Q59" s="62">
        <v>600000</v>
      </c>
      <c r="R59" s="214" t="s">
        <v>53</v>
      </c>
      <c r="S59" s="26" t="s">
        <v>54</v>
      </c>
      <c r="T59" s="4" t="s">
        <v>8913</v>
      </c>
      <c r="U59" s="64" t="s">
        <v>8806</v>
      </c>
      <c r="V59" s="541" t="s">
        <v>57</v>
      </c>
      <c r="W59" s="541" t="s">
        <v>57</v>
      </c>
      <c r="X59" s="658" t="s">
        <v>8914</v>
      </c>
      <c r="Y59" s="658"/>
      <c r="Z59" s="658"/>
      <c r="AA59" s="658"/>
      <c r="AB59" s="658"/>
      <c r="AC59" s="658"/>
      <c r="AD59" s="28" t="s">
        <v>58</v>
      </c>
      <c r="AE59" s="658"/>
      <c r="AF59" s="304" t="s">
        <v>59</v>
      </c>
      <c r="AG59" s="304" t="s">
        <v>59</v>
      </c>
      <c r="AH59" s="304" t="s">
        <v>59</v>
      </c>
      <c r="AI59" s="304" t="s">
        <v>59</v>
      </c>
      <c r="AJ59" s="304" t="s">
        <v>59</v>
      </c>
      <c r="AK59" s="304" t="s">
        <v>59</v>
      </c>
      <c r="AL59" s="30" t="s">
        <v>83</v>
      </c>
      <c r="AM59" s="30"/>
      <c r="AN59" s="30"/>
      <c r="AO59" s="30" t="s">
        <v>8915</v>
      </c>
      <c r="AP59" s="30"/>
      <c r="AQ59" s="1516" t="str" cm="1">
        <f t="array" ref="AQ59">IF(AD59="NO FAVORABLE","NO FAVORABLE",IF(SUMPRODUCT(--(TRIM(AF59:AK59)&lt;&gt;"SI"),--(TRIM(AF59:AK59)&lt;&gt;"NA"))&gt;0,"SUBSANAR","APROBADA CR"))</f>
        <v>APROBADA CR</v>
      </c>
    </row>
    <row r="60" spans="1:48" s="151" customFormat="1" ht="15.6" x14ac:dyDescent="0.25">
      <c r="A60" s="4" t="s">
        <v>8802</v>
      </c>
      <c r="B60" s="4" t="s">
        <v>8803</v>
      </c>
      <c r="C60" s="57">
        <v>218</v>
      </c>
      <c r="D60" s="57" t="s">
        <v>45</v>
      </c>
      <c r="E60" s="551" t="s">
        <v>970</v>
      </c>
      <c r="F60" s="552" t="s">
        <v>632</v>
      </c>
      <c r="G60" s="551" t="s">
        <v>551</v>
      </c>
      <c r="H60" s="552" t="s">
        <v>290</v>
      </c>
      <c r="I60" s="1732" t="str">
        <f t="shared" si="3"/>
        <v>BERTA LUCIA GAVIRIA ZAPATA</v>
      </c>
      <c r="J60" s="23" t="s">
        <v>50</v>
      </c>
      <c r="K60" s="1735">
        <v>21785232</v>
      </c>
      <c r="L60" s="217"/>
      <c r="M60" s="20"/>
      <c r="N60" s="20" t="s">
        <v>51</v>
      </c>
      <c r="O60" s="553">
        <v>3146362406</v>
      </c>
      <c r="P60" s="57" t="s">
        <v>57</v>
      </c>
      <c r="Q60" s="62">
        <v>600000</v>
      </c>
      <c r="R60" s="214" t="s">
        <v>53</v>
      </c>
      <c r="S60" s="26" t="s">
        <v>54</v>
      </c>
      <c r="T60" s="4" t="s">
        <v>8916</v>
      </c>
      <c r="U60" s="64" t="s">
        <v>8806</v>
      </c>
      <c r="V60" s="541" t="s">
        <v>57</v>
      </c>
      <c r="W60" s="541" t="s">
        <v>57</v>
      </c>
      <c r="X60" s="541" t="s">
        <v>57</v>
      </c>
      <c r="Y60" s="658"/>
      <c r="Z60" s="658"/>
      <c r="AA60" s="658"/>
      <c r="AB60" s="658"/>
      <c r="AC60" s="658"/>
      <c r="AD60" s="28" t="s">
        <v>58</v>
      </c>
      <c r="AE60" s="658"/>
      <c r="AF60" s="304" t="s">
        <v>59</v>
      </c>
      <c r="AG60" s="304" t="s">
        <v>57</v>
      </c>
      <c r="AH60" s="304" t="s">
        <v>59</v>
      </c>
      <c r="AI60" s="304" t="s">
        <v>59</v>
      </c>
      <c r="AJ60" s="304" t="s">
        <v>59</v>
      </c>
      <c r="AK60" s="304" t="s">
        <v>59</v>
      </c>
      <c r="AL60" s="30" t="s">
        <v>114</v>
      </c>
      <c r="AM60" s="30"/>
      <c r="AN60" s="30"/>
      <c r="AO60" s="275" t="s">
        <v>393</v>
      </c>
      <c r="AP60" s="30"/>
      <c r="AQ60" s="1516" t="str" cm="1">
        <f t="array" ref="AQ60">IF(AD60="NO FAVORABLE","NO FAVORABLE",IF(SUMPRODUCT(--(TRIM(AF60:AK60)&lt;&gt;"SI"),--(TRIM(AF60:AK60)&lt;&gt;"NA"))&gt;0,"SUBSANAR","APROBADA CR"))</f>
        <v>APROBADA CR</v>
      </c>
    </row>
    <row r="61" spans="1:48" ht="15.6" x14ac:dyDescent="0.25">
      <c r="A61" s="4" t="s">
        <v>8802</v>
      </c>
      <c r="B61" s="4" t="s">
        <v>8803</v>
      </c>
      <c r="C61" s="57">
        <v>235</v>
      </c>
      <c r="D61" s="57" t="s">
        <v>45</v>
      </c>
      <c r="E61" s="551" t="s">
        <v>107</v>
      </c>
      <c r="F61" s="552" t="s">
        <v>132</v>
      </c>
      <c r="G61" s="551" t="s">
        <v>210</v>
      </c>
      <c r="H61" s="552" t="s">
        <v>1464</v>
      </c>
      <c r="I61" s="1732" t="s">
        <v>8918</v>
      </c>
      <c r="J61" s="23" t="s">
        <v>50</v>
      </c>
      <c r="K61" s="1735">
        <v>43470801</v>
      </c>
      <c r="L61" s="217" t="s">
        <v>375</v>
      </c>
      <c r="M61" s="20" t="s">
        <v>375</v>
      </c>
      <c r="N61" s="20" t="s">
        <v>51</v>
      </c>
      <c r="O61" s="553">
        <v>3137847192</v>
      </c>
      <c r="P61" s="57" t="s">
        <v>57</v>
      </c>
      <c r="Q61" s="62" t="s">
        <v>8917</v>
      </c>
      <c r="R61" s="214" t="s">
        <v>53</v>
      </c>
      <c r="S61" s="26" t="s">
        <v>54</v>
      </c>
      <c r="T61" s="4" t="s">
        <v>8919</v>
      </c>
      <c r="U61" s="64"/>
      <c r="V61" s="541" t="s">
        <v>57</v>
      </c>
      <c r="W61" s="541" t="s">
        <v>57</v>
      </c>
      <c r="X61" s="541" t="s">
        <v>57</v>
      </c>
      <c r="Y61" s="658"/>
      <c r="Z61" s="658" t="s">
        <v>375</v>
      </c>
      <c r="AA61" s="658" t="s">
        <v>375</v>
      </c>
      <c r="AB61" s="658" t="s">
        <v>375</v>
      </c>
      <c r="AC61" s="658" t="s">
        <v>375</v>
      </c>
      <c r="AD61" s="28" t="s">
        <v>58</v>
      </c>
      <c r="AE61" s="658" t="s">
        <v>375</v>
      </c>
      <c r="AF61" s="304" t="s">
        <v>59</v>
      </c>
      <c r="AG61" s="304" t="s">
        <v>59</v>
      </c>
      <c r="AH61" s="304" t="s">
        <v>59</v>
      </c>
      <c r="AI61" s="304" t="s">
        <v>59</v>
      </c>
      <c r="AJ61" s="304" t="s">
        <v>59</v>
      </c>
      <c r="AK61" s="304" t="s">
        <v>59</v>
      </c>
      <c r="AL61" s="30" t="s">
        <v>258</v>
      </c>
      <c r="AM61" s="30" t="s">
        <v>375</v>
      </c>
      <c r="AN61" s="30" t="s">
        <v>375</v>
      </c>
      <c r="AO61" s="275" t="s">
        <v>393</v>
      </c>
      <c r="AP61" s="30" t="s">
        <v>375</v>
      </c>
      <c r="AQ61" s="1516" t="str" cm="1">
        <f t="array" ref="AQ61">IF(AD61="NO FAVORABLE","NO FAVORABLE",IF(SUMPRODUCT(--(TRIM(AF61:AK61)&lt;&gt;"SI"),--(TRIM(AF61:AK61)&lt;&gt;"NA"))&gt;0,"SUBSANAR","APROBADA CR"))</f>
        <v>APROBADA CR</v>
      </c>
      <c r="AR61" s="454" t="s">
        <v>375</v>
      </c>
      <c r="AS61" s="200" t="s">
        <v>375</v>
      </c>
      <c r="AT61" s="200" t="s">
        <v>375</v>
      </c>
    </row>
    <row r="62" spans="1:48" ht="15.6" x14ac:dyDescent="0.3">
      <c r="A62" s="1539"/>
      <c r="B62" s="1588"/>
      <c r="D62" s="1539"/>
      <c r="E62" s="1597"/>
      <c r="F62" s="1597"/>
      <c r="G62" s="1597"/>
      <c r="H62" s="1597"/>
      <c r="I62" s="1592"/>
      <c r="J62" s="1592"/>
      <c r="K62" s="1737"/>
      <c r="L62" s="1593"/>
      <c r="M62" s="1593"/>
      <c r="N62" s="1592"/>
      <c r="O62" s="1598"/>
      <c r="P62" s="1594"/>
      <c r="Q62" s="1594"/>
      <c r="R62" s="1592"/>
      <c r="S62" s="1592"/>
      <c r="T62" s="1593"/>
      <c r="U62" s="1593"/>
      <c r="V62" s="1594"/>
      <c r="W62" s="1593"/>
      <c r="X62" s="1395"/>
    </row>
    <row r="63" spans="1:48" ht="15.6" x14ac:dyDescent="0.3">
      <c r="A63" s="1539"/>
      <c r="B63" s="1588"/>
      <c r="D63" s="1539"/>
      <c r="E63" s="1597"/>
      <c r="F63" s="1597"/>
      <c r="G63" s="1597"/>
      <c r="H63" s="1597"/>
      <c r="I63" s="1592"/>
      <c r="J63" s="1592"/>
      <c r="K63" s="1737"/>
      <c r="L63" s="1593"/>
      <c r="M63" s="1593"/>
      <c r="N63" s="1592"/>
      <c r="O63" s="1598"/>
      <c r="P63" s="1594"/>
      <c r="Q63" s="1594"/>
      <c r="R63" s="1592"/>
      <c r="S63" s="1592"/>
      <c r="T63" s="1593"/>
      <c r="U63" s="1594"/>
      <c r="V63" s="1594"/>
      <c r="W63" s="1594"/>
      <c r="X63" s="1395"/>
    </row>
    <row r="64" spans="1:48" ht="14.4" x14ac:dyDescent="0.3">
      <c r="A64" s="1539"/>
      <c r="B64" s="1588"/>
      <c r="D64" s="1539"/>
      <c r="E64" s="1349"/>
      <c r="F64" s="1395"/>
      <c r="G64" s="1349"/>
      <c r="H64" s="1349"/>
      <c r="I64" s="1592"/>
      <c r="J64" s="1592"/>
      <c r="K64" s="1738"/>
      <c r="L64" s="1593"/>
      <c r="M64" s="1593"/>
      <c r="N64" s="1592"/>
      <c r="O64" s="1594"/>
      <c r="P64" s="1594"/>
      <c r="Q64" s="1594"/>
      <c r="R64" s="1592"/>
      <c r="S64" s="1592"/>
      <c r="T64" s="1594"/>
      <c r="U64" s="1037"/>
      <c r="V64" s="1594"/>
      <c r="W64" s="1594"/>
      <c r="X64" s="1395"/>
    </row>
    <row r="65" spans="1:24" ht="14.4" x14ac:dyDescent="0.3">
      <c r="A65" s="1539"/>
      <c r="B65" s="1588"/>
      <c r="D65" s="1539"/>
      <c r="E65" s="1349"/>
      <c r="F65" s="1349"/>
      <c r="G65" s="1349"/>
      <c r="H65" s="1349"/>
      <c r="I65" s="1592"/>
      <c r="J65" s="1592"/>
      <c r="K65" s="1738"/>
      <c r="L65" s="1593"/>
      <c r="M65" s="1593"/>
      <c r="N65" s="1592"/>
      <c r="O65" s="1594"/>
      <c r="P65" s="1594"/>
      <c r="Q65" s="1594"/>
      <c r="R65" s="1592"/>
      <c r="S65" s="1592"/>
      <c r="T65" s="1594"/>
      <c r="U65" s="1594"/>
      <c r="V65" s="1594"/>
      <c r="W65" s="1594"/>
      <c r="X65" s="1395"/>
    </row>
    <row r="66" spans="1:24" ht="14.4" x14ac:dyDescent="0.3">
      <c r="A66" s="1539"/>
      <c r="B66" s="1588"/>
      <c r="D66" s="1539"/>
      <c r="E66" s="1349"/>
      <c r="F66" s="1349"/>
      <c r="G66" s="1349"/>
      <c r="H66" s="1349"/>
      <c r="I66" s="1592"/>
      <c r="J66" s="1592"/>
      <c r="K66" s="1738"/>
      <c r="L66" s="1596"/>
      <c r="M66" s="1593"/>
      <c r="N66" s="1592"/>
      <c r="O66" s="1594"/>
      <c r="P66" s="1594"/>
      <c r="Q66" s="1594"/>
      <c r="R66" s="1592"/>
      <c r="S66" s="1592"/>
      <c r="T66" s="1594"/>
      <c r="U66" s="1594"/>
      <c r="V66" s="1594"/>
      <c r="W66" s="1594"/>
      <c r="X66" s="1395"/>
    </row>
    <row r="67" spans="1:24" ht="14.4" x14ac:dyDescent="0.3">
      <c r="A67" s="1539"/>
      <c r="B67" s="1588"/>
      <c r="D67" s="1539"/>
      <c r="E67" s="1349"/>
      <c r="F67" s="1349"/>
      <c r="G67" s="1349"/>
      <c r="H67" s="1349"/>
      <c r="I67" s="1592"/>
      <c r="J67" s="1592"/>
      <c r="K67" s="1738"/>
      <c r="L67" s="1596"/>
      <c r="M67" s="1593"/>
      <c r="N67" s="1592"/>
      <c r="O67" s="1037"/>
      <c r="P67" s="1594"/>
      <c r="Q67" s="1594"/>
      <c r="R67" s="1592"/>
      <c r="S67" s="1592"/>
      <c r="T67" s="1594"/>
      <c r="U67" s="1594"/>
      <c r="V67" s="1594"/>
      <c r="W67" s="1594"/>
      <c r="X67" s="1395"/>
    </row>
    <row r="68" spans="1:24" ht="14.4" x14ac:dyDescent="0.3">
      <c r="A68" s="1539"/>
      <c r="B68" s="1588"/>
      <c r="D68" s="1539"/>
      <c r="E68" s="1395"/>
      <c r="F68" s="1395"/>
      <c r="G68" s="1395"/>
      <c r="H68" s="1395"/>
      <c r="I68" s="1593"/>
      <c r="J68" s="1593"/>
      <c r="K68" s="1737"/>
      <c r="L68" s="1395"/>
      <c r="M68" s="1395"/>
      <c r="N68" s="1395"/>
      <c r="O68" s="1395"/>
      <c r="P68" s="1349"/>
      <c r="Q68" s="1349"/>
      <c r="R68" s="1588"/>
      <c r="S68" s="1588"/>
      <c r="T68" s="1395"/>
      <c r="U68" s="1395"/>
      <c r="V68" s="1395"/>
      <c r="W68" s="1395"/>
      <c r="X68" s="1395"/>
    </row>
    <row r="69" spans="1:24" ht="14.4" x14ac:dyDescent="0.3">
      <c r="A69" s="1539"/>
      <c r="B69" s="1588"/>
      <c r="D69" s="84"/>
      <c r="E69" s="84"/>
      <c r="F69" s="84"/>
      <c r="G69" s="84"/>
      <c r="H69" s="84"/>
      <c r="I69" s="1595"/>
      <c r="J69" s="1595"/>
      <c r="K69" s="589"/>
      <c r="L69" s="84"/>
      <c r="M69" s="84"/>
      <c r="N69" s="84"/>
      <c r="O69" s="84"/>
      <c r="P69" s="84"/>
      <c r="Q69" s="84"/>
      <c r="R69" s="84"/>
      <c r="S69" s="84"/>
      <c r="T69" s="84"/>
      <c r="U69" s="84"/>
      <c r="V69" s="84"/>
      <c r="W69" s="84"/>
      <c r="X69" s="84"/>
    </row>
    <row r="70" spans="1:24" ht="14.4" x14ac:dyDescent="0.3">
      <c r="A70" s="1539"/>
      <c r="B70" s="1588"/>
      <c r="D70" s="84"/>
      <c r="E70" s="84"/>
      <c r="F70" s="84"/>
      <c r="G70" s="84"/>
      <c r="H70" s="84"/>
      <c r="I70" s="1595"/>
      <c r="J70" s="1595"/>
      <c r="K70" s="589"/>
      <c r="L70" s="84"/>
      <c r="M70" s="84"/>
      <c r="N70" s="84"/>
      <c r="O70" s="84"/>
      <c r="P70" s="84"/>
      <c r="Q70" s="84"/>
      <c r="R70" s="84"/>
      <c r="S70" s="84"/>
      <c r="T70" s="84"/>
      <c r="U70" s="84"/>
      <c r="V70" s="84"/>
      <c r="W70" s="84"/>
      <c r="X70" s="84"/>
    </row>
    <row r="71" spans="1:24" ht="14.4" x14ac:dyDescent="0.3">
      <c r="A71" s="1539"/>
      <c r="B71" s="1588"/>
      <c r="D71" s="84"/>
      <c r="E71" s="84"/>
      <c r="F71" s="84"/>
      <c r="G71" s="84"/>
      <c r="H71" s="84"/>
      <c r="I71" s="1595"/>
      <c r="J71" s="1595"/>
      <c r="K71" s="589"/>
      <c r="L71" s="84"/>
      <c r="M71" s="84"/>
      <c r="N71" s="84"/>
      <c r="O71" s="84"/>
      <c r="P71" s="84"/>
      <c r="Q71" s="84"/>
      <c r="R71" s="84"/>
      <c r="S71" s="84"/>
      <c r="T71" s="84"/>
      <c r="U71" s="84"/>
      <c r="V71" s="84"/>
      <c r="W71" s="84"/>
      <c r="X71" s="84"/>
    </row>
    <row r="72" spans="1:24" ht="14.4" x14ac:dyDescent="0.3">
      <c r="A72" s="1539"/>
      <c r="B72" s="1588"/>
      <c r="D72" s="84"/>
      <c r="E72" s="84"/>
      <c r="F72" s="84"/>
      <c r="G72" s="84"/>
      <c r="H72" s="84"/>
      <c r="I72" s="1595"/>
      <c r="J72" s="1595"/>
      <c r="K72" s="589"/>
      <c r="L72" s="84"/>
      <c r="M72" s="84"/>
      <c r="N72" s="84"/>
      <c r="O72" s="84"/>
      <c r="P72" s="84"/>
      <c r="Q72" s="84"/>
      <c r="R72" s="84"/>
      <c r="S72" s="84"/>
      <c r="T72" s="84"/>
      <c r="U72" s="84"/>
      <c r="V72" s="84"/>
      <c r="W72" s="84"/>
      <c r="X72" s="84"/>
    </row>
    <row r="73" spans="1:24" ht="14.4" x14ac:dyDescent="0.3">
      <c r="A73" s="1539"/>
      <c r="B73" s="1588"/>
      <c r="D73" s="84"/>
      <c r="E73" s="84"/>
      <c r="F73" s="84"/>
      <c r="G73" s="84"/>
      <c r="H73" s="84"/>
      <c r="I73" s="1595"/>
      <c r="J73" s="1595"/>
      <c r="K73" s="589"/>
      <c r="L73" s="84"/>
      <c r="M73" s="84"/>
      <c r="N73" s="84"/>
      <c r="O73" s="84"/>
      <c r="P73" s="84"/>
      <c r="Q73" s="84"/>
      <c r="R73" s="84"/>
      <c r="S73" s="84"/>
      <c r="T73" s="84"/>
      <c r="U73" s="84"/>
      <c r="V73" s="84"/>
      <c r="W73" s="84"/>
      <c r="X73" s="84"/>
    </row>
    <row r="74" spans="1:24" ht="14.4" x14ac:dyDescent="0.3">
      <c r="A74" s="1539"/>
      <c r="B74" s="1588"/>
      <c r="D74" s="84"/>
      <c r="E74" s="84"/>
      <c r="F74" s="84"/>
      <c r="G74" s="84"/>
      <c r="H74" s="84"/>
      <c r="I74" s="1595"/>
      <c r="J74" s="1595"/>
      <c r="K74" s="589"/>
      <c r="L74" s="84"/>
      <c r="M74" s="84"/>
      <c r="N74" s="84"/>
      <c r="O74" s="84"/>
      <c r="P74" s="84"/>
      <c r="Q74" s="84"/>
      <c r="R74" s="84"/>
      <c r="S74" s="84"/>
      <c r="T74" s="84"/>
      <c r="U74" s="84"/>
      <c r="V74" s="84"/>
      <c r="W74" s="84"/>
      <c r="X74" s="84"/>
    </row>
    <row r="75" spans="1:24" ht="14.4" x14ac:dyDescent="0.3">
      <c r="A75" s="1539"/>
      <c r="B75" s="1588"/>
      <c r="D75" s="84"/>
      <c r="E75" s="84"/>
      <c r="F75" s="84"/>
      <c r="G75" s="84"/>
      <c r="H75" s="84"/>
      <c r="I75" s="1595"/>
      <c r="J75" s="1595"/>
      <c r="K75" s="589"/>
      <c r="L75" s="84"/>
      <c r="M75" s="84"/>
      <c r="N75" s="84"/>
      <c r="O75" s="84"/>
      <c r="P75" s="84"/>
      <c r="Q75" s="84"/>
      <c r="R75" s="84"/>
      <c r="S75" s="84"/>
      <c r="T75" s="84"/>
      <c r="U75" s="84"/>
      <c r="V75" s="84"/>
      <c r="W75" s="84"/>
      <c r="X75" s="84"/>
    </row>
    <row r="76" spans="1:24" ht="14.4" x14ac:dyDescent="0.3">
      <c r="A76" s="1539"/>
      <c r="B76" s="1588"/>
      <c r="D76" s="84"/>
      <c r="E76" s="84"/>
      <c r="F76" s="84"/>
      <c r="G76" s="84"/>
      <c r="H76" s="84"/>
      <c r="I76" s="84"/>
      <c r="J76" s="84"/>
      <c r="K76" s="589"/>
      <c r="L76" s="84"/>
      <c r="M76" s="84"/>
      <c r="N76" s="84"/>
      <c r="O76" s="84"/>
      <c r="P76" s="84"/>
      <c r="Q76" s="84"/>
      <c r="R76" s="84"/>
      <c r="S76" s="84"/>
      <c r="T76" s="84"/>
      <c r="U76" s="84"/>
      <c r="V76" s="84"/>
      <c r="W76" s="84"/>
      <c r="X76" s="84"/>
    </row>
    <row r="77" spans="1:24" ht="14.4" x14ac:dyDescent="0.3">
      <c r="A77" s="1539"/>
      <c r="B77" s="1588"/>
      <c r="D77" s="84"/>
      <c r="E77" s="84"/>
      <c r="F77" s="84"/>
      <c r="G77" s="84"/>
      <c r="H77" s="84"/>
      <c r="I77" s="84"/>
      <c r="J77" s="84"/>
      <c r="K77" s="589"/>
      <c r="L77" s="84"/>
      <c r="M77" s="84"/>
      <c r="N77" s="84"/>
      <c r="O77" s="84"/>
      <c r="P77" s="84"/>
      <c r="Q77" s="84"/>
      <c r="R77" s="84"/>
      <c r="S77" s="84"/>
      <c r="T77" s="84"/>
      <c r="U77" s="84"/>
      <c r="V77" s="84"/>
      <c r="W77" s="84"/>
      <c r="X77" s="84"/>
    </row>
    <row r="78" spans="1:24" ht="14.4" x14ac:dyDescent="0.3">
      <c r="A78" s="1539"/>
      <c r="B78" s="1588"/>
      <c r="D78" s="84"/>
      <c r="E78" s="84"/>
      <c r="F78" s="84"/>
      <c r="G78" s="84"/>
      <c r="H78" s="84"/>
      <c r="I78" s="84"/>
      <c r="J78" s="84"/>
      <c r="K78" s="589"/>
      <c r="L78" s="84"/>
      <c r="M78" s="84"/>
      <c r="N78" s="84"/>
      <c r="O78" s="84"/>
      <c r="P78" s="84"/>
      <c r="Q78" s="84"/>
      <c r="R78" s="84"/>
      <c r="S78" s="84"/>
      <c r="T78" s="84"/>
      <c r="U78" s="84"/>
      <c r="V78" s="84"/>
      <c r="W78" s="84"/>
      <c r="X78" s="84"/>
    </row>
    <row r="79" spans="1:24" ht="14.4" x14ac:dyDescent="0.3">
      <c r="A79" s="1539"/>
      <c r="B79" s="1588"/>
      <c r="D79" s="84"/>
      <c r="E79" s="84"/>
      <c r="F79" s="84"/>
      <c r="G79" s="84"/>
      <c r="H79" s="84"/>
      <c r="I79" s="84"/>
      <c r="J79" s="84"/>
      <c r="K79" s="589"/>
      <c r="L79" s="84"/>
      <c r="M79" s="84"/>
      <c r="N79" s="84"/>
      <c r="O79" s="84"/>
      <c r="P79" s="84"/>
      <c r="Q79" s="84"/>
      <c r="R79" s="84"/>
      <c r="S79" s="84"/>
      <c r="T79" s="84"/>
      <c r="U79" s="84"/>
      <c r="V79" s="84"/>
      <c r="W79" s="84"/>
      <c r="X79" s="84"/>
    </row>
    <row r="80" spans="1:24" ht="14.4" x14ac:dyDescent="0.3">
      <c r="A80" s="1539"/>
      <c r="B80" s="1588"/>
      <c r="D80" s="84"/>
      <c r="E80" s="84"/>
      <c r="F80" s="84"/>
      <c r="G80" s="84"/>
      <c r="H80" s="84"/>
      <c r="I80" s="84"/>
      <c r="J80" s="84"/>
      <c r="K80" s="589"/>
      <c r="L80" s="84"/>
      <c r="M80" s="84"/>
      <c r="N80" s="84"/>
      <c r="O80" s="84"/>
      <c r="P80" s="84"/>
      <c r="Q80" s="84"/>
      <c r="R80" s="84"/>
      <c r="S80" s="84"/>
      <c r="T80" s="84"/>
      <c r="U80" s="84"/>
      <c r="V80" s="84"/>
      <c r="W80" s="84"/>
      <c r="X80" s="84"/>
    </row>
    <row r="81" spans="1:24" ht="14.4" x14ac:dyDescent="0.3">
      <c r="A81" s="1539"/>
      <c r="B81" s="1588"/>
      <c r="D81" s="84"/>
      <c r="E81" s="84"/>
      <c r="F81" s="84"/>
      <c r="G81" s="84"/>
      <c r="H81" s="84"/>
      <c r="I81" s="84"/>
      <c r="J81" s="84"/>
      <c r="K81" s="589"/>
      <c r="L81" s="84"/>
      <c r="M81" s="84"/>
      <c r="N81" s="84"/>
      <c r="O81" s="84"/>
      <c r="P81" s="84"/>
      <c r="Q81" s="84"/>
      <c r="R81" s="84"/>
      <c r="S81" s="84"/>
      <c r="T81" s="84"/>
      <c r="U81" s="84"/>
      <c r="V81" s="84"/>
      <c r="W81" s="84"/>
      <c r="X81" s="84"/>
    </row>
    <row r="82" spans="1:24" ht="14.4" x14ac:dyDescent="0.3">
      <c r="A82" s="1539"/>
      <c r="B82" s="1588"/>
      <c r="D82" s="84"/>
      <c r="E82" s="84"/>
      <c r="F82" s="84"/>
      <c r="G82" s="84"/>
      <c r="H82" s="84"/>
      <c r="I82" s="84"/>
      <c r="J82" s="84"/>
      <c r="K82" s="589"/>
      <c r="L82" s="84"/>
      <c r="M82" s="84"/>
      <c r="N82" s="84"/>
      <c r="O82" s="84"/>
      <c r="P82" s="84"/>
      <c r="Q82" s="84"/>
      <c r="R82" s="84"/>
      <c r="S82" s="84"/>
      <c r="T82" s="84"/>
      <c r="U82" s="84"/>
      <c r="V82" s="84"/>
      <c r="W82" s="84"/>
      <c r="X82" s="84"/>
    </row>
    <row r="83" spans="1:24" ht="14.4" x14ac:dyDescent="0.3">
      <c r="A83" s="1539"/>
      <c r="B83" s="1588"/>
      <c r="D83" s="84"/>
      <c r="E83" s="84"/>
      <c r="F83" s="84"/>
      <c r="G83" s="84"/>
      <c r="H83" s="84"/>
      <c r="I83" s="84"/>
      <c r="J83" s="84"/>
      <c r="K83" s="589"/>
      <c r="L83" s="84"/>
      <c r="M83" s="84"/>
      <c r="N83" s="84"/>
      <c r="O83" s="84"/>
      <c r="P83" s="84"/>
      <c r="Q83" s="84"/>
      <c r="R83" s="84"/>
      <c r="S83" s="84"/>
      <c r="T83" s="84"/>
      <c r="U83" s="84"/>
      <c r="V83" s="84"/>
      <c r="W83" s="84"/>
      <c r="X83" s="84"/>
    </row>
    <row r="84" spans="1:24" ht="14.4" x14ac:dyDescent="0.3">
      <c r="A84" s="1539"/>
      <c r="B84" s="1588"/>
      <c r="D84" s="84"/>
      <c r="E84" s="84"/>
      <c r="F84" s="84"/>
      <c r="G84" s="84"/>
      <c r="H84" s="84"/>
      <c r="I84" s="84"/>
      <c r="J84" s="84"/>
      <c r="K84" s="589"/>
      <c r="L84" s="84"/>
      <c r="M84" s="84"/>
      <c r="N84" s="84"/>
      <c r="O84" s="84"/>
      <c r="P84" s="84"/>
      <c r="Q84" s="84"/>
      <c r="R84" s="84"/>
      <c r="S84" s="84"/>
      <c r="T84" s="84"/>
      <c r="U84" s="84"/>
      <c r="V84" s="84"/>
      <c r="W84" s="84"/>
      <c r="X84" s="84"/>
    </row>
    <row r="85" spans="1:24" ht="14.4" x14ac:dyDescent="0.3">
      <c r="A85" s="1539"/>
      <c r="B85" s="1588"/>
      <c r="D85" s="84"/>
      <c r="E85" s="84"/>
      <c r="F85" s="84"/>
      <c r="G85" s="84"/>
      <c r="H85" s="84"/>
      <c r="I85" s="84"/>
      <c r="J85" s="84"/>
      <c r="K85" s="589"/>
      <c r="L85" s="84"/>
      <c r="M85" s="84"/>
      <c r="N85" s="84"/>
      <c r="O85" s="84"/>
      <c r="P85" s="84"/>
      <c r="Q85" s="84"/>
      <c r="R85" s="84"/>
      <c r="S85" s="84"/>
      <c r="T85" s="84"/>
      <c r="U85" s="84"/>
      <c r="V85" s="84"/>
      <c r="W85" s="84"/>
      <c r="X85" s="84"/>
    </row>
    <row r="86" spans="1:24" ht="14.4" x14ac:dyDescent="0.3">
      <c r="A86" s="1539"/>
      <c r="B86" s="1588"/>
      <c r="D86" s="84"/>
      <c r="E86" s="84"/>
      <c r="F86" s="84"/>
      <c r="G86" s="84"/>
      <c r="H86" s="84"/>
      <c r="I86" s="84"/>
      <c r="J86" s="84"/>
      <c r="K86" s="589"/>
      <c r="L86" s="84"/>
      <c r="M86" s="84"/>
      <c r="N86" s="84"/>
      <c r="O86" s="84"/>
      <c r="P86" s="84"/>
      <c r="Q86" s="84"/>
      <c r="R86" s="84"/>
      <c r="S86" s="84"/>
      <c r="T86" s="84"/>
      <c r="U86" s="84"/>
      <c r="V86" s="84"/>
      <c r="W86" s="84"/>
      <c r="X86" s="84"/>
    </row>
    <row r="87" spans="1:24" ht="14.4" x14ac:dyDescent="0.3">
      <c r="A87" s="1589"/>
      <c r="B87" s="1395"/>
      <c r="D87" s="84"/>
      <c r="E87" s="84"/>
      <c r="F87" s="84"/>
      <c r="G87" s="84"/>
      <c r="H87" s="84"/>
      <c r="I87" s="84"/>
      <c r="J87" s="84"/>
      <c r="K87" s="589"/>
      <c r="L87" s="84"/>
      <c r="M87" s="84"/>
      <c r="N87" s="84"/>
      <c r="O87" s="84"/>
      <c r="P87" s="84"/>
      <c r="Q87" s="84"/>
      <c r="R87" s="84"/>
      <c r="S87" s="84"/>
      <c r="T87" s="84"/>
      <c r="U87" s="84"/>
      <c r="V87" s="84"/>
      <c r="W87" s="84"/>
      <c r="X87" s="84"/>
    </row>
    <row r="88" spans="1:24" ht="14.4" x14ac:dyDescent="0.3">
      <c r="A88" s="1589"/>
      <c r="B88" s="1395"/>
      <c r="D88" s="84"/>
      <c r="E88" s="84"/>
      <c r="F88" s="84"/>
      <c r="G88" s="84"/>
      <c r="H88" s="84"/>
      <c r="I88" s="84"/>
      <c r="J88" s="84"/>
      <c r="K88" s="589"/>
      <c r="L88" s="84"/>
      <c r="M88" s="84"/>
      <c r="N88" s="84"/>
      <c r="O88" s="84"/>
      <c r="P88" s="84"/>
      <c r="Q88" s="84"/>
      <c r="R88" s="84"/>
      <c r="S88" s="84"/>
      <c r="T88" s="84"/>
      <c r="U88" s="84"/>
      <c r="V88" s="84"/>
      <c r="W88" s="84"/>
      <c r="X88" s="84"/>
    </row>
    <row r="89" spans="1:24" ht="14.4" x14ac:dyDescent="0.3">
      <c r="A89" s="1589"/>
      <c r="B89" s="1395"/>
      <c r="D89" s="84"/>
      <c r="E89" s="84"/>
      <c r="F89" s="84"/>
      <c r="G89" s="84"/>
      <c r="H89" s="84"/>
      <c r="I89" s="84"/>
      <c r="J89" s="84"/>
      <c r="K89" s="589"/>
      <c r="L89" s="84"/>
      <c r="M89" s="84"/>
      <c r="N89" s="84"/>
      <c r="O89" s="84"/>
      <c r="P89" s="84"/>
      <c r="Q89" s="84"/>
      <c r="R89" s="84"/>
      <c r="S89" s="84"/>
      <c r="T89" s="84"/>
      <c r="U89" s="84"/>
      <c r="V89" s="84"/>
      <c r="W89" s="84"/>
      <c r="X89" s="84"/>
    </row>
    <row r="90" spans="1:24" ht="14.4" x14ac:dyDescent="0.3">
      <c r="A90" s="1589"/>
      <c r="B90" s="1395"/>
      <c r="D90" s="84"/>
      <c r="E90" s="84"/>
      <c r="F90" s="84"/>
      <c r="G90" s="84"/>
      <c r="H90" s="84"/>
      <c r="I90" s="84"/>
      <c r="J90" s="84"/>
      <c r="K90" s="589"/>
      <c r="L90" s="84"/>
      <c r="M90" s="84"/>
      <c r="N90" s="84"/>
      <c r="O90" s="84"/>
      <c r="P90" s="84"/>
      <c r="Q90" s="84"/>
      <c r="R90" s="84"/>
      <c r="S90" s="84"/>
      <c r="T90" s="84"/>
      <c r="U90" s="84"/>
      <c r="V90" s="84"/>
      <c r="W90" s="84"/>
      <c r="X90" s="84"/>
    </row>
    <row r="91" spans="1:24" ht="14.4" x14ac:dyDescent="0.3">
      <c r="A91" s="1589"/>
      <c r="B91" s="1395"/>
      <c r="D91" s="84"/>
      <c r="E91" s="84"/>
      <c r="F91" s="84"/>
      <c r="G91" s="84"/>
      <c r="H91" s="84"/>
      <c r="I91" s="84"/>
      <c r="J91" s="84"/>
      <c r="K91" s="589"/>
      <c r="L91" s="84"/>
      <c r="M91" s="84"/>
      <c r="N91" s="84"/>
      <c r="O91" s="84"/>
      <c r="P91" s="84"/>
      <c r="Q91" s="84"/>
      <c r="R91" s="84"/>
      <c r="S91" s="84"/>
      <c r="T91" s="84"/>
      <c r="U91" s="84"/>
      <c r="V91" s="84"/>
      <c r="W91" s="84"/>
      <c r="X91" s="84"/>
    </row>
    <row r="92" spans="1:24" ht="14.4" x14ac:dyDescent="0.3">
      <c r="A92" s="1589"/>
      <c r="B92" s="1395"/>
      <c r="D92" s="84"/>
      <c r="E92" s="84"/>
      <c r="F92" s="84"/>
      <c r="G92" s="84"/>
      <c r="H92" s="84"/>
      <c r="I92" s="84"/>
      <c r="J92" s="84"/>
      <c r="K92" s="589"/>
      <c r="L92" s="84"/>
      <c r="M92" s="84"/>
      <c r="N92" s="84"/>
      <c r="O92" s="84"/>
      <c r="P92" s="84"/>
      <c r="Q92" s="84"/>
      <c r="R92" s="84"/>
      <c r="S92" s="84"/>
      <c r="T92" s="84"/>
      <c r="U92" s="84"/>
      <c r="V92" s="84"/>
      <c r="W92" s="84"/>
      <c r="X92" s="84"/>
    </row>
    <row r="93" spans="1:24" ht="14.4" x14ac:dyDescent="0.3">
      <c r="A93" s="1589"/>
      <c r="B93" s="1395"/>
      <c r="D93" s="84"/>
      <c r="E93" s="84"/>
      <c r="F93" s="84"/>
      <c r="G93" s="84"/>
      <c r="H93" s="84"/>
      <c r="I93" s="84"/>
      <c r="J93" s="84"/>
      <c r="K93" s="589"/>
      <c r="L93" s="84"/>
      <c r="M93" s="84"/>
      <c r="N93" s="84"/>
      <c r="O93" s="84"/>
      <c r="P93" s="84"/>
      <c r="Q93" s="84"/>
      <c r="R93" s="84"/>
      <c r="S93" s="84"/>
      <c r="T93" s="84"/>
      <c r="U93" s="84"/>
      <c r="V93" s="84"/>
      <c r="W93" s="84"/>
      <c r="X93" s="84"/>
    </row>
    <row r="94" spans="1:24" ht="14.4" x14ac:dyDescent="0.3">
      <c r="A94" s="1589"/>
      <c r="B94" s="1395"/>
      <c r="D94" s="84"/>
      <c r="E94" s="84"/>
      <c r="F94" s="84"/>
      <c r="G94" s="84"/>
      <c r="H94" s="84"/>
      <c r="I94" s="84"/>
      <c r="J94" s="84"/>
      <c r="K94" s="589"/>
      <c r="L94" s="84"/>
      <c r="M94" s="84"/>
      <c r="N94" s="84"/>
      <c r="O94" s="84"/>
      <c r="P94" s="84"/>
      <c r="Q94" s="84"/>
      <c r="R94" s="84"/>
      <c r="S94" s="84"/>
      <c r="T94" s="84"/>
      <c r="U94" s="84"/>
      <c r="V94" s="84"/>
      <c r="W94" s="84"/>
      <c r="X94" s="84"/>
    </row>
    <row r="95" spans="1:24" ht="14.4" x14ac:dyDescent="0.3">
      <c r="A95" s="1589"/>
      <c r="B95" s="1395"/>
      <c r="D95" s="84"/>
      <c r="E95" s="84"/>
      <c r="F95" s="84"/>
      <c r="G95" s="84"/>
      <c r="H95" s="84"/>
      <c r="I95" s="84"/>
      <c r="J95" s="84"/>
      <c r="K95" s="589"/>
      <c r="L95" s="84"/>
      <c r="M95" s="84"/>
      <c r="N95" s="84"/>
      <c r="O95" s="84"/>
      <c r="P95" s="84"/>
      <c r="Q95" s="84"/>
      <c r="R95" s="84"/>
      <c r="S95" s="84"/>
      <c r="T95" s="84"/>
      <c r="U95" s="84"/>
      <c r="V95" s="84"/>
      <c r="W95" s="84"/>
      <c r="X95" s="84"/>
    </row>
    <row r="96" spans="1:24" ht="14.4" x14ac:dyDescent="0.3">
      <c r="A96" s="1589"/>
      <c r="B96" s="1395"/>
      <c r="D96" s="84"/>
      <c r="E96" s="84"/>
      <c r="F96" s="84"/>
      <c r="G96" s="84"/>
      <c r="H96" s="84"/>
      <c r="I96" s="84"/>
      <c r="J96" s="84"/>
      <c r="K96" s="589"/>
      <c r="L96" s="84"/>
      <c r="M96" s="84"/>
      <c r="N96" s="84"/>
      <c r="O96" s="84"/>
      <c r="P96" s="84"/>
      <c r="Q96" s="84"/>
      <c r="R96" s="84"/>
      <c r="S96" s="84"/>
      <c r="T96" s="84"/>
      <c r="U96" s="84"/>
      <c r="V96" s="84"/>
      <c r="W96" s="84"/>
      <c r="X96" s="84"/>
    </row>
    <row r="97" spans="1:24" ht="14.4" x14ac:dyDescent="0.3">
      <c r="A97" s="1589"/>
      <c r="B97" s="1395"/>
      <c r="D97" s="84"/>
      <c r="E97" s="84"/>
      <c r="F97" s="84"/>
      <c r="G97" s="84"/>
      <c r="H97" s="84"/>
      <c r="I97" s="84"/>
      <c r="J97" s="84"/>
      <c r="K97" s="589"/>
      <c r="L97" s="84"/>
      <c r="M97" s="84"/>
      <c r="N97" s="84"/>
      <c r="O97" s="84"/>
      <c r="P97" s="84"/>
      <c r="Q97" s="84"/>
      <c r="R97" s="84"/>
      <c r="S97" s="84"/>
      <c r="T97" s="84"/>
      <c r="U97" s="84"/>
      <c r="V97" s="84"/>
      <c r="W97" s="84"/>
      <c r="X97" s="84"/>
    </row>
    <row r="98" spans="1:24" ht="14.4" x14ac:dyDescent="0.3">
      <c r="A98" s="1589"/>
      <c r="B98" s="1395"/>
      <c r="D98" s="84"/>
      <c r="E98" s="84"/>
      <c r="F98" s="84"/>
      <c r="G98" s="84"/>
      <c r="H98" s="84"/>
      <c r="I98" s="84"/>
      <c r="J98" s="84"/>
      <c r="K98" s="589"/>
      <c r="L98" s="84"/>
      <c r="M98" s="84"/>
      <c r="N98" s="84"/>
      <c r="O98" s="84"/>
      <c r="P98" s="84"/>
      <c r="Q98" s="84"/>
      <c r="R98" s="84"/>
      <c r="S98" s="84"/>
      <c r="T98" s="84"/>
      <c r="U98" s="84"/>
      <c r="V98" s="84"/>
      <c r="W98" s="84"/>
      <c r="X98" s="84"/>
    </row>
    <row r="99" spans="1:24" ht="14.4" x14ac:dyDescent="0.3">
      <c r="A99" s="1589"/>
      <c r="B99" s="1395"/>
      <c r="D99" s="84"/>
      <c r="E99" s="84"/>
      <c r="F99" s="84"/>
      <c r="G99" s="84"/>
      <c r="H99" s="84"/>
      <c r="I99" s="84"/>
      <c r="J99" s="84"/>
      <c r="K99" s="589"/>
      <c r="L99" s="84"/>
      <c r="M99" s="84"/>
      <c r="N99" s="84"/>
      <c r="O99" s="84"/>
      <c r="P99" s="84"/>
      <c r="Q99" s="84"/>
      <c r="R99" s="84"/>
      <c r="S99" s="84"/>
      <c r="T99" s="84"/>
      <c r="U99" s="84"/>
      <c r="V99" s="84"/>
      <c r="W99" s="84"/>
      <c r="X99" s="84"/>
    </row>
    <row r="100" spans="1:24" ht="14.4" x14ac:dyDescent="0.3">
      <c r="A100" s="1589"/>
      <c r="B100" s="1395"/>
      <c r="D100" s="84"/>
      <c r="E100" s="84"/>
      <c r="F100" s="84"/>
      <c r="G100" s="84"/>
      <c r="H100" s="84"/>
      <c r="I100" s="84"/>
      <c r="J100" s="84"/>
      <c r="K100" s="589"/>
      <c r="L100" s="84"/>
      <c r="M100" s="84"/>
      <c r="N100" s="84"/>
      <c r="O100" s="84"/>
      <c r="P100" s="84"/>
      <c r="Q100" s="84"/>
      <c r="R100" s="84"/>
      <c r="S100" s="84"/>
      <c r="T100" s="84"/>
      <c r="U100" s="84"/>
      <c r="V100" s="84"/>
      <c r="W100" s="84"/>
      <c r="X100" s="84"/>
    </row>
    <row r="101" spans="1:24" ht="14.4" x14ac:dyDescent="0.3">
      <c r="A101" s="1589"/>
      <c r="B101" s="1395"/>
      <c r="D101" s="84"/>
      <c r="E101" s="84"/>
      <c r="F101" s="84"/>
      <c r="G101" s="84"/>
      <c r="H101" s="84"/>
      <c r="I101" s="84"/>
      <c r="J101" s="84"/>
      <c r="K101" s="589"/>
      <c r="L101" s="84"/>
      <c r="M101" s="84"/>
      <c r="N101" s="84"/>
      <c r="O101" s="84"/>
      <c r="P101" s="84"/>
      <c r="Q101" s="84"/>
      <c r="R101" s="84"/>
      <c r="S101" s="84"/>
      <c r="T101" s="84"/>
      <c r="U101" s="84"/>
      <c r="V101" s="84"/>
      <c r="W101" s="84"/>
      <c r="X101" s="84"/>
    </row>
    <row r="102" spans="1:24" ht="14.4" x14ac:dyDescent="0.3">
      <c r="A102" s="1589"/>
      <c r="B102" s="1395"/>
      <c r="D102" s="84"/>
      <c r="E102" s="84"/>
      <c r="F102" s="84"/>
      <c r="G102" s="84"/>
      <c r="H102" s="84"/>
      <c r="I102" s="84"/>
      <c r="J102" s="84"/>
      <c r="K102" s="589"/>
      <c r="L102" s="84"/>
      <c r="M102" s="84"/>
      <c r="N102" s="84"/>
      <c r="O102" s="84"/>
      <c r="P102" s="84"/>
      <c r="Q102" s="84"/>
      <c r="R102" s="84"/>
      <c r="S102" s="84"/>
      <c r="T102" s="84"/>
      <c r="U102" s="84"/>
      <c r="V102" s="84"/>
      <c r="W102" s="84"/>
      <c r="X102" s="84"/>
    </row>
    <row r="103" spans="1:24" ht="14.4" x14ac:dyDescent="0.3">
      <c r="A103" s="1589"/>
      <c r="B103" s="1395"/>
      <c r="D103" s="84"/>
      <c r="E103" s="84"/>
      <c r="F103" s="84"/>
      <c r="G103" s="84"/>
      <c r="H103" s="84"/>
      <c r="I103" s="84"/>
      <c r="J103" s="84"/>
      <c r="K103" s="589"/>
      <c r="L103" s="84"/>
      <c r="M103" s="84"/>
      <c r="N103" s="84"/>
      <c r="O103" s="84"/>
      <c r="P103" s="84"/>
      <c r="Q103" s="84"/>
      <c r="R103" s="84"/>
      <c r="S103" s="84"/>
      <c r="T103" s="84"/>
      <c r="U103" s="84"/>
      <c r="V103" s="84"/>
      <c r="W103" s="84"/>
      <c r="X103" s="84"/>
    </row>
    <row r="104" spans="1:24" ht="14.4" x14ac:dyDescent="0.3">
      <c r="A104" s="1589"/>
      <c r="B104" s="1395"/>
      <c r="D104" s="84"/>
      <c r="E104" s="84"/>
      <c r="F104" s="84"/>
      <c r="G104" s="84"/>
      <c r="H104" s="84"/>
      <c r="I104" s="84"/>
      <c r="J104" s="84"/>
      <c r="K104" s="589"/>
      <c r="L104" s="84"/>
      <c r="M104" s="84"/>
      <c r="N104" s="84"/>
      <c r="O104" s="84"/>
      <c r="P104" s="84"/>
      <c r="Q104" s="84"/>
      <c r="R104" s="84"/>
      <c r="S104" s="84"/>
      <c r="T104" s="84"/>
      <c r="U104" s="84"/>
      <c r="V104" s="84"/>
      <c r="W104" s="84"/>
      <c r="X104" s="84"/>
    </row>
    <row r="105" spans="1:24" ht="14.4" x14ac:dyDescent="0.3">
      <c r="A105" s="1589"/>
      <c r="B105" s="1395"/>
      <c r="D105" s="84"/>
      <c r="E105" s="84"/>
      <c r="F105" s="84"/>
      <c r="G105" s="84"/>
      <c r="H105" s="84"/>
      <c r="I105" s="84"/>
      <c r="J105" s="84"/>
      <c r="K105" s="589"/>
      <c r="L105" s="84"/>
      <c r="M105" s="84"/>
      <c r="N105" s="84"/>
      <c r="O105" s="84"/>
      <c r="P105" s="84"/>
      <c r="Q105" s="84"/>
      <c r="R105" s="84"/>
      <c r="S105" s="84"/>
      <c r="T105" s="84"/>
      <c r="U105" s="84"/>
      <c r="V105" s="84"/>
      <c r="W105" s="84"/>
      <c r="X105" s="84"/>
    </row>
    <row r="106" spans="1:24" ht="14.4" x14ac:dyDescent="0.3">
      <c r="A106" s="1589"/>
      <c r="B106" s="1395"/>
      <c r="D106" s="84"/>
      <c r="E106" s="84"/>
      <c r="F106" s="84"/>
      <c r="G106" s="84"/>
      <c r="H106" s="84"/>
      <c r="I106" s="84"/>
      <c r="J106" s="84"/>
      <c r="K106" s="589"/>
      <c r="L106" s="84"/>
      <c r="M106" s="84"/>
      <c r="N106" s="84"/>
      <c r="O106" s="84"/>
      <c r="P106" s="84"/>
      <c r="Q106" s="84"/>
      <c r="R106" s="84"/>
      <c r="S106" s="84"/>
      <c r="T106" s="84"/>
      <c r="U106" s="84"/>
      <c r="V106" s="84"/>
      <c r="W106" s="84"/>
      <c r="X106" s="84"/>
    </row>
    <row r="107" spans="1:24" ht="14.4" x14ac:dyDescent="0.3">
      <c r="A107" s="1589"/>
      <c r="B107" s="1395"/>
      <c r="D107" s="84"/>
      <c r="E107" s="84"/>
      <c r="F107" s="84"/>
      <c r="G107" s="84"/>
      <c r="H107" s="84"/>
      <c r="I107" s="84"/>
      <c r="J107" s="84"/>
      <c r="K107" s="589"/>
      <c r="L107" s="84"/>
      <c r="M107" s="84"/>
      <c r="N107" s="84"/>
      <c r="O107" s="84"/>
      <c r="P107" s="84"/>
      <c r="Q107" s="84"/>
      <c r="R107" s="84"/>
      <c r="S107" s="84"/>
      <c r="T107" s="84"/>
      <c r="U107" s="84"/>
      <c r="V107" s="84"/>
      <c r="W107" s="84"/>
      <c r="X107" s="84"/>
    </row>
    <row r="108" spans="1:24" ht="14.4" x14ac:dyDescent="0.3">
      <c r="A108" s="1589"/>
      <c r="B108" s="1395"/>
      <c r="D108" s="84"/>
      <c r="E108" s="84"/>
      <c r="F108" s="84"/>
      <c r="G108" s="84"/>
      <c r="H108" s="84"/>
      <c r="I108" s="84"/>
      <c r="J108" s="84"/>
      <c r="K108" s="589"/>
      <c r="L108" s="84"/>
      <c r="M108" s="84"/>
      <c r="N108" s="84"/>
      <c r="O108" s="84"/>
      <c r="P108" s="84"/>
      <c r="Q108" s="84"/>
      <c r="R108" s="84"/>
      <c r="S108" s="84"/>
      <c r="T108" s="84"/>
      <c r="U108" s="84"/>
      <c r="V108" s="84"/>
      <c r="W108" s="84"/>
      <c r="X108" s="84"/>
    </row>
    <row r="109" spans="1:24" ht="14.4" x14ac:dyDescent="0.3">
      <c r="A109" s="1589"/>
      <c r="B109" s="1395"/>
      <c r="D109" s="84"/>
      <c r="E109" s="84"/>
      <c r="F109" s="84"/>
      <c r="G109" s="84"/>
      <c r="H109" s="84"/>
      <c r="I109" s="84"/>
      <c r="J109" s="84"/>
      <c r="K109" s="589"/>
      <c r="L109" s="84"/>
      <c r="M109" s="84"/>
      <c r="N109" s="84"/>
      <c r="O109" s="84"/>
      <c r="P109" s="84"/>
      <c r="Q109" s="84"/>
      <c r="R109" s="84"/>
      <c r="S109" s="84"/>
      <c r="T109" s="84"/>
      <c r="U109" s="84"/>
      <c r="V109" s="84"/>
      <c r="W109" s="84"/>
      <c r="X109" s="84"/>
    </row>
    <row r="110" spans="1:24" ht="14.4" x14ac:dyDescent="0.3">
      <c r="A110" s="1589"/>
      <c r="B110" s="1395"/>
      <c r="D110" s="84"/>
      <c r="E110" s="84"/>
      <c r="F110" s="84"/>
      <c r="G110" s="84"/>
      <c r="H110" s="84"/>
      <c r="I110" s="84"/>
      <c r="J110" s="84"/>
      <c r="K110" s="589"/>
      <c r="L110" s="84"/>
      <c r="M110" s="84"/>
      <c r="N110" s="84"/>
      <c r="O110" s="84"/>
      <c r="P110" s="84"/>
      <c r="Q110" s="84"/>
      <c r="R110" s="84"/>
      <c r="S110" s="84"/>
      <c r="T110" s="84"/>
      <c r="U110" s="84"/>
      <c r="V110" s="84"/>
      <c r="W110" s="84"/>
      <c r="X110" s="84"/>
    </row>
    <row r="111" spans="1:24" ht="14.4" x14ac:dyDescent="0.3">
      <c r="A111" s="1589"/>
      <c r="B111" s="1395"/>
      <c r="D111" s="84"/>
      <c r="E111" s="84"/>
      <c r="F111" s="84"/>
      <c r="G111" s="84"/>
      <c r="H111" s="84"/>
      <c r="I111" s="84"/>
      <c r="J111" s="84"/>
      <c r="K111" s="589"/>
      <c r="L111" s="84"/>
      <c r="M111" s="84"/>
      <c r="N111" s="84"/>
      <c r="O111" s="84"/>
      <c r="P111" s="84"/>
      <c r="Q111" s="84"/>
      <c r="R111" s="84"/>
      <c r="S111" s="84"/>
      <c r="T111" s="84"/>
      <c r="U111" s="84"/>
      <c r="V111" s="84"/>
      <c r="W111" s="84"/>
      <c r="X111" s="84"/>
    </row>
    <row r="112" spans="1:24" ht="14.4" x14ac:dyDescent="0.3">
      <c r="A112" s="1589"/>
      <c r="B112" s="1395"/>
      <c r="D112" s="84"/>
      <c r="E112" s="84"/>
      <c r="F112" s="84"/>
      <c r="G112" s="84"/>
      <c r="H112" s="84"/>
      <c r="I112" s="84"/>
      <c r="J112" s="84"/>
      <c r="K112" s="589"/>
      <c r="L112" s="84"/>
      <c r="M112" s="84"/>
      <c r="N112" s="84"/>
      <c r="O112" s="84"/>
      <c r="P112" s="84"/>
      <c r="Q112" s="84"/>
      <c r="R112" s="84"/>
      <c r="S112" s="84"/>
      <c r="T112" s="84"/>
      <c r="U112" s="84"/>
      <c r="V112" s="84"/>
      <c r="W112" s="84"/>
      <c r="X112" s="84"/>
    </row>
    <row r="113" spans="1:24" ht="14.4" x14ac:dyDescent="0.3">
      <c r="A113" s="1589"/>
      <c r="B113" s="1395"/>
      <c r="D113" s="84"/>
      <c r="E113" s="84"/>
      <c r="F113" s="84"/>
      <c r="G113" s="84"/>
      <c r="H113" s="84"/>
      <c r="I113" s="84"/>
      <c r="J113" s="84"/>
      <c r="K113" s="589"/>
      <c r="L113" s="84"/>
      <c r="M113" s="84"/>
      <c r="N113" s="84"/>
      <c r="O113" s="84"/>
      <c r="P113" s="84"/>
      <c r="Q113" s="84"/>
      <c r="R113" s="84"/>
      <c r="S113" s="84"/>
      <c r="T113" s="84"/>
      <c r="U113" s="84"/>
      <c r="V113" s="84"/>
      <c r="W113" s="84"/>
      <c r="X113" s="84"/>
    </row>
    <row r="114" spans="1:24" ht="14.4" x14ac:dyDescent="0.3">
      <c r="A114" s="1589"/>
      <c r="B114" s="1395"/>
      <c r="D114" s="84"/>
      <c r="E114" s="84"/>
      <c r="F114" s="84"/>
      <c r="G114" s="84"/>
      <c r="H114" s="84"/>
      <c r="I114" s="84"/>
      <c r="J114" s="84"/>
      <c r="K114" s="589"/>
      <c r="L114" s="84"/>
      <c r="M114" s="84"/>
      <c r="N114" s="84"/>
      <c r="O114" s="84"/>
      <c r="P114" s="84"/>
      <c r="Q114" s="84"/>
      <c r="R114" s="84"/>
      <c r="S114" s="84"/>
      <c r="T114" s="84"/>
      <c r="U114" s="84"/>
      <c r="V114" s="84"/>
      <c r="W114" s="84"/>
      <c r="X114" s="84"/>
    </row>
    <row r="115" spans="1:24" ht="14.4" x14ac:dyDescent="0.3">
      <c r="A115" s="1589"/>
      <c r="B115" s="1395"/>
      <c r="D115" s="84"/>
      <c r="E115" s="84"/>
      <c r="F115" s="84"/>
      <c r="G115" s="84"/>
      <c r="H115" s="84"/>
      <c r="I115" s="84"/>
      <c r="J115" s="84"/>
      <c r="K115" s="589"/>
      <c r="L115" s="84"/>
      <c r="M115" s="84"/>
      <c r="N115" s="84"/>
      <c r="O115" s="84"/>
      <c r="P115" s="84"/>
      <c r="Q115" s="84"/>
      <c r="R115" s="84"/>
      <c r="S115" s="84"/>
      <c r="T115" s="84"/>
      <c r="U115" s="84"/>
      <c r="V115" s="84"/>
      <c r="W115" s="84"/>
      <c r="X115" s="84"/>
    </row>
    <row r="116" spans="1:24" ht="14.4" x14ac:dyDescent="0.3">
      <c r="A116" s="1589"/>
      <c r="B116" s="1395"/>
      <c r="D116" s="84"/>
      <c r="E116" s="84"/>
      <c r="F116" s="84"/>
      <c r="G116" s="84"/>
      <c r="H116" s="84"/>
      <c r="I116" s="84"/>
      <c r="J116" s="84"/>
      <c r="K116" s="589"/>
      <c r="L116" s="84"/>
      <c r="M116" s="84"/>
      <c r="N116" s="84"/>
      <c r="O116" s="84"/>
      <c r="P116" s="84"/>
      <c r="Q116" s="84"/>
      <c r="R116" s="84"/>
      <c r="S116" s="84"/>
      <c r="T116" s="84"/>
      <c r="U116" s="84"/>
      <c r="V116" s="84"/>
      <c r="W116" s="84"/>
      <c r="X116" s="84"/>
    </row>
    <row r="117" spans="1:24" ht="14.4" x14ac:dyDescent="0.3">
      <c r="A117" s="1589"/>
      <c r="B117" s="1395"/>
      <c r="D117" s="84"/>
      <c r="E117" s="84"/>
      <c r="F117" s="84"/>
      <c r="G117" s="84"/>
      <c r="H117" s="84"/>
      <c r="I117" s="84"/>
      <c r="J117" s="84"/>
      <c r="K117" s="589"/>
      <c r="L117" s="84"/>
      <c r="M117" s="84"/>
      <c r="N117" s="84"/>
      <c r="O117" s="84"/>
      <c r="P117" s="84"/>
      <c r="Q117" s="84"/>
      <c r="R117" s="84"/>
      <c r="S117" s="84"/>
      <c r="T117" s="84"/>
      <c r="U117" s="84"/>
      <c r="V117" s="84"/>
      <c r="W117" s="84"/>
      <c r="X117" s="84"/>
    </row>
    <row r="118" spans="1:24" ht="14.4" x14ac:dyDescent="0.3">
      <c r="A118" s="1589"/>
      <c r="B118" s="1395"/>
      <c r="D118" s="84"/>
      <c r="E118" s="84"/>
      <c r="F118" s="84"/>
      <c r="G118" s="84"/>
      <c r="H118" s="84"/>
      <c r="I118" s="84"/>
      <c r="J118" s="84"/>
      <c r="K118" s="589"/>
      <c r="L118" s="84"/>
      <c r="M118" s="84"/>
      <c r="N118" s="84"/>
      <c r="O118" s="84"/>
      <c r="P118" s="84"/>
      <c r="Q118" s="84"/>
      <c r="R118" s="84"/>
      <c r="S118" s="84"/>
      <c r="T118" s="84"/>
      <c r="U118" s="84"/>
      <c r="V118" s="84"/>
      <c r="W118" s="84"/>
      <c r="X118" s="84"/>
    </row>
    <row r="119" spans="1:24" ht="14.4" x14ac:dyDescent="0.3">
      <c r="A119" s="1589"/>
      <c r="B119" s="1395"/>
      <c r="D119" s="84"/>
      <c r="E119" s="84"/>
      <c r="F119" s="84"/>
      <c r="G119" s="84"/>
      <c r="H119" s="84"/>
      <c r="I119" s="84"/>
      <c r="J119" s="84"/>
      <c r="K119" s="589"/>
      <c r="L119" s="84"/>
      <c r="M119" s="84"/>
      <c r="N119" s="84"/>
      <c r="O119" s="84"/>
      <c r="P119" s="84"/>
      <c r="Q119" s="84"/>
      <c r="R119" s="84"/>
      <c r="S119" s="84"/>
      <c r="T119" s="84"/>
      <c r="U119" s="84"/>
      <c r="V119" s="84"/>
      <c r="W119" s="84"/>
      <c r="X119" s="84"/>
    </row>
    <row r="120" spans="1:24" ht="14.4" x14ac:dyDescent="0.3">
      <c r="A120" s="1589"/>
      <c r="B120" s="1395"/>
      <c r="D120" s="84"/>
      <c r="E120" s="84"/>
      <c r="F120" s="84"/>
      <c r="G120" s="84"/>
      <c r="H120" s="84"/>
      <c r="I120" s="84"/>
      <c r="J120" s="84"/>
      <c r="K120" s="589"/>
      <c r="L120" s="84"/>
      <c r="M120" s="84"/>
      <c r="N120" s="84"/>
      <c r="O120" s="84"/>
      <c r="P120" s="84"/>
      <c r="Q120" s="84"/>
      <c r="R120" s="84"/>
      <c r="S120" s="84"/>
      <c r="T120" s="84"/>
      <c r="U120" s="84"/>
      <c r="V120" s="84"/>
      <c r="W120" s="84"/>
      <c r="X120" s="84"/>
    </row>
    <row r="121" spans="1:24" ht="14.4" x14ac:dyDescent="0.3">
      <c r="A121" s="1589"/>
      <c r="B121" s="1395"/>
      <c r="D121" s="84"/>
      <c r="E121" s="84"/>
      <c r="F121" s="84"/>
      <c r="G121" s="84"/>
      <c r="H121" s="84"/>
      <c r="I121" s="84"/>
      <c r="J121" s="84"/>
      <c r="K121" s="589"/>
      <c r="L121" s="84"/>
      <c r="M121" s="84"/>
      <c r="N121" s="84"/>
      <c r="O121" s="84"/>
      <c r="P121" s="84"/>
      <c r="Q121" s="84"/>
      <c r="R121" s="84"/>
      <c r="S121" s="84"/>
      <c r="T121" s="84"/>
      <c r="U121" s="84"/>
      <c r="V121" s="84"/>
      <c r="W121" s="84"/>
      <c r="X121" s="84"/>
    </row>
    <row r="122" spans="1:24" ht="14.4" x14ac:dyDescent="0.3">
      <c r="A122" s="1589"/>
      <c r="B122" s="1395"/>
      <c r="D122" s="84"/>
      <c r="E122" s="84"/>
      <c r="F122" s="84"/>
      <c r="G122" s="84"/>
      <c r="H122" s="84"/>
      <c r="I122" s="84"/>
      <c r="J122" s="84"/>
      <c r="K122" s="589"/>
      <c r="L122" s="84"/>
      <c r="M122" s="84"/>
      <c r="N122" s="84"/>
      <c r="O122" s="84"/>
      <c r="P122" s="84"/>
      <c r="Q122" s="84"/>
      <c r="R122" s="84"/>
      <c r="S122" s="84"/>
      <c r="T122" s="84"/>
      <c r="U122" s="84"/>
      <c r="V122" s="84"/>
      <c r="W122" s="84"/>
      <c r="X122" s="84"/>
    </row>
    <row r="123" spans="1:24" ht="14.4" x14ac:dyDescent="0.3">
      <c r="A123" s="1589"/>
      <c r="B123" s="1395"/>
      <c r="D123" s="84"/>
      <c r="E123" s="84"/>
      <c r="F123" s="84"/>
      <c r="G123" s="84"/>
      <c r="H123" s="84"/>
      <c r="I123" s="84"/>
      <c r="J123" s="84"/>
      <c r="K123" s="589"/>
      <c r="L123" s="84"/>
      <c r="M123" s="84"/>
      <c r="N123" s="84"/>
      <c r="O123" s="84"/>
      <c r="P123" s="84"/>
      <c r="Q123" s="84"/>
      <c r="R123" s="84"/>
      <c r="S123" s="84"/>
      <c r="T123" s="84"/>
      <c r="U123" s="84"/>
      <c r="V123" s="84"/>
      <c r="W123" s="84"/>
      <c r="X123" s="84"/>
    </row>
    <row r="124" spans="1:24" ht="14.4" x14ac:dyDescent="0.3">
      <c r="A124" s="1589"/>
      <c r="B124" s="1395"/>
      <c r="D124" s="84"/>
      <c r="E124" s="84"/>
      <c r="F124" s="84"/>
      <c r="G124" s="84"/>
      <c r="H124" s="84"/>
      <c r="I124" s="84"/>
      <c r="J124" s="84"/>
      <c r="K124" s="589"/>
      <c r="L124" s="84"/>
      <c r="M124" s="84"/>
      <c r="N124" s="84"/>
      <c r="O124" s="84"/>
      <c r="P124" s="84"/>
      <c r="Q124" s="84"/>
      <c r="R124" s="84"/>
      <c r="S124" s="84"/>
      <c r="T124" s="84"/>
      <c r="U124" s="84"/>
      <c r="V124" s="84"/>
      <c r="W124" s="84"/>
      <c r="X124" s="84"/>
    </row>
    <row r="125" spans="1:24" ht="14.4" x14ac:dyDescent="0.3">
      <c r="A125" s="1589"/>
      <c r="B125" s="1395"/>
      <c r="D125" s="84"/>
      <c r="E125" s="84"/>
      <c r="F125" s="84"/>
      <c r="G125" s="84"/>
      <c r="H125" s="84"/>
      <c r="I125" s="84"/>
      <c r="J125" s="84"/>
      <c r="K125" s="589"/>
      <c r="L125" s="84"/>
      <c r="M125" s="84"/>
      <c r="N125" s="84"/>
      <c r="O125" s="84"/>
      <c r="P125" s="84"/>
      <c r="Q125" s="84"/>
      <c r="R125" s="84"/>
      <c r="S125" s="84"/>
      <c r="T125" s="84"/>
      <c r="U125" s="84"/>
      <c r="V125" s="84"/>
      <c r="W125" s="84"/>
      <c r="X125" s="84"/>
    </row>
    <row r="126" spans="1:24" ht="14.4" x14ac:dyDescent="0.3">
      <c r="A126" s="1589"/>
      <c r="B126" s="1395"/>
      <c r="D126" s="84"/>
      <c r="E126" s="84"/>
      <c r="F126" s="84"/>
      <c r="G126" s="84"/>
      <c r="H126" s="84"/>
      <c r="I126" s="84"/>
      <c r="J126" s="84"/>
      <c r="K126" s="589"/>
      <c r="L126" s="84"/>
      <c r="M126" s="84"/>
      <c r="N126" s="84"/>
      <c r="O126" s="84"/>
      <c r="P126" s="84"/>
      <c r="Q126" s="84"/>
      <c r="R126" s="84"/>
      <c r="S126" s="84"/>
      <c r="T126" s="84"/>
      <c r="U126" s="84"/>
      <c r="V126" s="84"/>
      <c r="W126" s="84"/>
      <c r="X126" s="84"/>
    </row>
    <row r="127" spans="1:24" ht="14.4" x14ac:dyDescent="0.3">
      <c r="A127" s="1589"/>
      <c r="B127" s="1395"/>
      <c r="D127" s="84"/>
      <c r="E127" s="84"/>
      <c r="F127" s="84"/>
      <c r="G127" s="84"/>
      <c r="H127" s="84"/>
      <c r="I127" s="84"/>
      <c r="J127" s="84"/>
      <c r="K127" s="589"/>
      <c r="L127" s="84"/>
      <c r="M127" s="84"/>
      <c r="N127" s="84"/>
      <c r="O127" s="84"/>
      <c r="P127" s="84"/>
      <c r="Q127" s="84"/>
      <c r="R127" s="84"/>
      <c r="S127" s="84"/>
      <c r="T127" s="84"/>
      <c r="U127" s="84"/>
      <c r="V127" s="84"/>
      <c r="W127" s="84"/>
      <c r="X127" s="84"/>
    </row>
    <row r="128" spans="1:24" ht="14.4" x14ac:dyDescent="0.3">
      <c r="A128" s="1589"/>
      <c r="B128" s="1395"/>
      <c r="D128" s="84"/>
      <c r="E128" s="84"/>
      <c r="F128" s="84"/>
      <c r="G128" s="84"/>
      <c r="H128" s="84"/>
      <c r="I128" s="84"/>
      <c r="J128" s="84"/>
      <c r="K128" s="589"/>
      <c r="L128" s="84"/>
      <c r="M128" s="84"/>
      <c r="N128" s="84"/>
      <c r="O128" s="84"/>
      <c r="P128" s="84"/>
      <c r="Q128" s="84"/>
      <c r="R128" s="84"/>
      <c r="S128" s="84"/>
      <c r="T128" s="84"/>
      <c r="U128" s="84"/>
      <c r="V128" s="84"/>
      <c r="W128" s="84"/>
      <c r="X128" s="84"/>
    </row>
    <row r="129" spans="1:24" ht="14.4" x14ac:dyDescent="0.3">
      <c r="A129" s="1589"/>
      <c r="B129" s="1395"/>
      <c r="D129" s="84"/>
      <c r="E129" s="84"/>
      <c r="F129" s="84"/>
      <c r="G129" s="84"/>
      <c r="H129" s="84"/>
      <c r="I129" s="84"/>
      <c r="J129" s="84"/>
      <c r="K129" s="589"/>
      <c r="L129" s="84"/>
      <c r="M129" s="84"/>
      <c r="N129" s="84"/>
      <c r="O129" s="84"/>
      <c r="P129" s="84"/>
      <c r="Q129" s="84"/>
      <c r="R129" s="84"/>
      <c r="S129" s="84"/>
      <c r="T129" s="84"/>
      <c r="U129" s="84"/>
      <c r="V129" s="84"/>
      <c r="W129" s="84"/>
      <c r="X129" s="84"/>
    </row>
    <row r="130" spans="1:24" ht="14.4" x14ac:dyDescent="0.3">
      <c r="A130" s="1589"/>
      <c r="B130" s="1395"/>
      <c r="D130" s="84"/>
      <c r="E130" s="84"/>
      <c r="F130" s="84"/>
      <c r="G130" s="84"/>
      <c r="H130" s="84"/>
      <c r="I130" s="84"/>
      <c r="J130" s="84"/>
      <c r="K130" s="589"/>
      <c r="L130" s="84"/>
      <c r="M130" s="84"/>
      <c r="N130" s="84"/>
      <c r="O130" s="84"/>
      <c r="P130" s="84"/>
      <c r="Q130" s="84"/>
      <c r="R130" s="84"/>
      <c r="S130" s="84"/>
      <c r="T130" s="84"/>
      <c r="U130" s="84"/>
      <c r="V130" s="84"/>
      <c r="W130" s="84"/>
      <c r="X130" s="84"/>
    </row>
    <row r="131" spans="1:24" ht="14.4" x14ac:dyDescent="0.3">
      <c r="A131" s="1589"/>
      <c r="B131" s="1395"/>
      <c r="D131" s="84"/>
      <c r="E131" s="84"/>
      <c r="F131" s="84"/>
      <c r="G131" s="84"/>
      <c r="H131" s="84"/>
      <c r="I131" s="84"/>
      <c r="J131" s="84"/>
      <c r="K131" s="589"/>
      <c r="L131" s="84"/>
      <c r="M131" s="84"/>
      <c r="N131" s="84"/>
      <c r="O131" s="84"/>
      <c r="P131" s="84"/>
      <c r="Q131" s="84"/>
      <c r="R131" s="84"/>
      <c r="S131" s="84"/>
      <c r="T131" s="84"/>
      <c r="U131" s="84"/>
      <c r="V131" s="84"/>
      <c r="W131" s="84"/>
      <c r="X131" s="84"/>
    </row>
    <row r="132" spans="1:24" ht="14.4" x14ac:dyDescent="0.3">
      <c r="A132" s="1589"/>
      <c r="B132" s="1395"/>
      <c r="D132" s="84"/>
      <c r="E132" s="84"/>
      <c r="F132" s="84"/>
      <c r="G132" s="84"/>
      <c r="H132" s="84"/>
      <c r="I132" s="84"/>
      <c r="J132" s="84"/>
      <c r="K132" s="589"/>
      <c r="L132" s="84"/>
      <c r="M132" s="84"/>
      <c r="N132" s="84"/>
      <c r="O132" s="84"/>
      <c r="P132" s="84"/>
      <c r="Q132" s="84"/>
      <c r="R132" s="84"/>
      <c r="S132" s="84"/>
      <c r="T132" s="84"/>
      <c r="U132" s="84"/>
      <c r="V132" s="84"/>
      <c r="W132" s="84"/>
      <c r="X132" s="84"/>
    </row>
    <row r="133" spans="1:24" ht="14.4" x14ac:dyDescent="0.3">
      <c r="A133" s="1589"/>
      <c r="B133" s="1395"/>
      <c r="D133" s="84"/>
      <c r="E133" s="84"/>
      <c r="F133" s="84"/>
      <c r="G133" s="84"/>
      <c r="H133" s="84"/>
      <c r="I133" s="84"/>
      <c r="J133" s="84"/>
      <c r="K133" s="589"/>
      <c r="L133" s="84"/>
      <c r="M133" s="84"/>
      <c r="N133" s="84"/>
      <c r="O133" s="84"/>
      <c r="P133" s="84"/>
      <c r="Q133" s="84"/>
      <c r="R133" s="84"/>
      <c r="S133" s="84"/>
      <c r="T133" s="84"/>
      <c r="U133" s="84"/>
      <c r="V133" s="84"/>
      <c r="W133" s="84"/>
      <c r="X133" s="84"/>
    </row>
    <row r="134" spans="1:24" ht="14.4" x14ac:dyDescent="0.3">
      <c r="A134" s="1589"/>
      <c r="B134" s="1395"/>
      <c r="D134" s="84"/>
      <c r="E134" s="84"/>
      <c r="F134" s="84"/>
      <c r="G134" s="84"/>
      <c r="H134" s="84"/>
      <c r="I134" s="84"/>
      <c r="J134" s="84"/>
      <c r="K134" s="589"/>
      <c r="L134" s="84"/>
      <c r="M134" s="84"/>
      <c r="N134" s="84"/>
      <c r="O134" s="84"/>
      <c r="P134" s="84"/>
      <c r="Q134" s="84"/>
      <c r="R134" s="84"/>
      <c r="S134" s="84"/>
      <c r="T134" s="84"/>
      <c r="U134" s="84"/>
      <c r="V134" s="84"/>
      <c r="W134" s="84"/>
      <c r="X134" s="84"/>
    </row>
    <row r="135" spans="1:24" ht="12.75" customHeight="1" x14ac:dyDescent="0.3">
      <c r="A135" s="1589"/>
      <c r="B135" s="1395"/>
      <c r="D135" s="84"/>
      <c r="E135" s="84"/>
      <c r="F135" s="84"/>
      <c r="G135" s="84"/>
      <c r="H135" s="84"/>
      <c r="I135" s="84"/>
      <c r="J135" s="84"/>
      <c r="K135" s="589"/>
      <c r="L135" s="84"/>
      <c r="M135" s="84"/>
      <c r="N135" s="84"/>
      <c r="O135" s="84"/>
      <c r="P135" s="84"/>
      <c r="Q135" s="84"/>
      <c r="R135" s="84"/>
      <c r="S135" s="84"/>
      <c r="T135" s="84"/>
      <c r="U135" s="84"/>
      <c r="V135" s="84"/>
      <c r="W135" s="84"/>
      <c r="X135" s="84"/>
    </row>
    <row r="136" spans="1:24" ht="14.4" x14ac:dyDescent="0.3">
      <c r="A136" s="1589"/>
      <c r="B136" s="1395"/>
      <c r="D136" s="84"/>
      <c r="E136" s="84"/>
      <c r="F136" s="84"/>
      <c r="G136" s="84"/>
      <c r="H136" s="84"/>
      <c r="I136" s="84"/>
      <c r="J136" s="84"/>
      <c r="K136" s="589"/>
      <c r="L136" s="84"/>
      <c r="M136" s="84"/>
      <c r="N136" s="84"/>
      <c r="O136" s="84"/>
      <c r="P136" s="84"/>
      <c r="Q136" s="84"/>
      <c r="R136" s="84"/>
      <c r="S136" s="84"/>
      <c r="T136" s="84"/>
      <c r="U136" s="84"/>
      <c r="V136" s="84"/>
      <c r="W136" s="84"/>
      <c r="X136" s="84"/>
    </row>
    <row r="137" spans="1:24" ht="14.4" x14ac:dyDescent="0.3">
      <c r="A137" s="1589"/>
      <c r="B137" s="1395"/>
      <c r="D137" s="84"/>
      <c r="E137" s="84"/>
      <c r="F137" s="84"/>
      <c r="G137" s="84"/>
      <c r="H137" s="84"/>
      <c r="I137" s="84"/>
      <c r="J137" s="84"/>
      <c r="K137" s="589"/>
      <c r="L137" s="84"/>
      <c r="M137" s="84"/>
      <c r="N137" s="84"/>
      <c r="O137" s="84"/>
      <c r="P137" s="84"/>
      <c r="Q137" s="84"/>
      <c r="R137" s="84"/>
      <c r="S137" s="84"/>
      <c r="T137" s="84"/>
      <c r="U137" s="84"/>
      <c r="V137" s="84"/>
      <c r="W137" s="84"/>
      <c r="X137" s="84"/>
    </row>
    <row r="138" spans="1:24" ht="14.4" x14ac:dyDescent="0.3">
      <c r="A138" s="1589"/>
      <c r="B138" s="1395"/>
      <c r="D138" s="84"/>
      <c r="E138" s="84"/>
      <c r="F138" s="84"/>
      <c r="G138" s="84"/>
      <c r="H138" s="84"/>
      <c r="I138" s="84"/>
      <c r="J138" s="84"/>
      <c r="K138" s="589"/>
      <c r="L138" s="84"/>
      <c r="M138" s="84"/>
      <c r="N138" s="84"/>
      <c r="O138" s="84"/>
      <c r="P138" s="84"/>
      <c r="Q138" s="84"/>
      <c r="R138" s="84"/>
      <c r="S138" s="84"/>
      <c r="T138" s="84"/>
      <c r="U138" s="84"/>
      <c r="V138" s="84"/>
      <c r="W138" s="84"/>
      <c r="X138" s="84"/>
    </row>
    <row r="139" spans="1:24" ht="12.75" customHeight="1" x14ac:dyDescent="0.3">
      <c r="A139" s="1589"/>
      <c r="B139" s="1395"/>
      <c r="D139" s="84"/>
      <c r="E139" s="84"/>
      <c r="F139" s="84"/>
      <c r="G139" s="84"/>
      <c r="H139" s="84"/>
      <c r="I139" s="84"/>
      <c r="J139" s="84"/>
      <c r="K139" s="589"/>
      <c r="L139" s="84"/>
      <c r="M139" s="84"/>
      <c r="N139" s="84"/>
      <c r="O139" s="84"/>
      <c r="P139" s="84"/>
      <c r="Q139" s="84"/>
      <c r="R139" s="84"/>
      <c r="S139" s="84"/>
      <c r="T139" s="84"/>
      <c r="U139" s="84"/>
      <c r="V139" s="84"/>
      <c r="W139" s="84"/>
      <c r="X139" s="84"/>
    </row>
    <row r="140" spans="1:24" ht="12.75" customHeight="1" x14ac:dyDescent="0.3">
      <c r="A140" s="1589"/>
      <c r="B140" s="1395"/>
      <c r="D140" s="84"/>
      <c r="E140" s="84"/>
      <c r="F140" s="84"/>
      <c r="G140" s="84"/>
      <c r="H140" s="84"/>
      <c r="I140" s="84"/>
      <c r="J140" s="84"/>
      <c r="K140" s="589"/>
      <c r="L140" s="84"/>
      <c r="M140" s="84"/>
      <c r="N140" s="84"/>
      <c r="O140" s="84"/>
      <c r="P140" s="84"/>
      <c r="Q140" s="84"/>
      <c r="R140" s="84"/>
      <c r="S140" s="84"/>
      <c r="T140" s="84"/>
      <c r="U140" s="84"/>
      <c r="V140" s="84"/>
      <c r="W140" s="84"/>
      <c r="X140" s="84"/>
    </row>
    <row r="141" spans="1:24" ht="12.75" customHeight="1" x14ac:dyDescent="0.3">
      <c r="A141" s="1589"/>
      <c r="B141" s="1395"/>
      <c r="D141" s="84"/>
      <c r="E141" s="84"/>
      <c r="F141" s="84"/>
      <c r="G141" s="84"/>
      <c r="H141" s="84"/>
      <c r="I141" s="84"/>
      <c r="J141" s="84"/>
      <c r="K141" s="589"/>
      <c r="L141" s="84"/>
      <c r="M141" s="84"/>
      <c r="N141" s="84"/>
      <c r="O141" s="84"/>
      <c r="P141" s="84"/>
      <c r="Q141" s="84"/>
      <c r="R141" s="84"/>
      <c r="S141" s="84"/>
      <c r="T141" s="84"/>
      <c r="U141" s="84"/>
      <c r="V141" s="84"/>
      <c r="W141" s="84"/>
      <c r="X141" s="84"/>
    </row>
    <row r="142" spans="1:24" ht="14.4" x14ac:dyDescent="0.3">
      <c r="A142" s="1589"/>
      <c r="B142" s="1395"/>
      <c r="D142" s="84"/>
      <c r="E142" s="84"/>
      <c r="F142" s="84"/>
      <c r="G142" s="84"/>
      <c r="H142" s="84"/>
      <c r="I142" s="84"/>
      <c r="J142" s="84"/>
      <c r="K142" s="589"/>
      <c r="L142" s="84"/>
      <c r="M142" s="84"/>
      <c r="N142" s="84"/>
      <c r="O142" s="84"/>
      <c r="P142" s="84"/>
      <c r="Q142" s="84"/>
      <c r="R142" s="84"/>
      <c r="S142" s="84"/>
      <c r="T142" s="84"/>
      <c r="U142" s="84"/>
      <c r="V142" s="84"/>
      <c r="W142" s="84"/>
      <c r="X142" s="84"/>
    </row>
    <row r="143" spans="1:24" ht="12.75" customHeight="1" x14ac:dyDescent="0.3">
      <c r="A143" s="1589"/>
      <c r="B143" s="1395"/>
      <c r="D143" s="84"/>
      <c r="E143" s="84"/>
      <c r="F143" s="84"/>
      <c r="G143" s="84"/>
      <c r="H143" s="84"/>
      <c r="I143" s="84"/>
      <c r="J143" s="84"/>
      <c r="K143" s="589"/>
      <c r="L143" s="84"/>
      <c r="M143" s="84"/>
      <c r="N143" s="84"/>
      <c r="O143" s="84"/>
      <c r="P143" s="84"/>
      <c r="Q143" s="84"/>
      <c r="R143" s="84"/>
      <c r="S143" s="84"/>
      <c r="T143" s="84"/>
      <c r="U143" s="84"/>
      <c r="V143" s="84"/>
      <c r="W143" s="84"/>
      <c r="X143" s="84"/>
    </row>
    <row r="144" spans="1:24" ht="12.75" customHeight="1" x14ac:dyDescent="0.3">
      <c r="A144" s="1589"/>
      <c r="B144" s="1395"/>
      <c r="D144" s="84"/>
      <c r="E144" s="84"/>
      <c r="F144" s="84"/>
      <c r="G144" s="84"/>
      <c r="H144" s="84"/>
      <c r="I144" s="84"/>
      <c r="J144" s="84"/>
      <c r="K144" s="589"/>
      <c r="L144" s="84"/>
      <c r="M144" s="84"/>
      <c r="N144" s="84"/>
      <c r="O144" s="84"/>
      <c r="P144" s="84"/>
      <c r="Q144" s="84"/>
      <c r="R144" s="84"/>
      <c r="S144" s="84"/>
      <c r="T144" s="84"/>
      <c r="U144" s="84"/>
      <c r="V144" s="84"/>
      <c r="W144" s="84"/>
      <c r="X144" s="84"/>
    </row>
    <row r="145" spans="1:24" ht="14.4" x14ac:dyDescent="0.3">
      <c r="A145" s="1589"/>
      <c r="B145" s="1395"/>
      <c r="D145" s="84"/>
      <c r="E145" s="84"/>
      <c r="F145" s="84"/>
      <c r="G145" s="84"/>
      <c r="H145" s="84"/>
      <c r="I145" s="84"/>
      <c r="J145" s="84"/>
      <c r="K145" s="589"/>
      <c r="L145" s="84"/>
      <c r="M145" s="84"/>
      <c r="N145" s="84"/>
      <c r="O145" s="84"/>
      <c r="P145" s="84"/>
      <c r="Q145" s="84"/>
      <c r="R145" s="84"/>
      <c r="S145" s="84"/>
      <c r="T145" s="84"/>
      <c r="U145" s="84"/>
      <c r="V145" s="84"/>
      <c r="W145" s="84"/>
      <c r="X145" s="84"/>
    </row>
    <row r="146" spans="1:24" ht="12.75" customHeight="1" x14ac:dyDescent="0.3">
      <c r="A146" s="1589"/>
      <c r="B146" s="1395"/>
      <c r="D146" s="84"/>
      <c r="E146" s="84"/>
      <c r="F146" s="84"/>
      <c r="G146" s="84"/>
      <c r="H146" s="84"/>
      <c r="I146" s="84"/>
      <c r="J146" s="84"/>
      <c r="K146" s="589"/>
      <c r="L146" s="84"/>
      <c r="M146" s="84"/>
      <c r="N146" s="84"/>
      <c r="O146" s="84"/>
      <c r="P146" s="84"/>
      <c r="Q146" s="84"/>
      <c r="R146" s="84"/>
      <c r="S146" s="84"/>
      <c r="T146" s="84"/>
      <c r="U146" s="84"/>
      <c r="V146" s="84"/>
      <c r="W146" s="84"/>
      <c r="X146" s="84"/>
    </row>
    <row r="147" spans="1:24" ht="14.4" x14ac:dyDescent="0.3">
      <c r="A147" s="1589"/>
      <c r="B147" s="1395"/>
      <c r="D147" s="84"/>
      <c r="E147" s="84"/>
      <c r="F147" s="84"/>
      <c r="G147" s="84"/>
      <c r="H147" s="84"/>
      <c r="I147" s="84"/>
      <c r="J147" s="84"/>
      <c r="K147" s="589"/>
      <c r="L147" s="84"/>
      <c r="M147" s="84"/>
      <c r="N147" s="84"/>
      <c r="O147" s="84"/>
      <c r="P147" s="84"/>
      <c r="Q147" s="84"/>
      <c r="R147" s="84"/>
      <c r="S147" s="84"/>
      <c r="T147" s="84"/>
      <c r="U147" s="84"/>
      <c r="V147" s="84"/>
      <c r="W147" s="84"/>
      <c r="X147" s="84"/>
    </row>
    <row r="148" spans="1:24" ht="12.75" customHeight="1" x14ac:dyDescent="0.3">
      <c r="A148" s="1589"/>
      <c r="B148" s="1395"/>
      <c r="D148" s="84"/>
      <c r="E148" s="84"/>
      <c r="F148" s="84"/>
      <c r="G148" s="84"/>
      <c r="H148" s="84"/>
      <c r="I148" s="84"/>
      <c r="J148" s="84"/>
      <c r="K148" s="589"/>
      <c r="L148" s="84"/>
      <c r="M148" s="84"/>
      <c r="N148" s="84"/>
      <c r="O148" s="84"/>
      <c r="P148" s="84"/>
      <c r="Q148" s="84"/>
      <c r="R148" s="84"/>
      <c r="S148" s="84"/>
      <c r="T148" s="84"/>
      <c r="U148" s="84"/>
      <c r="V148" s="84"/>
      <c r="W148" s="84"/>
      <c r="X148" s="84"/>
    </row>
    <row r="149" spans="1:24" ht="14.4" x14ac:dyDescent="0.3">
      <c r="A149" s="1589"/>
      <c r="B149" s="1395"/>
      <c r="D149" s="84"/>
      <c r="E149" s="84"/>
      <c r="F149" s="84"/>
      <c r="G149" s="84"/>
      <c r="H149" s="84"/>
      <c r="I149" s="84"/>
      <c r="J149" s="84"/>
      <c r="K149" s="589"/>
      <c r="L149" s="84"/>
      <c r="M149" s="84"/>
      <c r="N149" s="84"/>
      <c r="O149" s="84"/>
      <c r="P149" s="84"/>
      <c r="Q149" s="84"/>
      <c r="R149" s="84"/>
      <c r="S149" s="84"/>
      <c r="T149" s="84"/>
      <c r="U149" s="84"/>
      <c r="V149" s="84"/>
      <c r="W149" s="84"/>
      <c r="X149" s="84"/>
    </row>
    <row r="150" spans="1:24" ht="14.4" x14ac:dyDescent="0.3">
      <c r="A150" s="1589"/>
      <c r="B150" s="1395"/>
      <c r="D150" s="84"/>
      <c r="E150" s="84"/>
      <c r="F150" s="84"/>
      <c r="G150" s="84"/>
      <c r="H150" s="84"/>
      <c r="I150" s="84"/>
      <c r="J150" s="84"/>
      <c r="K150" s="589"/>
      <c r="L150" s="84"/>
      <c r="M150" s="84"/>
      <c r="N150" s="84"/>
      <c r="O150" s="84"/>
      <c r="P150" s="84"/>
      <c r="Q150" s="84"/>
      <c r="R150" s="84"/>
      <c r="S150" s="84"/>
      <c r="T150" s="84"/>
      <c r="U150" s="84"/>
      <c r="V150" s="84"/>
      <c r="W150" s="84"/>
      <c r="X150" s="84"/>
    </row>
    <row r="151" spans="1:24" ht="12.75" customHeight="1" x14ac:dyDescent="0.3">
      <c r="A151" s="1589"/>
      <c r="B151" s="1395"/>
      <c r="D151" s="84"/>
      <c r="E151" s="84"/>
      <c r="F151" s="84"/>
      <c r="G151" s="84"/>
      <c r="H151" s="84"/>
      <c r="I151" s="84"/>
      <c r="J151" s="84"/>
      <c r="K151" s="589"/>
      <c r="L151" s="84"/>
      <c r="M151" s="84"/>
      <c r="N151" s="84"/>
      <c r="O151" s="84"/>
      <c r="P151" s="84"/>
      <c r="Q151" s="84"/>
      <c r="R151" s="84"/>
      <c r="S151" s="84"/>
      <c r="T151" s="84"/>
      <c r="U151" s="84"/>
      <c r="V151" s="84"/>
      <c r="W151" s="84"/>
      <c r="X151" s="84"/>
    </row>
    <row r="152" spans="1:24" ht="14.4" x14ac:dyDescent="0.3">
      <c r="A152" s="1589"/>
      <c r="B152" s="1395"/>
      <c r="D152" s="84"/>
      <c r="E152" s="84"/>
      <c r="F152" s="84"/>
      <c r="G152" s="84"/>
      <c r="H152" s="84"/>
      <c r="I152" s="84"/>
      <c r="J152" s="84"/>
      <c r="K152" s="589"/>
      <c r="L152" s="84"/>
      <c r="M152" s="84"/>
      <c r="N152" s="84"/>
      <c r="O152" s="84"/>
      <c r="P152" s="84"/>
      <c r="Q152" s="84"/>
      <c r="R152" s="84"/>
      <c r="S152" s="84"/>
      <c r="T152" s="84"/>
      <c r="U152" s="84"/>
      <c r="V152" s="84"/>
      <c r="W152" s="84"/>
      <c r="X152" s="84"/>
    </row>
    <row r="153" spans="1:24" ht="12.75" customHeight="1" x14ac:dyDescent="0.3">
      <c r="A153" s="1589"/>
      <c r="B153" s="1395"/>
      <c r="D153" s="84"/>
      <c r="E153" s="84"/>
      <c r="F153" s="84"/>
      <c r="G153" s="84"/>
      <c r="H153" s="84"/>
      <c r="I153" s="84"/>
      <c r="J153" s="84"/>
      <c r="K153" s="589"/>
      <c r="L153" s="84"/>
      <c r="M153" s="84"/>
      <c r="N153" s="84"/>
      <c r="O153" s="84"/>
      <c r="P153" s="84"/>
      <c r="Q153" s="84"/>
      <c r="R153" s="84"/>
      <c r="S153" s="84"/>
      <c r="T153" s="84"/>
      <c r="U153" s="84"/>
      <c r="V153" s="84"/>
      <c r="W153" s="84"/>
      <c r="X153" s="84"/>
    </row>
    <row r="154" spans="1:24" ht="12.75" customHeight="1" x14ac:dyDescent="0.3">
      <c r="A154" s="1589"/>
      <c r="B154" s="1395"/>
      <c r="D154" s="84"/>
      <c r="E154" s="84"/>
      <c r="F154" s="84"/>
      <c r="G154" s="84"/>
      <c r="H154" s="84"/>
      <c r="I154" s="84"/>
      <c r="J154" s="84"/>
      <c r="K154" s="589"/>
      <c r="L154" s="84"/>
      <c r="M154" s="84"/>
      <c r="N154" s="84"/>
      <c r="O154" s="84"/>
      <c r="P154" s="84"/>
      <c r="Q154" s="84"/>
      <c r="R154" s="84"/>
      <c r="S154" s="84"/>
      <c r="T154" s="84"/>
      <c r="U154" s="84"/>
      <c r="V154" s="84"/>
      <c r="W154" s="84"/>
      <c r="X154" s="84"/>
    </row>
    <row r="155" spans="1:24" ht="12.75" customHeight="1" x14ac:dyDescent="0.3">
      <c r="A155" s="1589"/>
      <c r="B155" s="1395"/>
      <c r="D155" s="84"/>
      <c r="E155" s="84"/>
      <c r="F155" s="84"/>
      <c r="G155" s="84"/>
      <c r="H155" s="84"/>
      <c r="I155" s="84"/>
      <c r="J155" s="84"/>
      <c r="K155" s="589"/>
      <c r="L155" s="84"/>
      <c r="M155" s="84"/>
      <c r="N155" s="84"/>
      <c r="O155" s="84"/>
      <c r="P155" s="84"/>
      <c r="Q155" s="84"/>
      <c r="R155" s="84"/>
      <c r="S155" s="84"/>
      <c r="T155" s="84"/>
      <c r="U155" s="84"/>
      <c r="V155" s="84"/>
      <c r="W155" s="84"/>
      <c r="X155" s="84"/>
    </row>
    <row r="156" spans="1:24" ht="12.75" customHeight="1" x14ac:dyDescent="0.3">
      <c r="A156" s="1589"/>
      <c r="B156" s="1395"/>
      <c r="D156" s="84"/>
      <c r="E156" s="84"/>
      <c r="F156" s="84"/>
      <c r="G156" s="84"/>
      <c r="H156" s="84"/>
      <c r="I156" s="84"/>
      <c r="J156" s="84"/>
      <c r="K156" s="589"/>
      <c r="L156" s="84"/>
      <c r="M156" s="84"/>
      <c r="N156" s="84"/>
      <c r="O156" s="84"/>
      <c r="P156" s="84"/>
      <c r="Q156" s="84"/>
      <c r="R156" s="84"/>
      <c r="S156" s="84"/>
      <c r="T156" s="84"/>
      <c r="U156" s="84"/>
      <c r="V156" s="84"/>
      <c r="W156" s="84"/>
      <c r="X156" s="84"/>
    </row>
    <row r="157" spans="1:24" ht="12.75" customHeight="1" x14ac:dyDescent="0.3">
      <c r="A157" s="1589"/>
      <c r="B157" s="1395"/>
      <c r="D157" s="84"/>
      <c r="E157" s="84"/>
      <c r="F157" s="84"/>
      <c r="G157" s="84"/>
      <c r="H157" s="84"/>
      <c r="I157" s="84"/>
      <c r="J157" s="84"/>
      <c r="K157" s="589"/>
      <c r="L157" s="84"/>
      <c r="M157" s="84"/>
      <c r="N157" s="84"/>
      <c r="O157" s="84"/>
      <c r="P157" s="84"/>
      <c r="Q157" s="84"/>
      <c r="R157" s="84"/>
      <c r="S157" s="84"/>
      <c r="T157" s="84"/>
      <c r="U157" s="84"/>
      <c r="V157" s="84"/>
      <c r="W157" s="84"/>
      <c r="X157" s="84"/>
    </row>
    <row r="158" spans="1:24" ht="12.75" customHeight="1" x14ac:dyDescent="0.3">
      <c r="A158" s="1589"/>
      <c r="B158" s="1395"/>
      <c r="D158" s="84"/>
      <c r="E158" s="84"/>
      <c r="F158" s="84"/>
      <c r="G158" s="84"/>
      <c r="H158" s="84"/>
      <c r="I158" s="84"/>
      <c r="J158" s="84"/>
      <c r="K158" s="589"/>
      <c r="L158" s="84"/>
      <c r="M158" s="84"/>
      <c r="N158" s="84"/>
      <c r="O158" s="84"/>
      <c r="P158" s="84"/>
      <c r="Q158" s="84"/>
      <c r="R158" s="84"/>
      <c r="S158" s="84"/>
      <c r="T158" s="84"/>
      <c r="U158" s="84"/>
      <c r="V158" s="84"/>
      <c r="W158" s="84"/>
      <c r="X158" s="84"/>
    </row>
    <row r="159" spans="1:24" ht="12.75" customHeight="1" x14ac:dyDescent="0.3">
      <c r="A159" s="1589"/>
      <c r="B159" s="1395"/>
      <c r="D159" s="84"/>
      <c r="E159" s="84"/>
      <c r="F159" s="84"/>
      <c r="G159" s="84"/>
      <c r="H159" s="84"/>
      <c r="I159" s="84"/>
      <c r="J159" s="84"/>
      <c r="K159" s="589"/>
      <c r="L159" s="84"/>
      <c r="M159" s="84"/>
      <c r="N159" s="84"/>
      <c r="O159" s="84"/>
      <c r="P159" s="84"/>
      <c r="Q159" s="84"/>
      <c r="R159" s="84"/>
      <c r="S159" s="84"/>
      <c r="T159" s="84"/>
      <c r="U159" s="84"/>
      <c r="V159" s="84"/>
      <c r="W159" s="84"/>
      <c r="X159" s="84"/>
    </row>
    <row r="160" spans="1:24" ht="12.75" customHeight="1" x14ac:dyDescent="0.3">
      <c r="A160" s="1589"/>
      <c r="B160" s="1395"/>
      <c r="D160" s="84"/>
      <c r="E160" s="84"/>
      <c r="F160" s="84"/>
      <c r="G160" s="84"/>
      <c r="H160" s="84"/>
      <c r="I160" s="84"/>
      <c r="J160" s="84"/>
      <c r="K160" s="589"/>
      <c r="L160" s="84"/>
      <c r="M160" s="84"/>
      <c r="N160" s="84"/>
      <c r="O160" s="84"/>
      <c r="P160" s="84"/>
      <c r="Q160" s="84"/>
      <c r="R160" s="84"/>
      <c r="S160" s="84"/>
      <c r="T160" s="84"/>
      <c r="U160" s="84"/>
      <c r="V160" s="84"/>
      <c r="W160" s="84"/>
      <c r="X160" s="84"/>
    </row>
    <row r="161" spans="1:24" ht="12.75" customHeight="1" x14ac:dyDescent="0.3">
      <c r="A161" s="1589"/>
      <c r="B161" s="1395"/>
      <c r="D161" s="84"/>
      <c r="E161" s="84"/>
      <c r="F161" s="84"/>
      <c r="G161" s="84"/>
      <c r="H161" s="84"/>
      <c r="I161" s="84"/>
      <c r="J161" s="84"/>
      <c r="K161" s="589"/>
      <c r="L161" s="84"/>
      <c r="M161" s="84"/>
      <c r="N161" s="84"/>
      <c r="O161" s="84"/>
      <c r="P161" s="84"/>
      <c r="Q161" s="84"/>
      <c r="R161" s="84"/>
      <c r="S161" s="84"/>
      <c r="T161" s="84"/>
      <c r="U161" s="84"/>
      <c r="V161" s="84"/>
      <c r="W161" s="84"/>
      <c r="X161" s="84"/>
    </row>
    <row r="162" spans="1:24" ht="12.75" customHeight="1" x14ac:dyDescent="0.3">
      <c r="A162" s="1589"/>
      <c r="B162" s="1395"/>
      <c r="D162" s="84"/>
      <c r="E162" s="84"/>
      <c r="F162" s="84"/>
      <c r="G162" s="84"/>
      <c r="H162" s="84"/>
      <c r="I162" s="84"/>
      <c r="J162" s="84"/>
      <c r="K162" s="589"/>
      <c r="L162" s="84"/>
      <c r="M162" s="84"/>
      <c r="N162" s="84"/>
      <c r="O162" s="84"/>
      <c r="P162" s="84"/>
      <c r="Q162" s="84"/>
      <c r="R162" s="84"/>
      <c r="S162" s="84"/>
      <c r="T162" s="84"/>
      <c r="U162" s="84"/>
      <c r="V162" s="84"/>
      <c r="W162" s="84"/>
      <c r="X162" s="84"/>
    </row>
    <row r="163" spans="1:24" ht="14.4" x14ac:dyDescent="0.3">
      <c r="A163" s="1589"/>
      <c r="B163" s="1395"/>
      <c r="D163" s="84"/>
      <c r="E163" s="84"/>
      <c r="F163" s="84"/>
      <c r="G163" s="84"/>
      <c r="H163" s="84"/>
      <c r="I163" s="84"/>
      <c r="J163" s="84"/>
      <c r="K163" s="589"/>
      <c r="L163" s="84"/>
      <c r="M163" s="84"/>
      <c r="N163" s="84"/>
      <c r="O163" s="84"/>
      <c r="P163" s="84"/>
      <c r="Q163" s="84"/>
      <c r="R163" s="84"/>
      <c r="S163" s="84"/>
      <c r="T163" s="84"/>
      <c r="U163" s="84"/>
      <c r="V163" s="84"/>
      <c r="W163" s="84"/>
      <c r="X163" s="84"/>
    </row>
    <row r="164" spans="1:24" ht="12.75" customHeight="1" x14ac:dyDescent="0.3">
      <c r="A164" s="1589"/>
      <c r="B164" s="1395"/>
      <c r="D164" s="84"/>
      <c r="E164" s="84"/>
      <c r="F164" s="84"/>
      <c r="G164" s="84"/>
      <c r="H164" s="84"/>
      <c r="I164" s="84"/>
      <c r="J164" s="84"/>
      <c r="K164" s="589"/>
      <c r="L164" s="84"/>
      <c r="M164" s="84"/>
      <c r="N164" s="84"/>
      <c r="O164" s="84"/>
      <c r="P164" s="84"/>
      <c r="Q164" s="84"/>
      <c r="R164" s="84"/>
      <c r="S164" s="84"/>
      <c r="T164" s="84"/>
      <c r="U164" s="84"/>
      <c r="V164" s="84"/>
      <c r="W164" s="84"/>
      <c r="X164" s="84"/>
    </row>
    <row r="165" spans="1:24" ht="12.75" customHeight="1" x14ac:dyDescent="0.3">
      <c r="A165" s="1589"/>
      <c r="B165" s="1395"/>
      <c r="D165" s="84"/>
      <c r="E165" s="84"/>
      <c r="F165" s="84"/>
      <c r="G165" s="84"/>
      <c r="H165" s="84"/>
      <c r="I165" s="84"/>
      <c r="J165" s="84"/>
      <c r="K165" s="589"/>
      <c r="L165" s="84"/>
      <c r="M165" s="84"/>
      <c r="N165" s="84"/>
      <c r="O165" s="84"/>
      <c r="P165" s="84"/>
      <c r="Q165" s="84"/>
      <c r="R165" s="84"/>
      <c r="S165" s="84"/>
      <c r="T165" s="84"/>
      <c r="U165" s="84"/>
      <c r="V165" s="84"/>
      <c r="W165" s="84"/>
      <c r="X165" s="84"/>
    </row>
    <row r="166" spans="1:24" ht="12.75" customHeight="1" x14ac:dyDescent="0.3">
      <c r="A166" s="1589"/>
      <c r="B166" s="1395"/>
      <c r="D166" s="84"/>
      <c r="E166" s="84"/>
      <c r="F166" s="84"/>
      <c r="G166" s="84"/>
      <c r="H166" s="84"/>
      <c r="I166" s="84"/>
      <c r="J166" s="84"/>
      <c r="K166" s="589"/>
      <c r="L166" s="84"/>
      <c r="M166" s="84"/>
      <c r="N166" s="84"/>
      <c r="O166" s="84"/>
      <c r="P166" s="84"/>
      <c r="Q166" s="84"/>
      <c r="R166" s="84"/>
      <c r="S166" s="84"/>
      <c r="T166" s="84"/>
      <c r="U166" s="84"/>
      <c r="V166" s="84"/>
      <c r="W166" s="84"/>
      <c r="X166" s="84"/>
    </row>
    <row r="167" spans="1:24" ht="12.75" customHeight="1" x14ac:dyDescent="0.3">
      <c r="A167" s="1589"/>
      <c r="B167" s="1395"/>
      <c r="D167" s="84"/>
      <c r="E167" s="84"/>
      <c r="F167" s="84"/>
      <c r="G167" s="84"/>
      <c r="H167" s="84"/>
      <c r="I167" s="84"/>
      <c r="J167" s="84"/>
      <c r="K167" s="589"/>
      <c r="L167" s="84"/>
      <c r="M167" s="84"/>
      <c r="N167" s="84"/>
      <c r="O167" s="84"/>
      <c r="P167" s="84"/>
      <c r="Q167" s="84"/>
      <c r="R167" s="84"/>
      <c r="S167" s="84"/>
      <c r="T167" s="84"/>
      <c r="U167" s="84"/>
      <c r="V167" s="84"/>
      <c r="W167" s="84"/>
      <c r="X167" s="84"/>
    </row>
    <row r="168" spans="1:24" ht="14.4" x14ac:dyDescent="0.3">
      <c r="A168" s="1589"/>
      <c r="B168" s="1395"/>
      <c r="D168" s="84"/>
      <c r="E168" s="84"/>
      <c r="F168" s="84"/>
      <c r="G168" s="84"/>
      <c r="H168" s="84"/>
      <c r="I168" s="84"/>
      <c r="J168" s="84"/>
      <c r="K168" s="589"/>
      <c r="L168" s="84"/>
      <c r="M168" s="84"/>
      <c r="N168" s="84"/>
      <c r="O168" s="84"/>
      <c r="P168" s="84"/>
      <c r="Q168" s="84"/>
      <c r="R168" s="84"/>
      <c r="S168" s="84"/>
      <c r="T168" s="84"/>
      <c r="U168" s="84"/>
      <c r="V168" s="84"/>
      <c r="W168" s="84"/>
      <c r="X168" s="84"/>
    </row>
    <row r="169" spans="1:24" ht="12.75" customHeight="1" x14ac:dyDescent="0.3">
      <c r="A169" s="1589"/>
      <c r="B169" s="1395"/>
      <c r="D169" s="84"/>
      <c r="E169" s="84"/>
      <c r="F169" s="84"/>
      <c r="G169" s="84"/>
      <c r="H169" s="84"/>
      <c r="I169" s="84"/>
      <c r="J169" s="84"/>
      <c r="K169" s="589"/>
      <c r="L169" s="84"/>
      <c r="M169" s="84"/>
      <c r="N169" s="84"/>
      <c r="O169" s="84"/>
      <c r="P169" s="84"/>
      <c r="Q169" s="84"/>
      <c r="R169" s="84"/>
      <c r="S169" s="84"/>
      <c r="T169" s="84"/>
      <c r="U169" s="84"/>
      <c r="V169" s="84"/>
      <c r="W169" s="84"/>
      <c r="X169" s="84"/>
    </row>
    <row r="170" spans="1:24" ht="12.75" customHeight="1" x14ac:dyDescent="0.3">
      <c r="A170" s="1589"/>
      <c r="B170" s="1395"/>
      <c r="D170" s="84"/>
      <c r="E170" s="84"/>
      <c r="F170" s="84"/>
      <c r="G170" s="84"/>
      <c r="H170" s="84"/>
      <c r="I170" s="84"/>
      <c r="J170" s="84"/>
      <c r="K170" s="589"/>
      <c r="L170" s="84"/>
      <c r="M170" s="84"/>
      <c r="N170" s="84"/>
      <c r="O170" s="84"/>
      <c r="P170" s="84"/>
      <c r="Q170" s="84"/>
      <c r="R170" s="84"/>
      <c r="S170" s="84"/>
      <c r="T170" s="84"/>
      <c r="U170" s="84"/>
      <c r="V170" s="84"/>
      <c r="W170" s="84"/>
      <c r="X170" s="84"/>
    </row>
    <row r="171" spans="1:24" ht="12.75" customHeight="1" x14ac:dyDescent="0.3">
      <c r="A171" s="1589"/>
      <c r="B171" s="1395"/>
      <c r="D171" s="84"/>
      <c r="E171" s="84"/>
      <c r="F171" s="84"/>
      <c r="G171" s="84"/>
      <c r="H171" s="84"/>
      <c r="I171" s="84"/>
      <c r="J171" s="84"/>
      <c r="K171" s="589"/>
      <c r="L171" s="84"/>
      <c r="M171" s="84"/>
      <c r="N171" s="84"/>
      <c r="O171" s="84"/>
      <c r="P171" s="84"/>
      <c r="Q171" s="84"/>
      <c r="R171" s="84"/>
      <c r="S171" s="84"/>
      <c r="T171" s="84"/>
      <c r="U171" s="84"/>
      <c r="V171" s="84"/>
      <c r="W171" s="84"/>
      <c r="X171" s="84"/>
    </row>
    <row r="172" spans="1:24" ht="12.75" customHeight="1" x14ac:dyDescent="0.3">
      <c r="A172" s="1589"/>
      <c r="B172" s="1395"/>
      <c r="D172" s="84"/>
      <c r="E172" s="84"/>
      <c r="F172" s="84"/>
      <c r="G172" s="84"/>
      <c r="H172" s="84"/>
      <c r="I172" s="84"/>
      <c r="J172" s="84"/>
      <c r="K172" s="589"/>
      <c r="L172" s="84"/>
      <c r="M172" s="84"/>
      <c r="N172" s="84"/>
      <c r="O172" s="84"/>
      <c r="P172" s="84"/>
      <c r="Q172" s="84"/>
      <c r="R172" s="84"/>
      <c r="S172" s="84"/>
      <c r="T172" s="84"/>
      <c r="U172" s="84"/>
      <c r="V172" s="84"/>
      <c r="W172" s="84"/>
      <c r="X172" s="84"/>
    </row>
    <row r="173" spans="1:24" ht="14.4" x14ac:dyDescent="0.3">
      <c r="A173" s="1589"/>
      <c r="B173" s="1395"/>
      <c r="D173" s="84"/>
      <c r="E173" s="84"/>
      <c r="F173" s="84"/>
      <c r="G173" s="84"/>
      <c r="H173" s="84"/>
      <c r="I173" s="84"/>
      <c r="J173" s="84"/>
      <c r="K173" s="589"/>
      <c r="L173" s="84"/>
      <c r="M173" s="84"/>
      <c r="N173" s="84"/>
      <c r="O173" s="84"/>
      <c r="P173" s="84"/>
      <c r="Q173" s="84"/>
      <c r="R173" s="84"/>
      <c r="S173" s="84"/>
      <c r="T173" s="84"/>
      <c r="U173" s="84"/>
      <c r="V173" s="84"/>
      <c r="W173" s="84"/>
      <c r="X173" s="84"/>
    </row>
    <row r="174" spans="1:24" ht="12.75" customHeight="1" x14ac:dyDescent="0.3">
      <c r="A174" s="1589"/>
      <c r="B174" s="1395"/>
      <c r="D174" s="84"/>
      <c r="E174" s="84"/>
      <c r="F174" s="84"/>
      <c r="G174" s="84"/>
      <c r="H174" s="84"/>
      <c r="I174" s="84"/>
      <c r="J174" s="84"/>
      <c r="K174" s="589"/>
      <c r="L174" s="84"/>
      <c r="M174" s="84"/>
      <c r="N174" s="84"/>
      <c r="O174" s="84"/>
      <c r="P174" s="84"/>
      <c r="Q174" s="84"/>
      <c r="R174" s="84"/>
      <c r="S174" s="84"/>
      <c r="T174" s="84"/>
      <c r="U174" s="84"/>
      <c r="V174" s="84"/>
      <c r="W174" s="84"/>
      <c r="X174" s="84"/>
    </row>
    <row r="175" spans="1:24" ht="14.4" x14ac:dyDescent="0.3">
      <c r="A175" s="1589"/>
      <c r="B175" s="1395"/>
      <c r="D175" s="84"/>
      <c r="E175" s="84"/>
      <c r="F175" s="84"/>
      <c r="G175" s="84"/>
      <c r="H175" s="84"/>
      <c r="I175" s="84"/>
      <c r="J175" s="84"/>
      <c r="K175" s="589"/>
      <c r="L175" s="84"/>
      <c r="M175" s="84"/>
      <c r="N175" s="84"/>
      <c r="O175" s="84"/>
      <c r="P175" s="84"/>
      <c r="Q175" s="84"/>
      <c r="R175" s="84"/>
      <c r="S175" s="84"/>
      <c r="T175" s="84"/>
      <c r="U175" s="84"/>
      <c r="V175" s="84"/>
      <c r="W175" s="84"/>
      <c r="X175" s="84"/>
    </row>
    <row r="176" spans="1:24" ht="14.4" x14ac:dyDescent="0.3">
      <c r="A176" s="1589"/>
      <c r="B176" s="1395"/>
      <c r="D176" s="84"/>
      <c r="E176" s="84"/>
      <c r="F176" s="84"/>
      <c r="G176" s="84"/>
      <c r="H176" s="84"/>
      <c r="I176" s="84"/>
      <c r="J176" s="84"/>
      <c r="K176" s="589"/>
      <c r="L176" s="84"/>
      <c r="M176" s="84"/>
      <c r="N176" s="84"/>
      <c r="O176" s="84"/>
      <c r="P176" s="84"/>
      <c r="Q176" s="84"/>
      <c r="R176" s="84"/>
      <c r="S176" s="84"/>
      <c r="T176" s="84"/>
      <c r="U176" s="84"/>
      <c r="V176" s="84"/>
      <c r="W176" s="84"/>
      <c r="X176" s="84"/>
    </row>
    <row r="177" spans="1:24" ht="12.75" customHeight="1" x14ac:dyDescent="0.3">
      <c r="A177" s="1589"/>
      <c r="B177" s="1395"/>
      <c r="D177" s="84"/>
      <c r="E177" s="84"/>
      <c r="F177" s="84"/>
      <c r="G177" s="84"/>
      <c r="H177" s="84"/>
      <c r="I177" s="84"/>
      <c r="J177" s="84"/>
      <c r="K177" s="589"/>
      <c r="L177" s="84"/>
      <c r="M177" s="84"/>
      <c r="N177" s="84"/>
      <c r="O177" s="84"/>
      <c r="P177" s="84"/>
      <c r="Q177" s="84"/>
      <c r="R177" s="84"/>
      <c r="S177" s="84"/>
      <c r="T177" s="84"/>
      <c r="U177" s="84"/>
      <c r="V177" s="84"/>
      <c r="W177" s="84"/>
      <c r="X177" s="84"/>
    </row>
    <row r="178" spans="1:24" ht="12.75" customHeight="1" x14ac:dyDescent="0.3">
      <c r="A178" s="1589"/>
      <c r="B178" s="1395"/>
      <c r="D178" s="84"/>
      <c r="E178" s="84"/>
      <c r="F178" s="84"/>
      <c r="G178" s="84"/>
      <c r="H178" s="84"/>
      <c r="I178" s="84"/>
      <c r="J178" s="84"/>
      <c r="K178" s="589"/>
      <c r="L178" s="84"/>
      <c r="M178" s="84"/>
      <c r="N178" s="84"/>
      <c r="O178" s="84"/>
      <c r="P178" s="84"/>
      <c r="Q178" s="84"/>
      <c r="R178" s="84"/>
      <c r="S178" s="84"/>
      <c r="T178" s="84"/>
      <c r="U178" s="84"/>
      <c r="V178" s="84"/>
      <c r="W178" s="84"/>
      <c r="X178" s="84"/>
    </row>
    <row r="179" spans="1:24" ht="12.75" customHeight="1" x14ac:dyDescent="0.3">
      <c r="A179" s="1589"/>
      <c r="B179" s="1395"/>
      <c r="D179" s="84"/>
      <c r="E179" s="84"/>
      <c r="F179" s="84"/>
      <c r="G179" s="84"/>
      <c r="H179" s="84"/>
      <c r="I179" s="84"/>
      <c r="J179" s="84"/>
      <c r="K179" s="589"/>
      <c r="L179" s="84"/>
      <c r="M179" s="84"/>
      <c r="N179" s="84"/>
      <c r="O179" s="84"/>
      <c r="P179" s="84"/>
      <c r="Q179" s="84"/>
      <c r="R179" s="84"/>
      <c r="S179" s="84"/>
      <c r="T179" s="84"/>
      <c r="U179" s="84"/>
      <c r="V179" s="84"/>
      <c r="W179" s="84"/>
      <c r="X179" s="84"/>
    </row>
    <row r="180" spans="1:24" ht="12.75" customHeight="1" x14ac:dyDescent="0.3">
      <c r="A180" s="1589"/>
      <c r="B180" s="1395"/>
      <c r="D180" s="84"/>
      <c r="E180" s="84"/>
      <c r="F180" s="84"/>
      <c r="G180" s="84"/>
      <c r="H180" s="84"/>
      <c r="I180" s="84"/>
      <c r="J180" s="84"/>
      <c r="K180" s="589"/>
      <c r="L180" s="84"/>
      <c r="M180" s="84"/>
      <c r="N180" s="84"/>
      <c r="O180" s="84"/>
      <c r="P180" s="84"/>
      <c r="Q180" s="84"/>
      <c r="R180" s="84"/>
      <c r="S180" s="84"/>
      <c r="T180" s="84"/>
      <c r="U180" s="84"/>
      <c r="V180" s="84"/>
      <c r="W180" s="84"/>
      <c r="X180" s="84"/>
    </row>
    <row r="181" spans="1:24" ht="12.75" customHeight="1" x14ac:dyDescent="0.3">
      <c r="A181" s="1589"/>
      <c r="B181" s="1395"/>
      <c r="D181" s="84"/>
      <c r="E181" s="84"/>
      <c r="F181" s="84"/>
      <c r="G181" s="84"/>
      <c r="H181" s="84"/>
      <c r="I181" s="84"/>
      <c r="J181" s="84"/>
      <c r="K181" s="589"/>
      <c r="L181" s="84"/>
      <c r="M181" s="84"/>
      <c r="N181" s="84"/>
      <c r="O181" s="84"/>
      <c r="P181" s="84"/>
      <c r="Q181" s="84"/>
      <c r="R181" s="84"/>
      <c r="S181" s="84"/>
      <c r="T181" s="84"/>
      <c r="U181" s="84"/>
      <c r="V181" s="84"/>
      <c r="W181" s="84"/>
      <c r="X181" s="84"/>
    </row>
    <row r="182" spans="1:24" ht="12.75" customHeight="1" x14ac:dyDescent="0.3">
      <c r="A182" s="1589"/>
      <c r="B182" s="1395"/>
      <c r="D182" s="84"/>
      <c r="E182" s="84"/>
      <c r="F182" s="84"/>
      <c r="G182" s="84"/>
      <c r="H182" s="84"/>
      <c r="I182" s="84"/>
      <c r="J182" s="84"/>
      <c r="K182" s="589"/>
      <c r="L182" s="84"/>
      <c r="M182" s="84"/>
      <c r="N182" s="84"/>
      <c r="O182" s="84"/>
      <c r="P182" s="84"/>
      <c r="Q182" s="84"/>
      <c r="R182" s="84"/>
      <c r="S182" s="84"/>
      <c r="T182" s="84"/>
      <c r="U182" s="84"/>
      <c r="V182" s="84"/>
      <c r="W182" s="84"/>
      <c r="X182" s="84"/>
    </row>
    <row r="183" spans="1:24" ht="12.75" customHeight="1" x14ac:dyDescent="0.3">
      <c r="A183" s="1589"/>
      <c r="B183" s="1395"/>
      <c r="D183" s="84"/>
      <c r="E183" s="84"/>
      <c r="F183" s="84"/>
      <c r="G183" s="84"/>
      <c r="H183" s="84"/>
      <c r="I183" s="84"/>
      <c r="J183" s="84"/>
      <c r="K183" s="589"/>
      <c r="L183" s="84"/>
      <c r="M183" s="84"/>
      <c r="N183" s="84"/>
      <c r="O183" s="84"/>
      <c r="P183" s="84"/>
      <c r="Q183" s="84"/>
      <c r="R183" s="84"/>
      <c r="S183" s="84"/>
      <c r="T183" s="84"/>
      <c r="U183" s="84"/>
      <c r="V183" s="84"/>
      <c r="W183" s="84"/>
      <c r="X183" s="84"/>
    </row>
    <row r="184" spans="1:24" ht="14.4" x14ac:dyDescent="0.3">
      <c r="A184" s="1589"/>
      <c r="B184" s="1395"/>
      <c r="D184" s="84"/>
      <c r="E184" s="84"/>
      <c r="F184" s="84"/>
      <c r="G184" s="84"/>
      <c r="H184" s="84"/>
      <c r="I184" s="84"/>
      <c r="J184" s="84"/>
      <c r="K184" s="589"/>
      <c r="L184" s="84"/>
      <c r="M184" s="84"/>
      <c r="N184" s="84"/>
      <c r="O184" s="84"/>
      <c r="P184" s="84"/>
      <c r="Q184" s="84"/>
      <c r="R184" s="84"/>
      <c r="S184" s="84"/>
      <c r="T184" s="84"/>
      <c r="U184" s="84"/>
      <c r="V184" s="84"/>
      <c r="W184" s="84"/>
      <c r="X184" s="84"/>
    </row>
    <row r="185" spans="1:24" ht="12.75" customHeight="1" x14ac:dyDescent="0.3">
      <c r="A185" s="1589"/>
      <c r="B185" s="1395"/>
      <c r="D185" s="84"/>
      <c r="E185" s="84"/>
      <c r="F185" s="84"/>
      <c r="G185" s="84"/>
      <c r="H185" s="84"/>
      <c r="I185" s="84"/>
      <c r="J185" s="84"/>
      <c r="K185" s="589"/>
      <c r="L185" s="84"/>
      <c r="M185" s="84"/>
      <c r="N185" s="84"/>
      <c r="O185" s="84"/>
      <c r="P185" s="84"/>
      <c r="Q185" s="84"/>
      <c r="R185" s="84"/>
      <c r="S185" s="84"/>
      <c r="T185" s="84"/>
      <c r="U185" s="84"/>
      <c r="V185" s="84"/>
      <c r="W185" s="84"/>
      <c r="X185" s="84"/>
    </row>
    <row r="186" spans="1:24" ht="12.75" customHeight="1" x14ac:dyDescent="0.3">
      <c r="A186" s="1589"/>
      <c r="B186" s="1395"/>
      <c r="D186" s="84"/>
      <c r="E186" s="84"/>
      <c r="F186" s="84"/>
      <c r="G186" s="84"/>
      <c r="H186" s="84"/>
      <c r="I186" s="84"/>
      <c r="J186" s="84"/>
      <c r="K186" s="589"/>
      <c r="L186" s="84"/>
      <c r="M186" s="84"/>
      <c r="N186" s="84"/>
      <c r="O186" s="84"/>
      <c r="P186" s="84"/>
      <c r="Q186" s="84"/>
      <c r="R186" s="84"/>
      <c r="S186" s="84"/>
      <c r="T186" s="84"/>
      <c r="U186" s="84"/>
      <c r="V186" s="84"/>
      <c r="W186" s="84"/>
      <c r="X186" s="84"/>
    </row>
    <row r="187" spans="1:24" ht="14.4" x14ac:dyDescent="0.3">
      <c r="A187" s="1589"/>
      <c r="B187" s="1395"/>
      <c r="D187" s="84"/>
      <c r="E187" s="84"/>
      <c r="F187" s="84"/>
      <c r="G187" s="84"/>
      <c r="H187" s="84"/>
      <c r="I187" s="84"/>
      <c r="J187" s="84"/>
      <c r="K187" s="589"/>
      <c r="L187" s="84"/>
      <c r="M187" s="84"/>
      <c r="N187" s="84"/>
      <c r="O187" s="84"/>
      <c r="P187" s="84"/>
      <c r="Q187" s="84"/>
      <c r="R187" s="84"/>
      <c r="S187" s="84"/>
      <c r="T187" s="84"/>
      <c r="U187" s="84"/>
      <c r="V187" s="84"/>
      <c r="W187" s="84"/>
      <c r="X187" s="84"/>
    </row>
    <row r="188" spans="1:24" ht="14.4" x14ac:dyDescent="0.3">
      <c r="A188" s="1589"/>
      <c r="B188" s="1395"/>
      <c r="D188" s="84"/>
      <c r="E188" s="84"/>
      <c r="F188" s="84"/>
      <c r="G188" s="84"/>
      <c r="H188" s="84"/>
      <c r="I188" s="84"/>
      <c r="J188" s="84"/>
      <c r="K188" s="589"/>
      <c r="L188" s="84"/>
      <c r="M188" s="84"/>
      <c r="N188" s="84"/>
      <c r="O188" s="84"/>
      <c r="P188" s="84"/>
      <c r="Q188" s="84"/>
      <c r="R188" s="84"/>
      <c r="S188" s="84"/>
      <c r="T188" s="84"/>
      <c r="U188" s="84"/>
      <c r="V188" s="84"/>
      <c r="W188" s="84"/>
      <c r="X188" s="84"/>
    </row>
    <row r="189" spans="1:24" ht="12.75" customHeight="1" x14ac:dyDescent="0.3">
      <c r="A189" s="1589"/>
      <c r="B189" s="1395"/>
      <c r="D189" s="84"/>
      <c r="E189" s="84"/>
      <c r="F189" s="84"/>
      <c r="G189" s="84"/>
      <c r="H189" s="84"/>
      <c r="I189" s="84"/>
      <c r="J189" s="84"/>
      <c r="K189" s="589"/>
      <c r="L189" s="84"/>
      <c r="M189" s="84"/>
      <c r="N189" s="84"/>
      <c r="O189" s="84"/>
      <c r="P189" s="84"/>
      <c r="Q189" s="84"/>
      <c r="R189" s="84"/>
      <c r="S189" s="84"/>
      <c r="T189" s="84"/>
      <c r="U189" s="84"/>
      <c r="V189" s="84"/>
      <c r="W189" s="84"/>
      <c r="X189" s="84"/>
    </row>
    <row r="190" spans="1:24" ht="12.75" customHeight="1" x14ac:dyDescent="0.3">
      <c r="A190" s="1589"/>
      <c r="B190" s="1395"/>
      <c r="D190" s="84"/>
      <c r="E190" s="84"/>
      <c r="F190" s="84"/>
      <c r="G190" s="84"/>
      <c r="H190" s="84"/>
      <c r="I190" s="84"/>
      <c r="J190" s="84"/>
      <c r="K190" s="589"/>
      <c r="L190" s="84"/>
      <c r="M190" s="84"/>
      <c r="N190" s="84"/>
      <c r="O190" s="84"/>
      <c r="P190" s="84"/>
      <c r="Q190" s="84"/>
      <c r="R190" s="84"/>
      <c r="S190" s="84"/>
      <c r="T190" s="84"/>
      <c r="U190" s="84"/>
      <c r="V190" s="84"/>
      <c r="W190" s="84"/>
      <c r="X190" s="84"/>
    </row>
    <row r="191" spans="1:24" ht="12.75" customHeight="1" x14ac:dyDescent="0.3">
      <c r="A191" s="1589"/>
      <c r="B191" s="1395"/>
      <c r="D191" s="84"/>
      <c r="E191" s="84"/>
      <c r="F191" s="84"/>
      <c r="G191" s="84"/>
      <c r="H191" s="84"/>
      <c r="I191" s="84"/>
      <c r="J191" s="84"/>
      <c r="K191" s="589"/>
      <c r="L191" s="84"/>
      <c r="M191" s="84"/>
      <c r="N191" s="84"/>
      <c r="O191" s="84"/>
      <c r="P191" s="84"/>
      <c r="Q191" s="84"/>
      <c r="R191" s="84"/>
      <c r="S191" s="84"/>
      <c r="T191" s="84"/>
      <c r="U191" s="84"/>
      <c r="V191" s="84"/>
      <c r="W191" s="84"/>
      <c r="X191" s="84"/>
    </row>
    <row r="192" spans="1:24" ht="12.75" customHeight="1" x14ac:dyDescent="0.3">
      <c r="A192" s="1589"/>
      <c r="B192" s="1395"/>
      <c r="D192" s="84"/>
      <c r="E192" s="84"/>
      <c r="F192" s="84"/>
      <c r="G192" s="84"/>
      <c r="H192" s="84"/>
      <c r="I192" s="84"/>
      <c r="J192" s="84"/>
      <c r="K192" s="589"/>
      <c r="L192" s="84"/>
      <c r="M192" s="84"/>
      <c r="N192" s="84"/>
      <c r="O192" s="84"/>
      <c r="P192" s="84"/>
      <c r="Q192" s="84"/>
      <c r="R192" s="84"/>
      <c r="S192" s="84"/>
      <c r="T192" s="84"/>
      <c r="U192" s="84"/>
      <c r="V192" s="84"/>
      <c r="W192" s="84"/>
      <c r="X192" s="84"/>
    </row>
    <row r="193" spans="1:24" ht="12.75" customHeight="1" x14ac:dyDescent="0.3">
      <c r="A193" s="1589"/>
      <c r="B193" s="1395"/>
      <c r="D193" s="84"/>
      <c r="E193" s="84"/>
      <c r="F193" s="84"/>
      <c r="G193" s="84"/>
      <c r="H193" s="84"/>
      <c r="I193" s="84"/>
      <c r="J193" s="84"/>
      <c r="K193" s="589"/>
      <c r="L193" s="84"/>
      <c r="M193" s="84"/>
      <c r="N193" s="84"/>
      <c r="O193" s="84"/>
      <c r="P193" s="84"/>
      <c r="Q193" s="84"/>
      <c r="R193" s="84"/>
      <c r="S193" s="84"/>
      <c r="T193" s="84"/>
      <c r="U193" s="84"/>
      <c r="V193" s="84"/>
      <c r="W193" s="84"/>
      <c r="X193" s="84"/>
    </row>
    <row r="194" spans="1:24" ht="12.75" customHeight="1" x14ac:dyDescent="0.3">
      <c r="A194" s="1589"/>
      <c r="B194" s="1395"/>
      <c r="D194" s="84"/>
      <c r="E194" s="84"/>
      <c r="F194" s="84"/>
      <c r="G194" s="84"/>
      <c r="H194" s="84"/>
      <c r="I194" s="84"/>
      <c r="J194" s="84"/>
      <c r="K194" s="589"/>
      <c r="L194" s="84"/>
      <c r="M194" s="84"/>
      <c r="N194" s="84"/>
      <c r="O194" s="84"/>
      <c r="P194" s="84"/>
      <c r="Q194" s="84"/>
      <c r="R194" s="84"/>
      <c r="S194" s="84"/>
      <c r="T194" s="84"/>
      <c r="U194" s="84"/>
      <c r="V194" s="84"/>
      <c r="W194" s="84"/>
      <c r="X194" s="84"/>
    </row>
    <row r="195" spans="1:24" ht="12.75" customHeight="1" x14ac:dyDescent="0.3">
      <c r="A195" s="1589"/>
      <c r="B195" s="1395"/>
      <c r="D195" s="84"/>
      <c r="E195" s="84"/>
      <c r="F195" s="84"/>
      <c r="G195" s="84"/>
      <c r="H195" s="84"/>
      <c r="I195" s="84"/>
      <c r="J195" s="84"/>
      <c r="K195" s="589"/>
      <c r="L195" s="84"/>
      <c r="M195" s="84"/>
      <c r="N195" s="84"/>
      <c r="O195" s="84"/>
      <c r="P195" s="84"/>
      <c r="Q195" s="84"/>
      <c r="R195" s="84"/>
      <c r="S195" s="84"/>
      <c r="T195" s="84"/>
      <c r="U195" s="84"/>
      <c r="V195" s="84"/>
      <c r="W195" s="84"/>
      <c r="X195" s="84"/>
    </row>
    <row r="196" spans="1:24" ht="12.75" customHeight="1" x14ac:dyDescent="0.3">
      <c r="A196" s="1589"/>
      <c r="B196" s="1395"/>
      <c r="D196" s="84"/>
      <c r="E196" s="84"/>
      <c r="F196" s="84"/>
      <c r="G196" s="84"/>
      <c r="H196" s="84"/>
      <c r="I196" s="84"/>
      <c r="J196" s="84"/>
      <c r="K196" s="589"/>
      <c r="L196" s="84"/>
      <c r="M196" s="84"/>
      <c r="N196" s="84"/>
      <c r="O196" s="84"/>
      <c r="P196" s="84"/>
      <c r="Q196" s="84"/>
      <c r="R196" s="84"/>
      <c r="S196" s="84"/>
      <c r="T196" s="84"/>
      <c r="U196" s="84"/>
      <c r="V196" s="84"/>
      <c r="W196" s="84"/>
      <c r="X196" s="84"/>
    </row>
    <row r="197" spans="1:24" ht="12.75" customHeight="1" x14ac:dyDescent="0.3">
      <c r="A197" s="1589"/>
      <c r="B197" s="1395"/>
      <c r="D197" s="84"/>
      <c r="E197" s="84"/>
      <c r="F197" s="84"/>
      <c r="G197" s="84"/>
      <c r="H197" s="84"/>
      <c r="I197" s="84"/>
      <c r="J197" s="84"/>
      <c r="K197" s="589"/>
      <c r="L197" s="84"/>
      <c r="M197" s="84"/>
      <c r="N197" s="84"/>
      <c r="O197" s="84"/>
      <c r="P197" s="84"/>
      <c r="Q197" s="84"/>
      <c r="R197" s="84"/>
      <c r="S197" s="84"/>
      <c r="T197" s="84"/>
      <c r="U197" s="84"/>
      <c r="V197" s="84"/>
      <c r="W197" s="84"/>
      <c r="X197" s="84"/>
    </row>
    <row r="198" spans="1:24" ht="12.75" customHeight="1" x14ac:dyDescent="0.3">
      <c r="A198" s="1589"/>
      <c r="B198" s="1395"/>
      <c r="D198" s="84"/>
      <c r="E198" s="84"/>
      <c r="F198" s="84"/>
      <c r="G198" s="84"/>
      <c r="H198" s="84"/>
      <c r="I198" s="84"/>
      <c r="J198" s="84"/>
      <c r="K198" s="589"/>
      <c r="L198" s="84"/>
      <c r="M198" s="84"/>
      <c r="N198" s="84"/>
      <c r="O198" s="84"/>
      <c r="P198" s="84"/>
      <c r="Q198" s="84"/>
      <c r="R198" s="84"/>
      <c r="S198" s="84"/>
      <c r="T198" s="84"/>
      <c r="U198" s="84"/>
      <c r="V198" s="84"/>
      <c r="W198" s="84"/>
      <c r="X198" s="84"/>
    </row>
    <row r="199" spans="1:24" ht="12.75" customHeight="1" x14ac:dyDescent="0.3">
      <c r="A199" s="1589"/>
      <c r="B199" s="1395"/>
      <c r="D199" s="84"/>
      <c r="E199" s="84"/>
      <c r="F199" s="84"/>
      <c r="G199" s="84"/>
      <c r="H199" s="84"/>
      <c r="I199" s="84"/>
      <c r="J199" s="84"/>
      <c r="K199" s="589"/>
      <c r="L199" s="84"/>
      <c r="M199" s="84"/>
      <c r="N199" s="84"/>
      <c r="O199" s="84"/>
      <c r="P199" s="84"/>
      <c r="Q199" s="84"/>
      <c r="R199" s="84"/>
      <c r="S199" s="84"/>
      <c r="T199" s="84"/>
      <c r="U199" s="84"/>
      <c r="V199" s="84"/>
      <c r="W199" s="84"/>
      <c r="X199" s="84"/>
    </row>
    <row r="200" spans="1:24" ht="14.4" x14ac:dyDescent="0.3">
      <c r="A200" s="1589"/>
      <c r="B200" s="1395"/>
      <c r="D200" s="84"/>
      <c r="E200" s="84"/>
      <c r="F200" s="84"/>
      <c r="G200" s="84"/>
      <c r="H200" s="84"/>
      <c r="I200" s="84"/>
      <c r="J200" s="84"/>
      <c r="K200" s="589"/>
      <c r="L200" s="84"/>
      <c r="M200" s="84"/>
      <c r="N200" s="84"/>
      <c r="O200" s="84"/>
      <c r="P200" s="84"/>
      <c r="Q200" s="84"/>
      <c r="R200" s="84"/>
      <c r="S200" s="84"/>
      <c r="T200" s="84"/>
      <c r="U200" s="84"/>
      <c r="V200" s="84"/>
      <c r="W200" s="84"/>
      <c r="X200" s="84"/>
    </row>
    <row r="201" spans="1:24" ht="12.75" customHeight="1" x14ac:dyDescent="0.3">
      <c r="A201" s="1589"/>
      <c r="B201" s="1395"/>
      <c r="D201" s="84"/>
      <c r="E201" s="84"/>
      <c r="F201" s="84"/>
      <c r="G201" s="84"/>
      <c r="H201" s="84"/>
      <c r="I201" s="84"/>
      <c r="J201" s="84"/>
      <c r="K201" s="589"/>
      <c r="L201" s="84"/>
      <c r="M201" s="84"/>
      <c r="N201" s="84"/>
      <c r="O201" s="84"/>
      <c r="P201" s="84"/>
      <c r="Q201" s="84"/>
      <c r="R201" s="84"/>
      <c r="S201" s="84"/>
      <c r="T201" s="84"/>
      <c r="U201" s="84"/>
      <c r="V201" s="84"/>
      <c r="W201" s="84"/>
      <c r="X201" s="84"/>
    </row>
    <row r="202" spans="1:24" ht="12.75" customHeight="1" x14ac:dyDescent="0.3">
      <c r="A202" s="1589"/>
      <c r="B202" s="1395"/>
      <c r="D202" s="84"/>
      <c r="E202" s="84"/>
      <c r="F202" s="84"/>
      <c r="G202" s="84"/>
      <c r="H202" s="84"/>
      <c r="I202" s="84"/>
      <c r="J202" s="84"/>
      <c r="K202" s="589"/>
      <c r="L202" s="84"/>
      <c r="M202" s="84"/>
      <c r="N202" s="84"/>
      <c r="O202" s="84"/>
      <c r="P202" s="84"/>
      <c r="Q202" s="84"/>
      <c r="R202" s="84"/>
      <c r="S202" s="84"/>
      <c r="T202" s="84"/>
      <c r="U202" s="84"/>
      <c r="V202" s="84"/>
      <c r="W202" s="84"/>
      <c r="X202" s="84"/>
    </row>
    <row r="203" spans="1:24" ht="12.75" customHeight="1" x14ac:dyDescent="0.3">
      <c r="A203" s="1589"/>
      <c r="B203" s="1395"/>
      <c r="D203" s="84"/>
      <c r="E203" s="84"/>
      <c r="F203" s="84"/>
      <c r="G203" s="84"/>
      <c r="H203" s="84"/>
      <c r="I203" s="84"/>
      <c r="J203" s="84"/>
      <c r="K203" s="589"/>
      <c r="L203" s="84"/>
      <c r="M203" s="84"/>
      <c r="N203" s="84"/>
      <c r="O203" s="84"/>
      <c r="P203" s="84"/>
      <c r="Q203" s="84"/>
      <c r="R203" s="84"/>
      <c r="S203" s="84"/>
      <c r="T203" s="84"/>
      <c r="U203" s="84"/>
      <c r="V203" s="84"/>
      <c r="W203" s="84"/>
      <c r="X203" s="84"/>
    </row>
    <row r="204" spans="1:24" ht="12.75" customHeight="1" x14ac:dyDescent="0.3">
      <c r="A204" s="1589"/>
      <c r="B204" s="1395"/>
      <c r="D204" s="84"/>
      <c r="E204" s="84"/>
      <c r="F204" s="84"/>
      <c r="G204" s="84"/>
      <c r="H204" s="84"/>
      <c r="I204" s="84"/>
      <c r="J204" s="84"/>
      <c r="K204" s="589"/>
      <c r="L204" s="84"/>
      <c r="M204" s="84"/>
      <c r="N204" s="84"/>
      <c r="O204" s="84"/>
      <c r="P204" s="84"/>
      <c r="Q204" s="84"/>
      <c r="R204" s="84"/>
      <c r="S204" s="84"/>
      <c r="T204" s="84"/>
      <c r="U204" s="84"/>
      <c r="V204" s="84"/>
      <c r="W204" s="84"/>
      <c r="X204" s="84"/>
    </row>
    <row r="205" spans="1:24" ht="12.75" customHeight="1" x14ac:dyDescent="0.3">
      <c r="A205" s="1589"/>
      <c r="B205" s="1395"/>
      <c r="D205" s="84"/>
      <c r="E205" s="84"/>
      <c r="F205" s="84"/>
      <c r="G205" s="84"/>
      <c r="H205" s="84"/>
      <c r="I205" s="84"/>
      <c r="J205" s="84"/>
      <c r="K205" s="589"/>
      <c r="L205" s="84"/>
      <c r="M205" s="84"/>
      <c r="N205" s="84"/>
      <c r="O205" s="84"/>
      <c r="P205" s="84"/>
      <c r="Q205" s="84"/>
      <c r="R205" s="84"/>
      <c r="S205" s="84"/>
      <c r="T205" s="84"/>
      <c r="U205" s="84"/>
      <c r="V205" s="84"/>
      <c r="W205" s="84"/>
      <c r="X205" s="84"/>
    </row>
    <row r="206" spans="1:24" ht="12.75" customHeight="1" x14ac:dyDescent="0.3">
      <c r="A206" s="1589"/>
      <c r="B206" s="1395"/>
      <c r="D206" s="84"/>
      <c r="E206" s="84"/>
      <c r="F206" s="84"/>
      <c r="G206" s="84"/>
      <c r="H206" s="84"/>
      <c r="I206" s="84"/>
      <c r="J206" s="84"/>
      <c r="K206" s="589"/>
      <c r="L206" s="84"/>
      <c r="M206" s="84"/>
      <c r="N206" s="84"/>
      <c r="O206" s="84"/>
      <c r="P206" s="84"/>
      <c r="Q206" s="84"/>
      <c r="R206" s="84"/>
      <c r="S206" s="84"/>
      <c r="T206" s="84"/>
      <c r="U206" s="84"/>
      <c r="V206" s="84"/>
      <c r="W206" s="84"/>
      <c r="X206" s="84"/>
    </row>
    <row r="207" spans="1:24" ht="12.75" customHeight="1" x14ac:dyDescent="0.3">
      <c r="A207" s="1589"/>
      <c r="B207" s="1395"/>
      <c r="D207" s="84"/>
      <c r="E207" s="84"/>
      <c r="F207" s="84"/>
      <c r="G207" s="84"/>
      <c r="H207" s="84"/>
      <c r="I207" s="84"/>
      <c r="J207" s="84"/>
      <c r="K207" s="589"/>
      <c r="L207" s="84"/>
      <c r="M207" s="84"/>
      <c r="N207" s="84"/>
      <c r="O207" s="84"/>
      <c r="P207" s="84"/>
      <c r="Q207" s="84"/>
      <c r="R207" s="84"/>
      <c r="S207" s="84"/>
      <c r="T207" s="84"/>
      <c r="U207" s="84"/>
      <c r="V207" s="84"/>
      <c r="W207" s="84"/>
      <c r="X207" s="84"/>
    </row>
    <row r="208" spans="1:24" ht="12.75" customHeight="1" x14ac:dyDescent="0.3">
      <c r="A208" s="1589"/>
      <c r="B208" s="1395"/>
      <c r="D208" s="84"/>
      <c r="E208" s="84"/>
      <c r="F208" s="84"/>
      <c r="G208" s="84"/>
      <c r="H208" s="84"/>
      <c r="I208" s="84"/>
      <c r="J208" s="84"/>
      <c r="K208" s="589"/>
      <c r="L208" s="84"/>
      <c r="M208" s="84"/>
      <c r="N208" s="84"/>
      <c r="O208" s="84"/>
      <c r="P208" s="84"/>
      <c r="Q208" s="84"/>
      <c r="R208" s="84"/>
      <c r="S208" s="84"/>
      <c r="T208" s="84"/>
      <c r="U208" s="84"/>
      <c r="V208" s="84"/>
      <c r="W208" s="84"/>
      <c r="X208" s="84"/>
    </row>
    <row r="209" spans="1:24" ht="12.75" customHeight="1" x14ac:dyDescent="0.3">
      <c r="A209" s="1589"/>
      <c r="B209" s="1395"/>
      <c r="D209" s="84"/>
      <c r="E209" s="84"/>
      <c r="F209" s="84"/>
      <c r="G209" s="84"/>
      <c r="H209" s="84"/>
      <c r="I209" s="84"/>
      <c r="J209" s="84"/>
      <c r="K209" s="589"/>
      <c r="L209" s="84"/>
      <c r="M209" s="84"/>
      <c r="N209" s="84"/>
      <c r="O209" s="84"/>
      <c r="P209" s="84"/>
      <c r="Q209" s="84"/>
      <c r="R209" s="84"/>
      <c r="S209" s="84"/>
      <c r="T209" s="84"/>
      <c r="U209" s="84"/>
      <c r="V209" s="84"/>
      <c r="W209" s="84"/>
      <c r="X209" s="84"/>
    </row>
    <row r="210" spans="1:24" ht="12.75" customHeight="1" x14ac:dyDescent="0.3">
      <c r="A210" s="1589"/>
      <c r="B210" s="1395"/>
      <c r="D210" s="84"/>
      <c r="E210" s="84"/>
      <c r="F210" s="84"/>
      <c r="G210" s="84"/>
      <c r="H210" s="84"/>
      <c r="I210" s="84"/>
      <c r="J210" s="84"/>
      <c r="K210" s="589"/>
      <c r="L210" s="84"/>
      <c r="M210" s="84"/>
      <c r="N210" s="84"/>
      <c r="O210" s="84"/>
      <c r="P210" s="84"/>
      <c r="Q210" s="84"/>
      <c r="R210" s="84"/>
      <c r="S210" s="84"/>
      <c r="T210" s="84"/>
      <c r="U210" s="84"/>
      <c r="V210" s="84"/>
      <c r="W210" s="84"/>
      <c r="X210" s="84"/>
    </row>
    <row r="211" spans="1:24" ht="12.75" customHeight="1" x14ac:dyDescent="0.3">
      <c r="A211" s="1589"/>
      <c r="B211" s="1395"/>
      <c r="D211" s="84"/>
      <c r="E211" s="84"/>
      <c r="F211" s="84"/>
      <c r="G211" s="84"/>
      <c r="H211" s="84"/>
      <c r="I211" s="84"/>
      <c r="J211" s="84"/>
      <c r="K211" s="589"/>
      <c r="L211" s="84"/>
      <c r="M211" s="84"/>
      <c r="N211" s="84"/>
      <c r="O211" s="84"/>
      <c r="P211" s="84"/>
      <c r="Q211" s="84"/>
      <c r="R211" s="84"/>
      <c r="S211" s="84"/>
      <c r="T211" s="84"/>
      <c r="U211" s="84"/>
      <c r="V211" s="84"/>
      <c r="W211" s="84"/>
      <c r="X211" s="84"/>
    </row>
    <row r="212" spans="1:24" ht="12.75" customHeight="1" x14ac:dyDescent="0.3">
      <c r="A212" s="1589"/>
      <c r="B212" s="1395"/>
      <c r="D212" s="84"/>
      <c r="E212" s="84"/>
      <c r="F212" s="84"/>
      <c r="G212" s="84"/>
      <c r="H212" s="84"/>
      <c r="I212" s="84"/>
      <c r="J212" s="84"/>
      <c r="K212" s="589"/>
      <c r="L212" s="84"/>
      <c r="M212" s="84"/>
      <c r="N212" s="84"/>
      <c r="O212" s="84"/>
      <c r="P212" s="84"/>
      <c r="Q212" s="84"/>
      <c r="R212" s="84"/>
      <c r="S212" s="84"/>
      <c r="T212" s="84"/>
      <c r="U212" s="84"/>
      <c r="V212" s="84"/>
      <c r="W212" s="84"/>
      <c r="X212" s="84"/>
    </row>
    <row r="213" spans="1:24" ht="12.75" customHeight="1" x14ac:dyDescent="0.3">
      <c r="A213" s="1589"/>
      <c r="B213" s="1395"/>
      <c r="D213" s="84"/>
      <c r="E213" s="84"/>
      <c r="F213" s="84"/>
      <c r="G213" s="84"/>
      <c r="H213" s="84"/>
      <c r="I213" s="84"/>
      <c r="J213" s="84"/>
      <c r="K213" s="589"/>
      <c r="L213" s="84"/>
      <c r="M213" s="84"/>
      <c r="N213" s="84"/>
      <c r="O213" s="84"/>
      <c r="P213" s="84"/>
      <c r="Q213" s="84"/>
      <c r="R213" s="84"/>
      <c r="S213" s="84"/>
      <c r="T213" s="84"/>
      <c r="U213" s="84"/>
      <c r="V213" s="84"/>
      <c r="W213" s="84"/>
      <c r="X213" s="84"/>
    </row>
    <row r="214" spans="1:24" ht="12.75" customHeight="1" x14ac:dyDescent="0.3">
      <c r="A214" s="1589"/>
      <c r="B214" s="1395"/>
      <c r="D214" s="84"/>
      <c r="E214" s="84"/>
      <c r="F214" s="84"/>
      <c r="G214" s="84"/>
      <c r="H214" s="84"/>
      <c r="I214" s="84"/>
      <c r="J214" s="84"/>
      <c r="K214" s="589"/>
      <c r="L214" s="84"/>
      <c r="M214" s="84"/>
      <c r="N214" s="84"/>
      <c r="O214" s="84"/>
      <c r="P214" s="84"/>
      <c r="Q214" s="84"/>
      <c r="R214" s="84"/>
      <c r="S214" s="84"/>
      <c r="T214" s="84"/>
      <c r="U214" s="84"/>
      <c r="V214" s="84"/>
      <c r="W214" s="84"/>
      <c r="X214" s="84"/>
    </row>
    <row r="215" spans="1:24" ht="12.75" customHeight="1" x14ac:dyDescent="0.3">
      <c r="A215" s="1589"/>
      <c r="B215" s="1395"/>
      <c r="D215" s="84"/>
      <c r="E215" s="84"/>
      <c r="F215" s="84"/>
      <c r="G215" s="84"/>
      <c r="H215" s="84"/>
      <c r="I215" s="84"/>
      <c r="J215" s="84"/>
      <c r="K215" s="589"/>
      <c r="L215" s="84"/>
      <c r="M215" s="84"/>
      <c r="N215" s="84"/>
      <c r="O215" s="84"/>
      <c r="P215" s="84"/>
      <c r="Q215" s="84"/>
      <c r="R215" s="84"/>
      <c r="S215" s="84"/>
      <c r="T215" s="84"/>
      <c r="U215" s="84"/>
      <c r="V215" s="84"/>
      <c r="W215" s="84"/>
      <c r="X215" s="84"/>
    </row>
    <row r="216" spans="1:24" ht="12.75" customHeight="1" x14ac:dyDescent="0.3">
      <c r="A216" s="1589"/>
      <c r="B216" s="1395"/>
      <c r="D216" s="84"/>
      <c r="E216" s="84"/>
      <c r="F216" s="84"/>
      <c r="G216" s="84"/>
      <c r="H216" s="84"/>
      <c r="I216" s="84"/>
      <c r="J216" s="84"/>
      <c r="K216" s="589"/>
      <c r="L216" s="84"/>
      <c r="M216" s="84"/>
      <c r="N216" s="84"/>
      <c r="O216" s="84"/>
      <c r="P216" s="84"/>
      <c r="Q216" s="84"/>
      <c r="R216" s="84"/>
      <c r="S216" s="84"/>
      <c r="T216" s="84"/>
      <c r="U216" s="84"/>
      <c r="V216" s="84"/>
      <c r="W216" s="84"/>
      <c r="X216" s="84"/>
    </row>
    <row r="217" spans="1:24" ht="12.75" customHeight="1" x14ac:dyDescent="0.3">
      <c r="A217" s="1589"/>
      <c r="B217" s="1395"/>
      <c r="D217" s="84"/>
      <c r="E217" s="84"/>
      <c r="F217" s="84"/>
      <c r="G217" s="84"/>
      <c r="H217" s="84"/>
      <c r="I217" s="84"/>
      <c r="J217" s="84"/>
      <c r="K217" s="589"/>
      <c r="L217" s="84"/>
      <c r="M217" s="84"/>
      <c r="N217" s="84"/>
      <c r="O217" s="84"/>
      <c r="P217" s="84"/>
      <c r="Q217" s="84"/>
      <c r="R217" s="84"/>
      <c r="S217" s="84"/>
      <c r="T217" s="84"/>
      <c r="U217" s="84"/>
      <c r="V217" s="84"/>
      <c r="W217" s="84"/>
      <c r="X217" s="84"/>
    </row>
    <row r="218" spans="1:24" ht="12.75" customHeight="1" x14ac:dyDescent="0.3">
      <c r="A218" s="1589"/>
      <c r="B218" s="1395"/>
      <c r="D218" s="84"/>
      <c r="E218" s="84"/>
      <c r="F218" s="84"/>
      <c r="G218" s="84"/>
      <c r="H218" s="84"/>
      <c r="I218" s="84"/>
      <c r="J218" s="84"/>
      <c r="K218" s="589"/>
      <c r="L218" s="84"/>
      <c r="M218" s="84"/>
      <c r="N218" s="84"/>
      <c r="O218" s="84"/>
      <c r="P218" s="84"/>
      <c r="Q218" s="84"/>
      <c r="R218" s="84"/>
      <c r="S218" s="84"/>
      <c r="T218" s="84"/>
      <c r="U218" s="84"/>
      <c r="V218" s="84"/>
      <c r="W218" s="84"/>
      <c r="X218" s="84"/>
    </row>
    <row r="219" spans="1:24" ht="12.75" customHeight="1" x14ac:dyDescent="0.3">
      <c r="A219" s="1589"/>
      <c r="B219" s="1395"/>
      <c r="D219" s="84"/>
      <c r="E219" s="84"/>
      <c r="F219" s="84"/>
      <c r="G219" s="84"/>
      <c r="H219" s="84"/>
      <c r="I219" s="84"/>
      <c r="J219" s="84"/>
      <c r="K219" s="589"/>
      <c r="L219" s="84"/>
      <c r="M219" s="84"/>
      <c r="N219" s="84"/>
      <c r="O219" s="84"/>
      <c r="P219" s="84"/>
      <c r="Q219" s="84"/>
      <c r="R219" s="84"/>
      <c r="S219" s="84"/>
      <c r="T219" s="84"/>
      <c r="U219" s="84"/>
      <c r="V219" s="84"/>
      <c r="W219" s="84"/>
      <c r="X219" s="84"/>
    </row>
    <row r="220" spans="1:24" ht="12.75" customHeight="1" x14ac:dyDescent="0.3">
      <c r="A220" s="1589"/>
      <c r="B220" s="1395"/>
      <c r="D220" s="84"/>
      <c r="E220" s="84"/>
      <c r="F220" s="84"/>
      <c r="G220" s="84"/>
      <c r="H220" s="84"/>
      <c r="I220" s="84"/>
      <c r="J220" s="84"/>
      <c r="K220" s="589"/>
      <c r="L220" s="84"/>
      <c r="M220" s="84"/>
      <c r="N220" s="84"/>
      <c r="O220" s="84"/>
      <c r="P220" s="84"/>
      <c r="Q220" s="84"/>
      <c r="R220" s="84"/>
      <c r="S220" s="84"/>
      <c r="T220" s="84"/>
      <c r="U220" s="84"/>
      <c r="V220" s="84"/>
      <c r="W220" s="84"/>
      <c r="X220" s="84"/>
    </row>
    <row r="221" spans="1:24" ht="14.4" x14ac:dyDescent="0.3">
      <c r="A221" s="1589"/>
      <c r="B221" s="1395"/>
      <c r="D221" s="84"/>
      <c r="E221" s="84"/>
      <c r="F221" s="84"/>
      <c r="G221" s="84"/>
      <c r="H221" s="84"/>
      <c r="I221" s="84"/>
      <c r="J221" s="84"/>
      <c r="K221" s="589"/>
      <c r="L221" s="84"/>
      <c r="M221" s="84"/>
      <c r="N221" s="84"/>
      <c r="O221" s="84"/>
      <c r="P221" s="84"/>
      <c r="Q221" s="84"/>
      <c r="R221" s="84"/>
      <c r="S221" s="84"/>
      <c r="T221" s="84"/>
      <c r="U221" s="84"/>
      <c r="V221" s="84"/>
      <c r="W221" s="84"/>
      <c r="X221" s="84"/>
    </row>
    <row r="222" spans="1:24" ht="14.4" x14ac:dyDescent="0.3">
      <c r="A222" s="1589"/>
      <c r="B222" s="1395"/>
      <c r="D222" s="84"/>
      <c r="E222" s="84"/>
      <c r="F222" s="84"/>
      <c r="G222" s="84"/>
      <c r="H222" s="84"/>
      <c r="I222" s="84"/>
      <c r="J222" s="84"/>
      <c r="K222" s="589"/>
      <c r="L222" s="84"/>
      <c r="M222" s="84"/>
      <c r="N222" s="84"/>
      <c r="O222" s="84"/>
      <c r="P222" s="84"/>
      <c r="Q222" s="84"/>
      <c r="R222" s="84"/>
      <c r="S222" s="84"/>
      <c r="T222" s="84"/>
      <c r="U222" s="84"/>
      <c r="V222" s="84"/>
      <c r="W222" s="84"/>
      <c r="X222" s="84"/>
    </row>
    <row r="223" spans="1:24" ht="14.4" x14ac:dyDescent="0.3">
      <c r="A223" s="1589"/>
      <c r="B223" s="1395"/>
      <c r="D223" s="84"/>
      <c r="E223" s="84"/>
      <c r="F223" s="84"/>
      <c r="G223" s="84"/>
      <c r="H223" s="84"/>
      <c r="I223" s="84"/>
      <c r="J223" s="84"/>
      <c r="K223" s="589"/>
      <c r="L223" s="84"/>
      <c r="M223" s="84"/>
      <c r="N223" s="84"/>
      <c r="O223" s="84"/>
      <c r="P223" s="84"/>
      <c r="Q223" s="84"/>
      <c r="R223" s="84"/>
      <c r="S223" s="84"/>
      <c r="T223" s="84"/>
      <c r="U223" s="84"/>
      <c r="V223" s="84"/>
      <c r="W223" s="84"/>
      <c r="X223" s="84"/>
    </row>
    <row r="224" spans="1:24" ht="14.4" x14ac:dyDescent="0.3">
      <c r="A224" s="1589"/>
      <c r="B224" s="1395"/>
      <c r="D224" s="84"/>
      <c r="E224" s="84"/>
      <c r="F224" s="84"/>
      <c r="G224" s="84"/>
      <c r="H224" s="84"/>
      <c r="I224" s="84"/>
      <c r="J224" s="84"/>
      <c r="K224" s="589"/>
      <c r="L224" s="84"/>
      <c r="M224" s="84"/>
      <c r="N224" s="84"/>
      <c r="O224" s="84"/>
      <c r="P224" s="84"/>
      <c r="Q224" s="84"/>
      <c r="R224" s="84"/>
      <c r="S224" s="84"/>
      <c r="T224" s="84"/>
      <c r="U224" s="84"/>
      <c r="V224" s="84"/>
      <c r="W224" s="84"/>
      <c r="X224" s="84"/>
    </row>
    <row r="225" spans="1:24" ht="14.4" x14ac:dyDescent="0.3">
      <c r="A225" s="1589"/>
      <c r="B225" s="1395"/>
      <c r="D225" s="84"/>
      <c r="E225" s="84"/>
      <c r="F225" s="84"/>
      <c r="G225" s="84"/>
      <c r="H225" s="84"/>
      <c r="I225" s="84"/>
      <c r="J225" s="84"/>
      <c r="K225" s="589"/>
      <c r="L225" s="84"/>
      <c r="M225" s="84"/>
      <c r="N225" s="84"/>
      <c r="O225" s="84"/>
      <c r="P225" s="84"/>
      <c r="Q225" s="84"/>
      <c r="R225" s="84"/>
      <c r="S225" s="84"/>
      <c r="T225" s="84"/>
      <c r="U225" s="84"/>
      <c r="V225" s="84"/>
      <c r="W225" s="84"/>
      <c r="X225" s="84"/>
    </row>
    <row r="226" spans="1:24" ht="14.4" x14ac:dyDescent="0.3">
      <c r="A226" s="1589"/>
      <c r="B226" s="1395"/>
      <c r="D226" s="84"/>
      <c r="E226" s="84"/>
      <c r="F226" s="84"/>
      <c r="G226" s="84"/>
      <c r="H226" s="84"/>
      <c r="I226" s="84"/>
      <c r="J226" s="84"/>
      <c r="K226" s="589"/>
      <c r="L226" s="84"/>
      <c r="M226" s="84"/>
      <c r="N226" s="84"/>
      <c r="O226" s="84"/>
      <c r="P226" s="84"/>
      <c r="Q226" s="84"/>
      <c r="R226" s="84"/>
      <c r="S226" s="84"/>
      <c r="T226" s="84"/>
      <c r="U226" s="84"/>
      <c r="V226" s="84"/>
      <c r="W226" s="84"/>
      <c r="X226" s="84"/>
    </row>
    <row r="227" spans="1:24" ht="14.4" x14ac:dyDescent="0.3">
      <c r="A227" s="1589"/>
      <c r="B227" s="1395"/>
      <c r="D227" s="84"/>
      <c r="E227" s="84"/>
      <c r="F227" s="84"/>
      <c r="G227" s="84"/>
      <c r="H227" s="84"/>
      <c r="I227" s="84"/>
      <c r="J227" s="84"/>
      <c r="K227" s="589"/>
      <c r="L227" s="84"/>
      <c r="M227" s="84"/>
      <c r="N227" s="84"/>
      <c r="O227" s="84"/>
      <c r="P227" s="84"/>
      <c r="Q227" s="84"/>
      <c r="R227" s="84"/>
      <c r="S227" s="84"/>
      <c r="T227" s="84"/>
      <c r="U227" s="84"/>
      <c r="V227" s="84"/>
      <c r="W227" s="84"/>
      <c r="X227" s="84"/>
    </row>
    <row r="228" spans="1:24" ht="14.4" x14ac:dyDescent="0.3">
      <c r="A228" s="1589"/>
      <c r="B228" s="1395"/>
      <c r="D228" s="84"/>
      <c r="E228" s="84"/>
      <c r="F228" s="84"/>
      <c r="G228" s="84"/>
      <c r="H228" s="84"/>
      <c r="I228" s="84"/>
      <c r="J228" s="84"/>
      <c r="K228" s="589"/>
      <c r="L228" s="84"/>
      <c r="M228" s="84"/>
      <c r="N228" s="84"/>
      <c r="O228" s="84"/>
      <c r="P228" s="84"/>
      <c r="Q228" s="84"/>
      <c r="R228" s="84"/>
      <c r="S228" s="84"/>
      <c r="T228" s="84"/>
      <c r="U228" s="84"/>
      <c r="V228" s="84"/>
      <c r="W228" s="84"/>
      <c r="X228" s="84"/>
    </row>
    <row r="229" spans="1:24" ht="14.4" x14ac:dyDescent="0.3">
      <c r="A229" s="1589"/>
      <c r="B229" s="1395"/>
      <c r="D229" s="84"/>
      <c r="E229" s="84"/>
      <c r="F229" s="84"/>
      <c r="G229" s="84"/>
      <c r="H229" s="84"/>
      <c r="I229" s="84"/>
      <c r="J229" s="84"/>
      <c r="K229" s="589"/>
      <c r="L229" s="84"/>
      <c r="M229" s="84"/>
      <c r="N229" s="84"/>
      <c r="O229" s="84"/>
      <c r="P229" s="84"/>
      <c r="Q229" s="84"/>
      <c r="R229" s="84"/>
      <c r="S229" s="84"/>
      <c r="T229" s="84"/>
      <c r="U229" s="84"/>
      <c r="V229" s="84"/>
      <c r="W229" s="84"/>
      <c r="X229" s="84"/>
    </row>
    <row r="230" spans="1:24" ht="14.4" x14ac:dyDescent="0.3">
      <c r="A230" s="1589"/>
      <c r="B230" s="1395"/>
      <c r="D230" s="84"/>
      <c r="E230" s="84"/>
      <c r="F230" s="84"/>
      <c r="G230" s="84"/>
      <c r="H230" s="84"/>
      <c r="I230" s="84"/>
      <c r="J230" s="84"/>
      <c r="K230" s="589"/>
      <c r="L230" s="84"/>
      <c r="M230" s="84"/>
      <c r="N230" s="84"/>
      <c r="O230" s="84"/>
      <c r="P230" s="84"/>
      <c r="Q230" s="84"/>
      <c r="R230" s="84"/>
      <c r="S230" s="84"/>
      <c r="T230" s="84"/>
      <c r="U230" s="84"/>
      <c r="V230" s="84"/>
      <c r="W230" s="84"/>
      <c r="X230" s="84"/>
    </row>
    <row r="231" spans="1:24" ht="14.4" x14ac:dyDescent="0.3">
      <c r="A231" s="1589"/>
      <c r="B231" s="1395"/>
      <c r="D231" s="84"/>
      <c r="E231" s="84"/>
      <c r="F231" s="84"/>
      <c r="G231" s="84"/>
      <c r="H231" s="84"/>
      <c r="I231" s="84"/>
      <c r="J231" s="84"/>
      <c r="K231" s="589"/>
      <c r="L231" s="84"/>
      <c r="M231" s="84"/>
      <c r="N231" s="84"/>
      <c r="O231" s="84"/>
      <c r="P231" s="84"/>
      <c r="Q231" s="84"/>
      <c r="R231" s="84"/>
      <c r="S231" s="84"/>
      <c r="T231" s="84"/>
      <c r="U231" s="84"/>
      <c r="V231" s="84"/>
      <c r="W231" s="84"/>
      <c r="X231" s="84"/>
    </row>
    <row r="232" spans="1:24" ht="14.4" x14ac:dyDescent="0.3">
      <c r="A232" s="1589"/>
      <c r="B232" s="1395"/>
      <c r="D232" s="84"/>
      <c r="E232" s="84"/>
      <c r="F232" s="84"/>
      <c r="G232" s="84"/>
      <c r="H232" s="84"/>
      <c r="I232" s="84"/>
      <c r="J232" s="84"/>
      <c r="K232" s="589"/>
      <c r="L232" s="84"/>
      <c r="M232" s="84"/>
      <c r="N232" s="84"/>
      <c r="O232" s="84"/>
      <c r="P232" s="84"/>
      <c r="Q232" s="84"/>
      <c r="R232" s="84"/>
      <c r="S232" s="84"/>
      <c r="T232" s="84"/>
      <c r="U232" s="84"/>
      <c r="V232" s="84"/>
      <c r="W232" s="84"/>
      <c r="X232" s="84"/>
    </row>
    <row r="233" spans="1:24" ht="14.4" x14ac:dyDescent="0.3">
      <c r="A233" s="1589"/>
      <c r="B233" s="1395"/>
      <c r="D233" s="84"/>
      <c r="E233" s="84"/>
      <c r="F233" s="84"/>
      <c r="G233" s="84"/>
      <c r="H233" s="84"/>
      <c r="I233" s="84"/>
      <c r="J233" s="84"/>
      <c r="K233" s="589"/>
      <c r="L233" s="84"/>
      <c r="M233" s="84"/>
      <c r="N233" s="84"/>
      <c r="O233" s="84"/>
      <c r="P233" s="84"/>
      <c r="Q233" s="84"/>
      <c r="R233" s="84"/>
      <c r="S233" s="84"/>
      <c r="T233" s="84"/>
      <c r="U233" s="84"/>
      <c r="V233" s="84"/>
      <c r="W233" s="84"/>
      <c r="X233" s="84"/>
    </row>
    <row r="234" spans="1:24" ht="14.4" x14ac:dyDescent="0.3">
      <c r="A234" s="1589"/>
      <c r="B234" s="1395"/>
      <c r="D234" s="84"/>
      <c r="E234" s="84"/>
      <c r="F234" s="84"/>
      <c r="G234" s="84"/>
      <c r="H234" s="84"/>
      <c r="I234" s="84"/>
      <c r="J234" s="84"/>
      <c r="K234" s="589"/>
      <c r="L234" s="84"/>
      <c r="M234" s="84"/>
      <c r="N234" s="84"/>
      <c r="O234" s="84"/>
      <c r="P234" s="84"/>
      <c r="Q234" s="84"/>
      <c r="R234" s="84"/>
      <c r="S234" s="84"/>
      <c r="T234" s="84"/>
      <c r="U234" s="84"/>
      <c r="V234" s="84"/>
      <c r="W234" s="84"/>
      <c r="X234" s="84"/>
    </row>
    <row r="235" spans="1:24" ht="14.4" x14ac:dyDescent="0.3">
      <c r="A235" s="1589"/>
      <c r="B235" s="1395"/>
      <c r="D235" s="84"/>
      <c r="E235" s="84"/>
      <c r="F235" s="84"/>
      <c r="G235" s="84"/>
      <c r="H235" s="84"/>
      <c r="I235" s="84"/>
      <c r="J235" s="84"/>
      <c r="K235" s="589"/>
      <c r="L235" s="84"/>
      <c r="M235" s="84"/>
      <c r="N235" s="84"/>
      <c r="O235" s="84"/>
      <c r="P235" s="84"/>
      <c r="Q235" s="84"/>
      <c r="R235" s="84"/>
      <c r="S235" s="84"/>
      <c r="T235" s="84"/>
      <c r="U235" s="84"/>
      <c r="V235" s="84"/>
      <c r="W235" s="84"/>
      <c r="X235" s="84"/>
    </row>
    <row r="236" spans="1:24" ht="14.4" x14ac:dyDescent="0.3">
      <c r="A236" s="1589"/>
      <c r="B236" s="1395"/>
      <c r="D236" s="84"/>
      <c r="E236" s="84"/>
      <c r="F236" s="84"/>
      <c r="G236" s="84"/>
      <c r="H236" s="84"/>
      <c r="I236" s="84"/>
      <c r="J236" s="84"/>
      <c r="K236" s="589"/>
      <c r="L236" s="84"/>
      <c r="M236" s="84"/>
      <c r="N236" s="84"/>
      <c r="O236" s="84"/>
      <c r="P236" s="84"/>
      <c r="Q236" s="84"/>
      <c r="R236" s="84"/>
      <c r="S236" s="84"/>
      <c r="T236" s="84"/>
      <c r="U236" s="84"/>
      <c r="V236" s="84"/>
      <c r="W236" s="84"/>
      <c r="X236" s="84"/>
    </row>
    <row r="237" spans="1:24" ht="14.4" x14ac:dyDescent="0.3">
      <c r="A237" s="1589"/>
      <c r="B237" s="1395"/>
      <c r="D237" s="84"/>
      <c r="E237" s="84"/>
      <c r="F237" s="84"/>
      <c r="G237" s="84"/>
      <c r="H237" s="84"/>
      <c r="I237" s="84"/>
      <c r="J237" s="84"/>
      <c r="K237" s="589"/>
      <c r="L237" s="84"/>
      <c r="M237" s="84"/>
      <c r="N237" s="84"/>
      <c r="O237" s="84"/>
      <c r="P237" s="84"/>
      <c r="Q237" s="84"/>
      <c r="R237" s="84"/>
      <c r="S237" s="84"/>
      <c r="T237" s="84"/>
      <c r="U237" s="84"/>
      <c r="V237" s="84"/>
      <c r="W237" s="84"/>
      <c r="X237" s="84"/>
    </row>
    <row r="238" spans="1:24" ht="14.4" x14ac:dyDescent="0.3">
      <c r="A238" s="1589"/>
      <c r="B238" s="1395"/>
      <c r="D238" s="84"/>
      <c r="E238" s="84"/>
      <c r="F238" s="84"/>
      <c r="G238" s="84"/>
      <c r="H238" s="84"/>
      <c r="I238" s="84"/>
      <c r="J238" s="84"/>
      <c r="K238" s="589"/>
      <c r="L238" s="84"/>
      <c r="M238" s="84"/>
      <c r="N238" s="84"/>
      <c r="O238" s="84"/>
      <c r="P238" s="84"/>
      <c r="Q238" s="84"/>
      <c r="R238" s="84"/>
      <c r="S238" s="84"/>
      <c r="T238" s="84"/>
      <c r="U238" s="84"/>
      <c r="V238" s="84"/>
      <c r="W238" s="84"/>
      <c r="X238" s="84"/>
    </row>
    <row r="239" spans="1:24" ht="14.4" x14ac:dyDescent="0.3">
      <c r="A239" s="1589"/>
      <c r="B239" s="1395"/>
      <c r="D239" s="84"/>
      <c r="E239" s="84"/>
      <c r="F239" s="84"/>
      <c r="G239" s="84"/>
      <c r="H239" s="84"/>
      <c r="I239" s="84"/>
      <c r="J239" s="84"/>
      <c r="K239" s="589"/>
      <c r="L239" s="84"/>
      <c r="M239" s="84"/>
      <c r="N239" s="84"/>
      <c r="O239" s="84"/>
      <c r="P239" s="84"/>
      <c r="Q239" s="84"/>
      <c r="R239" s="84"/>
      <c r="S239" s="84"/>
      <c r="T239" s="84"/>
      <c r="U239" s="84"/>
      <c r="V239" s="84"/>
      <c r="W239" s="84"/>
      <c r="X239" s="84"/>
    </row>
    <row r="240" spans="1:24" ht="14.4" x14ac:dyDescent="0.3">
      <c r="A240" s="1589"/>
      <c r="B240" s="1395"/>
      <c r="D240" s="84"/>
      <c r="E240" s="84"/>
      <c r="F240" s="84"/>
      <c r="G240" s="84"/>
      <c r="H240" s="84"/>
      <c r="I240" s="84"/>
      <c r="J240" s="84"/>
      <c r="K240" s="589"/>
      <c r="L240" s="84"/>
      <c r="M240" s="84"/>
      <c r="N240" s="84"/>
      <c r="O240" s="84"/>
      <c r="P240" s="84"/>
      <c r="Q240" s="84"/>
      <c r="R240" s="84"/>
      <c r="S240" s="84"/>
      <c r="T240" s="84"/>
      <c r="U240" s="84"/>
      <c r="V240" s="84"/>
      <c r="W240" s="84"/>
      <c r="X240" s="84"/>
    </row>
    <row r="241" spans="1:24" ht="14.4" x14ac:dyDescent="0.3">
      <c r="A241" s="1589"/>
      <c r="B241" s="1395"/>
      <c r="D241" s="84"/>
      <c r="E241" s="84"/>
      <c r="F241" s="84"/>
      <c r="G241" s="84"/>
      <c r="H241" s="84"/>
      <c r="I241" s="84"/>
      <c r="J241" s="84"/>
      <c r="K241" s="589"/>
      <c r="L241" s="84"/>
      <c r="M241" s="84"/>
      <c r="N241" s="84"/>
      <c r="O241" s="84"/>
      <c r="P241" s="84"/>
      <c r="Q241" s="84"/>
      <c r="R241" s="84"/>
      <c r="S241" s="84"/>
      <c r="T241" s="84"/>
      <c r="U241" s="84"/>
      <c r="V241" s="84"/>
      <c r="W241" s="84"/>
      <c r="X241" s="84"/>
    </row>
    <row r="242" spans="1:24" ht="14.4" x14ac:dyDescent="0.3">
      <c r="A242" s="1589"/>
      <c r="B242" s="1395"/>
      <c r="D242" s="84"/>
      <c r="E242" s="84"/>
      <c r="F242" s="84"/>
      <c r="G242" s="84"/>
      <c r="H242" s="84"/>
      <c r="I242" s="84"/>
      <c r="J242" s="84"/>
      <c r="K242" s="589"/>
      <c r="L242" s="84"/>
      <c r="M242" s="84"/>
      <c r="N242" s="84"/>
      <c r="O242" s="84"/>
      <c r="P242" s="84"/>
      <c r="Q242" s="84"/>
      <c r="R242" s="84"/>
      <c r="S242" s="84"/>
      <c r="T242" s="84"/>
      <c r="U242" s="84"/>
      <c r="V242" s="84"/>
      <c r="W242" s="84"/>
      <c r="X242" s="84"/>
    </row>
    <row r="243" spans="1:24" ht="14.4" x14ac:dyDescent="0.3">
      <c r="A243" s="1589"/>
      <c r="B243" s="1395"/>
      <c r="D243" s="84"/>
      <c r="E243" s="84"/>
      <c r="F243" s="84"/>
      <c r="G243" s="84"/>
      <c r="H243" s="84"/>
      <c r="I243" s="84"/>
      <c r="J243" s="84"/>
      <c r="K243" s="589"/>
      <c r="L243" s="84"/>
      <c r="M243" s="84"/>
      <c r="N243" s="84"/>
      <c r="O243" s="84"/>
      <c r="P243" s="84"/>
      <c r="Q243" s="84"/>
      <c r="R243" s="84"/>
      <c r="S243" s="84"/>
      <c r="T243" s="84"/>
      <c r="U243" s="84"/>
      <c r="V243" s="84"/>
      <c r="W243" s="84"/>
      <c r="X243" s="84"/>
    </row>
    <row r="244" spans="1:24" ht="14.4" x14ac:dyDescent="0.3">
      <c r="A244" s="1589"/>
      <c r="B244" s="1395"/>
      <c r="D244" s="84"/>
      <c r="E244" s="84"/>
      <c r="F244" s="84"/>
      <c r="G244" s="84"/>
      <c r="H244" s="84"/>
      <c r="I244" s="84"/>
      <c r="J244" s="84"/>
      <c r="K244" s="589"/>
      <c r="L244" s="84"/>
      <c r="M244" s="84"/>
      <c r="N244" s="84"/>
      <c r="O244" s="84"/>
      <c r="P244" s="84"/>
      <c r="Q244" s="84"/>
      <c r="R244" s="84"/>
      <c r="S244" s="84"/>
      <c r="T244" s="84"/>
      <c r="U244" s="84"/>
      <c r="V244" s="84"/>
      <c r="W244" s="84"/>
      <c r="X244" s="84"/>
    </row>
    <row r="245" spans="1:24" ht="14.4" x14ac:dyDescent="0.3">
      <c r="A245" s="1589"/>
      <c r="B245" s="1395"/>
      <c r="D245" s="84"/>
      <c r="E245" s="84"/>
      <c r="F245" s="84"/>
      <c r="G245" s="84"/>
      <c r="H245" s="84"/>
      <c r="I245" s="84"/>
      <c r="J245" s="84"/>
      <c r="K245" s="589"/>
      <c r="L245" s="84"/>
      <c r="M245" s="84"/>
      <c r="N245" s="84"/>
      <c r="O245" s="84"/>
      <c r="P245" s="84"/>
      <c r="Q245" s="84"/>
      <c r="R245" s="84"/>
      <c r="S245" s="84"/>
      <c r="T245" s="84"/>
      <c r="U245" s="84"/>
      <c r="V245" s="84"/>
      <c r="W245" s="84"/>
      <c r="X245" s="84"/>
    </row>
    <row r="246" spans="1:24" ht="14.4" x14ac:dyDescent="0.3">
      <c r="A246" s="1589"/>
      <c r="B246" s="1395"/>
      <c r="D246" s="84"/>
      <c r="E246" s="84"/>
      <c r="F246" s="84"/>
      <c r="G246" s="84"/>
      <c r="H246" s="84"/>
      <c r="I246" s="84"/>
      <c r="J246" s="84"/>
      <c r="K246" s="589"/>
      <c r="L246" s="84"/>
      <c r="M246" s="84"/>
      <c r="N246" s="84"/>
      <c r="O246" s="84"/>
      <c r="P246" s="84"/>
      <c r="Q246" s="84"/>
      <c r="R246" s="84"/>
      <c r="S246" s="84"/>
      <c r="T246" s="84"/>
      <c r="U246" s="84"/>
      <c r="V246" s="84"/>
      <c r="W246" s="84"/>
      <c r="X246" s="84"/>
    </row>
    <row r="247" spans="1:24" ht="14.4" x14ac:dyDescent="0.3">
      <c r="A247" s="1589"/>
      <c r="B247" s="1395"/>
      <c r="D247" s="84"/>
      <c r="E247" s="84"/>
      <c r="F247" s="84"/>
      <c r="G247" s="84"/>
      <c r="H247" s="84"/>
      <c r="I247" s="84"/>
      <c r="J247" s="84"/>
      <c r="K247" s="589"/>
      <c r="L247" s="84"/>
      <c r="M247" s="84"/>
      <c r="N247" s="84"/>
      <c r="O247" s="84"/>
      <c r="P247" s="84"/>
      <c r="Q247" s="84"/>
      <c r="R247" s="84"/>
      <c r="S247" s="84"/>
      <c r="T247" s="84"/>
      <c r="U247" s="84"/>
      <c r="V247" s="84"/>
      <c r="W247" s="84"/>
      <c r="X247" s="84"/>
    </row>
    <row r="248" spans="1:24" ht="14.4" x14ac:dyDescent="0.3">
      <c r="A248" s="1589"/>
      <c r="B248" s="1395"/>
      <c r="D248" s="84"/>
      <c r="E248" s="84"/>
      <c r="F248" s="84"/>
      <c r="G248" s="84"/>
      <c r="H248" s="84"/>
      <c r="I248" s="84"/>
      <c r="J248" s="84"/>
      <c r="K248" s="589"/>
      <c r="L248" s="84"/>
      <c r="M248" s="84"/>
      <c r="N248" s="84"/>
      <c r="O248" s="84"/>
      <c r="P248" s="84"/>
      <c r="Q248" s="84"/>
      <c r="R248" s="84"/>
      <c r="S248" s="84"/>
      <c r="T248" s="84"/>
      <c r="U248" s="84"/>
      <c r="V248" s="84"/>
      <c r="W248" s="84"/>
      <c r="X248" s="84"/>
    </row>
    <row r="249" spans="1:24" ht="14.4" x14ac:dyDescent="0.3">
      <c r="A249" s="1589"/>
      <c r="B249" s="1395"/>
      <c r="D249" s="84"/>
      <c r="E249" s="84"/>
      <c r="F249" s="84"/>
      <c r="G249" s="84"/>
      <c r="H249" s="84"/>
      <c r="I249" s="84"/>
      <c r="J249" s="84"/>
      <c r="K249" s="589"/>
      <c r="L249" s="84"/>
      <c r="M249" s="84"/>
      <c r="N249" s="84"/>
      <c r="O249" s="84"/>
      <c r="P249" s="84"/>
      <c r="Q249" s="84"/>
      <c r="R249" s="84"/>
      <c r="S249" s="84"/>
      <c r="T249" s="84"/>
      <c r="U249" s="84"/>
      <c r="V249" s="84"/>
      <c r="W249" s="84"/>
      <c r="X249" s="84"/>
    </row>
    <row r="250" spans="1:24" ht="14.4" x14ac:dyDescent="0.3">
      <c r="A250" s="1589"/>
      <c r="B250" s="1395"/>
      <c r="D250" s="84"/>
      <c r="E250" s="84"/>
      <c r="F250" s="84"/>
      <c r="G250" s="84"/>
      <c r="H250" s="84"/>
      <c r="I250" s="84"/>
      <c r="J250" s="84"/>
      <c r="K250" s="589"/>
      <c r="L250" s="84"/>
      <c r="M250" s="84"/>
      <c r="N250" s="84"/>
      <c r="O250" s="84"/>
      <c r="P250" s="84"/>
      <c r="Q250" s="84"/>
      <c r="R250" s="84"/>
      <c r="S250" s="84"/>
      <c r="T250" s="84"/>
      <c r="U250" s="84"/>
      <c r="V250" s="84"/>
      <c r="W250" s="84"/>
      <c r="X250" s="84"/>
    </row>
    <row r="251" spans="1:24" ht="14.4" x14ac:dyDescent="0.3">
      <c r="A251" s="1589"/>
      <c r="B251" s="1395"/>
      <c r="D251" s="84"/>
      <c r="E251" s="84"/>
      <c r="F251" s="84"/>
      <c r="G251" s="84"/>
      <c r="H251" s="84"/>
      <c r="I251" s="84"/>
      <c r="J251" s="84"/>
      <c r="K251" s="589"/>
      <c r="L251" s="84"/>
      <c r="M251" s="84"/>
      <c r="N251" s="84"/>
      <c r="O251" s="84"/>
      <c r="P251" s="84"/>
      <c r="Q251" s="84"/>
      <c r="R251" s="84"/>
      <c r="S251" s="84"/>
      <c r="T251" s="84"/>
      <c r="U251" s="84"/>
      <c r="V251" s="84"/>
      <c r="W251" s="84"/>
      <c r="X251" s="84"/>
    </row>
    <row r="252" spans="1:24" ht="14.4" x14ac:dyDescent="0.3">
      <c r="A252" s="1589"/>
      <c r="B252" s="1395"/>
      <c r="D252" s="84"/>
      <c r="E252" s="84"/>
      <c r="F252" s="84"/>
      <c r="G252" s="84"/>
      <c r="H252" s="84"/>
      <c r="I252" s="84"/>
      <c r="J252" s="84"/>
      <c r="K252" s="589"/>
      <c r="L252" s="84"/>
      <c r="M252" s="84"/>
      <c r="N252" s="84"/>
      <c r="O252" s="84"/>
      <c r="P252" s="84"/>
      <c r="Q252" s="84"/>
      <c r="R252" s="84"/>
      <c r="S252" s="84"/>
      <c r="T252" s="84"/>
      <c r="U252" s="84"/>
      <c r="V252" s="84"/>
      <c r="W252" s="84"/>
      <c r="X252" s="84"/>
    </row>
    <row r="253" spans="1:24" ht="14.4" x14ac:dyDescent="0.3">
      <c r="A253" s="1589"/>
      <c r="B253" s="1395"/>
      <c r="D253" s="84"/>
      <c r="E253" s="84"/>
      <c r="F253" s="84"/>
      <c r="G253" s="84"/>
      <c r="H253" s="84"/>
      <c r="I253" s="84"/>
      <c r="J253" s="84"/>
      <c r="K253" s="589"/>
      <c r="L253" s="84"/>
      <c r="M253" s="84"/>
      <c r="N253" s="84"/>
      <c r="O253" s="84"/>
      <c r="P253" s="84"/>
      <c r="Q253" s="84"/>
      <c r="R253" s="84"/>
      <c r="S253" s="84"/>
      <c r="T253" s="84"/>
      <c r="U253" s="84"/>
      <c r="V253" s="84"/>
      <c r="W253" s="84"/>
      <c r="X253" s="84"/>
    </row>
    <row r="254" spans="1:24" ht="14.4" x14ac:dyDescent="0.3">
      <c r="A254" s="1589"/>
      <c r="B254" s="1395"/>
      <c r="D254" s="84"/>
      <c r="E254" s="84"/>
      <c r="F254" s="84"/>
      <c r="G254" s="84"/>
      <c r="H254" s="84"/>
      <c r="I254" s="84"/>
      <c r="J254" s="84"/>
      <c r="K254" s="589"/>
      <c r="L254" s="84"/>
      <c r="M254" s="84"/>
      <c r="N254" s="84"/>
      <c r="O254" s="84"/>
      <c r="P254" s="84"/>
      <c r="Q254" s="84"/>
      <c r="R254" s="84"/>
      <c r="S254" s="84"/>
      <c r="T254" s="84"/>
      <c r="U254" s="84"/>
      <c r="V254" s="84"/>
      <c r="W254" s="84"/>
      <c r="X254" s="84"/>
    </row>
    <row r="255" spans="1:24" ht="14.4" x14ac:dyDescent="0.3">
      <c r="A255" s="1589"/>
      <c r="B255" s="1395"/>
      <c r="D255" s="84"/>
      <c r="E255" s="84"/>
      <c r="F255" s="84"/>
      <c r="G255" s="84"/>
      <c r="H255" s="84"/>
      <c r="I255" s="84"/>
      <c r="J255" s="84"/>
      <c r="K255" s="589"/>
      <c r="L255" s="84"/>
      <c r="M255" s="84"/>
      <c r="N255" s="84"/>
      <c r="O255" s="84"/>
      <c r="P255" s="84"/>
      <c r="Q255" s="84"/>
      <c r="R255" s="84"/>
      <c r="S255" s="84"/>
      <c r="T255" s="84"/>
      <c r="U255" s="84"/>
      <c r="V255" s="84"/>
      <c r="W255" s="84"/>
      <c r="X255" s="84"/>
    </row>
    <row r="256" spans="1:24" ht="14.4" x14ac:dyDescent="0.3">
      <c r="A256" s="1589"/>
      <c r="B256" s="1395"/>
      <c r="D256" s="84"/>
      <c r="E256" s="84"/>
      <c r="F256" s="84"/>
      <c r="G256" s="84"/>
      <c r="H256" s="84"/>
      <c r="I256" s="84"/>
      <c r="J256" s="84"/>
      <c r="K256" s="589"/>
      <c r="L256" s="84"/>
      <c r="M256" s="84"/>
      <c r="N256" s="84"/>
      <c r="O256" s="84"/>
      <c r="P256" s="84"/>
      <c r="Q256" s="84"/>
      <c r="R256" s="84"/>
      <c r="S256" s="84"/>
      <c r="T256" s="84"/>
      <c r="U256" s="84"/>
      <c r="V256" s="84"/>
      <c r="W256" s="84"/>
      <c r="X256" s="84"/>
    </row>
    <row r="257" spans="1:24" ht="14.4" x14ac:dyDescent="0.3">
      <c r="A257" s="1589"/>
      <c r="B257" s="1395"/>
      <c r="D257" s="84"/>
      <c r="E257" s="84"/>
      <c r="F257" s="84"/>
      <c r="G257" s="84"/>
      <c r="H257" s="84"/>
      <c r="I257" s="84"/>
      <c r="J257" s="84"/>
      <c r="K257" s="589"/>
      <c r="L257" s="84"/>
      <c r="M257" s="84"/>
      <c r="N257" s="84"/>
      <c r="O257" s="84"/>
      <c r="P257" s="84"/>
      <c r="Q257" s="84"/>
      <c r="R257" s="84"/>
      <c r="S257" s="84"/>
      <c r="T257" s="84"/>
      <c r="U257" s="84"/>
      <c r="V257" s="84"/>
      <c r="W257" s="84"/>
      <c r="X257" s="84"/>
    </row>
    <row r="258" spans="1:24" ht="14.4" x14ac:dyDescent="0.3">
      <c r="A258" s="1589"/>
      <c r="B258" s="1395"/>
      <c r="D258" s="84"/>
      <c r="E258" s="84"/>
      <c r="F258" s="84"/>
      <c r="G258" s="84"/>
      <c r="H258" s="84"/>
      <c r="I258" s="84"/>
      <c r="J258" s="84"/>
      <c r="K258" s="589"/>
      <c r="L258" s="84"/>
      <c r="M258" s="84"/>
      <c r="N258" s="84"/>
      <c r="O258" s="84"/>
      <c r="P258" s="84"/>
      <c r="Q258" s="84"/>
      <c r="R258" s="84"/>
      <c r="S258" s="84"/>
      <c r="T258" s="84"/>
      <c r="U258" s="84"/>
      <c r="V258" s="84"/>
      <c r="W258" s="84"/>
      <c r="X258" s="84"/>
    </row>
    <row r="259" spans="1:24" ht="14.4" x14ac:dyDescent="0.3">
      <c r="A259" s="1589"/>
      <c r="B259" s="1395"/>
      <c r="D259" s="84"/>
      <c r="E259" s="84"/>
      <c r="F259" s="84"/>
      <c r="G259" s="84"/>
      <c r="H259" s="84"/>
      <c r="I259" s="84"/>
      <c r="J259" s="84"/>
      <c r="K259" s="589"/>
      <c r="L259" s="84"/>
      <c r="M259" s="84"/>
      <c r="N259" s="84"/>
      <c r="O259" s="84"/>
      <c r="P259" s="84"/>
      <c r="Q259" s="84"/>
      <c r="R259" s="84"/>
      <c r="S259" s="84"/>
      <c r="T259" s="84"/>
      <c r="U259" s="84"/>
      <c r="V259" s="84"/>
      <c r="W259" s="84"/>
      <c r="X259" s="84"/>
    </row>
    <row r="260" spans="1:24" ht="14.4" x14ac:dyDescent="0.3">
      <c r="A260" s="1589"/>
      <c r="B260" s="1395"/>
      <c r="D260" s="84"/>
      <c r="E260" s="84"/>
      <c r="F260" s="84"/>
      <c r="G260" s="84"/>
      <c r="H260" s="84"/>
      <c r="I260" s="84"/>
      <c r="J260" s="84"/>
      <c r="K260" s="589"/>
      <c r="L260" s="84"/>
      <c r="M260" s="84"/>
      <c r="N260" s="84"/>
      <c r="O260" s="84"/>
      <c r="P260" s="84"/>
      <c r="Q260" s="84"/>
      <c r="R260" s="84"/>
      <c r="S260" s="84"/>
      <c r="T260" s="84"/>
      <c r="U260" s="84"/>
      <c r="V260" s="84"/>
      <c r="W260" s="84"/>
      <c r="X260" s="84"/>
    </row>
    <row r="261" spans="1:24" ht="14.4" x14ac:dyDescent="0.3">
      <c r="A261" s="1589"/>
      <c r="B261" s="1395"/>
      <c r="D261" s="84"/>
      <c r="E261" s="84"/>
      <c r="F261" s="84"/>
      <c r="G261" s="84"/>
      <c r="H261" s="84"/>
      <c r="I261" s="84"/>
      <c r="J261" s="84"/>
      <c r="K261" s="589"/>
      <c r="L261" s="84"/>
      <c r="M261" s="84"/>
      <c r="N261" s="84"/>
      <c r="O261" s="84"/>
      <c r="P261" s="84"/>
      <c r="Q261" s="84"/>
      <c r="R261" s="84"/>
      <c r="S261" s="84"/>
      <c r="T261" s="84"/>
      <c r="U261" s="84"/>
      <c r="V261" s="84"/>
      <c r="W261" s="84"/>
      <c r="X261" s="84"/>
    </row>
    <row r="262" spans="1:24" ht="14.4" x14ac:dyDescent="0.3">
      <c r="A262" s="1589"/>
      <c r="B262" s="1395"/>
      <c r="D262" s="84"/>
      <c r="E262" s="84"/>
      <c r="F262" s="84"/>
      <c r="G262" s="84"/>
      <c r="H262" s="84"/>
      <c r="I262" s="84"/>
      <c r="J262" s="84"/>
      <c r="K262" s="589"/>
      <c r="L262" s="84"/>
      <c r="M262" s="84"/>
      <c r="N262" s="84"/>
      <c r="O262" s="84"/>
      <c r="P262" s="84"/>
      <c r="Q262" s="84"/>
      <c r="R262" s="84"/>
      <c r="S262" s="84"/>
      <c r="T262" s="84"/>
      <c r="U262" s="84"/>
      <c r="V262" s="84"/>
      <c r="W262" s="84"/>
      <c r="X262" s="84"/>
    </row>
    <row r="263" spans="1:24" ht="14.4" x14ac:dyDescent="0.3">
      <c r="A263" s="1589"/>
      <c r="B263" s="1395"/>
      <c r="D263" s="84"/>
      <c r="E263" s="84"/>
      <c r="F263" s="84"/>
      <c r="G263" s="84"/>
      <c r="H263" s="84"/>
      <c r="I263" s="84"/>
      <c r="J263" s="84"/>
      <c r="K263" s="589"/>
      <c r="L263" s="84"/>
      <c r="M263" s="84"/>
      <c r="N263" s="84"/>
      <c r="O263" s="84"/>
      <c r="P263" s="84"/>
      <c r="Q263" s="84"/>
      <c r="R263" s="84"/>
      <c r="S263" s="84"/>
      <c r="T263" s="84"/>
      <c r="U263" s="84"/>
      <c r="V263" s="84"/>
      <c r="W263" s="84"/>
      <c r="X263" s="84"/>
    </row>
    <row r="264" spans="1:24" ht="14.4" x14ac:dyDescent="0.3">
      <c r="A264" s="1589"/>
      <c r="B264" s="1395"/>
      <c r="D264" s="84"/>
      <c r="E264" s="84"/>
      <c r="F264" s="84"/>
      <c r="G264" s="84"/>
      <c r="H264" s="84"/>
      <c r="I264" s="84"/>
      <c r="J264" s="84"/>
      <c r="K264" s="589"/>
      <c r="L264" s="84"/>
      <c r="M264" s="84"/>
      <c r="N264" s="84"/>
      <c r="O264" s="84"/>
      <c r="P264" s="84"/>
      <c r="Q264" s="84"/>
      <c r="R264" s="84"/>
      <c r="S264" s="84"/>
      <c r="T264" s="84"/>
      <c r="U264" s="84"/>
      <c r="V264" s="84"/>
      <c r="W264" s="84"/>
      <c r="X264" s="84"/>
    </row>
    <row r="265" spans="1:24" ht="14.4" x14ac:dyDescent="0.3">
      <c r="A265" s="1589"/>
      <c r="B265" s="1395"/>
      <c r="D265" s="84"/>
      <c r="E265" s="84"/>
      <c r="F265" s="84"/>
      <c r="G265" s="84"/>
      <c r="H265" s="84"/>
      <c r="I265" s="84"/>
      <c r="J265" s="84"/>
      <c r="K265" s="589"/>
      <c r="L265" s="84"/>
      <c r="M265" s="84"/>
      <c r="N265" s="84"/>
      <c r="O265" s="84"/>
      <c r="P265" s="84"/>
      <c r="Q265" s="84"/>
      <c r="R265" s="84"/>
      <c r="S265" s="84"/>
      <c r="T265" s="84"/>
      <c r="U265" s="84"/>
      <c r="V265" s="84"/>
      <c r="W265" s="84"/>
      <c r="X265" s="84"/>
    </row>
    <row r="266" spans="1:24" ht="14.4" x14ac:dyDescent="0.3">
      <c r="A266" s="1589"/>
      <c r="B266" s="1395"/>
      <c r="D266" s="84"/>
      <c r="E266" s="84"/>
      <c r="F266" s="84"/>
      <c r="G266" s="84"/>
      <c r="H266" s="84"/>
      <c r="I266" s="84"/>
      <c r="J266" s="84"/>
      <c r="K266" s="589"/>
      <c r="L266" s="84"/>
      <c r="M266" s="84"/>
      <c r="N266" s="84"/>
      <c r="O266" s="84"/>
      <c r="P266" s="84"/>
      <c r="Q266" s="84"/>
      <c r="R266" s="84"/>
      <c r="S266" s="84"/>
      <c r="T266" s="84"/>
      <c r="U266" s="84"/>
      <c r="V266" s="84"/>
      <c r="W266" s="84"/>
      <c r="X266" s="84"/>
    </row>
    <row r="267" spans="1:24" ht="14.4" x14ac:dyDescent="0.3">
      <c r="A267" s="1589"/>
      <c r="B267" s="1395"/>
      <c r="D267" s="84"/>
      <c r="E267" s="84"/>
      <c r="F267" s="84"/>
      <c r="G267" s="84"/>
      <c r="H267" s="84"/>
      <c r="I267" s="84"/>
      <c r="J267" s="84"/>
      <c r="K267" s="589"/>
      <c r="L267" s="84"/>
      <c r="M267" s="84"/>
      <c r="N267" s="84"/>
      <c r="O267" s="84"/>
      <c r="P267" s="84"/>
      <c r="Q267" s="84"/>
      <c r="R267" s="84"/>
      <c r="S267" s="84"/>
      <c r="T267" s="84"/>
      <c r="U267" s="84"/>
      <c r="V267" s="84"/>
      <c r="W267" s="84"/>
      <c r="X267" s="84"/>
    </row>
    <row r="268" spans="1:24" ht="14.4" x14ac:dyDescent="0.3">
      <c r="A268" s="1589"/>
      <c r="B268" s="1395"/>
      <c r="D268" s="84"/>
      <c r="E268" s="84"/>
      <c r="F268" s="84"/>
      <c r="G268" s="84"/>
      <c r="H268" s="84"/>
      <c r="I268" s="84"/>
      <c r="J268" s="84"/>
      <c r="K268" s="589"/>
      <c r="L268" s="84"/>
      <c r="M268" s="84"/>
      <c r="N268" s="84"/>
      <c r="O268" s="84"/>
      <c r="P268" s="84"/>
      <c r="Q268" s="84"/>
      <c r="R268" s="84"/>
      <c r="S268" s="84"/>
      <c r="T268" s="84"/>
      <c r="U268" s="84"/>
      <c r="V268" s="84"/>
      <c r="W268" s="84"/>
      <c r="X268" s="84"/>
    </row>
    <row r="269" spans="1:24" ht="14.4" x14ac:dyDescent="0.3">
      <c r="A269" s="1589"/>
      <c r="B269" s="1395"/>
      <c r="D269" s="84"/>
      <c r="E269" s="84"/>
      <c r="F269" s="84"/>
      <c r="G269" s="84"/>
      <c r="H269" s="84"/>
      <c r="I269" s="84"/>
      <c r="J269" s="84"/>
      <c r="K269" s="589"/>
      <c r="L269" s="84"/>
      <c r="M269" s="84"/>
      <c r="N269" s="84"/>
      <c r="O269" s="84"/>
      <c r="P269" s="84"/>
      <c r="Q269" s="84"/>
      <c r="R269" s="84"/>
      <c r="S269" s="84"/>
      <c r="T269" s="84"/>
      <c r="U269" s="84"/>
      <c r="V269" s="84"/>
      <c r="W269" s="84"/>
      <c r="X269" s="84"/>
    </row>
    <row r="270" spans="1:24" ht="14.4" x14ac:dyDescent="0.3">
      <c r="A270" s="1589"/>
      <c r="B270" s="1395"/>
      <c r="D270" s="84"/>
      <c r="E270" s="84"/>
      <c r="F270" s="84"/>
      <c r="G270" s="84"/>
      <c r="H270" s="84"/>
      <c r="I270" s="84"/>
      <c r="J270" s="84"/>
      <c r="K270" s="589"/>
      <c r="L270" s="84"/>
      <c r="M270" s="84"/>
      <c r="N270" s="84"/>
      <c r="O270" s="84"/>
      <c r="P270" s="84"/>
      <c r="Q270" s="84"/>
      <c r="R270" s="84"/>
      <c r="S270" s="84"/>
      <c r="T270" s="84"/>
      <c r="U270" s="84"/>
      <c r="V270" s="84"/>
      <c r="W270" s="84"/>
      <c r="X270" s="84"/>
    </row>
    <row r="271" spans="1:24" ht="14.4" x14ac:dyDescent="0.3">
      <c r="A271" s="1590"/>
      <c r="B271" s="1591"/>
      <c r="D271" s="84"/>
      <c r="E271" s="84"/>
      <c r="F271" s="84"/>
      <c r="G271" s="84"/>
      <c r="H271" s="84"/>
      <c r="I271" s="84"/>
      <c r="J271" s="84"/>
      <c r="K271" s="589"/>
      <c r="L271" s="84"/>
      <c r="M271" s="84"/>
      <c r="N271" s="84"/>
      <c r="O271" s="84"/>
      <c r="P271" s="84"/>
      <c r="Q271" s="84"/>
      <c r="R271" s="84"/>
      <c r="S271" s="84"/>
      <c r="T271" s="84"/>
      <c r="U271" s="84"/>
      <c r="V271" s="84"/>
      <c r="W271" s="84"/>
      <c r="X271" s="84"/>
    </row>
    <row r="272" spans="1:24" ht="14.4" x14ac:dyDescent="0.3">
      <c r="A272" s="241"/>
      <c r="B272" s="1394"/>
      <c r="D272" s="84"/>
      <c r="E272" s="84"/>
      <c r="F272" s="84"/>
      <c r="G272" s="84"/>
      <c r="H272" s="84"/>
      <c r="I272" s="84"/>
      <c r="J272" s="84"/>
      <c r="K272" s="589"/>
      <c r="L272" s="84"/>
      <c r="M272" s="84"/>
      <c r="N272" s="84"/>
      <c r="O272" s="84"/>
      <c r="P272" s="84"/>
      <c r="Q272" s="84"/>
      <c r="R272" s="84"/>
      <c r="S272" s="84"/>
      <c r="T272" s="84"/>
      <c r="U272" s="84"/>
      <c r="V272" s="84"/>
      <c r="W272" s="84"/>
      <c r="X272" s="84"/>
    </row>
    <row r="273" spans="1:24" ht="14.4" x14ac:dyDescent="0.3">
      <c r="A273" s="1589"/>
      <c r="B273" s="1395"/>
      <c r="D273" s="84"/>
      <c r="E273" s="84"/>
      <c r="F273" s="84"/>
      <c r="G273" s="84"/>
      <c r="H273" s="84"/>
      <c r="I273" s="84"/>
      <c r="J273" s="84"/>
      <c r="K273" s="589"/>
      <c r="L273" s="84"/>
      <c r="M273" s="84"/>
      <c r="N273" s="84"/>
      <c r="O273" s="84"/>
      <c r="P273" s="84"/>
      <c r="Q273" s="84"/>
      <c r="R273" s="84"/>
      <c r="S273" s="84"/>
      <c r="T273" s="84"/>
      <c r="U273" s="84"/>
      <c r="V273" s="84"/>
      <c r="W273" s="84"/>
      <c r="X273" s="84"/>
    </row>
    <row r="274" spans="1:24" ht="14.4" x14ac:dyDescent="0.3">
      <c r="A274" s="1589"/>
      <c r="B274" s="1395"/>
      <c r="D274" s="84"/>
      <c r="E274" s="84"/>
      <c r="F274" s="84"/>
      <c r="G274" s="84"/>
      <c r="H274" s="84"/>
      <c r="I274" s="84"/>
      <c r="J274" s="84"/>
      <c r="K274" s="589"/>
      <c r="L274" s="84"/>
      <c r="M274" s="84"/>
      <c r="N274" s="84"/>
      <c r="O274" s="84"/>
      <c r="P274" s="84"/>
      <c r="Q274" s="84"/>
      <c r="R274" s="84"/>
      <c r="S274" s="84"/>
      <c r="T274" s="84"/>
      <c r="U274" s="84"/>
      <c r="V274" s="84"/>
      <c r="W274" s="84"/>
      <c r="X274" s="84"/>
    </row>
    <row r="275" spans="1:24" ht="14.4" x14ac:dyDescent="0.3">
      <c r="A275" s="1589"/>
      <c r="B275" s="1395"/>
      <c r="D275" s="84"/>
      <c r="E275" s="84"/>
      <c r="F275" s="84"/>
      <c r="G275" s="84"/>
      <c r="H275" s="84"/>
      <c r="I275" s="84"/>
      <c r="J275" s="84"/>
      <c r="K275" s="589"/>
      <c r="L275" s="84"/>
      <c r="M275" s="84"/>
      <c r="N275" s="84"/>
      <c r="O275" s="84"/>
      <c r="P275" s="84"/>
      <c r="Q275" s="84"/>
      <c r="R275" s="84"/>
      <c r="S275" s="84"/>
      <c r="T275" s="84"/>
      <c r="U275" s="84"/>
      <c r="V275" s="84"/>
      <c r="W275" s="84"/>
      <c r="X275" s="84"/>
    </row>
    <row r="276" spans="1:24" ht="14.4" x14ac:dyDescent="0.3">
      <c r="A276" s="1589"/>
      <c r="B276" s="1395"/>
      <c r="D276" s="84"/>
      <c r="E276" s="84"/>
      <c r="F276" s="84"/>
      <c r="G276" s="84"/>
      <c r="H276" s="84"/>
      <c r="I276" s="84"/>
      <c r="J276" s="84"/>
      <c r="K276" s="589"/>
      <c r="L276" s="84"/>
      <c r="M276" s="84"/>
      <c r="N276" s="84"/>
      <c r="O276" s="84"/>
      <c r="P276" s="84"/>
      <c r="Q276" s="84"/>
      <c r="R276" s="84"/>
      <c r="S276" s="84"/>
      <c r="T276" s="84"/>
      <c r="U276" s="84"/>
      <c r="V276" s="84"/>
      <c r="W276" s="84"/>
      <c r="X276" s="84"/>
    </row>
    <row r="277" spans="1:24" ht="14.4" x14ac:dyDescent="0.3">
      <c r="A277" s="1589"/>
      <c r="B277" s="1395"/>
      <c r="D277" s="84"/>
      <c r="E277" s="84"/>
      <c r="F277" s="84"/>
      <c r="G277" s="84"/>
      <c r="H277" s="84"/>
      <c r="I277" s="84"/>
      <c r="J277" s="84"/>
      <c r="K277" s="589"/>
      <c r="L277" s="84"/>
      <c r="M277" s="84"/>
      <c r="N277" s="84"/>
      <c r="O277" s="84"/>
      <c r="P277" s="84"/>
      <c r="Q277" s="84"/>
      <c r="R277" s="84"/>
      <c r="S277" s="84"/>
      <c r="T277" s="84"/>
      <c r="U277" s="84"/>
      <c r="V277" s="84"/>
      <c r="W277" s="84"/>
      <c r="X277" s="84"/>
    </row>
    <row r="278" spans="1:24" ht="14.4" x14ac:dyDescent="0.3">
      <c r="A278" s="1589"/>
      <c r="B278" s="1395"/>
      <c r="D278" s="84"/>
      <c r="E278" s="84"/>
      <c r="F278" s="84"/>
      <c r="G278" s="84"/>
      <c r="H278" s="84"/>
      <c r="I278" s="84"/>
      <c r="J278" s="84"/>
      <c r="K278" s="589"/>
      <c r="L278" s="84"/>
      <c r="M278" s="84"/>
      <c r="N278" s="84"/>
      <c r="O278" s="84"/>
      <c r="P278" s="84"/>
      <c r="Q278" s="84"/>
      <c r="R278" s="84"/>
      <c r="S278" s="84"/>
      <c r="T278" s="84"/>
      <c r="U278" s="84"/>
      <c r="V278" s="84"/>
      <c r="W278" s="84"/>
      <c r="X278" s="84"/>
    </row>
    <row r="279" spans="1:24" ht="14.4" x14ac:dyDescent="0.3">
      <c r="A279" s="1589"/>
      <c r="B279" s="1395"/>
      <c r="D279" s="84"/>
      <c r="E279" s="84"/>
      <c r="F279" s="84"/>
      <c r="G279" s="84"/>
      <c r="H279" s="84"/>
      <c r="I279" s="84"/>
      <c r="J279" s="84"/>
      <c r="K279" s="589"/>
      <c r="L279" s="84"/>
      <c r="M279" s="84"/>
      <c r="N279" s="84"/>
      <c r="O279" s="84"/>
      <c r="P279" s="84"/>
      <c r="Q279" s="84"/>
      <c r="R279" s="84"/>
      <c r="S279" s="84"/>
      <c r="T279" s="84"/>
      <c r="U279" s="84"/>
      <c r="V279" s="84"/>
      <c r="W279" s="84"/>
      <c r="X279" s="84"/>
    </row>
    <row r="280" spans="1:24" ht="14.4" x14ac:dyDescent="0.3">
      <c r="A280" s="1589"/>
      <c r="B280" s="1395"/>
      <c r="D280" s="84"/>
      <c r="E280" s="84"/>
      <c r="F280" s="84"/>
      <c r="G280" s="84"/>
      <c r="H280" s="84"/>
      <c r="I280" s="84"/>
      <c r="J280" s="84"/>
      <c r="K280" s="589"/>
      <c r="L280" s="84"/>
      <c r="M280" s="84"/>
      <c r="N280" s="84"/>
      <c r="O280" s="84"/>
      <c r="P280" s="84"/>
      <c r="Q280" s="84"/>
      <c r="R280" s="84"/>
      <c r="S280" s="84"/>
      <c r="T280" s="84"/>
      <c r="U280" s="84"/>
      <c r="V280" s="84"/>
      <c r="W280" s="84"/>
      <c r="X280" s="84"/>
    </row>
    <row r="281" spans="1:24" ht="14.4" x14ac:dyDescent="0.3">
      <c r="A281" s="1589"/>
      <c r="B281" s="1395"/>
      <c r="D281" s="84"/>
      <c r="E281" s="84"/>
      <c r="F281" s="84"/>
      <c r="G281" s="84"/>
      <c r="H281" s="84"/>
      <c r="I281" s="84"/>
      <c r="J281" s="84"/>
      <c r="K281" s="589"/>
      <c r="L281" s="84"/>
      <c r="M281" s="84"/>
      <c r="N281" s="84"/>
      <c r="O281" s="84"/>
      <c r="P281" s="84"/>
      <c r="Q281" s="84"/>
      <c r="R281" s="84"/>
      <c r="S281" s="84"/>
      <c r="T281" s="84"/>
      <c r="U281" s="84"/>
      <c r="V281" s="84"/>
      <c r="W281" s="84"/>
      <c r="X281" s="84"/>
    </row>
    <row r="282" spans="1:24" ht="14.4" x14ac:dyDescent="0.3">
      <c r="A282" s="1589"/>
      <c r="B282" s="1395"/>
      <c r="D282" s="84"/>
      <c r="E282" s="84"/>
      <c r="F282" s="84"/>
      <c r="G282" s="84"/>
      <c r="H282" s="84"/>
      <c r="I282" s="84"/>
      <c r="J282" s="84"/>
      <c r="K282" s="589"/>
      <c r="L282" s="84"/>
      <c r="M282" s="84"/>
      <c r="N282" s="84"/>
      <c r="O282" s="84"/>
      <c r="P282" s="84"/>
      <c r="Q282" s="84"/>
      <c r="R282" s="84"/>
      <c r="S282" s="84"/>
      <c r="T282" s="84"/>
      <c r="U282" s="84"/>
      <c r="V282" s="84"/>
      <c r="W282" s="84"/>
      <c r="X282" s="84"/>
    </row>
    <row r="283" spans="1:24" ht="14.4" x14ac:dyDescent="0.3">
      <c r="A283" s="1589"/>
      <c r="B283" s="1395"/>
      <c r="D283" s="84"/>
      <c r="E283" s="84"/>
      <c r="F283" s="84"/>
      <c r="G283" s="84"/>
      <c r="H283" s="84"/>
      <c r="I283" s="84"/>
      <c r="J283" s="84"/>
      <c r="K283" s="589"/>
      <c r="L283" s="84"/>
      <c r="M283" s="84"/>
      <c r="N283" s="84"/>
      <c r="O283" s="84"/>
      <c r="P283" s="84"/>
      <c r="Q283" s="84"/>
      <c r="R283" s="84"/>
      <c r="S283" s="84"/>
      <c r="T283" s="84"/>
      <c r="U283" s="84"/>
      <c r="V283" s="84"/>
      <c r="W283" s="84"/>
      <c r="X283" s="84"/>
    </row>
    <row r="284" spans="1:24" ht="14.4" x14ac:dyDescent="0.3">
      <c r="D284" s="84"/>
      <c r="E284" s="84"/>
      <c r="F284" s="84"/>
      <c r="G284" s="84"/>
      <c r="H284" s="84"/>
      <c r="I284" s="84"/>
      <c r="J284" s="84"/>
      <c r="K284" s="589"/>
      <c r="L284" s="84"/>
      <c r="M284" s="84"/>
      <c r="N284" s="84"/>
      <c r="O284" s="84"/>
      <c r="P284" s="84"/>
      <c r="Q284" s="84"/>
      <c r="R284" s="84"/>
      <c r="S284" s="84"/>
      <c r="T284" s="84"/>
      <c r="U284" s="84"/>
      <c r="V284" s="84"/>
      <c r="W284" s="84"/>
      <c r="X284" s="84"/>
    </row>
    <row r="285" spans="1:24" ht="14.4" x14ac:dyDescent="0.3">
      <c r="D285" s="84"/>
      <c r="E285" s="84"/>
      <c r="F285" s="84"/>
      <c r="G285" s="84"/>
      <c r="H285" s="84"/>
      <c r="I285" s="84"/>
      <c r="J285" s="84"/>
      <c r="K285" s="589"/>
      <c r="L285" s="84"/>
      <c r="M285" s="84"/>
      <c r="N285" s="84"/>
      <c r="O285" s="84"/>
      <c r="P285" s="84"/>
      <c r="Q285" s="84"/>
      <c r="R285" s="84"/>
      <c r="S285" s="84"/>
      <c r="T285" s="84"/>
      <c r="U285" s="84"/>
      <c r="V285" s="84"/>
      <c r="W285" s="84"/>
      <c r="X285" s="84"/>
    </row>
    <row r="286" spans="1:24" ht="14.4" x14ac:dyDescent="0.3">
      <c r="D286" s="84"/>
      <c r="E286" s="84"/>
      <c r="F286" s="84"/>
      <c r="G286" s="84"/>
      <c r="H286" s="84"/>
      <c r="I286" s="84"/>
      <c r="J286" s="84"/>
      <c r="K286" s="589"/>
      <c r="L286" s="84"/>
      <c r="M286" s="84"/>
      <c r="N286" s="84"/>
      <c r="O286" s="84"/>
      <c r="P286" s="84"/>
      <c r="Q286" s="84"/>
      <c r="R286" s="84"/>
      <c r="S286" s="84"/>
      <c r="T286" s="84"/>
      <c r="U286" s="84"/>
      <c r="V286" s="84"/>
      <c r="W286" s="84"/>
      <c r="X286" s="84"/>
    </row>
    <row r="287" spans="1:24" ht="14.4" x14ac:dyDescent="0.3">
      <c r="D287" s="84"/>
      <c r="E287" s="84"/>
      <c r="F287" s="84"/>
      <c r="G287" s="84"/>
      <c r="H287" s="84"/>
      <c r="I287" s="84"/>
      <c r="J287" s="84"/>
      <c r="K287" s="589"/>
      <c r="L287" s="84"/>
      <c r="M287" s="84"/>
      <c r="N287" s="84"/>
      <c r="O287" s="84"/>
      <c r="P287" s="84"/>
      <c r="Q287" s="84"/>
      <c r="R287" s="84"/>
      <c r="S287" s="84"/>
      <c r="T287" s="84"/>
      <c r="U287" s="84"/>
      <c r="V287" s="84"/>
      <c r="W287" s="84"/>
      <c r="X287" s="84"/>
    </row>
    <row r="288" spans="1:24" ht="14.4" x14ac:dyDescent="0.3">
      <c r="D288" s="84"/>
      <c r="E288" s="84"/>
      <c r="F288" s="84"/>
      <c r="G288" s="84"/>
      <c r="H288" s="84"/>
      <c r="I288" s="84"/>
      <c r="J288" s="84"/>
      <c r="K288" s="589"/>
      <c r="L288" s="84"/>
      <c r="M288" s="84"/>
      <c r="N288" s="84"/>
      <c r="O288" s="84"/>
      <c r="P288" s="84"/>
      <c r="Q288" s="84"/>
      <c r="R288" s="84"/>
      <c r="S288" s="84"/>
      <c r="T288" s="84"/>
      <c r="U288" s="84"/>
      <c r="V288" s="84"/>
      <c r="W288" s="84"/>
      <c r="X288" s="84"/>
    </row>
    <row r="289" spans="4:24" ht="14.4" x14ac:dyDescent="0.3">
      <c r="D289" s="84"/>
      <c r="E289" s="84"/>
      <c r="F289" s="84"/>
      <c r="G289" s="84"/>
      <c r="H289" s="84"/>
      <c r="I289" s="84"/>
      <c r="J289" s="84"/>
      <c r="K289" s="589"/>
      <c r="L289" s="84"/>
      <c r="M289" s="84"/>
      <c r="N289" s="84"/>
      <c r="O289" s="84"/>
      <c r="P289" s="84"/>
      <c r="Q289" s="84"/>
      <c r="R289" s="84"/>
      <c r="S289" s="84"/>
      <c r="T289" s="84"/>
      <c r="U289" s="84"/>
      <c r="V289" s="84"/>
      <c r="W289" s="84"/>
      <c r="X289" s="84"/>
    </row>
    <row r="290" spans="4:24" ht="14.4" x14ac:dyDescent="0.3">
      <c r="D290" s="84"/>
      <c r="E290" s="84"/>
      <c r="F290" s="84"/>
      <c r="G290" s="84"/>
      <c r="H290" s="84"/>
      <c r="I290" s="84"/>
      <c r="J290" s="84"/>
      <c r="K290" s="589"/>
      <c r="L290" s="84"/>
      <c r="M290" s="84"/>
      <c r="N290" s="84"/>
      <c r="O290" s="84"/>
      <c r="P290" s="84"/>
      <c r="Q290" s="84"/>
      <c r="R290" s="84"/>
      <c r="S290" s="84"/>
      <c r="T290" s="84"/>
      <c r="U290" s="84"/>
      <c r="V290" s="84"/>
      <c r="W290" s="84"/>
      <c r="X290" s="84"/>
    </row>
    <row r="291" spans="4:24" ht="14.4" x14ac:dyDescent="0.3">
      <c r="D291" s="84"/>
      <c r="E291" s="84"/>
      <c r="F291" s="84"/>
      <c r="G291" s="84"/>
      <c r="H291" s="84"/>
      <c r="I291" s="84"/>
      <c r="J291" s="84"/>
      <c r="K291" s="589"/>
      <c r="L291" s="84"/>
      <c r="M291" s="84"/>
      <c r="N291" s="84"/>
      <c r="O291" s="84"/>
      <c r="P291" s="84"/>
      <c r="Q291" s="84"/>
      <c r="R291" s="84"/>
      <c r="S291" s="84"/>
      <c r="T291" s="84"/>
      <c r="U291" s="84"/>
      <c r="V291" s="84"/>
      <c r="W291" s="84"/>
      <c r="X291" s="84"/>
    </row>
    <row r="292" spans="4:24" ht="14.4" x14ac:dyDescent="0.3">
      <c r="D292" s="84"/>
      <c r="E292" s="84"/>
      <c r="F292" s="84"/>
      <c r="G292" s="84"/>
      <c r="H292" s="84"/>
      <c r="I292" s="84"/>
      <c r="J292" s="84"/>
      <c r="K292" s="589"/>
      <c r="L292" s="84"/>
      <c r="M292" s="84"/>
      <c r="N292" s="84"/>
      <c r="O292" s="84"/>
      <c r="P292" s="84"/>
      <c r="Q292" s="84"/>
      <c r="R292" s="84"/>
      <c r="S292" s="84"/>
      <c r="T292" s="84"/>
      <c r="U292" s="84"/>
      <c r="V292" s="84"/>
      <c r="W292" s="84"/>
      <c r="X292" s="84"/>
    </row>
    <row r="293" spans="4:24" ht="12.75" customHeight="1" x14ac:dyDescent="0.3">
      <c r="D293" s="84"/>
      <c r="E293" s="84"/>
      <c r="F293" s="84"/>
      <c r="G293" s="84"/>
      <c r="H293" s="84"/>
      <c r="I293" s="84"/>
      <c r="J293" s="84"/>
      <c r="K293" s="589"/>
      <c r="L293" s="84"/>
      <c r="M293" s="84"/>
      <c r="N293" s="84"/>
      <c r="O293" s="84"/>
      <c r="P293" s="84"/>
      <c r="Q293" s="84"/>
      <c r="R293" s="84"/>
      <c r="S293" s="84"/>
      <c r="T293" s="84"/>
      <c r="U293" s="84"/>
      <c r="V293" s="84"/>
      <c r="W293" s="84"/>
      <c r="X293" s="84"/>
    </row>
    <row r="294" spans="4:24" ht="12.75" customHeight="1" x14ac:dyDescent="0.3">
      <c r="D294" s="84"/>
      <c r="E294" s="84"/>
      <c r="F294" s="84"/>
      <c r="G294" s="84"/>
      <c r="H294" s="84"/>
      <c r="I294" s="84"/>
      <c r="J294" s="84"/>
      <c r="K294" s="589"/>
      <c r="L294" s="84"/>
      <c r="M294" s="84"/>
      <c r="N294" s="84"/>
      <c r="O294" s="84"/>
      <c r="P294" s="84"/>
      <c r="Q294" s="84"/>
      <c r="R294" s="84"/>
      <c r="S294" s="84"/>
      <c r="T294" s="84"/>
      <c r="U294" s="84"/>
      <c r="V294" s="84"/>
      <c r="W294" s="84"/>
      <c r="X294" s="84"/>
    </row>
    <row r="295" spans="4:24" ht="12.75" customHeight="1" x14ac:dyDescent="0.3">
      <c r="D295" s="84"/>
      <c r="E295" s="84"/>
      <c r="F295" s="84"/>
      <c r="G295" s="84"/>
      <c r="H295" s="84"/>
      <c r="I295" s="84"/>
      <c r="J295" s="84"/>
      <c r="K295" s="589"/>
      <c r="L295" s="84"/>
      <c r="M295" s="84"/>
      <c r="N295" s="84"/>
      <c r="O295" s="84"/>
      <c r="P295" s="84"/>
      <c r="Q295" s="84"/>
      <c r="R295" s="84"/>
      <c r="S295" s="84"/>
      <c r="T295" s="84"/>
      <c r="U295" s="84"/>
      <c r="V295" s="84"/>
      <c r="W295" s="84"/>
      <c r="X295" s="84"/>
    </row>
    <row r="296" spans="4:24" ht="12.75" customHeight="1" x14ac:dyDescent="0.3">
      <c r="D296" s="84"/>
      <c r="E296" s="84"/>
      <c r="F296" s="84"/>
      <c r="G296" s="84"/>
      <c r="H296" s="84"/>
      <c r="I296" s="84"/>
      <c r="J296" s="84"/>
      <c r="K296" s="589"/>
      <c r="L296" s="84"/>
      <c r="M296" s="84"/>
      <c r="N296" s="84"/>
      <c r="O296" s="84"/>
      <c r="P296" s="84"/>
      <c r="Q296" s="84"/>
      <c r="R296" s="84"/>
      <c r="S296" s="84"/>
      <c r="T296" s="84"/>
      <c r="U296" s="84"/>
      <c r="V296" s="84"/>
      <c r="W296" s="84"/>
      <c r="X296" s="84"/>
    </row>
    <row r="297" spans="4:24" ht="12.75" customHeight="1" x14ac:dyDescent="0.3">
      <c r="D297" s="84"/>
      <c r="E297" s="84"/>
      <c r="F297" s="84"/>
      <c r="G297" s="84"/>
      <c r="H297" s="84"/>
      <c r="I297" s="84"/>
      <c r="J297" s="84"/>
      <c r="K297" s="589"/>
      <c r="L297" s="84"/>
      <c r="M297" s="84"/>
      <c r="N297" s="84"/>
      <c r="O297" s="84"/>
      <c r="P297" s="84"/>
      <c r="Q297" s="84"/>
      <c r="R297" s="84"/>
      <c r="S297" s="84"/>
      <c r="T297" s="84"/>
      <c r="U297" s="84"/>
      <c r="V297" s="84"/>
      <c r="W297" s="84"/>
      <c r="X297" s="84"/>
    </row>
    <row r="298" spans="4:24" ht="12.75" customHeight="1" x14ac:dyDescent="0.3">
      <c r="D298" s="84"/>
      <c r="E298" s="84"/>
      <c r="F298" s="84"/>
      <c r="G298" s="84"/>
      <c r="H298" s="84"/>
      <c r="I298" s="84"/>
      <c r="J298" s="84"/>
      <c r="K298" s="589"/>
      <c r="L298" s="84"/>
      <c r="M298" s="84"/>
      <c r="N298" s="84"/>
      <c r="O298" s="84"/>
      <c r="P298" s="84"/>
      <c r="Q298" s="84"/>
      <c r="R298" s="84"/>
      <c r="S298" s="84"/>
      <c r="T298" s="84"/>
      <c r="U298" s="84"/>
      <c r="V298" s="84"/>
      <c r="W298" s="84"/>
      <c r="X298" s="84"/>
    </row>
    <row r="299" spans="4:24" ht="12.75" customHeight="1" x14ac:dyDescent="0.3">
      <c r="D299" s="84"/>
      <c r="E299" s="84"/>
      <c r="F299" s="84"/>
      <c r="G299" s="84"/>
      <c r="H299" s="84"/>
      <c r="I299" s="84"/>
      <c r="J299" s="84"/>
      <c r="K299" s="589"/>
      <c r="L299" s="84"/>
      <c r="M299" s="84"/>
      <c r="N299" s="84"/>
      <c r="O299" s="84"/>
      <c r="P299" s="84"/>
      <c r="Q299" s="84"/>
      <c r="R299" s="84"/>
      <c r="S299" s="84"/>
      <c r="T299" s="84"/>
      <c r="U299" s="84"/>
      <c r="V299" s="84"/>
      <c r="W299" s="84"/>
      <c r="X299" s="84"/>
    </row>
    <row r="300" spans="4:24" ht="12.75" customHeight="1" x14ac:dyDescent="0.3">
      <c r="D300" s="84"/>
      <c r="E300" s="84"/>
      <c r="F300" s="84"/>
      <c r="G300" s="84"/>
      <c r="H300" s="84"/>
      <c r="I300" s="84"/>
      <c r="J300" s="84"/>
      <c r="K300" s="589"/>
      <c r="L300" s="84"/>
      <c r="M300" s="84"/>
      <c r="N300" s="84"/>
      <c r="O300" s="84"/>
      <c r="P300" s="84"/>
      <c r="Q300" s="84"/>
      <c r="R300" s="84"/>
      <c r="S300" s="84"/>
      <c r="T300" s="84"/>
      <c r="U300" s="84"/>
      <c r="V300" s="84"/>
      <c r="W300" s="84"/>
      <c r="X300" s="84"/>
    </row>
    <row r="301" spans="4:24" ht="12.75" customHeight="1" x14ac:dyDescent="0.3">
      <c r="D301" s="84"/>
      <c r="E301" s="84"/>
      <c r="F301" s="84"/>
      <c r="G301" s="84"/>
      <c r="H301" s="84"/>
      <c r="I301" s="84"/>
      <c r="J301" s="84"/>
      <c r="K301" s="589"/>
      <c r="L301" s="84"/>
      <c r="M301" s="84"/>
      <c r="N301" s="84"/>
      <c r="O301" s="84"/>
      <c r="P301" s="84"/>
      <c r="Q301" s="84"/>
      <c r="R301" s="84"/>
      <c r="S301" s="84"/>
      <c r="T301" s="84"/>
      <c r="U301" s="84"/>
      <c r="V301" s="84"/>
      <c r="W301" s="84"/>
      <c r="X301" s="84"/>
    </row>
    <row r="302" spans="4:24" ht="12.75" customHeight="1" x14ac:dyDescent="0.3">
      <c r="D302" s="84"/>
      <c r="E302" s="84"/>
      <c r="F302" s="84"/>
      <c r="G302" s="84"/>
      <c r="H302" s="84"/>
      <c r="I302" s="84"/>
      <c r="J302" s="84"/>
      <c r="K302" s="589"/>
      <c r="L302" s="84"/>
      <c r="M302" s="84"/>
      <c r="N302" s="84"/>
      <c r="O302" s="84"/>
      <c r="P302" s="84"/>
      <c r="Q302" s="84"/>
      <c r="R302" s="84"/>
      <c r="S302" s="84"/>
      <c r="T302" s="84"/>
      <c r="U302" s="84"/>
      <c r="V302" s="84"/>
      <c r="W302" s="84"/>
      <c r="X302" s="84"/>
    </row>
    <row r="303" spans="4:24" ht="12.75" customHeight="1" x14ac:dyDescent="0.3">
      <c r="D303" s="84"/>
      <c r="E303" s="84"/>
      <c r="F303" s="84"/>
      <c r="G303" s="84"/>
      <c r="H303" s="84"/>
      <c r="I303" s="84"/>
      <c r="J303" s="84"/>
      <c r="K303" s="589"/>
      <c r="L303" s="84"/>
      <c r="M303" s="84"/>
      <c r="N303" s="84"/>
      <c r="O303" s="84"/>
      <c r="P303" s="84"/>
      <c r="Q303" s="84"/>
      <c r="R303" s="84"/>
      <c r="S303" s="84"/>
      <c r="T303" s="84"/>
      <c r="U303" s="84"/>
      <c r="V303" s="84"/>
      <c r="W303" s="84"/>
      <c r="X303" s="84"/>
    </row>
    <row r="304" spans="4:24" ht="12.75" customHeight="1" x14ac:dyDescent="0.3">
      <c r="D304" s="84"/>
      <c r="E304" s="84"/>
      <c r="F304" s="84"/>
      <c r="G304" s="84"/>
      <c r="H304" s="84"/>
      <c r="I304" s="84"/>
      <c r="J304" s="84"/>
      <c r="K304" s="589"/>
      <c r="L304" s="84"/>
      <c r="M304" s="84"/>
      <c r="N304" s="84"/>
      <c r="O304" s="84"/>
      <c r="P304" s="84"/>
      <c r="Q304" s="84"/>
      <c r="R304" s="84"/>
      <c r="S304" s="84"/>
      <c r="T304" s="84"/>
      <c r="U304" s="84"/>
      <c r="V304" s="84"/>
      <c r="W304" s="84"/>
      <c r="X304" s="84"/>
    </row>
    <row r="305" spans="4:24" ht="12.75" customHeight="1" x14ac:dyDescent="0.3">
      <c r="D305" s="84"/>
      <c r="E305" s="84"/>
      <c r="F305" s="84"/>
      <c r="G305" s="84"/>
      <c r="H305" s="84"/>
      <c r="I305" s="84"/>
      <c r="J305" s="84"/>
      <c r="K305" s="589"/>
      <c r="L305" s="84"/>
      <c r="M305" s="84"/>
      <c r="N305" s="84"/>
      <c r="O305" s="84"/>
      <c r="P305" s="84"/>
      <c r="Q305" s="84"/>
      <c r="R305" s="84"/>
      <c r="S305" s="84"/>
      <c r="T305" s="84"/>
      <c r="U305" s="84"/>
      <c r="V305" s="84"/>
      <c r="W305" s="84"/>
      <c r="X305" s="84"/>
    </row>
    <row r="306" spans="4:24" ht="12.75" customHeight="1" x14ac:dyDescent="0.3">
      <c r="D306" s="84"/>
      <c r="E306" s="84"/>
      <c r="F306" s="84"/>
      <c r="G306" s="84"/>
      <c r="H306" s="84"/>
      <c r="I306" s="84"/>
      <c r="J306" s="84"/>
      <c r="K306" s="589"/>
      <c r="L306" s="84"/>
      <c r="M306" s="84"/>
      <c r="N306" s="84"/>
      <c r="O306" s="84"/>
      <c r="P306" s="84"/>
      <c r="Q306" s="84"/>
      <c r="R306" s="84"/>
      <c r="S306" s="84"/>
      <c r="T306" s="84"/>
      <c r="U306" s="84"/>
      <c r="V306" s="84"/>
      <c r="W306" s="84"/>
      <c r="X306" s="84"/>
    </row>
    <row r="307" spans="4:24" ht="12.75" customHeight="1" x14ac:dyDescent="0.3">
      <c r="D307" s="84"/>
      <c r="E307" s="84"/>
      <c r="F307" s="84"/>
      <c r="G307" s="84"/>
      <c r="H307" s="84"/>
      <c r="I307" s="84"/>
      <c r="J307" s="84"/>
      <c r="K307" s="589"/>
      <c r="L307" s="84"/>
      <c r="M307" s="84"/>
      <c r="N307" s="84"/>
      <c r="O307" s="84"/>
      <c r="P307" s="84"/>
      <c r="Q307" s="84"/>
      <c r="R307" s="84"/>
      <c r="S307" s="84"/>
      <c r="T307" s="84"/>
      <c r="U307" s="84"/>
      <c r="V307" s="84"/>
      <c r="W307" s="84"/>
      <c r="X307" s="84"/>
    </row>
    <row r="308" spans="4:24" ht="12.75" customHeight="1" x14ac:dyDescent="0.3">
      <c r="D308" s="84"/>
      <c r="E308" s="84"/>
      <c r="F308" s="84"/>
      <c r="G308" s="84"/>
      <c r="H308" s="84"/>
      <c r="I308" s="84"/>
      <c r="J308" s="84"/>
      <c r="K308" s="589"/>
      <c r="L308" s="84"/>
      <c r="M308" s="84"/>
      <c r="N308" s="84"/>
      <c r="O308" s="84"/>
      <c r="P308" s="84"/>
      <c r="Q308" s="84"/>
      <c r="R308" s="84"/>
      <c r="S308" s="84"/>
      <c r="T308" s="84"/>
      <c r="U308" s="84"/>
      <c r="V308" s="84"/>
      <c r="W308" s="84"/>
      <c r="X308" s="84"/>
    </row>
    <row r="309" spans="4:24" ht="12.75" customHeight="1" x14ac:dyDescent="0.3">
      <c r="D309" s="84"/>
      <c r="E309" s="84"/>
      <c r="F309" s="84"/>
      <c r="G309" s="84"/>
      <c r="H309" s="84"/>
      <c r="I309" s="84"/>
      <c r="J309" s="84"/>
      <c r="K309" s="589"/>
      <c r="L309" s="84"/>
      <c r="M309" s="84"/>
      <c r="N309" s="84"/>
      <c r="O309" s="84"/>
      <c r="P309" s="84"/>
      <c r="Q309" s="84"/>
      <c r="R309" s="84"/>
      <c r="S309" s="84"/>
      <c r="T309" s="84"/>
      <c r="U309" s="84"/>
      <c r="V309" s="84"/>
      <c r="W309" s="84"/>
      <c r="X309" s="84"/>
    </row>
    <row r="310" spans="4:24" ht="12.75" customHeight="1" x14ac:dyDescent="0.3">
      <c r="D310" s="84"/>
      <c r="E310" s="84"/>
      <c r="F310" s="84"/>
      <c r="G310" s="84"/>
      <c r="H310" s="84"/>
      <c r="I310" s="84"/>
      <c r="J310" s="84"/>
      <c r="K310" s="589"/>
      <c r="L310" s="84"/>
      <c r="M310" s="84"/>
      <c r="N310" s="84"/>
      <c r="O310" s="84"/>
      <c r="P310" s="84"/>
      <c r="Q310" s="84"/>
      <c r="R310" s="84"/>
      <c r="S310" s="84"/>
      <c r="T310" s="84"/>
      <c r="U310" s="84"/>
      <c r="V310" s="84"/>
      <c r="W310" s="84"/>
      <c r="X310" s="84"/>
    </row>
    <row r="311" spans="4:24" ht="12.75" customHeight="1" x14ac:dyDescent="0.3">
      <c r="D311" s="84"/>
      <c r="E311" s="84"/>
      <c r="F311" s="84"/>
      <c r="G311" s="84"/>
      <c r="H311" s="84"/>
      <c r="I311" s="84"/>
      <c r="J311" s="84"/>
      <c r="K311" s="589"/>
      <c r="L311" s="84"/>
      <c r="M311" s="84"/>
      <c r="N311" s="84"/>
      <c r="O311" s="84"/>
      <c r="P311" s="84"/>
      <c r="Q311" s="84"/>
      <c r="R311" s="84"/>
      <c r="S311" s="84"/>
      <c r="T311" s="84"/>
      <c r="U311" s="84"/>
      <c r="V311" s="84"/>
      <c r="W311" s="84"/>
      <c r="X311" s="84"/>
    </row>
    <row r="312" spans="4:24" ht="12.75" customHeight="1" x14ac:dyDescent="0.3">
      <c r="D312" s="84"/>
      <c r="E312" s="84"/>
      <c r="F312" s="84"/>
      <c r="G312" s="84"/>
      <c r="H312" s="84"/>
      <c r="I312" s="84"/>
      <c r="J312" s="84"/>
      <c r="K312" s="589"/>
      <c r="L312" s="84"/>
      <c r="M312" s="84"/>
      <c r="N312" s="84"/>
      <c r="O312" s="84"/>
      <c r="P312" s="84"/>
      <c r="Q312" s="84"/>
      <c r="R312" s="84"/>
      <c r="S312" s="84"/>
      <c r="T312" s="84"/>
      <c r="U312" s="84"/>
      <c r="V312" s="84"/>
      <c r="W312" s="84"/>
      <c r="X312" s="84"/>
    </row>
    <row r="313" spans="4:24" ht="12.75" customHeight="1" x14ac:dyDescent="0.3">
      <c r="D313" s="84"/>
      <c r="E313" s="84"/>
      <c r="F313" s="84"/>
      <c r="G313" s="84"/>
      <c r="H313" s="84"/>
      <c r="I313" s="84"/>
      <c r="J313" s="84"/>
      <c r="K313" s="589"/>
      <c r="L313" s="84"/>
      <c r="M313" s="84"/>
      <c r="N313" s="84"/>
      <c r="O313" s="84"/>
      <c r="P313" s="84"/>
      <c r="Q313" s="84"/>
      <c r="R313" s="84"/>
      <c r="S313" s="84"/>
      <c r="T313" s="84"/>
      <c r="U313" s="84"/>
      <c r="V313" s="84"/>
      <c r="W313" s="84"/>
      <c r="X313" s="84"/>
    </row>
    <row r="314" spans="4:24" ht="12.75" customHeight="1" x14ac:dyDescent="0.3">
      <c r="D314" s="84"/>
      <c r="E314" s="84"/>
      <c r="F314" s="84"/>
      <c r="G314" s="84"/>
      <c r="H314" s="84"/>
      <c r="I314" s="84"/>
      <c r="J314" s="84"/>
      <c r="K314" s="589"/>
      <c r="L314" s="84"/>
      <c r="M314" s="84"/>
      <c r="N314" s="84"/>
      <c r="O314" s="84"/>
      <c r="P314" s="84"/>
      <c r="Q314" s="84"/>
      <c r="R314" s="84"/>
      <c r="S314" s="84"/>
      <c r="T314" s="84"/>
      <c r="U314" s="84"/>
      <c r="V314" s="84"/>
      <c r="W314" s="84"/>
      <c r="X314" s="84"/>
    </row>
    <row r="315" spans="4:24" ht="12.75" customHeight="1" x14ac:dyDescent="0.3">
      <c r="D315" s="84"/>
      <c r="E315" s="84"/>
      <c r="F315" s="84"/>
      <c r="G315" s="84"/>
      <c r="H315" s="84"/>
      <c r="I315" s="84"/>
      <c r="J315" s="84"/>
      <c r="K315" s="589"/>
      <c r="L315" s="84"/>
      <c r="M315" s="84"/>
      <c r="N315" s="84"/>
      <c r="O315" s="84"/>
      <c r="P315" s="84"/>
      <c r="Q315" s="84"/>
      <c r="R315" s="84"/>
      <c r="S315" s="84"/>
      <c r="T315" s="84"/>
      <c r="U315" s="84"/>
      <c r="V315" s="84"/>
      <c r="W315" s="84"/>
      <c r="X315" s="84"/>
    </row>
    <row r="316" spans="4:24" ht="12.75" customHeight="1" x14ac:dyDescent="0.3">
      <c r="D316" s="84"/>
      <c r="E316" s="84"/>
      <c r="F316" s="84"/>
      <c r="G316" s="84"/>
      <c r="H316" s="84"/>
      <c r="I316" s="84"/>
      <c r="J316" s="84"/>
      <c r="K316" s="589"/>
      <c r="L316" s="84"/>
      <c r="M316" s="84"/>
      <c r="N316" s="84"/>
      <c r="O316" s="84"/>
      <c r="P316" s="84"/>
      <c r="Q316" s="84"/>
      <c r="R316" s="84"/>
      <c r="S316" s="84"/>
      <c r="T316" s="84"/>
      <c r="U316" s="84"/>
      <c r="V316" s="84"/>
      <c r="W316" s="84"/>
      <c r="X316" s="84"/>
    </row>
    <row r="317" spans="4:24" ht="12.75" customHeight="1" x14ac:dyDescent="0.3">
      <c r="D317" s="84"/>
      <c r="E317" s="84"/>
      <c r="F317" s="84"/>
      <c r="G317" s="84"/>
      <c r="H317" s="84"/>
      <c r="I317" s="84"/>
      <c r="J317" s="84"/>
      <c r="K317" s="589"/>
      <c r="L317" s="84"/>
      <c r="M317" s="84"/>
      <c r="N317" s="84"/>
      <c r="O317" s="84"/>
      <c r="P317" s="84"/>
      <c r="Q317" s="84"/>
      <c r="R317" s="84"/>
      <c r="S317" s="84"/>
      <c r="T317" s="84"/>
      <c r="U317" s="84"/>
      <c r="V317" s="84"/>
      <c r="W317" s="84"/>
      <c r="X317" s="84"/>
    </row>
    <row r="318" spans="4:24" ht="12.75" customHeight="1" x14ac:dyDescent="0.3">
      <c r="D318" s="84"/>
      <c r="E318" s="84"/>
      <c r="F318" s="84"/>
      <c r="G318" s="84"/>
      <c r="H318" s="84"/>
      <c r="I318" s="84"/>
      <c r="J318" s="84"/>
      <c r="K318" s="589"/>
      <c r="L318" s="84"/>
      <c r="M318" s="84"/>
      <c r="N318" s="84"/>
      <c r="O318" s="84"/>
      <c r="P318" s="84"/>
      <c r="Q318" s="84"/>
      <c r="R318" s="84"/>
      <c r="S318" s="84"/>
      <c r="T318" s="84"/>
      <c r="U318" s="84"/>
      <c r="V318" s="84"/>
      <c r="W318" s="84"/>
      <c r="X318" s="84"/>
    </row>
    <row r="319" spans="4:24" ht="12.75" customHeight="1" x14ac:dyDescent="0.3">
      <c r="D319" s="84"/>
      <c r="E319" s="84"/>
      <c r="F319" s="84"/>
      <c r="G319" s="84"/>
      <c r="H319" s="84"/>
      <c r="I319" s="84"/>
      <c r="J319" s="84"/>
      <c r="K319" s="589"/>
      <c r="L319" s="84"/>
      <c r="M319" s="84"/>
      <c r="N319" s="84"/>
      <c r="O319" s="84"/>
      <c r="P319" s="84"/>
      <c r="Q319" s="84"/>
      <c r="R319" s="84"/>
      <c r="S319" s="84"/>
      <c r="T319" s="84"/>
      <c r="U319" s="84"/>
      <c r="V319" s="84"/>
      <c r="W319" s="84"/>
      <c r="X319" s="84"/>
    </row>
    <row r="320" spans="4:24" ht="12.75" customHeight="1" x14ac:dyDescent="0.3">
      <c r="D320" s="84"/>
      <c r="E320" s="84"/>
      <c r="F320" s="84"/>
      <c r="G320" s="84"/>
      <c r="H320" s="84"/>
      <c r="I320" s="84"/>
      <c r="J320" s="84"/>
      <c r="K320" s="589"/>
      <c r="L320" s="84"/>
      <c r="M320" s="84"/>
      <c r="N320" s="84"/>
      <c r="O320" s="84"/>
      <c r="P320" s="84"/>
      <c r="Q320" s="84"/>
      <c r="R320" s="84"/>
      <c r="S320" s="84"/>
      <c r="T320" s="84"/>
      <c r="U320" s="84"/>
      <c r="V320" s="84"/>
      <c r="W320" s="84"/>
      <c r="X320" s="84"/>
    </row>
    <row r="321" spans="4:24" ht="12.75" customHeight="1" x14ac:dyDescent="0.3">
      <c r="D321" s="84"/>
      <c r="E321" s="84"/>
      <c r="F321" s="84"/>
      <c r="G321" s="84"/>
      <c r="H321" s="84"/>
      <c r="I321" s="84"/>
      <c r="J321" s="84"/>
      <c r="K321" s="589"/>
      <c r="L321" s="84"/>
      <c r="M321" s="84"/>
      <c r="N321" s="84"/>
      <c r="O321" s="84"/>
      <c r="P321" s="84"/>
      <c r="Q321" s="84"/>
      <c r="R321" s="84"/>
      <c r="S321" s="84"/>
      <c r="T321" s="84"/>
      <c r="U321" s="84"/>
      <c r="V321" s="84"/>
      <c r="W321" s="84"/>
      <c r="X321" s="84"/>
    </row>
    <row r="322" spans="4:24" ht="12.75" customHeight="1" x14ac:dyDescent="0.3">
      <c r="D322" s="84"/>
      <c r="E322" s="84"/>
      <c r="F322" s="84"/>
      <c r="G322" s="84"/>
      <c r="H322" s="84"/>
      <c r="I322" s="84"/>
      <c r="J322" s="84"/>
      <c r="K322" s="589"/>
      <c r="L322" s="84"/>
      <c r="M322" s="84"/>
      <c r="N322" s="84"/>
      <c r="O322" s="84"/>
      <c r="P322" s="84"/>
      <c r="Q322" s="84"/>
      <c r="R322" s="84"/>
      <c r="S322" s="84"/>
      <c r="T322" s="84"/>
      <c r="U322" s="84"/>
      <c r="V322" s="84"/>
      <c r="W322" s="84"/>
      <c r="X322" s="84"/>
    </row>
    <row r="323" spans="4:24" ht="12.75" customHeight="1" x14ac:dyDescent="0.3">
      <c r="D323" s="84"/>
      <c r="E323" s="84"/>
      <c r="F323" s="84"/>
      <c r="G323" s="84"/>
      <c r="H323" s="84"/>
      <c r="I323" s="84"/>
      <c r="J323" s="84"/>
      <c r="K323" s="589"/>
      <c r="L323" s="84"/>
      <c r="M323" s="84"/>
      <c r="N323" s="84"/>
      <c r="O323" s="84"/>
      <c r="P323" s="84"/>
      <c r="Q323" s="84"/>
      <c r="R323" s="84"/>
      <c r="S323" s="84"/>
      <c r="T323" s="84"/>
      <c r="U323" s="84"/>
      <c r="V323" s="84"/>
      <c r="W323" s="84"/>
      <c r="X323" s="84"/>
    </row>
    <row r="324" spans="4:24" ht="12.75" customHeight="1" x14ac:dyDescent="0.3">
      <c r="D324" s="84"/>
      <c r="E324" s="84"/>
      <c r="F324" s="84"/>
      <c r="G324" s="84"/>
      <c r="H324" s="84"/>
      <c r="I324" s="84"/>
      <c r="J324" s="84"/>
      <c r="K324" s="589"/>
      <c r="L324" s="84"/>
      <c r="M324" s="84"/>
      <c r="N324" s="84"/>
      <c r="O324" s="84"/>
      <c r="P324" s="84"/>
      <c r="Q324" s="84"/>
      <c r="R324" s="84"/>
      <c r="S324" s="84"/>
      <c r="T324" s="84"/>
      <c r="U324" s="84"/>
      <c r="V324" s="84"/>
      <c r="W324" s="84"/>
      <c r="X324" s="84"/>
    </row>
    <row r="325" spans="4:24" ht="12.75" customHeight="1" x14ac:dyDescent="0.3">
      <c r="D325" s="84"/>
      <c r="E325" s="84"/>
      <c r="F325" s="84"/>
      <c r="G325" s="84"/>
      <c r="H325" s="84"/>
      <c r="I325" s="84"/>
      <c r="J325" s="84"/>
      <c r="K325" s="589"/>
      <c r="L325" s="84"/>
      <c r="M325" s="84"/>
      <c r="N325" s="84"/>
      <c r="O325" s="84"/>
      <c r="P325" s="84"/>
      <c r="Q325" s="84"/>
      <c r="R325" s="84"/>
      <c r="S325" s="84"/>
      <c r="T325" s="84"/>
      <c r="U325" s="84"/>
      <c r="V325" s="84"/>
      <c r="W325" s="84"/>
      <c r="X325" s="84"/>
    </row>
    <row r="326" spans="4:24" ht="12.75" customHeight="1" x14ac:dyDescent="0.3">
      <c r="D326" s="84"/>
      <c r="E326" s="84"/>
      <c r="F326" s="84"/>
      <c r="G326" s="84"/>
      <c r="H326" s="84"/>
      <c r="I326" s="84"/>
      <c r="J326" s="84"/>
      <c r="K326" s="589"/>
      <c r="L326" s="84"/>
      <c r="M326" s="84"/>
      <c r="N326" s="84"/>
      <c r="O326" s="84"/>
      <c r="P326" s="84"/>
      <c r="Q326" s="84"/>
      <c r="R326" s="84"/>
      <c r="S326" s="84"/>
      <c r="T326" s="84"/>
      <c r="U326" s="84"/>
      <c r="V326" s="84"/>
      <c r="W326" s="84"/>
      <c r="X326" s="84"/>
    </row>
    <row r="327" spans="4:24" ht="12.75" customHeight="1" x14ac:dyDescent="0.3">
      <c r="D327" s="84"/>
      <c r="E327" s="84"/>
      <c r="F327" s="84"/>
      <c r="G327" s="84"/>
      <c r="H327" s="84"/>
      <c r="I327" s="84"/>
      <c r="J327" s="84"/>
      <c r="K327" s="589"/>
      <c r="L327" s="84"/>
      <c r="M327" s="84"/>
      <c r="N327" s="84"/>
      <c r="O327" s="84"/>
      <c r="P327" s="84"/>
      <c r="Q327" s="84"/>
      <c r="R327" s="84"/>
      <c r="S327" s="84"/>
      <c r="T327" s="84"/>
      <c r="U327" s="84"/>
      <c r="V327" s="84"/>
      <c r="W327" s="84"/>
      <c r="X327" s="84"/>
    </row>
    <row r="328" spans="4:24" ht="12.75" customHeight="1" x14ac:dyDescent="0.3">
      <c r="D328" s="84"/>
      <c r="E328" s="84"/>
      <c r="F328" s="84"/>
      <c r="G328" s="84"/>
      <c r="H328" s="84"/>
      <c r="I328" s="84"/>
      <c r="J328" s="84"/>
      <c r="K328" s="589"/>
      <c r="L328" s="84"/>
      <c r="M328" s="84"/>
      <c r="N328" s="84"/>
      <c r="O328" s="84"/>
      <c r="P328" s="84"/>
      <c r="Q328" s="84"/>
      <c r="R328" s="84"/>
      <c r="S328" s="84"/>
      <c r="T328" s="84"/>
      <c r="U328" s="84"/>
      <c r="V328" s="84"/>
      <c r="W328" s="84"/>
      <c r="X328" s="84"/>
    </row>
    <row r="329" spans="4:24" ht="12.75" customHeight="1" x14ac:dyDescent="0.3">
      <c r="D329" s="84"/>
      <c r="E329" s="84"/>
      <c r="F329" s="84"/>
      <c r="G329" s="84"/>
      <c r="H329" s="84"/>
      <c r="I329" s="84"/>
      <c r="J329" s="84"/>
      <c r="K329" s="589"/>
      <c r="L329" s="84"/>
      <c r="M329" s="84"/>
      <c r="N329" s="84"/>
      <c r="O329" s="84"/>
      <c r="P329" s="84"/>
      <c r="Q329" s="84"/>
      <c r="R329" s="84"/>
      <c r="S329" s="84"/>
      <c r="T329" s="84"/>
      <c r="U329" s="84"/>
      <c r="V329" s="84"/>
      <c r="W329" s="84"/>
      <c r="X329" s="84"/>
    </row>
    <row r="330" spans="4:24" ht="12.75" customHeight="1" x14ac:dyDescent="0.3">
      <c r="D330" s="84"/>
      <c r="E330" s="84"/>
      <c r="F330" s="84"/>
      <c r="G330" s="84"/>
      <c r="H330" s="84"/>
      <c r="I330" s="84"/>
      <c r="J330" s="84"/>
      <c r="K330" s="589"/>
      <c r="L330" s="84"/>
      <c r="M330" s="84"/>
      <c r="N330" s="84"/>
      <c r="O330" s="84"/>
      <c r="P330" s="84"/>
      <c r="Q330" s="84"/>
      <c r="R330" s="84"/>
      <c r="S330" s="84"/>
      <c r="T330" s="84"/>
      <c r="U330" s="84"/>
      <c r="V330" s="84"/>
      <c r="W330" s="84"/>
      <c r="X330" s="84"/>
    </row>
    <row r="331" spans="4:24" ht="12.75" customHeight="1" x14ac:dyDescent="0.3">
      <c r="D331" s="84"/>
      <c r="E331" s="84"/>
      <c r="F331" s="84"/>
      <c r="G331" s="84"/>
      <c r="H331" s="84"/>
      <c r="I331" s="84"/>
      <c r="J331" s="84"/>
      <c r="K331" s="589"/>
      <c r="L331" s="84"/>
      <c r="M331" s="84"/>
      <c r="N331" s="84"/>
      <c r="O331" s="84"/>
      <c r="P331" s="84"/>
      <c r="Q331" s="84"/>
      <c r="R331" s="84"/>
      <c r="S331" s="84"/>
      <c r="T331" s="84"/>
      <c r="U331" s="84"/>
      <c r="V331" s="84"/>
      <c r="W331" s="84"/>
      <c r="X331" s="84"/>
    </row>
    <row r="332" spans="4:24" ht="12.75" customHeight="1" x14ac:dyDescent="0.3">
      <c r="D332" s="84"/>
      <c r="E332" s="84"/>
      <c r="F332" s="84"/>
      <c r="G332" s="84"/>
      <c r="H332" s="84"/>
      <c r="I332" s="84"/>
      <c r="J332" s="84"/>
      <c r="K332" s="589"/>
      <c r="L332" s="84"/>
      <c r="M332" s="84"/>
      <c r="N332" s="84"/>
      <c r="O332" s="84"/>
      <c r="P332" s="84"/>
      <c r="Q332" s="84"/>
      <c r="R332" s="84"/>
      <c r="S332" s="84"/>
      <c r="T332" s="84"/>
      <c r="U332" s="84"/>
      <c r="V332" s="84"/>
      <c r="W332" s="84"/>
      <c r="X332" s="84"/>
    </row>
    <row r="333" spans="4:24" ht="12.75" customHeight="1" x14ac:dyDescent="0.3">
      <c r="D333" s="84"/>
      <c r="E333" s="84"/>
      <c r="F333" s="84"/>
      <c r="G333" s="84"/>
      <c r="H333" s="84"/>
      <c r="I333" s="84"/>
      <c r="J333" s="84"/>
      <c r="K333" s="589"/>
      <c r="L333" s="84"/>
      <c r="M333" s="84"/>
      <c r="N333" s="84"/>
      <c r="O333" s="84"/>
      <c r="P333" s="84"/>
      <c r="Q333" s="84"/>
      <c r="R333" s="84"/>
      <c r="S333" s="84"/>
      <c r="T333" s="84"/>
      <c r="U333" s="84"/>
      <c r="V333" s="84"/>
      <c r="W333" s="84"/>
      <c r="X333" s="84"/>
    </row>
    <row r="334" spans="4:24" ht="12.75" customHeight="1" x14ac:dyDescent="0.3">
      <c r="D334" s="84"/>
      <c r="E334" s="84"/>
      <c r="F334" s="84"/>
      <c r="G334" s="84"/>
      <c r="H334" s="84"/>
      <c r="I334" s="84"/>
      <c r="J334" s="84"/>
      <c r="K334" s="589"/>
      <c r="L334" s="84"/>
      <c r="M334" s="84"/>
      <c r="N334" s="84"/>
      <c r="O334" s="84"/>
      <c r="P334" s="84"/>
      <c r="Q334" s="84"/>
      <c r="R334" s="84"/>
      <c r="S334" s="84"/>
      <c r="T334" s="84"/>
      <c r="U334" s="84"/>
      <c r="V334" s="84"/>
      <c r="W334" s="84"/>
      <c r="X334" s="84"/>
    </row>
    <row r="335" spans="4:24" ht="12.75" customHeight="1" x14ac:dyDescent="0.3">
      <c r="D335" s="84"/>
      <c r="E335" s="84"/>
      <c r="F335" s="84"/>
      <c r="G335" s="84"/>
      <c r="H335" s="84"/>
      <c r="I335" s="84"/>
      <c r="J335" s="84"/>
      <c r="K335" s="589"/>
      <c r="L335" s="84"/>
      <c r="M335" s="84"/>
      <c r="N335" s="84"/>
      <c r="O335" s="84"/>
      <c r="P335" s="84"/>
      <c r="Q335" s="84"/>
      <c r="R335" s="84"/>
      <c r="S335" s="84"/>
      <c r="T335" s="84"/>
      <c r="U335" s="84"/>
      <c r="V335" s="84"/>
      <c r="W335" s="84"/>
      <c r="X335" s="84"/>
    </row>
    <row r="336" spans="4:24" ht="12.75" customHeight="1" x14ac:dyDescent="0.3">
      <c r="D336" s="84"/>
      <c r="E336" s="84"/>
      <c r="F336" s="84"/>
      <c r="G336" s="84"/>
      <c r="H336" s="84"/>
      <c r="I336" s="84"/>
      <c r="J336" s="84"/>
      <c r="K336" s="589"/>
      <c r="L336" s="84"/>
      <c r="M336" s="84"/>
      <c r="N336" s="84"/>
      <c r="O336" s="84"/>
      <c r="P336" s="84"/>
      <c r="Q336" s="84"/>
      <c r="R336" s="84"/>
      <c r="S336" s="84"/>
      <c r="T336" s="84"/>
      <c r="U336" s="84"/>
      <c r="V336" s="84"/>
      <c r="W336" s="84"/>
      <c r="X336" s="84"/>
    </row>
    <row r="337" spans="4:24" ht="12.75" customHeight="1" x14ac:dyDescent="0.3">
      <c r="D337" s="84"/>
      <c r="E337" s="84"/>
      <c r="F337" s="84"/>
      <c r="G337" s="84"/>
      <c r="H337" s="84"/>
      <c r="I337" s="84"/>
      <c r="J337" s="84"/>
      <c r="K337" s="589"/>
      <c r="L337" s="84"/>
      <c r="M337" s="84"/>
      <c r="N337" s="84"/>
      <c r="O337" s="84"/>
      <c r="P337" s="84"/>
      <c r="Q337" s="84"/>
      <c r="R337" s="84"/>
      <c r="S337" s="84"/>
      <c r="T337" s="84"/>
      <c r="U337" s="84"/>
      <c r="V337" s="84"/>
      <c r="W337" s="84"/>
      <c r="X337" s="84"/>
    </row>
    <row r="338" spans="4:24" ht="12.75" customHeight="1" x14ac:dyDescent="0.3">
      <c r="D338" s="84"/>
      <c r="E338" s="84"/>
      <c r="F338" s="84"/>
      <c r="G338" s="84"/>
      <c r="H338" s="84"/>
      <c r="I338" s="84"/>
      <c r="J338" s="84"/>
      <c r="K338" s="589"/>
      <c r="L338" s="84"/>
      <c r="M338" s="84"/>
      <c r="N338" s="84"/>
      <c r="O338" s="84"/>
      <c r="P338" s="84"/>
      <c r="Q338" s="84"/>
      <c r="R338" s="84"/>
      <c r="S338" s="84"/>
      <c r="T338" s="84"/>
      <c r="U338" s="84"/>
      <c r="V338" s="84"/>
      <c r="W338" s="84"/>
      <c r="X338" s="84"/>
    </row>
    <row r="339" spans="4:24" ht="12.75" customHeight="1" x14ac:dyDescent="0.3">
      <c r="D339" s="84"/>
      <c r="E339" s="84"/>
      <c r="F339" s="84"/>
      <c r="G339" s="84"/>
      <c r="H339" s="84"/>
      <c r="I339" s="84"/>
      <c r="J339" s="84"/>
      <c r="K339" s="589"/>
      <c r="L339" s="84"/>
      <c r="M339" s="84"/>
      <c r="N339" s="84"/>
      <c r="O339" s="84"/>
      <c r="P339" s="84"/>
      <c r="Q339" s="84"/>
      <c r="R339" s="84"/>
      <c r="S339" s="84"/>
      <c r="T339" s="84"/>
      <c r="U339" s="84"/>
      <c r="V339" s="84"/>
      <c r="W339" s="84"/>
      <c r="X339" s="84"/>
    </row>
    <row r="340" spans="4:24" ht="12.75" customHeight="1" x14ac:dyDescent="0.3">
      <c r="D340" s="84"/>
      <c r="E340" s="84"/>
      <c r="F340" s="84"/>
      <c r="G340" s="84"/>
      <c r="H340" s="84"/>
      <c r="I340" s="84"/>
      <c r="J340" s="84"/>
      <c r="K340" s="589"/>
      <c r="L340" s="84"/>
      <c r="M340" s="84"/>
      <c r="N340" s="84"/>
      <c r="O340" s="84"/>
      <c r="P340" s="84"/>
      <c r="Q340" s="84"/>
      <c r="R340" s="84"/>
      <c r="S340" s="84"/>
      <c r="T340" s="84"/>
      <c r="U340" s="84"/>
      <c r="V340" s="84"/>
      <c r="W340" s="84"/>
      <c r="X340" s="84"/>
    </row>
    <row r="341" spans="4:24" ht="12.75" customHeight="1" x14ac:dyDescent="0.3">
      <c r="D341" s="84"/>
      <c r="E341" s="84"/>
      <c r="F341" s="84"/>
      <c r="G341" s="84"/>
      <c r="H341" s="84"/>
      <c r="I341" s="84"/>
      <c r="J341" s="84"/>
      <c r="K341" s="589"/>
      <c r="L341" s="84"/>
      <c r="M341" s="84"/>
      <c r="N341" s="84"/>
      <c r="O341" s="84"/>
      <c r="P341" s="84"/>
      <c r="Q341" s="84"/>
      <c r="R341" s="84"/>
      <c r="S341" s="84"/>
      <c r="T341" s="84"/>
      <c r="U341" s="84"/>
      <c r="V341" s="84"/>
      <c r="W341" s="84"/>
      <c r="X341" s="84"/>
    </row>
    <row r="342" spans="4:24" ht="12.75" customHeight="1" x14ac:dyDescent="0.3">
      <c r="D342" s="84"/>
      <c r="E342" s="84"/>
      <c r="F342" s="84"/>
      <c r="G342" s="84"/>
      <c r="H342" s="84"/>
      <c r="I342" s="84"/>
      <c r="J342" s="84"/>
      <c r="K342" s="589"/>
      <c r="L342" s="84"/>
      <c r="M342" s="84"/>
      <c r="N342" s="84"/>
      <c r="O342" s="84"/>
      <c r="P342" s="84"/>
      <c r="Q342" s="84"/>
      <c r="R342" s="84"/>
      <c r="S342" s="84"/>
      <c r="T342" s="84"/>
      <c r="U342" s="84"/>
      <c r="V342" s="84"/>
      <c r="W342" s="84"/>
      <c r="X342" s="84"/>
    </row>
    <row r="343" spans="4:24" ht="12.75" customHeight="1" x14ac:dyDescent="0.3">
      <c r="D343" s="84"/>
      <c r="E343" s="84"/>
      <c r="F343" s="84"/>
      <c r="G343" s="84"/>
      <c r="H343" s="84"/>
      <c r="I343" s="84"/>
      <c r="J343" s="84"/>
      <c r="K343" s="589"/>
      <c r="L343" s="84"/>
      <c r="M343" s="84"/>
      <c r="N343" s="84"/>
      <c r="O343" s="84"/>
      <c r="P343" s="84"/>
      <c r="Q343" s="84"/>
      <c r="R343" s="84"/>
      <c r="S343" s="84"/>
      <c r="T343" s="84"/>
      <c r="U343" s="84"/>
      <c r="V343" s="84"/>
      <c r="W343" s="84"/>
      <c r="X343" s="84"/>
    </row>
    <row r="344" spans="4:24" ht="12.75" customHeight="1" x14ac:dyDescent="0.3">
      <c r="D344" s="84"/>
      <c r="E344" s="84"/>
      <c r="F344" s="84"/>
      <c r="G344" s="84"/>
      <c r="H344" s="84"/>
      <c r="I344" s="84"/>
      <c r="J344" s="84"/>
      <c r="K344" s="589"/>
      <c r="L344" s="84"/>
      <c r="M344" s="84"/>
      <c r="N344" s="84"/>
      <c r="O344" s="84"/>
      <c r="P344" s="84"/>
      <c r="Q344" s="84"/>
      <c r="R344" s="84"/>
      <c r="S344" s="84"/>
      <c r="T344" s="84"/>
      <c r="U344" s="84"/>
      <c r="V344" s="84"/>
      <c r="W344" s="84"/>
      <c r="X344" s="84"/>
    </row>
    <row r="345" spans="4:24" ht="12.75" customHeight="1" x14ac:dyDescent="0.3">
      <c r="D345" s="84"/>
      <c r="E345" s="84"/>
      <c r="F345" s="84"/>
      <c r="G345" s="84"/>
      <c r="H345" s="84"/>
      <c r="I345" s="84"/>
      <c r="J345" s="84"/>
      <c r="K345" s="589"/>
      <c r="L345" s="84"/>
      <c r="M345" s="84"/>
      <c r="N345" s="84"/>
      <c r="O345" s="84"/>
      <c r="P345" s="84"/>
      <c r="Q345" s="84"/>
      <c r="R345" s="84"/>
      <c r="S345" s="84"/>
      <c r="T345" s="84"/>
      <c r="U345" s="84"/>
      <c r="V345" s="84"/>
      <c r="W345" s="84"/>
      <c r="X345" s="84"/>
    </row>
    <row r="346" spans="4:24" ht="12.75" customHeight="1" x14ac:dyDescent="0.3">
      <c r="D346" s="84"/>
      <c r="E346" s="84"/>
      <c r="F346" s="84"/>
      <c r="G346" s="84"/>
      <c r="H346" s="84"/>
      <c r="I346" s="84"/>
      <c r="J346" s="84"/>
      <c r="K346" s="589"/>
      <c r="L346" s="84"/>
      <c r="M346" s="84"/>
      <c r="N346" s="84"/>
      <c r="O346" s="84"/>
      <c r="P346" s="84"/>
      <c r="Q346" s="84"/>
      <c r="R346" s="84"/>
      <c r="S346" s="84"/>
      <c r="T346" s="84"/>
      <c r="U346" s="84"/>
      <c r="V346" s="84"/>
      <c r="W346" s="84"/>
      <c r="X346" s="84"/>
    </row>
    <row r="347" spans="4:24" ht="12.75" customHeight="1" x14ac:dyDescent="0.3">
      <c r="D347" s="84"/>
      <c r="E347" s="84"/>
      <c r="F347" s="84"/>
      <c r="G347" s="84"/>
      <c r="H347" s="84"/>
      <c r="I347" s="84"/>
      <c r="J347" s="84"/>
      <c r="K347" s="589"/>
      <c r="L347" s="84"/>
      <c r="M347" s="84"/>
      <c r="N347" s="84"/>
      <c r="O347" s="84"/>
      <c r="P347" s="84"/>
      <c r="Q347" s="84"/>
      <c r="R347" s="84"/>
      <c r="S347" s="84"/>
      <c r="T347" s="84"/>
      <c r="U347" s="84"/>
      <c r="V347" s="84"/>
      <c r="W347" s="84"/>
      <c r="X347" s="84"/>
    </row>
    <row r="348" spans="4:24" ht="12.75" customHeight="1" x14ac:dyDescent="0.3">
      <c r="D348" s="84"/>
      <c r="E348" s="84"/>
      <c r="F348" s="84"/>
      <c r="G348" s="84"/>
      <c r="H348" s="84"/>
      <c r="I348" s="84"/>
      <c r="J348" s="84"/>
      <c r="K348" s="589"/>
      <c r="L348" s="84"/>
      <c r="M348" s="84"/>
      <c r="N348" s="84"/>
      <c r="O348" s="84"/>
      <c r="P348" s="84"/>
      <c r="Q348" s="84"/>
      <c r="R348" s="84"/>
      <c r="S348" s="84"/>
      <c r="T348" s="84"/>
      <c r="U348" s="84"/>
      <c r="V348" s="84"/>
      <c r="W348" s="84"/>
      <c r="X348" s="84"/>
    </row>
    <row r="349" spans="4:24" ht="12.75" customHeight="1" x14ac:dyDescent="0.3">
      <c r="D349" s="84"/>
      <c r="E349" s="84"/>
      <c r="F349" s="84"/>
      <c r="G349" s="84"/>
      <c r="H349" s="84"/>
      <c r="I349" s="84"/>
      <c r="J349" s="84"/>
      <c r="K349" s="589"/>
      <c r="L349" s="84"/>
      <c r="M349" s="84"/>
      <c r="N349" s="84"/>
      <c r="O349" s="84"/>
      <c r="P349" s="84"/>
      <c r="Q349" s="84"/>
      <c r="R349" s="84"/>
      <c r="S349" s="84"/>
      <c r="T349" s="84"/>
      <c r="U349" s="84"/>
      <c r="V349" s="84"/>
      <c r="W349" s="84"/>
      <c r="X349" s="84"/>
    </row>
    <row r="350" spans="4:24" ht="12.75" customHeight="1" x14ac:dyDescent="0.3">
      <c r="D350" s="84"/>
      <c r="E350" s="84"/>
      <c r="F350" s="84"/>
      <c r="G350" s="84"/>
      <c r="H350" s="84"/>
      <c r="I350" s="84"/>
      <c r="J350" s="84"/>
      <c r="K350" s="589"/>
      <c r="L350" s="84"/>
      <c r="M350" s="84"/>
      <c r="N350" s="84"/>
      <c r="O350" s="84"/>
      <c r="P350" s="84"/>
      <c r="Q350" s="84"/>
      <c r="R350" s="84"/>
      <c r="S350" s="84"/>
      <c r="T350" s="84"/>
      <c r="U350" s="84"/>
      <c r="V350" s="84"/>
      <c r="W350" s="84"/>
      <c r="X350" s="84"/>
    </row>
    <row r="351" spans="4:24" ht="12.75" customHeight="1" x14ac:dyDescent="0.3">
      <c r="D351" s="84"/>
      <c r="E351" s="84"/>
      <c r="F351" s="84"/>
      <c r="G351" s="84"/>
      <c r="H351" s="84"/>
      <c r="I351" s="84"/>
      <c r="J351" s="84"/>
      <c r="K351" s="589"/>
      <c r="L351" s="84"/>
      <c r="M351" s="84"/>
      <c r="N351" s="84"/>
      <c r="O351" s="84"/>
      <c r="P351" s="84"/>
      <c r="Q351" s="84"/>
      <c r="R351" s="84"/>
      <c r="S351" s="84"/>
      <c r="T351" s="84"/>
      <c r="U351" s="84"/>
      <c r="V351" s="84"/>
      <c r="W351" s="84"/>
      <c r="X351" s="84"/>
    </row>
    <row r="352" spans="4:24" ht="12.75" customHeight="1" x14ac:dyDescent="0.3">
      <c r="D352" s="84"/>
      <c r="E352" s="84"/>
      <c r="F352" s="84"/>
      <c r="G352" s="84"/>
      <c r="H352" s="84"/>
      <c r="I352" s="84"/>
      <c r="J352" s="84"/>
      <c r="K352" s="589"/>
      <c r="L352" s="84"/>
      <c r="M352" s="84"/>
      <c r="N352" s="84"/>
      <c r="O352" s="84"/>
      <c r="P352" s="84"/>
      <c r="Q352" s="84"/>
      <c r="R352" s="84"/>
      <c r="S352" s="84"/>
      <c r="T352" s="84"/>
      <c r="U352" s="84"/>
      <c r="V352" s="84"/>
      <c r="W352" s="84"/>
      <c r="X352" s="84"/>
    </row>
    <row r="353" spans="4:24" ht="12.75" customHeight="1" x14ac:dyDescent="0.3">
      <c r="D353" s="84"/>
      <c r="E353" s="84"/>
      <c r="F353" s="84"/>
      <c r="G353" s="84"/>
      <c r="H353" s="84"/>
      <c r="I353" s="84"/>
      <c r="J353" s="84"/>
      <c r="K353" s="589"/>
      <c r="L353" s="84"/>
      <c r="M353" s="84"/>
      <c r="N353" s="84"/>
      <c r="O353" s="84"/>
      <c r="P353" s="84"/>
      <c r="Q353" s="84"/>
      <c r="R353" s="84"/>
      <c r="S353" s="84"/>
      <c r="T353" s="84"/>
      <c r="U353" s="84"/>
      <c r="V353" s="84"/>
      <c r="W353" s="84"/>
      <c r="X353" s="84"/>
    </row>
    <row r="354" spans="4:24" ht="12.75" customHeight="1" x14ac:dyDescent="0.3">
      <c r="D354" s="84"/>
      <c r="E354" s="84"/>
      <c r="F354" s="84"/>
      <c r="G354" s="84"/>
      <c r="H354" s="84"/>
      <c r="I354" s="84"/>
      <c r="J354" s="84"/>
      <c r="K354" s="589"/>
      <c r="L354" s="84"/>
      <c r="M354" s="84"/>
      <c r="N354" s="84"/>
      <c r="O354" s="84"/>
      <c r="P354" s="84"/>
      <c r="Q354" s="84"/>
      <c r="R354" s="84"/>
      <c r="S354" s="84"/>
      <c r="T354" s="84"/>
      <c r="U354" s="84"/>
      <c r="V354" s="84"/>
      <c r="W354" s="84"/>
      <c r="X354" s="84"/>
    </row>
    <row r="355" spans="4:24" ht="12.75" customHeight="1" x14ac:dyDescent="0.3">
      <c r="D355" s="84"/>
      <c r="E355" s="84"/>
      <c r="F355" s="84"/>
      <c r="G355" s="84"/>
      <c r="H355" s="84"/>
      <c r="I355" s="84"/>
      <c r="J355" s="84"/>
      <c r="K355" s="589"/>
      <c r="L355" s="84"/>
      <c r="M355" s="84"/>
      <c r="N355" s="84"/>
      <c r="O355" s="84"/>
      <c r="P355" s="84"/>
      <c r="Q355" s="84"/>
      <c r="R355" s="84"/>
      <c r="S355" s="84"/>
      <c r="T355" s="84"/>
      <c r="U355" s="84"/>
      <c r="V355" s="84"/>
      <c r="W355" s="84"/>
      <c r="X355" s="84"/>
    </row>
    <row r="356" spans="4:24" ht="12.75" customHeight="1" x14ac:dyDescent="0.3">
      <c r="D356" s="84"/>
      <c r="E356" s="84"/>
      <c r="F356" s="84"/>
      <c r="G356" s="84"/>
      <c r="H356" s="84"/>
      <c r="I356" s="84"/>
      <c r="J356" s="84"/>
      <c r="K356" s="589"/>
      <c r="L356" s="84"/>
      <c r="M356" s="84"/>
      <c r="N356" s="84"/>
      <c r="O356" s="84"/>
      <c r="P356" s="84"/>
      <c r="Q356" s="84"/>
      <c r="R356" s="84"/>
      <c r="S356" s="84"/>
      <c r="T356" s="84"/>
      <c r="U356" s="84"/>
      <c r="V356" s="84"/>
      <c r="W356" s="84"/>
      <c r="X356" s="84"/>
    </row>
    <row r="357" spans="4:24" ht="12.75" customHeight="1" x14ac:dyDescent="0.3">
      <c r="D357" s="84"/>
      <c r="E357" s="84"/>
      <c r="F357" s="84"/>
      <c r="G357" s="84"/>
      <c r="H357" s="84"/>
      <c r="I357" s="84"/>
      <c r="J357" s="84"/>
      <c r="K357" s="589"/>
      <c r="L357" s="84"/>
      <c r="M357" s="84"/>
      <c r="N357" s="84"/>
      <c r="O357" s="84"/>
      <c r="P357" s="84"/>
      <c r="Q357" s="84"/>
      <c r="R357" s="84"/>
      <c r="S357" s="84"/>
      <c r="T357" s="84"/>
      <c r="U357" s="84"/>
      <c r="V357" s="84"/>
      <c r="W357" s="84"/>
      <c r="X357" s="84"/>
    </row>
    <row r="358" spans="4:24" ht="12.75" customHeight="1" x14ac:dyDescent="0.3">
      <c r="D358" s="84"/>
      <c r="E358" s="84"/>
      <c r="F358" s="84"/>
      <c r="G358" s="84"/>
      <c r="H358" s="84"/>
      <c r="I358" s="84"/>
      <c r="J358" s="84"/>
      <c r="K358" s="589"/>
      <c r="L358" s="84"/>
      <c r="M358" s="84"/>
      <c r="N358" s="84"/>
      <c r="O358" s="84"/>
      <c r="P358" s="84"/>
      <c r="Q358" s="84"/>
      <c r="R358" s="84"/>
      <c r="S358" s="84"/>
      <c r="T358" s="84"/>
      <c r="U358" s="84"/>
      <c r="V358" s="84"/>
      <c r="W358" s="84"/>
      <c r="X358" s="84"/>
    </row>
    <row r="359" spans="4:24" ht="12.75" customHeight="1" x14ac:dyDescent="0.3">
      <c r="D359" s="84"/>
      <c r="E359" s="84"/>
      <c r="F359" s="84"/>
      <c r="G359" s="84"/>
      <c r="H359" s="84"/>
      <c r="I359" s="84"/>
      <c r="J359" s="84"/>
      <c r="K359" s="589"/>
      <c r="L359" s="84"/>
      <c r="M359" s="84"/>
      <c r="N359" s="84"/>
      <c r="O359" s="84"/>
      <c r="P359" s="84"/>
      <c r="Q359" s="84"/>
      <c r="R359" s="84"/>
      <c r="S359" s="84"/>
      <c r="T359" s="84"/>
      <c r="U359" s="84"/>
      <c r="V359" s="84"/>
      <c r="W359" s="84"/>
      <c r="X359" s="84"/>
    </row>
    <row r="360" spans="4:24" ht="12.75" customHeight="1" x14ac:dyDescent="0.3">
      <c r="D360" s="84"/>
      <c r="E360" s="84"/>
      <c r="F360" s="84"/>
      <c r="G360" s="84"/>
      <c r="H360" s="84"/>
      <c r="I360" s="84"/>
      <c r="J360" s="84"/>
      <c r="K360" s="589"/>
      <c r="L360" s="84"/>
      <c r="M360" s="84"/>
      <c r="N360" s="84"/>
      <c r="O360" s="84"/>
      <c r="P360" s="84"/>
      <c r="Q360" s="84"/>
      <c r="R360" s="84"/>
      <c r="S360" s="84"/>
      <c r="T360" s="84"/>
      <c r="U360" s="84"/>
      <c r="V360" s="84"/>
      <c r="W360" s="84"/>
      <c r="X360" s="84"/>
    </row>
    <row r="361" spans="4:24" ht="12.75" customHeight="1" x14ac:dyDescent="0.3">
      <c r="D361" s="84"/>
      <c r="E361" s="84"/>
      <c r="F361" s="84"/>
      <c r="G361" s="84"/>
      <c r="H361" s="84"/>
      <c r="I361" s="84"/>
      <c r="J361" s="84"/>
      <c r="K361" s="589"/>
      <c r="L361" s="84"/>
      <c r="M361" s="84"/>
      <c r="N361" s="84"/>
      <c r="O361" s="84"/>
      <c r="P361" s="84"/>
      <c r="Q361" s="84"/>
      <c r="R361" s="84"/>
      <c r="S361" s="84"/>
      <c r="T361" s="84"/>
      <c r="U361" s="84"/>
      <c r="V361" s="84"/>
      <c r="W361" s="84"/>
      <c r="X361" s="84"/>
    </row>
    <row r="362" spans="4:24" ht="12.75" customHeight="1" x14ac:dyDescent="0.3">
      <c r="D362" s="84"/>
      <c r="E362" s="84"/>
      <c r="F362" s="84"/>
      <c r="G362" s="84"/>
      <c r="H362" s="84"/>
      <c r="I362" s="84"/>
      <c r="J362" s="84"/>
      <c r="K362" s="589"/>
      <c r="L362" s="84"/>
      <c r="M362" s="84"/>
      <c r="N362" s="84"/>
      <c r="O362" s="84"/>
      <c r="P362" s="84"/>
      <c r="Q362" s="84"/>
      <c r="R362" s="84"/>
      <c r="S362" s="84"/>
      <c r="T362" s="84"/>
      <c r="U362" s="84"/>
      <c r="V362" s="84"/>
      <c r="W362" s="84"/>
      <c r="X362" s="84"/>
    </row>
    <row r="363" spans="4:24" ht="12.75" customHeight="1" x14ac:dyDescent="0.3">
      <c r="D363" s="84"/>
      <c r="E363" s="84"/>
      <c r="F363" s="84"/>
      <c r="G363" s="84"/>
      <c r="H363" s="84"/>
      <c r="I363" s="84"/>
      <c r="J363" s="84"/>
      <c r="K363" s="589"/>
      <c r="L363" s="84"/>
      <c r="M363" s="84"/>
      <c r="N363" s="84"/>
      <c r="O363" s="84"/>
      <c r="P363" s="84"/>
      <c r="Q363" s="84"/>
      <c r="R363" s="84"/>
      <c r="S363" s="84"/>
      <c r="T363" s="84"/>
      <c r="U363" s="84"/>
      <c r="V363" s="84"/>
      <c r="W363" s="84"/>
      <c r="X363" s="84"/>
    </row>
    <row r="364" spans="4:24" ht="12.75" customHeight="1" x14ac:dyDescent="0.3">
      <c r="D364" s="84"/>
      <c r="E364" s="84"/>
      <c r="F364" s="84"/>
      <c r="G364" s="84"/>
      <c r="H364" s="84"/>
      <c r="I364" s="84"/>
      <c r="J364" s="84"/>
      <c r="K364" s="589"/>
      <c r="L364" s="84"/>
      <c r="M364" s="84"/>
      <c r="N364" s="84"/>
      <c r="O364" s="84"/>
      <c r="P364" s="84"/>
      <c r="Q364" s="84"/>
      <c r="R364" s="84"/>
      <c r="S364" s="84"/>
      <c r="T364" s="84"/>
      <c r="U364" s="84"/>
      <c r="V364" s="84"/>
      <c r="W364" s="84"/>
      <c r="X364" s="84"/>
    </row>
    <row r="365" spans="4:24" ht="12.75" customHeight="1" x14ac:dyDescent="0.3">
      <c r="D365" s="84"/>
      <c r="E365" s="84"/>
      <c r="F365" s="84"/>
      <c r="G365" s="84"/>
      <c r="H365" s="84"/>
      <c r="I365" s="84"/>
      <c r="J365" s="84"/>
      <c r="K365" s="589"/>
      <c r="L365" s="84"/>
      <c r="M365" s="84"/>
      <c r="N365" s="84"/>
      <c r="O365" s="84"/>
      <c r="P365" s="84"/>
      <c r="Q365" s="84"/>
      <c r="R365" s="84"/>
      <c r="S365" s="84"/>
      <c r="T365" s="84"/>
      <c r="U365" s="84"/>
      <c r="V365" s="84"/>
      <c r="W365" s="84"/>
      <c r="X365" s="84"/>
    </row>
    <row r="366" spans="4:24" ht="12.75" customHeight="1" x14ac:dyDescent="0.3">
      <c r="D366" s="84"/>
      <c r="E366" s="84"/>
      <c r="F366" s="84"/>
      <c r="G366" s="84"/>
      <c r="H366" s="84"/>
      <c r="I366" s="84"/>
      <c r="J366" s="84"/>
      <c r="K366" s="589"/>
      <c r="L366" s="84"/>
      <c r="M366" s="84"/>
      <c r="N366" s="84"/>
      <c r="O366" s="84"/>
      <c r="P366" s="84"/>
      <c r="Q366" s="84"/>
      <c r="R366" s="84"/>
      <c r="S366" s="84"/>
      <c r="T366" s="84"/>
      <c r="U366" s="84"/>
      <c r="V366" s="84"/>
      <c r="W366" s="84"/>
      <c r="X366" s="84"/>
    </row>
    <row r="367" spans="4:24" ht="12.75" customHeight="1" x14ac:dyDescent="0.3">
      <c r="D367" s="84"/>
      <c r="E367" s="84"/>
      <c r="F367" s="84"/>
      <c r="G367" s="84"/>
      <c r="H367" s="84"/>
      <c r="I367" s="84"/>
      <c r="J367" s="84"/>
      <c r="K367" s="589"/>
      <c r="L367" s="84"/>
      <c r="M367" s="84"/>
      <c r="N367" s="84"/>
      <c r="O367" s="84"/>
      <c r="P367" s="84"/>
      <c r="Q367" s="84"/>
      <c r="R367" s="84"/>
      <c r="S367" s="84"/>
      <c r="T367" s="84"/>
      <c r="U367" s="84"/>
      <c r="V367" s="84"/>
      <c r="W367" s="84"/>
      <c r="X367" s="84"/>
    </row>
    <row r="368" spans="4:24" ht="12.75" customHeight="1" x14ac:dyDescent="0.3">
      <c r="D368" s="84"/>
      <c r="E368" s="84"/>
      <c r="F368" s="84"/>
      <c r="G368" s="84"/>
      <c r="H368" s="84"/>
      <c r="I368" s="84"/>
      <c r="J368" s="84"/>
      <c r="K368" s="589"/>
      <c r="L368" s="84"/>
      <c r="M368" s="84"/>
      <c r="N368" s="84"/>
      <c r="O368" s="84"/>
      <c r="P368" s="84"/>
      <c r="Q368" s="84"/>
      <c r="R368" s="84"/>
      <c r="S368" s="84"/>
      <c r="T368" s="84"/>
      <c r="U368" s="84"/>
      <c r="V368" s="84"/>
      <c r="W368" s="84"/>
      <c r="X368" s="84"/>
    </row>
    <row r="369" spans="4:24" ht="12.75" customHeight="1" x14ac:dyDescent="0.3">
      <c r="D369" s="84"/>
      <c r="E369" s="84"/>
      <c r="F369" s="84"/>
      <c r="G369" s="84"/>
      <c r="H369" s="84"/>
      <c r="I369" s="84"/>
      <c r="J369" s="84"/>
      <c r="K369" s="589"/>
      <c r="L369" s="84"/>
      <c r="M369" s="84"/>
      <c r="N369" s="84"/>
      <c r="O369" s="84"/>
      <c r="P369" s="84"/>
      <c r="Q369" s="84"/>
      <c r="R369" s="84"/>
      <c r="S369" s="84"/>
      <c r="T369" s="84"/>
      <c r="U369" s="84"/>
      <c r="V369" s="84"/>
      <c r="W369" s="84"/>
      <c r="X369" s="84"/>
    </row>
    <row r="370" spans="4:24" ht="12.75" customHeight="1" x14ac:dyDescent="0.3">
      <c r="D370" s="84"/>
      <c r="E370" s="84"/>
      <c r="F370" s="84"/>
      <c r="G370" s="84"/>
      <c r="H370" s="84"/>
      <c r="I370" s="84"/>
      <c r="J370" s="84"/>
      <c r="K370" s="589"/>
      <c r="L370" s="84"/>
      <c r="M370" s="84"/>
      <c r="N370" s="84"/>
      <c r="O370" s="84"/>
      <c r="P370" s="84"/>
      <c r="Q370" s="84"/>
      <c r="R370" s="84"/>
      <c r="S370" s="84"/>
      <c r="T370" s="84"/>
      <c r="U370" s="84"/>
      <c r="V370" s="84"/>
      <c r="W370" s="84"/>
      <c r="X370" s="84"/>
    </row>
    <row r="371" spans="4:24" ht="12.75" customHeight="1" x14ac:dyDescent="0.3">
      <c r="D371" s="84"/>
      <c r="E371" s="84"/>
      <c r="F371" s="84"/>
      <c r="G371" s="84"/>
      <c r="H371" s="84"/>
      <c r="I371" s="84"/>
      <c r="J371" s="84"/>
      <c r="K371" s="589"/>
      <c r="L371" s="84"/>
      <c r="M371" s="84"/>
      <c r="N371" s="84"/>
      <c r="O371" s="84"/>
      <c r="P371" s="84"/>
      <c r="Q371" s="84"/>
      <c r="R371" s="84"/>
      <c r="S371" s="84"/>
      <c r="T371" s="84"/>
      <c r="U371" s="84"/>
      <c r="V371" s="84"/>
      <c r="W371" s="84"/>
      <c r="X371" s="84"/>
    </row>
    <row r="372" spans="4:24" ht="12.75" customHeight="1" x14ac:dyDescent="0.3">
      <c r="D372" s="84"/>
      <c r="E372" s="84"/>
      <c r="F372" s="84"/>
      <c r="G372" s="84"/>
      <c r="H372" s="84"/>
      <c r="I372" s="84"/>
      <c r="J372" s="84"/>
      <c r="K372" s="589"/>
      <c r="L372" s="84"/>
      <c r="M372" s="84"/>
      <c r="N372" s="84"/>
      <c r="O372" s="84"/>
      <c r="P372" s="84"/>
      <c r="Q372" s="84"/>
      <c r="R372" s="84"/>
      <c r="S372" s="84"/>
      <c r="T372" s="84"/>
      <c r="U372" s="84"/>
      <c r="V372" s="84"/>
      <c r="W372" s="84"/>
      <c r="X372" s="84"/>
    </row>
    <row r="373" spans="4:24" ht="12.75" customHeight="1" x14ac:dyDescent="0.3">
      <c r="D373" s="84"/>
      <c r="E373" s="84"/>
      <c r="F373" s="84"/>
      <c r="G373" s="84"/>
      <c r="H373" s="84"/>
      <c r="I373" s="84"/>
      <c r="J373" s="84"/>
      <c r="K373" s="589"/>
      <c r="L373" s="84"/>
      <c r="M373" s="84"/>
      <c r="N373" s="84"/>
      <c r="O373" s="84"/>
      <c r="P373" s="84"/>
      <c r="Q373" s="84"/>
      <c r="R373" s="84"/>
      <c r="S373" s="84"/>
      <c r="T373" s="84"/>
      <c r="U373" s="84"/>
      <c r="V373" s="84"/>
      <c r="W373" s="84"/>
      <c r="X373" s="84"/>
    </row>
    <row r="374" spans="4:24" ht="12.75" customHeight="1" x14ac:dyDescent="0.3">
      <c r="D374" s="84"/>
      <c r="E374" s="84"/>
      <c r="F374" s="84"/>
      <c r="G374" s="84"/>
      <c r="H374" s="84"/>
      <c r="I374" s="84"/>
      <c r="J374" s="84"/>
      <c r="K374" s="589"/>
      <c r="L374" s="84"/>
      <c r="M374" s="84"/>
      <c r="N374" s="84"/>
      <c r="O374" s="84"/>
      <c r="P374" s="84"/>
      <c r="Q374" s="84"/>
      <c r="R374" s="84"/>
      <c r="S374" s="84"/>
      <c r="T374" s="84"/>
      <c r="U374" s="84"/>
      <c r="V374" s="84"/>
      <c r="W374" s="84"/>
      <c r="X374" s="84"/>
    </row>
    <row r="375" spans="4:24" ht="12.75" customHeight="1" x14ac:dyDescent="0.3">
      <c r="D375" s="84"/>
      <c r="E375" s="84"/>
      <c r="F375" s="84"/>
      <c r="G375" s="84"/>
      <c r="H375" s="84"/>
      <c r="I375" s="84"/>
      <c r="J375" s="84"/>
      <c r="K375" s="589"/>
      <c r="L375" s="84"/>
      <c r="M375" s="84"/>
      <c r="N375" s="84"/>
      <c r="O375" s="84"/>
      <c r="P375" s="84"/>
      <c r="Q375" s="84"/>
      <c r="R375" s="84"/>
      <c r="S375" s="84"/>
      <c r="T375" s="84"/>
      <c r="U375" s="84"/>
      <c r="V375" s="84"/>
      <c r="W375" s="84"/>
      <c r="X375" s="84"/>
    </row>
    <row r="376" spans="4:24" ht="12.75" customHeight="1" x14ac:dyDescent="0.3">
      <c r="D376" s="84"/>
      <c r="E376" s="84"/>
      <c r="F376" s="84"/>
      <c r="G376" s="84"/>
      <c r="H376" s="84"/>
      <c r="I376" s="84"/>
      <c r="J376" s="84"/>
      <c r="K376" s="589"/>
      <c r="L376" s="84"/>
      <c r="M376" s="84"/>
      <c r="N376" s="84"/>
      <c r="O376" s="84"/>
      <c r="P376" s="84"/>
      <c r="Q376" s="84"/>
      <c r="R376" s="84"/>
      <c r="S376" s="84"/>
      <c r="T376" s="84"/>
      <c r="U376" s="84"/>
      <c r="V376" s="84"/>
      <c r="W376" s="84"/>
      <c r="X376" s="84"/>
    </row>
    <row r="377" spans="4:24" ht="12.75" customHeight="1" x14ac:dyDescent="0.3">
      <c r="D377" s="84"/>
      <c r="E377" s="84"/>
      <c r="F377" s="84"/>
      <c r="G377" s="84"/>
      <c r="H377" s="84"/>
      <c r="I377" s="84"/>
      <c r="J377" s="84"/>
      <c r="K377" s="589"/>
      <c r="L377" s="84"/>
      <c r="M377" s="84"/>
      <c r="N377" s="84"/>
      <c r="O377" s="84"/>
      <c r="P377" s="84"/>
      <c r="Q377" s="84"/>
      <c r="R377" s="84"/>
      <c r="S377" s="84"/>
      <c r="T377" s="84"/>
      <c r="U377" s="84"/>
      <c r="V377" s="84"/>
      <c r="W377" s="84"/>
      <c r="X377" s="84"/>
    </row>
    <row r="378" spans="4:24" ht="12.75" customHeight="1" x14ac:dyDescent="0.3">
      <c r="D378" s="84"/>
      <c r="E378" s="84"/>
      <c r="F378" s="84"/>
      <c r="G378" s="84"/>
      <c r="H378" s="84"/>
      <c r="I378" s="84"/>
      <c r="J378" s="84"/>
      <c r="K378" s="589"/>
      <c r="L378" s="84"/>
      <c r="M378" s="84"/>
      <c r="N378" s="84"/>
      <c r="O378" s="84"/>
      <c r="P378" s="84"/>
      <c r="Q378" s="84"/>
      <c r="R378" s="84"/>
      <c r="S378" s="84"/>
      <c r="T378" s="84"/>
      <c r="U378" s="84"/>
      <c r="V378" s="84"/>
      <c r="W378" s="84"/>
      <c r="X378" s="84"/>
    </row>
    <row r="379" spans="4:24" ht="12.75" customHeight="1" x14ac:dyDescent="0.3">
      <c r="D379" s="84"/>
      <c r="E379" s="84"/>
      <c r="F379" s="84"/>
      <c r="G379" s="84"/>
      <c r="H379" s="84"/>
      <c r="I379" s="84"/>
      <c r="J379" s="84"/>
      <c r="K379" s="589"/>
      <c r="L379" s="84"/>
      <c r="M379" s="84"/>
      <c r="N379" s="84"/>
      <c r="O379" s="84"/>
      <c r="P379" s="84"/>
      <c r="Q379" s="84"/>
      <c r="R379" s="84"/>
      <c r="S379" s="84"/>
      <c r="T379" s="84"/>
      <c r="U379" s="84"/>
      <c r="V379" s="84"/>
      <c r="W379" s="84"/>
      <c r="X379" s="84"/>
    </row>
    <row r="380" spans="4:24" ht="12.75" customHeight="1" x14ac:dyDescent="0.3">
      <c r="D380" s="84"/>
      <c r="E380" s="84"/>
      <c r="F380" s="84"/>
      <c r="G380" s="84"/>
      <c r="H380" s="84"/>
      <c r="I380" s="84"/>
      <c r="J380" s="84"/>
      <c r="K380" s="589"/>
      <c r="L380" s="84"/>
      <c r="M380" s="84"/>
      <c r="N380" s="84"/>
      <c r="O380" s="84"/>
      <c r="P380" s="84"/>
      <c r="Q380" s="84"/>
      <c r="R380" s="84"/>
      <c r="S380" s="84"/>
      <c r="T380" s="84"/>
      <c r="U380" s="84"/>
      <c r="V380" s="84"/>
      <c r="W380" s="84"/>
      <c r="X380" s="84"/>
    </row>
    <row r="381" spans="4:24" ht="12.75" customHeight="1" x14ac:dyDescent="0.3">
      <c r="D381" s="84"/>
      <c r="E381" s="84"/>
      <c r="F381" s="84"/>
      <c r="G381" s="84"/>
      <c r="H381" s="84"/>
      <c r="I381" s="84"/>
      <c r="J381" s="84"/>
      <c r="K381" s="589"/>
      <c r="L381" s="84"/>
      <c r="M381" s="84"/>
      <c r="N381" s="84"/>
      <c r="O381" s="84"/>
      <c r="P381" s="84"/>
      <c r="Q381" s="84"/>
      <c r="R381" s="84"/>
      <c r="S381" s="84"/>
      <c r="T381" s="84"/>
      <c r="U381" s="84"/>
      <c r="V381" s="84"/>
      <c r="W381" s="84"/>
      <c r="X381" s="84"/>
    </row>
    <row r="382" spans="4:24" ht="12.75" customHeight="1" x14ac:dyDescent="0.3">
      <c r="D382" s="84"/>
      <c r="E382" s="84"/>
      <c r="F382" s="84"/>
      <c r="G382" s="84"/>
      <c r="H382" s="84"/>
      <c r="I382" s="84"/>
      <c r="J382" s="84"/>
      <c r="K382" s="589"/>
      <c r="L382" s="84"/>
      <c r="M382" s="84"/>
      <c r="N382" s="84"/>
      <c r="O382" s="84"/>
      <c r="P382" s="84"/>
      <c r="Q382" s="84"/>
      <c r="R382" s="84"/>
      <c r="S382" s="84"/>
      <c r="T382" s="84"/>
      <c r="U382" s="84"/>
      <c r="V382" s="84"/>
      <c r="W382" s="84"/>
      <c r="X382" s="84"/>
    </row>
    <row r="383" spans="4:24" ht="12.75" customHeight="1" x14ac:dyDescent="0.3">
      <c r="D383" s="84"/>
      <c r="E383" s="84"/>
      <c r="F383" s="84"/>
      <c r="G383" s="84"/>
      <c r="H383" s="84"/>
      <c r="I383" s="84"/>
      <c r="J383" s="84"/>
      <c r="K383" s="589"/>
      <c r="L383" s="84"/>
      <c r="M383" s="84"/>
      <c r="N383" s="84"/>
      <c r="O383" s="84"/>
      <c r="P383" s="84"/>
      <c r="Q383" s="84"/>
      <c r="R383" s="84"/>
      <c r="S383" s="84"/>
      <c r="T383" s="84"/>
      <c r="U383" s="84"/>
      <c r="V383" s="84"/>
      <c r="W383" s="84"/>
      <c r="X383" s="84"/>
    </row>
    <row r="384" spans="4:24" ht="12.75" customHeight="1" x14ac:dyDescent="0.3">
      <c r="D384" s="84"/>
      <c r="E384" s="84"/>
      <c r="F384" s="84"/>
      <c r="G384" s="84"/>
      <c r="H384" s="84"/>
      <c r="I384" s="84"/>
      <c r="J384" s="84"/>
      <c r="K384" s="589"/>
      <c r="L384" s="84"/>
      <c r="M384" s="84"/>
      <c r="N384" s="84"/>
      <c r="O384" s="84"/>
      <c r="P384" s="84"/>
      <c r="Q384" s="84"/>
      <c r="R384" s="84"/>
      <c r="S384" s="84"/>
      <c r="T384" s="84"/>
      <c r="U384" s="84"/>
      <c r="V384" s="84"/>
      <c r="W384" s="84"/>
      <c r="X384" s="84"/>
    </row>
    <row r="385" spans="4:24" ht="12.75" customHeight="1" x14ac:dyDescent="0.3">
      <c r="D385" s="84"/>
      <c r="E385" s="84"/>
      <c r="F385" s="84"/>
      <c r="G385" s="84"/>
      <c r="H385" s="84"/>
      <c r="I385" s="84"/>
      <c r="J385" s="84"/>
      <c r="K385" s="589"/>
      <c r="L385" s="84"/>
      <c r="M385" s="84"/>
      <c r="N385" s="84"/>
      <c r="O385" s="84"/>
      <c r="P385" s="84"/>
      <c r="Q385" s="84"/>
      <c r="R385" s="84"/>
      <c r="S385" s="84"/>
      <c r="T385" s="84"/>
      <c r="U385" s="84"/>
      <c r="V385" s="84"/>
      <c r="W385" s="84"/>
      <c r="X385" s="84"/>
    </row>
    <row r="386" spans="4:24" ht="12.75" customHeight="1" x14ac:dyDescent="0.3">
      <c r="D386" s="84"/>
      <c r="E386" s="84"/>
      <c r="F386" s="84"/>
      <c r="G386" s="84"/>
      <c r="H386" s="84"/>
      <c r="I386" s="84"/>
      <c r="J386" s="84"/>
      <c r="K386" s="589"/>
      <c r="L386" s="84"/>
      <c r="M386" s="84"/>
      <c r="N386" s="84"/>
      <c r="O386" s="84"/>
      <c r="P386" s="84"/>
      <c r="Q386" s="84"/>
      <c r="R386" s="84"/>
      <c r="S386" s="84"/>
      <c r="T386" s="84"/>
      <c r="U386" s="84"/>
      <c r="V386" s="84"/>
      <c r="W386" s="84"/>
      <c r="X386" s="84"/>
    </row>
    <row r="387" spans="4:24" ht="12.75" customHeight="1" x14ac:dyDescent="0.3">
      <c r="D387" s="84"/>
      <c r="E387" s="84"/>
      <c r="F387" s="84"/>
      <c r="G387" s="84"/>
      <c r="H387" s="84"/>
      <c r="I387" s="84"/>
      <c r="J387" s="84"/>
      <c r="K387" s="589"/>
      <c r="L387" s="84"/>
      <c r="M387" s="84"/>
      <c r="N387" s="84"/>
      <c r="O387" s="84"/>
      <c r="P387" s="84"/>
      <c r="Q387" s="84"/>
      <c r="R387" s="84"/>
      <c r="S387" s="84"/>
      <c r="T387" s="84"/>
      <c r="U387" s="84"/>
      <c r="V387" s="84"/>
      <c r="W387" s="84"/>
      <c r="X387" s="84"/>
    </row>
    <row r="388" spans="4:24" ht="12.75" customHeight="1" x14ac:dyDescent="0.3">
      <c r="D388" s="84"/>
      <c r="E388" s="84"/>
      <c r="F388" s="84"/>
      <c r="G388" s="84"/>
      <c r="H388" s="84"/>
      <c r="I388" s="84"/>
      <c r="J388" s="84"/>
      <c r="K388" s="589"/>
      <c r="L388" s="84"/>
      <c r="M388" s="84"/>
      <c r="N388" s="84"/>
      <c r="O388" s="84"/>
      <c r="P388" s="84"/>
      <c r="Q388" s="84"/>
      <c r="R388" s="84"/>
      <c r="S388" s="84"/>
      <c r="T388" s="84"/>
      <c r="U388" s="84"/>
      <c r="V388" s="84"/>
      <c r="W388" s="84"/>
      <c r="X388" s="84"/>
    </row>
    <row r="389" spans="4:24" ht="12.75" customHeight="1" x14ac:dyDescent="0.3">
      <c r="D389" s="84"/>
      <c r="E389" s="84"/>
      <c r="F389" s="84"/>
      <c r="G389" s="84"/>
      <c r="H389" s="84"/>
      <c r="I389" s="84"/>
      <c r="J389" s="84"/>
      <c r="K389" s="589"/>
      <c r="L389" s="84"/>
      <c r="M389" s="84"/>
      <c r="N389" s="84"/>
      <c r="O389" s="84"/>
      <c r="P389" s="84"/>
      <c r="Q389" s="84"/>
      <c r="R389" s="84"/>
      <c r="S389" s="84"/>
      <c r="T389" s="84"/>
      <c r="U389" s="84"/>
      <c r="V389" s="84"/>
      <c r="W389" s="84"/>
      <c r="X389" s="84"/>
    </row>
    <row r="390" spans="4:24" ht="12.75" customHeight="1" x14ac:dyDescent="0.3">
      <c r="D390" s="84"/>
      <c r="E390" s="84"/>
      <c r="F390" s="84"/>
      <c r="G390" s="84"/>
      <c r="H390" s="84"/>
      <c r="I390" s="84"/>
      <c r="J390" s="84"/>
      <c r="K390" s="589"/>
      <c r="L390" s="84"/>
      <c r="M390" s="84"/>
      <c r="N390" s="84"/>
      <c r="O390" s="84"/>
      <c r="P390" s="84"/>
      <c r="Q390" s="84"/>
      <c r="R390" s="84"/>
      <c r="S390" s="84"/>
      <c r="T390" s="84"/>
      <c r="U390" s="84"/>
      <c r="V390" s="84"/>
      <c r="W390" s="84"/>
      <c r="X390" s="84"/>
    </row>
    <row r="391" spans="4:24" ht="12.75" customHeight="1" x14ac:dyDescent="0.3">
      <c r="D391" s="84"/>
      <c r="E391" s="84"/>
      <c r="F391" s="84"/>
      <c r="G391" s="84"/>
      <c r="H391" s="84"/>
      <c r="I391" s="84"/>
      <c r="J391" s="84"/>
      <c r="K391" s="589"/>
      <c r="L391" s="84"/>
      <c r="M391" s="84"/>
      <c r="N391" s="84"/>
      <c r="O391" s="84"/>
      <c r="P391" s="84"/>
      <c r="Q391" s="84"/>
      <c r="R391" s="84"/>
      <c r="S391" s="84"/>
      <c r="T391" s="84"/>
      <c r="U391" s="84"/>
      <c r="V391" s="84"/>
      <c r="W391" s="84"/>
      <c r="X391" s="84"/>
    </row>
    <row r="392" spans="4:24" ht="12.75" customHeight="1" x14ac:dyDescent="0.3">
      <c r="D392" s="84"/>
      <c r="E392" s="84"/>
      <c r="F392" s="84"/>
      <c r="G392" s="84"/>
      <c r="H392" s="84"/>
      <c r="I392" s="84"/>
      <c r="J392" s="84"/>
      <c r="K392" s="589"/>
      <c r="L392" s="84"/>
      <c r="M392" s="84"/>
      <c r="N392" s="84"/>
      <c r="O392" s="84"/>
      <c r="P392" s="84"/>
      <c r="Q392" s="84"/>
      <c r="R392" s="84"/>
      <c r="S392" s="84"/>
      <c r="T392" s="84"/>
      <c r="U392" s="84"/>
      <c r="V392" s="84"/>
      <c r="W392" s="84"/>
      <c r="X392" s="84"/>
    </row>
    <row r="393" spans="4:24" ht="12.75" customHeight="1" x14ac:dyDescent="0.3">
      <c r="D393" s="84"/>
      <c r="E393" s="84"/>
      <c r="F393" s="84"/>
      <c r="G393" s="84"/>
      <c r="H393" s="84"/>
      <c r="I393" s="84"/>
      <c r="J393" s="84"/>
      <c r="K393" s="589"/>
      <c r="L393" s="84"/>
      <c r="M393" s="84"/>
      <c r="N393" s="84"/>
      <c r="O393" s="84"/>
      <c r="P393" s="84"/>
      <c r="Q393" s="84"/>
      <c r="R393" s="84"/>
      <c r="S393" s="84"/>
      <c r="T393" s="84"/>
      <c r="U393" s="84"/>
      <c r="V393" s="84"/>
      <c r="W393" s="84"/>
      <c r="X393" s="84"/>
    </row>
    <row r="394" spans="4:24" ht="12.75" customHeight="1" x14ac:dyDescent="0.3">
      <c r="D394" s="84"/>
      <c r="E394" s="84"/>
      <c r="F394" s="84"/>
      <c r="G394" s="84"/>
      <c r="H394" s="84"/>
      <c r="I394" s="84"/>
      <c r="J394" s="84"/>
      <c r="K394" s="589"/>
      <c r="L394" s="84"/>
      <c r="M394" s="84"/>
      <c r="N394" s="84"/>
      <c r="O394" s="84"/>
      <c r="P394" s="84"/>
      <c r="Q394" s="84"/>
      <c r="R394" s="84"/>
      <c r="S394" s="84"/>
      <c r="T394" s="84"/>
      <c r="U394" s="84"/>
      <c r="V394" s="84"/>
      <c r="W394" s="84"/>
      <c r="X394" s="84"/>
    </row>
    <row r="395" spans="4:24" ht="12.75" customHeight="1" x14ac:dyDescent="0.3">
      <c r="D395" s="84"/>
      <c r="E395" s="84"/>
      <c r="F395" s="84"/>
      <c r="G395" s="84"/>
      <c r="H395" s="84"/>
      <c r="I395" s="84"/>
      <c r="J395" s="84"/>
      <c r="K395" s="589"/>
      <c r="L395" s="84"/>
      <c r="M395" s="84"/>
      <c r="N395" s="84"/>
      <c r="O395" s="84"/>
      <c r="P395" s="84"/>
      <c r="Q395" s="84"/>
      <c r="R395" s="84"/>
      <c r="S395" s="84"/>
      <c r="T395" s="84"/>
      <c r="U395" s="84"/>
      <c r="V395" s="84"/>
      <c r="W395" s="84"/>
      <c r="X395" s="84"/>
    </row>
    <row r="396" spans="4:24" ht="12.75" customHeight="1" x14ac:dyDescent="0.3">
      <c r="D396" s="84"/>
      <c r="E396" s="84"/>
      <c r="F396" s="84"/>
      <c r="G396" s="84"/>
      <c r="H396" s="84"/>
      <c r="I396" s="84"/>
      <c r="J396" s="84"/>
      <c r="K396" s="589"/>
      <c r="L396" s="84"/>
      <c r="M396" s="84"/>
      <c r="N396" s="84"/>
      <c r="O396" s="84"/>
      <c r="P396" s="84"/>
      <c r="Q396" s="84"/>
      <c r="R396" s="84"/>
      <c r="S396" s="84"/>
      <c r="T396" s="84"/>
      <c r="U396" s="84"/>
      <c r="V396" s="84"/>
      <c r="W396" s="84"/>
      <c r="X396" s="84"/>
    </row>
    <row r="397" spans="4:24" ht="12.75" customHeight="1" x14ac:dyDescent="0.3">
      <c r="D397" s="84"/>
      <c r="E397" s="84"/>
      <c r="F397" s="84"/>
      <c r="G397" s="84"/>
      <c r="H397" s="84"/>
      <c r="I397" s="84"/>
      <c r="J397" s="84"/>
      <c r="K397" s="589"/>
      <c r="L397" s="84"/>
      <c r="M397" s="84"/>
      <c r="N397" s="84"/>
      <c r="O397" s="84"/>
      <c r="P397" s="84"/>
      <c r="Q397" s="84"/>
      <c r="R397" s="84"/>
      <c r="S397" s="84"/>
      <c r="T397" s="84"/>
      <c r="U397" s="84"/>
      <c r="V397" s="84"/>
      <c r="W397" s="84"/>
      <c r="X397" s="84"/>
    </row>
    <row r="398" spans="4:24" ht="12.75" customHeight="1" x14ac:dyDescent="0.3">
      <c r="D398" s="84"/>
      <c r="E398" s="84"/>
      <c r="F398" s="84"/>
      <c r="G398" s="84"/>
      <c r="H398" s="84"/>
      <c r="I398" s="84"/>
      <c r="J398" s="84"/>
      <c r="K398" s="589"/>
      <c r="L398" s="84"/>
      <c r="M398" s="84"/>
      <c r="N398" s="84"/>
      <c r="O398" s="84"/>
      <c r="P398" s="84"/>
      <c r="Q398" s="84"/>
      <c r="R398" s="84"/>
      <c r="S398" s="84"/>
      <c r="T398" s="84"/>
      <c r="U398" s="84"/>
      <c r="V398" s="84"/>
      <c r="W398" s="84"/>
      <c r="X398" s="84"/>
    </row>
    <row r="399" spans="4:24" ht="12.75" customHeight="1" x14ac:dyDescent="0.3">
      <c r="D399" s="84"/>
      <c r="E399" s="84"/>
      <c r="F399" s="84"/>
      <c r="G399" s="84"/>
      <c r="H399" s="84"/>
      <c r="I399" s="84"/>
      <c r="J399" s="84"/>
      <c r="K399" s="589"/>
      <c r="L399" s="84"/>
      <c r="M399" s="84"/>
      <c r="N399" s="84"/>
      <c r="O399" s="84"/>
      <c r="P399" s="84"/>
      <c r="Q399" s="84"/>
      <c r="R399" s="84"/>
      <c r="S399" s="84"/>
      <c r="T399" s="84"/>
      <c r="U399" s="84"/>
      <c r="V399" s="84"/>
      <c r="W399" s="84"/>
      <c r="X399" s="84"/>
    </row>
    <row r="400" spans="4:24" ht="12.75" customHeight="1" x14ac:dyDescent="0.3">
      <c r="D400" s="84"/>
      <c r="E400" s="84"/>
      <c r="F400" s="84"/>
      <c r="G400" s="84"/>
      <c r="H400" s="84"/>
      <c r="I400" s="84"/>
      <c r="J400" s="84"/>
      <c r="K400" s="589"/>
      <c r="L400" s="84"/>
      <c r="M400" s="84"/>
      <c r="N400" s="84"/>
      <c r="O400" s="84"/>
      <c r="P400" s="84"/>
      <c r="Q400" s="84"/>
      <c r="R400" s="84"/>
      <c r="S400" s="84"/>
      <c r="T400" s="84"/>
      <c r="U400" s="84"/>
      <c r="V400" s="84"/>
      <c r="W400" s="84"/>
      <c r="X400" s="84"/>
    </row>
    <row r="401" spans="4:24" ht="12.75" customHeight="1" x14ac:dyDescent="0.3">
      <c r="D401" s="84"/>
      <c r="E401" s="84"/>
      <c r="F401" s="84"/>
      <c r="G401" s="84"/>
      <c r="H401" s="84"/>
      <c r="I401" s="84"/>
      <c r="J401" s="84"/>
      <c r="K401" s="589"/>
      <c r="L401" s="84"/>
      <c r="M401" s="84"/>
      <c r="N401" s="84"/>
      <c r="O401" s="84"/>
      <c r="P401" s="84"/>
      <c r="Q401" s="84"/>
      <c r="R401" s="84"/>
      <c r="S401" s="84"/>
      <c r="T401" s="84"/>
      <c r="U401" s="84"/>
      <c r="V401" s="84"/>
      <c r="W401" s="84"/>
      <c r="X401" s="84"/>
    </row>
    <row r="402" spans="4:24" ht="12.75" customHeight="1" x14ac:dyDescent="0.3">
      <c r="D402" s="84"/>
      <c r="E402" s="84"/>
      <c r="F402" s="84"/>
      <c r="G402" s="84"/>
      <c r="H402" s="84"/>
      <c r="I402" s="84"/>
      <c r="J402" s="84"/>
      <c r="K402" s="589"/>
      <c r="L402" s="84"/>
      <c r="M402" s="84"/>
      <c r="N402" s="84"/>
      <c r="O402" s="84"/>
      <c r="P402" s="84"/>
      <c r="Q402" s="84"/>
      <c r="R402" s="84"/>
      <c r="S402" s="84"/>
      <c r="T402" s="84"/>
      <c r="U402" s="84"/>
      <c r="V402" s="84"/>
      <c r="W402" s="84"/>
      <c r="X402" s="84"/>
    </row>
    <row r="403" spans="4:24" ht="12.75" customHeight="1" x14ac:dyDescent="0.3">
      <c r="D403" s="84"/>
      <c r="E403" s="84"/>
      <c r="F403" s="84"/>
      <c r="G403" s="84"/>
      <c r="H403" s="84"/>
      <c r="I403" s="84"/>
      <c r="J403" s="84"/>
      <c r="K403" s="589"/>
      <c r="L403" s="84"/>
      <c r="M403" s="84"/>
      <c r="N403" s="84"/>
      <c r="O403" s="84"/>
      <c r="P403" s="84"/>
      <c r="Q403" s="84"/>
      <c r="R403" s="84"/>
      <c r="S403" s="84"/>
      <c r="T403" s="84"/>
      <c r="U403" s="84"/>
      <c r="V403" s="84"/>
      <c r="W403" s="84"/>
      <c r="X403" s="84"/>
    </row>
    <row r="404" spans="4:24" ht="12.75" customHeight="1" x14ac:dyDescent="0.3">
      <c r="D404" s="84"/>
      <c r="E404" s="84"/>
      <c r="F404" s="84"/>
      <c r="G404" s="84"/>
      <c r="H404" s="84"/>
      <c r="I404" s="84"/>
      <c r="J404" s="84"/>
      <c r="K404" s="589"/>
      <c r="L404" s="84"/>
      <c r="M404" s="84"/>
      <c r="N404" s="84"/>
      <c r="O404" s="84"/>
      <c r="P404" s="84"/>
      <c r="Q404" s="84"/>
      <c r="R404" s="84"/>
      <c r="S404" s="84"/>
      <c r="T404" s="84"/>
      <c r="U404" s="84"/>
      <c r="V404" s="84"/>
      <c r="W404" s="84"/>
      <c r="X404" s="84"/>
    </row>
    <row r="405" spans="4:24" ht="12.75" customHeight="1" x14ac:dyDescent="0.3">
      <c r="D405" s="84"/>
      <c r="E405" s="84"/>
      <c r="F405" s="84"/>
      <c r="G405" s="84"/>
      <c r="H405" s="84"/>
      <c r="I405" s="84"/>
      <c r="J405" s="84"/>
      <c r="K405" s="589"/>
      <c r="L405" s="84"/>
      <c r="M405" s="84"/>
      <c r="N405" s="84"/>
      <c r="O405" s="84"/>
      <c r="P405" s="84"/>
      <c r="Q405" s="84"/>
      <c r="R405" s="84"/>
      <c r="S405" s="84"/>
      <c r="T405" s="84"/>
      <c r="U405" s="84"/>
      <c r="V405" s="84"/>
      <c r="W405" s="84"/>
      <c r="X405" s="84"/>
    </row>
    <row r="406" spans="4:24" ht="12.75" customHeight="1" x14ac:dyDescent="0.3">
      <c r="D406" s="84"/>
      <c r="E406" s="84"/>
      <c r="F406" s="84"/>
      <c r="G406" s="84"/>
      <c r="H406" s="84"/>
      <c r="I406" s="84"/>
      <c r="J406" s="84"/>
      <c r="K406" s="589"/>
      <c r="L406" s="84"/>
      <c r="M406" s="84"/>
      <c r="N406" s="84"/>
      <c r="O406" s="84"/>
      <c r="P406" s="84"/>
      <c r="Q406" s="84"/>
      <c r="R406" s="84"/>
      <c r="S406" s="84"/>
      <c r="T406" s="84"/>
      <c r="U406" s="84"/>
      <c r="V406" s="84"/>
      <c r="W406" s="84"/>
      <c r="X406" s="84"/>
    </row>
    <row r="407" spans="4:24" ht="12.75" customHeight="1" x14ac:dyDescent="0.3">
      <c r="D407" s="84"/>
      <c r="E407" s="84"/>
      <c r="F407" s="84"/>
      <c r="G407" s="84"/>
      <c r="H407" s="84"/>
      <c r="I407" s="84"/>
      <c r="J407" s="84"/>
      <c r="K407" s="589"/>
      <c r="L407" s="84"/>
      <c r="M407" s="84"/>
      <c r="N407" s="84"/>
      <c r="O407" s="84"/>
      <c r="P407" s="84"/>
      <c r="Q407" s="84"/>
      <c r="R407" s="84"/>
      <c r="S407" s="84"/>
      <c r="T407" s="84"/>
      <c r="U407" s="84"/>
      <c r="V407" s="84"/>
      <c r="W407" s="84"/>
      <c r="X407" s="84"/>
    </row>
    <row r="408" spans="4:24" ht="12.75" customHeight="1" x14ac:dyDescent="0.3">
      <c r="D408" s="84"/>
      <c r="E408" s="84"/>
      <c r="F408" s="84"/>
      <c r="G408" s="84"/>
      <c r="H408" s="84"/>
      <c r="I408" s="84"/>
      <c r="J408" s="84"/>
      <c r="K408" s="589"/>
      <c r="L408" s="84"/>
      <c r="M408" s="84"/>
      <c r="N408" s="84"/>
      <c r="O408" s="84"/>
      <c r="P408" s="84"/>
      <c r="Q408" s="84"/>
      <c r="R408" s="84"/>
      <c r="S408" s="84"/>
      <c r="T408" s="84"/>
      <c r="U408" s="84"/>
      <c r="V408" s="84"/>
      <c r="W408" s="84"/>
      <c r="X408" s="84"/>
    </row>
    <row r="409" spans="4:24" ht="12.75" customHeight="1" x14ac:dyDescent="0.3">
      <c r="D409" s="84"/>
      <c r="E409" s="84"/>
      <c r="F409" s="84"/>
      <c r="G409" s="84"/>
      <c r="H409" s="84"/>
      <c r="I409" s="84"/>
      <c r="J409" s="84"/>
      <c r="K409" s="589"/>
      <c r="L409" s="84"/>
      <c r="M409" s="84"/>
      <c r="N409" s="84"/>
      <c r="O409" s="84"/>
      <c r="P409" s="84"/>
      <c r="Q409" s="84"/>
      <c r="R409" s="84"/>
      <c r="S409" s="84"/>
      <c r="T409" s="84"/>
      <c r="U409" s="84"/>
      <c r="V409" s="84"/>
      <c r="W409" s="84"/>
      <c r="X409" s="84"/>
    </row>
    <row r="410" spans="4:24" ht="12.75" customHeight="1" x14ac:dyDescent="0.3">
      <c r="D410" s="84"/>
      <c r="E410" s="84"/>
      <c r="F410" s="84"/>
      <c r="G410" s="84"/>
      <c r="H410" s="84"/>
      <c r="I410" s="84"/>
      <c r="J410" s="84"/>
      <c r="K410" s="589"/>
      <c r="L410" s="84"/>
      <c r="M410" s="84"/>
      <c r="N410" s="84"/>
      <c r="O410" s="84"/>
      <c r="P410" s="84"/>
      <c r="Q410" s="84"/>
      <c r="R410" s="84"/>
      <c r="S410" s="84"/>
      <c r="T410" s="84"/>
      <c r="U410" s="84"/>
      <c r="V410" s="84"/>
      <c r="W410" s="84"/>
      <c r="X410" s="84"/>
    </row>
    <row r="411" spans="4:24" ht="12.75" customHeight="1" x14ac:dyDescent="0.3">
      <c r="D411" s="84"/>
      <c r="E411" s="84"/>
      <c r="F411" s="84"/>
      <c r="G411" s="84"/>
      <c r="H411" s="84"/>
      <c r="I411" s="84"/>
      <c r="J411" s="84"/>
      <c r="K411" s="589"/>
      <c r="L411" s="84"/>
      <c r="M411" s="84"/>
      <c r="N411" s="84"/>
      <c r="O411" s="84"/>
      <c r="P411" s="84"/>
      <c r="Q411" s="84"/>
      <c r="R411" s="84"/>
      <c r="S411" s="84"/>
      <c r="T411" s="84"/>
      <c r="U411" s="84"/>
      <c r="V411" s="84"/>
      <c r="W411" s="84"/>
      <c r="X411" s="84"/>
    </row>
    <row r="412" spans="4:24" ht="12.75" customHeight="1" x14ac:dyDescent="0.3">
      <c r="D412" s="84"/>
      <c r="E412" s="84"/>
      <c r="F412" s="84"/>
      <c r="G412" s="84"/>
      <c r="H412" s="84"/>
      <c r="I412" s="84"/>
      <c r="J412" s="84"/>
      <c r="K412" s="589"/>
      <c r="L412" s="84"/>
      <c r="M412" s="84"/>
      <c r="N412" s="84"/>
      <c r="O412" s="84"/>
      <c r="P412" s="84"/>
      <c r="Q412" s="84"/>
      <c r="R412" s="84"/>
      <c r="S412" s="84"/>
      <c r="T412" s="84"/>
      <c r="U412" s="84"/>
      <c r="V412" s="84"/>
      <c r="W412" s="84"/>
      <c r="X412" s="84"/>
    </row>
    <row r="413" spans="4:24" ht="12.75" customHeight="1" x14ac:dyDescent="0.3">
      <c r="D413" s="84"/>
      <c r="E413" s="84"/>
      <c r="F413" s="84"/>
      <c r="G413" s="84"/>
      <c r="H413" s="84"/>
      <c r="I413" s="84"/>
      <c r="J413" s="84"/>
      <c r="K413" s="589"/>
      <c r="L413" s="84"/>
      <c r="M413" s="84"/>
      <c r="N413" s="84"/>
      <c r="O413" s="84"/>
      <c r="P413" s="84"/>
      <c r="Q413" s="84"/>
      <c r="R413" s="84"/>
      <c r="S413" s="84"/>
      <c r="T413" s="84"/>
      <c r="U413" s="84"/>
      <c r="V413" s="84"/>
      <c r="W413" s="84"/>
      <c r="X413" s="84"/>
    </row>
    <row r="414" spans="4:24" ht="12.75" customHeight="1" x14ac:dyDescent="0.3">
      <c r="D414" s="84"/>
      <c r="E414" s="84"/>
      <c r="F414" s="84"/>
      <c r="G414" s="84"/>
      <c r="H414" s="84"/>
      <c r="I414" s="84"/>
      <c r="J414" s="84"/>
      <c r="K414" s="589"/>
      <c r="L414" s="84"/>
      <c r="M414" s="84"/>
      <c r="N414" s="84"/>
      <c r="O414" s="84"/>
      <c r="P414" s="84"/>
      <c r="Q414" s="84"/>
      <c r="R414" s="84"/>
      <c r="S414" s="84"/>
      <c r="T414" s="84"/>
      <c r="U414" s="84"/>
      <c r="V414" s="84"/>
      <c r="W414" s="84"/>
      <c r="X414" s="84"/>
    </row>
    <row r="415" spans="4:24" ht="12.75" customHeight="1" x14ac:dyDescent="0.3">
      <c r="D415" s="84"/>
      <c r="E415" s="84"/>
      <c r="F415" s="84"/>
      <c r="G415" s="84"/>
      <c r="H415" s="84"/>
      <c r="I415" s="84"/>
      <c r="J415" s="84"/>
      <c r="K415" s="589"/>
      <c r="L415" s="84"/>
      <c r="M415" s="84"/>
      <c r="N415" s="84"/>
      <c r="O415" s="84"/>
      <c r="P415" s="84"/>
      <c r="Q415" s="84"/>
      <c r="R415" s="84"/>
      <c r="S415" s="84"/>
      <c r="T415" s="84"/>
      <c r="U415" s="84"/>
      <c r="V415" s="84"/>
      <c r="W415" s="84"/>
      <c r="X415" s="84"/>
    </row>
    <row r="416" spans="4:24" ht="12.75" customHeight="1" x14ac:dyDescent="0.3">
      <c r="D416" s="84"/>
      <c r="E416" s="84"/>
      <c r="F416" s="84"/>
      <c r="G416" s="84"/>
      <c r="H416" s="84"/>
      <c r="I416" s="84"/>
      <c r="J416" s="84"/>
      <c r="K416" s="589"/>
      <c r="L416" s="84"/>
      <c r="M416" s="84"/>
      <c r="N416" s="84"/>
      <c r="O416" s="84"/>
      <c r="P416" s="84"/>
      <c r="Q416" s="84"/>
      <c r="R416" s="84"/>
      <c r="S416" s="84"/>
      <c r="T416" s="84"/>
      <c r="U416" s="84"/>
      <c r="V416" s="84"/>
      <c r="W416" s="84"/>
      <c r="X416" s="84"/>
    </row>
    <row r="417" spans="4:24" ht="12.75" customHeight="1" x14ac:dyDescent="0.3">
      <c r="D417" s="84"/>
      <c r="E417" s="84"/>
      <c r="F417" s="84"/>
      <c r="G417" s="84"/>
      <c r="H417" s="84"/>
      <c r="I417" s="84"/>
      <c r="J417" s="84"/>
      <c r="K417" s="589"/>
      <c r="L417" s="84"/>
      <c r="M417" s="84"/>
      <c r="N417" s="84"/>
      <c r="O417" s="84"/>
      <c r="P417" s="84"/>
      <c r="Q417" s="84"/>
      <c r="R417" s="84"/>
      <c r="S417" s="84"/>
      <c r="T417" s="84"/>
      <c r="U417" s="84"/>
      <c r="V417" s="84"/>
      <c r="W417" s="84"/>
      <c r="X417" s="84"/>
    </row>
    <row r="418" spans="4:24" ht="12.75" customHeight="1" x14ac:dyDescent="0.3">
      <c r="D418" s="84"/>
      <c r="E418" s="84"/>
      <c r="F418" s="84"/>
      <c r="G418" s="84"/>
      <c r="H418" s="84"/>
      <c r="I418" s="84"/>
      <c r="J418" s="84"/>
      <c r="K418" s="589"/>
      <c r="L418" s="84"/>
      <c r="M418" s="84"/>
      <c r="N418" s="84"/>
      <c r="O418" s="84"/>
      <c r="P418" s="84"/>
      <c r="Q418" s="84"/>
      <c r="R418" s="84"/>
      <c r="S418" s="84"/>
      <c r="T418" s="84"/>
      <c r="U418" s="84"/>
      <c r="V418" s="84"/>
      <c r="W418" s="84"/>
      <c r="X418" s="84"/>
    </row>
    <row r="419" spans="4:24" ht="12.75" customHeight="1" x14ac:dyDescent="0.3">
      <c r="D419" s="84"/>
      <c r="E419" s="84"/>
      <c r="F419" s="84"/>
      <c r="G419" s="84"/>
      <c r="H419" s="84"/>
      <c r="I419" s="84"/>
      <c r="J419" s="84"/>
      <c r="K419" s="589"/>
      <c r="L419" s="84"/>
      <c r="M419" s="84"/>
      <c r="N419" s="84"/>
      <c r="O419" s="84"/>
      <c r="P419" s="84"/>
      <c r="Q419" s="84"/>
      <c r="R419" s="84"/>
      <c r="S419" s="84"/>
      <c r="T419" s="84"/>
      <c r="U419" s="84"/>
      <c r="V419" s="84"/>
      <c r="W419" s="84"/>
      <c r="X419" s="84"/>
    </row>
    <row r="420" spans="4:24" ht="12.75" customHeight="1" x14ac:dyDescent="0.3">
      <c r="D420" s="84"/>
      <c r="E420" s="84"/>
      <c r="F420" s="84"/>
      <c r="G420" s="84"/>
      <c r="H420" s="84"/>
      <c r="I420" s="84"/>
      <c r="J420" s="84"/>
      <c r="K420" s="589"/>
      <c r="L420" s="84"/>
      <c r="M420" s="84"/>
      <c r="N420" s="84"/>
      <c r="O420" s="84"/>
      <c r="P420" s="84"/>
      <c r="Q420" s="84"/>
      <c r="R420" s="84"/>
      <c r="S420" s="84"/>
      <c r="T420" s="84"/>
      <c r="U420" s="84"/>
      <c r="V420" s="84"/>
      <c r="W420" s="84"/>
      <c r="X420" s="84"/>
    </row>
    <row r="421" spans="4:24" ht="12.75" customHeight="1" x14ac:dyDescent="0.3">
      <c r="D421" s="84"/>
      <c r="E421" s="84"/>
      <c r="F421" s="84"/>
      <c r="G421" s="84"/>
      <c r="H421" s="84"/>
      <c r="I421" s="84"/>
      <c r="J421" s="84"/>
      <c r="K421" s="589"/>
      <c r="L421" s="84"/>
      <c r="M421" s="84"/>
      <c r="N421" s="84"/>
      <c r="O421" s="84"/>
      <c r="P421" s="84"/>
      <c r="Q421" s="84"/>
      <c r="R421" s="84"/>
      <c r="S421" s="84"/>
      <c r="T421" s="84"/>
      <c r="U421" s="84"/>
      <c r="V421" s="84"/>
      <c r="W421" s="84"/>
      <c r="X421" s="84"/>
    </row>
    <row r="422" spans="4:24" ht="12.75" customHeight="1" x14ac:dyDescent="0.3">
      <c r="D422" s="84"/>
      <c r="E422" s="84"/>
      <c r="F422" s="84"/>
      <c r="G422" s="84"/>
      <c r="H422" s="84"/>
      <c r="I422" s="84"/>
      <c r="J422" s="84"/>
      <c r="K422" s="589"/>
      <c r="L422" s="84"/>
      <c r="M422" s="84"/>
      <c r="N422" s="84"/>
      <c r="O422" s="84"/>
      <c r="P422" s="84"/>
      <c r="Q422" s="84"/>
      <c r="R422" s="84"/>
      <c r="S422" s="84"/>
      <c r="T422" s="84"/>
      <c r="U422" s="84"/>
      <c r="V422" s="84"/>
      <c r="W422" s="84"/>
      <c r="X422" s="84"/>
    </row>
    <row r="423" spans="4:24" ht="12.75" customHeight="1" x14ac:dyDescent="0.3">
      <c r="D423" s="84"/>
      <c r="E423" s="84"/>
      <c r="F423" s="84"/>
      <c r="G423" s="84"/>
      <c r="H423" s="84"/>
      <c r="I423" s="84"/>
      <c r="J423" s="84"/>
      <c r="K423" s="589"/>
      <c r="L423" s="84"/>
      <c r="M423" s="84"/>
      <c r="N423" s="84"/>
      <c r="O423" s="84"/>
      <c r="P423" s="84"/>
      <c r="Q423" s="84"/>
      <c r="R423" s="84"/>
      <c r="S423" s="84"/>
      <c r="T423" s="84"/>
      <c r="U423" s="84"/>
      <c r="V423" s="84"/>
      <c r="W423" s="84"/>
      <c r="X423" s="84"/>
    </row>
    <row r="424" spans="4:24" ht="12.75" customHeight="1" x14ac:dyDescent="0.3">
      <c r="D424" s="84"/>
      <c r="E424" s="84"/>
      <c r="F424" s="84"/>
      <c r="G424" s="84"/>
      <c r="H424" s="84"/>
      <c r="I424" s="84"/>
      <c r="J424" s="84"/>
      <c r="K424" s="589"/>
      <c r="L424" s="84"/>
      <c r="M424" s="84"/>
      <c r="N424" s="84"/>
      <c r="O424" s="84"/>
      <c r="P424" s="84"/>
      <c r="Q424" s="84"/>
      <c r="R424" s="84"/>
      <c r="S424" s="84"/>
      <c r="T424" s="84"/>
      <c r="U424" s="84"/>
      <c r="V424" s="84"/>
      <c r="W424" s="84"/>
      <c r="X424" s="84"/>
    </row>
    <row r="425" spans="4:24" ht="12.75" customHeight="1" x14ac:dyDescent="0.3">
      <c r="D425" s="84"/>
      <c r="E425" s="84"/>
      <c r="F425" s="84"/>
      <c r="G425" s="84"/>
      <c r="H425" s="84"/>
      <c r="I425" s="84"/>
      <c r="J425" s="84"/>
      <c r="K425" s="589"/>
      <c r="L425" s="84"/>
      <c r="M425" s="84"/>
      <c r="N425" s="84"/>
      <c r="O425" s="84"/>
      <c r="P425" s="84"/>
      <c r="Q425" s="84"/>
      <c r="R425" s="84"/>
      <c r="S425" s="84"/>
      <c r="T425" s="84"/>
      <c r="U425" s="84"/>
      <c r="V425" s="84"/>
      <c r="W425" s="84"/>
      <c r="X425" s="84"/>
    </row>
    <row r="426" spans="4:24" ht="12.75" customHeight="1" x14ac:dyDescent="0.3">
      <c r="D426" s="84"/>
      <c r="E426" s="84"/>
      <c r="F426" s="84"/>
      <c r="G426" s="84"/>
      <c r="H426" s="84"/>
      <c r="I426" s="84"/>
      <c r="J426" s="84"/>
      <c r="K426" s="589"/>
      <c r="L426" s="84"/>
      <c r="M426" s="84"/>
      <c r="N426" s="84"/>
      <c r="O426" s="84"/>
      <c r="P426" s="84"/>
      <c r="Q426" s="84"/>
      <c r="R426" s="84"/>
      <c r="S426" s="84"/>
      <c r="T426" s="84"/>
      <c r="U426" s="84"/>
      <c r="V426" s="84"/>
      <c r="W426" s="84"/>
      <c r="X426" s="84"/>
    </row>
    <row r="427" spans="4:24" ht="12.75" customHeight="1" x14ac:dyDescent="0.3">
      <c r="D427" s="84"/>
      <c r="E427" s="84"/>
      <c r="F427" s="84"/>
      <c r="G427" s="84"/>
      <c r="H427" s="84"/>
      <c r="I427" s="84"/>
      <c r="J427" s="84"/>
      <c r="K427" s="589"/>
      <c r="L427" s="84"/>
      <c r="M427" s="84"/>
      <c r="N427" s="84"/>
      <c r="O427" s="84"/>
      <c r="P427" s="84"/>
      <c r="Q427" s="84"/>
      <c r="R427" s="84"/>
      <c r="S427" s="84"/>
      <c r="T427" s="84"/>
      <c r="U427" s="84"/>
      <c r="V427" s="84"/>
      <c r="W427" s="84"/>
      <c r="X427" s="84"/>
    </row>
    <row r="428" spans="4:24" ht="12.75" customHeight="1" x14ac:dyDescent="0.3">
      <c r="D428" s="84"/>
      <c r="E428" s="84"/>
      <c r="F428" s="84"/>
      <c r="G428" s="84"/>
      <c r="H428" s="84"/>
      <c r="I428" s="84"/>
      <c r="J428" s="84"/>
      <c r="K428" s="589"/>
      <c r="L428" s="84"/>
      <c r="M428" s="84"/>
      <c r="N428" s="84"/>
      <c r="O428" s="84"/>
      <c r="P428" s="84"/>
      <c r="Q428" s="84"/>
      <c r="R428" s="84"/>
      <c r="S428" s="84"/>
      <c r="T428" s="84"/>
      <c r="U428" s="84"/>
      <c r="V428" s="84"/>
      <c r="W428" s="84"/>
      <c r="X428" s="84"/>
    </row>
    <row r="429" spans="4:24" ht="12.75" customHeight="1" x14ac:dyDescent="0.3">
      <c r="D429" s="84"/>
      <c r="E429" s="84"/>
      <c r="F429" s="84"/>
      <c r="G429" s="84"/>
      <c r="H429" s="84"/>
      <c r="I429" s="84"/>
      <c r="J429" s="84"/>
      <c r="K429" s="589"/>
      <c r="L429" s="84"/>
      <c r="M429" s="84"/>
      <c r="N429" s="84"/>
      <c r="O429" s="84"/>
      <c r="P429" s="84"/>
      <c r="Q429" s="84"/>
      <c r="R429" s="84"/>
      <c r="S429" s="84"/>
      <c r="T429" s="84"/>
      <c r="U429" s="84"/>
      <c r="V429" s="84"/>
      <c r="W429" s="84"/>
      <c r="X429" s="84"/>
    </row>
    <row r="430" spans="4:24" ht="12.75" customHeight="1" x14ac:dyDescent="0.3">
      <c r="D430" s="84"/>
      <c r="E430" s="84"/>
      <c r="F430" s="84"/>
      <c r="G430" s="84"/>
      <c r="H430" s="84"/>
      <c r="I430" s="84"/>
      <c r="J430" s="84"/>
      <c r="K430" s="589"/>
      <c r="L430" s="84"/>
      <c r="M430" s="84"/>
      <c r="N430" s="84"/>
      <c r="O430" s="84"/>
      <c r="P430" s="84"/>
      <c r="Q430" s="84"/>
      <c r="R430" s="84"/>
      <c r="S430" s="84"/>
      <c r="T430" s="84"/>
      <c r="U430" s="84"/>
      <c r="V430" s="84"/>
      <c r="W430" s="84"/>
      <c r="X430" s="84"/>
    </row>
    <row r="431" spans="4:24" ht="12.75" customHeight="1" x14ac:dyDescent="0.3">
      <c r="D431" s="84"/>
      <c r="E431" s="84"/>
      <c r="F431" s="84"/>
      <c r="G431" s="84"/>
      <c r="H431" s="84"/>
      <c r="I431" s="84"/>
      <c r="J431" s="84"/>
      <c r="K431" s="589"/>
      <c r="L431" s="84"/>
      <c r="M431" s="84"/>
      <c r="N431" s="84"/>
      <c r="O431" s="84"/>
      <c r="P431" s="84"/>
      <c r="Q431" s="84"/>
      <c r="R431" s="84"/>
      <c r="S431" s="84"/>
      <c r="T431" s="84"/>
      <c r="U431" s="84"/>
      <c r="V431" s="84"/>
      <c r="W431" s="84"/>
      <c r="X431" s="84"/>
    </row>
    <row r="432" spans="4:24" ht="12.75" customHeight="1" x14ac:dyDescent="0.3">
      <c r="D432" s="84"/>
      <c r="E432" s="84"/>
      <c r="F432" s="84"/>
      <c r="G432" s="84"/>
      <c r="H432" s="84"/>
      <c r="I432" s="84"/>
      <c r="J432" s="84"/>
      <c r="K432" s="589"/>
      <c r="L432" s="84"/>
      <c r="M432" s="84"/>
      <c r="N432" s="84"/>
      <c r="O432" s="84"/>
      <c r="P432" s="84"/>
      <c r="Q432" s="84"/>
      <c r="R432" s="84"/>
      <c r="S432" s="84"/>
      <c r="T432" s="84"/>
      <c r="U432" s="84"/>
      <c r="V432" s="84"/>
      <c r="W432" s="84"/>
      <c r="X432" s="84"/>
    </row>
    <row r="433" spans="4:24" ht="12.75" customHeight="1" x14ac:dyDescent="0.3">
      <c r="D433" s="84"/>
      <c r="E433" s="84"/>
      <c r="F433" s="84"/>
      <c r="G433" s="84"/>
      <c r="H433" s="84"/>
      <c r="I433" s="84"/>
      <c r="J433" s="84"/>
      <c r="K433" s="589"/>
      <c r="L433" s="84"/>
      <c r="M433" s="84"/>
      <c r="N433" s="84"/>
      <c r="O433" s="84"/>
      <c r="P433" s="84"/>
      <c r="Q433" s="84"/>
      <c r="R433" s="84"/>
      <c r="S433" s="84"/>
      <c r="T433" s="84"/>
      <c r="U433" s="84"/>
      <c r="V433" s="84"/>
      <c r="W433" s="84"/>
      <c r="X433" s="84"/>
    </row>
    <row r="434" spans="4:24" ht="12.75" customHeight="1" x14ac:dyDescent="0.3">
      <c r="D434" s="84"/>
      <c r="E434" s="84"/>
      <c r="F434" s="84"/>
      <c r="G434" s="84"/>
      <c r="H434" s="84"/>
      <c r="I434" s="84"/>
      <c r="J434" s="84"/>
      <c r="K434" s="589"/>
      <c r="L434" s="84"/>
      <c r="M434" s="84"/>
      <c r="N434" s="84"/>
      <c r="O434" s="84"/>
      <c r="P434" s="84"/>
      <c r="Q434" s="84"/>
      <c r="R434" s="84"/>
      <c r="S434" s="84"/>
      <c r="T434" s="84"/>
      <c r="U434" s="84"/>
      <c r="V434" s="84"/>
      <c r="W434" s="84"/>
      <c r="X434" s="84"/>
    </row>
    <row r="435" spans="4:24" ht="12.75" customHeight="1" x14ac:dyDescent="0.3">
      <c r="D435" s="84"/>
      <c r="E435" s="84"/>
      <c r="F435" s="84"/>
      <c r="G435" s="84"/>
      <c r="H435" s="84"/>
      <c r="I435" s="84"/>
      <c r="J435" s="84"/>
      <c r="K435" s="589"/>
      <c r="L435" s="84"/>
      <c r="M435" s="84"/>
      <c r="N435" s="84"/>
      <c r="O435" s="84"/>
      <c r="P435" s="84"/>
      <c r="Q435" s="84"/>
      <c r="R435" s="84"/>
      <c r="S435" s="84"/>
      <c r="T435" s="84"/>
      <c r="U435" s="84"/>
      <c r="V435" s="84"/>
      <c r="W435" s="84"/>
      <c r="X435" s="84"/>
    </row>
    <row r="436" spans="4:24" ht="12.75" customHeight="1" x14ac:dyDescent="0.3">
      <c r="D436" s="84"/>
      <c r="E436" s="84"/>
      <c r="F436" s="84"/>
      <c r="G436" s="84"/>
      <c r="H436" s="84"/>
      <c r="I436" s="84"/>
      <c r="J436" s="84"/>
      <c r="K436" s="589"/>
      <c r="L436" s="84"/>
      <c r="M436" s="84"/>
      <c r="N436" s="84"/>
      <c r="O436" s="84"/>
      <c r="P436" s="84"/>
      <c r="Q436" s="84"/>
      <c r="R436" s="84"/>
      <c r="S436" s="84"/>
      <c r="T436" s="84"/>
      <c r="U436" s="84"/>
      <c r="V436" s="84"/>
      <c r="W436" s="84"/>
      <c r="X436" s="84"/>
    </row>
    <row r="437" spans="4:24" ht="12.75" customHeight="1" x14ac:dyDescent="0.3">
      <c r="D437" s="84"/>
      <c r="E437" s="84"/>
      <c r="F437" s="84"/>
      <c r="G437" s="84"/>
      <c r="H437" s="84"/>
      <c r="I437" s="84"/>
      <c r="J437" s="84"/>
      <c r="K437" s="589"/>
      <c r="L437" s="84"/>
      <c r="M437" s="84"/>
      <c r="N437" s="84"/>
      <c r="O437" s="84"/>
      <c r="P437" s="84"/>
      <c r="Q437" s="84"/>
      <c r="R437" s="84"/>
      <c r="S437" s="84"/>
      <c r="T437" s="84"/>
      <c r="U437" s="84"/>
      <c r="V437" s="84"/>
      <c r="W437" s="84"/>
      <c r="X437" s="84"/>
    </row>
    <row r="438" spans="4:24" ht="12.75" customHeight="1" x14ac:dyDescent="0.3">
      <c r="D438" s="84"/>
      <c r="E438" s="84"/>
      <c r="F438" s="84"/>
      <c r="G438" s="84"/>
      <c r="H438" s="84"/>
      <c r="I438" s="84"/>
      <c r="J438" s="84"/>
      <c r="K438" s="589"/>
      <c r="L438" s="84"/>
      <c r="M438" s="84"/>
      <c r="N438" s="84"/>
      <c r="O438" s="84"/>
      <c r="P438" s="84"/>
      <c r="Q438" s="84"/>
      <c r="R438" s="84"/>
      <c r="S438" s="84"/>
      <c r="T438" s="84"/>
      <c r="U438" s="84"/>
      <c r="V438" s="84"/>
      <c r="W438" s="84"/>
      <c r="X438" s="84"/>
    </row>
    <row r="439" spans="4:24" ht="12.75" customHeight="1" x14ac:dyDescent="0.3">
      <c r="D439" s="84"/>
      <c r="E439" s="84"/>
      <c r="F439" s="84"/>
      <c r="G439" s="84"/>
      <c r="H439" s="84"/>
      <c r="I439" s="84"/>
      <c r="J439" s="84"/>
      <c r="K439" s="589"/>
      <c r="L439" s="84"/>
      <c r="M439" s="84"/>
      <c r="N439" s="84"/>
      <c r="O439" s="84"/>
      <c r="P439" s="84"/>
      <c r="Q439" s="84"/>
      <c r="R439" s="84"/>
      <c r="S439" s="84"/>
      <c r="T439" s="84"/>
      <c r="U439" s="84"/>
      <c r="V439" s="84"/>
      <c r="W439" s="84"/>
      <c r="X439" s="84"/>
    </row>
    <row r="440" spans="4:24" ht="12.75" customHeight="1" x14ac:dyDescent="0.3">
      <c r="D440" s="84"/>
      <c r="E440" s="84"/>
      <c r="F440" s="84"/>
      <c r="G440" s="84"/>
      <c r="H440" s="84"/>
      <c r="I440" s="84"/>
      <c r="J440" s="84"/>
      <c r="K440" s="589"/>
      <c r="L440" s="84"/>
      <c r="M440" s="84"/>
      <c r="N440" s="84"/>
      <c r="O440" s="84"/>
      <c r="P440" s="84"/>
      <c r="Q440" s="84"/>
      <c r="R440" s="84"/>
      <c r="S440" s="84"/>
      <c r="T440" s="84"/>
      <c r="U440" s="84"/>
      <c r="V440" s="84"/>
      <c r="W440" s="84"/>
      <c r="X440" s="84"/>
    </row>
    <row r="441" spans="4:24" ht="12.75" customHeight="1" x14ac:dyDescent="0.3">
      <c r="D441" s="84"/>
      <c r="E441" s="84"/>
      <c r="F441" s="84"/>
      <c r="G441" s="84"/>
      <c r="H441" s="84"/>
      <c r="I441" s="84"/>
      <c r="J441" s="84"/>
      <c r="K441" s="589"/>
      <c r="L441" s="84"/>
      <c r="M441" s="84"/>
      <c r="N441" s="84"/>
      <c r="O441" s="84"/>
      <c r="P441" s="84"/>
      <c r="Q441" s="84"/>
      <c r="R441" s="84"/>
      <c r="S441" s="84"/>
      <c r="T441" s="84"/>
      <c r="U441" s="84"/>
      <c r="V441" s="84"/>
      <c r="W441" s="84"/>
      <c r="X441" s="84"/>
    </row>
    <row r="442" spans="4:24" ht="12.75" customHeight="1" x14ac:dyDescent="0.3">
      <c r="D442" s="84"/>
      <c r="E442" s="84"/>
      <c r="F442" s="84"/>
      <c r="G442" s="84"/>
      <c r="H442" s="84"/>
      <c r="I442" s="84"/>
      <c r="J442" s="84"/>
      <c r="K442" s="589"/>
      <c r="L442" s="84"/>
      <c r="M442" s="84"/>
      <c r="N442" s="84"/>
      <c r="O442" s="84"/>
      <c r="P442" s="84"/>
      <c r="Q442" s="84"/>
      <c r="R442" s="84"/>
      <c r="S442" s="84"/>
      <c r="T442" s="84"/>
      <c r="U442" s="84"/>
      <c r="V442" s="84"/>
      <c r="W442" s="84"/>
      <c r="X442" s="84"/>
    </row>
    <row r="443" spans="4:24" ht="12.75" customHeight="1" x14ac:dyDescent="0.3">
      <c r="D443" s="84"/>
      <c r="E443" s="84"/>
      <c r="F443" s="84"/>
      <c r="G443" s="84"/>
      <c r="H443" s="84"/>
      <c r="I443" s="84"/>
      <c r="J443" s="84"/>
      <c r="K443" s="589"/>
      <c r="L443" s="84"/>
      <c r="M443" s="84"/>
      <c r="N443" s="84"/>
      <c r="O443" s="84"/>
      <c r="P443" s="84"/>
      <c r="Q443" s="84"/>
      <c r="R443" s="84"/>
      <c r="S443" s="84"/>
      <c r="T443" s="84"/>
      <c r="U443" s="84"/>
      <c r="V443" s="84"/>
      <c r="W443" s="84"/>
      <c r="X443" s="84"/>
    </row>
    <row r="444" spans="4:24" ht="12.75" customHeight="1" x14ac:dyDescent="0.3">
      <c r="D444" s="84"/>
      <c r="E444" s="84"/>
      <c r="F444" s="84"/>
      <c r="G444" s="84"/>
      <c r="H444" s="84"/>
      <c r="I444" s="84"/>
      <c r="J444" s="84"/>
      <c r="K444" s="589"/>
      <c r="L444" s="84"/>
      <c r="M444" s="84"/>
      <c r="N444" s="84"/>
      <c r="O444" s="84"/>
      <c r="P444" s="84"/>
      <c r="Q444" s="84"/>
      <c r="R444" s="84"/>
      <c r="S444" s="84"/>
      <c r="T444" s="84"/>
      <c r="U444" s="84"/>
      <c r="V444" s="84"/>
      <c r="W444" s="84"/>
      <c r="X444" s="84"/>
    </row>
    <row r="445" spans="4:24" ht="12.75" customHeight="1" x14ac:dyDescent="0.3">
      <c r="D445" s="84"/>
      <c r="E445" s="84"/>
      <c r="F445" s="84"/>
      <c r="G445" s="84"/>
      <c r="H445" s="84"/>
      <c r="I445" s="84"/>
      <c r="J445" s="84"/>
      <c r="K445" s="589"/>
      <c r="L445" s="84"/>
      <c r="M445" s="84"/>
      <c r="N445" s="84"/>
      <c r="O445" s="84"/>
      <c r="P445" s="84"/>
      <c r="Q445" s="84"/>
      <c r="R445" s="84"/>
      <c r="S445" s="84"/>
      <c r="T445" s="84"/>
      <c r="U445" s="84"/>
      <c r="V445" s="84"/>
      <c r="W445" s="84"/>
      <c r="X445" s="84"/>
    </row>
    <row r="446" spans="4:24" ht="12.75" customHeight="1" x14ac:dyDescent="0.3">
      <c r="D446" s="84"/>
      <c r="E446" s="84"/>
      <c r="F446" s="84"/>
      <c r="G446" s="84"/>
      <c r="H446" s="84"/>
      <c r="I446" s="84"/>
      <c r="J446" s="84"/>
      <c r="K446" s="589"/>
      <c r="L446" s="84"/>
      <c r="M446" s="84"/>
      <c r="N446" s="84"/>
      <c r="O446" s="84"/>
      <c r="P446" s="84"/>
      <c r="Q446" s="84"/>
      <c r="R446" s="84"/>
      <c r="S446" s="84"/>
      <c r="T446" s="84"/>
      <c r="U446" s="84"/>
      <c r="V446" s="84"/>
      <c r="W446" s="84"/>
      <c r="X446" s="84"/>
    </row>
    <row r="447" spans="4:24" ht="12.75" customHeight="1" x14ac:dyDescent="0.3">
      <c r="D447" s="84"/>
      <c r="E447" s="84"/>
      <c r="F447" s="84"/>
      <c r="G447" s="84"/>
      <c r="H447" s="84"/>
      <c r="I447" s="84"/>
      <c r="J447" s="84"/>
      <c r="K447" s="589"/>
      <c r="L447" s="84"/>
      <c r="M447" s="84"/>
      <c r="N447" s="84"/>
      <c r="O447" s="84"/>
      <c r="P447" s="84"/>
      <c r="Q447" s="84"/>
      <c r="R447" s="84"/>
      <c r="S447" s="84"/>
      <c r="T447" s="84"/>
      <c r="U447" s="84"/>
      <c r="V447" s="84"/>
      <c r="W447" s="84"/>
      <c r="X447" s="84"/>
    </row>
    <row r="448" spans="4:24" ht="12.75" customHeight="1" x14ac:dyDescent="0.3">
      <c r="D448" s="84"/>
      <c r="E448" s="84"/>
      <c r="F448" s="84"/>
      <c r="G448" s="84"/>
      <c r="H448" s="84"/>
      <c r="I448" s="84"/>
      <c r="J448" s="84"/>
      <c r="K448" s="589"/>
      <c r="L448" s="84"/>
      <c r="M448" s="84"/>
      <c r="N448" s="84"/>
      <c r="O448" s="84"/>
      <c r="P448" s="84"/>
      <c r="Q448" s="84"/>
      <c r="R448" s="84"/>
      <c r="S448" s="84"/>
      <c r="T448" s="84"/>
      <c r="U448" s="84"/>
      <c r="V448" s="84"/>
      <c r="W448" s="84"/>
      <c r="X448" s="84"/>
    </row>
    <row r="449" spans="4:24" ht="12.75" customHeight="1" x14ac:dyDescent="0.3">
      <c r="D449" s="84"/>
      <c r="E449" s="84"/>
      <c r="F449" s="84"/>
      <c r="G449" s="84"/>
      <c r="H449" s="84"/>
      <c r="I449" s="84"/>
      <c r="J449" s="84"/>
      <c r="K449" s="589"/>
      <c r="L449" s="84"/>
      <c r="M449" s="84"/>
      <c r="N449" s="84"/>
      <c r="O449" s="84"/>
      <c r="P449" s="84"/>
      <c r="Q449" s="84"/>
      <c r="R449" s="84"/>
      <c r="S449" s="84"/>
      <c r="T449" s="84"/>
      <c r="U449" s="84"/>
      <c r="V449" s="84"/>
      <c r="W449" s="84"/>
      <c r="X449" s="84"/>
    </row>
    <row r="450" spans="4:24" ht="12.75" customHeight="1" x14ac:dyDescent="0.3">
      <c r="D450" s="84"/>
      <c r="E450" s="84"/>
      <c r="F450" s="84"/>
      <c r="G450" s="84"/>
      <c r="H450" s="84"/>
      <c r="I450" s="84"/>
      <c r="J450" s="84"/>
      <c r="K450" s="589"/>
      <c r="L450" s="84"/>
      <c r="M450" s="84"/>
      <c r="N450" s="84"/>
      <c r="O450" s="84"/>
      <c r="P450" s="84"/>
      <c r="Q450" s="84"/>
      <c r="R450" s="84"/>
      <c r="S450" s="84"/>
      <c r="T450" s="84"/>
      <c r="U450" s="84"/>
      <c r="V450" s="84"/>
      <c r="W450" s="84"/>
      <c r="X450" s="84"/>
    </row>
    <row r="451" spans="4:24" ht="12.75" customHeight="1" x14ac:dyDescent="0.3">
      <c r="D451" s="84"/>
      <c r="E451" s="84"/>
      <c r="F451" s="84"/>
      <c r="G451" s="84"/>
      <c r="H451" s="84"/>
      <c r="I451" s="84"/>
      <c r="J451" s="84"/>
      <c r="K451" s="589"/>
      <c r="L451" s="84"/>
      <c r="M451" s="84"/>
      <c r="N451" s="84"/>
      <c r="O451" s="84"/>
      <c r="P451" s="84"/>
      <c r="Q451" s="84"/>
      <c r="R451" s="84"/>
      <c r="S451" s="84"/>
      <c r="T451" s="84"/>
      <c r="U451" s="84"/>
      <c r="V451" s="84"/>
      <c r="W451" s="84"/>
      <c r="X451" s="84"/>
    </row>
    <row r="452" spans="4:24" ht="12.75" customHeight="1" x14ac:dyDescent="0.3">
      <c r="D452" s="84"/>
      <c r="E452" s="84"/>
      <c r="F452" s="84"/>
      <c r="G452" s="84"/>
      <c r="H452" s="84"/>
      <c r="I452" s="84"/>
      <c r="J452" s="84"/>
      <c r="K452" s="589"/>
      <c r="L452" s="84"/>
      <c r="M452" s="84"/>
      <c r="N452" s="84"/>
      <c r="O452" s="84"/>
      <c r="P452" s="84"/>
      <c r="Q452" s="84"/>
      <c r="R452" s="84"/>
      <c r="S452" s="84"/>
      <c r="T452" s="84"/>
      <c r="U452" s="84"/>
      <c r="V452" s="84"/>
      <c r="W452" s="84"/>
      <c r="X452" s="84"/>
    </row>
    <row r="453" spans="4:24" ht="12.75" customHeight="1" x14ac:dyDescent="0.3">
      <c r="D453" s="84"/>
      <c r="E453" s="84"/>
      <c r="F453" s="84"/>
      <c r="G453" s="84"/>
      <c r="H453" s="84"/>
      <c r="I453" s="84"/>
      <c r="J453" s="84"/>
      <c r="K453" s="589"/>
      <c r="L453" s="84"/>
      <c r="M453" s="84"/>
      <c r="N453" s="84"/>
      <c r="O453" s="84"/>
      <c r="P453" s="84"/>
      <c r="Q453" s="84"/>
      <c r="R453" s="84"/>
      <c r="S453" s="84"/>
      <c r="T453" s="84"/>
      <c r="U453" s="84"/>
      <c r="V453" s="84"/>
      <c r="W453" s="84"/>
      <c r="X453" s="84"/>
    </row>
    <row r="454" spans="4:24" ht="12.75" customHeight="1" x14ac:dyDescent="0.3">
      <c r="D454" s="84"/>
      <c r="E454" s="84"/>
      <c r="F454" s="84"/>
      <c r="G454" s="84"/>
      <c r="H454" s="84"/>
      <c r="I454" s="84"/>
      <c r="J454" s="84"/>
      <c r="K454" s="589"/>
      <c r="L454" s="84"/>
      <c r="M454" s="84"/>
      <c r="N454" s="84"/>
      <c r="O454" s="84"/>
      <c r="P454" s="84"/>
      <c r="Q454" s="84"/>
      <c r="R454" s="84"/>
      <c r="S454" s="84"/>
      <c r="T454" s="84"/>
      <c r="U454" s="84"/>
      <c r="V454" s="84"/>
      <c r="W454" s="84"/>
      <c r="X454" s="84"/>
    </row>
    <row r="455" spans="4:24" ht="12.75" customHeight="1" x14ac:dyDescent="0.3">
      <c r="D455" s="84"/>
      <c r="E455" s="84"/>
      <c r="F455" s="84"/>
      <c r="G455" s="84"/>
      <c r="H455" s="84"/>
      <c r="I455" s="84"/>
      <c r="J455" s="84"/>
      <c r="K455" s="589"/>
      <c r="L455" s="84"/>
      <c r="M455" s="84"/>
      <c r="N455" s="84"/>
      <c r="O455" s="84"/>
      <c r="P455" s="84"/>
      <c r="Q455" s="84"/>
      <c r="R455" s="84"/>
      <c r="S455" s="84"/>
      <c r="T455" s="84"/>
      <c r="U455" s="84"/>
      <c r="V455" s="84"/>
      <c r="W455" s="84"/>
      <c r="X455" s="84"/>
    </row>
    <row r="456" spans="4:24" ht="12.75" customHeight="1" x14ac:dyDescent="0.3">
      <c r="D456" s="84"/>
      <c r="E456" s="84"/>
      <c r="F456" s="84"/>
      <c r="G456" s="84"/>
      <c r="H456" s="84"/>
      <c r="I456" s="84"/>
      <c r="J456" s="84"/>
      <c r="K456" s="589"/>
      <c r="L456" s="84"/>
      <c r="M456" s="84"/>
      <c r="N456" s="84"/>
      <c r="O456" s="84"/>
      <c r="P456" s="84"/>
      <c r="Q456" s="84"/>
      <c r="R456" s="84"/>
      <c r="S456" s="84"/>
      <c r="T456" s="84"/>
      <c r="U456" s="84"/>
      <c r="V456" s="84"/>
      <c r="W456" s="84"/>
      <c r="X456" s="84"/>
    </row>
    <row r="457" spans="4:24" ht="12.75" customHeight="1" x14ac:dyDescent="0.3">
      <c r="D457" s="84"/>
      <c r="E457" s="84"/>
      <c r="F457" s="84"/>
      <c r="G457" s="84"/>
      <c r="H457" s="84"/>
      <c r="I457" s="84"/>
      <c r="J457" s="84"/>
      <c r="K457" s="589"/>
      <c r="L457" s="84"/>
      <c r="M457" s="84"/>
      <c r="N457" s="84"/>
      <c r="O457" s="84"/>
      <c r="P457" s="84"/>
      <c r="Q457" s="84"/>
      <c r="R457" s="84"/>
      <c r="S457" s="84"/>
      <c r="T457" s="84"/>
      <c r="U457" s="84"/>
      <c r="V457" s="84"/>
      <c r="W457" s="84"/>
      <c r="X457" s="84"/>
    </row>
    <row r="458" spans="4:24" ht="12.75" customHeight="1" x14ac:dyDescent="0.3">
      <c r="D458" s="84"/>
      <c r="E458" s="84"/>
      <c r="F458" s="84"/>
      <c r="G458" s="84"/>
      <c r="H458" s="84"/>
      <c r="I458" s="84"/>
      <c r="J458" s="84"/>
      <c r="K458" s="589"/>
      <c r="L458" s="84"/>
      <c r="M458" s="84"/>
      <c r="N458" s="84"/>
      <c r="O458" s="84"/>
      <c r="P458" s="84"/>
      <c r="Q458" s="84"/>
      <c r="R458" s="84"/>
      <c r="S458" s="84"/>
      <c r="T458" s="84"/>
      <c r="U458" s="84"/>
      <c r="V458" s="84"/>
      <c r="W458" s="84"/>
      <c r="X458" s="84"/>
    </row>
    <row r="459" spans="4:24" ht="12.75" customHeight="1" x14ac:dyDescent="0.3">
      <c r="D459" s="84"/>
      <c r="E459" s="84"/>
      <c r="F459" s="84"/>
      <c r="G459" s="84"/>
      <c r="H459" s="84"/>
      <c r="I459" s="84"/>
      <c r="J459" s="84"/>
      <c r="K459" s="589"/>
      <c r="L459" s="84"/>
      <c r="M459" s="84"/>
      <c r="N459" s="84"/>
      <c r="O459" s="84"/>
      <c r="P459" s="84"/>
      <c r="Q459" s="84"/>
      <c r="R459" s="84"/>
      <c r="S459" s="84"/>
      <c r="T459" s="84"/>
      <c r="U459" s="84"/>
      <c r="V459" s="84"/>
      <c r="W459" s="84"/>
      <c r="X459" s="84"/>
    </row>
    <row r="460" spans="4:24" ht="12.75" customHeight="1" x14ac:dyDescent="0.3">
      <c r="D460" s="84"/>
      <c r="E460" s="84"/>
      <c r="F460" s="84"/>
      <c r="G460" s="84"/>
      <c r="H460" s="84"/>
      <c r="I460" s="84"/>
      <c r="J460" s="84"/>
      <c r="K460" s="589"/>
      <c r="L460" s="84"/>
      <c r="M460" s="84"/>
      <c r="N460" s="84"/>
      <c r="O460" s="84"/>
      <c r="P460" s="84"/>
      <c r="Q460" s="84"/>
      <c r="R460" s="84"/>
      <c r="S460" s="84"/>
      <c r="T460" s="84"/>
      <c r="U460" s="84"/>
      <c r="V460" s="84"/>
      <c r="W460" s="84"/>
      <c r="X460" s="84"/>
    </row>
    <row r="461" spans="4:24" ht="12.75" customHeight="1" x14ac:dyDescent="0.3">
      <c r="D461" s="84"/>
      <c r="E461" s="84"/>
      <c r="F461" s="84"/>
      <c r="G461" s="84"/>
      <c r="H461" s="84"/>
      <c r="I461" s="84"/>
      <c r="J461" s="84"/>
      <c r="K461" s="589"/>
      <c r="L461" s="84"/>
      <c r="M461" s="84"/>
      <c r="N461" s="84"/>
      <c r="O461" s="84"/>
      <c r="P461" s="84"/>
      <c r="Q461" s="84"/>
      <c r="R461" s="84"/>
      <c r="S461" s="84"/>
      <c r="T461" s="84"/>
      <c r="U461" s="84"/>
      <c r="V461" s="84"/>
      <c r="W461" s="84"/>
      <c r="X461" s="84"/>
    </row>
    <row r="462" spans="4:24" ht="12.75" customHeight="1" x14ac:dyDescent="0.3">
      <c r="D462" s="84"/>
      <c r="E462" s="84"/>
      <c r="F462" s="84"/>
      <c r="G462" s="84"/>
      <c r="H462" s="84"/>
      <c r="I462" s="84"/>
      <c r="J462" s="84"/>
      <c r="K462" s="589"/>
      <c r="L462" s="84"/>
      <c r="M462" s="84"/>
      <c r="N462" s="84"/>
      <c r="O462" s="84"/>
      <c r="P462" s="84"/>
      <c r="Q462" s="84"/>
      <c r="R462" s="84"/>
      <c r="S462" s="84"/>
      <c r="T462" s="84"/>
      <c r="U462" s="84"/>
      <c r="V462" s="84"/>
      <c r="W462" s="84"/>
      <c r="X462" s="84"/>
    </row>
    <row r="463" spans="4:24" ht="12.75" customHeight="1" x14ac:dyDescent="0.3">
      <c r="D463" s="84"/>
      <c r="E463" s="84"/>
      <c r="F463" s="84"/>
      <c r="G463" s="84"/>
      <c r="H463" s="84"/>
      <c r="I463" s="84"/>
      <c r="J463" s="84"/>
      <c r="K463" s="589"/>
      <c r="L463" s="84"/>
      <c r="M463" s="84"/>
      <c r="N463" s="84"/>
      <c r="O463" s="84"/>
      <c r="P463" s="84"/>
      <c r="Q463" s="84"/>
      <c r="R463" s="84"/>
      <c r="S463" s="84"/>
      <c r="T463" s="84"/>
      <c r="U463" s="84"/>
      <c r="V463" s="84"/>
      <c r="W463" s="84"/>
      <c r="X463" s="84"/>
    </row>
    <row r="464" spans="4:24" ht="12.75" customHeight="1" x14ac:dyDescent="0.3">
      <c r="D464" s="84"/>
      <c r="E464" s="84"/>
      <c r="F464" s="84"/>
      <c r="G464" s="84"/>
      <c r="H464" s="84"/>
      <c r="I464" s="84"/>
      <c r="J464" s="84"/>
      <c r="K464" s="589"/>
      <c r="L464" s="84"/>
      <c r="M464" s="84"/>
      <c r="N464" s="84"/>
      <c r="O464" s="84"/>
      <c r="P464" s="84"/>
      <c r="Q464" s="84"/>
      <c r="R464" s="84"/>
      <c r="S464" s="84"/>
      <c r="T464" s="84"/>
      <c r="U464" s="84"/>
      <c r="V464" s="84"/>
      <c r="W464" s="84"/>
      <c r="X464" s="84"/>
    </row>
    <row r="465" spans="4:24" ht="12.75" customHeight="1" x14ac:dyDescent="0.3">
      <c r="D465" s="84"/>
      <c r="E465" s="84"/>
      <c r="F465" s="84"/>
      <c r="G465" s="84"/>
      <c r="H465" s="84"/>
      <c r="I465" s="84"/>
      <c r="J465" s="84"/>
      <c r="K465" s="589"/>
      <c r="L465" s="84"/>
      <c r="M465" s="84"/>
      <c r="N465" s="84"/>
      <c r="O465" s="84"/>
      <c r="P465" s="84"/>
      <c r="Q465" s="84"/>
      <c r="R465" s="84"/>
      <c r="S465" s="84"/>
      <c r="T465" s="84"/>
      <c r="U465" s="84"/>
      <c r="V465" s="84"/>
      <c r="W465" s="84"/>
      <c r="X465" s="84"/>
    </row>
    <row r="466" spans="4:24" ht="12.75" customHeight="1" x14ac:dyDescent="0.3">
      <c r="D466" s="84"/>
      <c r="E466" s="84"/>
      <c r="F466" s="84"/>
      <c r="G466" s="84"/>
      <c r="H466" s="84"/>
      <c r="I466" s="84"/>
      <c r="J466" s="84"/>
      <c r="K466" s="589"/>
      <c r="L466" s="84"/>
      <c r="M466" s="84"/>
      <c r="N466" s="84"/>
      <c r="O466" s="84"/>
      <c r="P466" s="84"/>
      <c r="Q466" s="84"/>
      <c r="R466" s="84"/>
      <c r="S466" s="84"/>
      <c r="T466" s="84"/>
      <c r="U466" s="84"/>
      <c r="V466" s="84"/>
      <c r="W466" s="84"/>
      <c r="X466" s="84"/>
    </row>
    <row r="467" spans="4:24" ht="12.75" customHeight="1" x14ac:dyDescent="0.3">
      <c r="D467" s="84"/>
      <c r="E467" s="84"/>
      <c r="F467" s="84"/>
      <c r="G467" s="84"/>
      <c r="H467" s="84"/>
      <c r="I467" s="84"/>
      <c r="J467" s="84"/>
      <c r="K467" s="589"/>
      <c r="L467" s="84"/>
      <c r="M467" s="84"/>
      <c r="N467" s="84"/>
      <c r="O467" s="84"/>
      <c r="P467" s="84"/>
      <c r="Q467" s="84"/>
      <c r="R467" s="84"/>
      <c r="S467" s="84"/>
      <c r="T467" s="84"/>
      <c r="U467" s="84"/>
      <c r="V467" s="84"/>
      <c r="W467" s="84"/>
      <c r="X467" s="84"/>
    </row>
    <row r="468" spans="4:24" ht="12.75" customHeight="1" x14ac:dyDescent="0.3">
      <c r="D468" s="84"/>
      <c r="E468" s="84"/>
      <c r="F468" s="84"/>
      <c r="G468" s="84"/>
      <c r="H468" s="84"/>
      <c r="I468" s="84"/>
      <c r="J468" s="84"/>
      <c r="K468" s="589"/>
      <c r="L468" s="84"/>
      <c r="M468" s="84"/>
      <c r="N468" s="84"/>
      <c r="O468" s="84"/>
      <c r="P468" s="84"/>
      <c r="Q468" s="84"/>
      <c r="R468" s="84"/>
      <c r="S468" s="84"/>
      <c r="T468" s="84"/>
      <c r="U468" s="84"/>
      <c r="V468" s="84"/>
      <c r="W468" s="84"/>
      <c r="X468" s="84"/>
    </row>
    <row r="469" spans="4:24" ht="12.75" customHeight="1" x14ac:dyDescent="0.3">
      <c r="D469" s="84"/>
      <c r="E469" s="84"/>
      <c r="F469" s="84"/>
      <c r="G469" s="84"/>
      <c r="H469" s="84"/>
      <c r="I469" s="84"/>
      <c r="J469" s="84"/>
      <c r="K469" s="589"/>
      <c r="L469" s="84"/>
      <c r="M469" s="84"/>
      <c r="N469" s="84"/>
      <c r="O469" s="84"/>
      <c r="P469" s="84"/>
      <c r="Q469" s="84"/>
      <c r="R469" s="84"/>
      <c r="S469" s="84"/>
      <c r="T469" s="84"/>
      <c r="U469" s="84"/>
      <c r="V469" s="84"/>
      <c r="W469" s="84"/>
      <c r="X469" s="84"/>
    </row>
    <row r="470" spans="4:24" ht="12.75" customHeight="1" x14ac:dyDescent="0.3">
      <c r="D470" s="84"/>
      <c r="E470" s="84"/>
      <c r="F470" s="84"/>
      <c r="G470" s="84"/>
      <c r="H470" s="84"/>
      <c r="I470" s="84"/>
      <c r="J470" s="84"/>
      <c r="K470" s="589"/>
      <c r="L470" s="84"/>
      <c r="M470" s="84"/>
      <c r="N470" s="84"/>
      <c r="O470" s="84"/>
      <c r="P470" s="84"/>
      <c r="Q470" s="84"/>
      <c r="R470" s="84"/>
      <c r="S470" s="84"/>
      <c r="T470" s="84"/>
      <c r="U470" s="84"/>
      <c r="V470" s="84"/>
      <c r="W470" s="84"/>
      <c r="X470" s="84"/>
    </row>
    <row r="471" spans="4:24" ht="12.75" customHeight="1" x14ac:dyDescent="0.3">
      <c r="D471" s="84"/>
      <c r="E471" s="84"/>
      <c r="F471" s="84"/>
      <c r="G471" s="84"/>
      <c r="H471" s="84"/>
      <c r="I471" s="84"/>
      <c r="J471" s="84"/>
      <c r="K471" s="589"/>
      <c r="L471" s="84"/>
      <c r="M471" s="84"/>
      <c r="N471" s="84"/>
      <c r="O471" s="84"/>
      <c r="P471" s="84"/>
      <c r="Q471" s="84"/>
      <c r="R471" s="84"/>
      <c r="S471" s="84"/>
      <c r="T471" s="84"/>
      <c r="U471" s="84"/>
      <c r="V471" s="84"/>
      <c r="W471" s="84"/>
      <c r="X471" s="84"/>
    </row>
    <row r="472" spans="4:24" ht="12.75" customHeight="1" x14ac:dyDescent="0.3">
      <c r="D472" s="84"/>
      <c r="E472" s="84"/>
      <c r="F472" s="84"/>
      <c r="G472" s="84"/>
      <c r="H472" s="84"/>
      <c r="I472" s="84"/>
      <c r="J472" s="84"/>
      <c r="K472" s="589"/>
      <c r="L472" s="84"/>
      <c r="M472" s="84"/>
      <c r="N472" s="84"/>
      <c r="O472" s="84"/>
      <c r="P472" s="84"/>
      <c r="Q472" s="84"/>
      <c r="R472" s="84"/>
      <c r="S472" s="84"/>
      <c r="T472" s="84"/>
      <c r="U472" s="84"/>
      <c r="V472" s="84"/>
      <c r="W472" s="84"/>
      <c r="X472" s="84"/>
    </row>
    <row r="473" spans="4:24" ht="12.75" customHeight="1" x14ac:dyDescent="0.3">
      <c r="D473" s="84"/>
      <c r="E473" s="84"/>
      <c r="F473" s="84"/>
      <c r="G473" s="84"/>
      <c r="H473" s="84"/>
      <c r="I473" s="84"/>
      <c r="J473" s="84"/>
      <c r="K473" s="589"/>
      <c r="L473" s="84"/>
      <c r="M473" s="84"/>
      <c r="N473" s="84"/>
      <c r="O473" s="84"/>
      <c r="P473" s="84"/>
      <c r="Q473" s="84"/>
      <c r="R473" s="84"/>
      <c r="S473" s="84"/>
      <c r="T473" s="84"/>
      <c r="U473" s="84"/>
      <c r="V473" s="84"/>
      <c r="W473" s="84"/>
      <c r="X473" s="84"/>
    </row>
    <row r="474" spans="4:24" ht="12.75" customHeight="1" x14ac:dyDescent="0.3">
      <c r="D474" s="84"/>
      <c r="E474" s="84"/>
      <c r="F474" s="84"/>
      <c r="G474" s="84"/>
      <c r="H474" s="84"/>
      <c r="I474" s="84"/>
      <c r="J474" s="84"/>
      <c r="K474" s="589"/>
      <c r="L474" s="84"/>
      <c r="M474" s="84"/>
      <c r="N474" s="84"/>
      <c r="O474" s="84"/>
      <c r="P474" s="84"/>
      <c r="Q474" s="84"/>
      <c r="R474" s="84"/>
      <c r="S474" s="84"/>
      <c r="T474" s="84"/>
      <c r="U474" s="84"/>
      <c r="V474" s="84"/>
      <c r="W474" s="84"/>
      <c r="X474" s="84"/>
    </row>
    <row r="475" spans="4:24" ht="12.75" customHeight="1" x14ac:dyDescent="0.3">
      <c r="D475" s="84"/>
      <c r="E475" s="84"/>
      <c r="F475" s="84"/>
      <c r="G475" s="84"/>
      <c r="H475" s="84"/>
      <c r="I475" s="84"/>
      <c r="J475" s="84"/>
      <c r="K475" s="589"/>
      <c r="L475" s="84"/>
      <c r="M475" s="84"/>
      <c r="N475" s="84"/>
      <c r="O475" s="84"/>
      <c r="P475" s="84"/>
      <c r="Q475" s="84"/>
      <c r="R475" s="84"/>
      <c r="S475" s="84"/>
      <c r="T475" s="84"/>
      <c r="U475" s="84"/>
      <c r="V475" s="84"/>
      <c r="W475" s="84"/>
      <c r="X475" s="84"/>
    </row>
    <row r="476" spans="4:24" ht="12.75" customHeight="1" x14ac:dyDescent="0.3">
      <c r="D476" s="84"/>
      <c r="E476" s="84"/>
      <c r="F476" s="84"/>
      <c r="G476" s="84"/>
      <c r="H476" s="84"/>
      <c r="I476" s="84"/>
      <c r="J476" s="84"/>
      <c r="K476" s="589"/>
      <c r="L476" s="84"/>
      <c r="M476" s="84"/>
      <c r="N476" s="84"/>
      <c r="O476" s="84"/>
      <c r="P476" s="84"/>
      <c r="Q476" s="84"/>
      <c r="R476" s="84"/>
      <c r="S476" s="84"/>
      <c r="T476" s="84"/>
      <c r="U476" s="84"/>
      <c r="V476" s="84"/>
      <c r="W476" s="84"/>
      <c r="X476" s="84"/>
    </row>
    <row r="477" spans="4:24" ht="12.75" customHeight="1" x14ac:dyDescent="0.3">
      <c r="D477" s="84"/>
      <c r="E477" s="84"/>
      <c r="F477" s="84"/>
      <c r="G477" s="84"/>
      <c r="H477" s="84"/>
      <c r="I477" s="84"/>
      <c r="J477" s="84"/>
      <c r="K477" s="589"/>
      <c r="L477" s="84"/>
      <c r="M477" s="84"/>
      <c r="N477" s="84"/>
      <c r="O477" s="84"/>
      <c r="P477" s="84"/>
      <c r="Q477" s="84"/>
      <c r="R477" s="84"/>
      <c r="S477" s="84"/>
      <c r="T477" s="84"/>
      <c r="U477" s="84"/>
      <c r="V477" s="84"/>
      <c r="W477" s="84"/>
      <c r="X477" s="84"/>
    </row>
    <row r="478" spans="4:24" ht="12.75" customHeight="1" x14ac:dyDescent="0.3">
      <c r="D478" s="84"/>
      <c r="E478" s="84"/>
      <c r="F478" s="84"/>
      <c r="G478" s="84"/>
      <c r="H478" s="84"/>
      <c r="I478" s="84"/>
      <c r="J478" s="84"/>
      <c r="K478" s="589"/>
      <c r="L478" s="84"/>
      <c r="M478" s="84"/>
      <c r="N478" s="84"/>
      <c r="O478" s="84"/>
      <c r="P478" s="84"/>
      <c r="Q478" s="84"/>
      <c r="R478" s="84"/>
      <c r="S478" s="84"/>
      <c r="T478" s="84"/>
      <c r="U478" s="84"/>
      <c r="V478" s="84"/>
      <c r="W478" s="84"/>
      <c r="X478" s="84"/>
    </row>
    <row r="479" spans="4:24" ht="12.75" customHeight="1" x14ac:dyDescent="0.3">
      <c r="D479" s="84"/>
      <c r="E479" s="84"/>
      <c r="F479" s="84"/>
      <c r="G479" s="84"/>
      <c r="H479" s="84"/>
      <c r="I479" s="84"/>
      <c r="J479" s="84"/>
      <c r="K479" s="589"/>
      <c r="L479" s="84"/>
      <c r="M479" s="84"/>
      <c r="N479" s="84"/>
      <c r="O479" s="84"/>
      <c r="P479" s="84"/>
      <c r="Q479" s="84"/>
      <c r="R479" s="84"/>
      <c r="S479" s="84"/>
      <c r="T479" s="84"/>
      <c r="U479" s="84"/>
      <c r="V479" s="84"/>
      <c r="W479" s="84"/>
      <c r="X479" s="84"/>
    </row>
    <row r="480" spans="4:24" ht="12.75" customHeight="1" x14ac:dyDescent="0.3">
      <c r="D480" s="84"/>
      <c r="E480" s="84"/>
      <c r="F480" s="84"/>
      <c r="G480" s="84"/>
      <c r="H480" s="84"/>
      <c r="I480" s="84"/>
      <c r="J480" s="84"/>
      <c r="K480" s="589"/>
      <c r="L480" s="84"/>
      <c r="M480" s="84"/>
      <c r="N480" s="84"/>
      <c r="O480" s="84"/>
      <c r="P480" s="84"/>
      <c r="Q480" s="84"/>
      <c r="R480" s="84"/>
      <c r="S480" s="84"/>
      <c r="T480" s="84"/>
      <c r="U480" s="84"/>
      <c r="V480" s="84"/>
      <c r="W480" s="84"/>
      <c r="X480" s="84"/>
    </row>
    <row r="481" spans="4:24" ht="12.75" customHeight="1" x14ac:dyDescent="0.3">
      <c r="D481" s="84"/>
      <c r="E481" s="84"/>
      <c r="F481" s="84"/>
      <c r="G481" s="84"/>
      <c r="H481" s="84"/>
      <c r="I481" s="84"/>
      <c r="J481" s="84"/>
      <c r="K481" s="589"/>
      <c r="L481" s="84"/>
      <c r="M481" s="84"/>
      <c r="N481" s="84"/>
      <c r="O481" s="84"/>
      <c r="P481" s="84"/>
      <c r="Q481" s="84"/>
      <c r="R481" s="84"/>
      <c r="S481" s="84"/>
      <c r="T481" s="84"/>
      <c r="U481" s="84"/>
      <c r="V481" s="84"/>
      <c r="W481" s="84"/>
      <c r="X481" s="84"/>
    </row>
    <row r="482" spans="4:24" ht="12.75" customHeight="1" x14ac:dyDescent="0.3">
      <c r="D482" s="84"/>
      <c r="E482" s="84"/>
      <c r="F482" s="84"/>
      <c r="G482" s="84"/>
      <c r="H482" s="84"/>
      <c r="I482" s="84"/>
      <c r="J482" s="84"/>
      <c r="K482" s="589"/>
      <c r="L482" s="84"/>
      <c r="M482" s="84"/>
      <c r="N482" s="84"/>
      <c r="O482" s="84"/>
      <c r="P482" s="84"/>
      <c r="Q482" s="84"/>
      <c r="R482" s="84"/>
      <c r="S482" s="84"/>
      <c r="T482" s="84"/>
      <c r="U482" s="84"/>
      <c r="V482" s="84"/>
      <c r="W482" s="84"/>
      <c r="X482" s="84"/>
    </row>
    <row r="483" spans="4:24" ht="12.75" customHeight="1" x14ac:dyDescent="0.3">
      <c r="D483" s="84"/>
      <c r="E483" s="84"/>
      <c r="F483" s="84"/>
      <c r="G483" s="84"/>
      <c r="H483" s="84"/>
      <c r="I483" s="84"/>
      <c r="J483" s="84"/>
      <c r="K483" s="589"/>
      <c r="L483" s="84"/>
      <c r="M483" s="84"/>
      <c r="N483" s="84"/>
      <c r="O483" s="84"/>
      <c r="P483" s="84"/>
      <c r="Q483" s="84"/>
      <c r="R483" s="84"/>
      <c r="S483" s="84"/>
      <c r="T483" s="84"/>
      <c r="U483" s="84"/>
      <c r="V483" s="84"/>
      <c r="W483" s="84"/>
      <c r="X483" s="84"/>
    </row>
    <row r="484" spans="4:24" ht="12.75" customHeight="1" x14ac:dyDescent="0.3">
      <c r="D484" s="84"/>
      <c r="E484" s="84"/>
      <c r="F484" s="84"/>
      <c r="G484" s="84"/>
      <c r="H484" s="84"/>
      <c r="I484" s="84"/>
      <c r="J484" s="84"/>
      <c r="K484" s="589"/>
      <c r="L484" s="84"/>
      <c r="M484" s="84"/>
      <c r="N484" s="84"/>
      <c r="O484" s="84"/>
      <c r="P484" s="84"/>
      <c r="Q484" s="84"/>
      <c r="R484" s="84"/>
      <c r="S484" s="84"/>
      <c r="T484" s="84"/>
      <c r="U484" s="84"/>
      <c r="V484" s="84"/>
      <c r="W484" s="84"/>
      <c r="X484" s="84"/>
    </row>
    <row r="485" spans="4:24" ht="12.75" customHeight="1" x14ac:dyDescent="0.3">
      <c r="D485" s="84"/>
      <c r="E485" s="84"/>
      <c r="F485" s="84"/>
      <c r="G485" s="84"/>
      <c r="H485" s="84"/>
      <c r="I485" s="84"/>
      <c r="J485" s="84"/>
      <c r="K485" s="589"/>
      <c r="L485" s="84"/>
      <c r="M485" s="84"/>
      <c r="N485" s="84"/>
      <c r="O485" s="84"/>
      <c r="P485" s="84"/>
      <c r="Q485" s="84"/>
      <c r="R485" s="84"/>
      <c r="S485" s="84"/>
      <c r="T485" s="84"/>
      <c r="U485" s="84"/>
      <c r="V485" s="84"/>
      <c r="W485" s="84"/>
      <c r="X485" s="84"/>
    </row>
    <row r="486" spans="4:24" ht="12.75" customHeight="1" x14ac:dyDescent="0.3">
      <c r="D486" s="84"/>
      <c r="E486" s="84"/>
      <c r="F486" s="84"/>
      <c r="G486" s="84"/>
      <c r="H486" s="84"/>
      <c r="I486" s="84"/>
      <c r="J486" s="84"/>
      <c r="K486" s="589"/>
      <c r="L486" s="84"/>
      <c r="M486" s="84"/>
      <c r="N486" s="84"/>
      <c r="O486" s="84"/>
      <c r="P486" s="84"/>
      <c r="Q486" s="84"/>
      <c r="R486" s="84"/>
      <c r="S486" s="84"/>
      <c r="T486" s="84"/>
      <c r="U486" s="84"/>
      <c r="V486" s="84"/>
      <c r="W486" s="84"/>
      <c r="X486" s="84"/>
    </row>
    <row r="487" spans="4:24" ht="12.75" customHeight="1" x14ac:dyDescent="0.3">
      <c r="D487" s="84"/>
      <c r="E487" s="84"/>
      <c r="F487" s="84"/>
      <c r="G487" s="84"/>
      <c r="H487" s="84"/>
      <c r="I487" s="84"/>
      <c r="J487" s="84"/>
      <c r="K487" s="589"/>
      <c r="L487" s="84"/>
      <c r="M487" s="84"/>
      <c r="N487" s="84"/>
      <c r="O487" s="84"/>
      <c r="P487" s="84"/>
      <c r="Q487" s="84"/>
      <c r="R487" s="84"/>
      <c r="S487" s="84"/>
      <c r="T487" s="84"/>
      <c r="U487" s="84"/>
      <c r="V487" s="84"/>
      <c r="W487" s="84"/>
      <c r="X487" s="84"/>
    </row>
    <row r="488" spans="4:24" ht="12.75" customHeight="1" x14ac:dyDescent="0.3">
      <c r="D488" s="84"/>
      <c r="E488" s="84"/>
      <c r="F488" s="84"/>
      <c r="G488" s="84"/>
      <c r="H488" s="84"/>
      <c r="I488" s="84"/>
      <c r="J488" s="84"/>
      <c r="K488" s="589"/>
      <c r="L488" s="84"/>
      <c r="M488" s="84"/>
      <c r="N488" s="84"/>
      <c r="O488" s="84"/>
      <c r="P488" s="84"/>
      <c r="Q488" s="84"/>
      <c r="R488" s="84"/>
      <c r="S488" s="84"/>
      <c r="T488" s="84"/>
      <c r="U488" s="84"/>
      <c r="V488" s="84"/>
      <c r="W488" s="84"/>
      <c r="X488" s="84"/>
    </row>
    <row r="489" spans="4:24" ht="12.75" customHeight="1" x14ac:dyDescent="0.3">
      <c r="D489" s="84"/>
      <c r="E489" s="84"/>
      <c r="F489" s="84"/>
      <c r="G489" s="84"/>
      <c r="H489" s="84"/>
      <c r="I489" s="84"/>
      <c r="J489" s="84"/>
      <c r="K489" s="589"/>
      <c r="L489" s="84"/>
      <c r="M489" s="84"/>
      <c r="N489" s="84"/>
      <c r="O489" s="84"/>
      <c r="P489" s="84"/>
      <c r="Q489" s="84"/>
      <c r="R489" s="84"/>
      <c r="S489" s="84"/>
      <c r="T489" s="84"/>
      <c r="U489" s="84"/>
      <c r="V489" s="84"/>
      <c r="W489" s="84"/>
      <c r="X489" s="84"/>
    </row>
    <row r="490" spans="4:24" ht="12.75" customHeight="1" x14ac:dyDescent="0.3">
      <c r="D490" s="84"/>
      <c r="E490" s="84"/>
      <c r="F490" s="84"/>
      <c r="G490" s="84"/>
      <c r="H490" s="84"/>
      <c r="I490" s="84"/>
      <c r="J490" s="84"/>
      <c r="K490" s="589"/>
      <c r="L490" s="84"/>
      <c r="M490" s="84"/>
      <c r="N490" s="84"/>
      <c r="O490" s="84"/>
      <c r="P490" s="84"/>
      <c r="Q490" s="84"/>
      <c r="R490" s="84"/>
      <c r="S490" s="84"/>
      <c r="T490" s="84"/>
      <c r="U490" s="84"/>
      <c r="V490" s="84"/>
      <c r="W490" s="84"/>
      <c r="X490" s="84"/>
    </row>
    <row r="491" spans="4:24" ht="12.75" customHeight="1" x14ac:dyDescent="0.3">
      <c r="D491" s="84"/>
      <c r="E491" s="84"/>
      <c r="F491" s="84"/>
      <c r="G491" s="84"/>
      <c r="H491" s="84"/>
      <c r="I491" s="84"/>
      <c r="J491" s="84"/>
      <c r="K491" s="589"/>
      <c r="L491" s="84"/>
      <c r="M491" s="84"/>
      <c r="N491" s="84"/>
      <c r="O491" s="84"/>
      <c r="P491" s="84"/>
      <c r="Q491" s="84"/>
      <c r="R491" s="84"/>
      <c r="S491" s="84"/>
      <c r="T491" s="84"/>
      <c r="U491" s="84"/>
      <c r="V491" s="84"/>
      <c r="W491" s="84"/>
      <c r="X491" s="84"/>
    </row>
    <row r="492" spans="4:24" ht="12.75" customHeight="1" x14ac:dyDescent="0.3">
      <c r="D492" s="84"/>
      <c r="E492" s="84"/>
      <c r="F492" s="84"/>
      <c r="G492" s="84"/>
      <c r="H492" s="84"/>
      <c r="I492" s="84"/>
      <c r="J492" s="84"/>
      <c r="K492" s="589"/>
      <c r="L492" s="84"/>
      <c r="M492" s="84"/>
      <c r="N492" s="84"/>
      <c r="O492" s="84"/>
      <c r="P492" s="84"/>
      <c r="Q492" s="84"/>
      <c r="R492" s="84"/>
      <c r="S492" s="84"/>
      <c r="T492" s="84"/>
      <c r="U492" s="84"/>
      <c r="V492" s="84"/>
      <c r="W492" s="84"/>
      <c r="X492" s="84"/>
    </row>
    <row r="493" spans="4:24" ht="12.75" customHeight="1" x14ac:dyDescent="0.3">
      <c r="D493" s="84"/>
      <c r="E493" s="84"/>
      <c r="F493" s="84"/>
      <c r="G493" s="84"/>
      <c r="H493" s="84"/>
      <c r="I493" s="84"/>
      <c r="J493" s="84"/>
      <c r="K493" s="589"/>
      <c r="L493" s="84"/>
      <c r="M493" s="84"/>
      <c r="N493" s="84"/>
      <c r="O493" s="84"/>
      <c r="P493" s="84"/>
      <c r="Q493" s="84"/>
      <c r="R493" s="84"/>
      <c r="S493" s="84"/>
      <c r="T493" s="84"/>
      <c r="U493" s="84"/>
      <c r="V493" s="84"/>
      <c r="W493" s="84"/>
      <c r="X493" s="84"/>
    </row>
    <row r="494" spans="4:24" ht="12.75" customHeight="1" x14ac:dyDescent="0.3">
      <c r="D494" s="84"/>
      <c r="E494" s="84"/>
      <c r="F494" s="84"/>
      <c r="G494" s="84"/>
      <c r="H494" s="84"/>
      <c r="I494" s="84"/>
      <c r="J494" s="84"/>
      <c r="K494" s="589"/>
      <c r="L494" s="84"/>
      <c r="M494" s="84"/>
      <c r="N494" s="84"/>
      <c r="O494" s="84"/>
      <c r="P494" s="84"/>
      <c r="Q494" s="84"/>
      <c r="R494" s="84"/>
      <c r="S494" s="84"/>
      <c r="T494" s="84"/>
      <c r="U494" s="84"/>
      <c r="V494" s="84"/>
      <c r="W494" s="84"/>
      <c r="X494" s="84"/>
    </row>
    <row r="495" spans="4:24" ht="12.75" customHeight="1" x14ac:dyDescent="0.3">
      <c r="D495" s="84"/>
      <c r="E495" s="84"/>
      <c r="F495" s="84"/>
      <c r="G495" s="84"/>
      <c r="H495" s="84"/>
      <c r="I495" s="84"/>
      <c r="J495" s="84"/>
      <c r="K495" s="589"/>
      <c r="L495" s="84"/>
      <c r="M495" s="84"/>
      <c r="N495" s="84"/>
      <c r="O495" s="84"/>
      <c r="P495" s="84"/>
      <c r="Q495" s="84"/>
      <c r="R495" s="84"/>
      <c r="S495" s="84"/>
      <c r="T495" s="84"/>
      <c r="U495" s="84"/>
      <c r="V495" s="84"/>
      <c r="W495" s="84"/>
      <c r="X495" s="84"/>
    </row>
    <row r="496" spans="4:24" ht="12.75" customHeight="1" x14ac:dyDescent="0.3">
      <c r="D496" s="84"/>
      <c r="E496" s="84"/>
      <c r="F496" s="84"/>
      <c r="G496" s="84"/>
      <c r="H496" s="84"/>
      <c r="I496" s="84"/>
      <c r="J496" s="84"/>
      <c r="K496" s="589"/>
      <c r="L496" s="84"/>
      <c r="M496" s="84"/>
      <c r="N496" s="84"/>
      <c r="O496" s="84"/>
      <c r="P496" s="84"/>
      <c r="Q496" s="84"/>
      <c r="R496" s="84"/>
      <c r="S496" s="84"/>
      <c r="T496" s="84"/>
      <c r="U496" s="84"/>
      <c r="V496" s="84"/>
      <c r="W496" s="84"/>
      <c r="X496" s="84"/>
    </row>
    <row r="497" spans="4:24" ht="12.75" customHeight="1" x14ac:dyDescent="0.3">
      <c r="D497" s="84"/>
      <c r="E497" s="84"/>
      <c r="F497" s="84"/>
      <c r="G497" s="84"/>
      <c r="H497" s="84"/>
      <c r="I497" s="84"/>
      <c r="J497" s="84"/>
      <c r="K497" s="589"/>
      <c r="L497" s="84"/>
      <c r="M497" s="84"/>
      <c r="N497" s="84"/>
      <c r="O497" s="84"/>
      <c r="P497" s="84"/>
      <c r="Q497" s="84"/>
      <c r="R497" s="84"/>
      <c r="S497" s="84"/>
      <c r="T497" s="84"/>
      <c r="U497" s="84"/>
      <c r="V497" s="84"/>
      <c r="W497" s="84"/>
      <c r="X497" s="84"/>
    </row>
    <row r="498" spans="4:24" ht="12.75" customHeight="1" x14ac:dyDescent="0.3">
      <c r="D498" s="84"/>
      <c r="E498" s="84"/>
      <c r="F498" s="84"/>
      <c r="G498" s="84"/>
      <c r="H498" s="84"/>
      <c r="I498" s="84"/>
      <c r="J498" s="84"/>
      <c r="K498" s="589"/>
      <c r="L498" s="84"/>
      <c r="M498" s="84"/>
      <c r="N498" s="84"/>
      <c r="O498" s="84"/>
      <c r="P498" s="84"/>
      <c r="Q498" s="84"/>
      <c r="R498" s="84"/>
      <c r="S498" s="84"/>
      <c r="T498" s="84"/>
      <c r="U498" s="84"/>
      <c r="V498" s="84"/>
      <c r="W498" s="84"/>
      <c r="X498" s="84"/>
    </row>
    <row r="499" spans="4:24" ht="12.75" customHeight="1" x14ac:dyDescent="0.3">
      <c r="D499" s="84"/>
      <c r="E499" s="84"/>
      <c r="F499" s="84"/>
      <c r="G499" s="84"/>
      <c r="H499" s="84"/>
      <c r="I499" s="84"/>
      <c r="J499" s="84"/>
      <c r="K499" s="589"/>
      <c r="L499" s="84"/>
      <c r="M499" s="84"/>
      <c r="N499" s="84"/>
      <c r="O499" s="84"/>
      <c r="P499" s="84"/>
      <c r="Q499" s="84"/>
      <c r="R499" s="84"/>
      <c r="S499" s="84"/>
      <c r="T499" s="84"/>
      <c r="U499" s="84"/>
      <c r="V499" s="84"/>
      <c r="W499" s="84"/>
      <c r="X499" s="84"/>
    </row>
    <row r="500" spans="4:24" ht="12.75" customHeight="1" x14ac:dyDescent="0.3">
      <c r="D500" s="84"/>
      <c r="E500" s="84"/>
      <c r="F500" s="84"/>
      <c r="G500" s="84"/>
      <c r="H500" s="84"/>
      <c r="I500" s="84"/>
      <c r="J500" s="84"/>
      <c r="K500" s="589"/>
      <c r="L500" s="84"/>
      <c r="M500" s="84"/>
      <c r="N500" s="84"/>
      <c r="O500" s="84"/>
      <c r="P500" s="84"/>
      <c r="Q500" s="84"/>
      <c r="R500" s="84"/>
      <c r="S500" s="84"/>
      <c r="T500" s="84"/>
      <c r="U500" s="84"/>
      <c r="V500" s="84"/>
      <c r="W500" s="84"/>
      <c r="X500" s="84"/>
    </row>
    <row r="501" spans="4:24" ht="12.75" customHeight="1" x14ac:dyDescent="0.3">
      <c r="D501" s="84"/>
      <c r="E501" s="84"/>
      <c r="F501" s="84"/>
      <c r="G501" s="84"/>
      <c r="H501" s="84"/>
      <c r="I501" s="84"/>
      <c r="J501" s="84"/>
      <c r="K501" s="589"/>
      <c r="L501" s="84"/>
      <c r="M501" s="84"/>
      <c r="N501" s="84"/>
      <c r="O501" s="84"/>
      <c r="P501" s="84"/>
      <c r="Q501" s="84"/>
      <c r="R501" s="84"/>
      <c r="S501" s="84"/>
      <c r="T501" s="84"/>
      <c r="U501" s="84"/>
      <c r="V501" s="84"/>
      <c r="W501" s="84"/>
      <c r="X501" s="84"/>
    </row>
    <row r="502" spans="4:24" ht="12.75" customHeight="1" x14ac:dyDescent="0.3">
      <c r="D502" s="84"/>
      <c r="E502" s="84"/>
      <c r="F502" s="84"/>
      <c r="G502" s="84"/>
      <c r="H502" s="84"/>
      <c r="I502" s="84"/>
      <c r="J502" s="84"/>
      <c r="K502" s="589"/>
      <c r="L502" s="84"/>
      <c r="M502" s="84"/>
      <c r="N502" s="84"/>
      <c r="O502" s="84"/>
      <c r="P502" s="84"/>
      <c r="Q502" s="84"/>
      <c r="R502" s="84"/>
      <c r="S502" s="84"/>
      <c r="T502" s="84"/>
      <c r="U502" s="84"/>
      <c r="V502" s="84"/>
      <c r="W502" s="84"/>
      <c r="X502" s="84"/>
    </row>
    <row r="503" spans="4:24" ht="12.75" customHeight="1" x14ac:dyDescent="0.3">
      <c r="D503" s="84"/>
      <c r="E503" s="84"/>
      <c r="F503" s="84"/>
      <c r="G503" s="84"/>
      <c r="H503" s="84"/>
      <c r="I503" s="84"/>
      <c r="J503" s="84"/>
      <c r="K503" s="589"/>
      <c r="L503" s="84"/>
      <c r="M503" s="84"/>
      <c r="N503" s="84"/>
      <c r="O503" s="84"/>
      <c r="P503" s="84"/>
      <c r="Q503" s="84"/>
      <c r="R503" s="84"/>
      <c r="S503" s="84"/>
      <c r="T503" s="84"/>
      <c r="U503" s="84"/>
      <c r="V503" s="84"/>
      <c r="W503" s="84"/>
      <c r="X503" s="84"/>
    </row>
    <row r="504" spans="4:24" ht="12.75" customHeight="1" x14ac:dyDescent="0.3">
      <c r="D504" s="84"/>
      <c r="E504" s="84"/>
      <c r="F504" s="84"/>
      <c r="G504" s="84"/>
      <c r="H504" s="84"/>
      <c r="I504" s="84"/>
      <c r="J504" s="84"/>
      <c r="K504" s="589"/>
      <c r="L504" s="84"/>
      <c r="M504" s="84"/>
      <c r="N504" s="84"/>
      <c r="O504" s="84"/>
      <c r="P504" s="84"/>
      <c r="Q504" s="84"/>
      <c r="R504" s="84"/>
      <c r="S504" s="84"/>
      <c r="T504" s="84"/>
      <c r="U504" s="84"/>
      <c r="V504" s="84"/>
      <c r="W504" s="84"/>
      <c r="X504" s="84"/>
    </row>
    <row r="505" spans="4:24" ht="12.75" customHeight="1" x14ac:dyDescent="0.3">
      <c r="D505" s="84"/>
      <c r="E505" s="84"/>
      <c r="F505" s="84"/>
      <c r="G505" s="84"/>
      <c r="H505" s="84"/>
      <c r="I505" s="84"/>
      <c r="J505" s="84"/>
      <c r="K505" s="589"/>
      <c r="L505" s="84"/>
      <c r="M505" s="84"/>
      <c r="N505" s="84"/>
      <c r="O505" s="84"/>
      <c r="P505" s="84"/>
      <c r="Q505" s="84"/>
      <c r="R505" s="84"/>
      <c r="S505" s="84"/>
      <c r="T505" s="84"/>
      <c r="U505" s="84"/>
      <c r="V505" s="84"/>
      <c r="W505" s="84"/>
      <c r="X505" s="84"/>
    </row>
    <row r="506" spans="4:24" ht="12.75" customHeight="1" x14ac:dyDescent="0.3">
      <c r="D506" s="84"/>
      <c r="E506" s="84"/>
      <c r="F506" s="84"/>
      <c r="G506" s="84"/>
      <c r="H506" s="84"/>
      <c r="I506" s="84"/>
      <c r="J506" s="84"/>
      <c r="K506" s="589"/>
      <c r="L506" s="84"/>
      <c r="M506" s="84"/>
      <c r="N506" s="84"/>
      <c r="O506" s="84"/>
      <c r="P506" s="84"/>
      <c r="Q506" s="84"/>
      <c r="R506" s="84"/>
      <c r="S506" s="84"/>
      <c r="T506" s="84"/>
      <c r="U506" s="84"/>
      <c r="V506" s="84"/>
      <c r="W506" s="84"/>
      <c r="X506" s="84"/>
    </row>
    <row r="507" spans="4:24" ht="12.75" customHeight="1" x14ac:dyDescent="0.3">
      <c r="D507" s="84"/>
      <c r="E507" s="84"/>
      <c r="F507" s="84"/>
      <c r="G507" s="84"/>
      <c r="H507" s="84"/>
      <c r="I507" s="84"/>
      <c r="J507" s="84"/>
      <c r="K507" s="589"/>
      <c r="L507" s="84"/>
      <c r="M507" s="84"/>
      <c r="N507" s="84"/>
      <c r="O507" s="84"/>
      <c r="P507" s="84"/>
      <c r="Q507" s="84"/>
      <c r="R507" s="84"/>
      <c r="S507" s="84"/>
      <c r="T507" s="84"/>
      <c r="U507" s="84"/>
      <c r="V507" s="84"/>
      <c r="W507" s="84"/>
      <c r="X507" s="84"/>
    </row>
    <row r="508" spans="4:24" ht="12.75" customHeight="1" x14ac:dyDescent="0.3">
      <c r="D508" s="84"/>
      <c r="E508" s="84"/>
      <c r="F508" s="84"/>
      <c r="G508" s="84"/>
      <c r="H508" s="84"/>
      <c r="I508" s="84"/>
      <c r="J508" s="84"/>
      <c r="K508" s="589"/>
      <c r="L508" s="84"/>
      <c r="M508" s="84"/>
      <c r="N508" s="84"/>
      <c r="O508" s="84"/>
      <c r="P508" s="84"/>
      <c r="Q508" s="84"/>
      <c r="R508" s="84"/>
      <c r="S508" s="84"/>
      <c r="T508" s="84"/>
      <c r="U508" s="84"/>
      <c r="V508" s="84"/>
      <c r="W508" s="84"/>
      <c r="X508" s="84"/>
    </row>
    <row r="509" spans="4:24" ht="12.75" customHeight="1" x14ac:dyDescent="0.3">
      <c r="D509" s="84"/>
      <c r="E509" s="84"/>
      <c r="F509" s="84"/>
      <c r="G509" s="84"/>
      <c r="H509" s="84"/>
      <c r="I509" s="84"/>
      <c r="J509" s="84"/>
      <c r="K509" s="589"/>
      <c r="L509" s="84"/>
      <c r="M509" s="84"/>
      <c r="N509" s="84"/>
      <c r="O509" s="84"/>
      <c r="P509" s="84"/>
      <c r="Q509" s="84"/>
      <c r="R509" s="84"/>
      <c r="S509" s="84"/>
      <c r="T509" s="84"/>
      <c r="U509" s="84"/>
      <c r="V509" s="84"/>
      <c r="W509" s="84"/>
      <c r="X509" s="84"/>
    </row>
    <row r="510" spans="4:24" ht="12.75" customHeight="1" x14ac:dyDescent="0.3">
      <c r="D510" s="84"/>
      <c r="E510" s="84"/>
      <c r="F510" s="84"/>
      <c r="G510" s="84"/>
      <c r="H510" s="84"/>
      <c r="I510" s="84"/>
      <c r="J510" s="84"/>
      <c r="K510" s="589"/>
      <c r="L510" s="84"/>
      <c r="M510" s="84"/>
      <c r="N510" s="84"/>
      <c r="O510" s="84"/>
      <c r="P510" s="84"/>
      <c r="Q510" s="84"/>
      <c r="R510" s="84"/>
      <c r="S510" s="84"/>
      <c r="T510" s="84"/>
      <c r="U510" s="84"/>
      <c r="V510" s="84"/>
      <c r="W510" s="84"/>
      <c r="X510" s="84"/>
    </row>
    <row r="511" spans="4:24" ht="12.75" customHeight="1" x14ac:dyDescent="0.3">
      <c r="D511" s="84"/>
      <c r="E511" s="84"/>
      <c r="F511" s="84"/>
      <c r="G511" s="84"/>
      <c r="H511" s="84"/>
      <c r="I511" s="84"/>
      <c r="J511" s="84"/>
      <c r="K511" s="589"/>
      <c r="L511" s="84"/>
      <c r="M511" s="84"/>
      <c r="N511" s="84"/>
      <c r="O511" s="84"/>
      <c r="P511" s="84"/>
      <c r="Q511" s="84"/>
      <c r="R511" s="84"/>
      <c r="S511" s="84"/>
      <c r="T511" s="84"/>
      <c r="U511" s="84"/>
      <c r="V511" s="84"/>
      <c r="W511" s="84"/>
      <c r="X511" s="84"/>
    </row>
    <row r="512" spans="4:24" ht="12.75" customHeight="1" x14ac:dyDescent="0.3">
      <c r="D512" s="84"/>
      <c r="E512" s="84"/>
      <c r="F512" s="84"/>
      <c r="G512" s="84"/>
      <c r="H512" s="84"/>
      <c r="I512" s="84"/>
      <c r="J512" s="84"/>
      <c r="K512" s="589"/>
      <c r="L512" s="84"/>
      <c r="M512" s="84"/>
      <c r="N512" s="84"/>
      <c r="O512" s="84"/>
      <c r="P512" s="84"/>
      <c r="Q512" s="84"/>
      <c r="R512" s="84"/>
      <c r="S512" s="84"/>
      <c r="T512" s="84"/>
      <c r="U512" s="84"/>
      <c r="V512" s="84"/>
      <c r="W512" s="84"/>
      <c r="X512" s="84"/>
    </row>
    <row r="513" spans="4:24" ht="12.75" customHeight="1" x14ac:dyDescent="0.3">
      <c r="D513" s="84"/>
      <c r="E513" s="84"/>
      <c r="F513" s="84"/>
      <c r="G513" s="84"/>
      <c r="H513" s="84"/>
      <c r="I513" s="84"/>
      <c r="J513" s="84"/>
      <c r="K513" s="589"/>
      <c r="L513" s="84"/>
      <c r="M513" s="84"/>
      <c r="N513" s="84"/>
      <c r="O513" s="84"/>
      <c r="P513" s="84"/>
      <c r="Q513" s="84"/>
      <c r="R513" s="84"/>
      <c r="S513" s="84"/>
      <c r="T513" s="84"/>
      <c r="U513" s="84"/>
      <c r="V513" s="84"/>
      <c r="W513" s="84"/>
      <c r="X513" s="84"/>
    </row>
    <row r="514" spans="4:24" ht="12.75" customHeight="1" x14ac:dyDescent="0.3">
      <c r="D514" s="84"/>
      <c r="E514" s="84"/>
      <c r="F514" s="84"/>
      <c r="G514" s="84"/>
      <c r="H514" s="84"/>
      <c r="I514" s="84"/>
      <c r="J514" s="84"/>
      <c r="K514" s="589"/>
      <c r="L514" s="84"/>
      <c r="M514" s="84"/>
      <c r="N514" s="84"/>
      <c r="O514" s="84"/>
      <c r="P514" s="84"/>
      <c r="Q514" s="84"/>
      <c r="R514" s="84"/>
      <c r="S514" s="84"/>
      <c r="T514" s="84"/>
      <c r="U514" s="84"/>
      <c r="V514" s="84"/>
      <c r="W514" s="84"/>
      <c r="X514" s="84"/>
    </row>
    <row r="515" spans="4:24" ht="12.75" customHeight="1" x14ac:dyDescent="0.3">
      <c r="D515" s="84"/>
      <c r="E515" s="84"/>
      <c r="F515" s="84"/>
      <c r="G515" s="84"/>
      <c r="H515" s="84"/>
      <c r="I515" s="84"/>
      <c r="J515" s="84"/>
      <c r="K515" s="589"/>
      <c r="L515" s="84"/>
      <c r="M515" s="84"/>
      <c r="N515" s="84"/>
      <c r="O515" s="84"/>
      <c r="P515" s="84"/>
      <c r="Q515" s="84"/>
      <c r="R515" s="84"/>
      <c r="S515" s="84"/>
      <c r="T515" s="84"/>
      <c r="U515" s="84"/>
      <c r="V515" s="84"/>
      <c r="W515" s="84"/>
      <c r="X515" s="84"/>
    </row>
    <row r="516" spans="4:24" ht="12.75" customHeight="1" x14ac:dyDescent="0.3">
      <c r="D516" s="84"/>
      <c r="E516" s="84"/>
      <c r="F516" s="84"/>
      <c r="G516" s="84"/>
      <c r="H516" s="84"/>
      <c r="I516" s="84"/>
      <c r="J516" s="84"/>
      <c r="K516" s="589"/>
      <c r="L516" s="84"/>
      <c r="M516" s="84"/>
      <c r="N516" s="84"/>
      <c r="O516" s="84"/>
      <c r="P516" s="84"/>
      <c r="Q516" s="84"/>
      <c r="R516" s="84"/>
      <c r="S516" s="84"/>
      <c r="T516" s="84"/>
      <c r="U516" s="84"/>
      <c r="V516" s="84"/>
      <c r="W516" s="84"/>
      <c r="X516" s="84"/>
    </row>
    <row r="517" spans="4:24" ht="12.75" customHeight="1" x14ac:dyDescent="0.3">
      <c r="D517" s="84"/>
      <c r="E517" s="84"/>
      <c r="F517" s="84"/>
      <c r="G517" s="84"/>
      <c r="H517" s="84"/>
      <c r="I517" s="84"/>
      <c r="J517" s="84"/>
      <c r="K517" s="589"/>
      <c r="L517" s="84"/>
      <c r="M517" s="84"/>
      <c r="N517" s="84"/>
      <c r="O517" s="84"/>
      <c r="P517" s="84"/>
      <c r="Q517" s="84"/>
      <c r="R517" s="84"/>
      <c r="S517" s="84"/>
      <c r="T517" s="84"/>
      <c r="U517" s="84"/>
      <c r="V517" s="84"/>
      <c r="W517" s="84"/>
      <c r="X517" s="84"/>
    </row>
    <row r="518" spans="4:24" ht="12.75" customHeight="1" x14ac:dyDescent="0.3">
      <c r="D518" s="84"/>
      <c r="E518" s="84"/>
      <c r="F518" s="84"/>
      <c r="G518" s="84"/>
      <c r="H518" s="84"/>
      <c r="I518" s="84"/>
      <c r="J518" s="84"/>
      <c r="K518" s="589"/>
      <c r="L518" s="84"/>
      <c r="M518" s="84"/>
      <c r="N518" s="84"/>
      <c r="O518" s="84"/>
      <c r="P518" s="84"/>
      <c r="Q518" s="84"/>
      <c r="R518" s="84"/>
      <c r="S518" s="84"/>
      <c r="T518" s="84"/>
      <c r="U518" s="84"/>
      <c r="V518" s="84"/>
      <c r="W518" s="84"/>
      <c r="X518" s="84"/>
    </row>
    <row r="519" spans="4:24" ht="12.75" customHeight="1" x14ac:dyDescent="0.3">
      <c r="D519" s="84"/>
      <c r="E519" s="84"/>
      <c r="F519" s="84"/>
      <c r="G519" s="84"/>
      <c r="H519" s="84"/>
      <c r="I519" s="84"/>
      <c r="J519" s="84"/>
      <c r="K519" s="589"/>
      <c r="L519" s="84"/>
      <c r="M519" s="84"/>
      <c r="N519" s="84"/>
      <c r="O519" s="84"/>
      <c r="P519" s="84"/>
      <c r="Q519" s="84"/>
      <c r="R519" s="84"/>
      <c r="S519" s="84"/>
      <c r="T519" s="84"/>
      <c r="U519" s="84"/>
      <c r="V519" s="84"/>
      <c r="W519" s="84"/>
      <c r="X519" s="84"/>
    </row>
    <row r="520" spans="4:24" ht="12.75" customHeight="1" x14ac:dyDescent="0.3">
      <c r="D520" s="84"/>
      <c r="E520" s="84"/>
      <c r="F520" s="84"/>
      <c r="G520" s="84"/>
      <c r="H520" s="84"/>
      <c r="I520" s="84"/>
      <c r="J520" s="84"/>
      <c r="K520" s="589"/>
      <c r="L520" s="84"/>
      <c r="M520" s="84"/>
      <c r="N520" s="84"/>
      <c r="O520" s="84"/>
      <c r="P520" s="84"/>
      <c r="Q520" s="84"/>
      <c r="R520" s="84"/>
      <c r="S520" s="84"/>
      <c r="T520" s="84"/>
      <c r="U520" s="84"/>
      <c r="V520" s="84"/>
      <c r="W520" s="84"/>
      <c r="X520" s="84"/>
    </row>
    <row r="521" spans="4:24" ht="12.75" customHeight="1" x14ac:dyDescent="0.3">
      <c r="D521" s="84"/>
      <c r="E521" s="84"/>
      <c r="F521" s="84"/>
      <c r="G521" s="84"/>
      <c r="H521" s="84"/>
      <c r="I521" s="84"/>
      <c r="J521" s="84"/>
      <c r="K521" s="589"/>
      <c r="L521" s="84"/>
      <c r="M521" s="84"/>
      <c r="N521" s="84"/>
      <c r="O521" s="84"/>
      <c r="P521" s="84"/>
      <c r="Q521" s="84"/>
      <c r="R521" s="84"/>
      <c r="S521" s="84"/>
      <c r="T521" s="84"/>
      <c r="U521" s="84"/>
      <c r="V521" s="84"/>
      <c r="W521" s="84"/>
      <c r="X521" s="84"/>
    </row>
    <row r="522" spans="4:24" ht="12.75" customHeight="1" x14ac:dyDescent="0.3">
      <c r="D522" s="84"/>
      <c r="E522" s="84"/>
      <c r="F522" s="84"/>
      <c r="G522" s="84"/>
      <c r="H522" s="84"/>
      <c r="I522" s="84"/>
      <c r="J522" s="84"/>
      <c r="K522" s="589"/>
      <c r="L522" s="84"/>
      <c r="M522" s="84"/>
      <c r="N522" s="84"/>
      <c r="O522" s="84"/>
      <c r="P522" s="84"/>
      <c r="Q522" s="84"/>
      <c r="R522" s="84"/>
      <c r="S522" s="84"/>
      <c r="T522" s="84"/>
      <c r="U522" s="84"/>
      <c r="V522" s="84"/>
      <c r="W522" s="84"/>
      <c r="X522" s="84"/>
    </row>
    <row r="523" spans="4:24" ht="12.75" customHeight="1" x14ac:dyDescent="0.3">
      <c r="D523" s="84"/>
      <c r="E523" s="84"/>
      <c r="F523" s="84"/>
      <c r="G523" s="84"/>
      <c r="H523" s="84"/>
      <c r="I523" s="84"/>
      <c r="J523" s="84"/>
      <c r="K523" s="589"/>
      <c r="L523" s="84"/>
      <c r="M523" s="84"/>
      <c r="N523" s="84"/>
      <c r="O523" s="84"/>
      <c r="P523" s="84"/>
      <c r="Q523" s="84"/>
      <c r="R523" s="84"/>
      <c r="S523" s="84"/>
      <c r="T523" s="84"/>
      <c r="U523" s="84"/>
      <c r="V523" s="84"/>
      <c r="W523" s="84"/>
      <c r="X523" s="84"/>
    </row>
    <row r="524" spans="4:24" ht="12.75" customHeight="1" x14ac:dyDescent="0.3">
      <c r="D524" s="84"/>
      <c r="E524" s="84"/>
      <c r="F524" s="84"/>
      <c r="G524" s="84"/>
      <c r="H524" s="84"/>
      <c r="I524" s="84"/>
      <c r="J524" s="84"/>
      <c r="K524" s="589"/>
      <c r="L524" s="84"/>
      <c r="M524" s="84"/>
      <c r="N524" s="84"/>
      <c r="O524" s="84"/>
      <c r="P524" s="84"/>
      <c r="Q524" s="84"/>
      <c r="R524" s="84"/>
      <c r="S524" s="84"/>
      <c r="T524" s="84"/>
      <c r="U524" s="84"/>
      <c r="V524" s="84"/>
      <c r="W524" s="84"/>
      <c r="X524" s="84"/>
    </row>
    <row r="525" spans="4:24" ht="12.75" customHeight="1" x14ac:dyDescent="0.3">
      <c r="D525" s="84"/>
      <c r="E525" s="84"/>
      <c r="F525" s="84"/>
      <c r="G525" s="84"/>
      <c r="H525" s="84"/>
      <c r="I525" s="84"/>
      <c r="J525" s="84"/>
      <c r="K525" s="589"/>
      <c r="L525" s="84"/>
      <c r="M525" s="84"/>
      <c r="N525" s="84"/>
      <c r="O525" s="84"/>
      <c r="P525" s="84"/>
      <c r="Q525" s="84"/>
      <c r="R525" s="84"/>
      <c r="S525" s="84"/>
      <c r="T525" s="84"/>
      <c r="U525" s="84"/>
      <c r="V525" s="84"/>
      <c r="W525" s="84"/>
      <c r="X525" s="84"/>
    </row>
    <row r="526" spans="4:24" ht="12.75" customHeight="1" x14ac:dyDescent="0.3">
      <c r="D526" s="84"/>
      <c r="E526" s="84"/>
      <c r="F526" s="84"/>
      <c r="G526" s="84"/>
      <c r="H526" s="84"/>
      <c r="I526" s="84"/>
      <c r="J526" s="84"/>
      <c r="K526" s="589"/>
      <c r="L526" s="84"/>
      <c r="M526" s="84"/>
      <c r="N526" s="84"/>
      <c r="O526" s="84"/>
      <c r="P526" s="84"/>
      <c r="Q526" s="84"/>
      <c r="R526" s="84"/>
      <c r="S526" s="84"/>
      <c r="T526" s="84"/>
      <c r="U526" s="84"/>
      <c r="V526" s="84"/>
      <c r="W526" s="84"/>
      <c r="X526" s="84"/>
    </row>
    <row r="527" spans="4:24" ht="12.75" customHeight="1" x14ac:dyDescent="0.3">
      <c r="D527" s="84"/>
      <c r="E527" s="84"/>
      <c r="F527" s="84"/>
      <c r="G527" s="84"/>
      <c r="H527" s="84"/>
      <c r="I527" s="84"/>
      <c r="J527" s="84"/>
      <c r="K527" s="589"/>
      <c r="L527" s="84"/>
      <c r="M527" s="84"/>
      <c r="N527" s="84"/>
      <c r="O527" s="84"/>
      <c r="P527" s="84"/>
      <c r="Q527" s="84"/>
      <c r="R527" s="84"/>
      <c r="S527" s="84"/>
      <c r="T527" s="84"/>
      <c r="U527" s="84"/>
      <c r="V527" s="84"/>
      <c r="W527" s="84"/>
      <c r="X527" s="84"/>
    </row>
    <row r="528" spans="4:24" ht="12.75" customHeight="1" x14ac:dyDescent="0.3">
      <c r="D528" s="84"/>
      <c r="E528" s="84"/>
      <c r="F528" s="84"/>
      <c r="G528" s="84"/>
      <c r="H528" s="84"/>
      <c r="I528" s="84"/>
      <c r="J528" s="84"/>
      <c r="K528" s="589"/>
      <c r="L528" s="84"/>
      <c r="M528" s="84"/>
      <c r="N528" s="84"/>
      <c r="O528" s="84"/>
      <c r="P528" s="84"/>
      <c r="Q528" s="84"/>
      <c r="R528" s="84"/>
      <c r="S528" s="84"/>
      <c r="T528" s="84"/>
      <c r="U528" s="84"/>
      <c r="V528" s="84"/>
      <c r="W528" s="84"/>
      <c r="X528" s="84"/>
    </row>
    <row r="529" spans="4:24" ht="12.75" customHeight="1" x14ac:dyDescent="0.3">
      <c r="D529" s="84"/>
      <c r="E529" s="84"/>
      <c r="F529" s="84"/>
      <c r="G529" s="84"/>
      <c r="H529" s="84"/>
      <c r="I529" s="84"/>
      <c r="J529" s="84"/>
      <c r="K529" s="589"/>
      <c r="L529" s="84"/>
      <c r="M529" s="84"/>
      <c r="N529" s="84"/>
      <c r="O529" s="84"/>
      <c r="P529" s="84"/>
      <c r="Q529" s="84"/>
      <c r="R529" s="84"/>
      <c r="S529" s="84"/>
      <c r="T529" s="84"/>
      <c r="U529" s="84"/>
      <c r="V529" s="84"/>
      <c r="W529" s="84"/>
      <c r="X529" s="84"/>
    </row>
    <row r="530" spans="4:24" ht="12.75" customHeight="1" x14ac:dyDescent="0.3">
      <c r="D530" s="84"/>
      <c r="E530" s="84"/>
      <c r="F530" s="84"/>
      <c r="G530" s="84"/>
      <c r="H530" s="84"/>
      <c r="I530" s="84"/>
      <c r="J530" s="84"/>
      <c r="K530" s="589"/>
      <c r="L530" s="84"/>
      <c r="M530" s="84"/>
      <c r="N530" s="84"/>
      <c r="O530" s="84"/>
      <c r="P530" s="84"/>
      <c r="Q530" s="84"/>
      <c r="R530" s="84"/>
      <c r="S530" s="84"/>
      <c r="T530" s="84"/>
      <c r="U530" s="84"/>
      <c r="V530" s="84"/>
      <c r="W530" s="84"/>
      <c r="X530" s="84"/>
    </row>
    <row r="531" spans="4:24" ht="12.75" customHeight="1" x14ac:dyDescent="0.3">
      <c r="D531" s="84"/>
      <c r="E531" s="84"/>
      <c r="F531" s="84"/>
      <c r="G531" s="84"/>
      <c r="H531" s="84"/>
      <c r="I531" s="84"/>
      <c r="J531" s="84"/>
      <c r="K531" s="589"/>
      <c r="L531" s="84"/>
      <c r="M531" s="84"/>
      <c r="N531" s="84"/>
      <c r="O531" s="84"/>
      <c r="P531" s="84"/>
      <c r="Q531" s="84"/>
      <c r="R531" s="84"/>
      <c r="S531" s="84"/>
      <c r="T531" s="84"/>
      <c r="U531" s="84"/>
      <c r="V531" s="84"/>
      <c r="W531" s="84"/>
      <c r="X531" s="84"/>
    </row>
    <row r="532" spans="4:24" ht="12.75" customHeight="1" x14ac:dyDescent="0.3">
      <c r="D532" s="84"/>
      <c r="E532" s="84"/>
      <c r="F532" s="84"/>
      <c r="G532" s="84"/>
      <c r="H532" s="84"/>
      <c r="I532" s="84"/>
      <c r="J532" s="84"/>
      <c r="K532" s="589"/>
      <c r="L532" s="84"/>
      <c r="M532" s="84"/>
      <c r="N532" s="84"/>
      <c r="O532" s="84"/>
      <c r="P532" s="84"/>
      <c r="Q532" s="84"/>
      <c r="R532" s="84"/>
      <c r="S532" s="84"/>
      <c r="T532" s="84"/>
      <c r="U532" s="84"/>
      <c r="V532" s="84"/>
      <c r="W532" s="84"/>
      <c r="X532" s="84"/>
    </row>
    <row r="533" spans="4:24" ht="12.75" customHeight="1" x14ac:dyDescent="0.3">
      <c r="D533" s="84"/>
      <c r="E533" s="84"/>
      <c r="F533" s="84"/>
      <c r="G533" s="84"/>
      <c r="H533" s="84"/>
      <c r="I533" s="84"/>
      <c r="J533" s="84"/>
      <c r="K533" s="589"/>
      <c r="L533" s="84"/>
      <c r="M533" s="84"/>
      <c r="N533" s="84"/>
      <c r="O533" s="84"/>
      <c r="P533" s="84"/>
      <c r="Q533" s="84"/>
      <c r="R533" s="84"/>
      <c r="S533" s="84"/>
      <c r="T533" s="84"/>
      <c r="U533" s="84"/>
      <c r="V533" s="84"/>
      <c r="W533" s="84"/>
      <c r="X533" s="84"/>
    </row>
    <row r="534" spans="4:24" ht="12.75" customHeight="1" x14ac:dyDescent="0.3">
      <c r="D534" s="84"/>
      <c r="E534" s="84"/>
      <c r="F534" s="84"/>
      <c r="G534" s="84"/>
      <c r="H534" s="84"/>
      <c r="I534" s="84"/>
      <c r="J534" s="84"/>
      <c r="K534" s="589"/>
      <c r="L534" s="84"/>
      <c r="M534" s="84"/>
      <c r="N534" s="84"/>
      <c r="O534" s="84"/>
      <c r="P534" s="84"/>
      <c r="Q534" s="84"/>
      <c r="R534" s="84"/>
      <c r="S534" s="84"/>
      <c r="T534" s="84"/>
      <c r="U534" s="84"/>
      <c r="V534" s="84"/>
      <c r="W534" s="84"/>
      <c r="X534" s="84"/>
    </row>
    <row r="535" spans="4:24" ht="12.75" customHeight="1" x14ac:dyDescent="0.3">
      <c r="D535" s="84"/>
      <c r="E535" s="84"/>
      <c r="F535" s="84"/>
      <c r="G535" s="84"/>
      <c r="H535" s="84"/>
      <c r="I535" s="84"/>
      <c r="J535" s="84"/>
      <c r="K535" s="589"/>
      <c r="L535" s="84"/>
      <c r="M535" s="84"/>
      <c r="N535" s="84"/>
      <c r="O535" s="84"/>
      <c r="P535" s="84"/>
      <c r="Q535" s="84"/>
      <c r="R535" s="84"/>
      <c r="S535" s="84"/>
      <c r="T535" s="84"/>
      <c r="U535" s="84"/>
      <c r="V535" s="84"/>
      <c r="W535" s="84"/>
      <c r="X535" s="84"/>
    </row>
    <row r="536" spans="4:24" ht="12.75" customHeight="1" x14ac:dyDescent="0.3">
      <c r="D536" s="84"/>
      <c r="E536" s="84"/>
      <c r="F536" s="84"/>
      <c r="G536" s="84"/>
      <c r="H536" s="84"/>
      <c r="I536" s="84"/>
      <c r="J536" s="84"/>
      <c r="K536" s="589"/>
      <c r="L536" s="84"/>
      <c r="M536" s="84"/>
      <c r="N536" s="84"/>
      <c r="O536" s="84"/>
      <c r="P536" s="84"/>
      <c r="Q536" s="84"/>
      <c r="R536" s="84"/>
      <c r="S536" s="84"/>
      <c r="T536" s="84"/>
      <c r="U536" s="84"/>
      <c r="V536" s="84"/>
      <c r="W536" s="84"/>
      <c r="X536" s="84"/>
    </row>
    <row r="537" spans="4:24" ht="12.75" customHeight="1" x14ac:dyDescent="0.3">
      <c r="D537" s="84"/>
      <c r="E537" s="84"/>
      <c r="F537" s="84"/>
      <c r="G537" s="84"/>
      <c r="H537" s="84"/>
      <c r="I537" s="84"/>
      <c r="J537" s="84"/>
      <c r="K537" s="589"/>
      <c r="L537" s="84"/>
      <c r="M537" s="84"/>
      <c r="N537" s="84"/>
      <c r="O537" s="84"/>
      <c r="P537" s="84"/>
      <c r="Q537" s="84"/>
      <c r="R537" s="84"/>
      <c r="S537" s="84"/>
      <c r="T537" s="84"/>
      <c r="U537" s="84"/>
      <c r="V537" s="84"/>
      <c r="W537" s="84"/>
      <c r="X537" s="84"/>
    </row>
    <row r="538" spans="4:24" ht="12.75" customHeight="1" x14ac:dyDescent="0.3">
      <c r="D538" s="84"/>
      <c r="E538" s="84"/>
      <c r="F538" s="84"/>
      <c r="G538" s="84"/>
      <c r="H538" s="84"/>
      <c r="I538" s="84"/>
      <c r="J538" s="84"/>
      <c r="K538" s="589"/>
      <c r="L538" s="84"/>
      <c r="M538" s="84"/>
      <c r="N538" s="84"/>
      <c r="O538" s="84"/>
      <c r="P538" s="84"/>
      <c r="Q538" s="84"/>
      <c r="R538" s="84"/>
      <c r="S538" s="84"/>
      <c r="T538" s="84"/>
      <c r="U538" s="84"/>
      <c r="V538" s="84"/>
      <c r="W538" s="84"/>
      <c r="X538" s="84"/>
    </row>
    <row r="539" spans="4:24" ht="12.75" customHeight="1" x14ac:dyDescent="0.3">
      <c r="D539" s="84"/>
      <c r="E539" s="84"/>
      <c r="F539" s="84"/>
      <c r="G539" s="84"/>
      <c r="H539" s="84"/>
      <c r="I539" s="84"/>
      <c r="J539" s="84"/>
      <c r="K539" s="589"/>
      <c r="L539" s="84"/>
      <c r="M539" s="84"/>
      <c r="N539" s="84"/>
      <c r="O539" s="84"/>
      <c r="P539" s="84"/>
      <c r="Q539" s="84"/>
      <c r="R539" s="84"/>
      <c r="S539" s="84"/>
      <c r="T539" s="84"/>
      <c r="U539" s="84"/>
      <c r="V539" s="84"/>
      <c r="W539" s="84"/>
      <c r="X539" s="84"/>
    </row>
    <row r="540" spans="4:24" ht="12.75" customHeight="1" x14ac:dyDescent="0.3">
      <c r="D540" s="84"/>
      <c r="E540" s="84"/>
      <c r="F540" s="84"/>
      <c r="G540" s="84"/>
      <c r="H540" s="84"/>
      <c r="I540" s="84"/>
      <c r="J540" s="84"/>
      <c r="K540" s="589"/>
      <c r="L540" s="84"/>
      <c r="M540" s="84"/>
      <c r="N540" s="84"/>
      <c r="O540" s="84"/>
      <c r="P540" s="84"/>
      <c r="Q540" s="84"/>
      <c r="R540" s="84"/>
      <c r="S540" s="84"/>
      <c r="T540" s="84"/>
      <c r="U540" s="84"/>
      <c r="V540" s="84"/>
      <c r="W540" s="84"/>
      <c r="X540" s="84"/>
    </row>
    <row r="541" spans="4:24" ht="12.75" customHeight="1" x14ac:dyDescent="0.3">
      <c r="D541" s="84"/>
      <c r="E541" s="84"/>
      <c r="F541" s="84"/>
      <c r="G541" s="84"/>
      <c r="H541" s="84"/>
      <c r="I541" s="84"/>
      <c r="J541" s="84"/>
      <c r="K541" s="589"/>
      <c r="L541" s="84"/>
      <c r="M541" s="84"/>
      <c r="N541" s="84"/>
      <c r="O541" s="84"/>
      <c r="P541" s="84"/>
      <c r="Q541" s="84"/>
      <c r="R541" s="84"/>
      <c r="S541" s="84"/>
      <c r="T541" s="84"/>
      <c r="U541" s="84"/>
      <c r="V541" s="84"/>
      <c r="W541" s="84"/>
      <c r="X541" s="84"/>
    </row>
    <row r="542" spans="4:24" ht="12.75" customHeight="1" x14ac:dyDescent="0.3">
      <c r="D542" s="84"/>
      <c r="E542" s="84"/>
      <c r="F542" s="84"/>
      <c r="G542" s="84"/>
      <c r="H542" s="84"/>
      <c r="I542" s="84"/>
      <c r="J542" s="84"/>
      <c r="K542" s="589"/>
      <c r="L542" s="84"/>
      <c r="M542" s="84"/>
      <c r="N542" s="84"/>
      <c r="O542" s="84"/>
      <c r="P542" s="84"/>
      <c r="Q542" s="84"/>
      <c r="R542" s="84"/>
      <c r="S542" s="84"/>
      <c r="T542" s="84"/>
      <c r="U542" s="84"/>
      <c r="V542" s="84"/>
      <c r="W542" s="84"/>
      <c r="X542" s="84"/>
    </row>
    <row r="543" spans="4:24" ht="12.75" customHeight="1" x14ac:dyDescent="0.3">
      <c r="D543" s="84"/>
      <c r="E543" s="84"/>
      <c r="F543" s="84"/>
      <c r="G543" s="84"/>
      <c r="H543" s="84"/>
      <c r="I543" s="84"/>
      <c r="J543" s="84"/>
      <c r="K543" s="589"/>
      <c r="L543" s="84"/>
      <c r="M543" s="84"/>
      <c r="N543" s="84"/>
      <c r="O543" s="84"/>
      <c r="P543" s="84"/>
      <c r="Q543" s="84"/>
      <c r="R543" s="84"/>
      <c r="S543" s="84"/>
      <c r="T543" s="84"/>
      <c r="U543" s="84"/>
      <c r="V543" s="84"/>
      <c r="W543" s="84"/>
      <c r="X543" s="84"/>
    </row>
    <row r="544" spans="4:24" ht="12.75" customHeight="1" x14ac:dyDescent="0.3">
      <c r="D544" s="84"/>
      <c r="E544" s="84"/>
      <c r="F544" s="84"/>
      <c r="G544" s="84"/>
      <c r="H544" s="84"/>
      <c r="I544" s="84"/>
      <c r="J544" s="84"/>
      <c r="K544" s="589"/>
      <c r="L544" s="84"/>
      <c r="M544" s="84"/>
      <c r="N544" s="84"/>
      <c r="O544" s="84"/>
      <c r="P544" s="84"/>
      <c r="Q544" s="84"/>
      <c r="R544" s="84"/>
      <c r="S544" s="84"/>
      <c r="T544" s="84"/>
      <c r="U544" s="84"/>
      <c r="V544" s="84"/>
      <c r="W544" s="84"/>
      <c r="X544" s="84"/>
    </row>
    <row r="545" spans="4:24" ht="12.75" customHeight="1" x14ac:dyDescent="0.3">
      <c r="D545" s="84"/>
      <c r="E545" s="84"/>
      <c r="F545" s="84"/>
      <c r="G545" s="84"/>
      <c r="H545" s="84"/>
      <c r="I545" s="84"/>
      <c r="J545" s="84"/>
      <c r="K545" s="589"/>
      <c r="L545" s="84"/>
      <c r="M545" s="84"/>
      <c r="N545" s="84"/>
      <c r="O545" s="84"/>
      <c r="P545" s="84"/>
      <c r="Q545" s="84"/>
      <c r="R545" s="84"/>
      <c r="S545" s="84"/>
      <c r="T545" s="84"/>
      <c r="U545" s="84"/>
      <c r="V545" s="84"/>
      <c r="W545" s="84"/>
      <c r="X545" s="84"/>
    </row>
    <row r="546" spans="4:24" ht="12.75" customHeight="1" x14ac:dyDescent="0.3">
      <c r="D546" s="84"/>
      <c r="E546" s="84"/>
      <c r="F546" s="84"/>
      <c r="G546" s="84"/>
      <c r="H546" s="84"/>
      <c r="I546" s="84"/>
      <c r="J546" s="84"/>
      <c r="K546" s="589"/>
      <c r="L546" s="84"/>
      <c r="M546" s="84"/>
      <c r="N546" s="84"/>
      <c r="O546" s="84"/>
      <c r="P546" s="84"/>
      <c r="Q546" s="84"/>
      <c r="R546" s="84"/>
      <c r="S546" s="84"/>
      <c r="T546" s="84"/>
      <c r="U546" s="84"/>
      <c r="V546" s="84"/>
      <c r="W546" s="84"/>
      <c r="X546" s="84"/>
    </row>
    <row r="547" spans="4:24" ht="12.75" customHeight="1" x14ac:dyDescent="0.3">
      <c r="D547" s="84"/>
      <c r="E547" s="84"/>
      <c r="F547" s="84"/>
      <c r="G547" s="84"/>
      <c r="H547" s="84"/>
      <c r="I547" s="84"/>
      <c r="J547" s="84"/>
      <c r="K547" s="589"/>
      <c r="L547" s="84"/>
      <c r="M547" s="84"/>
      <c r="N547" s="84"/>
      <c r="O547" s="84"/>
      <c r="P547" s="84"/>
      <c r="Q547" s="84"/>
      <c r="R547" s="84"/>
      <c r="S547" s="84"/>
      <c r="T547" s="84"/>
      <c r="U547" s="84"/>
      <c r="V547" s="84"/>
      <c r="W547" s="84"/>
      <c r="X547" s="84"/>
    </row>
    <row r="548" spans="4:24" ht="12.75" customHeight="1" x14ac:dyDescent="0.3">
      <c r="D548" s="84"/>
      <c r="E548" s="84"/>
      <c r="F548" s="84"/>
      <c r="G548" s="84"/>
      <c r="H548" s="84"/>
      <c r="I548" s="84"/>
      <c r="J548" s="84"/>
      <c r="K548" s="589"/>
      <c r="L548" s="84"/>
      <c r="M548" s="84"/>
      <c r="N548" s="84"/>
      <c r="O548" s="84"/>
      <c r="P548" s="84"/>
      <c r="Q548" s="84"/>
      <c r="R548" s="84"/>
      <c r="S548" s="84"/>
      <c r="T548" s="84"/>
      <c r="U548" s="84"/>
      <c r="V548" s="84"/>
      <c r="W548" s="84"/>
      <c r="X548" s="84"/>
    </row>
    <row r="549" spans="4:24" ht="12.75" customHeight="1" x14ac:dyDescent="0.3">
      <c r="D549" s="84"/>
      <c r="E549" s="84"/>
      <c r="F549" s="84"/>
      <c r="G549" s="84"/>
      <c r="H549" s="84"/>
      <c r="I549" s="84"/>
      <c r="J549" s="84"/>
      <c r="K549" s="589"/>
      <c r="L549" s="84"/>
      <c r="M549" s="84"/>
      <c r="N549" s="84"/>
      <c r="O549" s="84"/>
      <c r="P549" s="84"/>
      <c r="Q549" s="84"/>
      <c r="R549" s="84"/>
      <c r="S549" s="84"/>
      <c r="T549" s="84"/>
      <c r="U549" s="84"/>
      <c r="V549" s="84"/>
      <c r="W549" s="84"/>
      <c r="X549" s="84"/>
    </row>
    <row r="550" spans="4:24" ht="12.75" customHeight="1" x14ac:dyDescent="0.3">
      <c r="D550" s="84"/>
      <c r="E550" s="84"/>
      <c r="F550" s="84"/>
      <c r="G550" s="84"/>
      <c r="H550" s="84"/>
      <c r="I550" s="84"/>
      <c r="J550" s="84"/>
      <c r="K550" s="589"/>
      <c r="L550" s="84"/>
      <c r="M550" s="84"/>
      <c r="N550" s="84"/>
      <c r="O550" s="84"/>
      <c r="P550" s="84"/>
      <c r="Q550" s="84"/>
      <c r="R550" s="84"/>
      <c r="S550" s="84"/>
      <c r="T550" s="84"/>
      <c r="U550" s="84"/>
      <c r="V550" s="84"/>
      <c r="W550" s="84"/>
      <c r="X550" s="84"/>
    </row>
    <row r="551" spans="4:24" ht="12.75" customHeight="1" x14ac:dyDescent="0.3">
      <c r="D551" s="84"/>
      <c r="E551" s="84"/>
      <c r="F551" s="84"/>
      <c r="G551" s="84"/>
      <c r="H551" s="84"/>
      <c r="I551" s="84"/>
      <c r="J551" s="84"/>
      <c r="K551" s="589"/>
      <c r="L551" s="84"/>
      <c r="M551" s="84"/>
      <c r="N551" s="84"/>
      <c r="O551" s="84"/>
      <c r="P551" s="84"/>
      <c r="Q551" s="84"/>
      <c r="R551" s="84"/>
      <c r="S551" s="84"/>
      <c r="T551" s="84"/>
      <c r="U551" s="84"/>
      <c r="V551" s="84"/>
      <c r="W551" s="84"/>
      <c r="X551" s="84"/>
    </row>
    <row r="552" spans="4:24" ht="12.75" customHeight="1" x14ac:dyDescent="0.3">
      <c r="D552" s="84"/>
      <c r="E552" s="84"/>
      <c r="F552" s="84"/>
      <c r="G552" s="84"/>
      <c r="H552" s="84"/>
      <c r="I552" s="84"/>
      <c r="J552" s="84"/>
      <c r="K552" s="589"/>
      <c r="L552" s="84"/>
      <c r="M552" s="84"/>
      <c r="N552" s="84"/>
      <c r="O552" s="84"/>
      <c r="P552" s="84"/>
      <c r="Q552" s="84"/>
      <c r="R552" s="84"/>
      <c r="S552" s="84"/>
      <c r="T552" s="84"/>
      <c r="U552" s="84"/>
      <c r="V552" s="84"/>
      <c r="W552" s="84"/>
      <c r="X552" s="84"/>
    </row>
    <row r="553" spans="4:24" ht="12.75" customHeight="1" x14ac:dyDescent="0.3">
      <c r="D553" s="84"/>
      <c r="E553" s="84"/>
      <c r="F553" s="84"/>
      <c r="G553" s="84"/>
      <c r="H553" s="84"/>
      <c r="I553" s="84"/>
      <c r="J553" s="84"/>
      <c r="K553" s="589"/>
      <c r="L553" s="84"/>
      <c r="M553" s="84"/>
      <c r="N553" s="84"/>
      <c r="O553" s="84"/>
      <c r="P553" s="84"/>
      <c r="Q553" s="84"/>
      <c r="R553" s="84"/>
      <c r="S553" s="84"/>
      <c r="T553" s="84"/>
      <c r="U553" s="84"/>
      <c r="V553" s="84"/>
      <c r="W553" s="84"/>
      <c r="X553" s="84"/>
    </row>
    <row r="554" spans="4:24" ht="12.75" customHeight="1" x14ac:dyDescent="0.3">
      <c r="D554" s="84"/>
      <c r="E554" s="84"/>
      <c r="F554" s="84"/>
      <c r="G554" s="84"/>
      <c r="H554" s="84"/>
      <c r="I554" s="84"/>
      <c r="J554" s="84"/>
      <c r="K554" s="589"/>
      <c r="L554" s="84"/>
      <c r="M554" s="84"/>
      <c r="N554" s="84"/>
      <c r="O554" s="84"/>
      <c r="P554" s="84"/>
      <c r="Q554" s="84"/>
      <c r="R554" s="84"/>
      <c r="S554" s="84"/>
      <c r="T554" s="84"/>
      <c r="U554" s="84"/>
      <c r="V554" s="84"/>
      <c r="W554" s="84"/>
      <c r="X554" s="84"/>
    </row>
    <row r="555" spans="4:24" ht="12.75" customHeight="1" x14ac:dyDescent="0.3">
      <c r="D555" s="84"/>
      <c r="E555" s="84"/>
      <c r="F555" s="84"/>
      <c r="G555" s="84"/>
      <c r="H555" s="84"/>
      <c r="I555" s="84"/>
      <c r="J555" s="84"/>
      <c r="K555" s="589"/>
      <c r="L555" s="84"/>
      <c r="M555" s="84"/>
      <c r="N555" s="84"/>
      <c r="O555" s="84"/>
      <c r="P555" s="84"/>
      <c r="Q555" s="84"/>
      <c r="R555" s="84"/>
      <c r="S555" s="84"/>
      <c r="T555" s="84"/>
      <c r="U555" s="84"/>
      <c r="V555" s="84"/>
      <c r="W555" s="84"/>
      <c r="X555" s="84"/>
    </row>
    <row r="556" spans="4:24" ht="12.75" customHeight="1" x14ac:dyDescent="0.3">
      <c r="D556" s="84"/>
      <c r="E556" s="84"/>
      <c r="F556" s="84"/>
      <c r="G556" s="84"/>
      <c r="H556" s="84"/>
      <c r="I556" s="84"/>
      <c r="J556" s="84"/>
      <c r="K556" s="589"/>
      <c r="L556" s="84"/>
      <c r="M556" s="84"/>
      <c r="N556" s="84"/>
      <c r="O556" s="84"/>
      <c r="P556" s="84"/>
      <c r="Q556" s="84"/>
      <c r="R556" s="84"/>
      <c r="S556" s="84"/>
      <c r="T556" s="84"/>
      <c r="U556" s="84"/>
      <c r="V556" s="84"/>
      <c r="W556" s="84"/>
      <c r="X556" s="84"/>
    </row>
    <row r="557" spans="4:24" ht="12.75" customHeight="1" x14ac:dyDescent="0.3">
      <c r="D557" s="84"/>
      <c r="E557" s="84"/>
      <c r="F557" s="84"/>
      <c r="G557" s="84"/>
      <c r="H557" s="84"/>
      <c r="I557" s="84"/>
      <c r="J557" s="84"/>
      <c r="K557" s="589"/>
      <c r="L557" s="84"/>
      <c r="M557" s="84"/>
      <c r="N557" s="84"/>
      <c r="O557" s="84"/>
      <c r="P557" s="84"/>
      <c r="Q557" s="84"/>
      <c r="R557" s="84"/>
      <c r="S557" s="84"/>
      <c r="T557" s="84"/>
      <c r="U557" s="84"/>
      <c r="V557" s="84"/>
      <c r="W557" s="84"/>
      <c r="X557" s="84"/>
    </row>
    <row r="558" spans="4:24" ht="12.75" customHeight="1" x14ac:dyDescent="0.3">
      <c r="D558" s="84"/>
      <c r="E558" s="84"/>
      <c r="F558" s="84"/>
      <c r="G558" s="84"/>
      <c r="H558" s="84"/>
      <c r="I558" s="84"/>
      <c r="J558" s="84"/>
      <c r="K558" s="589"/>
      <c r="L558" s="84"/>
      <c r="M558" s="84"/>
      <c r="N558" s="84"/>
      <c r="O558" s="84"/>
      <c r="P558" s="84"/>
      <c r="Q558" s="84"/>
      <c r="R558" s="84"/>
      <c r="S558" s="84"/>
      <c r="T558" s="84"/>
      <c r="U558" s="84"/>
      <c r="V558" s="84"/>
      <c r="W558" s="84"/>
      <c r="X558" s="84"/>
    </row>
    <row r="559" spans="4:24" ht="12.75" customHeight="1" x14ac:dyDescent="0.3">
      <c r="D559" s="84"/>
      <c r="E559" s="84"/>
      <c r="F559" s="84"/>
      <c r="G559" s="84"/>
      <c r="H559" s="84"/>
      <c r="I559" s="84"/>
      <c r="J559" s="84"/>
      <c r="K559" s="589"/>
      <c r="L559" s="84"/>
      <c r="M559" s="84"/>
      <c r="N559" s="84"/>
      <c r="O559" s="84"/>
      <c r="P559" s="84"/>
      <c r="Q559" s="84"/>
      <c r="R559" s="84"/>
      <c r="S559" s="84"/>
      <c r="T559" s="84"/>
      <c r="U559" s="84"/>
      <c r="V559" s="84"/>
      <c r="W559" s="84"/>
      <c r="X559" s="84"/>
    </row>
    <row r="560" spans="4:24" ht="12.75" customHeight="1" x14ac:dyDescent="0.3">
      <c r="D560" s="84"/>
      <c r="E560" s="84"/>
      <c r="F560" s="84"/>
      <c r="G560" s="84"/>
      <c r="H560" s="84"/>
      <c r="I560" s="84"/>
      <c r="J560" s="84"/>
      <c r="K560" s="589"/>
      <c r="L560" s="84"/>
      <c r="M560" s="84"/>
      <c r="N560" s="84"/>
      <c r="O560" s="84"/>
      <c r="P560" s="84"/>
      <c r="Q560" s="84"/>
      <c r="R560" s="84"/>
      <c r="S560" s="84"/>
      <c r="T560" s="84"/>
      <c r="U560" s="84"/>
      <c r="V560" s="84"/>
      <c r="W560" s="84"/>
      <c r="X560" s="84"/>
    </row>
    <row r="561" spans="4:24" ht="12.75" customHeight="1" x14ac:dyDescent="0.3">
      <c r="D561" s="84"/>
      <c r="E561" s="84"/>
      <c r="F561" s="84"/>
      <c r="G561" s="84"/>
      <c r="H561" s="84"/>
      <c r="I561" s="84"/>
      <c r="J561" s="84"/>
      <c r="K561" s="589"/>
      <c r="L561" s="84"/>
      <c r="M561" s="84"/>
      <c r="N561" s="84"/>
      <c r="O561" s="84"/>
      <c r="P561" s="84"/>
      <c r="Q561" s="84"/>
      <c r="R561" s="84"/>
      <c r="S561" s="84"/>
      <c r="T561" s="84"/>
      <c r="U561" s="84"/>
      <c r="V561" s="84"/>
      <c r="W561" s="84"/>
      <c r="X561" s="84"/>
    </row>
    <row r="562" spans="4:24" ht="12.75" customHeight="1" x14ac:dyDescent="0.3">
      <c r="D562" s="84"/>
      <c r="E562" s="84"/>
      <c r="F562" s="84"/>
      <c r="G562" s="84"/>
      <c r="H562" s="84"/>
      <c r="I562" s="84"/>
      <c r="J562" s="84"/>
      <c r="K562" s="589"/>
      <c r="L562" s="84"/>
      <c r="M562" s="84"/>
      <c r="N562" s="84"/>
      <c r="O562" s="84"/>
      <c r="P562" s="84"/>
      <c r="Q562" s="84"/>
      <c r="R562" s="84"/>
      <c r="S562" s="84"/>
      <c r="T562" s="84"/>
      <c r="U562" s="84"/>
      <c r="V562" s="84"/>
      <c r="W562" s="84"/>
      <c r="X562" s="84"/>
    </row>
    <row r="563" spans="4:24" ht="12.75" customHeight="1" x14ac:dyDescent="0.3">
      <c r="D563" s="84"/>
      <c r="E563" s="84"/>
      <c r="F563" s="84"/>
      <c r="G563" s="84"/>
      <c r="H563" s="84"/>
      <c r="I563" s="84"/>
      <c r="J563" s="84"/>
      <c r="K563" s="589"/>
      <c r="L563" s="84"/>
      <c r="M563" s="84"/>
      <c r="N563" s="84"/>
      <c r="O563" s="84"/>
      <c r="P563" s="84"/>
      <c r="Q563" s="84"/>
      <c r="R563" s="84"/>
      <c r="S563" s="84"/>
      <c r="T563" s="84"/>
      <c r="U563" s="84"/>
      <c r="V563" s="84"/>
      <c r="W563" s="84"/>
      <c r="X563" s="84"/>
    </row>
    <row r="564" spans="4:24" ht="12.75" customHeight="1" x14ac:dyDescent="0.3">
      <c r="D564" s="84"/>
      <c r="E564" s="84"/>
      <c r="F564" s="84"/>
      <c r="G564" s="84"/>
      <c r="H564" s="84"/>
      <c r="I564" s="84"/>
      <c r="J564" s="84"/>
      <c r="K564" s="589"/>
      <c r="L564" s="84"/>
      <c r="M564" s="84"/>
      <c r="N564" s="84"/>
      <c r="O564" s="84"/>
      <c r="P564" s="84"/>
      <c r="Q564" s="84"/>
      <c r="R564" s="84"/>
      <c r="S564" s="84"/>
      <c r="T564" s="84"/>
      <c r="U564" s="84"/>
      <c r="V564" s="84"/>
      <c r="W564" s="84"/>
      <c r="X564" s="84"/>
    </row>
    <row r="565" spans="4:24" ht="12.75" customHeight="1" x14ac:dyDescent="0.3">
      <c r="D565" s="84"/>
      <c r="E565" s="84"/>
      <c r="F565" s="84"/>
      <c r="G565" s="84"/>
      <c r="H565" s="84"/>
      <c r="I565" s="84"/>
      <c r="J565" s="84"/>
      <c r="K565" s="589"/>
      <c r="L565" s="84"/>
      <c r="M565" s="84"/>
      <c r="N565" s="84"/>
      <c r="O565" s="84"/>
      <c r="P565" s="84"/>
      <c r="Q565" s="84"/>
      <c r="R565" s="84"/>
      <c r="S565" s="84"/>
      <c r="T565" s="84"/>
      <c r="U565" s="84"/>
      <c r="V565" s="84"/>
      <c r="W565" s="84"/>
      <c r="X565" s="84"/>
    </row>
    <row r="566" spans="4:24" ht="12.75" customHeight="1" x14ac:dyDescent="0.3">
      <c r="D566" s="84"/>
      <c r="E566" s="84"/>
      <c r="F566" s="84"/>
      <c r="G566" s="84"/>
      <c r="H566" s="84"/>
      <c r="I566" s="84"/>
      <c r="J566" s="84"/>
      <c r="K566" s="589"/>
      <c r="L566" s="84"/>
      <c r="M566" s="84"/>
      <c r="N566" s="84"/>
      <c r="O566" s="84"/>
      <c r="P566" s="84"/>
      <c r="Q566" s="84"/>
      <c r="R566" s="84"/>
      <c r="S566" s="84"/>
      <c r="T566" s="84"/>
      <c r="U566" s="84"/>
      <c r="V566" s="84"/>
      <c r="W566" s="84"/>
      <c r="X566" s="84"/>
    </row>
    <row r="567" spans="4:24" ht="12.75" customHeight="1" x14ac:dyDescent="0.3">
      <c r="D567" s="84"/>
      <c r="E567" s="84"/>
      <c r="F567" s="84"/>
      <c r="G567" s="84"/>
      <c r="H567" s="84"/>
      <c r="I567" s="84"/>
      <c r="J567" s="84"/>
      <c r="K567" s="589"/>
      <c r="L567" s="84"/>
      <c r="M567" s="84"/>
      <c r="N567" s="84"/>
      <c r="O567" s="84"/>
      <c r="P567" s="84"/>
      <c r="Q567" s="84"/>
      <c r="R567" s="84"/>
      <c r="S567" s="84"/>
      <c r="T567" s="84"/>
      <c r="U567" s="84"/>
      <c r="V567" s="84"/>
      <c r="W567" s="84"/>
      <c r="X567" s="84"/>
    </row>
    <row r="568" spans="4:24" ht="12.75" customHeight="1" x14ac:dyDescent="0.3">
      <c r="D568" s="84"/>
      <c r="E568" s="84"/>
      <c r="F568" s="84"/>
      <c r="G568" s="84"/>
      <c r="H568" s="84"/>
      <c r="I568" s="84"/>
      <c r="J568" s="84"/>
      <c r="K568" s="589"/>
      <c r="L568" s="84"/>
      <c r="M568" s="84"/>
      <c r="N568" s="84"/>
      <c r="O568" s="84"/>
      <c r="P568" s="84"/>
      <c r="Q568" s="84"/>
      <c r="R568" s="84"/>
      <c r="S568" s="84"/>
      <c r="T568" s="84"/>
      <c r="U568" s="84"/>
      <c r="V568" s="84"/>
      <c r="W568" s="84"/>
      <c r="X568" s="84"/>
    </row>
    <row r="569" spans="4:24" ht="12.75" customHeight="1" x14ac:dyDescent="0.3">
      <c r="D569" s="84"/>
      <c r="E569" s="84"/>
      <c r="F569" s="84"/>
      <c r="G569" s="84"/>
      <c r="H569" s="84"/>
      <c r="I569" s="84"/>
      <c r="J569" s="84"/>
      <c r="K569" s="589"/>
      <c r="L569" s="84"/>
      <c r="M569" s="84"/>
      <c r="N569" s="84"/>
      <c r="O569" s="84"/>
      <c r="P569" s="84"/>
      <c r="Q569" s="84"/>
      <c r="R569" s="84"/>
      <c r="S569" s="84"/>
      <c r="T569" s="84"/>
      <c r="U569" s="84"/>
      <c r="V569" s="84"/>
      <c r="W569" s="84"/>
      <c r="X569" s="84"/>
    </row>
    <row r="570" spans="4:24" ht="12.75" customHeight="1" x14ac:dyDescent="0.3">
      <c r="D570" s="84"/>
      <c r="E570" s="84"/>
      <c r="F570" s="84"/>
      <c r="G570" s="84"/>
      <c r="H570" s="84"/>
      <c r="I570" s="84"/>
      <c r="J570" s="84"/>
      <c r="K570" s="589"/>
      <c r="L570" s="84"/>
      <c r="M570" s="84"/>
      <c r="N570" s="84"/>
      <c r="O570" s="84"/>
      <c r="P570" s="84"/>
      <c r="Q570" s="84"/>
      <c r="R570" s="84"/>
      <c r="S570" s="84"/>
      <c r="T570" s="84"/>
      <c r="U570" s="84"/>
      <c r="V570" s="84"/>
      <c r="W570" s="84"/>
      <c r="X570" s="84"/>
    </row>
    <row r="571" spans="4:24" ht="12.75" customHeight="1" x14ac:dyDescent="0.3">
      <c r="D571" s="84"/>
      <c r="E571" s="84"/>
      <c r="F571" s="84"/>
      <c r="G571" s="84"/>
      <c r="H571" s="84"/>
      <c r="I571" s="84"/>
      <c r="J571" s="84"/>
      <c r="K571" s="589"/>
      <c r="L571" s="84"/>
      <c r="M571" s="84"/>
      <c r="N571" s="84"/>
      <c r="O571" s="84"/>
      <c r="P571" s="84"/>
      <c r="Q571" s="84"/>
      <c r="R571" s="84"/>
      <c r="S571" s="84"/>
      <c r="T571" s="84"/>
      <c r="U571" s="84"/>
      <c r="V571" s="84"/>
      <c r="W571" s="84"/>
      <c r="X571" s="84"/>
    </row>
    <row r="572" spans="4:24" ht="12.75" customHeight="1" x14ac:dyDescent="0.3">
      <c r="D572" s="84"/>
      <c r="E572" s="84"/>
      <c r="F572" s="84"/>
      <c r="G572" s="84"/>
      <c r="H572" s="84"/>
      <c r="I572" s="84"/>
      <c r="J572" s="84"/>
      <c r="K572" s="589"/>
      <c r="L572" s="84"/>
      <c r="M572" s="84"/>
      <c r="N572" s="84"/>
      <c r="O572" s="84"/>
      <c r="P572" s="84"/>
      <c r="Q572" s="84"/>
      <c r="R572" s="84"/>
      <c r="S572" s="84"/>
      <c r="T572" s="84"/>
      <c r="U572" s="84"/>
      <c r="V572" s="84"/>
      <c r="W572" s="84"/>
      <c r="X572" s="84"/>
    </row>
    <row r="573" spans="4:24" ht="12.75" customHeight="1" x14ac:dyDescent="0.3">
      <c r="D573" s="84"/>
      <c r="E573" s="84"/>
      <c r="F573" s="84"/>
      <c r="G573" s="84"/>
      <c r="H573" s="84"/>
      <c r="I573" s="84"/>
      <c r="J573" s="84"/>
      <c r="K573" s="589"/>
      <c r="L573" s="84"/>
      <c r="M573" s="84"/>
      <c r="N573" s="84"/>
      <c r="O573" s="84"/>
      <c r="P573" s="84"/>
      <c r="Q573" s="84"/>
      <c r="R573" s="84"/>
      <c r="S573" s="84"/>
      <c r="T573" s="84"/>
      <c r="U573" s="84"/>
      <c r="V573" s="84"/>
      <c r="W573" s="84"/>
      <c r="X573" s="84"/>
    </row>
    <row r="574" spans="4:24" ht="12.75" customHeight="1" x14ac:dyDescent="0.3">
      <c r="D574" s="84"/>
      <c r="E574" s="84"/>
      <c r="F574" s="84"/>
      <c r="G574" s="84"/>
      <c r="H574" s="84"/>
      <c r="I574" s="84"/>
      <c r="J574" s="84"/>
      <c r="K574" s="589"/>
      <c r="L574" s="84"/>
      <c r="M574" s="84"/>
      <c r="N574" s="84"/>
      <c r="O574" s="84"/>
      <c r="P574" s="84"/>
      <c r="Q574" s="84"/>
      <c r="R574" s="84"/>
      <c r="S574" s="84"/>
      <c r="T574" s="84"/>
      <c r="U574" s="84"/>
      <c r="V574" s="84"/>
      <c r="W574" s="84"/>
      <c r="X574" s="84"/>
    </row>
    <row r="575" spans="4:24" ht="12.75" customHeight="1" x14ac:dyDescent="0.3">
      <c r="D575" s="84"/>
      <c r="E575" s="84"/>
      <c r="F575" s="84"/>
      <c r="G575" s="84"/>
      <c r="H575" s="84"/>
      <c r="I575" s="84"/>
      <c r="J575" s="84"/>
      <c r="K575" s="589"/>
      <c r="L575" s="84"/>
      <c r="M575" s="84"/>
      <c r="N575" s="84"/>
      <c r="O575" s="84"/>
      <c r="P575" s="84"/>
      <c r="Q575" s="84"/>
      <c r="R575" s="84"/>
      <c r="S575" s="84"/>
      <c r="T575" s="84"/>
      <c r="U575" s="84"/>
      <c r="V575" s="84"/>
      <c r="W575" s="84"/>
      <c r="X575" s="84"/>
    </row>
    <row r="576" spans="4:24" ht="12.75" customHeight="1" x14ac:dyDescent="0.3">
      <c r="D576" s="84"/>
      <c r="E576" s="84"/>
      <c r="F576" s="84"/>
      <c r="G576" s="84"/>
      <c r="H576" s="84"/>
      <c r="I576" s="84"/>
      <c r="J576" s="84"/>
      <c r="K576" s="589"/>
      <c r="L576" s="84"/>
      <c r="M576" s="84"/>
      <c r="N576" s="84"/>
      <c r="O576" s="84"/>
      <c r="P576" s="84"/>
      <c r="Q576" s="84"/>
      <c r="R576" s="84"/>
      <c r="S576" s="84"/>
      <c r="T576" s="84"/>
      <c r="U576" s="84"/>
      <c r="V576" s="84"/>
      <c r="W576" s="84"/>
      <c r="X576" s="84"/>
    </row>
    <row r="577" spans="4:24" ht="12.75" customHeight="1" x14ac:dyDescent="0.3">
      <c r="D577" s="84"/>
      <c r="E577" s="84"/>
      <c r="F577" s="84"/>
      <c r="G577" s="84"/>
      <c r="H577" s="84"/>
      <c r="I577" s="84"/>
      <c r="J577" s="84"/>
      <c r="K577" s="589"/>
      <c r="L577" s="84"/>
      <c r="M577" s="84"/>
      <c r="N577" s="84"/>
      <c r="O577" s="84"/>
      <c r="P577" s="84"/>
      <c r="Q577" s="84"/>
      <c r="R577" s="84"/>
      <c r="S577" s="84"/>
      <c r="T577" s="84"/>
      <c r="U577" s="84"/>
      <c r="V577" s="84"/>
      <c r="W577" s="84"/>
      <c r="X577" s="84"/>
    </row>
    <row r="578" spans="4:24" ht="12.75" customHeight="1" x14ac:dyDescent="0.3">
      <c r="D578" s="84"/>
      <c r="E578" s="84"/>
      <c r="F578" s="84"/>
      <c r="G578" s="84"/>
      <c r="H578" s="84"/>
      <c r="I578" s="84"/>
      <c r="J578" s="84"/>
      <c r="K578" s="589"/>
      <c r="L578" s="84"/>
      <c r="M578" s="84"/>
      <c r="N578" s="84"/>
      <c r="O578" s="84"/>
      <c r="P578" s="84"/>
      <c r="Q578" s="84"/>
      <c r="R578" s="84"/>
      <c r="S578" s="84"/>
      <c r="T578" s="84"/>
      <c r="U578" s="84"/>
      <c r="V578" s="84"/>
      <c r="W578" s="84"/>
      <c r="X578" s="84"/>
    </row>
    <row r="579" spans="4:24" ht="12.75" customHeight="1" x14ac:dyDescent="0.3">
      <c r="D579" s="84"/>
      <c r="E579" s="84"/>
      <c r="F579" s="84"/>
      <c r="G579" s="84"/>
      <c r="H579" s="84"/>
      <c r="I579" s="84"/>
      <c r="J579" s="84"/>
      <c r="K579" s="589"/>
      <c r="L579" s="84"/>
      <c r="M579" s="84"/>
      <c r="N579" s="84"/>
      <c r="O579" s="84"/>
      <c r="P579" s="84"/>
      <c r="Q579" s="84"/>
      <c r="R579" s="84"/>
      <c r="S579" s="84"/>
      <c r="T579" s="84"/>
      <c r="U579" s="84"/>
      <c r="V579" s="84"/>
      <c r="W579" s="84"/>
      <c r="X579" s="84"/>
    </row>
    <row r="580" spans="4:24" ht="12.75" customHeight="1" x14ac:dyDescent="0.3">
      <c r="D580" s="84"/>
      <c r="E580" s="84"/>
      <c r="F580" s="84"/>
      <c r="G580" s="84"/>
      <c r="H580" s="84"/>
      <c r="I580" s="84"/>
      <c r="J580" s="84"/>
      <c r="K580" s="589"/>
      <c r="L580" s="84"/>
      <c r="M580" s="84"/>
      <c r="N580" s="84"/>
      <c r="O580" s="84"/>
      <c r="P580" s="84"/>
      <c r="Q580" s="84"/>
      <c r="R580" s="84"/>
      <c r="S580" s="84"/>
      <c r="T580" s="84"/>
      <c r="U580" s="84"/>
      <c r="V580" s="84"/>
      <c r="W580" s="84"/>
      <c r="X580" s="84"/>
    </row>
    <row r="581" spans="4:24" ht="12.75" customHeight="1" x14ac:dyDescent="0.3">
      <c r="D581" s="84"/>
      <c r="E581" s="84"/>
      <c r="F581" s="84"/>
      <c r="G581" s="84"/>
      <c r="H581" s="84"/>
      <c r="I581" s="84"/>
      <c r="J581" s="84"/>
      <c r="K581" s="589"/>
      <c r="L581" s="84"/>
      <c r="M581" s="84"/>
      <c r="N581" s="84"/>
      <c r="O581" s="84"/>
      <c r="P581" s="84"/>
      <c r="Q581" s="84"/>
      <c r="R581" s="84"/>
      <c r="S581" s="84"/>
      <c r="T581" s="84"/>
      <c r="U581" s="84"/>
      <c r="V581" s="84"/>
      <c r="W581" s="84"/>
      <c r="X581" s="84"/>
    </row>
    <row r="582" spans="4:24" ht="12.75" customHeight="1" x14ac:dyDescent="0.3">
      <c r="D582" s="84"/>
      <c r="E582" s="84"/>
      <c r="F582" s="84"/>
      <c r="G582" s="84"/>
      <c r="H582" s="84"/>
      <c r="I582" s="84"/>
      <c r="J582" s="84"/>
      <c r="K582" s="589"/>
      <c r="L582" s="84"/>
      <c r="M582" s="84"/>
      <c r="N582" s="84"/>
      <c r="O582" s="84"/>
      <c r="P582" s="84"/>
      <c r="Q582" s="84"/>
      <c r="R582" s="84"/>
      <c r="S582" s="84"/>
      <c r="T582" s="84"/>
      <c r="U582" s="84"/>
      <c r="V582" s="84"/>
      <c r="W582" s="84"/>
      <c r="X582" s="84"/>
    </row>
    <row r="583" spans="4:24" ht="12.75" customHeight="1" x14ac:dyDescent="0.3">
      <c r="D583" s="84"/>
      <c r="E583" s="84"/>
      <c r="F583" s="84"/>
      <c r="G583" s="84"/>
      <c r="H583" s="84"/>
      <c r="I583" s="84"/>
      <c r="J583" s="84"/>
      <c r="K583" s="589"/>
      <c r="L583" s="84"/>
      <c r="M583" s="84"/>
      <c r="N583" s="84"/>
      <c r="O583" s="84"/>
      <c r="P583" s="84"/>
      <c r="Q583" s="84"/>
      <c r="R583" s="84"/>
      <c r="S583" s="84"/>
      <c r="T583" s="84"/>
      <c r="U583" s="84"/>
      <c r="V583" s="84"/>
      <c r="W583" s="84"/>
      <c r="X583" s="84"/>
    </row>
    <row r="584" spans="4:24" ht="12.75" customHeight="1" x14ac:dyDescent="0.3">
      <c r="D584" s="84"/>
      <c r="E584" s="84"/>
      <c r="F584" s="84"/>
      <c r="G584" s="84"/>
      <c r="H584" s="84"/>
      <c r="I584" s="84"/>
      <c r="J584" s="84"/>
      <c r="K584" s="589"/>
      <c r="L584" s="84"/>
      <c r="M584" s="84"/>
      <c r="N584" s="84"/>
      <c r="O584" s="84"/>
      <c r="P584" s="84"/>
      <c r="Q584" s="84"/>
      <c r="R584" s="84"/>
      <c r="S584" s="84"/>
      <c r="T584" s="84"/>
      <c r="U584" s="84"/>
      <c r="V584" s="84"/>
      <c r="W584" s="84"/>
      <c r="X584" s="84"/>
    </row>
    <row r="585" spans="4:24" ht="12.75" customHeight="1" x14ac:dyDescent="0.3">
      <c r="D585" s="84"/>
      <c r="E585" s="84"/>
      <c r="F585" s="84"/>
      <c r="G585" s="84"/>
      <c r="H585" s="84"/>
      <c r="I585" s="84"/>
      <c r="J585" s="84"/>
      <c r="K585" s="589"/>
      <c r="L585" s="84"/>
      <c r="M585" s="84"/>
      <c r="N585" s="84"/>
      <c r="O585" s="84"/>
      <c r="P585" s="84"/>
      <c r="Q585" s="84"/>
      <c r="R585" s="84"/>
      <c r="S585" s="84"/>
      <c r="T585" s="84"/>
      <c r="U585" s="84"/>
      <c r="V585" s="84"/>
      <c r="W585" s="84"/>
      <c r="X585" s="84"/>
    </row>
    <row r="586" spans="4:24" ht="12.75" customHeight="1" x14ac:dyDescent="0.3">
      <c r="D586" s="84"/>
      <c r="E586" s="84"/>
      <c r="F586" s="84"/>
      <c r="G586" s="84"/>
      <c r="H586" s="84"/>
      <c r="I586" s="84"/>
      <c r="J586" s="84"/>
      <c r="K586" s="589"/>
      <c r="L586" s="84"/>
      <c r="M586" s="84"/>
      <c r="N586" s="84"/>
      <c r="O586" s="84"/>
      <c r="P586" s="84"/>
      <c r="Q586" s="84"/>
      <c r="R586" s="84"/>
      <c r="S586" s="84"/>
      <c r="T586" s="84"/>
      <c r="U586" s="84"/>
      <c r="V586" s="84"/>
      <c r="W586" s="84"/>
      <c r="X586" s="84"/>
    </row>
    <row r="587" spans="4:24" ht="12.75" customHeight="1" x14ac:dyDescent="0.3">
      <c r="D587" s="84"/>
      <c r="E587" s="84"/>
      <c r="F587" s="84"/>
      <c r="G587" s="84"/>
      <c r="H587" s="84"/>
      <c r="I587" s="84"/>
      <c r="J587" s="84"/>
      <c r="K587" s="589"/>
      <c r="L587" s="84"/>
      <c r="M587" s="84"/>
      <c r="N587" s="84"/>
      <c r="O587" s="84"/>
      <c r="P587" s="84"/>
      <c r="Q587" s="84"/>
      <c r="R587" s="84"/>
      <c r="S587" s="84"/>
      <c r="T587" s="84"/>
      <c r="U587" s="84"/>
      <c r="V587" s="84"/>
      <c r="W587" s="84"/>
      <c r="X587" s="84"/>
    </row>
    <row r="588" spans="4:24" ht="12.75" customHeight="1" x14ac:dyDescent="0.3">
      <c r="D588" s="84"/>
      <c r="E588" s="84"/>
      <c r="F588" s="84"/>
      <c r="G588" s="84"/>
      <c r="H588" s="84"/>
      <c r="I588" s="84"/>
      <c r="J588" s="84"/>
      <c r="K588" s="589"/>
      <c r="L588" s="84"/>
      <c r="M588" s="84"/>
      <c r="N588" s="84"/>
      <c r="O588" s="84"/>
      <c r="P588" s="84"/>
      <c r="Q588" s="84"/>
      <c r="R588" s="84"/>
      <c r="S588" s="84"/>
      <c r="T588" s="84"/>
      <c r="U588" s="84"/>
      <c r="V588" s="84"/>
      <c r="W588" s="84"/>
      <c r="X588" s="84"/>
    </row>
    <row r="589" spans="4:24" ht="12.75" customHeight="1" x14ac:dyDescent="0.3">
      <c r="D589" s="84"/>
      <c r="E589" s="84"/>
      <c r="F589" s="84"/>
      <c r="G589" s="84"/>
      <c r="H589" s="84"/>
      <c r="I589" s="84"/>
      <c r="J589" s="84"/>
      <c r="K589" s="589"/>
      <c r="L589" s="84"/>
      <c r="M589" s="84"/>
      <c r="N589" s="84"/>
      <c r="O589" s="84"/>
      <c r="P589" s="84"/>
      <c r="Q589" s="84"/>
      <c r="R589" s="84"/>
      <c r="S589" s="84"/>
      <c r="T589" s="84"/>
      <c r="U589" s="84"/>
      <c r="V589" s="84"/>
      <c r="W589" s="84"/>
      <c r="X589" s="84"/>
    </row>
    <row r="590" spans="4:24" ht="12.75" customHeight="1" x14ac:dyDescent="0.3">
      <c r="D590" s="84"/>
      <c r="E590" s="84"/>
      <c r="F590" s="84"/>
      <c r="G590" s="84"/>
      <c r="H590" s="84"/>
      <c r="I590" s="84"/>
      <c r="J590" s="84"/>
      <c r="K590" s="589"/>
      <c r="L590" s="84"/>
      <c r="M590" s="84"/>
      <c r="N590" s="84"/>
      <c r="O590" s="84"/>
      <c r="P590" s="84"/>
      <c r="Q590" s="84"/>
      <c r="R590" s="84"/>
      <c r="S590" s="84"/>
      <c r="T590" s="84"/>
      <c r="U590" s="84"/>
      <c r="V590" s="84"/>
      <c r="W590" s="84"/>
      <c r="X590" s="84"/>
    </row>
    <row r="591" spans="4:24" ht="12.75" customHeight="1" x14ac:dyDescent="0.3">
      <c r="D591" s="84"/>
      <c r="E591" s="84"/>
      <c r="F591" s="84"/>
      <c r="G591" s="84"/>
      <c r="H591" s="84"/>
      <c r="I591" s="84"/>
      <c r="J591" s="84"/>
      <c r="K591" s="589"/>
      <c r="L591" s="84"/>
      <c r="M591" s="84"/>
      <c r="N591" s="84"/>
      <c r="O591" s="84"/>
      <c r="P591" s="84"/>
      <c r="Q591" s="84"/>
      <c r="R591" s="84"/>
      <c r="S591" s="84"/>
      <c r="T591" s="84"/>
      <c r="U591" s="84"/>
      <c r="V591" s="84"/>
      <c r="W591" s="84"/>
      <c r="X591" s="84"/>
    </row>
    <row r="592" spans="4:24" ht="12.75" customHeight="1" x14ac:dyDescent="0.3">
      <c r="D592" s="84"/>
      <c r="E592" s="84"/>
      <c r="F592" s="84"/>
      <c r="G592" s="84"/>
      <c r="H592" s="84"/>
      <c r="I592" s="84"/>
      <c r="J592" s="84"/>
      <c r="K592" s="589"/>
      <c r="L592" s="84"/>
      <c r="M592" s="84"/>
      <c r="N592" s="84"/>
      <c r="O592" s="84"/>
      <c r="P592" s="84"/>
      <c r="Q592" s="84"/>
      <c r="R592" s="84"/>
      <c r="S592" s="84"/>
      <c r="T592" s="84"/>
      <c r="U592" s="84"/>
      <c r="V592" s="84"/>
      <c r="W592" s="84"/>
      <c r="X592" s="84"/>
    </row>
    <row r="593" spans="4:24" ht="12.75" customHeight="1" x14ac:dyDescent="0.3">
      <c r="D593" s="84"/>
      <c r="E593" s="84"/>
      <c r="F593" s="84"/>
      <c r="G593" s="84"/>
      <c r="H593" s="84"/>
      <c r="I593" s="84"/>
      <c r="J593" s="84"/>
      <c r="K593" s="589"/>
      <c r="L593" s="84"/>
      <c r="M593" s="84"/>
      <c r="N593" s="84"/>
      <c r="O593" s="84"/>
      <c r="P593" s="84"/>
      <c r="Q593" s="84"/>
      <c r="R593" s="84"/>
      <c r="S593" s="84"/>
      <c r="T593" s="84"/>
      <c r="U593" s="84"/>
      <c r="V593" s="84"/>
      <c r="W593" s="84"/>
      <c r="X593" s="84"/>
    </row>
    <row r="594" spans="4:24" ht="12.75" customHeight="1" x14ac:dyDescent="0.3">
      <c r="D594" s="84"/>
      <c r="E594" s="84"/>
      <c r="F594" s="84"/>
      <c r="G594" s="84"/>
      <c r="H594" s="84"/>
      <c r="I594" s="84"/>
      <c r="J594" s="84"/>
      <c r="K594" s="589"/>
      <c r="L594" s="84"/>
      <c r="M594" s="84"/>
      <c r="N594" s="84"/>
      <c r="O594" s="84"/>
      <c r="P594" s="84"/>
      <c r="Q594" s="84"/>
      <c r="R594" s="84"/>
      <c r="S594" s="84"/>
      <c r="T594" s="84"/>
      <c r="U594" s="84"/>
      <c r="V594" s="84"/>
      <c r="W594" s="84"/>
      <c r="X594" s="84"/>
    </row>
    <row r="595" spans="4:24" ht="12.75" customHeight="1" x14ac:dyDescent="0.3">
      <c r="D595" s="84"/>
      <c r="E595" s="84"/>
      <c r="F595" s="84"/>
      <c r="G595" s="84"/>
      <c r="H595" s="84"/>
      <c r="I595" s="84"/>
      <c r="J595" s="84"/>
      <c r="K595" s="589"/>
      <c r="L595" s="84"/>
      <c r="M595" s="84"/>
      <c r="N595" s="84"/>
      <c r="O595" s="84"/>
      <c r="P595" s="84"/>
      <c r="Q595" s="84"/>
      <c r="R595" s="84"/>
      <c r="S595" s="84"/>
      <c r="T595" s="84"/>
      <c r="U595" s="84"/>
      <c r="V595" s="84"/>
      <c r="W595" s="84"/>
      <c r="X595" s="84"/>
    </row>
    <row r="596" spans="4:24" ht="12.75" customHeight="1" x14ac:dyDescent="0.3">
      <c r="D596" s="84"/>
      <c r="E596" s="84"/>
      <c r="F596" s="84"/>
      <c r="G596" s="84"/>
      <c r="H596" s="84"/>
      <c r="I596" s="84"/>
      <c r="J596" s="84"/>
      <c r="K596" s="589"/>
      <c r="L596" s="84"/>
      <c r="M596" s="84"/>
      <c r="N596" s="84"/>
      <c r="O596" s="84"/>
      <c r="P596" s="84"/>
      <c r="Q596" s="84"/>
      <c r="R596" s="84"/>
      <c r="S596" s="84"/>
      <c r="T596" s="84"/>
      <c r="U596" s="84"/>
      <c r="V596" s="84"/>
      <c r="W596" s="84"/>
      <c r="X596" s="84"/>
    </row>
    <row r="597" spans="4:24" ht="12.75" customHeight="1" x14ac:dyDescent="0.3">
      <c r="D597" s="84"/>
      <c r="E597" s="84"/>
      <c r="F597" s="84"/>
      <c r="G597" s="84"/>
      <c r="H597" s="84"/>
      <c r="I597" s="84"/>
      <c r="J597" s="84"/>
      <c r="K597" s="589"/>
      <c r="L597" s="84"/>
      <c r="M597" s="84"/>
      <c r="N597" s="84"/>
      <c r="O597" s="84"/>
      <c r="P597" s="84"/>
      <c r="Q597" s="84"/>
      <c r="R597" s="84"/>
      <c r="S597" s="84"/>
      <c r="T597" s="84"/>
      <c r="U597" s="84"/>
      <c r="V597" s="84"/>
      <c r="W597" s="84"/>
      <c r="X597" s="84"/>
    </row>
    <row r="598" spans="4:24" ht="12.75" customHeight="1" x14ac:dyDescent="0.3">
      <c r="D598" s="84"/>
      <c r="E598" s="84"/>
      <c r="F598" s="84"/>
      <c r="G598" s="84"/>
      <c r="H598" s="84"/>
      <c r="I598" s="84"/>
      <c r="J598" s="84"/>
      <c r="K598" s="589"/>
      <c r="L598" s="84"/>
      <c r="M598" s="84"/>
      <c r="N598" s="84"/>
      <c r="O598" s="84"/>
      <c r="P598" s="84"/>
      <c r="Q598" s="84"/>
      <c r="R598" s="84"/>
      <c r="S598" s="84"/>
      <c r="T598" s="84"/>
      <c r="U598" s="84"/>
      <c r="V598" s="84"/>
      <c r="W598" s="84"/>
      <c r="X598" s="84"/>
    </row>
    <row r="599" spans="4:24" ht="12.75" customHeight="1" x14ac:dyDescent="0.3">
      <c r="D599" s="84"/>
      <c r="E599" s="84"/>
      <c r="F599" s="84"/>
      <c r="G599" s="84"/>
      <c r="H599" s="84"/>
      <c r="I599" s="84"/>
      <c r="J599" s="84"/>
      <c r="K599" s="589"/>
      <c r="L599" s="84"/>
      <c r="M599" s="84"/>
      <c r="N599" s="84"/>
      <c r="O599" s="84"/>
      <c r="P599" s="84"/>
      <c r="Q599" s="84"/>
      <c r="R599" s="84"/>
      <c r="S599" s="84"/>
      <c r="T599" s="84"/>
      <c r="U599" s="84"/>
      <c r="V599" s="84"/>
      <c r="W599" s="84"/>
      <c r="X599" s="84"/>
    </row>
    <row r="600" spans="4:24" ht="12.75" customHeight="1" x14ac:dyDescent="0.3">
      <c r="D600" s="84"/>
      <c r="E600" s="84"/>
      <c r="F600" s="84"/>
      <c r="G600" s="84"/>
      <c r="H600" s="84"/>
      <c r="I600" s="84"/>
      <c r="J600" s="84"/>
      <c r="K600" s="589"/>
      <c r="L600" s="84"/>
      <c r="M600" s="84"/>
      <c r="N600" s="84"/>
      <c r="O600" s="84"/>
      <c r="P600" s="84"/>
      <c r="Q600" s="84"/>
      <c r="R600" s="84"/>
      <c r="S600" s="84"/>
      <c r="T600" s="84"/>
      <c r="U600" s="84"/>
      <c r="V600" s="84"/>
      <c r="W600" s="84"/>
      <c r="X600" s="84"/>
    </row>
    <row r="601" spans="4:24" ht="12.75" customHeight="1" x14ac:dyDescent="0.3">
      <c r="D601" s="84"/>
      <c r="E601" s="84"/>
      <c r="F601" s="84"/>
      <c r="G601" s="84"/>
      <c r="H601" s="84"/>
      <c r="I601" s="84"/>
      <c r="J601" s="84"/>
      <c r="K601" s="589"/>
      <c r="L601" s="84"/>
      <c r="M601" s="84"/>
      <c r="N601" s="84"/>
      <c r="O601" s="84"/>
      <c r="P601" s="84"/>
      <c r="Q601" s="84"/>
      <c r="R601" s="84"/>
      <c r="S601" s="84"/>
      <c r="T601" s="84"/>
      <c r="U601" s="84"/>
      <c r="V601" s="84"/>
      <c r="W601" s="84"/>
      <c r="X601" s="84"/>
    </row>
    <row r="602" spans="4:24" ht="12.75" customHeight="1" x14ac:dyDescent="0.3">
      <c r="D602" s="84"/>
      <c r="E602" s="84"/>
      <c r="F602" s="84"/>
      <c r="G602" s="84"/>
      <c r="H602" s="84"/>
      <c r="I602" s="84"/>
      <c r="J602" s="84"/>
      <c r="K602" s="589"/>
      <c r="L602" s="84"/>
      <c r="M602" s="84"/>
      <c r="N602" s="84"/>
      <c r="O602" s="84"/>
      <c r="P602" s="84"/>
      <c r="Q602" s="84"/>
      <c r="R602" s="84"/>
      <c r="S602" s="84"/>
      <c r="T602" s="84"/>
      <c r="U602" s="84"/>
      <c r="V602" s="84"/>
      <c r="W602" s="84"/>
      <c r="X602" s="84"/>
    </row>
    <row r="603" spans="4:24" ht="12.75" customHeight="1" x14ac:dyDescent="0.3">
      <c r="D603" s="84"/>
      <c r="E603" s="84"/>
      <c r="F603" s="84"/>
      <c r="G603" s="84"/>
      <c r="H603" s="84"/>
      <c r="I603" s="84"/>
      <c r="J603" s="84"/>
      <c r="K603" s="589"/>
      <c r="L603" s="84"/>
      <c r="M603" s="84"/>
      <c r="N603" s="84"/>
      <c r="O603" s="84"/>
      <c r="P603" s="84"/>
      <c r="Q603" s="84"/>
      <c r="R603" s="84"/>
      <c r="S603" s="84"/>
      <c r="T603" s="84"/>
      <c r="U603" s="84"/>
      <c r="V603" s="84"/>
      <c r="W603" s="84"/>
      <c r="X603" s="84"/>
    </row>
    <row r="604" spans="4:24" ht="12.75" customHeight="1" x14ac:dyDescent="0.3">
      <c r="D604" s="84"/>
      <c r="E604" s="84"/>
      <c r="F604" s="84"/>
      <c r="G604" s="84"/>
      <c r="H604" s="84"/>
      <c r="I604" s="84"/>
      <c r="J604" s="84"/>
      <c r="K604" s="589"/>
      <c r="L604" s="84"/>
      <c r="M604" s="84"/>
      <c r="N604" s="84"/>
      <c r="O604" s="84"/>
      <c r="P604" s="84"/>
      <c r="Q604" s="84"/>
      <c r="R604" s="84"/>
      <c r="S604" s="84"/>
      <c r="T604" s="84"/>
      <c r="U604" s="84"/>
      <c r="V604" s="84"/>
      <c r="W604" s="84"/>
      <c r="X604" s="84"/>
    </row>
    <row r="605" spans="4:24" ht="12.75" customHeight="1" x14ac:dyDescent="0.3">
      <c r="D605" s="84"/>
      <c r="E605" s="84"/>
      <c r="F605" s="84"/>
      <c r="G605" s="84"/>
      <c r="H605" s="84"/>
      <c r="I605" s="84"/>
      <c r="J605" s="84"/>
      <c r="K605" s="589"/>
      <c r="L605" s="84"/>
      <c r="M605" s="84"/>
      <c r="N605" s="84"/>
      <c r="O605" s="84"/>
      <c r="P605" s="84"/>
      <c r="Q605" s="84"/>
      <c r="R605" s="84"/>
      <c r="S605" s="84"/>
      <c r="T605" s="84"/>
      <c r="U605" s="84"/>
      <c r="V605" s="84"/>
      <c r="W605" s="84"/>
      <c r="X605" s="84"/>
    </row>
    <row r="606" spans="4:24" ht="12.75" customHeight="1" x14ac:dyDescent="0.3">
      <c r="D606" s="84"/>
      <c r="E606" s="84"/>
      <c r="F606" s="84"/>
      <c r="G606" s="84"/>
      <c r="H606" s="84"/>
      <c r="I606" s="84"/>
      <c r="J606" s="84"/>
      <c r="K606" s="589"/>
      <c r="L606" s="84"/>
      <c r="M606" s="84"/>
      <c r="N606" s="84"/>
      <c r="O606" s="84"/>
      <c r="P606" s="84"/>
      <c r="Q606" s="84"/>
      <c r="R606" s="84"/>
      <c r="S606" s="84"/>
      <c r="T606" s="84"/>
      <c r="U606" s="84"/>
      <c r="V606" s="84"/>
      <c r="W606" s="84"/>
      <c r="X606" s="84"/>
    </row>
    <row r="607" spans="4:24" ht="12.75" customHeight="1" x14ac:dyDescent="0.3">
      <c r="D607" s="84"/>
      <c r="E607" s="84"/>
      <c r="F607" s="84"/>
      <c r="G607" s="84"/>
      <c r="H607" s="84"/>
      <c r="I607" s="84"/>
      <c r="J607" s="84"/>
      <c r="K607" s="589"/>
      <c r="L607" s="84"/>
      <c r="M607" s="84"/>
      <c r="N607" s="84"/>
      <c r="O607" s="84"/>
      <c r="P607" s="84"/>
      <c r="Q607" s="84"/>
      <c r="R607" s="84"/>
      <c r="S607" s="84"/>
      <c r="T607" s="84"/>
      <c r="U607" s="84"/>
      <c r="V607" s="84"/>
      <c r="W607" s="84"/>
      <c r="X607" s="84"/>
    </row>
    <row r="608" spans="4:24" ht="12.75" customHeight="1" x14ac:dyDescent="0.3">
      <c r="D608" s="84"/>
      <c r="E608" s="84"/>
      <c r="F608" s="84"/>
      <c r="G608" s="84"/>
      <c r="H608" s="84"/>
      <c r="I608" s="84"/>
      <c r="J608" s="84"/>
      <c r="K608" s="589"/>
      <c r="L608" s="84"/>
      <c r="M608" s="84"/>
      <c r="N608" s="84"/>
      <c r="O608" s="84"/>
      <c r="P608" s="84"/>
      <c r="Q608" s="84"/>
      <c r="R608" s="84"/>
      <c r="S608" s="84"/>
      <c r="T608" s="84"/>
      <c r="U608" s="84"/>
      <c r="V608" s="84"/>
      <c r="W608" s="84"/>
      <c r="X608" s="84"/>
    </row>
    <row r="609" spans="4:24" ht="12.75" customHeight="1" x14ac:dyDescent="0.3">
      <c r="D609" s="84"/>
      <c r="E609" s="84"/>
      <c r="F609" s="84"/>
      <c r="G609" s="84"/>
      <c r="H609" s="84"/>
      <c r="I609" s="84"/>
      <c r="J609" s="84"/>
      <c r="K609" s="589"/>
      <c r="L609" s="84"/>
      <c r="M609" s="84"/>
      <c r="N609" s="84"/>
      <c r="O609" s="84"/>
      <c r="P609" s="84"/>
      <c r="Q609" s="84"/>
      <c r="R609" s="84"/>
      <c r="S609" s="84"/>
      <c r="T609" s="84"/>
      <c r="U609" s="84"/>
      <c r="V609" s="84"/>
      <c r="W609" s="84"/>
      <c r="X609" s="84"/>
    </row>
    <row r="610" spans="4:24" ht="12.75" customHeight="1" x14ac:dyDescent="0.3">
      <c r="D610" s="84"/>
      <c r="E610" s="84"/>
      <c r="F610" s="84"/>
      <c r="G610" s="84"/>
      <c r="H610" s="84"/>
      <c r="I610" s="84"/>
      <c r="J610" s="84"/>
      <c r="K610" s="589"/>
      <c r="L610" s="84"/>
      <c r="M610" s="84"/>
      <c r="N610" s="84"/>
      <c r="O610" s="84"/>
      <c r="P610" s="84"/>
      <c r="Q610" s="84"/>
      <c r="R610" s="84"/>
      <c r="S610" s="84"/>
      <c r="T610" s="84"/>
      <c r="U610" s="84"/>
      <c r="V610" s="84"/>
      <c r="W610" s="84"/>
      <c r="X610" s="84"/>
    </row>
    <row r="611" spans="4:24" ht="12.75" customHeight="1" x14ac:dyDescent="0.3">
      <c r="D611" s="84"/>
      <c r="E611" s="84"/>
      <c r="F611" s="84"/>
      <c r="G611" s="84"/>
      <c r="H611" s="84"/>
      <c r="I611" s="84"/>
      <c r="J611" s="84"/>
      <c r="K611" s="589"/>
      <c r="L611" s="84"/>
      <c r="M611" s="84"/>
      <c r="N611" s="84"/>
      <c r="O611" s="84"/>
      <c r="P611" s="84"/>
      <c r="Q611" s="84"/>
      <c r="R611" s="84"/>
      <c r="S611" s="84"/>
      <c r="T611" s="84"/>
      <c r="U611" s="84"/>
      <c r="V611" s="84"/>
      <c r="W611" s="84"/>
      <c r="X611" s="84"/>
    </row>
    <row r="612" spans="4:24" ht="12.75" customHeight="1" x14ac:dyDescent="0.3">
      <c r="D612" s="84"/>
      <c r="E612" s="84"/>
      <c r="F612" s="84"/>
      <c r="G612" s="84"/>
      <c r="H612" s="84"/>
      <c r="I612" s="84"/>
      <c r="J612" s="84"/>
      <c r="K612" s="589"/>
      <c r="L612" s="84"/>
      <c r="M612" s="84"/>
      <c r="N612" s="84"/>
      <c r="O612" s="84"/>
      <c r="P612" s="84"/>
      <c r="Q612" s="84"/>
      <c r="R612" s="84"/>
      <c r="S612" s="84"/>
      <c r="T612" s="84"/>
      <c r="U612" s="84"/>
      <c r="V612" s="84"/>
      <c r="W612" s="84"/>
      <c r="X612" s="84"/>
    </row>
    <row r="613" spans="4:24" ht="12.75" customHeight="1" x14ac:dyDescent="0.3">
      <c r="D613" s="84"/>
      <c r="E613" s="84"/>
      <c r="F613" s="84"/>
      <c r="G613" s="84"/>
      <c r="H613" s="84"/>
      <c r="I613" s="84"/>
      <c r="J613" s="84"/>
      <c r="K613" s="589"/>
      <c r="L613" s="84"/>
      <c r="M613" s="84"/>
      <c r="N613" s="84"/>
      <c r="O613" s="84"/>
      <c r="P613" s="84"/>
      <c r="Q613" s="84"/>
      <c r="R613" s="84"/>
      <c r="S613" s="84"/>
      <c r="T613" s="84"/>
      <c r="U613" s="84"/>
      <c r="V613" s="84"/>
      <c r="W613" s="84"/>
      <c r="X613" s="84"/>
    </row>
    <row r="614" spans="4:24" ht="12.75" customHeight="1" x14ac:dyDescent="0.3">
      <c r="D614" s="84"/>
      <c r="E614" s="84"/>
      <c r="F614" s="84"/>
      <c r="G614" s="84"/>
      <c r="H614" s="84"/>
      <c r="I614" s="84"/>
      <c r="J614" s="84"/>
      <c r="K614" s="589"/>
      <c r="L614" s="84"/>
      <c r="M614" s="84"/>
      <c r="N614" s="84"/>
      <c r="O614" s="84"/>
      <c r="P614" s="84"/>
      <c r="Q614" s="84"/>
      <c r="R614" s="84"/>
      <c r="S614" s="84"/>
      <c r="T614" s="84"/>
      <c r="U614" s="84"/>
      <c r="V614" s="84"/>
      <c r="W614" s="84"/>
      <c r="X614" s="84"/>
    </row>
    <row r="615" spans="4:24" ht="12.75" customHeight="1" x14ac:dyDescent="0.3">
      <c r="D615" s="84"/>
      <c r="E615" s="84"/>
      <c r="F615" s="84"/>
      <c r="G615" s="84"/>
      <c r="H615" s="84"/>
      <c r="I615" s="84"/>
      <c r="J615" s="84"/>
      <c r="K615" s="589"/>
      <c r="L615" s="84"/>
      <c r="M615" s="84"/>
      <c r="N615" s="84"/>
      <c r="O615" s="84"/>
      <c r="P615" s="84"/>
      <c r="Q615" s="84"/>
      <c r="R615" s="84"/>
      <c r="S615" s="84"/>
      <c r="T615" s="84"/>
      <c r="U615" s="84"/>
      <c r="V615" s="84"/>
      <c r="W615" s="84"/>
      <c r="X615" s="84"/>
    </row>
    <row r="616" spans="4:24" ht="12.75" customHeight="1" x14ac:dyDescent="0.3">
      <c r="D616" s="84"/>
      <c r="E616" s="84"/>
      <c r="F616" s="84"/>
      <c r="G616" s="84"/>
      <c r="H616" s="84"/>
      <c r="I616" s="84"/>
      <c r="J616" s="84"/>
      <c r="K616" s="589"/>
      <c r="L616" s="84"/>
      <c r="M616" s="84"/>
      <c r="N616" s="84"/>
      <c r="O616" s="84"/>
      <c r="P616" s="84"/>
      <c r="Q616" s="84"/>
      <c r="R616" s="84"/>
      <c r="S616" s="84"/>
      <c r="T616" s="84"/>
      <c r="U616" s="84"/>
      <c r="V616" s="84"/>
      <c r="W616" s="84"/>
      <c r="X616" s="84"/>
    </row>
    <row r="617" spans="4:24" ht="12.75" customHeight="1" x14ac:dyDescent="0.3">
      <c r="D617" s="84"/>
      <c r="E617" s="84"/>
      <c r="F617" s="84"/>
      <c r="G617" s="84"/>
      <c r="H617" s="84"/>
      <c r="I617" s="84"/>
      <c r="J617" s="84"/>
      <c r="K617" s="589"/>
      <c r="L617" s="84"/>
      <c r="M617" s="84"/>
      <c r="N617" s="84"/>
      <c r="O617" s="84"/>
      <c r="P617" s="84"/>
      <c r="Q617" s="84"/>
      <c r="R617" s="84"/>
      <c r="S617" s="84"/>
      <c r="T617" s="84"/>
      <c r="U617" s="84"/>
      <c r="V617" s="84"/>
      <c r="W617" s="84"/>
      <c r="X617" s="84"/>
    </row>
    <row r="618" spans="4:24" ht="12.75" customHeight="1" x14ac:dyDescent="0.3">
      <c r="D618" s="84"/>
      <c r="E618" s="84"/>
      <c r="F618" s="84"/>
      <c r="G618" s="84"/>
      <c r="H618" s="84"/>
      <c r="I618" s="84"/>
      <c r="J618" s="84"/>
      <c r="K618" s="589"/>
      <c r="L618" s="84"/>
      <c r="M618" s="84"/>
      <c r="N618" s="84"/>
      <c r="O618" s="84"/>
      <c r="P618" s="84"/>
      <c r="Q618" s="84"/>
      <c r="R618" s="84"/>
      <c r="S618" s="84"/>
      <c r="T618" s="84"/>
      <c r="U618" s="84"/>
      <c r="V618" s="84"/>
      <c r="W618" s="84"/>
      <c r="X618" s="84"/>
    </row>
    <row r="619" spans="4:24" ht="12.75" customHeight="1" x14ac:dyDescent="0.3">
      <c r="D619" s="84"/>
      <c r="E619" s="84"/>
      <c r="F619" s="84"/>
      <c r="G619" s="84"/>
      <c r="H619" s="84"/>
      <c r="I619" s="84"/>
      <c r="J619" s="84"/>
      <c r="K619" s="589"/>
      <c r="L619" s="84"/>
      <c r="M619" s="84"/>
      <c r="N619" s="84"/>
      <c r="O619" s="84"/>
      <c r="P619" s="84"/>
      <c r="Q619" s="84"/>
      <c r="R619" s="84"/>
      <c r="S619" s="84"/>
      <c r="T619" s="84"/>
      <c r="U619" s="84"/>
      <c r="V619" s="84"/>
      <c r="W619" s="84"/>
      <c r="X619" s="84"/>
    </row>
    <row r="620" spans="4:24" ht="12.75" customHeight="1" x14ac:dyDescent="0.3">
      <c r="D620" s="84"/>
      <c r="E620" s="84"/>
      <c r="F620" s="84"/>
      <c r="G620" s="84"/>
      <c r="H620" s="84"/>
      <c r="I620" s="84"/>
      <c r="J620" s="84"/>
      <c r="K620" s="589"/>
      <c r="L620" s="84"/>
      <c r="M620" s="84"/>
      <c r="N620" s="84"/>
      <c r="O620" s="84"/>
      <c r="P620" s="84"/>
      <c r="Q620" s="84"/>
      <c r="R620" s="84"/>
      <c r="S620" s="84"/>
      <c r="T620" s="84"/>
      <c r="U620" s="84"/>
      <c r="V620" s="84"/>
      <c r="W620" s="84"/>
      <c r="X620" s="84"/>
    </row>
    <row r="621" spans="4:24" ht="12.75" customHeight="1" x14ac:dyDescent="0.3">
      <c r="D621" s="84"/>
      <c r="E621" s="84"/>
      <c r="F621" s="84"/>
      <c r="G621" s="84"/>
      <c r="H621" s="84"/>
      <c r="I621" s="84"/>
      <c r="J621" s="84"/>
      <c r="K621" s="589"/>
      <c r="L621" s="84"/>
      <c r="M621" s="84"/>
      <c r="N621" s="84"/>
      <c r="O621" s="84"/>
      <c r="P621" s="84"/>
      <c r="Q621" s="84"/>
      <c r="R621" s="84"/>
      <c r="S621" s="84"/>
      <c r="T621" s="84"/>
      <c r="U621" s="84"/>
      <c r="V621" s="84"/>
      <c r="W621" s="84"/>
      <c r="X621" s="84"/>
    </row>
    <row r="622" spans="4:24" ht="12.75" customHeight="1" x14ac:dyDescent="0.3">
      <c r="D622" s="84"/>
      <c r="E622" s="84"/>
      <c r="F622" s="84"/>
      <c r="G622" s="84"/>
      <c r="H622" s="84"/>
      <c r="I622" s="84"/>
      <c r="J622" s="84"/>
      <c r="K622" s="589"/>
      <c r="L622" s="84"/>
      <c r="M622" s="84"/>
      <c r="N622" s="84"/>
      <c r="O622" s="84"/>
      <c r="P622" s="84"/>
      <c r="Q622" s="84"/>
      <c r="R622" s="84"/>
      <c r="S622" s="84"/>
      <c r="T622" s="84"/>
      <c r="U622" s="84"/>
      <c r="V622" s="84"/>
      <c r="W622" s="84"/>
      <c r="X622" s="84"/>
    </row>
    <row r="623" spans="4:24" ht="12.75" customHeight="1" x14ac:dyDescent="0.3">
      <c r="D623" s="84"/>
      <c r="E623" s="84"/>
      <c r="F623" s="84"/>
      <c r="G623" s="84"/>
      <c r="H623" s="84"/>
      <c r="I623" s="84"/>
      <c r="J623" s="84"/>
      <c r="K623" s="589"/>
      <c r="L623" s="84"/>
      <c r="M623" s="84"/>
      <c r="N623" s="84"/>
      <c r="O623" s="84"/>
      <c r="P623" s="84"/>
      <c r="Q623" s="84"/>
      <c r="R623" s="84"/>
      <c r="S623" s="84"/>
      <c r="T623" s="84"/>
      <c r="U623" s="84"/>
      <c r="V623" s="84"/>
      <c r="W623" s="84"/>
      <c r="X623" s="84"/>
    </row>
    <row r="624" spans="4:24" ht="12.75" customHeight="1" x14ac:dyDescent="0.3">
      <c r="D624" s="84"/>
      <c r="E624" s="84"/>
      <c r="F624" s="84"/>
      <c r="G624" s="84"/>
      <c r="H624" s="84"/>
      <c r="I624" s="84"/>
      <c r="J624" s="84"/>
      <c r="K624" s="589"/>
      <c r="L624" s="84"/>
      <c r="M624" s="84"/>
      <c r="N624" s="84"/>
      <c r="O624" s="84"/>
      <c r="P624" s="84"/>
      <c r="Q624" s="84"/>
      <c r="R624" s="84"/>
      <c r="S624" s="84"/>
      <c r="T624" s="84"/>
      <c r="U624" s="84"/>
      <c r="V624" s="84"/>
      <c r="W624" s="84"/>
      <c r="X624" s="84"/>
    </row>
    <row r="625" spans="4:24" ht="12.75" customHeight="1" x14ac:dyDescent="0.3">
      <c r="D625" s="84"/>
      <c r="E625" s="84"/>
      <c r="F625" s="84"/>
      <c r="G625" s="84"/>
      <c r="H625" s="84"/>
      <c r="I625" s="84"/>
      <c r="J625" s="84"/>
      <c r="K625" s="589"/>
      <c r="L625" s="84"/>
      <c r="M625" s="84"/>
      <c r="N625" s="84"/>
      <c r="O625" s="84"/>
      <c r="P625" s="84"/>
      <c r="Q625" s="84"/>
      <c r="R625" s="84"/>
      <c r="S625" s="84"/>
      <c r="T625" s="84"/>
      <c r="U625" s="84"/>
      <c r="V625" s="84"/>
      <c r="W625" s="84"/>
      <c r="X625" s="84"/>
    </row>
    <row r="626" spans="4:24" ht="12.75" customHeight="1" x14ac:dyDescent="0.3">
      <c r="D626" s="84"/>
      <c r="E626" s="84"/>
      <c r="F626" s="84"/>
      <c r="G626" s="84"/>
      <c r="H626" s="84"/>
      <c r="I626" s="84"/>
      <c r="J626" s="84"/>
      <c r="K626" s="589"/>
      <c r="L626" s="84"/>
      <c r="M626" s="84"/>
      <c r="N626" s="84"/>
      <c r="O626" s="84"/>
      <c r="P626" s="84"/>
      <c r="Q626" s="84"/>
      <c r="R626" s="84"/>
      <c r="S626" s="84"/>
      <c r="T626" s="84"/>
      <c r="U626" s="84"/>
      <c r="V626" s="84"/>
      <c r="W626" s="84"/>
      <c r="X626" s="84"/>
    </row>
    <row r="627" spans="4:24" ht="12.75" customHeight="1" x14ac:dyDescent="0.3">
      <c r="D627" s="84"/>
      <c r="E627" s="84"/>
      <c r="F627" s="84"/>
      <c r="G627" s="84"/>
      <c r="H627" s="84"/>
      <c r="I627" s="84"/>
      <c r="J627" s="84"/>
      <c r="K627" s="589"/>
      <c r="L627" s="84"/>
      <c r="M627" s="84"/>
      <c r="N627" s="84"/>
      <c r="O627" s="84"/>
      <c r="P627" s="84"/>
      <c r="Q627" s="84"/>
      <c r="R627" s="84"/>
      <c r="S627" s="84"/>
      <c r="T627" s="84"/>
      <c r="U627" s="84"/>
      <c r="V627" s="84"/>
      <c r="W627" s="84"/>
      <c r="X627" s="84"/>
    </row>
    <row r="628" spans="4:24" ht="12.75" customHeight="1" x14ac:dyDescent="0.3">
      <c r="D628" s="84"/>
      <c r="E628" s="84"/>
      <c r="F628" s="84"/>
      <c r="G628" s="84"/>
      <c r="H628" s="84"/>
      <c r="I628" s="84"/>
      <c r="J628" s="84"/>
      <c r="K628" s="589"/>
      <c r="L628" s="84"/>
      <c r="M628" s="84"/>
      <c r="N628" s="84"/>
      <c r="O628" s="84"/>
      <c r="P628" s="84"/>
      <c r="Q628" s="84"/>
      <c r="R628" s="84"/>
      <c r="S628" s="84"/>
      <c r="T628" s="84"/>
      <c r="U628" s="84"/>
      <c r="V628" s="84"/>
      <c r="W628" s="84"/>
      <c r="X628" s="84"/>
    </row>
    <row r="629" spans="4:24" ht="12.75" customHeight="1" x14ac:dyDescent="0.3">
      <c r="D629" s="84"/>
      <c r="E629" s="84"/>
      <c r="F629" s="84"/>
      <c r="G629" s="84"/>
      <c r="H629" s="84"/>
      <c r="I629" s="84"/>
      <c r="J629" s="84"/>
      <c r="K629" s="589"/>
      <c r="L629" s="84"/>
      <c r="M629" s="84"/>
      <c r="N629" s="84"/>
      <c r="O629" s="84"/>
      <c r="P629" s="84"/>
      <c r="Q629" s="84"/>
      <c r="R629" s="84"/>
      <c r="S629" s="84"/>
      <c r="T629" s="84"/>
      <c r="U629" s="84"/>
      <c r="V629" s="84"/>
      <c r="W629" s="84"/>
      <c r="X629" s="84"/>
    </row>
    <row r="630" spans="4:24" ht="12.75" customHeight="1" x14ac:dyDescent="0.3">
      <c r="D630" s="84"/>
      <c r="E630" s="84"/>
      <c r="F630" s="84"/>
      <c r="G630" s="84"/>
      <c r="H630" s="84"/>
      <c r="I630" s="84"/>
      <c r="J630" s="84"/>
      <c r="K630" s="589"/>
      <c r="L630" s="84"/>
      <c r="M630" s="84"/>
      <c r="N630" s="84"/>
      <c r="O630" s="84"/>
      <c r="P630" s="84"/>
      <c r="Q630" s="84"/>
      <c r="R630" s="84"/>
      <c r="S630" s="84"/>
      <c r="T630" s="84"/>
      <c r="U630" s="84"/>
      <c r="V630" s="84"/>
      <c r="W630" s="84"/>
      <c r="X630" s="84"/>
    </row>
    <row r="631" spans="4:24" ht="12.75" customHeight="1" x14ac:dyDescent="0.3">
      <c r="D631" s="84"/>
      <c r="E631" s="84"/>
      <c r="F631" s="84"/>
      <c r="G631" s="84"/>
      <c r="H631" s="84"/>
      <c r="I631" s="84"/>
      <c r="J631" s="84"/>
      <c r="K631" s="589"/>
      <c r="L631" s="84"/>
      <c r="M631" s="84"/>
      <c r="N631" s="84"/>
      <c r="O631" s="84"/>
      <c r="P631" s="84"/>
      <c r="Q631" s="84"/>
      <c r="R631" s="84"/>
      <c r="S631" s="84"/>
      <c r="T631" s="84"/>
      <c r="U631" s="84"/>
      <c r="V631" s="84"/>
      <c r="W631" s="84"/>
      <c r="X631" s="84"/>
    </row>
    <row r="632" spans="4:24" ht="12.75" customHeight="1" x14ac:dyDescent="0.3">
      <c r="D632" s="84"/>
      <c r="E632" s="84"/>
      <c r="F632" s="84"/>
      <c r="G632" s="84"/>
      <c r="H632" s="84"/>
      <c r="I632" s="84"/>
      <c r="J632" s="84"/>
      <c r="K632" s="589"/>
      <c r="L632" s="84"/>
      <c r="M632" s="84"/>
      <c r="N632" s="84"/>
      <c r="O632" s="84"/>
      <c r="P632" s="84"/>
      <c r="Q632" s="84"/>
      <c r="R632" s="84"/>
      <c r="S632" s="84"/>
      <c r="T632" s="84"/>
      <c r="U632" s="84"/>
      <c r="V632" s="84"/>
      <c r="W632" s="84"/>
      <c r="X632" s="84"/>
    </row>
    <row r="633" spans="4:24" ht="12.75" customHeight="1" x14ac:dyDescent="0.3">
      <c r="D633" s="84"/>
      <c r="E633" s="84"/>
      <c r="F633" s="84"/>
      <c r="G633" s="84"/>
      <c r="H633" s="84"/>
      <c r="I633" s="84"/>
      <c r="J633" s="84"/>
      <c r="K633" s="589"/>
      <c r="L633" s="84"/>
      <c r="M633" s="84"/>
      <c r="N633" s="84"/>
      <c r="O633" s="84"/>
      <c r="P633" s="84"/>
      <c r="Q633" s="84"/>
      <c r="R633" s="84"/>
      <c r="S633" s="84"/>
      <c r="T633" s="84"/>
      <c r="U633" s="84"/>
      <c r="V633" s="84"/>
      <c r="W633" s="84"/>
      <c r="X633" s="84"/>
    </row>
    <row r="634" spans="4:24" ht="12.75" customHeight="1" x14ac:dyDescent="0.3">
      <c r="D634" s="84"/>
      <c r="E634" s="84"/>
      <c r="F634" s="84"/>
      <c r="G634" s="84"/>
      <c r="H634" s="84"/>
      <c r="I634" s="84"/>
      <c r="J634" s="84"/>
      <c r="K634" s="589"/>
      <c r="L634" s="84"/>
      <c r="M634" s="84"/>
      <c r="N634" s="84"/>
      <c r="O634" s="84"/>
      <c r="P634" s="84"/>
      <c r="Q634" s="84"/>
      <c r="R634" s="84"/>
      <c r="S634" s="84"/>
      <c r="T634" s="84"/>
      <c r="U634" s="84"/>
      <c r="V634" s="84"/>
      <c r="W634" s="84"/>
      <c r="X634" s="84"/>
    </row>
    <row r="635" spans="4:24" ht="12.75" customHeight="1" x14ac:dyDescent="0.3">
      <c r="D635" s="84"/>
      <c r="E635" s="84"/>
      <c r="F635" s="84"/>
      <c r="G635" s="84"/>
      <c r="H635" s="84"/>
      <c r="I635" s="84"/>
      <c r="J635" s="84"/>
      <c r="K635" s="589"/>
      <c r="L635" s="84"/>
      <c r="M635" s="84"/>
      <c r="N635" s="84"/>
      <c r="O635" s="84"/>
      <c r="P635" s="84"/>
      <c r="Q635" s="84"/>
      <c r="R635" s="84"/>
      <c r="S635" s="84"/>
      <c r="T635" s="84"/>
      <c r="U635" s="84"/>
      <c r="V635" s="84"/>
      <c r="W635" s="84"/>
      <c r="X635" s="84"/>
    </row>
    <row r="636" spans="4:24" ht="12.75" customHeight="1" x14ac:dyDescent="0.3">
      <c r="D636" s="84"/>
      <c r="E636" s="84"/>
      <c r="F636" s="84"/>
      <c r="G636" s="84"/>
      <c r="H636" s="84"/>
      <c r="I636" s="84"/>
      <c r="J636" s="84"/>
      <c r="K636" s="589"/>
      <c r="L636" s="84"/>
      <c r="M636" s="84"/>
      <c r="N636" s="84"/>
      <c r="O636" s="84"/>
      <c r="P636" s="84"/>
      <c r="Q636" s="84"/>
      <c r="R636" s="84"/>
      <c r="S636" s="84"/>
      <c r="T636" s="84"/>
      <c r="U636" s="84"/>
      <c r="V636" s="84"/>
      <c r="W636" s="84"/>
      <c r="X636" s="84"/>
    </row>
    <row r="637" spans="4:24" ht="12.75" customHeight="1" x14ac:dyDescent="0.3">
      <c r="D637" s="84"/>
      <c r="E637" s="84"/>
      <c r="F637" s="84"/>
      <c r="G637" s="84"/>
      <c r="H637" s="84"/>
      <c r="I637" s="84"/>
      <c r="J637" s="84"/>
      <c r="K637" s="589"/>
      <c r="L637" s="84"/>
      <c r="M637" s="84"/>
      <c r="N637" s="84"/>
      <c r="O637" s="84"/>
      <c r="P637" s="84"/>
      <c r="Q637" s="84"/>
      <c r="R637" s="84"/>
      <c r="S637" s="84"/>
      <c r="T637" s="84"/>
      <c r="U637" s="84"/>
      <c r="V637" s="84"/>
      <c r="W637" s="84"/>
      <c r="X637" s="84"/>
    </row>
    <row r="638" spans="4:24" ht="12.75" customHeight="1" x14ac:dyDescent="0.3">
      <c r="D638" s="84"/>
      <c r="E638" s="84"/>
      <c r="F638" s="84"/>
      <c r="G638" s="84"/>
      <c r="H638" s="84"/>
      <c r="I638" s="84"/>
      <c r="J638" s="84"/>
      <c r="K638" s="589"/>
      <c r="L638" s="84"/>
      <c r="M638" s="84"/>
      <c r="N638" s="84"/>
      <c r="O638" s="84"/>
      <c r="P638" s="84"/>
      <c r="Q638" s="84"/>
      <c r="R638" s="84"/>
      <c r="S638" s="84"/>
      <c r="T638" s="84"/>
      <c r="U638" s="84"/>
      <c r="V638" s="84"/>
      <c r="W638" s="84"/>
      <c r="X638" s="84"/>
    </row>
    <row r="639" spans="4:24" ht="12.75" customHeight="1" x14ac:dyDescent="0.3">
      <c r="D639" s="84"/>
      <c r="E639" s="84"/>
      <c r="F639" s="84"/>
      <c r="G639" s="84"/>
      <c r="H639" s="84"/>
      <c r="I639" s="84"/>
      <c r="J639" s="84"/>
      <c r="K639" s="589"/>
      <c r="L639" s="84"/>
      <c r="M639" s="84"/>
      <c r="N639" s="84"/>
      <c r="O639" s="84"/>
      <c r="P639" s="84"/>
      <c r="Q639" s="84"/>
      <c r="R639" s="84"/>
      <c r="S639" s="84"/>
      <c r="T639" s="84"/>
      <c r="U639" s="84"/>
      <c r="V639" s="84"/>
      <c r="W639" s="84"/>
      <c r="X639" s="84"/>
    </row>
    <row r="640" spans="4:24" ht="12.75" customHeight="1" x14ac:dyDescent="0.3">
      <c r="D640" s="84"/>
      <c r="E640" s="84"/>
      <c r="F640" s="84"/>
      <c r="G640" s="84"/>
      <c r="H640" s="84"/>
      <c r="I640" s="84"/>
      <c r="J640" s="84"/>
      <c r="K640" s="589"/>
      <c r="L640" s="84"/>
      <c r="M640" s="84"/>
      <c r="N640" s="84"/>
      <c r="O640" s="84"/>
      <c r="P640" s="84"/>
      <c r="Q640" s="84"/>
      <c r="R640" s="84"/>
      <c r="S640" s="84"/>
      <c r="T640" s="84"/>
      <c r="U640" s="84"/>
      <c r="V640" s="84"/>
      <c r="W640" s="84"/>
      <c r="X640" s="84"/>
    </row>
    <row r="641" spans="4:24" ht="12.75" customHeight="1" x14ac:dyDescent="0.3">
      <c r="D641" s="84"/>
      <c r="E641" s="84"/>
      <c r="F641" s="84"/>
      <c r="G641" s="84"/>
      <c r="H641" s="84"/>
      <c r="I641" s="84"/>
      <c r="J641" s="84"/>
      <c r="K641" s="589"/>
      <c r="L641" s="84"/>
      <c r="M641" s="84"/>
      <c r="N641" s="84"/>
      <c r="O641" s="84"/>
      <c r="P641" s="84"/>
      <c r="Q641" s="84"/>
      <c r="R641" s="84"/>
      <c r="S641" s="84"/>
      <c r="T641" s="84"/>
      <c r="U641" s="84"/>
      <c r="V641" s="84"/>
      <c r="W641" s="84"/>
      <c r="X641" s="84"/>
    </row>
    <row r="642" spans="4:24" ht="12.75" customHeight="1" x14ac:dyDescent="0.3">
      <c r="D642" s="84"/>
      <c r="E642" s="84"/>
      <c r="F642" s="84"/>
      <c r="G642" s="84"/>
      <c r="H642" s="84"/>
      <c r="I642" s="84"/>
      <c r="J642" s="84"/>
      <c r="K642" s="589"/>
      <c r="L642" s="84"/>
      <c r="M642" s="84"/>
      <c r="N642" s="84"/>
      <c r="O642" s="84"/>
      <c r="P642" s="84"/>
      <c r="Q642" s="84"/>
      <c r="R642" s="84"/>
      <c r="S642" s="84"/>
      <c r="T642" s="84"/>
      <c r="U642" s="84"/>
      <c r="V642" s="84"/>
      <c r="W642" s="84"/>
      <c r="X642" s="84"/>
    </row>
    <row r="643" spans="4:24" ht="12.75" customHeight="1" x14ac:dyDescent="0.3">
      <c r="D643" s="84"/>
      <c r="E643" s="84"/>
      <c r="F643" s="84"/>
      <c r="G643" s="84"/>
      <c r="H643" s="84"/>
      <c r="I643" s="84"/>
      <c r="J643" s="84"/>
      <c r="K643" s="589"/>
      <c r="L643" s="84"/>
      <c r="M643" s="84"/>
      <c r="N643" s="84"/>
      <c r="O643" s="84"/>
      <c r="P643" s="84"/>
      <c r="Q643" s="84"/>
      <c r="R643" s="84"/>
      <c r="S643" s="84"/>
      <c r="T643" s="84"/>
      <c r="U643" s="84"/>
      <c r="V643" s="84"/>
      <c r="W643" s="84"/>
      <c r="X643" s="84"/>
    </row>
    <row r="644" spans="4:24" ht="12.75" customHeight="1" x14ac:dyDescent="0.3">
      <c r="D644" s="84"/>
      <c r="E644" s="84"/>
      <c r="F644" s="84"/>
      <c r="G644" s="84"/>
      <c r="H644" s="84"/>
      <c r="I644" s="84"/>
      <c r="J644" s="84"/>
      <c r="K644" s="589"/>
      <c r="L644" s="84"/>
      <c r="M644" s="84"/>
      <c r="N644" s="84"/>
      <c r="O644" s="84"/>
      <c r="P644" s="84"/>
      <c r="Q644" s="84"/>
      <c r="R644" s="84"/>
      <c r="S644" s="84"/>
      <c r="T644" s="84"/>
      <c r="U644" s="84"/>
      <c r="V644" s="84"/>
      <c r="W644" s="84"/>
      <c r="X644" s="84"/>
    </row>
    <row r="645" spans="4:24" ht="12.75" customHeight="1" x14ac:dyDescent="0.3">
      <c r="D645" s="84"/>
      <c r="E645" s="84"/>
      <c r="F645" s="84"/>
      <c r="G645" s="84"/>
      <c r="H645" s="84"/>
      <c r="I645" s="84"/>
      <c r="J645" s="84"/>
      <c r="K645" s="589"/>
      <c r="L645" s="84"/>
      <c r="M645" s="84"/>
      <c r="N645" s="84"/>
      <c r="O645" s="84"/>
      <c r="P645" s="84"/>
      <c r="Q645" s="84"/>
      <c r="R645" s="84"/>
      <c r="S645" s="84"/>
      <c r="T645" s="84"/>
      <c r="U645" s="84"/>
      <c r="V645" s="84"/>
      <c r="W645" s="84"/>
      <c r="X645" s="84"/>
    </row>
    <row r="646" spans="4:24" ht="12.75" customHeight="1" x14ac:dyDescent="0.3">
      <c r="D646" s="84"/>
      <c r="E646" s="84"/>
      <c r="F646" s="84"/>
      <c r="G646" s="84"/>
      <c r="H646" s="84"/>
      <c r="I646" s="84"/>
      <c r="J646" s="84"/>
      <c r="K646" s="589"/>
      <c r="L646" s="84"/>
      <c r="M646" s="84"/>
      <c r="N646" s="84"/>
      <c r="O646" s="84"/>
      <c r="P646" s="84"/>
      <c r="Q646" s="84"/>
      <c r="R646" s="84"/>
      <c r="S646" s="84"/>
      <c r="T646" s="84"/>
      <c r="U646" s="84"/>
      <c r="V646" s="84"/>
      <c r="W646" s="84"/>
      <c r="X646" s="84"/>
    </row>
    <row r="647" spans="4:24" ht="12.75" customHeight="1" x14ac:dyDescent="0.3">
      <c r="D647" s="84"/>
      <c r="E647" s="84"/>
      <c r="F647" s="84"/>
      <c r="G647" s="84"/>
      <c r="H647" s="84"/>
      <c r="I647" s="84"/>
      <c r="J647" s="84"/>
      <c r="K647" s="589"/>
      <c r="L647" s="84"/>
      <c r="M647" s="84"/>
      <c r="N647" s="84"/>
      <c r="O647" s="84"/>
      <c r="P647" s="84"/>
      <c r="Q647" s="84"/>
      <c r="R647" s="84"/>
      <c r="S647" s="84"/>
      <c r="T647" s="84"/>
      <c r="U647" s="84"/>
      <c r="V647" s="84"/>
      <c r="W647" s="84"/>
      <c r="X647" s="84"/>
    </row>
    <row r="648" spans="4:24" ht="12.75" customHeight="1" x14ac:dyDescent="0.3">
      <c r="D648" s="84"/>
      <c r="E648" s="84"/>
      <c r="F648" s="84"/>
      <c r="G648" s="84"/>
      <c r="H648" s="84"/>
      <c r="I648" s="84"/>
      <c r="J648" s="84"/>
      <c r="K648" s="589"/>
      <c r="L648" s="84"/>
      <c r="M648" s="84"/>
      <c r="N648" s="84"/>
      <c r="O648" s="84"/>
      <c r="P648" s="84"/>
      <c r="Q648" s="84"/>
      <c r="R648" s="84"/>
      <c r="S648" s="84"/>
      <c r="T648" s="84"/>
      <c r="U648" s="84"/>
      <c r="V648" s="84"/>
      <c r="W648" s="84"/>
      <c r="X648" s="84"/>
    </row>
    <row r="649" spans="4:24" ht="12.75" customHeight="1" x14ac:dyDescent="0.3">
      <c r="D649" s="84"/>
      <c r="E649" s="84"/>
      <c r="F649" s="84"/>
      <c r="G649" s="84"/>
      <c r="H649" s="84"/>
      <c r="I649" s="84"/>
      <c r="J649" s="84"/>
      <c r="K649" s="589"/>
      <c r="L649" s="84"/>
      <c r="M649" s="84"/>
      <c r="N649" s="84"/>
      <c r="O649" s="84"/>
      <c r="P649" s="84"/>
      <c r="Q649" s="84"/>
      <c r="R649" s="84"/>
      <c r="S649" s="84"/>
      <c r="T649" s="84"/>
      <c r="U649" s="84"/>
      <c r="V649" s="84"/>
      <c r="W649" s="84"/>
      <c r="X649" s="84"/>
    </row>
    <row r="650" spans="4:24" ht="12.75" customHeight="1" x14ac:dyDescent="0.3">
      <c r="D650" s="84"/>
      <c r="E650" s="84"/>
      <c r="F650" s="84"/>
      <c r="G650" s="84"/>
      <c r="H650" s="84"/>
      <c r="I650" s="84"/>
      <c r="J650" s="84"/>
      <c r="K650" s="589"/>
      <c r="L650" s="84"/>
      <c r="M650" s="84"/>
      <c r="N650" s="84"/>
      <c r="O650" s="84"/>
      <c r="P650" s="84"/>
      <c r="Q650" s="84"/>
      <c r="R650" s="84"/>
      <c r="S650" s="84"/>
      <c r="T650" s="84"/>
      <c r="U650" s="84"/>
      <c r="V650" s="84"/>
      <c r="W650" s="84"/>
      <c r="X650" s="84"/>
    </row>
    <row r="651" spans="4:24" ht="12.75" customHeight="1" x14ac:dyDescent="0.3">
      <c r="D651" s="84"/>
      <c r="E651" s="84"/>
      <c r="F651" s="84"/>
      <c r="G651" s="84"/>
      <c r="H651" s="84"/>
      <c r="I651" s="84"/>
      <c r="J651" s="84"/>
      <c r="K651" s="589"/>
      <c r="L651" s="84"/>
      <c r="M651" s="84"/>
      <c r="N651" s="84"/>
      <c r="O651" s="84"/>
      <c r="P651" s="84"/>
      <c r="Q651" s="84"/>
      <c r="R651" s="84"/>
      <c r="S651" s="84"/>
      <c r="T651" s="84"/>
      <c r="U651" s="84"/>
      <c r="V651" s="84"/>
      <c r="W651" s="84"/>
      <c r="X651" s="84"/>
    </row>
    <row r="652" spans="4:24" ht="12.75" customHeight="1" x14ac:dyDescent="0.3">
      <c r="D652" s="84"/>
      <c r="E652" s="84"/>
      <c r="F652" s="84"/>
      <c r="G652" s="84"/>
      <c r="H652" s="84"/>
      <c r="I652" s="84"/>
      <c r="J652" s="84"/>
      <c r="K652" s="589"/>
      <c r="L652" s="84"/>
      <c r="M652" s="84"/>
      <c r="N652" s="84"/>
      <c r="O652" s="84"/>
      <c r="P652" s="84"/>
      <c r="Q652" s="84"/>
      <c r="R652" s="84"/>
      <c r="S652" s="84"/>
      <c r="T652" s="84"/>
      <c r="U652" s="84"/>
      <c r="V652" s="84"/>
      <c r="W652" s="84"/>
      <c r="X652" s="84"/>
    </row>
    <row r="653" spans="4:24" ht="12.75" customHeight="1" x14ac:dyDescent="0.3">
      <c r="D653" s="84"/>
      <c r="E653" s="84"/>
      <c r="F653" s="84"/>
      <c r="G653" s="84"/>
      <c r="H653" s="84"/>
      <c r="I653" s="84"/>
      <c r="J653" s="84"/>
      <c r="K653" s="589"/>
      <c r="L653" s="84"/>
      <c r="M653" s="84"/>
      <c r="N653" s="84"/>
      <c r="O653" s="84"/>
      <c r="P653" s="84"/>
      <c r="Q653" s="84"/>
      <c r="R653" s="84"/>
      <c r="S653" s="84"/>
      <c r="T653" s="84"/>
      <c r="U653" s="84"/>
      <c r="V653" s="84"/>
      <c r="W653" s="84"/>
      <c r="X653" s="84"/>
    </row>
    <row r="654" spans="4:24" ht="12.75" customHeight="1" x14ac:dyDescent="0.3">
      <c r="D654" s="84"/>
      <c r="E654" s="84"/>
      <c r="F654" s="84"/>
      <c r="G654" s="84"/>
      <c r="H654" s="84"/>
      <c r="I654" s="84"/>
      <c r="J654" s="84"/>
      <c r="K654" s="589"/>
      <c r="L654" s="84"/>
      <c r="M654" s="84"/>
      <c r="N654" s="84"/>
      <c r="O654" s="84"/>
      <c r="P654" s="84"/>
      <c r="Q654" s="84"/>
      <c r="R654" s="84"/>
      <c r="S654" s="84"/>
      <c r="T654" s="84"/>
      <c r="U654" s="84"/>
      <c r="V654" s="84"/>
      <c r="W654" s="84"/>
      <c r="X654" s="84"/>
    </row>
    <row r="655" spans="4:24" ht="12.75" customHeight="1" x14ac:dyDescent="0.3">
      <c r="D655" s="84"/>
      <c r="E655" s="84"/>
      <c r="F655" s="84"/>
      <c r="G655" s="84"/>
      <c r="H655" s="84"/>
      <c r="I655" s="84"/>
      <c r="J655" s="84"/>
      <c r="K655" s="589"/>
      <c r="L655" s="84"/>
      <c r="M655" s="84"/>
      <c r="N655" s="84"/>
      <c r="O655" s="84"/>
      <c r="P655" s="84"/>
      <c r="Q655" s="84"/>
      <c r="R655" s="84"/>
      <c r="S655" s="84"/>
      <c r="T655" s="84"/>
      <c r="U655" s="84"/>
      <c r="V655" s="84"/>
      <c r="W655" s="84"/>
      <c r="X655" s="84"/>
    </row>
    <row r="656" spans="4:24" ht="12.75" customHeight="1" x14ac:dyDescent="0.3">
      <c r="D656" s="84"/>
      <c r="E656" s="84"/>
      <c r="F656" s="84"/>
      <c r="G656" s="84"/>
      <c r="H656" s="84"/>
      <c r="I656" s="84"/>
      <c r="J656" s="84"/>
      <c r="K656" s="589"/>
      <c r="L656" s="84"/>
      <c r="M656" s="84"/>
      <c r="N656" s="84"/>
      <c r="O656" s="84"/>
      <c r="P656" s="84"/>
      <c r="Q656" s="84"/>
      <c r="R656" s="84"/>
      <c r="S656" s="84"/>
      <c r="T656" s="84"/>
      <c r="U656" s="84"/>
      <c r="V656" s="84"/>
      <c r="W656" s="84"/>
      <c r="X656" s="84"/>
    </row>
    <row r="657" spans="4:24" ht="12.75" customHeight="1" x14ac:dyDescent="0.3">
      <c r="D657" s="84"/>
      <c r="E657" s="84"/>
      <c r="F657" s="84"/>
      <c r="G657" s="84"/>
      <c r="H657" s="84"/>
      <c r="I657" s="84"/>
      <c r="J657" s="84"/>
      <c r="K657" s="589"/>
      <c r="L657" s="84"/>
      <c r="M657" s="84"/>
      <c r="N657" s="84"/>
      <c r="O657" s="84"/>
      <c r="P657" s="84"/>
      <c r="Q657" s="84"/>
      <c r="R657" s="84"/>
      <c r="S657" s="84"/>
      <c r="T657" s="84"/>
      <c r="U657" s="84"/>
      <c r="V657" s="84"/>
      <c r="W657" s="84"/>
      <c r="X657" s="84"/>
    </row>
    <row r="658" spans="4:24" ht="12.75" customHeight="1" x14ac:dyDescent="0.3">
      <c r="D658" s="84"/>
      <c r="E658" s="84"/>
      <c r="F658" s="84"/>
      <c r="G658" s="84"/>
      <c r="H658" s="84"/>
      <c r="I658" s="84"/>
      <c r="J658" s="84"/>
      <c r="K658" s="589"/>
      <c r="L658" s="84"/>
      <c r="M658" s="84"/>
      <c r="N658" s="84"/>
      <c r="O658" s="84"/>
      <c r="P658" s="84"/>
      <c r="Q658" s="84"/>
      <c r="R658" s="84"/>
      <c r="S658" s="84"/>
      <c r="T658" s="84"/>
      <c r="U658" s="84"/>
      <c r="V658" s="84"/>
      <c r="W658" s="84"/>
      <c r="X658" s="84"/>
    </row>
    <row r="659" spans="4:24" ht="12.75" customHeight="1" x14ac:dyDescent="0.3">
      <c r="D659" s="84"/>
      <c r="E659" s="84"/>
      <c r="F659" s="84"/>
      <c r="G659" s="84"/>
      <c r="H659" s="84"/>
      <c r="I659" s="84"/>
      <c r="J659" s="84"/>
      <c r="K659" s="589"/>
      <c r="L659" s="84"/>
      <c r="M659" s="84"/>
      <c r="N659" s="84"/>
      <c r="O659" s="84"/>
      <c r="P659" s="84"/>
      <c r="Q659" s="84"/>
      <c r="R659" s="84"/>
      <c r="S659" s="84"/>
      <c r="T659" s="84"/>
      <c r="U659" s="84"/>
      <c r="V659" s="84"/>
      <c r="W659" s="84"/>
      <c r="X659" s="84"/>
    </row>
    <row r="660" spans="4:24" ht="12.75" customHeight="1" x14ac:dyDescent="0.3">
      <c r="D660" s="84"/>
      <c r="E660" s="84"/>
      <c r="F660" s="84"/>
      <c r="G660" s="84"/>
      <c r="H660" s="84"/>
      <c r="I660" s="84"/>
      <c r="J660" s="84"/>
      <c r="K660" s="589"/>
      <c r="L660" s="84"/>
      <c r="M660" s="84"/>
      <c r="N660" s="84"/>
      <c r="O660" s="84"/>
      <c r="P660" s="84"/>
      <c r="Q660" s="84"/>
      <c r="R660" s="84"/>
      <c r="S660" s="84"/>
      <c r="T660" s="84"/>
      <c r="U660" s="84"/>
      <c r="V660" s="84"/>
      <c r="W660" s="84"/>
      <c r="X660" s="84"/>
    </row>
    <row r="661" spans="4:24" ht="12.75" customHeight="1" x14ac:dyDescent="0.3">
      <c r="D661" s="84"/>
      <c r="E661" s="84"/>
      <c r="F661" s="84"/>
      <c r="G661" s="84"/>
      <c r="H661" s="84"/>
      <c r="I661" s="84"/>
      <c r="J661" s="84"/>
      <c r="K661" s="589"/>
      <c r="L661" s="84"/>
      <c r="M661" s="84"/>
      <c r="N661" s="84"/>
      <c r="O661" s="84"/>
      <c r="P661" s="84"/>
      <c r="Q661" s="84"/>
      <c r="R661" s="84"/>
      <c r="S661" s="84"/>
      <c r="T661" s="84"/>
      <c r="U661" s="84"/>
      <c r="V661" s="84"/>
      <c r="W661" s="84"/>
      <c r="X661" s="84"/>
    </row>
    <row r="662" spans="4:24" ht="12.75" customHeight="1" x14ac:dyDescent="0.3">
      <c r="D662" s="84"/>
      <c r="E662" s="84"/>
      <c r="F662" s="84"/>
      <c r="G662" s="84"/>
      <c r="H662" s="84"/>
      <c r="I662" s="84"/>
      <c r="J662" s="84"/>
      <c r="K662" s="589"/>
      <c r="L662" s="84"/>
      <c r="M662" s="84"/>
      <c r="N662" s="84"/>
      <c r="O662" s="84"/>
      <c r="P662" s="84"/>
      <c r="Q662" s="84"/>
      <c r="R662" s="84"/>
      <c r="S662" s="84"/>
      <c r="T662" s="84"/>
      <c r="U662" s="84"/>
      <c r="V662" s="84"/>
      <c r="W662" s="84"/>
      <c r="X662" s="84"/>
    </row>
    <row r="663" spans="4:24" ht="12.75" customHeight="1" x14ac:dyDescent="0.3">
      <c r="D663" s="84"/>
      <c r="E663" s="84"/>
      <c r="F663" s="84"/>
      <c r="G663" s="84"/>
      <c r="H663" s="84"/>
      <c r="I663" s="84"/>
      <c r="J663" s="84"/>
      <c r="K663" s="589"/>
      <c r="L663" s="84"/>
      <c r="M663" s="84"/>
      <c r="N663" s="84"/>
      <c r="O663" s="84"/>
      <c r="P663" s="84"/>
      <c r="Q663" s="84"/>
      <c r="R663" s="84"/>
      <c r="S663" s="84"/>
      <c r="T663" s="84"/>
      <c r="U663" s="84"/>
      <c r="V663" s="84"/>
      <c r="W663" s="84"/>
      <c r="X663" s="84"/>
    </row>
    <row r="664" spans="4:24" ht="12.75" customHeight="1" x14ac:dyDescent="0.3">
      <c r="D664" s="84"/>
      <c r="E664" s="84"/>
      <c r="F664" s="84"/>
      <c r="G664" s="84"/>
      <c r="H664" s="84"/>
      <c r="I664" s="84"/>
      <c r="J664" s="84"/>
      <c r="K664" s="589"/>
      <c r="L664" s="84"/>
      <c r="M664" s="84"/>
      <c r="N664" s="84"/>
      <c r="O664" s="84"/>
      <c r="P664" s="84"/>
      <c r="Q664" s="84"/>
      <c r="R664" s="84"/>
      <c r="S664" s="84"/>
      <c r="T664" s="84"/>
      <c r="U664" s="84"/>
      <c r="V664" s="84"/>
      <c r="W664" s="84"/>
      <c r="X664" s="84"/>
    </row>
    <row r="665" spans="4:24" ht="12.75" customHeight="1" x14ac:dyDescent="0.3">
      <c r="D665" s="84"/>
      <c r="E665" s="84"/>
      <c r="F665" s="84"/>
      <c r="G665" s="84"/>
      <c r="H665" s="84"/>
      <c r="I665" s="84"/>
      <c r="J665" s="84"/>
      <c r="K665" s="589"/>
      <c r="L665" s="84"/>
      <c r="M665" s="84"/>
      <c r="N665" s="84"/>
      <c r="O665" s="84"/>
      <c r="P665" s="84"/>
      <c r="Q665" s="84"/>
      <c r="R665" s="84"/>
      <c r="S665" s="84"/>
      <c r="T665" s="84"/>
      <c r="U665" s="84"/>
      <c r="V665" s="84"/>
      <c r="W665" s="84"/>
      <c r="X665" s="84"/>
    </row>
    <row r="666" spans="4:24" ht="12.75" customHeight="1" x14ac:dyDescent="0.3">
      <c r="D666" s="84"/>
      <c r="E666" s="84"/>
      <c r="F666" s="84"/>
      <c r="G666" s="84"/>
      <c r="H666" s="84"/>
      <c r="I666" s="84"/>
      <c r="J666" s="84"/>
      <c r="K666" s="589"/>
      <c r="L666" s="84"/>
      <c r="M666" s="84"/>
      <c r="N666" s="84"/>
      <c r="O666" s="84"/>
      <c r="P666" s="84"/>
      <c r="Q666" s="84"/>
      <c r="R666" s="84"/>
      <c r="S666" s="84"/>
      <c r="T666" s="84"/>
      <c r="U666" s="84"/>
      <c r="V666" s="84"/>
      <c r="W666" s="84"/>
      <c r="X666" s="84"/>
    </row>
    <row r="667" spans="4:24" ht="12.75" customHeight="1" x14ac:dyDescent="0.3">
      <c r="D667" s="84"/>
      <c r="E667" s="84"/>
      <c r="F667" s="84"/>
      <c r="G667" s="84"/>
      <c r="H667" s="84"/>
      <c r="I667" s="84"/>
      <c r="J667" s="84"/>
      <c r="K667" s="589"/>
      <c r="L667" s="84"/>
      <c r="M667" s="84"/>
      <c r="N667" s="84"/>
      <c r="O667" s="84"/>
      <c r="P667" s="84"/>
      <c r="Q667" s="84"/>
      <c r="R667" s="84"/>
      <c r="S667" s="84"/>
      <c r="T667" s="84"/>
      <c r="U667" s="84"/>
      <c r="V667" s="84"/>
      <c r="W667" s="84"/>
      <c r="X667" s="84"/>
    </row>
    <row r="668" spans="4:24" ht="12.75" customHeight="1" x14ac:dyDescent="0.3">
      <c r="D668" s="84"/>
      <c r="E668" s="84"/>
      <c r="F668" s="84"/>
      <c r="G668" s="84"/>
      <c r="H668" s="84"/>
      <c r="I668" s="84"/>
      <c r="J668" s="84"/>
      <c r="K668" s="589"/>
      <c r="L668" s="84"/>
      <c r="M668" s="84"/>
      <c r="N668" s="84"/>
      <c r="O668" s="84"/>
      <c r="P668" s="84"/>
      <c r="Q668" s="84"/>
      <c r="R668" s="84"/>
      <c r="S668" s="84"/>
      <c r="T668" s="84"/>
      <c r="U668" s="84"/>
      <c r="V668" s="84"/>
      <c r="W668" s="84"/>
      <c r="X668" s="84"/>
    </row>
    <row r="669" spans="4:24" ht="12.75" customHeight="1" x14ac:dyDescent="0.3">
      <c r="D669" s="84"/>
      <c r="E669" s="84"/>
      <c r="F669" s="84"/>
      <c r="G669" s="84"/>
      <c r="H669" s="84"/>
      <c r="I669" s="84"/>
      <c r="J669" s="84"/>
      <c r="K669" s="589"/>
      <c r="L669" s="84"/>
      <c r="M669" s="84"/>
      <c r="N669" s="84"/>
      <c r="O669" s="84"/>
      <c r="P669" s="84"/>
      <c r="Q669" s="84"/>
      <c r="R669" s="84"/>
      <c r="S669" s="84"/>
      <c r="T669" s="84"/>
      <c r="U669" s="84"/>
      <c r="V669" s="84"/>
      <c r="W669" s="84"/>
      <c r="X669" s="84"/>
    </row>
    <row r="670" spans="4:24" ht="12.75" customHeight="1" x14ac:dyDescent="0.3">
      <c r="D670" s="84"/>
      <c r="E670" s="84"/>
      <c r="F670" s="84"/>
      <c r="G670" s="84"/>
      <c r="H670" s="84"/>
      <c r="I670" s="84"/>
      <c r="J670" s="84"/>
      <c r="K670" s="589"/>
      <c r="L670" s="84"/>
      <c r="M670" s="84"/>
      <c r="N670" s="84"/>
      <c r="O670" s="84"/>
      <c r="P670" s="84"/>
      <c r="Q670" s="84"/>
      <c r="R670" s="84"/>
      <c r="S670" s="84"/>
      <c r="T670" s="84"/>
      <c r="U670" s="84"/>
      <c r="V670" s="84"/>
      <c r="W670" s="84"/>
      <c r="X670" s="84"/>
    </row>
    <row r="671" spans="4:24" ht="12.75" customHeight="1" x14ac:dyDescent="0.3">
      <c r="D671" s="84"/>
      <c r="E671" s="84"/>
      <c r="F671" s="84"/>
      <c r="G671" s="84"/>
      <c r="H671" s="84"/>
      <c r="I671" s="84"/>
      <c r="J671" s="84"/>
      <c r="K671" s="589"/>
      <c r="L671" s="84"/>
      <c r="M671" s="84"/>
      <c r="N671" s="84"/>
      <c r="O671" s="84"/>
      <c r="P671" s="84"/>
      <c r="Q671" s="84"/>
      <c r="R671" s="84"/>
      <c r="S671" s="84"/>
      <c r="T671" s="84"/>
      <c r="U671" s="84"/>
      <c r="V671" s="84"/>
      <c r="W671" s="84"/>
      <c r="X671" s="84"/>
    </row>
    <row r="672" spans="4:24" ht="12.75" customHeight="1" x14ac:dyDescent="0.3">
      <c r="D672" s="84"/>
      <c r="E672" s="84"/>
      <c r="F672" s="84"/>
      <c r="G672" s="84"/>
      <c r="H672" s="84"/>
      <c r="I672" s="84"/>
      <c r="J672" s="84"/>
      <c r="K672" s="589"/>
      <c r="L672" s="84"/>
      <c r="M672" s="84"/>
      <c r="N672" s="84"/>
      <c r="O672" s="84"/>
      <c r="P672" s="84"/>
      <c r="Q672" s="84"/>
      <c r="R672" s="84"/>
      <c r="S672" s="84"/>
      <c r="T672" s="84"/>
      <c r="U672" s="84"/>
      <c r="V672" s="84"/>
      <c r="W672" s="84"/>
      <c r="X672" s="84"/>
    </row>
    <row r="673" spans="4:24" ht="12.75" customHeight="1" x14ac:dyDescent="0.3">
      <c r="D673" s="84"/>
      <c r="E673" s="84"/>
      <c r="F673" s="84"/>
      <c r="G673" s="84"/>
      <c r="H673" s="84"/>
      <c r="I673" s="84"/>
      <c r="J673" s="84"/>
      <c r="K673" s="589"/>
      <c r="L673" s="84"/>
      <c r="M673" s="84"/>
      <c r="N673" s="84"/>
      <c r="O673" s="84"/>
      <c r="P673" s="84"/>
      <c r="Q673" s="84"/>
      <c r="R673" s="84"/>
      <c r="S673" s="84"/>
      <c r="T673" s="84"/>
      <c r="U673" s="84"/>
      <c r="V673" s="84"/>
      <c r="W673" s="84"/>
      <c r="X673" s="84"/>
    </row>
    <row r="674" spans="4:24" ht="12.75" customHeight="1" x14ac:dyDescent="0.3">
      <c r="D674" s="84"/>
      <c r="E674" s="84"/>
      <c r="F674" s="84"/>
      <c r="G674" s="84"/>
      <c r="H674" s="84"/>
      <c r="I674" s="84"/>
      <c r="J674" s="84"/>
      <c r="K674" s="589"/>
      <c r="L674" s="84"/>
      <c r="M674" s="84"/>
      <c r="N674" s="84"/>
      <c r="O674" s="84"/>
      <c r="P674" s="84"/>
      <c r="Q674" s="84"/>
      <c r="R674" s="84"/>
      <c r="S674" s="84"/>
      <c r="T674" s="84"/>
      <c r="U674" s="84"/>
      <c r="V674" s="84"/>
      <c r="W674" s="84"/>
      <c r="X674" s="84"/>
    </row>
    <row r="675" spans="4:24" ht="12.75" customHeight="1" x14ac:dyDescent="0.3">
      <c r="D675" s="84"/>
      <c r="E675" s="84"/>
      <c r="F675" s="84"/>
      <c r="G675" s="84"/>
      <c r="H675" s="84"/>
      <c r="I675" s="84"/>
      <c r="J675" s="84"/>
      <c r="K675" s="589"/>
      <c r="L675" s="84"/>
      <c r="M675" s="84"/>
      <c r="N675" s="84"/>
      <c r="O675" s="84"/>
      <c r="P675" s="84"/>
      <c r="Q675" s="84"/>
      <c r="R675" s="84"/>
      <c r="S675" s="84"/>
      <c r="T675" s="84"/>
      <c r="U675" s="84"/>
      <c r="V675" s="84"/>
      <c r="W675" s="84"/>
      <c r="X675" s="84"/>
    </row>
    <row r="676" spans="4:24" ht="12.75" customHeight="1" x14ac:dyDescent="0.3">
      <c r="D676" s="84"/>
      <c r="E676" s="84"/>
      <c r="F676" s="84"/>
      <c r="G676" s="84"/>
      <c r="H676" s="84"/>
      <c r="I676" s="84"/>
      <c r="J676" s="84"/>
      <c r="K676" s="589"/>
      <c r="L676" s="84"/>
      <c r="M676" s="84"/>
      <c r="N676" s="84"/>
      <c r="O676" s="84"/>
      <c r="P676" s="84"/>
      <c r="Q676" s="84"/>
      <c r="R676" s="84"/>
      <c r="S676" s="84"/>
      <c r="T676" s="84"/>
      <c r="U676" s="84"/>
      <c r="V676" s="84"/>
      <c r="W676" s="84"/>
      <c r="X676" s="84"/>
    </row>
    <row r="677" spans="4:24" ht="12.75" customHeight="1" x14ac:dyDescent="0.3">
      <c r="D677" s="84"/>
      <c r="E677" s="84"/>
      <c r="F677" s="84"/>
      <c r="G677" s="84"/>
      <c r="H677" s="84"/>
      <c r="I677" s="84"/>
      <c r="J677" s="84"/>
      <c r="K677" s="589"/>
      <c r="L677" s="84"/>
      <c r="M677" s="84"/>
      <c r="N677" s="84"/>
      <c r="O677" s="84"/>
      <c r="P677" s="84"/>
      <c r="Q677" s="84"/>
      <c r="R677" s="84"/>
      <c r="S677" s="84"/>
      <c r="T677" s="84"/>
      <c r="U677" s="84"/>
      <c r="V677" s="84"/>
      <c r="W677" s="84"/>
      <c r="X677" s="84"/>
    </row>
    <row r="678" spans="4:24" ht="12.75" customHeight="1" x14ac:dyDescent="0.3">
      <c r="D678" s="84"/>
      <c r="E678" s="84"/>
      <c r="F678" s="84"/>
      <c r="G678" s="84"/>
      <c r="H678" s="84"/>
      <c r="I678" s="84"/>
      <c r="J678" s="84"/>
      <c r="K678" s="589"/>
      <c r="L678" s="84"/>
      <c r="M678" s="84"/>
      <c r="N678" s="84"/>
      <c r="O678" s="84"/>
      <c r="P678" s="84"/>
      <c r="Q678" s="84"/>
      <c r="R678" s="84"/>
      <c r="S678" s="84"/>
      <c r="T678" s="84"/>
      <c r="U678" s="84"/>
      <c r="V678" s="84"/>
      <c r="W678" s="84"/>
      <c r="X678" s="84"/>
    </row>
    <row r="679" spans="4:24" ht="12.75" customHeight="1" x14ac:dyDescent="0.3">
      <c r="D679" s="84"/>
      <c r="E679" s="84"/>
      <c r="F679" s="84"/>
      <c r="G679" s="84"/>
      <c r="H679" s="84"/>
      <c r="I679" s="84"/>
      <c r="J679" s="84"/>
      <c r="K679" s="589"/>
      <c r="L679" s="84"/>
      <c r="M679" s="84"/>
      <c r="N679" s="84"/>
      <c r="O679" s="84"/>
      <c r="P679" s="84"/>
      <c r="Q679" s="84"/>
      <c r="R679" s="84"/>
      <c r="S679" s="84"/>
      <c r="T679" s="84"/>
      <c r="U679" s="84"/>
      <c r="V679" s="84"/>
      <c r="W679" s="84"/>
      <c r="X679" s="84"/>
    </row>
    <row r="680" spans="4:24" ht="12.75" customHeight="1" x14ac:dyDescent="0.3">
      <c r="D680" s="84"/>
      <c r="E680" s="84"/>
      <c r="F680" s="84"/>
      <c r="G680" s="84"/>
      <c r="H680" s="84"/>
      <c r="I680" s="84"/>
      <c r="J680" s="84"/>
      <c r="K680" s="589"/>
      <c r="L680" s="84"/>
      <c r="M680" s="84"/>
      <c r="N680" s="84"/>
      <c r="O680" s="84"/>
      <c r="P680" s="84"/>
      <c r="Q680" s="84"/>
      <c r="R680" s="84"/>
      <c r="S680" s="84"/>
      <c r="T680" s="84"/>
      <c r="U680" s="84"/>
      <c r="V680" s="84"/>
      <c r="W680" s="84"/>
      <c r="X680" s="84"/>
    </row>
    <row r="681" spans="4:24" ht="12.75" customHeight="1" x14ac:dyDescent="0.3">
      <c r="D681" s="84"/>
      <c r="E681" s="84"/>
      <c r="F681" s="84"/>
      <c r="G681" s="84"/>
      <c r="H681" s="84"/>
      <c r="I681" s="84"/>
      <c r="J681" s="84"/>
      <c r="K681" s="589"/>
      <c r="L681" s="84"/>
      <c r="M681" s="84"/>
      <c r="N681" s="84"/>
      <c r="O681" s="84"/>
      <c r="P681" s="84"/>
      <c r="Q681" s="84"/>
      <c r="R681" s="84"/>
      <c r="S681" s="84"/>
      <c r="T681" s="84"/>
      <c r="U681" s="84"/>
      <c r="V681" s="84"/>
      <c r="W681" s="84"/>
      <c r="X681" s="84"/>
    </row>
    <row r="682" spans="4:24" ht="12.75" customHeight="1" x14ac:dyDescent="0.3">
      <c r="D682" s="84"/>
      <c r="E682" s="84"/>
      <c r="F682" s="84"/>
      <c r="G682" s="84"/>
      <c r="H682" s="84"/>
      <c r="I682" s="84"/>
      <c r="J682" s="84"/>
      <c r="K682" s="589"/>
      <c r="L682" s="84"/>
      <c r="M682" s="84"/>
      <c r="N682" s="84"/>
      <c r="O682" s="84"/>
      <c r="P682" s="84"/>
      <c r="Q682" s="84"/>
      <c r="R682" s="84"/>
      <c r="S682" s="84"/>
      <c r="T682" s="84"/>
      <c r="U682" s="84"/>
      <c r="V682" s="84"/>
      <c r="W682" s="84"/>
      <c r="X682" s="84"/>
    </row>
    <row r="683" spans="4:24" ht="12.75" customHeight="1" x14ac:dyDescent="0.3">
      <c r="D683" s="84"/>
      <c r="E683" s="84"/>
      <c r="F683" s="84"/>
      <c r="G683" s="84"/>
      <c r="H683" s="84"/>
      <c r="I683" s="84"/>
      <c r="J683" s="84"/>
      <c r="K683" s="589"/>
      <c r="L683" s="84"/>
      <c r="M683" s="84"/>
      <c r="N683" s="84"/>
      <c r="O683" s="84"/>
      <c r="P683" s="84"/>
      <c r="Q683" s="84"/>
      <c r="R683" s="84"/>
      <c r="S683" s="84"/>
      <c r="T683" s="84"/>
      <c r="U683" s="84"/>
      <c r="V683" s="84"/>
      <c r="W683" s="84"/>
      <c r="X683" s="84"/>
    </row>
    <row r="684" spans="4:24" ht="12.75" customHeight="1" x14ac:dyDescent="0.3">
      <c r="D684" s="84"/>
      <c r="E684" s="84"/>
      <c r="F684" s="84"/>
      <c r="G684" s="84"/>
      <c r="H684" s="84"/>
      <c r="I684" s="84"/>
      <c r="J684" s="84"/>
      <c r="K684" s="589"/>
      <c r="L684" s="84"/>
      <c r="M684" s="84"/>
      <c r="N684" s="84"/>
      <c r="O684" s="84"/>
      <c r="P684" s="84"/>
      <c r="Q684" s="84"/>
      <c r="R684" s="84"/>
      <c r="S684" s="84"/>
      <c r="T684" s="84"/>
      <c r="U684" s="84"/>
      <c r="V684" s="84"/>
      <c r="W684" s="84"/>
      <c r="X684" s="84"/>
    </row>
    <row r="685" spans="4:24" ht="12.75" customHeight="1" x14ac:dyDescent="0.3">
      <c r="D685" s="84"/>
      <c r="E685" s="84"/>
      <c r="F685" s="84"/>
      <c r="G685" s="84"/>
      <c r="H685" s="84"/>
      <c r="I685" s="84"/>
      <c r="J685" s="84"/>
      <c r="K685" s="589"/>
      <c r="L685" s="84"/>
      <c r="M685" s="84"/>
      <c r="N685" s="84"/>
      <c r="O685" s="84"/>
      <c r="P685" s="84"/>
      <c r="Q685" s="84"/>
      <c r="R685" s="84"/>
      <c r="S685" s="84"/>
      <c r="T685" s="84"/>
      <c r="U685" s="84"/>
      <c r="V685" s="84"/>
      <c r="W685" s="84"/>
      <c r="X685" s="84"/>
    </row>
    <row r="686" spans="4:24" ht="12.75" customHeight="1" x14ac:dyDescent="0.3">
      <c r="D686" s="84"/>
      <c r="E686" s="84"/>
      <c r="F686" s="84"/>
      <c r="G686" s="84"/>
      <c r="H686" s="84"/>
      <c r="I686" s="84"/>
      <c r="J686" s="84"/>
      <c r="K686" s="589"/>
      <c r="L686" s="84"/>
      <c r="M686" s="84"/>
      <c r="N686" s="84"/>
      <c r="O686" s="84"/>
      <c r="P686" s="84"/>
      <c r="Q686" s="84"/>
      <c r="R686" s="84"/>
      <c r="S686" s="84"/>
      <c r="T686" s="84"/>
      <c r="U686" s="84"/>
      <c r="V686" s="84"/>
      <c r="W686" s="84"/>
      <c r="X686" s="84"/>
    </row>
    <row r="687" spans="4:24" ht="12.75" customHeight="1" x14ac:dyDescent="0.3">
      <c r="D687" s="84"/>
      <c r="E687" s="84"/>
      <c r="F687" s="84"/>
      <c r="G687" s="84"/>
      <c r="H687" s="84"/>
      <c r="I687" s="84"/>
      <c r="J687" s="84"/>
      <c r="K687" s="589"/>
      <c r="L687" s="84"/>
      <c r="M687" s="84"/>
      <c r="N687" s="84"/>
      <c r="O687" s="84"/>
      <c r="P687" s="84"/>
      <c r="Q687" s="84"/>
      <c r="R687" s="84"/>
      <c r="S687" s="84"/>
      <c r="T687" s="84"/>
      <c r="U687" s="84"/>
      <c r="V687" s="84"/>
      <c r="W687" s="84"/>
      <c r="X687" s="84"/>
    </row>
    <row r="688" spans="4:24" ht="12.75" customHeight="1" x14ac:dyDescent="0.3">
      <c r="D688" s="84"/>
      <c r="E688" s="84"/>
      <c r="F688" s="84"/>
      <c r="G688" s="84"/>
      <c r="H688" s="84"/>
      <c r="I688" s="84"/>
      <c r="J688" s="84"/>
      <c r="K688" s="589"/>
      <c r="L688" s="84"/>
      <c r="M688" s="84"/>
      <c r="N688" s="84"/>
      <c r="O688" s="84"/>
      <c r="P688" s="84"/>
      <c r="Q688" s="84"/>
      <c r="R688" s="84"/>
      <c r="S688" s="84"/>
      <c r="T688" s="84"/>
      <c r="U688" s="84"/>
      <c r="V688" s="84"/>
      <c r="W688" s="84"/>
      <c r="X688" s="84"/>
    </row>
    <row r="689" spans="4:24" ht="12.75" customHeight="1" x14ac:dyDescent="0.3">
      <c r="D689" s="84"/>
      <c r="E689" s="84"/>
      <c r="F689" s="84"/>
      <c r="G689" s="84"/>
      <c r="H689" s="84"/>
      <c r="I689" s="84"/>
      <c r="J689" s="84"/>
      <c r="K689" s="589"/>
      <c r="L689" s="84"/>
      <c r="M689" s="84"/>
      <c r="N689" s="84"/>
      <c r="O689" s="84"/>
      <c r="P689" s="84"/>
      <c r="Q689" s="84"/>
      <c r="R689" s="84"/>
      <c r="S689" s="84"/>
      <c r="T689" s="84"/>
      <c r="U689" s="84"/>
      <c r="V689" s="84"/>
      <c r="W689" s="84"/>
      <c r="X689" s="84"/>
    </row>
    <row r="690" spans="4:24" ht="12.75" customHeight="1" x14ac:dyDescent="0.3">
      <c r="D690" s="84"/>
      <c r="E690" s="84"/>
      <c r="F690" s="84"/>
      <c r="G690" s="84"/>
      <c r="H690" s="84"/>
      <c r="I690" s="84"/>
      <c r="J690" s="84"/>
      <c r="K690" s="589"/>
      <c r="L690" s="84"/>
      <c r="M690" s="84"/>
      <c r="N690" s="84"/>
      <c r="O690" s="84"/>
      <c r="P690" s="84"/>
      <c r="Q690" s="84"/>
      <c r="R690" s="84"/>
      <c r="S690" s="84"/>
      <c r="T690" s="84"/>
      <c r="U690" s="84"/>
      <c r="V690" s="84"/>
      <c r="W690" s="84"/>
      <c r="X690" s="84"/>
    </row>
    <row r="691" spans="4:24" ht="12.75" customHeight="1" x14ac:dyDescent="0.3">
      <c r="D691" s="84"/>
      <c r="E691" s="84"/>
      <c r="F691" s="84"/>
      <c r="G691" s="84"/>
      <c r="H691" s="84"/>
      <c r="I691" s="84"/>
      <c r="J691" s="84"/>
      <c r="K691" s="589"/>
      <c r="L691" s="84"/>
      <c r="M691" s="84"/>
      <c r="N691" s="84"/>
      <c r="O691" s="84"/>
      <c r="P691" s="84"/>
      <c r="Q691" s="84"/>
      <c r="R691" s="84"/>
      <c r="S691" s="84"/>
      <c r="T691" s="84"/>
      <c r="U691" s="84"/>
      <c r="V691" s="84"/>
      <c r="W691" s="84"/>
      <c r="X691" s="84"/>
    </row>
    <row r="692" spans="4:24" ht="12.75" customHeight="1" x14ac:dyDescent="0.3">
      <c r="D692" s="84"/>
      <c r="E692" s="84"/>
      <c r="F692" s="84"/>
      <c r="G692" s="84"/>
      <c r="H692" s="84"/>
      <c r="I692" s="84"/>
      <c r="J692" s="84"/>
      <c r="K692" s="589"/>
      <c r="L692" s="84"/>
      <c r="M692" s="84"/>
      <c r="N692" s="84"/>
      <c r="O692" s="84"/>
      <c r="P692" s="84"/>
      <c r="Q692" s="84"/>
      <c r="R692" s="84"/>
      <c r="S692" s="84"/>
      <c r="T692" s="84"/>
      <c r="U692" s="84"/>
      <c r="V692" s="84"/>
      <c r="W692" s="84"/>
      <c r="X692" s="84"/>
    </row>
    <row r="693" spans="4:24" ht="12.75" customHeight="1" x14ac:dyDescent="0.3">
      <c r="D693" s="84"/>
      <c r="E693" s="84"/>
      <c r="F693" s="84"/>
      <c r="G693" s="84"/>
      <c r="H693" s="84"/>
      <c r="I693" s="84"/>
      <c r="J693" s="84"/>
      <c r="K693" s="589"/>
      <c r="L693" s="84"/>
      <c r="M693" s="84"/>
      <c r="N693" s="84"/>
      <c r="O693" s="84"/>
      <c r="P693" s="84"/>
      <c r="Q693" s="84"/>
      <c r="R693" s="84"/>
      <c r="S693" s="84"/>
      <c r="T693" s="84"/>
      <c r="U693" s="84"/>
      <c r="V693" s="84"/>
      <c r="W693" s="84"/>
      <c r="X693" s="84"/>
    </row>
    <row r="694" spans="4:24" ht="12.75" customHeight="1" x14ac:dyDescent="0.3">
      <c r="D694" s="84"/>
      <c r="E694" s="84"/>
      <c r="F694" s="84"/>
      <c r="G694" s="84"/>
      <c r="H694" s="84"/>
      <c r="I694" s="84"/>
      <c r="J694" s="84"/>
      <c r="K694" s="589"/>
      <c r="L694" s="84"/>
      <c r="M694" s="84"/>
      <c r="N694" s="84"/>
      <c r="O694" s="84"/>
      <c r="P694" s="84"/>
      <c r="Q694" s="84"/>
      <c r="R694" s="84"/>
      <c r="S694" s="84"/>
      <c r="T694" s="84"/>
      <c r="U694" s="84"/>
      <c r="V694" s="84"/>
      <c r="W694" s="84"/>
      <c r="X694" s="84"/>
    </row>
    <row r="695" spans="4:24" ht="12.75" customHeight="1" x14ac:dyDescent="0.3">
      <c r="D695" s="84"/>
      <c r="E695" s="84"/>
      <c r="F695" s="84"/>
      <c r="G695" s="84"/>
      <c r="H695" s="84"/>
      <c r="I695" s="84"/>
      <c r="J695" s="84"/>
      <c r="K695" s="589"/>
      <c r="L695" s="84"/>
      <c r="M695" s="84"/>
      <c r="N695" s="84"/>
      <c r="O695" s="84"/>
      <c r="P695" s="84"/>
      <c r="Q695" s="84"/>
      <c r="R695" s="84"/>
      <c r="S695" s="84"/>
      <c r="T695" s="84"/>
      <c r="U695" s="84"/>
      <c r="V695" s="84"/>
      <c r="W695" s="84"/>
      <c r="X695" s="84"/>
    </row>
    <row r="696" spans="4:24" ht="12.75" customHeight="1" x14ac:dyDescent="0.3">
      <c r="D696" s="84"/>
      <c r="E696" s="84"/>
      <c r="F696" s="84"/>
      <c r="G696" s="84"/>
      <c r="H696" s="84"/>
      <c r="I696" s="84"/>
      <c r="J696" s="84"/>
      <c r="K696" s="589"/>
      <c r="L696" s="84"/>
      <c r="M696" s="84"/>
      <c r="N696" s="84"/>
      <c r="O696" s="84"/>
      <c r="P696" s="84"/>
      <c r="Q696" s="84"/>
      <c r="R696" s="84"/>
      <c r="S696" s="84"/>
      <c r="T696" s="84"/>
      <c r="U696" s="84"/>
      <c r="V696" s="84"/>
      <c r="W696" s="84"/>
      <c r="X696" s="84"/>
    </row>
    <row r="697" spans="4:24" ht="12.75" customHeight="1" x14ac:dyDescent="0.3">
      <c r="D697" s="84"/>
      <c r="E697" s="84"/>
      <c r="F697" s="84"/>
      <c r="G697" s="84"/>
      <c r="H697" s="84"/>
      <c r="I697" s="84"/>
      <c r="J697" s="84"/>
      <c r="K697" s="589"/>
      <c r="L697" s="84"/>
      <c r="M697" s="84"/>
      <c r="N697" s="84"/>
      <c r="O697" s="84"/>
      <c r="P697" s="84"/>
      <c r="Q697" s="84"/>
      <c r="R697" s="84"/>
      <c r="S697" s="84"/>
      <c r="T697" s="84"/>
      <c r="U697" s="84"/>
      <c r="V697" s="84"/>
      <c r="W697" s="84"/>
      <c r="X697" s="84"/>
    </row>
    <row r="698" spans="4:24" ht="12.75" customHeight="1" x14ac:dyDescent="0.3">
      <c r="D698" s="84"/>
      <c r="E698" s="84"/>
      <c r="F698" s="84"/>
      <c r="G698" s="84"/>
      <c r="H698" s="84"/>
      <c r="I698" s="84"/>
      <c r="J698" s="84"/>
      <c r="K698" s="589"/>
      <c r="L698" s="84"/>
      <c r="M698" s="84"/>
      <c r="N698" s="84"/>
      <c r="O698" s="84"/>
      <c r="P698" s="84"/>
      <c r="Q698" s="84"/>
      <c r="R698" s="84"/>
      <c r="S698" s="84"/>
      <c r="T698" s="84"/>
      <c r="U698" s="84"/>
      <c r="V698" s="84"/>
      <c r="W698" s="84"/>
      <c r="X698" s="84"/>
    </row>
    <row r="699" spans="4:24" ht="12.75" customHeight="1" x14ac:dyDescent="0.3">
      <c r="D699" s="84"/>
      <c r="E699" s="84"/>
      <c r="F699" s="84"/>
      <c r="G699" s="84"/>
      <c r="H699" s="84"/>
      <c r="I699" s="84"/>
      <c r="J699" s="84"/>
      <c r="K699" s="589"/>
      <c r="L699" s="84"/>
      <c r="M699" s="84"/>
      <c r="N699" s="84"/>
      <c r="O699" s="84"/>
      <c r="P699" s="84"/>
      <c r="Q699" s="84"/>
      <c r="R699" s="84"/>
      <c r="S699" s="84"/>
      <c r="T699" s="84"/>
      <c r="U699" s="84"/>
      <c r="V699" s="84"/>
      <c r="W699" s="84"/>
      <c r="X699" s="84"/>
    </row>
    <row r="700" spans="4:24" ht="12.75" customHeight="1" x14ac:dyDescent="0.3">
      <c r="D700" s="84"/>
      <c r="E700" s="84"/>
      <c r="F700" s="84"/>
      <c r="G700" s="84"/>
      <c r="H700" s="84"/>
      <c r="I700" s="84"/>
      <c r="J700" s="84"/>
      <c r="K700" s="589"/>
      <c r="L700" s="84"/>
      <c r="M700" s="84"/>
      <c r="N700" s="84"/>
      <c r="O700" s="84"/>
      <c r="P700" s="84"/>
      <c r="Q700" s="84"/>
      <c r="R700" s="84"/>
      <c r="S700" s="84"/>
      <c r="T700" s="84"/>
      <c r="U700" s="84"/>
      <c r="V700" s="84"/>
      <c r="W700" s="84"/>
      <c r="X700" s="84"/>
    </row>
    <row r="701" spans="4:24" ht="12.75" customHeight="1" x14ac:dyDescent="0.3">
      <c r="D701" s="84"/>
      <c r="E701" s="84"/>
      <c r="F701" s="84"/>
      <c r="G701" s="84"/>
      <c r="H701" s="84"/>
      <c r="I701" s="84"/>
      <c r="J701" s="84"/>
      <c r="K701" s="589"/>
      <c r="L701" s="84"/>
      <c r="M701" s="84"/>
      <c r="N701" s="84"/>
      <c r="O701" s="84"/>
      <c r="P701" s="84"/>
      <c r="Q701" s="84"/>
      <c r="R701" s="84"/>
      <c r="S701" s="84"/>
      <c r="T701" s="84"/>
      <c r="U701" s="84"/>
      <c r="V701" s="84"/>
      <c r="W701" s="84"/>
      <c r="X701" s="84"/>
    </row>
    <row r="702" spans="4:24" ht="12.75" customHeight="1" x14ac:dyDescent="0.3">
      <c r="D702" s="84"/>
      <c r="E702" s="84"/>
      <c r="F702" s="84"/>
      <c r="G702" s="84"/>
      <c r="H702" s="84"/>
      <c r="I702" s="84"/>
      <c r="J702" s="84"/>
      <c r="K702" s="589"/>
      <c r="L702" s="84"/>
      <c r="M702" s="84"/>
      <c r="N702" s="84"/>
      <c r="O702" s="84"/>
      <c r="P702" s="84"/>
      <c r="Q702" s="84"/>
      <c r="R702" s="84"/>
      <c r="S702" s="84"/>
      <c r="T702" s="84"/>
      <c r="U702" s="84"/>
      <c r="V702" s="84"/>
      <c r="W702" s="84"/>
      <c r="X702" s="84"/>
    </row>
    <row r="703" spans="4:24" ht="12.75" customHeight="1" x14ac:dyDescent="0.3">
      <c r="D703" s="84"/>
      <c r="E703" s="84"/>
      <c r="F703" s="84"/>
      <c r="G703" s="84"/>
      <c r="H703" s="84"/>
      <c r="I703" s="84"/>
      <c r="J703" s="84"/>
      <c r="K703" s="589"/>
      <c r="L703" s="84"/>
      <c r="M703" s="84"/>
      <c r="N703" s="84"/>
      <c r="O703" s="84"/>
      <c r="P703" s="84"/>
      <c r="Q703" s="84"/>
      <c r="R703" s="84"/>
      <c r="S703" s="84"/>
      <c r="T703" s="84"/>
      <c r="U703" s="84"/>
      <c r="V703" s="84"/>
      <c r="W703" s="84"/>
      <c r="X703" s="84"/>
    </row>
    <row r="704" spans="4:24" ht="12.75" customHeight="1" x14ac:dyDescent="0.3">
      <c r="D704" s="84"/>
      <c r="E704" s="84"/>
      <c r="F704" s="84"/>
      <c r="G704" s="84"/>
      <c r="H704" s="84"/>
      <c r="I704" s="84"/>
      <c r="J704" s="84"/>
      <c r="K704" s="589"/>
      <c r="L704" s="84"/>
      <c r="M704" s="84"/>
      <c r="N704" s="84"/>
      <c r="O704" s="84"/>
      <c r="P704" s="84"/>
      <c r="Q704" s="84"/>
      <c r="R704" s="84"/>
      <c r="S704" s="84"/>
      <c r="T704" s="84"/>
      <c r="U704" s="84"/>
      <c r="V704" s="84"/>
      <c r="W704" s="84"/>
      <c r="X704" s="84"/>
    </row>
    <row r="705" spans="4:24" ht="12.75" customHeight="1" x14ac:dyDescent="0.3">
      <c r="D705" s="84"/>
      <c r="E705" s="84"/>
      <c r="F705" s="84"/>
      <c r="G705" s="84"/>
      <c r="H705" s="84"/>
      <c r="I705" s="84"/>
      <c r="J705" s="84"/>
      <c r="K705" s="589"/>
      <c r="L705" s="84"/>
      <c r="M705" s="84"/>
      <c r="N705" s="84"/>
      <c r="O705" s="84"/>
      <c r="P705" s="84"/>
      <c r="Q705" s="84"/>
      <c r="R705" s="84"/>
      <c r="S705" s="84"/>
      <c r="T705" s="84"/>
      <c r="U705" s="84"/>
      <c r="V705" s="84"/>
      <c r="W705" s="84"/>
      <c r="X705" s="84"/>
    </row>
    <row r="706" spans="4:24" ht="12.75" customHeight="1" x14ac:dyDescent="0.3">
      <c r="D706" s="84"/>
      <c r="E706" s="84"/>
      <c r="F706" s="84"/>
      <c r="G706" s="84"/>
      <c r="H706" s="84"/>
      <c r="I706" s="84"/>
      <c r="J706" s="84"/>
      <c r="K706" s="589"/>
      <c r="L706" s="84"/>
      <c r="M706" s="84"/>
      <c r="N706" s="84"/>
      <c r="O706" s="84"/>
      <c r="P706" s="84"/>
      <c r="Q706" s="84"/>
      <c r="R706" s="84"/>
      <c r="S706" s="84"/>
      <c r="T706" s="84"/>
      <c r="U706" s="84"/>
      <c r="V706" s="84"/>
      <c r="W706" s="84"/>
      <c r="X706" s="84"/>
    </row>
    <row r="707" spans="4:24" ht="12.75" customHeight="1" x14ac:dyDescent="0.3">
      <c r="D707" s="84"/>
      <c r="E707" s="84"/>
      <c r="F707" s="84"/>
      <c r="G707" s="84"/>
      <c r="H707" s="84"/>
      <c r="I707" s="84"/>
      <c r="J707" s="84"/>
      <c r="K707" s="589"/>
      <c r="L707" s="84"/>
      <c r="M707" s="84"/>
      <c r="N707" s="84"/>
      <c r="O707" s="84"/>
      <c r="P707" s="84"/>
      <c r="Q707" s="84"/>
      <c r="R707" s="84"/>
      <c r="S707" s="84"/>
      <c r="T707" s="84"/>
      <c r="U707" s="84"/>
      <c r="V707" s="84"/>
      <c r="W707" s="84"/>
      <c r="X707" s="84"/>
    </row>
    <row r="708" spans="4:24" ht="12.75" customHeight="1" x14ac:dyDescent="0.3">
      <c r="D708" s="84"/>
      <c r="E708" s="84"/>
      <c r="F708" s="84"/>
      <c r="G708" s="84"/>
      <c r="H708" s="84"/>
      <c r="I708" s="84"/>
      <c r="J708" s="84"/>
      <c r="K708" s="589"/>
      <c r="L708" s="84"/>
      <c r="M708" s="84"/>
      <c r="N708" s="84"/>
      <c r="O708" s="84"/>
      <c r="P708" s="84"/>
      <c r="Q708" s="84"/>
      <c r="R708" s="84"/>
      <c r="S708" s="84"/>
      <c r="T708" s="84"/>
      <c r="U708" s="84"/>
      <c r="V708" s="84"/>
      <c r="W708" s="84"/>
      <c r="X708" s="84"/>
    </row>
    <row r="709" spans="4:24" ht="12.75" customHeight="1" x14ac:dyDescent="0.3">
      <c r="D709" s="84"/>
      <c r="E709" s="84"/>
      <c r="F709" s="84"/>
      <c r="G709" s="84"/>
      <c r="H709" s="84"/>
      <c r="I709" s="84"/>
      <c r="J709" s="84"/>
      <c r="K709" s="589"/>
      <c r="L709" s="84"/>
      <c r="M709" s="84"/>
      <c r="N709" s="84"/>
      <c r="O709" s="84"/>
      <c r="P709" s="84"/>
      <c r="Q709" s="84"/>
      <c r="R709" s="84"/>
      <c r="S709" s="84"/>
      <c r="T709" s="84"/>
      <c r="U709" s="84"/>
      <c r="V709" s="84"/>
      <c r="W709" s="84"/>
      <c r="X709" s="84"/>
    </row>
    <row r="710" spans="4:24" ht="12.75" customHeight="1" x14ac:dyDescent="0.3">
      <c r="D710" s="84"/>
      <c r="E710" s="84"/>
      <c r="F710" s="84"/>
      <c r="G710" s="84"/>
      <c r="H710" s="84"/>
      <c r="I710" s="84"/>
      <c r="J710" s="84"/>
      <c r="K710" s="589"/>
      <c r="L710" s="84"/>
      <c r="M710" s="84"/>
      <c r="N710" s="84"/>
      <c r="O710" s="84"/>
      <c r="P710" s="84"/>
      <c r="Q710" s="84"/>
      <c r="R710" s="84"/>
      <c r="S710" s="84"/>
      <c r="T710" s="84"/>
      <c r="U710" s="84"/>
      <c r="V710" s="84"/>
      <c r="W710" s="84"/>
      <c r="X710" s="84"/>
    </row>
    <row r="711" spans="4:24" ht="12.75" customHeight="1" x14ac:dyDescent="0.3">
      <c r="D711" s="84"/>
      <c r="E711" s="84"/>
      <c r="F711" s="84"/>
      <c r="G711" s="84"/>
      <c r="H711" s="84"/>
      <c r="I711" s="84"/>
      <c r="J711" s="84"/>
      <c r="K711" s="589"/>
      <c r="L711" s="84"/>
      <c r="M711" s="84"/>
      <c r="N711" s="84"/>
      <c r="O711" s="84"/>
      <c r="P711" s="84"/>
      <c r="Q711" s="84"/>
      <c r="R711" s="84"/>
      <c r="S711" s="84"/>
      <c r="T711" s="84"/>
      <c r="U711" s="84"/>
      <c r="V711" s="84"/>
      <c r="W711" s="84"/>
      <c r="X711" s="84"/>
    </row>
    <row r="712" spans="4:24" ht="12.75" customHeight="1" x14ac:dyDescent="0.3">
      <c r="D712" s="84"/>
      <c r="E712" s="84"/>
      <c r="F712" s="84"/>
      <c r="G712" s="84"/>
      <c r="H712" s="84"/>
      <c r="I712" s="84"/>
      <c r="J712" s="84"/>
      <c r="K712" s="589"/>
      <c r="L712" s="84"/>
      <c r="M712" s="84"/>
      <c r="N712" s="84"/>
      <c r="O712" s="84"/>
      <c r="P712" s="84"/>
      <c r="Q712" s="84"/>
      <c r="R712" s="84"/>
      <c r="S712" s="84"/>
      <c r="T712" s="84"/>
      <c r="U712" s="84"/>
      <c r="V712" s="84"/>
      <c r="W712" s="84"/>
      <c r="X712" s="84"/>
    </row>
    <row r="713" spans="4:24" ht="12.75" customHeight="1" x14ac:dyDescent="0.3">
      <c r="D713" s="84"/>
      <c r="E713" s="84"/>
      <c r="F713" s="84"/>
      <c r="G713" s="84"/>
      <c r="H713" s="84"/>
      <c r="I713" s="84"/>
      <c r="J713" s="84"/>
      <c r="K713" s="589"/>
      <c r="L713" s="84"/>
      <c r="M713" s="84"/>
      <c r="N713" s="84"/>
      <c r="O713" s="84"/>
      <c r="P713" s="84"/>
      <c r="Q713" s="84"/>
      <c r="R713" s="84"/>
      <c r="S713" s="84"/>
      <c r="T713" s="84"/>
      <c r="U713" s="84"/>
      <c r="V713" s="84"/>
      <c r="W713" s="84"/>
      <c r="X713" s="84"/>
    </row>
    <row r="714" spans="4:24" ht="12.75" customHeight="1" x14ac:dyDescent="0.3">
      <c r="D714" s="84"/>
      <c r="E714" s="84"/>
      <c r="F714" s="84"/>
      <c r="G714" s="84"/>
      <c r="H714" s="84"/>
      <c r="I714" s="84"/>
      <c r="J714" s="84"/>
      <c r="K714" s="589"/>
      <c r="L714" s="84"/>
      <c r="M714" s="84"/>
      <c r="N714" s="84"/>
      <c r="O714" s="84"/>
      <c r="P714" s="84"/>
      <c r="Q714" s="84"/>
      <c r="R714" s="84"/>
      <c r="S714" s="84"/>
      <c r="T714" s="84"/>
      <c r="U714" s="84"/>
      <c r="V714" s="84"/>
      <c r="W714" s="84"/>
      <c r="X714" s="84"/>
    </row>
    <row r="715" spans="4:24" ht="12.75" customHeight="1" x14ac:dyDescent="0.3">
      <c r="D715" s="84"/>
      <c r="E715" s="84"/>
      <c r="F715" s="84"/>
      <c r="G715" s="84"/>
      <c r="H715" s="84"/>
      <c r="I715" s="84"/>
      <c r="J715" s="84"/>
      <c r="K715" s="589"/>
      <c r="L715" s="84"/>
      <c r="M715" s="84"/>
      <c r="N715" s="84"/>
      <c r="O715" s="84"/>
      <c r="P715" s="84"/>
      <c r="Q715" s="84"/>
      <c r="R715" s="84"/>
      <c r="S715" s="84"/>
      <c r="T715" s="84"/>
      <c r="U715" s="84"/>
      <c r="V715" s="84"/>
      <c r="W715" s="84"/>
      <c r="X715" s="84"/>
    </row>
    <row r="716" spans="4:24" ht="12.75" customHeight="1" x14ac:dyDescent="0.3">
      <c r="D716" s="84"/>
      <c r="E716" s="84"/>
      <c r="F716" s="84"/>
      <c r="G716" s="84"/>
      <c r="H716" s="84"/>
      <c r="I716" s="84"/>
      <c r="J716" s="84"/>
      <c r="K716" s="589"/>
      <c r="L716" s="84"/>
      <c r="M716" s="84"/>
      <c r="N716" s="84"/>
      <c r="O716" s="84"/>
      <c r="P716" s="84"/>
      <c r="Q716" s="84"/>
      <c r="R716" s="84"/>
      <c r="S716" s="84"/>
      <c r="T716" s="84"/>
      <c r="U716" s="84"/>
      <c r="V716" s="84"/>
      <c r="W716" s="84"/>
      <c r="X716" s="84"/>
    </row>
    <row r="717" spans="4:24" ht="12.75" customHeight="1" x14ac:dyDescent="0.3">
      <c r="D717" s="84"/>
      <c r="E717" s="84"/>
      <c r="F717" s="84"/>
      <c r="G717" s="84"/>
      <c r="H717" s="84"/>
      <c r="I717" s="84"/>
      <c r="J717" s="84"/>
      <c r="K717" s="589"/>
      <c r="L717" s="84"/>
      <c r="M717" s="84"/>
      <c r="N717" s="84"/>
      <c r="O717" s="84"/>
      <c r="P717" s="84"/>
      <c r="Q717" s="84"/>
      <c r="R717" s="84"/>
      <c r="S717" s="84"/>
      <c r="T717" s="84"/>
      <c r="U717" s="84"/>
      <c r="V717" s="84"/>
      <c r="W717" s="84"/>
      <c r="X717" s="84"/>
    </row>
    <row r="718" spans="4:24" ht="12.75" customHeight="1" x14ac:dyDescent="0.3">
      <c r="D718" s="84"/>
      <c r="E718" s="84"/>
      <c r="F718" s="84"/>
      <c r="G718" s="84"/>
      <c r="H718" s="84"/>
      <c r="I718" s="84"/>
      <c r="J718" s="84"/>
      <c r="K718" s="589"/>
      <c r="L718" s="84"/>
      <c r="M718" s="84"/>
      <c r="N718" s="84"/>
      <c r="O718" s="84"/>
      <c r="P718" s="84"/>
      <c r="Q718" s="84"/>
      <c r="R718" s="84"/>
      <c r="S718" s="84"/>
      <c r="T718" s="84"/>
      <c r="U718" s="84"/>
      <c r="V718" s="84"/>
      <c r="W718" s="84"/>
      <c r="X718" s="84"/>
    </row>
    <row r="719" spans="4:24" ht="12.75" customHeight="1" x14ac:dyDescent="0.3">
      <c r="D719" s="84"/>
      <c r="E719" s="84"/>
      <c r="F719" s="84"/>
      <c r="G719" s="84"/>
      <c r="H719" s="84"/>
      <c r="I719" s="84"/>
      <c r="J719" s="84"/>
      <c r="K719" s="589"/>
      <c r="L719" s="84"/>
      <c r="M719" s="84"/>
      <c r="N719" s="84"/>
      <c r="O719" s="84"/>
      <c r="P719" s="84"/>
      <c r="Q719" s="84"/>
      <c r="R719" s="84"/>
      <c r="S719" s="84"/>
      <c r="T719" s="84"/>
      <c r="U719" s="84"/>
      <c r="V719" s="84"/>
      <c r="W719" s="84"/>
      <c r="X719" s="84"/>
    </row>
    <row r="720" spans="4:24" ht="12.75" customHeight="1" x14ac:dyDescent="0.3">
      <c r="D720" s="84"/>
      <c r="E720" s="84"/>
      <c r="F720" s="84"/>
      <c r="G720" s="84"/>
      <c r="H720" s="84"/>
      <c r="I720" s="84"/>
      <c r="J720" s="84"/>
      <c r="K720" s="589"/>
      <c r="L720" s="84"/>
      <c r="M720" s="84"/>
      <c r="N720" s="84"/>
      <c r="O720" s="84"/>
      <c r="P720" s="84"/>
      <c r="Q720" s="84"/>
      <c r="R720" s="84"/>
      <c r="S720" s="84"/>
      <c r="T720" s="84"/>
      <c r="U720" s="84"/>
      <c r="V720" s="84"/>
      <c r="W720" s="84"/>
      <c r="X720" s="84"/>
    </row>
    <row r="721" spans="4:24" ht="12.75" customHeight="1" x14ac:dyDescent="0.3">
      <c r="D721" s="84"/>
      <c r="E721" s="84"/>
      <c r="F721" s="84"/>
      <c r="G721" s="84"/>
      <c r="H721" s="84"/>
      <c r="I721" s="84"/>
      <c r="J721" s="84"/>
      <c r="K721" s="589"/>
      <c r="L721" s="84"/>
      <c r="M721" s="84"/>
      <c r="N721" s="84"/>
      <c r="O721" s="84"/>
      <c r="P721" s="84"/>
      <c r="Q721" s="84"/>
      <c r="R721" s="84"/>
      <c r="S721" s="84"/>
      <c r="T721" s="84"/>
      <c r="U721" s="84"/>
      <c r="V721" s="84"/>
      <c r="W721" s="84"/>
      <c r="X721" s="84"/>
    </row>
    <row r="722" spans="4:24" ht="12.75" customHeight="1" x14ac:dyDescent="0.3">
      <c r="D722" s="84"/>
      <c r="E722" s="84"/>
      <c r="F722" s="84"/>
      <c r="G722" s="84"/>
      <c r="H722" s="84"/>
      <c r="I722" s="84"/>
      <c r="J722" s="84"/>
      <c r="K722" s="589"/>
      <c r="L722" s="84"/>
      <c r="M722" s="84"/>
      <c r="N722" s="84"/>
      <c r="O722" s="84"/>
      <c r="P722" s="84"/>
      <c r="Q722" s="84"/>
      <c r="R722" s="84"/>
      <c r="S722" s="84"/>
      <c r="T722" s="84"/>
      <c r="U722" s="84"/>
      <c r="V722" s="84"/>
      <c r="W722" s="84"/>
      <c r="X722" s="84"/>
    </row>
    <row r="723" spans="4:24" ht="12.75" customHeight="1" x14ac:dyDescent="0.3">
      <c r="D723" s="84"/>
      <c r="E723" s="84"/>
      <c r="F723" s="84"/>
      <c r="G723" s="84"/>
      <c r="H723" s="84"/>
      <c r="I723" s="84"/>
      <c r="J723" s="84"/>
      <c r="K723" s="589"/>
      <c r="L723" s="84"/>
      <c r="M723" s="84"/>
      <c r="N723" s="84"/>
      <c r="O723" s="84"/>
      <c r="P723" s="84"/>
      <c r="Q723" s="84"/>
      <c r="R723" s="84"/>
      <c r="S723" s="84"/>
      <c r="T723" s="84"/>
      <c r="U723" s="84"/>
      <c r="V723" s="84"/>
      <c r="W723" s="84"/>
      <c r="X723" s="84"/>
    </row>
    <row r="724" spans="4:24" ht="12.75" customHeight="1" x14ac:dyDescent="0.3">
      <c r="D724" s="84"/>
      <c r="E724" s="84"/>
      <c r="F724" s="84"/>
      <c r="G724" s="84"/>
      <c r="H724" s="84"/>
      <c r="I724" s="84"/>
      <c r="J724" s="84"/>
      <c r="K724" s="589"/>
      <c r="L724" s="84"/>
      <c r="M724" s="84"/>
      <c r="N724" s="84"/>
      <c r="O724" s="84"/>
      <c r="P724" s="84"/>
      <c r="Q724" s="84"/>
      <c r="R724" s="84"/>
      <c r="S724" s="84"/>
      <c r="T724" s="84"/>
      <c r="U724" s="84"/>
      <c r="V724" s="84"/>
      <c r="W724" s="84"/>
      <c r="X724" s="84"/>
    </row>
    <row r="725" spans="4:24" ht="12.75" customHeight="1" x14ac:dyDescent="0.3">
      <c r="D725" s="84"/>
      <c r="E725" s="84"/>
      <c r="F725" s="84"/>
      <c r="G725" s="84"/>
      <c r="H725" s="84"/>
      <c r="I725" s="84"/>
      <c r="J725" s="84"/>
      <c r="K725" s="589"/>
      <c r="L725" s="84"/>
      <c r="M725" s="84"/>
      <c r="N725" s="84"/>
      <c r="O725" s="84"/>
      <c r="P725" s="84"/>
      <c r="Q725" s="84"/>
      <c r="R725" s="84"/>
      <c r="S725" s="84"/>
      <c r="T725" s="84"/>
      <c r="U725" s="84"/>
      <c r="V725" s="84"/>
      <c r="W725" s="84"/>
      <c r="X725" s="84"/>
    </row>
    <row r="726" spans="4:24" ht="12.75" customHeight="1" x14ac:dyDescent="0.3">
      <c r="D726" s="84"/>
      <c r="E726" s="84"/>
      <c r="F726" s="84"/>
      <c r="G726" s="84"/>
      <c r="H726" s="84"/>
      <c r="I726" s="84"/>
      <c r="J726" s="84"/>
      <c r="K726" s="589"/>
      <c r="L726" s="84"/>
      <c r="M726" s="84"/>
      <c r="N726" s="84"/>
      <c r="O726" s="84"/>
      <c r="P726" s="84"/>
      <c r="Q726" s="84"/>
      <c r="R726" s="84"/>
      <c r="S726" s="84"/>
      <c r="T726" s="84"/>
      <c r="U726" s="84"/>
      <c r="V726" s="84"/>
      <c r="W726" s="84"/>
      <c r="X726" s="84"/>
    </row>
    <row r="727" spans="4:24" ht="12.75" customHeight="1" x14ac:dyDescent="0.3">
      <c r="D727" s="84"/>
      <c r="E727" s="84"/>
      <c r="F727" s="84"/>
      <c r="G727" s="84"/>
      <c r="H727" s="84"/>
      <c r="I727" s="84"/>
      <c r="J727" s="84"/>
      <c r="K727" s="589"/>
      <c r="L727" s="84"/>
      <c r="M727" s="84"/>
      <c r="N727" s="84"/>
      <c r="O727" s="84"/>
      <c r="P727" s="84"/>
      <c r="Q727" s="84"/>
      <c r="R727" s="84"/>
      <c r="S727" s="84"/>
      <c r="T727" s="84"/>
      <c r="U727" s="84"/>
      <c r="V727" s="84"/>
      <c r="W727" s="84"/>
      <c r="X727" s="84"/>
    </row>
    <row r="728" spans="4:24" ht="12.75" customHeight="1" x14ac:dyDescent="0.3">
      <c r="D728" s="84"/>
      <c r="E728" s="84"/>
      <c r="F728" s="84"/>
      <c r="G728" s="84"/>
      <c r="H728" s="84"/>
      <c r="I728" s="84"/>
      <c r="J728" s="84"/>
      <c r="K728" s="589"/>
      <c r="L728" s="84"/>
      <c r="M728" s="84"/>
      <c r="N728" s="84"/>
      <c r="O728" s="84"/>
      <c r="P728" s="84"/>
      <c r="Q728" s="84"/>
      <c r="R728" s="84"/>
      <c r="S728" s="84"/>
      <c r="T728" s="84"/>
      <c r="U728" s="84"/>
      <c r="V728" s="84"/>
      <c r="W728" s="84"/>
      <c r="X728" s="84"/>
    </row>
    <row r="729" spans="4:24" ht="12.75" customHeight="1" x14ac:dyDescent="0.3">
      <c r="D729" s="84"/>
      <c r="E729" s="84"/>
      <c r="F729" s="84"/>
      <c r="G729" s="84"/>
      <c r="H729" s="84"/>
      <c r="I729" s="84"/>
      <c r="J729" s="84"/>
      <c r="K729" s="589"/>
      <c r="L729" s="84"/>
      <c r="M729" s="84"/>
      <c r="N729" s="84"/>
      <c r="O729" s="84"/>
      <c r="P729" s="84"/>
      <c r="Q729" s="84"/>
      <c r="R729" s="84"/>
      <c r="S729" s="84"/>
      <c r="T729" s="84"/>
      <c r="U729" s="84"/>
      <c r="V729" s="84"/>
      <c r="W729" s="84"/>
      <c r="X729" s="84"/>
    </row>
    <row r="730" spans="4:24" ht="12.75" customHeight="1" x14ac:dyDescent="0.3">
      <c r="D730" s="84"/>
      <c r="E730" s="84"/>
      <c r="F730" s="84"/>
      <c r="G730" s="84"/>
      <c r="H730" s="84"/>
      <c r="I730" s="84"/>
      <c r="J730" s="84"/>
      <c r="K730" s="589"/>
      <c r="L730" s="84"/>
      <c r="M730" s="84"/>
      <c r="N730" s="84"/>
      <c r="O730" s="84"/>
      <c r="P730" s="84"/>
      <c r="Q730" s="84"/>
      <c r="R730" s="84"/>
      <c r="S730" s="84"/>
      <c r="T730" s="84"/>
      <c r="U730" s="84"/>
      <c r="V730" s="84"/>
      <c r="W730" s="84"/>
      <c r="X730" s="84"/>
    </row>
    <row r="731" spans="4:24" ht="12.75" customHeight="1" x14ac:dyDescent="0.3">
      <c r="D731" s="84"/>
      <c r="E731" s="84"/>
      <c r="F731" s="84"/>
      <c r="G731" s="84"/>
      <c r="H731" s="84"/>
      <c r="I731" s="84"/>
      <c r="J731" s="84"/>
      <c r="K731" s="589"/>
      <c r="L731" s="84"/>
      <c r="M731" s="84"/>
      <c r="N731" s="84"/>
      <c r="O731" s="84"/>
      <c r="P731" s="84"/>
      <c r="Q731" s="84"/>
      <c r="R731" s="84"/>
      <c r="S731" s="84"/>
      <c r="T731" s="84"/>
      <c r="U731" s="84"/>
      <c r="V731" s="84"/>
      <c r="W731" s="84"/>
      <c r="X731" s="84"/>
    </row>
    <row r="732" spans="4:24" ht="12.75" customHeight="1" x14ac:dyDescent="0.3">
      <c r="D732" s="84"/>
      <c r="E732" s="84"/>
      <c r="F732" s="84"/>
      <c r="G732" s="84"/>
      <c r="H732" s="84"/>
      <c r="I732" s="84"/>
      <c r="J732" s="84"/>
      <c r="K732" s="589"/>
      <c r="L732" s="84"/>
      <c r="M732" s="84"/>
      <c r="N732" s="84"/>
      <c r="O732" s="84"/>
      <c r="P732" s="84"/>
      <c r="Q732" s="84"/>
      <c r="R732" s="84"/>
      <c r="S732" s="84"/>
      <c r="T732" s="84"/>
      <c r="U732" s="84"/>
      <c r="V732" s="84"/>
      <c r="W732" s="84"/>
      <c r="X732" s="84"/>
    </row>
    <row r="733" spans="4:24" ht="12.75" customHeight="1" x14ac:dyDescent="0.3">
      <c r="D733" s="84"/>
      <c r="E733" s="84"/>
      <c r="F733" s="84"/>
      <c r="G733" s="84"/>
      <c r="H733" s="84"/>
      <c r="I733" s="84"/>
      <c r="J733" s="84"/>
      <c r="K733" s="589"/>
      <c r="L733" s="84"/>
      <c r="M733" s="84"/>
      <c r="N733" s="84"/>
      <c r="O733" s="84"/>
      <c r="P733" s="84"/>
      <c r="Q733" s="84"/>
      <c r="R733" s="84"/>
      <c r="S733" s="84"/>
      <c r="T733" s="84"/>
      <c r="U733" s="84"/>
      <c r="V733" s="84"/>
      <c r="W733" s="84"/>
      <c r="X733" s="84"/>
    </row>
    <row r="734" spans="4:24" ht="12.75" customHeight="1" x14ac:dyDescent="0.3">
      <c r="D734" s="84"/>
      <c r="E734" s="84"/>
      <c r="F734" s="84"/>
      <c r="G734" s="84"/>
      <c r="H734" s="84"/>
      <c r="I734" s="84"/>
      <c r="J734" s="84"/>
      <c r="K734" s="589"/>
      <c r="L734" s="84"/>
      <c r="M734" s="84"/>
      <c r="N734" s="84"/>
      <c r="O734" s="84"/>
      <c r="P734" s="84"/>
      <c r="Q734" s="84"/>
      <c r="R734" s="84"/>
      <c r="S734" s="84"/>
      <c r="T734" s="84"/>
      <c r="U734" s="84"/>
      <c r="V734" s="84"/>
      <c r="W734" s="84"/>
      <c r="X734" s="84"/>
    </row>
    <row r="735" spans="4:24" ht="12.75" customHeight="1" x14ac:dyDescent="0.3">
      <c r="D735" s="84"/>
      <c r="E735" s="84"/>
      <c r="F735" s="84"/>
      <c r="G735" s="84"/>
      <c r="H735" s="84"/>
      <c r="I735" s="84"/>
      <c r="J735" s="84"/>
      <c r="K735" s="589"/>
      <c r="L735" s="84"/>
      <c r="M735" s="84"/>
      <c r="N735" s="84"/>
      <c r="O735" s="84"/>
      <c r="P735" s="84"/>
      <c r="Q735" s="84"/>
      <c r="R735" s="84"/>
      <c r="S735" s="84"/>
      <c r="T735" s="84"/>
      <c r="U735" s="84"/>
      <c r="V735" s="84"/>
      <c r="W735" s="84"/>
      <c r="X735" s="84"/>
    </row>
    <row r="736" spans="4:24" ht="12.75" customHeight="1" x14ac:dyDescent="0.3">
      <c r="D736" s="84"/>
      <c r="E736" s="84"/>
      <c r="F736" s="84"/>
      <c r="G736" s="84"/>
      <c r="H736" s="84"/>
      <c r="I736" s="84"/>
      <c r="J736" s="84"/>
      <c r="K736" s="589"/>
      <c r="L736" s="84"/>
      <c r="M736" s="84"/>
      <c r="N736" s="84"/>
      <c r="O736" s="84"/>
      <c r="P736" s="84"/>
      <c r="Q736" s="84"/>
      <c r="R736" s="84"/>
      <c r="S736" s="84"/>
      <c r="T736" s="84"/>
      <c r="U736" s="84"/>
      <c r="V736" s="84"/>
      <c r="W736" s="84"/>
      <c r="X736" s="84"/>
    </row>
    <row r="737" spans="4:24" ht="12.75" customHeight="1" x14ac:dyDescent="0.3">
      <c r="D737" s="84"/>
      <c r="E737" s="84"/>
      <c r="F737" s="84"/>
      <c r="G737" s="84"/>
      <c r="H737" s="84"/>
      <c r="I737" s="84"/>
      <c r="J737" s="84"/>
      <c r="K737" s="589"/>
      <c r="L737" s="84"/>
      <c r="M737" s="84"/>
      <c r="N737" s="84"/>
      <c r="O737" s="84"/>
      <c r="P737" s="84"/>
      <c r="Q737" s="84"/>
      <c r="R737" s="84"/>
      <c r="S737" s="84"/>
      <c r="T737" s="84"/>
      <c r="U737" s="84"/>
      <c r="V737" s="84"/>
      <c r="W737" s="84"/>
      <c r="X737" s="84"/>
    </row>
    <row r="738" spans="4:24" ht="12.75" customHeight="1" x14ac:dyDescent="0.3">
      <c r="D738" s="84"/>
      <c r="E738" s="84"/>
      <c r="F738" s="84"/>
      <c r="G738" s="84"/>
      <c r="H738" s="84"/>
      <c r="I738" s="84"/>
      <c r="J738" s="84"/>
      <c r="K738" s="589"/>
      <c r="L738" s="84"/>
      <c r="M738" s="84"/>
      <c r="N738" s="84"/>
      <c r="O738" s="84"/>
      <c r="P738" s="84"/>
      <c r="Q738" s="84"/>
      <c r="R738" s="84"/>
      <c r="S738" s="84"/>
      <c r="T738" s="84"/>
      <c r="U738" s="84"/>
      <c r="V738" s="84"/>
      <c r="W738" s="84"/>
      <c r="X738" s="84"/>
    </row>
    <row r="739" spans="4:24" ht="12.75" customHeight="1" x14ac:dyDescent="0.3">
      <c r="D739" s="84"/>
      <c r="E739" s="84"/>
      <c r="F739" s="84"/>
      <c r="G739" s="84"/>
      <c r="H739" s="84"/>
      <c r="I739" s="84"/>
      <c r="J739" s="84"/>
      <c r="K739" s="589"/>
      <c r="L739" s="84"/>
      <c r="M739" s="84"/>
      <c r="N739" s="84"/>
      <c r="O739" s="84"/>
      <c r="P739" s="84"/>
      <c r="Q739" s="84"/>
      <c r="R739" s="84"/>
      <c r="S739" s="84"/>
      <c r="T739" s="84"/>
      <c r="U739" s="84"/>
      <c r="V739" s="84"/>
      <c r="W739" s="84"/>
      <c r="X739" s="84"/>
    </row>
    <row r="740" spans="4:24" ht="12.75" customHeight="1" x14ac:dyDescent="0.3">
      <c r="D740" s="84"/>
      <c r="E740" s="84"/>
      <c r="F740" s="84"/>
      <c r="G740" s="84"/>
      <c r="H740" s="84"/>
      <c r="I740" s="84"/>
      <c r="J740" s="84"/>
      <c r="K740" s="589"/>
      <c r="L740" s="84"/>
      <c r="M740" s="84"/>
      <c r="N740" s="84"/>
      <c r="O740" s="84"/>
      <c r="P740" s="84"/>
      <c r="Q740" s="84"/>
      <c r="R740" s="84"/>
      <c r="S740" s="84"/>
      <c r="T740" s="84"/>
      <c r="U740" s="84"/>
      <c r="V740" s="84"/>
      <c r="W740" s="84"/>
      <c r="X740" s="84"/>
    </row>
    <row r="741" spans="4:24" ht="12.75" customHeight="1" x14ac:dyDescent="0.3">
      <c r="D741" s="84"/>
      <c r="E741" s="84"/>
      <c r="F741" s="84"/>
      <c r="G741" s="84"/>
      <c r="H741" s="84"/>
      <c r="I741" s="84"/>
      <c r="J741" s="84"/>
      <c r="K741" s="589"/>
      <c r="L741" s="84"/>
      <c r="M741" s="84"/>
      <c r="N741" s="84"/>
      <c r="O741" s="84"/>
      <c r="P741" s="84"/>
      <c r="Q741" s="84"/>
      <c r="R741" s="84"/>
      <c r="S741" s="84"/>
      <c r="T741" s="84"/>
      <c r="U741" s="84"/>
      <c r="V741" s="84"/>
      <c r="W741" s="84"/>
      <c r="X741" s="84"/>
    </row>
    <row r="742" spans="4:24" ht="12.75" customHeight="1" x14ac:dyDescent="0.3">
      <c r="D742" s="84"/>
      <c r="E742" s="84"/>
      <c r="F742" s="84"/>
      <c r="G742" s="84"/>
      <c r="H742" s="84"/>
      <c r="I742" s="84"/>
      <c r="J742" s="84"/>
      <c r="K742" s="589"/>
      <c r="L742" s="84"/>
      <c r="M742" s="84"/>
      <c r="N742" s="84"/>
      <c r="O742" s="84"/>
      <c r="P742" s="84"/>
      <c r="Q742" s="84"/>
      <c r="R742" s="84"/>
      <c r="S742" s="84"/>
      <c r="T742" s="84"/>
      <c r="U742" s="84"/>
      <c r="V742" s="84"/>
      <c r="W742" s="84"/>
      <c r="X742" s="84"/>
    </row>
    <row r="743" spans="4:24" ht="12.75" customHeight="1" x14ac:dyDescent="0.3">
      <c r="D743" s="84"/>
      <c r="E743" s="84"/>
      <c r="F743" s="84"/>
      <c r="G743" s="84"/>
      <c r="H743" s="84"/>
      <c r="I743" s="84"/>
      <c r="J743" s="84"/>
      <c r="K743" s="589"/>
      <c r="L743" s="84"/>
      <c r="M743" s="84"/>
      <c r="N743" s="84"/>
      <c r="O743" s="84"/>
      <c r="P743" s="84"/>
      <c r="Q743" s="84"/>
      <c r="R743" s="84"/>
      <c r="S743" s="84"/>
      <c r="T743" s="84"/>
      <c r="U743" s="84"/>
      <c r="V743" s="84"/>
      <c r="W743" s="84"/>
      <c r="X743" s="84"/>
    </row>
    <row r="744" spans="4:24" ht="12.75" customHeight="1" x14ac:dyDescent="0.3">
      <c r="D744" s="84"/>
      <c r="E744" s="84"/>
      <c r="F744" s="84"/>
      <c r="G744" s="84"/>
      <c r="H744" s="84"/>
      <c r="I744" s="84"/>
      <c r="J744" s="84"/>
      <c r="K744" s="589"/>
      <c r="L744" s="84"/>
      <c r="M744" s="84"/>
      <c r="N744" s="84"/>
      <c r="O744" s="84"/>
      <c r="P744" s="84"/>
      <c r="Q744" s="84"/>
      <c r="R744" s="84"/>
      <c r="S744" s="84"/>
      <c r="T744" s="84"/>
      <c r="U744" s="84"/>
      <c r="V744" s="84"/>
      <c r="W744" s="84"/>
      <c r="X744" s="84"/>
    </row>
    <row r="745" spans="4:24" ht="12.75" customHeight="1" x14ac:dyDescent="0.3">
      <c r="D745" s="84"/>
      <c r="E745" s="84"/>
      <c r="F745" s="84"/>
      <c r="G745" s="84"/>
      <c r="H745" s="84"/>
      <c r="I745" s="84"/>
      <c r="J745" s="84"/>
      <c r="K745" s="589"/>
      <c r="L745" s="84"/>
      <c r="M745" s="84"/>
      <c r="N745" s="84"/>
      <c r="O745" s="84"/>
      <c r="P745" s="84"/>
      <c r="Q745" s="84"/>
      <c r="R745" s="84"/>
      <c r="S745" s="84"/>
      <c r="T745" s="84"/>
      <c r="U745" s="84"/>
      <c r="V745" s="84"/>
      <c r="W745" s="84"/>
      <c r="X745" s="84"/>
    </row>
    <row r="746" spans="4:24" ht="12.75" customHeight="1" x14ac:dyDescent="0.3">
      <c r="D746" s="84"/>
      <c r="E746" s="84"/>
      <c r="F746" s="84"/>
      <c r="G746" s="84"/>
      <c r="H746" s="84"/>
      <c r="I746" s="84"/>
      <c r="J746" s="84"/>
      <c r="K746" s="589"/>
      <c r="L746" s="84"/>
      <c r="M746" s="84"/>
      <c r="N746" s="84"/>
      <c r="O746" s="84"/>
      <c r="P746" s="84"/>
      <c r="Q746" s="84"/>
      <c r="R746" s="84"/>
      <c r="S746" s="84"/>
      <c r="T746" s="84"/>
      <c r="U746" s="84"/>
      <c r="V746" s="84"/>
      <c r="W746" s="84"/>
      <c r="X746" s="84"/>
    </row>
    <row r="747" spans="4:24" ht="12.75" customHeight="1" x14ac:dyDescent="0.3">
      <c r="D747" s="84"/>
      <c r="E747" s="84"/>
      <c r="F747" s="84"/>
      <c r="G747" s="84"/>
      <c r="H747" s="84"/>
      <c r="I747" s="84"/>
      <c r="J747" s="84"/>
      <c r="K747" s="589"/>
      <c r="L747" s="84"/>
      <c r="M747" s="84"/>
      <c r="N747" s="84"/>
      <c r="O747" s="84"/>
      <c r="P747" s="84"/>
      <c r="Q747" s="84"/>
      <c r="R747" s="84"/>
      <c r="S747" s="84"/>
      <c r="T747" s="84"/>
      <c r="U747" s="84"/>
      <c r="V747" s="84"/>
      <c r="W747" s="84"/>
      <c r="X747" s="84"/>
    </row>
    <row r="748" spans="4:24" ht="12.75" customHeight="1" x14ac:dyDescent="0.3">
      <c r="D748" s="84"/>
      <c r="E748" s="84"/>
      <c r="F748" s="84"/>
      <c r="G748" s="84"/>
      <c r="H748" s="84"/>
      <c r="I748" s="84"/>
      <c r="J748" s="84"/>
      <c r="K748" s="589"/>
      <c r="L748" s="84"/>
      <c r="M748" s="84"/>
      <c r="N748" s="84"/>
      <c r="O748" s="84"/>
      <c r="P748" s="84"/>
      <c r="Q748" s="84"/>
      <c r="R748" s="84"/>
      <c r="S748" s="84"/>
      <c r="T748" s="84"/>
      <c r="U748" s="84"/>
      <c r="V748" s="84"/>
      <c r="W748" s="84"/>
      <c r="X748" s="84"/>
    </row>
    <row r="749" spans="4:24" ht="12.75" customHeight="1" x14ac:dyDescent="0.3">
      <c r="D749" s="84"/>
      <c r="E749" s="84"/>
      <c r="F749" s="84"/>
      <c r="G749" s="84"/>
      <c r="H749" s="84"/>
      <c r="I749" s="84"/>
      <c r="J749" s="84"/>
      <c r="K749" s="589"/>
      <c r="L749" s="84"/>
      <c r="M749" s="84"/>
      <c r="N749" s="84"/>
      <c r="O749" s="84"/>
      <c r="P749" s="84"/>
      <c r="Q749" s="84"/>
      <c r="R749" s="84"/>
      <c r="S749" s="84"/>
      <c r="T749" s="84"/>
      <c r="U749" s="84"/>
      <c r="V749" s="84"/>
      <c r="W749" s="84"/>
      <c r="X749" s="84"/>
    </row>
    <row r="750" spans="4:24" ht="12.75" customHeight="1" x14ac:dyDescent="0.3">
      <c r="D750" s="84"/>
      <c r="E750" s="84"/>
      <c r="F750" s="84"/>
      <c r="G750" s="84"/>
      <c r="H750" s="84"/>
      <c r="I750" s="84"/>
      <c r="J750" s="84"/>
      <c r="K750" s="589"/>
      <c r="L750" s="84"/>
      <c r="M750" s="84"/>
      <c r="N750" s="84"/>
      <c r="O750" s="84"/>
      <c r="P750" s="84"/>
      <c r="Q750" s="84"/>
      <c r="R750" s="84"/>
      <c r="S750" s="84"/>
      <c r="T750" s="84"/>
      <c r="U750" s="84"/>
      <c r="V750" s="84"/>
      <c r="W750" s="84"/>
      <c r="X750" s="84"/>
    </row>
    <row r="751" spans="4:24" ht="12.75" customHeight="1" x14ac:dyDescent="0.3">
      <c r="D751" s="84"/>
      <c r="E751" s="84"/>
      <c r="F751" s="84"/>
      <c r="G751" s="84"/>
      <c r="H751" s="84"/>
      <c r="I751" s="84"/>
      <c r="J751" s="84"/>
      <c r="K751" s="589"/>
      <c r="L751" s="84"/>
      <c r="M751" s="84"/>
      <c r="N751" s="84"/>
      <c r="O751" s="84"/>
      <c r="P751" s="84"/>
      <c r="Q751" s="84"/>
      <c r="R751" s="84"/>
      <c r="S751" s="84"/>
      <c r="T751" s="84"/>
      <c r="U751" s="84"/>
      <c r="V751" s="84"/>
      <c r="W751" s="84"/>
      <c r="X751" s="84"/>
    </row>
    <row r="752" spans="4:24" ht="12.75" customHeight="1" x14ac:dyDescent="0.3">
      <c r="D752" s="84"/>
      <c r="E752" s="84"/>
      <c r="F752" s="84"/>
      <c r="G752" s="84"/>
      <c r="H752" s="84"/>
      <c r="I752" s="84"/>
      <c r="J752" s="84"/>
      <c r="K752" s="589"/>
      <c r="L752" s="84"/>
      <c r="M752" s="84"/>
      <c r="N752" s="84"/>
      <c r="O752" s="84"/>
      <c r="P752" s="84"/>
      <c r="Q752" s="84"/>
      <c r="R752" s="84"/>
      <c r="S752" s="84"/>
      <c r="T752" s="84"/>
      <c r="U752" s="84"/>
      <c r="V752" s="84"/>
      <c r="W752" s="84"/>
      <c r="X752" s="84"/>
    </row>
    <row r="753" spans="4:24" ht="12.75" customHeight="1" x14ac:dyDescent="0.3">
      <c r="D753" s="84"/>
      <c r="E753" s="84"/>
      <c r="F753" s="84"/>
      <c r="G753" s="84"/>
      <c r="H753" s="84"/>
      <c r="I753" s="84"/>
      <c r="J753" s="84"/>
      <c r="K753" s="589"/>
      <c r="L753" s="84"/>
      <c r="M753" s="84"/>
      <c r="N753" s="84"/>
      <c r="O753" s="84"/>
      <c r="P753" s="84"/>
      <c r="Q753" s="84"/>
      <c r="R753" s="84"/>
      <c r="S753" s="84"/>
      <c r="T753" s="84"/>
      <c r="U753" s="84"/>
      <c r="V753" s="84"/>
      <c r="W753" s="84"/>
      <c r="X753" s="84"/>
    </row>
    <row r="754" spans="4:24" ht="12.75" customHeight="1" x14ac:dyDescent="0.3">
      <c r="D754" s="84"/>
      <c r="E754" s="84"/>
      <c r="F754" s="84"/>
      <c r="G754" s="84"/>
      <c r="H754" s="84"/>
      <c r="I754" s="84"/>
      <c r="J754" s="84"/>
      <c r="K754" s="589"/>
      <c r="L754" s="84"/>
      <c r="M754" s="84"/>
      <c r="N754" s="84"/>
      <c r="O754" s="84"/>
      <c r="P754" s="84"/>
      <c r="Q754" s="84"/>
      <c r="R754" s="84"/>
      <c r="S754" s="84"/>
      <c r="T754" s="84"/>
      <c r="U754" s="84"/>
      <c r="V754" s="84"/>
      <c r="W754" s="84"/>
      <c r="X754" s="84"/>
    </row>
    <row r="755" spans="4:24" ht="12.75" customHeight="1" x14ac:dyDescent="0.3">
      <c r="D755" s="84"/>
      <c r="E755" s="84"/>
      <c r="F755" s="84"/>
      <c r="G755" s="84"/>
      <c r="H755" s="84"/>
      <c r="I755" s="84"/>
      <c r="J755" s="84"/>
      <c r="K755" s="589"/>
      <c r="L755" s="84"/>
      <c r="M755" s="84"/>
      <c r="N755" s="84"/>
      <c r="O755" s="84"/>
      <c r="P755" s="84"/>
      <c r="Q755" s="84"/>
      <c r="R755" s="84"/>
      <c r="S755" s="84"/>
      <c r="T755" s="84"/>
      <c r="U755" s="84"/>
      <c r="V755" s="84"/>
      <c r="W755" s="84"/>
      <c r="X755" s="84"/>
    </row>
    <row r="756" spans="4:24" ht="12.75" customHeight="1" x14ac:dyDescent="0.3">
      <c r="D756" s="84"/>
      <c r="E756" s="84"/>
      <c r="F756" s="84"/>
      <c r="G756" s="84"/>
      <c r="H756" s="84"/>
      <c r="I756" s="84"/>
      <c r="J756" s="84"/>
      <c r="K756" s="589"/>
      <c r="L756" s="84"/>
      <c r="M756" s="84"/>
      <c r="N756" s="84"/>
      <c r="O756" s="84"/>
      <c r="P756" s="84"/>
      <c r="Q756" s="84"/>
      <c r="R756" s="84"/>
      <c r="S756" s="84"/>
      <c r="T756" s="84"/>
      <c r="U756" s="84"/>
      <c r="V756" s="84"/>
      <c r="W756" s="84"/>
      <c r="X756" s="84"/>
    </row>
    <row r="757" spans="4:24" ht="12.75" customHeight="1" x14ac:dyDescent="0.3">
      <c r="D757" s="84"/>
      <c r="E757" s="84"/>
      <c r="F757" s="84"/>
      <c r="G757" s="84"/>
      <c r="H757" s="84"/>
      <c r="I757" s="84"/>
      <c r="J757" s="84"/>
      <c r="K757" s="589"/>
      <c r="L757" s="84"/>
      <c r="M757" s="84"/>
      <c r="N757" s="84"/>
      <c r="O757" s="84"/>
      <c r="P757" s="84"/>
      <c r="Q757" s="84"/>
      <c r="R757" s="84"/>
      <c r="S757" s="84"/>
      <c r="T757" s="84"/>
      <c r="U757" s="84"/>
      <c r="V757" s="84"/>
      <c r="W757" s="84"/>
      <c r="X757" s="84"/>
    </row>
    <row r="758" spans="4:24" ht="12.75" customHeight="1" x14ac:dyDescent="0.3">
      <c r="D758" s="84"/>
      <c r="E758" s="84"/>
      <c r="F758" s="84"/>
      <c r="G758" s="84"/>
      <c r="H758" s="84"/>
      <c r="I758" s="84"/>
      <c r="J758" s="84"/>
      <c r="K758" s="589"/>
      <c r="L758" s="84"/>
      <c r="M758" s="84"/>
      <c r="N758" s="84"/>
      <c r="O758" s="84"/>
      <c r="P758" s="84"/>
      <c r="Q758" s="84"/>
      <c r="R758" s="84"/>
      <c r="S758" s="84"/>
      <c r="T758" s="84"/>
      <c r="U758" s="84"/>
      <c r="V758" s="84"/>
      <c r="W758" s="84"/>
      <c r="X758" s="84"/>
    </row>
    <row r="759" spans="4:24" ht="12.75" customHeight="1" x14ac:dyDescent="0.3">
      <c r="D759" s="84"/>
      <c r="E759" s="84"/>
      <c r="F759" s="84"/>
      <c r="G759" s="84"/>
      <c r="H759" s="84"/>
      <c r="I759" s="84"/>
      <c r="J759" s="84"/>
      <c r="K759" s="589"/>
      <c r="L759" s="84"/>
      <c r="M759" s="84"/>
      <c r="N759" s="84"/>
      <c r="O759" s="84"/>
      <c r="P759" s="84"/>
      <c r="Q759" s="84"/>
      <c r="R759" s="84"/>
      <c r="S759" s="84"/>
      <c r="T759" s="84"/>
      <c r="U759" s="84"/>
      <c r="V759" s="84"/>
      <c r="W759" s="84"/>
      <c r="X759" s="84"/>
    </row>
    <row r="760" spans="4:24" ht="12.75" customHeight="1" x14ac:dyDescent="0.3">
      <c r="D760" s="84"/>
      <c r="E760" s="84"/>
      <c r="F760" s="84"/>
      <c r="G760" s="84"/>
      <c r="H760" s="84"/>
      <c r="I760" s="84"/>
      <c r="J760" s="84"/>
      <c r="K760" s="589"/>
      <c r="L760" s="84"/>
      <c r="M760" s="84"/>
      <c r="N760" s="84"/>
      <c r="O760" s="84"/>
      <c r="P760" s="84"/>
      <c r="Q760" s="84"/>
      <c r="R760" s="84"/>
      <c r="S760" s="84"/>
      <c r="T760" s="84"/>
      <c r="U760" s="84"/>
      <c r="V760" s="84"/>
      <c r="W760" s="84"/>
      <c r="X760" s="84"/>
    </row>
    <row r="761" spans="4:24" ht="12.75" customHeight="1" x14ac:dyDescent="0.3">
      <c r="D761" s="84"/>
      <c r="E761" s="84"/>
      <c r="F761" s="84"/>
      <c r="G761" s="84"/>
      <c r="H761" s="84"/>
      <c r="I761" s="84"/>
      <c r="J761" s="84"/>
      <c r="K761" s="589"/>
      <c r="L761" s="84"/>
      <c r="M761" s="84"/>
      <c r="N761" s="84"/>
      <c r="O761" s="84"/>
      <c r="P761" s="84"/>
      <c r="Q761" s="84"/>
      <c r="R761" s="84"/>
      <c r="S761" s="84"/>
      <c r="T761" s="84"/>
      <c r="U761" s="84"/>
      <c r="V761" s="84"/>
      <c r="W761" s="84"/>
      <c r="X761" s="84"/>
    </row>
    <row r="762" spans="4:24" ht="12.75" customHeight="1" x14ac:dyDescent="0.3">
      <c r="D762" s="84"/>
      <c r="E762" s="84"/>
      <c r="F762" s="84"/>
      <c r="G762" s="84"/>
      <c r="H762" s="84"/>
      <c r="I762" s="84"/>
      <c r="J762" s="84"/>
      <c r="K762" s="589"/>
      <c r="L762" s="84"/>
      <c r="M762" s="84"/>
      <c r="N762" s="84"/>
      <c r="O762" s="84"/>
      <c r="P762" s="84"/>
      <c r="Q762" s="84"/>
      <c r="R762" s="84"/>
      <c r="S762" s="84"/>
      <c r="T762" s="84"/>
      <c r="U762" s="84"/>
      <c r="V762" s="84"/>
      <c r="W762" s="84"/>
      <c r="X762" s="84"/>
    </row>
    <row r="763" spans="4:24" ht="12.75" customHeight="1" x14ac:dyDescent="0.3">
      <c r="D763" s="84"/>
      <c r="E763" s="84"/>
      <c r="F763" s="84"/>
      <c r="G763" s="84"/>
      <c r="H763" s="84"/>
      <c r="I763" s="84"/>
      <c r="J763" s="84"/>
      <c r="K763" s="589"/>
      <c r="L763" s="84"/>
      <c r="M763" s="84"/>
      <c r="N763" s="84"/>
      <c r="O763" s="84"/>
      <c r="P763" s="84"/>
      <c r="Q763" s="84"/>
      <c r="R763" s="84"/>
      <c r="S763" s="84"/>
      <c r="T763" s="84"/>
      <c r="U763" s="84"/>
      <c r="V763" s="84"/>
      <c r="W763" s="84"/>
      <c r="X763" s="84"/>
    </row>
    <row r="764" spans="4:24" ht="12.75" customHeight="1" x14ac:dyDescent="0.3">
      <c r="D764" s="84"/>
      <c r="E764" s="84"/>
      <c r="F764" s="84"/>
      <c r="G764" s="84"/>
      <c r="H764" s="84"/>
      <c r="I764" s="84"/>
      <c r="J764" s="84"/>
      <c r="K764" s="589"/>
      <c r="L764" s="84"/>
      <c r="M764" s="84"/>
      <c r="N764" s="84"/>
      <c r="O764" s="84"/>
      <c r="P764" s="84"/>
      <c r="Q764" s="84"/>
      <c r="R764" s="84"/>
      <c r="S764" s="84"/>
      <c r="T764" s="84"/>
      <c r="U764" s="84"/>
      <c r="V764" s="84"/>
      <c r="W764" s="84"/>
      <c r="X764" s="84"/>
    </row>
    <row r="765" spans="4:24" ht="12.75" customHeight="1" x14ac:dyDescent="0.3">
      <c r="D765" s="84"/>
      <c r="E765" s="84"/>
      <c r="F765" s="84"/>
      <c r="G765" s="84"/>
      <c r="H765" s="84"/>
      <c r="I765" s="84"/>
      <c r="J765" s="84"/>
      <c r="K765" s="589"/>
      <c r="L765" s="84"/>
      <c r="M765" s="84"/>
      <c r="N765" s="84"/>
      <c r="O765" s="84"/>
      <c r="P765" s="84"/>
      <c r="Q765" s="84"/>
      <c r="R765" s="84"/>
      <c r="S765" s="84"/>
      <c r="T765" s="84"/>
      <c r="U765" s="84"/>
      <c r="V765" s="84"/>
      <c r="W765" s="84"/>
      <c r="X765" s="84"/>
    </row>
    <row r="766" spans="4:24" ht="12.75" customHeight="1" x14ac:dyDescent="0.3">
      <c r="D766" s="84"/>
      <c r="E766" s="84"/>
      <c r="F766" s="84"/>
      <c r="G766" s="84"/>
      <c r="H766" s="84"/>
      <c r="I766" s="84"/>
      <c r="J766" s="84"/>
      <c r="K766" s="589"/>
      <c r="L766" s="84"/>
      <c r="M766" s="84"/>
      <c r="N766" s="84"/>
      <c r="O766" s="84"/>
      <c r="P766" s="84"/>
      <c r="Q766" s="84"/>
      <c r="R766" s="84"/>
      <c r="S766" s="84"/>
      <c r="T766" s="84"/>
      <c r="U766" s="84"/>
      <c r="V766" s="84"/>
      <c r="W766" s="84"/>
      <c r="X766" s="84"/>
    </row>
    <row r="767" spans="4:24" ht="12.75" customHeight="1" x14ac:dyDescent="0.3">
      <c r="D767" s="84"/>
      <c r="E767" s="84"/>
      <c r="F767" s="84"/>
      <c r="G767" s="84"/>
      <c r="H767" s="84"/>
      <c r="I767" s="84"/>
      <c r="J767" s="84"/>
      <c r="K767" s="589"/>
      <c r="L767" s="84"/>
      <c r="M767" s="84"/>
      <c r="N767" s="84"/>
      <c r="O767" s="84"/>
      <c r="P767" s="84"/>
      <c r="Q767" s="84"/>
      <c r="R767" s="84"/>
      <c r="S767" s="84"/>
      <c r="T767" s="84"/>
      <c r="U767" s="84"/>
      <c r="V767" s="84"/>
      <c r="W767" s="84"/>
      <c r="X767" s="84"/>
    </row>
    <row r="768" spans="4:24" ht="12.75" customHeight="1" x14ac:dyDescent="0.3">
      <c r="D768" s="84"/>
      <c r="E768" s="84"/>
      <c r="F768" s="84"/>
      <c r="G768" s="84"/>
      <c r="H768" s="84"/>
      <c r="I768" s="84"/>
      <c r="J768" s="84"/>
      <c r="K768" s="589"/>
      <c r="L768" s="84"/>
      <c r="M768" s="84"/>
      <c r="N768" s="84"/>
      <c r="O768" s="84"/>
      <c r="P768" s="84"/>
      <c r="Q768" s="84"/>
      <c r="R768" s="84"/>
      <c r="S768" s="84"/>
      <c r="T768" s="84"/>
      <c r="U768" s="84"/>
      <c r="V768" s="84"/>
      <c r="W768" s="84"/>
      <c r="X768" s="84"/>
    </row>
    <row r="769" spans="4:24" ht="12.75" customHeight="1" x14ac:dyDescent="0.3">
      <c r="D769" s="84"/>
      <c r="E769" s="84"/>
      <c r="F769" s="84"/>
      <c r="G769" s="84"/>
      <c r="H769" s="84"/>
      <c r="I769" s="84"/>
      <c r="J769" s="84"/>
      <c r="K769" s="589"/>
      <c r="L769" s="84"/>
      <c r="M769" s="84"/>
      <c r="N769" s="84"/>
      <c r="O769" s="84"/>
      <c r="P769" s="84"/>
      <c r="Q769" s="84"/>
      <c r="R769" s="84"/>
      <c r="S769" s="84"/>
      <c r="T769" s="84"/>
      <c r="U769" s="84"/>
      <c r="V769" s="84"/>
      <c r="W769" s="84"/>
      <c r="X769" s="84"/>
    </row>
    <row r="770" spans="4:24" ht="12.75" customHeight="1" x14ac:dyDescent="0.3">
      <c r="D770" s="84"/>
      <c r="E770" s="84"/>
      <c r="F770" s="84"/>
      <c r="G770" s="84"/>
      <c r="H770" s="84"/>
      <c r="I770" s="84"/>
      <c r="J770" s="84"/>
      <c r="K770" s="589"/>
      <c r="L770" s="84"/>
      <c r="M770" s="84"/>
      <c r="N770" s="84"/>
      <c r="O770" s="84"/>
      <c r="P770" s="84"/>
      <c r="Q770" s="84"/>
      <c r="R770" s="84"/>
      <c r="S770" s="84"/>
      <c r="T770" s="84"/>
      <c r="U770" s="84"/>
      <c r="V770" s="84"/>
      <c r="W770" s="84"/>
      <c r="X770" s="84"/>
    </row>
    <row r="771" spans="4:24" ht="12.75" customHeight="1" x14ac:dyDescent="0.3">
      <c r="D771" s="84"/>
      <c r="E771" s="84"/>
      <c r="F771" s="84"/>
      <c r="G771" s="84"/>
      <c r="H771" s="84"/>
      <c r="I771" s="84"/>
      <c r="J771" s="84"/>
      <c r="K771" s="589"/>
      <c r="L771" s="84"/>
      <c r="M771" s="84"/>
      <c r="N771" s="84"/>
      <c r="O771" s="84"/>
      <c r="P771" s="84"/>
      <c r="Q771" s="84"/>
      <c r="R771" s="84"/>
      <c r="S771" s="84"/>
      <c r="T771" s="84"/>
      <c r="U771" s="84"/>
      <c r="V771" s="84"/>
      <c r="W771" s="84"/>
      <c r="X771" s="84"/>
    </row>
    <row r="772" spans="4:24" ht="12.75" customHeight="1" x14ac:dyDescent="0.3">
      <c r="D772" s="84"/>
      <c r="E772" s="84"/>
      <c r="F772" s="84"/>
      <c r="G772" s="84"/>
      <c r="H772" s="84"/>
      <c r="I772" s="84"/>
      <c r="J772" s="84"/>
      <c r="K772" s="589"/>
      <c r="L772" s="84"/>
      <c r="M772" s="84"/>
      <c r="N772" s="84"/>
      <c r="O772" s="84"/>
      <c r="P772" s="84"/>
      <c r="Q772" s="84"/>
      <c r="R772" s="84"/>
      <c r="S772" s="84"/>
      <c r="T772" s="84"/>
      <c r="U772" s="84"/>
      <c r="V772" s="84"/>
      <c r="W772" s="84"/>
      <c r="X772" s="84"/>
    </row>
    <row r="773" spans="4:24" ht="12.75" customHeight="1" x14ac:dyDescent="0.3">
      <c r="D773" s="84"/>
      <c r="E773" s="84"/>
      <c r="F773" s="84"/>
      <c r="G773" s="84"/>
      <c r="H773" s="84"/>
      <c r="I773" s="84"/>
      <c r="J773" s="84"/>
      <c r="K773" s="589"/>
      <c r="L773" s="84"/>
      <c r="M773" s="84"/>
      <c r="N773" s="84"/>
      <c r="O773" s="84"/>
      <c r="P773" s="84"/>
      <c r="Q773" s="84"/>
      <c r="R773" s="84"/>
      <c r="S773" s="84"/>
      <c r="T773" s="84"/>
      <c r="U773" s="84"/>
      <c r="V773" s="84"/>
      <c r="W773" s="84"/>
      <c r="X773" s="84"/>
    </row>
    <row r="774" spans="4:24" ht="12.75" customHeight="1" x14ac:dyDescent="0.3">
      <c r="D774" s="84"/>
      <c r="E774" s="84"/>
      <c r="F774" s="84"/>
      <c r="G774" s="84"/>
      <c r="H774" s="84"/>
      <c r="I774" s="84"/>
      <c r="J774" s="84"/>
      <c r="K774" s="589"/>
      <c r="L774" s="84"/>
      <c r="M774" s="84"/>
      <c r="N774" s="84"/>
      <c r="O774" s="84"/>
      <c r="P774" s="84"/>
      <c r="Q774" s="84"/>
      <c r="R774" s="84"/>
      <c r="S774" s="84"/>
      <c r="T774" s="84"/>
      <c r="U774" s="84"/>
      <c r="V774" s="84"/>
      <c r="W774" s="84"/>
      <c r="X774" s="84"/>
    </row>
    <row r="775" spans="4:24" ht="12.75" customHeight="1" x14ac:dyDescent="0.3">
      <c r="D775" s="84"/>
      <c r="E775" s="84"/>
      <c r="F775" s="84"/>
      <c r="G775" s="84"/>
      <c r="H775" s="84"/>
      <c r="I775" s="84"/>
      <c r="J775" s="84"/>
      <c r="K775" s="589"/>
      <c r="L775" s="84"/>
      <c r="M775" s="84"/>
      <c r="N775" s="84"/>
      <c r="O775" s="84"/>
      <c r="P775" s="84"/>
      <c r="Q775" s="84"/>
      <c r="R775" s="84"/>
      <c r="S775" s="84"/>
      <c r="T775" s="84"/>
      <c r="U775" s="84"/>
      <c r="V775" s="84"/>
      <c r="W775" s="84"/>
      <c r="X775" s="84"/>
    </row>
    <row r="776" spans="4:24" ht="12.75" customHeight="1" x14ac:dyDescent="0.3">
      <c r="D776" s="84"/>
      <c r="E776" s="84"/>
      <c r="F776" s="84"/>
      <c r="G776" s="84"/>
      <c r="H776" s="84"/>
      <c r="I776" s="84"/>
      <c r="J776" s="84"/>
      <c r="K776" s="589"/>
      <c r="L776" s="84"/>
      <c r="M776" s="84"/>
      <c r="N776" s="84"/>
      <c r="O776" s="84"/>
      <c r="P776" s="84"/>
      <c r="Q776" s="84"/>
      <c r="R776" s="84"/>
      <c r="S776" s="84"/>
      <c r="T776" s="84"/>
      <c r="U776" s="84"/>
      <c r="V776" s="84"/>
      <c r="W776" s="84"/>
      <c r="X776" s="84"/>
    </row>
    <row r="777" spans="4:24" ht="12.75" customHeight="1" x14ac:dyDescent="0.3">
      <c r="D777" s="84"/>
      <c r="E777" s="84"/>
      <c r="F777" s="84"/>
      <c r="G777" s="84"/>
      <c r="H777" s="84"/>
      <c r="I777" s="84"/>
      <c r="J777" s="84"/>
      <c r="K777" s="589"/>
      <c r="L777" s="84"/>
      <c r="M777" s="84"/>
      <c r="N777" s="84"/>
      <c r="O777" s="84"/>
      <c r="P777" s="84"/>
      <c r="Q777" s="84"/>
      <c r="R777" s="84"/>
      <c r="S777" s="84"/>
      <c r="T777" s="84"/>
      <c r="U777" s="84"/>
      <c r="V777" s="84"/>
      <c r="W777" s="84"/>
      <c r="X777" s="84"/>
    </row>
    <row r="778" spans="4:24" ht="12.75" customHeight="1" x14ac:dyDescent="0.3">
      <c r="D778" s="84"/>
      <c r="E778" s="84"/>
      <c r="F778" s="84"/>
      <c r="G778" s="84"/>
      <c r="H778" s="84"/>
      <c r="I778" s="84"/>
      <c r="J778" s="84"/>
      <c r="K778" s="589"/>
      <c r="L778" s="84"/>
      <c r="M778" s="84"/>
      <c r="N778" s="84"/>
      <c r="O778" s="84"/>
      <c r="P778" s="84"/>
      <c r="Q778" s="84"/>
      <c r="R778" s="84"/>
      <c r="S778" s="84"/>
      <c r="T778" s="84"/>
      <c r="U778" s="84"/>
      <c r="V778" s="84"/>
      <c r="W778" s="84"/>
      <c r="X778" s="84"/>
    </row>
    <row r="779" spans="4:24" ht="12.75" customHeight="1" x14ac:dyDescent="0.3">
      <c r="D779" s="84"/>
      <c r="E779" s="84"/>
      <c r="F779" s="84"/>
      <c r="G779" s="84"/>
      <c r="H779" s="84"/>
      <c r="I779" s="84"/>
      <c r="J779" s="84"/>
      <c r="K779" s="589"/>
      <c r="L779" s="84"/>
      <c r="M779" s="84"/>
      <c r="N779" s="84"/>
      <c r="O779" s="84"/>
      <c r="P779" s="84"/>
      <c r="Q779" s="84"/>
      <c r="R779" s="84"/>
      <c r="S779" s="84"/>
      <c r="T779" s="84"/>
      <c r="U779" s="84"/>
      <c r="V779" s="84"/>
      <c r="W779" s="84"/>
      <c r="X779" s="84"/>
    </row>
    <row r="780" spans="4:24" ht="12.75" customHeight="1" x14ac:dyDescent="0.3">
      <c r="D780" s="84"/>
      <c r="E780" s="84"/>
      <c r="F780" s="84"/>
      <c r="G780" s="84"/>
      <c r="H780" s="84"/>
      <c r="I780" s="84"/>
      <c r="J780" s="84"/>
      <c r="K780" s="589"/>
      <c r="L780" s="84"/>
      <c r="M780" s="84"/>
      <c r="N780" s="84"/>
      <c r="O780" s="84"/>
      <c r="P780" s="84"/>
      <c r="Q780" s="84"/>
      <c r="R780" s="84"/>
      <c r="S780" s="84"/>
      <c r="T780" s="84"/>
      <c r="U780" s="84"/>
      <c r="V780" s="84"/>
      <c r="W780" s="84"/>
      <c r="X780" s="84"/>
    </row>
    <row r="781" spans="4:24" ht="12.75" customHeight="1" x14ac:dyDescent="0.3">
      <c r="D781" s="84"/>
      <c r="E781" s="84"/>
      <c r="F781" s="84"/>
      <c r="G781" s="84"/>
      <c r="H781" s="84"/>
      <c r="I781" s="84"/>
      <c r="J781" s="84"/>
      <c r="K781" s="589"/>
      <c r="L781" s="84"/>
      <c r="M781" s="84"/>
      <c r="N781" s="84"/>
      <c r="O781" s="84"/>
      <c r="P781" s="84"/>
      <c r="Q781" s="84"/>
      <c r="R781" s="84"/>
      <c r="S781" s="84"/>
      <c r="T781" s="84"/>
      <c r="U781" s="84"/>
      <c r="V781" s="84"/>
      <c r="W781" s="84"/>
      <c r="X781" s="84"/>
    </row>
    <row r="782" spans="4:24" ht="12.75" customHeight="1" x14ac:dyDescent="0.3">
      <c r="D782" s="84"/>
      <c r="E782" s="84"/>
      <c r="F782" s="84"/>
      <c r="G782" s="84"/>
      <c r="H782" s="84"/>
      <c r="I782" s="84"/>
      <c r="J782" s="84"/>
      <c r="K782" s="589"/>
      <c r="L782" s="84"/>
      <c r="M782" s="84"/>
      <c r="N782" s="84"/>
      <c r="O782" s="84"/>
      <c r="P782" s="84"/>
      <c r="Q782" s="84"/>
      <c r="R782" s="84"/>
      <c r="S782" s="84"/>
      <c r="T782" s="84"/>
      <c r="U782" s="84"/>
      <c r="V782" s="84"/>
      <c r="W782" s="84"/>
      <c r="X782" s="84"/>
    </row>
    <row r="783" spans="4:24" ht="12.75" customHeight="1" x14ac:dyDescent="0.3">
      <c r="D783" s="84"/>
      <c r="E783" s="84"/>
      <c r="F783" s="84"/>
      <c r="G783" s="84"/>
      <c r="H783" s="84"/>
      <c r="I783" s="84"/>
      <c r="J783" s="84"/>
      <c r="K783" s="589"/>
      <c r="L783" s="84"/>
      <c r="M783" s="84"/>
      <c r="N783" s="84"/>
      <c r="O783" s="84"/>
      <c r="P783" s="84"/>
      <c r="Q783" s="84"/>
      <c r="R783" s="84"/>
      <c r="S783" s="84"/>
      <c r="T783" s="84"/>
      <c r="U783" s="84"/>
      <c r="V783" s="84"/>
      <c r="W783" s="84"/>
      <c r="X783" s="84"/>
    </row>
    <row r="784" spans="4:24" ht="12.75" customHeight="1" x14ac:dyDescent="0.3">
      <c r="D784" s="84"/>
      <c r="E784" s="84"/>
      <c r="F784" s="84"/>
      <c r="G784" s="84"/>
      <c r="H784" s="84"/>
      <c r="I784" s="84"/>
      <c r="J784" s="84"/>
      <c r="K784" s="589"/>
      <c r="L784" s="84"/>
      <c r="M784" s="84"/>
      <c r="N784" s="84"/>
      <c r="O784" s="84"/>
      <c r="P784" s="84"/>
      <c r="Q784" s="84"/>
      <c r="R784" s="84"/>
      <c r="S784" s="84"/>
      <c r="T784" s="84"/>
      <c r="U784" s="84"/>
      <c r="V784" s="84"/>
      <c r="W784" s="84"/>
      <c r="X784" s="84"/>
    </row>
    <row r="785" spans="4:24" ht="12.75" customHeight="1" x14ac:dyDescent="0.3">
      <c r="D785" s="84"/>
      <c r="E785" s="84"/>
      <c r="F785" s="84"/>
      <c r="G785" s="84"/>
      <c r="H785" s="84"/>
      <c r="I785" s="84"/>
      <c r="J785" s="84"/>
      <c r="K785" s="589"/>
      <c r="L785" s="84"/>
      <c r="M785" s="84"/>
      <c r="N785" s="84"/>
      <c r="O785" s="84"/>
      <c r="P785" s="84"/>
      <c r="Q785" s="84"/>
      <c r="R785" s="84"/>
      <c r="S785" s="84"/>
      <c r="T785" s="84"/>
      <c r="U785" s="84"/>
      <c r="V785" s="84"/>
      <c r="W785" s="84"/>
      <c r="X785" s="84"/>
    </row>
    <row r="786" spans="4:24" ht="12.75" customHeight="1" x14ac:dyDescent="0.3">
      <c r="D786" s="84"/>
      <c r="E786" s="84"/>
      <c r="F786" s="84"/>
      <c r="G786" s="84"/>
      <c r="H786" s="84"/>
      <c r="I786" s="84"/>
      <c r="J786" s="84"/>
      <c r="K786" s="589"/>
      <c r="L786" s="84"/>
      <c r="M786" s="84"/>
      <c r="N786" s="84"/>
      <c r="O786" s="84"/>
      <c r="P786" s="84"/>
      <c r="Q786" s="84"/>
      <c r="R786" s="84"/>
      <c r="S786" s="84"/>
      <c r="T786" s="84"/>
      <c r="U786" s="84"/>
      <c r="V786" s="84"/>
      <c r="W786" s="84"/>
      <c r="X786" s="84"/>
    </row>
    <row r="787" spans="4:24" ht="12.75" customHeight="1" x14ac:dyDescent="0.3">
      <c r="D787" s="84"/>
      <c r="E787" s="84"/>
      <c r="F787" s="84"/>
      <c r="G787" s="84"/>
      <c r="H787" s="84"/>
      <c r="I787" s="84"/>
      <c r="J787" s="84"/>
      <c r="K787" s="589"/>
      <c r="L787" s="84"/>
      <c r="M787" s="84"/>
      <c r="N787" s="84"/>
      <c r="O787" s="84"/>
      <c r="P787" s="84"/>
      <c r="Q787" s="84"/>
      <c r="R787" s="84"/>
      <c r="S787" s="84"/>
      <c r="T787" s="84"/>
      <c r="U787" s="84"/>
      <c r="V787" s="84"/>
      <c r="W787" s="84"/>
      <c r="X787" s="84"/>
    </row>
    <row r="788" spans="4:24" ht="12.75" customHeight="1" x14ac:dyDescent="0.3">
      <c r="D788" s="84"/>
      <c r="E788" s="84"/>
      <c r="F788" s="84"/>
      <c r="G788" s="84"/>
      <c r="H788" s="84"/>
      <c r="I788" s="84"/>
      <c r="J788" s="84"/>
      <c r="K788" s="589"/>
      <c r="L788" s="84"/>
      <c r="M788" s="84"/>
      <c r="N788" s="84"/>
      <c r="O788" s="84"/>
      <c r="P788" s="84"/>
      <c r="Q788" s="84"/>
      <c r="R788" s="84"/>
      <c r="S788" s="84"/>
      <c r="T788" s="84"/>
      <c r="U788" s="84"/>
      <c r="V788" s="84"/>
      <c r="W788" s="84"/>
      <c r="X788" s="84"/>
    </row>
    <row r="789" spans="4:24" ht="12.75" customHeight="1" x14ac:dyDescent="0.3">
      <c r="D789" s="84"/>
      <c r="E789" s="84"/>
      <c r="F789" s="84"/>
      <c r="G789" s="84"/>
      <c r="H789" s="84"/>
      <c r="I789" s="84"/>
      <c r="J789" s="84"/>
      <c r="K789" s="589"/>
      <c r="L789" s="84"/>
      <c r="M789" s="84"/>
      <c r="N789" s="84"/>
      <c r="O789" s="84"/>
      <c r="P789" s="84"/>
      <c r="Q789" s="84"/>
      <c r="R789" s="84"/>
      <c r="S789" s="84"/>
      <c r="T789" s="84"/>
      <c r="U789" s="84"/>
      <c r="V789" s="84"/>
      <c r="W789" s="84"/>
      <c r="X789" s="84"/>
    </row>
    <row r="790" spans="4:24" ht="12.75" customHeight="1" x14ac:dyDescent="0.3">
      <c r="D790" s="84"/>
      <c r="E790" s="84"/>
      <c r="F790" s="84"/>
      <c r="G790" s="84"/>
      <c r="H790" s="84"/>
      <c r="I790" s="84"/>
      <c r="J790" s="84"/>
      <c r="K790" s="589"/>
      <c r="L790" s="84"/>
      <c r="M790" s="84"/>
      <c r="N790" s="84"/>
      <c r="O790" s="84"/>
      <c r="P790" s="84"/>
      <c r="Q790" s="84"/>
      <c r="R790" s="84"/>
      <c r="S790" s="84"/>
      <c r="T790" s="84"/>
      <c r="U790" s="84"/>
      <c r="V790" s="84"/>
      <c r="W790" s="84"/>
      <c r="X790" s="84"/>
    </row>
    <row r="791" spans="4:24" ht="12.75" customHeight="1" x14ac:dyDescent="0.3">
      <c r="D791" s="84"/>
      <c r="E791" s="84"/>
      <c r="F791" s="84"/>
      <c r="G791" s="84"/>
      <c r="H791" s="84"/>
      <c r="I791" s="84"/>
      <c r="J791" s="84"/>
      <c r="K791" s="589"/>
      <c r="L791" s="84"/>
      <c r="M791" s="84"/>
      <c r="N791" s="84"/>
      <c r="O791" s="84"/>
      <c r="P791" s="84"/>
      <c r="Q791" s="84"/>
      <c r="R791" s="84"/>
      <c r="S791" s="84"/>
      <c r="T791" s="84"/>
      <c r="U791" s="84"/>
      <c r="V791" s="84"/>
      <c r="W791" s="84"/>
      <c r="X791" s="84"/>
    </row>
    <row r="792" spans="4:24" ht="12.75" customHeight="1" x14ac:dyDescent="0.3">
      <c r="D792" s="84"/>
      <c r="E792" s="84"/>
      <c r="F792" s="84"/>
      <c r="G792" s="84"/>
      <c r="H792" s="84"/>
      <c r="I792" s="84"/>
      <c r="J792" s="84"/>
      <c r="K792" s="589"/>
      <c r="L792" s="84"/>
      <c r="M792" s="84"/>
      <c r="N792" s="84"/>
      <c r="O792" s="84"/>
      <c r="P792" s="84"/>
      <c r="Q792" s="84"/>
      <c r="R792" s="84"/>
      <c r="S792" s="84"/>
      <c r="T792" s="84"/>
      <c r="U792" s="84"/>
      <c r="V792" s="84"/>
      <c r="W792" s="84"/>
      <c r="X792" s="84"/>
    </row>
    <row r="793" spans="4:24" ht="12.75" customHeight="1" x14ac:dyDescent="0.3">
      <c r="D793" s="84"/>
      <c r="E793" s="84"/>
      <c r="F793" s="84"/>
      <c r="G793" s="84"/>
      <c r="H793" s="84"/>
      <c r="I793" s="84"/>
      <c r="J793" s="84"/>
      <c r="K793" s="589"/>
      <c r="L793" s="84"/>
      <c r="M793" s="84"/>
      <c r="N793" s="84"/>
      <c r="O793" s="84"/>
      <c r="P793" s="84"/>
      <c r="Q793" s="84"/>
      <c r="R793" s="84"/>
      <c r="S793" s="84"/>
      <c r="T793" s="84"/>
      <c r="U793" s="84"/>
      <c r="V793" s="84"/>
      <c r="W793" s="84"/>
      <c r="X793" s="84"/>
    </row>
    <row r="794" spans="4:24" ht="12.75" customHeight="1" x14ac:dyDescent="0.3">
      <c r="D794" s="84"/>
      <c r="E794" s="84"/>
      <c r="F794" s="84"/>
      <c r="G794" s="84"/>
      <c r="H794" s="84"/>
      <c r="I794" s="84"/>
      <c r="J794" s="84"/>
      <c r="K794" s="589"/>
      <c r="L794" s="84"/>
      <c r="M794" s="84"/>
      <c r="N794" s="84"/>
      <c r="O794" s="84"/>
      <c r="P794" s="84"/>
      <c r="Q794" s="84"/>
      <c r="R794" s="84"/>
      <c r="S794" s="84"/>
      <c r="T794" s="84"/>
      <c r="U794" s="84"/>
      <c r="V794" s="84"/>
      <c r="W794" s="84"/>
      <c r="X794" s="84"/>
    </row>
    <row r="795" spans="4:24" ht="12.75" customHeight="1" x14ac:dyDescent="0.3">
      <c r="D795" s="84"/>
      <c r="E795" s="84"/>
      <c r="F795" s="84"/>
      <c r="G795" s="84"/>
      <c r="H795" s="84"/>
      <c r="I795" s="84"/>
      <c r="J795" s="84"/>
      <c r="K795" s="589"/>
      <c r="L795" s="84"/>
      <c r="M795" s="84"/>
      <c r="N795" s="84"/>
      <c r="O795" s="84"/>
      <c r="P795" s="84"/>
      <c r="Q795" s="84"/>
      <c r="R795" s="84"/>
      <c r="S795" s="84"/>
      <c r="T795" s="84"/>
      <c r="U795" s="84"/>
      <c r="V795" s="84"/>
      <c r="W795" s="84"/>
      <c r="X795" s="84"/>
    </row>
    <row r="796" spans="4:24" ht="12.75" customHeight="1" x14ac:dyDescent="0.3">
      <c r="D796" s="84"/>
      <c r="E796" s="84"/>
      <c r="F796" s="84"/>
      <c r="G796" s="84"/>
      <c r="H796" s="84"/>
      <c r="I796" s="84"/>
      <c r="J796" s="84"/>
      <c r="K796" s="589"/>
      <c r="L796" s="84"/>
      <c r="M796" s="84"/>
      <c r="N796" s="84"/>
      <c r="O796" s="84"/>
      <c r="P796" s="84"/>
      <c r="Q796" s="84"/>
      <c r="R796" s="84"/>
      <c r="S796" s="84"/>
      <c r="T796" s="84"/>
      <c r="U796" s="84"/>
      <c r="V796" s="84"/>
      <c r="W796" s="84"/>
      <c r="X796" s="84"/>
    </row>
    <row r="797" spans="4:24" ht="12.75" customHeight="1" x14ac:dyDescent="0.3">
      <c r="D797" s="84"/>
      <c r="E797" s="84"/>
      <c r="F797" s="84"/>
      <c r="G797" s="84"/>
      <c r="H797" s="84"/>
      <c r="I797" s="84"/>
      <c r="J797" s="84"/>
      <c r="K797" s="589"/>
      <c r="L797" s="84"/>
      <c r="M797" s="84"/>
      <c r="N797" s="84"/>
      <c r="O797" s="84"/>
      <c r="P797" s="84"/>
      <c r="Q797" s="84"/>
      <c r="R797" s="84"/>
      <c r="S797" s="84"/>
      <c r="T797" s="84"/>
      <c r="U797" s="84"/>
      <c r="V797" s="84"/>
      <c r="W797" s="84"/>
      <c r="X797" s="84"/>
    </row>
    <row r="798" spans="4:24" ht="12.75" customHeight="1" x14ac:dyDescent="0.3">
      <c r="D798" s="84"/>
      <c r="E798" s="84"/>
      <c r="F798" s="84"/>
      <c r="G798" s="84"/>
      <c r="H798" s="84"/>
      <c r="I798" s="84"/>
      <c r="J798" s="84"/>
      <c r="K798" s="589"/>
      <c r="L798" s="84"/>
      <c r="M798" s="84"/>
      <c r="N798" s="84"/>
      <c r="O798" s="84"/>
      <c r="P798" s="84"/>
      <c r="Q798" s="84"/>
      <c r="R798" s="84"/>
      <c r="S798" s="84"/>
      <c r="T798" s="84"/>
      <c r="U798" s="84"/>
      <c r="V798" s="84"/>
      <c r="W798" s="84"/>
      <c r="X798" s="84"/>
    </row>
    <row r="799" spans="4:24" ht="12.75" customHeight="1" x14ac:dyDescent="0.3">
      <c r="D799" s="84"/>
      <c r="E799" s="84"/>
      <c r="F799" s="84"/>
      <c r="G799" s="84"/>
      <c r="H799" s="84"/>
      <c r="I799" s="84"/>
      <c r="J799" s="84"/>
      <c r="K799" s="589"/>
      <c r="L799" s="84"/>
      <c r="M799" s="84"/>
      <c r="N799" s="84"/>
      <c r="O799" s="84"/>
      <c r="P799" s="84"/>
      <c r="Q799" s="84"/>
      <c r="R799" s="84"/>
      <c r="S799" s="84"/>
      <c r="T799" s="84"/>
      <c r="U799" s="84"/>
      <c r="V799" s="84"/>
      <c r="W799" s="84"/>
      <c r="X799" s="84"/>
    </row>
    <row r="800" spans="4:24" ht="12.75" customHeight="1" x14ac:dyDescent="0.3">
      <c r="D800" s="84"/>
      <c r="E800" s="84"/>
      <c r="F800" s="84"/>
      <c r="G800" s="84"/>
      <c r="H800" s="84"/>
      <c r="I800" s="84"/>
      <c r="J800" s="84"/>
      <c r="K800" s="589"/>
      <c r="L800" s="84"/>
      <c r="M800" s="84"/>
      <c r="N800" s="84"/>
      <c r="O800" s="84"/>
      <c r="P800" s="84"/>
      <c r="Q800" s="84"/>
      <c r="R800" s="84"/>
      <c r="S800" s="84"/>
      <c r="T800" s="84"/>
      <c r="U800" s="84"/>
      <c r="V800" s="84"/>
      <c r="W800" s="84"/>
      <c r="X800" s="84"/>
    </row>
    <row r="801" spans="4:24" ht="12.75" customHeight="1" x14ac:dyDescent="0.3">
      <c r="D801" s="84"/>
      <c r="E801" s="84"/>
      <c r="F801" s="84"/>
      <c r="G801" s="84"/>
      <c r="H801" s="84"/>
      <c r="I801" s="84"/>
      <c r="J801" s="84"/>
      <c r="K801" s="589"/>
      <c r="L801" s="84"/>
      <c r="M801" s="84"/>
      <c r="N801" s="84"/>
      <c r="O801" s="84"/>
      <c r="P801" s="84"/>
      <c r="Q801" s="84"/>
      <c r="R801" s="84"/>
      <c r="S801" s="84"/>
      <c r="T801" s="84"/>
      <c r="U801" s="84"/>
      <c r="V801" s="84"/>
      <c r="W801" s="84"/>
      <c r="X801" s="84"/>
    </row>
    <row r="802" spans="4:24" ht="12.75" customHeight="1" x14ac:dyDescent="0.3">
      <c r="D802" s="84"/>
      <c r="E802" s="84"/>
      <c r="F802" s="84"/>
      <c r="G802" s="84"/>
      <c r="H802" s="84"/>
      <c r="I802" s="84"/>
      <c r="J802" s="84"/>
      <c r="K802" s="589"/>
      <c r="L802" s="84"/>
      <c r="M802" s="84"/>
      <c r="N802" s="84"/>
      <c r="O802" s="84"/>
      <c r="P802" s="84"/>
      <c r="Q802" s="84"/>
      <c r="R802" s="84"/>
      <c r="S802" s="84"/>
      <c r="T802" s="84"/>
      <c r="U802" s="84"/>
      <c r="V802" s="84"/>
      <c r="W802" s="84"/>
      <c r="X802" s="84"/>
    </row>
    <row r="803" spans="4:24" ht="12.75" customHeight="1" x14ac:dyDescent="0.3">
      <c r="D803" s="84"/>
      <c r="E803" s="84"/>
      <c r="F803" s="84"/>
      <c r="G803" s="84"/>
      <c r="H803" s="84"/>
      <c r="I803" s="84"/>
      <c r="J803" s="84"/>
      <c r="K803" s="589"/>
      <c r="L803" s="84"/>
      <c r="M803" s="84"/>
      <c r="N803" s="84"/>
      <c r="O803" s="84"/>
      <c r="P803" s="84"/>
      <c r="Q803" s="84"/>
      <c r="R803" s="84"/>
      <c r="S803" s="84"/>
      <c r="T803" s="84"/>
      <c r="U803" s="84"/>
      <c r="V803" s="84"/>
      <c r="W803" s="84"/>
      <c r="X803" s="84"/>
    </row>
    <row r="804" spans="4:24" ht="12.75" customHeight="1" x14ac:dyDescent="0.3">
      <c r="D804" s="84"/>
      <c r="E804" s="84"/>
      <c r="F804" s="84"/>
      <c r="G804" s="84"/>
      <c r="H804" s="84"/>
      <c r="I804" s="84"/>
      <c r="J804" s="84"/>
      <c r="K804" s="589"/>
      <c r="L804" s="84"/>
      <c r="M804" s="84"/>
      <c r="N804" s="84"/>
      <c r="O804" s="84"/>
      <c r="P804" s="84"/>
      <c r="Q804" s="84"/>
      <c r="R804" s="84"/>
      <c r="S804" s="84"/>
      <c r="T804" s="84"/>
      <c r="U804" s="84"/>
      <c r="V804" s="84"/>
      <c r="W804" s="84"/>
      <c r="X804" s="84"/>
    </row>
    <row r="805" spans="4:24" ht="12.75" customHeight="1" x14ac:dyDescent="0.3">
      <c r="D805" s="84"/>
      <c r="E805" s="84"/>
      <c r="F805" s="84"/>
      <c r="G805" s="84"/>
      <c r="H805" s="84"/>
      <c r="I805" s="84"/>
      <c r="J805" s="84"/>
      <c r="K805" s="589"/>
      <c r="L805" s="84"/>
      <c r="M805" s="84"/>
      <c r="N805" s="84"/>
      <c r="O805" s="84"/>
      <c r="P805" s="84"/>
      <c r="Q805" s="84"/>
      <c r="R805" s="84"/>
      <c r="S805" s="84"/>
      <c r="T805" s="84"/>
      <c r="U805" s="84"/>
      <c r="V805" s="84"/>
      <c r="W805" s="84"/>
      <c r="X805" s="84"/>
    </row>
    <row r="806" spans="4:24" ht="12.75" customHeight="1" x14ac:dyDescent="0.3">
      <c r="D806" s="84"/>
      <c r="E806" s="84"/>
      <c r="F806" s="84"/>
      <c r="G806" s="84"/>
      <c r="H806" s="84"/>
      <c r="I806" s="84"/>
      <c r="J806" s="84"/>
      <c r="K806" s="589"/>
      <c r="L806" s="84"/>
      <c r="M806" s="84"/>
      <c r="N806" s="84"/>
      <c r="O806" s="84"/>
      <c r="P806" s="84"/>
      <c r="Q806" s="84"/>
      <c r="R806" s="84"/>
      <c r="S806" s="84"/>
      <c r="T806" s="84"/>
      <c r="U806" s="84"/>
      <c r="V806" s="84"/>
      <c r="W806" s="84"/>
      <c r="X806" s="84"/>
    </row>
    <row r="807" spans="4:24" ht="12.75" customHeight="1" x14ac:dyDescent="0.3">
      <c r="D807" s="84"/>
      <c r="E807" s="84"/>
      <c r="F807" s="84"/>
      <c r="G807" s="84"/>
      <c r="H807" s="84"/>
      <c r="I807" s="84"/>
      <c r="J807" s="84"/>
      <c r="K807" s="589"/>
      <c r="L807" s="84"/>
      <c r="M807" s="84"/>
      <c r="N807" s="84"/>
      <c r="O807" s="84"/>
      <c r="P807" s="84"/>
      <c r="Q807" s="84"/>
      <c r="R807" s="84"/>
      <c r="S807" s="84"/>
      <c r="T807" s="84"/>
      <c r="U807" s="84"/>
      <c r="V807" s="84"/>
      <c r="W807" s="84"/>
      <c r="X807" s="84"/>
    </row>
    <row r="808" spans="4:24" ht="12.75" customHeight="1" x14ac:dyDescent="0.3">
      <c r="D808" s="84"/>
      <c r="E808" s="84"/>
      <c r="F808" s="84"/>
      <c r="G808" s="84"/>
      <c r="H808" s="84"/>
      <c r="I808" s="84"/>
      <c r="J808" s="84"/>
      <c r="K808" s="589"/>
      <c r="L808" s="84"/>
      <c r="M808" s="84"/>
      <c r="N808" s="84"/>
      <c r="O808" s="84"/>
      <c r="P808" s="84"/>
      <c r="Q808" s="84"/>
      <c r="R808" s="84"/>
      <c r="S808" s="84"/>
      <c r="T808" s="84"/>
      <c r="U808" s="84"/>
      <c r="V808" s="84"/>
      <c r="W808" s="84"/>
      <c r="X808" s="84"/>
    </row>
    <row r="809" spans="4:24" ht="12.75" customHeight="1" x14ac:dyDescent="0.3">
      <c r="D809" s="84"/>
      <c r="E809" s="84"/>
      <c r="F809" s="84"/>
      <c r="G809" s="84"/>
      <c r="H809" s="84"/>
      <c r="I809" s="84"/>
      <c r="J809" s="84"/>
      <c r="K809" s="589"/>
      <c r="L809" s="84"/>
      <c r="M809" s="84"/>
      <c r="N809" s="84"/>
      <c r="O809" s="84"/>
      <c r="P809" s="84"/>
      <c r="Q809" s="84"/>
      <c r="R809" s="84"/>
      <c r="S809" s="84"/>
      <c r="T809" s="84"/>
      <c r="U809" s="84"/>
      <c r="V809" s="84"/>
      <c r="W809" s="84"/>
      <c r="X809" s="84"/>
    </row>
    <row r="810" spans="4:24" ht="12.75" customHeight="1" x14ac:dyDescent="0.3">
      <c r="D810" s="84"/>
      <c r="E810" s="84"/>
      <c r="F810" s="84"/>
      <c r="G810" s="84"/>
      <c r="H810" s="84"/>
      <c r="I810" s="84"/>
      <c r="J810" s="84"/>
      <c r="K810" s="589"/>
      <c r="L810" s="84"/>
      <c r="M810" s="84"/>
      <c r="N810" s="84"/>
      <c r="O810" s="84"/>
      <c r="P810" s="84"/>
      <c r="Q810" s="84"/>
      <c r="R810" s="84"/>
      <c r="S810" s="84"/>
      <c r="T810" s="84"/>
      <c r="U810" s="84"/>
      <c r="V810" s="84"/>
      <c r="W810" s="84"/>
      <c r="X810" s="84"/>
    </row>
    <row r="811" spans="4:24" ht="12.75" customHeight="1" x14ac:dyDescent="0.3">
      <c r="D811" s="84"/>
      <c r="E811" s="84"/>
      <c r="F811" s="84"/>
      <c r="G811" s="84"/>
      <c r="H811" s="84"/>
      <c r="I811" s="84"/>
      <c r="J811" s="84"/>
      <c r="K811" s="589"/>
      <c r="L811" s="84"/>
      <c r="M811" s="84"/>
      <c r="N811" s="84"/>
      <c r="O811" s="84"/>
      <c r="P811" s="84"/>
      <c r="Q811" s="84"/>
      <c r="R811" s="84"/>
      <c r="S811" s="84"/>
      <c r="T811" s="84"/>
      <c r="U811" s="84"/>
      <c r="V811" s="84"/>
      <c r="W811" s="84"/>
      <c r="X811" s="84"/>
    </row>
    <row r="812" spans="4:24" ht="12.75" customHeight="1" x14ac:dyDescent="0.3">
      <c r="D812" s="84"/>
      <c r="E812" s="84"/>
      <c r="F812" s="84"/>
      <c r="G812" s="84"/>
      <c r="H812" s="84"/>
      <c r="I812" s="84"/>
      <c r="J812" s="84"/>
      <c r="K812" s="589"/>
      <c r="L812" s="84"/>
      <c r="M812" s="84"/>
      <c r="N812" s="84"/>
      <c r="O812" s="84"/>
      <c r="P812" s="84"/>
      <c r="Q812" s="84"/>
      <c r="R812" s="84"/>
      <c r="S812" s="84"/>
      <c r="T812" s="84"/>
      <c r="U812" s="84"/>
      <c r="V812" s="84"/>
      <c r="W812" s="84"/>
      <c r="X812" s="84"/>
    </row>
    <row r="813" spans="4:24" ht="12.75" customHeight="1" x14ac:dyDescent="0.3">
      <c r="D813" s="84"/>
      <c r="E813" s="84"/>
      <c r="F813" s="84"/>
      <c r="G813" s="84"/>
      <c r="H813" s="84"/>
      <c r="I813" s="84"/>
      <c r="J813" s="84"/>
      <c r="K813" s="589"/>
      <c r="L813" s="84"/>
      <c r="M813" s="84"/>
      <c r="N813" s="84"/>
      <c r="O813" s="84"/>
      <c r="P813" s="84"/>
      <c r="Q813" s="84"/>
      <c r="R813" s="84"/>
      <c r="S813" s="84"/>
      <c r="T813" s="84"/>
      <c r="U813" s="84"/>
      <c r="V813" s="84"/>
      <c r="W813" s="84"/>
      <c r="X813" s="84"/>
    </row>
    <row r="814" spans="4:24" ht="12.75" customHeight="1" x14ac:dyDescent="0.3">
      <c r="D814" s="84"/>
      <c r="E814" s="84"/>
      <c r="F814" s="84"/>
      <c r="G814" s="84"/>
      <c r="H814" s="84"/>
      <c r="I814" s="84"/>
      <c r="J814" s="84"/>
      <c r="K814" s="589"/>
      <c r="L814" s="84"/>
      <c r="M814" s="84"/>
      <c r="N814" s="84"/>
      <c r="O814" s="84"/>
      <c r="P814" s="84"/>
      <c r="Q814" s="84"/>
      <c r="R814" s="84"/>
      <c r="S814" s="84"/>
      <c r="T814" s="84"/>
      <c r="U814" s="84"/>
      <c r="V814" s="84"/>
      <c r="W814" s="84"/>
      <c r="X814" s="84"/>
    </row>
    <row r="815" spans="4:24" ht="12.75" customHeight="1" x14ac:dyDescent="0.3">
      <c r="D815" s="84"/>
      <c r="E815" s="84"/>
      <c r="F815" s="84"/>
      <c r="G815" s="84"/>
      <c r="H815" s="84"/>
      <c r="I815" s="84"/>
      <c r="J815" s="84"/>
      <c r="K815" s="589"/>
      <c r="L815" s="84"/>
      <c r="M815" s="84"/>
      <c r="N815" s="84"/>
      <c r="O815" s="84"/>
      <c r="P815" s="84"/>
      <c r="Q815" s="84"/>
      <c r="R815" s="84"/>
      <c r="S815" s="84"/>
      <c r="T815" s="84"/>
      <c r="U815" s="84"/>
      <c r="V815" s="84"/>
      <c r="W815" s="84"/>
      <c r="X815" s="84"/>
    </row>
    <row r="816" spans="4:24" ht="12.75" customHeight="1" x14ac:dyDescent="0.3">
      <c r="D816" s="84"/>
      <c r="E816" s="84"/>
      <c r="F816" s="84"/>
      <c r="G816" s="84"/>
      <c r="H816" s="84"/>
      <c r="I816" s="84"/>
      <c r="J816" s="84"/>
      <c r="K816" s="589"/>
      <c r="L816" s="84"/>
      <c r="M816" s="84"/>
      <c r="N816" s="84"/>
      <c r="O816" s="84"/>
      <c r="P816" s="84"/>
      <c r="Q816" s="84"/>
      <c r="R816" s="84"/>
      <c r="S816" s="84"/>
      <c r="T816" s="84"/>
      <c r="U816" s="84"/>
      <c r="V816" s="84"/>
      <c r="W816" s="84"/>
      <c r="X816" s="84"/>
    </row>
    <row r="817" spans="4:24" ht="12.75" customHeight="1" x14ac:dyDescent="0.3">
      <c r="D817" s="84"/>
      <c r="E817" s="84"/>
      <c r="F817" s="84"/>
      <c r="G817" s="84"/>
      <c r="H817" s="84"/>
      <c r="I817" s="84"/>
      <c r="J817" s="84"/>
      <c r="K817" s="589"/>
      <c r="L817" s="84"/>
      <c r="M817" s="84"/>
      <c r="N817" s="84"/>
      <c r="O817" s="84"/>
      <c r="P817" s="84"/>
      <c r="Q817" s="84"/>
      <c r="R817" s="84"/>
      <c r="S817" s="84"/>
      <c r="T817" s="84"/>
      <c r="U817" s="84"/>
      <c r="V817" s="84"/>
      <c r="W817" s="84"/>
      <c r="X817" s="84"/>
    </row>
    <row r="818" spans="4:24" ht="12.75" customHeight="1" x14ac:dyDescent="0.3">
      <c r="D818" s="84"/>
      <c r="E818" s="84"/>
      <c r="F818" s="84"/>
      <c r="G818" s="84"/>
      <c r="H818" s="84"/>
      <c r="I818" s="84"/>
      <c r="J818" s="84"/>
      <c r="K818" s="589"/>
      <c r="L818" s="84"/>
      <c r="M818" s="84"/>
      <c r="N818" s="84"/>
      <c r="O818" s="84"/>
      <c r="P818" s="84"/>
      <c r="Q818" s="84"/>
      <c r="R818" s="84"/>
      <c r="S818" s="84"/>
      <c r="T818" s="84"/>
      <c r="U818" s="84"/>
      <c r="V818" s="84"/>
      <c r="W818" s="84"/>
      <c r="X818" s="84"/>
    </row>
    <row r="819" spans="4:24" ht="12.75" customHeight="1" x14ac:dyDescent="0.3">
      <c r="D819" s="84"/>
      <c r="E819" s="84"/>
      <c r="F819" s="84"/>
      <c r="G819" s="84"/>
      <c r="H819" s="84"/>
      <c r="I819" s="84"/>
      <c r="J819" s="84"/>
      <c r="K819" s="589"/>
      <c r="L819" s="84"/>
      <c r="M819" s="84"/>
      <c r="N819" s="84"/>
      <c r="O819" s="84"/>
      <c r="P819" s="84"/>
      <c r="Q819" s="84"/>
      <c r="R819" s="84"/>
      <c r="S819" s="84"/>
      <c r="T819" s="84"/>
      <c r="U819" s="84"/>
      <c r="V819" s="84"/>
      <c r="W819" s="84"/>
      <c r="X819" s="84"/>
    </row>
    <row r="820" spans="4:24" ht="12.75" customHeight="1" x14ac:dyDescent="0.3">
      <c r="D820" s="84"/>
      <c r="E820" s="84"/>
      <c r="F820" s="84"/>
      <c r="G820" s="84"/>
      <c r="H820" s="84"/>
      <c r="I820" s="84"/>
      <c r="J820" s="84"/>
      <c r="K820" s="589"/>
      <c r="L820" s="84"/>
      <c r="M820" s="84"/>
      <c r="N820" s="84"/>
      <c r="O820" s="84"/>
      <c r="P820" s="84"/>
      <c r="Q820" s="84"/>
      <c r="R820" s="84"/>
      <c r="S820" s="84"/>
      <c r="T820" s="84"/>
      <c r="U820" s="84"/>
      <c r="V820" s="84"/>
      <c r="W820" s="84"/>
      <c r="X820" s="84"/>
    </row>
    <row r="821" spans="4:24" ht="12.75" customHeight="1" x14ac:dyDescent="0.3">
      <c r="D821" s="84"/>
      <c r="E821" s="84"/>
      <c r="F821" s="84"/>
      <c r="G821" s="84"/>
      <c r="H821" s="84"/>
      <c r="I821" s="84"/>
      <c r="J821" s="84"/>
      <c r="K821" s="589"/>
      <c r="L821" s="84"/>
      <c r="M821" s="84"/>
      <c r="N821" s="84"/>
      <c r="O821" s="84"/>
      <c r="P821" s="84"/>
      <c r="Q821" s="84"/>
      <c r="R821" s="84"/>
      <c r="S821" s="84"/>
      <c r="T821" s="84"/>
      <c r="U821" s="84"/>
      <c r="V821" s="84"/>
      <c r="W821" s="84"/>
      <c r="X821" s="84"/>
    </row>
    <row r="822" spans="4:24" ht="12.75" customHeight="1" x14ac:dyDescent="0.3">
      <c r="D822" s="84"/>
      <c r="E822" s="84"/>
      <c r="F822" s="84"/>
      <c r="G822" s="84"/>
      <c r="H822" s="84"/>
      <c r="I822" s="84"/>
      <c r="J822" s="84"/>
      <c r="K822" s="589"/>
      <c r="L822" s="84"/>
      <c r="M822" s="84"/>
      <c r="N822" s="84"/>
      <c r="O822" s="84"/>
      <c r="P822" s="84"/>
      <c r="Q822" s="84"/>
      <c r="R822" s="84"/>
      <c r="S822" s="84"/>
      <c r="T822" s="84"/>
      <c r="U822" s="84"/>
      <c r="V822" s="84"/>
      <c r="W822" s="84"/>
      <c r="X822" s="84"/>
    </row>
    <row r="823" spans="4:24" ht="12.75" customHeight="1" x14ac:dyDescent="0.3">
      <c r="D823" s="84"/>
      <c r="E823" s="84"/>
      <c r="F823" s="84"/>
      <c r="G823" s="84"/>
      <c r="H823" s="84"/>
      <c r="I823" s="84"/>
      <c r="J823" s="84"/>
      <c r="K823" s="589"/>
      <c r="L823" s="84"/>
      <c r="M823" s="84"/>
      <c r="N823" s="84"/>
      <c r="O823" s="84"/>
      <c r="P823" s="84"/>
      <c r="Q823" s="84"/>
      <c r="R823" s="84"/>
      <c r="S823" s="84"/>
      <c r="T823" s="84"/>
      <c r="U823" s="84"/>
      <c r="V823" s="84"/>
      <c r="W823" s="84"/>
      <c r="X823" s="84"/>
    </row>
    <row r="824" spans="4:24" ht="12.75" customHeight="1" x14ac:dyDescent="0.3">
      <c r="D824" s="84"/>
      <c r="E824" s="84"/>
      <c r="F824" s="84"/>
      <c r="G824" s="84"/>
      <c r="H824" s="84"/>
      <c r="I824" s="84"/>
      <c r="J824" s="84"/>
      <c r="K824" s="589"/>
      <c r="L824" s="84"/>
      <c r="M824" s="84"/>
      <c r="N824" s="84"/>
      <c r="O824" s="84"/>
      <c r="P824" s="84"/>
      <c r="Q824" s="84"/>
      <c r="R824" s="84"/>
      <c r="S824" s="84"/>
      <c r="T824" s="84"/>
      <c r="U824" s="84"/>
      <c r="V824" s="84"/>
      <c r="W824" s="84"/>
      <c r="X824" s="84"/>
    </row>
    <row r="825" spans="4:24" ht="12.75" customHeight="1" x14ac:dyDescent="0.3">
      <c r="D825" s="84"/>
      <c r="E825" s="84"/>
      <c r="F825" s="84"/>
      <c r="G825" s="84"/>
      <c r="H825" s="84"/>
      <c r="I825" s="84"/>
      <c r="J825" s="84"/>
      <c r="K825" s="589"/>
      <c r="L825" s="84"/>
      <c r="M825" s="84"/>
      <c r="N825" s="84"/>
      <c r="O825" s="84"/>
      <c r="P825" s="84"/>
      <c r="Q825" s="84"/>
      <c r="R825" s="84"/>
      <c r="S825" s="84"/>
      <c r="T825" s="84"/>
      <c r="U825" s="84"/>
      <c r="V825" s="84"/>
      <c r="W825" s="84"/>
      <c r="X825" s="84"/>
    </row>
    <row r="826" spans="4:24" ht="12.75" customHeight="1" x14ac:dyDescent="0.3">
      <c r="D826" s="84"/>
      <c r="E826" s="84"/>
      <c r="F826" s="84"/>
      <c r="G826" s="84"/>
      <c r="H826" s="84"/>
      <c r="I826" s="84"/>
      <c r="J826" s="84"/>
      <c r="K826" s="589"/>
      <c r="L826" s="84"/>
      <c r="M826" s="84"/>
      <c r="N826" s="84"/>
      <c r="O826" s="84"/>
      <c r="P826" s="84"/>
      <c r="Q826" s="84"/>
      <c r="R826" s="84"/>
      <c r="S826" s="84"/>
      <c r="T826" s="84"/>
      <c r="U826" s="84"/>
      <c r="V826" s="84"/>
      <c r="W826" s="84"/>
      <c r="X826" s="84"/>
    </row>
    <row r="827" spans="4:24" ht="12.75" customHeight="1" x14ac:dyDescent="0.3">
      <c r="D827" s="84"/>
      <c r="E827" s="84"/>
      <c r="F827" s="84"/>
      <c r="G827" s="84"/>
      <c r="H827" s="84"/>
      <c r="I827" s="84"/>
      <c r="J827" s="84"/>
      <c r="K827" s="589"/>
      <c r="L827" s="84"/>
      <c r="M827" s="84"/>
      <c r="N827" s="84"/>
      <c r="O827" s="84"/>
      <c r="P827" s="84"/>
      <c r="Q827" s="84"/>
      <c r="R827" s="84"/>
      <c r="S827" s="84"/>
      <c r="T827" s="84"/>
      <c r="U827" s="84"/>
      <c r="V827" s="84"/>
      <c r="W827" s="84"/>
      <c r="X827" s="84"/>
    </row>
    <row r="828" spans="4:24" ht="12.75" customHeight="1" x14ac:dyDescent="0.3">
      <c r="D828" s="84"/>
      <c r="E828" s="84"/>
      <c r="F828" s="84"/>
      <c r="G828" s="84"/>
      <c r="H828" s="84"/>
      <c r="I828" s="84"/>
      <c r="J828" s="84"/>
      <c r="K828" s="589"/>
      <c r="L828" s="84"/>
      <c r="M828" s="84"/>
      <c r="N828" s="84"/>
      <c r="O828" s="84"/>
      <c r="P828" s="84"/>
      <c r="Q828" s="84"/>
      <c r="R828" s="84"/>
      <c r="S828" s="84"/>
      <c r="T828" s="84"/>
      <c r="U828" s="84"/>
      <c r="V828" s="84"/>
      <c r="W828" s="84"/>
      <c r="X828" s="84"/>
    </row>
    <row r="829" spans="4:24" ht="12.75" customHeight="1" x14ac:dyDescent="0.3">
      <c r="D829" s="84"/>
      <c r="E829" s="84"/>
      <c r="F829" s="84"/>
      <c r="G829" s="84"/>
      <c r="H829" s="84"/>
      <c r="I829" s="84"/>
      <c r="J829" s="84"/>
      <c r="K829" s="589"/>
      <c r="L829" s="84"/>
      <c r="M829" s="84"/>
      <c r="N829" s="84"/>
      <c r="O829" s="84"/>
      <c r="P829" s="84"/>
      <c r="Q829" s="84"/>
      <c r="R829" s="84"/>
      <c r="S829" s="84"/>
      <c r="T829" s="84"/>
      <c r="U829" s="84"/>
      <c r="V829" s="84"/>
      <c r="W829" s="84"/>
      <c r="X829" s="84"/>
    </row>
  </sheetData>
  <autoFilter ref="A1:AQ61" xr:uid="{83341BB9-9ADA-4C54-A6B5-BF6D337DE5EB}">
    <sortState xmlns:xlrd2="http://schemas.microsoft.com/office/spreadsheetml/2017/richdata2" ref="A2:AQ61">
      <sortCondition ref="C1:C61"/>
    </sortState>
  </autoFilter>
  <conditionalFormatting sqref="K1:K1048576">
    <cfRule type="duplicateValues" dxfId="281" priority="7"/>
  </conditionalFormatting>
  <conditionalFormatting sqref="K31:K46">
    <cfRule type="duplicateValues" dxfId="280" priority="2920"/>
  </conditionalFormatting>
  <conditionalFormatting sqref="K31:K60">
    <cfRule type="duplicateValues" dxfId="279" priority="2921"/>
    <cfRule type="duplicateValues" dxfId="278" priority="2922"/>
  </conditionalFormatting>
  <conditionalFormatting sqref="K61">
    <cfRule type="duplicateValues" dxfId="277" priority="2346"/>
    <cfRule type="duplicateValues" dxfId="276" priority="2347"/>
  </conditionalFormatting>
  <conditionalFormatting sqref="K830:K1048576 K1:K30">
    <cfRule type="duplicateValues" dxfId="275" priority="75"/>
  </conditionalFormatting>
  <conditionalFormatting sqref="K830:K1048576 K1:K61">
    <cfRule type="duplicateValues" dxfId="274" priority="31"/>
    <cfRule type="duplicateValues" dxfId="273" priority="32"/>
    <cfRule type="duplicateValues" dxfId="272" priority="39"/>
  </conditionalFormatting>
  <conditionalFormatting sqref="K830:K1048576">
    <cfRule type="duplicateValues" dxfId="271" priority="13"/>
  </conditionalFormatting>
  <conditionalFormatting sqref="K830:N1048576 N1 K1:L1">
    <cfRule type="duplicateValues" dxfId="270" priority="86"/>
  </conditionalFormatting>
  <conditionalFormatting sqref="AD2:AD61">
    <cfRule type="endsWith" dxfId="269" priority="21" operator="endsWith" text="NO FAVORABLE">
      <formula>RIGHT(AD2,LEN("NO FAVORABLE"))="NO FAVORABLE"</formula>
    </cfRule>
    <cfRule type="containsText" dxfId="268" priority="22" operator="containsText" text="SUBSANABLE">
      <formula>NOT(ISERROR(SEARCH("SUBSANABLE",AD2)))</formula>
    </cfRule>
    <cfRule type="cellIs" dxfId="267" priority="23" stopIfTrue="1" operator="equal">
      <formula>"NO HABILITADO"</formula>
    </cfRule>
  </conditionalFormatting>
  <conditionalFormatting sqref="AQ1:AQ61">
    <cfRule type="containsText" dxfId="266" priority="27" operator="containsText" text="SUBSANAR">
      <formula>NOT(ISERROR(SEARCH("SUBSANAR",AQ1)))</formula>
    </cfRule>
    <cfRule type="containsText" dxfId="265" priority="28" operator="containsText" text="APROBADA CR">
      <formula>NOT(ISERROR(SEARCH("APROBADA CR",AQ1)))</formula>
    </cfRule>
  </conditionalFormatting>
  <dataValidations count="9">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830:T1048576 T31:T60" xr:uid="{3C2A0C47-14D3-47A7-A41D-40D0BCE23B45}"/>
    <dataValidation allowBlank="1" showInputMessage="1" showErrorMessage="1" prompt="NO DILIGENCIAR PUNTOS O COMAS" sqref="L1:Q1 O830:Q1048576 K31:K60" xr:uid="{03FE0A70-768F-4B76-A01F-21374C09BB84}"/>
    <dataValidation type="whole" allowBlank="1" showInputMessage="1" showErrorMessage="1" prompt="NO DILIGENCIAR PUNTOS O COMAS" sqref="K1 K830:N1048576 O31:O60" xr:uid="{47C6B55D-7281-4A38-A8A3-9FCF062A032E}">
      <formula1>1</formula1>
      <formula2>9999999999</formula2>
    </dataValidation>
    <dataValidation allowBlank="1" showInputMessage="1" showErrorMessage="1" prompt="DILIGENCIE SEGUNDO APELLIDO DEL POSTULADO EN LETRA MAYÚSCULA" sqref="H1:I1 H830:I1048576 E31:E46 H31:I60 I2:I30" xr:uid="{F17E6157-3209-4505-8F33-BDE51084E020}"/>
    <dataValidation allowBlank="1" showInputMessage="1" showErrorMessage="1" prompt="DILIGENCIE PRIMER APELLIDO DEL POSTULADO EN LETRA MAYÚSCULA SOSTENIDA" sqref="G1 G830:G1048576 G31:G60" xr:uid="{4516EE26-E414-4C56-A75C-D502419B11A4}"/>
    <dataValidation allowBlank="1" showInputMessage="1" showErrorMessage="1" prompt="DILIGENCIA LOS DEMÁS NOMBRES DEL POSTULADO, EN LETRA MAYÚSCULA SOSTENIDA" sqref="F1 F830:F1048576 F31:F60" xr:uid="{F9171BAD-429D-4170-AE5D-6F0A3A20BFB2}"/>
    <dataValidation allowBlank="1" showInputMessage="1" showErrorMessage="1" prompt="DILIGENCIE EL PRIMER NOMBRE COMPLETO DEL POSTUALDO, EN MAYUSCULA SOSTENIDA_x000a_" sqref="E1 E830:E1048576 E31:E60" xr:uid="{F504EC93-59A5-4C42-B82F-0286E1F8F172}"/>
    <dataValidation allowBlank="1" showInputMessage="1" showErrorMessage="1" prompt="DILIGENCIAR EN LETRA MAYÚSCULA" sqref="P31:Q60" xr:uid="{39E0A2D9-A02A-4615-BFC3-0D8B777AFD17}"/>
    <dataValidation type="whole" allowBlank="1" showInputMessage="1" showErrorMessage="1" prompt="DILIGENCIAR DD-MM-AAAA " sqref="L31:L60" xr:uid="{F649DDAB-8C9D-4849-9F9A-ABC1F26A5689}">
      <formula1>1</formula1>
      <formula2>9999999999</formula2>
    </dataValidation>
  </dataValidations>
  <pageMargins left="0.7" right="0.7" top="0.75" bottom="0.75" header="0.3" footer="0.3"/>
  <pageSetup scale="1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1518482-72AF-4DF4-AF4F-E0144E3C8FBD}">
          <x14:formula1>
            <xm:f>Hoja2!$A$56:$A$61</xm:f>
          </x14:formula1>
          <xm:sqref>R830:R1048576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50EC0-1C01-46EF-8C26-458CEBDA1E95}">
  <sheetPr>
    <tabColor rgb="FFFFFF00"/>
    <pageSetUpPr fitToPage="1"/>
  </sheetPr>
  <dimension ref="A1:AQ29"/>
  <sheetViews>
    <sheetView topLeftCell="AJ1" zoomScale="80" zoomScaleNormal="80" zoomScaleSheetLayoutView="80" workbookViewId="0">
      <selection activeCell="AC3" sqref="A3:XFD36"/>
    </sheetView>
  </sheetViews>
  <sheetFormatPr baseColWidth="10" defaultColWidth="9.33203125" defaultRowHeight="12.75" customHeight="1" x14ac:dyDescent="0.25"/>
  <cols>
    <col min="1" max="1" width="11.44140625" customWidth="1"/>
    <col min="2" max="2" width="17.5546875" customWidth="1"/>
    <col min="3" max="3" width="9.33203125" style="8"/>
    <col min="4" max="4" width="9.33203125" customWidth="1"/>
    <col min="5" max="5" width="15.33203125" customWidth="1"/>
    <col min="6" max="6" width="14.44140625" customWidth="1"/>
    <col min="7" max="7" width="15.5546875" customWidth="1"/>
    <col min="8" max="8" width="16.33203125" customWidth="1"/>
    <col min="9" max="9" width="39.33203125" style="89" bestFit="1" customWidth="1"/>
    <col min="10" max="10" width="12" customWidth="1"/>
    <col min="11" max="11" width="20"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23.33203125" style="17" customWidth="1"/>
    <col min="23" max="23" width="25.5546875" customWidth="1"/>
    <col min="24" max="24" width="33.33203125" customWidth="1"/>
    <col min="25" max="25" width="14.44140625" customWidth="1"/>
    <col min="26" max="26" width="9.33203125" customWidth="1"/>
    <col min="27" max="27" width="18.6640625" customWidth="1"/>
    <col min="28" max="28" width="14.6640625" customWidth="1"/>
    <col min="29" max="29" width="13.33203125" customWidth="1"/>
    <col min="30" max="30" width="14.6640625" customWidth="1"/>
    <col min="31" max="31" width="20.6640625" customWidth="1"/>
    <col min="32" max="33" width="8.44140625" customWidth="1"/>
    <col min="34" max="34" width="6.33203125" customWidth="1"/>
    <col min="35" max="35" width="6.44140625" customWidth="1"/>
    <col min="36" max="36" width="8.6640625" customWidth="1"/>
    <col min="37" max="41" width="9.33203125" customWidth="1"/>
    <col min="42" max="42" width="60.33203125" customWidth="1"/>
    <col min="43" max="43" width="15.6640625" bestFit="1" customWidth="1"/>
  </cols>
  <sheetData>
    <row r="1" spans="1:43" s="8" customFormat="1" ht="85.5" customHeight="1" x14ac:dyDescent="0.25">
      <c r="A1" s="1744" t="s">
        <v>0</v>
      </c>
      <c r="B1" s="1744" t="s">
        <v>1</v>
      </c>
      <c r="C1" s="92" t="s">
        <v>2</v>
      </c>
      <c r="D1" s="1744" t="s">
        <v>3</v>
      </c>
      <c r="E1" s="1744" t="s">
        <v>4</v>
      </c>
      <c r="F1" s="1744" t="s">
        <v>5</v>
      </c>
      <c r="G1" s="1744" t="s">
        <v>6</v>
      </c>
      <c r="H1" s="1744" t="s">
        <v>7</v>
      </c>
      <c r="I1" s="1749" t="s">
        <v>8</v>
      </c>
      <c r="J1" s="1744" t="s">
        <v>9</v>
      </c>
      <c r="K1" s="1206" t="s">
        <v>10</v>
      </c>
      <c r="L1" s="1206" t="s">
        <v>11</v>
      </c>
      <c r="M1" s="1206" t="s">
        <v>12</v>
      </c>
      <c r="N1" s="1206" t="s">
        <v>13</v>
      </c>
      <c r="O1" s="1747" t="s">
        <v>14</v>
      </c>
      <c r="P1" s="1747" t="s">
        <v>15</v>
      </c>
      <c r="Q1" s="1748" t="s">
        <v>16</v>
      </c>
      <c r="R1" s="1747" t="s">
        <v>17</v>
      </c>
      <c r="S1" s="1744" t="s">
        <v>18</v>
      </c>
      <c r="T1" s="1744" t="s">
        <v>19</v>
      </c>
      <c r="U1" s="1744" t="s">
        <v>20</v>
      </c>
      <c r="V1" s="92" t="s">
        <v>21</v>
      </c>
      <c r="W1" s="92" t="s">
        <v>22</v>
      </c>
      <c r="X1" s="92" t="s">
        <v>23</v>
      </c>
      <c r="Y1" s="1744" t="s">
        <v>24</v>
      </c>
      <c r="Z1" s="92" t="s">
        <v>25</v>
      </c>
      <c r="AA1" s="92" t="s">
        <v>26</v>
      </c>
      <c r="AB1" s="92" t="s">
        <v>27</v>
      </c>
      <c r="AC1" s="92" t="s">
        <v>28</v>
      </c>
      <c r="AD1" s="92" t="s">
        <v>719</v>
      </c>
      <c r="AE1" s="92" t="s">
        <v>30</v>
      </c>
      <c r="AF1" s="744" t="s">
        <v>31</v>
      </c>
      <c r="AG1" s="744" t="s">
        <v>32</v>
      </c>
      <c r="AH1" s="744" t="s">
        <v>33</v>
      </c>
      <c r="AI1" s="744" t="s">
        <v>34</v>
      </c>
      <c r="AJ1" s="744" t="s">
        <v>35</v>
      </c>
      <c r="AK1" s="744" t="s">
        <v>36</v>
      </c>
      <c r="AL1" s="744" t="s">
        <v>37</v>
      </c>
      <c r="AM1" s="919" t="s">
        <v>38</v>
      </c>
      <c r="AN1" s="744" t="s">
        <v>39</v>
      </c>
      <c r="AO1" s="744" t="s">
        <v>1871</v>
      </c>
      <c r="AP1" s="920" t="s">
        <v>368</v>
      </c>
      <c r="AQ1" s="1750" t="s">
        <v>42</v>
      </c>
    </row>
    <row r="2" spans="1:43" ht="13.8" x14ac:dyDescent="0.25">
      <c r="A2" s="64" t="s">
        <v>43</v>
      </c>
      <c r="B2" s="64" t="s">
        <v>1872</v>
      </c>
      <c r="C2" s="1722">
        <v>31</v>
      </c>
      <c r="D2" s="1422" t="s">
        <v>45</v>
      </c>
      <c r="E2" s="1423" t="s">
        <v>62</v>
      </c>
      <c r="F2" s="296" t="s">
        <v>1876</v>
      </c>
      <c r="G2" s="1422" t="s">
        <v>805</v>
      </c>
      <c r="H2" s="1422" t="s">
        <v>118</v>
      </c>
      <c r="I2" s="214" t="str">
        <f t="shared" ref="I2:I5" si="0">CONCATENATE(E2," ",F2," ",G2," ",H2)</f>
        <v>MARIA LUCILA SUAZA VILLADA</v>
      </c>
      <c r="J2" s="57" t="s">
        <v>50</v>
      </c>
      <c r="K2" s="1424">
        <v>21876577</v>
      </c>
      <c r="L2" s="1425">
        <v>20524</v>
      </c>
      <c r="M2" s="1426">
        <v>69</v>
      </c>
      <c r="N2" s="61" t="s">
        <v>51</v>
      </c>
      <c r="O2" s="1423"/>
      <c r="P2" s="1422"/>
      <c r="Q2" s="64"/>
      <c r="R2" s="57"/>
      <c r="S2" s="1427"/>
      <c r="T2" s="1423"/>
      <c r="U2" s="1423"/>
      <c r="V2" s="41" t="s">
        <v>57</v>
      </c>
      <c r="W2" s="41" t="s">
        <v>57</v>
      </c>
      <c r="X2" s="41" t="s">
        <v>57</v>
      </c>
      <c r="Y2" s="297"/>
      <c r="Z2" s="297"/>
      <c r="AA2" s="297"/>
      <c r="AB2" s="297"/>
      <c r="AC2" s="297"/>
      <c r="AD2" s="41" t="s">
        <v>58</v>
      </c>
      <c r="AE2" s="297"/>
      <c r="AF2" s="43" t="s">
        <v>59</v>
      </c>
      <c r="AG2" s="43" t="s">
        <v>59</v>
      </c>
      <c r="AH2" s="43" t="s">
        <v>59</v>
      </c>
      <c r="AI2" s="43" t="s">
        <v>59</v>
      </c>
      <c r="AJ2" s="43" t="s">
        <v>59</v>
      </c>
      <c r="AK2" s="43" t="s">
        <v>59</v>
      </c>
      <c r="AL2" s="30" t="s">
        <v>220</v>
      </c>
      <c r="AM2" s="43"/>
      <c r="AN2" s="43"/>
      <c r="AO2" s="206" t="s">
        <v>393</v>
      </c>
      <c r="AP2" s="206"/>
      <c r="AQ2" s="1101" t="str" cm="1">
        <f t="array" ref="AQ2">IF(AD2="NO FAVORABLE","NO FAVORABLE",IF(SUMPRODUCT(--(TRIM(AF2:AK2)&lt;&gt;"SI"),--(TRIM(AF2:AK2)&lt;&gt;"NA"))&gt;0,"SUBSANAR","APROBADA CR"))</f>
        <v>APROBADA CR</v>
      </c>
    </row>
    <row r="3" spans="1:43" ht="13.8" x14ac:dyDescent="0.25">
      <c r="A3" s="64" t="s">
        <v>43</v>
      </c>
      <c r="B3" s="64" t="s">
        <v>1872</v>
      </c>
      <c r="C3" s="1722">
        <v>32</v>
      </c>
      <c r="D3" s="1422" t="s">
        <v>45</v>
      </c>
      <c r="E3" s="1423" t="s">
        <v>107</v>
      </c>
      <c r="F3" s="296" t="s">
        <v>62</v>
      </c>
      <c r="G3" s="1422" t="s">
        <v>118</v>
      </c>
      <c r="H3" s="1422" t="s">
        <v>118</v>
      </c>
      <c r="I3" s="214" t="str">
        <f t="shared" si="0"/>
        <v>LUZ MARIA VILLADA VILLADA</v>
      </c>
      <c r="J3" s="57" t="s">
        <v>50</v>
      </c>
      <c r="K3" s="1424">
        <v>39384216</v>
      </c>
      <c r="L3" s="1425"/>
      <c r="M3" s="1426"/>
      <c r="N3" s="61"/>
      <c r="O3" s="1423"/>
      <c r="P3" s="1422"/>
      <c r="Q3" s="64"/>
      <c r="R3" s="57"/>
      <c r="S3" s="1427"/>
      <c r="T3" s="1423"/>
      <c r="U3" s="1423"/>
      <c r="V3" s="41" t="s">
        <v>57</v>
      </c>
      <c r="W3" s="41" t="s">
        <v>57</v>
      </c>
      <c r="X3" s="41" t="s">
        <v>57</v>
      </c>
      <c r="Y3" s="297"/>
      <c r="Z3" s="297"/>
      <c r="AA3" s="297"/>
      <c r="AB3" s="297"/>
      <c r="AC3" s="297"/>
      <c r="AD3" s="41" t="s">
        <v>58</v>
      </c>
      <c r="AE3" s="298"/>
      <c r="AF3" s="43" t="s">
        <v>59</v>
      </c>
      <c r="AG3" s="43" t="s">
        <v>57</v>
      </c>
      <c r="AH3" s="43" t="s">
        <v>59</v>
      </c>
      <c r="AI3" s="43" t="s">
        <v>59</v>
      </c>
      <c r="AJ3" s="43" t="s">
        <v>59</v>
      </c>
      <c r="AK3" s="43" t="s">
        <v>59</v>
      </c>
      <c r="AL3" s="30" t="s">
        <v>70</v>
      </c>
      <c r="AM3" s="43"/>
      <c r="AN3" s="43"/>
      <c r="AO3" s="206" t="s">
        <v>393</v>
      </c>
      <c r="AP3" s="206"/>
      <c r="AQ3" s="1101" t="str" cm="1">
        <f t="array" ref="AQ3">IF(AD3="NO FAVORABLE","NO FAVORABLE",IF(SUMPRODUCT(--(TRIM(AF3:AK3)&lt;&gt;"SI"),--(TRIM(AF3:AK3)&lt;&gt;"NA"))&gt;0,"SUBSANAR","APROBADA CR"))</f>
        <v>APROBADA CR</v>
      </c>
    </row>
    <row r="4" spans="1:43" ht="13.8" x14ac:dyDescent="0.25">
      <c r="A4" s="64" t="s">
        <v>43</v>
      </c>
      <c r="B4" s="64" t="s">
        <v>1872</v>
      </c>
      <c r="C4" s="1722">
        <v>33</v>
      </c>
      <c r="D4" s="1422" t="s">
        <v>45</v>
      </c>
      <c r="E4" s="1423" t="s">
        <v>324</v>
      </c>
      <c r="F4" s="296" t="s">
        <v>391</v>
      </c>
      <c r="G4" s="1422" t="s">
        <v>118</v>
      </c>
      <c r="H4" s="1422" t="s">
        <v>197</v>
      </c>
      <c r="I4" s="214" t="str">
        <f t="shared" si="0"/>
        <v>CLAUDIA PATRICIA VILLADA TANGARIFE</v>
      </c>
      <c r="J4" s="57" t="s">
        <v>50</v>
      </c>
      <c r="K4" s="1424">
        <v>1039049946</v>
      </c>
      <c r="L4" s="1425"/>
      <c r="M4" s="1426"/>
      <c r="N4" s="61"/>
      <c r="O4" s="1423"/>
      <c r="P4" s="1422"/>
      <c r="Q4" s="64"/>
      <c r="R4" s="57"/>
      <c r="S4" s="1427"/>
      <c r="T4" s="1423"/>
      <c r="U4" s="1423"/>
      <c r="V4" s="41" t="s">
        <v>57</v>
      </c>
      <c r="W4" s="41" t="s">
        <v>57</v>
      </c>
      <c r="X4" s="41" t="s">
        <v>57</v>
      </c>
      <c r="Y4" s="297"/>
      <c r="Z4" s="297"/>
      <c r="AA4" s="297"/>
      <c r="AB4" s="297"/>
      <c r="AC4" s="297"/>
      <c r="AD4" s="41" t="s">
        <v>58</v>
      </c>
      <c r="AE4" s="298"/>
      <c r="AF4" s="43" t="s">
        <v>59</v>
      </c>
      <c r="AG4" s="43" t="s">
        <v>57</v>
      </c>
      <c r="AH4" s="43" t="s">
        <v>59</v>
      </c>
      <c r="AI4" s="43" t="s">
        <v>59</v>
      </c>
      <c r="AJ4" s="43" t="s">
        <v>59</v>
      </c>
      <c r="AK4" s="43" t="s">
        <v>59</v>
      </c>
      <c r="AL4" s="30" t="s">
        <v>114</v>
      </c>
      <c r="AM4" s="43"/>
      <c r="AN4" s="43"/>
      <c r="AO4" s="206" t="s">
        <v>393</v>
      </c>
      <c r="AP4" s="206"/>
      <c r="AQ4" s="1101" t="str" cm="1">
        <f t="array" ref="AQ4">IF(AD4="NO FAVORABLE","NO FAVORABLE",IF(SUMPRODUCT(--(TRIM(AF4:AK4)&lt;&gt;"SI"),--(TRIM(AF4:AK4)&lt;&gt;"NA"))&gt;0,"SUBSANAR","APROBADA CR"))</f>
        <v>APROBADA CR</v>
      </c>
    </row>
    <row r="5" spans="1:43" ht="13.8" x14ac:dyDescent="0.25">
      <c r="A5" s="64" t="s">
        <v>43</v>
      </c>
      <c r="B5" s="64" t="s">
        <v>1872</v>
      </c>
      <c r="C5" s="1722">
        <v>34</v>
      </c>
      <c r="D5" s="1422" t="s">
        <v>45</v>
      </c>
      <c r="E5" s="1423" t="s">
        <v>1889</v>
      </c>
      <c r="F5" s="296" t="s">
        <v>156</v>
      </c>
      <c r="G5" s="1422" t="s">
        <v>197</v>
      </c>
      <c r="H5" s="1422" t="s">
        <v>939</v>
      </c>
      <c r="I5" s="214" t="str">
        <f t="shared" si="0"/>
        <v>PARICIA ELENA TANGARIFE CIRO</v>
      </c>
      <c r="J5" s="57" t="s">
        <v>50</v>
      </c>
      <c r="K5" s="1424">
        <v>39200790</v>
      </c>
      <c r="L5" s="1425"/>
      <c r="M5" s="1426"/>
      <c r="N5" s="61"/>
      <c r="O5" s="1423"/>
      <c r="P5" s="1422"/>
      <c r="Q5" s="64"/>
      <c r="R5" s="57"/>
      <c r="S5" s="1427"/>
      <c r="T5" s="1423"/>
      <c r="U5" s="1423"/>
      <c r="V5" s="41" t="s">
        <v>57</v>
      </c>
      <c r="W5" s="41" t="s">
        <v>57</v>
      </c>
      <c r="X5" s="1428" t="s">
        <v>1890</v>
      </c>
      <c r="Y5" s="297"/>
      <c r="Z5" s="297"/>
      <c r="AA5" s="297"/>
      <c r="AB5" s="297"/>
      <c r="AC5" s="297"/>
      <c r="AD5" s="41" t="s">
        <v>58</v>
      </c>
      <c r="AE5" s="298"/>
      <c r="AF5" s="43" t="s">
        <v>59</v>
      </c>
      <c r="AG5" s="43" t="s">
        <v>57</v>
      </c>
      <c r="AH5" s="43" t="s">
        <v>59</v>
      </c>
      <c r="AI5" s="43" t="s">
        <v>59</v>
      </c>
      <c r="AJ5" s="43" t="s">
        <v>59</v>
      </c>
      <c r="AK5" s="43" t="s">
        <v>59</v>
      </c>
      <c r="AL5" s="30" t="s">
        <v>283</v>
      </c>
      <c r="AM5" s="43"/>
      <c r="AN5" s="43"/>
      <c r="AO5" s="1429" t="s">
        <v>1891</v>
      </c>
      <c r="AP5" s="30"/>
      <c r="AQ5" s="1101" t="str" cm="1">
        <f t="array" ref="AQ5">IF(AD5="NO FAVORABLE","NO FAVORABLE",IF(SUMPRODUCT(--(TRIM(AF5:AK5)&lt;&gt;"SI"),--(TRIM(AF5:AK5)&lt;&gt;"NA"))&gt;0,"SUBSANAR","APROBADA CR"))</f>
        <v>APROBADA CR</v>
      </c>
    </row>
    <row r="6" spans="1:43" ht="13.8" x14ac:dyDescent="0.25">
      <c r="A6" s="64" t="s">
        <v>43</v>
      </c>
      <c r="B6" s="64" t="s">
        <v>1872</v>
      </c>
      <c r="C6" s="1751">
        <v>38</v>
      </c>
      <c r="D6" s="342" t="s">
        <v>45</v>
      </c>
      <c r="E6" s="73" t="s">
        <v>1480</v>
      </c>
      <c r="F6" s="4" t="s">
        <v>878</v>
      </c>
      <c r="G6" s="4" t="s">
        <v>831</v>
      </c>
      <c r="H6" s="4" t="s">
        <v>1061</v>
      </c>
      <c r="I6" s="1752" t="s">
        <v>1892</v>
      </c>
      <c r="J6" s="57" t="s">
        <v>50</v>
      </c>
      <c r="K6" s="1424">
        <v>39201015</v>
      </c>
      <c r="L6" s="25"/>
      <c r="M6" s="25"/>
      <c r="N6" s="25"/>
      <c r="O6" s="4"/>
      <c r="P6" s="4"/>
      <c r="Q6" s="4"/>
      <c r="R6" s="4"/>
      <c r="S6" s="4"/>
      <c r="T6" s="4"/>
      <c r="U6" s="4"/>
      <c r="V6" s="41" t="s">
        <v>57</v>
      </c>
      <c r="W6" s="41" t="s">
        <v>57</v>
      </c>
      <c r="X6" s="41" t="s">
        <v>1893</v>
      </c>
      <c r="Y6" s="41"/>
      <c r="Z6" s="41"/>
      <c r="AA6" s="41"/>
      <c r="AB6" s="41"/>
      <c r="AC6" s="41"/>
      <c r="AD6" s="41" t="s">
        <v>58</v>
      </c>
      <c r="AE6" s="41"/>
      <c r="AF6" s="30" t="s">
        <v>59</v>
      </c>
      <c r="AG6" s="30" t="s">
        <v>57</v>
      </c>
      <c r="AH6" s="30" t="s">
        <v>59</v>
      </c>
      <c r="AI6" s="30" t="s">
        <v>59</v>
      </c>
      <c r="AJ6" s="30" t="s">
        <v>59</v>
      </c>
      <c r="AK6" s="30" t="s">
        <v>59</v>
      </c>
      <c r="AL6" s="30" t="s">
        <v>182</v>
      </c>
      <c r="AM6" s="30"/>
      <c r="AN6" s="30"/>
      <c r="AO6" s="30" t="s">
        <v>1894</v>
      </c>
      <c r="AP6" s="30" t="e">
        <v>#N/A</v>
      </c>
      <c r="AQ6" s="1101" t="str" cm="1">
        <f t="array" ref="AQ6">IF(AD6="NO FAVORABLE","NO FAVORABLE",IF(SUMPRODUCT(--(TRIM(AF6:AK6)&lt;&gt;"SI"),--(TRIM(AF6:AK6)&lt;&gt;"NA"))&gt;0,"SUBSANAR","APROBADA CR"))</f>
        <v>APROBADA CR</v>
      </c>
    </row>
    <row r="7" spans="1:43" ht="13.8" x14ac:dyDescent="0.25">
      <c r="A7" s="64" t="s">
        <v>43</v>
      </c>
      <c r="B7" s="64" t="s">
        <v>1872</v>
      </c>
      <c r="C7" s="1751">
        <v>39</v>
      </c>
      <c r="D7" s="342" t="s">
        <v>45</v>
      </c>
      <c r="E7" s="73" t="s">
        <v>100</v>
      </c>
      <c r="F7" s="4" t="s">
        <v>101</v>
      </c>
      <c r="G7" s="4" t="s">
        <v>502</v>
      </c>
      <c r="H7" s="4" t="s">
        <v>419</v>
      </c>
      <c r="I7" s="1752" t="s">
        <v>1895</v>
      </c>
      <c r="J7" s="57" t="s">
        <v>50</v>
      </c>
      <c r="K7" s="1424">
        <v>24335391</v>
      </c>
      <c r="L7" s="25"/>
      <c r="M7" s="25"/>
      <c r="N7" s="25"/>
      <c r="O7" s="4"/>
      <c r="P7" s="4"/>
      <c r="Q7" s="4"/>
      <c r="R7" s="4"/>
      <c r="S7" s="4"/>
      <c r="T7" s="4"/>
      <c r="U7" s="4"/>
      <c r="V7" s="41" t="s">
        <v>57</v>
      </c>
      <c r="W7" s="41" t="s">
        <v>57</v>
      </c>
      <c r="X7" s="41" t="s">
        <v>57</v>
      </c>
      <c r="Y7" s="41"/>
      <c r="Z7" s="41"/>
      <c r="AA7" s="41"/>
      <c r="AB7" s="41"/>
      <c r="AC7" s="41"/>
      <c r="AD7" s="41" t="s">
        <v>58</v>
      </c>
      <c r="AE7" s="41"/>
      <c r="AF7" s="30" t="s">
        <v>59</v>
      </c>
      <c r="AG7" s="30" t="s">
        <v>57</v>
      </c>
      <c r="AH7" s="30" t="s">
        <v>59</v>
      </c>
      <c r="AI7" s="30" t="s">
        <v>59</v>
      </c>
      <c r="AJ7" s="30" t="s">
        <v>59</v>
      </c>
      <c r="AK7" s="30" t="s">
        <v>59</v>
      </c>
      <c r="AL7" s="30" t="s">
        <v>70</v>
      </c>
      <c r="AM7" s="30"/>
      <c r="AN7" s="30"/>
      <c r="AO7" s="206" t="s">
        <v>393</v>
      </c>
      <c r="AP7" s="30" t="e">
        <v>#N/A</v>
      </c>
      <c r="AQ7" s="1101" t="str" cm="1">
        <f t="array" ref="AQ7">IF(AD7="NO FAVORABLE","NO FAVORABLE",IF(SUMPRODUCT(--(TRIM(AF7:AK7)&lt;&gt;"SI"),--(TRIM(AF7:AK7)&lt;&gt;"NA"))&gt;0,"SUBSANAR","APROBADA CR"))</f>
        <v>APROBADA CR</v>
      </c>
    </row>
    <row r="8" spans="1:43" ht="13.8" x14ac:dyDescent="0.25">
      <c r="A8" s="64" t="s">
        <v>43</v>
      </c>
      <c r="B8" s="64" t="s">
        <v>1872</v>
      </c>
      <c r="C8" s="1751">
        <v>41</v>
      </c>
      <c r="D8" s="342" t="s">
        <v>45</v>
      </c>
      <c r="E8" s="73" t="s">
        <v>662</v>
      </c>
      <c r="F8" s="4" t="s">
        <v>1624</v>
      </c>
      <c r="G8" s="4" t="s">
        <v>392</v>
      </c>
      <c r="H8" s="4" t="s">
        <v>186</v>
      </c>
      <c r="I8" s="1752" t="s">
        <v>1896</v>
      </c>
      <c r="J8" s="57" t="s">
        <v>50</v>
      </c>
      <c r="K8" s="1424">
        <v>1039049072</v>
      </c>
      <c r="L8" s="25"/>
      <c r="M8" s="25"/>
      <c r="N8" s="25"/>
      <c r="O8" s="4"/>
      <c r="P8" s="4"/>
      <c r="Q8" s="4"/>
      <c r="R8" s="4"/>
      <c r="S8" s="4"/>
      <c r="T8" s="4"/>
      <c r="U8" s="4"/>
      <c r="V8" s="41" t="s">
        <v>57</v>
      </c>
      <c r="W8" s="41" t="s">
        <v>57</v>
      </c>
      <c r="X8" s="41" t="s">
        <v>57</v>
      </c>
      <c r="Y8" s="41"/>
      <c r="Z8" s="41"/>
      <c r="AA8" s="41"/>
      <c r="AB8" s="41"/>
      <c r="AC8" s="41"/>
      <c r="AD8" s="41" t="s">
        <v>58</v>
      </c>
      <c r="AE8" s="41"/>
      <c r="AF8" s="30" t="s">
        <v>59</v>
      </c>
      <c r="AG8" s="30" t="s">
        <v>57</v>
      </c>
      <c r="AH8" s="30" t="s">
        <v>59</v>
      </c>
      <c r="AI8" s="30" t="s">
        <v>59</v>
      </c>
      <c r="AJ8" s="30" t="s">
        <v>59</v>
      </c>
      <c r="AK8" s="30" t="s">
        <v>59</v>
      </c>
      <c r="AL8" s="30" t="s">
        <v>174</v>
      </c>
      <c r="AM8" s="30"/>
      <c r="AN8" s="30"/>
      <c r="AO8" s="206" t="s">
        <v>393</v>
      </c>
      <c r="AP8" s="30" t="e">
        <v>#N/A</v>
      </c>
      <c r="AQ8" s="1101" t="str" cm="1">
        <f t="array" ref="AQ8">IF(AD8="NO FAVORABLE","NO FAVORABLE",IF(SUMPRODUCT(--(TRIM(AF8:AK8)&lt;&gt;"SI"),--(TRIM(AF8:AK8)&lt;&gt;"NA"))&gt;0,"SUBSANAR","APROBADA CR"))</f>
        <v>APROBADA CR</v>
      </c>
    </row>
    <row r="9" spans="1:43" ht="13.8" x14ac:dyDescent="0.25">
      <c r="A9" s="64" t="s">
        <v>43</v>
      </c>
      <c r="B9" s="64" t="s">
        <v>1872</v>
      </c>
      <c r="C9" s="1751">
        <v>44</v>
      </c>
      <c r="D9" s="342" t="s">
        <v>45</v>
      </c>
      <c r="E9" s="73" t="s">
        <v>1899</v>
      </c>
      <c r="F9" s="4" t="s">
        <v>502</v>
      </c>
      <c r="G9" s="4" t="s">
        <v>502</v>
      </c>
      <c r="H9" s="4"/>
      <c r="I9" s="1752" t="s">
        <v>1900</v>
      </c>
      <c r="J9" s="57" t="s">
        <v>50</v>
      </c>
      <c r="K9" s="1424">
        <v>39200755</v>
      </c>
      <c r="L9" s="25"/>
      <c r="M9" s="25"/>
      <c r="N9" s="25"/>
      <c r="O9" s="4"/>
      <c r="P9" s="4"/>
      <c r="Q9" s="4"/>
      <c r="R9" s="4"/>
      <c r="S9" s="4"/>
      <c r="T9" s="4"/>
      <c r="U9" s="4"/>
      <c r="V9" s="41" t="s">
        <v>57</v>
      </c>
      <c r="W9" s="41" t="s">
        <v>57</v>
      </c>
      <c r="X9" s="41" t="s">
        <v>57</v>
      </c>
      <c r="Y9" s="41"/>
      <c r="Z9" s="41"/>
      <c r="AA9" s="41"/>
      <c r="AB9" s="41"/>
      <c r="AC9" s="41"/>
      <c r="AD9" s="41" t="s">
        <v>58</v>
      </c>
      <c r="AE9" s="41"/>
      <c r="AF9" s="30" t="s">
        <v>59</v>
      </c>
      <c r="AG9" s="30" t="s">
        <v>57</v>
      </c>
      <c r="AH9" s="30" t="s">
        <v>59</v>
      </c>
      <c r="AI9" s="30" t="s">
        <v>59</v>
      </c>
      <c r="AJ9" s="30" t="s">
        <v>59</v>
      </c>
      <c r="AK9" s="30" t="s">
        <v>59</v>
      </c>
      <c r="AL9" s="30" t="s">
        <v>258</v>
      </c>
      <c r="AM9" s="30"/>
      <c r="AN9" s="30"/>
      <c r="AO9" s="206" t="s">
        <v>393</v>
      </c>
      <c r="AP9" s="30" t="e">
        <v>#N/A</v>
      </c>
      <c r="AQ9" s="1101" t="str" cm="1">
        <f t="array" ref="AQ9">IF(AD9="NO FAVORABLE","NO FAVORABLE",IF(SUMPRODUCT(--(TRIM(AF9:AK9)&lt;&gt;"SI"),--(TRIM(AF9:AK9)&lt;&gt;"NA"))&gt;0,"SUBSANAR","APROBADA CR"))</f>
        <v>APROBADA CR</v>
      </c>
    </row>
    <row r="10" spans="1:43" ht="13.8" x14ac:dyDescent="0.25">
      <c r="A10" s="64" t="s">
        <v>43</v>
      </c>
      <c r="B10" s="64" t="s">
        <v>1872</v>
      </c>
      <c r="C10" s="1751">
        <v>45</v>
      </c>
      <c r="D10" s="342" t="s">
        <v>45</v>
      </c>
      <c r="E10" s="73" t="s">
        <v>662</v>
      </c>
      <c r="F10" s="4" t="s">
        <v>1901</v>
      </c>
      <c r="G10" s="4" t="s">
        <v>496</v>
      </c>
      <c r="H10" s="4" t="s">
        <v>252</v>
      </c>
      <c r="I10" s="1752" t="s">
        <v>1902</v>
      </c>
      <c r="J10" s="57" t="s">
        <v>50</v>
      </c>
      <c r="K10" s="1424">
        <v>1056301511</v>
      </c>
      <c r="L10" s="25"/>
      <c r="M10" s="25"/>
      <c r="N10" s="25"/>
      <c r="O10" s="4"/>
      <c r="P10" s="4"/>
      <c r="Q10" s="4"/>
      <c r="R10" s="4"/>
      <c r="S10" s="4"/>
      <c r="T10" s="4"/>
      <c r="U10" s="4"/>
      <c r="V10" s="41" t="s">
        <v>57</v>
      </c>
      <c r="W10" s="41" t="s">
        <v>57</v>
      </c>
      <c r="X10" s="41" t="s">
        <v>57</v>
      </c>
      <c r="Y10" s="41"/>
      <c r="Z10" s="41"/>
      <c r="AA10" s="41"/>
      <c r="AB10" s="41"/>
      <c r="AC10" s="41"/>
      <c r="AD10" s="41" t="s">
        <v>58</v>
      </c>
      <c r="AE10" s="41"/>
      <c r="AF10" s="30" t="s">
        <v>59</v>
      </c>
      <c r="AG10" s="30" t="s">
        <v>57</v>
      </c>
      <c r="AH10" s="30" t="s">
        <v>59</v>
      </c>
      <c r="AI10" s="30" t="s">
        <v>59</v>
      </c>
      <c r="AJ10" s="30" t="s">
        <v>59</v>
      </c>
      <c r="AK10" s="30" t="s">
        <v>59</v>
      </c>
      <c r="AL10" s="30" t="s">
        <v>194</v>
      </c>
      <c r="AM10" s="30"/>
      <c r="AN10" s="30"/>
      <c r="AO10" s="206" t="s">
        <v>393</v>
      </c>
      <c r="AP10" s="30" t="e">
        <v>#N/A</v>
      </c>
      <c r="AQ10" s="1101" t="str" cm="1">
        <f t="array" ref="AQ10">IF(AD10="NO FAVORABLE","NO FAVORABLE",IF(SUMPRODUCT(--(TRIM(AF10:AK10)&lt;&gt;"SI"),--(TRIM(AF10:AK10)&lt;&gt;"NA"))&gt;0,"SUBSANAR","APROBADA CR"))</f>
        <v>APROBADA CR</v>
      </c>
    </row>
    <row r="11" spans="1:43" ht="13.8" x14ac:dyDescent="0.25">
      <c r="A11" s="64" t="s">
        <v>43</v>
      </c>
      <c r="B11" s="64" t="s">
        <v>1872</v>
      </c>
      <c r="C11" s="1751">
        <v>46</v>
      </c>
      <c r="D11" s="342" t="s">
        <v>45</v>
      </c>
      <c r="E11" s="73" t="s">
        <v>340</v>
      </c>
      <c r="F11" s="4" t="s">
        <v>502</v>
      </c>
      <c r="G11" s="4" t="s">
        <v>252</v>
      </c>
      <c r="H11" s="4"/>
      <c r="I11" s="1752" t="s">
        <v>1903</v>
      </c>
      <c r="J11" s="57" t="s">
        <v>50</v>
      </c>
      <c r="K11" s="1424">
        <v>1039049909</v>
      </c>
      <c r="L11" s="25"/>
      <c r="M11" s="25"/>
      <c r="N11" s="25"/>
      <c r="O11" s="4"/>
      <c r="P11" s="4"/>
      <c r="Q11" s="4"/>
      <c r="R11" s="4"/>
      <c r="S11" s="4"/>
      <c r="T11" s="4"/>
      <c r="U11" s="4"/>
      <c r="V11" s="41" t="s">
        <v>57</v>
      </c>
      <c r="W11" s="41" t="s">
        <v>57</v>
      </c>
      <c r="X11" s="41" t="s">
        <v>57</v>
      </c>
      <c r="Y11" s="41"/>
      <c r="Z11" s="41"/>
      <c r="AA11" s="41"/>
      <c r="AB11" s="41"/>
      <c r="AC11" s="41"/>
      <c r="AD11" s="41" t="s">
        <v>58</v>
      </c>
      <c r="AE11" s="41"/>
      <c r="AF11" s="30" t="s">
        <v>59</v>
      </c>
      <c r="AG11" s="30" t="s">
        <v>59</v>
      </c>
      <c r="AH11" s="30" t="s">
        <v>59</v>
      </c>
      <c r="AI11" s="30" t="s">
        <v>59</v>
      </c>
      <c r="AJ11" s="30" t="s">
        <v>59</v>
      </c>
      <c r="AK11" s="30" t="s">
        <v>59</v>
      </c>
      <c r="AL11" s="30" t="s">
        <v>83</v>
      </c>
      <c r="AM11" s="30"/>
      <c r="AN11" s="30"/>
      <c r="AO11" s="206" t="s">
        <v>393</v>
      </c>
      <c r="AP11" s="30" t="e">
        <v>#N/A</v>
      </c>
      <c r="AQ11" s="1101" t="str" cm="1">
        <f t="array" ref="AQ11">IF(AD11="NO FAVORABLE","NO FAVORABLE",IF(SUMPRODUCT(--(TRIM(AF11:AK11)&lt;&gt;"SI"),--(TRIM(AF11:AK11)&lt;&gt;"NA"))&gt;0,"SUBSANAR","APROBADA CR"))</f>
        <v>APROBADA CR</v>
      </c>
    </row>
    <row r="12" spans="1:43" ht="13.8" x14ac:dyDescent="0.25">
      <c r="A12" s="64" t="s">
        <v>43</v>
      </c>
      <c r="B12" s="64" t="s">
        <v>1872</v>
      </c>
      <c r="C12" s="1751">
        <v>49</v>
      </c>
      <c r="D12" s="342" t="s">
        <v>45</v>
      </c>
      <c r="E12" s="73" t="s">
        <v>662</v>
      </c>
      <c r="F12" s="4" t="s">
        <v>565</v>
      </c>
      <c r="G12" s="4" t="s">
        <v>538</v>
      </c>
      <c r="H12" s="4" t="s">
        <v>167</v>
      </c>
      <c r="I12" s="1752" t="s">
        <v>1904</v>
      </c>
      <c r="J12" s="57" t="s">
        <v>50</v>
      </c>
      <c r="K12" s="1424">
        <v>39389466</v>
      </c>
      <c r="L12" s="25"/>
      <c r="M12" s="25"/>
      <c r="N12" s="25"/>
      <c r="O12" s="4"/>
      <c r="P12" s="4"/>
      <c r="Q12" s="4"/>
      <c r="R12" s="4"/>
      <c r="S12" s="4"/>
      <c r="T12" s="4"/>
      <c r="U12" s="4"/>
      <c r="V12" s="41" t="s">
        <v>57</v>
      </c>
      <c r="W12" s="41" t="s">
        <v>57</v>
      </c>
      <c r="X12" s="41" t="s">
        <v>57</v>
      </c>
      <c r="Y12" s="41"/>
      <c r="Z12" s="41"/>
      <c r="AA12" s="41"/>
      <c r="AB12" s="41"/>
      <c r="AC12" s="41"/>
      <c r="AD12" s="41" t="s">
        <v>58</v>
      </c>
      <c r="AE12" s="41"/>
      <c r="AF12" s="30" t="s">
        <v>59</v>
      </c>
      <c r="AG12" s="30" t="s">
        <v>57</v>
      </c>
      <c r="AH12" s="30" t="s">
        <v>59</v>
      </c>
      <c r="AI12" s="30" t="s">
        <v>59</v>
      </c>
      <c r="AJ12" s="30" t="s">
        <v>59</v>
      </c>
      <c r="AK12" s="30" t="s">
        <v>59</v>
      </c>
      <c r="AL12" s="30" t="s">
        <v>283</v>
      </c>
      <c r="AM12" s="30"/>
      <c r="AN12" s="30"/>
      <c r="AO12" s="206" t="s">
        <v>393</v>
      </c>
      <c r="AP12" s="30" t="e">
        <v>#N/A</v>
      </c>
      <c r="AQ12" s="1101" t="str" cm="1">
        <f t="array" ref="AQ12">IF(AD12="NO FAVORABLE","NO FAVORABLE",IF(SUMPRODUCT(--(TRIM(AF12:AK12)&lt;&gt;"SI"),--(TRIM(AF12:AK12)&lt;&gt;"NA"))&gt;0,"SUBSANAR","APROBADA CR"))</f>
        <v>APROBADA CR</v>
      </c>
    </row>
    <row r="13" spans="1:43" ht="13.8" x14ac:dyDescent="0.25">
      <c r="C13" s="817"/>
      <c r="V13" s="1723"/>
      <c r="W13" s="1723"/>
      <c r="X13" s="1723"/>
      <c r="Y13" s="951"/>
      <c r="Z13" s="546"/>
      <c r="AA13" s="546"/>
      <c r="AB13" s="546"/>
      <c r="AC13" s="946"/>
      <c r="AD13" s="1723"/>
      <c r="AE13" s="1723"/>
    </row>
    <row r="14" spans="1:43" ht="13.8" x14ac:dyDescent="0.25">
      <c r="V14" s="1723"/>
      <c r="W14" s="1723"/>
      <c r="X14" s="1723"/>
      <c r="Y14" s="951"/>
      <c r="Z14" s="546"/>
      <c r="AA14" s="546"/>
      <c r="AB14" s="546"/>
      <c r="AC14" s="946"/>
      <c r="AD14" s="1723"/>
      <c r="AE14" s="1723"/>
    </row>
    <row r="15" spans="1:43" ht="13.8" x14ac:dyDescent="0.25">
      <c r="V15" s="1723"/>
      <c r="W15" s="1723"/>
      <c r="X15" s="1723"/>
      <c r="Y15" s="951"/>
      <c r="Z15" s="546"/>
      <c r="AA15" s="546"/>
      <c r="AB15" s="546"/>
      <c r="AC15" s="946"/>
      <c r="AD15" s="1723"/>
      <c r="AE15" s="1723"/>
    </row>
    <row r="16" spans="1:43" ht="13.8" x14ac:dyDescent="0.25">
      <c r="V16" s="1723"/>
      <c r="W16" s="1723"/>
      <c r="X16" s="1723"/>
      <c r="Y16" s="951"/>
      <c r="Z16" s="546"/>
      <c r="AA16" s="546"/>
      <c r="AB16" s="546"/>
      <c r="AC16" s="946"/>
      <c r="AD16" s="1723"/>
      <c r="AE16" s="1723"/>
    </row>
    <row r="17" spans="22:31" ht="13.8" x14ac:dyDescent="0.25">
      <c r="V17" s="1723"/>
      <c r="W17" s="1723"/>
      <c r="X17" s="1723"/>
      <c r="Y17" s="951"/>
      <c r="Z17" s="546"/>
      <c r="AA17" s="546"/>
      <c r="AB17" s="546"/>
      <c r="AC17" s="946"/>
      <c r="AD17" s="1723"/>
      <c r="AE17" s="1723"/>
    </row>
    <row r="18" spans="22:31" ht="13.8" x14ac:dyDescent="0.25">
      <c r="V18" s="1723"/>
      <c r="W18" s="1723"/>
      <c r="X18" s="1723"/>
      <c r="Y18" s="951"/>
      <c r="Z18" s="546"/>
      <c r="AA18" s="546"/>
      <c r="AB18" s="546"/>
      <c r="AC18" s="946"/>
      <c r="AD18" s="1723"/>
      <c r="AE18" s="1723"/>
    </row>
    <row r="19" spans="22:31" ht="13.8" x14ac:dyDescent="0.25">
      <c r="V19" s="1723"/>
      <c r="W19" s="1723"/>
      <c r="X19" s="1723"/>
      <c r="Y19" s="951"/>
      <c r="Z19" s="546"/>
      <c r="AA19" s="546"/>
      <c r="AB19" s="546"/>
      <c r="AC19" s="946"/>
      <c r="AD19" s="1723"/>
      <c r="AE19" s="1723"/>
    </row>
    <row r="20" spans="22:31" ht="13.2" x14ac:dyDescent="0.25">
      <c r="V20"/>
    </row>
    <row r="21" spans="22:31" ht="13.2" x14ac:dyDescent="0.25"/>
    <row r="22" spans="22:31" ht="13.2" x14ac:dyDescent="0.25"/>
    <row r="23" spans="22:31" ht="13.2" x14ac:dyDescent="0.25"/>
    <row r="24" spans="22:31" ht="13.2" x14ac:dyDescent="0.25"/>
    <row r="25" spans="22:31" ht="13.2" x14ac:dyDescent="0.25"/>
    <row r="26" spans="22:31" ht="13.2" x14ac:dyDescent="0.25"/>
    <row r="27" spans="22:31" ht="13.2" x14ac:dyDescent="0.25"/>
    <row r="28" spans="22:31" ht="13.2" x14ac:dyDescent="0.25"/>
    <row r="29" spans="22:31" ht="13.2" x14ac:dyDescent="0.25"/>
  </sheetData>
  <autoFilter ref="A1:AQ12" xr:uid="{36950EC0-1C01-46EF-8C26-458CEBDA1E95}"/>
  <conditionalFormatting sqref="K1:K1048576">
    <cfRule type="duplicateValues" dxfId="264" priority="39"/>
  </conditionalFormatting>
  <conditionalFormatting sqref="K2:K12">
    <cfRule type="duplicateValues" dxfId="263" priority="745"/>
  </conditionalFormatting>
  <conditionalFormatting sqref="L2:L5">
    <cfRule type="duplicateValues" dxfId="262" priority="742"/>
  </conditionalFormatting>
  <conditionalFormatting sqref="M2:M5">
    <cfRule type="duplicateValues" dxfId="261" priority="743"/>
  </conditionalFormatting>
  <conditionalFormatting sqref="N1 K1:L1">
    <cfRule type="duplicateValues" dxfId="260" priority="180"/>
  </conditionalFormatting>
  <conditionalFormatting sqref="N2:N5">
    <cfRule type="duplicateValues" dxfId="259" priority="744"/>
  </conditionalFormatting>
  <conditionalFormatting sqref="AQ2:AQ12">
    <cfRule type="containsText" dxfId="258" priority="5" operator="containsText" text="SUBSANAR">
      <formula>NOT(ISERROR(SEARCH("SUBSANAR",AQ2)))</formula>
    </cfRule>
    <cfRule type="containsText" dxfId="257" priority="6" operator="containsText" text="APROBADA CR">
      <formula>NOT(ISERROR(SEARCH("APROBADA CR",AQ2)))</formula>
    </cfRule>
  </conditionalFormatting>
  <dataValidations count="7">
    <dataValidation allowBlank="1" showInputMessage="1" showErrorMessage="1" prompt="NO DILIGENCIAR PUNTOS O COMAS" sqref="L1:Q1" xr:uid="{C1726677-D74C-41E8-B527-E104A6261C43}"/>
    <dataValidation type="whole" allowBlank="1" showInputMessage="1" showErrorMessage="1" prompt="NO DILIGENCIAR PUNTOS O COMAS" sqref="K1" xr:uid="{B3F0E919-4C27-4DB1-B21F-8BEF7BB0D290}">
      <formula1>1</formula1>
      <formula2>9999999999</formula2>
    </dataValidation>
    <dataValidation allowBlank="1" showInputMessage="1" showErrorMessage="1" prompt="DILIGENCIA LOS DEMÁS NOMBRES DEL POSTULADO, EN LETRA MAYÚSCULA SOSTENIDA" sqref="F1" xr:uid="{EDCFEFEE-A79C-4654-B15C-11907CD00173}"/>
    <dataValidation allowBlank="1" showInputMessage="1" showErrorMessage="1" prompt="DILIGENCIE EL PRIMER NOMBRE COMPLETO DEL POSTUALDO, EN MAYUSCULA SOSTENIDA_x000a_" sqref="E1 E13:E15 E29:E1048576 F6:F12" xr:uid="{9602DC40-2FC9-47DD-BEEE-AFCF516F8E17}"/>
    <dataValidation allowBlank="1" showInputMessage="1" showErrorMessage="1" prompt="DILIGENCIE PRIMER APELLIDO DEL POSTULADO EN LETRA MAYÚSCULA SOSTENIDA" sqref="G29:G1048576 G13:G15 H6:H12 G1:G5" xr:uid="{56CFEB93-FC73-4A4E-9028-7CDDA0F2C787}"/>
    <dataValidation allowBlank="1" showInputMessage="1" showErrorMessage="1" prompt="DILIGENCIE SEGUNDO APELLIDO DEL POSTULADO EN LETRA MAYÚSCULA" sqref="E6:E12 H1:I1048576" xr:uid="{B40B4E6B-21F6-441C-952E-42BD1D35883D}"/>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T1048576" xr:uid="{B34D7715-1DF5-4DA3-9A77-AFA596D449D5}"/>
  </dataValidations>
  <pageMargins left="0.7" right="0.7" top="0.75" bottom="0.75" header="0.3" footer="0.3"/>
  <pageSetup scale="16"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5D371-9498-47FA-B5FD-E6CB7CE1B10B}">
  <sheetPr>
    <tabColor rgb="FFFFFF00"/>
    <pageSetUpPr fitToPage="1"/>
  </sheetPr>
  <dimension ref="A1:AQ278"/>
  <sheetViews>
    <sheetView zoomScale="80" zoomScaleNormal="80" zoomScaleSheetLayoutView="80" workbookViewId="0">
      <pane xSplit="11" topLeftCell="AO1" activePane="topRight" state="frozen"/>
      <selection pane="topRight" activeCell="M105" sqref="M105"/>
    </sheetView>
  </sheetViews>
  <sheetFormatPr baseColWidth="10" defaultColWidth="9.33203125" defaultRowHeight="12.75" customHeight="1" x14ac:dyDescent="0.25"/>
  <cols>
    <col min="1" max="1" width="9.33203125" customWidth="1"/>
    <col min="2" max="2" width="10.44140625" customWidth="1"/>
    <col min="3" max="3" width="9.33203125" customWidth="1"/>
    <col min="4" max="4" width="11.44140625" customWidth="1"/>
    <col min="5" max="5" width="15.33203125" customWidth="1"/>
    <col min="6" max="6" width="14.44140625" customWidth="1"/>
    <col min="7" max="7" width="15.5546875" customWidth="1"/>
    <col min="8" max="8" width="16.33203125" customWidth="1"/>
    <col min="9" max="10" width="9.33203125" customWidth="1"/>
    <col min="11" max="11" width="15.6640625" style="18" customWidth="1"/>
    <col min="12" max="14" width="9.33203125" style="18" customWidth="1"/>
    <col min="15" max="21" width="9.33203125" customWidth="1"/>
    <col min="22" max="22" width="9.33203125" style="17" customWidth="1"/>
    <col min="23" max="24" width="9.33203125" customWidth="1"/>
    <col min="25" max="25" width="14.44140625" style="455" customWidth="1"/>
    <col min="26" max="26" width="9.33203125" style="455" customWidth="1"/>
    <col min="27" max="27" width="18.6640625" style="455" customWidth="1"/>
    <col min="28" max="28" width="14.6640625" style="455" customWidth="1"/>
    <col min="29" max="29" width="13.33203125" style="455" customWidth="1"/>
    <col min="30" max="30" width="9.33203125" customWidth="1"/>
    <col min="31" max="31" width="20.6640625" customWidth="1"/>
    <col min="32" max="38" width="9.33203125" style="469" customWidth="1"/>
    <col min="39" max="40" width="10.33203125" style="469" customWidth="1"/>
    <col min="41" max="41" width="9.33203125" style="469" customWidth="1"/>
    <col min="42" max="42" width="9.33203125" customWidth="1"/>
    <col min="43" max="43" width="14.441406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466" t="s">
        <v>31</v>
      </c>
      <c r="AG1" s="466" t="s">
        <v>32</v>
      </c>
      <c r="AH1" s="467" t="s">
        <v>33</v>
      </c>
      <c r="AI1" s="467" t="s">
        <v>34</v>
      </c>
      <c r="AJ1" s="467" t="s">
        <v>35</v>
      </c>
      <c r="AK1" s="467" t="s">
        <v>36</v>
      </c>
      <c r="AL1" s="467" t="s">
        <v>37</v>
      </c>
      <c r="AM1" s="468" t="s">
        <v>38</v>
      </c>
      <c r="AN1" s="467" t="s">
        <v>39</v>
      </c>
      <c r="AO1" s="467" t="s">
        <v>2380</v>
      </c>
      <c r="AP1" s="70" t="s">
        <v>368</v>
      </c>
      <c r="AQ1" s="775" t="s">
        <v>42</v>
      </c>
    </row>
    <row r="2" spans="1:43" s="151" customFormat="1" ht="13.8" x14ac:dyDescent="0.25">
      <c r="A2" s="196" t="s">
        <v>2156</v>
      </c>
      <c r="B2" s="197" t="s">
        <v>2038</v>
      </c>
      <c r="C2" s="112">
        <v>2</v>
      </c>
      <c r="D2" s="107" t="s">
        <v>45</v>
      </c>
      <c r="E2" s="112" t="s">
        <v>199</v>
      </c>
      <c r="F2" s="112" t="s">
        <v>666</v>
      </c>
      <c r="G2" s="112" t="s">
        <v>6159</v>
      </c>
      <c r="H2" s="112" t="s">
        <v>6160</v>
      </c>
      <c r="I2" s="112" t="s">
        <v>6161</v>
      </c>
      <c r="J2" s="112" t="s">
        <v>50</v>
      </c>
      <c r="K2" s="112">
        <v>1061531743</v>
      </c>
      <c r="L2" s="113">
        <v>31849</v>
      </c>
      <c r="M2" s="276">
        <v>38</v>
      </c>
      <c r="N2" s="112" t="s">
        <v>4695</v>
      </c>
      <c r="O2" s="242">
        <v>3207779045</v>
      </c>
      <c r="P2" s="200"/>
      <c r="Q2" s="200"/>
      <c r="R2" s="112" t="s">
        <v>53</v>
      </c>
      <c r="S2" s="112" t="s">
        <v>54</v>
      </c>
      <c r="T2" s="112" t="s">
        <v>6157</v>
      </c>
      <c r="U2" s="112" t="s">
        <v>4702</v>
      </c>
      <c r="V2" s="279" t="s">
        <v>57</v>
      </c>
      <c r="W2" s="279" t="s">
        <v>57</v>
      </c>
      <c r="X2" s="279" t="s">
        <v>57</v>
      </c>
      <c r="Y2" s="279" t="s">
        <v>375</v>
      </c>
      <c r="Z2" s="279" t="s">
        <v>375</v>
      </c>
      <c r="AA2" s="279" t="s">
        <v>375</v>
      </c>
      <c r="AB2" s="279" t="s">
        <v>375</v>
      </c>
      <c r="AC2" s="279" t="s">
        <v>375</v>
      </c>
      <c r="AD2" s="310" t="s">
        <v>58</v>
      </c>
      <c r="AE2" s="280" t="s">
        <v>375</v>
      </c>
      <c r="AF2" s="465" t="s">
        <v>59</v>
      </c>
      <c r="AG2" s="465" t="s">
        <v>59</v>
      </c>
      <c r="AH2" s="465" t="s">
        <v>59</v>
      </c>
      <c r="AI2" s="465" t="s">
        <v>59</v>
      </c>
      <c r="AJ2" s="465" t="s">
        <v>59</v>
      </c>
      <c r="AK2" s="462" t="s">
        <v>59</v>
      </c>
      <c r="AL2" s="462" t="s">
        <v>174</v>
      </c>
      <c r="AM2" s="462"/>
      <c r="AN2" s="462"/>
      <c r="AO2" s="362" t="s">
        <v>393</v>
      </c>
      <c r="AP2" s="320"/>
      <c r="AQ2" s="776" t="str" cm="1">
        <f t="array" ref="AQ2">IF(AD2="NO FAVORABLE","NO FAVORABLE",IF(SUMPRODUCT(--(TRIM(AF2:AK2)&lt;&gt;"SI"),--(TRIM(AF2:AK2)&lt;&gt;"NA"))&gt;0,"SUBSANAR","APROBADA CR"))</f>
        <v>APROBADA CR</v>
      </c>
    </row>
    <row r="3" spans="1:43" s="151" customFormat="1" ht="13.8" x14ac:dyDescent="0.25">
      <c r="A3" s="196" t="s">
        <v>2156</v>
      </c>
      <c r="B3" s="197" t="s">
        <v>2038</v>
      </c>
      <c r="C3" s="112">
        <v>3</v>
      </c>
      <c r="D3" s="107" t="s">
        <v>45</v>
      </c>
      <c r="E3" s="112" t="s">
        <v>522</v>
      </c>
      <c r="F3" s="112" t="s">
        <v>1624</v>
      </c>
      <c r="G3" s="112" t="s">
        <v>48</v>
      </c>
      <c r="H3" s="112" t="s">
        <v>485</v>
      </c>
      <c r="I3" s="112" t="s">
        <v>6162</v>
      </c>
      <c r="J3" s="112" t="s">
        <v>50</v>
      </c>
      <c r="K3" s="112">
        <v>1037389693</v>
      </c>
      <c r="L3" s="113">
        <v>32957</v>
      </c>
      <c r="M3" s="276">
        <v>35</v>
      </c>
      <c r="N3" s="112" t="s">
        <v>4695</v>
      </c>
      <c r="O3" s="242">
        <v>3235004354</v>
      </c>
      <c r="P3" s="200"/>
      <c r="Q3" s="200"/>
      <c r="R3" s="112" t="s">
        <v>53</v>
      </c>
      <c r="S3" s="112" t="s">
        <v>54</v>
      </c>
      <c r="T3" s="112" t="s">
        <v>6157</v>
      </c>
      <c r="U3" s="112" t="s">
        <v>4702</v>
      </c>
      <c r="V3" s="279" t="s">
        <v>57</v>
      </c>
      <c r="W3" s="279" t="s">
        <v>57</v>
      </c>
      <c r="X3" s="279" t="s">
        <v>57</v>
      </c>
      <c r="Y3" s="279" t="s">
        <v>375</v>
      </c>
      <c r="Z3" s="279" t="s">
        <v>375</v>
      </c>
      <c r="AA3" s="279" t="s">
        <v>375</v>
      </c>
      <c r="AB3" s="279" t="s">
        <v>375</v>
      </c>
      <c r="AC3" s="279" t="s">
        <v>375</v>
      </c>
      <c r="AD3" s="310" t="s">
        <v>58</v>
      </c>
      <c r="AE3" s="280" t="s">
        <v>375</v>
      </c>
      <c r="AF3" s="465" t="s">
        <v>59</v>
      </c>
      <c r="AG3" s="465" t="s">
        <v>59</v>
      </c>
      <c r="AH3" s="465" t="s">
        <v>59</v>
      </c>
      <c r="AI3" s="465" t="s">
        <v>59</v>
      </c>
      <c r="AJ3" s="465" t="s">
        <v>59</v>
      </c>
      <c r="AK3" s="462" t="s">
        <v>59</v>
      </c>
      <c r="AL3" s="462" t="s">
        <v>194</v>
      </c>
      <c r="AM3" s="462"/>
      <c r="AN3" s="462"/>
      <c r="AO3" s="362" t="s">
        <v>393</v>
      </c>
      <c r="AP3" s="320"/>
      <c r="AQ3" s="776" t="str" cm="1">
        <f t="array" ref="AQ3">IF(AD3="NO FAVORABLE","NO FAVORABLE",IF(SUMPRODUCT(--(TRIM(AF3:AK3)&lt;&gt;"SI"),--(TRIM(AF3:AK3)&lt;&gt;"NA"))&gt;0,"SUBSANAR","APROBADA CR"))</f>
        <v>APROBADA CR</v>
      </c>
    </row>
    <row r="4" spans="1:43" s="151" customFormat="1" ht="13.8" x14ac:dyDescent="0.25">
      <c r="A4" s="196" t="s">
        <v>2156</v>
      </c>
      <c r="B4" s="197" t="s">
        <v>2038</v>
      </c>
      <c r="C4" s="112">
        <v>4</v>
      </c>
      <c r="D4" s="107" t="s">
        <v>45</v>
      </c>
      <c r="E4" s="112" t="s">
        <v>1109</v>
      </c>
      <c r="F4" s="112">
        <v>0</v>
      </c>
      <c r="G4" s="112" t="s">
        <v>542</v>
      </c>
      <c r="H4" s="112" t="s">
        <v>657</v>
      </c>
      <c r="I4" s="112" t="s">
        <v>6163</v>
      </c>
      <c r="J4" s="112" t="s">
        <v>50</v>
      </c>
      <c r="K4" s="112">
        <v>1116614973</v>
      </c>
      <c r="L4" s="113">
        <v>34695</v>
      </c>
      <c r="M4" s="276">
        <v>30</v>
      </c>
      <c r="N4" s="112" t="s">
        <v>4695</v>
      </c>
      <c r="O4" s="242">
        <v>3203024282</v>
      </c>
      <c r="P4" s="200"/>
      <c r="Q4" s="200"/>
      <c r="R4" s="112" t="s">
        <v>53</v>
      </c>
      <c r="S4" s="112" t="s">
        <v>54</v>
      </c>
      <c r="T4" s="112" t="s">
        <v>6157</v>
      </c>
      <c r="U4" s="112" t="s">
        <v>4702</v>
      </c>
      <c r="V4" s="279" t="s">
        <v>57</v>
      </c>
      <c r="W4" s="279" t="s">
        <v>57</v>
      </c>
      <c r="X4" s="279" t="s">
        <v>57</v>
      </c>
      <c r="Y4" s="279" t="s">
        <v>375</v>
      </c>
      <c r="Z4" s="279" t="s">
        <v>375</v>
      </c>
      <c r="AA4" s="279" t="s">
        <v>375</v>
      </c>
      <c r="AB4" s="279" t="s">
        <v>375</v>
      </c>
      <c r="AC4" s="279" t="s">
        <v>375</v>
      </c>
      <c r="AD4" s="310" t="s">
        <v>58</v>
      </c>
      <c r="AE4" s="280" t="s">
        <v>375</v>
      </c>
      <c r="AF4" s="465" t="s">
        <v>59</v>
      </c>
      <c r="AG4" s="465" t="s">
        <v>59</v>
      </c>
      <c r="AH4" s="465" t="s">
        <v>59</v>
      </c>
      <c r="AI4" s="465" t="s">
        <v>59</v>
      </c>
      <c r="AJ4" s="465" t="s">
        <v>59</v>
      </c>
      <c r="AK4" s="462" t="s">
        <v>59</v>
      </c>
      <c r="AL4" s="462" t="s">
        <v>194</v>
      </c>
      <c r="AM4" s="462"/>
      <c r="AN4" s="462"/>
      <c r="AO4" s="362" t="s">
        <v>393</v>
      </c>
      <c r="AP4" s="320"/>
      <c r="AQ4" s="776" t="str" cm="1">
        <f t="array" ref="AQ4">IF(AD4="NO FAVORABLE","NO FAVORABLE",IF(SUMPRODUCT(--(TRIM(AF4:AK4)&lt;&gt;"SI"),--(TRIM(AF4:AK4)&lt;&gt;"NA"))&gt;0,"SUBSANAR","APROBADA CR"))</f>
        <v>APROBADA CR</v>
      </c>
    </row>
    <row r="5" spans="1:43" s="151" customFormat="1" ht="13.8" x14ac:dyDescent="0.25">
      <c r="A5" s="196" t="s">
        <v>2156</v>
      </c>
      <c r="B5" s="197" t="s">
        <v>2038</v>
      </c>
      <c r="C5" s="112">
        <v>5</v>
      </c>
      <c r="D5" s="107" t="s">
        <v>45</v>
      </c>
      <c r="E5" s="112" t="s">
        <v>1623</v>
      </c>
      <c r="F5" s="112" t="s">
        <v>807</v>
      </c>
      <c r="G5" s="112" t="s">
        <v>197</v>
      </c>
      <c r="H5" s="112" t="s">
        <v>252</v>
      </c>
      <c r="I5" s="112" t="s">
        <v>6164</v>
      </c>
      <c r="J5" s="112" t="s">
        <v>50</v>
      </c>
      <c r="K5" s="112">
        <v>1001404072</v>
      </c>
      <c r="L5" s="113">
        <v>37388</v>
      </c>
      <c r="M5" s="276">
        <v>23</v>
      </c>
      <c r="N5" s="112" t="s">
        <v>4695</v>
      </c>
      <c r="O5" s="242">
        <v>3104521030</v>
      </c>
      <c r="P5" s="200"/>
      <c r="Q5" s="200"/>
      <c r="R5" s="112" t="s">
        <v>53</v>
      </c>
      <c r="S5" s="112" t="s">
        <v>54</v>
      </c>
      <c r="T5" s="112" t="s">
        <v>6157</v>
      </c>
      <c r="U5" s="112" t="s">
        <v>4702</v>
      </c>
      <c r="V5" s="279" t="s">
        <v>57</v>
      </c>
      <c r="W5" s="279" t="s">
        <v>57</v>
      </c>
      <c r="X5" s="279" t="s">
        <v>57</v>
      </c>
      <c r="Y5" s="279" t="s">
        <v>375</v>
      </c>
      <c r="Z5" s="279" t="s">
        <v>375</v>
      </c>
      <c r="AA5" s="279" t="s">
        <v>375</v>
      </c>
      <c r="AB5" s="279" t="s">
        <v>375</v>
      </c>
      <c r="AC5" s="279" t="s">
        <v>375</v>
      </c>
      <c r="AD5" s="310" t="s">
        <v>58</v>
      </c>
      <c r="AE5" s="280" t="s">
        <v>375</v>
      </c>
      <c r="AF5" s="465" t="s">
        <v>59</v>
      </c>
      <c r="AG5" s="465" t="s">
        <v>59</v>
      </c>
      <c r="AH5" s="465" t="s">
        <v>59</v>
      </c>
      <c r="AI5" s="465" t="s">
        <v>59</v>
      </c>
      <c r="AJ5" s="465" t="s">
        <v>59</v>
      </c>
      <c r="AK5" s="462" t="s">
        <v>59</v>
      </c>
      <c r="AL5" s="462" t="s">
        <v>70</v>
      </c>
      <c r="AM5" s="462"/>
      <c r="AN5" s="462"/>
      <c r="AO5" s="362" t="s">
        <v>393</v>
      </c>
      <c r="AP5" s="320"/>
      <c r="AQ5" s="776" t="str" cm="1">
        <f t="array" ref="AQ5">IF(AD5="NO FAVORABLE","NO FAVORABLE",IF(SUMPRODUCT(--(TRIM(AF5:AK5)&lt;&gt;"SI"),--(TRIM(AF5:AK5)&lt;&gt;"NA"))&gt;0,"SUBSANAR","APROBADA CR"))</f>
        <v>APROBADA CR</v>
      </c>
    </row>
    <row r="6" spans="1:43" s="151" customFormat="1" ht="13.8" x14ac:dyDescent="0.25">
      <c r="A6" s="196" t="s">
        <v>2156</v>
      </c>
      <c r="B6" s="197" t="s">
        <v>2038</v>
      </c>
      <c r="C6" s="112">
        <v>8</v>
      </c>
      <c r="D6" s="107" t="s">
        <v>45</v>
      </c>
      <c r="E6" s="112" t="s">
        <v>575</v>
      </c>
      <c r="F6" s="112">
        <v>0</v>
      </c>
      <c r="G6" s="112" t="s">
        <v>1536</v>
      </c>
      <c r="H6" s="112" t="s">
        <v>2169</v>
      </c>
      <c r="I6" s="112" t="s">
        <v>6166</v>
      </c>
      <c r="J6" s="112" t="s">
        <v>50</v>
      </c>
      <c r="K6" s="112">
        <v>21968510</v>
      </c>
      <c r="L6" s="113">
        <v>19567</v>
      </c>
      <c r="M6" s="112">
        <v>73</v>
      </c>
      <c r="N6" s="112" t="s">
        <v>4695</v>
      </c>
      <c r="O6" s="201" t="s">
        <v>375</v>
      </c>
      <c r="P6" s="200"/>
      <c r="Q6" s="200"/>
      <c r="R6" s="112" t="s">
        <v>53</v>
      </c>
      <c r="S6" s="112" t="s">
        <v>54</v>
      </c>
      <c r="T6" s="112" t="s">
        <v>6165</v>
      </c>
      <c r="U6" s="112" t="s">
        <v>4702</v>
      </c>
      <c r="V6" s="279" t="s">
        <v>57</v>
      </c>
      <c r="W6" s="279" t="s">
        <v>57</v>
      </c>
      <c r="X6" s="280" t="s">
        <v>6167</v>
      </c>
      <c r="Y6" s="280" t="s">
        <v>375</v>
      </c>
      <c r="Z6" s="280" t="s">
        <v>375</v>
      </c>
      <c r="AA6" s="280" t="s">
        <v>375</v>
      </c>
      <c r="AB6" s="280" t="s">
        <v>375</v>
      </c>
      <c r="AC6" s="280" t="s">
        <v>375</v>
      </c>
      <c r="AD6" s="310" t="s">
        <v>58</v>
      </c>
      <c r="AE6" s="198" t="s">
        <v>375</v>
      </c>
      <c r="AF6" s="461" t="s">
        <v>59</v>
      </c>
      <c r="AG6" s="461" t="s">
        <v>59</v>
      </c>
      <c r="AH6" s="461" t="s">
        <v>59</v>
      </c>
      <c r="AI6" s="461" t="s">
        <v>59</v>
      </c>
      <c r="AJ6" s="461" t="s">
        <v>59</v>
      </c>
      <c r="AK6" s="462" t="s">
        <v>59</v>
      </c>
      <c r="AL6" s="462" t="s">
        <v>220</v>
      </c>
      <c r="AM6" s="462"/>
      <c r="AN6" s="462"/>
      <c r="AO6" s="362" t="s">
        <v>393</v>
      </c>
      <c r="AP6" s="320"/>
      <c r="AQ6" s="776" t="str" cm="1">
        <f t="array" ref="AQ6">IF(AD6="NO FAVORABLE","NO FAVORABLE",IF(SUMPRODUCT(--(TRIM(AF6:AK6)&lt;&gt;"SI"),--(TRIM(AF6:AK6)&lt;&gt;"NA"))&gt;0,"SUBSANAR","APROBADA CR"))</f>
        <v>APROBADA CR</v>
      </c>
    </row>
    <row r="7" spans="1:43" s="151" customFormat="1" ht="13.8" x14ac:dyDescent="0.25">
      <c r="A7" s="196" t="s">
        <v>2156</v>
      </c>
      <c r="B7" s="197" t="s">
        <v>2038</v>
      </c>
      <c r="C7" s="112">
        <v>12</v>
      </c>
      <c r="D7" s="107" t="s">
        <v>45</v>
      </c>
      <c r="E7" s="112" t="s">
        <v>943</v>
      </c>
      <c r="F7" s="112" t="s">
        <v>101</v>
      </c>
      <c r="G7" s="112" t="s">
        <v>2365</v>
      </c>
      <c r="H7" s="112" t="s">
        <v>1640</v>
      </c>
      <c r="I7" s="112" t="s">
        <v>6169</v>
      </c>
      <c r="J7" s="112" t="s">
        <v>50</v>
      </c>
      <c r="K7" s="112">
        <v>1037390064</v>
      </c>
      <c r="L7" s="113">
        <v>33329</v>
      </c>
      <c r="M7" s="353">
        <v>34</v>
      </c>
      <c r="N7" s="112" t="s">
        <v>4695</v>
      </c>
      <c r="O7" s="242">
        <v>3116963605</v>
      </c>
      <c r="P7" s="200"/>
      <c r="Q7" s="200"/>
      <c r="R7" s="112" t="s">
        <v>53</v>
      </c>
      <c r="S7" s="112" t="s">
        <v>54</v>
      </c>
      <c r="T7" s="112" t="s">
        <v>6168</v>
      </c>
      <c r="U7" s="112" t="s">
        <v>4702</v>
      </c>
      <c r="V7" s="279" t="s">
        <v>57</v>
      </c>
      <c r="W7" s="279" t="s">
        <v>57</v>
      </c>
      <c r="X7" s="279" t="s">
        <v>57</v>
      </c>
      <c r="Y7" s="279" t="s">
        <v>375</v>
      </c>
      <c r="Z7" s="279" t="s">
        <v>375</v>
      </c>
      <c r="AA7" s="279" t="s">
        <v>375</v>
      </c>
      <c r="AB7" s="279" t="s">
        <v>375</v>
      </c>
      <c r="AC7" s="279" t="s">
        <v>375</v>
      </c>
      <c r="AD7" s="310" t="s">
        <v>58</v>
      </c>
      <c r="AE7" s="280" t="s">
        <v>375</v>
      </c>
      <c r="AF7" s="465" t="s">
        <v>59</v>
      </c>
      <c r="AG7" s="465" t="s">
        <v>59</v>
      </c>
      <c r="AH7" s="465" t="s">
        <v>59</v>
      </c>
      <c r="AI7" s="465" t="s">
        <v>59</v>
      </c>
      <c r="AJ7" s="465" t="s">
        <v>59</v>
      </c>
      <c r="AK7" s="462" t="s">
        <v>59</v>
      </c>
      <c r="AL7" s="462" t="s">
        <v>70</v>
      </c>
      <c r="AM7" s="462"/>
      <c r="AN7" s="462"/>
      <c r="AO7" s="362" t="s">
        <v>393</v>
      </c>
      <c r="AP7" s="320"/>
      <c r="AQ7" s="776" t="str" cm="1">
        <f t="array" ref="AQ7">IF(AD7="NO FAVORABLE","NO FAVORABLE",IF(SUMPRODUCT(--(TRIM(AF7:AK7)&lt;&gt;"SI"),--(TRIM(AF7:AK7)&lt;&gt;"NA"))&gt;0,"SUBSANAR","APROBADA CR"))</f>
        <v>APROBADA CR</v>
      </c>
    </row>
    <row r="8" spans="1:43" s="151" customFormat="1" ht="13.8" x14ac:dyDescent="0.25">
      <c r="A8" s="196" t="s">
        <v>2156</v>
      </c>
      <c r="B8" s="197" t="s">
        <v>2038</v>
      </c>
      <c r="C8" s="112">
        <v>13</v>
      </c>
      <c r="D8" s="107" t="s">
        <v>45</v>
      </c>
      <c r="E8" s="112" t="s">
        <v>660</v>
      </c>
      <c r="F8" s="112" t="s">
        <v>116</v>
      </c>
      <c r="G8" s="112" t="s">
        <v>222</v>
      </c>
      <c r="H8" s="112" t="s">
        <v>290</v>
      </c>
      <c r="I8" s="112" t="s">
        <v>6170</v>
      </c>
      <c r="J8" s="112" t="s">
        <v>50</v>
      </c>
      <c r="K8" s="112">
        <v>21968781</v>
      </c>
      <c r="L8" s="113">
        <v>21358</v>
      </c>
      <c r="M8" s="276">
        <v>67</v>
      </c>
      <c r="N8" s="112" t="s">
        <v>4695</v>
      </c>
      <c r="O8" s="242">
        <v>3216196184</v>
      </c>
      <c r="P8" s="200"/>
      <c r="Q8" s="200"/>
      <c r="R8" s="112" t="s">
        <v>53</v>
      </c>
      <c r="S8" s="112" t="s">
        <v>54</v>
      </c>
      <c r="T8" s="112" t="s">
        <v>6168</v>
      </c>
      <c r="U8" s="112" t="s">
        <v>4702</v>
      </c>
      <c r="V8" s="279" t="s">
        <v>57</v>
      </c>
      <c r="W8" s="279" t="s">
        <v>57</v>
      </c>
      <c r="X8" s="279" t="s">
        <v>57</v>
      </c>
      <c r="Y8" s="279" t="s">
        <v>375</v>
      </c>
      <c r="Z8" s="279" t="s">
        <v>375</v>
      </c>
      <c r="AA8" s="279" t="s">
        <v>375</v>
      </c>
      <c r="AB8" s="279" t="s">
        <v>375</v>
      </c>
      <c r="AC8" s="279" t="s">
        <v>375</v>
      </c>
      <c r="AD8" s="310" t="s">
        <v>58</v>
      </c>
      <c r="AE8" s="280" t="s">
        <v>375</v>
      </c>
      <c r="AF8" s="465" t="s">
        <v>59</v>
      </c>
      <c r="AG8" s="465" t="s">
        <v>57</v>
      </c>
      <c r="AH8" s="465" t="s">
        <v>59</v>
      </c>
      <c r="AI8" s="465" t="s">
        <v>59</v>
      </c>
      <c r="AJ8" s="465" t="s">
        <v>59</v>
      </c>
      <c r="AK8" s="462" t="s">
        <v>59</v>
      </c>
      <c r="AL8" s="462" t="s">
        <v>174</v>
      </c>
      <c r="AM8" s="462"/>
      <c r="AN8" s="462"/>
      <c r="AO8" s="362" t="s">
        <v>393</v>
      </c>
      <c r="AP8" s="320"/>
      <c r="AQ8" s="776" t="str" cm="1">
        <f t="array" ref="AQ8">IF(AD8="NO FAVORABLE","NO FAVORABLE",IF(SUMPRODUCT(--(TRIM(AF8:AK8)&lt;&gt;"SI"),--(TRIM(AF8:AK8)&lt;&gt;"NA"))&gt;0,"SUBSANAR","APROBADA CR"))</f>
        <v>APROBADA CR</v>
      </c>
    </row>
    <row r="9" spans="1:43" s="151" customFormat="1" ht="13.8" x14ac:dyDescent="0.25">
      <c r="A9" s="196" t="s">
        <v>2156</v>
      </c>
      <c r="B9" s="197" t="s">
        <v>2038</v>
      </c>
      <c r="C9" s="112">
        <v>14</v>
      </c>
      <c r="D9" s="107" t="s">
        <v>45</v>
      </c>
      <c r="E9" s="112" t="s">
        <v>666</v>
      </c>
      <c r="F9" s="112" t="s">
        <v>816</v>
      </c>
      <c r="G9" s="112" t="s">
        <v>4907</v>
      </c>
      <c r="H9" s="112" t="s">
        <v>820</v>
      </c>
      <c r="I9" s="112" t="s">
        <v>6171</v>
      </c>
      <c r="J9" s="112" t="s">
        <v>50</v>
      </c>
      <c r="K9" s="112">
        <v>21968527</v>
      </c>
      <c r="L9" s="113">
        <v>16283</v>
      </c>
      <c r="M9" s="118">
        <v>81</v>
      </c>
      <c r="N9" s="112" t="s">
        <v>4695</v>
      </c>
      <c r="O9" s="242">
        <v>3148253974</v>
      </c>
      <c r="P9" s="200"/>
      <c r="Q9" s="200"/>
      <c r="R9" s="112" t="s">
        <v>53</v>
      </c>
      <c r="S9" s="112" t="s">
        <v>54</v>
      </c>
      <c r="T9" s="112" t="s">
        <v>6172</v>
      </c>
      <c r="U9" s="112" t="s">
        <v>4702</v>
      </c>
      <c r="V9" s="279" t="s">
        <v>57</v>
      </c>
      <c r="W9" s="279" t="s">
        <v>57</v>
      </c>
      <c r="X9" s="279" t="s">
        <v>57</v>
      </c>
      <c r="Y9" s="279" t="s">
        <v>375</v>
      </c>
      <c r="Z9" s="279" t="s">
        <v>375</v>
      </c>
      <c r="AA9" s="279" t="s">
        <v>375</v>
      </c>
      <c r="AB9" s="279" t="s">
        <v>375</v>
      </c>
      <c r="AC9" s="279" t="s">
        <v>375</v>
      </c>
      <c r="AD9" s="310" t="s">
        <v>58</v>
      </c>
      <c r="AE9" s="280" t="s">
        <v>375</v>
      </c>
      <c r="AF9" s="465" t="s">
        <v>59</v>
      </c>
      <c r="AG9" s="465" t="s">
        <v>57</v>
      </c>
      <c r="AH9" s="465" t="s">
        <v>59</v>
      </c>
      <c r="AI9" s="465" t="s">
        <v>59</v>
      </c>
      <c r="AJ9" s="465" t="s">
        <v>59</v>
      </c>
      <c r="AK9" s="462" t="s">
        <v>59</v>
      </c>
      <c r="AL9" s="462" t="s">
        <v>243</v>
      </c>
      <c r="AM9" s="462"/>
      <c r="AN9" s="462"/>
      <c r="AO9" s="362" t="s">
        <v>393</v>
      </c>
      <c r="AP9" s="320"/>
      <c r="AQ9" s="776" t="str" cm="1">
        <f t="array" ref="AQ9">IF(AD9="NO FAVORABLE","NO FAVORABLE",IF(SUMPRODUCT(--(TRIM(AF9:AK9)&lt;&gt;"SI"),--(TRIM(AF9:AK9)&lt;&gt;"NA"))&gt;0,"SUBSANAR","APROBADA CR"))</f>
        <v>APROBADA CR</v>
      </c>
    </row>
    <row r="10" spans="1:43" s="151" customFormat="1" ht="13.8" x14ac:dyDescent="0.25">
      <c r="A10" s="196" t="s">
        <v>2156</v>
      </c>
      <c r="B10" s="197" t="s">
        <v>2038</v>
      </c>
      <c r="C10" s="112">
        <v>15</v>
      </c>
      <c r="D10" s="107" t="s">
        <v>45</v>
      </c>
      <c r="E10" s="112" t="s">
        <v>6173</v>
      </c>
      <c r="F10" s="112" t="s">
        <v>1542</v>
      </c>
      <c r="G10" s="112" t="s">
        <v>1536</v>
      </c>
      <c r="H10" s="112" t="s">
        <v>416</v>
      </c>
      <c r="I10" s="112" t="s">
        <v>6174</v>
      </c>
      <c r="J10" s="112" t="s">
        <v>50</v>
      </c>
      <c r="K10" s="112">
        <v>21970223</v>
      </c>
      <c r="L10" s="113">
        <v>29199</v>
      </c>
      <c r="M10" s="353">
        <v>45</v>
      </c>
      <c r="N10" s="112" t="s">
        <v>4695</v>
      </c>
      <c r="O10" s="242">
        <v>3137242848</v>
      </c>
      <c r="P10" s="200"/>
      <c r="Q10" s="200"/>
      <c r="R10" s="112" t="s">
        <v>53</v>
      </c>
      <c r="S10" s="112" t="s">
        <v>54</v>
      </c>
      <c r="T10" s="112" t="s">
        <v>6172</v>
      </c>
      <c r="U10" s="112" t="s">
        <v>4702</v>
      </c>
      <c r="V10" s="279" t="s">
        <v>57</v>
      </c>
      <c r="W10" s="279" t="s">
        <v>57</v>
      </c>
      <c r="X10" s="279" t="s">
        <v>57</v>
      </c>
      <c r="Y10" s="279" t="s">
        <v>375</v>
      </c>
      <c r="Z10" s="279" t="s">
        <v>375</v>
      </c>
      <c r="AA10" s="279" t="s">
        <v>375</v>
      </c>
      <c r="AB10" s="279" t="s">
        <v>375</v>
      </c>
      <c r="AC10" s="279" t="s">
        <v>375</v>
      </c>
      <c r="AD10" s="310" t="s">
        <v>58</v>
      </c>
      <c r="AE10" s="280" t="s">
        <v>375</v>
      </c>
      <c r="AF10" s="465" t="s">
        <v>59</v>
      </c>
      <c r="AG10" s="465" t="s">
        <v>59</v>
      </c>
      <c r="AH10" s="465" t="s">
        <v>59</v>
      </c>
      <c r="AI10" s="465" t="s">
        <v>59</v>
      </c>
      <c r="AJ10" s="465" t="s">
        <v>59</v>
      </c>
      <c r="AK10" s="462" t="s">
        <v>59</v>
      </c>
      <c r="AL10" s="462" t="s">
        <v>258</v>
      </c>
      <c r="AM10" s="462"/>
      <c r="AN10" s="462"/>
      <c r="AO10" s="362" t="s">
        <v>393</v>
      </c>
      <c r="AP10" s="320"/>
      <c r="AQ10" s="776" t="str" cm="1">
        <f t="array" ref="AQ10">IF(AD10="NO FAVORABLE","NO FAVORABLE",IF(SUMPRODUCT(--(TRIM(AF10:AK10)&lt;&gt;"SI"),--(TRIM(AF10:AK10)&lt;&gt;"NA"))&gt;0,"SUBSANAR","APROBADA CR"))</f>
        <v>APROBADA CR</v>
      </c>
    </row>
    <row r="11" spans="1:43" s="151" customFormat="1" ht="13.8" x14ac:dyDescent="0.25">
      <c r="A11" s="122" t="s">
        <v>2156</v>
      </c>
      <c r="B11" s="118" t="s">
        <v>2038</v>
      </c>
      <c r="C11" s="112">
        <v>17</v>
      </c>
      <c r="D11" s="107" t="s">
        <v>45</v>
      </c>
      <c r="E11" s="112" t="s">
        <v>62</v>
      </c>
      <c r="F11" s="112" t="s">
        <v>693</v>
      </c>
      <c r="G11" s="112" t="s">
        <v>6175</v>
      </c>
      <c r="H11" s="112" t="s">
        <v>222</v>
      </c>
      <c r="I11" s="112" t="s">
        <v>6176</v>
      </c>
      <c r="J11" s="112" t="s">
        <v>50</v>
      </c>
      <c r="K11" s="112">
        <v>24988737</v>
      </c>
      <c r="L11" s="113">
        <v>21459</v>
      </c>
      <c r="M11" s="276">
        <v>66</v>
      </c>
      <c r="N11" s="112" t="s">
        <v>4695</v>
      </c>
      <c r="O11" s="242">
        <v>3136731309</v>
      </c>
      <c r="P11" s="200"/>
      <c r="Q11" s="200"/>
      <c r="R11" s="112" t="s">
        <v>53</v>
      </c>
      <c r="S11" s="112" t="s">
        <v>54</v>
      </c>
      <c r="T11" s="112" t="s">
        <v>6172</v>
      </c>
      <c r="U11" s="112" t="s">
        <v>4702</v>
      </c>
      <c r="V11" s="279" t="s">
        <v>57</v>
      </c>
      <c r="W11" s="279" t="s">
        <v>57</v>
      </c>
      <c r="X11" s="279" t="s">
        <v>57</v>
      </c>
      <c r="Y11" s="279" t="s">
        <v>375</v>
      </c>
      <c r="Z11" s="279" t="s">
        <v>375</v>
      </c>
      <c r="AA11" s="279" t="s">
        <v>375</v>
      </c>
      <c r="AB11" s="279" t="s">
        <v>375</v>
      </c>
      <c r="AC11" s="279" t="s">
        <v>375</v>
      </c>
      <c r="AD11" s="310" t="s">
        <v>58</v>
      </c>
      <c r="AE11" s="280" t="s">
        <v>375</v>
      </c>
      <c r="AF11" s="465" t="s">
        <v>59</v>
      </c>
      <c r="AG11" s="465" t="s">
        <v>57</v>
      </c>
      <c r="AH11" s="465" t="s">
        <v>59</v>
      </c>
      <c r="AI11" s="465" t="s">
        <v>59</v>
      </c>
      <c r="AJ11" s="465" t="s">
        <v>59</v>
      </c>
      <c r="AK11" s="462" t="s">
        <v>59</v>
      </c>
      <c r="AL11" s="462" t="s">
        <v>258</v>
      </c>
      <c r="AM11" s="462"/>
      <c r="AN11" s="462"/>
      <c r="AO11" s="362" t="s">
        <v>393</v>
      </c>
      <c r="AP11" s="320"/>
      <c r="AQ11" s="776" t="str" cm="1">
        <f t="array" ref="AQ11">IF(AD11="NO FAVORABLE","NO FAVORABLE",IF(SUMPRODUCT(--(TRIM(AF11:AK11)&lt;&gt;"SI"),--(TRIM(AF11:AK11)&lt;&gt;"NA"))&gt;0,"SUBSANAR","APROBADA CR"))</f>
        <v>APROBADA CR</v>
      </c>
    </row>
    <row r="12" spans="1:43" s="151" customFormat="1" ht="13.8" x14ac:dyDescent="0.25">
      <c r="A12" s="122" t="s">
        <v>2156</v>
      </c>
      <c r="B12" s="118" t="s">
        <v>2038</v>
      </c>
      <c r="C12" s="112">
        <v>18</v>
      </c>
      <c r="D12" s="107" t="s">
        <v>45</v>
      </c>
      <c r="E12" s="112" t="s">
        <v>702</v>
      </c>
      <c r="F12" s="112" t="s">
        <v>2736</v>
      </c>
      <c r="G12" s="112" t="s">
        <v>2651</v>
      </c>
      <c r="H12" s="112" t="s">
        <v>2365</v>
      </c>
      <c r="I12" s="112" t="s">
        <v>6177</v>
      </c>
      <c r="J12" s="112" t="s">
        <v>50</v>
      </c>
      <c r="K12" s="112">
        <v>21969223</v>
      </c>
      <c r="L12" s="113">
        <v>24751</v>
      </c>
      <c r="M12" s="353">
        <v>57</v>
      </c>
      <c r="N12" s="112" t="s">
        <v>4695</v>
      </c>
      <c r="O12" s="242">
        <v>3217054816</v>
      </c>
      <c r="P12" s="200"/>
      <c r="Q12" s="200"/>
      <c r="R12" s="112" t="s">
        <v>53</v>
      </c>
      <c r="S12" s="112" t="s">
        <v>54</v>
      </c>
      <c r="T12" s="112" t="s">
        <v>6172</v>
      </c>
      <c r="U12" s="112" t="s">
        <v>4702</v>
      </c>
      <c r="V12" s="279" t="s">
        <v>57</v>
      </c>
      <c r="W12" s="279" t="s">
        <v>57</v>
      </c>
      <c r="X12" s="279" t="s">
        <v>57</v>
      </c>
      <c r="Y12" s="279" t="s">
        <v>375</v>
      </c>
      <c r="Z12" s="279" t="s">
        <v>375</v>
      </c>
      <c r="AA12" s="279" t="s">
        <v>375</v>
      </c>
      <c r="AB12" s="279" t="s">
        <v>375</v>
      </c>
      <c r="AC12" s="279" t="s">
        <v>375</v>
      </c>
      <c r="AD12" s="310" t="s">
        <v>58</v>
      </c>
      <c r="AE12" s="280" t="s">
        <v>375</v>
      </c>
      <c r="AF12" s="465" t="s">
        <v>59</v>
      </c>
      <c r="AG12" s="465" t="s">
        <v>59</v>
      </c>
      <c r="AH12" s="465" t="s">
        <v>59</v>
      </c>
      <c r="AI12" s="465" t="s">
        <v>59</v>
      </c>
      <c r="AJ12" s="465" t="s">
        <v>59</v>
      </c>
      <c r="AK12" s="462" t="s">
        <v>59</v>
      </c>
      <c r="AL12" s="462" t="s">
        <v>220</v>
      </c>
      <c r="AM12" s="462"/>
      <c r="AN12" s="462"/>
      <c r="AO12" s="362" t="s">
        <v>393</v>
      </c>
      <c r="AP12" s="320"/>
      <c r="AQ12" s="776" t="str" cm="1">
        <f t="array" ref="AQ12">IF(AD12="NO FAVORABLE","NO FAVORABLE",IF(SUMPRODUCT(--(TRIM(AF12:AK12)&lt;&gt;"SI"),--(TRIM(AF12:AK12)&lt;&gt;"NA"))&gt;0,"SUBSANAR","APROBADA CR"))</f>
        <v>APROBADA CR</v>
      </c>
    </row>
    <row r="13" spans="1:43" s="151" customFormat="1" ht="13.8" x14ac:dyDescent="0.25">
      <c r="A13" s="122" t="s">
        <v>2156</v>
      </c>
      <c r="B13" s="118" t="s">
        <v>2038</v>
      </c>
      <c r="C13" s="112">
        <v>21</v>
      </c>
      <c r="D13" s="107" t="s">
        <v>45</v>
      </c>
      <c r="E13" s="112" t="s">
        <v>6179</v>
      </c>
      <c r="F13" s="112" t="s">
        <v>1530</v>
      </c>
      <c r="G13" s="112" t="s">
        <v>290</v>
      </c>
      <c r="H13" s="112" t="s">
        <v>946</v>
      </c>
      <c r="I13" s="112" t="s">
        <v>6180</v>
      </c>
      <c r="J13" s="112" t="s">
        <v>50</v>
      </c>
      <c r="K13" s="112">
        <v>1001500643</v>
      </c>
      <c r="L13" s="113">
        <v>37254</v>
      </c>
      <c r="M13" s="353">
        <v>23</v>
      </c>
      <c r="N13" s="112" t="s">
        <v>4695</v>
      </c>
      <c r="O13" s="242">
        <v>3146655029</v>
      </c>
      <c r="P13" s="200"/>
      <c r="Q13" s="200"/>
      <c r="R13" s="112" t="s">
        <v>53</v>
      </c>
      <c r="S13" s="112" t="s">
        <v>54</v>
      </c>
      <c r="T13" s="112" t="s">
        <v>6178</v>
      </c>
      <c r="U13" s="112" t="s">
        <v>4702</v>
      </c>
      <c r="V13" s="279" t="s">
        <v>57</v>
      </c>
      <c r="W13" s="279" t="s">
        <v>57</v>
      </c>
      <c r="X13" s="279" t="s">
        <v>57</v>
      </c>
      <c r="Y13" s="279" t="s">
        <v>375</v>
      </c>
      <c r="Z13" s="279" t="s">
        <v>375</v>
      </c>
      <c r="AA13" s="279" t="s">
        <v>375</v>
      </c>
      <c r="AB13" s="279" t="s">
        <v>375</v>
      </c>
      <c r="AC13" s="279" t="s">
        <v>375</v>
      </c>
      <c r="AD13" s="310" t="s">
        <v>58</v>
      </c>
      <c r="AE13" s="280" t="s">
        <v>375</v>
      </c>
      <c r="AF13" s="465" t="s">
        <v>59</v>
      </c>
      <c r="AG13" s="465" t="s">
        <v>59</v>
      </c>
      <c r="AH13" s="465" t="s">
        <v>59</v>
      </c>
      <c r="AI13" s="465" t="s">
        <v>59</v>
      </c>
      <c r="AJ13" s="465" t="s">
        <v>59</v>
      </c>
      <c r="AK13" s="462" t="s">
        <v>59</v>
      </c>
      <c r="AL13" s="462" t="s">
        <v>174</v>
      </c>
      <c r="AM13" s="462"/>
      <c r="AN13" s="462"/>
      <c r="AO13" s="362" t="s">
        <v>393</v>
      </c>
      <c r="AP13" s="320"/>
      <c r="AQ13" s="776" t="str" cm="1">
        <f t="array" ref="AQ13">IF(AD13="NO FAVORABLE","NO FAVORABLE",IF(SUMPRODUCT(--(TRIM(AF13:AK13)&lt;&gt;"SI"),--(TRIM(AF13:AK13)&lt;&gt;"NA"))&gt;0,"SUBSANAR","APROBADA CR"))</f>
        <v>APROBADA CR</v>
      </c>
    </row>
    <row r="14" spans="1:43" s="151" customFormat="1" ht="13.8" x14ac:dyDescent="0.25">
      <c r="A14" s="122" t="s">
        <v>2156</v>
      </c>
      <c r="B14" s="118" t="s">
        <v>2038</v>
      </c>
      <c r="C14" s="112">
        <v>22</v>
      </c>
      <c r="D14" s="107" t="s">
        <v>45</v>
      </c>
      <c r="E14" s="112" t="s">
        <v>1480</v>
      </c>
      <c r="F14" s="112" t="s">
        <v>878</v>
      </c>
      <c r="G14" s="112" t="s">
        <v>4403</v>
      </c>
      <c r="H14" s="112" t="s">
        <v>739</v>
      </c>
      <c r="I14" s="112" t="s">
        <v>6181</v>
      </c>
      <c r="J14" s="112" t="s">
        <v>50</v>
      </c>
      <c r="K14" s="112">
        <v>1017135537</v>
      </c>
      <c r="L14" s="113">
        <v>31358</v>
      </c>
      <c r="M14" s="353">
        <v>39</v>
      </c>
      <c r="N14" s="112" t="s">
        <v>4695</v>
      </c>
      <c r="O14" s="242">
        <v>3242859622</v>
      </c>
      <c r="P14" s="200"/>
      <c r="Q14" s="200"/>
      <c r="R14" s="112" t="s">
        <v>53</v>
      </c>
      <c r="S14" s="112" t="s">
        <v>54</v>
      </c>
      <c r="T14" s="112" t="s">
        <v>6182</v>
      </c>
      <c r="U14" s="112" t="s">
        <v>4702</v>
      </c>
      <c r="V14" s="279" t="s">
        <v>57</v>
      </c>
      <c r="W14" s="279" t="s">
        <v>57</v>
      </c>
      <c r="X14" s="279" t="s">
        <v>57</v>
      </c>
      <c r="Y14" s="279" t="s">
        <v>375</v>
      </c>
      <c r="Z14" s="279" t="s">
        <v>375</v>
      </c>
      <c r="AA14" s="279" t="s">
        <v>375</v>
      </c>
      <c r="AB14" s="279" t="s">
        <v>375</v>
      </c>
      <c r="AC14" s="279" t="s">
        <v>375</v>
      </c>
      <c r="AD14" s="310" t="s">
        <v>58</v>
      </c>
      <c r="AE14" s="280" t="s">
        <v>375</v>
      </c>
      <c r="AF14" s="465" t="s">
        <v>59</v>
      </c>
      <c r="AG14" s="465" t="s">
        <v>59</v>
      </c>
      <c r="AH14" s="465" t="s">
        <v>59</v>
      </c>
      <c r="AI14" s="465" t="s">
        <v>59</v>
      </c>
      <c r="AJ14" s="465" t="s">
        <v>59</v>
      </c>
      <c r="AK14" s="462" t="s">
        <v>59</v>
      </c>
      <c r="AL14" s="462" t="s">
        <v>174</v>
      </c>
      <c r="AM14" s="462"/>
      <c r="AN14" s="462"/>
      <c r="AO14" s="362" t="s">
        <v>393</v>
      </c>
      <c r="AP14" s="320"/>
      <c r="AQ14" s="776" t="str" cm="1">
        <f t="array" ref="AQ14">IF(AD14="NO FAVORABLE","NO FAVORABLE",IF(SUMPRODUCT(--(TRIM(AF14:AK14)&lt;&gt;"SI"),--(TRIM(AF14:AK14)&lt;&gt;"NA"))&gt;0,"SUBSANAR","APROBADA CR"))</f>
        <v>APROBADA CR</v>
      </c>
    </row>
    <row r="15" spans="1:43" s="151" customFormat="1" ht="13.8" x14ac:dyDescent="0.25">
      <c r="A15" s="122" t="s">
        <v>2156</v>
      </c>
      <c r="B15" s="118" t="s">
        <v>2038</v>
      </c>
      <c r="C15" s="112">
        <v>23</v>
      </c>
      <c r="D15" s="107" t="s">
        <v>45</v>
      </c>
      <c r="E15" s="112" t="s">
        <v>6002</v>
      </c>
      <c r="F15" s="112" t="s">
        <v>948</v>
      </c>
      <c r="G15" s="112" t="s">
        <v>1963</v>
      </c>
      <c r="H15" s="112" t="s">
        <v>615</v>
      </c>
      <c r="I15" s="112" t="s">
        <v>6183</v>
      </c>
      <c r="J15" s="112" t="s">
        <v>50</v>
      </c>
      <c r="K15" s="112">
        <v>21969487</v>
      </c>
      <c r="L15" s="113">
        <v>25843</v>
      </c>
      <c r="M15" s="353">
        <v>54</v>
      </c>
      <c r="N15" s="112" t="s">
        <v>4695</v>
      </c>
      <c r="O15" s="242">
        <v>3104315315</v>
      </c>
      <c r="P15" s="200"/>
      <c r="Q15" s="200"/>
      <c r="R15" s="112" t="s">
        <v>53</v>
      </c>
      <c r="S15" s="112" t="s">
        <v>54</v>
      </c>
      <c r="T15" s="112" t="s">
        <v>6184</v>
      </c>
      <c r="U15" s="112" t="s">
        <v>4702</v>
      </c>
      <c r="V15" s="279" t="s">
        <v>57</v>
      </c>
      <c r="W15" s="279" t="s">
        <v>57</v>
      </c>
      <c r="X15" s="279" t="s">
        <v>57</v>
      </c>
      <c r="Y15" s="279" t="s">
        <v>375</v>
      </c>
      <c r="Z15" s="279" t="s">
        <v>375</v>
      </c>
      <c r="AA15" s="279" t="s">
        <v>375</v>
      </c>
      <c r="AB15" s="279" t="s">
        <v>375</v>
      </c>
      <c r="AC15" s="279" t="s">
        <v>375</v>
      </c>
      <c r="AD15" s="310" t="s">
        <v>58</v>
      </c>
      <c r="AE15" s="280" t="s">
        <v>375</v>
      </c>
      <c r="AF15" s="465" t="s">
        <v>59</v>
      </c>
      <c r="AG15" s="465" t="s">
        <v>57</v>
      </c>
      <c r="AH15" s="465" t="s">
        <v>59</v>
      </c>
      <c r="AI15" s="465" t="s">
        <v>59</v>
      </c>
      <c r="AJ15" s="465" t="s">
        <v>59</v>
      </c>
      <c r="AK15" s="462" t="s">
        <v>59</v>
      </c>
      <c r="AL15" s="462" t="s">
        <v>114</v>
      </c>
      <c r="AM15" s="462"/>
      <c r="AN15" s="462"/>
      <c r="AO15" s="362" t="s">
        <v>393</v>
      </c>
      <c r="AP15" s="320"/>
      <c r="AQ15" s="776" t="str" cm="1">
        <f t="array" ref="AQ15">IF(AD15="NO FAVORABLE","NO FAVORABLE",IF(SUMPRODUCT(--(TRIM(AF15:AK15)&lt;&gt;"SI"),--(TRIM(AF15:AK15)&lt;&gt;"NA"))&gt;0,"SUBSANAR","APROBADA CR"))</f>
        <v>APROBADA CR</v>
      </c>
    </row>
    <row r="16" spans="1:43" s="151" customFormat="1" ht="13.8" x14ac:dyDescent="0.25">
      <c r="A16" s="122" t="s">
        <v>2156</v>
      </c>
      <c r="B16" s="118" t="s">
        <v>2038</v>
      </c>
      <c r="C16" s="112">
        <v>24</v>
      </c>
      <c r="D16" s="107" t="s">
        <v>45</v>
      </c>
      <c r="E16" s="112" t="s">
        <v>62</v>
      </c>
      <c r="F16" s="112" t="s">
        <v>288</v>
      </c>
      <c r="G16" s="112" t="s">
        <v>222</v>
      </c>
      <c r="H16" s="112" t="s">
        <v>1076</v>
      </c>
      <c r="I16" s="112" t="s">
        <v>6185</v>
      </c>
      <c r="J16" s="112" t="s">
        <v>50</v>
      </c>
      <c r="K16" s="112">
        <v>43477186</v>
      </c>
      <c r="L16" s="113">
        <v>26362</v>
      </c>
      <c r="M16" s="353">
        <v>53</v>
      </c>
      <c r="N16" s="112" t="s">
        <v>4695</v>
      </c>
      <c r="O16" s="242">
        <v>3108425430</v>
      </c>
      <c r="P16" s="200"/>
      <c r="Q16" s="200"/>
      <c r="R16" s="112" t="s">
        <v>53</v>
      </c>
      <c r="S16" s="112" t="s">
        <v>54</v>
      </c>
      <c r="T16" s="112" t="s">
        <v>6165</v>
      </c>
      <c r="U16" s="112" t="s">
        <v>4702</v>
      </c>
      <c r="V16" s="279" t="s">
        <v>57</v>
      </c>
      <c r="W16" s="279" t="s">
        <v>57</v>
      </c>
      <c r="X16" s="279" t="s">
        <v>57</v>
      </c>
      <c r="Y16" s="279" t="s">
        <v>375</v>
      </c>
      <c r="Z16" s="279" t="s">
        <v>375</v>
      </c>
      <c r="AA16" s="279" t="s">
        <v>375</v>
      </c>
      <c r="AB16" s="279" t="s">
        <v>375</v>
      </c>
      <c r="AC16" s="279" t="s">
        <v>375</v>
      </c>
      <c r="AD16" s="310" t="s">
        <v>58</v>
      </c>
      <c r="AE16" s="280" t="s">
        <v>375</v>
      </c>
      <c r="AF16" s="465" t="s">
        <v>59</v>
      </c>
      <c r="AG16" s="465" t="s">
        <v>59</v>
      </c>
      <c r="AH16" s="465" t="s">
        <v>59</v>
      </c>
      <c r="AI16" s="465" t="s">
        <v>59</v>
      </c>
      <c r="AJ16" s="465" t="s">
        <v>59</v>
      </c>
      <c r="AK16" s="462" t="s">
        <v>59</v>
      </c>
      <c r="AL16" s="462" t="s">
        <v>194</v>
      </c>
      <c r="AM16" s="462"/>
      <c r="AN16" s="462"/>
      <c r="AO16" s="362" t="s">
        <v>393</v>
      </c>
      <c r="AP16" s="320"/>
      <c r="AQ16" s="776" t="str" cm="1">
        <f t="array" ref="AQ16">IF(AD16="NO FAVORABLE","NO FAVORABLE",IF(SUMPRODUCT(--(TRIM(AF16:AK16)&lt;&gt;"SI"),--(TRIM(AF16:AK16)&lt;&gt;"NA"))&gt;0,"SUBSANAR","APROBADA CR"))</f>
        <v>APROBADA CR</v>
      </c>
    </row>
    <row r="17" spans="1:43" s="151" customFormat="1" ht="13.8" x14ac:dyDescent="0.25">
      <c r="A17" s="122" t="s">
        <v>2156</v>
      </c>
      <c r="B17" s="118" t="s">
        <v>2038</v>
      </c>
      <c r="C17" s="112">
        <v>34</v>
      </c>
      <c r="D17" s="107" t="s">
        <v>45</v>
      </c>
      <c r="E17" s="112" t="s">
        <v>85</v>
      </c>
      <c r="F17" s="112" t="s">
        <v>565</v>
      </c>
      <c r="G17" s="112" t="s">
        <v>331</v>
      </c>
      <c r="H17" s="112" t="s">
        <v>1934</v>
      </c>
      <c r="I17" s="112" t="s">
        <v>6188</v>
      </c>
      <c r="J17" s="112" t="s">
        <v>50</v>
      </c>
      <c r="K17" s="112">
        <v>1037388732</v>
      </c>
      <c r="L17" s="113">
        <v>31998</v>
      </c>
      <c r="M17" s="353">
        <v>38</v>
      </c>
      <c r="N17" s="112" t="s">
        <v>4695</v>
      </c>
      <c r="O17" s="242">
        <v>3147360354</v>
      </c>
      <c r="P17" s="200"/>
      <c r="Q17" s="200"/>
      <c r="R17" s="112" t="s">
        <v>53</v>
      </c>
      <c r="S17" s="112" t="s">
        <v>54</v>
      </c>
      <c r="T17" s="112" t="s">
        <v>6172</v>
      </c>
      <c r="U17" s="112" t="s">
        <v>4702</v>
      </c>
      <c r="V17" s="279" t="s">
        <v>57</v>
      </c>
      <c r="W17" s="279" t="s">
        <v>57</v>
      </c>
      <c r="X17" s="279" t="s">
        <v>57</v>
      </c>
      <c r="Y17" s="279" t="s">
        <v>375</v>
      </c>
      <c r="Z17" s="279" t="s">
        <v>375</v>
      </c>
      <c r="AA17" s="279" t="s">
        <v>375</v>
      </c>
      <c r="AB17" s="279" t="s">
        <v>375</v>
      </c>
      <c r="AC17" s="279" t="s">
        <v>375</v>
      </c>
      <c r="AD17" s="310" t="s">
        <v>58</v>
      </c>
      <c r="AE17" s="280" t="s">
        <v>375</v>
      </c>
      <c r="AF17" s="463" t="s">
        <v>59</v>
      </c>
      <c r="AG17" s="463" t="s">
        <v>59</v>
      </c>
      <c r="AH17" s="463" t="s">
        <v>59</v>
      </c>
      <c r="AI17" s="463" t="s">
        <v>59</v>
      </c>
      <c r="AJ17" s="463" t="s">
        <v>59</v>
      </c>
      <c r="AK17" s="464" t="s">
        <v>59</v>
      </c>
      <c r="AL17" s="464" t="s">
        <v>283</v>
      </c>
      <c r="AM17" s="464"/>
      <c r="AN17" s="464"/>
      <c r="AO17" s="362" t="s">
        <v>393</v>
      </c>
      <c r="AP17" s="320"/>
      <c r="AQ17" s="776" t="str" cm="1">
        <f t="array" ref="AQ17">IF(AD17="NO FAVORABLE","NO FAVORABLE",IF(SUMPRODUCT(--(TRIM(AF17:AK17)&lt;&gt;"SI"),--(TRIM(AF17:AK17)&lt;&gt;"NA"))&gt;0,"SUBSANAR","APROBADA CR"))</f>
        <v>APROBADA CR</v>
      </c>
    </row>
    <row r="18" spans="1:43" ht="13.8" x14ac:dyDescent="0.25">
      <c r="A18" s="122" t="s">
        <v>2156</v>
      </c>
      <c r="B18" s="118" t="s">
        <v>2038</v>
      </c>
      <c r="C18" s="112">
        <v>35</v>
      </c>
      <c r="D18" s="107" t="s">
        <v>45</v>
      </c>
      <c r="E18" s="112" t="s">
        <v>6189</v>
      </c>
      <c r="F18" s="112" t="s">
        <v>6190</v>
      </c>
      <c r="G18" s="112" t="s">
        <v>331</v>
      </c>
      <c r="H18" s="112" t="s">
        <v>1934</v>
      </c>
      <c r="I18" s="112" t="s">
        <v>6191</v>
      </c>
      <c r="J18" s="112" t="s">
        <v>50</v>
      </c>
      <c r="K18" s="112">
        <v>1037390217</v>
      </c>
      <c r="L18" s="113">
        <v>33439</v>
      </c>
      <c r="M18" s="353">
        <v>34</v>
      </c>
      <c r="N18" s="112" t="s">
        <v>4695</v>
      </c>
      <c r="O18" s="242">
        <v>3216468491</v>
      </c>
      <c r="P18" s="200"/>
      <c r="Q18" s="200"/>
      <c r="R18" s="112" t="s">
        <v>53</v>
      </c>
      <c r="S18" s="112" t="s">
        <v>54</v>
      </c>
      <c r="T18" s="112" t="s">
        <v>6172</v>
      </c>
      <c r="U18" s="112" t="s">
        <v>4702</v>
      </c>
      <c r="V18" s="109" t="s">
        <v>57</v>
      </c>
      <c r="W18" s="109" t="s">
        <v>57</v>
      </c>
      <c r="X18" s="114" t="s">
        <v>6192</v>
      </c>
      <c r="Y18" s="280" t="s">
        <v>375</v>
      </c>
      <c r="Z18" s="280" t="s">
        <v>375</v>
      </c>
      <c r="AA18" s="280" t="s">
        <v>375</v>
      </c>
      <c r="AB18" s="280" t="s">
        <v>375</v>
      </c>
      <c r="AC18" s="280" t="s">
        <v>375</v>
      </c>
      <c r="AD18" s="310" t="s">
        <v>58</v>
      </c>
      <c r="AE18" s="115" t="s">
        <v>375</v>
      </c>
      <c r="AF18" s="461" t="s">
        <v>59</v>
      </c>
      <c r="AG18" s="461" t="s">
        <v>59</v>
      </c>
      <c r="AH18" s="461" t="s">
        <v>59</v>
      </c>
      <c r="AI18" s="461" t="s">
        <v>59</v>
      </c>
      <c r="AJ18" s="461" t="s">
        <v>59</v>
      </c>
      <c r="AK18" s="464" t="s">
        <v>59</v>
      </c>
      <c r="AL18" s="464" t="s">
        <v>138</v>
      </c>
      <c r="AM18" s="464"/>
      <c r="AN18" s="464"/>
      <c r="AO18" s="194" t="s">
        <v>6193</v>
      </c>
      <c r="AP18" s="320"/>
      <c r="AQ18" s="776" t="str" cm="1">
        <f t="array" ref="AQ18">IF(AD18="NO FAVORABLE","NO FAVORABLE",IF(SUMPRODUCT(--(TRIM(AF18:AK18)&lt;&gt;"SI"),--(TRIM(AF18:AK18)&lt;&gt;"NA"))&gt;0,"SUBSANAR","APROBADA CR"))</f>
        <v>APROBADA CR</v>
      </c>
    </row>
    <row r="19" spans="1:43" s="151" customFormat="1" ht="13.8" x14ac:dyDescent="0.25">
      <c r="A19" s="122" t="s">
        <v>2156</v>
      </c>
      <c r="B19" s="118" t="s">
        <v>2038</v>
      </c>
      <c r="C19" s="112">
        <v>37</v>
      </c>
      <c r="D19" s="107" t="s">
        <v>45</v>
      </c>
      <c r="E19" s="112" t="s">
        <v>1286</v>
      </c>
      <c r="F19" s="112" t="s">
        <v>62</v>
      </c>
      <c r="G19" s="112" t="s">
        <v>2671</v>
      </c>
      <c r="H19" s="112" t="s">
        <v>554</v>
      </c>
      <c r="I19" s="112" t="s">
        <v>6194</v>
      </c>
      <c r="J19" s="112" t="s">
        <v>50</v>
      </c>
      <c r="K19" s="112">
        <v>21970368</v>
      </c>
      <c r="L19" s="113">
        <v>29859</v>
      </c>
      <c r="M19" s="353">
        <v>44</v>
      </c>
      <c r="N19" s="112" t="s">
        <v>4695</v>
      </c>
      <c r="O19" s="242" t="s">
        <v>375</v>
      </c>
      <c r="P19" s="200"/>
      <c r="Q19" s="200"/>
      <c r="R19" s="112" t="s">
        <v>53</v>
      </c>
      <c r="S19" s="112" t="s">
        <v>54</v>
      </c>
      <c r="T19" s="112" t="s">
        <v>6172</v>
      </c>
      <c r="U19" s="112" t="s">
        <v>4702</v>
      </c>
      <c r="V19" s="279" t="s">
        <v>57</v>
      </c>
      <c r="W19" s="279" t="s">
        <v>57</v>
      </c>
      <c r="X19" s="279" t="s">
        <v>57</v>
      </c>
      <c r="Y19" s="279" t="s">
        <v>375</v>
      </c>
      <c r="Z19" s="279" t="s">
        <v>375</v>
      </c>
      <c r="AA19" s="279" t="s">
        <v>375</v>
      </c>
      <c r="AB19" s="279" t="s">
        <v>375</v>
      </c>
      <c r="AC19" s="279" t="s">
        <v>375</v>
      </c>
      <c r="AD19" s="310" t="s">
        <v>58</v>
      </c>
      <c r="AE19" s="280" t="s">
        <v>375</v>
      </c>
      <c r="AF19" s="463" t="s">
        <v>59</v>
      </c>
      <c r="AG19" s="463" t="s">
        <v>59</v>
      </c>
      <c r="AH19" s="463" t="s">
        <v>59</v>
      </c>
      <c r="AI19" s="463" t="s">
        <v>59</v>
      </c>
      <c r="AJ19" s="463" t="s">
        <v>59</v>
      </c>
      <c r="AK19" s="464" t="s">
        <v>59</v>
      </c>
      <c r="AL19" s="464" t="s">
        <v>138</v>
      </c>
      <c r="AM19" s="464"/>
      <c r="AN19" s="464"/>
      <c r="AO19" s="362" t="s">
        <v>393</v>
      </c>
      <c r="AP19" s="320"/>
      <c r="AQ19" s="776" t="str" cm="1">
        <f t="array" ref="AQ19">IF(AD19="NO FAVORABLE","NO FAVORABLE",IF(SUMPRODUCT(--(TRIM(AF19:AK19)&lt;&gt;"SI"),--(TRIM(AF19:AK19)&lt;&gt;"NA"))&gt;0,"SUBSANAR","APROBADA CR"))</f>
        <v>APROBADA CR</v>
      </c>
    </row>
    <row r="20" spans="1:43" s="151" customFormat="1" ht="13.8" x14ac:dyDescent="0.25">
      <c r="A20" s="122" t="s">
        <v>2156</v>
      </c>
      <c r="B20" s="118" t="s">
        <v>2038</v>
      </c>
      <c r="C20" s="112">
        <v>39</v>
      </c>
      <c r="D20" s="107" t="s">
        <v>45</v>
      </c>
      <c r="E20" s="112" t="s">
        <v>3210</v>
      </c>
      <c r="F20" s="112" t="s">
        <v>432</v>
      </c>
      <c r="G20" s="112" t="s">
        <v>946</v>
      </c>
      <c r="H20" s="112">
        <v>0</v>
      </c>
      <c r="I20" s="112" t="s">
        <v>6195</v>
      </c>
      <c r="J20" s="112" t="s">
        <v>50</v>
      </c>
      <c r="K20" s="112">
        <v>1037391599</v>
      </c>
      <c r="L20" s="113">
        <v>35023</v>
      </c>
      <c r="M20" s="353">
        <v>29</v>
      </c>
      <c r="N20" s="112" t="s">
        <v>4695</v>
      </c>
      <c r="O20" s="242">
        <v>3135840104</v>
      </c>
      <c r="P20" s="200"/>
      <c r="Q20" s="200"/>
      <c r="R20" s="112" t="s">
        <v>53</v>
      </c>
      <c r="S20" s="112" t="s">
        <v>54</v>
      </c>
      <c r="T20" s="112" t="s">
        <v>6172</v>
      </c>
      <c r="U20" s="112" t="s">
        <v>4702</v>
      </c>
      <c r="V20" s="279" t="s">
        <v>57</v>
      </c>
      <c r="W20" s="279" t="s">
        <v>57</v>
      </c>
      <c r="X20" s="279" t="s">
        <v>57</v>
      </c>
      <c r="Y20" s="279" t="s">
        <v>375</v>
      </c>
      <c r="Z20" s="279" t="s">
        <v>375</v>
      </c>
      <c r="AA20" s="279" t="s">
        <v>375</v>
      </c>
      <c r="AB20" s="279" t="s">
        <v>375</v>
      </c>
      <c r="AC20" s="279" t="s">
        <v>375</v>
      </c>
      <c r="AD20" s="310" t="s">
        <v>58</v>
      </c>
      <c r="AE20" s="280" t="s">
        <v>375</v>
      </c>
      <c r="AF20" s="463" t="s">
        <v>59</v>
      </c>
      <c r="AG20" s="463" t="s">
        <v>59</v>
      </c>
      <c r="AH20" s="463" t="s">
        <v>59</v>
      </c>
      <c r="AI20" s="463" t="s">
        <v>59</v>
      </c>
      <c r="AJ20" s="463" t="s">
        <v>59</v>
      </c>
      <c r="AK20" s="464" t="s">
        <v>59</v>
      </c>
      <c r="AL20" s="464" t="s">
        <v>138</v>
      </c>
      <c r="AM20" s="464"/>
      <c r="AN20" s="464"/>
      <c r="AO20" s="362" t="s">
        <v>393</v>
      </c>
      <c r="AP20" s="320"/>
      <c r="AQ20" s="776" t="str" cm="1">
        <f t="array" ref="AQ20">IF(AD20="NO FAVORABLE","NO FAVORABLE",IF(SUMPRODUCT(--(TRIM(AF20:AK20)&lt;&gt;"SI"),--(TRIM(AF20:AK20)&lt;&gt;"NA"))&gt;0,"SUBSANAR","APROBADA CR"))</f>
        <v>APROBADA CR</v>
      </c>
    </row>
    <row r="21" spans="1:43" s="151" customFormat="1" ht="13.8" x14ac:dyDescent="0.25">
      <c r="A21" s="122" t="s">
        <v>2156</v>
      </c>
      <c r="B21" s="118" t="s">
        <v>2038</v>
      </c>
      <c r="C21" s="112">
        <v>40</v>
      </c>
      <c r="D21" s="107" t="s">
        <v>45</v>
      </c>
      <c r="E21" s="112" t="s">
        <v>1348</v>
      </c>
      <c r="F21" s="112" t="s">
        <v>1357</v>
      </c>
      <c r="G21" s="112" t="s">
        <v>2365</v>
      </c>
      <c r="H21" s="112" t="s">
        <v>596</v>
      </c>
      <c r="I21" s="112" t="s">
        <v>6196</v>
      </c>
      <c r="J21" s="112" t="s">
        <v>50</v>
      </c>
      <c r="K21" s="112">
        <v>21970455</v>
      </c>
      <c r="L21" s="113">
        <v>19938</v>
      </c>
      <c r="M21" s="118">
        <v>71</v>
      </c>
      <c r="N21" s="112" t="s">
        <v>4695</v>
      </c>
      <c r="O21" s="242">
        <v>3125208074</v>
      </c>
      <c r="P21" s="200"/>
      <c r="Q21" s="200"/>
      <c r="R21" s="112" t="s">
        <v>53</v>
      </c>
      <c r="S21" s="112" t="s">
        <v>54</v>
      </c>
      <c r="T21" s="112" t="s">
        <v>6172</v>
      </c>
      <c r="U21" s="112" t="s">
        <v>4702</v>
      </c>
      <c r="V21" s="279" t="s">
        <v>57</v>
      </c>
      <c r="W21" s="279" t="s">
        <v>57</v>
      </c>
      <c r="X21" s="279" t="s">
        <v>57</v>
      </c>
      <c r="Y21" s="279" t="s">
        <v>375</v>
      </c>
      <c r="Z21" s="279" t="s">
        <v>375</v>
      </c>
      <c r="AA21" s="279" t="s">
        <v>375</v>
      </c>
      <c r="AB21" s="279" t="s">
        <v>375</v>
      </c>
      <c r="AC21" s="279" t="s">
        <v>375</v>
      </c>
      <c r="AD21" s="310" t="s">
        <v>58</v>
      </c>
      <c r="AE21" s="280" t="s">
        <v>375</v>
      </c>
      <c r="AF21" s="463" t="s">
        <v>59</v>
      </c>
      <c r="AG21" s="463" t="s">
        <v>57</v>
      </c>
      <c r="AH21" s="463" t="s">
        <v>59</v>
      </c>
      <c r="AI21" s="463" t="s">
        <v>59</v>
      </c>
      <c r="AJ21" s="463" t="s">
        <v>59</v>
      </c>
      <c r="AK21" s="464" t="s">
        <v>59</v>
      </c>
      <c r="AL21" s="464" t="s">
        <v>1015</v>
      </c>
      <c r="AM21" s="464"/>
      <c r="AN21" s="464"/>
      <c r="AO21" s="362" t="s">
        <v>393</v>
      </c>
      <c r="AP21" s="320"/>
      <c r="AQ21" s="776" t="str" cm="1">
        <f t="array" ref="AQ21">IF(AD21="NO FAVORABLE","NO FAVORABLE",IF(SUMPRODUCT(--(TRIM(AF21:AK21)&lt;&gt;"SI"),--(TRIM(AF21:AK21)&lt;&gt;"NA"))&gt;0,"SUBSANAR","APROBADA CR"))</f>
        <v>APROBADA CR</v>
      </c>
    </row>
    <row r="22" spans="1:43" s="151" customFormat="1" ht="13.8" x14ac:dyDescent="0.25">
      <c r="A22" s="122" t="s">
        <v>2156</v>
      </c>
      <c r="B22" s="118" t="s">
        <v>2038</v>
      </c>
      <c r="C22" s="112">
        <v>41</v>
      </c>
      <c r="D22" s="107" t="s">
        <v>45</v>
      </c>
      <c r="E22" s="112" t="s">
        <v>2521</v>
      </c>
      <c r="F22" s="112" t="s">
        <v>767</v>
      </c>
      <c r="G22" s="112" t="s">
        <v>615</v>
      </c>
      <c r="H22" s="112" t="s">
        <v>615</v>
      </c>
      <c r="I22" s="112" t="s">
        <v>6197</v>
      </c>
      <c r="J22" s="112" t="s">
        <v>50</v>
      </c>
      <c r="K22" s="112">
        <v>21970607</v>
      </c>
      <c r="L22" s="113">
        <v>30609</v>
      </c>
      <c r="M22" s="118">
        <v>41</v>
      </c>
      <c r="N22" s="112" t="s">
        <v>4695</v>
      </c>
      <c r="O22" s="242">
        <v>3106756397</v>
      </c>
      <c r="P22" s="200"/>
      <c r="Q22" s="200"/>
      <c r="R22" s="112" t="s">
        <v>53</v>
      </c>
      <c r="S22" s="112" t="s">
        <v>54</v>
      </c>
      <c r="T22" s="112" t="s">
        <v>6172</v>
      </c>
      <c r="U22" s="112" t="s">
        <v>4702</v>
      </c>
      <c r="V22" s="279" t="s">
        <v>57</v>
      </c>
      <c r="W22" s="279" t="s">
        <v>57</v>
      </c>
      <c r="X22" s="279" t="s">
        <v>57</v>
      </c>
      <c r="Y22" s="279" t="s">
        <v>375</v>
      </c>
      <c r="Z22" s="279" t="s">
        <v>375</v>
      </c>
      <c r="AA22" s="279" t="s">
        <v>375</v>
      </c>
      <c r="AB22" s="279" t="s">
        <v>375</v>
      </c>
      <c r="AC22" s="279" t="s">
        <v>375</v>
      </c>
      <c r="AD22" s="310" t="s">
        <v>58</v>
      </c>
      <c r="AE22" s="280" t="s">
        <v>375</v>
      </c>
      <c r="AF22" s="463" t="s">
        <v>59</v>
      </c>
      <c r="AG22" s="463" t="s">
        <v>57</v>
      </c>
      <c r="AH22" s="463" t="s">
        <v>59</v>
      </c>
      <c r="AI22" s="463" t="s">
        <v>59</v>
      </c>
      <c r="AJ22" s="463" t="s">
        <v>59</v>
      </c>
      <c r="AK22" s="464" t="s">
        <v>59</v>
      </c>
      <c r="AL22" s="464" t="s">
        <v>138</v>
      </c>
      <c r="AM22" s="464"/>
      <c r="AN22" s="464"/>
      <c r="AO22" s="362" t="s">
        <v>393</v>
      </c>
      <c r="AP22" s="320"/>
      <c r="AQ22" s="776" t="str" cm="1">
        <f t="array" ref="AQ22">IF(AD22="NO FAVORABLE","NO FAVORABLE",IF(SUMPRODUCT(--(TRIM(AF22:AK22)&lt;&gt;"SI"),--(TRIM(AF22:AK22)&lt;&gt;"NA"))&gt;0,"SUBSANAR","APROBADA CR"))</f>
        <v>APROBADA CR</v>
      </c>
    </row>
    <row r="23" spans="1:43" s="151" customFormat="1" ht="13.8" x14ac:dyDescent="0.25">
      <c r="A23" s="122" t="s">
        <v>2156</v>
      </c>
      <c r="B23" s="118" t="s">
        <v>2038</v>
      </c>
      <c r="C23" s="112">
        <v>43</v>
      </c>
      <c r="D23" s="107" t="s">
        <v>45</v>
      </c>
      <c r="E23" s="112" t="s">
        <v>2195</v>
      </c>
      <c r="F23" s="112" t="s">
        <v>488</v>
      </c>
      <c r="G23" s="112" t="s">
        <v>2365</v>
      </c>
      <c r="H23" s="112">
        <v>0</v>
      </c>
      <c r="I23" s="112" t="s">
        <v>6198</v>
      </c>
      <c r="J23" s="112" t="s">
        <v>50</v>
      </c>
      <c r="K23" s="112">
        <v>21968867</v>
      </c>
      <c r="L23" s="113">
        <v>16076</v>
      </c>
      <c r="M23" s="118">
        <v>82</v>
      </c>
      <c r="N23" s="112" t="s">
        <v>4695</v>
      </c>
      <c r="O23" s="242" t="s">
        <v>375</v>
      </c>
      <c r="P23" s="200"/>
      <c r="Q23" s="200"/>
      <c r="R23" s="112" t="s">
        <v>53</v>
      </c>
      <c r="S23" s="112" t="s">
        <v>54</v>
      </c>
      <c r="T23" s="112" t="s">
        <v>6172</v>
      </c>
      <c r="U23" s="112" t="s">
        <v>4702</v>
      </c>
      <c r="V23" s="279" t="s">
        <v>57</v>
      </c>
      <c r="W23" s="279" t="s">
        <v>57</v>
      </c>
      <c r="X23" s="279" t="s">
        <v>57</v>
      </c>
      <c r="Y23" s="279" t="s">
        <v>375</v>
      </c>
      <c r="Z23" s="279" t="s">
        <v>375</v>
      </c>
      <c r="AA23" s="279" t="s">
        <v>375</v>
      </c>
      <c r="AB23" s="279" t="s">
        <v>375</v>
      </c>
      <c r="AC23" s="279" t="s">
        <v>375</v>
      </c>
      <c r="AD23" s="310" t="s">
        <v>58</v>
      </c>
      <c r="AE23" s="280" t="s">
        <v>375</v>
      </c>
      <c r="AF23" s="463" t="s">
        <v>59</v>
      </c>
      <c r="AG23" s="463" t="s">
        <v>59</v>
      </c>
      <c r="AH23" s="463" t="s">
        <v>59</v>
      </c>
      <c r="AI23" s="463" t="s">
        <v>59</v>
      </c>
      <c r="AJ23" s="463" t="s">
        <v>59</v>
      </c>
      <c r="AK23" s="464" t="s">
        <v>59</v>
      </c>
      <c r="AL23" s="464" t="s">
        <v>83</v>
      </c>
      <c r="AM23" s="464"/>
      <c r="AN23" s="464"/>
      <c r="AO23" s="362" t="s">
        <v>393</v>
      </c>
      <c r="AP23" s="320"/>
      <c r="AQ23" s="776" t="str" cm="1">
        <f t="array" ref="AQ23">IF(AD23="NO FAVORABLE","NO FAVORABLE",IF(SUMPRODUCT(--(TRIM(AF23:AK23)&lt;&gt;"SI"),--(TRIM(AF23:AK23)&lt;&gt;"NA"))&gt;0,"SUBSANAR","APROBADA CR"))</f>
        <v>APROBADA CR</v>
      </c>
    </row>
    <row r="24" spans="1:43" s="151" customFormat="1" ht="13.8" x14ac:dyDescent="0.25">
      <c r="A24" s="122" t="s">
        <v>2156</v>
      </c>
      <c r="B24" s="118" t="s">
        <v>2038</v>
      </c>
      <c r="C24" s="112">
        <v>45</v>
      </c>
      <c r="D24" s="107" t="s">
        <v>45</v>
      </c>
      <c r="E24" s="112" t="s">
        <v>666</v>
      </c>
      <c r="F24" s="112" t="s">
        <v>6199</v>
      </c>
      <c r="G24" s="112" t="s">
        <v>596</v>
      </c>
      <c r="H24" s="112" t="s">
        <v>739</v>
      </c>
      <c r="I24" s="112" t="s">
        <v>6200</v>
      </c>
      <c r="J24" s="112" t="s">
        <v>50</v>
      </c>
      <c r="K24" s="112">
        <v>21968724</v>
      </c>
      <c r="L24" s="113">
        <v>19545</v>
      </c>
      <c r="M24" s="353">
        <v>72</v>
      </c>
      <c r="N24" s="112" t="s">
        <v>4695</v>
      </c>
      <c r="O24" s="242">
        <v>3207055845</v>
      </c>
      <c r="P24" s="200"/>
      <c r="Q24" s="200"/>
      <c r="R24" s="112" t="s">
        <v>53</v>
      </c>
      <c r="S24" s="112" t="s">
        <v>54</v>
      </c>
      <c r="T24" s="112" t="s">
        <v>6172</v>
      </c>
      <c r="U24" s="112" t="s">
        <v>4702</v>
      </c>
      <c r="V24" s="279" t="s">
        <v>57</v>
      </c>
      <c r="W24" s="279" t="s">
        <v>57</v>
      </c>
      <c r="X24" s="279" t="s">
        <v>57</v>
      </c>
      <c r="Y24" s="279" t="s">
        <v>375</v>
      </c>
      <c r="Z24" s="279" t="s">
        <v>375</v>
      </c>
      <c r="AA24" s="279" t="s">
        <v>375</v>
      </c>
      <c r="AB24" s="279" t="s">
        <v>375</v>
      </c>
      <c r="AC24" s="279" t="s">
        <v>375</v>
      </c>
      <c r="AD24" s="310" t="s">
        <v>58</v>
      </c>
      <c r="AE24" s="280" t="s">
        <v>375</v>
      </c>
      <c r="AF24" s="463" t="s">
        <v>59</v>
      </c>
      <c r="AG24" s="463" t="s">
        <v>57</v>
      </c>
      <c r="AH24" s="463" t="s">
        <v>59</v>
      </c>
      <c r="AI24" s="463" t="s">
        <v>59</v>
      </c>
      <c r="AJ24" s="463" t="s">
        <v>59</v>
      </c>
      <c r="AK24" s="464" t="s">
        <v>59</v>
      </c>
      <c r="AL24" s="464" t="s">
        <v>143</v>
      </c>
      <c r="AM24" s="464"/>
      <c r="AN24" s="464"/>
      <c r="AO24" s="362" t="s">
        <v>393</v>
      </c>
      <c r="AP24" s="320"/>
      <c r="AQ24" s="776" t="str" cm="1">
        <f t="array" ref="AQ24">IF(AD24="NO FAVORABLE","NO FAVORABLE",IF(SUMPRODUCT(--(TRIM(AF24:AK24)&lt;&gt;"SI"),--(TRIM(AF24:AK24)&lt;&gt;"NA"))&gt;0,"SUBSANAR","APROBADA CR"))</f>
        <v>APROBADA CR</v>
      </c>
    </row>
    <row r="25" spans="1:43" s="151" customFormat="1" ht="13.8" x14ac:dyDescent="0.25">
      <c r="A25" s="122" t="s">
        <v>2156</v>
      </c>
      <c r="B25" s="118" t="s">
        <v>2038</v>
      </c>
      <c r="C25" s="112">
        <v>46</v>
      </c>
      <c r="D25" s="107" t="s">
        <v>45</v>
      </c>
      <c r="E25" s="112" t="s">
        <v>1480</v>
      </c>
      <c r="F25" s="112" t="s">
        <v>1432</v>
      </c>
      <c r="G25" s="112" t="s">
        <v>542</v>
      </c>
      <c r="H25" s="112">
        <v>0</v>
      </c>
      <c r="I25" s="112" t="s">
        <v>6201</v>
      </c>
      <c r="J25" s="112" t="s">
        <v>50</v>
      </c>
      <c r="K25" s="112">
        <v>32564564</v>
      </c>
      <c r="L25" s="113">
        <v>30785</v>
      </c>
      <c r="M25" s="118">
        <v>41</v>
      </c>
      <c r="N25" s="112" t="s">
        <v>4695</v>
      </c>
      <c r="O25" s="242">
        <v>3125208074</v>
      </c>
      <c r="P25" s="200"/>
      <c r="Q25" s="200"/>
      <c r="R25" s="112" t="s">
        <v>53</v>
      </c>
      <c r="S25" s="112" t="s">
        <v>54</v>
      </c>
      <c r="T25" s="112" t="s">
        <v>6172</v>
      </c>
      <c r="U25" s="112" t="s">
        <v>4702</v>
      </c>
      <c r="V25" s="279" t="s">
        <v>57</v>
      </c>
      <c r="W25" s="279" t="s">
        <v>57</v>
      </c>
      <c r="X25" s="279" t="s">
        <v>57</v>
      </c>
      <c r="Y25" s="279" t="s">
        <v>375</v>
      </c>
      <c r="Z25" s="279" t="s">
        <v>375</v>
      </c>
      <c r="AA25" s="279" t="s">
        <v>375</v>
      </c>
      <c r="AB25" s="279" t="s">
        <v>375</v>
      </c>
      <c r="AC25" s="279" t="s">
        <v>375</v>
      </c>
      <c r="AD25" s="310" t="s">
        <v>58</v>
      </c>
      <c r="AE25" s="280" t="s">
        <v>375</v>
      </c>
      <c r="AF25" s="463" t="s">
        <v>59</v>
      </c>
      <c r="AG25" s="463" t="s">
        <v>59</v>
      </c>
      <c r="AH25" s="463" t="s">
        <v>59</v>
      </c>
      <c r="AI25" s="463" t="s">
        <v>59</v>
      </c>
      <c r="AJ25" s="463" t="s">
        <v>59</v>
      </c>
      <c r="AK25" s="464" t="s">
        <v>59</v>
      </c>
      <c r="AL25" s="464" t="s">
        <v>70</v>
      </c>
      <c r="AM25" s="464"/>
      <c r="AN25" s="464"/>
      <c r="AO25" s="362" t="s">
        <v>393</v>
      </c>
      <c r="AP25" s="320"/>
      <c r="AQ25" s="776" t="str" cm="1">
        <f t="array" ref="AQ25">IF(AD25="NO FAVORABLE","NO FAVORABLE",IF(SUMPRODUCT(--(TRIM(AF25:AK25)&lt;&gt;"SI"),--(TRIM(AF25:AK25)&lt;&gt;"NA"))&gt;0,"SUBSANAR","APROBADA CR"))</f>
        <v>APROBADA CR</v>
      </c>
    </row>
    <row r="26" spans="1:43" s="151" customFormat="1" ht="13.8" x14ac:dyDescent="0.25">
      <c r="A26" s="122" t="s">
        <v>2156</v>
      </c>
      <c r="B26" s="118" t="s">
        <v>2038</v>
      </c>
      <c r="C26" s="112">
        <v>47</v>
      </c>
      <c r="D26" s="107" t="s">
        <v>45</v>
      </c>
      <c r="E26" s="112" t="s">
        <v>62</v>
      </c>
      <c r="F26" s="112" t="s">
        <v>6202</v>
      </c>
      <c r="G26" s="112" t="s">
        <v>6203</v>
      </c>
      <c r="H26" s="112">
        <v>0</v>
      </c>
      <c r="I26" s="112" t="s">
        <v>6204</v>
      </c>
      <c r="J26" s="112" t="s">
        <v>50</v>
      </c>
      <c r="K26" s="112">
        <v>43266713</v>
      </c>
      <c r="L26" s="113">
        <v>29694</v>
      </c>
      <c r="M26" s="118">
        <v>44</v>
      </c>
      <c r="N26" s="112" t="s">
        <v>4695</v>
      </c>
      <c r="O26" s="242" t="s">
        <v>375</v>
      </c>
      <c r="P26" s="200"/>
      <c r="Q26" s="200"/>
      <c r="R26" s="112" t="s">
        <v>53</v>
      </c>
      <c r="S26" s="112" t="s">
        <v>54</v>
      </c>
      <c r="T26" s="112" t="s">
        <v>6172</v>
      </c>
      <c r="U26" s="112" t="s">
        <v>4702</v>
      </c>
      <c r="V26" s="279" t="s">
        <v>57</v>
      </c>
      <c r="W26" s="279" t="s">
        <v>57</v>
      </c>
      <c r="X26" s="279" t="s">
        <v>57</v>
      </c>
      <c r="Y26" s="279" t="s">
        <v>375</v>
      </c>
      <c r="Z26" s="279" t="s">
        <v>375</v>
      </c>
      <c r="AA26" s="279" t="s">
        <v>375</v>
      </c>
      <c r="AB26" s="279" t="s">
        <v>375</v>
      </c>
      <c r="AC26" s="279" t="s">
        <v>375</v>
      </c>
      <c r="AD26" s="310" t="s">
        <v>58</v>
      </c>
      <c r="AE26" s="280" t="s">
        <v>375</v>
      </c>
      <c r="AF26" s="463" t="s">
        <v>59</v>
      </c>
      <c r="AG26" s="463" t="s">
        <v>59</v>
      </c>
      <c r="AH26" s="463" t="s">
        <v>59</v>
      </c>
      <c r="AI26" s="463" t="s">
        <v>59</v>
      </c>
      <c r="AJ26" s="463" t="s">
        <v>59</v>
      </c>
      <c r="AK26" s="464" t="s">
        <v>59</v>
      </c>
      <c r="AL26" s="464" t="s">
        <v>283</v>
      </c>
      <c r="AM26" s="464"/>
      <c r="AN26" s="464"/>
      <c r="AO26" s="362" t="s">
        <v>393</v>
      </c>
      <c r="AP26" s="320"/>
      <c r="AQ26" s="776" t="str" cm="1">
        <f t="array" ref="AQ26">IF(AD26="NO FAVORABLE","NO FAVORABLE",IF(SUMPRODUCT(--(TRIM(AF26:AK26)&lt;&gt;"SI"),--(TRIM(AF26:AK26)&lt;&gt;"NA"))&gt;0,"SUBSANAR","APROBADA CR"))</f>
        <v>APROBADA CR</v>
      </c>
    </row>
    <row r="27" spans="1:43" s="151" customFormat="1" ht="13.8" x14ac:dyDescent="0.25">
      <c r="A27" s="122" t="s">
        <v>2156</v>
      </c>
      <c r="B27" s="118" t="s">
        <v>2038</v>
      </c>
      <c r="C27" s="112">
        <v>48</v>
      </c>
      <c r="D27" s="107" t="s">
        <v>45</v>
      </c>
      <c r="E27" s="112" t="s">
        <v>779</v>
      </c>
      <c r="F27" s="112" t="s">
        <v>1536</v>
      </c>
      <c r="G27" s="112" t="s">
        <v>1953</v>
      </c>
      <c r="H27" s="112">
        <v>0</v>
      </c>
      <c r="I27" s="112" t="s">
        <v>6205</v>
      </c>
      <c r="J27" s="112" t="s">
        <v>50</v>
      </c>
      <c r="K27" s="112">
        <v>1037388202</v>
      </c>
      <c r="L27" s="113">
        <v>26788</v>
      </c>
      <c r="M27" s="118">
        <v>52</v>
      </c>
      <c r="N27" s="112" t="s">
        <v>4695</v>
      </c>
      <c r="O27" s="242">
        <v>3212338530</v>
      </c>
      <c r="P27" s="200"/>
      <c r="Q27" s="200"/>
      <c r="R27" s="112" t="s">
        <v>53</v>
      </c>
      <c r="S27" s="112" t="s">
        <v>54</v>
      </c>
      <c r="T27" s="112" t="s">
        <v>6172</v>
      </c>
      <c r="U27" s="112" t="s">
        <v>4702</v>
      </c>
      <c r="V27" s="279" t="s">
        <v>57</v>
      </c>
      <c r="W27" s="279" t="s">
        <v>57</v>
      </c>
      <c r="X27" s="279" t="s">
        <v>57</v>
      </c>
      <c r="Y27" s="279" t="s">
        <v>375</v>
      </c>
      <c r="Z27" s="279" t="s">
        <v>375</v>
      </c>
      <c r="AA27" s="279" t="s">
        <v>375</v>
      </c>
      <c r="AB27" s="279" t="s">
        <v>375</v>
      </c>
      <c r="AC27" s="279" t="s">
        <v>375</v>
      </c>
      <c r="AD27" s="310" t="s">
        <v>58</v>
      </c>
      <c r="AE27" s="280" t="s">
        <v>375</v>
      </c>
      <c r="AF27" s="463" t="s">
        <v>59</v>
      </c>
      <c r="AG27" s="463" t="s">
        <v>59</v>
      </c>
      <c r="AH27" s="463" t="s">
        <v>59</v>
      </c>
      <c r="AI27" s="463" t="s">
        <v>59</v>
      </c>
      <c r="AJ27" s="463" t="s">
        <v>59</v>
      </c>
      <c r="AK27" s="464" t="s">
        <v>59</v>
      </c>
      <c r="AL27" s="464" t="s">
        <v>283</v>
      </c>
      <c r="AM27" s="464"/>
      <c r="AN27" s="464"/>
      <c r="AO27" s="362" t="s">
        <v>393</v>
      </c>
      <c r="AP27" s="320"/>
      <c r="AQ27" s="776" t="str" cm="1">
        <f t="array" ref="AQ27">IF(AD27="NO FAVORABLE","NO FAVORABLE",IF(SUMPRODUCT(--(TRIM(AF27:AK27)&lt;&gt;"SI"),--(TRIM(AF27:AK27)&lt;&gt;"NA"))&gt;0,"SUBSANAR","APROBADA CR"))</f>
        <v>APROBADA CR</v>
      </c>
    </row>
    <row r="28" spans="1:43" s="151" customFormat="1" ht="13.8" x14ac:dyDescent="0.25">
      <c r="A28" s="122" t="s">
        <v>2156</v>
      </c>
      <c r="B28" s="118" t="s">
        <v>2038</v>
      </c>
      <c r="C28" s="112">
        <v>49</v>
      </c>
      <c r="D28" s="107" t="s">
        <v>45</v>
      </c>
      <c r="E28" s="112" t="s">
        <v>522</v>
      </c>
      <c r="F28" s="112" t="s">
        <v>565</v>
      </c>
      <c r="G28" s="112" t="s">
        <v>88</v>
      </c>
      <c r="H28" s="112">
        <v>0</v>
      </c>
      <c r="I28" s="112" t="s">
        <v>6206</v>
      </c>
      <c r="J28" s="112" t="s">
        <v>50</v>
      </c>
      <c r="K28" s="112">
        <v>1001500033</v>
      </c>
      <c r="L28" s="113">
        <v>37564</v>
      </c>
      <c r="M28" s="353">
        <v>22</v>
      </c>
      <c r="N28" s="112" t="s">
        <v>4695</v>
      </c>
      <c r="O28" s="242">
        <v>3206468411</v>
      </c>
      <c r="P28" s="200"/>
      <c r="Q28" s="200"/>
      <c r="R28" s="112" t="s">
        <v>53</v>
      </c>
      <c r="S28" s="112" t="s">
        <v>54</v>
      </c>
      <c r="T28" s="112" t="s">
        <v>6172</v>
      </c>
      <c r="U28" s="112" t="s">
        <v>4702</v>
      </c>
      <c r="V28" s="279" t="s">
        <v>57</v>
      </c>
      <c r="W28" s="279" t="s">
        <v>57</v>
      </c>
      <c r="X28" s="279" t="s">
        <v>57</v>
      </c>
      <c r="Y28" s="279" t="s">
        <v>375</v>
      </c>
      <c r="Z28" s="279" t="s">
        <v>375</v>
      </c>
      <c r="AA28" s="279" t="s">
        <v>375</v>
      </c>
      <c r="AB28" s="279" t="s">
        <v>375</v>
      </c>
      <c r="AC28" s="279" t="s">
        <v>375</v>
      </c>
      <c r="AD28" s="310" t="s">
        <v>58</v>
      </c>
      <c r="AE28" s="280" t="s">
        <v>375</v>
      </c>
      <c r="AF28" s="463" t="s">
        <v>59</v>
      </c>
      <c r="AG28" s="463" t="s">
        <v>59</v>
      </c>
      <c r="AH28" s="463" t="s">
        <v>59</v>
      </c>
      <c r="AI28" s="463" t="s">
        <v>59</v>
      </c>
      <c r="AJ28" s="463" t="s">
        <v>59</v>
      </c>
      <c r="AK28" s="464" t="s">
        <v>59</v>
      </c>
      <c r="AL28" s="464" t="s">
        <v>283</v>
      </c>
      <c r="AM28" s="464"/>
      <c r="AN28" s="464"/>
      <c r="AO28" s="362" t="s">
        <v>393</v>
      </c>
      <c r="AP28" s="320"/>
      <c r="AQ28" s="776" t="str" cm="1">
        <f t="array" ref="AQ28">IF(AD28="NO FAVORABLE","NO FAVORABLE",IF(SUMPRODUCT(--(TRIM(AF28:AK28)&lt;&gt;"SI"),--(TRIM(AF28:AK28)&lt;&gt;"NA"))&gt;0,"SUBSANAR","APROBADA CR"))</f>
        <v>APROBADA CR</v>
      </c>
    </row>
    <row r="29" spans="1:43" s="151" customFormat="1" ht="13.8" x14ac:dyDescent="0.25">
      <c r="A29" s="122" t="s">
        <v>2156</v>
      </c>
      <c r="B29" s="118" t="s">
        <v>2038</v>
      </c>
      <c r="C29" s="112">
        <v>50</v>
      </c>
      <c r="D29" s="107" t="s">
        <v>45</v>
      </c>
      <c r="E29" s="112" t="s">
        <v>1348</v>
      </c>
      <c r="F29" s="112" t="s">
        <v>515</v>
      </c>
      <c r="G29" s="112" t="s">
        <v>6186</v>
      </c>
      <c r="H29" s="112" t="s">
        <v>474</v>
      </c>
      <c r="I29" s="112" t="s">
        <v>6207</v>
      </c>
      <c r="J29" s="112" t="s">
        <v>50</v>
      </c>
      <c r="K29" s="112">
        <v>1001501076</v>
      </c>
      <c r="L29" s="113">
        <v>33740</v>
      </c>
      <c r="M29" s="353">
        <v>33</v>
      </c>
      <c r="N29" s="112" t="s">
        <v>4695</v>
      </c>
      <c r="O29" s="242" t="s">
        <v>375</v>
      </c>
      <c r="P29" s="200"/>
      <c r="Q29" s="200"/>
      <c r="R29" s="112" t="s">
        <v>53</v>
      </c>
      <c r="S29" s="112" t="s">
        <v>54</v>
      </c>
      <c r="T29" s="112" t="s">
        <v>6172</v>
      </c>
      <c r="U29" s="112" t="s">
        <v>4702</v>
      </c>
      <c r="V29" s="279" t="s">
        <v>57</v>
      </c>
      <c r="W29" s="279" t="s">
        <v>57</v>
      </c>
      <c r="X29" s="279" t="s">
        <v>57</v>
      </c>
      <c r="Y29" s="279" t="s">
        <v>375</v>
      </c>
      <c r="Z29" s="279" t="s">
        <v>375</v>
      </c>
      <c r="AA29" s="279" t="s">
        <v>375</v>
      </c>
      <c r="AB29" s="279" t="s">
        <v>375</v>
      </c>
      <c r="AC29" s="279" t="s">
        <v>375</v>
      </c>
      <c r="AD29" s="310" t="s">
        <v>58</v>
      </c>
      <c r="AE29" s="280" t="s">
        <v>375</v>
      </c>
      <c r="AF29" s="463" t="s">
        <v>59</v>
      </c>
      <c r="AG29" s="463" t="s">
        <v>59</v>
      </c>
      <c r="AH29" s="463" t="s">
        <v>59</v>
      </c>
      <c r="AI29" s="463" t="s">
        <v>59</v>
      </c>
      <c r="AJ29" s="463" t="s">
        <v>59</v>
      </c>
      <c r="AK29" s="464" t="s">
        <v>59</v>
      </c>
      <c r="AL29" s="464" t="s">
        <v>258</v>
      </c>
      <c r="AM29" s="464"/>
      <c r="AN29" s="464"/>
      <c r="AO29" s="362" t="s">
        <v>393</v>
      </c>
      <c r="AP29" s="320"/>
      <c r="AQ29" s="776" t="str" cm="1">
        <f t="array" ref="AQ29">IF(AD29="NO FAVORABLE","NO FAVORABLE",IF(SUMPRODUCT(--(TRIM(AF29:AK29)&lt;&gt;"SI"),--(TRIM(AF29:AK29)&lt;&gt;"NA"))&gt;0,"SUBSANAR","APROBADA CR"))</f>
        <v>APROBADA CR</v>
      </c>
    </row>
    <row r="30" spans="1:43" s="151" customFormat="1" ht="13.8" x14ac:dyDescent="0.25">
      <c r="A30" s="122" t="s">
        <v>2156</v>
      </c>
      <c r="B30" s="118" t="s">
        <v>2038</v>
      </c>
      <c r="C30" s="112">
        <v>53</v>
      </c>
      <c r="D30" s="107" t="s">
        <v>45</v>
      </c>
      <c r="E30" s="112" t="s">
        <v>1911</v>
      </c>
      <c r="F30" s="112" t="s">
        <v>4398</v>
      </c>
      <c r="G30" s="112" t="s">
        <v>732</v>
      </c>
      <c r="H30" s="112" t="s">
        <v>542</v>
      </c>
      <c r="I30" s="112" t="s">
        <v>6209</v>
      </c>
      <c r="J30" s="112" t="s">
        <v>50</v>
      </c>
      <c r="K30" s="112">
        <v>1037388527</v>
      </c>
      <c r="L30" s="113">
        <v>36871</v>
      </c>
      <c r="M30" s="118">
        <v>24</v>
      </c>
      <c r="N30" s="112" t="s">
        <v>4695</v>
      </c>
      <c r="O30" s="242">
        <v>3239283778</v>
      </c>
      <c r="P30" s="200"/>
      <c r="Q30" s="200"/>
      <c r="R30" s="112" t="s">
        <v>53</v>
      </c>
      <c r="S30" s="112" t="s">
        <v>54</v>
      </c>
      <c r="T30" s="112" t="s">
        <v>6208</v>
      </c>
      <c r="U30" s="112" t="s">
        <v>4702</v>
      </c>
      <c r="V30" s="279" t="s">
        <v>57</v>
      </c>
      <c r="W30" s="279" t="s">
        <v>57</v>
      </c>
      <c r="X30" s="279" t="s">
        <v>57</v>
      </c>
      <c r="Y30" s="279" t="s">
        <v>375</v>
      </c>
      <c r="Z30" s="279" t="s">
        <v>375</v>
      </c>
      <c r="AA30" s="279" t="s">
        <v>375</v>
      </c>
      <c r="AB30" s="279" t="s">
        <v>375</v>
      </c>
      <c r="AC30" s="279" t="s">
        <v>375</v>
      </c>
      <c r="AD30" s="310" t="s">
        <v>58</v>
      </c>
      <c r="AE30" s="280" t="s">
        <v>375</v>
      </c>
      <c r="AF30" s="463" t="s">
        <v>59</v>
      </c>
      <c r="AG30" s="463" t="s">
        <v>59</v>
      </c>
      <c r="AH30" s="463" t="s">
        <v>59</v>
      </c>
      <c r="AI30" s="463" t="s">
        <v>59</v>
      </c>
      <c r="AJ30" s="463" t="s">
        <v>59</v>
      </c>
      <c r="AK30" s="464" t="s">
        <v>59</v>
      </c>
      <c r="AL30" s="464" t="s">
        <v>182</v>
      </c>
      <c r="AM30" s="464"/>
      <c r="AN30" s="464"/>
      <c r="AO30" s="362" t="s">
        <v>393</v>
      </c>
      <c r="AP30" s="320"/>
      <c r="AQ30" s="776" t="str" cm="1">
        <f t="array" ref="AQ30">IF(AD30="NO FAVORABLE","NO FAVORABLE",IF(SUMPRODUCT(--(TRIM(AF30:AK30)&lt;&gt;"SI"),--(TRIM(AF30:AK30)&lt;&gt;"NA"))&gt;0,"SUBSANAR","APROBADA CR"))</f>
        <v>APROBADA CR</v>
      </c>
    </row>
    <row r="31" spans="1:43" s="151" customFormat="1" ht="13.8" x14ac:dyDescent="0.25">
      <c r="A31" s="122" t="s">
        <v>2156</v>
      </c>
      <c r="B31" s="118" t="s">
        <v>2038</v>
      </c>
      <c r="C31" s="112">
        <v>56</v>
      </c>
      <c r="D31" s="107" t="s">
        <v>45</v>
      </c>
      <c r="E31" s="112" t="s">
        <v>62</v>
      </c>
      <c r="F31" s="112" t="s">
        <v>752</v>
      </c>
      <c r="G31" s="112" t="s">
        <v>542</v>
      </c>
      <c r="H31" s="112" t="s">
        <v>979</v>
      </c>
      <c r="I31" s="112" t="s">
        <v>6210</v>
      </c>
      <c r="J31" s="112" t="s">
        <v>50</v>
      </c>
      <c r="K31" s="112">
        <v>21971279</v>
      </c>
      <c r="L31" s="113">
        <v>13535</v>
      </c>
      <c r="M31" s="118">
        <v>88</v>
      </c>
      <c r="N31" s="112" t="s">
        <v>4695</v>
      </c>
      <c r="O31" s="242">
        <v>3116680508</v>
      </c>
      <c r="P31" s="200"/>
      <c r="Q31" s="200"/>
      <c r="R31" s="112" t="s">
        <v>53</v>
      </c>
      <c r="S31" s="112" t="s">
        <v>54</v>
      </c>
      <c r="T31" s="112" t="s">
        <v>6208</v>
      </c>
      <c r="U31" s="112" t="s">
        <v>4702</v>
      </c>
      <c r="V31" s="279" t="s">
        <v>57</v>
      </c>
      <c r="W31" s="279" t="s">
        <v>57</v>
      </c>
      <c r="X31" s="279" t="s">
        <v>57</v>
      </c>
      <c r="Y31" s="279" t="s">
        <v>375</v>
      </c>
      <c r="Z31" s="279" t="s">
        <v>375</v>
      </c>
      <c r="AA31" s="279" t="s">
        <v>375</v>
      </c>
      <c r="AB31" s="279" t="s">
        <v>375</v>
      </c>
      <c r="AC31" s="279" t="s">
        <v>375</v>
      </c>
      <c r="AD31" s="310" t="s">
        <v>58</v>
      </c>
      <c r="AE31" s="280" t="s">
        <v>375</v>
      </c>
      <c r="AF31" s="463" t="s">
        <v>59</v>
      </c>
      <c r="AG31" s="463" t="s">
        <v>57</v>
      </c>
      <c r="AH31" s="463" t="s">
        <v>59</v>
      </c>
      <c r="AI31" s="463" t="s">
        <v>59</v>
      </c>
      <c r="AJ31" s="463" t="s">
        <v>59</v>
      </c>
      <c r="AK31" s="464" t="s">
        <v>59</v>
      </c>
      <c r="AL31" s="464" t="s">
        <v>243</v>
      </c>
      <c r="AM31" s="464"/>
      <c r="AN31" s="464"/>
      <c r="AO31" s="362" t="s">
        <v>393</v>
      </c>
      <c r="AP31" s="320"/>
      <c r="AQ31" s="776" t="str" cm="1">
        <f t="array" ref="AQ31">IF(AD31="NO FAVORABLE","NO FAVORABLE",IF(SUMPRODUCT(--(TRIM(AF31:AK31)&lt;&gt;"SI"),--(TRIM(AF31:AK31)&lt;&gt;"NA"))&gt;0,"SUBSANAR","APROBADA CR"))</f>
        <v>APROBADA CR</v>
      </c>
    </row>
    <row r="32" spans="1:43" s="151" customFormat="1" ht="13.8" x14ac:dyDescent="0.25">
      <c r="A32" s="122" t="s">
        <v>2156</v>
      </c>
      <c r="B32" s="118" t="s">
        <v>2038</v>
      </c>
      <c r="C32" s="112">
        <v>58</v>
      </c>
      <c r="D32" s="107" t="s">
        <v>45</v>
      </c>
      <c r="E32" s="112" t="s">
        <v>1392</v>
      </c>
      <c r="F32" s="112" t="s">
        <v>666</v>
      </c>
      <c r="G32" s="112" t="s">
        <v>6211</v>
      </c>
      <c r="H32" s="112" t="s">
        <v>576</v>
      </c>
      <c r="I32" s="112" t="s">
        <v>6212</v>
      </c>
      <c r="J32" s="112" t="s">
        <v>50</v>
      </c>
      <c r="K32" s="112">
        <v>1037391859</v>
      </c>
      <c r="L32" s="113">
        <v>35339</v>
      </c>
      <c r="M32" s="118">
        <v>29</v>
      </c>
      <c r="N32" s="112" t="s">
        <v>4695</v>
      </c>
      <c r="O32" s="242">
        <v>3225696967</v>
      </c>
      <c r="P32" s="200"/>
      <c r="Q32" s="200"/>
      <c r="R32" s="112" t="s">
        <v>53</v>
      </c>
      <c r="S32" s="112" t="s">
        <v>54</v>
      </c>
      <c r="T32" s="112" t="s">
        <v>6208</v>
      </c>
      <c r="U32" s="112" t="s">
        <v>4702</v>
      </c>
      <c r="V32" s="279" t="s">
        <v>57</v>
      </c>
      <c r="W32" s="279" t="s">
        <v>57</v>
      </c>
      <c r="X32" s="279" t="s">
        <v>57</v>
      </c>
      <c r="Y32" s="279" t="s">
        <v>375</v>
      </c>
      <c r="Z32" s="279" t="s">
        <v>375</v>
      </c>
      <c r="AA32" s="279" t="s">
        <v>375</v>
      </c>
      <c r="AB32" s="279" t="s">
        <v>375</v>
      </c>
      <c r="AC32" s="279" t="s">
        <v>375</v>
      </c>
      <c r="AD32" s="310" t="s">
        <v>58</v>
      </c>
      <c r="AE32" s="280" t="s">
        <v>375</v>
      </c>
      <c r="AF32" s="463" t="s">
        <v>59</v>
      </c>
      <c r="AG32" s="463" t="s">
        <v>59</v>
      </c>
      <c r="AH32" s="463" t="s">
        <v>59</v>
      </c>
      <c r="AI32" s="463" t="s">
        <v>59</v>
      </c>
      <c r="AJ32" s="463" t="s">
        <v>59</v>
      </c>
      <c r="AK32" s="464" t="s">
        <v>59</v>
      </c>
      <c r="AL32" s="464" t="s">
        <v>83</v>
      </c>
      <c r="AM32" s="464"/>
      <c r="AN32" s="464"/>
      <c r="AO32" s="362" t="s">
        <v>393</v>
      </c>
      <c r="AP32" s="320"/>
      <c r="AQ32" s="776" t="str" cm="1">
        <f t="array" ref="AQ32">IF(AD32="NO FAVORABLE","NO FAVORABLE",IF(SUMPRODUCT(--(TRIM(AF32:AK32)&lt;&gt;"SI"),--(TRIM(AF32:AK32)&lt;&gt;"NA"))&gt;0,"SUBSANAR","APROBADA CR"))</f>
        <v>APROBADA CR</v>
      </c>
    </row>
    <row r="33" spans="1:43" ht="13.8" x14ac:dyDescent="0.25">
      <c r="A33" s="122" t="s">
        <v>2156</v>
      </c>
      <c r="B33" s="118" t="s">
        <v>2038</v>
      </c>
      <c r="C33" s="112">
        <v>60</v>
      </c>
      <c r="D33" s="107" t="s">
        <v>45</v>
      </c>
      <c r="E33" s="112" t="s">
        <v>62</v>
      </c>
      <c r="F33" s="112" t="s">
        <v>643</v>
      </c>
      <c r="G33" s="112" t="s">
        <v>313</v>
      </c>
      <c r="H33" s="112">
        <v>0</v>
      </c>
      <c r="I33" s="112" t="s">
        <v>6213</v>
      </c>
      <c r="J33" s="112" t="s">
        <v>50</v>
      </c>
      <c r="K33" s="112">
        <v>42680024</v>
      </c>
      <c r="L33" s="113">
        <v>23211</v>
      </c>
      <c r="M33" s="118">
        <v>62</v>
      </c>
      <c r="N33" s="112" t="s">
        <v>4695</v>
      </c>
      <c r="O33" s="242">
        <v>3215685474</v>
      </c>
      <c r="P33" s="200"/>
      <c r="Q33" s="200"/>
      <c r="R33" s="112" t="s">
        <v>53</v>
      </c>
      <c r="S33" s="112" t="s">
        <v>54</v>
      </c>
      <c r="T33" s="112" t="s">
        <v>6208</v>
      </c>
      <c r="U33" s="112" t="s">
        <v>4702</v>
      </c>
      <c r="V33" s="279" t="s">
        <v>57</v>
      </c>
      <c r="W33" s="279" t="s">
        <v>57</v>
      </c>
      <c r="X33" s="279" t="s">
        <v>57</v>
      </c>
      <c r="Y33" s="279" t="s">
        <v>375</v>
      </c>
      <c r="Z33" s="279" t="s">
        <v>375</v>
      </c>
      <c r="AA33" s="279" t="s">
        <v>375</v>
      </c>
      <c r="AB33" s="279" t="s">
        <v>375</v>
      </c>
      <c r="AC33" s="279" t="s">
        <v>375</v>
      </c>
      <c r="AD33" s="310" t="s">
        <v>58</v>
      </c>
      <c r="AE33" s="280" t="s">
        <v>375</v>
      </c>
      <c r="AF33" s="463" t="s">
        <v>59</v>
      </c>
      <c r="AG33" s="463" t="s">
        <v>57</v>
      </c>
      <c r="AH33" s="463" t="s">
        <v>59</v>
      </c>
      <c r="AI33" s="463" t="s">
        <v>59</v>
      </c>
      <c r="AJ33" s="463" t="s">
        <v>59</v>
      </c>
      <c r="AK33" s="464" t="s">
        <v>59</v>
      </c>
      <c r="AL33" s="464" t="s">
        <v>138</v>
      </c>
      <c r="AM33" s="464"/>
      <c r="AN33" s="464"/>
      <c r="AO33" s="202" t="s">
        <v>6214</v>
      </c>
      <c r="AP33" s="320"/>
      <c r="AQ33" s="776" t="str" cm="1">
        <f t="array" ref="AQ33">IF(AD33="NO FAVORABLE","NO FAVORABLE",IF(SUMPRODUCT(--(TRIM(AF33:AK33)&lt;&gt;"SI"),--(TRIM(AF33:AK33)&lt;&gt;"NA"))&gt;0,"SUBSANAR","APROBADA CR"))</f>
        <v>APROBADA CR</v>
      </c>
    </row>
    <row r="34" spans="1:43" s="151" customFormat="1" ht="13.8" x14ac:dyDescent="0.25">
      <c r="A34" s="122" t="s">
        <v>2156</v>
      </c>
      <c r="B34" s="118" t="s">
        <v>2038</v>
      </c>
      <c r="C34" s="112">
        <v>63</v>
      </c>
      <c r="D34" s="107" t="s">
        <v>45</v>
      </c>
      <c r="E34" s="112" t="s">
        <v>279</v>
      </c>
      <c r="F34" s="112" t="s">
        <v>152</v>
      </c>
      <c r="G34" s="112" t="s">
        <v>586</v>
      </c>
      <c r="H34" s="112">
        <v>0</v>
      </c>
      <c r="I34" s="112" t="s">
        <v>6215</v>
      </c>
      <c r="J34" s="112" t="s">
        <v>50</v>
      </c>
      <c r="K34" s="112">
        <v>1037044806</v>
      </c>
      <c r="L34" s="113">
        <v>33530</v>
      </c>
      <c r="M34" s="353">
        <v>34</v>
      </c>
      <c r="N34" s="112" t="s">
        <v>4695</v>
      </c>
      <c r="O34" s="242">
        <v>3233512131</v>
      </c>
      <c r="P34" s="200"/>
      <c r="Q34" s="200"/>
      <c r="R34" s="112" t="s">
        <v>53</v>
      </c>
      <c r="S34" s="112" t="s">
        <v>54</v>
      </c>
      <c r="T34" s="112" t="s">
        <v>6208</v>
      </c>
      <c r="U34" s="112" t="s">
        <v>4702</v>
      </c>
      <c r="V34" s="279" t="s">
        <v>57</v>
      </c>
      <c r="W34" s="279" t="s">
        <v>57</v>
      </c>
      <c r="X34" s="279" t="s">
        <v>57</v>
      </c>
      <c r="Y34" s="279" t="s">
        <v>375</v>
      </c>
      <c r="Z34" s="279" t="s">
        <v>375</v>
      </c>
      <c r="AA34" s="279" t="s">
        <v>375</v>
      </c>
      <c r="AB34" s="279" t="s">
        <v>375</v>
      </c>
      <c r="AC34" s="279" t="s">
        <v>375</v>
      </c>
      <c r="AD34" s="310" t="s">
        <v>58</v>
      </c>
      <c r="AE34" s="280" t="s">
        <v>375</v>
      </c>
      <c r="AF34" s="463" t="s">
        <v>59</v>
      </c>
      <c r="AG34" s="463" t="s">
        <v>59</v>
      </c>
      <c r="AH34" s="463" t="s">
        <v>59</v>
      </c>
      <c r="AI34" s="463" t="s">
        <v>59</v>
      </c>
      <c r="AJ34" s="463" t="s">
        <v>59</v>
      </c>
      <c r="AK34" s="464" t="s">
        <v>59</v>
      </c>
      <c r="AL34" s="464" t="s">
        <v>194</v>
      </c>
      <c r="AM34" s="464"/>
      <c r="AN34" s="464"/>
      <c r="AO34" s="362" t="s">
        <v>393</v>
      </c>
      <c r="AP34" s="320"/>
      <c r="AQ34" s="776" t="str" cm="1">
        <f t="array" ref="AQ34">IF(AD34="NO FAVORABLE","NO FAVORABLE",IF(SUMPRODUCT(--(TRIM(AF34:AK34)&lt;&gt;"SI"),--(TRIM(AF34:AK34)&lt;&gt;"NA"))&gt;0,"SUBSANAR","APROBADA CR"))</f>
        <v>APROBADA CR</v>
      </c>
    </row>
    <row r="35" spans="1:43" s="151" customFormat="1" ht="13.8" x14ac:dyDescent="0.25">
      <c r="A35" s="122" t="s">
        <v>2156</v>
      </c>
      <c r="B35" s="118" t="s">
        <v>2038</v>
      </c>
      <c r="C35" s="112">
        <v>64</v>
      </c>
      <c r="D35" s="107" t="s">
        <v>45</v>
      </c>
      <c r="E35" s="112" t="s">
        <v>488</v>
      </c>
      <c r="F35" s="112" t="s">
        <v>6216</v>
      </c>
      <c r="G35" s="112" t="s">
        <v>1536</v>
      </c>
      <c r="H35" s="112">
        <v>0</v>
      </c>
      <c r="I35" s="112" t="s">
        <v>6217</v>
      </c>
      <c r="J35" s="112" t="s">
        <v>50</v>
      </c>
      <c r="K35" s="112">
        <v>1037390458</v>
      </c>
      <c r="L35" s="113">
        <v>33704</v>
      </c>
      <c r="M35" s="353">
        <v>33</v>
      </c>
      <c r="N35" s="112" t="s">
        <v>4695</v>
      </c>
      <c r="O35" s="242">
        <v>3113716153</v>
      </c>
      <c r="P35" s="200"/>
      <c r="Q35" s="200"/>
      <c r="R35" s="112" t="s">
        <v>53</v>
      </c>
      <c r="S35" s="112" t="s">
        <v>54</v>
      </c>
      <c r="T35" s="112" t="s">
        <v>6218</v>
      </c>
      <c r="U35" s="112" t="s">
        <v>4702</v>
      </c>
      <c r="V35" s="279" t="s">
        <v>57</v>
      </c>
      <c r="W35" s="279" t="s">
        <v>57</v>
      </c>
      <c r="X35" s="280" t="s">
        <v>6219</v>
      </c>
      <c r="Y35" s="280" t="s">
        <v>375</v>
      </c>
      <c r="Z35" s="280" t="s">
        <v>375</v>
      </c>
      <c r="AA35" s="280" t="s">
        <v>375</v>
      </c>
      <c r="AB35" s="280" t="s">
        <v>375</v>
      </c>
      <c r="AC35" s="280" t="s">
        <v>375</v>
      </c>
      <c r="AD35" s="310" t="s">
        <v>58</v>
      </c>
      <c r="AE35" s="198" t="s">
        <v>375</v>
      </c>
      <c r="AF35" s="461" t="s">
        <v>59</v>
      </c>
      <c r="AG35" s="461" t="s">
        <v>59</v>
      </c>
      <c r="AH35" s="461" t="s">
        <v>59</v>
      </c>
      <c r="AI35" s="461" t="s">
        <v>59</v>
      </c>
      <c r="AJ35" s="461" t="s">
        <v>59</v>
      </c>
      <c r="AK35" s="463" t="s">
        <v>59</v>
      </c>
      <c r="AL35" s="463" t="s">
        <v>174</v>
      </c>
      <c r="AM35" s="463"/>
      <c r="AN35" s="463"/>
      <c r="AO35" s="198" t="s">
        <v>6220</v>
      </c>
      <c r="AP35" s="320"/>
      <c r="AQ35" s="776" t="str" cm="1">
        <f t="array" ref="AQ35">IF(AD35="NO FAVORABLE","NO FAVORABLE",IF(SUMPRODUCT(--(TRIM(AF35:AK35)&lt;&gt;"SI"),--(TRIM(AF35:AK35)&lt;&gt;"NA"))&gt;0,"SUBSANAR","APROBADA CR"))</f>
        <v>APROBADA CR</v>
      </c>
    </row>
    <row r="36" spans="1:43" s="151" customFormat="1" ht="13.8" x14ac:dyDescent="0.25">
      <c r="A36" s="122" t="s">
        <v>2156</v>
      </c>
      <c r="B36" s="118" t="s">
        <v>2038</v>
      </c>
      <c r="C36" s="112">
        <v>65</v>
      </c>
      <c r="D36" s="107" t="s">
        <v>45</v>
      </c>
      <c r="E36" s="112" t="s">
        <v>1440</v>
      </c>
      <c r="F36" s="112" t="s">
        <v>340</v>
      </c>
      <c r="G36" s="112" t="s">
        <v>586</v>
      </c>
      <c r="H36" s="112" t="s">
        <v>186</v>
      </c>
      <c r="I36" s="112" t="s">
        <v>6221</v>
      </c>
      <c r="J36" s="112" t="s">
        <v>50</v>
      </c>
      <c r="K36" s="112">
        <v>1037391605</v>
      </c>
      <c r="L36" s="113">
        <v>35031</v>
      </c>
      <c r="M36" s="353">
        <v>29</v>
      </c>
      <c r="N36" s="112" t="s">
        <v>4695</v>
      </c>
      <c r="O36" s="242">
        <v>3146835263</v>
      </c>
      <c r="P36" s="200"/>
      <c r="Q36" s="200"/>
      <c r="R36" s="112" t="s">
        <v>53</v>
      </c>
      <c r="S36" s="112" t="s">
        <v>54</v>
      </c>
      <c r="T36" s="112" t="s">
        <v>6218</v>
      </c>
      <c r="U36" s="112" t="s">
        <v>4702</v>
      </c>
      <c r="V36" s="279" t="s">
        <v>57</v>
      </c>
      <c r="W36" s="279" t="s">
        <v>57</v>
      </c>
      <c r="X36" s="279" t="s">
        <v>57</v>
      </c>
      <c r="Y36" s="279" t="s">
        <v>375</v>
      </c>
      <c r="Z36" s="279" t="s">
        <v>375</v>
      </c>
      <c r="AA36" s="279" t="s">
        <v>375</v>
      </c>
      <c r="AB36" s="279" t="s">
        <v>375</v>
      </c>
      <c r="AC36" s="279" t="s">
        <v>375</v>
      </c>
      <c r="AD36" s="310" t="s">
        <v>58</v>
      </c>
      <c r="AE36" s="280" t="s">
        <v>375</v>
      </c>
      <c r="AF36" s="463" t="s">
        <v>59</v>
      </c>
      <c r="AG36" s="463" t="s">
        <v>59</v>
      </c>
      <c r="AH36" s="463" t="s">
        <v>59</v>
      </c>
      <c r="AI36" s="463" t="s">
        <v>59</v>
      </c>
      <c r="AJ36" s="463" t="s">
        <v>59</v>
      </c>
      <c r="AK36" s="464" t="s">
        <v>59</v>
      </c>
      <c r="AL36" s="464" t="s">
        <v>194</v>
      </c>
      <c r="AM36" s="464"/>
      <c r="AN36" s="464"/>
      <c r="AO36" s="362" t="s">
        <v>393</v>
      </c>
      <c r="AP36" s="320"/>
      <c r="AQ36" s="776" t="str" cm="1">
        <f t="array" ref="AQ36">IF(AD36="NO FAVORABLE","NO FAVORABLE",IF(SUMPRODUCT(--(TRIM(AF36:AK36)&lt;&gt;"SI"),--(TRIM(AF36:AK36)&lt;&gt;"NA"))&gt;0,"SUBSANAR","APROBADA CR"))</f>
        <v>APROBADA CR</v>
      </c>
    </row>
    <row r="37" spans="1:43" s="151" customFormat="1" ht="13.8" x14ac:dyDescent="0.25">
      <c r="A37" s="122" t="s">
        <v>2156</v>
      </c>
      <c r="B37" s="118" t="s">
        <v>2038</v>
      </c>
      <c r="C37" s="112">
        <v>66</v>
      </c>
      <c r="D37" s="107" t="s">
        <v>45</v>
      </c>
      <c r="E37" s="112" t="s">
        <v>1348</v>
      </c>
      <c r="F37" s="112" t="s">
        <v>458</v>
      </c>
      <c r="G37" s="112" t="s">
        <v>810</v>
      </c>
      <c r="H37" s="112" t="s">
        <v>88</v>
      </c>
      <c r="I37" s="112" t="s">
        <v>6222</v>
      </c>
      <c r="J37" s="112" t="s">
        <v>50</v>
      </c>
      <c r="K37" s="112">
        <v>21970314</v>
      </c>
      <c r="L37" s="113">
        <v>29578</v>
      </c>
      <c r="M37" s="353">
        <v>45</v>
      </c>
      <c r="N37" s="112" t="s">
        <v>4695</v>
      </c>
      <c r="O37" s="242">
        <v>3206434167</v>
      </c>
      <c r="P37" s="200"/>
      <c r="Q37" s="200"/>
      <c r="R37" s="112" t="s">
        <v>53</v>
      </c>
      <c r="S37" s="112" t="s">
        <v>54</v>
      </c>
      <c r="T37" s="112" t="s">
        <v>6218</v>
      </c>
      <c r="U37" s="112" t="s">
        <v>4702</v>
      </c>
      <c r="V37" s="279" t="s">
        <v>57</v>
      </c>
      <c r="W37" s="279" t="s">
        <v>57</v>
      </c>
      <c r="X37" s="279" t="s">
        <v>57</v>
      </c>
      <c r="Y37" s="279" t="s">
        <v>375</v>
      </c>
      <c r="Z37" s="279" t="s">
        <v>375</v>
      </c>
      <c r="AA37" s="279" t="s">
        <v>375</v>
      </c>
      <c r="AB37" s="279" t="s">
        <v>375</v>
      </c>
      <c r="AC37" s="279" t="s">
        <v>375</v>
      </c>
      <c r="AD37" s="310" t="s">
        <v>58</v>
      </c>
      <c r="AE37" s="280" t="s">
        <v>375</v>
      </c>
      <c r="AF37" s="463" t="s">
        <v>59</v>
      </c>
      <c r="AG37" s="463" t="s">
        <v>57</v>
      </c>
      <c r="AH37" s="463" t="s">
        <v>59</v>
      </c>
      <c r="AI37" s="463" t="s">
        <v>59</v>
      </c>
      <c r="AJ37" s="463" t="s">
        <v>59</v>
      </c>
      <c r="AK37" s="464" t="s">
        <v>59</v>
      </c>
      <c r="AL37" s="464" t="s">
        <v>258</v>
      </c>
      <c r="AM37" s="464"/>
      <c r="AN37" s="464"/>
      <c r="AO37" s="362" t="s">
        <v>393</v>
      </c>
      <c r="AP37" s="320"/>
      <c r="AQ37" s="776" t="str" cm="1">
        <f t="array" ref="AQ37">IF(AD37="NO FAVORABLE","NO FAVORABLE",IF(SUMPRODUCT(--(TRIM(AF37:AK37)&lt;&gt;"SI"),--(TRIM(AF37:AK37)&lt;&gt;"NA"))&gt;0,"SUBSANAR","APROBADA CR"))</f>
        <v>APROBADA CR</v>
      </c>
    </row>
    <row r="38" spans="1:43" s="151" customFormat="1" ht="13.8" x14ac:dyDescent="0.25">
      <c r="A38" s="122" t="s">
        <v>2156</v>
      </c>
      <c r="B38" s="118" t="s">
        <v>2038</v>
      </c>
      <c r="C38" s="112">
        <v>67</v>
      </c>
      <c r="D38" s="107" t="s">
        <v>45</v>
      </c>
      <c r="E38" s="112" t="s">
        <v>62</v>
      </c>
      <c r="F38" s="112" t="s">
        <v>1899</v>
      </c>
      <c r="G38" s="112" t="s">
        <v>830</v>
      </c>
      <c r="H38" s="112" t="s">
        <v>366</v>
      </c>
      <c r="I38" s="112" t="s">
        <v>6223</v>
      </c>
      <c r="J38" s="112" t="s">
        <v>50</v>
      </c>
      <c r="K38" s="112">
        <v>21969789</v>
      </c>
      <c r="L38" s="113">
        <v>25882</v>
      </c>
      <c r="M38" s="353">
        <v>54</v>
      </c>
      <c r="N38" s="112" t="s">
        <v>4695</v>
      </c>
      <c r="O38" s="242">
        <v>3225203189</v>
      </c>
      <c r="P38" s="200"/>
      <c r="Q38" s="200"/>
      <c r="R38" s="112" t="s">
        <v>53</v>
      </c>
      <c r="S38" s="112" t="s">
        <v>54</v>
      </c>
      <c r="T38" s="112" t="s">
        <v>6218</v>
      </c>
      <c r="U38" s="112" t="s">
        <v>4702</v>
      </c>
      <c r="V38" s="279" t="s">
        <v>57</v>
      </c>
      <c r="W38" s="279" t="s">
        <v>57</v>
      </c>
      <c r="X38" s="279" t="s">
        <v>57</v>
      </c>
      <c r="Y38" s="279" t="s">
        <v>375</v>
      </c>
      <c r="Z38" s="279" t="s">
        <v>375</v>
      </c>
      <c r="AA38" s="279" t="s">
        <v>375</v>
      </c>
      <c r="AB38" s="279" t="s">
        <v>375</v>
      </c>
      <c r="AC38" s="279" t="s">
        <v>375</v>
      </c>
      <c r="AD38" s="310" t="s">
        <v>58</v>
      </c>
      <c r="AE38" s="280" t="s">
        <v>375</v>
      </c>
      <c r="AF38" s="463" t="s">
        <v>59</v>
      </c>
      <c r="AG38" s="463" t="s">
        <v>59</v>
      </c>
      <c r="AH38" s="463" t="s">
        <v>59</v>
      </c>
      <c r="AI38" s="463" t="s">
        <v>59</v>
      </c>
      <c r="AJ38" s="463" t="s">
        <v>59</v>
      </c>
      <c r="AK38" s="464" t="s">
        <v>59</v>
      </c>
      <c r="AL38" s="464" t="s">
        <v>70</v>
      </c>
      <c r="AM38" s="464"/>
      <c r="AN38" s="464"/>
      <c r="AO38" s="362" t="s">
        <v>393</v>
      </c>
      <c r="AP38" s="320"/>
      <c r="AQ38" s="776" t="str" cm="1">
        <f t="array" ref="AQ38">IF(AD38="NO FAVORABLE","NO FAVORABLE",IF(SUMPRODUCT(--(TRIM(AF38:AK38)&lt;&gt;"SI"),--(TRIM(AF38:AK38)&lt;&gt;"NA"))&gt;0,"SUBSANAR","APROBADA CR"))</f>
        <v>APROBADA CR</v>
      </c>
    </row>
    <row r="39" spans="1:43" s="151" customFormat="1" ht="13.8" x14ac:dyDescent="0.25">
      <c r="A39" s="122" t="s">
        <v>2156</v>
      </c>
      <c r="B39" s="118" t="s">
        <v>2038</v>
      </c>
      <c r="C39" s="112">
        <v>68</v>
      </c>
      <c r="D39" s="107" t="s">
        <v>45</v>
      </c>
      <c r="E39" s="112" t="s">
        <v>6224</v>
      </c>
      <c r="F39" s="112">
        <v>0</v>
      </c>
      <c r="G39" s="112" t="s">
        <v>553</v>
      </c>
      <c r="H39" s="112" t="s">
        <v>6225</v>
      </c>
      <c r="I39" s="112" t="s">
        <v>6226</v>
      </c>
      <c r="J39" s="112" t="s">
        <v>50</v>
      </c>
      <c r="K39" s="112">
        <v>1045493715</v>
      </c>
      <c r="L39" s="113">
        <v>31794</v>
      </c>
      <c r="M39" s="353">
        <v>38</v>
      </c>
      <c r="N39" s="112" t="s">
        <v>4695</v>
      </c>
      <c r="O39" s="242">
        <v>3104692774</v>
      </c>
      <c r="P39" s="200"/>
      <c r="Q39" s="200"/>
      <c r="R39" s="112" t="s">
        <v>53</v>
      </c>
      <c r="S39" s="112" t="s">
        <v>54</v>
      </c>
      <c r="T39" s="112" t="s">
        <v>6218</v>
      </c>
      <c r="U39" s="112" t="s">
        <v>4702</v>
      </c>
      <c r="V39" s="279" t="s">
        <v>57</v>
      </c>
      <c r="W39" s="279" t="s">
        <v>57</v>
      </c>
      <c r="X39" s="279" t="s">
        <v>57</v>
      </c>
      <c r="Y39" s="279" t="s">
        <v>375</v>
      </c>
      <c r="Z39" s="279" t="s">
        <v>375</v>
      </c>
      <c r="AA39" s="279" t="s">
        <v>375</v>
      </c>
      <c r="AB39" s="279" t="s">
        <v>375</v>
      </c>
      <c r="AC39" s="279" t="s">
        <v>375</v>
      </c>
      <c r="AD39" s="310" t="s">
        <v>58</v>
      </c>
      <c r="AE39" s="280" t="s">
        <v>375</v>
      </c>
      <c r="AF39" s="463" t="s">
        <v>59</v>
      </c>
      <c r="AG39" s="463" t="s">
        <v>59</v>
      </c>
      <c r="AH39" s="463" t="s">
        <v>59</v>
      </c>
      <c r="AI39" s="463" t="s">
        <v>59</v>
      </c>
      <c r="AJ39" s="463" t="s">
        <v>59</v>
      </c>
      <c r="AK39" s="464" t="s">
        <v>59</v>
      </c>
      <c r="AL39" s="464" t="s">
        <v>174</v>
      </c>
      <c r="AM39" s="464"/>
      <c r="AN39" s="464"/>
      <c r="AO39" s="362" t="s">
        <v>393</v>
      </c>
      <c r="AP39" s="320"/>
      <c r="AQ39" s="776" t="str" cm="1">
        <f t="array" ref="AQ39">IF(AD39="NO FAVORABLE","NO FAVORABLE",IF(SUMPRODUCT(--(TRIM(AF39:AK39)&lt;&gt;"SI"),--(TRIM(AF39:AK39)&lt;&gt;"NA"))&gt;0,"SUBSANAR","APROBADA CR"))</f>
        <v>APROBADA CR</v>
      </c>
    </row>
    <row r="40" spans="1:43" ht="13.8" x14ac:dyDescent="0.25">
      <c r="A40" s="122" t="s">
        <v>2156</v>
      </c>
      <c r="B40" s="118" t="s">
        <v>2038</v>
      </c>
      <c r="C40" s="112">
        <v>69</v>
      </c>
      <c r="D40" s="107" t="s">
        <v>45</v>
      </c>
      <c r="E40" s="112" t="s">
        <v>62</v>
      </c>
      <c r="F40" s="112" t="s">
        <v>6227</v>
      </c>
      <c r="G40" s="112" t="s">
        <v>419</v>
      </c>
      <c r="H40" s="112" t="s">
        <v>542</v>
      </c>
      <c r="I40" s="112" t="s">
        <v>6228</v>
      </c>
      <c r="J40" s="112" t="s">
        <v>50</v>
      </c>
      <c r="K40" s="112">
        <v>21969175</v>
      </c>
      <c r="L40" s="113">
        <v>22343</v>
      </c>
      <c r="M40" s="118">
        <v>64</v>
      </c>
      <c r="N40" s="112" t="s">
        <v>4695</v>
      </c>
      <c r="O40" s="242">
        <v>3234490844</v>
      </c>
      <c r="P40" s="200"/>
      <c r="Q40" s="200"/>
      <c r="R40" s="112" t="s">
        <v>53</v>
      </c>
      <c r="S40" s="112" t="s">
        <v>54</v>
      </c>
      <c r="T40" s="112" t="s">
        <v>6208</v>
      </c>
      <c r="U40" s="112" t="s">
        <v>4702</v>
      </c>
      <c r="V40" s="279" t="s">
        <v>57</v>
      </c>
      <c r="W40" s="279" t="s">
        <v>57</v>
      </c>
      <c r="X40" s="280" t="s">
        <v>6229</v>
      </c>
      <c r="Y40" s="280" t="s">
        <v>375</v>
      </c>
      <c r="Z40" s="280" t="s">
        <v>375</v>
      </c>
      <c r="AA40" s="280" t="s">
        <v>375</v>
      </c>
      <c r="AB40" s="280" t="s">
        <v>375</v>
      </c>
      <c r="AC40" s="280" t="s">
        <v>375</v>
      </c>
      <c r="AD40" s="310" t="s">
        <v>58</v>
      </c>
      <c r="AE40" s="115" t="s">
        <v>375</v>
      </c>
      <c r="AF40" s="461" t="s">
        <v>59</v>
      </c>
      <c r="AG40" s="461" t="s">
        <v>57</v>
      </c>
      <c r="AH40" s="461" t="s">
        <v>59</v>
      </c>
      <c r="AI40" s="461" t="s">
        <v>59</v>
      </c>
      <c r="AJ40" s="461" t="s">
        <v>59</v>
      </c>
      <c r="AK40" s="463" t="s">
        <v>59</v>
      </c>
      <c r="AL40" s="463" t="s">
        <v>114</v>
      </c>
      <c r="AM40" s="463"/>
      <c r="AN40" s="463"/>
      <c r="AO40" s="194" t="s">
        <v>6230</v>
      </c>
      <c r="AP40" s="320"/>
      <c r="AQ40" s="776" t="str" cm="1">
        <f t="array" ref="AQ40">IF(AD40="NO FAVORABLE","NO FAVORABLE",IF(SUMPRODUCT(--(TRIM(AF40:AK40)&lt;&gt;"SI"),--(TRIM(AF40:AK40)&lt;&gt;"NA"))&gt;0,"SUBSANAR","APROBADA CR"))</f>
        <v>APROBADA CR</v>
      </c>
    </row>
    <row r="41" spans="1:43" ht="13.8" x14ac:dyDescent="0.25">
      <c r="A41" s="122" t="s">
        <v>2156</v>
      </c>
      <c r="B41" s="118" t="s">
        <v>2038</v>
      </c>
      <c r="C41" s="112">
        <v>70</v>
      </c>
      <c r="D41" s="107" t="s">
        <v>45</v>
      </c>
      <c r="E41" s="112" t="s">
        <v>1348</v>
      </c>
      <c r="F41" s="112" t="s">
        <v>156</v>
      </c>
      <c r="G41" s="112" t="s">
        <v>576</v>
      </c>
      <c r="H41" s="112" t="s">
        <v>419</v>
      </c>
      <c r="I41" s="112" t="s">
        <v>6231</v>
      </c>
      <c r="J41" s="112" t="s">
        <v>50</v>
      </c>
      <c r="K41" s="112">
        <v>43625044</v>
      </c>
      <c r="L41" s="113">
        <v>24584</v>
      </c>
      <c r="M41" s="353">
        <v>58</v>
      </c>
      <c r="N41" s="112" t="s">
        <v>4695</v>
      </c>
      <c r="O41" s="242">
        <v>3106429338</v>
      </c>
      <c r="P41" s="200"/>
      <c r="Q41" s="200"/>
      <c r="R41" s="112" t="s">
        <v>53</v>
      </c>
      <c r="S41" s="112" t="s">
        <v>54</v>
      </c>
      <c r="T41" s="112" t="s">
        <v>6208</v>
      </c>
      <c r="U41" s="112" t="s">
        <v>4702</v>
      </c>
      <c r="V41" s="279" t="s">
        <v>57</v>
      </c>
      <c r="W41" s="279" t="s">
        <v>57</v>
      </c>
      <c r="X41" s="280" t="s">
        <v>6232</v>
      </c>
      <c r="Y41" s="280" t="s">
        <v>375</v>
      </c>
      <c r="Z41" s="280" t="s">
        <v>375</v>
      </c>
      <c r="AA41" s="280" t="s">
        <v>375</v>
      </c>
      <c r="AB41" s="280" t="s">
        <v>375</v>
      </c>
      <c r="AC41" s="280" t="s">
        <v>375</v>
      </c>
      <c r="AD41" s="310" t="s">
        <v>58</v>
      </c>
      <c r="AE41" s="115" t="s">
        <v>375</v>
      </c>
      <c r="AF41" s="461" t="s">
        <v>59</v>
      </c>
      <c r="AG41" s="461" t="s">
        <v>59</v>
      </c>
      <c r="AH41" s="461" t="s">
        <v>59</v>
      </c>
      <c r="AI41" s="461" t="s">
        <v>59</v>
      </c>
      <c r="AJ41" s="461" t="s">
        <v>59</v>
      </c>
      <c r="AK41" s="463" t="s">
        <v>59</v>
      </c>
      <c r="AL41" s="463" t="s">
        <v>138</v>
      </c>
      <c r="AM41" s="463"/>
      <c r="AN41" s="463"/>
      <c r="AO41" s="194" t="s">
        <v>6233</v>
      </c>
      <c r="AP41" s="320"/>
      <c r="AQ41" s="776" t="str" cm="1">
        <f t="array" ref="AQ41">IF(AD41="NO FAVORABLE","NO FAVORABLE",IF(SUMPRODUCT(--(TRIM(AF41:AK41)&lt;&gt;"SI"),--(TRIM(AF41:AK41)&lt;&gt;"NA"))&gt;0,"SUBSANAR","APROBADA CR"))</f>
        <v>APROBADA CR</v>
      </c>
    </row>
    <row r="42" spans="1:43" s="151" customFormat="1" ht="13.8" x14ac:dyDescent="0.25">
      <c r="A42" s="122" t="s">
        <v>2156</v>
      </c>
      <c r="B42" s="118" t="s">
        <v>2038</v>
      </c>
      <c r="C42" s="112">
        <v>75</v>
      </c>
      <c r="D42" s="107" t="s">
        <v>45</v>
      </c>
      <c r="E42" s="112" t="s">
        <v>62</v>
      </c>
      <c r="F42" s="112" t="s">
        <v>2664</v>
      </c>
      <c r="G42" s="112" t="s">
        <v>2099</v>
      </c>
      <c r="H42" s="112" t="s">
        <v>88</v>
      </c>
      <c r="I42" s="112" t="s">
        <v>6234</v>
      </c>
      <c r="J42" s="112" t="s">
        <v>50</v>
      </c>
      <c r="K42" s="112">
        <v>42982350</v>
      </c>
      <c r="L42" s="113">
        <v>16597</v>
      </c>
      <c r="M42" s="118">
        <v>80</v>
      </c>
      <c r="N42" s="112" t="s">
        <v>4695</v>
      </c>
      <c r="O42" s="242" t="s">
        <v>375</v>
      </c>
      <c r="P42" s="200"/>
      <c r="Q42" s="200"/>
      <c r="R42" s="112" t="s">
        <v>53</v>
      </c>
      <c r="S42" s="112" t="s">
        <v>54</v>
      </c>
      <c r="T42" s="112" t="s">
        <v>6218</v>
      </c>
      <c r="U42" s="112" t="s">
        <v>4702</v>
      </c>
      <c r="V42" s="279" t="s">
        <v>57</v>
      </c>
      <c r="W42" s="279" t="s">
        <v>57</v>
      </c>
      <c r="X42" s="279" t="s">
        <v>57</v>
      </c>
      <c r="Y42" s="279" t="s">
        <v>375</v>
      </c>
      <c r="Z42" s="279" t="s">
        <v>375</v>
      </c>
      <c r="AA42" s="279" t="s">
        <v>375</v>
      </c>
      <c r="AB42" s="279" t="s">
        <v>375</v>
      </c>
      <c r="AC42" s="279" t="s">
        <v>375</v>
      </c>
      <c r="AD42" s="310" t="s">
        <v>58</v>
      </c>
      <c r="AE42" s="280" t="s">
        <v>375</v>
      </c>
      <c r="AF42" s="463" t="s">
        <v>59</v>
      </c>
      <c r="AG42" s="463" t="s">
        <v>57</v>
      </c>
      <c r="AH42" s="463" t="s">
        <v>59</v>
      </c>
      <c r="AI42" s="463" t="s">
        <v>59</v>
      </c>
      <c r="AJ42" s="463" t="s">
        <v>59</v>
      </c>
      <c r="AK42" s="464" t="s">
        <v>59</v>
      </c>
      <c r="AL42" s="464" t="s">
        <v>138</v>
      </c>
      <c r="AM42" s="464"/>
      <c r="AN42" s="464"/>
      <c r="AO42" s="362" t="s">
        <v>393</v>
      </c>
      <c r="AP42" s="320"/>
      <c r="AQ42" s="776" t="str" cm="1">
        <f t="array" ref="AQ42">IF(AD42="NO FAVORABLE","NO FAVORABLE",IF(SUMPRODUCT(--(TRIM(AF42:AK42)&lt;&gt;"SI"),--(TRIM(AF42:AK42)&lt;&gt;"NA"))&gt;0,"SUBSANAR","APROBADA CR"))</f>
        <v>APROBADA CR</v>
      </c>
    </row>
    <row r="43" spans="1:43" s="151" customFormat="1" ht="13.8" x14ac:dyDescent="0.25">
      <c r="A43" s="122" t="s">
        <v>2156</v>
      </c>
      <c r="B43" s="118" t="s">
        <v>2038</v>
      </c>
      <c r="C43" s="112">
        <v>76</v>
      </c>
      <c r="D43" s="107" t="s">
        <v>45</v>
      </c>
      <c r="E43" s="112" t="s">
        <v>62</v>
      </c>
      <c r="F43" s="112" t="s">
        <v>3768</v>
      </c>
      <c r="G43" s="112" t="s">
        <v>2094</v>
      </c>
      <c r="H43" s="112" t="s">
        <v>689</v>
      </c>
      <c r="I43" s="112" t="s">
        <v>6235</v>
      </c>
      <c r="J43" s="112" t="s">
        <v>50</v>
      </c>
      <c r="K43" s="112">
        <v>21970451</v>
      </c>
      <c r="L43" s="113">
        <v>28903</v>
      </c>
      <c r="M43" s="118">
        <v>46</v>
      </c>
      <c r="N43" s="112" t="s">
        <v>4695</v>
      </c>
      <c r="O43" s="242">
        <v>3147282098</v>
      </c>
      <c r="P43" s="200"/>
      <c r="Q43" s="200"/>
      <c r="R43" s="112" t="s">
        <v>53</v>
      </c>
      <c r="S43" s="112" t="s">
        <v>54</v>
      </c>
      <c r="T43" s="112" t="s">
        <v>6236</v>
      </c>
      <c r="U43" s="112" t="s">
        <v>4702</v>
      </c>
      <c r="V43" s="279" t="s">
        <v>57</v>
      </c>
      <c r="W43" s="279" t="s">
        <v>57</v>
      </c>
      <c r="X43" s="279" t="s">
        <v>57</v>
      </c>
      <c r="Y43" s="279" t="s">
        <v>375</v>
      </c>
      <c r="Z43" s="279" t="s">
        <v>375</v>
      </c>
      <c r="AA43" s="279" t="s">
        <v>375</v>
      </c>
      <c r="AB43" s="279" t="s">
        <v>375</v>
      </c>
      <c r="AC43" s="279" t="s">
        <v>375</v>
      </c>
      <c r="AD43" s="310" t="s">
        <v>58</v>
      </c>
      <c r="AE43" s="280" t="s">
        <v>375</v>
      </c>
      <c r="AF43" s="463" t="s">
        <v>59</v>
      </c>
      <c r="AG43" s="463" t="s">
        <v>59</v>
      </c>
      <c r="AH43" s="463" t="s">
        <v>59</v>
      </c>
      <c r="AI43" s="463" t="s">
        <v>59</v>
      </c>
      <c r="AJ43" s="463" t="s">
        <v>59</v>
      </c>
      <c r="AK43" s="464" t="s">
        <v>59</v>
      </c>
      <c r="AL43" s="464" t="s">
        <v>70</v>
      </c>
      <c r="AM43" s="464"/>
      <c r="AN43" s="464"/>
      <c r="AO43" s="362" t="s">
        <v>393</v>
      </c>
      <c r="AP43" s="320"/>
      <c r="AQ43" s="776" t="str" cm="1">
        <f t="array" ref="AQ43">IF(AD43="NO FAVORABLE","NO FAVORABLE",IF(SUMPRODUCT(--(TRIM(AF43:AK43)&lt;&gt;"SI"),--(TRIM(AF43:AK43)&lt;&gt;"NA"))&gt;0,"SUBSANAR","APROBADA CR"))</f>
        <v>APROBADA CR</v>
      </c>
    </row>
    <row r="44" spans="1:43" s="151" customFormat="1" ht="13.8" x14ac:dyDescent="0.25">
      <c r="A44" s="122" t="s">
        <v>2156</v>
      </c>
      <c r="B44" s="118" t="s">
        <v>2038</v>
      </c>
      <c r="C44" s="112">
        <v>78</v>
      </c>
      <c r="D44" s="107" t="s">
        <v>45</v>
      </c>
      <c r="E44" s="112" t="s">
        <v>731</v>
      </c>
      <c r="F44" s="112" t="s">
        <v>336</v>
      </c>
      <c r="G44" s="112" t="s">
        <v>2094</v>
      </c>
      <c r="H44" s="112" t="s">
        <v>2094</v>
      </c>
      <c r="I44" s="112" t="s">
        <v>6237</v>
      </c>
      <c r="J44" s="112" t="s">
        <v>50</v>
      </c>
      <c r="K44" s="112">
        <v>1001500040</v>
      </c>
      <c r="L44" s="113">
        <v>37412</v>
      </c>
      <c r="M44" s="353">
        <v>23</v>
      </c>
      <c r="N44" s="112" t="s">
        <v>4695</v>
      </c>
      <c r="O44" s="242">
        <v>3148693895</v>
      </c>
      <c r="P44" s="200"/>
      <c r="Q44" s="200"/>
      <c r="R44" s="112" t="s">
        <v>53</v>
      </c>
      <c r="S44" s="112" t="s">
        <v>54</v>
      </c>
      <c r="T44" s="112" t="s">
        <v>6236</v>
      </c>
      <c r="U44" s="112" t="s">
        <v>4702</v>
      </c>
      <c r="V44" s="279" t="s">
        <v>57</v>
      </c>
      <c r="W44" s="279" t="s">
        <v>57</v>
      </c>
      <c r="X44" s="279" t="s">
        <v>57</v>
      </c>
      <c r="Y44" s="279" t="s">
        <v>375</v>
      </c>
      <c r="Z44" s="279" t="s">
        <v>375</v>
      </c>
      <c r="AA44" s="279" t="s">
        <v>375</v>
      </c>
      <c r="AB44" s="279" t="s">
        <v>375</v>
      </c>
      <c r="AC44" s="279" t="s">
        <v>375</v>
      </c>
      <c r="AD44" s="310" t="s">
        <v>58</v>
      </c>
      <c r="AE44" s="280" t="s">
        <v>375</v>
      </c>
      <c r="AF44" s="463" t="s">
        <v>59</v>
      </c>
      <c r="AG44" s="463" t="s">
        <v>59</v>
      </c>
      <c r="AH44" s="463" t="s">
        <v>59</v>
      </c>
      <c r="AI44" s="463" t="s">
        <v>59</v>
      </c>
      <c r="AJ44" s="463" t="s">
        <v>59</v>
      </c>
      <c r="AK44" s="464" t="s">
        <v>59</v>
      </c>
      <c r="AL44" s="464" t="s">
        <v>174</v>
      </c>
      <c r="AM44" s="464"/>
      <c r="AN44" s="464"/>
      <c r="AO44" s="362" t="s">
        <v>393</v>
      </c>
      <c r="AP44" s="320"/>
      <c r="AQ44" s="776" t="str" cm="1">
        <f t="array" ref="AQ44">IF(AD44="NO FAVORABLE","NO FAVORABLE",IF(SUMPRODUCT(--(TRIM(AF44:AK44)&lt;&gt;"SI"),--(TRIM(AF44:AK44)&lt;&gt;"NA"))&gt;0,"SUBSANAR","APROBADA CR"))</f>
        <v>APROBADA CR</v>
      </c>
    </row>
    <row r="45" spans="1:43" s="151" customFormat="1" ht="13.8" x14ac:dyDescent="0.25">
      <c r="A45" s="122" t="s">
        <v>2156</v>
      </c>
      <c r="B45" s="118" t="s">
        <v>2038</v>
      </c>
      <c r="C45" s="112">
        <v>79</v>
      </c>
      <c r="D45" s="107" t="s">
        <v>45</v>
      </c>
      <c r="E45" s="112" t="s">
        <v>199</v>
      </c>
      <c r="F45" s="112" t="s">
        <v>488</v>
      </c>
      <c r="G45" s="112" t="s">
        <v>689</v>
      </c>
      <c r="H45" s="112" t="s">
        <v>3985</v>
      </c>
      <c r="I45" s="112" t="s">
        <v>6238</v>
      </c>
      <c r="J45" s="112" t="s">
        <v>50</v>
      </c>
      <c r="K45" s="112">
        <v>21968655</v>
      </c>
      <c r="L45" s="113">
        <v>18629</v>
      </c>
      <c r="M45" s="118">
        <v>74</v>
      </c>
      <c r="N45" s="112" t="s">
        <v>4695</v>
      </c>
      <c r="O45" s="242" t="s">
        <v>375</v>
      </c>
      <c r="P45" s="200"/>
      <c r="Q45" s="200"/>
      <c r="R45" s="112" t="s">
        <v>53</v>
      </c>
      <c r="S45" s="112" t="s">
        <v>54</v>
      </c>
      <c r="T45" s="112" t="s">
        <v>6236</v>
      </c>
      <c r="U45" s="112" t="s">
        <v>4702</v>
      </c>
      <c r="V45" s="279" t="s">
        <v>57</v>
      </c>
      <c r="W45" s="279" t="s">
        <v>57</v>
      </c>
      <c r="X45" s="279" t="s">
        <v>57</v>
      </c>
      <c r="Y45" s="279" t="s">
        <v>375</v>
      </c>
      <c r="Z45" s="279" t="s">
        <v>375</v>
      </c>
      <c r="AA45" s="279" t="s">
        <v>375</v>
      </c>
      <c r="AB45" s="279" t="s">
        <v>375</v>
      </c>
      <c r="AC45" s="279" t="s">
        <v>375</v>
      </c>
      <c r="AD45" s="310" t="s">
        <v>58</v>
      </c>
      <c r="AE45" s="280" t="s">
        <v>375</v>
      </c>
      <c r="AF45" s="463" t="s">
        <v>59</v>
      </c>
      <c r="AG45" s="463" t="s">
        <v>57</v>
      </c>
      <c r="AH45" s="463" t="s">
        <v>59</v>
      </c>
      <c r="AI45" s="463" t="s">
        <v>59</v>
      </c>
      <c r="AJ45" s="463" t="s">
        <v>59</v>
      </c>
      <c r="AK45" s="464" t="s">
        <v>59</v>
      </c>
      <c r="AL45" s="464" t="s">
        <v>194</v>
      </c>
      <c r="AM45" s="464"/>
      <c r="AN45" s="464"/>
      <c r="AO45" s="362" t="s">
        <v>393</v>
      </c>
      <c r="AP45" s="320"/>
      <c r="AQ45" s="776" t="str" cm="1">
        <f t="array" ref="AQ45">IF(AD45="NO FAVORABLE","NO FAVORABLE",IF(SUMPRODUCT(--(TRIM(AF45:AK45)&lt;&gt;"SI"),--(TRIM(AF45:AK45)&lt;&gt;"NA"))&gt;0,"SUBSANAR","APROBADA CR"))</f>
        <v>APROBADA CR</v>
      </c>
    </row>
    <row r="46" spans="1:43" s="151" customFormat="1" ht="13.8" x14ac:dyDescent="0.25">
      <c r="A46" s="122" t="s">
        <v>2156</v>
      </c>
      <c r="B46" s="118" t="s">
        <v>2038</v>
      </c>
      <c r="C46" s="112">
        <v>80</v>
      </c>
      <c r="D46" s="107" t="s">
        <v>45</v>
      </c>
      <c r="E46" s="112" t="s">
        <v>6239</v>
      </c>
      <c r="F46" s="112" t="s">
        <v>116</v>
      </c>
      <c r="G46" s="112" t="s">
        <v>689</v>
      </c>
      <c r="H46" s="112" t="s">
        <v>294</v>
      </c>
      <c r="I46" s="112" t="s">
        <v>6240</v>
      </c>
      <c r="J46" s="112" t="s">
        <v>50</v>
      </c>
      <c r="K46" s="112">
        <v>1044120231</v>
      </c>
      <c r="L46" s="113">
        <v>19638</v>
      </c>
      <c r="M46" s="353">
        <v>72</v>
      </c>
      <c r="N46" s="112" t="s">
        <v>4695</v>
      </c>
      <c r="O46" s="242">
        <v>3122494166</v>
      </c>
      <c r="P46" s="200"/>
      <c r="Q46" s="200"/>
      <c r="R46" s="112" t="s">
        <v>53</v>
      </c>
      <c r="S46" s="112" t="s">
        <v>54</v>
      </c>
      <c r="T46" s="112" t="s">
        <v>6236</v>
      </c>
      <c r="U46" s="112" t="s">
        <v>4702</v>
      </c>
      <c r="V46" s="279" t="s">
        <v>57</v>
      </c>
      <c r="W46" s="279" t="s">
        <v>57</v>
      </c>
      <c r="X46" s="279" t="s">
        <v>57</v>
      </c>
      <c r="Y46" s="279" t="s">
        <v>375</v>
      </c>
      <c r="Z46" s="279" t="s">
        <v>375</v>
      </c>
      <c r="AA46" s="279" t="s">
        <v>375</v>
      </c>
      <c r="AB46" s="279" t="s">
        <v>375</v>
      </c>
      <c r="AC46" s="279" t="s">
        <v>375</v>
      </c>
      <c r="AD46" s="310" t="s">
        <v>58</v>
      </c>
      <c r="AE46" s="280" t="s">
        <v>375</v>
      </c>
      <c r="AF46" s="463" t="s">
        <v>59</v>
      </c>
      <c r="AG46" s="463" t="s">
        <v>57</v>
      </c>
      <c r="AH46" s="463" t="s">
        <v>59</v>
      </c>
      <c r="AI46" s="463" t="s">
        <v>59</v>
      </c>
      <c r="AJ46" s="463" t="s">
        <v>59</v>
      </c>
      <c r="AK46" s="464" t="s">
        <v>59</v>
      </c>
      <c r="AL46" s="464" t="s">
        <v>174</v>
      </c>
      <c r="AM46" s="464"/>
      <c r="AN46" s="464"/>
      <c r="AO46" s="362" t="s">
        <v>393</v>
      </c>
      <c r="AP46" s="320"/>
      <c r="AQ46" s="776" t="str" cm="1">
        <f t="array" ref="AQ46">IF(AD46="NO FAVORABLE","NO FAVORABLE",IF(SUMPRODUCT(--(TRIM(AF46:AK46)&lt;&gt;"SI"),--(TRIM(AF46:AK46)&lt;&gt;"NA"))&gt;0,"SUBSANAR","APROBADA CR"))</f>
        <v>APROBADA CR</v>
      </c>
    </row>
    <row r="47" spans="1:43" s="151" customFormat="1" ht="13.8" x14ac:dyDescent="0.25">
      <c r="A47" s="122" t="s">
        <v>2156</v>
      </c>
      <c r="B47" s="118" t="s">
        <v>2038</v>
      </c>
      <c r="C47" s="112">
        <v>81</v>
      </c>
      <c r="D47" s="107" t="s">
        <v>45</v>
      </c>
      <c r="E47" s="112" t="s">
        <v>92</v>
      </c>
      <c r="F47" s="112" t="s">
        <v>523</v>
      </c>
      <c r="G47" s="112" t="s">
        <v>739</v>
      </c>
      <c r="H47" s="112" t="s">
        <v>556</v>
      </c>
      <c r="I47" s="112" t="s">
        <v>6241</v>
      </c>
      <c r="J47" s="112" t="s">
        <v>50</v>
      </c>
      <c r="K47" s="112">
        <v>1037389931</v>
      </c>
      <c r="L47" s="113">
        <v>33142</v>
      </c>
      <c r="M47" s="353">
        <v>35</v>
      </c>
      <c r="N47" s="112" t="s">
        <v>4695</v>
      </c>
      <c r="O47" s="242" t="s">
        <v>375</v>
      </c>
      <c r="P47" s="200"/>
      <c r="Q47" s="200"/>
      <c r="R47" s="112" t="s">
        <v>53</v>
      </c>
      <c r="S47" s="112" t="s">
        <v>54</v>
      </c>
      <c r="T47" s="112" t="s">
        <v>6236</v>
      </c>
      <c r="U47" s="112" t="s">
        <v>4702</v>
      </c>
      <c r="V47" s="279" t="s">
        <v>57</v>
      </c>
      <c r="W47" s="279" t="s">
        <v>57</v>
      </c>
      <c r="X47" s="279" t="s">
        <v>57</v>
      </c>
      <c r="Y47" s="279" t="s">
        <v>375</v>
      </c>
      <c r="Z47" s="279" t="s">
        <v>375</v>
      </c>
      <c r="AA47" s="279" t="s">
        <v>375</v>
      </c>
      <c r="AB47" s="279" t="s">
        <v>375</v>
      </c>
      <c r="AC47" s="279" t="s">
        <v>375</v>
      </c>
      <c r="AD47" s="310" t="s">
        <v>58</v>
      </c>
      <c r="AE47" s="280" t="s">
        <v>375</v>
      </c>
      <c r="AF47" s="463" t="s">
        <v>59</v>
      </c>
      <c r="AG47" s="463" t="s">
        <v>59</v>
      </c>
      <c r="AH47" s="463" t="s">
        <v>59</v>
      </c>
      <c r="AI47" s="463" t="s">
        <v>59</v>
      </c>
      <c r="AJ47" s="463" t="s">
        <v>59</v>
      </c>
      <c r="AK47" s="464" t="s">
        <v>59</v>
      </c>
      <c r="AL47" s="464" t="s">
        <v>194</v>
      </c>
      <c r="AM47" s="464"/>
      <c r="AN47" s="464"/>
      <c r="AO47" s="362" t="s">
        <v>393</v>
      </c>
      <c r="AP47" s="320"/>
      <c r="AQ47" s="776" t="str" cm="1">
        <f t="array" ref="AQ47">IF(AD47="NO FAVORABLE","NO FAVORABLE",IF(SUMPRODUCT(--(TRIM(AF47:AK47)&lt;&gt;"SI"),--(TRIM(AF47:AK47)&lt;&gt;"NA"))&gt;0,"SUBSANAR","APROBADA CR"))</f>
        <v>APROBADA CR</v>
      </c>
    </row>
    <row r="48" spans="1:43" s="151" customFormat="1" ht="13.8" x14ac:dyDescent="0.25">
      <c r="A48" s="122" t="s">
        <v>2156</v>
      </c>
      <c r="B48" s="118" t="s">
        <v>2038</v>
      </c>
      <c r="C48" s="112">
        <v>82</v>
      </c>
      <c r="D48" s="107" t="s">
        <v>45</v>
      </c>
      <c r="E48" s="112" t="s">
        <v>175</v>
      </c>
      <c r="F48" s="112" t="s">
        <v>819</v>
      </c>
      <c r="G48" s="112" t="s">
        <v>689</v>
      </c>
      <c r="H48" s="112" t="s">
        <v>400</v>
      </c>
      <c r="I48" s="112" t="s">
        <v>6242</v>
      </c>
      <c r="J48" s="112" t="s">
        <v>50</v>
      </c>
      <c r="K48" s="112">
        <v>21969885</v>
      </c>
      <c r="L48" s="113">
        <v>27955</v>
      </c>
      <c r="M48" s="118">
        <v>49</v>
      </c>
      <c r="N48" s="112" t="s">
        <v>4695</v>
      </c>
      <c r="O48" s="242" t="s">
        <v>375</v>
      </c>
      <c r="P48" s="200"/>
      <c r="Q48" s="200"/>
      <c r="R48" s="112" t="s">
        <v>53</v>
      </c>
      <c r="S48" s="112" t="s">
        <v>54</v>
      </c>
      <c r="T48" s="112" t="s">
        <v>6236</v>
      </c>
      <c r="U48" s="112" t="s">
        <v>4702</v>
      </c>
      <c r="V48" s="279" t="s">
        <v>57</v>
      </c>
      <c r="W48" s="279" t="s">
        <v>57</v>
      </c>
      <c r="X48" s="279" t="s">
        <v>57</v>
      </c>
      <c r="Y48" s="279" t="s">
        <v>375</v>
      </c>
      <c r="Z48" s="279" t="s">
        <v>375</v>
      </c>
      <c r="AA48" s="279" t="s">
        <v>375</v>
      </c>
      <c r="AB48" s="279" t="s">
        <v>375</v>
      </c>
      <c r="AC48" s="279" t="s">
        <v>375</v>
      </c>
      <c r="AD48" s="310" t="s">
        <v>58</v>
      </c>
      <c r="AE48" s="280" t="s">
        <v>375</v>
      </c>
      <c r="AF48" s="463" t="s">
        <v>59</v>
      </c>
      <c r="AG48" s="463" t="s">
        <v>57</v>
      </c>
      <c r="AH48" s="463" t="s">
        <v>59</v>
      </c>
      <c r="AI48" s="463" t="s">
        <v>59</v>
      </c>
      <c r="AJ48" s="463" t="s">
        <v>59</v>
      </c>
      <c r="AK48" s="464" t="s">
        <v>59</v>
      </c>
      <c r="AL48" s="464" t="s">
        <v>283</v>
      </c>
      <c r="AM48" s="464"/>
      <c r="AN48" s="464"/>
      <c r="AO48" s="362" t="s">
        <v>393</v>
      </c>
      <c r="AP48" s="320"/>
      <c r="AQ48" s="776" t="str" cm="1">
        <f t="array" ref="AQ48">IF(AD48="NO FAVORABLE","NO FAVORABLE",IF(SUMPRODUCT(--(TRIM(AF48:AK48)&lt;&gt;"SI"),--(TRIM(AF48:AK48)&lt;&gt;"NA"))&gt;0,"SUBSANAR","APROBADA CR"))</f>
        <v>APROBADA CR</v>
      </c>
    </row>
    <row r="49" spans="1:43" s="151" customFormat="1" ht="13.8" x14ac:dyDescent="0.25">
      <c r="A49" s="122" t="s">
        <v>2156</v>
      </c>
      <c r="B49" s="118" t="s">
        <v>2038</v>
      </c>
      <c r="C49" s="112">
        <v>85</v>
      </c>
      <c r="D49" s="107" t="s">
        <v>45</v>
      </c>
      <c r="E49" s="112" t="s">
        <v>2004</v>
      </c>
      <c r="F49" s="112" t="s">
        <v>260</v>
      </c>
      <c r="G49" s="112" t="s">
        <v>689</v>
      </c>
      <c r="H49" s="112" t="s">
        <v>2094</v>
      </c>
      <c r="I49" s="112" t="s">
        <v>6243</v>
      </c>
      <c r="J49" s="112" t="s">
        <v>50</v>
      </c>
      <c r="K49" s="112">
        <v>21969829</v>
      </c>
      <c r="L49" s="113">
        <v>23451</v>
      </c>
      <c r="M49" s="353">
        <v>51</v>
      </c>
      <c r="N49" s="112" t="s">
        <v>4695</v>
      </c>
      <c r="O49" s="242">
        <v>3215744016</v>
      </c>
      <c r="P49" s="200"/>
      <c r="Q49" s="200"/>
      <c r="R49" s="112" t="s">
        <v>53</v>
      </c>
      <c r="S49" s="112" t="s">
        <v>54</v>
      </c>
      <c r="T49" s="112" t="s">
        <v>6236</v>
      </c>
      <c r="U49" s="112" t="s">
        <v>4702</v>
      </c>
      <c r="V49" s="279" t="s">
        <v>57</v>
      </c>
      <c r="W49" s="279" t="s">
        <v>57</v>
      </c>
      <c r="X49" s="279" t="s">
        <v>57</v>
      </c>
      <c r="Y49" s="279" t="s">
        <v>375</v>
      </c>
      <c r="Z49" s="279" t="s">
        <v>375</v>
      </c>
      <c r="AA49" s="279" t="s">
        <v>375</v>
      </c>
      <c r="AB49" s="279" t="s">
        <v>375</v>
      </c>
      <c r="AC49" s="279" t="s">
        <v>375</v>
      </c>
      <c r="AD49" s="310" t="s">
        <v>58</v>
      </c>
      <c r="AE49" s="280" t="s">
        <v>375</v>
      </c>
      <c r="AF49" s="463" t="s">
        <v>59</v>
      </c>
      <c r="AG49" s="463" t="s">
        <v>59</v>
      </c>
      <c r="AH49" s="463" t="s">
        <v>59</v>
      </c>
      <c r="AI49" s="463" t="s">
        <v>59</v>
      </c>
      <c r="AJ49" s="463" t="s">
        <v>59</v>
      </c>
      <c r="AK49" s="464" t="s">
        <v>59</v>
      </c>
      <c r="AL49" s="464" t="s">
        <v>174</v>
      </c>
      <c r="AM49" s="464"/>
      <c r="AN49" s="464"/>
      <c r="AO49" s="362" t="s">
        <v>393</v>
      </c>
      <c r="AP49" s="320"/>
      <c r="AQ49" s="776" t="str" cm="1">
        <f t="array" ref="AQ49">IF(AD49="NO FAVORABLE","NO FAVORABLE",IF(SUMPRODUCT(--(TRIM(AF49:AK49)&lt;&gt;"SI"),--(TRIM(AF49:AK49)&lt;&gt;"NA"))&gt;0,"SUBSANAR","APROBADA CR"))</f>
        <v>APROBADA CR</v>
      </c>
    </row>
    <row r="50" spans="1:43" s="151" customFormat="1" ht="13.8" x14ac:dyDescent="0.25">
      <c r="A50" s="122" t="s">
        <v>2156</v>
      </c>
      <c r="B50" s="118" t="s">
        <v>2038</v>
      </c>
      <c r="C50" s="112">
        <v>86</v>
      </c>
      <c r="D50" s="107" t="s">
        <v>45</v>
      </c>
      <c r="E50" s="112" t="s">
        <v>943</v>
      </c>
      <c r="F50" s="112" t="s">
        <v>343</v>
      </c>
      <c r="G50" s="112" t="s">
        <v>294</v>
      </c>
      <c r="H50" s="112" t="s">
        <v>2094</v>
      </c>
      <c r="I50" s="112" t="s">
        <v>6244</v>
      </c>
      <c r="J50" s="112" t="s">
        <v>50</v>
      </c>
      <c r="K50" s="112">
        <v>1037388177</v>
      </c>
      <c r="L50" s="113">
        <v>37916</v>
      </c>
      <c r="M50" s="353">
        <v>22</v>
      </c>
      <c r="N50" s="112" t="s">
        <v>4695</v>
      </c>
      <c r="O50" s="242">
        <v>3127526229</v>
      </c>
      <c r="P50" s="200"/>
      <c r="Q50" s="200"/>
      <c r="R50" s="112" t="s">
        <v>53</v>
      </c>
      <c r="S50" s="112" t="s">
        <v>54</v>
      </c>
      <c r="T50" s="112" t="s">
        <v>6236</v>
      </c>
      <c r="U50" s="112" t="s">
        <v>4702</v>
      </c>
      <c r="V50" s="279" t="s">
        <v>57</v>
      </c>
      <c r="W50" s="279" t="s">
        <v>57</v>
      </c>
      <c r="X50" s="279" t="s">
        <v>57</v>
      </c>
      <c r="Y50" s="279" t="s">
        <v>375</v>
      </c>
      <c r="Z50" s="279" t="s">
        <v>375</v>
      </c>
      <c r="AA50" s="279" t="s">
        <v>375</v>
      </c>
      <c r="AB50" s="279" t="s">
        <v>375</v>
      </c>
      <c r="AC50" s="279" t="s">
        <v>375</v>
      </c>
      <c r="AD50" s="310" t="s">
        <v>58</v>
      </c>
      <c r="AE50" s="280" t="s">
        <v>375</v>
      </c>
      <c r="AF50" s="463" t="s">
        <v>59</v>
      </c>
      <c r="AG50" s="463" t="s">
        <v>57</v>
      </c>
      <c r="AH50" s="463" t="s">
        <v>59</v>
      </c>
      <c r="AI50" s="463" t="s">
        <v>59</v>
      </c>
      <c r="AJ50" s="463" t="s">
        <v>59</v>
      </c>
      <c r="AK50" s="464" t="s">
        <v>59</v>
      </c>
      <c r="AL50" s="464" t="s">
        <v>70</v>
      </c>
      <c r="AM50" s="464"/>
      <c r="AN50" s="464"/>
      <c r="AO50" s="362" t="s">
        <v>393</v>
      </c>
      <c r="AP50" s="320"/>
      <c r="AQ50" s="776" t="str" cm="1">
        <f t="array" ref="AQ50">IF(AD50="NO FAVORABLE","NO FAVORABLE",IF(SUMPRODUCT(--(TRIM(AF50:AK50)&lt;&gt;"SI"),--(TRIM(AF50:AK50)&lt;&gt;"NA"))&gt;0,"SUBSANAR","APROBADA CR"))</f>
        <v>APROBADA CR</v>
      </c>
    </row>
    <row r="51" spans="1:43" s="151" customFormat="1" ht="13.8" x14ac:dyDescent="0.25">
      <c r="A51" s="122" t="s">
        <v>2156</v>
      </c>
      <c r="B51" s="118" t="s">
        <v>2038</v>
      </c>
      <c r="C51" s="112">
        <v>88</v>
      </c>
      <c r="D51" s="107" t="s">
        <v>45</v>
      </c>
      <c r="E51" s="112" t="s">
        <v>62</v>
      </c>
      <c r="F51" s="112" t="s">
        <v>293</v>
      </c>
      <c r="G51" s="112" t="s">
        <v>586</v>
      </c>
      <c r="H51" s="112" t="s">
        <v>452</v>
      </c>
      <c r="I51" s="112" t="s">
        <v>6245</v>
      </c>
      <c r="J51" s="112" t="s">
        <v>50</v>
      </c>
      <c r="K51" s="112">
        <v>21970692</v>
      </c>
      <c r="L51" s="113">
        <v>25500</v>
      </c>
      <c r="M51" s="353">
        <v>56</v>
      </c>
      <c r="N51" s="112" t="s">
        <v>4695</v>
      </c>
      <c r="O51" s="242" t="s">
        <v>375</v>
      </c>
      <c r="P51" s="200"/>
      <c r="Q51" s="200"/>
      <c r="R51" s="112" t="s">
        <v>53</v>
      </c>
      <c r="S51" s="112" t="s">
        <v>54</v>
      </c>
      <c r="T51" s="112" t="s">
        <v>6236</v>
      </c>
      <c r="U51" s="112" t="s">
        <v>4702</v>
      </c>
      <c r="V51" s="279" t="s">
        <v>57</v>
      </c>
      <c r="W51" s="279" t="s">
        <v>57</v>
      </c>
      <c r="X51" s="279" t="s">
        <v>57</v>
      </c>
      <c r="Y51" s="279" t="s">
        <v>375</v>
      </c>
      <c r="Z51" s="279" t="s">
        <v>375</v>
      </c>
      <c r="AA51" s="279" t="s">
        <v>375</v>
      </c>
      <c r="AB51" s="279" t="s">
        <v>375</v>
      </c>
      <c r="AC51" s="279" t="s">
        <v>375</v>
      </c>
      <c r="AD51" s="310" t="s">
        <v>58</v>
      </c>
      <c r="AE51" s="280" t="s">
        <v>375</v>
      </c>
      <c r="AF51" s="463" t="s">
        <v>59</v>
      </c>
      <c r="AG51" s="463" t="s">
        <v>59</v>
      </c>
      <c r="AH51" s="463" t="s">
        <v>59</v>
      </c>
      <c r="AI51" s="463" t="s">
        <v>59</v>
      </c>
      <c r="AJ51" s="463" t="s">
        <v>59</v>
      </c>
      <c r="AK51" s="464" t="s">
        <v>59</v>
      </c>
      <c r="AL51" s="464" t="s">
        <v>283</v>
      </c>
      <c r="AM51" s="464"/>
      <c r="AN51" s="464"/>
      <c r="AO51" s="362" t="s">
        <v>393</v>
      </c>
      <c r="AP51" s="320"/>
      <c r="AQ51" s="776" t="str" cm="1">
        <f t="array" ref="AQ51">IF(AD51="NO FAVORABLE","NO FAVORABLE",IF(SUMPRODUCT(--(TRIM(AF51:AK51)&lt;&gt;"SI"),--(TRIM(AF51:AK51)&lt;&gt;"NA"))&gt;0,"SUBSANAR","APROBADA CR"))</f>
        <v>APROBADA CR</v>
      </c>
    </row>
    <row r="52" spans="1:43" s="151" customFormat="1" ht="13.8" x14ac:dyDescent="0.25">
      <c r="A52" s="122" t="s">
        <v>2156</v>
      </c>
      <c r="B52" s="118" t="s">
        <v>2038</v>
      </c>
      <c r="C52" s="112">
        <v>91</v>
      </c>
      <c r="D52" s="107" t="s">
        <v>45</v>
      </c>
      <c r="E52" s="112" t="s">
        <v>3005</v>
      </c>
      <c r="F52" s="112" t="s">
        <v>391</v>
      </c>
      <c r="G52" s="112" t="s">
        <v>294</v>
      </c>
      <c r="H52" s="112" t="s">
        <v>287</v>
      </c>
      <c r="I52" s="112" t="s">
        <v>6247</v>
      </c>
      <c r="J52" s="112" t="s">
        <v>50</v>
      </c>
      <c r="K52" s="112">
        <v>1042707601</v>
      </c>
      <c r="L52" s="113">
        <v>33233</v>
      </c>
      <c r="M52" s="353">
        <v>35</v>
      </c>
      <c r="N52" s="112" t="s">
        <v>4695</v>
      </c>
      <c r="O52" s="242">
        <v>3207530824</v>
      </c>
      <c r="P52" s="200"/>
      <c r="Q52" s="200"/>
      <c r="R52" s="112" t="s">
        <v>53</v>
      </c>
      <c r="S52" s="112" t="s">
        <v>54</v>
      </c>
      <c r="T52" s="112" t="s">
        <v>6246</v>
      </c>
      <c r="U52" s="112" t="s">
        <v>2032</v>
      </c>
      <c r="V52" s="279" t="s">
        <v>57</v>
      </c>
      <c r="W52" s="279" t="s">
        <v>57</v>
      </c>
      <c r="X52" s="279" t="s">
        <v>57</v>
      </c>
      <c r="Y52" s="279" t="s">
        <v>375</v>
      </c>
      <c r="Z52" s="279" t="s">
        <v>375</v>
      </c>
      <c r="AA52" s="279" t="s">
        <v>375</v>
      </c>
      <c r="AB52" s="279" t="s">
        <v>375</v>
      </c>
      <c r="AC52" s="279" t="s">
        <v>375</v>
      </c>
      <c r="AD52" s="310" t="s">
        <v>58</v>
      </c>
      <c r="AE52" s="280" t="s">
        <v>375</v>
      </c>
      <c r="AF52" s="463" t="s">
        <v>59</v>
      </c>
      <c r="AG52" s="463" t="s">
        <v>59</v>
      </c>
      <c r="AH52" s="463" t="s">
        <v>59</v>
      </c>
      <c r="AI52" s="463" t="s">
        <v>59</v>
      </c>
      <c r="AJ52" s="463" t="s">
        <v>59</v>
      </c>
      <c r="AK52" s="464" t="s">
        <v>59</v>
      </c>
      <c r="AL52" s="464" t="s">
        <v>174</v>
      </c>
      <c r="AM52" s="464"/>
      <c r="AN52" s="464"/>
      <c r="AO52" s="362" t="s">
        <v>393</v>
      </c>
      <c r="AP52" s="320"/>
      <c r="AQ52" s="776" t="str" cm="1">
        <f t="array" ref="AQ52">IF(AD52="NO FAVORABLE","NO FAVORABLE",IF(SUMPRODUCT(--(TRIM(AF52:AK52)&lt;&gt;"SI"),--(TRIM(AF52:AK52)&lt;&gt;"NA"))&gt;0,"SUBSANAR","APROBADA CR"))</f>
        <v>APROBADA CR</v>
      </c>
    </row>
    <row r="53" spans="1:43" s="151" customFormat="1" ht="13.8" x14ac:dyDescent="0.25">
      <c r="A53" s="122" t="s">
        <v>2156</v>
      </c>
      <c r="B53" s="118" t="s">
        <v>2038</v>
      </c>
      <c r="C53" s="112">
        <v>92</v>
      </c>
      <c r="D53" s="107" t="s">
        <v>45</v>
      </c>
      <c r="E53" s="112" t="s">
        <v>662</v>
      </c>
      <c r="F53" s="112" t="s">
        <v>391</v>
      </c>
      <c r="G53" s="112" t="s">
        <v>287</v>
      </c>
      <c r="H53" s="112" t="s">
        <v>689</v>
      </c>
      <c r="I53" s="112" t="s">
        <v>6248</v>
      </c>
      <c r="J53" s="112" t="s">
        <v>50</v>
      </c>
      <c r="K53" s="112">
        <v>1001501184</v>
      </c>
      <c r="L53" s="113">
        <v>34043</v>
      </c>
      <c r="M53" s="353">
        <v>32</v>
      </c>
      <c r="N53" s="112" t="s">
        <v>4695</v>
      </c>
      <c r="O53" s="242">
        <v>3148016780</v>
      </c>
      <c r="P53" s="200"/>
      <c r="Q53" s="200"/>
      <c r="R53" s="112" t="s">
        <v>53</v>
      </c>
      <c r="S53" s="112" t="s">
        <v>54</v>
      </c>
      <c r="T53" s="112" t="s">
        <v>6246</v>
      </c>
      <c r="U53" s="112" t="s">
        <v>2032</v>
      </c>
      <c r="V53" s="279" t="s">
        <v>57</v>
      </c>
      <c r="W53" s="279" t="s">
        <v>57</v>
      </c>
      <c r="X53" s="279" t="s">
        <v>57</v>
      </c>
      <c r="Y53" s="279" t="s">
        <v>375</v>
      </c>
      <c r="Z53" s="279" t="s">
        <v>375</v>
      </c>
      <c r="AA53" s="279" t="s">
        <v>375</v>
      </c>
      <c r="AB53" s="279" t="s">
        <v>375</v>
      </c>
      <c r="AC53" s="279" t="s">
        <v>375</v>
      </c>
      <c r="AD53" s="310" t="s">
        <v>58</v>
      </c>
      <c r="AE53" s="280" t="s">
        <v>375</v>
      </c>
      <c r="AF53" s="463" t="s">
        <v>59</v>
      </c>
      <c r="AG53" s="463" t="s">
        <v>59</v>
      </c>
      <c r="AH53" s="463" t="s">
        <v>59</v>
      </c>
      <c r="AI53" s="463" t="s">
        <v>59</v>
      </c>
      <c r="AJ53" s="463" t="s">
        <v>59</v>
      </c>
      <c r="AK53" s="464" t="s">
        <v>59</v>
      </c>
      <c r="AL53" s="464" t="s">
        <v>194</v>
      </c>
      <c r="AM53" s="464"/>
      <c r="AN53" s="464"/>
      <c r="AO53" s="362" t="s">
        <v>393</v>
      </c>
      <c r="AP53" s="320"/>
      <c r="AQ53" s="776" t="str" cm="1">
        <f t="array" ref="AQ53">IF(AD53="NO FAVORABLE","NO FAVORABLE",IF(SUMPRODUCT(--(TRIM(AF53:AK53)&lt;&gt;"SI"),--(TRIM(AF53:AK53)&lt;&gt;"NA"))&gt;0,"SUBSANAR","APROBADA CR"))</f>
        <v>APROBADA CR</v>
      </c>
    </row>
    <row r="54" spans="1:43" s="151" customFormat="1" ht="13.8" x14ac:dyDescent="0.25">
      <c r="A54" s="122" t="s">
        <v>2156</v>
      </c>
      <c r="B54" s="118" t="s">
        <v>2038</v>
      </c>
      <c r="C54" s="112">
        <v>94</v>
      </c>
      <c r="D54" s="107" t="s">
        <v>45</v>
      </c>
      <c r="E54" s="112" t="s">
        <v>2062</v>
      </c>
      <c r="F54" s="112">
        <v>0</v>
      </c>
      <c r="G54" s="112" t="s">
        <v>252</v>
      </c>
      <c r="H54" s="112" t="s">
        <v>538</v>
      </c>
      <c r="I54" s="112" t="s">
        <v>6250</v>
      </c>
      <c r="J54" s="112" t="s">
        <v>50</v>
      </c>
      <c r="K54" s="112">
        <v>44006192</v>
      </c>
      <c r="L54" s="113">
        <v>30489</v>
      </c>
      <c r="M54" s="118">
        <v>42</v>
      </c>
      <c r="N54" s="112" t="s">
        <v>4695</v>
      </c>
      <c r="O54" s="242">
        <v>3136307524</v>
      </c>
      <c r="P54" s="200"/>
      <c r="Q54" s="200"/>
      <c r="R54" s="112" t="s">
        <v>53</v>
      </c>
      <c r="S54" s="112" t="s">
        <v>54</v>
      </c>
      <c r="T54" s="112" t="s">
        <v>6251</v>
      </c>
      <c r="U54" s="112" t="s">
        <v>4702</v>
      </c>
      <c r="V54" s="279" t="s">
        <v>57</v>
      </c>
      <c r="W54" s="279" t="s">
        <v>57</v>
      </c>
      <c r="X54" s="279" t="s">
        <v>57</v>
      </c>
      <c r="Y54" s="279" t="s">
        <v>375</v>
      </c>
      <c r="Z54" s="279" t="s">
        <v>375</v>
      </c>
      <c r="AA54" s="279" t="s">
        <v>375</v>
      </c>
      <c r="AB54" s="279" t="s">
        <v>375</v>
      </c>
      <c r="AC54" s="279" t="s">
        <v>375</v>
      </c>
      <c r="AD54" s="310" t="s">
        <v>58</v>
      </c>
      <c r="AE54" s="280" t="s">
        <v>375</v>
      </c>
      <c r="AF54" s="463" t="s">
        <v>59</v>
      </c>
      <c r="AG54" s="463" t="s">
        <v>59</v>
      </c>
      <c r="AH54" s="463" t="s">
        <v>59</v>
      </c>
      <c r="AI54" s="463" t="s">
        <v>59</v>
      </c>
      <c r="AJ54" s="463" t="s">
        <v>59</v>
      </c>
      <c r="AK54" s="464" t="s">
        <v>59</v>
      </c>
      <c r="AL54" s="464" t="s">
        <v>194</v>
      </c>
      <c r="AM54" s="464"/>
      <c r="AN54" s="464"/>
      <c r="AO54" s="362" t="s">
        <v>393</v>
      </c>
      <c r="AP54" s="320"/>
      <c r="AQ54" s="776" t="str" cm="1">
        <f t="array" ref="AQ54">IF(AD54="NO FAVORABLE","NO FAVORABLE",IF(SUMPRODUCT(--(TRIM(AF54:AK54)&lt;&gt;"SI"),--(TRIM(AF54:AK54)&lt;&gt;"NA"))&gt;0,"SUBSANAR","APROBADA CR"))</f>
        <v>APROBADA CR</v>
      </c>
    </row>
    <row r="55" spans="1:43" s="151" customFormat="1" ht="13.8" x14ac:dyDescent="0.25">
      <c r="A55" s="122" t="s">
        <v>2156</v>
      </c>
      <c r="B55" s="118" t="s">
        <v>2038</v>
      </c>
      <c r="C55" s="112">
        <v>95</v>
      </c>
      <c r="D55" s="107" t="s">
        <v>45</v>
      </c>
      <c r="E55" s="112" t="s">
        <v>6252</v>
      </c>
      <c r="F55" s="112" t="s">
        <v>86</v>
      </c>
      <c r="G55" s="112" t="s">
        <v>556</v>
      </c>
      <c r="H55" s="112" t="s">
        <v>502</v>
      </c>
      <c r="I55" s="112" t="s">
        <v>6253</v>
      </c>
      <c r="J55" s="112" t="s">
        <v>50</v>
      </c>
      <c r="K55" s="112">
        <v>43346141</v>
      </c>
      <c r="L55" s="113">
        <v>29033</v>
      </c>
      <c r="M55" s="353">
        <v>46</v>
      </c>
      <c r="N55" s="112" t="s">
        <v>4695</v>
      </c>
      <c r="O55" s="242">
        <v>3018937032</v>
      </c>
      <c r="P55" s="200"/>
      <c r="Q55" s="200"/>
      <c r="R55" s="112" t="s">
        <v>53</v>
      </c>
      <c r="S55" s="112" t="s">
        <v>54</v>
      </c>
      <c r="T55" s="112" t="s">
        <v>6251</v>
      </c>
      <c r="U55" s="112" t="s">
        <v>4702</v>
      </c>
      <c r="V55" s="279" t="s">
        <v>57</v>
      </c>
      <c r="W55" s="279" t="s">
        <v>57</v>
      </c>
      <c r="X55" s="279" t="s">
        <v>57</v>
      </c>
      <c r="Y55" s="279" t="s">
        <v>375</v>
      </c>
      <c r="Z55" s="279" t="s">
        <v>375</v>
      </c>
      <c r="AA55" s="279" t="s">
        <v>375</v>
      </c>
      <c r="AB55" s="279" t="s">
        <v>375</v>
      </c>
      <c r="AC55" s="279" t="s">
        <v>375</v>
      </c>
      <c r="AD55" s="310" t="s">
        <v>58</v>
      </c>
      <c r="AE55" s="280" t="s">
        <v>375</v>
      </c>
      <c r="AF55" s="463" t="s">
        <v>59</v>
      </c>
      <c r="AG55" s="463" t="s">
        <v>59</v>
      </c>
      <c r="AH55" s="463" t="s">
        <v>59</v>
      </c>
      <c r="AI55" s="463" t="s">
        <v>59</v>
      </c>
      <c r="AJ55" s="463" t="s">
        <v>59</v>
      </c>
      <c r="AK55" s="464" t="s">
        <v>59</v>
      </c>
      <c r="AL55" s="464" t="s">
        <v>194</v>
      </c>
      <c r="AM55" s="464"/>
      <c r="AN55" s="464"/>
      <c r="AO55" s="362" t="s">
        <v>393</v>
      </c>
      <c r="AP55" s="320"/>
      <c r="AQ55" s="776" t="str" cm="1">
        <f t="array" ref="AQ55">IF(AD55="NO FAVORABLE","NO FAVORABLE",IF(SUMPRODUCT(--(TRIM(AF55:AK55)&lt;&gt;"SI"),--(TRIM(AF55:AK55)&lt;&gt;"NA"))&gt;0,"SUBSANAR","APROBADA CR"))</f>
        <v>APROBADA CR</v>
      </c>
    </row>
    <row r="56" spans="1:43" s="151" customFormat="1" ht="13.8" x14ac:dyDescent="0.25">
      <c r="A56" s="122" t="s">
        <v>2156</v>
      </c>
      <c r="B56" s="118" t="s">
        <v>2038</v>
      </c>
      <c r="C56" s="112">
        <v>96</v>
      </c>
      <c r="D56" s="107" t="s">
        <v>45</v>
      </c>
      <c r="E56" s="112" t="s">
        <v>1338</v>
      </c>
      <c r="F56" s="112" t="s">
        <v>585</v>
      </c>
      <c r="G56" s="112" t="s">
        <v>1965</v>
      </c>
      <c r="H56" s="112" t="s">
        <v>596</v>
      </c>
      <c r="I56" s="112" t="s">
        <v>6254</v>
      </c>
      <c r="J56" s="112" t="s">
        <v>50</v>
      </c>
      <c r="K56" s="112">
        <v>1037390823</v>
      </c>
      <c r="L56" s="113">
        <v>34100</v>
      </c>
      <c r="M56" s="353">
        <v>32</v>
      </c>
      <c r="N56" s="112" t="s">
        <v>4695</v>
      </c>
      <c r="O56" s="242" t="s">
        <v>375</v>
      </c>
      <c r="P56" s="200"/>
      <c r="Q56" s="200"/>
      <c r="R56" s="112" t="s">
        <v>53</v>
      </c>
      <c r="S56" s="112" t="s">
        <v>54</v>
      </c>
      <c r="T56" s="112" t="s">
        <v>6251</v>
      </c>
      <c r="U56" s="112" t="s">
        <v>4702</v>
      </c>
      <c r="V56" s="279" t="s">
        <v>57</v>
      </c>
      <c r="W56" s="279" t="s">
        <v>57</v>
      </c>
      <c r="X56" s="279" t="s">
        <v>57</v>
      </c>
      <c r="Y56" s="279" t="s">
        <v>375</v>
      </c>
      <c r="Z56" s="279" t="s">
        <v>375</v>
      </c>
      <c r="AA56" s="279" t="s">
        <v>375</v>
      </c>
      <c r="AB56" s="279" t="s">
        <v>375</v>
      </c>
      <c r="AC56" s="279" t="s">
        <v>375</v>
      </c>
      <c r="AD56" s="310" t="s">
        <v>58</v>
      </c>
      <c r="AE56" s="280" t="s">
        <v>375</v>
      </c>
      <c r="AF56" s="463" t="s">
        <v>59</v>
      </c>
      <c r="AG56" s="463" t="s">
        <v>59</v>
      </c>
      <c r="AH56" s="463" t="s">
        <v>59</v>
      </c>
      <c r="AI56" s="463" t="s">
        <v>59</v>
      </c>
      <c r="AJ56" s="463" t="s">
        <v>59</v>
      </c>
      <c r="AK56" s="464" t="s">
        <v>59</v>
      </c>
      <c r="AL56" s="464" t="s">
        <v>283</v>
      </c>
      <c r="AM56" s="464"/>
      <c r="AN56" s="464"/>
      <c r="AO56" s="362" t="s">
        <v>393</v>
      </c>
      <c r="AP56" s="320"/>
      <c r="AQ56" s="776" t="str" cm="1">
        <f t="array" ref="AQ56">IF(AD56="NO FAVORABLE","NO FAVORABLE",IF(SUMPRODUCT(--(TRIM(AF56:AK56)&lt;&gt;"SI"),--(TRIM(AF56:AK56)&lt;&gt;"NA"))&gt;0,"SUBSANAR","APROBADA CR"))</f>
        <v>APROBADA CR</v>
      </c>
    </row>
    <row r="57" spans="1:43" s="151" customFormat="1" ht="13.8" x14ac:dyDescent="0.25">
      <c r="A57" s="122" t="s">
        <v>2156</v>
      </c>
      <c r="B57" s="118" t="s">
        <v>2038</v>
      </c>
      <c r="C57" s="112">
        <v>97</v>
      </c>
      <c r="D57" s="107" t="s">
        <v>45</v>
      </c>
      <c r="E57" s="112" t="s">
        <v>748</v>
      </c>
      <c r="F57" s="112">
        <v>0</v>
      </c>
      <c r="G57" s="112" t="s">
        <v>248</v>
      </c>
      <c r="H57" s="112" t="s">
        <v>496</v>
      </c>
      <c r="I57" s="112" t="s">
        <v>6255</v>
      </c>
      <c r="J57" s="112" t="s">
        <v>50</v>
      </c>
      <c r="K57" s="112">
        <v>21811971</v>
      </c>
      <c r="L57" s="113">
        <v>24720</v>
      </c>
      <c r="M57" s="353">
        <v>58</v>
      </c>
      <c r="N57" s="112" t="s">
        <v>4695</v>
      </c>
      <c r="O57" s="242" t="s">
        <v>375</v>
      </c>
      <c r="P57" s="200"/>
      <c r="Q57" s="200"/>
      <c r="R57" s="112" t="s">
        <v>53</v>
      </c>
      <c r="S57" s="112" t="s">
        <v>54</v>
      </c>
      <c r="T57" s="112" t="s">
        <v>6251</v>
      </c>
      <c r="U57" s="112" t="s">
        <v>4702</v>
      </c>
      <c r="V57" s="279" t="s">
        <v>57</v>
      </c>
      <c r="W57" s="279" t="s">
        <v>57</v>
      </c>
      <c r="X57" s="279" t="s">
        <v>6256</v>
      </c>
      <c r="Y57" s="280" t="s">
        <v>375</v>
      </c>
      <c r="Z57" s="280" t="s">
        <v>375</v>
      </c>
      <c r="AA57" s="280" t="s">
        <v>375</v>
      </c>
      <c r="AB57" s="280" t="s">
        <v>375</v>
      </c>
      <c r="AC57" s="280" t="s">
        <v>375</v>
      </c>
      <c r="AD57" s="310" t="s">
        <v>58</v>
      </c>
      <c r="AE57" s="198" t="s">
        <v>375</v>
      </c>
      <c r="AF57" s="461" t="s">
        <v>59</v>
      </c>
      <c r="AG57" s="461" t="s">
        <v>57</v>
      </c>
      <c r="AH57" s="461" t="s">
        <v>59</v>
      </c>
      <c r="AI57" s="461" t="s">
        <v>59</v>
      </c>
      <c r="AJ57" s="461" t="s">
        <v>59</v>
      </c>
      <c r="AK57" s="463" t="s">
        <v>59</v>
      </c>
      <c r="AL57" s="463" t="s">
        <v>138</v>
      </c>
      <c r="AM57" s="463"/>
      <c r="AN57" s="463"/>
      <c r="AO57" s="362" t="s">
        <v>393</v>
      </c>
      <c r="AP57" s="320"/>
      <c r="AQ57" s="776" t="str" cm="1">
        <f t="array" ref="AQ57">IF(AD57="NO FAVORABLE","NO FAVORABLE",IF(SUMPRODUCT(--(TRIM(AF57:AK57)&lt;&gt;"SI"),--(TRIM(AF57:AK57)&lt;&gt;"NA"))&gt;0,"SUBSANAR","APROBADA CR"))</f>
        <v>APROBADA CR</v>
      </c>
    </row>
    <row r="58" spans="1:43" s="151" customFormat="1" ht="13.8" x14ac:dyDescent="0.25">
      <c r="A58" s="122" t="s">
        <v>2156</v>
      </c>
      <c r="B58" s="118" t="s">
        <v>2038</v>
      </c>
      <c r="C58" s="112">
        <v>98</v>
      </c>
      <c r="D58" s="107" t="s">
        <v>45</v>
      </c>
      <c r="E58" s="112" t="s">
        <v>639</v>
      </c>
      <c r="F58" s="112" t="s">
        <v>866</v>
      </c>
      <c r="G58" s="112" t="s">
        <v>88</v>
      </c>
      <c r="H58" s="112" t="s">
        <v>810</v>
      </c>
      <c r="I58" s="112" t="s">
        <v>6257</v>
      </c>
      <c r="J58" s="112" t="s">
        <v>50</v>
      </c>
      <c r="K58" s="112">
        <v>21856283</v>
      </c>
      <c r="L58" s="113">
        <v>30151</v>
      </c>
      <c r="M58" s="353">
        <v>43</v>
      </c>
      <c r="N58" s="112" t="s">
        <v>4695</v>
      </c>
      <c r="O58" s="242" t="s">
        <v>375</v>
      </c>
      <c r="P58" s="200"/>
      <c r="Q58" s="200"/>
      <c r="R58" s="112" t="s">
        <v>53</v>
      </c>
      <c r="S58" s="112" t="s">
        <v>54</v>
      </c>
      <c r="T58" s="112" t="s">
        <v>6251</v>
      </c>
      <c r="U58" s="112" t="s">
        <v>4702</v>
      </c>
      <c r="V58" s="279" t="s">
        <v>57</v>
      </c>
      <c r="W58" s="279" t="s">
        <v>57</v>
      </c>
      <c r="X58" s="279" t="s">
        <v>57</v>
      </c>
      <c r="Y58" s="279" t="s">
        <v>375</v>
      </c>
      <c r="Z58" s="279" t="s">
        <v>375</v>
      </c>
      <c r="AA58" s="279" t="s">
        <v>375</v>
      </c>
      <c r="AB58" s="279" t="s">
        <v>375</v>
      </c>
      <c r="AC58" s="279" t="s">
        <v>375</v>
      </c>
      <c r="AD58" s="310" t="s">
        <v>58</v>
      </c>
      <c r="AE58" s="280" t="s">
        <v>375</v>
      </c>
      <c r="AF58" s="463" t="s">
        <v>59</v>
      </c>
      <c r="AG58" s="463" t="s">
        <v>57</v>
      </c>
      <c r="AH58" s="463" t="s">
        <v>59</v>
      </c>
      <c r="AI58" s="463" t="s">
        <v>59</v>
      </c>
      <c r="AJ58" s="463" t="s">
        <v>59</v>
      </c>
      <c r="AK58" s="464" t="s">
        <v>59</v>
      </c>
      <c r="AL58" s="464" t="s">
        <v>114</v>
      </c>
      <c r="AM58" s="464"/>
      <c r="AN58" s="464"/>
      <c r="AO58" s="362" t="s">
        <v>393</v>
      </c>
      <c r="AP58" s="320"/>
      <c r="AQ58" s="776" t="str" cm="1">
        <f t="array" ref="AQ58">IF(AD58="NO FAVORABLE","NO FAVORABLE",IF(SUMPRODUCT(--(TRIM(AF58:AK58)&lt;&gt;"SI"),--(TRIM(AF58:AK58)&lt;&gt;"NA"))&gt;0,"SUBSANAR","APROBADA CR"))</f>
        <v>APROBADA CR</v>
      </c>
    </row>
    <row r="59" spans="1:43" s="151" customFormat="1" ht="13.8" x14ac:dyDescent="0.25">
      <c r="A59" s="122" t="s">
        <v>2156</v>
      </c>
      <c r="B59" s="118" t="s">
        <v>2038</v>
      </c>
      <c r="C59" s="112">
        <v>99</v>
      </c>
      <c r="D59" s="107" t="s">
        <v>45</v>
      </c>
      <c r="E59" s="112" t="s">
        <v>92</v>
      </c>
      <c r="F59" s="112" t="s">
        <v>948</v>
      </c>
      <c r="G59" s="112" t="s">
        <v>303</v>
      </c>
      <c r="H59" s="112" t="s">
        <v>554</v>
      </c>
      <c r="I59" s="112" t="s">
        <v>6258</v>
      </c>
      <c r="J59" s="112" t="s">
        <v>50</v>
      </c>
      <c r="K59" s="112">
        <v>21970032</v>
      </c>
      <c r="L59" s="113">
        <v>27568</v>
      </c>
      <c r="M59" s="353">
        <v>50</v>
      </c>
      <c r="N59" s="112" t="s">
        <v>4695</v>
      </c>
      <c r="O59" s="242" t="s">
        <v>375</v>
      </c>
      <c r="P59" s="200"/>
      <c r="Q59" s="200"/>
      <c r="R59" s="112" t="s">
        <v>53</v>
      </c>
      <c r="S59" s="112" t="s">
        <v>54</v>
      </c>
      <c r="T59" s="112" t="s">
        <v>6251</v>
      </c>
      <c r="U59" s="112" t="s">
        <v>4702</v>
      </c>
      <c r="V59" s="279" t="s">
        <v>57</v>
      </c>
      <c r="W59" s="279" t="s">
        <v>57</v>
      </c>
      <c r="X59" s="279" t="s">
        <v>57</v>
      </c>
      <c r="Y59" s="279" t="s">
        <v>375</v>
      </c>
      <c r="Z59" s="279" t="s">
        <v>375</v>
      </c>
      <c r="AA59" s="279" t="s">
        <v>375</v>
      </c>
      <c r="AB59" s="279" t="s">
        <v>375</v>
      </c>
      <c r="AC59" s="279" t="s">
        <v>375</v>
      </c>
      <c r="AD59" s="310" t="s">
        <v>58</v>
      </c>
      <c r="AE59" s="280" t="s">
        <v>375</v>
      </c>
      <c r="AF59" s="463" t="s">
        <v>59</v>
      </c>
      <c r="AG59" s="463" t="s">
        <v>59</v>
      </c>
      <c r="AH59" s="463" t="s">
        <v>59</v>
      </c>
      <c r="AI59" s="463" t="s">
        <v>59</v>
      </c>
      <c r="AJ59" s="463" t="s">
        <v>59</v>
      </c>
      <c r="AK59" s="464" t="s">
        <v>59</v>
      </c>
      <c r="AL59" s="464" t="s">
        <v>70</v>
      </c>
      <c r="AM59" s="464"/>
      <c r="AN59" s="464"/>
      <c r="AO59" s="362" t="s">
        <v>393</v>
      </c>
      <c r="AP59" s="320"/>
      <c r="AQ59" s="776" t="str" cm="1">
        <f t="array" ref="AQ59">IF(AD59="NO FAVORABLE","NO FAVORABLE",IF(SUMPRODUCT(--(TRIM(AF59:AK59)&lt;&gt;"SI"),--(TRIM(AF59:AK59)&lt;&gt;"NA"))&gt;0,"SUBSANAR","APROBADA CR"))</f>
        <v>APROBADA CR</v>
      </c>
    </row>
    <row r="60" spans="1:43" s="151" customFormat="1" ht="13.8" x14ac:dyDescent="0.25">
      <c r="A60" s="122" t="s">
        <v>2156</v>
      </c>
      <c r="B60" s="118" t="s">
        <v>2038</v>
      </c>
      <c r="C60" s="112">
        <v>100</v>
      </c>
      <c r="D60" s="107" t="s">
        <v>45</v>
      </c>
      <c r="E60" s="112" t="s">
        <v>1563</v>
      </c>
      <c r="F60" s="112" t="s">
        <v>1698</v>
      </c>
      <c r="G60" s="112" t="s">
        <v>708</v>
      </c>
      <c r="H60" s="112" t="s">
        <v>290</v>
      </c>
      <c r="I60" s="112" t="s">
        <v>6259</v>
      </c>
      <c r="J60" s="112" t="s">
        <v>50</v>
      </c>
      <c r="K60" s="112">
        <v>1037392372</v>
      </c>
      <c r="L60" s="113">
        <v>36147</v>
      </c>
      <c r="M60" s="353">
        <v>26</v>
      </c>
      <c r="N60" s="112" t="s">
        <v>4695</v>
      </c>
      <c r="O60" s="242" t="s">
        <v>375</v>
      </c>
      <c r="P60" s="200"/>
      <c r="Q60" s="200"/>
      <c r="R60" s="112" t="s">
        <v>53</v>
      </c>
      <c r="S60" s="112" t="s">
        <v>54</v>
      </c>
      <c r="T60" s="112" t="s">
        <v>6251</v>
      </c>
      <c r="U60" s="112" t="s">
        <v>4702</v>
      </c>
      <c r="V60" s="279" t="s">
        <v>57</v>
      </c>
      <c r="W60" s="279" t="s">
        <v>57</v>
      </c>
      <c r="X60" s="279" t="s">
        <v>57</v>
      </c>
      <c r="Y60" s="279" t="s">
        <v>375</v>
      </c>
      <c r="Z60" s="279" t="s">
        <v>375</v>
      </c>
      <c r="AA60" s="279" t="s">
        <v>375</v>
      </c>
      <c r="AB60" s="279" t="s">
        <v>375</v>
      </c>
      <c r="AC60" s="279" t="s">
        <v>375</v>
      </c>
      <c r="AD60" s="310" t="s">
        <v>58</v>
      </c>
      <c r="AE60" s="280" t="s">
        <v>375</v>
      </c>
      <c r="AF60" s="463" t="s">
        <v>59</v>
      </c>
      <c r="AG60" s="463" t="s">
        <v>59</v>
      </c>
      <c r="AH60" s="463" t="s">
        <v>59</v>
      </c>
      <c r="AI60" s="463" t="s">
        <v>59</v>
      </c>
      <c r="AJ60" s="463" t="s">
        <v>59</v>
      </c>
      <c r="AK60" s="464" t="s">
        <v>59</v>
      </c>
      <c r="AL60" s="464" t="s">
        <v>138</v>
      </c>
      <c r="AM60" s="464"/>
      <c r="AN60" s="464"/>
      <c r="AO60" s="362" t="s">
        <v>393</v>
      </c>
      <c r="AP60" s="320"/>
      <c r="AQ60" s="776" t="str" cm="1">
        <f t="array" ref="AQ60">IF(AD60="NO FAVORABLE","NO FAVORABLE",IF(SUMPRODUCT(--(TRIM(AF60:AK60)&lt;&gt;"SI"),--(TRIM(AF60:AK60)&lt;&gt;"NA"))&gt;0,"SUBSANAR","APROBADA CR"))</f>
        <v>APROBADA CR</v>
      </c>
    </row>
    <row r="61" spans="1:43" s="151" customFormat="1" ht="13.8" x14ac:dyDescent="0.25">
      <c r="A61" s="122" t="s">
        <v>2156</v>
      </c>
      <c r="B61" s="118" t="s">
        <v>2038</v>
      </c>
      <c r="C61" s="112">
        <v>101</v>
      </c>
      <c r="D61" s="107" t="s">
        <v>45</v>
      </c>
      <c r="E61" s="112" t="s">
        <v>1239</v>
      </c>
      <c r="F61" s="112" t="s">
        <v>101</v>
      </c>
      <c r="G61" s="112" t="s">
        <v>703</v>
      </c>
      <c r="H61" s="112" t="s">
        <v>1536</v>
      </c>
      <c r="I61" s="112" t="s">
        <v>6260</v>
      </c>
      <c r="J61" s="112" t="s">
        <v>50</v>
      </c>
      <c r="K61" s="112">
        <v>1037389152</v>
      </c>
      <c r="L61" s="113">
        <v>32371</v>
      </c>
      <c r="M61" s="353">
        <v>37</v>
      </c>
      <c r="N61" s="112" t="s">
        <v>4695</v>
      </c>
      <c r="O61" s="242" t="s">
        <v>375</v>
      </c>
      <c r="P61" s="200"/>
      <c r="Q61" s="200"/>
      <c r="R61" s="112" t="s">
        <v>53</v>
      </c>
      <c r="S61" s="112" t="s">
        <v>54</v>
      </c>
      <c r="T61" s="112" t="s">
        <v>6251</v>
      </c>
      <c r="U61" s="112" t="s">
        <v>4702</v>
      </c>
      <c r="V61" s="279" t="s">
        <v>57</v>
      </c>
      <c r="W61" s="279" t="s">
        <v>57</v>
      </c>
      <c r="X61" s="279" t="s">
        <v>57</v>
      </c>
      <c r="Y61" s="279" t="s">
        <v>375</v>
      </c>
      <c r="Z61" s="279" t="s">
        <v>375</v>
      </c>
      <c r="AA61" s="279" t="s">
        <v>375</v>
      </c>
      <c r="AB61" s="279" t="s">
        <v>375</v>
      </c>
      <c r="AC61" s="279" t="s">
        <v>375</v>
      </c>
      <c r="AD61" s="310" t="s">
        <v>58</v>
      </c>
      <c r="AE61" s="280" t="s">
        <v>375</v>
      </c>
      <c r="AF61" s="463" t="s">
        <v>59</v>
      </c>
      <c r="AG61" s="463" t="s">
        <v>59</v>
      </c>
      <c r="AH61" s="463" t="s">
        <v>59</v>
      </c>
      <c r="AI61" s="463" t="s">
        <v>59</v>
      </c>
      <c r="AJ61" s="463" t="s">
        <v>59</v>
      </c>
      <c r="AK61" s="464" t="s">
        <v>59</v>
      </c>
      <c r="AL61" s="464" t="s">
        <v>194</v>
      </c>
      <c r="AM61" s="464"/>
      <c r="AN61" s="464"/>
      <c r="AO61" s="362" t="s">
        <v>393</v>
      </c>
      <c r="AP61" s="320"/>
      <c r="AQ61" s="776" t="str" cm="1">
        <f t="array" ref="AQ61">IF(AD61="NO FAVORABLE","NO FAVORABLE",IF(SUMPRODUCT(--(TRIM(AF61:AK61)&lt;&gt;"SI"),--(TRIM(AF61:AK61)&lt;&gt;"NA"))&gt;0,"SUBSANAR","APROBADA CR"))</f>
        <v>APROBADA CR</v>
      </c>
    </row>
    <row r="62" spans="1:43" s="151" customFormat="1" ht="13.8" x14ac:dyDescent="0.25">
      <c r="A62" s="122" t="s">
        <v>2156</v>
      </c>
      <c r="B62" s="118" t="s">
        <v>2038</v>
      </c>
      <c r="C62" s="112">
        <v>102</v>
      </c>
      <c r="D62" s="107" t="s">
        <v>45</v>
      </c>
      <c r="E62" s="112" t="s">
        <v>314</v>
      </c>
      <c r="F62" s="112" t="s">
        <v>116</v>
      </c>
      <c r="G62" s="112" t="s">
        <v>810</v>
      </c>
      <c r="H62" s="112" t="s">
        <v>290</v>
      </c>
      <c r="I62" s="112" t="s">
        <v>6261</v>
      </c>
      <c r="J62" s="112" t="s">
        <v>50</v>
      </c>
      <c r="K62" s="112">
        <v>21969868</v>
      </c>
      <c r="L62" s="113">
        <v>21506</v>
      </c>
      <c r="M62" s="353">
        <v>66</v>
      </c>
      <c r="N62" s="112" t="s">
        <v>4695</v>
      </c>
      <c r="O62" s="242" t="s">
        <v>375</v>
      </c>
      <c r="P62" s="200"/>
      <c r="Q62" s="200"/>
      <c r="R62" s="112" t="s">
        <v>53</v>
      </c>
      <c r="S62" s="112" t="s">
        <v>54</v>
      </c>
      <c r="T62" s="112" t="s">
        <v>6251</v>
      </c>
      <c r="U62" s="112" t="s">
        <v>4702</v>
      </c>
      <c r="V62" s="279" t="s">
        <v>57</v>
      </c>
      <c r="W62" s="279" t="s">
        <v>57</v>
      </c>
      <c r="X62" s="279" t="s">
        <v>57</v>
      </c>
      <c r="Y62" s="279" t="s">
        <v>375</v>
      </c>
      <c r="Z62" s="279" t="s">
        <v>375</v>
      </c>
      <c r="AA62" s="279" t="s">
        <v>375</v>
      </c>
      <c r="AB62" s="279" t="s">
        <v>375</v>
      </c>
      <c r="AC62" s="279" t="s">
        <v>375</v>
      </c>
      <c r="AD62" s="310" t="s">
        <v>58</v>
      </c>
      <c r="AE62" s="280" t="s">
        <v>375</v>
      </c>
      <c r="AF62" s="463" t="s">
        <v>59</v>
      </c>
      <c r="AG62" s="463" t="s">
        <v>59</v>
      </c>
      <c r="AH62" s="463" t="s">
        <v>59</v>
      </c>
      <c r="AI62" s="463" t="s">
        <v>59</v>
      </c>
      <c r="AJ62" s="463" t="s">
        <v>59</v>
      </c>
      <c r="AK62" s="464" t="s">
        <v>59</v>
      </c>
      <c r="AL62" s="464" t="s">
        <v>194</v>
      </c>
      <c r="AM62" s="464"/>
      <c r="AN62" s="464"/>
      <c r="AO62" s="362" t="s">
        <v>393</v>
      </c>
      <c r="AP62" s="320"/>
      <c r="AQ62" s="776" t="str" cm="1">
        <f t="array" ref="AQ62">IF(AD62="NO FAVORABLE","NO FAVORABLE",IF(SUMPRODUCT(--(TRIM(AF62:AK62)&lt;&gt;"SI"),--(TRIM(AF62:AK62)&lt;&gt;"NA"))&gt;0,"SUBSANAR","APROBADA CR"))</f>
        <v>APROBADA CR</v>
      </c>
    </row>
    <row r="63" spans="1:43" s="151" customFormat="1" ht="13.8" x14ac:dyDescent="0.25">
      <c r="A63" s="122" t="s">
        <v>2156</v>
      </c>
      <c r="B63" s="118" t="s">
        <v>2038</v>
      </c>
      <c r="C63" s="112">
        <v>103</v>
      </c>
      <c r="D63" s="107" t="s">
        <v>45</v>
      </c>
      <c r="E63" s="112" t="s">
        <v>175</v>
      </c>
      <c r="F63" s="140" t="s">
        <v>5403</v>
      </c>
      <c r="G63" s="140" t="s">
        <v>238</v>
      </c>
      <c r="H63" s="140" t="s">
        <v>378</v>
      </c>
      <c r="I63" s="112" t="s">
        <v>6262</v>
      </c>
      <c r="J63" s="112" t="s">
        <v>50</v>
      </c>
      <c r="K63" s="112">
        <v>1037389704</v>
      </c>
      <c r="L63" s="113">
        <v>31898</v>
      </c>
      <c r="M63" s="353">
        <v>38</v>
      </c>
      <c r="N63" s="112" t="s">
        <v>4695</v>
      </c>
      <c r="O63" s="242" t="s">
        <v>375</v>
      </c>
      <c r="P63" s="200"/>
      <c r="Q63" s="200"/>
      <c r="R63" s="112" t="s">
        <v>53</v>
      </c>
      <c r="S63" s="112" t="s">
        <v>54</v>
      </c>
      <c r="T63" s="112" t="s">
        <v>6251</v>
      </c>
      <c r="U63" s="112" t="s">
        <v>4702</v>
      </c>
      <c r="V63" s="279" t="s">
        <v>57</v>
      </c>
      <c r="W63" s="279" t="s">
        <v>57</v>
      </c>
      <c r="X63" s="279" t="s">
        <v>57</v>
      </c>
      <c r="Y63" s="279" t="s">
        <v>375</v>
      </c>
      <c r="Z63" s="279" t="s">
        <v>375</v>
      </c>
      <c r="AA63" s="279" t="s">
        <v>375</v>
      </c>
      <c r="AB63" s="279" t="s">
        <v>375</v>
      </c>
      <c r="AC63" s="279" t="s">
        <v>375</v>
      </c>
      <c r="AD63" s="310" t="s">
        <v>58</v>
      </c>
      <c r="AE63" s="280" t="s">
        <v>375</v>
      </c>
      <c r="AF63" s="463" t="s">
        <v>59</v>
      </c>
      <c r="AG63" s="463" t="s">
        <v>59</v>
      </c>
      <c r="AH63" s="463" t="s">
        <v>59</v>
      </c>
      <c r="AI63" s="463" t="s">
        <v>59</v>
      </c>
      <c r="AJ63" s="463" t="s">
        <v>59</v>
      </c>
      <c r="AK63" s="464" t="s">
        <v>59</v>
      </c>
      <c r="AL63" s="464" t="s">
        <v>194</v>
      </c>
      <c r="AM63" s="464"/>
      <c r="AN63" s="464"/>
      <c r="AO63" s="362" t="s">
        <v>393</v>
      </c>
      <c r="AP63" s="320"/>
      <c r="AQ63" s="776" t="str" cm="1">
        <f t="array" ref="AQ63">IF(AD63="NO FAVORABLE","NO FAVORABLE",IF(SUMPRODUCT(--(TRIM(AF63:AK63)&lt;&gt;"SI"),--(TRIM(AF63:AK63)&lt;&gt;"NA"))&gt;0,"SUBSANAR","APROBADA CR"))</f>
        <v>APROBADA CR</v>
      </c>
    </row>
    <row r="64" spans="1:43" s="151" customFormat="1" ht="13.8" x14ac:dyDescent="0.25">
      <c r="A64" s="122" t="s">
        <v>2156</v>
      </c>
      <c r="B64" s="118" t="s">
        <v>2038</v>
      </c>
      <c r="C64" s="112">
        <v>105</v>
      </c>
      <c r="D64" s="107" t="s">
        <v>45</v>
      </c>
      <c r="E64" s="130" t="s">
        <v>660</v>
      </c>
      <c r="F64" s="100" t="s">
        <v>290</v>
      </c>
      <c r="G64" s="100" t="s">
        <v>759</v>
      </c>
      <c r="H64" s="100"/>
      <c r="I64" s="112" t="s">
        <v>6264</v>
      </c>
      <c r="J64" s="112" t="s">
        <v>50</v>
      </c>
      <c r="K64" s="112">
        <v>21971482</v>
      </c>
      <c r="L64" s="113">
        <v>18067</v>
      </c>
      <c r="M64" s="118">
        <v>76</v>
      </c>
      <c r="N64" s="112" t="s">
        <v>4695</v>
      </c>
      <c r="O64" s="242">
        <v>3105037857</v>
      </c>
      <c r="P64" s="200"/>
      <c r="Q64" s="200"/>
      <c r="R64" s="112" t="s">
        <v>53</v>
      </c>
      <c r="S64" s="112" t="s">
        <v>54</v>
      </c>
      <c r="T64" s="112" t="s">
        <v>6265</v>
      </c>
      <c r="U64" s="112" t="s">
        <v>4702</v>
      </c>
      <c r="V64" s="279" t="s">
        <v>57</v>
      </c>
      <c r="W64" s="279" t="s">
        <v>57</v>
      </c>
      <c r="X64" s="279" t="s">
        <v>57</v>
      </c>
      <c r="Y64" s="279" t="s">
        <v>375</v>
      </c>
      <c r="Z64" s="279" t="s">
        <v>375</v>
      </c>
      <c r="AA64" s="279" t="s">
        <v>375</v>
      </c>
      <c r="AB64" s="279" t="s">
        <v>375</v>
      </c>
      <c r="AC64" s="279" t="s">
        <v>375</v>
      </c>
      <c r="AD64" s="310" t="s">
        <v>58</v>
      </c>
      <c r="AE64" s="280" t="s">
        <v>375</v>
      </c>
      <c r="AF64" s="463" t="s">
        <v>59</v>
      </c>
      <c r="AG64" s="463" t="s">
        <v>57</v>
      </c>
      <c r="AH64" s="463" t="s">
        <v>59</v>
      </c>
      <c r="AI64" s="463" t="s">
        <v>59</v>
      </c>
      <c r="AJ64" s="463" t="s">
        <v>59</v>
      </c>
      <c r="AK64" s="464" t="s">
        <v>59</v>
      </c>
      <c r="AL64" s="464" t="s">
        <v>138</v>
      </c>
      <c r="AM64" s="464"/>
      <c r="AN64" s="464"/>
      <c r="AO64" s="362" t="s">
        <v>393</v>
      </c>
      <c r="AP64" s="320"/>
      <c r="AQ64" s="776" t="str" cm="1">
        <f t="array" ref="AQ64">IF(AD64="NO FAVORABLE","NO FAVORABLE",IF(SUMPRODUCT(--(TRIM(AF64:AK64)&lt;&gt;"SI"),--(TRIM(AF64:AK64)&lt;&gt;"NA"))&gt;0,"SUBSANAR","APROBADA CR"))</f>
        <v>APROBADA CR</v>
      </c>
    </row>
    <row r="65" spans="1:43" ht="13.8" x14ac:dyDescent="0.25">
      <c r="A65" s="122" t="s">
        <v>2156</v>
      </c>
      <c r="B65" s="118" t="s">
        <v>2038</v>
      </c>
      <c r="C65" s="112">
        <v>106</v>
      </c>
      <c r="D65" s="107" t="s">
        <v>45</v>
      </c>
      <c r="E65" s="337" t="s">
        <v>62</v>
      </c>
      <c r="F65" s="100" t="s">
        <v>1571</v>
      </c>
      <c r="G65" s="100" t="s">
        <v>4403</v>
      </c>
      <c r="H65" s="100" t="s">
        <v>415</v>
      </c>
      <c r="I65" s="112" t="s">
        <v>6266</v>
      </c>
      <c r="J65" s="112" t="s">
        <v>50</v>
      </c>
      <c r="K65" s="112">
        <v>21969194</v>
      </c>
      <c r="L65" s="113">
        <v>24500</v>
      </c>
      <c r="M65" s="353">
        <v>58</v>
      </c>
      <c r="N65" s="112" t="s">
        <v>4695</v>
      </c>
      <c r="O65" s="242">
        <v>3217741526</v>
      </c>
      <c r="P65" s="200"/>
      <c r="Q65" s="200"/>
      <c r="R65" s="112" t="s">
        <v>53</v>
      </c>
      <c r="S65" s="112" t="s">
        <v>54</v>
      </c>
      <c r="T65" s="112" t="s">
        <v>6182</v>
      </c>
      <c r="U65" s="112" t="s">
        <v>4702</v>
      </c>
      <c r="V65" s="109" t="s">
        <v>57</v>
      </c>
      <c r="W65" s="109" t="s">
        <v>57</v>
      </c>
      <c r="X65" s="114" t="s">
        <v>6267</v>
      </c>
      <c r="Y65" s="280" t="s">
        <v>375</v>
      </c>
      <c r="Z65" s="280" t="s">
        <v>375</v>
      </c>
      <c r="AA65" s="280" t="s">
        <v>375</v>
      </c>
      <c r="AB65" s="280" t="s">
        <v>375</v>
      </c>
      <c r="AC65" s="280" t="s">
        <v>375</v>
      </c>
      <c r="AD65" s="310" t="s">
        <v>58</v>
      </c>
      <c r="AE65" s="115" t="s">
        <v>375</v>
      </c>
      <c r="AF65" s="461" t="s">
        <v>59</v>
      </c>
      <c r="AG65" s="461" t="s">
        <v>57</v>
      </c>
      <c r="AH65" s="461" t="s">
        <v>59</v>
      </c>
      <c r="AI65" s="461" t="s">
        <v>59</v>
      </c>
      <c r="AJ65" s="461" t="s">
        <v>59</v>
      </c>
      <c r="AK65" s="463" t="s">
        <v>59</v>
      </c>
      <c r="AL65" s="463" t="s">
        <v>174</v>
      </c>
      <c r="AM65" s="463"/>
      <c r="AN65" s="463"/>
      <c r="AO65" s="194" t="s">
        <v>6268</v>
      </c>
      <c r="AP65" s="320"/>
      <c r="AQ65" s="776" t="str" cm="1">
        <f t="array" ref="AQ65">IF(AD65="NO FAVORABLE","NO FAVORABLE",IF(SUMPRODUCT(--(TRIM(AF65:AK65)&lt;&gt;"SI"),--(TRIM(AF65:AK65)&lt;&gt;"NA"))&gt;0,"SUBSANAR","APROBADA CR"))</f>
        <v>APROBADA CR</v>
      </c>
    </row>
    <row r="66" spans="1:43" s="151" customFormat="1" ht="13.8" x14ac:dyDescent="0.25">
      <c r="A66" s="122" t="s">
        <v>2156</v>
      </c>
      <c r="B66" s="118" t="s">
        <v>2038</v>
      </c>
      <c r="C66" s="112">
        <v>107</v>
      </c>
      <c r="D66" s="107" t="s">
        <v>45</v>
      </c>
      <c r="E66" s="337" t="s">
        <v>316</v>
      </c>
      <c r="F66" s="100" t="s">
        <v>343</v>
      </c>
      <c r="G66" s="100" t="s">
        <v>302</v>
      </c>
      <c r="H66" s="100" t="s">
        <v>689</v>
      </c>
      <c r="I66" s="112" t="s">
        <v>6269</v>
      </c>
      <c r="J66" s="112" t="s">
        <v>50</v>
      </c>
      <c r="K66" s="112">
        <v>1037392391</v>
      </c>
      <c r="L66" s="113">
        <v>36175</v>
      </c>
      <c r="M66" s="353">
        <v>26</v>
      </c>
      <c r="N66" s="112" t="s">
        <v>4695</v>
      </c>
      <c r="O66" s="242">
        <v>3042230316</v>
      </c>
      <c r="P66" s="200"/>
      <c r="Q66" s="200"/>
      <c r="R66" s="112" t="s">
        <v>53</v>
      </c>
      <c r="S66" s="112" t="s">
        <v>54</v>
      </c>
      <c r="T66" s="112" t="s">
        <v>6182</v>
      </c>
      <c r="U66" s="112" t="s">
        <v>4702</v>
      </c>
      <c r="V66" s="279" t="s">
        <v>57</v>
      </c>
      <c r="W66" s="279" t="s">
        <v>57</v>
      </c>
      <c r="X66" s="279" t="s">
        <v>57</v>
      </c>
      <c r="Y66" s="279" t="s">
        <v>375</v>
      </c>
      <c r="Z66" s="279" t="s">
        <v>375</v>
      </c>
      <c r="AA66" s="279" t="s">
        <v>375</v>
      </c>
      <c r="AB66" s="279" t="s">
        <v>375</v>
      </c>
      <c r="AC66" s="279" t="s">
        <v>375</v>
      </c>
      <c r="AD66" s="310" t="s">
        <v>58</v>
      </c>
      <c r="AE66" s="280" t="s">
        <v>375</v>
      </c>
      <c r="AF66" s="463" t="s">
        <v>59</v>
      </c>
      <c r="AG66" s="463" t="s">
        <v>57</v>
      </c>
      <c r="AH66" s="463" t="s">
        <v>59</v>
      </c>
      <c r="AI66" s="463" t="s">
        <v>59</v>
      </c>
      <c r="AJ66" s="463" t="s">
        <v>59</v>
      </c>
      <c r="AK66" s="464" t="s">
        <v>59</v>
      </c>
      <c r="AL66" s="464" t="s">
        <v>194</v>
      </c>
      <c r="AM66" s="464"/>
      <c r="AN66" s="464"/>
      <c r="AO66" s="362" t="s">
        <v>393</v>
      </c>
      <c r="AP66" s="320"/>
      <c r="AQ66" s="776" t="str" cm="1">
        <f t="array" ref="AQ66">IF(AD66="NO FAVORABLE","NO FAVORABLE",IF(SUMPRODUCT(--(TRIM(AF66:AK66)&lt;&gt;"SI"),--(TRIM(AF66:AK66)&lt;&gt;"NA"))&gt;0,"SUBSANAR","APROBADA CR"))</f>
        <v>APROBADA CR</v>
      </c>
    </row>
    <row r="67" spans="1:43" ht="13.8" x14ac:dyDescent="0.25">
      <c r="A67" s="122" t="s">
        <v>2156</v>
      </c>
      <c r="B67" s="118" t="s">
        <v>2038</v>
      </c>
      <c r="C67" s="112">
        <v>108</v>
      </c>
      <c r="D67" s="107" t="s">
        <v>45</v>
      </c>
      <c r="E67" s="337" t="s">
        <v>62</v>
      </c>
      <c r="F67" s="100" t="s">
        <v>2751</v>
      </c>
      <c r="G67" s="100" t="s">
        <v>4403</v>
      </c>
      <c r="H67" s="100" t="s">
        <v>739</v>
      </c>
      <c r="I67" s="112" t="s">
        <v>6270</v>
      </c>
      <c r="J67" s="112" t="s">
        <v>50</v>
      </c>
      <c r="K67" s="112">
        <v>21968604</v>
      </c>
      <c r="L67" s="113">
        <v>20558</v>
      </c>
      <c r="M67" s="118">
        <v>59</v>
      </c>
      <c r="N67" s="112" t="s">
        <v>4695</v>
      </c>
      <c r="O67" s="242">
        <v>3236000749</v>
      </c>
      <c r="P67" s="200"/>
      <c r="Q67" s="200"/>
      <c r="R67" s="112" t="s">
        <v>53</v>
      </c>
      <c r="S67" s="112" t="s">
        <v>54</v>
      </c>
      <c r="T67" s="112" t="s">
        <v>6182</v>
      </c>
      <c r="U67" s="112" t="s">
        <v>4702</v>
      </c>
      <c r="V67" s="109" t="s">
        <v>57</v>
      </c>
      <c r="W67" s="109" t="s">
        <v>57</v>
      </c>
      <c r="X67" s="114" t="s">
        <v>6271</v>
      </c>
      <c r="Y67" s="280" t="s">
        <v>375</v>
      </c>
      <c r="Z67" s="280" t="s">
        <v>375</v>
      </c>
      <c r="AA67" s="280" t="s">
        <v>375</v>
      </c>
      <c r="AB67" s="280" t="s">
        <v>375</v>
      </c>
      <c r="AC67" s="280" t="s">
        <v>375</v>
      </c>
      <c r="AD67" s="310" t="s">
        <v>58</v>
      </c>
      <c r="AE67" s="115" t="s">
        <v>375</v>
      </c>
      <c r="AF67" s="461" t="s">
        <v>59</v>
      </c>
      <c r="AG67" s="461" t="s">
        <v>57</v>
      </c>
      <c r="AH67" s="461" t="s">
        <v>59</v>
      </c>
      <c r="AI67" s="461" t="s">
        <v>59</v>
      </c>
      <c r="AJ67" s="461" t="s">
        <v>59</v>
      </c>
      <c r="AK67" s="463" t="s">
        <v>59</v>
      </c>
      <c r="AL67" s="463" t="s">
        <v>138</v>
      </c>
      <c r="AM67" s="463"/>
      <c r="AN67" s="463"/>
      <c r="AO67" s="194" t="s">
        <v>6272</v>
      </c>
      <c r="AP67" s="320"/>
      <c r="AQ67" s="776" t="str" cm="1">
        <f t="array" ref="AQ67">IF(AD67="NO FAVORABLE","NO FAVORABLE",IF(SUMPRODUCT(--(TRIM(AF67:AK67)&lt;&gt;"SI"),--(TRIM(AF67:AK67)&lt;&gt;"NA"))&gt;0,"SUBSANAR","APROBADA CR"))</f>
        <v>APROBADA CR</v>
      </c>
    </row>
    <row r="68" spans="1:43" s="151" customFormat="1" ht="13.8" x14ac:dyDescent="0.25">
      <c r="A68" s="122" t="s">
        <v>2156</v>
      </c>
      <c r="B68" s="118" t="s">
        <v>2038</v>
      </c>
      <c r="C68" s="112">
        <v>111</v>
      </c>
      <c r="D68" s="107" t="s">
        <v>45</v>
      </c>
      <c r="E68" s="337" t="s">
        <v>107</v>
      </c>
      <c r="F68" s="100" t="s">
        <v>132</v>
      </c>
      <c r="G68" s="100" t="s">
        <v>290</v>
      </c>
      <c r="H68" s="100" t="s">
        <v>290</v>
      </c>
      <c r="I68" s="112" t="s">
        <v>6273</v>
      </c>
      <c r="J68" s="112" t="s">
        <v>50</v>
      </c>
      <c r="K68" s="112">
        <v>43571852</v>
      </c>
      <c r="L68" s="113">
        <v>23357</v>
      </c>
      <c r="M68" s="353">
        <v>61</v>
      </c>
      <c r="N68" s="112" t="s">
        <v>4695</v>
      </c>
      <c r="O68" s="242">
        <v>3218862770</v>
      </c>
      <c r="P68" s="200"/>
      <c r="Q68" s="200"/>
      <c r="R68" s="112" t="s">
        <v>53</v>
      </c>
      <c r="S68" s="112" t="s">
        <v>54</v>
      </c>
      <c r="T68" s="112" t="s">
        <v>2173</v>
      </c>
      <c r="U68" s="112" t="s">
        <v>4702</v>
      </c>
      <c r="V68" s="279" t="s">
        <v>57</v>
      </c>
      <c r="W68" s="279" t="s">
        <v>57</v>
      </c>
      <c r="X68" s="279" t="s">
        <v>57</v>
      </c>
      <c r="Y68" s="279" t="s">
        <v>375</v>
      </c>
      <c r="Z68" s="279" t="s">
        <v>375</v>
      </c>
      <c r="AA68" s="279" t="s">
        <v>375</v>
      </c>
      <c r="AB68" s="279" t="s">
        <v>375</v>
      </c>
      <c r="AC68" s="279" t="s">
        <v>375</v>
      </c>
      <c r="AD68" s="310" t="s">
        <v>58</v>
      </c>
      <c r="AE68" s="280" t="s">
        <v>375</v>
      </c>
      <c r="AF68" s="463" t="s">
        <v>59</v>
      </c>
      <c r="AG68" s="463" t="s">
        <v>57</v>
      </c>
      <c r="AH68" s="463" t="s">
        <v>59</v>
      </c>
      <c r="AI68" s="463" t="s">
        <v>59</v>
      </c>
      <c r="AJ68" s="463" t="s">
        <v>59</v>
      </c>
      <c r="AK68" s="464" t="s">
        <v>59</v>
      </c>
      <c r="AL68" s="464" t="s">
        <v>143</v>
      </c>
      <c r="AM68" s="464"/>
      <c r="AN68" s="464"/>
      <c r="AO68" s="362" t="s">
        <v>393</v>
      </c>
      <c r="AP68" s="320"/>
      <c r="AQ68" s="776" t="str" cm="1">
        <f t="array" ref="AQ68">IF(AD68="NO FAVORABLE","NO FAVORABLE",IF(SUMPRODUCT(--(TRIM(AF68:AK68)&lt;&gt;"SI"),--(TRIM(AF68:AK68)&lt;&gt;"NA"))&gt;0,"SUBSANAR","APROBADA CR"))</f>
        <v>APROBADA CR</v>
      </c>
    </row>
    <row r="69" spans="1:43" s="151" customFormat="1" ht="13.8" x14ac:dyDescent="0.25">
      <c r="A69" s="122" t="s">
        <v>2156</v>
      </c>
      <c r="B69" s="118" t="s">
        <v>2038</v>
      </c>
      <c r="C69" s="112">
        <v>112</v>
      </c>
      <c r="D69" s="107" t="s">
        <v>45</v>
      </c>
      <c r="E69" s="337" t="s">
        <v>175</v>
      </c>
      <c r="F69" s="100" t="s">
        <v>46</v>
      </c>
      <c r="G69" s="100" t="s">
        <v>186</v>
      </c>
      <c r="H69" s="100" t="s">
        <v>186</v>
      </c>
      <c r="I69" s="112" t="s">
        <v>6274</v>
      </c>
      <c r="J69" s="112" t="s">
        <v>50</v>
      </c>
      <c r="K69" s="112">
        <v>43572325</v>
      </c>
      <c r="L69" s="113">
        <v>26388</v>
      </c>
      <c r="M69" s="353">
        <v>53</v>
      </c>
      <c r="N69" s="112" t="s">
        <v>4695</v>
      </c>
      <c r="O69" s="242" t="s">
        <v>375</v>
      </c>
      <c r="P69" s="200"/>
      <c r="Q69" s="200"/>
      <c r="R69" s="112" t="s">
        <v>53</v>
      </c>
      <c r="S69" s="112" t="s">
        <v>54</v>
      </c>
      <c r="T69" s="112" t="s">
        <v>2173</v>
      </c>
      <c r="U69" s="112" t="s">
        <v>4702</v>
      </c>
      <c r="V69" s="279" t="s">
        <v>57</v>
      </c>
      <c r="W69" s="279" t="s">
        <v>57</v>
      </c>
      <c r="X69" s="279" t="s">
        <v>57</v>
      </c>
      <c r="Y69" s="279" t="s">
        <v>375</v>
      </c>
      <c r="Z69" s="279" t="s">
        <v>375</v>
      </c>
      <c r="AA69" s="279" t="s">
        <v>375</v>
      </c>
      <c r="AB69" s="279" t="s">
        <v>375</v>
      </c>
      <c r="AC69" s="279" t="s">
        <v>375</v>
      </c>
      <c r="AD69" s="310" t="s">
        <v>58</v>
      </c>
      <c r="AE69" s="280" t="s">
        <v>375</v>
      </c>
      <c r="AF69" s="463" t="s">
        <v>59</v>
      </c>
      <c r="AG69" s="463" t="s">
        <v>59</v>
      </c>
      <c r="AH69" s="463" t="s">
        <v>59</v>
      </c>
      <c r="AI69" s="463" t="s">
        <v>59</v>
      </c>
      <c r="AJ69" s="463" t="s">
        <v>59</v>
      </c>
      <c r="AK69" s="464" t="s">
        <v>59</v>
      </c>
      <c r="AL69" s="464" t="s">
        <v>174</v>
      </c>
      <c r="AM69" s="464"/>
      <c r="AN69" s="464"/>
      <c r="AO69" s="362" t="s">
        <v>393</v>
      </c>
      <c r="AP69" s="320"/>
      <c r="AQ69" s="776" t="str" cm="1">
        <f t="array" ref="AQ69">IF(AD69="NO FAVORABLE","NO FAVORABLE",IF(SUMPRODUCT(--(TRIM(AF69:AK69)&lt;&gt;"SI"),--(TRIM(AF69:AK69)&lt;&gt;"NA"))&gt;0,"SUBSANAR","APROBADA CR"))</f>
        <v>APROBADA CR</v>
      </c>
    </row>
    <row r="70" spans="1:43" s="151" customFormat="1" ht="13.8" x14ac:dyDescent="0.25">
      <c r="A70" s="122" t="s">
        <v>2156</v>
      </c>
      <c r="B70" s="118" t="s">
        <v>2038</v>
      </c>
      <c r="C70" s="112">
        <v>117</v>
      </c>
      <c r="D70" s="107" t="s">
        <v>45</v>
      </c>
      <c r="E70" s="337" t="s">
        <v>62</v>
      </c>
      <c r="F70" s="100" t="s">
        <v>1873</v>
      </c>
      <c r="G70" s="100" t="s">
        <v>400</v>
      </c>
      <c r="H70" s="100" t="s">
        <v>419</v>
      </c>
      <c r="I70" s="112" t="s">
        <v>6275</v>
      </c>
      <c r="J70" s="112" t="s">
        <v>50</v>
      </c>
      <c r="K70" s="112">
        <v>21969639</v>
      </c>
      <c r="L70" s="113">
        <v>26305</v>
      </c>
      <c r="M70" s="276">
        <v>53</v>
      </c>
      <c r="N70" s="112" t="s">
        <v>4695</v>
      </c>
      <c r="O70" s="242">
        <v>3105410253</v>
      </c>
      <c r="P70" s="200"/>
      <c r="Q70" s="200"/>
      <c r="R70" s="112" t="s">
        <v>53</v>
      </c>
      <c r="S70" s="112" t="s">
        <v>54</v>
      </c>
      <c r="T70" s="112" t="s">
        <v>6165</v>
      </c>
      <c r="U70" s="112" t="s">
        <v>4702</v>
      </c>
      <c r="V70" s="279" t="s">
        <v>57</v>
      </c>
      <c r="W70" s="279" t="s">
        <v>57</v>
      </c>
      <c r="X70" s="279" t="s">
        <v>57</v>
      </c>
      <c r="Y70" s="279" t="s">
        <v>375</v>
      </c>
      <c r="Z70" s="279" t="s">
        <v>375</v>
      </c>
      <c r="AA70" s="279" t="s">
        <v>375</v>
      </c>
      <c r="AB70" s="279" t="s">
        <v>375</v>
      </c>
      <c r="AC70" s="279" t="s">
        <v>375</v>
      </c>
      <c r="AD70" s="310" t="s">
        <v>58</v>
      </c>
      <c r="AE70" s="280" t="s">
        <v>375</v>
      </c>
      <c r="AF70" s="463" t="s">
        <v>59</v>
      </c>
      <c r="AG70" s="463" t="s">
        <v>59</v>
      </c>
      <c r="AH70" s="463" t="s">
        <v>59</v>
      </c>
      <c r="AI70" s="463" t="s">
        <v>59</v>
      </c>
      <c r="AJ70" s="463" t="s">
        <v>59</v>
      </c>
      <c r="AK70" s="464" t="s">
        <v>59</v>
      </c>
      <c r="AL70" s="464" t="s">
        <v>194</v>
      </c>
      <c r="AM70" s="464"/>
      <c r="AN70" s="464"/>
      <c r="AO70" s="362" t="s">
        <v>393</v>
      </c>
      <c r="AP70" s="320"/>
      <c r="AQ70" s="776" t="str" cm="1">
        <f t="array" ref="AQ70">IF(AD70="NO FAVORABLE","NO FAVORABLE",IF(SUMPRODUCT(--(TRIM(AF70:AK70)&lt;&gt;"SI"),--(TRIM(AF70:AK70)&lt;&gt;"NA"))&gt;0,"SUBSANAR","APROBADA CR"))</f>
        <v>APROBADA CR</v>
      </c>
    </row>
    <row r="71" spans="1:43" s="151" customFormat="1" ht="13.8" x14ac:dyDescent="0.25">
      <c r="A71" s="122" t="s">
        <v>2156</v>
      </c>
      <c r="B71" s="118" t="s">
        <v>2038</v>
      </c>
      <c r="C71" s="112">
        <v>122</v>
      </c>
      <c r="D71" s="107" t="s">
        <v>45</v>
      </c>
      <c r="E71" s="337" t="s">
        <v>349</v>
      </c>
      <c r="F71" s="100" t="s">
        <v>585</v>
      </c>
      <c r="G71" s="100" t="s">
        <v>946</v>
      </c>
      <c r="H71" s="100"/>
      <c r="I71" s="112" t="s">
        <v>6277</v>
      </c>
      <c r="J71" s="112" t="s">
        <v>50</v>
      </c>
      <c r="K71" s="112">
        <v>21969743</v>
      </c>
      <c r="L71" s="113">
        <v>27084</v>
      </c>
      <c r="M71" s="118">
        <v>51</v>
      </c>
      <c r="N71" s="112" t="s">
        <v>4695</v>
      </c>
      <c r="O71" s="242" t="s">
        <v>375</v>
      </c>
      <c r="P71" s="200"/>
      <c r="Q71" s="200"/>
      <c r="R71" s="112" t="s">
        <v>53</v>
      </c>
      <c r="S71" s="112" t="s">
        <v>54</v>
      </c>
      <c r="T71" s="112" t="s">
        <v>6172</v>
      </c>
      <c r="U71" s="112" t="s">
        <v>4702</v>
      </c>
      <c r="V71" s="279" t="s">
        <v>57</v>
      </c>
      <c r="W71" s="279" t="s">
        <v>57</v>
      </c>
      <c r="X71" s="279" t="s">
        <v>57</v>
      </c>
      <c r="Y71" s="279" t="s">
        <v>375</v>
      </c>
      <c r="Z71" s="279" t="s">
        <v>375</v>
      </c>
      <c r="AA71" s="279" t="s">
        <v>375</v>
      </c>
      <c r="AB71" s="279" t="s">
        <v>375</v>
      </c>
      <c r="AC71" s="279" t="s">
        <v>375</v>
      </c>
      <c r="AD71" s="310" t="s">
        <v>58</v>
      </c>
      <c r="AE71" s="280" t="s">
        <v>375</v>
      </c>
      <c r="AF71" s="463" t="s">
        <v>59</v>
      </c>
      <c r="AG71" s="463" t="s">
        <v>59</v>
      </c>
      <c r="AH71" s="463" t="s">
        <v>59</v>
      </c>
      <c r="AI71" s="463" t="s">
        <v>59</v>
      </c>
      <c r="AJ71" s="463" t="s">
        <v>59</v>
      </c>
      <c r="AK71" s="464" t="s">
        <v>59</v>
      </c>
      <c r="AL71" s="464" t="s">
        <v>138</v>
      </c>
      <c r="AM71" s="464"/>
      <c r="AN71" s="464"/>
      <c r="AO71" s="362" t="s">
        <v>393</v>
      </c>
      <c r="AP71" s="320"/>
      <c r="AQ71" s="776" t="str" cm="1">
        <f t="array" ref="AQ71">IF(AD71="NO FAVORABLE","NO FAVORABLE",IF(SUMPRODUCT(--(TRIM(AF71:AK71)&lt;&gt;"SI"),--(TRIM(AF71:AK71)&lt;&gt;"NA"))&gt;0,"SUBSANAR","APROBADA CR"))</f>
        <v>APROBADA CR</v>
      </c>
    </row>
    <row r="72" spans="1:43" s="151" customFormat="1" ht="13.8" x14ac:dyDescent="0.25">
      <c r="A72" s="122" t="s">
        <v>2156</v>
      </c>
      <c r="B72" s="118" t="s">
        <v>2038</v>
      </c>
      <c r="C72" s="112">
        <v>124</v>
      </c>
      <c r="D72" s="107" t="s">
        <v>45</v>
      </c>
      <c r="E72" s="337" t="s">
        <v>92</v>
      </c>
      <c r="F72" s="100" t="s">
        <v>1671</v>
      </c>
      <c r="G72" s="100" t="s">
        <v>1076</v>
      </c>
      <c r="H72" s="100" t="s">
        <v>290</v>
      </c>
      <c r="I72" s="112" t="s">
        <v>6278</v>
      </c>
      <c r="J72" s="112" t="s">
        <v>50</v>
      </c>
      <c r="K72" s="112">
        <v>21970500</v>
      </c>
      <c r="L72" s="113">
        <v>30157</v>
      </c>
      <c r="M72" s="353">
        <v>43</v>
      </c>
      <c r="N72" s="112" t="s">
        <v>4695</v>
      </c>
      <c r="O72" s="242">
        <v>3222634598</v>
      </c>
      <c r="P72" s="200"/>
      <c r="Q72" s="200"/>
      <c r="R72" s="112" t="s">
        <v>53</v>
      </c>
      <c r="S72" s="112" t="s">
        <v>54</v>
      </c>
      <c r="T72" s="112" t="s">
        <v>6208</v>
      </c>
      <c r="U72" s="112" t="s">
        <v>4702</v>
      </c>
      <c r="V72" s="279" t="s">
        <v>57</v>
      </c>
      <c r="W72" s="279" t="s">
        <v>57</v>
      </c>
      <c r="X72" s="279" t="s">
        <v>57</v>
      </c>
      <c r="Y72" s="279" t="s">
        <v>375</v>
      </c>
      <c r="Z72" s="279" t="s">
        <v>375</v>
      </c>
      <c r="AA72" s="279" t="s">
        <v>375</v>
      </c>
      <c r="AB72" s="279" t="s">
        <v>375</v>
      </c>
      <c r="AC72" s="279" t="s">
        <v>375</v>
      </c>
      <c r="AD72" s="310" t="s">
        <v>58</v>
      </c>
      <c r="AE72" s="280" t="s">
        <v>375</v>
      </c>
      <c r="AF72" s="463" t="s">
        <v>59</v>
      </c>
      <c r="AG72" s="463" t="s">
        <v>57</v>
      </c>
      <c r="AH72" s="463" t="s">
        <v>59</v>
      </c>
      <c r="AI72" s="463" t="s">
        <v>59</v>
      </c>
      <c r="AJ72" s="463" t="s">
        <v>59</v>
      </c>
      <c r="AK72" s="464" t="s">
        <v>59</v>
      </c>
      <c r="AL72" s="464" t="s">
        <v>283</v>
      </c>
      <c r="AM72" s="464"/>
      <c r="AN72" s="464"/>
      <c r="AO72" s="362" t="s">
        <v>393</v>
      </c>
      <c r="AP72" s="320"/>
      <c r="AQ72" s="776" t="str" cm="1">
        <f t="array" ref="AQ72">IF(AD72="NO FAVORABLE","NO FAVORABLE",IF(SUMPRODUCT(--(TRIM(AF72:AK72)&lt;&gt;"SI"),--(TRIM(AF72:AK72)&lt;&gt;"NA"))&gt;0,"SUBSANAR","APROBADA CR"))</f>
        <v>APROBADA CR</v>
      </c>
    </row>
    <row r="73" spans="1:43" s="151" customFormat="1" ht="13.8" x14ac:dyDescent="0.25">
      <c r="A73" s="122" t="s">
        <v>2156</v>
      </c>
      <c r="B73" s="118" t="s">
        <v>2038</v>
      </c>
      <c r="C73" s="112">
        <v>125</v>
      </c>
      <c r="D73" s="107" t="s">
        <v>45</v>
      </c>
      <c r="E73" s="337" t="s">
        <v>169</v>
      </c>
      <c r="F73" s="100" t="s">
        <v>107</v>
      </c>
      <c r="G73" s="100" t="s">
        <v>931</v>
      </c>
      <c r="H73" s="100" t="s">
        <v>419</v>
      </c>
      <c r="I73" s="112" t="s">
        <v>6279</v>
      </c>
      <c r="J73" s="112" t="s">
        <v>50</v>
      </c>
      <c r="K73" s="112">
        <v>1001500323</v>
      </c>
      <c r="L73" s="113">
        <v>33660</v>
      </c>
      <c r="M73" s="353">
        <v>33</v>
      </c>
      <c r="N73" s="112" t="s">
        <v>4695</v>
      </c>
      <c r="O73" s="242">
        <v>3127433254</v>
      </c>
      <c r="P73" s="200"/>
      <c r="Q73" s="200"/>
      <c r="R73" s="112" t="s">
        <v>53</v>
      </c>
      <c r="S73" s="112" t="s">
        <v>54</v>
      </c>
      <c r="T73" s="112" t="s">
        <v>6208</v>
      </c>
      <c r="U73" s="112" t="s">
        <v>4702</v>
      </c>
      <c r="V73" s="279" t="s">
        <v>57</v>
      </c>
      <c r="W73" s="279" t="s">
        <v>57</v>
      </c>
      <c r="X73" s="279" t="s">
        <v>57</v>
      </c>
      <c r="Y73" s="279" t="s">
        <v>375</v>
      </c>
      <c r="Z73" s="279" t="s">
        <v>375</v>
      </c>
      <c r="AA73" s="279" t="s">
        <v>375</v>
      </c>
      <c r="AB73" s="279" t="s">
        <v>375</v>
      </c>
      <c r="AC73" s="279" t="s">
        <v>375</v>
      </c>
      <c r="AD73" s="310" t="s">
        <v>58</v>
      </c>
      <c r="AE73" s="280" t="s">
        <v>375</v>
      </c>
      <c r="AF73" s="463" t="s">
        <v>59</v>
      </c>
      <c r="AG73" s="463" t="s">
        <v>59</v>
      </c>
      <c r="AH73" s="463" t="s">
        <v>59</v>
      </c>
      <c r="AI73" s="463" t="s">
        <v>59</v>
      </c>
      <c r="AJ73" s="463" t="s">
        <v>59</v>
      </c>
      <c r="AK73" s="464" t="s">
        <v>59</v>
      </c>
      <c r="AL73" s="464" t="s">
        <v>70</v>
      </c>
      <c r="AM73" s="464"/>
      <c r="AN73" s="464"/>
      <c r="AO73" s="362" t="s">
        <v>393</v>
      </c>
      <c r="AP73" s="320"/>
      <c r="AQ73" s="776" t="str" cm="1">
        <f t="array" ref="AQ73">IF(AD73="NO FAVORABLE","NO FAVORABLE",IF(SUMPRODUCT(--(TRIM(AF73:AK73)&lt;&gt;"SI"),--(TRIM(AF73:AK73)&lt;&gt;"NA"))&gt;0,"SUBSANAR","APROBADA CR"))</f>
        <v>APROBADA CR</v>
      </c>
    </row>
    <row r="74" spans="1:43" s="151" customFormat="1" ht="13.8" x14ac:dyDescent="0.25">
      <c r="A74" s="122" t="s">
        <v>2156</v>
      </c>
      <c r="B74" s="118" t="s">
        <v>2038</v>
      </c>
      <c r="C74" s="112">
        <v>128</v>
      </c>
      <c r="D74" s="107" t="s">
        <v>45</v>
      </c>
      <c r="E74" s="337" t="s">
        <v>523</v>
      </c>
      <c r="F74" s="100" t="s">
        <v>62</v>
      </c>
      <c r="G74" s="100" t="s">
        <v>542</v>
      </c>
      <c r="H74" s="100" t="s">
        <v>419</v>
      </c>
      <c r="I74" s="112" t="s">
        <v>6280</v>
      </c>
      <c r="J74" s="112" t="s">
        <v>50</v>
      </c>
      <c r="K74" s="112">
        <v>21970483</v>
      </c>
      <c r="L74" s="113">
        <v>30089</v>
      </c>
      <c r="M74" s="353">
        <v>43</v>
      </c>
      <c r="N74" s="112" t="s">
        <v>4695</v>
      </c>
      <c r="O74" s="242">
        <v>3204501583</v>
      </c>
      <c r="P74" s="200"/>
      <c r="Q74" s="200"/>
      <c r="R74" s="112" t="s">
        <v>53</v>
      </c>
      <c r="S74" s="112" t="s">
        <v>54</v>
      </c>
      <c r="T74" s="112" t="s">
        <v>6208</v>
      </c>
      <c r="U74" s="112" t="s">
        <v>4702</v>
      </c>
      <c r="V74" s="279" t="s">
        <v>57</v>
      </c>
      <c r="W74" s="279" t="s">
        <v>57</v>
      </c>
      <c r="X74" s="279" t="s">
        <v>57</v>
      </c>
      <c r="Y74" s="279" t="s">
        <v>375</v>
      </c>
      <c r="Z74" s="279" t="s">
        <v>375</v>
      </c>
      <c r="AA74" s="279" t="s">
        <v>375</v>
      </c>
      <c r="AB74" s="279" t="s">
        <v>375</v>
      </c>
      <c r="AC74" s="279" t="s">
        <v>375</v>
      </c>
      <c r="AD74" s="310" t="s">
        <v>58</v>
      </c>
      <c r="AE74" s="280" t="s">
        <v>375</v>
      </c>
      <c r="AF74" s="463" t="s">
        <v>59</v>
      </c>
      <c r="AG74" s="463" t="s">
        <v>59</v>
      </c>
      <c r="AH74" s="463" t="s">
        <v>59</v>
      </c>
      <c r="AI74" s="463" t="s">
        <v>59</v>
      </c>
      <c r="AJ74" s="463" t="s">
        <v>59</v>
      </c>
      <c r="AK74" s="464" t="s">
        <v>59</v>
      </c>
      <c r="AL74" s="464" t="s">
        <v>138</v>
      </c>
      <c r="AM74" s="464"/>
      <c r="AN74" s="464"/>
      <c r="AO74" s="362" t="s">
        <v>393</v>
      </c>
      <c r="AP74" s="320"/>
      <c r="AQ74" s="776" t="str" cm="1">
        <f t="array" ref="AQ74">IF(AD74="NO FAVORABLE","NO FAVORABLE",IF(SUMPRODUCT(--(TRIM(AF74:AK74)&lt;&gt;"SI"),--(TRIM(AF74:AK74)&lt;&gt;"NA"))&gt;0,"SUBSANAR","APROBADA CR"))</f>
        <v>APROBADA CR</v>
      </c>
    </row>
    <row r="75" spans="1:43" s="151" customFormat="1" ht="13.8" x14ac:dyDescent="0.25">
      <c r="A75" s="122" t="s">
        <v>2156</v>
      </c>
      <c r="B75" s="118" t="s">
        <v>2038</v>
      </c>
      <c r="C75" s="112">
        <v>129</v>
      </c>
      <c r="D75" s="107" t="s">
        <v>45</v>
      </c>
      <c r="E75" s="337" t="s">
        <v>107</v>
      </c>
      <c r="F75" s="100" t="s">
        <v>6281</v>
      </c>
      <c r="G75" s="100" t="s">
        <v>347</v>
      </c>
      <c r="H75" s="100" t="s">
        <v>810</v>
      </c>
      <c r="I75" s="112" t="s">
        <v>6282</v>
      </c>
      <c r="J75" s="112" t="s">
        <v>50</v>
      </c>
      <c r="K75" s="112">
        <v>1037388716</v>
      </c>
      <c r="L75" s="113">
        <v>31465</v>
      </c>
      <c r="M75" s="353">
        <v>39</v>
      </c>
      <c r="N75" s="112" t="s">
        <v>4695</v>
      </c>
      <c r="O75" s="242">
        <v>3245524633</v>
      </c>
      <c r="P75" s="200"/>
      <c r="Q75" s="200"/>
      <c r="R75" s="112" t="s">
        <v>53</v>
      </c>
      <c r="S75" s="112" t="s">
        <v>54</v>
      </c>
      <c r="T75" s="112" t="s">
        <v>6187</v>
      </c>
      <c r="U75" s="105" t="s">
        <v>375</v>
      </c>
      <c r="V75" s="279" t="s">
        <v>57</v>
      </c>
      <c r="W75" s="279" t="s">
        <v>57</v>
      </c>
      <c r="X75" s="279" t="s">
        <v>57</v>
      </c>
      <c r="Y75" s="279" t="s">
        <v>375</v>
      </c>
      <c r="Z75" s="279" t="s">
        <v>375</v>
      </c>
      <c r="AA75" s="279" t="s">
        <v>375</v>
      </c>
      <c r="AB75" s="279" t="s">
        <v>375</v>
      </c>
      <c r="AC75" s="279" t="s">
        <v>375</v>
      </c>
      <c r="AD75" s="310" t="s">
        <v>58</v>
      </c>
      <c r="AE75" s="280" t="s">
        <v>375</v>
      </c>
      <c r="AF75" s="463" t="s">
        <v>59</v>
      </c>
      <c r="AG75" s="463" t="s">
        <v>59</v>
      </c>
      <c r="AH75" s="463" t="s">
        <v>59</v>
      </c>
      <c r="AI75" s="463" t="s">
        <v>59</v>
      </c>
      <c r="AJ75" s="463" t="s">
        <v>59</v>
      </c>
      <c r="AK75" s="464" t="s">
        <v>59</v>
      </c>
      <c r="AL75" s="464" t="s">
        <v>138</v>
      </c>
      <c r="AM75" s="464"/>
      <c r="AN75" s="464"/>
      <c r="AO75" s="362" t="s">
        <v>393</v>
      </c>
      <c r="AP75" s="320"/>
      <c r="AQ75" s="776" t="str" cm="1">
        <f t="array" ref="AQ75">IF(AD75="NO FAVORABLE","NO FAVORABLE",IF(SUMPRODUCT(--(TRIM(AF75:AK75)&lt;&gt;"SI"),--(TRIM(AF75:AK75)&lt;&gt;"NA"))&gt;0,"SUBSANAR","APROBADA CR"))</f>
        <v>APROBADA CR</v>
      </c>
    </row>
    <row r="76" spans="1:43" s="151" customFormat="1" ht="13.8" x14ac:dyDescent="0.25">
      <c r="A76" s="122" t="s">
        <v>2156</v>
      </c>
      <c r="B76" s="118" t="s">
        <v>2038</v>
      </c>
      <c r="C76" s="112">
        <v>130</v>
      </c>
      <c r="D76" s="107" t="s">
        <v>45</v>
      </c>
      <c r="E76" s="337" t="s">
        <v>221</v>
      </c>
      <c r="F76" s="100" t="s">
        <v>585</v>
      </c>
      <c r="G76" s="100" t="s">
        <v>222</v>
      </c>
      <c r="H76" s="100" t="s">
        <v>615</v>
      </c>
      <c r="I76" s="112" t="s">
        <v>6283</v>
      </c>
      <c r="J76" s="112" t="s">
        <v>50</v>
      </c>
      <c r="K76" s="112">
        <v>1037448200</v>
      </c>
      <c r="L76" s="113">
        <v>31522</v>
      </c>
      <c r="M76" s="353">
        <v>39</v>
      </c>
      <c r="N76" s="112" t="s">
        <v>4695</v>
      </c>
      <c r="O76" s="242">
        <v>3105149074</v>
      </c>
      <c r="P76" s="200"/>
      <c r="Q76" s="200"/>
      <c r="R76" s="112" t="s">
        <v>53</v>
      </c>
      <c r="S76" s="112" t="s">
        <v>54</v>
      </c>
      <c r="T76" s="112" t="s">
        <v>2173</v>
      </c>
      <c r="U76" s="107" t="s">
        <v>4702</v>
      </c>
      <c r="V76" s="279" t="s">
        <v>57</v>
      </c>
      <c r="W76" s="279" t="s">
        <v>57</v>
      </c>
      <c r="X76" s="279" t="s">
        <v>57</v>
      </c>
      <c r="Y76" s="279" t="s">
        <v>375</v>
      </c>
      <c r="Z76" s="279" t="s">
        <v>375</v>
      </c>
      <c r="AA76" s="279" t="s">
        <v>375</v>
      </c>
      <c r="AB76" s="279" t="s">
        <v>375</v>
      </c>
      <c r="AC76" s="279" t="s">
        <v>375</v>
      </c>
      <c r="AD76" s="310" t="s">
        <v>58</v>
      </c>
      <c r="AE76" s="280" t="s">
        <v>375</v>
      </c>
      <c r="AF76" s="463" t="s">
        <v>59</v>
      </c>
      <c r="AG76" s="463" t="s">
        <v>59</v>
      </c>
      <c r="AH76" s="463" t="s">
        <v>59</v>
      </c>
      <c r="AI76" s="463" t="s">
        <v>59</v>
      </c>
      <c r="AJ76" s="463" t="s">
        <v>59</v>
      </c>
      <c r="AK76" s="464" t="s">
        <v>59</v>
      </c>
      <c r="AL76" s="464" t="s">
        <v>174</v>
      </c>
      <c r="AM76" s="464"/>
      <c r="AN76" s="464"/>
      <c r="AO76" s="362" t="s">
        <v>393</v>
      </c>
      <c r="AP76" s="320"/>
      <c r="AQ76" s="776" t="str" cm="1">
        <f t="array" ref="AQ76">IF(AD76="NO FAVORABLE","NO FAVORABLE",IF(SUMPRODUCT(--(TRIM(AF76:AK76)&lt;&gt;"SI"),--(TRIM(AF76:AK76)&lt;&gt;"NA"))&gt;0,"SUBSANAR","APROBADA CR"))</f>
        <v>APROBADA CR</v>
      </c>
    </row>
    <row r="77" spans="1:43" s="151" customFormat="1" ht="13.8" x14ac:dyDescent="0.25">
      <c r="A77" s="122" t="s">
        <v>2156</v>
      </c>
      <c r="B77" s="118" t="s">
        <v>2038</v>
      </c>
      <c r="C77" s="112">
        <v>133</v>
      </c>
      <c r="D77" s="107" t="s">
        <v>45</v>
      </c>
      <c r="E77" s="337" t="s">
        <v>62</v>
      </c>
      <c r="F77" s="100" t="s">
        <v>619</v>
      </c>
      <c r="G77" s="100" t="s">
        <v>615</v>
      </c>
      <c r="H77" s="100" t="s">
        <v>1661</v>
      </c>
      <c r="I77" s="112" t="s">
        <v>6284</v>
      </c>
      <c r="J77" s="112" t="s">
        <v>50</v>
      </c>
      <c r="K77" s="112">
        <v>21970696</v>
      </c>
      <c r="L77" s="113">
        <v>29474</v>
      </c>
      <c r="M77" s="353">
        <v>45</v>
      </c>
      <c r="N77" s="112" t="s">
        <v>4695</v>
      </c>
      <c r="O77" s="242">
        <v>3025331882</v>
      </c>
      <c r="P77" s="200"/>
      <c r="Q77" s="200"/>
      <c r="R77" s="112" t="s">
        <v>53</v>
      </c>
      <c r="S77" s="112" t="s">
        <v>54</v>
      </c>
      <c r="T77" s="112" t="s">
        <v>2173</v>
      </c>
      <c r="U77" s="112" t="s">
        <v>4702</v>
      </c>
      <c r="V77" s="279" t="s">
        <v>57</v>
      </c>
      <c r="W77" s="279" t="s">
        <v>57</v>
      </c>
      <c r="X77" s="279" t="s">
        <v>57</v>
      </c>
      <c r="Y77" s="279" t="s">
        <v>375</v>
      </c>
      <c r="Z77" s="279" t="s">
        <v>375</v>
      </c>
      <c r="AA77" s="279" t="s">
        <v>375</v>
      </c>
      <c r="AB77" s="279" t="s">
        <v>375</v>
      </c>
      <c r="AC77" s="279" t="s">
        <v>375</v>
      </c>
      <c r="AD77" s="310" t="s">
        <v>58</v>
      </c>
      <c r="AE77" s="280" t="s">
        <v>375</v>
      </c>
      <c r="AF77" s="463" t="s">
        <v>59</v>
      </c>
      <c r="AG77" s="463" t="s">
        <v>59</v>
      </c>
      <c r="AH77" s="463" t="s">
        <v>59</v>
      </c>
      <c r="AI77" s="463" t="s">
        <v>59</v>
      </c>
      <c r="AJ77" s="463" t="s">
        <v>59</v>
      </c>
      <c r="AK77" s="464" t="s">
        <v>59</v>
      </c>
      <c r="AL77" s="464" t="s">
        <v>182</v>
      </c>
      <c r="AM77" s="464"/>
      <c r="AN77" s="464"/>
      <c r="AO77" s="362" t="s">
        <v>393</v>
      </c>
      <c r="AP77" s="320"/>
      <c r="AQ77" s="776" t="str" cm="1">
        <f t="array" ref="AQ77">IF(AD77="NO FAVORABLE","NO FAVORABLE",IF(SUMPRODUCT(--(TRIM(AF77:AK77)&lt;&gt;"SI"),--(TRIM(AF77:AK77)&lt;&gt;"NA"))&gt;0,"SUBSANAR","APROBADA CR"))</f>
        <v>APROBADA CR</v>
      </c>
    </row>
    <row r="78" spans="1:43" s="151" customFormat="1" ht="13.8" x14ac:dyDescent="0.25">
      <c r="A78" s="122" t="s">
        <v>2156</v>
      </c>
      <c r="B78" s="118" t="s">
        <v>2038</v>
      </c>
      <c r="C78" s="112">
        <v>134</v>
      </c>
      <c r="D78" s="107" t="s">
        <v>45</v>
      </c>
      <c r="E78" s="337" t="s">
        <v>1488</v>
      </c>
      <c r="F78" s="100" t="s">
        <v>6285</v>
      </c>
      <c r="G78" s="100" t="s">
        <v>1661</v>
      </c>
      <c r="H78" s="100" t="s">
        <v>347</v>
      </c>
      <c r="I78" s="112" t="s">
        <v>6286</v>
      </c>
      <c r="J78" s="112" t="s">
        <v>50</v>
      </c>
      <c r="K78" s="112">
        <v>21970251</v>
      </c>
      <c r="L78" s="113">
        <v>29432</v>
      </c>
      <c r="M78" s="353">
        <v>45</v>
      </c>
      <c r="N78" s="112" t="s">
        <v>4695</v>
      </c>
      <c r="O78" s="242">
        <v>3136397285</v>
      </c>
      <c r="P78" s="200"/>
      <c r="Q78" s="200"/>
      <c r="R78" s="112" t="s">
        <v>53</v>
      </c>
      <c r="S78" s="112" t="s">
        <v>54</v>
      </c>
      <c r="T78" s="112" t="s">
        <v>6251</v>
      </c>
      <c r="U78" s="112" t="s">
        <v>4702</v>
      </c>
      <c r="V78" s="279" t="s">
        <v>57</v>
      </c>
      <c r="W78" s="279" t="s">
        <v>57</v>
      </c>
      <c r="X78" s="279" t="s">
        <v>57</v>
      </c>
      <c r="Y78" s="279" t="s">
        <v>375</v>
      </c>
      <c r="Z78" s="279" t="s">
        <v>375</v>
      </c>
      <c r="AA78" s="279" t="s">
        <v>375</v>
      </c>
      <c r="AB78" s="279" t="s">
        <v>375</v>
      </c>
      <c r="AC78" s="279" t="s">
        <v>375</v>
      </c>
      <c r="AD78" s="310" t="s">
        <v>58</v>
      </c>
      <c r="AE78" s="280" t="s">
        <v>375</v>
      </c>
      <c r="AF78" s="463" t="s">
        <v>59</v>
      </c>
      <c r="AG78" s="463" t="s">
        <v>57</v>
      </c>
      <c r="AH78" s="463" t="s">
        <v>59</v>
      </c>
      <c r="AI78" s="463" t="s">
        <v>59</v>
      </c>
      <c r="AJ78" s="463" t="s">
        <v>59</v>
      </c>
      <c r="AK78" s="464" t="s">
        <v>59</v>
      </c>
      <c r="AL78" s="464" t="s">
        <v>138</v>
      </c>
      <c r="AM78" s="464"/>
      <c r="AN78" s="464"/>
      <c r="AO78" s="362" t="s">
        <v>393</v>
      </c>
      <c r="AP78" s="320"/>
      <c r="AQ78" s="776" t="str" cm="1">
        <f t="array" ref="AQ78">IF(AD78="NO FAVORABLE","NO FAVORABLE",IF(SUMPRODUCT(--(TRIM(AF78:AK78)&lt;&gt;"SI"),--(TRIM(AF78:AK78)&lt;&gt;"NA"))&gt;0,"SUBSANAR","APROBADA CR"))</f>
        <v>APROBADA CR</v>
      </c>
    </row>
    <row r="79" spans="1:43" s="151" customFormat="1" ht="13.8" x14ac:dyDescent="0.25">
      <c r="A79" s="122" t="s">
        <v>2156</v>
      </c>
      <c r="B79" s="118" t="s">
        <v>2038</v>
      </c>
      <c r="C79" s="112">
        <v>135</v>
      </c>
      <c r="D79" s="107" t="s">
        <v>45</v>
      </c>
      <c r="E79" s="337" t="s">
        <v>308</v>
      </c>
      <c r="F79" s="100" t="s">
        <v>6287</v>
      </c>
      <c r="G79" s="100" t="s">
        <v>576</v>
      </c>
      <c r="H79" s="100" t="s">
        <v>1661</v>
      </c>
      <c r="I79" s="112" t="s">
        <v>6288</v>
      </c>
      <c r="J79" s="112" t="s">
        <v>50</v>
      </c>
      <c r="K79" s="112">
        <v>1001500223</v>
      </c>
      <c r="L79" s="113">
        <v>33972</v>
      </c>
      <c r="M79" s="353">
        <v>32</v>
      </c>
      <c r="N79" s="112" t="s">
        <v>4695</v>
      </c>
      <c r="O79" s="242">
        <v>3104189355</v>
      </c>
      <c r="P79" s="200"/>
      <c r="Q79" s="200"/>
      <c r="R79" s="112" t="s">
        <v>53</v>
      </c>
      <c r="S79" s="112" t="s">
        <v>54</v>
      </c>
      <c r="T79" s="112" t="s">
        <v>6251</v>
      </c>
      <c r="U79" s="112" t="s">
        <v>4702</v>
      </c>
      <c r="V79" s="279" t="s">
        <v>57</v>
      </c>
      <c r="W79" s="279" t="s">
        <v>57</v>
      </c>
      <c r="X79" s="279" t="s">
        <v>57</v>
      </c>
      <c r="Y79" s="279" t="s">
        <v>375</v>
      </c>
      <c r="Z79" s="279" t="s">
        <v>375</v>
      </c>
      <c r="AA79" s="279" t="s">
        <v>375</v>
      </c>
      <c r="AB79" s="279" t="s">
        <v>375</v>
      </c>
      <c r="AC79" s="279" t="s">
        <v>375</v>
      </c>
      <c r="AD79" s="310" t="s">
        <v>58</v>
      </c>
      <c r="AE79" s="280" t="s">
        <v>375</v>
      </c>
      <c r="AF79" s="463" t="s">
        <v>59</v>
      </c>
      <c r="AG79" s="463" t="s">
        <v>59</v>
      </c>
      <c r="AH79" s="463" t="s">
        <v>59</v>
      </c>
      <c r="AI79" s="463" t="s">
        <v>59</v>
      </c>
      <c r="AJ79" s="463" t="s">
        <v>59</v>
      </c>
      <c r="AK79" s="464" t="s">
        <v>59</v>
      </c>
      <c r="AL79" s="464" t="s">
        <v>138</v>
      </c>
      <c r="AM79" s="464"/>
      <c r="AN79" s="464"/>
      <c r="AO79" s="362" t="s">
        <v>393</v>
      </c>
      <c r="AP79" s="320"/>
      <c r="AQ79" s="776" t="str" cm="1">
        <f t="array" ref="AQ79">IF(AD79="NO FAVORABLE","NO FAVORABLE",IF(SUMPRODUCT(--(TRIM(AF79:AK79)&lt;&gt;"SI"),--(TRIM(AF79:AK79)&lt;&gt;"NA"))&gt;0,"SUBSANAR","APROBADA CR"))</f>
        <v>APROBADA CR</v>
      </c>
    </row>
    <row r="80" spans="1:43" s="151" customFormat="1" ht="13.8" x14ac:dyDescent="0.25">
      <c r="A80" s="122" t="s">
        <v>2156</v>
      </c>
      <c r="B80" s="118" t="s">
        <v>2038</v>
      </c>
      <c r="C80" s="112">
        <v>136</v>
      </c>
      <c r="D80" s="107" t="s">
        <v>45</v>
      </c>
      <c r="E80" s="337" t="s">
        <v>107</v>
      </c>
      <c r="F80" s="100" t="s">
        <v>855</v>
      </c>
      <c r="G80" s="100" t="s">
        <v>810</v>
      </c>
      <c r="H80" s="100" t="s">
        <v>290</v>
      </c>
      <c r="I80" s="112" t="s">
        <v>6289</v>
      </c>
      <c r="J80" s="112" t="s">
        <v>50</v>
      </c>
      <c r="K80" s="112">
        <v>21969407</v>
      </c>
      <c r="L80" s="113">
        <v>24818</v>
      </c>
      <c r="M80" s="353">
        <v>58</v>
      </c>
      <c r="N80" s="112" t="s">
        <v>4695</v>
      </c>
      <c r="O80" s="242">
        <v>3218821867</v>
      </c>
      <c r="P80" s="200"/>
      <c r="Q80" s="200"/>
      <c r="R80" s="112" t="s">
        <v>53</v>
      </c>
      <c r="S80" s="112" t="s">
        <v>54</v>
      </c>
      <c r="T80" s="112" t="s">
        <v>6251</v>
      </c>
      <c r="U80" s="112" t="s">
        <v>4702</v>
      </c>
      <c r="V80" s="279" t="s">
        <v>57</v>
      </c>
      <c r="W80" s="279" t="s">
        <v>57</v>
      </c>
      <c r="X80" s="280" t="s">
        <v>6290</v>
      </c>
      <c r="Y80" s="280" t="s">
        <v>375</v>
      </c>
      <c r="Z80" s="280" t="s">
        <v>375</v>
      </c>
      <c r="AA80" s="280" t="s">
        <v>375</v>
      </c>
      <c r="AB80" s="280" t="s">
        <v>375</v>
      </c>
      <c r="AC80" s="280" t="s">
        <v>375</v>
      </c>
      <c r="AD80" s="310" t="s">
        <v>58</v>
      </c>
      <c r="AE80" s="198" t="s">
        <v>375</v>
      </c>
      <c r="AF80" s="461" t="s">
        <v>59</v>
      </c>
      <c r="AG80" s="461" t="s">
        <v>57</v>
      </c>
      <c r="AH80" s="461" t="s">
        <v>59</v>
      </c>
      <c r="AI80" s="461" t="s">
        <v>59</v>
      </c>
      <c r="AJ80" s="461" t="s">
        <v>59</v>
      </c>
      <c r="AK80" s="463" t="s">
        <v>59</v>
      </c>
      <c r="AL80" s="463" t="s">
        <v>182</v>
      </c>
      <c r="AM80" s="463"/>
      <c r="AN80" s="463"/>
      <c r="AO80" s="198" t="s">
        <v>6291</v>
      </c>
      <c r="AP80" s="320"/>
      <c r="AQ80" s="776" t="str" cm="1">
        <f t="array" ref="AQ80">IF(AD80="NO FAVORABLE","NO FAVORABLE",IF(SUMPRODUCT(--(TRIM(AF80:AK80)&lt;&gt;"SI"),--(TRIM(AF80:AK80)&lt;&gt;"NA"))&gt;0,"SUBSANAR","APROBADA CR"))</f>
        <v>APROBADA CR</v>
      </c>
    </row>
    <row r="81" spans="1:43" s="151" customFormat="1" ht="13.8" x14ac:dyDescent="0.25">
      <c r="A81" s="122" t="s">
        <v>2156</v>
      </c>
      <c r="B81" s="118" t="s">
        <v>2038</v>
      </c>
      <c r="C81" s="112">
        <v>140</v>
      </c>
      <c r="D81" s="107" t="s">
        <v>45</v>
      </c>
      <c r="E81" s="337" t="s">
        <v>1878</v>
      </c>
      <c r="F81" s="100" t="s">
        <v>632</v>
      </c>
      <c r="G81" s="100" t="s">
        <v>415</v>
      </c>
      <c r="H81" s="100" t="s">
        <v>689</v>
      </c>
      <c r="I81" s="112" t="s">
        <v>6292</v>
      </c>
      <c r="J81" s="112" t="s">
        <v>50</v>
      </c>
      <c r="K81" s="112">
        <v>21969356</v>
      </c>
      <c r="L81" s="113">
        <v>25435</v>
      </c>
      <c r="M81" s="353">
        <v>56</v>
      </c>
      <c r="N81" s="112" t="s">
        <v>4695</v>
      </c>
      <c r="O81" s="242">
        <v>3018009285</v>
      </c>
      <c r="P81" s="200"/>
      <c r="Q81" s="200"/>
      <c r="R81" s="112" t="s">
        <v>53</v>
      </c>
      <c r="S81" s="112" t="s">
        <v>54</v>
      </c>
      <c r="T81" s="112" t="s">
        <v>6182</v>
      </c>
      <c r="U81" s="112" t="s">
        <v>4702</v>
      </c>
      <c r="V81" s="279" t="s">
        <v>57</v>
      </c>
      <c r="W81" s="279" t="s">
        <v>57</v>
      </c>
      <c r="X81" s="279" t="s">
        <v>57</v>
      </c>
      <c r="Y81" s="279" t="s">
        <v>375</v>
      </c>
      <c r="Z81" s="279" t="s">
        <v>375</v>
      </c>
      <c r="AA81" s="279" t="s">
        <v>375</v>
      </c>
      <c r="AB81" s="279" t="s">
        <v>375</v>
      </c>
      <c r="AC81" s="279" t="s">
        <v>375</v>
      </c>
      <c r="AD81" s="310" t="s">
        <v>58</v>
      </c>
      <c r="AE81" s="280" t="s">
        <v>375</v>
      </c>
      <c r="AF81" s="463" t="s">
        <v>59</v>
      </c>
      <c r="AG81" s="463" t="s">
        <v>57</v>
      </c>
      <c r="AH81" s="463" t="s">
        <v>59</v>
      </c>
      <c r="AI81" s="463" t="s">
        <v>59</v>
      </c>
      <c r="AJ81" s="463" t="s">
        <v>59</v>
      </c>
      <c r="AK81" s="464" t="s">
        <v>59</v>
      </c>
      <c r="AL81" s="464" t="s">
        <v>194</v>
      </c>
      <c r="AM81" s="464"/>
      <c r="AN81" s="464"/>
      <c r="AO81" s="362" t="s">
        <v>393</v>
      </c>
      <c r="AP81" s="320"/>
      <c r="AQ81" s="776" t="str" cm="1">
        <f t="array" ref="AQ81">IF(AD81="NO FAVORABLE","NO FAVORABLE",IF(SUMPRODUCT(--(TRIM(AF81:AK81)&lt;&gt;"SI"),--(TRIM(AF81:AK81)&lt;&gt;"NA"))&gt;0,"SUBSANAR","APROBADA CR"))</f>
        <v>APROBADA CR</v>
      </c>
    </row>
    <row r="82" spans="1:43" s="151" customFormat="1" ht="13.8" x14ac:dyDescent="0.25">
      <c r="A82" s="122" t="s">
        <v>2156</v>
      </c>
      <c r="B82" s="118" t="s">
        <v>2038</v>
      </c>
      <c r="C82" s="112">
        <v>141</v>
      </c>
      <c r="D82" s="107" t="s">
        <v>45</v>
      </c>
      <c r="E82" s="337" t="s">
        <v>1567</v>
      </c>
      <c r="F82" s="100" t="s">
        <v>116</v>
      </c>
      <c r="G82" s="100" t="s">
        <v>4403</v>
      </c>
      <c r="H82" s="100" t="s">
        <v>739</v>
      </c>
      <c r="I82" s="112" t="s">
        <v>6293</v>
      </c>
      <c r="J82" s="112" t="s">
        <v>50</v>
      </c>
      <c r="K82" s="112">
        <v>21968686</v>
      </c>
      <c r="L82" s="113">
        <v>19756</v>
      </c>
      <c r="M82" s="353">
        <v>66</v>
      </c>
      <c r="N82" s="112" t="s">
        <v>4695</v>
      </c>
      <c r="O82" s="242">
        <v>3011493578</v>
      </c>
      <c r="P82" s="200"/>
      <c r="Q82" s="200"/>
      <c r="R82" s="112" t="s">
        <v>53</v>
      </c>
      <c r="S82" s="112" t="s">
        <v>54</v>
      </c>
      <c r="T82" s="112" t="s">
        <v>6182</v>
      </c>
      <c r="U82" s="112" t="s">
        <v>4702</v>
      </c>
      <c r="V82" s="279" t="s">
        <v>57</v>
      </c>
      <c r="W82" s="279" t="s">
        <v>57</v>
      </c>
      <c r="X82" s="280" t="s">
        <v>6294</v>
      </c>
      <c r="Y82" s="280" t="s">
        <v>375</v>
      </c>
      <c r="Z82" s="280" t="s">
        <v>375</v>
      </c>
      <c r="AA82" s="280" t="s">
        <v>375</v>
      </c>
      <c r="AB82" s="280" t="s">
        <v>375</v>
      </c>
      <c r="AC82" s="280" t="s">
        <v>375</v>
      </c>
      <c r="AD82" s="310" t="s">
        <v>58</v>
      </c>
      <c r="AE82" s="198" t="s">
        <v>375</v>
      </c>
      <c r="AF82" s="461" t="s">
        <v>59</v>
      </c>
      <c r="AG82" s="461" t="s">
        <v>57</v>
      </c>
      <c r="AH82" s="461" t="s">
        <v>59</v>
      </c>
      <c r="AI82" s="461" t="s">
        <v>59</v>
      </c>
      <c r="AJ82" s="461" t="s">
        <v>59</v>
      </c>
      <c r="AK82" s="463" t="s">
        <v>59</v>
      </c>
      <c r="AL82" s="463" t="s">
        <v>70</v>
      </c>
      <c r="AM82" s="463"/>
      <c r="AN82" s="463"/>
      <c r="AO82" s="198" t="s">
        <v>6295</v>
      </c>
      <c r="AP82" s="320"/>
      <c r="AQ82" s="776" t="str" cm="1">
        <f t="array" ref="AQ82">IF(AD82="NO FAVORABLE","NO FAVORABLE",IF(SUMPRODUCT(--(TRIM(AF82:AK82)&lt;&gt;"SI"),--(TRIM(AF82:AK82)&lt;&gt;"NA"))&gt;0,"SUBSANAR","APROBADA CR"))</f>
        <v>APROBADA CR</v>
      </c>
    </row>
    <row r="83" spans="1:43" s="151" customFormat="1" ht="13.8" x14ac:dyDescent="0.25">
      <c r="A83" s="122" t="s">
        <v>2156</v>
      </c>
      <c r="B83" s="118" t="s">
        <v>2038</v>
      </c>
      <c r="C83" s="112">
        <v>142</v>
      </c>
      <c r="D83" s="107" t="s">
        <v>45</v>
      </c>
      <c r="E83" s="337" t="s">
        <v>62</v>
      </c>
      <c r="F83" s="100" t="s">
        <v>1488</v>
      </c>
      <c r="G83" s="100" t="s">
        <v>4403</v>
      </c>
      <c r="H83" s="100" t="s">
        <v>739</v>
      </c>
      <c r="I83" s="112" t="s">
        <v>6296</v>
      </c>
      <c r="J83" s="112" t="s">
        <v>50</v>
      </c>
      <c r="K83" s="112">
        <v>21968454</v>
      </c>
      <c r="L83" s="113">
        <v>18670</v>
      </c>
      <c r="M83" s="353">
        <v>76</v>
      </c>
      <c r="N83" s="112" t="s">
        <v>4695</v>
      </c>
      <c r="O83" s="242">
        <v>3011493578</v>
      </c>
      <c r="P83" s="200"/>
      <c r="Q83" s="200"/>
      <c r="R83" s="112" t="s">
        <v>53</v>
      </c>
      <c r="S83" s="112" t="s">
        <v>54</v>
      </c>
      <c r="T83" s="112" t="s">
        <v>6182</v>
      </c>
      <c r="U83" s="112" t="s">
        <v>4702</v>
      </c>
      <c r="V83" s="279" t="s">
        <v>57</v>
      </c>
      <c r="W83" s="279" t="s">
        <v>57</v>
      </c>
      <c r="X83" s="279" t="s">
        <v>57</v>
      </c>
      <c r="Y83" s="279" t="s">
        <v>375</v>
      </c>
      <c r="Z83" s="279" t="s">
        <v>375</v>
      </c>
      <c r="AA83" s="279" t="s">
        <v>375</v>
      </c>
      <c r="AB83" s="279" t="s">
        <v>375</v>
      </c>
      <c r="AC83" s="279" t="s">
        <v>375</v>
      </c>
      <c r="AD83" s="310" t="s">
        <v>58</v>
      </c>
      <c r="AE83" s="280" t="s">
        <v>375</v>
      </c>
      <c r="AF83" s="463" t="s">
        <v>59</v>
      </c>
      <c r="AG83" s="463" t="s">
        <v>59</v>
      </c>
      <c r="AH83" s="463" t="s">
        <v>59</v>
      </c>
      <c r="AI83" s="463" t="s">
        <v>59</v>
      </c>
      <c r="AJ83" s="463" t="s">
        <v>59</v>
      </c>
      <c r="AK83" s="464" t="s">
        <v>59</v>
      </c>
      <c r="AL83" s="464" t="s">
        <v>114</v>
      </c>
      <c r="AM83" s="464"/>
      <c r="AN83" s="464"/>
      <c r="AO83" s="362" t="s">
        <v>393</v>
      </c>
      <c r="AP83" s="320"/>
      <c r="AQ83" s="776" t="str" cm="1">
        <f t="array" ref="AQ83">IF(AD83="NO FAVORABLE","NO FAVORABLE",IF(SUMPRODUCT(--(TRIM(AF83:AK83)&lt;&gt;"SI"),--(TRIM(AF83:AK83)&lt;&gt;"NA"))&gt;0,"SUBSANAR","APROBADA CR"))</f>
        <v>APROBADA CR</v>
      </c>
    </row>
    <row r="84" spans="1:43" s="151" customFormat="1" ht="13.8" x14ac:dyDescent="0.25">
      <c r="A84" s="122" t="s">
        <v>2156</v>
      </c>
      <c r="B84" s="118" t="s">
        <v>2038</v>
      </c>
      <c r="C84" s="112">
        <v>143</v>
      </c>
      <c r="D84" s="107" t="s">
        <v>45</v>
      </c>
      <c r="E84" s="337" t="s">
        <v>356</v>
      </c>
      <c r="F84" s="100" t="s">
        <v>575</v>
      </c>
      <c r="G84" s="100" t="s">
        <v>4403</v>
      </c>
      <c r="H84" s="100" t="s">
        <v>689</v>
      </c>
      <c r="I84" s="112" t="s">
        <v>6297</v>
      </c>
      <c r="J84" s="112" t="s">
        <v>50</v>
      </c>
      <c r="K84" s="112">
        <v>1001500122</v>
      </c>
      <c r="L84" s="113">
        <v>37717</v>
      </c>
      <c r="M84" s="353">
        <v>22</v>
      </c>
      <c r="N84" s="112" t="s">
        <v>4695</v>
      </c>
      <c r="O84" s="242">
        <v>3004321266</v>
      </c>
      <c r="P84" s="200"/>
      <c r="Q84" s="200"/>
      <c r="R84" s="112" t="s">
        <v>53</v>
      </c>
      <c r="S84" s="112" t="s">
        <v>54</v>
      </c>
      <c r="T84" s="112" t="s">
        <v>6182</v>
      </c>
      <c r="U84" s="112" t="s">
        <v>4702</v>
      </c>
      <c r="V84" s="279" t="s">
        <v>57</v>
      </c>
      <c r="W84" s="279" t="s">
        <v>57</v>
      </c>
      <c r="X84" s="279" t="s">
        <v>57</v>
      </c>
      <c r="Y84" s="279" t="s">
        <v>375</v>
      </c>
      <c r="Z84" s="279" t="s">
        <v>375</v>
      </c>
      <c r="AA84" s="279" t="s">
        <v>375</v>
      </c>
      <c r="AB84" s="279" t="s">
        <v>375</v>
      </c>
      <c r="AC84" s="279" t="s">
        <v>375</v>
      </c>
      <c r="AD84" s="310" t="s">
        <v>58</v>
      </c>
      <c r="AE84" s="280" t="s">
        <v>375</v>
      </c>
      <c r="AF84" s="463" t="s">
        <v>59</v>
      </c>
      <c r="AG84" s="463" t="s">
        <v>59</v>
      </c>
      <c r="AH84" s="463" t="s">
        <v>59</v>
      </c>
      <c r="AI84" s="463" t="s">
        <v>59</v>
      </c>
      <c r="AJ84" s="463" t="s">
        <v>59</v>
      </c>
      <c r="AK84" s="464" t="s">
        <v>59</v>
      </c>
      <c r="AL84" s="464" t="s">
        <v>174</v>
      </c>
      <c r="AM84" s="464"/>
      <c r="AN84" s="464"/>
      <c r="AO84" s="362" t="s">
        <v>393</v>
      </c>
      <c r="AP84" s="320"/>
      <c r="AQ84" s="776" t="str" cm="1">
        <f t="array" ref="AQ84">IF(AD84="NO FAVORABLE","NO FAVORABLE",IF(SUMPRODUCT(--(TRIM(AF84:AK84)&lt;&gt;"SI"),--(TRIM(AF84:AK84)&lt;&gt;"NA"))&gt;0,"SUBSANAR","APROBADA CR"))</f>
        <v>APROBADA CR</v>
      </c>
    </row>
    <row r="85" spans="1:43" s="151" customFormat="1" ht="13.8" x14ac:dyDescent="0.25">
      <c r="A85" s="122" t="s">
        <v>2156</v>
      </c>
      <c r="B85" s="118" t="s">
        <v>2038</v>
      </c>
      <c r="C85" s="112">
        <v>146</v>
      </c>
      <c r="D85" s="107" t="s">
        <v>45</v>
      </c>
      <c r="E85" s="337" t="s">
        <v>107</v>
      </c>
      <c r="F85" s="100" t="s">
        <v>279</v>
      </c>
      <c r="G85" s="100" t="s">
        <v>615</v>
      </c>
      <c r="H85" s="100" t="s">
        <v>1661</v>
      </c>
      <c r="I85" s="112" t="s">
        <v>6299</v>
      </c>
      <c r="J85" s="112" t="s">
        <v>50</v>
      </c>
      <c r="K85" s="112">
        <v>21969776</v>
      </c>
      <c r="L85" s="113">
        <v>27408</v>
      </c>
      <c r="M85" s="353">
        <v>50</v>
      </c>
      <c r="N85" s="112" t="s">
        <v>4695</v>
      </c>
      <c r="O85" s="242">
        <v>3147918607</v>
      </c>
      <c r="P85" s="200"/>
      <c r="Q85" s="200"/>
      <c r="R85" s="112" t="s">
        <v>53</v>
      </c>
      <c r="S85" s="112" t="s">
        <v>54</v>
      </c>
      <c r="T85" s="112" t="s">
        <v>2173</v>
      </c>
      <c r="U85" s="112" t="s">
        <v>4702</v>
      </c>
      <c r="V85" s="279" t="s">
        <v>57</v>
      </c>
      <c r="W85" s="279" t="s">
        <v>57</v>
      </c>
      <c r="X85" s="279" t="s">
        <v>57</v>
      </c>
      <c r="Y85" s="279" t="s">
        <v>375</v>
      </c>
      <c r="Z85" s="279" t="s">
        <v>375</v>
      </c>
      <c r="AA85" s="279" t="s">
        <v>375</v>
      </c>
      <c r="AB85" s="279" t="s">
        <v>375</v>
      </c>
      <c r="AC85" s="279" t="s">
        <v>375</v>
      </c>
      <c r="AD85" s="310" t="s">
        <v>58</v>
      </c>
      <c r="AE85" s="280" t="s">
        <v>375</v>
      </c>
      <c r="AF85" s="463" t="s">
        <v>59</v>
      </c>
      <c r="AG85" s="463" t="s">
        <v>57</v>
      </c>
      <c r="AH85" s="463" t="s">
        <v>59</v>
      </c>
      <c r="AI85" s="463" t="s">
        <v>59</v>
      </c>
      <c r="AJ85" s="463" t="s">
        <v>59</v>
      </c>
      <c r="AK85" s="464" t="s">
        <v>59</v>
      </c>
      <c r="AL85" s="464" t="s">
        <v>114</v>
      </c>
      <c r="AM85" s="464"/>
      <c r="AN85" s="464"/>
      <c r="AO85" s="362" t="s">
        <v>393</v>
      </c>
      <c r="AP85" s="320"/>
      <c r="AQ85" s="776" t="str" cm="1">
        <f t="array" ref="AQ85">IF(AD85="NO FAVORABLE","NO FAVORABLE",IF(SUMPRODUCT(--(TRIM(AF85:AK85)&lt;&gt;"SI"),--(TRIM(AF85:AK85)&lt;&gt;"NA"))&gt;0,"SUBSANAR","APROBADA CR"))</f>
        <v>APROBADA CR</v>
      </c>
    </row>
    <row r="86" spans="1:43" s="151" customFormat="1" ht="13.8" x14ac:dyDescent="0.25">
      <c r="A86" s="122" t="s">
        <v>2156</v>
      </c>
      <c r="B86" s="118" t="s">
        <v>2038</v>
      </c>
      <c r="C86" s="112">
        <v>148</v>
      </c>
      <c r="D86" s="107" t="s">
        <v>45</v>
      </c>
      <c r="E86" s="337" t="s">
        <v>756</v>
      </c>
      <c r="F86" s="100" t="s">
        <v>488</v>
      </c>
      <c r="G86" s="100" t="s">
        <v>326</v>
      </c>
      <c r="H86" s="100" t="s">
        <v>186</v>
      </c>
      <c r="I86" s="112" t="s">
        <v>6300</v>
      </c>
      <c r="J86" s="112" t="s">
        <v>50</v>
      </c>
      <c r="K86" s="112">
        <v>43580867</v>
      </c>
      <c r="L86" s="113">
        <v>21541</v>
      </c>
      <c r="M86" s="353">
        <v>67</v>
      </c>
      <c r="N86" s="112" t="s">
        <v>4695</v>
      </c>
      <c r="O86" s="242">
        <v>3206503531</v>
      </c>
      <c r="P86" s="200"/>
      <c r="Q86" s="200"/>
      <c r="R86" s="112" t="s">
        <v>53</v>
      </c>
      <c r="S86" s="112" t="s">
        <v>54</v>
      </c>
      <c r="T86" s="112" t="s">
        <v>2173</v>
      </c>
      <c r="U86" s="112" t="s">
        <v>4702</v>
      </c>
      <c r="V86" s="279" t="s">
        <v>57</v>
      </c>
      <c r="W86" s="279" t="s">
        <v>57</v>
      </c>
      <c r="X86" s="279" t="s">
        <v>57</v>
      </c>
      <c r="Y86" s="279" t="s">
        <v>375</v>
      </c>
      <c r="Z86" s="279" t="s">
        <v>375</v>
      </c>
      <c r="AA86" s="279" t="s">
        <v>375</v>
      </c>
      <c r="AB86" s="279" t="s">
        <v>375</v>
      </c>
      <c r="AC86" s="279" t="s">
        <v>375</v>
      </c>
      <c r="AD86" s="310" t="s">
        <v>58</v>
      </c>
      <c r="AE86" s="280" t="s">
        <v>375</v>
      </c>
      <c r="AF86" s="463" t="s">
        <v>59</v>
      </c>
      <c r="AG86" s="463" t="s">
        <v>59</v>
      </c>
      <c r="AH86" s="463" t="s">
        <v>59</v>
      </c>
      <c r="AI86" s="463" t="s">
        <v>59</v>
      </c>
      <c r="AJ86" s="463" t="s">
        <v>59</v>
      </c>
      <c r="AK86" s="464" t="s">
        <v>59</v>
      </c>
      <c r="AL86" s="464" t="s">
        <v>138</v>
      </c>
      <c r="AM86" s="464"/>
      <c r="AN86" s="464"/>
      <c r="AO86" s="362" t="s">
        <v>393</v>
      </c>
      <c r="AP86" s="320"/>
      <c r="AQ86" s="776" t="str" cm="1">
        <f t="array" ref="AQ86">IF(AD86="NO FAVORABLE","NO FAVORABLE",IF(SUMPRODUCT(--(TRIM(AF86:AK86)&lt;&gt;"SI"),--(TRIM(AF86:AK86)&lt;&gt;"NA"))&gt;0,"SUBSANAR","APROBADA CR"))</f>
        <v>APROBADA CR</v>
      </c>
    </row>
    <row r="87" spans="1:43" s="151" customFormat="1" ht="13.8" x14ac:dyDescent="0.25">
      <c r="A87" s="122" t="s">
        <v>2156</v>
      </c>
      <c r="B87" s="118" t="s">
        <v>2038</v>
      </c>
      <c r="C87" s="112">
        <v>150</v>
      </c>
      <c r="D87" s="107" t="s">
        <v>45</v>
      </c>
      <c r="E87" s="337" t="s">
        <v>5836</v>
      </c>
      <c r="F87" s="100" t="s">
        <v>116</v>
      </c>
      <c r="G87" s="100" t="s">
        <v>186</v>
      </c>
      <c r="H87" s="100" t="s">
        <v>1661</v>
      </c>
      <c r="I87" s="112" t="s">
        <v>6301</v>
      </c>
      <c r="J87" s="112" t="s">
        <v>50</v>
      </c>
      <c r="K87" s="112">
        <v>21970035</v>
      </c>
      <c r="L87" s="113">
        <v>28636</v>
      </c>
      <c r="M87" s="353">
        <v>47</v>
      </c>
      <c r="N87" s="112" t="s">
        <v>4695</v>
      </c>
      <c r="O87" s="242">
        <v>3237145864</v>
      </c>
      <c r="P87" s="200"/>
      <c r="Q87" s="200"/>
      <c r="R87" s="112" t="s">
        <v>53</v>
      </c>
      <c r="S87" s="112" t="s">
        <v>54</v>
      </c>
      <c r="T87" s="112" t="s">
        <v>2173</v>
      </c>
      <c r="U87" s="112" t="s">
        <v>4702</v>
      </c>
      <c r="V87" s="279" t="s">
        <v>57</v>
      </c>
      <c r="W87" s="279" t="s">
        <v>57</v>
      </c>
      <c r="X87" s="279" t="s">
        <v>57</v>
      </c>
      <c r="Y87" s="279" t="s">
        <v>375</v>
      </c>
      <c r="Z87" s="279" t="s">
        <v>375</v>
      </c>
      <c r="AA87" s="279" t="s">
        <v>375</v>
      </c>
      <c r="AB87" s="279" t="s">
        <v>375</v>
      </c>
      <c r="AC87" s="279" t="s">
        <v>375</v>
      </c>
      <c r="AD87" s="310" t="s">
        <v>58</v>
      </c>
      <c r="AE87" s="280" t="s">
        <v>375</v>
      </c>
      <c r="AF87" s="463" t="s">
        <v>59</v>
      </c>
      <c r="AG87" s="463" t="s">
        <v>59</v>
      </c>
      <c r="AH87" s="463" t="s">
        <v>59</v>
      </c>
      <c r="AI87" s="463" t="s">
        <v>59</v>
      </c>
      <c r="AJ87" s="463" t="s">
        <v>59</v>
      </c>
      <c r="AK87" s="464" t="s">
        <v>59</v>
      </c>
      <c r="AL87" s="464" t="s">
        <v>194</v>
      </c>
      <c r="AM87" s="464"/>
      <c r="AN87" s="464"/>
      <c r="AO87" s="362" t="s">
        <v>393</v>
      </c>
      <c r="AP87" s="320"/>
      <c r="AQ87" s="776" t="str" cm="1">
        <f t="array" ref="AQ87">IF(AD87="NO FAVORABLE","NO FAVORABLE",IF(SUMPRODUCT(--(TRIM(AF87:AK87)&lt;&gt;"SI"),--(TRIM(AF87:AK87)&lt;&gt;"NA"))&gt;0,"SUBSANAR","APROBADA CR"))</f>
        <v>APROBADA CR</v>
      </c>
    </row>
    <row r="88" spans="1:43" s="151" customFormat="1" ht="13.8" x14ac:dyDescent="0.25">
      <c r="A88" s="122" t="s">
        <v>2156</v>
      </c>
      <c r="B88" s="118" t="s">
        <v>2038</v>
      </c>
      <c r="C88" s="112">
        <v>151</v>
      </c>
      <c r="D88" s="107" t="s">
        <v>45</v>
      </c>
      <c r="E88" s="337" t="s">
        <v>62</v>
      </c>
      <c r="F88" s="100" t="s">
        <v>1723</v>
      </c>
      <c r="G88" s="100" t="s">
        <v>689</v>
      </c>
      <c r="H88" s="100" t="s">
        <v>4403</v>
      </c>
      <c r="I88" s="112" t="s">
        <v>6302</v>
      </c>
      <c r="J88" s="112" t="s">
        <v>50</v>
      </c>
      <c r="K88" s="112">
        <v>1042707155</v>
      </c>
      <c r="L88" s="113">
        <v>32653</v>
      </c>
      <c r="M88" s="118">
        <v>36</v>
      </c>
      <c r="N88" s="112" t="s">
        <v>4695</v>
      </c>
      <c r="O88" s="242">
        <v>3236000749</v>
      </c>
      <c r="P88" s="200"/>
      <c r="Q88" s="200"/>
      <c r="R88" s="112" t="s">
        <v>53</v>
      </c>
      <c r="S88" s="112" t="s">
        <v>54</v>
      </c>
      <c r="T88" s="112" t="s">
        <v>2173</v>
      </c>
      <c r="U88" s="112" t="s">
        <v>4702</v>
      </c>
      <c r="V88" s="279" t="s">
        <v>57</v>
      </c>
      <c r="W88" s="279" t="s">
        <v>57</v>
      </c>
      <c r="X88" s="279" t="s">
        <v>57</v>
      </c>
      <c r="Y88" s="279" t="s">
        <v>375</v>
      </c>
      <c r="Z88" s="279" t="s">
        <v>375</v>
      </c>
      <c r="AA88" s="279" t="s">
        <v>375</v>
      </c>
      <c r="AB88" s="279" t="s">
        <v>375</v>
      </c>
      <c r="AC88" s="279" t="s">
        <v>375</v>
      </c>
      <c r="AD88" s="310" t="s">
        <v>58</v>
      </c>
      <c r="AE88" s="280" t="s">
        <v>375</v>
      </c>
      <c r="AF88" s="463" t="s">
        <v>59</v>
      </c>
      <c r="AG88" s="463" t="s">
        <v>59</v>
      </c>
      <c r="AH88" s="463" t="s">
        <v>59</v>
      </c>
      <c r="AI88" s="463" t="s">
        <v>59</v>
      </c>
      <c r="AJ88" s="463" t="s">
        <v>59</v>
      </c>
      <c r="AK88" s="464" t="s">
        <v>59</v>
      </c>
      <c r="AL88" s="464" t="s">
        <v>243</v>
      </c>
      <c r="AM88" s="464"/>
      <c r="AN88" s="464"/>
      <c r="AO88" s="362" t="s">
        <v>393</v>
      </c>
      <c r="AP88" s="320"/>
      <c r="AQ88" s="776" t="str" cm="1">
        <f t="array" ref="AQ88">IF(AD88="NO FAVORABLE","NO FAVORABLE",IF(SUMPRODUCT(--(TRIM(AF88:AK88)&lt;&gt;"SI"),--(TRIM(AF88:AK88)&lt;&gt;"NA"))&gt;0,"SUBSANAR","APROBADA CR"))</f>
        <v>APROBADA CR</v>
      </c>
    </row>
    <row r="89" spans="1:43" s="151" customFormat="1" ht="13.8" x14ac:dyDescent="0.25">
      <c r="A89" s="122" t="s">
        <v>2156</v>
      </c>
      <c r="B89" s="118" t="s">
        <v>2038</v>
      </c>
      <c r="C89" s="112">
        <v>152</v>
      </c>
      <c r="D89" s="107" t="s">
        <v>45</v>
      </c>
      <c r="E89" s="337" t="s">
        <v>6303</v>
      </c>
      <c r="F89" s="100" t="s">
        <v>156</v>
      </c>
      <c r="G89" s="100" t="s">
        <v>576</v>
      </c>
      <c r="H89" s="100" t="s">
        <v>1935</v>
      </c>
      <c r="I89" s="112" t="s">
        <v>6304</v>
      </c>
      <c r="J89" s="112" t="s">
        <v>50</v>
      </c>
      <c r="K89" s="112">
        <v>43761009</v>
      </c>
      <c r="L89" s="113">
        <v>29255</v>
      </c>
      <c r="M89" s="353">
        <v>45</v>
      </c>
      <c r="N89" s="112" t="s">
        <v>4695</v>
      </c>
      <c r="O89" s="242">
        <v>3147228522</v>
      </c>
      <c r="P89" s="200"/>
      <c r="Q89" s="200"/>
      <c r="R89" s="112" t="s">
        <v>53</v>
      </c>
      <c r="S89" s="112" t="s">
        <v>54</v>
      </c>
      <c r="T89" s="112" t="s">
        <v>2173</v>
      </c>
      <c r="U89" s="112" t="s">
        <v>4702</v>
      </c>
      <c r="V89" s="279" t="s">
        <v>57</v>
      </c>
      <c r="W89" s="279" t="s">
        <v>57</v>
      </c>
      <c r="X89" s="279" t="s">
        <v>57</v>
      </c>
      <c r="Y89" s="279" t="s">
        <v>375</v>
      </c>
      <c r="Z89" s="279" t="s">
        <v>375</v>
      </c>
      <c r="AA89" s="279" t="s">
        <v>375</v>
      </c>
      <c r="AB89" s="279" t="s">
        <v>375</v>
      </c>
      <c r="AC89" s="279" t="s">
        <v>375</v>
      </c>
      <c r="AD89" s="310" t="s">
        <v>58</v>
      </c>
      <c r="AE89" s="280" t="s">
        <v>375</v>
      </c>
      <c r="AF89" s="463" t="s">
        <v>59</v>
      </c>
      <c r="AG89" s="463" t="s">
        <v>59</v>
      </c>
      <c r="AH89" s="463" t="s">
        <v>59</v>
      </c>
      <c r="AI89" s="463" t="s">
        <v>59</v>
      </c>
      <c r="AJ89" s="463" t="s">
        <v>59</v>
      </c>
      <c r="AK89" s="464" t="s">
        <v>59</v>
      </c>
      <c r="AL89" s="464" t="s">
        <v>194</v>
      </c>
      <c r="AM89" s="464"/>
      <c r="AN89" s="464"/>
      <c r="AO89" s="362" t="s">
        <v>393</v>
      </c>
      <c r="AP89" s="320"/>
      <c r="AQ89" s="776" t="str" cm="1">
        <f t="array" ref="AQ89">IF(AD89="NO FAVORABLE","NO FAVORABLE",IF(SUMPRODUCT(--(TRIM(AF89:AK89)&lt;&gt;"SI"),--(TRIM(AF89:AK89)&lt;&gt;"NA"))&gt;0,"SUBSANAR","APROBADA CR"))</f>
        <v>APROBADA CR</v>
      </c>
    </row>
    <row r="90" spans="1:43" s="151" customFormat="1" ht="13.8" x14ac:dyDescent="0.25">
      <c r="A90" s="122" t="s">
        <v>2156</v>
      </c>
      <c r="B90" s="118" t="s">
        <v>2038</v>
      </c>
      <c r="C90" s="112">
        <v>153</v>
      </c>
      <c r="D90" s="107" t="s">
        <v>45</v>
      </c>
      <c r="E90" s="337" t="s">
        <v>246</v>
      </c>
      <c r="F90" s="100" t="s">
        <v>156</v>
      </c>
      <c r="G90" s="100" t="s">
        <v>1935</v>
      </c>
      <c r="H90" s="100" t="s">
        <v>1661</v>
      </c>
      <c r="I90" s="112" t="s">
        <v>6305</v>
      </c>
      <c r="J90" s="112" t="s">
        <v>50</v>
      </c>
      <c r="K90" s="112">
        <v>1001500341</v>
      </c>
      <c r="L90" s="113">
        <v>36121</v>
      </c>
      <c r="M90" s="118">
        <v>26</v>
      </c>
      <c r="N90" s="112" t="s">
        <v>4695</v>
      </c>
      <c r="O90" s="242">
        <v>3238348591</v>
      </c>
      <c r="P90" s="200"/>
      <c r="Q90" s="200"/>
      <c r="R90" s="112" t="s">
        <v>53</v>
      </c>
      <c r="S90" s="112" t="s">
        <v>54</v>
      </c>
      <c r="T90" s="112" t="s">
        <v>2173</v>
      </c>
      <c r="U90" s="112" t="s">
        <v>4702</v>
      </c>
      <c r="V90" s="279" t="s">
        <v>57</v>
      </c>
      <c r="W90" s="279" t="s">
        <v>57</v>
      </c>
      <c r="X90" s="279" t="s">
        <v>57</v>
      </c>
      <c r="Y90" s="279" t="s">
        <v>375</v>
      </c>
      <c r="Z90" s="279" t="s">
        <v>375</v>
      </c>
      <c r="AA90" s="279" t="s">
        <v>375</v>
      </c>
      <c r="AB90" s="279" t="s">
        <v>375</v>
      </c>
      <c r="AC90" s="279" t="s">
        <v>375</v>
      </c>
      <c r="AD90" s="310" t="s">
        <v>58</v>
      </c>
      <c r="AE90" s="280" t="s">
        <v>375</v>
      </c>
      <c r="AF90" s="463" t="s">
        <v>59</v>
      </c>
      <c r="AG90" s="463" t="s">
        <v>59</v>
      </c>
      <c r="AH90" s="463" t="s">
        <v>59</v>
      </c>
      <c r="AI90" s="463" t="s">
        <v>59</v>
      </c>
      <c r="AJ90" s="463" t="s">
        <v>59</v>
      </c>
      <c r="AK90" s="464" t="s">
        <v>59</v>
      </c>
      <c r="AL90" s="464" t="s">
        <v>243</v>
      </c>
      <c r="AM90" s="464"/>
      <c r="AN90" s="464"/>
      <c r="AO90" s="362" t="s">
        <v>393</v>
      </c>
      <c r="AP90" s="320"/>
      <c r="AQ90" s="776" t="str" cm="1">
        <f t="array" ref="AQ90">IF(AD90="NO FAVORABLE","NO FAVORABLE",IF(SUMPRODUCT(--(TRIM(AF90:AK90)&lt;&gt;"SI"),--(TRIM(AF90:AK90)&lt;&gt;"NA"))&gt;0,"SUBSANAR","APROBADA CR"))</f>
        <v>APROBADA CR</v>
      </c>
    </row>
    <row r="91" spans="1:43" s="151" customFormat="1" ht="13.8" x14ac:dyDescent="0.25">
      <c r="A91" s="122" t="s">
        <v>2156</v>
      </c>
      <c r="B91" s="118" t="s">
        <v>2038</v>
      </c>
      <c r="C91" s="112">
        <v>154</v>
      </c>
      <c r="D91" s="107" t="s">
        <v>45</v>
      </c>
      <c r="E91" s="337" t="s">
        <v>2395</v>
      </c>
      <c r="F91" s="100" t="s">
        <v>488</v>
      </c>
      <c r="G91" s="100" t="s">
        <v>1935</v>
      </c>
      <c r="H91" s="100" t="s">
        <v>290</v>
      </c>
      <c r="I91" s="112" t="s">
        <v>6306</v>
      </c>
      <c r="J91" s="112" t="s">
        <v>50</v>
      </c>
      <c r="K91" s="112">
        <v>21994624</v>
      </c>
      <c r="L91" s="113">
        <v>23421</v>
      </c>
      <c r="M91" s="118">
        <v>61</v>
      </c>
      <c r="N91" s="112" t="s">
        <v>4695</v>
      </c>
      <c r="O91" s="242">
        <v>3116009622</v>
      </c>
      <c r="P91" s="200"/>
      <c r="Q91" s="200"/>
      <c r="R91" s="112" t="s">
        <v>53</v>
      </c>
      <c r="S91" s="112" t="s">
        <v>54</v>
      </c>
      <c r="T91" s="112" t="s">
        <v>2173</v>
      </c>
      <c r="U91" s="112" t="s">
        <v>4702</v>
      </c>
      <c r="V91" s="279" t="s">
        <v>57</v>
      </c>
      <c r="W91" s="279" t="s">
        <v>57</v>
      </c>
      <c r="X91" s="279" t="s">
        <v>57</v>
      </c>
      <c r="Y91" s="279" t="s">
        <v>375</v>
      </c>
      <c r="Z91" s="279" t="s">
        <v>375</v>
      </c>
      <c r="AA91" s="279" t="s">
        <v>375</v>
      </c>
      <c r="AB91" s="279" t="s">
        <v>375</v>
      </c>
      <c r="AC91" s="279" t="s">
        <v>375</v>
      </c>
      <c r="AD91" s="310" t="s">
        <v>58</v>
      </c>
      <c r="AE91" s="280" t="s">
        <v>375</v>
      </c>
      <c r="AF91" s="463" t="s">
        <v>59</v>
      </c>
      <c r="AG91" s="463" t="s">
        <v>57</v>
      </c>
      <c r="AH91" s="463" t="s">
        <v>59</v>
      </c>
      <c r="AI91" s="463" t="s">
        <v>59</v>
      </c>
      <c r="AJ91" s="463" t="s">
        <v>59</v>
      </c>
      <c r="AK91" s="464" t="s">
        <v>59</v>
      </c>
      <c r="AL91" s="464" t="s">
        <v>174</v>
      </c>
      <c r="AM91" s="464"/>
      <c r="AN91" s="464"/>
      <c r="AO91" s="362" t="s">
        <v>393</v>
      </c>
      <c r="AP91" s="320"/>
      <c r="AQ91" s="776" t="str" cm="1">
        <f t="array" ref="AQ91">IF(AD91="NO FAVORABLE","NO FAVORABLE",IF(SUMPRODUCT(--(TRIM(AF91:AK91)&lt;&gt;"SI"),--(TRIM(AF91:AK91)&lt;&gt;"NA"))&gt;0,"SUBSANAR","APROBADA CR"))</f>
        <v>APROBADA CR</v>
      </c>
    </row>
    <row r="92" spans="1:43" s="151" customFormat="1" ht="13.8" x14ac:dyDescent="0.25">
      <c r="A92" s="122" t="s">
        <v>2156</v>
      </c>
      <c r="B92" s="118" t="s">
        <v>2038</v>
      </c>
      <c r="C92" s="112">
        <v>156</v>
      </c>
      <c r="D92" s="107" t="s">
        <v>45</v>
      </c>
      <c r="E92" s="337" t="s">
        <v>503</v>
      </c>
      <c r="F92" s="100" t="s">
        <v>878</v>
      </c>
      <c r="G92" s="100" t="s">
        <v>2055</v>
      </c>
      <c r="H92" s="100" t="s">
        <v>1935</v>
      </c>
      <c r="I92" s="112" t="s">
        <v>6307</v>
      </c>
      <c r="J92" s="112" t="s">
        <v>50</v>
      </c>
      <c r="K92" s="112">
        <v>1001500012</v>
      </c>
      <c r="L92" s="113">
        <v>37532</v>
      </c>
      <c r="M92" s="353">
        <v>23</v>
      </c>
      <c r="N92" s="112" t="s">
        <v>4695</v>
      </c>
      <c r="O92" s="242">
        <v>3233646381</v>
      </c>
      <c r="P92" s="200"/>
      <c r="Q92" s="200"/>
      <c r="R92" s="112" t="s">
        <v>53</v>
      </c>
      <c r="S92" s="112" t="s">
        <v>54</v>
      </c>
      <c r="T92" s="112" t="s">
        <v>2173</v>
      </c>
      <c r="U92" s="112" t="s">
        <v>4702</v>
      </c>
      <c r="V92" s="279" t="s">
        <v>57</v>
      </c>
      <c r="W92" s="279" t="s">
        <v>57</v>
      </c>
      <c r="X92" s="279" t="s">
        <v>57</v>
      </c>
      <c r="Y92" s="279" t="s">
        <v>375</v>
      </c>
      <c r="Z92" s="279" t="s">
        <v>375</v>
      </c>
      <c r="AA92" s="279" t="s">
        <v>375</v>
      </c>
      <c r="AB92" s="279" t="s">
        <v>375</v>
      </c>
      <c r="AC92" s="279" t="s">
        <v>375</v>
      </c>
      <c r="AD92" s="310" t="s">
        <v>58</v>
      </c>
      <c r="AE92" s="280" t="s">
        <v>375</v>
      </c>
      <c r="AF92" s="463" t="s">
        <v>59</v>
      </c>
      <c r="AG92" s="463" t="s">
        <v>57</v>
      </c>
      <c r="AH92" s="463" t="s">
        <v>59</v>
      </c>
      <c r="AI92" s="463" t="s">
        <v>59</v>
      </c>
      <c r="AJ92" s="463" t="s">
        <v>59</v>
      </c>
      <c r="AK92" s="464" t="s">
        <v>59</v>
      </c>
      <c r="AL92" s="464" t="s">
        <v>243</v>
      </c>
      <c r="AM92" s="464"/>
      <c r="AN92" s="464"/>
      <c r="AO92" s="362" t="s">
        <v>393</v>
      </c>
      <c r="AP92" s="320"/>
      <c r="AQ92" s="776" t="str" cm="1">
        <f t="array" ref="AQ92">IF(AD92="NO FAVORABLE","NO FAVORABLE",IF(SUMPRODUCT(--(TRIM(AF92:AK92)&lt;&gt;"SI"),--(TRIM(AF92:AK92)&lt;&gt;"NA"))&gt;0,"SUBSANAR","APROBADA CR"))</f>
        <v>APROBADA CR</v>
      </c>
    </row>
    <row r="93" spans="1:43" s="151" customFormat="1" ht="13.8" x14ac:dyDescent="0.25">
      <c r="A93" s="122" t="s">
        <v>2156</v>
      </c>
      <c r="B93" s="118" t="s">
        <v>2038</v>
      </c>
      <c r="C93" s="112">
        <v>158</v>
      </c>
      <c r="D93" s="107" t="s">
        <v>45</v>
      </c>
      <c r="E93" s="337" t="s">
        <v>702</v>
      </c>
      <c r="F93" s="100" t="s">
        <v>2336</v>
      </c>
      <c r="G93" s="100" t="s">
        <v>1661</v>
      </c>
      <c r="H93" s="100" t="s">
        <v>186</v>
      </c>
      <c r="I93" s="112" t="s">
        <v>6308</v>
      </c>
      <c r="J93" s="112" t="s">
        <v>50</v>
      </c>
      <c r="K93" s="112">
        <v>32559592</v>
      </c>
      <c r="L93" s="113">
        <v>27735</v>
      </c>
      <c r="M93" s="353">
        <v>49</v>
      </c>
      <c r="N93" s="112" t="s">
        <v>4695</v>
      </c>
      <c r="O93" s="242" t="s">
        <v>375</v>
      </c>
      <c r="P93" s="200"/>
      <c r="Q93" s="200"/>
      <c r="R93" s="112" t="s">
        <v>53</v>
      </c>
      <c r="S93" s="112" t="s">
        <v>54</v>
      </c>
      <c r="T93" s="112" t="s">
        <v>2173</v>
      </c>
      <c r="U93" s="112" t="s">
        <v>4702</v>
      </c>
      <c r="V93" s="279" t="s">
        <v>57</v>
      </c>
      <c r="W93" s="279" t="s">
        <v>57</v>
      </c>
      <c r="X93" s="279" t="s">
        <v>57</v>
      </c>
      <c r="Y93" s="279" t="s">
        <v>375</v>
      </c>
      <c r="Z93" s="279" t="s">
        <v>375</v>
      </c>
      <c r="AA93" s="279" t="s">
        <v>375</v>
      </c>
      <c r="AB93" s="279" t="s">
        <v>375</v>
      </c>
      <c r="AC93" s="279" t="s">
        <v>375</v>
      </c>
      <c r="AD93" s="310" t="s">
        <v>58</v>
      </c>
      <c r="AE93" s="280" t="s">
        <v>375</v>
      </c>
      <c r="AF93" s="463" t="s">
        <v>59</v>
      </c>
      <c r="AG93" s="463" t="s">
        <v>59</v>
      </c>
      <c r="AH93" s="463" t="s">
        <v>59</v>
      </c>
      <c r="AI93" s="463" t="s">
        <v>59</v>
      </c>
      <c r="AJ93" s="463" t="s">
        <v>59</v>
      </c>
      <c r="AK93" s="464" t="s">
        <v>59</v>
      </c>
      <c r="AL93" s="464" t="s">
        <v>194</v>
      </c>
      <c r="AM93" s="464"/>
      <c r="AN93" s="464"/>
      <c r="AO93" s="362" t="s">
        <v>393</v>
      </c>
      <c r="AP93" s="320"/>
      <c r="AQ93" s="776" t="str" cm="1">
        <f t="array" ref="AQ93">IF(AD93="NO FAVORABLE","NO FAVORABLE",IF(SUMPRODUCT(--(TRIM(AF93:AK93)&lt;&gt;"SI"),--(TRIM(AF93:AK93)&lt;&gt;"NA"))&gt;0,"SUBSANAR","APROBADA CR"))</f>
        <v>APROBADA CR</v>
      </c>
    </row>
    <row r="94" spans="1:43" s="151" customFormat="1" ht="13.8" x14ac:dyDescent="0.25">
      <c r="A94" s="122" t="s">
        <v>2156</v>
      </c>
      <c r="B94" s="118" t="s">
        <v>2038</v>
      </c>
      <c r="C94" s="112">
        <v>160</v>
      </c>
      <c r="D94" s="107" t="s">
        <v>45</v>
      </c>
      <c r="E94" s="337" t="s">
        <v>758</v>
      </c>
      <c r="F94" s="100" t="s">
        <v>1511</v>
      </c>
      <c r="G94" s="100" t="s">
        <v>542</v>
      </c>
      <c r="H94" s="100" t="s">
        <v>415</v>
      </c>
      <c r="I94" s="112" t="s">
        <v>6310</v>
      </c>
      <c r="J94" s="112" t="s">
        <v>50</v>
      </c>
      <c r="K94" s="112">
        <v>1037388526</v>
      </c>
      <c r="L94" s="113">
        <v>38380</v>
      </c>
      <c r="M94" s="118">
        <v>20</v>
      </c>
      <c r="N94" s="112" t="s">
        <v>4695</v>
      </c>
      <c r="O94" s="242">
        <v>3116681717</v>
      </c>
      <c r="P94" s="200"/>
      <c r="Q94" s="200"/>
      <c r="R94" s="112" t="s">
        <v>53</v>
      </c>
      <c r="S94" s="112" t="s">
        <v>54</v>
      </c>
      <c r="T94" s="112" t="s">
        <v>6182</v>
      </c>
      <c r="U94" s="112" t="s">
        <v>4702</v>
      </c>
      <c r="V94" s="279" t="s">
        <v>57</v>
      </c>
      <c r="W94" s="279" t="s">
        <v>57</v>
      </c>
      <c r="X94" s="279" t="s">
        <v>57</v>
      </c>
      <c r="Y94" s="279" t="s">
        <v>375</v>
      </c>
      <c r="Z94" s="279" t="s">
        <v>375</v>
      </c>
      <c r="AA94" s="279" t="s">
        <v>375</v>
      </c>
      <c r="AB94" s="279" t="s">
        <v>375</v>
      </c>
      <c r="AC94" s="279" t="s">
        <v>375</v>
      </c>
      <c r="AD94" s="310" t="s">
        <v>58</v>
      </c>
      <c r="AE94" s="280" t="s">
        <v>375</v>
      </c>
      <c r="AF94" s="463" t="s">
        <v>59</v>
      </c>
      <c r="AG94" s="463" t="s">
        <v>57</v>
      </c>
      <c r="AH94" s="463" t="s">
        <v>59</v>
      </c>
      <c r="AI94" s="463" t="s">
        <v>59</v>
      </c>
      <c r="AJ94" s="463" t="s">
        <v>59</v>
      </c>
      <c r="AK94" s="464" t="s">
        <v>59</v>
      </c>
      <c r="AL94" s="464" t="s">
        <v>138</v>
      </c>
      <c r="AM94" s="464"/>
      <c r="AN94" s="464"/>
      <c r="AO94" s="362" t="s">
        <v>393</v>
      </c>
      <c r="AP94" s="320"/>
      <c r="AQ94" s="776" t="str" cm="1">
        <f t="array" ref="AQ94">IF(AD94="NO FAVORABLE","NO FAVORABLE",IF(SUMPRODUCT(--(TRIM(AF94:AK94)&lt;&gt;"SI"),--(TRIM(AF94:AK94)&lt;&gt;"NA"))&gt;0,"SUBSANAR","APROBADA CR"))</f>
        <v>APROBADA CR</v>
      </c>
    </row>
    <row r="95" spans="1:43" s="151" customFormat="1" ht="13.8" x14ac:dyDescent="0.25">
      <c r="A95" s="122" t="s">
        <v>2156</v>
      </c>
      <c r="B95" s="118" t="s">
        <v>2038</v>
      </c>
      <c r="C95" s="112">
        <v>161</v>
      </c>
      <c r="D95" s="107" t="s">
        <v>45</v>
      </c>
      <c r="E95" s="337" t="s">
        <v>6311</v>
      </c>
      <c r="F95" s="100" t="s">
        <v>3614</v>
      </c>
      <c r="G95" s="100" t="s">
        <v>2055</v>
      </c>
      <c r="H95" s="100" t="s">
        <v>222</v>
      </c>
      <c r="I95" s="112" t="s">
        <v>6312</v>
      </c>
      <c r="J95" s="112" t="s">
        <v>50</v>
      </c>
      <c r="K95" s="112">
        <v>1001500776</v>
      </c>
      <c r="L95" s="113">
        <v>33479</v>
      </c>
      <c r="M95" s="118">
        <v>34</v>
      </c>
      <c r="N95" s="112" t="s">
        <v>4695</v>
      </c>
      <c r="O95" s="242">
        <v>3506863748</v>
      </c>
      <c r="P95" s="200"/>
      <c r="Q95" s="200"/>
      <c r="R95" s="112" t="s">
        <v>53</v>
      </c>
      <c r="S95" s="112" t="s">
        <v>54</v>
      </c>
      <c r="T95" s="112" t="s">
        <v>2173</v>
      </c>
      <c r="U95" s="112" t="s">
        <v>4702</v>
      </c>
      <c r="V95" s="279" t="s">
        <v>57</v>
      </c>
      <c r="W95" s="279" t="s">
        <v>57</v>
      </c>
      <c r="X95" s="279" t="s">
        <v>57</v>
      </c>
      <c r="Y95" s="279" t="s">
        <v>375</v>
      </c>
      <c r="Z95" s="279" t="s">
        <v>375</v>
      </c>
      <c r="AA95" s="279" t="s">
        <v>375</v>
      </c>
      <c r="AB95" s="279" t="s">
        <v>375</v>
      </c>
      <c r="AC95" s="279" t="s">
        <v>375</v>
      </c>
      <c r="AD95" s="310" t="s">
        <v>58</v>
      </c>
      <c r="AE95" s="280" t="s">
        <v>375</v>
      </c>
      <c r="AF95" s="463" t="s">
        <v>59</v>
      </c>
      <c r="AG95" s="463" t="s">
        <v>59</v>
      </c>
      <c r="AH95" s="463" t="s">
        <v>59</v>
      </c>
      <c r="AI95" s="463" t="s">
        <v>59</v>
      </c>
      <c r="AJ95" s="463" t="s">
        <v>59</v>
      </c>
      <c r="AK95" s="464" t="s">
        <v>59</v>
      </c>
      <c r="AL95" s="464" t="s">
        <v>114</v>
      </c>
      <c r="AM95" s="464"/>
      <c r="AN95" s="464"/>
      <c r="AO95" s="362" t="s">
        <v>393</v>
      </c>
      <c r="AP95" s="320"/>
      <c r="AQ95" s="776" t="str" cm="1">
        <f t="array" ref="AQ95">IF(AD95="NO FAVORABLE","NO FAVORABLE",IF(SUMPRODUCT(--(TRIM(AF95:AK95)&lt;&gt;"SI"),--(TRIM(AF95:AK95)&lt;&gt;"NA"))&gt;0,"SUBSANAR","APROBADA CR"))</f>
        <v>APROBADA CR</v>
      </c>
    </row>
    <row r="96" spans="1:43" s="151" customFormat="1" ht="13.8" x14ac:dyDescent="0.25">
      <c r="A96" s="122" t="s">
        <v>2156</v>
      </c>
      <c r="B96" s="118" t="s">
        <v>2038</v>
      </c>
      <c r="C96" s="112">
        <v>164</v>
      </c>
      <c r="D96" s="107" t="s">
        <v>45</v>
      </c>
      <c r="E96" s="337" t="s">
        <v>62</v>
      </c>
      <c r="F96" s="100" t="s">
        <v>1698</v>
      </c>
      <c r="G96" s="100" t="s">
        <v>703</v>
      </c>
      <c r="H96" s="100" t="s">
        <v>596</v>
      </c>
      <c r="I96" s="112" t="s">
        <v>6313</v>
      </c>
      <c r="J96" s="112" t="s">
        <v>50</v>
      </c>
      <c r="K96" s="112">
        <v>1039624727</v>
      </c>
      <c r="L96" s="113">
        <v>34713</v>
      </c>
      <c r="M96" s="276">
        <v>30</v>
      </c>
      <c r="N96" s="112" t="s">
        <v>4695</v>
      </c>
      <c r="O96" s="242">
        <v>3233680388</v>
      </c>
      <c r="P96" s="200"/>
      <c r="Q96" s="200"/>
      <c r="R96" s="112" t="s">
        <v>53</v>
      </c>
      <c r="S96" s="112" t="s">
        <v>54</v>
      </c>
      <c r="T96" s="112" t="s">
        <v>6172</v>
      </c>
      <c r="U96" s="112" t="s">
        <v>4702</v>
      </c>
      <c r="V96" s="279" t="s">
        <v>57</v>
      </c>
      <c r="W96" s="279" t="s">
        <v>57</v>
      </c>
      <c r="X96" s="279" t="s">
        <v>57</v>
      </c>
      <c r="Y96" s="279" t="s">
        <v>375</v>
      </c>
      <c r="Z96" s="279" t="s">
        <v>375</v>
      </c>
      <c r="AA96" s="279" t="s">
        <v>375</v>
      </c>
      <c r="AB96" s="279" t="s">
        <v>375</v>
      </c>
      <c r="AC96" s="279" t="s">
        <v>375</v>
      </c>
      <c r="AD96" s="310" t="s">
        <v>58</v>
      </c>
      <c r="AE96" s="280" t="s">
        <v>375</v>
      </c>
      <c r="AF96" s="463" t="s">
        <v>59</v>
      </c>
      <c r="AG96" s="463" t="s">
        <v>57</v>
      </c>
      <c r="AH96" s="463" t="s">
        <v>59</v>
      </c>
      <c r="AI96" s="463" t="s">
        <v>59</v>
      </c>
      <c r="AJ96" s="463" t="s">
        <v>59</v>
      </c>
      <c r="AK96" s="464" t="s">
        <v>59</v>
      </c>
      <c r="AL96" s="464" t="s">
        <v>258</v>
      </c>
      <c r="AM96" s="464"/>
      <c r="AN96" s="464"/>
      <c r="AO96" s="362" t="s">
        <v>393</v>
      </c>
      <c r="AP96" s="320"/>
      <c r="AQ96" s="776" t="str" cm="1">
        <f t="array" ref="AQ96">IF(AD96="NO FAVORABLE","NO FAVORABLE",IF(SUMPRODUCT(--(TRIM(AF96:AK96)&lt;&gt;"SI"),--(TRIM(AF96:AK96)&lt;&gt;"NA"))&gt;0,"SUBSANAR","APROBADA CR"))</f>
        <v>APROBADA CR</v>
      </c>
    </row>
    <row r="97" spans="1:43" s="151" customFormat="1" ht="13.8" x14ac:dyDescent="0.25">
      <c r="A97" s="122" t="s">
        <v>2156</v>
      </c>
      <c r="B97" s="118" t="s">
        <v>2038</v>
      </c>
      <c r="C97" s="140">
        <v>165</v>
      </c>
      <c r="D97" s="181" t="s">
        <v>45</v>
      </c>
      <c r="E97" s="338" t="s">
        <v>521</v>
      </c>
      <c r="F97" s="100" t="s">
        <v>975</v>
      </c>
      <c r="G97" s="100" t="s">
        <v>3531</v>
      </c>
      <c r="H97" s="100" t="s">
        <v>88</v>
      </c>
      <c r="I97" s="112" t="s">
        <v>6314</v>
      </c>
      <c r="J97" s="112" t="s">
        <v>50</v>
      </c>
      <c r="K97" s="112">
        <v>1037392140</v>
      </c>
      <c r="L97" s="113">
        <v>35817</v>
      </c>
      <c r="M97" s="112">
        <v>27</v>
      </c>
      <c r="N97" s="112" t="s">
        <v>4695</v>
      </c>
      <c r="O97" s="242">
        <v>3114382783</v>
      </c>
      <c r="P97" s="200"/>
      <c r="Q97" s="200"/>
      <c r="R97" s="112" t="s">
        <v>53</v>
      </c>
      <c r="S97" s="112" t="s">
        <v>54</v>
      </c>
      <c r="T97" s="112" t="s">
        <v>6172</v>
      </c>
      <c r="U97" s="112" t="s">
        <v>4702</v>
      </c>
      <c r="V97" s="279" t="s">
        <v>57</v>
      </c>
      <c r="W97" s="279" t="s">
        <v>57</v>
      </c>
      <c r="X97" s="279" t="s">
        <v>57</v>
      </c>
      <c r="Y97" s="279" t="s">
        <v>375</v>
      </c>
      <c r="Z97" s="279" t="s">
        <v>375</v>
      </c>
      <c r="AA97" s="279" t="s">
        <v>375</v>
      </c>
      <c r="AB97" s="279" t="s">
        <v>375</v>
      </c>
      <c r="AC97" s="279" t="s">
        <v>375</v>
      </c>
      <c r="AD97" s="310" t="s">
        <v>58</v>
      </c>
      <c r="AE97" s="280" t="s">
        <v>375</v>
      </c>
      <c r="AF97" s="463" t="s">
        <v>59</v>
      </c>
      <c r="AG97" s="463" t="s">
        <v>57</v>
      </c>
      <c r="AH97" s="463" t="s">
        <v>59</v>
      </c>
      <c r="AI97" s="463" t="s">
        <v>59</v>
      </c>
      <c r="AJ97" s="463" t="s">
        <v>59</v>
      </c>
      <c r="AK97" s="464" t="s">
        <v>59</v>
      </c>
      <c r="AL97" s="464" t="s">
        <v>194</v>
      </c>
      <c r="AM97" s="464"/>
      <c r="AN97" s="464"/>
      <c r="AO97" s="362" t="s">
        <v>393</v>
      </c>
      <c r="AP97" s="320"/>
      <c r="AQ97" s="776" t="str" cm="1">
        <f t="array" ref="AQ97">IF(AD97="NO FAVORABLE","NO FAVORABLE",IF(SUMPRODUCT(--(TRIM(AF97:AK97)&lt;&gt;"SI"),--(TRIM(AF97:AK97)&lt;&gt;"NA"))&gt;0,"SUBSANAR","APROBADA CR"))</f>
        <v>APROBADA CR</v>
      </c>
    </row>
    <row r="98" spans="1:43" s="151" customFormat="1" ht="13.8" x14ac:dyDescent="0.25">
      <c r="A98" s="122" t="s">
        <v>2156</v>
      </c>
      <c r="B98" s="242" t="s">
        <v>2038</v>
      </c>
      <c r="C98" s="96">
        <v>166</v>
      </c>
      <c r="D98" s="96" t="s">
        <v>45</v>
      </c>
      <c r="E98" s="96" t="s">
        <v>1698</v>
      </c>
      <c r="F98" s="471" t="s">
        <v>391</v>
      </c>
      <c r="G98" s="100" t="s">
        <v>95</v>
      </c>
      <c r="H98" s="100" t="s">
        <v>542</v>
      </c>
      <c r="I98" s="140" t="s">
        <v>6315</v>
      </c>
      <c r="J98" s="140" t="s">
        <v>50</v>
      </c>
      <c r="K98" s="140">
        <v>21970135</v>
      </c>
      <c r="L98" s="141">
        <v>28593</v>
      </c>
      <c r="M98" s="136">
        <v>47</v>
      </c>
      <c r="N98" s="140" t="s">
        <v>4695</v>
      </c>
      <c r="O98" s="105">
        <v>3136066693</v>
      </c>
      <c r="P98" s="478"/>
      <c r="Q98" s="478"/>
      <c r="R98" s="140" t="s">
        <v>53</v>
      </c>
      <c r="S98" s="140" t="s">
        <v>54</v>
      </c>
      <c r="T98" s="140" t="s">
        <v>6316</v>
      </c>
      <c r="U98" s="140" t="s">
        <v>4702</v>
      </c>
      <c r="V98" s="530" t="s">
        <v>57</v>
      </c>
      <c r="W98" s="530" t="s">
        <v>57</v>
      </c>
      <c r="X98" s="279" t="s">
        <v>57</v>
      </c>
      <c r="Y98" s="279" t="s">
        <v>375</v>
      </c>
      <c r="Z98" s="279" t="s">
        <v>375</v>
      </c>
      <c r="AA98" s="279" t="s">
        <v>375</v>
      </c>
      <c r="AB98" s="279" t="s">
        <v>375</v>
      </c>
      <c r="AC98" s="279" t="s">
        <v>375</v>
      </c>
      <c r="AD98" s="310" t="s">
        <v>58</v>
      </c>
      <c r="AE98" s="280" t="s">
        <v>375</v>
      </c>
      <c r="AF98" s="463" t="s">
        <v>59</v>
      </c>
      <c r="AG98" s="463" t="s">
        <v>59</v>
      </c>
      <c r="AH98" s="463" t="s">
        <v>59</v>
      </c>
      <c r="AI98" s="463" t="s">
        <v>59</v>
      </c>
      <c r="AJ98" s="463" t="s">
        <v>59</v>
      </c>
      <c r="AK98" s="464" t="s">
        <v>59</v>
      </c>
      <c r="AL98" s="464" t="s">
        <v>70</v>
      </c>
      <c r="AM98" s="464"/>
      <c r="AN98" s="464"/>
      <c r="AO98" s="362" t="s">
        <v>393</v>
      </c>
      <c r="AP98" s="320"/>
      <c r="AQ98" s="776" t="str" cm="1">
        <f t="array" ref="AQ98">IF(AD98="NO FAVORABLE","NO FAVORABLE",IF(SUMPRODUCT(--(TRIM(AF98:AK98)&lt;&gt;"SI"),--(TRIM(AF98:AK98)&lt;&gt;"NA"))&gt;0,"SUBSANAR","APROBADA CR"))</f>
        <v>APROBADA CR</v>
      </c>
    </row>
    <row r="99" spans="1:43" s="151" customFormat="1" ht="13.8" x14ac:dyDescent="0.25">
      <c r="A99" s="122" t="s">
        <v>2156</v>
      </c>
      <c r="B99" s="242" t="s">
        <v>2038</v>
      </c>
      <c r="C99" s="96">
        <v>167</v>
      </c>
      <c r="D99" s="96" t="s">
        <v>45</v>
      </c>
      <c r="E99" s="96" t="s">
        <v>6317</v>
      </c>
      <c r="F99" s="471" t="s">
        <v>340</v>
      </c>
      <c r="G99" s="100" t="s">
        <v>290</v>
      </c>
      <c r="H99" s="447" t="s">
        <v>615</v>
      </c>
      <c r="I99" s="96" t="s">
        <v>6318</v>
      </c>
      <c r="J99" s="96" t="s">
        <v>50</v>
      </c>
      <c r="K99" s="96">
        <v>1001500175</v>
      </c>
      <c r="L99" s="163">
        <v>37853</v>
      </c>
      <c r="M99" s="100">
        <v>22</v>
      </c>
      <c r="N99" s="96" t="s">
        <v>4695</v>
      </c>
      <c r="O99" s="100">
        <v>3205622909</v>
      </c>
      <c r="P99" s="200"/>
      <c r="Q99" s="200"/>
      <c r="R99" s="96" t="s">
        <v>53</v>
      </c>
      <c r="S99" s="96" t="s">
        <v>54</v>
      </c>
      <c r="T99" s="96" t="s">
        <v>2173</v>
      </c>
      <c r="U99" s="96" t="s">
        <v>4702</v>
      </c>
      <c r="V99" s="310" t="s">
        <v>57</v>
      </c>
      <c r="W99" s="310" t="s">
        <v>57</v>
      </c>
      <c r="X99" s="279" t="s">
        <v>57</v>
      </c>
      <c r="Y99" s="279" t="s">
        <v>375</v>
      </c>
      <c r="Z99" s="279" t="s">
        <v>375</v>
      </c>
      <c r="AA99" s="279" t="s">
        <v>375</v>
      </c>
      <c r="AB99" s="279" t="s">
        <v>375</v>
      </c>
      <c r="AC99" s="279" t="s">
        <v>375</v>
      </c>
      <c r="AD99" s="310" t="s">
        <v>58</v>
      </c>
      <c r="AE99" s="280" t="s">
        <v>375</v>
      </c>
      <c r="AF99" s="463" t="s">
        <v>59</v>
      </c>
      <c r="AG99" s="463" t="s">
        <v>59</v>
      </c>
      <c r="AH99" s="463" t="s">
        <v>59</v>
      </c>
      <c r="AI99" s="463" t="s">
        <v>59</v>
      </c>
      <c r="AJ99" s="463" t="s">
        <v>59</v>
      </c>
      <c r="AK99" s="464" t="s">
        <v>59</v>
      </c>
      <c r="AL99" s="464" t="s">
        <v>283</v>
      </c>
      <c r="AM99" s="464"/>
      <c r="AN99" s="464"/>
      <c r="AO99" s="362" t="s">
        <v>393</v>
      </c>
      <c r="AP99" s="320"/>
      <c r="AQ99" s="776" t="str" cm="1">
        <f t="array" ref="AQ99">IF(AD99="NO FAVORABLE","NO FAVORABLE",IF(SUMPRODUCT(--(TRIM(AF99:AK99)&lt;&gt;"SI"),--(TRIM(AF99:AK99)&lt;&gt;"NA"))&gt;0,"SUBSANAR","APROBADA CR"))</f>
        <v>APROBADA CR</v>
      </c>
    </row>
    <row r="100" spans="1:43" ht="14.4" x14ac:dyDescent="0.3">
      <c r="K100" s="84"/>
    </row>
    <row r="101" spans="1:43" ht="13.2" x14ac:dyDescent="0.25">
      <c r="K101" s="100"/>
    </row>
    <row r="102" spans="1:43" ht="13.2" x14ac:dyDescent="0.25">
      <c r="K102" s="100"/>
    </row>
    <row r="103" spans="1:43" ht="13.2" x14ac:dyDescent="0.25">
      <c r="K103" s="100"/>
    </row>
    <row r="104" spans="1:43" ht="13.2" x14ac:dyDescent="0.25">
      <c r="K104" s="100"/>
    </row>
    <row r="105" spans="1:43" ht="13.2" x14ac:dyDescent="0.25">
      <c r="K105" s="100"/>
      <c r="AP105" t="s">
        <v>2015</v>
      </c>
    </row>
    <row r="106" spans="1:43" ht="13.2" x14ac:dyDescent="0.25">
      <c r="K106" s="100"/>
    </row>
    <row r="107" spans="1:43" ht="13.2" x14ac:dyDescent="0.25">
      <c r="K107" s="100"/>
    </row>
    <row r="108" spans="1:43" ht="13.2" x14ac:dyDescent="0.25">
      <c r="K108" s="100"/>
    </row>
    <row r="109" spans="1:43" ht="13.2" x14ac:dyDescent="0.25">
      <c r="K109" s="100"/>
    </row>
    <row r="110" spans="1:43" ht="13.2" x14ac:dyDescent="0.25">
      <c r="K110" s="100"/>
    </row>
    <row r="111" spans="1:43" ht="13.2" x14ac:dyDescent="0.25">
      <c r="K111" s="100"/>
    </row>
    <row r="112" spans="1:43" ht="13.2" x14ac:dyDescent="0.25">
      <c r="K112" s="100"/>
    </row>
    <row r="113" spans="11:11" ht="13.2" x14ac:dyDescent="0.25">
      <c r="K113" s="100"/>
    </row>
    <row r="114" spans="11:11" ht="13.2" x14ac:dyDescent="0.25">
      <c r="K114" s="100"/>
    </row>
    <row r="115" spans="11:11" ht="13.2" x14ac:dyDescent="0.25">
      <c r="K115" s="100"/>
    </row>
    <row r="116" spans="11:11" ht="13.2" x14ac:dyDescent="0.25">
      <c r="K116" s="100"/>
    </row>
    <row r="117" spans="11:11" ht="13.2" x14ac:dyDescent="0.25">
      <c r="K117" s="100"/>
    </row>
    <row r="118" spans="11:11" ht="13.2" x14ac:dyDescent="0.25">
      <c r="K118" s="100"/>
    </row>
    <row r="119" spans="11:11" ht="13.2" x14ac:dyDescent="0.25">
      <c r="K119" s="100"/>
    </row>
    <row r="120" spans="11:11" ht="13.2" x14ac:dyDescent="0.25">
      <c r="K120" s="100"/>
    </row>
    <row r="121" spans="11:11" ht="13.2" x14ac:dyDescent="0.25">
      <c r="K121" s="100"/>
    </row>
    <row r="122" spans="11:11" ht="13.2" x14ac:dyDescent="0.25">
      <c r="K122" s="100"/>
    </row>
    <row r="123" spans="11:11" ht="13.2" x14ac:dyDescent="0.25">
      <c r="K123" s="100"/>
    </row>
    <row r="124" spans="11:11" ht="13.2" x14ac:dyDescent="0.25">
      <c r="K124" s="100"/>
    </row>
    <row r="125" spans="11:11" ht="13.2" x14ac:dyDescent="0.25">
      <c r="K125" s="100"/>
    </row>
    <row r="126" spans="11:11" ht="13.2" x14ac:dyDescent="0.25">
      <c r="K126" s="100"/>
    </row>
    <row r="127" spans="11:11" ht="13.2" x14ac:dyDescent="0.25">
      <c r="K127" s="100"/>
    </row>
    <row r="128" spans="11:11" ht="13.2" x14ac:dyDescent="0.25">
      <c r="K128" s="100"/>
    </row>
    <row r="129" spans="11:11" ht="13.2" x14ac:dyDescent="0.25">
      <c r="K129" s="100"/>
    </row>
    <row r="130" spans="11:11" ht="13.2" x14ac:dyDescent="0.25">
      <c r="K130" s="100"/>
    </row>
    <row r="131" spans="11:11" ht="13.2" x14ac:dyDescent="0.25">
      <c r="K131" s="100"/>
    </row>
    <row r="132" spans="11:11" ht="13.2" x14ac:dyDescent="0.25">
      <c r="K132" s="100"/>
    </row>
    <row r="133" spans="11:11" ht="13.2" x14ac:dyDescent="0.25">
      <c r="K133" s="100"/>
    </row>
    <row r="134" spans="11:11" ht="13.2" x14ac:dyDescent="0.25">
      <c r="K134" s="100"/>
    </row>
    <row r="135" spans="11:11" ht="13.2" x14ac:dyDescent="0.25">
      <c r="K135" s="100"/>
    </row>
    <row r="136" spans="11:11" ht="13.2" x14ac:dyDescent="0.25">
      <c r="K136" s="100"/>
    </row>
    <row r="137" spans="11:11" ht="13.2" x14ac:dyDescent="0.25">
      <c r="K137" s="100"/>
    </row>
    <row r="138" spans="11:11" ht="13.2" x14ac:dyDescent="0.25">
      <c r="K138" s="100"/>
    </row>
    <row r="139" spans="11:11" ht="13.2" x14ac:dyDescent="0.25">
      <c r="K139" s="100"/>
    </row>
    <row r="140" spans="11:11" ht="13.2" x14ac:dyDescent="0.25">
      <c r="K140" s="100"/>
    </row>
    <row r="141" spans="11:11" ht="13.2" x14ac:dyDescent="0.25">
      <c r="K141" s="100"/>
    </row>
    <row r="142" spans="11:11" ht="13.2" x14ac:dyDescent="0.25">
      <c r="K142" s="100"/>
    </row>
    <row r="143" spans="11:11" ht="13.2" x14ac:dyDescent="0.25">
      <c r="K143" s="168"/>
    </row>
    <row r="144" spans="11:11" ht="13.2" x14ac:dyDescent="0.25">
      <c r="K144" s="100"/>
    </row>
    <row r="145" spans="11:11" ht="13.2" x14ac:dyDescent="0.25">
      <c r="K145" s="100"/>
    </row>
    <row r="146" spans="11:11" ht="13.2" x14ac:dyDescent="0.25">
      <c r="K146" s="100"/>
    </row>
    <row r="147" spans="11:11" ht="13.2" x14ac:dyDescent="0.25">
      <c r="K147" s="100"/>
    </row>
    <row r="148" spans="11:11" ht="13.2" x14ac:dyDescent="0.25">
      <c r="K148" s="100"/>
    </row>
    <row r="149" spans="11:11" ht="13.2" x14ac:dyDescent="0.25">
      <c r="K149" s="100"/>
    </row>
    <row r="150" spans="11:11" ht="13.2" x14ac:dyDescent="0.25">
      <c r="K150" s="100"/>
    </row>
    <row r="151" spans="11:11" ht="13.2" x14ac:dyDescent="0.25">
      <c r="K151" s="100"/>
    </row>
    <row r="152" spans="11:11" ht="13.2" x14ac:dyDescent="0.25">
      <c r="K152" s="100"/>
    </row>
    <row r="153" spans="11:11" ht="13.2" x14ac:dyDescent="0.25">
      <c r="K153" s="100"/>
    </row>
    <row r="154" spans="11:11" ht="13.2" x14ac:dyDescent="0.25">
      <c r="K154" s="100"/>
    </row>
    <row r="155" spans="11:11" ht="13.2" x14ac:dyDescent="0.25">
      <c r="K155" s="100"/>
    </row>
    <row r="156" spans="11:11" ht="13.2" x14ac:dyDescent="0.25">
      <c r="K156" s="100"/>
    </row>
    <row r="157" spans="11:11" ht="13.2" x14ac:dyDescent="0.25">
      <c r="K157" s="100"/>
    </row>
    <row r="158" spans="11:11" ht="13.2" x14ac:dyDescent="0.25">
      <c r="K158" s="100"/>
    </row>
    <row r="159" spans="11:11" ht="13.2" x14ac:dyDescent="0.25">
      <c r="K159" s="100"/>
    </row>
    <row r="160" spans="11:11" ht="13.2" x14ac:dyDescent="0.25">
      <c r="K160" s="100"/>
    </row>
    <row r="161" spans="11:11" ht="13.2" x14ac:dyDescent="0.25">
      <c r="K161" s="100"/>
    </row>
    <row r="162" spans="11:11" ht="13.2" x14ac:dyDescent="0.25">
      <c r="K162" s="100"/>
    </row>
    <row r="163" spans="11:11" ht="13.2" x14ac:dyDescent="0.25">
      <c r="K163" s="100"/>
    </row>
    <row r="164" spans="11:11" ht="13.2" x14ac:dyDescent="0.25">
      <c r="K164" s="100"/>
    </row>
    <row r="165" spans="11:11" ht="13.2" x14ac:dyDescent="0.25">
      <c r="K165" s="100"/>
    </row>
    <row r="166" spans="11:11" ht="13.2" x14ac:dyDescent="0.25">
      <c r="K166" s="100"/>
    </row>
    <row r="167" spans="11:11" ht="13.2" x14ac:dyDescent="0.25">
      <c r="K167" s="100"/>
    </row>
    <row r="168" spans="11:11" ht="13.2" x14ac:dyDescent="0.25">
      <c r="K168" s="100"/>
    </row>
    <row r="169" spans="11:11" ht="13.2" x14ac:dyDescent="0.25">
      <c r="K169" s="100"/>
    </row>
    <row r="170" spans="11:11" ht="13.2" x14ac:dyDescent="0.25">
      <c r="K170" s="100"/>
    </row>
    <row r="171" spans="11:11" ht="13.2" x14ac:dyDescent="0.25">
      <c r="K171" s="100"/>
    </row>
    <row r="172" spans="11:11" ht="13.2" x14ac:dyDescent="0.25">
      <c r="K172" s="100"/>
    </row>
    <row r="173" spans="11:11" ht="13.2" x14ac:dyDescent="0.25">
      <c r="K173" s="100"/>
    </row>
    <row r="174" spans="11:11" ht="13.2" x14ac:dyDescent="0.25">
      <c r="K174" s="100"/>
    </row>
    <row r="175" spans="11:11" ht="13.2" x14ac:dyDescent="0.25">
      <c r="K175" s="100"/>
    </row>
    <row r="176" spans="11:11" ht="13.2" x14ac:dyDescent="0.25">
      <c r="K176" s="100"/>
    </row>
    <row r="177" spans="11:11" ht="13.2" x14ac:dyDescent="0.25">
      <c r="K177" s="100"/>
    </row>
    <row r="178" spans="11:11" ht="13.2" x14ac:dyDescent="0.25">
      <c r="K178" s="100"/>
    </row>
    <row r="179" spans="11:11" ht="13.2" x14ac:dyDescent="0.25">
      <c r="K179" s="100"/>
    </row>
    <row r="180" spans="11:11" ht="13.2" x14ac:dyDescent="0.25">
      <c r="K180" s="100"/>
    </row>
    <row r="181" spans="11:11" ht="13.2" x14ac:dyDescent="0.25">
      <c r="K181" s="100"/>
    </row>
    <row r="182" spans="11:11" ht="13.2" x14ac:dyDescent="0.25">
      <c r="K182" s="100"/>
    </row>
    <row r="183" spans="11:11" ht="13.2" x14ac:dyDescent="0.25">
      <c r="K183" s="100"/>
    </row>
    <row r="184" spans="11:11" ht="13.2" x14ac:dyDescent="0.25">
      <c r="K184" s="100"/>
    </row>
    <row r="185" spans="11:11" ht="13.2" x14ac:dyDescent="0.25">
      <c r="K185" s="100"/>
    </row>
    <row r="186" spans="11:11" ht="13.2" x14ac:dyDescent="0.25">
      <c r="K186" s="100"/>
    </row>
    <row r="187" spans="11:11" ht="13.2" x14ac:dyDescent="0.25">
      <c r="K187" s="100"/>
    </row>
    <row r="188" spans="11:11" ht="13.2" x14ac:dyDescent="0.25">
      <c r="K188" s="100"/>
    </row>
    <row r="189" spans="11:11" ht="13.2" x14ac:dyDescent="0.25">
      <c r="K189" s="1866"/>
    </row>
    <row r="190" spans="11:11" ht="13.2" x14ac:dyDescent="0.25">
      <c r="K190" s="1866"/>
    </row>
    <row r="191" spans="11:11" ht="13.2" x14ac:dyDescent="0.25">
      <c r="K191" s="1866"/>
    </row>
    <row r="192" spans="11:11" ht="13.2" x14ac:dyDescent="0.25">
      <c r="K192" s="1866"/>
    </row>
    <row r="193" spans="11:11" ht="13.2" x14ac:dyDescent="0.25">
      <c r="K193" s="1866"/>
    </row>
    <row r="194" spans="11:11" ht="13.2" x14ac:dyDescent="0.25">
      <c r="K194" s="1866"/>
    </row>
    <row r="195" spans="11:11" ht="13.2" x14ac:dyDescent="0.25">
      <c r="K195" s="1866"/>
    </row>
    <row r="196" spans="11:11" ht="13.2" x14ac:dyDescent="0.25">
      <c r="K196" s="1866"/>
    </row>
    <row r="197" spans="11:11" ht="13.2" x14ac:dyDescent="0.25">
      <c r="K197" s="1866"/>
    </row>
    <row r="198" spans="11:11" ht="13.2" x14ac:dyDescent="0.25">
      <c r="K198" s="1866"/>
    </row>
    <row r="199" spans="11:11" ht="13.2" x14ac:dyDescent="0.25">
      <c r="K199" s="1866"/>
    </row>
    <row r="200" spans="11:11" ht="13.2" x14ac:dyDescent="0.25">
      <c r="K200" s="1866"/>
    </row>
    <row r="201" spans="11:11" ht="13.2" x14ac:dyDescent="0.25">
      <c r="K201" s="1866"/>
    </row>
    <row r="202" spans="11:11" ht="13.2" x14ac:dyDescent="0.25">
      <c r="K202" s="1866"/>
    </row>
    <row r="203" spans="11:11" ht="13.2" x14ac:dyDescent="0.25">
      <c r="K203" s="1866"/>
    </row>
    <row r="204" spans="11:11" ht="13.2" x14ac:dyDescent="0.25">
      <c r="K204" s="1866"/>
    </row>
    <row r="205" spans="11:11" ht="13.2" x14ac:dyDescent="0.25">
      <c r="K205" s="1866"/>
    </row>
    <row r="206" spans="11:11" ht="13.2" x14ac:dyDescent="0.25">
      <c r="K206" s="1866"/>
    </row>
    <row r="207" spans="11:11" ht="13.2" x14ac:dyDescent="0.25">
      <c r="K207" s="1866"/>
    </row>
    <row r="208" spans="11:11" ht="13.2" x14ac:dyDescent="0.25">
      <c r="K208" s="1866"/>
    </row>
    <row r="209" spans="11:11" ht="13.2" x14ac:dyDescent="0.25">
      <c r="K209" s="1867"/>
    </row>
    <row r="210" spans="11:11" ht="13.2" x14ac:dyDescent="0.25">
      <c r="K210" s="1866"/>
    </row>
    <row r="211" spans="11:11" ht="13.2" x14ac:dyDescent="0.25">
      <c r="K211" s="1866"/>
    </row>
    <row r="212" spans="11:11" ht="13.2" x14ac:dyDescent="0.25">
      <c r="K212" s="1866"/>
    </row>
    <row r="213" spans="11:11" ht="13.2" x14ac:dyDescent="0.25">
      <c r="K213" s="1866"/>
    </row>
    <row r="214" spans="11:11" ht="13.2" x14ac:dyDescent="0.25">
      <c r="K214" s="1866"/>
    </row>
    <row r="215" spans="11:11" ht="13.2" x14ac:dyDescent="0.25">
      <c r="K215" s="1866"/>
    </row>
    <row r="216" spans="11:11" ht="13.2" x14ac:dyDescent="0.25">
      <c r="K216" s="1866"/>
    </row>
    <row r="217" spans="11:11" ht="13.2" x14ac:dyDescent="0.25">
      <c r="K217" s="1866"/>
    </row>
    <row r="218" spans="11:11" ht="13.2" x14ac:dyDescent="0.25">
      <c r="K218" s="1866"/>
    </row>
    <row r="219" spans="11:11" ht="13.2" x14ac:dyDescent="0.25">
      <c r="K219" s="1866"/>
    </row>
    <row r="220" spans="11:11" ht="13.2" x14ac:dyDescent="0.25">
      <c r="K220" s="1866"/>
    </row>
    <row r="221" spans="11:11" ht="13.2" x14ac:dyDescent="0.25">
      <c r="K221" s="1866"/>
    </row>
    <row r="222" spans="11:11" ht="13.2" x14ac:dyDescent="0.25">
      <c r="K222" s="1866"/>
    </row>
    <row r="223" spans="11:11" ht="13.2" x14ac:dyDescent="0.25">
      <c r="K223" s="1866"/>
    </row>
    <row r="224" spans="11:11" ht="13.2" x14ac:dyDescent="0.25">
      <c r="K224" s="1866"/>
    </row>
    <row r="225" spans="11:11" ht="13.2" x14ac:dyDescent="0.25">
      <c r="K225" s="1866"/>
    </row>
    <row r="226" spans="11:11" ht="13.2" x14ac:dyDescent="0.25">
      <c r="K226" s="1866"/>
    </row>
    <row r="227" spans="11:11" ht="13.2" x14ac:dyDescent="0.25">
      <c r="K227" s="1866"/>
    </row>
    <row r="228" spans="11:11" ht="13.2" x14ac:dyDescent="0.25">
      <c r="K228" s="1866"/>
    </row>
    <row r="229" spans="11:11" ht="13.2" x14ac:dyDescent="0.25">
      <c r="K229" s="1866"/>
    </row>
    <row r="230" spans="11:11" ht="13.2" x14ac:dyDescent="0.25">
      <c r="K230" s="1866"/>
    </row>
    <row r="231" spans="11:11" ht="13.2" x14ac:dyDescent="0.25">
      <c r="K231" s="1866"/>
    </row>
    <row r="232" spans="11:11" ht="13.2" x14ac:dyDescent="0.25">
      <c r="K232" s="1866"/>
    </row>
    <row r="233" spans="11:11" ht="13.2" x14ac:dyDescent="0.25">
      <c r="K233" s="1866"/>
    </row>
    <row r="234" spans="11:11" ht="13.2" x14ac:dyDescent="0.25">
      <c r="K234" s="1866"/>
    </row>
    <row r="235" spans="11:11" ht="13.2" x14ac:dyDescent="0.25">
      <c r="K235" s="1866"/>
    </row>
    <row r="236" spans="11:11" ht="13.2" x14ac:dyDescent="0.25">
      <c r="K236" s="1866"/>
    </row>
    <row r="237" spans="11:11" ht="13.2" x14ac:dyDescent="0.25">
      <c r="K237" s="1866"/>
    </row>
    <row r="238" spans="11:11" ht="13.2" x14ac:dyDescent="0.25">
      <c r="K238" s="1866"/>
    </row>
    <row r="239" spans="11:11" ht="13.2" x14ac:dyDescent="0.25">
      <c r="K239" s="1866"/>
    </row>
    <row r="240" spans="11:11" ht="13.2" x14ac:dyDescent="0.25">
      <c r="K240" s="1866"/>
    </row>
    <row r="241" spans="11:11" ht="13.2" x14ac:dyDescent="0.25">
      <c r="K241" s="1866"/>
    </row>
    <row r="242" spans="11:11" ht="13.2" x14ac:dyDescent="0.25">
      <c r="K242" s="1866"/>
    </row>
    <row r="243" spans="11:11" ht="13.2" x14ac:dyDescent="0.25">
      <c r="K243" s="1866"/>
    </row>
    <row r="244" spans="11:11" ht="13.2" x14ac:dyDescent="0.25">
      <c r="K244" s="1866"/>
    </row>
    <row r="245" spans="11:11" ht="13.2" x14ac:dyDescent="0.25">
      <c r="K245" s="1866"/>
    </row>
    <row r="246" spans="11:11" ht="13.2" x14ac:dyDescent="0.25">
      <c r="K246" s="1866"/>
    </row>
    <row r="247" spans="11:11" ht="13.2" x14ac:dyDescent="0.25">
      <c r="K247" s="1866"/>
    </row>
    <row r="248" spans="11:11" ht="13.2" x14ac:dyDescent="0.25">
      <c r="K248" s="1866"/>
    </row>
    <row r="249" spans="11:11" ht="13.2" x14ac:dyDescent="0.25">
      <c r="K249" s="1866"/>
    </row>
    <row r="250" spans="11:11" ht="13.2" x14ac:dyDescent="0.25">
      <c r="K250" s="1866"/>
    </row>
    <row r="251" spans="11:11" ht="13.2" x14ac:dyDescent="0.25">
      <c r="K251" s="1866"/>
    </row>
    <row r="252" spans="11:11" ht="13.2" x14ac:dyDescent="0.25">
      <c r="K252" s="1866"/>
    </row>
    <row r="253" spans="11:11" ht="13.2" x14ac:dyDescent="0.25">
      <c r="K253" s="1866"/>
    </row>
    <row r="254" spans="11:11" ht="13.2" x14ac:dyDescent="0.25">
      <c r="K254" s="1866"/>
    </row>
    <row r="255" spans="11:11" ht="13.2" x14ac:dyDescent="0.25">
      <c r="K255" s="1866"/>
    </row>
    <row r="256" spans="11:11" ht="13.2" x14ac:dyDescent="0.25">
      <c r="K256" s="1866"/>
    </row>
    <row r="257" spans="11:11" ht="13.2" x14ac:dyDescent="0.25">
      <c r="K257" s="1866"/>
    </row>
    <row r="258" spans="11:11" ht="13.2" x14ac:dyDescent="0.25">
      <c r="K258" s="1866"/>
    </row>
    <row r="259" spans="11:11" ht="13.2" x14ac:dyDescent="0.25">
      <c r="K259" s="1866"/>
    </row>
    <row r="260" spans="11:11" ht="12.75" customHeight="1" x14ac:dyDescent="0.25">
      <c r="K260" s="1866"/>
    </row>
    <row r="261" spans="11:11" ht="12.75" customHeight="1" x14ac:dyDescent="0.25">
      <c r="K261" s="1866"/>
    </row>
    <row r="262" spans="11:11" ht="12.75" customHeight="1" x14ac:dyDescent="0.25">
      <c r="K262" s="1866"/>
    </row>
    <row r="263" spans="11:11" ht="12.75" customHeight="1" x14ac:dyDescent="0.25">
      <c r="K263" s="1866"/>
    </row>
    <row r="264" spans="11:11" ht="12.75" customHeight="1" x14ac:dyDescent="0.25">
      <c r="K264" s="1866"/>
    </row>
    <row r="265" spans="11:11" ht="12.75" customHeight="1" x14ac:dyDescent="0.25">
      <c r="K265" s="1866"/>
    </row>
    <row r="266" spans="11:11" ht="12.75" customHeight="1" x14ac:dyDescent="0.25">
      <c r="K266" s="1866"/>
    </row>
    <row r="267" spans="11:11" ht="12.75" customHeight="1" x14ac:dyDescent="0.25">
      <c r="K267" s="1866"/>
    </row>
    <row r="268" spans="11:11" ht="12.75" customHeight="1" x14ac:dyDescent="0.25">
      <c r="K268" s="1866"/>
    </row>
    <row r="269" spans="11:11" ht="12.75" customHeight="1" x14ac:dyDescent="0.25">
      <c r="K269" s="1866"/>
    </row>
    <row r="270" spans="11:11" ht="12.75" customHeight="1" x14ac:dyDescent="0.25">
      <c r="K270" s="1866"/>
    </row>
    <row r="271" spans="11:11" ht="12.75" customHeight="1" x14ac:dyDescent="0.25">
      <c r="K271" s="1866"/>
    </row>
    <row r="272" spans="11:11" ht="12.75" customHeight="1" x14ac:dyDescent="0.25">
      <c r="K272" s="1866"/>
    </row>
    <row r="273" spans="11:11" ht="12.75" customHeight="1" x14ac:dyDescent="0.25">
      <c r="K273" s="1866"/>
    </row>
    <row r="274" spans="11:11" ht="12.75" customHeight="1" x14ac:dyDescent="0.25">
      <c r="K274" s="1866"/>
    </row>
    <row r="275" spans="11:11" ht="12.75" customHeight="1" x14ac:dyDescent="0.25">
      <c r="K275" s="1866"/>
    </row>
    <row r="276" spans="11:11" ht="12.75" customHeight="1" x14ac:dyDescent="0.25">
      <c r="K276" s="1866"/>
    </row>
    <row r="277" spans="11:11" ht="12.75" customHeight="1" x14ac:dyDescent="0.25">
      <c r="K277" s="1866"/>
    </row>
    <row r="278" spans="11:11" ht="12.75" customHeight="1" x14ac:dyDescent="0.25">
      <c r="K278" s="1866"/>
    </row>
  </sheetData>
  <autoFilter ref="A1:AQ99" xr:uid="{AC45D371-9498-47FA-B5FD-E6CB7CE1B10B}">
    <sortState xmlns:xlrd2="http://schemas.microsoft.com/office/spreadsheetml/2017/richdata2" ref="A2:AQ99">
      <sortCondition ref="C1:C99"/>
    </sortState>
  </autoFilter>
  <conditionalFormatting sqref="K1:K1048576">
    <cfRule type="duplicateValues" dxfId="256" priority="1"/>
  </conditionalFormatting>
  <conditionalFormatting sqref="K100 K1 K279:K1048576">
    <cfRule type="duplicateValues" dxfId="255" priority="41"/>
  </conditionalFormatting>
  <conditionalFormatting sqref="K279:K1048576 K1:K100">
    <cfRule type="duplicateValues" dxfId="254" priority="40"/>
  </conditionalFormatting>
  <conditionalFormatting sqref="K279:N1048576 N1 K1:L1 L100:N278">
    <cfRule type="duplicateValues" dxfId="253" priority="42"/>
  </conditionalFormatting>
  <conditionalFormatting sqref="AD2:AD99">
    <cfRule type="endsWith" dxfId="252" priority="2" operator="endsWith" text="NO FAVORABLE">
      <formula>RIGHT(AD2,LEN("NO FAVORABLE"))="NO FAVORABLE"</formula>
    </cfRule>
    <cfRule type="containsText" dxfId="251" priority="3" operator="containsText" text="SUBSANABLE">
      <formula>NOT(ISERROR(SEARCH("SUBSANABLE",AD2)))</formula>
    </cfRule>
  </conditionalFormatting>
  <conditionalFormatting sqref="AQ1:AQ99">
    <cfRule type="containsText" dxfId="250" priority="28" operator="containsText" text="SUBSANAR">
      <formula>NOT(ISERROR(SEARCH("SUBSANAR",AQ1)))</formula>
    </cfRule>
    <cfRule type="containsText" dxfId="249" priority="29"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00:E1048576" xr:uid="{6FF4134C-6900-4D55-B6E4-60DA92A0D19A}"/>
    <dataValidation allowBlank="1" showInputMessage="1" showErrorMessage="1" prompt="DILIGENCIA LOS DEMÁS NOMBRES DEL POSTULADO, EN LETRA MAYÚSCULA SOSTENIDA" sqref="F1 F100:F1048576" xr:uid="{6BE749B4-0D34-4F33-9C39-7638A4E1793E}"/>
    <dataValidation allowBlank="1" showInputMessage="1" showErrorMessage="1" prompt="DILIGENCIE PRIMER APELLIDO DEL POSTULADO EN LETRA MAYÚSCULA SOSTENIDA" sqref="G1 G100:G1048576" xr:uid="{57D7C6E8-3BDB-4099-B5C0-B8CA16550124}"/>
    <dataValidation allowBlank="1" showInputMessage="1" showErrorMessage="1" prompt="DILIGENCIE SEGUNDO APELLIDO DEL POSTULADO EN LETRA MAYÚSCULA" sqref="H1:I1 H100:I1048576" xr:uid="{53CFB8E7-5B32-4F61-8C28-FCD00F5C252B}"/>
    <dataValidation type="whole" allowBlank="1" showInputMessage="1" showErrorMessage="1" prompt="NO DILIGENCIAR PUNTOS O COMAS" sqref="K1 L100:N1048576 K279:K1048576" xr:uid="{B3937EE8-A3DE-4360-92DD-54A2DB260A34}">
      <formula1>1</formula1>
      <formula2>9999999999</formula2>
    </dataValidation>
    <dataValidation allowBlank="1" showInputMessage="1" showErrorMessage="1" prompt="NO DILIGENCIAR PUNTOS O COMAS" sqref="L1:Q1 O100:Q1048576" xr:uid="{A4D1A6AC-6051-4538-9F75-A04FB15F7F03}"/>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00:T1048576" xr:uid="{BD584AFB-E9D0-4264-9185-619B5E1012EF}"/>
  </dataValidations>
  <pageMargins left="0.7" right="0.7" top="0.75" bottom="0.75" header="0.3" footer="0.3"/>
  <pageSetup scale="27"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2EC374AE-08D0-4598-9B02-EB905E01E079}">
          <x14:formula1>
            <xm:f>Hoja2!$A$56:$A$61</xm:f>
          </x14:formula1>
          <xm:sqref>R100:R1048576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BB4E-C22A-4399-9B2C-A40E409E6C1E}">
  <sheetPr>
    <tabColor rgb="FFFFFF00"/>
    <pageSetUpPr fitToPage="1"/>
  </sheetPr>
  <dimension ref="A1:AQ27"/>
  <sheetViews>
    <sheetView topLeftCell="AC1" zoomScale="80" zoomScaleNormal="80" zoomScaleSheetLayoutView="80" workbookViewId="0">
      <selection activeCell="AC3" sqref="A3:XFD36"/>
    </sheetView>
  </sheetViews>
  <sheetFormatPr baseColWidth="10" defaultColWidth="9.109375" defaultRowHeight="12.75" customHeight="1" x14ac:dyDescent="0.25"/>
  <cols>
    <col min="1" max="1" width="9.109375" customWidth="1"/>
    <col min="2" max="2" width="17.5546875" customWidth="1"/>
    <col min="3" max="3" width="9.109375" customWidth="1"/>
    <col min="4" max="4" width="9.33203125" customWidth="1"/>
    <col min="5" max="5" width="15.33203125" customWidth="1"/>
    <col min="6" max="6" width="14.44140625" customWidth="1"/>
    <col min="7" max="7" width="15.5546875" customWidth="1"/>
    <col min="8" max="8" width="16.33203125" customWidth="1"/>
    <col min="9" max="10" width="9.109375" customWidth="1"/>
    <col min="11" max="14" width="9.109375" style="18" customWidth="1"/>
    <col min="15" max="21" width="9.109375" customWidth="1"/>
    <col min="22" max="22" width="9.109375" style="17" customWidth="1"/>
    <col min="23" max="24" width="9.109375" customWidth="1"/>
    <col min="25" max="25" width="14.44140625" customWidth="1"/>
    <col min="26" max="26" width="9.33203125" customWidth="1"/>
    <col min="27" max="27" width="18.6640625" customWidth="1"/>
    <col min="28" max="28" width="14.6640625" customWidth="1"/>
    <col min="29" max="29" width="13.33203125" customWidth="1"/>
    <col min="30" max="30" width="9.109375" customWidth="1"/>
    <col min="31" max="31" width="20.6640625" customWidth="1"/>
    <col min="32" max="38" width="9.109375" customWidth="1"/>
    <col min="39" max="40" width="9.33203125" customWidth="1"/>
    <col min="41" max="41" width="9.10937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29</v>
      </c>
      <c r="AE1" s="40" t="s">
        <v>30</v>
      </c>
      <c r="AF1" s="67" t="s">
        <v>31</v>
      </c>
      <c r="AG1" s="67" t="s">
        <v>32</v>
      </c>
      <c r="AH1" s="68" t="s">
        <v>33</v>
      </c>
      <c r="AI1" s="68" t="s">
        <v>34</v>
      </c>
      <c r="AJ1" s="68" t="s">
        <v>35</v>
      </c>
      <c r="AK1" s="68" t="s">
        <v>36</v>
      </c>
      <c r="AL1" s="68" t="s">
        <v>37</v>
      </c>
      <c r="AM1" s="69" t="s">
        <v>38</v>
      </c>
      <c r="AN1" s="68" t="s">
        <v>39</v>
      </c>
      <c r="AO1" s="313" t="s">
        <v>3264</v>
      </c>
      <c r="AP1" s="398" t="s">
        <v>533</v>
      </c>
      <c r="AQ1" s="811" t="s">
        <v>42</v>
      </c>
    </row>
    <row r="2" spans="1:43" ht="13.2" x14ac:dyDescent="0.25">
      <c r="A2" s="82" t="s">
        <v>534</v>
      </c>
      <c r="B2" s="82" t="s">
        <v>3265</v>
      </c>
      <c r="C2" s="82">
        <v>1</v>
      </c>
      <c r="D2" s="82" t="s">
        <v>45</v>
      </c>
      <c r="E2" s="82" t="s">
        <v>2074</v>
      </c>
      <c r="F2" s="82"/>
      <c r="G2" s="82" t="s">
        <v>1640</v>
      </c>
      <c r="H2" s="82" t="s">
        <v>1640</v>
      </c>
      <c r="I2" s="972" t="s">
        <v>3266</v>
      </c>
      <c r="J2" s="82" t="s">
        <v>50</v>
      </c>
      <c r="K2" s="82">
        <v>26323840</v>
      </c>
      <c r="L2" s="102">
        <v>24742</v>
      </c>
      <c r="M2" s="82">
        <v>57</v>
      </c>
      <c r="N2" s="106" t="s">
        <v>51</v>
      </c>
      <c r="O2" s="82">
        <v>3218614100</v>
      </c>
      <c r="P2" s="82" t="s">
        <v>372</v>
      </c>
      <c r="Q2" s="82" t="s">
        <v>3267</v>
      </c>
      <c r="R2" s="82" t="s">
        <v>374</v>
      </c>
      <c r="S2" s="82" t="s">
        <v>54</v>
      </c>
      <c r="T2" s="82" t="s">
        <v>3268</v>
      </c>
      <c r="U2" s="82" t="s">
        <v>2223</v>
      </c>
      <c r="V2" s="77" t="s">
        <v>57</v>
      </c>
      <c r="W2" s="77" t="s">
        <v>57</v>
      </c>
      <c r="X2" s="77" t="s">
        <v>57</v>
      </c>
      <c r="Y2" s="77"/>
      <c r="Z2" s="77"/>
      <c r="AA2" s="77"/>
      <c r="AB2" s="77"/>
      <c r="AC2" s="77"/>
      <c r="AD2" s="77" t="s">
        <v>58</v>
      </c>
      <c r="AE2" s="77"/>
      <c r="AF2" s="78" t="s">
        <v>59</v>
      </c>
      <c r="AG2" s="78" t="s">
        <v>57</v>
      </c>
      <c r="AH2" s="78" t="s">
        <v>59</v>
      </c>
      <c r="AI2" s="78" t="s">
        <v>59</v>
      </c>
      <c r="AJ2" s="78" t="s">
        <v>59</v>
      </c>
      <c r="AK2" s="78" t="s">
        <v>59</v>
      </c>
      <c r="AL2" s="78" t="s">
        <v>194</v>
      </c>
      <c r="AM2" s="78"/>
      <c r="AN2" s="78"/>
      <c r="AO2" s="730" t="s">
        <v>393</v>
      </c>
      <c r="AP2" s="322"/>
      <c r="AQ2" s="809" t="str" cm="1">
        <f t="array" ref="AQ2">IF(AD2="NO FAVORABLE","NO FAVORABLE",IF(SUMPRODUCT(--(TRIM(AF2:AK2)&lt;&gt;"SI"),--(TRIM(AF2:AK2)&lt;&gt;"NA"))&gt;0,"SUBSANAR","APROBADA CR"))</f>
        <v>APROBADA CR</v>
      </c>
    </row>
    <row r="3" spans="1:43" ht="13.2" x14ac:dyDescent="0.25">
      <c r="A3" s="82" t="s">
        <v>534</v>
      </c>
      <c r="B3" s="82" t="s">
        <v>3265</v>
      </c>
      <c r="C3" s="82">
        <v>3</v>
      </c>
      <c r="D3" s="82" t="s">
        <v>45</v>
      </c>
      <c r="E3" s="82" t="s">
        <v>100</v>
      </c>
      <c r="F3" s="82" t="s">
        <v>62</v>
      </c>
      <c r="G3" s="82" t="s">
        <v>1852</v>
      </c>
      <c r="H3" s="82" t="s">
        <v>576</v>
      </c>
      <c r="I3" s="972" t="s">
        <v>3270</v>
      </c>
      <c r="J3" s="82" t="s">
        <v>50</v>
      </c>
      <c r="K3" s="82">
        <v>21992005</v>
      </c>
      <c r="L3" s="102">
        <v>28006</v>
      </c>
      <c r="M3" s="82">
        <v>49</v>
      </c>
      <c r="N3" s="106" t="s">
        <v>51</v>
      </c>
      <c r="O3" s="82">
        <v>3218132660</v>
      </c>
      <c r="P3" s="82" t="s">
        <v>372</v>
      </c>
      <c r="Q3" s="82" t="s">
        <v>3267</v>
      </c>
      <c r="R3" s="82" t="s">
        <v>374</v>
      </c>
      <c r="S3" s="82" t="s">
        <v>54</v>
      </c>
      <c r="T3" s="82" t="s">
        <v>3271</v>
      </c>
      <c r="U3" s="82" t="s">
        <v>2223</v>
      </c>
      <c r="V3" s="77" t="s">
        <v>57</v>
      </c>
      <c r="W3" s="77" t="s">
        <v>57</v>
      </c>
      <c r="X3" s="77" t="s">
        <v>57</v>
      </c>
      <c r="Y3" s="77"/>
      <c r="Z3" s="77"/>
      <c r="AA3" s="77"/>
      <c r="AB3" s="77"/>
      <c r="AC3" s="77"/>
      <c r="AD3" s="77" t="s">
        <v>58</v>
      </c>
      <c r="AE3" s="77"/>
      <c r="AF3" s="78" t="s">
        <v>59</v>
      </c>
      <c r="AG3" s="78" t="s">
        <v>57</v>
      </c>
      <c r="AH3" s="78" t="s">
        <v>59</v>
      </c>
      <c r="AI3" s="78" t="s">
        <v>59</v>
      </c>
      <c r="AJ3" s="78" t="s">
        <v>59</v>
      </c>
      <c r="AK3" s="78" t="s">
        <v>59</v>
      </c>
      <c r="AL3" s="78" t="s">
        <v>174</v>
      </c>
      <c r="AM3" s="78"/>
      <c r="AN3" s="78"/>
      <c r="AO3" s="730" t="s">
        <v>393</v>
      </c>
      <c r="AP3" s="322"/>
      <c r="AQ3" s="809" t="str" cm="1">
        <f t="array" ref="AQ3">IF(AD3="NO FAVORABLE","NO FAVORABLE",IF(SUMPRODUCT(--(TRIM(AF3:AK3)&lt;&gt;"SI"),--(TRIM(AF3:AK3)&lt;&gt;"NA"))&gt;0,"SUBSANAR","APROBADA CR"))</f>
        <v>APROBADA CR</v>
      </c>
    </row>
    <row r="4" spans="1:43" ht="13.2" x14ac:dyDescent="0.25">
      <c r="A4" s="82" t="s">
        <v>534</v>
      </c>
      <c r="B4" s="82" t="s">
        <v>3265</v>
      </c>
      <c r="C4" s="82">
        <v>5</v>
      </c>
      <c r="D4" s="82" t="s">
        <v>45</v>
      </c>
      <c r="E4" s="82" t="s">
        <v>107</v>
      </c>
      <c r="F4" s="82" t="s">
        <v>665</v>
      </c>
      <c r="G4" s="82" t="s">
        <v>615</v>
      </c>
      <c r="H4" s="82" t="s">
        <v>400</v>
      </c>
      <c r="I4" s="972" t="s">
        <v>3272</v>
      </c>
      <c r="J4" s="82" t="s">
        <v>50</v>
      </c>
      <c r="K4" s="82">
        <v>1037450371</v>
      </c>
      <c r="L4" s="102">
        <v>35930</v>
      </c>
      <c r="M4" s="106">
        <v>27</v>
      </c>
      <c r="N4" s="106" t="s">
        <v>51</v>
      </c>
      <c r="O4" s="82">
        <v>3023180599</v>
      </c>
      <c r="P4" s="82" t="s">
        <v>372</v>
      </c>
      <c r="Q4" s="82" t="s">
        <v>3273</v>
      </c>
      <c r="R4" s="82" t="s">
        <v>374</v>
      </c>
      <c r="S4" s="82" t="s">
        <v>54</v>
      </c>
      <c r="T4" s="82" t="s">
        <v>3274</v>
      </c>
      <c r="U4" s="82" t="s">
        <v>2223</v>
      </c>
      <c r="V4" s="77" t="s">
        <v>57</v>
      </c>
      <c r="W4" s="77" t="s">
        <v>57</v>
      </c>
      <c r="X4" s="77" t="s">
        <v>57</v>
      </c>
      <c r="Y4" s="77"/>
      <c r="Z4" s="77"/>
      <c r="AA4" s="77"/>
      <c r="AB4" s="77"/>
      <c r="AC4" s="77"/>
      <c r="AD4" s="77" t="s">
        <v>58</v>
      </c>
      <c r="AE4" s="77"/>
      <c r="AF4" s="78" t="s">
        <v>59</v>
      </c>
      <c r="AG4" s="78" t="s">
        <v>57</v>
      </c>
      <c r="AH4" s="78" t="s">
        <v>59</v>
      </c>
      <c r="AI4" s="78" t="s">
        <v>59</v>
      </c>
      <c r="AJ4" s="78" t="s">
        <v>59</v>
      </c>
      <c r="AK4" s="78" t="s">
        <v>59</v>
      </c>
      <c r="AL4" s="78" t="s">
        <v>138</v>
      </c>
      <c r="AM4" s="78"/>
      <c r="AN4" s="78"/>
      <c r="AO4" s="730" t="s">
        <v>393</v>
      </c>
      <c r="AP4" s="322"/>
      <c r="AQ4" s="809" t="str" cm="1">
        <f t="array" ref="AQ4">IF(AD4="NO FAVORABLE","NO FAVORABLE",IF(SUMPRODUCT(--(TRIM(AF4:AK4)&lt;&gt;"SI"),--(TRIM(AF4:AK4)&lt;&gt;"NA"))&gt;0,"SUBSANAR","APROBADA CR"))</f>
        <v>APROBADA CR</v>
      </c>
    </row>
    <row r="5" spans="1:43" ht="13.2" x14ac:dyDescent="0.25">
      <c r="A5" s="82" t="s">
        <v>534</v>
      </c>
      <c r="B5" s="82" t="s">
        <v>3265</v>
      </c>
      <c r="C5" s="82">
        <v>7</v>
      </c>
      <c r="D5" s="82" t="s">
        <v>45</v>
      </c>
      <c r="E5" s="82" t="s">
        <v>62</v>
      </c>
      <c r="F5" s="82" t="s">
        <v>578</v>
      </c>
      <c r="G5" s="82" t="s">
        <v>728</v>
      </c>
      <c r="H5" s="82"/>
      <c r="I5" s="972" t="s">
        <v>3275</v>
      </c>
      <c r="J5" s="82" t="s">
        <v>50</v>
      </c>
      <c r="K5" s="82">
        <v>21990191</v>
      </c>
      <c r="L5" s="102">
        <v>18930</v>
      </c>
      <c r="M5" s="82">
        <v>74</v>
      </c>
      <c r="N5" s="106" t="s">
        <v>51</v>
      </c>
      <c r="O5" s="82">
        <v>3226346359</v>
      </c>
      <c r="P5" s="82" t="s">
        <v>372</v>
      </c>
      <c r="Q5" s="82" t="s">
        <v>3273</v>
      </c>
      <c r="R5" s="82" t="s">
        <v>374</v>
      </c>
      <c r="S5" s="82" t="s">
        <v>54</v>
      </c>
      <c r="T5" s="82" t="s">
        <v>3276</v>
      </c>
      <c r="U5" s="82" t="s">
        <v>540</v>
      </c>
      <c r="V5" s="77" t="s">
        <v>57</v>
      </c>
      <c r="W5" s="77" t="s">
        <v>57</v>
      </c>
      <c r="X5" s="77" t="s">
        <v>57</v>
      </c>
      <c r="Y5" s="77"/>
      <c r="Z5" s="77"/>
      <c r="AA5" s="77"/>
      <c r="AB5" s="77"/>
      <c r="AC5" s="77"/>
      <c r="AD5" s="77" t="s">
        <v>58</v>
      </c>
      <c r="AE5" s="77"/>
      <c r="AF5" s="78" t="s">
        <v>59</v>
      </c>
      <c r="AG5" s="78" t="s">
        <v>57</v>
      </c>
      <c r="AH5" s="78" t="s">
        <v>59</v>
      </c>
      <c r="AI5" s="78" t="s">
        <v>59</v>
      </c>
      <c r="AJ5" s="78" t="s">
        <v>59</v>
      </c>
      <c r="AK5" s="78" t="s">
        <v>59</v>
      </c>
      <c r="AL5" s="78" t="s">
        <v>114</v>
      </c>
      <c r="AM5" s="78"/>
      <c r="AN5" s="78"/>
      <c r="AO5" s="730" t="s">
        <v>393</v>
      </c>
      <c r="AP5" s="322"/>
      <c r="AQ5" s="809" t="str" cm="1">
        <f t="array" ref="AQ5">IF(AD5="NO FAVORABLE","NO FAVORABLE",IF(SUMPRODUCT(--(TRIM(AF5:AK5)&lt;&gt;"SI"),--(TRIM(AF5:AK5)&lt;&gt;"NA"))&gt;0,"SUBSANAR","APROBADA CR"))</f>
        <v>APROBADA CR</v>
      </c>
    </row>
    <row r="6" spans="1:43" ht="13.2" x14ac:dyDescent="0.25">
      <c r="A6" s="82" t="s">
        <v>534</v>
      </c>
      <c r="B6" s="82" t="s">
        <v>3265</v>
      </c>
      <c r="C6" s="82">
        <v>8</v>
      </c>
      <c r="D6" s="82" t="s">
        <v>45</v>
      </c>
      <c r="E6" s="82" t="s">
        <v>2377</v>
      </c>
      <c r="F6" s="82"/>
      <c r="G6" s="82" t="s">
        <v>415</v>
      </c>
      <c r="H6" s="82" t="s">
        <v>87</v>
      </c>
      <c r="I6" s="972" t="s">
        <v>3277</v>
      </c>
      <c r="J6" s="82" t="s">
        <v>50</v>
      </c>
      <c r="K6" s="82">
        <v>1037449345</v>
      </c>
      <c r="L6" s="102">
        <v>33832</v>
      </c>
      <c r="M6" s="106">
        <v>33</v>
      </c>
      <c r="N6" s="106" t="s">
        <v>51</v>
      </c>
      <c r="O6" s="82">
        <v>3235065289</v>
      </c>
      <c r="P6" s="82" t="s">
        <v>372</v>
      </c>
      <c r="Q6" s="82" t="s">
        <v>3278</v>
      </c>
      <c r="R6" s="82" t="s">
        <v>53</v>
      </c>
      <c r="S6" s="82" t="s">
        <v>54</v>
      </c>
      <c r="T6" s="82" t="s">
        <v>3279</v>
      </c>
      <c r="U6" s="82" t="s">
        <v>540</v>
      </c>
      <c r="V6" s="77" t="s">
        <v>57</v>
      </c>
      <c r="W6" s="77" t="s">
        <v>57</v>
      </c>
      <c r="X6" s="77" t="s">
        <v>57</v>
      </c>
      <c r="Y6" s="77"/>
      <c r="Z6" s="77"/>
      <c r="AA6" s="77"/>
      <c r="AB6" s="77"/>
      <c r="AC6" s="77"/>
      <c r="AD6" s="77" t="s">
        <v>58</v>
      </c>
      <c r="AE6" s="77"/>
      <c r="AF6" s="78" t="s">
        <v>59</v>
      </c>
      <c r="AG6" s="78" t="s">
        <v>57</v>
      </c>
      <c r="AH6" s="78" t="s">
        <v>59</v>
      </c>
      <c r="AI6" s="78" t="s">
        <v>59</v>
      </c>
      <c r="AJ6" s="78" t="s">
        <v>59</v>
      </c>
      <c r="AK6" s="78" t="s">
        <v>59</v>
      </c>
      <c r="AL6" s="78" t="s">
        <v>220</v>
      </c>
      <c r="AM6" s="78"/>
      <c r="AN6" s="78"/>
      <c r="AO6" s="730" t="s">
        <v>393</v>
      </c>
      <c r="AP6" s="322"/>
      <c r="AQ6" s="809" t="str" cm="1">
        <f t="array" ref="AQ6">IF(AD6="NO FAVORABLE","NO FAVORABLE",IF(SUMPRODUCT(--(TRIM(AF6:AK6)&lt;&gt;"SI"),--(TRIM(AF6:AK6)&lt;&gt;"NA"))&gt;0,"SUBSANAR","APROBADA CR"))</f>
        <v>APROBADA CR</v>
      </c>
    </row>
    <row r="7" spans="1:43" ht="13.2" x14ac:dyDescent="0.25">
      <c r="A7" s="82" t="s">
        <v>534</v>
      </c>
      <c r="B7" s="82" t="s">
        <v>3265</v>
      </c>
      <c r="C7" s="82">
        <v>10</v>
      </c>
      <c r="D7" s="82" t="s">
        <v>45</v>
      </c>
      <c r="E7" s="82" t="s">
        <v>702</v>
      </c>
      <c r="F7" s="82" t="s">
        <v>156</v>
      </c>
      <c r="G7" s="82" t="s">
        <v>542</v>
      </c>
      <c r="H7" s="82" t="s">
        <v>87</v>
      </c>
      <c r="I7" s="972" t="s">
        <v>3281</v>
      </c>
      <c r="J7" s="82" t="s">
        <v>50</v>
      </c>
      <c r="K7" s="82">
        <v>1037448526</v>
      </c>
      <c r="L7" s="102">
        <v>32170</v>
      </c>
      <c r="M7" s="106">
        <v>37</v>
      </c>
      <c r="N7" s="106" t="s">
        <v>51</v>
      </c>
      <c r="O7" s="82">
        <v>3216458988</v>
      </c>
      <c r="P7" s="82" t="s">
        <v>372</v>
      </c>
      <c r="Q7" s="82" t="s">
        <v>3267</v>
      </c>
      <c r="R7" s="82" t="s">
        <v>53</v>
      </c>
      <c r="S7" s="82" t="s">
        <v>54</v>
      </c>
      <c r="T7" s="82" t="s">
        <v>3282</v>
      </c>
      <c r="U7" s="82" t="s">
        <v>540</v>
      </c>
      <c r="V7" s="77" t="s">
        <v>57</v>
      </c>
      <c r="W7" s="77" t="s">
        <v>57</v>
      </c>
      <c r="X7" s="77" t="s">
        <v>57</v>
      </c>
      <c r="Y7" s="77"/>
      <c r="Z7" s="77"/>
      <c r="AA7" s="77"/>
      <c r="AB7" s="77"/>
      <c r="AC7" s="77"/>
      <c r="AD7" s="77" t="s">
        <v>58</v>
      </c>
      <c r="AE7" s="77"/>
      <c r="AF7" s="78" t="s">
        <v>59</v>
      </c>
      <c r="AG7" s="78" t="s">
        <v>57</v>
      </c>
      <c r="AH7" s="78" t="s">
        <v>59</v>
      </c>
      <c r="AI7" s="78" t="s">
        <v>59</v>
      </c>
      <c r="AJ7" s="78" t="s">
        <v>59</v>
      </c>
      <c r="AK7" s="78" t="s">
        <v>59</v>
      </c>
      <c r="AL7" s="78" t="s">
        <v>194</v>
      </c>
      <c r="AM7" s="78"/>
      <c r="AN7" s="78"/>
      <c r="AO7" s="730" t="s">
        <v>393</v>
      </c>
      <c r="AP7" s="322"/>
      <c r="AQ7" s="809" t="str" cm="1">
        <f t="array" ref="AQ7">IF(AD7="NO FAVORABLE","NO FAVORABLE",IF(SUMPRODUCT(--(TRIM(AF7:AK7)&lt;&gt;"SI"),--(TRIM(AF7:AK7)&lt;&gt;"NA"))&gt;0,"SUBSANAR","APROBADA CR"))</f>
        <v>APROBADA CR</v>
      </c>
    </row>
    <row r="8" spans="1:43" ht="13.2" x14ac:dyDescent="0.25">
      <c r="A8" s="82" t="s">
        <v>534</v>
      </c>
      <c r="B8" s="82" t="s">
        <v>3265</v>
      </c>
      <c r="C8" s="82">
        <v>11</v>
      </c>
      <c r="D8" s="82" t="s">
        <v>45</v>
      </c>
      <c r="E8" s="82" t="s">
        <v>120</v>
      </c>
      <c r="F8" s="82" t="s">
        <v>1797</v>
      </c>
      <c r="G8" s="82" t="s">
        <v>689</v>
      </c>
      <c r="H8" s="82" t="s">
        <v>556</v>
      </c>
      <c r="I8" s="972" t="s">
        <v>3283</v>
      </c>
      <c r="J8" s="82" t="s">
        <v>50</v>
      </c>
      <c r="K8" s="82">
        <v>1037448132</v>
      </c>
      <c r="L8" s="102">
        <v>37964</v>
      </c>
      <c r="M8" s="106">
        <v>21</v>
      </c>
      <c r="N8" s="106" t="s">
        <v>51</v>
      </c>
      <c r="O8" s="82">
        <v>3234572304</v>
      </c>
      <c r="P8" s="82" t="s">
        <v>372</v>
      </c>
      <c r="Q8" s="82" t="s">
        <v>3280</v>
      </c>
      <c r="R8" s="82" t="s">
        <v>53</v>
      </c>
      <c r="S8" s="82" t="s">
        <v>54</v>
      </c>
      <c r="T8" s="82" t="s">
        <v>3284</v>
      </c>
      <c r="U8" s="82" t="s">
        <v>2223</v>
      </c>
      <c r="V8" s="77" t="s">
        <v>57</v>
      </c>
      <c r="W8" s="77" t="s">
        <v>57</v>
      </c>
      <c r="X8" s="77" t="s">
        <v>57</v>
      </c>
      <c r="Y8" s="77"/>
      <c r="Z8" s="77"/>
      <c r="AA8" s="77"/>
      <c r="AB8" s="77"/>
      <c r="AC8" s="77"/>
      <c r="AD8" s="77" t="s">
        <v>58</v>
      </c>
      <c r="AE8" s="77"/>
      <c r="AF8" s="78" t="s">
        <v>59</v>
      </c>
      <c r="AG8" s="78" t="s">
        <v>57</v>
      </c>
      <c r="AH8" s="78" t="s">
        <v>59</v>
      </c>
      <c r="AI8" s="78" t="s">
        <v>59</v>
      </c>
      <c r="AJ8" s="78" t="s">
        <v>59</v>
      </c>
      <c r="AK8" s="78" t="s">
        <v>59</v>
      </c>
      <c r="AL8" s="78" t="s">
        <v>70</v>
      </c>
      <c r="AM8" s="78"/>
      <c r="AN8" s="78"/>
      <c r="AO8" s="730" t="s">
        <v>393</v>
      </c>
      <c r="AP8" s="322"/>
      <c r="AQ8" s="809" t="str" cm="1">
        <f t="array" ref="AQ8">IF(AD8="NO FAVORABLE","NO FAVORABLE",IF(SUMPRODUCT(--(TRIM(AF8:AK8)&lt;&gt;"SI"),--(TRIM(AF8:AK8)&lt;&gt;"NA"))&gt;0,"SUBSANAR","APROBADA CR"))</f>
        <v>APROBADA CR</v>
      </c>
    </row>
    <row r="9" spans="1:43" ht="13.2" x14ac:dyDescent="0.25">
      <c r="A9" s="82" t="s">
        <v>534</v>
      </c>
      <c r="B9" s="82" t="s">
        <v>3265</v>
      </c>
      <c r="C9" s="82">
        <v>14</v>
      </c>
      <c r="D9" s="82" t="s">
        <v>45</v>
      </c>
      <c r="E9" s="82" t="s">
        <v>1434</v>
      </c>
      <c r="F9" s="82" t="s">
        <v>343</v>
      </c>
      <c r="G9" s="82" t="s">
        <v>542</v>
      </c>
      <c r="H9" s="82" t="s">
        <v>556</v>
      </c>
      <c r="I9" s="972" t="s">
        <v>3285</v>
      </c>
      <c r="J9" s="82" t="s">
        <v>50</v>
      </c>
      <c r="K9" s="82">
        <v>1036310054</v>
      </c>
      <c r="L9" s="102">
        <v>38233</v>
      </c>
      <c r="M9" s="106">
        <v>21</v>
      </c>
      <c r="N9" s="106" t="s">
        <v>51</v>
      </c>
      <c r="O9" s="82">
        <v>3146896234</v>
      </c>
      <c r="P9" s="82" t="s">
        <v>372</v>
      </c>
      <c r="Q9" s="82" t="s">
        <v>3286</v>
      </c>
      <c r="R9" s="82" t="s">
        <v>53</v>
      </c>
      <c r="S9" s="82" t="s">
        <v>54</v>
      </c>
      <c r="T9" s="82" t="s">
        <v>3287</v>
      </c>
      <c r="U9" s="82" t="s">
        <v>2223</v>
      </c>
      <c r="V9" s="77" t="s">
        <v>57</v>
      </c>
      <c r="W9" s="77" t="s">
        <v>57</v>
      </c>
      <c r="X9" s="77" t="s">
        <v>57</v>
      </c>
      <c r="Y9" s="77"/>
      <c r="Z9" s="77"/>
      <c r="AA9" s="77"/>
      <c r="AB9" s="77"/>
      <c r="AC9" s="77"/>
      <c r="AD9" s="77" t="s">
        <v>58</v>
      </c>
      <c r="AE9" s="77"/>
      <c r="AF9" s="78" t="s">
        <v>59</v>
      </c>
      <c r="AG9" s="78" t="s">
        <v>57</v>
      </c>
      <c r="AH9" s="78" t="s">
        <v>59</v>
      </c>
      <c r="AI9" s="78" t="s">
        <v>59</v>
      </c>
      <c r="AJ9" s="78" t="s">
        <v>59</v>
      </c>
      <c r="AK9" s="78" t="s">
        <v>59</v>
      </c>
      <c r="AL9" s="78" t="s">
        <v>194</v>
      </c>
      <c r="AM9" s="78"/>
      <c r="AN9" s="78"/>
      <c r="AO9" s="730" t="s">
        <v>393</v>
      </c>
      <c r="AP9" s="322"/>
      <c r="AQ9" s="809" t="str" cm="1">
        <f t="array" ref="AQ9">IF(AD9="NO FAVORABLE","NO FAVORABLE",IF(SUMPRODUCT(--(TRIM(AF9:AK9)&lt;&gt;"SI"),--(TRIM(AF9:AK9)&lt;&gt;"NA"))&gt;0,"SUBSANAR","APROBADA CR"))</f>
        <v>APROBADA CR</v>
      </c>
    </row>
    <row r="10" spans="1:43" ht="13.2" x14ac:dyDescent="0.25">
      <c r="A10" s="82" t="s">
        <v>534</v>
      </c>
      <c r="B10" s="82" t="s">
        <v>3265</v>
      </c>
      <c r="C10" s="82">
        <v>15</v>
      </c>
      <c r="D10" s="82" t="s">
        <v>45</v>
      </c>
      <c r="E10" s="82" t="s">
        <v>1480</v>
      </c>
      <c r="F10" s="82" t="s">
        <v>391</v>
      </c>
      <c r="G10" s="82" t="s">
        <v>1852</v>
      </c>
      <c r="H10" s="82" t="s">
        <v>576</v>
      </c>
      <c r="I10" s="972" t="s">
        <v>3288</v>
      </c>
      <c r="J10" s="82" t="s">
        <v>50</v>
      </c>
      <c r="K10" s="82">
        <v>1037448656</v>
      </c>
      <c r="L10" s="102">
        <v>32608</v>
      </c>
      <c r="M10" s="82">
        <v>36</v>
      </c>
      <c r="N10" s="106" t="s">
        <v>51</v>
      </c>
      <c r="O10" s="82">
        <v>3207546282</v>
      </c>
      <c r="P10" s="82" t="s">
        <v>372</v>
      </c>
      <c r="Q10" s="82" t="s">
        <v>3273</v>
      </c>
      <c r="R10" s="82" t="s">
        <v>53</v>
      </c>
      <c r="S10" s="82" t="s">
        <v>54</v>
      </c>
      <c r="T10" s="82" t="s">
        <v>3289</v>
      </c>
      <c r="U10" s="82" t="s">
        <v>2223</v>
      </c>
      <c r="V10" s="77" t="s">
        <v>57</v>
      </c>
      <c r="W10" s="77" t="s">
        <v>57</v>
      </c>
      <c r="X10" s="77" t="s">
        <v>57</v>
      </c>
      <c r="Y10" s="77"/>
      <c r="Z10" s="77"/>
      <c r="AA10" s="77"/>
      <c r="AB10" s="77"/>
      <c r="AC10" s="77"/>
      <c r="AD10" s="77" t="s">
        <v>58</v>
      </c>
      <c r="AE10" s="77"/>
      <c r="AF10" s="78" t="s">
        <v>59</v>
      </c>
      <c r="AG10" s="78" t="s">
        <v>57</v>
      </c>
      <c r="AH10" s="78" t="s">
        <v>59</v>
      </c>
      <c r="AI10" s="78" t="s">
        <v>59</v>
      </c>
      <c r="AJ10" s="78" t="s">
        <v>59</v>
      </c>
      <c r="AK10" s="78" t="s">
        <v>59</v>
      </c>
      <c r="AL10" s="78" t="s">
        <v>143</v>
      </c>
      <c r="AM10" s="78"/>
      <c r="AN10" s="78"/>
      <c r="AO10" s="730" t="s">
        <v>393</v>
      </c>
      <c r="AP10" s="322"/>
      <c r="AQ10" s="809" t="str" cm="1">
        <f t="array" ref="AQ10">IF(AD10="NO FAVORABLE","NO FAVORABLE",IF(SUMPRODUCT(--(TRIM(AF10:AK10)&lt;&gt;"SI"),--(TRIM(AF10:AK10)&lt;&gt;"NA"))&gt;0,"SUBSANAR","APROBADA CR"))</f>
        <v>APROBADA CR</v>
      </c>
    </row>
    <row r="11" spans="1:43" ht="13.2" x14ac:dyDescent="0.25">
      <c r="A11" s="82" t="s">
        <v>534</v>
      </c>
      <c r="B11" s="82" t="s">
        <v>3265</v>
      </c>
      <c r="C11" s="82">
        <v>16</v>
      </c>
      <c r="D11" s="82" t="s">
        <v>45</v>
      </c>
      <c r="E11" s="82" t="s">
        <v>92</v>
      </c>
      <c r="F11" s="82" t="s">
        <v>156</v>
      </c>
      <c r="G11" s="82" t="s">
        <v>2040</v>
      </c>
      <c r="H11" s="82" t="s">
        <v>576</v>
      </c>
      <c r="I11" s="972" t="s">
        <v>3290</v>
      </c>
      <c r="J11" s="82" t="s">
        <v>50</v>
      </c>
      <c r="K11" s="82">
        <v>1037448961</v>
      </c>
      <c r="L11" s="102">
        <v>33209</v>
      </c>
      <c r="M11" s="106">
        <v>34</v>
      </c>
      <c r="N11" s="106" t="s">
        <v>51</v>
      </c>
      <c r="O11" s="82">
        <v>3206226568</v>
      </c>
      <c r="P11" s="82" t="s">
        <v>372</v>
      </c>
      <c r="Q11" s="82" t="s">
        <v>3267</v>
      </c>
      <c r="R11" s="82" t="s">
        <v>53</v>
      </c>
      <c r="S11" s="82" t="s">
        <v>54</v>
      </c>
      <c r="T11" s="82" t="s">
        <v>3291</v>
      </c>
      <c r="U11" s="82" t="s">
        <v>2223</v>
      </c>
      <c r="V11" s="77" t="s">
        <v>57</v>
      </c>
      <c r="W11" s="77" t="s">
        <v>57</v>
      </c>
      <c r="X11" s="77" t="s">
        <v>57</v>
      </c>
      <c r="Y11" s="77"/>
      <c r="Z11" s="77"/>
      <c r="AA11" s="77"/>
      <c r="AB11" s="77"/>
      <c r="AC11" s="77"/>
      <c r="AD11" s="77" t="s">
        <v>58</v>
      </c>
      <c r="AE11" s="77"/>
      <c r="AF11" s="78" t="s">
        <v>59</v>
      </c>
      <c r="AG11" s="78" t="s">
        <v>57</v>
      </c>
      <c r="AH11" s="78" t="s">
        <v>59</v>
      </c>
      <c r="AI11" s="78" t="s">
        <v>59</v>
      </c>
      <c r="AJ11" s="78" t="s">
        <v>59</v>
      </c>
      <c r="AK11" s="78" t="s">
        <v>59</v>
      </c>
      <c r="AL11" s="78" t="s">
        <v>70</v>
      </c>
      <c r="AM11" s="78"/>
      <c r="AN11" s="78"/>
      <c r="AO11" s="730" t="s">
        <v>393</v>
      </c>
      <c r="AP11" s="322"/>
      <c r="AQ11" s="809" t="str" cm="1">
        <f t="array" ref="AQ11">IF(AD11="NO FAVORABLE","NO FAVORABLE",IF(SUMPRODUCT(--(TRIM(AF11:AK11)&lt;&gt;"SI"),--(TRIM(AF11:AK11)&lt;&gt;"NA"))&gt;0,"SUBSANAR","APROBADA CR"))</f>
        <v>APROBADA CR</v>
      </c>
    </row>
    <row r="12" spans="1:43" ht="13.2" x14ac:dyDescent="0.25">
      <c r="A12" s="82" t="s">
        <v>534</v>
      </c>
      <c r="B12" s="82" t="s">
        <v>3265</v>
      </c>
      <c r="C12" s="82">
        <v>17</v>
      </c>
      <c r="D12" s="82" t="s">
        <v>45</v>
      </c>
      <c r="E12" s="82" t="s">
        <v>1755</v>
      </c>
      <c r="F12" s="82" t="s">
        <v>1624</v>
      </c>
      <c r="G12" s="82" t="s">
        <v>576</v>
      </c>
      <c r="H12" s="82" t="s">
        <v>332</v>
      </c>
      <c r="I12" s="972" t="s">
        <v>3292</v>
      </c>
      <c r="J12" s="82" t="s">
        <v>50</v>
      </c>
      <c r="K12" s="82">
        <v>1037450361</v>
      </c>
      <c r="L12" s="102">
        <v>35906</v>
      </c>
      <c r="M12" s="106">
        <v>27</v>
      </c>
      <c r="N12" s="106" t="s">
        <v>51</v>
      </c>
      <c r="O12" s="82">
        <v>3127787442</v>
      </c>
      <c r="P12" s="82" t="s">
        <v>372</v>
      </c>
      <c r="Q12" s="82" t="s">
        <v>3293</v>
      </c>
      <c r="R12" s="82" t="s">
        <v>374</v>
      </c>
      <c r="S12" s="82" t="s">
        <v>54</v>
      </c>
      <c r="T12" s="82" t="s">
        <v>3294</v>
      </c>
      <c r="U12" s="82" t="s">
        <v>2223</v>
      </c>
      <c r="V12" s="77" t="s">
        <v>57</v>
      </c>
      <c r="W12" s="77" t="s">
        <v>57</v>
      </c>
      <c r="X12" s="77" t="s">
        <v>57</v>
      </c>
      <c r="Y12" s="77"/>
      <c r="Z12" s="77"/>
      <c r="AA12" s="77"/>
      <c r="AB12" s="77"/>
      <c r="AC12" s="77"/>
      <c r="AD12" s="77" t="s">
        <v>58</v>
      </c>
      <c r="AE12" s="77"/>
      <c r="AF12" s="78" t="s">
        <v>59</v>
      </c>
      <c r="AG12" s="78" t="s">
        <v>2621</v>
      </c>
      <c r="AH12" s="78" t="s">
        <v>59</v>
      </c>
      <c r="AI12" s="78" t="s">
        <v>59</v>
      </c>
      <c r="AJ12" s="78" t="s">
        <v>59</v>
      </c>
      <c r="AK12" s="78" t="s">
        <v>59</v>
      </c>
      <c r="AL12" s="78" t="s">
        <v>70</v>
      </c>
      <c r="AM12" s="78"/>
      <c r="AN12" s="78"/>
      <c r="AO12" s="730" t="s">
        <v>393</v>
      </c>
      <c r="AP12" s="322"/>
      <c r="AQ12" s="809" t="str" cm="1">
        <f t="array" ref="AQ12">IF(AD12="NO FAVORABLE","NO FAVORABLE",IF(SUMPRODUCT(--(TRIM(AF12:AK12)&lt;&gt;"SI"),--(TRIM(AF12:AK12)&lt;&gt;"NA"))&gt;0,"SUBSANAR","APROBADA CR"))</f>
        <v>APROBADA CR</v>
      </c>
    </row>
    <row r="13" spans="1:43" ht="13.2" x14ac:dyDescent="0.25">
      <c r="A13" s="82" t="s">
        <v>534</v>
      </c>
      <c r="B13" s="82" t="s">
        <v>3265</v>
      </c>
      <c r="C13" s="82">
        <v>18</v>
      </c>
      <c r="D13" s="82" t="s">
        <v>45</v>
      </c>
      <c r="E13" s="82" t="s">
        <v>666</v>
      </c>
      <c r="F13" s="82" t="s">
        <v>330</v>
      </c>
      <c r="G13" s="82" t="s">
        <v>708</v>
      </c>
      <c r="H13" s="82" t="s">
        <v>347</v>
      </c>
      <c r="I13" s="972" t="s">
        <v>3295</v>
      </c>
      <c r="J13" s="82" t="s">
        <v>50</v>
      </c>
      <c r="K13" s="82">
        <v>43861885</v>
      </c>
      <c r="L13" s="102">
        <v>23508</v>
      </c>
      <c r="M13" s="106">
        <v>60</v>
      </c>
      <c r="N13" s="106" t="s">
        <v>51</v>
      </c>
      <c r="O13" s="82">
        <v>3202281846</v>
      </c>
      <c r="P13" s="82" t="s">
        <v>372</v>
      </c>
      <c r="Q13" s="82" t="s">
        <v>372</v>
      </c>
      <c r="R13" s="82" t="s">
        <v>374</v>
      </c>
      <c r="S13" s="82" t="s">
        <v>54</v>
      </c>
      <c r="T13" s="82" t="s">
        <v>3296</v>
      </c>
      <c r="U13" s="82" t="s">
        <v>2223</v>
      </c>
      <c r="V13" s="77" t="s">
        <v>57</v>
      </c>
      <c r="W13" s="77" t="s">
        <v>57</v>
      </c>
      <c r="X13" s="77" t="s">
        <v>57</v>
      </c>
      <c r="Y13" s="77"/>
      <c r="Z13" s="77"/>
      <c r="AA13" s="77"/>
      <c r="AB13" s="77"/>
      <c r="AC13" s="77"/>
      <c r="AD13" s="77" t="s">
        <v>58</v>
      </c>
      <c r="AE13" s="77"/>
      <c r="AF13" s="78" t="s">
        <v>59</v>
      </c>
      <c r="AG13" s="78" t="s">
        <v>2621</v>
      </c>
      <c r="AH13" s="78" t="s">
        <v>59</v>
      </c>
      <c r="AI13" s="78" t="s">
        <v>59</v>
      </c>
      <c r="AJ13" s="78" t="s">
        <v>59</v>
      </c>
      <c r="AK13" s="78" t="s">
        <v>59</v>
      </c>
      <c r="AL13" s="78" t="s">
        <v>91</v>
      </c>
      <c r="AM13" s="78"/>
      <c r="AN13" s="78"/>
      <c r="AO13" s="730" t="s">
        <v>393</v>
      </c>
      <c r="AP13" s="322"/>
      <c r="AQ13" s="809" t="str" cm="1">
        <f t="array" ref="AQ13">IF(AD13="NO FAVORABLE","NO FAVORABLE",IF(SUMPRODUCT(--(TRIM(AF13:AK13)&lt;&gt;"SI"),--(TRIM(AF13:AK13)&lt;&gt;"NA"))&gt;0,"SUBSANAR","APROBADA CR"))</f>
        <v>APROBADA CR</v>
      </c>
    </row>
    <row r="14" spans="1:43" ht="13.2" x14ac:dyDescent="0.25">
      <c r="A14" s="82" t="s">
        <v>534</v>
      </c>
      <c r="B14" s="82" t="s">
        <v>3265</v>
      </c>
      <c r="C14" s="82">
        <v>20</v>
      </c>
      <c r="D14" s="82" t="s">
        <v>45</v>
      </c>
      <c r="E14" s="82" t="s">
        <v>199</v>
      </c>
      <c r="F14" s="82" t="s">
        <v>107</v>
      </c>
      <c r="G14" s="82" t="s">
        <v>64</v>
      </c>
      <c r="H14" s="82" t="s">
        <v>708</v>
      </c>
      <c r="I14" s="972" t="s">
        <v>3297</v>
      </c>
      <c r="J14" s="82" t="s">
        <v>50</v>
      </c>
      <c r="K14" s="82">
        <v>1037448307</v>
      </c>
      <c r="L14" s="102">
        <v>31756</v>
      </c>
      <c r="M14" s="82">
        <v>39</v>
      </c>
      <c r="N14" s="106" t="s">
        <v>51</v>
      </c>
      <c r="O14" s="82" t="s">
        <v>3298</v>
      </c>
      <c r="P14" s="82" t="s">
        <v>372</v>
      </c>
      <c r="Q14" s="82" t="s">
        <v>3280</v>
      </c>
      <c r="R14" s="82" t="s">
        <v>53</v>
      </c>
      <c r="S14" s="82" t="s">
        <v>54</v>
      </c>
      <c r="T14" s="82" t="s">
        <v>3296</v>
      </c>
      <c r="U14" s="82" t="s">
        <v>2223</v>
      </c>
      <c r="V14" s="77" t="s">
        <v>57</v>
      </c>
      <c r="W14" s="77" t="s">
        <v>57</v>
      </c>
      <c r="X14" s="77" t="s">
        <v>57</v>
      </c>
      <c r="Y14" s="77"/>
      <c r="Z14" s="77"/>
      <c r="AA14" s="77"/>
      <c r="AB14" s="77"/>
      <c r="AC14" s="77"/>
      <c r="AD14" s="77" t="s">
        <v>58</v>
      </c>
      <c r="AE14" s="77"/>
      <c r="AF14" s="78" t="s">
        <v>59</v>
      </c>
      <c r="AG14" s="78" t="s">
        <v>2621</v>
      </c>
      <c r="AH14" s="78" t="s">
        <v>59</v>
      </c>
      <c r="AI14" s="78" t="s">
        <v>59</v>
      </c>
      <c r="AJ14" s="78" t="s">
        <v>59</v>
      </c>
      <c r="AK14" s="78" t="s">
        <v>59</v>
      </c>
      <c r="AL14" s="78" t="s">
        <v>194</v>
      </c>
      <c r="AM14" s="78"/>
      <c r="AN14" s="78"/>
      <c r="AO14" s="730" t="s">
        <v>393</v>
      </c>
      <c r="AP14" s="322"/>
      <c r="AQ14" s="809" t="str" cm="1">
        <f t="array" ref="AQ14">IF(AD14="NO FAVORABLE","NO FAVORABLE",IF(SUMPRODUCT(--(TRIM(AF14:AK14)&lt;&gt;"SI"),--(TRIM(AF14:AK14)&lt;&gt;"NA"))&gt;0,"SUBSANAR","APROBADA CR"))</f>
        <v>APROBADA CR</v>
      </c>
    </row>
    <row r="15" spans="1:43" ht="13.2" x14ac:dyDescent="0.25">
      <c r="A15" s="82" t="s">
        <v>534</v>
      </c>
      <c r="B15" s="82" t="s">
        <v>3265</v>
      </c>
      <c r="C15" s="82">
        <v>21</v>
      </c>
      <c r="D15" s="82" t="s">
        <v>45</v>
      </c>
      <c r="E15" s="82" t="s">
        <v>92</v>
      </c>
      <c r="F15" s="82" t="s">
        <v>260</v>
      </c>
      <c r="G15" s="82" t="s">
        <v>556</v>
      </c>
      <c r="H15" s="82" t="s">
        <v>347</v>
      </c>
      <c r="I15" s="972" t="s">
        <v>3299</v>
      </c>
      <c r="J15" s="82" t="s">
        <v>50</v>
      </c>
      <c r="K15" s="82">
        <v>43252025</v>
      </c>
      <c r="L15" s="102">
        <v>29115</v>
      </c>
      <c r="M15" s="82">
        <v>45</v>
      </c>
      <c r="N15" s="106" t="s">
        <v>51</v>
      </c>
      <c r="O15" s="82">
        <v>3204709664</v>
      </c>
      <c r="P15" s="82" t="s">
        <v>372</v>
      </c>
      <c r="Q15" s="82" t="s">
        <v>3280</v>
      </c>
      <c r="R15" s="82" t="s">
        <v>374</v>
      </c>
      <c r="S15" s="82" t="s">
        <v>54</v>
      </c>
      <c r="T15" s="82" t="s">
        <v>3300</v>
      </c>
      <c r="U15" s="82" t="s">
        <v>540</v>
      </c>
      <c r="V15" s="77" t="s">
        <v>57</v>
      </c>
      <c r="W15" s="77" t="s">
        <v>57</v>
      </c>
      <c r="X15" s="77" t="s">
        <v>57</v>
      </c>
      <c r="Y15" s="77"/>
      <c r="Z15" s="77"/>
      <c r="AA15" s="77"/>
      <c r="AB15" s="77"/>
      <c r="AC15" s="77"/>
      <c r="AD15" s="77" t="s">
        <v>58</v>
      </c>
      <c r="AE15" s="77"/>
      <c r="AF15" s="78" t="s">
        <v>59</v>
      </c>
      <c r="AG15" s="78" t="s">
        <v>2621</v>
      </c>
      <c r="AH15" s="78" t="s">
        <v>59</v>
      </c>
      <c r="AI15" s="78" t="s">
        <v>59</v>
      </c>
      <c r="AJ15" s="78" t="s">
        <v>59</v>
      </c>
      <c r="AK15" s="78" t="s">
        <v>59</v>
      </c>
      <c r="AL15" s="78" t="s">
        <v>182</v>
      </c>
      <c r="AM15" s="78"/>
      <c r="AN15" s="78"/>
      <c r="AO15" s="730" t="s">
        <v>393</v>
      </c>
      <c r="AP15" s="322"/>
      <c r="AQ15" s="809" t="str" cm="1">
        <f t="array" ref="AQ15">IF(AD15="NO FAVORABLE","NO FAVORABLE",IF(SUMPRODUCT(--(TRIM(AF15:AK15)&lt;&gt;"SI"),--(TRIM(AF15:AK15)&lt;&gt;"NA"))&gt;0,"SUBSANAR","APROBADA CR"))</f>
        <v>APROBADA CR</v>
      </c>
    </row>
    <row r="16" spans="1:43" ht="13.2" x14ac:dyDescent="0.25">
      <c r="A16" s="82" t="s">
        <v>534</v>
      </c>
      <c r="B16" s="82" t="s">
        <v>3265</v>
      </c>
      <c r="C16" s="82">
        <v>22</v>
      </c>
      <c r="D16" s="82" t="s">
        <v>45</v>
      </c>
      <c r="E16" s="82" t="s">
        <v>1032</v>
      </c>
      <c r="F16" s="82" t="s">
        <v>2865</v>
      </c>
      <c r="G16" s="82" t="s">
        <v>326</v>
      </c>
      <c r="H16" s="82" t="s">
        <v>576</v>
      </c>
      <c r="I16" s="972" t="s">
        <v>3301</v>
      </c>
      <c r="J16" s="82" t="s">
        <v>50</v>
      </c>
      <c r="K16" s="82">
        <v>1037449530</v>
      </c>
      <c r="L16" s="102">
        <v>34194</v>
      </c>
      <c r="M16" s="82">
        <v>32</v>
      </c>
      <c r="N16" s="106" t="s">
        <v>51</v>
      </c>
      <c r="O16" s="82">
        <v>3128561020</v>
      </c>
      <c r="P16" s="82" t="s">
        <v>372</v>
      </c>
      <c r="Q16" s="82" t="s">
        <v>372</v>
      </c>
      <c r="R16" s="82" t="s">
        <v>53</v>
      </c>
      <c r="S16" s="82" t="s">
        <v>54</v>
      </c>
      <c r="T16" s="82" t="s">
        <v>3302</v>
      </c>
      <c r="U16" s="82" t="s">
        <v>2223</v>
      </c>
      <c r="V16" s="77" t="s">
        <v>57</v>
      </c>
      <c r="W16" s="77" t="s">
        <v>57</v>
      </c>
      <c r="X16" s="77" t="s">
        <v>57</v>
      </c>
      <c r="Y16" s="77"/>
      <c r="Z16" s="77"/>
      <c r="AA16" s="77"/>
      <c r="AB16" s="77"/>
      <c r="AC16" s="77"/>
      <c r="AD16" s="77" t="s">
        <v>58</v>
      </c>
      <c r="AE16" s="77"/>
      <c r="AF16" s="78" t="s">
        <v>59</v>
      </c>
      <c r="AG16" s="78" t="s">
        <v>2621</v>
      </c>
      <c r="AH16" s="78" t="s">
        <v>59</v>
      </c>
      <c r="AI16" s="78" t="s">
        <v>59</v>
      </c>
      <c r="AJ16" s="78" t="s">
        <v>59</v>
      </c>
      <c r="AK16" s="78" t="s">
        <v>59</v>
      </c>
      <c r="AL16" s="78" t="s">
        <v>70</v>
      </c>
      <c r="AM16" s="78"/>
      <c r="AN16" s="78"/>
      <c r="AO16" s="730" t="s">
        <v>393</v>
      </c>
      <c r="AP16" s="322"/>
      <c r="AQ16" s="809" t="str" cm="1">
        <f t="array" ref="AQ16">IF(AD16="NO FAVORABLE","NO FAVORABLE",IF(SUMPRODUCT(--(TRIM(AF16:AK16)&lt;&gt;"SI"),--(TRIM(AF16:AK16)&lt;&gt;"NA"))&gt;0,"SUBSANAR","APROBADA CR"))</f>
        <v>APROBADA CR</v>
      </c>
    </row>
    <row r="17" spans="1:43" ht="13.2" x14ac:dyDescent="0.25">
      <c r="A17" s="82" t="s">
        <v>534</v>
      </c>
      <c r="B17" s="82" t="s">
        <v>3265</v>
      </c>
      <c r="C17" s="82">
        <v>23</v>
      </c>
      <c r="D17" s="82" t="s">
        <v>45</v>
      </c>
      <c r="E17" s="82" t="s">
        <v>2074</v>
      </c>
      <c r="F17" s="82" t="s">
        <v>101</v>
      </c>
      <c r="G17" s="82" t="s">
        <v>1865</v>
      </c>
      <c r="H17" s="82" t="s">
        <v>126</v>
      </c>
      <c r="I17" s="972" t="s">
        <v>3303</v>
      </c>
      <c r="J17" s="82" t="s">
        <v>50</v>
      </c>
      <c r="K17" s="82">
        <v>1042768370</v>
      </c>
      <c r="L17" s="102">
        <v>32823</v>
      </c>
      <c r="M17" s="106">
        <v>34</v>
      </c>
      <c r="N17" s="106" t="s">
        <v>51</v>
      </c>
      <c r="O17" s="82">
        <v>3146244831</v>
      </c>
      <c r="P17" s="82" t="s">
        <v>372</v>
      </c>
      <c r="Q17" s="82" t="s">
        <v>372</v>
      </c>
      <c r="R17" s="82" t="s">
        <v>374</v>
      </c>
      <c r="S17" s="82" t="s">
        <v>54</v>
      </c>
      <c r="T17" s="82" t="s">
        <v>3296</v>
      </c>
      <c r="U17" s="82" t="s">
        <v>2223</v>
      </c>
      <c r="V17" s="77" t="s">
        <v>57</v>
      </c>
      <c r="W17" s="77" t="s">
        <v>57</v>
      </c>
      <c r="X17" s="77" t="s">
        <v>57</v>
      </c>
      <c r="Y17" s="77"/>
      <c r="Z17" s="77"/>
      <c r="AA17" s="77"/>
      <c r="AB17" s="77"/>
      <c r="AC17" s="77"/>
      <c r="AD17" s="77" t="s">
        <v>58</v>
      </c>
      <c r="AE17" s="77"/>
      <c r="AF17" s="78" t="s">
        <v>59</v>
      </c>
      <c r="AG17" s="78" t="s">
        <v>2621</v>
      </c>
      <c r="AH17" s="78" t="s">
        <v>59</v>
      </c>
      <c r="AI17" s="78" t="s">
        <v>59</v>
      </c>
      <c r="AJ17" s="78" t="s">
        <v>59</v>
      </c>
      <c r="AK17" s="78" t="s">
        <v>59</v>
      </c>
      <c r="AL17" s="78" t="s">
        <v>174</v>
      </c>
      <c r="AM17" s="78"/>
      <c r="AN17" s="78"/>
      <c r="AO17" s="730" t="s">
        <v>393</v>
      </c>
      <c r="AP17" s="322"/>
      <c r="AQ17" s="809" t="str" cm="1">
        <f t="array" ref="AQ17">IF(AD17="NO FAVORABLE","NO FAVORABLE",IF(SUMPRODUCT(--(TRIM(AF17:AK17)&lt;&gt;"SI"),--(TRIM(AF17:AK17)&lt;&gt;"NA"))&gt;0,"SUBSANAR","APROBADA CR"))</f>
        <v>APROBADA CR</v>
      </c>
    </row>
    <row r="18" spans="1:43" ht="13.2" x14ac:dyDescent="0.25">
      <c r="A18" s="82" t="s">
        <v>534</v>
      </c>
      <c r="B18" s="82" t="s">
        <v>3265</v>
      </c>
      <c r="C18" s="82">
        <v>28</v>
      </c>
      <c r="D18" s="82" t="s">
        <v>45</v>
      </c>
      <c r="E18" s="82" t="s">
        <v>62</v>
      </c>
      <c r="F18" s="82" t="s">
        <v>2123</v>
      </c>
      <c r="G18" s="82" t="s">
        <v>1928</v>
      </c>
      <c r="H18" s="82" t="s">
        <v>290</v>
      </c>
      <c r="I18" s="972" t="s">
        <v>3305</v>
      </c>
      <c r="J18" s="82" t="s">
        <v>50</v>
      </c>
      <c r="K18" s="82">
        <v>21970225</v>
      </c>
      <c r="L18" s="102">
        <v>28863</v>
      </c>
      <c r="M18" s="82">
        <v>46</v>
      </c>
      <c r="N18" s="106" t="s">
        <v>51</v>
      </c>
      <c r="O18" s="82">
        <v>3207840637</v>
      </c>
      <c r="P18" s="82" t="s">
        <v>372</v>
      </c>
      <c r="Q18" s="82" t="s">
        <v>372</v>
      </c>
      <c r="R18" s="82" t="s">
        <v>374</v>
      </c>
      <c r="S18" s="82" t="s">
        <v>54</v>
      </c>
      <c r="T18" s="82" t="s">
        <v>3306</v>
      </c>
      <c r="U18" s="82" t="s">
        <v>2223</v>
      </c>
      <c r="V18" s="77" t="s">
        <v>57</v>
      </c>
      <c r="W18" s="77" t="s">
        <v>57</v>
      </c>
      <c r="X18" s="77" t="s">
        <v>57</v>
      </c>
      <c r="Y18" s="77"/>
      <c r="Z18" s="77"/>
      <c r="AA18" s="77"/>
      <c r="AB18" s="77"/>
      <c r="AC18" s="77"/>
      <c r="AD18" s="77" t="s">
        <v>58</v>
      </c>
      <c r="AE18" s="77"/>
      <c r="AF18" s="78" t="s">
        <v>59</v>
      </c>
      <c r="AG18" s="78" t="s">
        <v>2621</v>
      </c>
      <c r="AH18" s="78" t="s">
        <v>59</v>
      </c>
      <c r="AI18" s="78" t="s">
        <v>59</v>
      </c>
      <c r="AJ18" s="78" t="s">
        <v>59</v>
      </c>
      <c r="AK18" s="78" t="s">
        <v>59</v>
      </c>
      <c r="AL18" s="78" t="s">
        <v>194</v>
      </c>
      <c r="AM18" s="78"/>
      <c r="AN18" s="78"/>
      <c r="AO18" s="730" t="s">
        <v>393</v>
      </c>
      <c r="AP18" s="322"/>
      <c r="AQ18" s="809" t="str" cm="1">
        <f t="array" ref="AQ18">IF(AD18="NO FAVORABLE","NO FAVORABLE",IF(SUMPRODUCT(--(TRIM(AF18:AK18)&lt;&gt;"SI"),--(TRIM(AF18:AK18)&lt;&gt;"NA"))&gt;0,"SUBSANAR","APROBADA CR"))</f>
        <v>APROBADA CR</v>
      </c>
    </row>
    <row r="19" spans="1:43" ht="13.2" x14ac:dyDescent="0.25">
      <c r="A19" s="82" t="s">
        <v>534</v>
      </c>
      <c r="B19" s="82" t="s">
        <v>3265</v>
      </c>
      <c r="C19" s="82">
        <v>29</v>
      </c>
      <c r="D19" s="82" t="s">
        <v>45</v>
      </c>
      <c r="E19" s="82" t="s">
        <v>1947</v>
      </c>
      <c r="F19" s="82" t="s">
        <v>3307</v>
      </c>
      <c r="G19" s="82" t="s">
        <v>664</v>
      </c>
      <c r="H19" s="82" t="s">
        <v>615</v>
      </c>
      <c r="I19" s="972" t="s">
        <v>3308</v>
      </c>
      <c r="J19" s="82" t="s">
        <v>50</v>
      </c>
      <c r="K19" s="82">
        <v>1037450583</v>
      </c>
      <c r="L19" s="102">
        <v>36346</v>
      </c>
      <c r="M19" s="82">
        <v>26</v>
      </c>
      <c r="N19" s="106" t="s">
        <v>51</v>
      </c>
      <c r="O19" s="82">
        <v>3148583105</v>
      </c>
      <c r="P19" s="82" t="s">
        <v>372</v>
      </c>
      <c r="Q19" s="82" t="s">
        <v>3309</v>
      </c>
      <c r="R19" s="82" t="s">
        <v>53</v>
      </c>
      <c r="S19" s="82" t="s">
        <v>54</v>
      </c>
      <c r="T19" s="82" t="s">
        <v>3310</v>
      </c>
      <c r="U19" s="82" t="s">
        <v>540</v>
      </c>
      <c r="V19" s="77" t="s">
        <v>57</v>
      </c>
      <c r="W19" s="77" t="s">
        <v>57</v>
      </c>
      <c r="X19" s="77" t="s">
        <v>57</v>
      </c>
      <c r="Y19" s="77"/>
      <c r="Z19" s="77"/>
      <c r="AA19" s="77"/>
      <c r="AB19" s="77"/>
      <c r="AC19" s="77"/>
      <c r="AD19" s="77" t="s">
        <v>58</v>
      </c>
      <c r="AE19" s="77"/>
      <c r="AF19" s="78" t="s">
        <v>59</v>
      </c>
      <c r="AG19" s="78" t="s">
        <v>2621</v>
      </c>
      <c r="AH19" s="78" t="s">
        <v>59</v>
      </c>
      <c r="AI19" s="78" t="s">
        <v>59</v>
      </c>
      <c r="AJ19" s="78" t="s">
        <v>59</v>
      </c>
      <c r="AK19" s="78" t="s">
        <v>59</v>
      </c>
      <c r="AL19" s="78" t="s">
        <v>138</v>
      </c>
      <c r="AM19" s="78"/>
      <c r="AN19" s="78"/>
      <c r="AO19" s="730" t="s">
        <v>393</v>
      </c>
      <c r="AP19" s="322"/>
      <c r="AQ19" s="809" t="str" cm="1">
        <f t="array" ref="AQ19">IF(AD19="NO FAVORABLE","NO FAVORABLE",IF(SUMPRODUCT(--(TRIM(AF19:AK19)&lt;&gt;"SI"),--(TRIM(AF19:AK19)&lt;&gt;"NA"))&gt;0,"SUBSANAR","APROBADA CR"))</f>
        <v>APROBADA CR</v>
      </c>
    </row>
    <row r="20" spans="1:43" ht="13.2" x14ac:dyDescent="0.25">
      <c r="A20" s="82" t="s">
        <v>534</v>
      </c>
      <c r="B20" s="82" t="s">
        <v>3265</v>
      </c>
      <c r="C20" s="82">
        <v>31</v>
      </c>
      <c r="D20" s="82" t="s">
        <v>45</v>
      </c>
      <c r="E20" s="82" t="s">
        <v>856</v>
      </c>
      <c r="F20" s="82" t="s">
        <v>961</v>
      </c>
      <c r="G20" s="82" t="s">
        <v>1852</v>
      </c>
      <c r="H20" s="82" t="s">
        <v>576</v>
      </c>
      <c r="I20" s="972" t="s">
        <v>3312</v>
      </c>
      <c r="J20" s="82" t="s">
        <v>50</v>
      </c>
      <c r="K20" s="82">
        <v>1037449963</v>
      </c>
      <c r="L20" s="102">
        <v>35013</v>
      </c>
      <c r="M20" s="106">
        <v>29</v>
      </c>
      <c r="N20" s="106" t="s">
        <v>51</v>
      </c>
      <c r="O20" s="82">
        <v>3105178169</v>
      </c>
      <c r="P20" s="82" t="s">
        <v>372</v>
      </c>
      <c r="Q20" s="82" t="s">
        <v>3269</v>
      </c>
      <c r="R20" s="82" t="s">
        <v>53</v>
      </c>
      <c r="S20" s="82" t="s">
        <v>54</v>
      </c>
      <c r="T20" s="82" t="s">
        <v>3313</v>
      </c>
      <c r="U20" s="82" t="s">
        <v>2223</v>
      </c>
      <c r="V20" s="77" t="s">
        <v>57</v>
      </c>
      <c r="W20" s="77" t="s">
        <v>57</v>
      </c>
      <c r="X20" s="77" t="s">
        <v>57</v>
      </c>
      <c r="Y20" s="77"/>
      <c r="Z20" s="77"/>
      <c r="AA20" s="77"/>
      <c r="AB20" s="77"/>
      <c r="AC20" s="77"/>
      <c r="AD20" s="77" t="s">
        <v>58</v>
      </c>
      <c r="AE20" s="77"/>
      <c r="AF20" s="78" t="s">
        <v>59</v>
      </c>
      <c r="AG20" s="78" t="s">
        <v>2621</v>
      </c>
      <c r="AH20" s="78" t="s">
        <v>59</v>
      </c>
      <c r="AI20" s="78" t="s">
        <v>59</v>
      </c>
      <c r="AJ20" s="78" t="s">
        <v>59</v>
      </c>
      <c r="AK20" s="78" t="s">
        <v>59</v>
      </c>
      <c r="AL20" s="78" t="s">
        <v>138</v>
      </c>
      <c r="AM20" s="78"/>
      <c r="AN20" s="78"/>
      <c r="AO20" s="730" t="s">
        <v>393</v>
      </c>
      <c r="AP20" s="322"/>
      <c r="AQ20" s="809" t="str" cm="1">
        <f t="array" ref="AQ20">IF(AD20="NO FAVORABLE","NO FAVORABLE",IF(SUMPRODUCT(--(TRIM(AF20:AK20)&lt;&gt;"SI"),--(TRIM(AF20:AK20)&lt;&gt;"NA"))&gt;0,"SUBSANAR","APROBADA CR"))</f>
        <v>APROBADA CR</v>
      </c>
    </row>
    <row r="21" spans="1:43" ht="13.2" x14ac:dyDescent="0.25">
      <c r="A21" s="82" t="s">
        <v>534</v>
      </c>
      <c r="B21" s="82" t="s">
        <v>3265</v>
      </c>
      <c r="C21" s="82">
        <v>32</v>
      </c>
      <c r="D21" s="82" t="s">
        <v>45</v>
      </c>
      <c r="E21" s="82" t="s">
        <v>277</v>
      </c>
      <c r="F21" s="82" t="s">
        <v>632</v>
      </c>
      <c r="G21" s="82" t="s">
        <v>542</v>
      </c>
      <c r="H21" s="82" t="s">
        <v>576</v>
      </c>
      <c r="I21" s="972" t="s">
        <v>3314</v>
      </c>
      <c r="J21" s="82" t="s">
        <v>50</v>
      </c>
      <c r="K21" s="82">
        <v>21991403</v>
      </c>
      <c r="L21" s="102">
        <v>25331</v>
      </c>
      <c r="M21" s="82">
        <v>56</v>
      </c>
      <c r="N21" s="106" t="s">
        <v>51</v>
      </c>
      <c r="O21" s="82">
        <v>3226331418</v>
      </c>
      <c r="P21" s="82" t="s">
        <v>372</v>
      </c>
      <c r="Q21" s="82" t="s">
        <v>3280</v>
      </c>
      <c r="R21" s="82" t="s">
        <v>53</v>
      </c>
      <c r="S21" s="82" t="s">
        <v>54</v>
      </c>
      <c r="T21" s="82" t="s">
        <v>3315</v>
      </c>
      <c r="U21" s="82" t="s">
        <v>2223</v>
      </c>
      <c r="V21" s="77" t="s">
        <v>57</v>
      </c>
      <c r="W21" s="77" t="s">
        <v>57</v>
      </c>
      <c r="X21" s="77" t="s">
        <v>57</v>
      </c>
      <c r="Y21" s="77"/>
      <c r="Z21" s="77"/>
      <c r="AA21" s="77"/>
      <c r="AB21" s="77"/>
      <c r="AC21" s="77"/>
      <c r="AD21" s="77" t="s">
        <v>58</v>
      </c>
      <c r="AE21" s="77"/>
      <c r="AF21" s="78" t="s">
        <v>59</v>
      </c>
      <c r="AG21" s="78" t="s">
        <v>2621</v>
      </c>
      <c r="AH21" s="78" t="s">
        <v>59</v>
      </c>
      <c r="AI21" s="78" t="s">
        <v>59</v>
      </c>
      <c r="AJ21" s="78" t="s">
        <v>59</v>
      </c>
      <c r="AK21" s="78" t="s">
        <v>59</v>
      </c>
      <c r="AL21" s="78" t="s">
        <v>194</v>
      </c>
      <c r="AM21" s="78"/>
      <c r="AN21" s="78"/>
      <c r="AO21" s="730" t="s">
        <v>393</v>
      </c>
      <c r="AP21" s="322"/>
      <c r="AQ21" s="809" t="str" cm="1">
        <f t="array" ref="AQ21">IF(AD21="NO FAVORABLE","NO FAVORABLE",IF(SUMPRODUCT(--(TRIM(AF21:AK21)&lt;&gt;"SI"),--(TRIM(AF21:AK21)&lt;&gt;"NA"))&gt;0,"SUBSANAR","APROBADA CR"))</f>
        <v>APROBADA CR</v>
      </c>
    </row>
    <row r="22" spans="1:43" ht="13.2" x14ac:dyDescent="0.25">
      <c r="A22" s="82" t="s">
        <v>534</v>
      </c>
      <c r="B22" s="82" t="s">
        <v>3265</v>
      </c>
      <c r="C22" s="82">
        <v>33</v>
      </c>
      <c r="D22" s="82" t="s">
        <v>45</v>
      </c>
      <c r="E22" s="82" t="s">
        <v>856</v>
      </c>
      <c r="F22" s="82" t="s">
        <v>1482</v>
      </c>
      <c r="G22" s="82" t="s">
        <v>542</v>
      </c>
      <c r="H22" s="82" t="s">
        <v>542</v>
      </c>
      <c r="I22" s="972" t="s">
        <v>3316</v>
      </c>
      <c r="J22" s="82" t="s">
        <v>50</v>
      </c>
      <c r="K22" s="82">
        <v>1037449471</v>
      </c>
      <c r="L22" s="102">
        <v>34198</v>
      </c>
      <c r="M22" s="106">
        <v>33</v>
      </c>
      <c r="N22" s="106" t="s">
        <v>51</v>
      </c>
      <c r="O22" s="82">
        <v>3127149662</v>
      </c>
      <c r="P22" s="82" t="s">
        <v>372</v>
      </c>
      <c r="Q22" s="82" t="s">
        <v>3280</v>
      </c>
      <c r="R22" s="82" t="s">
        <v>53</v>
      </c>
      <c r="S22" s="82" t="s">
        <v>54</v>
      </c>
      <c r="T22" s="82" t="s">
        <v>3317</v>
      </c>
      <c r="U22" s="82" t="s">
        <v>2223</v>
      </c>
      <c r="V22" s="77" t="s">
        <v>57</v>
      </c>
      <c r="W22" s="77" t="s">
        <v>57</v>
      </c>
      <c r="X22" s="77" t="s">
        <v>57</v>
      </c>
      <c r="Y22" s="77"/>
      <c r="Z22" s="77"/>
      <c r="AA22" s="77"/>
      <c r="AB22" s="77"/>
      <c r="AC22" s="77"/>
      <c r="AD22" s="77" t="s">
        <v>58</v>
      </c>
      <c r="AE22" s="77"/>
      <c r="AF22" s="78" t="s">
        <v>59</v>
      </c>
      <c r="AG22" s="78" t="s">
        <v>2621</v>
      </c>
      <c r="AH22" s="78" t="s">
        <v>59</v>
      </c>
      <c r="AI22" s="78" t="s">
        <v>59</v>
      </c>
      <c r="AJ22" s="78" t="s">
        <v>59</v>
      </c>
      <c r="AK22" s="78" t="s">
        <v>59</v>
      </c>
      <c r="AL22" s="78" t="s">
        <v>138</v>
      </c>
      <c r="AM22" s="78"/>
      <c r="AN22" s="78"/>
      <c r="AO22" s="730" t="s">
        <v>393</v>
      </c>
      <c r="AP22" s="322"/>
      <c r="AQ22" s="809" t="str" cm="1">
        <f t="array" ref="AQ22">IF(AD22="NO FAVORABLE","NO FAVORABLE",IF(SUMPRODUCT(--(TRIM(AF22:AK22)&lt;&gt;"SI"),--(TRIM(AF22:AK22)&lt;&gt;"NA"))&gt;0,"SUBSANAR","APROBADA CR"))</f>
        <v>APROBADA CR</v>
      </c>
    </row>
    <row r="23" spans="1:43" ht="13.2" x14ac:dyDescent="0.25">
      <c r="A23" s="82" t="s">
        <v>534</v>
      </c>
      <c r="B23" s="82" t="s">
        <v>3265</v>
      </c>
      <c r="C23" s="82">
        <v>34</v>
      </c>
      <c r="D23" s="82" t="s">
        <v>45</v>
      </c>
      <c r="E23" s="82" t="s">
        <v>666</v>
      </c>
      <c r="F23" s="82" t="s">
        <v>3318</v>
      </c>
      <c r="G23" s="82" t="s">
        <v>542</v>
      </c>
      <c r="H23" s="82" t="s">
        <v>1084</v>
      </c>
      <c r="I23" s="972" t="s">
        <v>3319</v>
      </c>
      <c r="J23" s="82" t="s">
        <v>50</v>
      </c>
      <c r="K23" s="82">
        <v>43210001</v>
      </c>
      <c r="L23" s="102">
        <v>19938</v>
      </c>
      <c r="M23" s="82">
        <v>71</v>
      </c>
      <c r="N23" s="106" t="s">
        <v>51</v>
      </c>
      <c r="O23" s="82">
        <v>3226500446</v>
      </c>
      <c r="P23" s="82" t="s">
        <v>372</v>
      </c>
      <c r="Q23" s="82" t="s">
        <v>3280</v>
      </c>
      <c r="R23" s="82" t="s">
        <v>53</v>
      </c>
      <c r="S23" s="82" t="s">
        <v>54</v>
      </c>
      <c r="T23" s="82" t="s">
        <v>3320</v>
      </c>
      <c r="U23" s="82" t="s">
        <v>2223</v>
      </c>
      <c r="V23" s="77" t="s">
        <v>57</v>
      </c>
      <c r="W23" s="77" t="s">
        <v>57</v>
      </c>
      <c r="X23" s="77" t="s">
        <v>3321</v>
      </c>
      <c r="Y23" s="77"/>
      <c r="Z23" s="77"/>
      <c r="AA23" s="77"/>
      <c r="AB23" s="77"/>
      <c r="AC23" s="77"/>
      <c r="AD23" s="77" t="s">
        <v>58</v>
      </c>
      <c r="AE23" s="77"/>
      <c r="AF23" s="78" t="s">
        <v>59</v>
      </c>
      <c r="AG23" s="78" t="s">
        <v>2621</v>
      </c>
      <c r="AH23" s="78" t="s">
        <v>59</v>
      </c>
      <c r="AI23" s="78" t="s">
        <v>59</v>
      </c>
      <c r="AJ23" s="78" t="s">
        <v>59</v>
      </c>
      <c r="AK23" s="78" t="s">
        <v>59</v>
      </c>
      <c r="AL23" s="78" t="s">
        <v>70</v>
      </c>
      <c r="AM23" s="78"/>
      <c r="AN23" s="78"/>
      <c r="AO23" s="409" t="s">
        <v>3322</v>
      </c>
      <c r="AP23" s="167"/>
      <c r="AQ23" s="809" t="str" cm="1">
        <f t="array" ref="AQ23">IF(AD23="NO FAVORABLE","NO FAVORABLE",IF(SUMPRODUCT(--(TRIM(AF23:AK23)&lt;&gt;"SI"),--(TRIM(AF23:AK23)&lt;&gt;"NA"))&gt;0,"SUBSANAR","APROBADA CR"))</f>
        <v>APROBADA CR</v>
      </c>
    </row>
    <row r="24" spans="1:43" ht="13.2" x14ac:dyDescent="0.25">
      <c r="A24" s="82" t="s">
        <v>534</v>
      </c>
      <c r="B24" s="82" t="s">
        <v>3265</v>
      </c>
      <c r="C24" s="82">
        <v>36</v>
      </c>
      <c r="D24" s="82" t="s">
        <v>45</v>
      </c>
      <c r="E24" s="82" t="s">
        <v>107</v>
      </c>
      <c r="F24" s="82" t="s">
        <v>665</v>
      </c>
      <c r="G24" s="82" t="s">
        <v>248</v>
      </c>
      <c r="H24" s="82" t="s">
        <v>48</v>
      </c>
      <c r="I24" s="972" t="s">
        <v>3323</v>
      </c>
      <c r="J24" s="82" t="s">
        <v>50</v>
      </c>
      <c r="K24" s="82">
        <v>1001450150</v>
      </c>
      <c r="L24" s="102">
        <v>35306</v>
      </c>
      <c r="M24" s="82">
        <v>29</v>
      </c>
      <c r="N24" s="106" t="s">
        <v>51</v>
      </c>
      <c r="O24" s="82">
        <v>3136801548</v>
      </c>
      <c r="P24" s="82" t="s">
        <v>372</v>
      </c>
      <c r="Q24" s="82" t="s">
        <v>3280</v>
      </c>
      <c r="R24" s="82" t="s">
        <v>53</v>
      </c>
      <c r="S24" s="82" t="s">
        <v>54</v>
      </c>
      <c r="T24" s="82" t="s">
        <v>3324</v>
      </c>
      <c r="U24" s="82" t="s">
        <v>540</v>
      </c>
      <c r="V24" s="77" t="s">
        <v>57</v>
      </c>
      <c r="W24" s="77" t="s">
        <v>57</v>
      </c>
      <c r="X24" s="77" t="s">
        <v>57</v>
      </c>
      <c r="Y24" s="77"/>
      <c r="Z24" s="77"/>
      <c r="AA24" s="77"/>
      <c r="AB24" s="77"/>
      <c r="AC24" s="77"/>
      <c r="AD24" s="77" t="s">
        <v>58</v>
      </c>
      <c r="AE24" s="77"/>
      <c r="AF24" s="78" t="s">
        <v>59</v>
      </c>
      <c r="AG24" s="78" t="s">
        <v>2621</v>
      </c>
      <c r="AH24" s="78" t="s">
        <v>59</v>
      </c>
      <c r="AI24" s="78" t="s">
        <v>59</v>
      </c>
      <c r="AJ24" s="78" t="s">
        <v>59</v>
      </c>
      <c r="AK24" s="78" t="s">
        <v>59</v>
      </c>
      <c r="AL24" s="78" t="s">
        <v>138</v>
      </c>
      <c r="AM24" s="78"/>
      <c r="AN24" s="78"/>
      <c r="AO24" s="730" t="s">
        <v>393</v>
      </c>
      <c r="AP24" s="322"/>
      <c r="AQ24" s="809" t="str" cm="1">
        <f t="array" ref="AQ24">IF(AD24="NO FAVORABLE","NO FAVORABLE",IF(SUMPRODUCT(--(TRIM(AF24:AK24)&lt;&gt;"SI"),--(TRIM(AF24:AK24)&lt;&gt;"NA"))&gt;0,"SUBSANAR","APROBADA CR"))</f>
        <v>APROBADA CR</v>
      </c>
    </row>
    <row r="25" spans="1:43" ht="13.2" x14ac:dyDescent="0.25">
      <c r="A25" s="82" t="s">
        <v>534</v>
      </c>
      <c r="B25" s="82" t="s">
        <v>3265</v>
      </c>
      <c r="C25" s="82">
        <v>37</v>
      </c>
      <c r="D25" s="82" t="s">
        <v>45</v>
      </c>
      <c r="E25" s="82" t="s">
        <v>62</v>
      </c>
      <c r="F25" s="82" t="s">
        <v>1696</v>
      </c>
      <c r="G25" s="82" t="s">
        <v>366</v>
      </c>
      <c r="H25" s="82"/>
      <c r="I25" s="972" t="s">
        <v>3325</v>
      </c>
      <c r="J25" s="82" t="s">
        <v>50</v>
      </c>
      <c r="K25" s="82">
        <v>30577119</v>
      </c>
      <c r="L25" s="102">
        <v>28304</v>
      </c>
      <c r="M25" s="82">
        <v>48</v>
      </c>
      <c r="N25" s="106" t="s">
        <v>51</v>
      </c>
      <c r="O25" s="82">
        <v>3134894367</v>
      </c>
      <c r="P25" s="82" t="s">
        <v>372</v>
      </c>
      <c r="Q25" s="82" t="s">
        <v>3280</v>
      </c>
      <c r="R25" s="82" t="s">
        <v>53</v>
      </c>
      <c r="S25" s="82" t="s">
        <v>54</v>
      </c>
      <c r="T25" s="82" t="s">
        <v>3326</v>
      </c>
      <c r="U25" s="82" t="s">
        <v>540</v>
      </c>
      <c r="V25" s="77" t="s">
        <v>57</v>
      </c>
      <c r="W25" s="77" t="s">
        <v>57</v>
      </c>
      <c r="X25" s="77" t="s">
        <v>57</v>
      </c>
      <c r="Y25" s="77"/>
      <c r="Z25" s="77"/>
      <c r="AA25" s="77"/>
      <c r="AB25" s="77"/>
      <c r="AC25" s="77"/>
      <c r="AD25" s="77" t="s">
        <v>58</v>
      </c>
      <c r="AE25" s="77"/>
      <c r="AF25" s="78" t="s">
        <v>59</v>
      </c>
      <c r="AG25" s="78" t="s">
        <v>2621</v>
      </c>
      <c r="AH25" s="78" t="s">
        <v>59</v>
      </c>
      <c r="AI25" s="78" t="s">
        <v>59</v>
      </c>
      <c r="AJ25" s="78" t="s">
        <v>59</v>
      </c>
      <c r="AK25" s="78" t="s">
        <v>59</v>
      </c>
      <c r="AL25" s="78" t="s">
        <v>83</v>
      </c>
      <c r="AM25" s="78"/>
      <c r="AN25" s="78"/>
      <c r="AO25" s="730" t="s">
        <v>393</v>
      </c>
      <c r="AP25" s="322"/>
      <c r="AQ25" s="809" t="str" cm="1">
        <f t="array" ref="AQ25">IF(AD25="NO FAVORABLE","NO FAVORABLE",IF(SUMPRODUCT(--(TRIM(AF25:AK25)&lt;&gt;"SI"),--(TRIM(AF25:AK25)&lt;&gt;"NA"))&gt;0,"SUBSANAR","APROBADA CR"))</f>
        <v>APROBADA CR</v>
      </c>
    </row>
    <row r="26" spans="1:43" ht="13.2" x14ac:dyDescent="0.25">
      <c r="A26" s="82" t="s">
        <v>534</v>
      </c>
      <c r="B26" s="82" t="s">
        <v>3265</v>
      </c>
      <c r="C26" s="334">
        <v>38</v>
      </c>
      <c r="D26" s="82" t="s">
        <v>45</v>
      </c>
      <c r="E26" s="82" t="s">
        <v>843</v>
      </c>
      <c r="F26" s="82"/>
      <c r="G26" s="82" t="s">
        <v>248</v>
      </c>
      <c r="H26" s="82" t="s">
        <v>48</v>
      </c>
      <c r="I26" s="976" t="s">
        <v>3327</v>
      </c>
      <c r="J26" s="334" t="s">
        <v>50</v>
      </c>
      <c r="K26" s="334">
        <v>1037449896</v>
      </c>
      <c r="L26" s="334"/>
      <c r="M26" s="334"/>
      <c r="N26" s="139" t="s">
        <v>51</v>
      </c>
      <c r="O26" s="334">
        <v>3145613677</v>
      </c>
      <c r="P26" s="334" t="s">
        <v>372</v>
      </c>
      <c r="Q26" s="334" t="s">
        <v>3269</v>
      </c>
      <c r="R26" s="334" t="s">
        <v>53</v>
      </c>
      <c r="S26" s="334" t="s">
        <v>54</v>
      </c>
      <c r="T26" s="334" t="s">
        <v>3328</v>
      </c>
      <c r="U26" s="334" t="s">
        <v>540</v>
      </c>
      <c r="V26" s="332" t="s">
        <v>57</v>
      </c>
      <c r="W26" s="332" t="s">
        <v>57</v>
      </c>
      <c r="X26" s="332" t="s">
        <v>57</v>
      </c>
      <c r="Y26" s="77"/>
      <c r="Z26" s="77"/>
      <c r="AA26" s="77"/>
      <c r="AB26" s="77"/>
      <c r="AC26" s="77"/>
      <c r="AD26" s="332" t="s">
        <v>58</v>
      </c>
      <c r="AE26" s="77"/>
      <c r="AF26" s="380" t="s">
        <v>59</v>
      </c>
      <c r="AG26" s="380" t="s">
        <v>2621</v>
      </c>
      <c r="AH26" s="380" t="s">
        <v>59</v>
      </c>
      <c r="AI26" s="380" t="s">
        <v>59</v>
      </c>
      <c r="AJ26" s="380" t="s">
        <v>59</v>
      </c>
      <c r="AK26" s="380" t="s">
        <v>59</v>
      </c>
      <c r="AL26" s="380" t="s">
        <v>194</v>
      </c>
      <c r="AM26" s="78"/>
      <c r="AN26" s="78"/>
      <c r="AO26" s="731" t="s">
        <v>393</v>
      </c>
      <c r="AP26" s="1600"/>
      <c r="AQ26" s="903" t="str" cm="1">
        <f t="array" ref="AQ26">IF(AD26="NO FAVORABLE","NO FAVORABLE",IF(SUMPRODUCT(--(TRIM(AF26:AK26)&lt;&gt;"SI"),--(TRIM(AF26:AK26)&lt;&gt;"NA"))&gt;0,"SUBSANAR","APROBADA CR"))</f>
        <v>APROBADA CR</v>
      </c>
    </row>
    <row r="27" spans="1:43" ht="13.8" x14ac:dyDescent="0.25">
      <c r="A27" s="122"/>
      <c r="B27" s="242"/>
      <c r="C27" s="103"/>
      <c r="D27" s="112"/>
      <c r="E27" s="118"/>
      <c r="F27" s="118"/>
      <c r="G27" s="118"/>
      <c r="H27" s="242"/>
      <c r="I27" s="105"/>
      <c r="J27" s="103"/>
      <c r="K27" s="105"/>
      <c r="L27" s="235"/>
      <c r="M27" s="105"/>
      <c r="N27" s="673"/>
      <c r="O27" s="105"/>
      <c r="P27" s="915"/>
      <c r="Q27" s="105"/>
      <c r="R27" s="103"/>
      <c r="S27" s="103"/>
      <c r="T27" s="105"/>
      <c r="U27" s="103"/>
      <c r="V27" s="105"/>
      <c r="W27" s="105"/>
      <c r="X27" s="105"/>
      <c r="Y27" s="118"/>
      <c r="Z27" s="118"/>
      <c r="AA27" s="118"/>
      <c r="AB27" s="118"/>
      <c r="AC27" s="242"/>
      <c r="AD27" s="105"/>
      <c r="AE27" s="242"/>
      <c r="AF27" s="105"/>
      <c r="AG27" s="105"/>
      <c r="AH27" s="105"/>
      <c r="AI27" s="105"/>
      <c r="AJ27" s="105"/>
      <c r="AK27" s="105"/>
      <c r="AL27" s="105"/>
      <c r="AM27" s="117"/>
      <c r="AN27" s="299"/>
      <c r="AO27" s="105"/>
      <c r="AP27" s="105"/>
      <c r="AQ27" s="1018"/>
    </row>
  </sheetData>
  <autoFilter ref="A1:AQ27" xr:uid="{115BBB4E-C22A-4399-9B2C-A40E409E6C1E}"/>
  <conditionalFormatting sqref="K27:K1048576 K1">
    <cfRule type="duplicateValues" dxfId="248" priority="5"/>
  </conditionalFormatting>
  <conditionalFormatting sqref="N1 K1:L1">
    <cfRule type="duplicateValues" dxfId="247" priority="415"/>
  </conditionalFormatting>
  <conditionalFormatting sqref="AQ1:AQ27">
    <cfRule type="containsText" dxfId="246" priority="1" operator="containsText" text="SUBSANAR">
      <formula>NOT(ISERROR(SEARCH("SUBSANAR",AQ1)))</formula>
    </cfRule>
    <cfRule type="containsText" dxfId="245"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xr:uid="{95E460FC-3687-4D77-A990-DA226E8C7F7E}"/>
    <dataValidation allowBlank="1" showInputMessage="1" showErrorMessage="1" prompt="DILIGENCIA LOS DEMÁS NOMBRES DEL POSTULADO, EN LETRA MAYÚSCULA SOSTENIDA" sqref="F1" xr:uid="{9ACB7771-0887-4026-A057-2952862BC26F}"/>
    <dataValidation allowBlank="1" showInputMessage="1" showErrorMessage="1" prompt="DILIGENCIE PRIMER APELLIDO DEL POSTULADO EN LETRA MAYÚSCULA SOSTENIDA" sqref="G1" xr:uid="{19D7EBC9-CA52-4DC3-AA3F-53AD358CA418}"/>
    <dataValidation allowBlank="1" showInputMessage="1" showErrorMessage="1" prompt="DILIGENCIE SEGUNDO APELLIDO DEL POSTULADO EN LETRA MAYÚSCULA" sqref="H1:I1" xr:uid="{1BC0AA8C-608C-4AC5-999C-8DEA8DEC6D9C}"/>
    <dataValidation type="whole" allowBlank="1" showInputMessage="1" showErrorMessage="1" prompt="NO DILIGENCIAR PUNTOS O COMAS" sqref="K1" xr:uid="{F713F989-3E00-4EED-95B9-7EC33B8FD664}">
      <formula1>1</formula1>
      <formula2>9999999999</formula2>
    </dataValidation>
    <dataValidation allowBlank="1" showInputMessage="1" showErrorMessage="1" prompt="NO DILIGENCIAR PUNTOS O COMAS" sqref="L1:Q1" xr:uid="{B8727853-3E6E-44EC-B60D-D479E40FB5B9}"/>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xr:uid="{CEEE3865-D659-420E-AEA8-A0523F8CFF73}"/>
  </dataValidations>
  <pageMargins left="0.7" right="0.7" top="0.75" bottom="0.75" header="0.3" footer="0.3"/>
  <pageSetup scale="27"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CC76-81D5-46D0-8AA6-9E4631A2E388}">
  <sheetPr>
    <tabColor rgb="FFFFFF00"/>
    <pageSetUpPr fitToPage="1"/>
  </sheetPr>
  <dimension ref="A1:AQ294"/>
  <sheetViews>
    <sheetView zoomScale="80" zoomScaleNormal="80" zoomScaleSheetLayoutView="80" workbookViewId="0">
      <pane xSplit="11" topLeftCell="AP1" activePane="topRight" state="frozen"/>
      <selection activeCell="AJ2" sqref="A2:XFD153"/>
      <selection pane="topRight" activeCell="AJ2" sqref="A2:XFD153"/>
    </sheetView>
  </sheetViews>
  <sheetFormatPr baseColWidth="10" defaultColWidth="9.33203125" defaultRowHeight="13.2" x14ac:dyDescent="0.25"/>
  <cols>
    <col min="1" max="1" width="9.33203125" customWidth="1"/>
    <col min="2" max="2" width="13.6640625" customWidth="1"/>
    <col min="3" max="3" width="7.33203125" customWidth="1"/>
    <col min="4" max="4" width="9.33203125" customWidth="1"/>
    <col min="5" max="5" width="15.33203125" customWidth="1"/>
    <col min="6" max="6" width="14.44140625" customWidth="1"/>
    <col min="7" max="7" width="15.5546875" customWidth="1"/>
    <col min="8" max="8" width="16.33203125" customWidth="1"/>
    <col min="9" max="9" width="33" customWidth="1"/>
    <col min="10" max="10" width="9.33203125" customWidth="1"/>
    <col min="11" max="11" width="11.6640625" style="18" bestFit="1" customWidth="1"/>
    <col min="12" max="12" width="16.5546875" style="18" customWidth="1"/>
    <col min="13" max="13" width="15.44140625" style="274" customWidth="1"/>
    <col min="14" max="14" width="12.44140625" style="274" customWidth="1"/>
    <col min="15" max="15" width="17" customWidth="1"/>
    <col min="16" max="16" width="16.33203125" customWidth="1"/>
    <col min="17" max="17" width="26.6640625" customWidth="1"/>
    <col min="18" max="18" width="14.6640625" customWidth="1"/>
    <col min="19" max="19" width="9.5546875" customWidth="1"/>
    <col min="20" max="20" width="25.33203125" customWidth="1"/>
    <col min="21" max="21" width="32.44140625" customWidth="1"/>
    <col min="22" max="22" width="20.6640625" style="17" customWidth="1"/>
    <col min="23" max="24" width="20.6640625" customWidth="1"/>
    <col min="25" max="25" width="14.44140625" customWidth="1"/>
    <col min="26" max="26" width="9.33203125" customWidth="1"/>
    <col min="27" max="27" width="18.6640625" customWidth="1"/>
    <col min="28" max="28" width="14.6640625" customWidth="1"/>
    <col min="29" max="29" width="13.33203125" customWidth="1"/>
    <col min="30" max="30" width="15.6640625" bestFit="1" customWidth="1"/>
    <col min="31" max="31" width="20.6640625" customWidth="1"/>
    <col min="32" max="33" width="8.44140625" customWidth="1"/>
    <col min="34" max="34" width="6.33203125" customWidth="1"/>
    <col min="35" max="35" width="6.44140625" customWidth="1"/>
    <col min="36" max="36" width="8.6640625" customWidth="1"/>
    <col min="37" max="40" width="9.33203125" customWidth="1"/>
    <col min="41" max="41" width="29.33203125" customWidth="1"/>
    <col min="42" max="42" width="32.33203125" style="382" customWidth="1"/>
    <col min="43" max="43" width="23.332031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7" t="s">
        <v>12</v>
      </c>
      <c r="N1" s="37"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313" t="s">
        <v>720</v>
      </c>
      <c r="AP1" s="398" t="s">
        <v>41</v>
      </c>
      <c r="AQ1" s="806" t="s">
        <v>42</v>
      </c>
    </row>
    <row r="2" spans="1:43" ht="15" x14ac:dyDescent="0.35">
      <c r="A2" s="82" t="s">
        <v>369</v>
      </c>
      <c r="B2" s="82" t="s">
        <v>3700</v>
      </c>
      <c r="C2" s="82">
        <v>4</v>
      </c>
      <c r="D2" s="82" t="s">
        <v>45</v>
      </c>
      <c r="E2" s="82" t="s">
        <v>361</v>
      </c>
      <c r="F2" s="82" t="s">
        <v>62</v>
      </c>
      <c r="G2" s="82" t="s">
        <v>320</v>
      </c>
      <c r="H2" s="82" t="s">
        <v>3704</v>
      </c>
      <c r="I2" s="82" t="s">
        <v>3705</v>
      </c>
      <c r="J2" s="82" t="s">
        <v>50</v>
      </c>
      <c r="K2" s="82">
        <v>43700179</v>
      </c>
      <c r="L2" s="526">
        <v>24215</v>
      </c>
      <c r="M2" s="82">
        <v>59</v>
      </c>
      <c r="N2" s="82" t="s">
        <v>51</v>
      </c>
      <c r="O2" s="82">
        <v>3213765919</v>
      </c>
      <c r="P2" s="82"/>
      <c r="Q2" s="82" t="s">
        <v>3701</v>
      </c>
      <c r="R2" s="82" t="s">
        <v>374</v>
      </c>
      <c r="S2" s="82" t="s">
        <v>54</v>
      </c>
      <c r="T2" s="82" t="s">
        <v>3706</v>
      </c>
      <c r="U2" s="82" t="s">
        <v>3703</v>
      </c>
      <c r="V2" s="98" t="s">
        <v>57</v>
      </c>
      <c r="W2" s="98" t="s">
        <v>57</v>
      </c>
      <c r="X2" s="98" t="s">
        <v>57</v>
      </c>
      <c r="Y2" s="98"/>
      <c r="Z2" s="98"/>
      <c r="AA2" s="98"/>
      <c r="AB2" s="98"/>
      <c r="AC2" s="98"/>
      <c r="AD2" s="98" t="s">
        <v>58</v>
      </c>
      <c r="AE2" s="98"/>
      <c r="AF2" s="99" t="s">
        <v>59</v>
      </c>
      <c r="AG2" s="99" t="s">
        <v>57</v>
      </c>
      <c r="AH2" s="99" t="s">
        <v>59</v>
      </c>
      <c r="AI2" s="99" t="s">
        <v>59</v>
      </c>
      <c r="AJ2" s="99" t="s">
        <v>59</v>
      </c>
      <c r="AK2" s="99" t="s">
        <v>59</v>
      </c>
      <c r="AL2" s="99" t="s">
        <v>114</v>
      </c>
      <c r="AM2" s="99"/>
      <c r="AN2" s="99"/>
      <c r="AO2" s="730" t="s">
        <v>393</v>
      </c>
      <c r="AQ2" s="782" t="str" cm="1">
        <f t="array" ref="AQ2">IF(AD2="NO FAVORABLE","NO FAVORABLE",IF(SUMPRODUCT(--(TRIM(AF2:AK2)&lt;&gt;"SI"),--(TRIM(AF2:AK2)&lt;&gt;"NA"))&gt;0,"SUBSANAR","APROBADA CR"))</f>
        <v>APROBADA CR</v>
      </c>
    </row>
    <row r="3" spans="1:43" ht="15" x14ac:dyDescent="0.35">
      <c r="A3" s="82" t="s">
        <v>369</v>
      </c>
      <c r="B3" s="82" t="s">
        <v>3700</v>
      </c>
      <c r="C3" s="82">
        <v>6</v>
      </c>
      <c r="D3" s="82" t="s">
        <v>45</v>
      </c>
      <c r="E3" s="82" t="s">
        <v>217</v>
      </c>
      <c r="F3" s="82" t="s">
        <v>145</v>
      </c>
      <c r="G3" s="82" t="s">
        <v>635</v>
      </c>
      <c r="H3" s="82" t="s">
        <v>746</v>
      </c>
      <c r="I3" s="82" t="s">
        <v>3707</v>
      </c>
      <c r="J3" s="82" t="s">
        <v>50</v>
      </c>
      <c r="K3" s="82">
        <v>43700439</v>
      </c>
      <c r="L3" s="526">
        <v>24208</v>
      </c>
      <c r="M3" s="82">
        <v>59</v>
      </c>
      <c r="N3" s="82" t="s">
        <v>51</v>
      </c>
      <c r="O3" s="82">
        <v>3108984789</v>
      </c>
      <c r="P3" s="82"/>
      <c r="Q3" s="82" t="s">
        <v>3701</v>
      </c>
      <c r="R3" s="82" t="s">
        <v>374</v>
      </c>
      <c r="S3" s="82" t="s">
        <v>54</v>
      </c>
      <c r="T3" s="82" t="s">
        <v>3708</v>
      </c>
      <c r="U3" s="82" t="s">
        <v>3703</v>
      </c>
      <c r="V3" s="98" t="s">
        <v>57</v>
      </c>
      <c r="W3" s="98" t="s">
        <v>57</v>
      </c>
      <c r="X3" s="98" t="s">
        <v>57</v>
      </c>
      <c r="Y3" s="98"/>
      <c r="Z3" s="98"/>
      <c r="AA3" s="98"/>
      <c r="AB3" s="98"/>
      <c r="AC3" s="98"/>
      <c r="AD3" s="98" t="s">
        <v>58</v>
      </c>
      <c r="AE3" s="98"/>
      <c r="AF3" s="99" t="s">
        <v>59</v>
      </c>
      <c r="AG3" s="99" t="s">
        <v>57</v>
      </c>
      <c r="AH3" s="99" t="s">
        <v>59</v>
      </c>
      <c r="AI3" s="99" t="s">
        <v>59</v>
      </c>
      <c r="AJ3" s="99" t="s">
        <v>59</v>
      </c>
      <c r="AK3" s="99" t="s">
        <v>59</v>
      </c>
      <c r="AL3" s="99" t="s">
        <v>182</v>
      </c>
      <c r="AM3" s="99"/>
      <c r="AN3" s="99"/>
      <c r="AO3" s="730" t="s">
        <v>393</v>
      </c>
      <c r="AQ3" s="782" t="str" cm="1">
        <f t="array" ref="AQ3">IF(AD3="NO FAVORABLE","NO FAVORABLE",IF(SUMPRODUCT(--(TRIM(AF3:AK3)&lt;&gt;"SI"),--(TRIM(AF3:AK3)&lt;&gt;"NA"))&gt;0,"SUBSANAR","APROBADA CR"))</f>
        <v>APROBADA CR</v>
      </c>
    </row>
    <row r="4" spans="1:43" ht="15" x14ac:dyDescent="0.35">
      <c r="A4" s="82" t="s">
        <v>369</v>
      </c>
      <c r="B4" s="82" t="s">
        <v>3700</v>
      </c>
      <c r="C4" s="82">
        <v>9</v>
      </c>
      <c r="D4" s="82" t="s">
        <v>45</v>
      </c>
      <c r="E4" s="82" t="s">
        <v>1911</v>
      </c>
      <c r="F4" s="82" t="s">
        <v>488</v>
      </c>
      <c r="G4" s="82" t="s">
        <v>1897</v>
      </c>
      <c r="H4" s="82" t="s">
        <v>1319</v>
      </c>
      <c r="I4" s="82" t="s">
        <v>3711</v>
      </c>
      <c r="J4" s="82" t="s">
        <v>50</v>
      </c>
      <c r="K4" s="82">
        <v>22020491</v>
      </c>
      <c r="L4" s="526">
        <v>19632</v>
      </c>
      <c r="M4" s="82">
        <v>71</v>
      </c>
      <c r="N4" s="82" t="s">
        <v>51</v>
      </c>
      <c r="O4" s="82">
        <v>3245577823</v>
      </c>
      <c r="P4" s="82"/>
      <c r="Q4" s="82" t="s">
        <v>3701</v>
      </c>
      <c r="R4" s="82" t="s">
        <v>374</v>
      </c>
      <c r="S4" s="82" t="s">
        <v>54</v>
      </c>
      <c r="T4" s="82" t="s">
        <v>3709</v>
      </c>
      <c r="U4" s="82" t="s">
        <v>540</v>
      </c>
      <c r="V4" s="98" t="s">
        <v>57</v>
      </c>
      <c r="W4" s="98" t="s">
        <v>57</v>
      </c>
      <c r="X4" s="98" t="s">
        <v>57</v>
      </c>
      <c r="Y4" s="98"/>
      <c r="Z4" s="98"/>
      <c r="AA4" s="98"/>
      <c r="AB4" s="98"/>
      <c r="AC4" s="98"/>
      <c r="AD4" s="98" t="s">
        <v>58</v>
      </c>
      <c r="AE4" s="98"/>
      <c r="AF4" s="99" t="s">
        <v>59</v>
      </c>
      <c r="AG4" s="99" t="s">
        <v>57</v>
      </c>
      <c r="AH4" s="99" t="s">
        <v>59</v>
      </c>
      <c r="AI4" s="99" t="s">
        <v>59</v>
      </c>
      <c r="AJ4" s="99" t="s">
        <v>59</v>
      </c>
      <c r="AK4" s="99" t="s">
        <v>59</v>
      </c>
      <c r="AL4" s="99" t="s">
        <v>114</v>
      </c>
      <c r="AM4" s="99"/>
      <c r="AN4" s="99"/>
      <c r="AO4" s="730" t="s">
        <v>393</v>
      </c>
      <c r="AQ4" s="782" t="str" cm="1">
        <f t="array" ref="AQ4">IF(AD4="NO FAVORABLE","NO FAVORABLE",IF(SUMPRODUCT(--(TRIM(AF4:AK4)&lt;&gt;"SI"),--(TRIM(AF4:AK4)&lt;&gt;"NA"))&gt;0,"SUBSANAR","APROBADA CR"))</f>
        <v>APROBADA CR</v>
      </c>
    </row>
    <row r="5" spans="1:43" ht="15" x14ac:dyDescent="0.35">
      <c r="A5" s="82" t="s">
        <v>369</v>
      </c>
      <c r="B5" s="82" t="s">
        <v>3700</v>
      </c>
      <c r="C5" s="82">
        <v>10</v>
      </c>
      <c r="D5" s="82" t="s">
        <v>45</v>
      </c>
      <c r="E5" s="82" t="s">
        <v>199</v>
      </c>
      <c r="F5" s="82" t="s">
        <v>488</v>
      </c>
      <c r="G5" s="82" t="s">
        <v>213</v>
      </c>
      <c r="H5" s="82" t="s">
        <v>2158</v>
      </c>
      <c r="I5" s="82" t="s">
        <v>3712</v>
      </c>
      <c r="J5" s="82" t="s">
        <v>50</v>
      </c>
      <c r="K5" s="82">
        <v>42841303</v>
      </c>
      <c r="L5" s="526">
        <v>26025</v>
      </c>
      <c r="M5" s="82">
        <v>54</v>
      </c>
      <c r="N5" s="82" t="s">
        <v>51</v>
      </c>
      <c r="O5" s="82">
        <v>3219368539</v>
      </c>
      <c r="P5" s="82"/>
      <c r="Q5" s="82" t="s">
        <v>3701</v>
      </c>
      <c r="R5" s="82" t="s">
        <v>374</v>
      </c>
      <c r="S5" s="82" t="s">
        <v>54</v>
      </c>
      <c r="T5" s="82" t="s">
        <v>3713</v>
      </c>
      <c r="U5" s="82" t="s">
        <v>3703</v>
      </c>
      <c r="V5" s="98" t="s">
        <v>57</v>
      </c>
      <c r="W5" s="98" t="s">
        <v>57</v>
      </c>
      <c r="X5" s="98" t="s">
        <v>57</v>
      </c>
      <c r="Y5" s="98"/>
      <c r="Z5" s="98"/>
      <c r="AA5" s="98"/>
      <c r="AB5" s="98"/>
      <c r="AC5" s="98"/>
      <c r="AD5" s="98" t="s">
        <v>58</v>
      </c>
      <c r="AE5" s="98"/>
      <c r="AF5" s="99" t="s">
        <v>59</v>
      </c>
      <c r="AG5" s="99" t="s">
        <v>57</v>
      </c>
      <c r="AH5" s="99" t="s">
        <v>59</v>
      </c>
      <c r="AI5" s="99" t="s">
        <v>59</v>
      </c>
      <c r="AJ5" s="99" t="s">
        <v>59</v>
      </c>
      <c r="AK5" s="99" t="s">
        <v>59</v>
      </c>
      <c r="AL5" s="99" t="s">
        <v>258</v>
      </c>
      <c r="AM5" s="99"/>
      <c r="AN5" s="99"/>
      <c r="AO5" s="730" t="s">
        <v>393</v>
      </c>
      <c r="AQ5" s="782" t="str" cm="1">
        <f t="array" ref="AQ5">IF(AD5="NO FAVORABLE","NO FAVORABLE",IF(SUMPRODUCT(--(TRIM(AF5:AK5)&lt;&gt;"SI"),--(TRIM(AF5:AK5)&lt;&gt;"NA"))&gt;0,"SUBSANAR","APROBADA CR"))</f>
        <v>APROBADA CR</v>
      </c>
    </row>
    <row r="6" spans="1:43" ht="15" x14ac:dyDescent="0.35">
      <c r="A6" s="82" t="s">
        <v>369</v>
      </c>
      <c r="B6" s="82" t="s">
        <v>3700</v>
      </c>
      <c r="C6" s="82">
        <v>13</v>
      </c>
      <c r="D6" s="82" t="s">
        <v>45</v>
      </c>
      <c r="E6" s="82" t="s">
        <v>324</v>
      </c>
      <c r="F6" s="82" t="s">
        <v>878</v>
      </c>
      <c r="G6" s="82" t="s">
        <v>313</v>
      </c>
      <c r="H6" s="82" t="s">
        <v>703</v>
      </c>
      <c r="I6" s="82" t="s">
        <v>3715</v>
      </c>
      <c r="J6" s="82" t="s">
        <v>50</v>
      </c>
      <c r="K6" s="82">
        <v>1037236219</v>
      </c>
      <c r="L6" s="526">
        <v>31698</v>
      </c>
      <c r="M6" s="82">
        <v>38</v>
      </c>
      <c r="N6" s="82" t="s">
        <v>51</v>
      </c>
      <c r="O6" s="82">
        <v>3136891423</v>
      </c>
      <c r="P6" s="82"/>
      <c r="Q6" s="82" t="s">
        <v>3701</v>
      </c>
      <c r="R6" s="82" t="s">
        <v>374</v>
      </c>
      <c r="S6" s="82" t="s">
        <v>54</v>
      </c>
      <c r="T6" s="82" t="s">
        <v>3716</v>
      </c>
      <c r="U6" s="82" t="s">
        <v>3703</v>
      </c>
      <c r="V6" s="98" t="s">
        <v>57</v>
      </c>
      <c r="W6" s="98" t="s">
        <v>57</v>
      </c>
      <c r="X6" s="98" t="s">
        <v>57</v>
      </c>
      <c r="Y6" s="77"/>
      <c r="Z6" s="77"/>
      <c r="AA6" s="77"/>
      <c r="AB6" s="77"/>
      <c r="AC6" s="77"/>
      <c r="AD6" s="98" t="s">
        <v>58</v>
      </c>
      <c r="AE6" s="98"/>
      <c r="AF6" s="99" t="s">
        <v>59</v>
      </c>
      <c r="AG6" s="99" t="s">
        <v>57</v>
      </c>
      <c r="AH6" s="99" t="s">
        <v>59</v>
      </c>
      <c r="AI6" s="99" t="s">
        <v>59</v>
      </c>
      <c r="AJ6" s="99" t="s">
        <v>59</v>
      </c>
      <c r="AK6" s="99" t="s">
        <v>59</v>
      </c>
      <c r="AL6" s="78" t="s">
        <v>283</v>
      </c>
      <c r="AM6" s="78"/>
      <c r="AN6" s="78"/>
      <c r="AO6" s="730" t="s">
        <v>393</v>
      </c>
      <c r="AQ6" s="782" t="str" cm="1">
        <f t="array" ref="AQ6">IF(AD6="NO FAVORABLE","NO FAVORABLE",IF(SUMPRODUCT(--(TRIM(AF6:AK6)&lt;&gt;"SI"),--(TRIM(AF6:AK6)&lt;&gt;"NA"))&gt;0,"SUBSANAR","APROBADA CR"))</f>
        <v>APROBADA CR</v>
      </c>
    </row>
    <row r="7" spans="1:43" ht="15" x14ac:dyDescent="0.35">
      <c r="A7" s="82" t="s">
        <v>369</v>
      </c>
      <c r="B7" s="82" t="s">
        <v>3700</v>
      </c>
      <c r="C7" s="82">
        <v>14</v>
      </c>
      <c r="D7" s="82" t="s">
        <v>45</v>
      </c>
      <c r="E7" s="82" t="s">
        <v>250</v>
      </c>
      <c r="F7" s="82" t="s">
        <v>444</v>
      </c>
      <c r="G7" s="82" t="s">
        <v>213</v>
      </c>
      <c r="H7" s="82" t="s">
        <v>3717</v>
      </c>
      <c r="I7" s="82" t="s">
        <v>3718</v>
      </c>
      <c r="J7" s="82" t="s">
        <v>50</v>
      </c>
      <c r="K7" s="82">
        <v>1214746190</v>
      </c>
      <c r="L7" s="526">
        <v>36233</v>
      </c>
      <c r="M7" s="82">
        <v>26</v>
      </c>
      <c r="N7" s="82" t="s">
        <v>51</v>
      </c>
      <c r="O7" s="82" t="s">
        <v>3719</v>
      </c>
      <c r="P7" s="82"/>
      <c r="Q7" s="82" t="s">
        <v>3701</v>
      </c>
      <c r="R7" s="82" t="s">
        <v>374</v>
      </c>
      <c r="S7" s="82" t="s">
        <v>54</v>
      </c>
      <c r="T7" s="82" t="s">
        <v>3720</v>
      </c>
      <c r="U7" s="82" t="s">
        <v>540</v>
      </c>
      <c r="V7" s="98" t="s">
        <v>57</v>
      </c>
      <c r="W7" s="98" t="s">
        <v>57</v>
      </c>
      <c r="X7" s="98" t="s">
        <v>57</v>
      </c>
      <c r="Y7" s="77"/>
      <c r="Z7" s="77"/>
      <c r="AA7" s="77"/>
      <c r="AB7" s="77"/>
      <c r="AC7" s="77"/>
      <c r="AD7" s="98" t="s">
        <v>58</v>
      </c>
      <c r="AE7" s="98"/>
      <c r="AF7" s="99" t="s">
        <v>59</v>
      </c>
      <c r="AG7" s="99" t="s">
        <v>57</v>
      </c>
      <c r="AH7" s="99" t="s">
        <v>59</v>
      </c>
      <c r="AI7" s="99" t="s">
        <v>59</v>
      </c>
      <c r="AJ7" s="99" t="s">
        <v>59</v>
      </c>
      <c r="AK7" s="99" t="s">
        <v>59</v>
      </c>
      <c r="AL7" s="78" t="s">
        <v>114</v>
      </c>
      <c r="AM7" s="78"/>
      <c r="AN7" s="78"/>
      <c r="AO7" s="730" t="s">
        <v>393</v>
      </c>
      <c r="AQ7" s="782" t="str" cm="1">
        <f t="array" ref="AQ7">IF(AD7="NO FAVORABLE","NO FAVORABLE",IF(SUMPRODUCT(--(TRIM(AF7:AK7)&lt;&gt;"SI"),--(TRIM(AF7:AK7)&lt;&gt;"NA"))&gt;0,"SUBSANAR","APROBADA CR"))</f>
        <v>APROBADA CR</v>
      </c>
    </row>
    <row r="8" spans="1:43" ht="15" x14ac:dyDescent="0.35">
      <c r="A8" s="82" t="s">
        <v>369</v>
      </c>
      <c r="B8" s="82" t="s">
        <v>3700</v>
      </c>
      <c r="C8" s="82">
        <v>15</v>
      </c>
      <c r="D8" s="82" t="s">
        <v>45</v>
      </c>
      <c r="E8" s="82" t="s">
        <v>199</v>
      </c>
      <c r="F8" s="82" t="s">
        <v>3721</v>
      </c>
      <c r="G8" s="82" t="s">
        <v>596</v>
      </c>
      <c r="H8" s="82" t="s">
        <v>434</v>
      </c>
      <c r="I8" s="82" t="s">
        <v>3722</v>
      </c>
      <c r="J8" s="82" t="s">
        <v>50</v>
      </c>
      <c r="K8" s="82">
        <v>43700376</v>
      </c>
      <c r="L8" s="526">
        <v>24972</v>
      </c>
      <c r="M8" s="82">
        <v>57</v>
      </c>
      <c r="N8" s="82" t="s">
        <v>51</v>
      </c>
      <c r="O8" s="82">
        <v>3215771644</v>
      </c>
      <c r="P8" s="82"/>
      <c r="Q8" s="82" t="s">
        <v>3701</v>
      </c>
      <c r="R8" s="82" t="s">
        <v>374</v>
      </c>
      <c r="S8" s="82" t="s">
        <v>54</v>
      </c>
      <c r="T8" s="82" t="s">
        <v>3716</v>
      </c>
      <c r="U8" s="82" t="s">
        <v>3703</v>
      </c>
      <c r="V8" s="98" t="s">
        <v>57</v>
      </c>
      <c r="W8" s="98" t="s">
        <v>57</v>
      </c>
      <c r="X8" s="98" t="s">
        <v>57</v>
      </c>
      <c r="Y8" s="77"/>
      <c r="Z8" s="77"/>
      <c r="AA8" s="77"/>
      <c r="AB8" s="77"/>
      <c r="AC8" s="77"/>
      <c r="AD8" s="98" t="s">
        <v>58</v>
      </c>
      <c r="AE8" s="98"/>
      <c r="AF8" s="99" t="s">
        <v>59</v>
      </c>
      <c r="AG8" s="99" t="s">
        <v>57</v>
      </c>
      <c r="AH8" s="99" t="s">
        <v>59</v>
      </c>
      <c r="AI8" s="99" t="s">
        <v>59</v>
      </c>
      <c r="AJ8" s="99" t="s">
        <v>59</v>
      </c>
      <c r="AK8" s="99" t="s">
        <v>59</v>
      </c>
      <c r="AL8" s="78" t="s">
        <v>114</v>
      </c>
      <c r="AM8" s="78"/>
      <c r="AN8" s="78"/>
      <c r="AO8" s="730" t="s">
        <v>393</v>
      </c>
      <c r="AQ8" s="782" t="str" cm="1">
        <f t="array" ref="AQ8">IF(AD8="NO FAVORABLE","NO FAVORABLE",IF(SUMPRODUCT(--(TRIM(AF8:AK8)&lt;&gt;"SI"),--(TRIM(AF8:AK8)&lt;&gt;"NA"))&gt;0,"SUBSANAR","APROBADA CR"))</f>
        <v>APROBADA CR</v>
      </c>
    </row>
    <row r="9" spans="1:43" ht="15" x14ac:dyDescent="0.35">
      <c r="A9" s="82" t="s">
        <v>369</v>
      </c>
      <c r="B9" s="82" t="s">
        <v>3700</v>
      </c>
      <c r="C9" s="82">
        <v>16</v>
      </c>
      <c r="D9" s="82" t="s">
        <v>45</v>
      </c>
      <c r="E9" s="82" t="s">
        <v>1539</v>
      </c>
      <c r="F9" s="82" t="s">
        <v>515</v>
      </c>
      <c r="G9" s="82" t="s">
        <v>661</v>
      </c>
      <c r="H9" s="82" t="s">
        <v>1319</v>
      </c>
      <c r="I9" s="82" t="s">
        <v>3723</v>
      </c>
      <c r="J9" s="82" t="s">
        <v>50</v>
      </c>
      <c r="K9" s="82">
        <v>1037070330</v>
      </c>
      <c r="L9" s="526">
        <v>31689</v>
      </c>
      <c r="M9" s="82">
        <v>38</v>
      </c>
      <c r="N9" s="82" t="s">
        <v>51</v>
      </c>
      <c r="O9" s="82">
        <v>3024163037</v>
      </c>
      <c r="P9" s="82"/>
      <c r="Q9" s="82" t="s">
        <v>3701</v>
      </c>
      <c r="R9" s="82" t="s">
        <v>374</v>
      </c>
      <c r="S9" s="82" t="s">
        <v>54</v>
      </c>
      <c r="T9" s="82" t="s">
        <v>3724</v>
      </c>
      <c r="U9" s="82" t="s">
        <v>540</v>
      </c>
      <c r="V9" s="98" t="s">
        <v>57</v>
      </c>
      <c r="W9" s="98" t="s">
        <v>57</v>
      </c>
      <c r="X9" s="98" t="s">
        <v>57</v>
      </c>
      <c r="Y9" s="98"/>
      <c r="Z9" s="98"/>
      <c r="AA9" s="98"/>
      <c r="AB9" s="98"/>
      <c r="AC9" s="98"/>
      <c r="AD9" s="98" t="s">
        <v>58</v>
      </c>
      <c r="AE9" s="98"/>
      <c r="AF9" s="99" t="s">
        <v>59</v>
      </c>
      <c r="AG9" s="99" t="s">
        <v>57</v>
      </c>
      <c r="AH9" s="99" t="s">
        <v>59</v>
      </c>
      <c r="AI9" s="99" t="s">
        <v>59</v>
      </c>
      <c r="AJ9" s="99" t="s">
        <v>59</v>
      </c>
      <c r="AK9" s="99" t="s">
        <v>59</v>
      </c>
      <c r="AL9" s="99" t="s">
        <v>143</v>
      </c>
      <c r="AM9" s="99"/>
      <c r="AN9" s="99"/>
      <c r="AO9" s="730" t="s">
        <v>393</v>
      </c>
      <c r="AQ9" s="782" t="str" cm="1">
        <f t="array" ref="AQ9">IF(AD9="NO FAVORABLE","NO FAVORABLE",IF(SUMPRODUCT(--(TRIM(AF9:AK9)&lt;&gt;"SI"),--(TRIM(AF9:AK9)&lt;&gt;"NA"))&gt;0,"SUBSANAR","APROBADA CR"))</f>
        <v>APROBADA CR</v>
      </c>
    </row>
    <row r="10" spans="1:43" ht="15" x14ac:dyDescent="0.35">
      <c r="A10" s="82" t="s">
        <v>369</v>
      </c>
      <c r="B10" s="82" t="s">
        <v>3700</v>
      </c>
      <c r="C10" s="82">
        <v>20</v>
      </c>
      <c r="D10" s="82" t="s">
        <v>45</v>
      </c>
      <c r="E10" s="82" t="s">
        <v>246</v>
      </c>
      <c r="F10" s="82" t="s">
        <v>462</v>
      </c>
      <c r="G10" s="82" t="s">
        <v>1474</v>
      </c>
      <c r="H10" s="82" t="s">
        <v>1464</v>
      </c>
      <c r="I10" s="82" t="s">
        <v>3725</v>
      </c>
      <c r="J10" s="82" t="s">
        <v>50</v>
      </c>
      <c r="K10" s="82">
        <v>22019348</v>
      </c>
      <c r="L10" s="526">
        <v>18427</v>
      </c>
      <c r="M10" s="82">
        <v>75</v>
      </c>
      <c r="N10" s="82" t="s">
        <v>51</v>
      </c>
      <c r="O10" s="82">
        <v>3113292713</v>
      </c>
      <c r="P10" s="82"/>
      <c r="Q10" s="82" t="s">
        <v>3701</v>
      </c>
      <c r="R10" s="82" t="s">
        <v>374</v>
      </c>
      <c r="S10" s="82" t="s">
        <v>54</v>
      </c>
      <c r="T10" s="82" t="s">
        <v>2064</v>
      </c>
      <c r="U10" s="82" t="s">
        <v>540</v>
      </c>
      <c r="V10" s="98" t="s">
        <v>57</v>
      </c>
      <c r="W10" s="98" t="s">
        <v>57</v>
      </c>
      <c r="X10" s="98" t="s">
        <v>57</v>
      </c>
      <c r="Y10" s="77"/>
      <c r="Z10" s="77"/>
      <c r="AA10" s="77"/>
      <c r="AB10" s="77"/>
      <c r="AC10" s="77"/>
      <c r="AD10" s="98" t="s">
        <v>58</v>
      </c>
      <c r="AE10" s="77"/>
      <c r="AF10" s="78" t="s">
        <v>59</v>
      </c>
      <c r="AG10" s="78" t="s">
        <v>57</v>
      </c>
      <c r="AH10" s="78" t="s">
        <v>59</v>
      </c>
      <c r="AI10" s="78" t="s">
        <v>59</v>
      </c>
      <c r="AJ10" s="78" t="s">
        <v>59</v>
      </c>
      <c r="AK10" s="78" t="s">
        <v>59</v>
      </c>
      <c r="AL10" s="78" t="s">
        <v>194</v>
      </c>
      <c r="AM10" s="78"/>
      <c r="AN10" s="78"/>
      <c r="AO10" s="730" t="s">
        <v>393</v>
      </c>
      <c r="AQ10" s="782" t="str" cm="1">
        <f t="array" ref="AQ10">IF(AD10="NO FAVORABLE","NO FAVORABLE",IF(SUMPRODUCT(--(TRIM(AF10:AK10)&lt;&gt;"SI"),--(TRIM(AF10:AK10)&lt;&gt;"NA"))&gt;0,"SUBSANAR","APROBADA CR"))</f>
        <v>APROBADA CR</v>
      </c>
    </row>
    <row r="11" spans="1:43" ht="15" x14ac:dyDescent="0.35">
      <c r="A11" s="82" t="s">
        <v>369</v>
      </c>
      <c r="B11" s="82" t="s">
        <v>3700</v>
      </c>
      <c r="C11" s="82">
        <v>22</v>
      </c>
      <c r="D11" s="82" t="s">
        <v>45</v>
      </c>
      <c r="E11" s="82" t="s">
        <v>62</v>
      </c>
      <c r="F11" s="82" t="s">
        <v>314</v>
      </c>
      <c r="G11" s="82" t="s">
        <v>299</v>
      </c>
      <c r="H11" s="82" t="s">
        <v>3726</v>
      </c>
      <c r="I11" s="82" t="s">
        <v>3727</v>
      </c>
      <c r="J11" s="82" t="s">
        <v>50</v>
      </c>
      <c r="K11" s="82">
        <v>21787666</v>
      </c>
      <c r="L11" s="526">
        <v>23186</v>
      </c>
      <c r="M11" s="82">
        <v>62</v>
      </c>
      <c r="N11" s="82" t="s">
        <v>51</v>
      </c>
      <c r="O11" s="82">
        <v>3136077300</v>
      </c>
      <c r="P11" s="82"/>
      <c r="Q11" s="82" t="s">
        <v>3701</v>
      </c>
      <c r="R11" s="82" t="s">
        <v>374</v>
      </c>
      <c r="S11" s="82" t="s">
        <v>54</v>
      </c>
      <c r="T11" s="82" t="s">
        <v>3728</v>
      </c>
      <c r="U11" s="82" t="s">
        <v>3714</v>
      </c>
      <c r="V11" s="98" t="s">
        <v>57</v>
      </c>
      <c r="W11" s="98" t="s">
        <v>57</v>
      </c>
      <c r="X11" s="98" t="s">
        <v>57</v>
      </c>
      <c r="Y11" s="77"/>
      <c r="Z11" s="77"/>
      <c r="AA11" s="77"/>
      <c r="AB11" s="77"/>
      <c r="AC11" s="77"/>
      <c r="AD11" s="98" t="s">
        <v>58</v>
      </c>
      <c r="AE11" s="77"/>
      <c r="AF11" s="78" t="s">
        <v>59</v>
      </c>
      <c r="AG11" s="78" t="s">
        <v>57</v>
      </c>
      <c r="AH11" s="78" t="s">
        <v>59</v>
      </c>
      <c r="AI11" s="78" t="s">
        <v>59</v>
      </c>
      <c r="AJ11" s="78" t="s">
        <v>59</v>
      </c>
      <c r="AK11" s="78" t="s">
        <v>59</v>
      </c>
      <c r="AL11" s="78" t="s">
        <v>143</v>
      </c>
      <c r="AM11" s="78"/>
      <c r="AN11" s="78"/>
      <c r="AO11" s="730" t="s">
        <v>393</v>
      </c>
      <c r="AQ11" s="782" t="str" cm="1">
        <f t="array" ref="AQ11">IF(AD11="NO FAVORABLE","NO FAVORABLE",IF(SUMPRODUCT(--(TRIM(AF11:AK11)&lt;&gt;"SI"),--(TRIM(AF11:AK11)&lt;&gt;"NA"))&gt;0,"SUBSANAR","APROBADA CR"))</f>
        <v>APROBADA CR</v>
      </c>
    </row>
    <row r="12" spans="1:43" ht="15" x14ac:dyDescent="0.35">
      <c r="A12" s="82" t="s">
        <v>369</v>
      </c>
      <c r="B12" s="82" t="s">
        <v>3700</v>
      </c>
      <c r="C12" s="82">
        <v>23</v>
      </c>
      <c r="D12" s="82" t="s">
        <v>45</v>
      </c>
      <c r="E12" s="82" t="s">
        <v>277</v>
      </c>
      <c r="F12" s="82" t="s">
        <v>145</v>
      </c>
      <c r="G12" s="82" t="s">
        <v>831</v>
      </c>
      <c r="H12" s="82" t="s">
        <v>502</v>
      </c>
      <c r="I12" s="82" t="s">
        <v>3729</v>
      </c>
      <c r="J12" s="82" t="s">
        <v>50</v>
      </c>
      <c r="K12" s="82">
        <v>22020860</v>
      </c>
      <c r="L12" s="526">
        <v>24105</v>
      </c>
      <c r="M12" s="82">
        <v>59</v>
      </c>
      <c r="N12" s="82" t="s">
        <v>51</v>
      </c>
      <c r="O12" s="82">
        <v>3103641478</v>
      </c>
      <c r="P12" s="82"/>
      <c r="Q12" s="82" t="s">
        <v>3701</v>
      </c>
      <c r="R12" s="82" t="s">
        <v>374</v>
      </c>
      <c r="S12" s="82" t="s">
        <v>54</v>
      </c>
      <c r="T12" s="82" t="s">
        <v>3730</v>
      </c>
      <c r="U12" s="82" t="s">
        <v>3714</v>
      </c>
      <c r="V12" s="98" t="s">
        <v>57</v>
      </c>
      <c r="W12" s="98" t="s">
        <v>57</v>
      </c>
      <c r="X12" s="98" t="s">
        <v>57</v>
      </c>
      <c r="Y12" s="77"/>
      <c r="Z12" s="77"/>
      <c r="AA12" s="77"/>
      <c r="AB12" s="77"/>
      <c r="AC12" s="77"/>
      <c r="AD12" s="98" t="s">
        <v>58</v>
      </c>
      <c r="AE12" s="98"/>
      <c r="AF12" s="99" t="s">
        <v>59</v>
      </c>
      <c r="AG12" s="99" t="s">
        <v>57</v>
      </c>
      <c r="AH12" s="99" t="s">
        <v>59</v>
      </c>
      <c r="AI12" s="99" t="s">
        <v>59</v>
      </c>
      <c r="AJ12" s="99" t="s">
        <v>59</v>
      </c>
      <c r="AK12" s="99" t="s">
        <v>59</v>
      </c>
      <c r="AL12" s="78" t="s">
        <v>70</v>
      </c>
      <c r="AM12" s="78"/>
      <c r="AN12" s="78"/>
      <c r="AO12" s="730" t="s">
        <v>393</v>
      </c>
      <c r="AQ12" s="782" t="str" cm="1">
        <f t="array" ref="AQ12">IF(AD12="NO FAVORABLE","NO FAVORABLE",IF(SUMPRODUCT(--(TRIM(AF12:AK12)&lt;&gt;"SI"),--(TRIM(AF12:AK12)&lt;&gt;"NA"))&gt;0,"SUBSANAR","APROBADA CR"))</f>
        <v>APROBADA CR</v>
      </c>
    </row>
    <row r="13" spans="1:43" ht="15" x14ac:dyDescent="0.35">
      <c r="A13" s="82" t="s">
        <v>369</v>
      </c>
      <c r="B13" s="82" t="s">
        <v>3700</v>
      </c>
      <c r="C13" s="82">
        <v>24</v>
      </c>
      <c r="D13" s="82" t="s">
        <v>45</v>
      </c>
      <c r="E13" s="82" t="s">
        <v>305</v>
      </c>
      <c r="F13" s="82" t="s">
        <v>574</v>
      </c>
      <c r="G13" s="82" t="s">
        <v>475</v>
      </c>
      <c r="H13" s="82" t="s">
        <v>838</v>
      </c>
      <c r="I13" s="82" t="s">
        <v>3731</v>
      </c>
      <c r="J13" s="82" t="s">
        <v>50</v>
      </c>
      <c r="K13" s="82">
        <v>43701860</v>
      </c>
      <c r="L13" s="526">
        <v>27410</v>
      </c>
      <c r="M13" s="82">
        <v>50</v>
      </c>
      <c r="N13" s="82" t="s">
        <v>51</v>
      </c>
      <c r="O13" s="82" t="s">
        <v>3732</v>
      </c>
      <c r="P13" s="82"/>
      <c r="Q13" s="82" t="s">
        <v>3701</v>
      </c>
      <c r="R13" s="82" t="s">
        <v>374</v>
      </c>
      <c r="S13" s="82" t="s">
        <v>54</v>
      </c>
      <c r="T13" s="82" t="s">
        <v>3706</v>
      </c>
      <c r="U13" s="82" t="s">
        <v>3703</v>
      </c>
      <c r="V13" s="98" t="s">
        <v>57</v>
      </c>
      <c r="W13" s="98" t="s">
        <v>57</v>
      </c>
      <c r="X13" s="98" t="s">
        <v>57</v>
      </c>
      <c r="Y13" s="77"/>
      <c r="Z13" s="77"/>
      <c r="AA13" s="77"/>
      <c r="AB13" s="77"/>
      <c r="AC13" s="77"/>
      <c r="AD13" s="98" t="s">
        <v>58</v>
      </c>
      <c r="AE13" s="77"/>
      <c r="AF13" s="78" t="s">
        <v>59</v>
      </c>
      <c r="AG13" s="78" t="s">
        <v>57</v>
      </c>
      <c r="AH13" s="78" t="s">
        <v>59</v>
      </c>
      <c r="AI13" s="78" t="s">
        <v>59</v>
      </c>
      <c r="AJ13" s="78" t="s">
        <v>59</v>
      </c>
      <c r="AK13" s="78" t="s">
        <v>59</v>
      </c>
      <c r="AL13" s="78" t="s">
        <v>243</v>
      </c>
      <c r="AM13" s="78"/>
      <c r="AN13" s="78"/>
      <c r="AO13" s="730" t="s">
        <v>393</v>
      </c>
      <c r="AQ13" s="782" t="str" cm="1">
        <f t="array" ref="AQ13">IF(AD13="NO FAVORABLE","NO FAVORABLE",IF(SUMPRODUCT(--(TRIM(AF13:AK13)&lt;&gt;"SI"),--(TRIM(AF13:AK13)&lt;&gt;"NA"))&gt;0,"SUBSANAR","APROBADA CR"))</f>
        <v>APROBADA CR</v>
      </c>
    </row>
    <row r="14" spans="1:43" ht="15" x14ac:dyDescent="0.35">
      <c r="A14" s="82" t="s">
        <v>369</v>
      </c>
      <c r="B14" s="82" t="s">
        <v>3700</v>
      </c>
      <c r="C14" s="82">
        <v>25</v>
      </c>
      <c r="D14" s="82" t="s">
        <v>45</v>
      </c>
      <c r="E14" s="82" t="s">
        <v>144</v>
      </c>
      <c r="F14" s="82" t="s">
        <v>624</v>
      </c>
      <c r="G14" s="82" t="s">
        <v>3733</v>
      </c>
      <c r="H14" s="82" t="s">
        <v>3734</v>
      </c>
      <c r="I14" s="82" t="s">
        <v>3735</v>
      </c>
      <c r="J14" s="82" t="s">
        <v>50</v>
      </c>
      <c r="K14" s="82">
        <v>39403381</v>
      </c>
      <c r="L14" s="526">
        <v>21443</v>
      </c>
      <c r="M14" s="82">
        <v>67</v>
      </c>
      <c r="N14" s="82" t="s">
        <v>51</v>
      </c>
      <c r="O14" s="82">
        <v>3022688369</v>
      </c>
      <c r="P14" s="82"/>
      <c r="Q14" s="82" t="s">
        <v>3701</v>
      </c>
      <c r="R14" s="82" t="s">
        <v>374</v>
      </c>
      <c r="S14" s="82" t="s">
        <v>54</v>
      </c>
      <c r="T14" s="82" t="s">
        <v>3736</v>
      </c>
      <c r="U14" s="82" t="s">
        <v>3703</v>
      </c>
      <c r="V14" s="98" t="s">
        <v>57</v>
      </c>
      <c r="W14" s="98" t="s">
        <v>57</v>
      </c>
      <c r="X14" s="98" t="s">
        <v>57</v>
      </c>
      <c r="Y14" s="77"/>
      <c r="Z14" s="77"/>
      <c r="AA14" s="77"/>
      <c r="AB14" s="77"/>
      <c r="AC14" s="77"/>
      <c r="AD14" s="98" t="s">
        <v>58</v>
      </c>
      <c r="AE14" s="77"/>
      <c r="AF14" s="78" t="s">
        <v>59</v>
      </c>
      <c r="AG14" s="78" t="s">
        <v>57</v>
      </c>
      <c r="AH14" s="78" t="s">
        <v>59</v>
      </c>
      <c r="AI14" s="78" t="s">
        <v>59</v>
      </c>
      <c r="AJ14" s="78" t="s">
        <v>59</v>
      </c>
      <c r="AK14" s="78" t="s">
        <v>59</v>
      </c>
      <c r="AL14" s="78" t="s">
        <v>626</v>
      </c>
      <c r="AM14" s="78"/>
      <c r="AN14" s="78"/>
      <c r="AO14" s="730" t="s">
        <v>393</v>
      </c>
      <c r="AQ14" s="782" t="str" cm="1">
        <f t="array" ref="AQ14">IF(AD14="NO FAVORABLE","NO FAVORABLE",IF(SUMPRODUCT(--(TRIM(AF14:AK14)&lt;&gt;"SI"),--(TRIM(AF14:AK14)&lt;&gt;"NA"))&gt;0,"SUBSANAR","APROBADA CR"))</f>
        <v>APROBADA CR</v>
      </c>
    </row>
    <row r="15" spans="1:43" ht="15" x14ac:dyDescent="0.35">
      <c r="A15" s="82" t="s">
        <v>369</v>
      </c>
      <c r="B15" s="82" t="s">
        <v>3700</v>
      </c>
      <c r="C15" s="82">
        <v>26</v>
      </c>
      <c r="D15" s="82" t="s">
        <v>45</v>
      </c>
      <c r="E15" s="82" t="s">
        <v>199</v>
      </c>
      <c r="F15" s="82" t="s">
        <v>2565</v>
      </c>
      <c r="G15" s="82" t="s">
        <v>248</v>
      </c>
      <c r="H15" s="82"/>
      <c r="I15" s="82" t="s">
        <v>3737</v>
      </c>
      <c r="J15" s="82" t="s">
        <v>50</v>
      </c>
      <c r="K15" s="82">
        <v>21930941</v>
      </c>
      <c r="L15" s="526">
        <v>16254</v>
      </c>
      <c r="M15" s="82">
        <v>91</v>
      </c>
      <c r="N15" s="82" t="s">
        <v>51</v>
      </c>
      <c r="O15" s="82">
        <v>3216153754</v>
      </c>
      <c r="P15" s="82"/>
      <c r="Q15" s="82" t="s">
        <v>3701</v>
      </c>
      <c r="R15" s="82" t="s">
        <v>374</v>
      </c>
      <c r="S15" s="82" t="s">
        <v>54</v>
      </c>
      <c r="T15" s="82" t="s">
        <v>3738</v>
      </c>
      <c r="U15" s="82" t="s">
        <v>3714</v>
      </c>
      <c r="V15" s="98" t="s">
        <v>57</v>
      </c>
      <c r="W15" s="98" t="s">
        <v>57</v>
      </c>
      <c r="X15" s="77" t="s">
        <v>3739</v>
      </c>
      <c r="Y15" s="77"/>
      <c r="Z15" s="77"/>
      <c r="AA15" s="77"/>
      <c r="AB15" s="77"/>
      <c r="AC15" s="77"/>
      <c r="AD15" s="98" t="s">
        <v>58</v>
      </c>
      <c r="AE15" s="98"/>
      <c r="AF15" s="99" t="s">
        <v>59</v>
      </c>
      <c r="AG15" s="99" t="s">
        <v>57</v>
      </c>
      <c r="AH15" s="99" t="s">
        <v>59</v>
      </c>
      <c r="AI15" s="99" t="s">
        <v>59</v>
      </c>
      <c r="AJ15" s="99" t="s">
        <v>59</v>
      </c>
      <c r="AK15" s="99" t="s">
        <v>59</v>
      </c>
      <c r="AL15" s="78" t="s">
        <v>182</v>
      </c>
      <c r="AM15" s="78"/>
      <c r="AN15" s="78"/>
      <c r="AO15" s="409" t="s">
        <v>3740</v>
      </c>
      <c r="AQ15" s="782" t="str" cm="1">
        <f t="array" ref="AQ15">IF(AD15="NO FAVORABLE","NO FAVORABLE",IF(SUMPRODUCT(--(TRIM(AF15:AK15)&lt;&gt;"SI"),--(TRIM(AF15:AK15)&lt;&gt;"NA"))&gt;0,"SUBSANAR","APROBADA CR"))</f>
        <v>APROBADA CR</v>
      </c>
    </row>
    <row r="16" spans="1:43" ht="15" x14ac:dyDescent="0.35">
      <c r="A16" s="82" t="s">
        <v>369</v>
      </c>
      <c r="B16" s="82" t="s">
        <v>3700</v>
      </c>
      <c r="C16" s="82">
        <v>27</v>
      </c>
      <c r="D16" s="82" t="s">
        <v>45</v>
      </c>
      <c r="E16" s="82" t="s">
        <v>1488</v>
      </c>
      <c r="F16" s="82" t="s">
        <v>361</v>
      </c>
      <c r="G16" s="82" t="s">
        <v>475</v>
      </c>
      <c r="H16" s="82" t="s">
        <v>838</v>
      </c>
      <c r="I16" s="82" t="s">
        <v>3741</v>
      </c>
      <c r="J16" s="82" t="s">
        <v>50</v>
      </c>
      <c r="K16" s="82">
        <v>44123596</v>
      </c>
      <c r="L16" s="526">
        <v>31414</v>
      </c>
      <c r="M16" s="82">
        <v>39</v>
      </c>
      <c r="N16" s="82" t="s">
        <v>51</v>
      </c>
      <c r="O16" s="82">
        <v>3122776355</v>
      </c>
      <c r="P16" s="82"/>
      <c r="Q16" s="82" t="s">
        <v>3701</v>
      </c>
      <c r="R16" s="82" t="s">
        <v>374</v>
      </c>
      <c r="S16" s="82" t="s">
        <v>54</v>
      </c>
      <c r="T16" s="82" t="s">
        <v>1683</v>
      </c>
      <c r="U16" s="82" t="s">
        <v>3714</v>
      </c>
      <c r="V16" s="98" t="s">
        <v>57</v>
      </c>
      <c r="W16" s="98" t="s">
        <v>57</v>
      </c>
      <c r="X16" s="98" t="s">
        <v>57</v>
      </c>
      <c r="Y16" s="77"/>
      <c r="Z16" s="77"/>
      <c r="AA16" s="77"/>
      <c r="AB16" s="77"/>
      <c r="AC16" s="77"/>
      <c r="AD16" s="98" t="s">
        <v>58</v>
      </c>
      <c r="AE16" s="98"/>
      <c r="AF16" s="99" t="s">
        <v>59</v>
      </c>
      <c r="AG16" s="99" t="s">
        <v>57</v>
      </c>
      <c r="AH16" s="99" t="s">
        <v>59</v>
      </c>
      <c r="AI16" s="99" t="s">
        <v>59</v>
      </c>
      <c r="AJ16" s="99" t="s">
        <v>59</v>
      </c>
      <c r="AK16" s="99" t="s">
        <v>59</v>
      </c>
      <c r="AL16" s="78" t="s">
        <v>194</v>
      </c>
      <c r="AM16" s="78"/>
      <c r="AN16" s="78"/>
      <c r="AO16" s="730" t="s">
        <v>393</v>
      </c>
      <c r="AQ16" s="782" t="str" cm="1">
        <f t="array" ref="AQ16">IF(AD16="NO FAVORABLE","NO FAVORABLE",IF(SUMPRODUCT(--(TRIM(AF16:AK16)&lt;&gt;"SI"),--(TRIM(AF16:AK16)&lt;&gt;"NA"))&gt;0,"SUBSANAR","APROBADA CR"))</f>
        <v>APROBADA CR</v>
      </c>
    </row>
    <row r="17" spans="1:43" ht="15" x14ac:dyDescent="0.35">
      <c r="A17" s="82" t="s">
        <v>369</v>
      </c>
      <c r="B17" s="82" t="s">
        <v>3700</v>
      </c>
      <c r="C17" s="82">
        <v>28</v>
      </c>
      <c r="D17" s="82" t="s">
        <v>45</v>
      </c>
      <c r="E17" s="82" t="s">
        <v>203</v>
      </c>
      <c r="F17" s="82" t="s">
        <v>62</v>
      </c>
      <c r="G17" s="82" t="s">
        <v>299</v>
      </c>
      <c r="H17" s="82" t="s">
        <v>299</v>
      </c>
      <c r="I17" s="82" t="s">
        <v>3742</v>
      </c>
      <c r="J17" s="82" t="s">
        <v>50</v>
      </c>
      <c r="K17" s="82">
        <v>1037072861</v>
      </c>
      <c r="L17" s="526">
        <v>34949</v>
      </c>
      <c r="M17" s="82">
        <v>30</v>
      </c>
      <c r="N17" s="82" t="s">
        <v>51</v>
      </c>
      <c r="O17" s="82">
        <v>3104412460</v>
      </c>
      <c r="P17" s="82"/>
      <c r="Q17" s="82" t="s">
        <v>3701</v>
      </c>
      <c r="R17" s="82" t="s">
        <v>374</v>
      </c>
      <c r="S17" s="82" t="s">
        <v>54</v>
      </c>
      <c r="T17" s="82" t="s">
        <v>3706</v>
      </c>
      <c r="U17" s="82" t="s">
        <v>3714</v>
      </c>
      <c r="V17" s="98" t="s">
        <v>57</v>
      </c>
      <c r="W17" s="98" t="s">
        <v>57</v>
      </c>
      <c r="X17" s="98" t="s">
        <v>57</v>
      </c>
      <c r="Y17" s="77"/>
      <c r="Z17" s="77"/>
      <c r="AA17" s="77"/>
      <c r="AB17" s="77"/>
      <c r="AC17" s="77"/>
      <c r="AD17" s="98" t="s">
        <v>58</v>
      </c>
      <c r="AE17" s="98"/>
      <c r="AF17" s="99" t="s">
        <v>59</v>
      </c>
      <c r="AG17" s="99" t="s">
        <v>57</v>
      </c>
      <c r="AH17" s="99" t="s">
        <v>59</v>
      </c>
      <c r="AI17" s="99" t="s">
        <v>59</v>
      </c>
      <c r="AJ17" s="99" t="s">
        <v>59</v>
      </c>
      <c r="AK17" s="99" t="s">
        <v>59</v>
      </c>
      <c r="AL17" s="78" t="s">
        <v>194</v>
      </c>
      <c r="AM17" s="78"/>
      <c r="AN17" s="78"/>
      <c r="AO17" s="730" t="s">
        <v>393</v>
      </c>
      <c r="AQ17" s="782" t="str" cm="1">
        <f t="array" ref="AQ17">IF(AD17="NO FAVORABLE","NO FAVORABLE",IF(SUMPRODUCT(--(TRIM(AF17:AK17)&lt;&gt;"SI"),--(TRIM(AF17:AK17)&lt;&gt;"NA"))&gt;0,"SUBSANAR","APROBADA CR"))</f>
        <v>APROBADA CR</v>
      </c>
    </row>
    <row r="18" spans="1:43" ht="15" x14ac:dyDescent="0.35">
      <c r="A18" s="82" t="s">
        <v>369</v>
      </c>
      <c r="B18" s="82" t="s">
        <v>3700</v>
      </c>
      <c r="C18" s="82">
        <v>29</v>
      </c>
      <c r="D18" s="82" t="s">
        <v>45</v>
      </c>
      <c r="E18" s="82" t="s">
        <v>92</v>
      </c>
      <c r="F18" s="82" t="s">
        <v>86</v>
      </c>
      <c r="G18" s="82" t="s">
        <v>299</v>
      </c>
      <c r="H18" s="82" t="s">
        <v>299</v>
      </c>
      <c r="I18" s="82" t="s">
        <v>3743</v>
      </c>
      <c r="J18" s="82" t="s">
        <v>50</v>
      </c>
      <c r="K18" s="82">
        <v>22159873</v>
      </c>
      <c r="L18" s="526">
        <v>30725</v>
      </c>
      <c r="M18" s="82">
        <v>39</v>
      </c>
      <c r="N18" s="82" t="s">
        <v>51</v>
      </c>
      <c r="O18" s="82">
        <v>3104585955</v>
      </c>
      <c r="P18" s="82"/>
      <c r="Q18" s="82" t="s">
        <v>3701</v>
      </c>
      <c r="R18" s="82" t="s">
        <v>374</v>
      </c>
      <c r="S18" s="82" t="s">
        <v>54</v>
      </c>
      <c r="T18" s="82" t="s">
        <v>3706</v>
      </c>
      <c r="U18" s="82" t="s">
        <v>3714</v>
      </c>
      <c r="V18" s="98" t="s">
        <v>57</v>
      </c>
      <c r="W18" s="98" t="s">
        <v>57</v>
      </c>
      <c r="X18" s="98" t="s">
        <v>57</v>
      </c>
      <c r="Y18" s="77"/>
      <c r="Z18" s="77"/>
      <c r="AA18" s="77"/>
      <c r="AB18" s="77"/>
      <c r="AC18" s="77"/>
      <c r="AD18" s="98" t="s">
        <v>58</v>
      </c>
      <c r="AE18" s="98"/>
      <c r="AF18" s="99" t="s">
        <v>59</v>
      </c>
      <c r="AG18" s="99" t="s">
        <v>57</v>
      </c>
      <c r="AH18" s="99" t="s">
        <v>59</v>
      </c>
      <c r="AI18" s="99" t="s">
        <v>59</v>
      </c>
      <c r="AJ18" s="99" t="s">
        <v>59</v>
      </c>
      <c r="AK18" s="99" t="s">
        <v>59</v>
      </c>
      <c r="AL18" s="78" t="s">
        <v>194</v>
      </c>
      <c r="AM18" s="78"/>
      <c r="AN18" s="78"/>
      <c r="AO18" s="730" t="s">
        <v>393</v>
      </c>
      <c r="AQ18" s="782" t="str" cm="1">
        <f t="array" ref="AQ18">IF(AD18="NO FAVORABLE","NO FAVORABLE",IF(SUMPRODUCT(--(TRIM(AF18:AK18)&lt;&gt;"SI"),--(TRIM(AF18:AK18)&lt;&gt;"NA"))&gt;0,"SUBSANAR","APROBADA CR"))</f>
        <v>APROBADA CR</v>
      </c>
    </row>
    <row r="19" spans="1:43" ht="15" x14ac:dyDescent="0.35">
      <c r="A19" s="82" t="s">
        <v>369</v>
      </c>
      <c r="B19" s="82" t="s">
        <v>3700</v>
      </c>
      <c r="C19" s="82">
        <v>32</v>
      </c>
      <c r="D19" s="82" t="s">
        <v>45</v>
      </c>
      <c r="E19" s="82" t="s">
        <v>444</v>
      </c>
      <c r="F19" s="82" t="s">
        <v>343</v>
      </c>
      <c r="G19" s="82" t="s">
        <v>475</v>
      </c>
      <c r="H19" s="82" t="s">
        <v>496</v>
      </c>
      <c r="I19" s="82" t="s">
        <v>3746</v>
      </c>
      <c r="J19" s="82" t="s">
        <v>50</v>
      </c>
      <c r="K19" s="82">
        <v>1001132083</v>
      </c>
      <c r="L19" s="526">
        <v>37124</v>
      </c>
      <c r="M19" s="82">
        <v>24</v>
      </c>
      <c r="N19" s="82" t="s">
        <v>51</v>
      </c>
      <c r="O19" s="82">
        <v>3117953122</v>
      </c>
      <c r="P19" s="82"/>
      <c r="Q19" s="82" t="s">
        <v>3701</v>
      </c>
      <c r="R19" s="82" t="s">
        <v>374</v>
      </c>
      <c r="S19" s="82" t="s">
        <v>54</v>
      </c>
      <c r="T19" s="82" t="s">
        <v>3702</v>
      </c>
      <c r="U19" s="82" t="s">
        <v>540</v>
      </c>
      <c r="V19" s="98" t="s">
        <v>57</v>
      </c>
      <c r="W19" s="98" t="s">
        <v>57</v>
      </c>
      <c r="X19" s="98" t="s">
        <v>57</v>
      </c>
      <c r="Y19" s="77"/>
      <c r="Z19" s="77"/>
      <c r="AA19" s="77"/>
      <c r="AB19" s="77"/>
      <c r="AC19" s="77"/>
      <c r="AD19" s="98" t="s">
        <v>58</v>
      </c>
      <c r="AE19" s="272"/>
      <c r="AF19" s="78" t="s">
        <v>59</v>
      </c>
      <c r="AG19" s="78" t="s">
        <v>57</v>
      </c>
      <c r="AH19" s="78" t="s">
        <v>59</v>
      </c>
      <c r="AI19" s="78" t="s">
        <v>59</v>
      </c>
      <c r="AJ19" s="78" t="s">
        <v>59</v>
      </c>
      <c r="AK19" s="78" t="s">
        <v>59</v>
      </c>
      <c r="AL19" s="78" t="s">
        <v>194</v>
      </c>
      <c r="AM19" s="78"/>
      <c r="AN19" s="78"/>
      <c r="AO19" s="730" t="s">
        <v>393</v>
      </c>
      <c r="AQ19" s="782" t="str" cm="1">
        <f t="array" ref="AQ19">IF(AD19="NO FAVORABLE","NO FAVORABLE",IF(SUMPRODUCT(--(TRIM(AF19:AK19)&lt;&gt;"SI"),--(TRIM(AF19:AK19)&lt;&gt;"NA"))&gt;0,"SUBSANAR","APROBADA CR"))</f>
        <v>APROBADA CR</v>
      </c>
    </row>
    <row r="20" spans="1:43" ht="15" x14ac:dyDescent="0.35">
      <c r="A20" s="82" t="s">
        <v>369</v>
      </c>
      <c r="B20" s="82" t="s">
        <v>3700</v>
      </c>
      <c r="C20" s="82">
        <v>33</v>
      </c>
      <c r="D20" s="82" t="s">
        <v>45</v>
      </c>
      <c r="E20" s="82" t="s">
        <v>169</v>
      </c>
      <c r="F20" s="82" t="s">
        <v>86</v>
      </c>
      <c r="G20" s="82" t="s">
        <v>1464</v>
      </c>
      <c r="H20" s="82" t="s">
        <v>485</v>
      </c>
      <c r="I20" s="82" t="s">
        <v>3747</v>
      </c>
      <c r="J20" s="82" t="s">
        <v>50</v>
      </c>
      <c r="K20" s="82">
        <v>22159601</v>
      </c>
      <c r="L20" s="526">
        <v>30378</v>
      </c>
      <c r="M20" s="82">
        <v>42</v>
      </c>
      <c r="N20" s="82" t="s">
        <v>51</v>
      </c>
      <c r="O20" s="82">
        <v>3117705243</v>
      </c>
      <c r="P20" s="82"/>
      <c r="Q20" s="82" t="s">
        <v>3701</v>
      </c>
      <c r="R20" s="82" t="s">
        <v>374</v>
      </c>
      <c r="S20" s="82" t="s">
        <v>54</v>
      </c>
      <c r="T20" s="82" t="s">
        <v>3748</v>
      </c>
      <c r="U20" s="82" t="s">
        <v>3714</v>
      </c>
      <c r="V20" s="98" t="s">
        <v>57</v>
      </c>
      <c r="W20" s="98" t="s">
        <v>57</v>
      </c>
      <c r="X20" s="98" t="s">
        <v>57</v>
      </c>
      <c r="Y20" s="77"/>
      <c r="Z20" s="77"/>
      <c r="AA20" s="77"/>
      <c r="AB20" s="77"/>
      <c r="AC20" s="77"/>
      <c r="AD20" s="98" t="s">
        <v>58</v>
      </c>
      <c r="AE20" s="272"/>
      <c r="AF20" s="78" t="s">
        <v>59</v>
      </c>
      <c r="AG20" s="78" t="s">
        <v>57</v>
      </c>
      <c r="AH20" s="78" t="s">
        <v>59</v>
      </c>
      <c r="AI20" s="78" t="s">
        <v>59</v>
      </c>
      <c r="AJ20" s="78" t="s">
        <v>59</v>
      </c>
      <c r="AK20" s="78" t="s">
        <v>59</v>
      </c>
      <c r="AL20" s="78" t="s">
        <v>70</v>
      </c>
      <c r="AM20" s="78"/>
      <c r="AN20" s="78"/>
      <c r="AO20" s="730" t="s">
        <v>393</v>
      </c>
      <c r="AQ20" s="782" t="str" cm="1">
        <f t="array" ref="AQ20">IF(AD20="NO FAVORABLE","NO FAVORABLE",IF(SUMPRODUCT(--(TRIM(AF20:AK20)&lt;&gt;"SI"),--(TRIM(AF20:AK20)&lt;&gt;"NA"))&gt;0,"SUBSANAR","APROBADA CR"))</f>
        <v>APROBADA CR</v>
      </c>
    </row>
    <row r="21" spans="1:43" ht="15" x14ac:dyDescent="0.35">
      <c r="A21" s="82" t="s">
        <v>369</v>
      </c>
      <c r="B21" s="82" t="s">
        <v>3700</v>
      </c>
      <c r="C21" s="82">
        <v>34</v>
      </c>
      <c r="D21" s="82" t="s">
        <v>45</v>
      </c>
      <c r="E21" s="82" t="s">
        <v>62</v>
      </c>
      <c r="F21" s="82" t="s">
        <v>769</v>
      </c>
      <c r="G21" s="82" t="s">
        <v>415</v>
      </c>
      <c r="H21" s="82"/>
      <c r="I21" s="82" t="s">
        <v>3749</v>
      </c>
      <c r="J21" s="82" t="s">
        <v>50</v>
      </c>
      <c r="K21" s="82">
        <v>38286134</v>
      </c>
      <c r="L21" s="526">
        <v>24851</v>
      </c>
      <c r="M21" s="82">
        <v>57</v>
      </c>
      <c r="N21" s="82" t="s">
        <v>51</v>
      </c>
      <c r="O21" s="82">
        <v>3504024137</v>
      </c>
      <c r="P21" s="82"/>
      <c r="Q21" s="82" t="s">
        <v>3701</v>
      </c>
      <c r="R21" s="82" t="s">
        <v>374</v>
      </c>
      <c r="S21" s="82" t="s">
        <v>54</v>
      </c>
      <c r="T21" s="82" t="s">
        <v>3750</v>
      </c>
      <c r="U21" s="82" t="s">
        <v>3714</v>
      </c>
      <c r="V21" s="98" t="s">
        <v>57</v>
      </c>
      <c r="W21" s="98" t="s">
        <v>57</v>
      </c>
      <c r="X21" s="98" t="s">
        <v>57</v>
      </c>
      <c r="Y21" s="77"/>
      <c r="Z21" s="77"/>
      <c r="AA21" s="77"/>
      <c r="AB21" s="77"/>
      <c r="AC21" s="77"/>
      <c r="AD21" s="98" t="s">
        <v>58</v>
      </c>
      <c r="AE21" s="281"/>
      <c r="AF21" s="99" t="s">
        <v>59</v>
      </c>
      <c r="AG21" s="99" t="s">
        <v>57</v>
      </c>
      <c r="AH21" s="99" t="s">
        <v>59</v>
      </c>
      <c r="AI21" s="99" t="s">
        <v>59</v>
      </c>
      <c r="AJ21" s="99" t="s">
        <v>59</v>
      </c>
      <c r="AK21" s="99" t="s">
        <v>59</v>
      </c>
      <c r="AL21" s="78" t="s">
        <v>182</v>
      </c>
      <c r="AM21" s="78"/>
      <c r="AN21" s="78"/>
      <c r="AO21" s="730" t="s">
        <v>393</v>
      </c>
      <c r="AQ21" s="782" t="str" cm="1">
        <f t="array" ref="AQ21">IF(AD21="NO FAVORABLE","NO FAVORABLE",IF(SUMPRODUCT(--(TRIM(AF21:AK21)&lt;&gt;"SI"),--(TRIM(AF21:AK21)&lt;&gt;"NA"))&gt;0,"SUBSANAR","APROBADA CR"))</f>
        <v>APROBADA CR</v>
      </c>
    </row>
    <row r="22" spans="1:43" ht="15" x14ac:dyDescent="0.35">
      <c r="A22" s="82" t="s">
        <v>369</v>
      </c>
      <c r="B22" s="82" t="s">
        <v>3700</v>
      </c>
      <c r="C22" s="82">
        <v>36</v>
      </c>
      <c r="D22" s="82" t="s">
        <v>45</v>
      </c>
      <c r="E22" s="82" t="s">
        <v>619</v>
      </c>
      <c r="F22" s="82" t="s">
        <v>565</v>
      </c>
      <c r="G22" s="82" t="s">
        <v>88</v>
      </c>
      <c r="H22" s="82" t="s">
        <v>556</v>
      </c>
      <c r="I22" s="82" t="s">
        <v>3751</v>
      </c>
      <c r="J22" s="82" t="s">
        <v>50</v>
      </c>
      <c r="K22" s="82">
        <v>1152690849</v>
      </c>
      <c r="L22" s="526">
        <v>34072</v>
      </c>
      <c r="M22" s="82">
        <v>32</v>
      </c>
      <c r="N22" s="82" t="s">
        <v>51</v>
      </c>
      <c r="O22" s="82">
        <v>3015381726</v>
      </c>
      <c r="P22" s="82"/>
      <c r="Q22" s="82" t="s">
        <v>3701</v>
      </c>
      <c r="R22" s="82" t="s">
        <v>374</v>
      </c>
      <c r="S22" s="82" t="s">
        <v>54</v>
      </c>
      <c r="T22" s="82" t="s">
        <v>3750</v>
      </c>
      <c r="U22" s="82" t="s">
        <v>3714</v>
      </c>
      <c r="V22" s="98" t="s">
        <v>57</v>
      </c>
      <c r="W22" s="98" t="s">
        <v>57</v>
      </c>
      <c r="X22" s="98" t="s">
        <v>57</v>
      </c>
      <c r="Y22" s="77"/>
      <c r="Z22" s="77"/>
      <c r="AA22" s="77"/>
      <c r="AB22" s="77"/>
      <c r="AC22" s="77"/>
      <c r="AD22" s="98" t="s">
        <v>58</v>
      </c>
      <c r="AE22" s="272"/>
      <c r="AF22" s="78" t="s">
        <v>59</v>
      </c>
      <c r="AG22" s="78" t="s">
        <v>57</v>
      </c>
      <c r="AH22" s="78" t="s">
        <v>59</v>
      </c>
      <c r="AI22" s="78" t="s">
        <v>59</v>
      </c>
      <c r="AJ22" s="78" t="s">
        <v>59</v>
      </c>
      <c r="AK22" s="78" t="s">
        <v>59</v>
      </c>
      <c r="AL22" s="78" t="s">
        <v>283</v>
      </c>
      <c r="AM22" s="78"/>
      <c r="AN22" s="78"/>
      <c r="AO22" s="730" t="s">
        <v>393</v>
      </c>
      <c r="AQ22" s="782" t="str" cm="1">
        <f t="array" ref="AQ22">IF(AD22="NO FAVORABLE","NO FAVORABLE",IF(SUMPRODUCT(--(TRIM(AF22:AK22)&lt;&gt;"SI"),--(TRIM(AF22:AK22)&lt;&gt;"NA"))&gt;0,"SUBSANAR","APROBADA CR"))</f>
        <v>APROBADA CR</v>
      </c>
    </row>
    <row r="23" spans="1:43" ht="15" x14ac:dyDescent="0.35">
      <c r="A23" s="82" t="s">
        <v>369</v>
      </c>
      <c r="B23" s="82" t="s">
        <v>3700</v>
      </c>
      <c r="C23" s="82">
        <v>37</v>
      </c>
      <c r="D23" s="82" t="s">
        <v>45</v>
      </c>
      <c r="E23" s="82" t="s">
        <v>324</v>
      </c>
      <c r="F23" s="82" t="s">
        <v>391</v>
      </c>
      <c r="G23" s="82" t="s">
        <v>838</v>
      </c>
      <c r="H23" s="82" t="s">
        <v>838</v>
      </c>
      <c r="I23" s="82" t="s">
        <v>3752</v>
      </c>
      <c r="J23" s="82" t="s">
        <v>50</v>
      </c>
      <c r="K23" s="82">
        <v>1020421605</v>
      </c>
      <c r="L23" s="526">
        <v>32542</v>
      </c>
      <c r="M23" s="82">
        <v>36</v>
      </c>
      <c r="N23" s="82" t="s">
        <v>51</v>
      </c>
      <c r="O23" s="82">
        <v>3104920366</v>
      </c>
      <c r="P23" s="82"/>
      <c r="Q23" s="82" t="s">
        <v>3701</v>
      </c>
      <c r="R23" s="82" t="s">
        <v>374</v>
      </c>
      <c r="S23" s="82" t="s">
        <v>54</v>
      </c>
      <c r="T23" s="82" t="s">
        <v>3753</v>
      </c>
      <c r="U23" s="82" t="s">
        <v>3714</v>
      </c>
      <c r="V23" s="98" t="s">
        <v>57</v>
      </c>
      <c r="W23" s="98" t="s">
        <v>57</v>
      </c>
      <c r="X23" s="98" t="s">
        <v>57</v>
      </c>
      <c r="Y23" s="77"/>
      <c r="Z23" s="77"/>
      <c r="AA23" s="77"/>
      <c r="AB23" s="77"/>
      <c r="AC23" s="77"/>
      <c r="AD23" s="98" t="s">
        <v>58</v>
      </c>
      <c r="AE23" s="281"/>
      <c r="AF23" s="99" t="s">
        <v>59</v>
      </c>
      <c r="AG23" s="99" t="s">
        <v>57</v>
      </c>
      <c r="AH23" s="99" t="s">
        <v>59</v>
      </c>
      <c r="AI23" s="99" t="s">
        <v>59</v>
      </c>
      <c r="AJ23" s="99" t="s">
        <v>59</v>
      </c>
      <c r="AK23" s="99" t="s">
        <v>59</v>
      </c>
      <c r="AL23" s="78" t="s">
        <v>194</v>
      </c>
      <c r="AM23" s="78"/>
      <c r="AN23" s="78"/>
      <c r="AO23" s="730" t="s">
        <v>393</v>
      </c>
      <c r="AQ23" s="782" t="str" cm="1">
        <f t="array" ref="AQ23">IF(AD23="NO FAVORABLE","NO FAVORABLE",IF(SUMPRODUCT(--(TRIM(AF23:AK23)&lt;&gt;"SI"),--(TRIM(AF23:AK23)&lt;&gt;"NA"))&gt;0,"SUBSANAR","APROBADA CR"))</f>
        <v>APROBADA CR</v>
      </c>
    </row>
    <row r="24" spans="1:43" ht="15" x14ac:dyDescent="0.35">
      <c r="A24" s="82" t="s">
        <v>369</v>
      </c>
      <c r="B24" s="82" t="s">
        <v>3700</v>
      </c>
      <c r="C24" s="82">
        <v>38</v>
      </c>
      <c r="D24" s="82" t="s">
        <v>45</v>
      </c>
      <c r="E24" s="82" t="s">
        <v>62</v>
      </c>
      <c r="F24" s="82" t="s">
        <v>748</v>
      </c>
      <c r="G24" s="82" t="s">
        <v>681</v>
      </c>
      <c r="H24" s="82" t="s">
        <v>371</v>
      </c>
      <c r="I24" s="82" t="s">
        <v>3754</v>
      </c>
      <c r="J24" s="82" t="s">
        <v>50</v>
      </c>
      <c r="K24" s="82">
        <v>1007273056</v>
      </c>
      <c r="L24" s="526">
        <v>36836</v>
      </c>
      <c r="M24" s="82">
        <v>24</v>
      </c>
      <c r="N24" s="82" t="s">
        <v>51</v>
      </c>
      <c r="O24" s="82">
        <v>3245577963</v>
      </c>
      <c r="P24" s="82"/>
      <c r="Q24" s="82" t="s">
        <v>3701</v>
      </c>
      <c r="R24" s="82" t="s">
        <v>374</v>
      </c>
      <c r="S24" s="82" t="s">
        <v>54</v>
      </c>
      <c r="T24" s="82" t="s">
        <v>3744</v>
      </c>
      <c r="U24" s="82" t="s">
        <v>3703</v>
      </c>
      <c r="V24" s="98" t="s">
        <v>57</v>
      </c>
      <c r="W24" s="98" t="s">
        <v>57</v>
      </c>
      <c r="X24" s="98" t="s">
        <v>57</v>
      </c>
      <c r="Y24" s="77"/>
      <c r="Z24" s="77"/>
      <c r="AA24" s="77"/>
      <c r="AB24" s="77"/>
      <c r="AC24" s="77"/>
      <c r="AD24" s="98" t="s">
        <v>58</v>
      </c>
      <c r="AE24" s="272"/>
      <c r="AF24" s="78" t="s">
        <v>59</v>
      </c>
      <c r="AG24" s="78" t="s">
        <v>57</v>
      </c>
      <c r="AH24" s="78" t="s">
        <v>59</v>
      </c>
      <c r="AI24" s="78" t="s">
        <v>59</v>
      </c>
      <c r="AJ24" s="78" t="s">
        <v>59</v>
      </c>
      <c r="AK24" s="78" t="s">
        <v>59</v>
      </c>
      <c r="AL24" s="78" t="s">
        <v>182</v>
      </c>
      <c r="AM24" s="78"/>
      <c r="AN24" s="78"/>
      <c r="AO24" s="730" t="s">
        <v>393</v>
      </c>
      <c r="AQ24" s="782" t="str" cm="1">
        <f t="array" ref="AQ24">IF(AD24="NO FAVORABLE","NO FAVORABLE",IF(SUMPRODUCT(--(TRIM(AF24:AK24)&lt;&gt;"SI"),--(TRIM(AF24:AK24)&lt;&gt;"NA"))&gt;0,"SUBSANAR","APROBADA CR"))</f>
        <v>APROBADA CR</v>
      </c>
    </row>
    <row r="25" spans="1:43" ht="15" x14ac:dyDescent="0.35">
      <c r="A25" s="82" t="s">
        <v>369</v>
      </c>
      <c r="B25" s="82" t="s">
        <v>3700</v>
      </c>
      <c r="C25" s="82">
        <v>40</v>
      </c>
      <c r="D25" s="82" t="s">
        <v>45</v>
      </c>
      <c r="E25" s="82" t="s">
        <v>3755</v>
      </c>
      <c r="F25" s="82" t="s">
        <v>3756</v>
      </c>
      <c r="G25" s="82" t="s">
        <v>153</v>
      </c>
      <c r="H25" s="82" t="s">
        <v>3757</v>
      </c>
      <c r="I25" s="82" t="s">
        <v>3758</v>
      </c>
      <c r="J25" s="82" t="s">
        <v>50</v>
      </c>
      <c r="K25" s="82">
        <v>1037072255</v>
      </c>
      <c r="L25" s="526">
        <v>34133</v>
      </c>
      <c r="M25" s="82">
        <v>32</v>
      </c>
      <c r="N25" s="82" t="s">
        <v>51</v>
      </c>
      <c r="O25" s="82">
        <v>3183556994</v>
      </c>
      <c r="P25" s="82"/>
      <c r="Q25" s="82" t="s">
        <v>3701</v>
      </c>
      <c r="R25" s="82" t="s">
        <v>374</v>
      </c>
      <c r="S25" s="82" t="s">
        <v>54</v>
      </c>
      <c r="T25" s="82" t="s">
        <v>3759</v>
      </c>
      <c r="U25" s="82" t="s">
        <v>3714</v>
      </c>
      <c r="V25" s="98" t="s">
        <v>57</v>
      </c>
      <c r="W25" s="98" t="s">
        <v>57</v>
      </c>
      <c r="X25" s="98" t="s">
        <v>57</v>
      </c>
      <c r="Y25" s="77"/>
      <c r="Z25" s="77"/>
      <c r="AA25" s="77"/>
      <c r="AB25" s="77"/>
      <c r="AC25" s="77"/>
      <c r="AD25" s="98" t="s">
        <v>58</v>
      </c>
      <c r="AE25" s="98"/>
      <c r="AF25" s="99" t="s">
        <v>59</v>
      </c>
      <c r="AG25" s="99" t="s">
        <v>57</v>
      </c>
      <c r="AH25" s="99" t="s">
        <v>59</v>
      </c>
      <c r="AI25" s="99" t="s">
        <v>59</v>
      </c>
      <c r="AJ25" s="99" t="s">
        <v>59</v>
      </c>
      <c r="AK25" s="99" t="s">
        <v>59</v>
      </c>
      <c r="AL25" s="78" t="s">
        <v>243</v>
      </c>
      <c r="AM25" s="78"/>
      <c r="AN25" s="78"/>
      <c r="AO25" s="730" t="s">
        <v>393</v>
      </c>
      <c r="AQ25" s="782" t="str" cm="1">
        <f t="array" ref="AQ25">IF(AD25="NO FAVORABLE","NO FAVORABLE",IF(SUMPRODUCT(--(TRIM(AF25:AK25)&lt;&gt;"SI"),--(TRIM(AF25:AK25)&lt;&gt;"NA"))&gt;0,"SUBSANAR","APROBADA CR"))</f>
        <v>APROBADA CR</v>
      </c>
    </row>
    <row r="26" spans="1:43" ht="15" x14ac:dyDescent="0.35">
      <c r="A26" s="82" t="s">
        <v>369</v>
      </c>
      <c r="B26" s="82" t="s">
        <v>3700</v>
      </c>
      <c r="C26" s="82">
        <v>43</v>
      </c>
      <c r="D26" s="82" t="s">
        <v>45</v>
      </c>
      <c r="E26" s="82" t="s">
        <v>2065</v>
      </c>
      <c r="F26" s="82" t="s">
        <v>86</v>
      </c>
      <c r="G26" s="82" t="s">
        <v>538</v>
      </c>
      <c r="H26" s="82" t="s">
        <v>496</v>
      </c>
      <c r="I26" s="82" t="s">
        <v>3760</v>
      </c>
      <c r="J26" s="82" t="s">
        <v>50</v>
      </c>
      <c r="K26" s="82">
        <v>43700283</v>
      </c>
      <c r="L26" s="526">
        <v>25079</v>
      </c>
      <c r="M26" s="82">
        <v>57</v>
      </c>
      <c r="N26" s="82" t="s">
        <v>51</v>
      </c>
      <c r="O26" s="82">
        <v>3104484166</v>
      </c>
      <c r="P26" s="82"/>
      <c r="Q26" s="82" t="s">
        <v>3701</v>
      </c>
      <c r="R26" s="82" t="s">
        <v>374</v>
      </c>
      <c r="S26" s="82" t="s">
        <v>54</v>
      </c>
      <c r="T26" s="82" t="s">
        <v>3761</v>
      </c>
      <c r="U26" s="82" t="s">
        <v>3714</v>
      </c>
      <c r="V26" s="98" t="s">
        <v>57</v>
      </c>
      <c r="W26" s="98" t="s">
        <v>57</v>
      </c>
      <c r="X26" s="98" t="s">
        <v>57</v>
      </c>
      <c r="Y26" s="77"/>
      <c r="Z26" s="77"/>
      <c r="AA26" s="77"/>
      <c r="AB26" s="77"/>
      <c r="AC26" s="77"/>
      <c r="AD26" s="98" t="s">
        <v>58</v>
      </c>
      <c r="AE26" s="98"/>
      <c r="AF26" s="99" t="s">
        <v>59</v>
      </c>
      <c r="AG26" s="99" t="s">
        <v>57</v>
      </c>
      <c r="AH26" s="99" t="s">
        <v>59</v>
      </c>
      <c r="AI26" s="99" t="s">
        <v>59</v>
      </c>
      <c r="AJ26" s="99" t="s">
        <v>59</v>
      </c>
      <c r="AK26" s="99" t="s">
        <v>59</v>
      </c>
      <c r="AL26" s="78" t="s">
        <v>174</v>
      </c>
      <c r="AM26" s="78"/>
      <c r="AN26" s="78"/>
      <c r="AO26" s="730" t="s">
        <v>393</v>
      </c>
      <c r="AQ26" s="782" t="str" cm="1">
        <f t="array" ref="AQ26">IF(AD26="NO FAVORABLE","NO FAVORABLE",IF(SUMPRODUCT(--(TRIM(AF26:AK26)&lt;&gt;"SI"),--(TRIM(AF26:AK26)&lt;&gt;"NA"))&gt;0,"SUBSANAR","APROBADA CR"))</f>
        <v>APROBADA CR</v>
      </c>
    </row>
    <row r="27" spans="1:43" ht="15" x14ac:dyDescent="0.35">
      <c r="A27" s="82" t="s">
        <v>369</v>
      </c>
      <c r="B27" s="82" t="s">
        <v>3700</v>
      </c>
      <c r="C27" s="82">
        <v>44</v>
      </c>
      <c r="D27" s="82" t="s">
        <v>45</v>
      </c>
      <c r="E27" s="82" t="s">
        <v>1911</v>
      </c>
      <c r="F27" s="82" t="s">
        <v>1967</v>
      </c>
      <c r="G27" s="82" t="s">
        <v>313</v>
      </c>
      <c r="H27" s="82" t="s">
        <v>434</v>
      </c>
      <c r="I27" s="82" t="s">
        <v>3762</v>
      </c>
      <c r="J27" s="82" t="s">
        <v>50</v>
      </c>
      <c r="K27" s="82">
        <v>43702164</v>
      </c>
      <c r="L27" s="526">
        <v>28661</v>
      </c>
      <c r="M27" s="82">
        <v>47</v>
      </c>
      <c r="N27" s="82" t="s">
        <v>51</v>
      </c>
      <c r="O27" s="82">
        <v>3137720547</v>
      </c>
      <c r="P27" s="82"/>
      <c r="Q27" s="82" t="s">
        <v>3701</v>
      </c>
      <c r="R27" s="82" t="s">
        <v>374</v>
      </c>
      <c r="S27" s="82" t="s">
        <v>54</v>
      </c>
      <c r="T27" s="82" t="s">
        <v>3763</v>
      </c>
      <c r="U27" s="82" t="s">
        <v>3714</v>
      </c>
      <c r="V27" s="98" t="s">
        <v>57</v>
      </c>
      <c r="W27" s="98" t="s">
        <v>57</v>
      </c>
      <c r="X27" s="98" t="s">
        <v>57</v>
      </c>
      <c r="Y27" s="77"/>
      <c r="Z27" s="77"/>
      <c r="AA27" s="77"/>
      <c r="AB27" s="77"/>
      <c r="AC27" s="77"/>
      <c r="AD27" s="98" t="s">
        <v>58</v>
      </c>
      <c r="AE27" s="98"/>
      <c r="AF27" s="99" t="s">
        <v>59</v>
      </c>
      <c r="AG27" s="99" t="s">
        <v>57</v>
      </c>
      <c r="AH27" s="99" t="s">
        <v>59</v>
      </c>
      <c r="AI27" s="99" t="s">
        <v>59</v>
      </c>
      <c r="AJ27" s="99" t="s">
        <v>59</v>
      </c>
      <c r="AK27" s="99" t="s">
        <v>59</v>
      </c>
      <c r="AL27" s="78" t="s">
        <v>114</v>
      </c>
      <c r="AM27" s="78"/>
      <c r="AN27" s="78"/>
      <c r="AO27" s="730" t="s">
        <v>393</v>
      </c>
      <c r="AQ27" s="782" t="str" cm="1">
        <f t="array" ref="AQ27">IF(AD27="NO FAVORABLE","NO FAVORABLE",IF(SUMPRODUCT(--(TRIM(AF27:AK27)&lt;&gt;"SI"),--(TRIM(AF27:AK27)&lt;&gt;"NA"))&gt;0,"SUBSANAR","APROBADA CR"))</f>
        <v>APROBADA CR</v>
      </c>
    </row>
    <row r="28" spans="1:43" ht="15" x14ac:dyDescent="0.35">
      <c r="A28" s="82" t="s">
        <v>369</v>
      </c>
      <c r="B28" s="82" t="s">
        <v>3700</v>
      </c>
      <c r="C28" s="82">
        <v>45</v>
      </c>
      <c r="D28" s="82" t="s">
        <v>45</v>
      </c>
      <c r="E28" s="82" t="s">
        <v>107</v>
      </c>
      <c r="F28" s="82" t="s">
        <v>1286</v>
      </c>
      <c r="G28" s="82" t="s">
        <v>475</v>
      </c>
      <c r="H28" s="82" t="s">
        <v>475</v>
      </c>
      <c r="I28" s="82" t="s">
        <v>3764</v>
      </c>
      <c r="J28" s="82" t="s">
        <v>50</v>
      </c>
      <c r="K28" s="82">
        <v>43702093</v>
      </c>
      <c r="L28" s="526">
        <v>28306</v>
      </c>
      <c r="M28" s="82">
        <v>48</v>
      </c>
      <c r="N28" s="82" t="s">
        <v>51</v>
      </c>
      <c r="O28" s="82">
        <v>3148087677</v>
      </c>
      <c r="P28" s="82"/>
      <c r="Q28" s="82" t="s">
        <v>3701</v>
      </c>
      <c r="R28" s="82" t="s">
        <v>374</v>
      </c>
      <c r="S28" s="82" t="s">
        <v>54</v>
      </c>
      <c r="T28" s="82" t="s">
        <v>3765</v>
      </c>
      <c r="U28" s="82" t="s">
        <v>3714</v>
      </c>
      <c r="V28" s="98" t="s">
        <v>57</v>
      </c>
      <c r="W28" s="98" t="s">
        <v>57</v>
      </c>
      <c r="X28" s="98" t="s">
        <v>57</v>
      </c>
      <c r="Y28" s="77"/>
      <c r="Z28" s="77"/>
      <c r="AA28" s="77"/>
      <c r="AB28" s="77"/>
      <c r="AC28" s="77"/>
      <c r="AD28" s="98" t="s">
        <v>58</v>
      </c>
      <c r="AE28" s="98"/>
      <c r="AF28" s="99" t="s">
        <v>59</v>
      </c>
      <c r="AG28" s="99" t="s">
        <v>57</v>
      </c>
      <c r="AH28" s="99" t="s">
        <v>59</v>
      </c>
      <c r="AI28" s="99" t="s">
        <v>59</v>
      </c>
      <c r="AJ28" s="99" t="s">
        <v>59</v>
      </c>
      <c r="AK28" s="99" t="s">
        <v>59</v>
      </c>
      <c r="AL28" s="78" t="s">
        <v>70</v>
      </c>
      <c r="AM28" s="78"/>
      <c r="AN28" s="78"/>
      <c r="AO28" s="730" t="s">
        <v>393</v>
      </c>
      <c r="AQ28" s="782" t="str" cm="1">
        <f t="array" ref="AQ28">IF(AD28="NO FAVORABLE","NO FAVORABLE",IF(SUMPRODUCT(--(TRIM(AF28:AK28)&lt;&gt;"SI"),--(TRIM(AF28:AK28)&lt;&gt;"NA"))&gt;0,"SUBSANAR","APROBADA CR"))</f>
        <v>APROBADA CR</v>
      </c>
    </row>
    <row r="29" spans="1:43" ht="15" x14ac:dyDescent="0.35">
      <c r="A29" s="82" t="s">
        <v>369</v>
      </c>
      <c r="B29" s="82" t="s">
        <v>3700</v>
      </c>
      <c r="C29" s="82">
        <v>46</v>
      </c>
      <c r="D29" s="82" t="s">
        <v>45</v>
      </c>
      <c r="E29" s="82" t="s">
        <v>227</v>
      </c>
      <c r="F29" s="82" t="s">
        <v>156</v>
      </c>
      <c r="G29" s="82" t="s">
        <v>983</v>
      </c>
      <c r="H29" s="82" t="s">
        <v>2158</v>
      </c>
      <c r="I29" s="82" t="s">
        <v>3766</v>
      </c>
      <c r="J29" s="82" t="s">
        <v>50</v>
      </c>
      <c r="K29" s="82">
        <v>1037070213</v>
      </c>
      <c r="L29" s="526">
        <v>31658</v>
      </c>
      <c r="M29" s="82">
        <v>39</v>
      </c>
      <c r="N29" s="82" t="s">
        <v>51</v>
      </c>
      <c r="O29" s="82">
        <v>3216153182</v>
      </c>
      <c r="P29" s="82"/>
      <c r="Q29" s="82" t="s">
        <v>3701</v>
      </c>
      <c r="R29" s="82" t="s">
        <v>374</v>
      </c>
      <c r="S29" s="82" t="s">
        <v>54</v>
      </c>
      <c r="T29" s="82" t="s">
        <v>3767</v>
      </c>
      <c r="U29" s="82" t="s">
        <v>3703</v>
      </c>
      <c r="V29" s="98" t="s">
        <v>57</v>
      </c>
      <c r="W29" s="98" t="s">
        <v>57</v>
      </c>
      <c r="X29" s="98" t="s">
        <v>57</v>
      </c>
      <c r="Y29" s="77"/>
      <c r="Z29" s="77"/>
      <c r="AA29" s="77"/>
      <c r="AB29" s="77"/>
      <c r="AC29" s="77"/>
      <c r="AD29" s="98" t="s">
        <v>58</v>
      </c>
      <c r="AE29" s="98"/>
      <c r="AF29" s="99" t="s">
        <v>59</v>
      </c>
      <c r="AG29" s="99" t="s">
        <v>57</v>
      </c>
      <c r="AH29" s="99" t="s">
        <v>59</v>
      </c>
      <c r="AI29" s="99" t="s">
        <v>59</v>
      </c>
      <c r="AJ29" s="99" t="s">
        <v>59</v>
      </c>
      <c r="AK29" s="99" t="s">
        <v>59</v>
      </c>
      <c r="AL29" s="78" t="s">
        <v>283</v>
      </c>
      <c r="AM29" s="78"/>
      <c r="AN29" s="78"/>
      <c r="AO29" s="730" t="s">
        <v>393</v>
      </c>
      <c r="AQ29" s="782" t="str" cm="1">
        <f t="array" ref="AQ29">IF(AD29="NO FAVORABLE","NO FAVORABLE",IF(SUMPRODUCT(--(TRIM(AF29:AK29)&lt;&gt;"SI"),--(TRIM(AF29:AK29)&lt;&gt;"NA"))&gt;0,"SUBSANAR","APROBADA CR"))</f>
        <v>APROBADA CR</v>
      </c>
    </row>
    <row r="30" spans="1:43" ht="13.8" x14ac:dyDescent="0.25">
      <c r="A30" s="82" t="s">
        <v>369</v>
      </c>
      <c r="B30" s="82" t="s">
        <v>3700</v>
      </c>
      <c r="C30" s="82">
        <v>47</v>
      </c>
      <c r="D30" s="82" t="s">
        <v>45</v>
      </c>
      <c r="E30" s="82" t="s">
        <v>3768</v>
      </c>
      <c r="F30" s="82" t="s">
        <v>86</v>
      </c>
      <c r="G30" s="82" t="s">
        <v>88</v>
      </c>
      <c r="H30" s="82" t="s">
        <v>306</v>
      </c>
      <c r="I30" s="82" t="s">
        <v>3769</v>
      </c>
      <c r="J30" s="82" t="s">
        <v>50</v>
      </c>
      <c r="K30" s="82">
        <v>22020561</v>
      </c>
      <c r="L30" s="102">
        <v>23355</v>
      </c>
      <c r="M30" s="82">
        <v>61</v>
      </c>
      <c r="N30" s="82" t="s">
        <v>51</v>
      </c>
      <c r="O30" s="82" t="s">
        <v>3770</v>
      </c>
      <c r="P30" s="82"/>
      <c r="Q30" s="82" t="s">
        <v>3701</v>
      </c>
      <c r="R30" s="82" t="s">
        <v>374</v>
      </c>
      <c r="S30" s="82" t="s">
        <v>54</v>
      </c>
      <c r="T30" s="82" t="s">
        <v>3771</v>
      </c>
      <c r="U30" s="82" t="s">
        <v>3714</v>
      </c>
      <c r="V30" s="98" t="s">
        <v>57</v>
      </c>
      <c r="W30" s="98" t="s">
        <v>57</v>
      </c>
      <c r="X30" s="98" t="s">
        <v>57</v>
      </c>
      <c r="Y30" s="77"/>
      <c r="Z30" s="77"/>
      <c r="AA30" s="77"/>
      <c r="AB30" s="77"/>
      <c r="AC30" s="77"/>
      <c r="AD30" s="98" t="s">
        <v>58</v>
      </c>
      <c r="AE30" s="98"/>
      <c r="AF30" s="99" t="s">
        <v>59</v>
      </c>
      <c r="AG30" s="99" t="s">
        <v>57</v>
      </c>
      <c r="AH30" s="99" t="s">
        <v>59</v>
      </c>
      <c r="AI30" s="99" t="s">
        <v>59</v>
      </c>
      <c r="AJ30" s="99" t="s">
        <v>59</v>
      </c>
      <c r="AK30" s="99" t="s">
        <v>59</v>
      </c>
      <c r="AL30" s="78" t="s">
        <v>220</v>
      </c>
      <c r="AM30" s="78"/>
      <c r="AN30" s="78"/>
      <c r="AO30" s="730" t="s">
        <v>393</v>
      </c>
      <c r="AQ30" s="782" t="str" cm="1">
        <f t="array" ref="AQ30">IF(AD30="NO FAVORABLE","NO FAVORABLE",IF(SUMPRODUCT(--(TRIM(AF30:AK30)&lt;&gt;"SI"),--(TRIM(AF30:AK30)&lt;&gt;"NA"))&gt;0,"SUBSANAR","APROBADA CR"))</f>
        <v>APROBADA CR</v>
      </c>
    </row>
    <row r="31" spans="1:43" ht="13.8" x14ac:dyDescent="0.25">
      <c r="A31" s="82" t="s">
        <v>369</v>
      </c>
      <c r="B31" s="82" t="s">
        <v>3700</v>
      </c>
      <c r="C31" s="82">
        <v>49</v>
      </c>
      <c r="D31" s="82" t="s">
        <v>45</v>
      </c>
      <c r="E31" s="82" t="s">
        <v>1403</v>
      </c>
      <c r="F31" s="82" t="s">
        <v>1967</v>
      </c>
      <c r="G31" s="82" t="s">
        <v>1259</v>
      </c>
      <c r="H31" s="82" t="s">
        <v>299</v>
      </c>
      <c r="I31" s="82" t="s">
        <v>3772</v>
      </c>
      <c r="J31" s="82" t="s">
        <v>50</v>
      </c>
      <c r="K31" s="82">
        <v>1037071311</v>
      </c>
      <c r="L31" s="102">
        <v>32896</v>
      </c>
      <c r="M31" s="82">
        <v>35</v>
      </c>
      <c r="N31" s="82" t="s">
        <v>51</v>
      </c>
      <c r="O31" s="82">
        <v>3225103366</v>
      </c>
      <c r="P31" s="82"/>
      <c r="Q31" s="82" t="s">
        <v>3701</v>
      </c>
      <c r="R31" s="82" t="s">
        <v>374</v>
      </c>
      <c r="S31" s="82" t="s">
        <v>54</v>
      </c>
      <c r="T31" s="82" t="s">
        <v>3773</v>
      </c>
      <c r="U31" s="82" t="s">
        <v>3703</v>
      </c>
      <c r="V31" s="98" t="s">
        <v>57</v>
      </c>
      <c r="W31" s="98" t="s">
        <v>57</v>
      </c>
      <c r="X31" s="98" t="s">
        <v>57</v>
      </c>
      <c r="Y31" s="77"/>
      <c r="Z31" s="77"/>
      <c r="AA31" s="77"/>
      <c r="AB31" s="77"/>
      <c r="AC31" s="77"/>
      <c r="AD31" s="98" t="s">
        <v>58</v>
      </c>
      <c r="AE31" s="98"/>
      <c r="AF31" s="99" t="s">
        <v>59</v>
      </c>
      <c r="AG31" s="99" t="s">
        <v>57</v>
      </c>
      <c r="AH31" s="99" t="s">
        <v>59</v>
      </c>
      <c r="AI31" s="99" t="s">
        <v>59</v>
      </c>
      <c r="AJ31" s="99" t="s">
        <v>59</v>
      </c>
      <c r="AK31" s="99" t="s">
        <v>59</v>
      </c>
      <c r="AL31" s="78" t="s">
        <v>138</v>
      </c>
      <c r="AM31" s="78"/>
      <c r="AN31" s="78"/>
      <c r="AO31" s="730" t="s">
        <v>393</v>
      </c>
      <c r="AQ31" s="782" t="str" cm="1">
        <f t="array" ref="AQ31">IF(AD31="NO FAVORABLE","NO FAVORABLE",IF(SUMPRODUCT(--(TRIM(AF31:AK31)&lt;&gt;"SI"),--(TRIM(AF31:AK31)&lt;&gt;"NA"))&gt;0,"SUBSANAR","APROBADA CR"))</f>
        <v>APROBADA CR</v>
      </c>
    </row>
    <row r="32" spans="1:43" ht="15" x14ac:dyDescent="0.35">
      <c r="A32" s="82" t="s">
        <v>369</v>
      </c>
      <c r="B32" s="82" t="s">
        <v>3700</v>
      </c>
      <c r="C32" s="82">
        <v>51</v>
      </c>
      <c r="D32" s="82" t="s">
        <v>45</v>
      </c>
      <c r="E32" s="82" t="s">
        <v>62</v>
      </c>
      <c r="F32" s="82" t="s">
        <v>1873</v>
      </c>
      <c r="G32" s="82" t="s">
        <v>206</v>
      </c>
      <c r="H32" s="82" t="s">
        <v>1897</v>
      </c>
      <c r="I32" s="82" t="s">
        <v>3774</v>
      </c>
      <c r="J32" s="82" t="s">
        <v>50</v>
      </c>
      <c r="K32" s="527">
        <v>21787799</v>
      </c>
      <c r="L32" s="526">
        <v>22808</v>
      </c>
      <c r="M32" s="82">
        <v>63</v>
      </c>
      <c r="N32" s="82" t="s">
        <v>51</v>
      </c>
      <c r="O32" s="527">
        <v>3117217515</v>
      </c>
      <c r="P32" s="82"/>
      <c r="Q32" s="82" t="s">
        <v>3701</v>
      </c>
      <c r="R32" s="82" t="s">
        <v>374</v>
      </c>
      <c r="S32" s="82" t="s">
        <v>54</v>
      </c>
      <c r="T32" s="82" t="s">
        <v>3775</v>
      </c>
      <c r="U32" s="82" t="s">
        <v>540</v>
      </c>
      <c r="V32" s="98" t="s">
        <v>57</v>
      </c>
      <c r="W32" s="98" t="s">
        <v>57</v>
      </c>
      <c r="X32" s="98" t="s">
        <v>57</v>
      </c>
      <c r="Y32" s="77"/>
      <c r="Z32" s="77"/>
      <c r="AA32" s="77"/>
      <c r="AB32" s="77"/>
      <c r="AC32" s="77"/>
      <c r="AD32" s="98" t="s">
        <v>58</v>
      </c>
      <c r="AE32" s="77"/>
      <c r="AF32" s="78" t="s">
        <v>59</v>
      </c>
      <c r="AG32" s="78" t="s">
        <v>57</v>
      </c>
      <c r="AH32" s="78" t="s">
        <v>59</v>
      </c>
      <c r="AI32" s="78" t="s">
        <v>59</v>
      </c>
      <c r="AJ32" s="78" t="s">
        <v>59</v>
      </c>
      <c r="AK32" s="78" t="s">
        <v>59</v>
      </c>
      <c r="AL32" s="78" t="s">
        <v>114</v>
      </c>
      <c r="AM32" s="78"/>
      <c r="AN32" s="78"/>
      <c r="AO32" s="409" t="s">
        <v>3776</v>
      </c>
      <c r="AQ32" s="782" t="str" cm="1">
        <f t="array" ref="AQ32">IF(AD32="NO FAVORABLE","NO FAVORABLE",IF(SUMPRODUCT(--(TRIM(AF32:AK32)&lt;&gt;"SI"),--(TRIM(AF32:AK32)&lt;&gt;"NA"))&gt;0,"SUBSANAR","APROBADA CR"))</f>
        <v>APROBADA CR</v>
      </c>
    </row>
    <row r="33" spans="1:43" ht="15" x14ac:dyDescent="0.35">
      <c r="A33" s="82" t="s">
        <v>369</v>
      </c>
      <c r="B33" s="82" t="s">
        <v>3700</v>
      </c>
      <c r="C33" s="82">
        <v>52</v>
      </c>
      <c r="D33" s="82" t="s">
        <v>45</v>
      </c>
      <c r="E33" s="82" t="s">
        <v>277</v>
      </c>
      <c r="F33" s="82" t="s">
        <v>3777</v>
      </c>
      <c r="G33" s="82" t="s">
        <v>1251</v>
      </c>
      <c r="H33" s="82" t="s">
        <v>496</v>
      </c>
      <c r="I33" s="82" t="s">
        <v>3778</v>
      </c>
      <c r="J33" s="82" t="s">
        <v>50</v>
      </c>
      <c r="K33" s="82">
        <v>43432582</v>
      </c>
      <c r="L33" s="526">
        <v>22084</v>
      </c>
      <c r="M33" s="82">
        <v>65</v>
      </c>
      <c r="N33" s="82" t="s">
        <v>51</v>
      </c>
      <c r="O33" s="82">
        <v>3005274946</v>
      </c>
      <c r="P33" s="82"/>
      <c r="Q33" s="82" t="s">
        <v>3701</v>
      </c>
      <c r="R33" s="82" t="s">
        <v>374</v>
      </c>
      <c r="S33" s="82" t="s">
        <v>54</v>
      </c>
      <c r="T33" s="82" t="s">
        <v>3779</v>
      </c>
      <c r="U33" s="82" t="s">
        <v>3714</v>
      </c>
      <c r="V33" s="98" t="s">
        <v>57</v>
      </c>
      <c r="W33" s="98" t="s">
        <v>57</v>
      </c>
      <c r="X33" s="98" t="s">
        <v>57</v>
      </c>
      <c r="Y33" s="77"/>
      <c r="Z33" s="77"/>
      <c r="AA33" s="77"/>
      <c r="AB33" s="77"/>
      <c r="AC33" s="77"/>
      <c r="AD33" s="98" t="s">
        <v>58</v>
      </c>
      <c r="AE33" s="98"/>
      <c r="AF33" s="99" t="s">
        <v>59</v>
      </c>
      <c r="AG33" s="99" t="s">
        <v>57</v>
      </c>
      <c r="AH33" s="99" t="s">
        <v>59</v>
      </c>
      <c r="AI33" s="99" t="s">
        <v>59</v>
      </c>
      <c r="AJ33" s="99" t="s">
        <v>59</v>
      </c>
      <c r="AK33" s="99" t="s">
        <v>59</v>
      </c>
      <c r="AL33" s="78" t="s">
        <v>243</v>
      </c>
      <c r="AM33" s="78"/>
      <c r="AN33" s="78"/>
      <c r="AO33" s="730" t="s">
        <v>393</v>
      </c>
      <c r="AQ33" s="782" t="str" cm="1">
        <f t="array" ref="AQ33">IF(AD33="NO FAVORABLE","NO FAVORABLE",IF(SUMPRODUCT(--(TRIM(AF33:AK33)&lt;&gt;"SI"),--(TRIM(AF33:AK33)&lt;&gt;"NA"))&gt;0,"SUBSANAR","APROBADA CR"))</f>
        <v>APROBADA CR</v>
      </c>
    </row>
    <row r="34" spans="1:43" ht="13.8" x14ac:dyDescent="0.25">
      <c r="A34" s="122"/>
      <c r="B34" s="118"/>
      <c r="C34" s="82"/>
      <c r="D34" s="112"/>
      <c r="E34" s="118"/>
      <c r="F34" s="118"/>
      <c r="G34" s="118"/>
      <c r="H34" s="118"/>
      <c r="I34" s="118"/>
      <c r="J34" s="112"/>
      <c r="K34" s="118"/>
      <c r="L34" s="126"/>
      <c r="M34" s="118"/>
      <c r="N34" s="95"/>
      <c r="O34" s="118"/>
      <c r="P34" s="145"/>
      <c r="Q34" s="118"/>
      <c r="R34" s="112"/>
      <c r="S34" s="112"/>
      <c r="T34" s="118"/>
      <c r="U34" s="112"/>
      <c r="V34" s="116"/>
      <c r="W34" s="116"/>
      <c r="X34" s="116"/>
      <c r="Y34" s="116"/>
      <c r="Z34" s="116"/>
      <c r="AA34" s="116"/>
      <c r="AB34" s="116"/>
      <c r="AC34" s="116"/>
      <c r="AD34" s="116"/>
      <c r="AE34" s="116"/>
      <c r="AF34" s="117"/>
      <c r="AG34" s="117"/>
      <c r="AH34" s="117"/>
      <c r="AI34" s="117"/>
      <c r="AJ34" s="117"/>
      <c r="AK34" s="117"/>
      <c r="AL34" s="117"/>
      <c r="AM34" s="117"/>
      <c r="AN34" s="117"/>
      <c r="AO34" s="727"/>
      <c r="AQ34" s="782"/>
    </row>
    <row r="35" spans="1:43" ht="13.8" x14ac:dyDescent="0.25">
      <c r="A35" s="122"/>
      <c r="B35" s="118"/>
      <c r="C35" s="82"/>
      <c r="D35" s="112"/>
      <c r="E35" s="118"/>
      <c r="F35" s="118"/>
      <c r="G35" s="118"/>
      <c r="H35" s="118"/>
      <c r="I35" s="118"/>
      <c r="J35" s="112"/>
      <c r="K35" s="118"/>
      <c r="L35" s="126"/>
      <c r="M35" s="118"/>
      <c r="N35" s="95"/>
      <c r="O35" s="118"/>
      <c r="P35" s="145"/>
      <c r="Q35" s="118"/>
      <c r="R35" s="112"/>
      <c r="S35" s="112"/>
      <c r="T35" s="118"/>
      <c r="U35" s="112"/>
      <c r="V35" s="116"/>
      <c r="W35" s="116"/>
      <c r="X35" s="116"/>
      <c r="Y35" s="116"/>
      <c r="Z35" s="116"/>
      <c r="AA35" s="116"/>
      <c r="AB35" s="116"/>
      <c r="AC35" s="116"/>
      <c r="AD35" s="116"/>
      <c r="AE35" s="116"/>
      <c r="AF35" s="117"/>
      <c r="AG35" s="117"/>
      <c r="AH35" s="117"/>
      <c r="AI35" s="117"/>
      <c r="AJ35" s="117"/>
      <c r="AK35" s="117"/>
      <c r="AL35" s="117"/>
      <c r="AM35" s="117"/>
      <c r="AN35" s="117"/>
      <c r="AO35" s="727"/>
      <c r="AQ35" s="782"/>
    </row>
    <row r="36" spans="1:43" ht="13.8" x14ac:dyDescent="0.25">
      <c r="A36" s="122"/>
      <c r="B36" s="118"/>
      <c r="C36" s="82"/>
      <c r="D36" s="112"/>
      <c r="E36" s="118"/>
      <c r="F36" s="118"/>
      <c r="G36" s="118"/>
      <c r="H36" s="118"/>
      <c r="I36" s="118"/>
      <c r="J36" s="112"/>
      <c r="K36" s="136"/>
      <c r="L36" s="126"/>
      <c r="M36" s="82"/>
      <c r="N36" s="95"/>
      <c r="O36" s="118"/>
      <c r="P36" s="145"/>
      <c r="Q36" s="118"/>
      <c r="R36" s="112"/>
      <c r="S36" s="112"/>
      <c r="T36" s="118"/>
      <c r="U36" s="112"/>
      <c r="V36" s="116"/>
      <c r="W36" s="116"/>
      <c r="X36" s="116"/>
      <c r="Y36" s="116"/>
      <c r="Z36" s="116"/>
      <c r="AA36" s="116"/>
      <c r="AB36" s="116"/>
      <c r="AC36" s="116"/>
      <c r="AD36" s="116"/>
      <c r="AE36" s="116"/>
      <c r="AF36" s="117"/>
      <c r="AG36" s="117"/>
      <c r="AH36" s="117"/>
      <c r="AI36" s="117"/>
      <c r="AJ36" s="117"/>
      <c r="AK36" s="117"/>
      <c r="AL36" s="117"/>
      <c r="AM36" s="117"/>
      <c r="AN36" s="117"/>
      <c r="AO36" s="727"/>
      <c r="AQ36" s="782"/>
    </row>
    <row r="37" spans="1:43" ht="14.4" x14ac:dyDescent="0.3">
      <c r="A37" s="122"/>
      <c r="B37" s="118"/>
      <c r="C37" s="82"/>
      <c r="D37" s="112"/>
      <c r="E37" s="121"/>
      <c r="F37" s="118"/>
      <c r="G37" s="118"/>
      <c r="H37" s="118"/>
      <c r="I37" s="118"/>
      <c r="J37" s="242"/>
      <c r="K37" s="241"/>
      <c r="L37" s="126"/>
      <c r="M37" s="82"/>
      <c r="N37" s="82"/>
      <c r="O37" s="118"/>
      <c r="P37" s="145"/>
      <c r="Q37" s="118"/>
      <c r="R37" s="112"/>
      <c r="S37" s="118"/>
      <c r="T37" s="118"/>
      <c r="U37" s="118"/>
      <c r="V37" s="116"/>
      <c r="W37" s="116"/>
      <c r="X37" s="116"/>
      <c r="Y37" s="116"/>
      <c r="Z37" s="116"/>
      <c r="AA37" s="116"/>
      <c r="AB37" s="116"/>
      <c r="AC37" s="116"/>
      <c r="AD37" s="116"/>
      <c r="AE37" s="116"/>
      <c r="AF37" s="117"/>
      <c r="AG37" s="117"/>
      <c r="AH37" s="117"/>
      <c r="AI37" s="117"/>
      <c r="AJ37" s="117"/>
      <c r="AK37" s="117"/>
      <c r="AL37" s="117"/>
      <c r="AM37" s="117"/>
      <c r="AN37" s="117"/>
      <c r="AO37" s="727"/>
      <c r="AQ37" s="782"/>
    </row>
    <row r="38" spans="1:43" ht="14.4" x14ac:dyDescent="0.3">
      <c r="A38" s="122"/>
      <c r="B38" s="118"/>
      <c r="C38" s="82"/>
      <c r="D38" s="112"/>
      <c r="E38" s="118"/>
      <c r="F38" s="118"/>
      <c r="G38" s="118"/>
      <c r="H38" s="118"/>
      <c r="I38" s="118"/>
      <c r="J38" s="242"/>
      <c r="K38" s="241"/>
      <c r="L38" s="126"/>
      <c r="M38" s="82"/>
      <c r="N38" s="82"/>
      <c r="O38" s="118"/>
      <c r="P38" s="145"/>
      <c r="Q38" s="118"/>
      <c r="R38" s="118"/>
      <c r="S38" s="118"/>
      <c r="T38" s="118"/>
      <c r="U38" s="118"/>
      <c r="V38" s="116"/>
      <c r="W38" s="116"/>
      <c r="X38" s="116"/>
      <c r="Y38" s="116"/>
      <c r="Z38" s="116"/>
      <c r="AA38" s="116"/>
      <c r="AB38" s="116"/>
      <c r="AC38" s="116"/>
      <c r="AD38" s="116"/>
      <c r="AE38" s="116"/>
      <c r="AF38" s="117"/>
      <c r="AG38" s="117"/>
      <c r="AH38" s="117"/>
      <c r="AI38" s="117"/>
      <c r="AJ38" s="117"/>
      <c r="AK38" s="117"/>
      <c r="AL38" s="117"/>
      <c r="AM38" s="117"/>
      <c r="AN38" s="117"/>
      <c r="AO38" s="727"/>
      <c r="AQ38" s="782"/>
    </row>
    <row r="39" spans="1:43" ht="14.4" x14ac:dyDescent="0.3">
      <c r="A39" s="122"/>
      <c r="B39" s="118"/>
      <c r="C39" s="82"/>
      <c r="D39" s="112"/>
      <c r="E39" s="118"/>
      <c r="F39" s="118"/>
      <c r="G39" s="118"/>
      <c r="H39" s="118"/>
      <c r="I39" s="118"/>
      <c r="J39" s="242"/>
      <c r="K39" s="241"/>
      <c r="L39" s="126"/>
      <c r="M39" s="118"/>
      <c r="N39" s="82"/>
      <c r="O39" s="118"/>
      <c r="P39" s="145"/>
      <c r="Q39" s="118"/>
      <c r="R39" s="118"/>
      <c r="S39" s="118"/>
      <c r="T39" s="118"/>
      <c r="U39" s="118"/>
      <c r="V39" s="116"/>
      <c r="W39" s="116"/>
      <c r="X39" s="116"/>
      <c r="Y39" s="116"/>
      <c r="Z39" s="116"/>
      <c r="AA39" s="116"/>
      <c r="AB39" s="116"/>
      <c r="AC39" s="116"/>
      <c r="AD39" s="116"/>
      <c r="AE39" s="116"/>
      <c r="AF39" s="117"/>
      <c r="AG39" s="117"/>
      <c r="AH39" s="117"/>
      <c r="AI39" s="117"/>
      <c r="AJ39" s="117"/>
      <c r="AK39" s="117"/>
      <c r="AL39" s="117"/>
      <c r="AM39" s="117"/>
      <c r="AN39" s="117"/>
      <c r="AO39" s="727"/>
      <c r="AQ39" s="782"/>
    </row>
    <row r="40" spans="1:43" ht="14.4" x14ac:dyDescent="0.3">
      <c r="A40" s="122"/>
      <c r="B40" s="118"/>
      <c r="C40" s="82"/>
      <c r="D40" s="112"/>
      <c r="E40" s="118"/>
      <c r="F40" s="118"/>
      <c r="G40" s="118"/>
      <c r="H40" s="118"/>
      <c r="I40" s="118"/>
      <c r="J40" s="242"/>
      <c r="K40" s="241"/>
      <c r="L40" s="126"/>
      <c r="M40" s="118"/>
      <c r="N40" s="82"/>
      <c r="O40" s="118"/>
      <c r="P40" s="145"/>
      <c r="Q40" s="118"/>
      <c r="R40" s="118"/>
      <c r="S40" s="118"/>
      <c r="T40" s="118"/>
      <c r="U40" s="118"/>
      <c r="V40" s="116"/>
      <c r="W40" s="116"/>
      <c r="X40" s="116"/>
      <c r="Y40" s="116"/>
      <c r="Z40" s="116"/>
      <c r="AA40" s="116"/>
      <c r="AB40" s="116"/>
      <c r="AC40" s="116"/>
      <c r="AD40" s="116"/>
      <c r="AE40" s="116"/>
      <c r="AF40" s="117"/>
      <c r="AG40" s="117"/>
      <c r="AH40" s="117"/>
      <c r="AI40" s="117"/>
      <c r="AJ40" s="117"/>
      <c r="AK40" s="117"/>
      <c r="AL40" s="117"/>
      <c r="AM40" s="117"/>
      <c r="AN40" s="117"/>
      <c r="AO40" s="727"/>
      <c r="AQ40" s="782"/>
    </row>
    <row r="41" spans="1:43" ht="13.8" x14ac:dyDescent="0.25">
      <c r="A41" s="122"/>
      <c r="B41" s="118"/>
      <c r="C41" s="82"/>
      <c r="D41" s="112"/>
      <c r="E41" s="118"/>
      <c r="F41" s="118"/>
      <c r="G41" s="118"/>
      <c r="H41" s="118"/>
      <c r="I41" s="118"/>
      <c r="J41" s="242"/>
      <c r="K41" s="82"/>
      <c r="L41" s="126"/>
      <c r="M41" s="82"/>
      <c r="N41" s="82"/>
      <c r="O41" s="118"/>
      <c r="P41" s="145"/>
      <c r="Q41" s="118"/>
      <c r="R41" s="118"/>
      <c r="S41" s="118"/>
      <c r="T41" s="118"/>
      <c r="U41" s="118"/>
      <c r="V41" s="116"/>
      <c r="W41" s="116"/>
      <c r="X41" s="116"/>
      <c r="Y41" s="116"/>
      <c r="Z41" s="116"/>
      <c r="AA41" s="116"/>
      <c r="AB41" s="116"/>
      <c r="AC41" s="116"/>
      <c r="AD41" s="116"/>
      <c r="AE41" s="116"/>
      <c r="AF41" s="117"/>
      <c r="AG41" s="117"/>
      <c r="AH41" s="117"/>
      <c r="AI41" s="117"/>
      <c r="AJ41" s="117"/>
      <c r="AK41" s="117"/>
      <c r="AL41" s="117"/>
      <c r="AM41" s="117"/>
      <c r="AN41" s="117"/>
      <c r="AO41" s="727"/>
      <c r="AQ41" s="782"/>
    </row>
    <row r="42" spans="1:43" ht="13.8" x14ac:dyDescent="0.25">
      <c r="A42" s="122"/>
      <c r="B42" s="118"/>
      <c r="C42" s="82"/>
      <c r="D42" s="112"/>
      <c r="E42" s="118"/>
      <c r="F42" s="118"/>
      <c r="G42" s="118"/>
      <c r="H42" s="118"/>
      <c r="I42" s="118"/>
      <c r="J42" s="242"/>
      <c r="K42" s="82"/>
      <c r="L42" s="126"/>
      <c r="M42" s="82"/>
      <c r="N42" s="82"/>
      <c r="O42" s="118"/>
      <c r="P42" s="145"/>
      <c r="Q42" s="118"/>
      <c r="R42" s="118"/>
      <c r="S42" s="118"/>
      <c r="T42" s="118"/>
      <c r="U42" s="118"/>
      <c r="V42" s="116"/>
      <c r="W42" s="116"/>
      <c r="X42" s="116"/>
      <c r="Y42" s="116"/>
      <c r="Z42" s="116"/>
      <c r="AA42" s="116"/>
      <c r="AB42" s="116"/>
      <c r="AC42" s="116"/>
      <c r="AD42" s="116"/>
      <c r="AE42" s="116"/>
      <c r="AF42" s="117"/>
      <c r="AG42" s="117"/>
      <c r="AH42" s="117"/>
      <c r="AI42" s="117"/>
      <c r="AJ42" s="117"/>
      <c r="AK42" s="117"/>
      <c r="AL42" s="117"/>
      <c r="AM42" s="117"/>
      <c r="AN42" s="117"/>
      <c r="AO42" s="727"/>
      <c r="AQ42" s="782"/>
    </row>
    <row r="43" spans="1:43" ht="13.8" x14ac:dyDescent="0.25">
      <c r="A43" s="122"/>
      <c r="B43" s="118"/>
      <c r="C43" s="82"/>
      <c r="D43" s="112"/>
      <c r="E43" s="118"/>
      <c r="F43" s="118"/>
      <c r="G43" s="118"/>
      <c r="H43" s="118"/>
      <c r="I43" s="118"/>
      <c r="J43" s="242"/>
      <c r="K43" s="82"/>
      <c r="L43" s="126"/>
      <c r="M43" s="82"/>
      <c r="N43" s="82"/>
      <c r="O43" s="118"/>
      <c r="P43" s="145"/>
      <c r="Q43" s="118"/>
      <c r="R43" s="118"/>
      <c r="S43" s="118"/>
      <c r="T43" s="118"/>
      <c r="U43" s="118"/>
      <c r="V43" s="116"/>
      <c r="W43" s="116"/>
      <c r="X43" s="116"/>
      <c r="Y43" s="116"/>
      <c r="Z43" s="116"/>
      <c r="AA43" s="116"/>
      <c r="AB43" s="116"/>
      <c r="AC43" s="116"/>
      <c r="AD43" s="116"/>
      <c r="AE43" s="116"/>
      <c r="AF43" s="117"/>
      <c r="AG43" s="117"/>
      <c r="AH43" s="117"/>
      <c r="AI43" s="117"/>
      <c r="AJ43" s="117"/>
      <c r="AK43" s="117"/>
      <c r="AL43" s="117"/>
      <c r="AM43" s="117"/>
      <c r="AN43" s="117"/>
      <c r="AO43" s="727"/>
      <c r="AQ43" s="782"/>
    </row>
    <row r="44" spans="1:43" ht="13.8" x14ac:dyDescent="0.25">
      <c r="A44" s="122"/>
      <c r="B44" s="118"/>
      <c r="C44" s="82"/>
      <c r="D44" s="112"/>
      <c r="E44" s="118"/>
      <c r="F44" s="118"/>
      <c r="G44" s="118"/>
      <c r="H44" s="118"/>
      <c r="I44" s="118"/>
      <c r="J44" s="242"/>
      <c r="K44" s="82"/>
      <c r="L44" s="126"/>
      <c r="M44" s="82"/>
      <c r="N44" s="82"/>
      <c r="O44" s="118"/>
      <c r="P44" s="145"/>
      <c r="Q44" s="118"/>
      <c r="R44" s="118"/>
      <c r="S44" s="118"/>
      <c r="T44" s="118"/>
      <c r="U44" s="118"/>
      <c r="V44" s="116"/>
      <c r="W44" s="116"/>
      <c r="X44" s="116"/>
      <c r="Y44" s="116"/>
      <c r="Z44" s="116"/>
      <c r="AA44" s="116"/>
      <c r="AB44" s="116"/>
      <c r="AC44" s="116"/>
      <c r="AD44" s="116"/>
      <c r="AE44" s="116"/>
      <c r="AF44" s="117"/>
      <c r="AG44" s="117"/>
      <c r="AH44" s="117"/>
      <c r="AI44" s="117"/>
      <c r="AJ44" s="117"/>
      <c r="AK44" s="117"/>
      <c r="AL44" s="117"/>
      <c r="AM44" s="117"/>
      <c r="AN44" s="117"/>
      <c r="AO44" s="727"/>
      <c r="AQ44" s="782"/>
    </row>
    <row r="45" spans="1:43" ht="13.8" x14ac:dyDescent="0.25">
      <c r="A45" s="122"/>
      <c r="B45" s="118"/>
      <c r="C45" s="82"/>
      <c r="D45" s="112"/>
      <c r="E45" s="118"/>
      <c r="F45" s="118"/>
      <c r="G45" s="118"/>
      <c r="H45" s="118"/>
      <c r="I45" s="118"/>
      <c r="J45" s="242"/>
      <c r="K45" s="82"/>
      <c r="L45" s="126"/>
      <c r="M45" s="82"/>
      <c r="N45" s="82"/>
      <c r="O45" s="118"/>
      <c r="P45" s="145"/>
      <c r="Q45" s="118"/>
      <c r="R45" s="118"/>
      <c r="S45" s="118"/>
      <c r="T45" s="118"/>
      <c r="U45" s="118"/>
      <c r="V45" s="116"/>
      <c r="W45" s="116"/>
      <c r="X45" s="116"/>
      <c r="Y45" s="116"/>
      <c r="Z45" s="116"/>
      <c r="AA45" s="116"/>
      <c r="AB45" s="116"/>
      <c r="AC45" s="116"/>
      <c r="AD45" s="116"/>
      <c r="AE45" s="116"/>
      <c r="AF45" s="117"/>
      <c r="AG45" s="117"/>
      <c r="AH45" s="117"/>
      <c r="AI45" s="117"/>
      <c r="AJ45" s="117"/>
      <c r="AK45" s="117"/>
      <c r="AL45" s="117"/>
      <c r="AM45" s="117"/>
      <c r="AN45" s="117"/>
      <c r="AO45" s="727"/>
      <c r="AQ45" s="782"/>
    </row>
    <row r="46" spans="1:43" ht="13.8" x14ac:dyDescent="0.25">
      <c r="A46" s="122"/>
      <c r="B46" s="118"/>
      <c r="C46" s="82"/>
      <c r="D46" s="112"/>
      <c r="E46" s="118"/>
      <c r="F46" s="118"/>
      <c r="G46" s="118"/>
      <c r="H46" s="118"/>
      <c r="I46" s="118"/>
      <c r="J46" s="242"/>
      <c r="K46" s="82"/>
      <c r="L46" s="126"/>
      <c r="M46" s="82"/>
      <c r="N46" s="82"/>
      <c r="O46" s="118"/>
      <c r="P46" s="145"/>
      <c r="Q46" s="118"/>
      <c r="R46" s="118"/>
      <c r="S46" s="118"/>
      <c r="T46" s="118"/>
      <c r="U46" s="118"/>
      <c r="V46" s="116"/>
      <c r="W46" s="116"/>
      <c r="X46" s="116"/>
      <c r="Y46" s="116"/>
      <c r="Z46" s="116"/>
      <c r="AA46" s="116"/>
      <c r="AB46" s="116"/>
      <c r="AC46" s="116"/>
      <c r="AD46" s="116"/>
      <c r="AE46" s="116"/>
      <c r="AF46" s="117"/>
      <c r="AG46" s="117"/>
      <c r="AH46" s="117"/>
      <c r="AI46" s="117"/>
      <c r="AJ46" s="117"/>
      <c r="AK46" s="117"/>
      <c r="AL46" s="117"/>
      <c r="AM46" s="117"/>
      <c r="AN46" s="117"/>
      <c r="AO46" s="727"/>
      <c r="AQ46" s="782"/>
    </row>
    <row r="47" spans="1:43" ht="13.8" x14ac:dyDescent="0.25">
      <c r="A47" s="122"/>
      <c r="B47" s="118"/>
      <c r="C47" s="82"/>
      <c r="D47" s="112"/>
      <c r="E47" s="118"/>
      <c r="F47" s="118"/>
      <c r="G47" s="118"/>
      <c r="H47" s="118"/>
      <c r="I47" s="118"/>
      <c r="J47" s="242"/>
      <c r="K47" s="82"/>
      <c r="L47" s="126"/>
      <c r="M47" s="82"/>
      <c r="N47" s="82"/>
      <c r="O47" s="112"/>
      <c r="P47" s="145"/>
      <c r="Q47" s="118"/>
      <c r="R47" s="118"/>
      <c r="S47" s="118"/>
      <c r="T47" s="147"/>
      <c r="U47" s="122"/>
      <c r="V47" s="116"/>
      <c r="W47" s="116"/>
      <c r="X47" s="116"/>
      <c r="Y47" s="116"/>
      <c r="Z47" s="116"/>
      <c r="AA47" s="116"/>
      <c r="AB47" s="116"/>
      <c r="AC47" s="116"/>
      <c r="AD47" s="116"/>
      <c r="AE47" s="116"/>
      <c r="AF47" s="117"/>
      <c r="AG47" s="117"/>
      <c r="AH47" s="117"/>
      <c r="AI47" s="117"/>
      <c r="AJ47" s="117"/>
      <c r="AK47" s="117"/>
      <c r="AL47" s="117"/>
      <c r="AM47" s="117"/>
      <c r="AN47" s="117"/>
      <c r="AO47" s="727"/>
      <c r="AQ47" s="782"/>
    </row>
    <row r="48" spans="1:43" ht="13.8" x14ac:dyDescent="0.25">
      <c r="A48" s="122"/>
      <c r="B48" s="118"/>
      <c r="C48" s="82"/>
      <c r="D48" s="112"/>
      <c r="E48" s="118"/>
      <c r="F48" s="118"/>
      <c r="G48" s="118"/>
      <c r="H48" s="118"/>
      <c r="I48" s="118"/>
      <c r="J48" s="242"/>
      <c r="K48" s="82"/>
      <c r="L48" s="126"/>
      <c r="M48" s="82"/>
      <c r="N48" s="82"/>
      <c r="O48" s="118"/>
      <c r="P48" s="145"/>
      <c r="Q48" s="118"/>
      <c r="R48" s="118"/>
      <c r="S48" s="118"/>
      <c r="T48" s="121"/>
      <c r="U48" s="118"/>
      <c r="V48" s="116"/>
      <c r="W48" s="116"/>
      <c r="X48" s="116"/>
      <c r="Y48" s="116"/>
      <c r="Z48" s="116"/>
      <c r="AA48" s="116"/>
      <c r="AB48" s="116"/>
      <c r="AC48" s="116"/>
      <c r="AD48" s="116"/>
      <c r="AE48" s="116"/>
      <c r="AF48" s="117"/>
      <c r="AG48" s="117"/>
      <c r="AH48" s="117"/>
      <c r="AI48" s="117"/>
      <c r="AJ48" s="117"/>
      <c r="AK48" s="117"/>
      <c r="AL48" s="117"/>
      <c r="AM48" s="117"/>
      <c r="AN48" s="117"/>
      <c r="AO48" s="727"/>
      <c r="AQ48" s="782"/>
    </row>
    <row r="49" spans="1:43" ht="13.8" x14ac:dyDescent="0.25">
      <c r="A49" s="122"/>
      <c r="B49" s="118"/>
      <c r="C49" s="82"/>
      <c r="D49" s="112"/>
      <c r="E49" s="118"/>
      <c r="F49" s="118"/>
      <c r="G49" s="118"/>
      <c r="H49" s="118"/>
      <c r="I49" s="118"/>
      <c r="J49" s="242"/>
      <c r="K49" s="82"/>
      <c r="L49" s="126"/>
      <c r="M49" s="82"/>
      <c r="N49" s="82"/>
      <c r="O49" s="118"/>
      <c r="P49" s="145"/>
      <c r="Q49" s="118"/>
      <c r="R49" s="118"/>
      <c r="S49" s="118"/>
      <c r="T49" s="118"/>
      <c r="U49" s="118"/>
      <c r="V49" s="116"/>
      <c r="W49" s="116"/>
      <c r="X49" s="116"/>
      <c r="Y49" s="116"/>
      <c r="Z49" s="116"/>
      <c r="AA49" s="116"/>
      <c r="AB49" s="116"/>
      <c r="AC49" s="116"/>
      <c r="AD49" s="116"/>
      <c r="AE49" s="116"/>
      <c r="AF49" s="117"/>
      <c r="AG49" s="117"/>
      <c r="AH49" s="117"/>
      <c r="AI49" s="117"/>
      <c r="AJ49" s="117"/>
      <c r="AK49" s="117"/>
      <c r="AL49" s="117"/>
      <c r="AM49" s="117"/>
      <c r="AN49" s="117"/>
      <c r="AO49" s="727"/>
      <c r="AQ49" s="782"/>
    </row>
    <row r="50" spans="1:43" ht="13.8" x14ac:dyDescent="0.25">
      <c r="A50" s="122"/>
      <c r="B50" s="118"/>
      <c r="C50" s="82"/>
      <c r="D50" s="112"/>
      <c r="E50" s="118"/>
      <c r="F50" s="118"/>
      <c r="G50" s="118"/>
      <c r="H50" s="118"/>
      <c r="I50" s="118"/>
      <c r="J50" s="242"/>
      <c r="K50" s="82"/>
      <c r="L50" s="126"/>
      <c r="M50" s="118"/>
      <c r="N50" s="82"/>
      <c r="O50" s="118"/>
      <c r="P50" s="145"/>
      <c r="Q50" s="118"/>
      <c r="R50" s="118"/>
      <c r="S50" s="118"/>
      <c r="T50" s="118"/>
      <c r="U50" s="118"/>
      <c r="V50" s="116"/>
      <c r="W50" s="116"/>
      <c r="X50" s="116"/>
      <c r="Y50" s="116"/>
      <c r="Z50" s="116"/>
      <c r="AA50" s="116"/>
      <c r="AB50" s="116"/>
      <c r="AC50" s="116"/>
      <c r="AD50" s="116"/>
      <c r="AE50" s="116"/>
      <c r="AF50" s="117"/>
      <c r="AG50" s="117"/>
      <c r="AH50" s="117"/>
      <c r="AI50" s="117"/>
      <c r="AJ50" s="117"/>
      <c r="AK50" s="117"/>
      <c r="AL50" s="117"/>
      <c r="AM50" s="117"/>
      <c r="AN50" s="117"/>
      <c r="AO50" s="727"/>
      <c r="AQ50" s="782"/>
    </row>
    <row r="51" spans="1:43" ht="13.8" x14ac:dyDescent="0.25">
      <c r="A51" s="122"/>
      <c r="B51" s="118"/>
      <c r="C51" s="82"/>
      <c r="D51" s="112"/>
      <c r="E51" s="118"/>
      <c r="F51" s="118"/>
      <c r="G51" s="118"/>
      <c r="H51" s="118"/>
      <c r="I51" s="118"/>
      <c r="J51" s="242"/>
      <c r="K51" s="82"/>
      <c r="L51" s="243"/>
      <c r="M51" s="82"/>
      <c r="N51" s="82"/>
      <c r="O51" s="118"/>
      <c r="P51" s="145"/>
      <c r="Q51" s="118"/>
      <c r="R51" s="118"/>
      <c r="S51" s="118"/>
      <c r="T51" s="118"/>
      <c r="U51" s="118"/>
      <c r="V51" s="116"/>
      <c r="W51" s="116"/>
      <c r="X51" s="116"/>
      <c r="Y51" s="116"/>
      <c r="Z51" s="116"/>
      <c r="AA51" s="116"/>
      <c r="AB51" s="116"/>
      <c r="AC51" s="116"/>
      <c r="AD51" s="116"/>
      <c r="AE51" s="116"/>
      <c r="AF51" s="117"/>
      <c r="AG51" s="117"/>
      <c r="AH51" s="117"/>
      <c r="AI51" s="117"/>
      <c r="AJ51" s="117"/>
      <c r="AK51" s="117"/>
      <c r="AL51" s="117"/>
      <c r="AM51" s="117"/>
      <c r="AN51" s="117"/>
      <c r="AO51" s="727"/>
      <c r="AQ51" s="782"/>
    </row>
    <row r="52" spans="1:43" ht="14.4" x14ac:dyDescent="0.3">
      <c r="A52" s="122"/>
      <c r="B52" s="118"/>
      <c r="C52" s="82"/>
      <c r="D52" s="112"/>
      <c r="E52" s="118"/>
      <c r="F52" s="118"/>
      <c r="G52" s="118"/>
      <c r="H52" s="118"/>
      <c r="I52" s="118"/>
      <c r="J52" s="242"/>
      <c r="K52" s="263"/>
      <c r="L52" s="126"/>
      <c r="M52" s="118"/>
      <c r="N52" s="82"/>
      <c r="O52" s="118"/>
      <c r="P52" s="145"/>
      <c r="Q52" s="118"/>
      <c r="R52" s="118"/>
      <c r="S52" s="118"/>
      <c r="T52" s="118"/>
      <c r="U52" s="118"/>
      <c r="V52" s="116"/>
      <c r="W52" s="116"/>
      <c r="X52" s="116"/>
      <c r="Y52" s="116"/>
      <c r="Z52" s="116"/>
      <c r="AA52" s="116"/>
      <c r="AB52" s="116"/>
      <c r="AC52" s="116"/>
      <c r="AD52" s="116"/>
      <c r="AE52" s="116"/>
      <c r="AF52" s="117"/>
      <c r="AG52" s="117"/>
      <c r="AH52" s="117"/>
      <c r="AI52" s="117"/>
      <c r="AJ52" s="117"/>
      <c r="AK52" s="117"/>
      <c r="AL52" s="117"/>
      <c r="AM52" s="117"/>
      <c r="AN52" s="117"/>
      <c r="AO52" s="727"/>
      <c r="AQ52" s="782"/>
    </row>
    <row r="53" spans="1:43" ht="13.8" x14ac:dyDescent="0.25">
      <c r="A53" s="122"/>
      <c r="B53" s="118"/>
      <c r="C53" s="82"/>
      <c r="D53" s="112"/>
      <c r="E53" s="118"/>
      <c r="F53" s="118"/>
      <c r="G53" s="118"/>
      <c r="H53" s="118"/>
      <c r="I53" s="118"/>
      <c r="J53" s="242"/>
      <c r="K53" s="356"/>
      <c r="L53" s="126"/>
      <c r="M53" s="82"/>
      <c r="N53" s="82"/>
      <c r="O53" s="118"/>
      <c r="P53" s="145"/>
      <c r="Q53" s="118"/>
      <c r="R53" s="118"/>
      <c r="S53" s="118"/>
      <c r="T53" s="118"/>
      <c r="U53" s="118"/>
      <c r="V53" s="116"/>
      <c r="W53" s="116"/>
      <c r="X53" s="116"/>
      <c r="Y53" s="116"/>
      <c r="Z53" s="116"/>
      <c r="AA53" s="116"/>
      <c r="AB53" s="116"/>
      <c r="AC53" s="116"/>
      <c r="AD53" s="116"/>
      <c r="AE53" s="116"/>
      <c r="AF53" s="117"/>
      <c r="AG53" s="117"/>
      <c r="AH53" s="117"/>
      <c r="AI53" s="117"/>
      <c r="AJ53" s="117"/>
      <c r="AK53" s="117"/>
      <c r="AL53" s="117"/>
      <c r="AM53" s="117"/>
      <c r="AN53" s="117"/>
      <c r="AO53" s="727"/>
      <c r="AQ53" s="782"/>
    </row>
    <row r="54" spans="1:43" ht="13.8" x14ac:dyDescent="0.25">
      <c r="A54" s="122"/>
      <c r="B54" s="118"/>
      <c r="C54" s="82"/>
      <c r="D54" s="112"/>
      <c r="E54" s="118"/>
      <c r="F54" s="118"/>
      <c r="G54" s="118"/>
      <c r="H54" s="118"/>
      <c r="I54" s="118"/>
      <c r="J54" s="242"/>
      <c r="K54" s="82"/>
      <c r="L54" s="126"/>
      <c r="M54" s="82"/>
      <c r="N54" s="82"/>
      <c r="O54" s="118"/>
      <c r="P54" s="145"/>
      <c r="Q54" s="118"/>
      <c r="R54" s="118"/>
      <c r="S54" s="118"/>
      <c r="T54" s="118"/>
      <c r="U54" s="118"/>
      <c r="V54" s="116"/>
      <c r="W54" s="116"/>
      <c r="X54" s="116"/>
      <c r="Y54" s="116"/>
      <c r="Z54" s="116"/>
      <c r="AA54" s="116"/>
      <c r="AB54" s="116"/>
      <c r="AC54" s="116"/>
      <c r="AD54" s="116"/>
      <c r="AE54" s="116"/>
      <c r="AF54" s="117"/>
      <c r="AG54" s="117"/>
      <c r="AH54" s="117"/>
      <c r="AI54" s="117"/>
      <c r="AJ54" s="117"/>
      <c r="AK54" s="117"/>
      <c r="AL54" s="117"/>
      <c r="AM54" s="117"/>
      <c r="AN54" s="117"/>
      <c r="AO54" s="727"/>
      <c r="AQ54" s="782"/>
    </row>
    <row r="55" spans="1:43" ht="13.8" x14ac:dyDescent="0.25">
      <c r="A55" s="122"/>
      <c r="B55" s="118"/>
      <c r="C55" s="82"/>
      <c r="D55" s="112"/>
      <c r="E55" s="118"/>
      <c r="F55" s="118"/>
      <c r="G55" s="118"/>
      <c r="H55" s="118"/>
      <c r="I55" s="118"/>
      <c r="J55" s="242"/>
      <c r="K55" s="82"/>
      <c r="L55" s="126"/>
      <c r="M55" s="82"/>
      <c r="N55" s="82"/>
      <c r="O55" s="118"/>
      <c r="P55" s="145"/>
      <c r="Q55" s="118"/>
      <c r="R55" s="118"/>
      <c r="S55" s="118"/>
      <c r="T55" s="118"/>
      <c r="U55" s="118"/>
      <c r="V55" s="116"/>
      <c r="W55" s="116"/>
      <c r="X55" s="116"/>
      <c r="Y55" s="116"/>
      <c r="Z55" s="116"/>
      <c r="AA55" s="116"/>
      <c r="AB55" s="116"/>
      <c r="AC55" s="116"/>
      <c r="AD55" s="116"/>
      <c r="AE55" s="116"/>
      <c r="AF55" s="117"/>
      <c r="AG55" s="117"/>
      <c r="AH55" s="117"/>
      <c r="AI55" s="117"/>
      <c r="AJ55" s="117"/>
      <c r="AK55" s="117"/>
      <c r="AL55" s="117"/>
      <c r="AM55" s="117"/>
      <c r="AN55" s="117"/>
      <c r="AO55" s="727"/>
      <c r="AQ55" s="782"/>
    </row>
    <row r="56" spans="1:43" ht="13.8" x14ac:dyDescent="0.25">
      <c r="A56" s="122"/>
      <c r="B56" s="118"/>
      <c r="C56" s="82"/>
      <c r="D56" s="112"/>
      <c r="E56" s="118"/>
      <c r="F56" s="118"/>
      <c r="G56" s="118"/>
      <c r="H56" s="118"/>
      <c r="I56" s="118"/>
      <c r="J56" s="242"/>
      <c r="K56" s="82"/>
      <c r="L56" s="126"/>
      <c r="M56" s="118"/>
      <c r="N56" s="82"/>
      <c r="O56" s="118"/>
      <c r="P56" s="145"/>
      <c r="Q56" s="118"/>
      <c r="R56" s="118"/>
      <c r="S56" s="118"/>
      <c r="T56" s="118"/>
      <c r="U56" s="118"/>
      <c r="V56" s="116"/>
      <c r="W56" s="116"/>
      <c r="X56" s="116"/>
      <c r="Y56" s="116"/>
      <c r="Z56" s="116"/>
      <c r="AA56" s="116"/>
      <c r="AB56" s="116"/>
      <c r="AC56" s="116"/>
      <c r="AD56" s="116"/>
      <c r="AE56" s="116"/>
      <c r="AF56" s="117"/>
      <c r="AG56" s="117"/>
      <c r="AH56" s="117"/>
      <c r="AI56" s="117"/>
      <c r="AJ56" s="117"/>
      <c r="AK56" s="117"/>
      <c r="AL56" s="117"/>
      <c r="AM56" s="117"/>
      <c r="AN56" s="117"/>
      <c r="AO56" s="727"/>
      <c r="AQ56" s="782"/>
    </row>
    <row r="57" spans="1:43" ht="13.8" x14ac:dyDescent="0.25">
      <c r="A57" s="122"/>
      <c r="B57" s="118"/>
      <c r="C57" s="82"/>
      <c r="D57" s="112"/>
      <c r="E57" s="118"/>
      <c r="F57" s="118"/>
      <c r="G57" s="118"/>
      <c r="H57" s="118"/>
      <c r="I57" s="118"/>
      <c r="J57" s="242"/>
      <c r="K57" s="82"/>
      <c r="L57" s="126"/>
      <c r="M57" s="118"/>
      <c r="N57" s="82"/>
      <c r="O57" s="118"/>
      <c r="P57" s="149"/>
      <c r="Q57" s="118"/>
      <c r="R57" s="118"/>
      <c r="S57" s="118"/>
      <c r="T57" s="118"/>
      <c r="U57" s="118"/>
      <c r="V57" s="116"/>
      <c r="W57" s="116"/>
      <c r="X57" s="116"/>
      <c r="Y57" s="116"/>
      <c r="Z57" s="116"/>
      <c r="AA57" s="116"/>
      <c r="AB57" s="116"/>
      <c r="AC57" s="116"/>
      <c r="AD57" s="116"/>
      <c r="AE57" s="118"/>
      <c r="AF57" s="117"/>
      <c r="AG57" s="117"/>
      <c r="AH57" s="117"/>
      <c r="AI57" s="117"/>
      <c r="AJ57" s="117"/>
      <c r="AK57" s="117"/>
      <c r="AL57" s="117"/>
      <c r="AM57" s="117"/>
      <c r="AN57" s="117"/>
      <c r="AO57" s="727"/>
      <c r="AQ57" s="782"/>
    </row>
    <row r="58" spans="1:43" ht="13.8" x14ac:dyDescent="0.25">
      <c r="A58" s="122"/>
      <c r="B58" s="118"/>
      <c r="C58" s="82"/>
      <c r="D58" s="112"/>
      <c r="E58" s="118"/>
      <c r="F58" s="118"/>
      <c r="G58" s="118"/>
      <c r="H58" s="118"/>
      <c r="I58" s="118"/>
      <c r="J58" s="242"/>
      <c r="K58" s="82"/>
      <c r="L58" s="126"/>
      <c r="M58" s="118"/>
      <c r="N58" s="82"/>
      <c r="O58" s="118"/>
      <c r="P58" s="149"/>
      <c r="Q58" s="118"/>
      <c r="R58" s="118"/>
      <c r="S58" s="118"/>
      <c r="T58" s="118"/>
      <c r="U58" s="118"/>
      <c r="V58" s="116"/>
      <c r="W58" s="116"/>
      <c r="X58" s="116"/>
      <c r="Y58" s="116"/>
      <c r="Z58" s="116"/>
      <c r="AA58" s="116"/>
      <c r="AB58" s="116"/>
      <c r="AC58" s="116"/>
      <c r="AD58" s="116"/>
      <c r="AE58" s="116"/>
      <c r="AF58" s="117"/>
      <c r="AG58" s="117"/>
      <c r="AH58" s="117"/>
      <c r="AI58" s="117"/>
      <c r="AJ58" s="117"/>
      <c r="AK58" s="117"/>
      <c r="AL58" s="117"/>
      <c r="AM58" s="117"/>
      <c r="AN58" s="117"/>
      <c r="AO58" s="727"/>
      <c r="AQ58" s="782"/>
    </row>
    <row r="59" spans="1:43" ht="13.8" x14ac:dyDescent="0.25">
      <c r="A59" s="122"/>
      <c r="B59" s="118"/>
      <c r="C59" s="82"/>
      <c r="D59" s="112"/>
      <c r="E59" s="118"/>
      <c r="F59" s="118"/>
      <c r="G59" s="118"/>
      <c r="H59" s="118"/>
      <c r="I59" s="118"/>
      <c r="J59" s="242"/>
      <c r="K59" s="82"/>
      <c r="L59" s="126"/>
      <c r="M59" s="118"/>
      <c r="N59" s="82"/>
      <c r="O59" s="118"/>
      <c r="P59" s="149"/>
      <c r="Q59" s="118"/>
      <c r="R59" s="118"/>
      <c r="S59" s="118"/>
      <c r="T59" s="118"/>
      <c r="U59" s="118"/>
      <c r="V59" s="116"/>
      <c r="W59" s="116"/>
      <c r="X59" s="116"/>
      <c r="Y59" s="116"/>
      <c r="Z59" s="116"/>
      <c r="AA59" s="116"/>
      <c r="AB59" s="116"/>
      <c r="AC59" s="116"/>
      <c r="AD59" s="116"/>
      <c r="AE59" s="116"/>
      <c r="AF59" s="117"/>
      <c r="AG59" s="117"/>
      <c r="AH59" s="117"/>
      <c r="AI59" s="117"/>
      <c r="AJ59" s="117"/>
      <c r="AK59" s="117"/>
      <c r="AL59" s="117"/>
      <c r="AM59" s="117"/>
      <c r="AN59" s="117"/>
      <c r="AO59" s="727"/>
      <c r="AQ59" s="782"/>
    </row>
    <row r="60" spans="1:43" ht="13.8" x14ac:dyDescent="0.25">
      <c r="A60" s="122"/>
      <c r="B60" s="118"/>
      <c r="C60" s="82"/>
      <c r="D60" s="112"/>
      <c r="E60" s="118"/>
      <c r="F60" s="118"/>
      <c r="G60" s="118"/>
      <c r="H60" s="118"/>
      <c r="I60" s="118"/>
      <c r="J60" s="242"/>
      <c r="K60" s="82"/>
      <c r="L60" s="126"/>
      <c r="M60" s="118"/>
      <c r="N60" s="82"/>
      <c r="O60" s="118"/>
      <c r="P60" s="149"/>
      <c r="Q60" s="118"/>
      <c r="R60" s="118"/>
      <c r="S60" s="118"/>
      <c r="T60" s="118"/>
      <c r="U60" s="118"/>
      <c r="V60" s="116"/>
      <c r="W60" s="116"/>
      <c r="X60" s="116"/>
      <c r="Y60" s="116"/>
      <c r="Z60" s="116"/>
      <c r="AA60" s="116"/>
      <c r="AB60" s="116"/>
      <c r="AC60" s="116"/>
      <c r="AD60" s="116"/>
      <c r="AE60" s="116"/>
      <c r="AF60" s="117"/>
      <c r="AG60" s="117"/>
      <c r="AH60" s="117"/>
      <c r="AI60" s="117"/>
      <c r="AJ60" s="117"/>
      <c r="AK60" s="117"/>
      <c r="AL60" s="117"/>
      <c r="AM60" s="117"/>
      <c r="AN60" s="117"/>
      <c r="AO60" s="727"/>
      <c r="AQ60" s="782"/>
    </row>
    <row r="61" spans="1:43" ht="13.8" x14ac:dyDescent="0.25">
      <c r="A61" s="122"/>
      <c r="B61" s="118"/>
      <c r="C61" s="82"/>
      <c r="D61" s="112"/>
      <c r="E61" s="118"/>
      <c r="F61" s="118"/>
      <c r="G61" s="118"/>
      <c r="H61" s="118"/>
      <c r="I61" s="118"/>
      <c r="J61" s="242"/>
      <c r="K61" s="82"/>
      <c r="L61" s="126"/>
      <c r="M61" s="118"/>
      <c r="N61" s="82"/>
      <c r="O61" s="118"/>
      <c r="P61" s="149"/>
      <c r="Q61" s="118"/>
      <c r="R61" s="118"/>
      <c r="S61" s="118"/>
      <c r="T61" s="118"/>
      <c r="U61" s="118"/>
      <c r="V61" s="116"/>
      <c r="W61" s="116"/>
      <c r="X61" s="116"/>
      <c r="Y61" s="116"/>
      <c r="Z61" s="116"/>
      <c r="AA61" s="116"/>
      <c r="AB61" s="116"/>
      <c r="AC61" s="116"/>
      <c r="AD61" s="116"/>
      <c r="AE61" s="116"/>
      <c r="AF61" s="117"/>
      <c r="AG61" s="117"/>
      <c r="AH61" s="117"/>
      <c r="AI61" s="117"/>
      <c r="AJ61" s="117"/>
      <c r="AK61" s="117"/>
      <c r="AL61" s="117"/>
      <c r="AM61" s="117"/>
      <c r="AN61" s="117"/>
      <c r="AO61" s="727"/>
      <c r="AQ61" s="782"/>
    </row>
    <row r="62" spans="1:43" ht="13.8" x14ac:dyDescent="0.25">
      <c r="A62" s="122"/>
      <c r="B62" s="118"/>
      <c r="C62" s="82"/>
      <c r="D62" s="112"/>
      <c r="E62" s="118"/>
      <c r="F62" s="118"/>
      <c r="G62" s="118"/>
      <c r="H62" s="118"/>
      <c r="I62" s="118"/>
      <c r="J62" s="242"/>
      <c r="K62" s="82"/>
      <c r="L62" s="126"/>
      <c r="M62" s="118"/>
      <c r="N62" s="82"/>
      <c r="O62" s="118"/>
      <c r="P62" s="149"/>
      <c r="Q62" s="118"/>
      <c r="R62" s="112"/>
      <c r="S62" s="118"/>
      <c r="T62" s="118"/>
      <c r="U62" s="118"/>
      <c r="V62" s="116"/>
      <c r="W62" s="116"/>
      <c r="X62" s="116"/>
      <c r="Y62" s="116"/>
      <c r="Z62" s="116"/>
      <c r="AA62" s="116"/>
      <c r="AB62" s="116"/>
      <c r="AC62" s="116"/>
      <c r="AD62" s="116"/>
      <c r="AE62" s="116"/>
      <c r="AF62" s="117"/>
      <c r="AG62" s="117"/>
      <c r="AH62" s="117"/>
      <c r="AI62" s="117"/>
      <c r="AJ62" s="117"/>
      <c r="AK62" s="117"/>
      <c r="AL62" s="117"/>
      <c r="AM62" s="117"/>
      <c r="AN62" s="117"/>
      <c r="AO62" s="727"/>
      <c r="AQ62" s="782"/>
    </row>
    <row r="63" spans="1:43" ht="13.8" x14ac:dyDescent="0.25">
      <c r="A63" s="122"/>
      <c r="B63" s="118"/>
      <c r="C63" s="82"/>
      <c r="D63" s="112"/>
      <c r="E63" s="118"/>
      <c r="F63" s="118"/>
      <c r="G63" s="118"/>
      <c r="H63" s="118"/>
      <c r="I63" s="118"/>
      <c r="J63" s="242"/>
      <c r="K63" s="82"/>
      <c r="L63" s="126"/>
      <c r="M63" s="118"/>
      <c r="N63" s="82"/>
      <c r="O63" s="118"/>
      <c r="P63" s="149"/>
      <c r="Q63" s="118"/>
      <c r="R63" s="112"/>
      <c r="S63" s="118"/>
      <c r="T63" s="118"/>
      <c r="U63" s="118"/>
      <c r="V63" s="116"/>
      <c r="W63" s="116"/>
      <c r="X63" s="116"/>
      <c r="Y63" s="116"/>
      <c r="Z63" s="116"/>
      <c r="AA63" s="116"/>
      <c r="AB63" s="116"/>
      <c r="AC63" s="116"/>
      <c r="AD63" s="116"/>
      <c r="AE63" s="116"/>
      <c r="AF63" s="117"/>
      <c r="AG63" s="117"/>
      <c r="AH63" s="117"/>
      <c r="AI63" s="117"/>
      <c r="AJ63" s="117"/>
      <c r="AK63" s="117"/>
      <c r="AL63" s="117"/>
      <c r="AM63" s="117"/>
      <c r="AN63" s="117"/>
      <c r="AO63" s="727"/>
      <c r="AQ63" s="782"/>
    </row>
    <row r="64" spans="1:43" ht="13.8" x14ac:dyDescent="0.25">
      <c r="A64" s="122"/>
      <c r="B64" s="118"/>
      <c r="C64" s="82"/>
      <c r="D64" s="112"/>
      <c r="E64" s="118"/>
      <c r="F64" s="118"/>
      <c r="G64" s="118"/>
      <c r="H64" s="118"/>
      <c r="I64" s="118"/>
      <c r="J64" s="242"/>
      <c r="K64" s="82"/>
      <c r="L64" s="126"/>
      <c r="M64" s="118"/>
      <c r="N64" s="82"/>
      <c r="O64" s="118"/>
      <c r="P64" s="149"/>
      <c r="Q64" s="118"/>
      <c r="R64" s="112"/>
      <c r="S64" s="118"/>
      <c r="T64" s="118"/>
      <c r="U64" s="118"/>
      <c r="V64" s="116"/>
      <c r="W64" s="116"/>
      <c r="X64" s="116"/>
      <c r="Y64" s="116"/>
      <c r="Z64" s="116"/>
      <c r="AA64" s="116"/>
      <c r="AB64" s="116"/>
      <c r="AC64" s="116"/>
      <c r="AD64" s="116"/>
      <c r="AE64" s="116"/>
      <c r="AF64" s="117"/>
      <c r="AG64" s="117"/>
      <c r="AH64" s="117"/>
      <c r="AI64" s="117"/>
      <c r="AJ64" s="117"/>
      <c r="AK64" s="117"/>
      <c r="AL64" s="117"/>
      <c r="AM64" s="117"/>
      <c r="AN64" s="117"/>
      <c r="AO64" s="727"/>
      <c r="AQ64" s="782"/>
    </row>
    <row r="65" spans="1:43" ht="14.4" x14ac:dyDescent="0.3">
      <c r="A65" s="122"/>
      <c r="B65" s="118"/>
      <c r="C65" s="82"/>
      <c r="D65" s="112"/>
      <c r="E65" s="118"/>
      <c r="F65" s="118"/>
      <c r="G65" s="118"/>
      <c r="H65" s="118"/>
      <c r="I65" s="118"/>
      <c r="J65" s="242"/>
      <c r="K65" s="263"/>
      <c r="L65" s="126"/>
      <c r="M65" s="118"/>
      <c r="N65" s="82"/>
      <c r="O65" s="118"/>
      <c r="P65" s="149"/>
      <c r="Q65" s="118"/>
      <c r="R65" s="112"/>
      <c r="S65" s="118"/>
      <c r="T65" s="118"/>
      <c r="U65" s="118"/>
      <c r="V65" s="116"/>
      <c r="W65" s="116"/>
      <c r="X65" s="116"/>
      <c r="Y65" s="116"/>
      <c r="Z65" s="116"/>
      <c r="AA65" s="116"/>
      <c r="AB65" s="116"/>
      <c r="AC65" s="116"/>
      <c r="AD65" s="116"/>
      <c r="AE65" s="116"/>
      <c r="AF65" s="117"/>
      <c r="AG65" s="117"/>
      <c r="AH65" s="117"/>
      <c r="AI65" s="117"/>
      <c r="AJ65" s="117"/>
      <c r="AK65" s="117"/>
      <c r="AL65" s="117"/>
      <c r="AM65" s="117"/>
      <c r="AN65" s="117"/>
      <c r="AO65" s="727"/>
      <c r="AQ65" s="782"/>
    </row>
    <row r="66" spans="1:43" ht="14.4" x14ac:dyDescent="0.3">
      <c r="A66" s="122"/>
      <c r="B66" s="118"/>
      <c r="C66" s="82"/>
      <c r="D66" s="112"/>
      <c r="E66" s="118"/>
      <c r="F66" s="118"/>
      <c r="G66" s="118"/>
      <c r="H66" s="118"/>
      <c r="I66" s="118"/>
      <c r="J66" s="242"/>
      <c r="K66" s="263"/>
      <c r="L66" s="126"/>
      <c r="M66" s="118"/>
      <c r="N66" s="82"/>
      <c r="O66" s="118"/>
      <c r="P66" s="149"/>
      <c r="Q66" s="118"/>
      <c r="R66" s="112"/>
      <c r="S66" s="118"/>
      <c r="T66" s="118"/>
      <c r="U66" s="118"/>
      <c r="V66" s="116"/>
      <c r="W66" s="116"/>
      <c r="X66" s="116"/>
      <c r="Y66" s="116"/>
      <c r="Z66" s="116"/>
      <c r="AA66" s="116"/>
      <c r="AB66" s="116"/>
      <c r="AC66" s="116"/>
      <c r="AD66" s="116"/>
      <c r="AE66" s="116"/>
      <c r="AF66" s="117"/>
      <c r="AG66" s="117"/>
      <c r="AH66" s="117"/>
      <c r="AI66" s="117"/>
      <c r="AJ66" s="117"/>
      <c r="AK66" s="117"/>
      <c r="AL66" s="117"/>
      <c r="AM66" s="117"/>
      <c r="AN66" s="117"/>
      <c r="AO66" s="727"/>
      <c r="AQ66" s="782"/>
    </row>
    <row r="67" spans="1:43" ht="14.4" x14ac:dyDescent="0.3">
      <c r="A67" s="122"/>
      <c r="B67" s="118"/>
      <c r="C67" s="82"/>
      <c r="D67" s="112"/>
      <c r="E67" s="118"/>
      <c r="F67" s="118"/>
      <c r="G67" s="118"/>
      <c r="H67" s="118"/>
      <c r="I67" s="118"/>
      <c r="J67" s="242"/>
      <c r="K67" s="263"/>
      <c r="L67" s="126"/>
      <c r="M67" s="118"/>
      <c r="N67" s="82"/>
      <c r="O67" s="118"/>
      <c r="P67" s="149"/>
      <c r="Q67" s="118"/>
      <c r="R67" s="112"/>
      <c r="S67" s="118"/>
      <c r="T67" s="118"/>
      <c r="U67" s="118"/>
      <c r="V67" s="116"/>
      <c r="W67" s="116"/>
      <c r="X67" s="116"/>
      <c r="Y67" s="116"/>
      <c r="Z67" s="116"/>
      <c r="AA67" s="116"/>
      <c r="AB67" s="116"/>
      <c r="AC67" s="116"/>
      <c r="AD67" s="116"/>
      <c r="AE67" s="116"/>
      <c r="AF67" s="117"/>
      <c r="AG67" s="117"/>
      <c r="AH67" s="117"/>
      <c r="AI67" s="117"/>
      <c r="AJ67" s="117"/>
      <c r="AK67" s="117"/>
      <c r="AL67" s="117"/>
      <c r="AM67" s="117"/>
      <c r="AN67" s="117"/>
      <c r="AO67" s="727"/>
      <c r="AQ67" s="782"/>
    </row>
    <row r="68" spans="1:43" ht="14.4" x14ac:dyDescent="0.3">
      <c r="A68" s="122"/>
      <c r="B68" s="118"/>
      <c r="C68" s="82"/>
      <c r="D68" s="112"/>
      <c r="E68" s="118"/>
      <c r="F68" s="118"/>
      <c r="G68" s="118"/>
      <c r="H68" s="118"/>
      <c r="I68" s="118"/>
      <c r="J68" s="242"/>
      <c r="K68" s="263"/>
      <c r="L68" s="126"/>
      <c r="M68" s="118"/>
      <c r="N68" s="82"/>
      <c r="O68" s="118"/>
      <c r="P68" s="149"/>
      <c r="Q68" s="118"/>
      <c r="R68" s="112"/>
      <c r="S68" s="118"/>
      <c r="T68" s="118"/>
      <c r="U68" s="118"/>
      <c r="V68" s="116"/>
      <c r="W68" s="116"/>
      <c r="X68" s="116"/>
      <c r="Y68" s="116"/>
      <c r="Z68" s="116"/>
      <c r="AA68" s="116"/>
      <c r="AB68" s="116"/>
      <c r="AC68" s="116"/>
      <c r="AD68" s="116"/>
      <c r="AE68" s="116"/>
      <c r="AF68" s="117"/>
      <c r="AG68" s="117"/>
      <c r="AH68" s="117"/>
      <c r="AI68" s="117"/>
      <c r="AJ68" s="117"/>
      <c r="AK68" s="117"/>
      <c r="AL68" s="117"/>
      <c r="AM68" s="117"/>
      <c r="AN68" s="117"/>
      <c r="AO68" s="727"/>
      <c r="AQ68" s="782"/>
    </row>
    <row r="69" spans="1:43" ht="14.4" x14ac:dyDescent="0.3">
      <c r="A69" s="122"/>
      <c r="B69" s="118"/>
      <c r="C69" s="82"/>
      <c r="D69" s="112"/>
      <c r="E69" s="118"/>
      <c r="F69" s="118"/>
      <c r="G69" s="118"/>
      <c r="H69" s="118"/>
      <c r="I69" s="118"/>
      <c r="J69" s="242"/>
      <c r="K69" s="263"/>
      <c r="L69" s="126"/>
      <c r="M69" s="118"/>
      <c r="N69" s="82"/>
      <c r="O69" s="118"/>
      <c r="P69" s="149"/>
      <c r="Q69" s="118"/>
      <c r="R69" s="118"/>
      <c r="S69" s="118"/>
      <c r="T69" s="118"/>
      <c r="U69" s="118"/>
      <c r="V69" s="116"/>
      <c r="W69" s="116"/>
      <c r="X69" s="116"/>
      <c r="Y69" s="116"/>
      <c r="Z69" s="116"/>
      <c r="AA69" s="116"/>
      <c r="AB69" s="116"/>
      <c r="AC69" s="116"/>
      <c r="AD69" s="116"/>
      <c r="AE69" s="116"/>
      <c r="AF69" s="117"/>
      <c r="AG69" s="117"/>
      <c r="AH69" s="117"/>
      <c r="AI69" s="117"/>
      <c r="AJ69" s="117"/>
      <c r="AK69" s="117"/>
      <c r="AL69" s="117"/>
      <c r="AM69" s="117"/>
      <c r="AN69" s="117"/>
      <c r="AO69" s="727"/>
      <c r="AQ69" s="782"/>
    </row>
    <row r="70" spans="1:43" ht="13.8" x14ac:dyDescent="0.25">
      <c r="A70" s="122"/>
      <c r="B70" s="118"/>
      <c r="C70" s="82"/>
      <c r="D70" s="112"/>
      <c r="E70" s="118"/>
      <c r="F70" s="118"/>
      <c r="G70" s="118"/>
      <c r="H70" s="118"/>
      <c r="I70" s="118"/>
      <c r="J70" s="242"/>
      <c r="K70" s="82"/>
      <c r="L70" s="126"/>
      <c r="M70" s="118"/>
      <c r="N70" s="82"/>
      <c r="O70" s="118"/>
      <c r="P70" s="149"/>
      <c r="Q70" s="118"/>
      <c r="R70" s="118"/>
      <c r="S70" s="118"/>
      <c r="T70" s="118"/>
      <c r="U70" s="118"/>
      <c r="V70" s="116"/>
      <c r="W70" s="116"/>
      <c r="X70" s="116"/>
      <c r="Y70" s="116"/>
      <c r="Z70" s="116"/>
      <c r="AA70" s="116"/>
      <c r="AB70" s="116"/>
      <c r="AC70" s="116"/>
      <c r="AD70" s="116"/>
      <c r="AE70" s="116"/>
      <c r="AF70" s="117"/>
      <c r="AG70" s="117"/>
      <c r="AH70" s="117"/>
      <c r="AI70" s="117"/>
      <c r="AJ70" s="117"/>
      <c r="AK70" s="117"/>
      <c r="AL70" s="117"/>
      <c r="AM70" s="117"/>
      <c r="AN70" s="117"/>
      <c r="AO70" s="727"/>
      <c r="AQ70" s="782"/>
    </row>
    <row r="71" spans="1:43" ht="13.8" x14ac:dyDescent="0.25">
      <c r="A71" s="122"/>
      <c r="B71" s="118"/>
      <c r="C71" s="82"/>
      <c r="D71" s="112"/>
      <c r="E71" s="118"/>
      <c r="F71" s="118"/>
      <c r="G71" s="118"/>
      <c r="H71" s="118"/>
      <c r="I71" s="118"/>
      <c r="J71" s="242"/>
      <c r="K71" s="82"/>
      <c r="L71" s="126"/>
      <c r="M71" s="118"/>
      <c r="N71" s="82"/>
      <c r="O71" s="118"/>
      <c r="P71" s="149"/>
      <c r="Q71" s="118"/>
      <c r="R71" s="118"/>
      <c r="S71" s="118"/>
      <c r="T71" s="118"/>
      <c r="U71" s="118"/>
      <c r="V71" s="116"/>
      <c r="W71" s="116"/>
      <c r="X71" s="116"/>
      <c r="Y71" s="116"/>
      <c r="Z71" s="116"/>
      <c r="AA71" s="116"/>
      <c r="AB71" s="116"/>
      <c r="AC71" s="116"/>
      <c r="AD71" s="116"/>
      <c r="AE71" s="116"/>
      <c r="AF71" s="117"/>
      <c r="AG71" s="117"/>
      <c r="AH71" s="117"/>
      <c r="AI71" s="117"/>
      <c r="AJ71" s="117"/>
      <c r="AK71" s="117"/>
      <c r="AL71" s="117"/>
      <c r="AM71" s="117"/>
      <c r="AN71" s="117"/>
      <c r="AO71" s="727"/>
      <c r="AQ71" s="782"/>
    </row>
    <row r="72" spans="1:43" ht="13.8" x14ac:dyDescent="0.25">
      <c r="A72" s="122"/>
      <c r="B72" s="118"/>
      <c r="C72" s="82"/>
      <c r="D72" s="112"/>
      <c r="E72" s="118"/>
      <c r="F72" s="118"/>
      <c r="G72" s="118"/>
      <c r="H72" s="118"/>
      <c r="I72" s="118"/>
      <c r="J72" s="242"/>
      <c r="K72" s="82"/>
      <c r="L72" s="126"/>
      <c r="M72" s="118"/>
      <c r="N72" s="82"/>
      <c r="O72" s="118"/>
      <c r="P72" s="149"/>
      <c r="Q72" s="118"/>
      <c r="R72" s="118"/>
      <c r="S72" s="118"/>
      <c r="T72" s="118"/>
      <c r="U72" s="118"/>
      <c r="V72" s="116"/>
      <c r="W72" s="116"/>
      <c r="X72" s="116"/>
      <c r="Y72" s="116"/>
      <c r="Z72" s="116"/>
      <c r="AA72" s="116"/>
      <c r="AB72" s="116"/>
      <c r="AC72" s="116"/>
      <c r="AD72" s="116"/>
      <c r="AE72" s="116"/>
      <c r="AF72" s="117"/>
      <c r="AG72" s="117"/>
      <c r="AH72" s="117"/>
      <c r="AI72" s="117"/>
      <c r="AJ72" s="117"/>
      <c r="AK72" s="117"/>
      <c r="AL72" s="117"/>
      <c r="AM72" s="117"/>
      <c r="AN72" s="117"/>
      <c r="AO72" s="727"/>
      <c r="AQ72" s="782"/>
    </row>
    <row r="73" spans="1:43" ht="13.8" x14ac:dyDescent="0.25">
      <c r="A73" s="122"/>
      <c r="B73" s="118"/>
      <c r="C73" s="82"/>
      <c r="D73" s="112"/>
      <c r="E73" s="118"/>
      <c r="F73" s="118"/>
      <c r="G73" s="118"/>
      <c r="H73" s="118"/>
      <c r="I73" s="118"/>
      <c r="J73" s="242"/>
      <c r="K73" s="82"/>
      <c r="L73" s="126"/>
      <c r="M73" s="118"/>
      <c r="N73" s="82"/>
      <c r="O73" s="118"/>
      <c r="P73" s="149"/>
      <c r="Q73" s="118"/>
      <c r="R73" s="118"/>
      <c r="S73" s="118"/>
      <c r="T73" s="118"/>
      <c r="U73" s="118"/>
      <c r="V73" s="116"/>
      <c r="W73" s="116"/>
      <c r="X73" s="116"/>
      <c r="Y73" s="116"/>
      <c r="Z73" s="116"/>
      <c r="AA73" s="116"/>
      <c r="AB73" s="116"/>
      <c r="AC73" s="116"/>
      <c r="AD73" s="116"/>
      <c r="AE73" s="116"/>
      <c r="AF73" s="117"/>
      <c r="AG73" s="117"/>
      <c r="AH73" s="117"/>
      <c r="AI73" s="117"/>
      <c r="AJ73" s="117"/>
      <c r="AK73" s="117"/>
      <c r="AL73" s="117"/>
      <c r="AM73" s="117"/>
      <c r="AN73" s="117"/>
      <c r="AO73" s="727"/>
      <c r="AQ73" s="782"/>
    </row>
    <row r="74" spans="1:43" ht="13.8" x14ac:dyDescent="0.25">
      <c r="A74" s="122"/>
      <c r="B74" s="118"/>
      <c r="C74" s="82"/>
      <c r="D74" s="112"/>
      <c r="E74" s="118"/>
      <c r="F74" s="118"/>
      <c r="G74" s="118"/>
      <c r="H74" s="118"/>
      <c r="I74" s="118"/>
      <c r="J74" s="242"/>
      <c r="K74" s="82"/>
      <c r="L74" s="126"/>
      <c r="M74" s="118"/>
      <c r="N74" s="82"/>
      <c r="O74" s="118"/>
      <c r="P74" s="149"/>
      <c r="Q74" s="118"/>
      <c r="R74" s="118"/>
      <c r="S74" s="118"/>
      <c r="T74" s="118"/>
      <c r="U74" s="118"/>
      <c r="V74" s="116"/>
      <c r="W74" s="116"/>
      <c r="X74" s="116"/>
      <c r="Y74" s="116"/>
      <c r="Z74" s="116"/>
      <c r="AA74" s="116"/>
      <c r="AB74" s="116"/>
      <c r="AC74" s="116"/>
      <c r="AD74" s="116"/>
      <c r="AE74" s="116"/>
      <c r="AF74" s="117"/>
      <c r="AG74" s="117"/>
      <c r="AH74" s="117"/>
      <c r="AI74" s="117"/>
      <c r="AJ74" s="117"/>
      <c r="AK74" s="117"/>
      <c r="AL74" s="117"/>
      <c r="AM74" s="117"/>
      <c r="AN74" s="117"/>
      <c r="AO74" s="727"/>
      <c r="AQ74" s="782"/>
    </row>
    <row r="75" spans="1:43" ht="13.8" x14ac:dyDescent="0.25">
      <c r="A75" s="122"/>
      <c r="B75" s="118"/>
      <c r="C75" s="82"/>
      <c r="D75" s="112"/>
      <c r="E75" s="118"/>
      <c r="F75" s="118"/>
      <c r="G75" s="118"/>
      <c r="H75" s="118"/>
      <c r="I75" s="118"/>
      <c r="J75" s="242"/>
      <c r="K75" s="82"/>
      <c r="L75" s="126"/>
      <c r="M75" s="118"/>
      <c r="N75" s="82"/>
      <c r="O75" s="118"/>
      <c r="P75" s="149"/>
      <c r="Q75" s="118"/>
      <c r="R75" s="118"/>
      <c r="S75" s="118"/>
      <c r="T75" s="118"/>
      <c r="U75" s="118"/>
      <c r="V75" s="116"/>
      <c r="W75" s="116"/>
      <c r="X75" s="116"/>
      <c r="Y75" s="116"/>
      <c r="Z75" s="116"/>
      <c r="AA75" s="116"/>
      <c r="AB75" s="116"/>
      <c r="AC75" s="116"/>
      <c r="AD75" s="116"/>
      <c r="AE75" s="116"/>
      <c r="AF75" s="117"/>
      <c r="AG75" s="117"/>
      <c r="AH75" s="117"/>
      <c r="AI75" s="117"/>
      <c r="AJ75" s="117"/>
      <c r="AK75" s="117"/>
      <c r="AL75" s="117"/>
      <c r="AM75" s="117"/>
      <c r="AN75" s="117"/>
      <c r="AO75" s="727"/>
      <c r="AQ75" s="782"/>
    </row>
    <row r="76" spans="1:43" ht="13.8" x14ac:dyDescent="0.25">
      <c r="A76" s="122"/>
      <c r="B76" s="118"/>
      <c r="C76" s="82"/>
      <c r="D76" s="112"/>
      <c r="E76" s="118"/>
      <c r="F76" s="118"/>
      <c r="G76" s="118"/>
      <c r="H76" s="118"/>
      <c r="I76" s="118"/>
      <c r="J76" s="242"/>
      <c r="K76" s="82"/>
      <c r="L76" s="126"/>
      <c r="M76" s="118"/>
      <c r="N76" s="82"/>
      <c r="O76" s="105"/>
      <c r="P76" s="149"/>
      <c r="Q76" s="118"/>
      <c r="R76" s="118"/>
      <c r="S76" s="118"/>
      <c r="T76" s="118"/>
      <c r="U76" s="118"/>
      <c r="V76" s="116"/>
      <c r="W76" s="116"/>
      <c r="X76" s="116"/>
      <c r="Y76" s="116"/>
      <c r="Z76" s="116"/>
      <c r="AA76" s="116"/>
      <c r="AB76" s="116"/>
      <c r="AC76" s="116"/>
      <c r="AD76" s="116"/>
      <c r="AE76" s="116"/>
      <c r="AF76" s="117"/>
      <c r="AG76" s="117"/>
      <c r="AH76" s="117"/>
      <c r="AI76" s="117"/>
      <c r="AJ76" s="117"/>
      <c r="AK76" s="117"/>
      <c r="AL76" s="117"/>
      <c r="AM76" s="117"/>
      <c r="AN76" s="117"/>
      <c r="AO76" s="727"/>
      <c r="AQ76" s="782"/>
    </row>
    <row r="77" spans="1:43" ht="13.8" x14ac:dyDescent="0.25">
      <c r="A77" s="122"/>
      <c r="B77" s="118"/>
      <c r="C77" s="82"/>
      <c r="D77" s="112"/>
      <c r="E77" s="118"/>
      <c r="F77" s="118"/>
      <c r="G77" s="118"/>
      <c r="H77" s="118"/>
      <c r="I77" s="118"/>
      <c r="J77" s="242"/>
      <c r="K77" s="82"/>
      <c r="L77" s="126"/>
      <c r="M77" s="118"/>
      <c r="N77" s="82"/>
      <c r="O77" s="121"/>
      <c r="P77" s="149"/>
      <c r="Q77" s="118"/>
      <c r="R77" s="118"/>
      <c r="S77" s="118"/>
      <c r="T77" s="118"/>
      <c r="U77" s="118"/>
      <c r="V77" s="116"/>
      <c r="W77" s="116"/>
      <c r="X77" s="116"/>
      <c r="Y77" s="116"/>
      <c r="Z77" s="116"/>
      <c r="AA77" s="116"/>
      <c r="AB77" s="116"/>
      <c r="AC77" s="116"/>
      <c r="AD77" s="116"/>
      <c r="AE77" s="116"/>
      <c r="AF77" s="117"/>
      <c r="AG77" s="117"/>
      <c r="AH77" s="117"/>
      <c r="AI77" s="117"/>
      <c r="AJ77" s="117"/>
      <c r="AK77" s="117"/>
      <c r="AL77" s="117"/>
      <c r="AM77" s="117"/>
      <c r="AN77" s="117"/>
      <c r="AO77" s="727"/>
      <c r="AQ77" s="782"/>
    </row>
    <row r="78" spans="1:43" ht="13.8" x14ac:dyDescent="0.25">
      <c r="A78" s="122"/>
      <c r="B78" s="118"/>
      <c r="C78" s="82"/>
      <c r="D78" s="112"/>
      <c r="E78" s="118"/>
      <c r="F78" s="118"/>
      <c r="G78" s="118"/>
      <c r="H78" s="118"/>
      <c r="I78" s="118"/>
      <c r="J78" s="242"/>
      <c r="K78" s="82"/>
      <c r="L78" s="126"/>
      <c r="M78" s="118"/>
      <c r="N78" s="82"/>
      <c r="O78" s="118"/>
      <c r="P78" s="149"/>
      <c r="Q78" s="118"/>
      <c r="R78" s="118"/>
      <c r="S78" s="118"/>
      <c r="T78" s="118"/>
      <c r="U78" s="118"/>
      <c r="V78" s="116"/>
      <c r="W78" s="116"/>
      <c r="X78" s="116"/>
      <c r="Y78" s="116"/>
      <c r="Z78" s="116"/>
      <c r="AA78" s="116"/>
      <c r="AB78" s="116"/>
      <c r="AC78" s="116"/>
      <c r="AD78" s="116"/>
      <c r="AE78" s="116"/>
      <c r="AF78" s="117"/>
      <c r="AG78" s="117"/>
      <c r="AH78" s="117"/>
      <c r="AI78" s="117"/>
      <c r="AJ78" s="117"/>
      <c r="AK78" s="117"/>
      <c r="AL78" s="117"/>
      <c r="AM78" s="117"/>
      <c r="AN78" s="117"/>
      <c r="AO78" s="727"/>
      <c r="AQ78" s="782"/>
    </row>
    <row r="79" spans="1:43" ht="13.8" x14ac:dyDescent="0.25">
      <c r="A79" s="122"/>
      <c r="B79" s="118"/>
      <c r="C79" s="82"/>
      <c r="D79" s="112"/>
      <c r="E79" s="118"/>
      <c r="F79" s="118"/>
      <c r="G79" s="118"/>
      <c r="H79" s="118"/>
      <c r="I79" s="118"/>
      <c r="J79" s="242"/>
      <c r="K79" s="82"/>
      <c r="L79" s="126"/>
      <c r="M79" s="118"/>
      <c r="N79" s="82"/>
      <c r="O79" s="118"/>
      <c r="P79" s="149"/>
      <c r="Q79" s="118"/>
      <c r="R79" s="118"/>
      <c r="S79" s="118"/>
      <c r="T79" s="118"/>
      <c r="U79" s="118"/>
      <c r="V79" s="116"/>
      <c r="W79" s="116"/>
      <c r="X79" s="116"/>
      <c r="Y79" s="116"/>
      <c r="Z79" s="116"/>
      <c r="AA79" s="116"/>
      <c r="AB79" s="116"/>
      <c r="AC79" s="116"/>
      <c r="AD79" s="116"/>
      <c r="AE79" s="116"/>
      <c r="AF79" s="117"/>
      <c r="AG79" s="117"/>
      <c r="AH79" s="117"/>
      <c r="AI79" s="117"/>
      <c r="AJ79" s="117"/>
      <c r="AK79" s="117"/>
      <c r="AL79" s="117"/>
      <c r="AM79" s="117"/>
      <c r="AN79" s="117"/>
      <c r="AO79" s="727"/>
      <c r="AQ79" s="782"/>
    </row>
    <row r="80" spans="1:43" ht="13.8" x14ac:dyDescent="0.25">
      <c r="A80" s="122"/>
      <c r="B80" s="118"/>
      <c r="C80" s="82"/>
      <c r="D80" s="112"/>
      <c r="E80" s="112"/>
      <c r="F80" s="112"/>
      <c r="G80" s="112"/>
      <c r="H80" s="112"/>
      <c r="I80" s="118"/>
      <c r="J80" s="201"/>
      <c r="K80" s="82"/>
      <c r="L80" s="113"/>
      <c r="M80" s="112"/>
      <c r="N80" s="82"/>
      <c r="O80" s="112"/>
      <c r="P80" s="149"/>
      <c r="Q80" s="118"/>
      <c r="R80" s="118"/>
      <c r="S80" s="112"/>
      <c r="T80" s="112"/>
      <c r="U80" s="118"/>
      <c r="V80" s="116"/>
      <c r="W80" s="116"/>
      <c r="X80" s="116"/>
      <c r="Y80" s="116"/>
      <c r="Z80" s="116"/>
      <c r="AA80" s="116"/>
      <c r="AB80" s="116"/>
      <c r="AC80" s="116"/>
      <c r="AD80" s="116"/>
      <c r="AE80" s="116"/>
      <c r="AF80" s="117"/>
      <c r="AG80" s="117"/>
      <c r="AH80" s="117"/>
      <c r="AI80" s="117"/>
      <c r="AJ80" s="117"/>
      <c r="AK80" s="117"/>
      <c r="AL80" s="117"/>
      <c r="AM80" s="117"/>
      <c r="AN80" s="117"/>
      <c r="AO80" s="727"/>
      <c r="AQ80" s="782"/>
    </row>
    <row r="81" spans="1:43" ht="14.4" x14ac:dyDescent="0.3">
      <c r="A81" s="122"/>
      <c r="B81" s="118"/>
      <c r="C81" s="82"/>
      <c r="D81" s="112"/>
      <c r="E81" s="112"/>
      <c r="F81" s="112"/>
      <c r="G81" s="112"/>
      <c r="H81" s="112"/>
      <c r="I81" s="118"/>
      <c r="J81" s="201"/>
      <c r="K81" s="263"/>
      <c r="L81" s="113"/>
      <c r="M81" s="112"/>
      <c r="N81" s="82"/>
      <c r="O81" s="112"/>
      <c r="P81" s="149"/>
      <c r="Q81" s="118"/>
      <c r="R81" s="118"/>
      <c r="S81" s="112"/>
      <c r="T81" s="112"/>
      <c r="U81" s="118"/>
      <c r="V81" s="116"/>
      <c r="W81" s="116"/>
      <c r="X81" s="116"/>
      <c r="Y81" s="116"/>
      <c r="Z81" s="116"/>
      <c r="AA81" s="116"/>
      <c r="AB81" s="116"/>
      <c r="AC81" s="116"/>
      <c r="AD81" s="116"/>
      <c r="AE81" s="116"/>
      <c r="AF81" s="117"/>
      <c r="AG81" s="117"/>
      <c r="AH81" s="117"/>
      <c r="AI81" s="117"/>
      <c r="AJ81" s="117"/>
      <c r="AK81" s="117"/>
      <c r="AL81" s="117"/>
      <c r="AM81" s="117"/>
      <c r="AN81" s="117"/>
      <c r="AO81" s="727"/>
      <c r="AQ81" s="782"/>
    </row>
    <row r="82" spans="1:43" ht="14.4" x14ac:dyDescent="0.3">
      <c r="A82" s="122"/>
      <c r="B82" s="118"/>
      <c r="C82" s="82"/>
      <c r="D82" s="112"/>
      <c r="E82" s="112"/>
      <c r="F82" s="112"/>
      <c r="G82" s="112"/>
      <c r="H82" s="112"/>
      <c r="I82" s="118"/>
      <c r="J82" s="201"/>
      <c r="K82" s="263"/>
      <c r="L82" s="113"/>
      <c r="M82" s="112"/>
      <c r="N82" s="82"/>
      <c r="O82" s="112"/>
      <c r="P82" s="149"/>
      <c r="Q82" s="118"/>
      <c r="R82" s="118"/>
      <c r="S82" s="112"/>
      <c r="T82" s="112"/>
      <c r="U82" s="118"/>
      <c r="V82" s="116"/>
      <c r="W82" s="116"/>
      <c r="X82" s="116"/>
      <c r="Y82" s="116"/>
      <c r="Z82" s="116"/>
      <c r="AA82" s="116"/>
      <c r="AB82" s="116"/>
      <c r="AC82" s="116"/>
      <c r="AD82" s="116"/>
      <c r="AE82" s="116"/>
      <c r="AF82" s="117"/>
      <c r="AG82" s="117"/>
      <c r="AH82" s="117"/>
      <c r="AI82" s="117"/>
      <c r="AJ82" s="117"/>
      <c r="AK82" s="117"/>
      <c r="AL82" s="117"/>
      <c r="AM82" s="117"/>
      <c r="AN82" s="117"/>
      <c r="AO82" s="727"/>
      <c r="AQ82" s="782"/>
    </row>
    <row r="83" spans="1:43" ht="14.4" x14ac:dyDescent="0.3">
      <c r="A83" s="122"/>
      <c r="B83" s="118"/>
      <c r="C83" s="82"/>
      <c r="D83" s="112"/>
      <c r="E83" s="112"/>
      <c r="F83" s="112"/>
      <c r="G83" s="112"/>
      <c r="H83" s="112"/>
      <c r="I83" s="118"/>
      <c r="J83" s="201"/>
      <c r="K83" s="263">
        <v>43701681</v>
      </c>
      <c r="L83" s="113"/>
      <c r="M83" s="112"/>
      <c r="N83" s="82"/>
      <c r="O83" s="112"/>
      <c r="P83" s="149"/>
      <c r="Q83" s="118"/>
      <c r="R83" s="118"/>
      <c r="S83" s="112"/>
      <c r="T83" s="112"/>
      <c r="U83" s="118"/>
      <c r="V83" s="116"/>
      <c r="W83" s="116"/>
      <c r="X83" s="116"/>
      <c r="Y83" s="116"/>
      <c r="Z83" s="116"/>
      <c r="AA83" s="116"/>
      <c r="AB83" s="116"/>
      <c r="AC83" s="116"/>
      <c r="AD83" s="116"/>
      <c r="AE83" s="116"/>
      <c r="AF83" s="117"/>
      <c r="AG83" s="117"/>
      <c r="AH83" s="117"/>
      <c r="AI83" s="117"/>
      <c r="AJ83" s="117"/>
      <c r="AK83" s="117"/>
      <c r="AL83" s="117"/>
      <c r="AM83" s="117"/>
      <c r="AN83" s="117"/>
      <c r="AO83" s="727"/>
      <c r="AQ83" s="782"/>
    </row>
    <row r="84" spans="1:43" ht="14.4" x14ac:dyDescent="0.3">
      <c r="A84" s="122"/>
      <c r="B84" s="118"/>
      <c r="C84" s="82"/>
      <c r="D84" s="112"/>
      <c r="E84" s="112"/>
      <c r="F84" s="112"/>
      <c r="G84" s="112"/>
      <c r="H84" s="112"/>
      <c r="I84" s="118"/>
      <c r="J84" s="201"/>
      <c r="K84" s="263">
        <v>1037071075</v>
      </c>
      <c r="L84" s="113"/>
      <c r="M84" s="112"/>
      <c r="N84" s="82"/>
      <c r="O84" s="112"/>
      <c r="P84" s="149"/>
      <c r="Q84" s="118"/>
      <c r="R84" s="118"/>
      <c r="S84" s="112"/>
      <c r="T84" s="112"/>
      <c r="U84" s="118"/>
      <c r="V84" s="116"/>
      <c r="W84" s="116"/>
      <c r="X84" s="116"/>
      <c r="Y84" s="116"/>
      <c r="Z84" s="116"/>
      <c r="AA84" s="116"/>
      <c r="AB84" s="116"/>
      <c r="AC84" s="116"/>
      <c r="AD84" s="116"/>
      <c r="AE84" s="116"/>
      <c r="AF84" s="117"/>
      <c r="AG84" s="117"/>
      <c r="AH84" s="117"/>
      <c r="AI84" s="117"/>
      <c r="AJ84" s="117"/>
      <c r="AK84" s="117"/>
      <c r="AL84" s="117"/>
      <c r="AM84" s="117"/>
      <c r="AN84" s="117"/>
      <c r="AO84" s="727"/>
      <c r="AQ84" s="782"/>
    </row>
    <row r="85" spans="1:43" ht="14.4" x14ac:dyDescent="0.3">
      <c r="A85" s="122"/>
      <c r="B85" s="118"/>
      <c r="C85" s="82"/>
      <c r="D85" s="112"/>
      <c r="E85" s="112"/>
      <c r="F85" s="112"/>
      <c r="G85" s="112"/>
      <c r="H85" s="112"/>
      <c r="I85" s="118"/>
      <c r="J85" s="201"/>
      <c r="K85" s="263">
        <v>43701926</v>
      </c>
      <c r="L85" s="113"/>
      <c r="M85" s="112"/>
      <c r="N85" s="82"/>
      <c r="O85" s="112"/>
      <c r="P85" s="149"/>
      <c r="Q85" s="118"/>
      <c r="R85" s="118"/>
      <c r="S85" s="112"/>
      <c r="T85" s="112"/>
      <c r="U85" s="118"/>
      <c r="V85" s="116"/>
      <c r="W85" s="116"/>
      <c r="X85" s="116"/>
      <c r="Y85" s="116"/>
      <c r="Z85" s="116"/>
      <c r="AA85" s="116"/>
      <c r="AB85" s="116"/>
      <c r="AC85" s="116"/>
      <c r="AD85" s="116"/>
      <c r="AE85" s="116"/>
      <c r="AF85" s="117"/>
      <c r="AG85" s="117"/>
      <c r="AH85" s="117"/>
      <c r="AI85" s="117"/>
      <c r="AJ85" s="117"/>
      <c r="AK85" s="117"/>
      <c r="AL85" s="117"/>
      <c r="AM85" s="117"/>
      <c r="AN85" s="117"/>
      <c r="AO85" s="727"/>
      <c r="AQ85" s="782"/>
    </row>
    <row r="86" spans="1:43" ht="14.4" x14ac:dyDescent="0.3">
      <c r="A86" s="122"/>
      <c r="B86" s="118"/>
      <c r="C86" s="82"/>
      <c r="D86" s="112"/>
      <c r="E86" s="112"/>
      <c r="F86" s="112"/>
      <c r="G86" s="112"/>
      <c r="H86" s="112"/>
      <c r="I86" s="118"/>
      <c r="J86" s="112"/>
      <c r="K86" s="263">
        <v>43701667</v>
      </c>
      <c r="L86" s="113"/>
      <c r="M86" s="112"/>
      <c r="N86" s="82"/>
      <c r="O86" s="112"/>
      <c r="P86" s="149"/>
      <c r="Q86" s="118"/>
      <c r="R86" s="118"/>
      <c r="S86" s="112"/>
      <c r="T86" s="112"/>
      <c r="U86" s="118"/>
      <c r="V86" s="116"/>
      <c r="W86" s="116"/>
      <c r="X86" s="116"/>
      <c r="Y86" s="116"/>
      <c r="Z86" s="116"/>
      <c r="AA86" s="116"/>
      <c r="AB86" s="116"/>
      <c r="AC86" s="116"/>
      <c r="AD86" s="116"/>
      <c r="AE86" s="116"/>
      <c r="AF86" s="117"/>
      <c r="AG86" s="117"/>
      <c r="AH86" s="117"/>
      <c r="AI86" s="117"/>
      <c r="AJ86" s="117"/>
      <c r="AK86" s="117"/>
      <c r="AL86" s="117"/>
      <c r="AM86" s="117"/>
      <c r="AN86" s="117"/>
      <c r="AO86" s="727"/>
      <c r="AQ86" s="782"/>
    </row>
    <row r="87" spans="1:43" ht="14.4" x14ac:dyDescent="0.3">
      <c r="A87" s="122"/>
      <c r="B87" s="118"/>
      <c r="C87" s="82"/>
      <c r="D87" s="112"/>
      <c r="E87" s="118"/>
      <c r="F87" s="118"/>
      <c r="G87" s="118"/>
      <c r="H87" s="118"/>
      <c r="I87" s="118"/>
      <c r="J87" s="118"/>
      <c r="K87" s="263">
        <v>1037072147</v>
      </c>
      <c r="L87" s="126"/>
      <c r="M87" s="118"/>
      <c r="N87" s="82"/>
      <c r="O87" s="118"/>
      <c r="P87" s="149"/>
      <c r="Q87" s="118"/>
      <c r="R87" s="118"/>
      <c r="S87" s="118"/>
      <c r="T87" s="118"/>
      <c r="U87" s="118"/>
      <c r="V87" s="116"/>
      <c r="W87" s="116"/>
      <c r="X87" s="116"/>
      <c r="Y87" s="116"/>
      <c r="Z87" s="116"/>
      <c r="AA87" s="116"/>
      <c r="AB87" s="116"/>
      <c r="AC87" s="116"/>
      <c r="AD87" s="116"/>
      <c r="AE87" s="116"/>
      <c r="AF87" s="117"/>
      <c r="AG87" s="117"/>
      <c r="AH87" s="117"/>
      <c r="AI87" s="117"/>
      <c r="AJ87" s="117"/>
      <c r="AK87" s="117"/>
      <c r="AL87" s="117"/>
      <c r="AM87" s="117"/>
      <c r="AN87" s="117"/>
      <c r="AO87" s="727"/>
      <c r="AQ87" s="782"/>
    </row>
    <row r="88" spans="1:43" ht="13.8" x14ac:dyDescent="0.25">
      <c r="A88" s="122"/>
      <c r="B88" s="118"/>
      <c r="C88" s="82"/>
      <c r="D88" s="112"/>
      <c r="E88" s="118"/>
      <c r="F88" s="118"/>
      <c r="G88" s="118"/>
      <c r="H88" s="118"/>
      <c r="I88" s="118"/>
      <c r="J88" s="118"/>
      <c r="K88" s="118"/>
      <c r="L88" s="126"/>
      <c r="M88" s="118"/>
      <c r="N88" s="82"/>
      <c r="O88" s="118"/>
      <c r="P88" s="149"/>
      <c r="Q88" s="118"/>
      <c r="R88" s="118"/>
      <c r="S88" s="118"/>
      <c r="T88" s="118"/>
      <c r="U88" s="118"/>
      <c r="V88" s="116"/>
      <c r="W88" s="116"/>
      <c r="X88" s="116"/>
      <c r="Y88" s="116"/>
      <c r="Z88" s="116"/>
      <c r="AA88" s="116"/>
      <c r="AB88" s="116"/>
      <c r="AC88" s="116"/>
      <c r="AD88" s="116"/>
      <c r="AE88" s="116"/>
      <c r="AF88" s="117"/>
      <c r="AG88" s="117"/>
      <c r="AH88" s="117"/>
      <c r="AI88" s="117"/>
      <c r="AJ88" s="117"/>
      <c r="AK88" s="117"/>
      <c r="AL88" s="117"/>
      <c r="AM88" s="117"/>
      <c r="AN88" s="117"/>
      <c r="AO88" s="727"/>
      <c r="AQ88" s="782"/>
    </row>
    <row r="89" spans="1:43" ht="13.8" x14ac:dyDescent="0.25">
      <c r="A89" s="122"/>
      <c r="B89" s="118"/>
      <c r="C89" s="82"/>
      <c r="D89" s="112"/>
      <c r="E89" s="118"/>
      <c r="F89" s="118"/>
      <c r="G89" s="118"/>
      <c r="H89" s="118"/>
      <c r="I89" s="118"/>
      <c r="J89" s="118"/>
      <c r="K89" s="118"/>
      <c r="L89" s="126"/>
      <c r="M89" s="118"/>
      <c r="N89" s="82"/>
      <c r="O89" s="118"/>
      <c r="P89" s="149"/>
      <c r="Q89" s="118"/>
      <c r="R89" s="118"/>
      <c r="S89" s="118"/>
      <c r="T89" s="118"/>
      <c r="U89" s="118"/>
      <c r="V89" s="116"/>
      <c r="W89" s="116"/>
      <c r="X89" s="116"/>
      <c r="Y89" s="116"/>
      <c r="Z89" s="116"/>
      <c r="AA89" s="116"/>
      <c r="AB89" s="116"/>
      <c r="AC89" s="116"/>
      <c r="AD89" s="116"/>
      <c r="AE89" s="116"/>
      <c r="AF89" s="117"/>
      <c r="AG89" s="117"/>
      <c r="AH89" s="117"/>
      <c r="AI89" s="117"/>
      <c r="AJ89" s="117"/>
      <c r="AK89" s="117"/>
      <c r="AL89" s="117"/>
      <c r="AM89" s="117"/>
      <c r="AN89" s="117"/>
      <c r="AO89" s="727"/>
      <c r="AQ89" s="782"/>
    </row>
    <row r="90" spans="1:43" ht="13.8" x14ac:dyDescent="0.25">
      <c r="A90" s="122"/>
      <c r="B90" s="118"/>
      <c r="C90" s="82"/>
      <c r="D90" s="112"/>
      <c r="E90" s="118"/>
      <c r="F90" s="118"/>
      <c r="G90" s="118"/>
      <c r="H90" s="118"/>
      <c r="I90" s="118"/>
      <c r="J90" s="118"/>
      <c r="K90" s="118"/>
      <c r="L90" s="126"/>
      <c r="M90" s="118"/>
      <c r="N90" s="82"/>
      <c r="O90" s="118"/>
      <c r="P90" s="149"/>
      <c r="Q90" s="118"/>
      <c r="R90" s="118"/>
      <c r="S90" s="118"/>
      <c r="T90" s="118"/>
      <c r="U90" s="118"/>
      <c r="V90" s="116"/>
      <c r="W90" s="116"/>
      <c r="X90" s="116"/>
      <c r="Y90" s="116"/>
      <c r="Z90" s="116"/>
      <c r="AA90" s="116"/>
      <c r="AB90" s="116"/>
      <c r="AC90" s="116"/>
      <c r="AD90" s="116"/>
      <c r="AE90" s="116"/>
      <c r="AF90" s="117"/>
      <c r="AG90" s="117"/>
      <c r="AH90" s="117"/>
      <c r="AI90" s="117"/>
      <c r="AJ90" s="117"/>
      <c r="AK90" s="117"/>
      <c r="AL90" s="117"/>
      <c r="AM90" s="117"/>
      <c r="AN90" s="117"/>
      <c r="AO90" s="727"/>
      <c r="AQ90" s="782"/>
    </row>
    <row r="91" spans="1:43" ht="13.8" x14ac:dyDescent="0.25">
      <c r="A91" s="122"/>
      <c r="B91" s="118"/>
      <c r="C91" s="82"/>
      <c r="D91" s="112"/>
      <c r="E91" s="118"/>
      <c r="F91" s="118"/>
      <c r="G91" s="118"/>
      <c r="H91" s="118"/>
      <c r="I91" s="118"/>
      <c r="J91" s="118"/>
      <c r="K91" s="118"/>
      <c r="L91" s="126"/>
      <c r="M91" s="118"/>
      <c r="N91" s="82"/>
      <c r="O91" s="118"/>
      <c r="P91" s="149"/>
      <c r="Q91" s="118"/>
      <c r="R91" s="118"/>
      <c r="S91" s="118"/>
      <c r="T91" s="118"/>
      <c r="U91" s="118"/>
      <c r="V91" s="116"/>
      <c r="W91" s="116"/>
      <c r="X91" s="116"/>
      <c r="Y91" s="116"/>
      <c r="Z91" s="116"/>
      <c r="AA91" s="116"/>
      <c r="AB91" s="116"/>
      <c r="AC91" s="116"/>
      <c r="AD91" s="116"/>
      <c r="AE91" s="116"/>
      <c r="AF91" s="117"/>
      <c r="AG91" s="117"/>
      <c r="AH91" s="117"/>
      <c r="AI91" s="117"/>
      <c r="AJ91" s="117"/>
      <c r="AK91" s="117"/>
      <c r="AL91" s="117"/>
      <c r="AM91" s="117"/>
      <c r="AN91" s="117"/>
      <c r="AO91" s="727"/>
      <c r="AQ91" s="782"/>
    </row>
    <row r="92" spans="1:43" ht="13.8" x14ac:dyDescent="0.25">
      <c r="A92" s="122"/>
      <c r="B92" s="118"/>
      <c r="C92" s="82"/>
      <c r="D92" s="112"/>
      <c r="E92" s="118"/>
      <c r="F92" s="118"/>
      <c r="G92" s="118"/>
      <c r="H92" s="118"/>
      <c r="I92" s="118"/>
      <c r="J92" s="118"/>
      <c r="K92" s="118"/>
      <c r="L92" s="126"/>
      <c r="M92" s="118"/>
      <c r="N92" s="82"/>
      <c r="O92" s="118"/>
      <c r="P92" s="149"/>
      <c r="Q92" s="118"/>
      <c r="R92" s="118"/>
      <c r="S92" s="118"/>
      <c r="T92" s="118"/>
      <c r="U92" s="118"/>
      <c r="V92" s="116"/>
      <c r="W92" s="116"/>
      <c r="X92" s="116"/>
      <c r="Y92" s="116"/>
      <c r="Z92" s="116"/>
      <c r="AA92" s="116"/>
      <c r="AB92" s="116"/>
      <c r="AC92" s="116"/>
      <c r="AD92" s="116"/>
      <c r="AE92" s="116"/>
      <c r="AF92" s="117"/>
      <c r="AG92" s="117"/>
      <c r="AH92" s="117"/>
      <c r="AI92" s="117"/>
      <c r="AJ92" s="117"/>
      <c r="AK92" s="117"/>
      <c r="AL92" s="117"/>
      <c r="AM92" s="117"/>
      <c r="AN92" s="117"/>
      <c r="AO92" s="727"/>
      <c r="AQ92" s="782"/>
    </row>
    <row r="93" spans="1:43" ht="13.8" x14ac:dyDescent="0.25">
      <c r="A93" s="122"/>
      <c r="B93" s="118"/>
      <c r="C93" s="82"/>
      <c r="D93" s="112"/>
      <c r="E93" s="118"/>
      <c r="F93" s="118"/>
      <c r="G93" s="118"/>
      <c r="H93" s="118"/>
      <c r="I93" s="118"/>
      <c r="J93" s="118"/>
      <c r="K93" s="118"/>
      <c r="L93" s="126"/>
      <c r="M93" s="118"/>
      <c r="N93" s="82"/>
      <c r="O93" s="118"/>
      <c r="P93" s="149"/>
      <c r="Q93" s="118"/>
      <c r="R93" s="118"/>
      <c r="S93" s="118"/>
      <c r="T93" s="118"/>
      <c r="U93" s="118"/>
      <c r="V93" s="116"/>
      <c r="W93" s="116"/>
      <c r="X93" s="116"/>
      <c r="Y93" s="116"/>
      <c r="Z93" s="116"/>
      <c r="AA93" s="116"/>
      <c r="AB93" s="116"/>
      <c r="AC93" s="116"/>
      <c r="AD93" s="116"/>
      <c r="AE93" s="116"/>
      <c r="AF93" s="117"/>
      <c r="AG93" s="117"/>
      <c r="AH93" s="117"/>
      <c r="AI93" s="117"/>
      <c r="AJ93" s="117"/>
      <c r="AK93" s="117"/>
      <c r="AL93" s="117"/>
      <c r="AM93" s="117"/>
      <c r="AN93" s="117"/>
      <c r="AO93" s="727"/>
      <c r="AQ93" s="782"/>
    </row>
    <row r="94" spans="1:43" ht="13.8" x14ac:dyDescent="0.25">
      <c r="A94" s="122"/>
      <c r="B94" s="118"/>
      <c r="C94" s="82"/>
      <c r="D94" s="112"/>
      <c r="E94" s="118"/>
      <c r="F94" s="118"/>
      <c r="G94" s="118"/>
      <c r="H94" s="118"/>
      <c r="I94" s="118"/>
      <c r="J94" s="118"/>
      <c r="K94" s="118"/>
      <c r="L94" s="126"/>
      <c r="M94" s="118"/>
      <c r="N94" s="82"/>
      <c r="O94" s="118"/>
      <c r="P94" s="149"/>
      <c r="Q94" s="118"/>
      <c r="R94" s="118"/>
      <c r="S94" s="118"/>
      <c r="T94" s="118"/>
      <c r="U94" s="118"/>
      <c r="V94" s="116"/>
      <c r="W94" s="116"/>
      <c r="X94" s="116"/>
      <c r="Y94" s="116"/>
      <c r="Z94" s="116"/>
      <c r="AA94" s="116"/>
      <c r="AB94" s="116"/>
      <c r="AC94" s="116"/>
      <c r="AD94" s="116"/>
      <c r="AE94" s="116"/>
      <c r="AF94" s="117"/>
      <c r="AG94" s="117"/>
      <c r="AH94" s="117"/>
      <c r="AI94" s="117"/>
      <c r="AJ94" s="117"/>
      <c r="AK94" s="117"/>
      <c r="AL94" s="117"/>
      <c r="AM94" s="117"/>
      <c r="AN94" s="117"/>
      <c r="AO94" s="727"/>
      <c r="AQ94" s="782"/>
    </row>
    <row r="95" spans="1:43" ht="13.8" x14ac:dyDescent="0.25">
      <c r="A95" s="122"/>
      <c r="B95" s="118"/>
      <c r="C95" s="82"/>
      <c r="D95" s="112"/>
      <c r="E95" s="118"/>
      <c r="F95" s="118"/>
      <c r="G95" s="118"/>
      <c r="H95" s="118"/>
      <c r="I95" s="118"/>
      <c r="J95" s="118"/>
      <c r="K95" s="118"/>
      <c r="L95" s="126"/>
      <c r="M95" s="118"/>
      <c r="N95" s="82"/>
      <c r="O95" s="118"/>
      <c r="P95" s="149"/>
      <c r="Q95" s="118"/>
      <c r="R95" s="118"/>
      <c r="S95" s="118"/>
      <c r="T95" s="118"/>
      <c r="U95" s="118"/>
      <c r="V95" s="116"/>
      <c r="W95" s="116"/>
      <c r="X95" s="116"/>
      <c r="Y95" s="116"/>
      <c r="Z95" s="116"/>
      <c r="AA95" s="116"/>
      <c r="AB95" s="116"/>
      <c r="AC95" s="116"/>
      <c r="AD95" s="116"/>
      <c r="AE95" s="116"/>
      <c r="AF95" s="117"/>
      <c r="AG95" s="117"/>
      <c r="AH95" s="117"/>
      <c r="AI95" s="117"/>
      <c r="AJ95" s="117"/>
      <c r="AK95" s="117"/>
      <c r="AL95" s="117"/>
      <c r="AM95" s="117"/>
      <c r="AN95" s="117"/>
      <c r="AO95" s="727"/>
      <c r="AQ95" s="782"/>
    </row>
    <row r="96" spans="1:43" ht="13.8" x14ac:dyDescent="0.25">
      <c r="A96" s="122"/>
      <c r="B96" s="118"/>
      <c r="C96" s="82"/>
      <c r="D96" s="112"/>
      <c r="E96" s="118"/>
      <c r="F96" s="118"/>
      <c r="G96" s="118"/>
      <c r="H96" s="118"/>
      <c r="I96" s="118"/>
      <c r="J96" s="118"/>
      <c r="K96" s="118"/>
      <c r="L96" s="126"/>
      <c r="M96" s="118"/>
      <c r="N96" s="82"/>
      <c r="O96" s="118"/>
      <c r="P96" s="149"/>
      <c r="Q96" s="118"/>
      <c r="R96" s="118"/>
      <c r="S96" s="118"/>
      <c r="T96" s="118"/>
      <c r="U96" s="118"/>
      <c r="V96" s="116"/>
      <c r="W96" s="116"/>
      <c r="X96" s="116"/>
      <c r="Y96" s="116"/>
      <c r="Z96" s="116"/>
      <c r="AA96" s="116"/>
      <c r="AB96" s="116"/>
      <c r="AC96" s="116"/>
      <c r="AD96" s="116"/>
      <c r="AE96" s="116"/>
      <c r="AF96" s="117"/>
      <c r="AG96" s="117"/>
      <c r="AH96" s="117"/>
      <c r="AI96" s="117"/>
      <c r="AJ96" s="117"/>
      <c r="AK96" s="117"/>
      <c r="AL96" s="117"/>
      <c r="AM96" s="117"/>
      <c r="AN96" s="117"/>
      <c r="AO96" s="727"/>
      <c r="AQ96" s="782"/>
    </row>
    <row r="97" spans="1:43" ht="13.8" x14ac:dyDescent="0.25">
      <c r="A97" s="122"/>
      <c r="B97" s="118"/>
      <c r="C97" s="82"/>
      <c r="D97" s="112"/>
      <c r="E97" s="118"/>
      <c r="F97" s="118"/>
      <c r="G97" s="118"/>
      <c r="H97" s="118"/>
      <c r="I97" s="118"/>
      <c r="J97" s="118"/>
      <c r="K97" s="118"/>
      <c r="L97" s="126"/>
      <c r="M97" s="118"/>
      <c r="N97" s="82"/>
      <c r="O97" s="118"/>
      <c r="P97" s="149"/>
      <c r="Q97" s="118"/>
      <c r="R97" s="118"/>
      <c r="S97" s="118"/>
      <c r="T97" s="118"/>
      <c r="U97" s="118"/>
      <c r="V97" s="116"/>
      <c r="W97" s="116"/>
      <c r="X97" s="116"/>
      <c r="Y97" s="116"/>
      <c r="Z97" s="116"/>
      <c r="AA97" s="116"/>
      <c r="AB97" s="116"/>
      <c r="AC97" s="116"/>
      <c r="AD97" s="116"/>
      <c r="AE97" s="116"/>
      <c r="AF97" s="117"/>
      <c r="AG97" s="117"/>
      <c r="AH97" s="117"/>
      <c r="AI97" s="117"/>
      <c r="AJ97" s="117"/>
      <c r="AK97" s="117"/>
      <c r="AL97" s="117"/>
      <c r="AM97" s="117"/>
      <c r="AN97" s="117"/>
      <c r="AO97" s="727"/>
      <c r="AQ97" s="782"/>
    </row>
    <row r="98" spans="1:43" ht="13.8" x14ac:dyDescent="0.25">
      <c r="A98" s="122"/>
      <c r="B98" s="118"/>
      <c r="C98" s="82"/>
      <c r="D98" s="112"/>
      <c r="E98" s="118"/>
      <c r="F98" s="118"/>
      <c r="G98" s="118"/>
      <c r="H98" s="118"/>
      <c r="I98" s="118"/>
      <c r="J98" s="118"/>
      <c r="K98" s="118"/>
      <c r="L98" s="126"/>
      <c r="M98" s="118"/>
      <c r="N98" s="82"/>
      <c r="O98" s="118"/>
      <c r="P98" s="149"/>
      <c r="Q98" s="118"/>
      <c r="R98" s="118"/>
      <c r="S98" s="118"/>
      <c r="T98" s="118"/>
      <c r="U98" s="118"/>
      <c r="V98" s="116"/>
      <c r="W98" s="116"/>
      <c r="X98" s="116"/>
      <c r="Y98" s="116"/>
      <c r="Z98" s="116"/>
      <c r="AA98" s="116"/>
      <c r="AB98" s="116"/>
      <c r="AC98" s="116"/>
      <c r="AD98" s="116"/>
      <c r="AE98" s="116"/>
      <c r="AF98" s="117"/>
      <c r="AG98" s="117"/>
      <c r="AH98" s="117"/>
      <c r="AI98" s="117"/>
      <c r="AJ98" s="117"/>
      <c r="AK98" s="117"/>
      <c r="AL98" s="117"/>
      <c r="AM98" s="117"/>
      <c r="AN98" s="117"/>
      <c r="AO98" s="727"/>
      <c r="AQ98" s="782"/>
    </row>
    <row r="99" spans="1:43" ht="13.8" x14ac:dyDescent="0.25">
      <c r="A99" s="122"/>
      <c r="B99" s="118"/>
      <c r="C99" s="82"/>
      <c r="D99" s="112"/>
      <c r="E99" s="118"/>
      <c r="F99" s="118"/>
      <c r="G99" s="118"/>
      <c r="H99" s="118"/>
      <c r="I99" s="118"/>
      <c r="J99" s="118"/>
      <c r="K99" s="118"/>
      <c r="L99" s="126"/>
      <c r="M99" s="118"/>
      <c r="N99" s="82"/>
      <c r="O99" s="118"/>
      <c r="P99" s="149"/>
      <c r="Q99" s="118"/>
      <c r="R99" s="118"/>
      <c r="S99" s="118"/>
      <c r="T99" s="118"/>
      <c r="U99" s="118"/>
      <c r="V99" s="116"/>
      <c r="W99" s="116"/>
      <c r="X99" s="116"/>
      <c r="Y99" s="116"/>
      <c r="Z99" s="116"/>
      <c r="AA99" s="116"/>
      <c r="AB99" s="116"/>
      <c r="AC99" s="116"/>
      <c r="AD99" s="116"/>
      <c r="AE99" s="116"/>
      <c r="AF99" s="117"/>
      <c r="AG99" s="117"/>
      <c r="AH99" s="117"/>
      <c r="AI99" s="117"/>
      <c r="AJ99" s="117"/>
      <c r="AK99" s="117"/>
      <c r="AL99" s="117"/>
      <c r="AM99" s="117"/>
      <c r="AN99" s="117"/>
      <c r="AO99" s="727"/>
      <c r="AQ99" s="782"/>
    </row>
    <row r="100" spans="1:43" ht="13.8" x14ac:dyDescent="0.25">
      <c r="A100" s="122"/>
      <c r="B100" s="118"/>
      <c r="C100" s="82"/>
      <c r="D100" s="112"/>
      <c r="E100" s="118"/>
      <c r="F100" s="118"/>
      <c r="G100" s="118"/>
      <c r="H100" s="118"/>
      <c r="I100" s="118"/>
      <c r="J100" s="118"/>
      <c r="K100" s="118"/>
      <c r="L100" s="126"/>
      <c r="M100" s="118"/>
      <c r="N100" s="82"/>
      <c r="O100" s="118"/>
      <c r="P100" s="149"/>
      <c r="Q100" s="118"/>
      <c r="R100" s="118"/>
      <c r="S100" s="118"/>
      <c r="T100" s="118"/>
      <c r="U100" s="118"/>
      <c r="V100" s="116"/>
      <c r="W100" s="116"/>
      <c r="X100" s="116"/>
      <c r="Y100" s="116"/>
      <c r="Z100" s="116"/>
      <c r="AA100" s="116"/>
      <c r="AB100" s="116"/>
      <c r="AC100" s="116"/>
      <c r="AD100" s="116"/>
      <c r="AE100" s="116"/>
      <c r="AF100" s="117"/>
      <c r="AG100" s="117"/>
      <c r="AH100" s="117"/>
      <c r="AI100" s="117"/>
      <c r="AJ100" s="117"/>
      <c r="AK100" s="117"/>
      <c r="AL100" s="117"/>
      <c r="AM100" s="117"/>
      <c r="AN100" s="117"/>
      <c r="AO100" s="727"/>
      <c r="AQ100" s="782"/>
    </row>
    <row r="101" spans="1:43" ht="13.8" x14ac:dyDescent="0.25">
      <c r="A101" s="122"/>
      <c r="B101" s="118"/>
      <c r="C101" s="82"/>
      <c r="D101" s="112"/>
      <c r="E101" s="118"/>
      <c r="F101" s="118"/>
      <c r="G101" s="118"/>
      <c r="H101" s="118"/>
      <c r="I101" s="118"/>
      <c r="J101" s="118"/>
      <c r="K101" s="118"/>
      <c r="L101" s="126"/>
      <c r="M101" s="118"/>
      <c r="N101" s="82"/>
      <c r="O101" s="118"/>
      <c r="P101" s="149"/>
      <c r="Q101" s="118"/>
      <c r="R101" s="118"/>
      <c r="S101" s="118"/>
      <c r="T101" s="118"/>
      <c r="U101" s="118"/>
      <c r="V101" s="116"/>
      <c r="W101" s="116"/>
      <c r="X101" s="116"/>
      <c r="Y101" s="116"/>
      <c r="Z101" s="116"/>
      <c r="AA101" s="116"/>
      <c r="AB101" s="116"/>
      <c r="AC101" s="116"/>
      <c r="AD101" s="116"/>
      <c r="AE101" s="116"/>
      <c r="AF101" s="117"/>
      <c r="AG101" s="117"/>
      <c r="AH101" s="117"/>
      <c r="AI101" s="117"/>
      <c r="AJ101" s="117"/>
      <c r="AK101" s="117"/>
      <c r="AL101" s="117"/>
      <c r="AM101" s="117"/>
      <c r="AN101" s="117"/>
      <c r="AO101" s="727"/>
      <c r="AQ101" s="782"/>
    </row>
    <row r="102" spans="1:43" ht="13.8" x14ac:dyDescent="0.25">
      <c r="A102" s="122"/>
      <c r="B102" s="118"/>
      <c r="C102" s="82"/>
      <c r="D102" s="112"/>
      <c r="E102" s="118"/>
      <c r="F102" s="118"/>
      <c r="G102" s="118"/>
      <c r="H102" s="118"/>
      <c r="I102" s="118"/>
      <c r="J102" s="118"/>
      <c r="K102" s="118"/>
      <c r="L102" s="126"/>
      <c r="M102" s="118"/>
      <c r="N102" s="82"/>
      <c r="O102" s="118"/>
      <c r="P102" s="149"/>
      <c r="Q102" s="118"/>
      <c r="R102" s="118"/>
      <c r="S102" s="118"/>
      <c r="T102" s="118"/>
      <c r="U102" s="118"/>
      <c r="V102" s="116"/>
      <c r="W102" s="116"/>
      <c r="X102" s="116"/>
      <c r="Y102" s="116"/>
      <c r="Z102" s="116"/>
      <c r="AA102" s="116"/>
      <c r="AB102" s="116"/>
      <c r="AC102" s="116"/>
      <c r="AD102" s="116"/>
      <c r="AE102" s="116"/>
      <c r="AF102" s="117"/>
      <c r="AG102" s="117"/>
      <c r="AH102" s="117"/>
      <c r="AI102" s="117"/>
      <c r="AJ102" s="117"/>
      <c r="AK102" s="117"/>
      <c r="AL102" s="117"/>
      <c r="AM102" s="117"/>
      <c r="AN102" s="117"/>
      <c r="AO102" s="727"/>
      <c r="AQ102" s="782"/>
    </row>
    <row r="103" spans="1:43" ht="13.8" x14ac:dyDescent="0.25">
      <c r="A103" s="122"/>
      <c r="B103" s="118"/>
      <c r="C103" s="82"/>
      <c r="D103" s="112"/>
      <c r="E103" s="118"/>
      <c r="F103" s="118"/>
      <c r="G103" s="118"/>
      <c r="H103" s="118"/>
      <c r="I103" s="118"/>
      <c r="J103" s="118"/>
      <c r="K103" s="118"/>
      <c r="L103" s="126"/>
      <c r="M103" s="118"/>
      <c r="N103" s="82"/>
      <c r="O103" s="118"/>
      <c r="P103" s="149"/>
      <c r="Q103" s="118"/>
      <c r="R103" s="118"/>
      <c r="S103" s="118"/>
      <c r="T103" s="118"/>
      <c r="U103" s="118"/>
      <c r="V103" s="116"/>
      <c r="W103" s="116"/>
      <c r="X103" s="116"/>
      <c r="Y103" s="116"/>
      <c r="Z103" s="116"/>
      <c r="AA103" s="116"/>
      <c r="AB103" s="116"/>
      <c r="AC103" s="116"/>
      <c r="AD103" s="116"/>
      <c r="AE103" s="116"/>
      <c r="AF103" s="117"/>
      <c r="AG103" s="117"/>
      <c r="AH103" s="117"/>
      <c r="AI103" s="117"/>
      <c r="AJ103" s="117"/>
      <c r="AK103" s="117"/>
      <c r="AL103" s="117"/>
      <c r="AM103" s="117"/>
      <c r="AN103" s="117"/>
      <c r="AO103" s="727"/>
      <c r="AQ103" s="782"/>
    </row>
    <row r="104" spans="1:43" ht="13.8" x14ac:dyDescent="0.25">
      <c r="A104" s="122"/>
      <c r="B104" s="118"/>
      <c r="C104" s="82"/>
      <c r="D104" s="112"/>
      <c r="E104" s="118"/>
      <c r="F104" s="118"/>
      <c r="G104" s="118"/>
      <c r="H104" s="118"/>
      <c r="I104" s="118"/>
      <c r="J104" s="118"/>
      <c r="K104" s="118"/>
      <c r="L104" s="126"/>
      <c r="M104" s="118"/>
      <c r="N104" s="82"/>
      <c r="O104" s="118"/>
      <c r="P104" s="149"/>
      <c r="Q104" s="118"/>
      <c r="R104" s="118"/>
      <c r="S104" s="118"/>
      <c r="T104" s="118"/>
      <c r="U104" s="118"/>
      <c r="V104" s="116"/>
      <c r="W104" s="116"/>
      <c r="X104" s="116"/>
      <c r="Y104" s="116"/>
      <c r="Z104" s="116"/>
      <c r="AA104" s="116"/>
      <c r="AB104" s="116"/>
      <c r="AC104" s="116"/>
      <c r="AD104" s="116"/>
      <c r="AE104" s="116"/>
      <c r="AF104" s="117"/>
      <c r="AG104" s="117"/>
      <c r="AH104" s="117"/>
      <c r="AI104" s="117"/>
      <c r="AJ104" s="117"/>
      <c r="AK104" s="117"/>
      <c r="AL104" s="117"/>
      <c r="AM104" s="117"/>
      <c r="AN104" s="117"/>
      <c r="AO104" s="727"/>
      <c r="AQ104" s="782"/>
    </row>
    <row r="105" spans="1:43" ht="13.8" x14ac:dyDescent="0.25">
      <c r="A105" s="122"/>
      <c r="B105" s="118"/>
      <c r="C105" s="82"/>
      <c r="D105" s="112"/>
      <c r="E105" s="118"/>
      <c r="F105" s="118"/>
      <c r="G105" s="118"/>
      <c r="H105" s="118"/>
      <c r="I105" s="118"/>
      <c r="J105" s="118"/>
      <c r="K105" s="118"/>
      <c r="L105" s="126"/>
      <c r="M105" s="118"/>
      <c r="N105" s="82"/>
      <c r="O105" s="118"/>
      <c r="P105" s="149"/>
      <c r="Q105" s="118"/>
      <c r="R105" s="118"/>
      <c r="S105" s="118"/>
      <c r="T105" s="118"/>
      <c r="U105" s="118"/>
      <c r="V105" s="116"/>
      <c r="W105" s="116"/>
      <c r="X105" s="116"/>
      <c r="Y105" s="116"/>
      <c r="Z105" s="116"/>
      <c r="AA105" s="116"/>
      <c r="AB105" s="116"/>
      <c r="AC105" s="116"/>
      <c r="AD105" s="116"/>
      <c r="AE105" s="116"/>
      <c r="AF105" s="117"/>
      <c r="AG105" s="117"/>
      <c r="AH105" s="117"/>
      <c r="AI105" s="117"/>
      <c r="AJ105" s="117"/>
      <c r="AK105" s="117"/>
      <c r="AL105" s="117"/>
      <c r="AM105" s="117"/>
      <c r="AN105" s="117"/>
      <c r="AO105" s="727"/>
      <c r="AQ105" s="782"/>
    </row>
    <row r="106" spans="1:43" ht="13.8" x14ac:dyDescent="0.25">
      <c r="A106" s="122"/>
      <c r="B106" s="118"/>
      <c r="C106" s="82"/>
      <c r="D106" s="112"/>
      <c r="E106" s="118"/>
      <c r="F106" s="118"/>
      <c r="G106" s="118"/>
      <c r="H106" s="118"/>
      <c r="I106" s="118"/>
      <c r="J106" s="118"/>
      <c r="K106" s="118"/>
      <c r="L106" s="126"/>
      <c r="M106" s="118"/>
      <c r="N106" s="82"/>
      <c r="O106" s="118"/>
      <c r="P106" s="149"/>
      <c r="Q106" s="118"/>
      <c r="R106" s="118"/>
      <c r="S106" s="118"/>
      <c r="T106" s="118"/>
      <c r="U106" s="118"/>
      <c r="V106" s="116"/>
      <c r="W106" s="116"/>
      <c r="X106" s="116"/>
      <c r="Y106" s="116"/>
      <c r="Z106" s="116"/>
      <c r="AA106" s="116"/>
      <c r="AB106" s="116"/>
      <c r="AC106" s="116"/>
      <c r="AD106" s="116"/>
      <c r="AE106" s="116"/>
      <c r="AF106" s="117"/>
      <c r="AG106" s="117"/>
      <c r="AH106" s="117"/>
      <c r="AI106" s="117"/>
      <c r="AJ106" s="117"/>
      <c r="AK106" s="117"/>
      <c r="AL106" s="117"/>
      <c r="AM106" s="117"/>
      <c r="AN106" s="117"/>
      <c r="AO106" s="727"/>
      <c r="AQ106" s="782"/>
    </row>
    <row r="107" spans="1:43" ht="13.8" x14ac:dyDescent="0.25">
      <c r="A107" s="122"/>
      <c r="B107" s="118"/>
      <c r="C107" s="82"/>
      <c r="D107" s="112"/>
      <c r="E107" s="118"/>
      <c r="F107" s="118"/>
      <c r="G107" s="118"/>
      <c r="H107" s="118"/>
      <c r="I107" s="118"/>
      <c r="J107" s="118"/>
      <c r="K107" s="118"/>
      <c r="L107" s="126"/>
      <c r="M107" s="118"/>
      <c r="N107" s="82"/>
      <c r="O107" s="118"/>
      <c r="P107" s="149"/>
      <c r="Q107" s="118"/>
      <c r="R107" s="118"/>
      <c r="S107" s="118"/>
      <c r="T107" s="118"/>
      <c r="U107" s="118"/>
      <c r="V107" s="116"/>
      <c r="W107" s="116"/>
      <c r="X107" s="116"/>
      <c r="Y107" s="116"/>
      <c r="Z107" s="116"/>
      <c r="AA107" s="116"/>
      <c r="AB107" s="116"/>
      <c r="AC107" s="116"/>
      <c r="AD107" s="116"/>
      <c r="AE107" s="116"/>
      <c r="AF107" s="117"/>
      <c r="AG107" s="117"/>
      <c r="AH107" s="117"/>
      <c r="AI107" s="117"/>
      <c r="AJ107" s="117"/>
      <c r="AK107" s="117"/>
      <c r="AL107" s="117"/>
      <c r="AM107" s="117"/>
      <c r="AN107" s="117"/>
      <c r="AO107" s="727"/>
      <c r="AQ107" s="782"/>
    </row>
    <row r="108" spans="1:43" ht="13.8" x14ac:dyDescent="0.25">
      <c r="A108" s="122"/>
      <c r="B108" s="118"/>
      <c r="C108" s="82"/>
      <c r="D108" s="112"/>
      <c r="E108" s="118"/>
      <c r="F108" s="118"/>
      <c r="G108" s="118"/>
      <c r="H108" s="118"/>
      <c r="I108" s="118"/>
      <c r="J108" s="118"/>
      <c r="K108" s="118"/>
      <c r="L108" s="126"/>
      <c r="M108" s="118"/>
      <c r="N108" s="82"/>
      <c r="O108" s="118"/>
      <c r="P108" s="149"/>
      <c r="Q108" s="118"/>
      <c r="R108" s="118"/>
      <c r="S108" s="118"/>
      <c r="T108" s="118"/>
      <c r="U108" s="118"/>
      <c r="V108" s="116"/>
      <c r="W108" s="116"/>
      <c r="X108" s="116"/>
      <c r="Y108" s="116"/>
      <c r="Z108" s="116"/>
      <c r="AA108" s="116"/>
      <c r="AB108" s="116"/>
      <c r="AC108" s="116"/>
      <c r="AD108" s="116"/>
      <c r="AE108" s="116"/>
      <c r="AF108" s="117"/>
      <c r="AG108" s="117"/>
      <c r="AH108" s="117"/>
      <c r="AI108" s="117"/>
      <c r="AJ108" s="117"/>
      <c r="AK108" s="117"/>
      <c r="AL108" s="117"/>
      <c r="AM108" s="117"/>
      <c r="AN108" s="117"/>
      <c r="AO108" s="727"/>
      <c r="AQ108" s="782"/>
    </row>
    <row r="109" spans="1:43" ht="13.8" x14ac:dyDescent="0.25">
      <c r="A109" s="122"/>
      <c r="B109" s="118"/>
      <c r="C109" s="82"/>
      <c r="D109" s="112"/>
      <c r="E109" s="118"/>
      <c r="F109" s="118"/>
      <c r="G109" s="118"/>
      <c r="H109" s="118"/>
      <c r="I109" s="118"/>
      <c r="J109" s="118"/>
      <c r="K109" s="118"/>
      <c r="L109" s="126"/>
      <c r="M109" s="118"/>
      <c r="N109" s="82"/>
      <c r="O109" s="118"/>
      <c r="P109" s="149"/>
      <c r="Q109" s="118"/>
      <c r="R109" s="118"/>
      <c r="S109" s="118"/>
      <c r="T109" s="118"/>
      <c r="U109" s="118"/>
      <c r="V109" s="116"/>
      <c r="W109" s="116"/>
      <c r="X109" s="116"/>
      <c r="Y109" s="116"/>
      <c r="Z109" s="116"/>
      <c r="AA109" s="116"/>
      <c r="AB109" s="116"/>
      <c r="AC109" s="116"/>
      <c r="AD109" s="116"/>
      <c r="AE109" s="116"/>
      <c r="AF109" s="117"/>
      <c r="AG109" s="117"/>
      <c r="AH109" s="117"/>
      <c r="AI109" s="117"/>
      <c r="AJ109" s="117"/>
      <c r="AK109" s="117"/>
      <c r="AL109" s="117"/>
      <c r="AM109" s="117"/>
      <c r="AN109" s="117"/>
      <c r="AO109" s="727"/>
      <c r="AQ109" s="782"/>
    </row>
    <row r="110" spans="1:43" ht="13.8" x14ac:dyDescent="0.25">
      <c r="A110" s="122"/>
      <c r="B110" s="118"/>
      <c r="C110" s="82"/>
      <c r="D110" s="112"/>
      <c r="E110" s="118"/>
      <c r="F110" s="118"/>
      <c r="G110" s="118"/>
      <c r="H110" s="118"/>
      <c r="I110" s="118"/>
      <c r="J110" s="118"/>
      <c r="K110" s="118"/>
      <c r="L110" s="126"/>
      <c r="M110" s="118"/>
      <c r="N110" s="82"/>
      <c r="O110" s="118"/>
      <c r="P110" s="149"/>
      <c r="Q110" s="118"/>
      <c r="R110" s="118"/>
      <c r="S110" s="118"/>
      <c r="T110" s="118"/>
      <c r="U110" s="118"/>
      <c r="V110" s="116"/>
      <c r="W110" s="116"/>
      <c r="X110" s="116"/>
      <c r="Y110" s="116"/>
      <c r="Z110" s="116"/>
      <c r="AA110" s="116"/>
      <c r="AB110" s="116"/>
      <c r="AC110" s="116"/>
      <c r="AD110" s="116"/>
      <c r="AE110" s="116"/>
      <c r="AF110" s="117"/>
      <c r="AG110" s="117"/>
      <c r="AH110" s="117"/>
      <c r="AI110" s="117"/>
      <c r="AJ110" s="117"/>
      <c r="AK110" s="117"/>
      <c r="AL110" s="117"/>
      <c r="AM110" s="117"/>
      <c r="AN110" s="117"/>
      <c r="AO110" s="727"/>
      <c r="AQ110" s="782"/>
    </row>
    <row r="111" spans="1:43" ht="13.8" x14ac:dyDescent="0.25">
      <c r="A111" s="122"/>
      <c r="B111" s="118"/>
      <c r="C111" s="82"/>
      <c r="D111" s="112"/>
      <c r="E111" s="118"/>
      <c r="F111" s="118"/>
      <c r="G111" s="118"/>
      <c r="H111" s="118"/>
      <c r="I111" s="118"/>
      <c r="J111" s="112"/>
      <c r="K111" s="112"/>
      <c r="L111" s="113"/>
      <c r="M111" s="118"/>
      <c r="N111" s="82"/>
      <c r="O111" s="112"/>
      <c r="P111" s="145"/>
      <c r="Q111" s="118"/>
      <c r="R111" s="118"/>
      <c r="S111" s="118"/>
      <c r="T111" s="112"/>
      <c r="U111" s="118"/>
      <c r="V111" s="116"/>
      <c r="W111" s="116"/>
      <c r="X111" s="116"/>
      <c r="Y111" s="116"/>
      <c r="Z111" s="116"/>
      <c r="AA111" s="116"/>
      <c r="AB111" s="116"/>
      <c r="AC111" s="116"/>
      <c r="AD111" s="116"/>
      <c r="AE111" s="116"/>
      <c r="AF111" s="117"/>
      <c r="AG111" s="117"/>
      <c r="AH111" s="117"/>
      <c r="AI111" s="117"/>
      <c r="AJ111" s="117"/>
      <c r="AK111" s="117"/>
      <c r="AL111" s="117"/>
      <c r="AM111" s="117"/>
      <c r="AN111" s="117"/>
      <c r="AO111" s="727"/>
      <c r="AQ111" s="782"/>
    </row>
    <row r="112" spans="1:43" ht="13.8" x14ac:dyDescent="0.25">
      <c r="A112" s="122"/>
      <c r="B112" s="118"/>
      <c r="C112" s="82"/>
      <c r="D112" s="112"/>
      <c r="E112" s="118"/>
      <c r="F112" s="118"/>
      <c r="G112" s="118"/>
      <c r="H112" s="118"/>
      <c r="I112" s="118"/>
      <c r="J112" s="112"/>
      <c r="K112" s="112"/>
      <c r="L112" s="113"/>
      <c r="M112" s="118"/>
      <c r="N112" s="82"/>
      <c r="O112" s="112"/>
      <c r="P112" s="145"/>
      <c r="Q112" s="118"/>
      <c r="R112" s="118"/>
      <c r="S112" s="118"/>
      <c r="T112" s="112"/>
      <c r="U112" s="118"/>
      <c r="V112" s="116"/>
      <c r="W112" s="116"/>
      <c r="X112" s="116"/>
      <c r="Y112" s="116"/>
      <c r="Z112" s="116"/>
      <c r="AA112" s="116"/>
      <c r="AB112" s="116"/>
      <c r="AC112" s="116"/>
      <c r="AD112" s="116"/>
      <c r="AE112" s="116"/>
      <c r="AF112" s="117"/>
      <c r="AG112" s="117"/>
      <c r="AH112" s="117"/>
      <c r="AI112" s="117"/>
      <c r="AJ112" s="117"/>
      <c r="AK112" s="117"/>
      <c r="AL112" s="117"/>
      <c r="AM112" s="117"/>
      <c r="AN112" s="117"/>
      <c r="AO112" s="727"/>
      <c r="AQ112" s="782"/>
    </row>
    <row r="113" spans="1:43" ht="13.8" x14ac:dyDescent="0.25">
      <c r="A113" s="122"/>
      <c r="B113" s="118"/>
      <c r="C113" s="82"/>
      <c r="D113" s="112"/>
      <c r="E113" s="118"/>
      <c r="F113" s="118"/>
      <c r="G113" s="118"/>
      <c r="H113" s="118"/>
      <c r="I113" s="118"/>
      <c r="J113" s="112"/>
      <c r="K113" s="112"/>
      <c r="L113" s="113"/>
      <c r="M113" s="118"/>
      <c r="N113" s="82"/>
      <c r="O113" s="112"/>
      <c r="P113" s="145"/>
      <c r="Q113" s="118"/>
      <c r="R113" s="118"/>
      <c r="S113" s="118"/>
      <c r="T113" s="118"/>
      <c r="U113" s="118"/>
      <c r="V113" s="116"/>
      <c r="W113" s="116"/>
      <c r="X113" s="116"/>
      <c r="Y113" s="116"/>
      <c r="Z113" s="116"/>
      <c r="AA113" s="116"/>
      <c r="AB113" s="116"/>
      <c r="AC113" s="116"/>
      <c r="AD113" s="116"/>
      <c r="AE113" s="116"/>
      <c r="AF113" s="117"/>
      <c r="AG113" s="117"/>
      <c r="AH113" s="117"/>
      <c r="AI113" s="117"/>
      <c r="AJ113" s="117"/>
      <c r="AK113" s="117"/>
      <c r="AL113" s="117"/>
      <c r="AM113" s="117"/>
      <c r="AN113" s="117"/>
      <c r="AO113" s="727"/>
      <c r="AQ113" s="782"/>
    </row>
    <row r="114" spans="1:43" ht="13.8" x14ac:dyDescent="0.25">
      <c r="A114" s="122"/>
      <c r="B114" s="118"/>
      <c r="C114" s="82"/>
      <c r="D114" s="112"/>
      <c r="E114" s="118"/>
      <c r="F114" s="118"/>
      <c r="G114" s="118"/>
      <c r="H114" s="118"/>
      <c r="I114" s="118"/>
      <c r="J114" s="112"/>
      <c r="K114" s="112"/>
      <c r="L114" s="113"/>
      <c r="M114" s="118"/>
      <c r="N114" s="82"/>
      <c r="O114" s="112"/>
      <c r="P114" s="145"/>
      <c r="Q114" s="118"/>
      <c r="R114" s="118"/>
      <c r="S114" s="118"/>
      <c r="T114" s="118"/>
      <c r="U114" s="118"/>
      <c r="V114" s="116"/>
      <c r="W114" s="116"/>
      <c r="X114" s="116"/>
      <c r="Y114" s="116"/>
      <c r="Z114" s="116"/>
      <c r="AA114" s="116"/>
      <c r="AB114" s="116"/>
      <c r="AC114" s="116"/>
      <c r="AD114" s="116"/>
      <c r="AE114" s="116"/>
      <c r="AF114" s="117"/>
      <c r="AG114" s="117"/>
      <c r="AH114" s="117"/>
      <c r="AI114" s="117"/>
      <c r="AJ114" s="117"/>
      <c r="AK114" s="117"/>
      <c r="AL114" s="117"/>
      <c r="AM114" s="117"/>
      <c r="AN114" s="117"/>
      <c r="AO114" s="727"/>
      <c r="AQ114" s="782"/>
    </row>
    <row r="115" spans="1:43" ht="13.8" x14ac:dyDescent="0.25">
      <c r="A115" s="122"/>
      <c r="B115" s="118"/>
      <c r="C115" s="82"/>
      <c r="D115" s="112"/>
      <c r="E115" s="118"/>
      <c r="F115" s="118"/>
      <c r="G115" s="118"/>
      <c r="H115" s="118"/>
      <c r="I115" s="118"/>
      <c r="J115" s="112"/>
      <c r="K115" s="112"/>
      <c r="L115" s="126"/>
      <c r="M115" s="118"/>
      <c r="N115" s="82"/>
      <c r="O115" s="112"/>
      <c r="P115" s="145"/>
      <c r="Q115" s="118"/>
      <c r="R115" s="118"/>
      <c r="S115" s="118"/>
      <c r="T115" s="118"/>
      <c r="U115" s="118"/>
      <c r="V115" s="116"/>
      <c r="W115" s="116"/>
      <c r="X115" s="116"/>
      <c r="Y115" s="116"/>
      <c r="Z115" s="116"/>
      <c r="AA115" s="116"/>
      <c r="AB115" s="116"/>
      <c r="AC115" s="116"/>
      <c r="AD115" s="116"/>
      <c r="AE115" s="116"/>
      <c r="AF115" s="117"/>
      <c r="AG115" s="117"/>
      <c r="AH115" s="117"/>
      <c r="AI115" s="117"/>
      <c r="AJ115" s="117"/>
      <c r="AK115" s="117"/>
      <c r="AL115" s="117"/>
      <c r="AM115" s="117"/>
      <c r="AN115" s="117"/>
      <c r="AO115" s="727"/>
      <c r="AQ115" s="782"/>
    </row>
    <row r="116" spans="1:43" ht="13.8" x14ac:dyDescent="0.25">
      <c r="A116" s="122"/>
      <c r="B116" s="118"/>
      <c r="C116" s="82"/>
      <c r="D116" s="112"/>
      <c r="E116" s="118"/>
      <c r="F116" s="118"/>
      <c r="G116" s="118"/>
      <c r="H116" s="118"/>
      <c r="I116" s="118"/>
      <c r="J116" s="112"/>
      <c r="K116" s="112"/>
      <c r="L116" s="126"/>
      <c r="M116" s="118"/>
      <c r="N116" s="118"/>
      <c r="O116" s="112"/>
      <c r="P116" s="145"/>
      <c r="Q116" s="118"/>
      <c r="R116" s="118"/>
      <c r="S116" s="118"/>
      <c r="T116" s="118"/>
      <c r="U116" s="118"/>
      <c r="V116" s="116"/>
      <c r="W116" s="116"/>
      <c r="X116" s="116"/>
      <c r="Y116" s="116"/>
      <c r="Z116" s="116"/>
      <c r="AA116" s="116"/>
      <c r="AB116" s="116"/>
      <c r="AC116" s="116"/>
      <c r="AD116" s="116"/>
      <c r="AE116" s="116"/>
      <c r="AF116" s="117"/>
      <c r="AG116" s="117"/>
      <c r="AH116" s="117"/>
      <c r="AI116" s="117"/>
      <c r="AJ116" s="117"/>
      <c r="AK116" s="117"/>
      <c r="AL116" s="117"/>
      <c r="AM116" s="117"/>
      <c r="AN116" s="117"/>
      <c r="AO116" s="727"/>
      <c r="AQ116" s="782"/>
    </row>
    <row r="117" spans="1:43" ht="13.8" x14ac:dyDescent="0.25">
      <c r="A117" s="122"/>
      <c r="B117" s="118"/>
      <c r="C117" s="82"/>
      <c r="D117" s="112"/>
      <c r="E117" s="118"/>
      <c r="F117" s="118"/>
      <c r="G117" s="118"/>
      <c r="H117" s="118"/>
      <c r="I117" s="118"/>
      <c r="J117" s="112"/>
      <c r="K117" s="112"/>
      <c r="L117" s="118"/>
      <c r="M117" s="118"/>
      <c r="N117" s="118"/>
      <c r="O117" s="112"/>
      <c r="P117" s="145"/>
      <c r="Q117" s="118"/>
      <c r="R117" s="118"/>
      <c r="S117" s="118"/>
      <c r="T117" s="118"/>
      <c r="U117" s="118"/>
      <c r="V117" s="116"/>
      <c r="W117" s="116"/>
      <c r="X117" s="116"/>
      <c r="Y117" s="116"/>
      <c r="Z117" s="116"/>
      <c r="AA117" s="116"/>
      <c r="AB117" s="116"/>
      <c r="AC117" s="116"/>
      <c r="AD117" s="116"/>
      <c r="AE117" s="116"/>
      <c r="AF117" s="117"/>
      <c r="AG117" s="117"/>
      <c r="AH117" s="117"/>
      <c r="AI117" s="117"/>
      <c r="AJ117" s="117"/>
      <c r="AK117" s="117"/>
      <c r="AL117" s="117"/>
      <c r="AM117" s="117"/>
      <c r="AN117" s="117"/>
      <c r="AO117" s="727"/>
      <c r="AQ117" s="782"/>
    </row>
    <row r="118" spans="1:43" ht="13.8" x14ac:dyDescent="0.25">
      <c r="A118" s="122"/>
      <c r="B118" s="118"/>
      <c r="C118" s="82"/>
      <c r="D118" s="112"/>
      <c r="E118" s="118"/>
      <c r="F118" s="118"/>
      <c r="G118" s="118"/>
      <c r="H118" s="118"/>
      <c r="I118" s="118"/>
      <c r="J118" s="112"/>
      <c r="K118" s="118"/>
      <c r="L118" s="126"/>
      <c r="M118" s="118"/>
      <c r="N118" s="118"/>
      <c r="O118" s="112"/>
      <c r="P118" s="145"/>
      <c r="Q118" s="118"/>
      <c r="R118" s="118"/>
      <c r="S118" s="118"/>
      <c r="T118" s="118"/>
      <c r="U118" s="118"/>
      <c r="V118" s="116"/>
      <c r="W118" s="116"/>
      <c r="X118" s="116"/>
      <c r="Y118" s="116"/>
      <c r="Z118" s="116"/>
      <c r="AA118" s="116"/>
      <c r="AB118" s="116"/>
      <c r="AC118" s="116"/>
      <c r="AD118" s="116"/>
      <c r="AE118" s="116"/>
      <c r="AF118" s="117"/>
      <c r="AG118" s="117"/>
      <c r="AH118" s="117"/>
      <c r="AI118" s="117"/>
      <c r="AJ118" s="117"/>
      <c r="AK118" s="117"/>
      <c r="AL118" s="117"/>
      <c r="AM118" s="117"/>
      <c r="AN118" s="117"/>
      <c r="AO118" s="727"/>
      <c r="AQ118" s="782"/>
    </row>
    <row r="119" spans="1:43" ht="13.8" x14ac:dyDescent="0.25">
      <c r="A119" s="122"/>
      <c r="B119" s="118"/>
      <c r="C119" s="82"/>
      <c r="D119" s="112"/>
      <c r="E119" s="118"/>
      <c r="F119" s="118"/>
      <c r="G119" s="118"/>
      <c r="H119" s="118"/>
      <c r="I119" s="118"/>
      <c r="J119" s="112"/>
      <c r="K119" s="118"/>
      <c r="L119" s="126"/>
      <c r="M119" s="118"/>
      <c r="N119" s="118"/>
      <c r="O119" s="112"/>
      <c r="P119" s="145"/>
      <c r="Q119" s="118"/>
      <c r="R119" s="118"/>
      <c r="S119" s="118"/>
      <c r="T119" s="118"/>
      <c r="U119" s="118"/>
      <c r="V119" s="116"/>
      <c r="W119" s="116"/>
      <c r="X119" s="116"/>
      <c r="Y119" s="116"/>
      <c r="Z119" s="116"/>
      <c r="AA119" s="116"/>
      <c r="AB119" s="116"/>
      <c r="AC119" s="116"/>
      <c r="AD119" s="116"/>
      <c r="AE119" s="116"/>
      <c r="AF119" s="117"/>
      <c r="AG119" s="117"/>
      <c r="AH119" s="117"/>
      <c r="AI119" s="117"/>
      <c r="AJ119" s="117"/>
      <c r="AK119" s="117"/>
      <c r="AL119" s="117"/>
      <c r="AM119" s="117"/>
      <c r="AN119" s="117"/>
      <c r="AO119" s="727"/>
      <c r="AQ119" s="782"/>
    </row>
    <row r="120" spans="1:43" ht="13.8" x14ac:dyDescent="0.25">
      <c r="A120" s="122"/>
      <c r="B120" s="118"/>
      <c r="C120" s="82"/>
      <c r="D120" s="112"/>
      <c r="E120" s="118"/>
      <c r="F120" s="118"/>
      <c r="G120" s="118"/>
      <c r="H120" s="118"/>
      <c r="I120" s="118"/>
      <c r="J120" s="112"/>
      <c r="K120" s="112"/>
      <c r="L120" s="118"/>
      <c r="M120" s="118"/>
      <c r="N120" s="118"/>
      <c r="O120" s="112"/>
      <c r="P120" s="145"/>
      <c r="Q120" s="118"/>
      <c r="R120" s="118"/>
      <c r="S120" s="118"/>
      <c r="T120" s="118"/>
      <c r="U120" s="118"/>
      <c r="V120" s="116"/>
      <c r="W120" s="116"/>
      <c r="X120" s="116"/>
      <c r="Y120" s="116"/>
      <c r="Z120" s="116"/>
      <c r="AA120" s="116"/>
      <c r="AB120" s="116"/>
      <c r="AC120" s="116"/>
      <c r="AD120" s="116"/>
      <c r="AE120" s="116"/>
      <c r="AF120" s="117"/>
      <c r="AG120" s="117"/>
      <c r="AH120" s="117"/>
      <c r="AI120" s="117"/>
      <c r="AJ120" s="117"/>
      <c r="AK120" s="117"/>
      <c r="AL120" s="117"/>
      <c r="AM120" s="117"/>
      <c r="AN120" s="117"/>
      <c r="AO120" s="727"/>
      <c r="AQ120" s="782"/>
    </row>
    <row r="121" spans="1:43" ht="13.8" x14ac:dyDescent="0.25">
      <c r="A121" s="122"/>
      <c r="B121" s="118"/>
      <c r="C121" s="82"/>
      <c r="D121" s="112"/>
      <c r="E121" s="118"/>
      <c r="F121" s="118"/>
      <c r="G121" s="118"/>
      <c r="H121" s="118"/>
      <c r="I121" s="118"/>
      <c r="J121" s="112"/>
      <c r="K121" s="112"/>
      <c r="L121" s="126"/>
      <c r="M121" s="118"/>
      <c r="N121" s="118"/>
      <c r="O121" s="112"/>
      <c r="P121" s="145"/>
      <c r="Q121" s="118"/>
      <c r="R121" s="118"/>
      <c r="S121" s="118"/>
      <c r="T121" s="118"/>
      <c r="U121" s="118"/>
      <c r="V121" s="116"/>
      <c r="W121" s="116"/>
      <c r="X121" s="116"/>
      <c r="Y121" s="116"/>
      <c r="Z121" s="116"/>
      <c r="AA121" s="116"/>
      <c r="AB121" s="116"/>
      <c r="AC121" s="116"/>
      <c r="AD121" s="116"/>
      <c r="AE121" s="116"/>
      <c r="AF121" s="117"/>
      <c r="AG121" s="117"/>
      <c r="AH121" s="117"/>
      <c r="AI121" s="117"/>
      <c r="AJ121" s="117"/>
      <c r="AK121" s="117"/>
      <c r="AL121" s="117"/>
      <c r="AM121" s="117"/>
      <c r="AN121" s="117"/>
      <c r="AO121" s="727"/>
      <c r="AQ121" s="782"/>
    </row>
    <row r="122" spans="1:43" ht="13.8" x14ac:dyDescent="0.25">
      <c r="A122" s="122"/>
      <c r="B122" s="118"/>
      <c r="C122" s="82"/>
      <c r="D122" s="112"/>
      <c r="E122" s="118"/>
      <c r="F122" s="118"/>
      <c r="G122" s="118"/>
      <c r="H122" s="118"/>
      <c r="I122" s="118"/>
      <c r="J122" s="112"/>
      <c r="K122" s="112"/>
      <c r="L122" s="113"/>
      <c r="M122" s="112"/>
      <c r="N122" s="95"/>
      <c r="O122" s="112"/>
      <c r="P122" s="145"/>
      <c r="Q122" s="112"/>
      <c r="R122" s="112"/>
      <c r="S122" s="118"/>
      <c r="T122" s="112"/>
      <c r="U122" s="118"/>
      <c r="V122" s="114"/>
      <c r="W122" s="114"/>
      <c r="X122" s="114"/>
      <c r="Y122" s="114"/>
      <c r="Z122" s="114"/>
      <c r="AA122" s="114"/>
      <c r="AB122" s="114"/>
      <c r="AC122" s="114"/>
      <c r="AD122" s="114"/>
      <c r="AE122" s="114"/>
      <c r="AF122" s="115"/>
      <c r="AG122" s="115"/>
      <c r="AH122" s="115"/>
      <c r="AI122" s="115"/>
      <c r="AJ122" s="115"/>
      <c r="AK122" s="115"/>
      <c r="AL122" s="115"/>
      <c r="AM122" s="115"/>
      <c r="AN122" s="115"/>
      <c r="AO122" s="762"/>
      <c r="AQ122" s="782"/>
    </row>
    <row r="123" spans="1:43" ht="13.8" x14ac:dyDescent="0.25">
      <c r="A123" s="122"/>
      <c r="B123" s="118"/>
      <c r="C123" s="82"/>
      <c r="D123" s="112"/>
      <c r="E123" s="118"/>
      <c r="F123" s="118"/>
      <c r="G123" s="118"/>
      <c r="H123" s="118"/>
      <c r="I123" s="118"/>
      <c r="J123" s="112"/>
      <c r="K123" s="112"/>
      <c r="L123" s="113"/>
      <c r="M123" s="118"/>
      <c r="N123" s="82"/>
      <c r="O123" s="112"/>
      <c r="P123" s="145"/>
      <c r="Q123" s="112"/>
      <c r="R123" s="118"/>
      <c r="S123" s="118"/>
      <c r="T123" s="112"/>
      <c r="U123" s="118"/>
      <c r="V123" s="116"/>
      <c r="W123" s="116"/>
      <c r="X123" s="116"/>
      <c r="Y123" s="116"/>
      <c r="Z123" s="116"/>
      <c r="AA123" s="116"/>
      <c r="AB123" s="116"/>
      <c r="AC123" s="116"/>
      <c r="AD123" s="116"/>
      <c r="AE123" s="116"/>
      <c r="AF123" s="117"/>
      <c r="AG123" s="117"/>
      <c r="AH123" s="117"/>
      <c r="AI123" s="117"/>
      <c r="AJ123" s="117"/>
      <c r="AK123" s="117"/>
      <c r="AL123" s="117"/>
      <c r="AM123" s="117"/>
      <c r="AN123" s="117"/>
      <c r="AO123" s="299"/>
      <c r="AQ123" s="782"/>
    </row>
    <row r="125" spans="1:43" ht="14.4" x14ac:dyDescent="0.3">
      <c r="K125" s="84"/>
    </row>
    <row r="126" spans="1:43" ht="14.4" x14ac:dyDescent="0.3">
      <c r="K126" s="84"/>
    </row>
    <row r="127" spans="1:43" ht="14.4" x14ac:dyDescent="0.3">
      <c r="K127" s="84"/>
    </row>
    <row r="128" spans="1:43"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row r="273" spans="11:11" ht="14.4" x14ac:dyDescent="0.3">
      <c r="K273" s="84"/>
    </row>
    <row r="274" spans="11:11" ht="14.4" x14ac:dyDescent="0.3">
      <c r="K274" s="84"/>
    </row>
    <row r="275" spans="11:11" ht="14.4" x14ac:dyDescent="0.3">
      <c r="K275" s="84"/>
    </row>
    <row r="276" spans="11:11" ht="14.4" x14ac:dyDescent="0.3">
      <c r="K276" s="84"/>
    </row>
    <row r="277" spans="11:11" ht="14.4" x14ac:dyDescent="0.3">
      <c r="K277" s="84"/>
    </row>
    <row r="278" spans="11:11" ht="14.4" x14ac:dyDescent="0.3">
      <c r="K278" s="84"/>
    </row>
    <row r="279" spans="11:11" ht="14.4" x14ac:dyDescent="0.3">
      <c r="K279" s="84"/>
    </row>
    <row r="280" spans="11:11" ht="14.4" x14ac:dyDescent="0.3">
      <c r="K280" s="84"/>
    </row>
    <row r="281" spans="11:11" ht="14.4" x14ac:dyDescent="0.3">
      <c r="K281" s="84"/>
    </row>
    <row r="282" spans="11:11" ht="14.4" x14ac:dyDescent="0.3">
      <c r="K282" s="84"/>
    </row>
    <row r="283" spans="11:11" ht="14.4" x14ac:dyDescent="0.3">
      <c r="K283" s="84"/>
    </row>
    <row r="284" spans="11:11" ht="14.4" x14ac:dyDescent="0.3">
      <c r="K284" s="84"/>
    </row>
    <row r="285" spans="11:11" ht="14.4" x14ac:dyDescent="0.3">
      <c r="K285" s="84"/>
    </row>
    <row r="286" spans="11:11" ht="14.4" x14ac:dyDescent="0.3">
      <c r="K286" s="84"/>
    </row>
    <row r="287" spans="11:11" ht="14.4" x14ac:dyDescent="0.3">
      <c r="K287" s="84"/>
    </row>
    <row r="288" spans="11:11" ht="14.4" x14ac:dyDescent="0.3">
      <c r="K288" s="84"/>
    </row>
    <row r="289" spans="11:11" ht="14.4" x14ac:dyDescent="0.3">
      <c r="K289" s="84"/>
    </row>
    <row r="290" spans="11:11" ht="14.4" x14ac:dyDescent="0.3">
      <c r="K290" s="84"/>
    </row>
    <row r="291" spans="11:11" ht="14.4" x14ac:dyDescent="0.3">
      <c r="K291" s="84"/>
    </row>
    <row r="292" spans="11:11" ht="14.4" x14ac:dyDescent="0.3">
      <c r="K292" s="84"/>
    </row>
    <row r="293" spans="11:11" ht="14.4" x14ac:dyDescent="0.3">
      <c r="K293" s="84"/>
    </row>
    <row r="294" spans="11:11" ht="14.4" x14ac:dyDescent="0.3">
      <c r="K294" s="84"/>
    </row>
  </sheetData>
  <autoFilter ref="A1:AQ33" xr:uid="{2A00CC76-81D5-46D0-8AA6-9E4631A2E388}"/>
  <conditionalFormatting sqref="K1:K1048576">
    <cfRule type="duplicateValues" dxfId="244" priority="7"/>
  </conditionalFormatting>
  <conditionalFormatting sqref="K88:K1048576 K1 K34:K36">
    <cfRule type="duplicateValues" dxfId="243" priority="29"/>
  </conditionalFormatting>
  <conditionalFormatting sqref="K88:K1048576 K1:K40">
    <cfRule type="duplicateValues" dxfId="242" priority="8"/>
    <cfRule type="duplicateValues" dxfId="241" priority="11"/>
    <cfRule type="duplicateValues" dxfId="240" priority="28"/>
  </conditionalFormatting>
  <conditionalFormatting sqref="K124:L124 K1:L1 K295:L1048576 L125:L294">
    <cfRule type="duplicateValues" dxfId="239" priority="30"/>
  </conditionalFormatting>
  <conditionalFormatting sqref="AQ1:AQ123">
    <cfRule type="containsText" dxfId="238" priority="9" operator="containsText" text="SUBSANAR">
      <formula>NOT(ISERROR(SEARCH("SUBSANAR",AQ1)))</formula>
    </cfRule>
    <cfRule type="containsText" dxfId="237" priority="10"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24:E1048576 E1" xr:uid="{39B2F8C2-CE87-494D-95DA-F79BFD11F183}"/>
    <dataValidation allowBlank="1" showInputMessage="1" showErrorMessage="1" prompt="DILIGENCIA LOS DEMÁS NOMBRES DEL POSTULADO, EN LETRA MAYÚSCULA SOSTENIDA" sqref="F124:F1048576 F1" xr:uid="{3790F985-B21C-4B67-A3FA-0DEE29F32D0E}"/>
    <dataValidation allowBlank="1" showInputMessage="1" showErrorMessage="1" prompt="DILIGENCIE PRIMER APELLIDO DEL POSTULADO EN LETRA MAYÚSCULA SOSTENIDA" sqref="G124:G1048576 G1" xr:uid="{582C6923-FA6B-41FC-8D34-8F3411A29481}"/>
    <dataValidation allowBlank="1" showInputMessage="1" showErrorMessage="1" prompt="DILIGENCIE SEGUNDO APELLIDO DEL POSTULADO EN LETRA MAYÚSCULA" sqref="H124:I1048576 H1:I1" xr:uid="{322D9914-7605-439A-9B1D-07EFD8649A09}"/>
    <dataValidation type="whole" allowBlank="1" showInputMessage="1" showErrorMessage="1" prompt="NO DILIGENCIAR PUNTOS O COMAS" sqref="K1 L124:N1048576 K124 K295:K1048576" xr:uid="{EFE7A9CE-1E15-4172-9B79-7B5E626C21AA}">
      <formula1>1</formula1>
      <formula2>9999999999</formula2>
    </dataValidation>
    <dataValidation allowBlank="1" showInputMessage="1" showErrorMessage="1" prompt="NO DILIGENCIAR PUNTOS O COMAS" sqref="L1:Q1 O124:Q1048576" xr:uid="{5B9B9174-3612-45CA-B0FE-362420456E29}"/>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24:T1048576 T1" xr:uid="{2167565A-E3EB-4C60-AB44-6A0EAD1652F2}"/>
  </dataValidations>
  <pageMargins left="0.7" right="0.7" top="0.75" bottom="0.75" header="0.3" footer="0.3"/>
  <pageSetup scale="2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0098817-2735-405E-A786-3BB4422FF797}">
          <x14:formula1>
            <xm:f>Hoja2!$A$56:$A$61</xm:f>
          </x14:formula1>
          <xm:sqref>R124:R1048576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62C4-F30B-4DFE-992C-C496FC68A5D3}">
  <sheetPr>
    <tabColor rgb="FFFFFF00"/>
    <pageSetUpPr fitToPage="1"/>
  </sheetPr>
  <dimension ref="A1:AR112"/>
  <sheetViews>
    <sheetView zoomScale="80" zoomScaleNormal="80" zoomScaleSheetLayoutView="80" workbookViewId="0">
      <selection activeCell="AJ2" sqref="A2:XFD153"/>
    </sheetView>
  </sheetViews>
  <sheetFormatPr baseColWidth="10" defaultColWidth="9.33203125" defaultRowHeight="12.75" customHeight="1" x14ac:dyDescent="0.25"/>
  <cols>
    <col min="1" max="1" width="9.33203125" style="200" customWidth="1"/>
    <col min="2" max="2" width="17.5546875" style="200" customWidth="1"/>
    <col min="3" max="3" width="9.33203125" style="200" customWidth="1"/>
    <col min="4" max="4" width="9.33203125" style="200" hidden="1" customWidth="1"/>
    <col min="5" max="5" width="15.33203125" style="200" hidden="1" customWidth="1"/>
    <col min="6" max="6" width="14.44140625" style="200" hidden="1" customWidth="1"/>
    <col min="7" max="7" width="15.5546875" style="200" hidden="1" customWidth="1"/>
    <col min="8" max="8" width="16.33203125" style="200" hidden="1" customWidth="1"/>
    <col min="9" max="9" width="43.6640625" style="319" bestFit="1" customWidth="1"/>
    <col min="10" max="10" width="9.33203125" style="200" hidden="1" customWidth="1"/>
    <col min="11" max="11" width="9.33203125" style="399" customWidth="1"/>
    <col min="12" max="12" width="16.5546875" style="399" hidden="1" customWidth="1"/>
    <col min="13" max="13" width="10.33203125" style="475" hidden="1" customWidth="1"/>
    <col min="14" max="14" width="12.44140625" style="475" hidden="1" customWidth="1"/>
    <col min="15" max="15" width="17" style="200" hidden="1" customWidth="1"/>
    <col min="16" max="17" width="26.6640625" style="200" hidden="1" customWidth="1"/>
    <col min="18" max="18" width="30" style="200" hidden="1" customWidth="1"/>
    <col min="19" max="19" width="23.44140625" style="200" hidden="1" customWidth="1"/>
    <col min="20" max="20" width="25.33203125" style="200" hidden="1" customWidth="1"/>
    <col min="21" max="21" width="23.44140625" style="200" hidden="1" customWidth="1"/>
    <col min="22" max="24" width="9.33203125" style="200" hidden="1" customWidth="1"/>
    <col min="25" max="25" width="14.44140625" style="200" hidden="1" customWidth="1"/>
    <col min="26" max="26" width="9.33203125" style="200" hidden="1" customWidth="1"/>
    <col min="27" max="27" width="18.6640625" style="200" hidden="1" customWidth="1"/>
    <col min="28" max="28" width="14.6640625" style="200" hidden="1" customWidth="1"/>
    <col min="29" max="29" width="13.33203125" style="200" hidden="1" customWidth="1"/>
    <col min="30" max="30" width="24.33203125" style="200" hidden="1" customWidth="1"/>
    <col min="31" max="31" width="20.6640625" style="200" hidden="1" customWidth="1"/>
    <col min="32" max="38" width="9.33203125" style="200" customWidth="1"/>
    <col min="39" max="40" width="9.33203125" style="200" hidden="1" customWidth="1"/>
    <col min="41" max="42" width="9.33203125" style="200" customWidth="1"/>
    <col min="43" max="43" width="19.6640625" style="200" customWidth="1"/>
    <col min="44" max="44" width="9.33203125" customWidth="1"/>
  </cols>
  <sheetData>
    <row r="1" spans="1:43" s="8" customFormat="1" ht="85.5" customHeight="1" x14ac:dyDescent="0.25">
      <c r="A1" s="769" t="s">
        <v>0</v>
      </c>
      <c r="B1" s="769" t="s">
        <v>1</v>
      </c>
      <c r="C1" s="769" t="s">
        <v>2</v>
      </c>
      <c r="D1" s="769" t="s">
        <v>3</v>
      </c>
      <c r="E1" s="769" t="s">
        <v>4</v>
      </c>
      <c r="F1" s="769" t="s">
        <v>5</v>
      </c>
      <c r="G1" s="769" t="s">
        <v>6</v>
      </c>
      <c r="H1" s="769" t="s">
        <v>7</v>
      </c>
      <c r="I1" s="805" t="s">
        <v>8</v>
      </c>
      <c r="J1" s="769" t="s">
        <v>9</v>
      </c>
      <c r="K1" s="770" t="s">
        <v>10</v>
      </c>
      <c r="L1" s="770" t="s">
        <v>11</v>
      </c>
      <c r="M1" s="771" t="s">
        <v>12</v>
      </c>
      <c r="N1" s="771" t="s">
        <v>13</v>
      </c>
      <c r="O1" s="771" t="s">
        <v>14</v>
      </c>
      <c r="P1" s="771" t="s">
        <v>15</v>
      </c>
      <c r="Q1" s="772" t="s">
        <v>16</v>
      </c>
      <c r="R1" s="771" t="s">
        <v>17</v>
      </c>
      <c r="S1" s="769" t="s">
        <v>18</v>
      </c>
      <c r="T1" s="769" t="s">
        <v>19</v>
      </c>
      <c r="U1" s="769" t="s">
        <v>20</v>
      </c>
      <c r="V1" s="768" t="s">
        <v>21</v>
      </c>
      <c r="W1" s="768" t="s">
        <v>22</v>
      </c>
      <c r="X1" s="768" t="s">
        <v>23</v>
      </c>
      <c r="Y1" s="769" t="s">
        <v>24</v>
      </c>
      <c r="Z1" s="768" t="s">
        <v>25</v>
      </c>
      <c r="AA1" s="768" t="s">
        <v>26</v>
      </c>
      <c r="AB1" s="768" t="s">
        <v>27</v>
      </c>
      <c r="AC1" s="768" t="s">
        <v>28</v>
      </c>
      <c r="AD1" s="768" t="s">
        <v>367</v>
      </c>
      <c r="AE1" s="768" t="s">
        <v>30</v>
      </c>
      <c r="AF1" s="397" t="s">
        <v>31</v>
      </c>
      <c r="AG1" s="397" t="s">
        <v>32</v>
      </c>
      <c r="AH1" s="397" t="s">
        <v>33</v>
      </c>
      <c r="AI1" s="397" t="s">
        <v>34</v>
      </c>
      <c r="AJ1" s="397" t="s">
        <v>35</v>
      </c>
      <c r="AK1" s="397" t="s">
        <v>36</v>
      </c>
      <c r="AL1" s="397" t="s">
        <v>37</v>
      </c>
      <c r="AM1" s="397" t="s">
        <v>38</v>
      </c>
      <c r="AN1" s="397" t="s">
        <v>39</v>
      </c>
      <c r="AO1" s="397" t="s">
        <v>3780</v>
      </c>
      <c r="AP1" s="489" t="s">
        <v>533</v>
      </c>
      <c r="AQ1" s="806" t="s">
        <v>42</v>
      </c>
    </row>
    <row r="2" spans="1:43" ht="13.8" x14ac:dyDescent="0.25">
      <c r="A2" s="100" t="s">
        <v>2757</v>
      </c>
      <c r="B2" s="100" t="s">
        <v>3781</v>
      </c>
      <c r="C2" s="100">
        <v>1</v>
      </c>
      <c r="D2" s="100" t="s">
        <v>45</v>
      </c>
      <c r="E2" s="100" t="s">
        <v>665</v>
      </c>
      <c r="F2" s="100" t="s">
        <v>62</v>
      </c>
      <c r="G2" s="100" t="s">
        <v>554</v>
      </c>
      <c r="H2" s="100" t="s">
        <v>302</v>
      </c>
      <c r="I2" s="545" t="str">
        <f t="shared" ref="I2:I21" si="0">CONCATENATE(E2," ",F2," ",G2," ",H2)</f>
        <v>ADRIANA MARIA GOMEZ BEDOYA</v>
      </c>
      <c r="J2" s="100" t="s">
        <v>50</v>
      </c>
      <c r="K2" s="100">
        <v>39384836</v>
      </c>
      <c r="L2" s="163">
        <v>25627</v>
      </c>
      <c r="M2" s="96">
        <v>50</v>
      </c>
      <c r="N2" s="96" t="s">
        <v>51</v>
      </c>
      <c r="O2" s="100">
        <v>3207158744</v>
      </c>
      <c r="P2" s="96" t="s">
        <v>375</v>
      </c>
      <c r="Q2" s="96" t="s">
        <v>427</v>
      </c>
      <c r="R2" s="96" t="s">
        <v>3782</v>
      </c>
      <c r="S2" s="96" t="s">
        <v>3783</v>
      </c>
      <c r="T2" s="96" t="s">
        <v>3784</v>
      </c>
      <c r="U2" s="96" t="s">
        <v>3785</v>
      </c>
      <c r="V2" s="310" t="s">
        <v>57</v>
      </c>
      <c r="W2" s="310" t="s">
        <v>57</v>
      </c>
      <c r="X2" s="310" t="s">
        <v>3786</v>
      </c>
      <c r="Y2" s="310" t="s">
        <v>375</v>
      </c>
      <c r="Z2" s="310" t="s">
        <v>375</v>
      </c>
      <c r="AA2" s="310" t="s">
        <v>375</v>
      </c>
      <c r="AB2" s="310" t="s">
        <v>375</v>
      </c>
      <c r="AC2" s="310" t="s">
        <v>375</v>
      </c>
      <c r="AD2" s="625" t="s">
        <v>58</v>
      </c>
      <c r="AE2" s="310" t="s">
        <v>375</v>
      </c>
      <c r="AF2" s="320" t="s">
        <v>59</v>
      </c>
      <c r="AG2" s="320" t="s">
        <v>57</v>
      </c>
      <c r="AH2" s="320" t="s">
        <v>59</v>
      </c>
      <c r="AI2" s="320" t="s">
        <v>59</v>
      </c>
      <c r="AJ2" s="320" t="s">
        <v>59</v>
      </c>
      <c r="AK2" s="320" t="s">
        <v>59</v>
      </c>
      <c r="AL2" s="320" t="s">
        <v>182</v>
      </c>
      <c r="AM2" s="320" t="s">
        <v>375</v>
      </c>
      <c r="AN2" s="320" t="s">
        <v>375</v>
      </c>
      <c r="AO2" s="320" t="s">
        <v>3787</v>
      </c>
      <c r="AP2" s="320"/>
      <c r="AQ2" s="782" t="str" cm="1">
        <f t="array" ref="AQ2">IF(AD2="NO FAVORABLE","NO FAVORABLE",IF(SUMPRODUCT(--(TRIM(AF2:AK2)&lt;&gt;"SI"),--(TRIM(AF2:AK2)&lt;&gt;"NA"))&gt;0,"SUBSANAR","APROBADA CR"))</f>
        <v>APROBADA CR</v>
      </c>
    </row>
    <row r="3" spans="1:43" ht="13.8" x14ac:dyDescent="0.25">
      <c r="A3" s="100" t="s">
        <v>2757</v>
      </c>
      <c r="B3" s="100" t="s">
        <v>3781</v>
      </c>
      <c r="C3" s="100">
        <v>3</v>
      </c>
      <c r="D3" s="100" t="s">
        <v>45</v>
      </c>
      <c r="E3" s="100" t="s">
        <v>175</v>
      </c>
      <c r="F3" s="100" t="s">
        <v>711</v>
      </c>
      <c r="G3" s="100" t="s">
        <v>302</v>
      </c>
      <c r="H3" s="100" t="s">
        <v>239</v>
      </c>
      <c r="I3" s="545" t="str">
        <f t="shared" si="0"/>
        <v>BLANCA MIRIAM BEDOYA OSPINA</v>
      </c>
      <c r="J3" s="100" t="s">
        <v>50</v>
      </c>
      <c r="K3" s="100">
        <v>39385631</v>
      </c>
      <c r="L3" s="101">
        <v>25945</v>
      </c>
      <c r="M3" s="100">
        <v>54</v>
      </c>
      <c r="N3" s="96" t="s">
        <v>51</v>
      </c>
      <c r="O3" s="100">
        <v>3197418370</v>
      </c>
      <c r="P3" s="100" t="s">
        <v>375</v>
      </c>
      <c r="Q3" s="100" t="s">
        <v>2725</v>
      </c>
      <c r="R3" s="96" t="s">
        <v>3782</v>
      </c>
      <c r="S3" s="96" t="s">
        <v>3783</v>
      </c>
      <c r="T3" s="96" t="s">
        <v>3789</v>
      </c>
      <c r="U3" s="96" t="s">
        <v>3788</v>
      </c>
      <c r="V3" s="310" t="s">
        <v>57</v>
      </c>
      <c r="W3" s="310" t="s">
        <v>57</v>
      </c>
      <c r="X3" s="310" t="s">
        <v>57</v>
      </c>
      <c r="Y3" s="314" t="s">
        <v>375</v>
      </c>
      <c r="Z3" s="314" t="s">
        <v>375</v>
      </c>
      <c r="AA3" s="314" t="s">
        <v>375</v>
      </c>
      <c r="AB3" s="314" t="s">
        <v>375</v>
      </c>
      <c r="AC3" s="314" t="s">
        <v>375</v>
      </c>
      <c r="AD3" s="625" t="s">
        <v>58</v>
      </c>
      <c r="AE3" s="314" t="s">
        <v>375</v>
      </c>
      <c r="AF3" s="320" t="s">
        <v>59</v>
      </c>
      <c r="AG3" s="320" t="s">
        <v>57</v>
      </c>
      <c r="AH3" s="320" t="s">
        <v>59</v>
      </c>
      <c r="AI3" s="320" t="s">
        <v>59</v>
      </c>
      <c r="AJ3" s="320" t="s">
        <v>59</v>
      </c>
      <c r="AK3" s="320" t="s">
        <v>59</v>
      </c>
      <c r="AL3" s="322" t="s">
        <v>182</v>
      </c>
      <c r="AM3" s="322" t="s">
        <v>375</v>
      </c>
      <c r="AN3" s="322" t="s">
        <v>375</v>
      </c>
      <c r="AO3" s="186" t="s">
        <v>393</v>
      </c>
      <c r="AP3" s="322" t="s">
        <v>3790</v>
      </c>
      <c r="AQ3" s="782" t="str" cm="1">
        <f t="array" ref="AQ3">IF(AD3="NO FAVORABLE","NO FAVORABLE",IF(SUMPRODUCT(--(TRIM(AF3:AK3)&lt;&gt;"SI"),--(TRIM(AF3:AK3)&lt;&gt;"NA"))&gt;0,"SUBSANAR","APROBADA CR"))</f>
        <v>APROBADA CR</v>
      </c>
    </row>
    <row r="4" spans="1:43" ht="13.8" x14ac:dyDescent="0.25">
      <c r="A4" s="100" t="s">
        <v>2757</v>
      </c>
      <c r="B4" s="100" t="s">
        <v>3781</v>
      </c>
      <c r="C4" s="100">
        <v>5</v>
      </c>
      <c r="D4" s="100" t="s">
        <v>45</v>
      </c>
      <c r="E4" s="100" t="s">
        <v>851</v>
      </c>
      <c r="F4" s="100" t="s">
        <v>391</v>
      </c>
      <c r="G4" s="100" t="s">
        <v>1699</v>
      </c>
      <c r="H4" s="100" t="s">
        <v>787</v>
      </c>
      <c r="I4" s="545" t="str">
        <f t="shared" si="0"/>
        <v>LILIANA PATRICIA ROMAN CANO</v>
      </c>
      <c r="J4" s="100" t="s">
        <v>50</v>
      </c>
      <c r="K4" s="100">
        <v>39386191</v>
      </c>
      <c r="L4" s="101">
        <v>26623</v>
      </c>
      <c r="M4" s="100">
        <v>52</v>
      </c>
      <c r="N4" s="96" t="s">
        <v>51</v>
      </c>
      <c r="O4" s="100">
        <v>3002829446</v>
      </c>
      <c r="P4" s="100" t="s">
        <v>375</v>
      </c>
      <c r="Q4" s="100" t="s">
        <v>2725</v>
      </c>
      <c r="R4" s="96" t="s">
        <v>3782</v>
      </c>
      <c r="S4" s="96" t="s">
        <v>3783</v>
      </c>
      <c r="T4" s="96" t="s">
        <v>3791</v>
      </c>
      <c r="U4" s="96" t="s">
        <v>3785</v>
      </c>
      <c r="V4" s="310" t="s">
        <v>57</v>
      </c>
      <c r="W4" s="310" t="s">
        <v>57</v>
      </c>
      <c r="X4" s="310" t="s">
        <v>57</v>
      </c>
      <c r="Y4" s="314" t="s">
        <v>375</v>
      </c>
      <c r="Z4" s="314" t="s">
        <v>375</v>
      </c>
      <c r="AA4" s="314" t="s">
        <v>375</v>
      </c>
      <c r="AB4" s="314" t="s">
        <v>375</v>
      </c>
      <c r="AC4" s="314" t="s">
        <v>375</v>
      </c>
      <c r="AD4" s="625" t="s">
        <v>58</v>
      </c>
      <c r="AE4" s="314" t="s">
        <v>375</v>
      </c>
      <c r="AF4" s="320" t="s">
        <v>59</v>
      </c>
      <c r="AG4" s="320" t="s">
        <v>57</v>
      </c>
      <c r="AH4" s="320" t="s">
        <v>59</v>
      </c>
      <c r="AI4" s="320" t="s">
        <v>59</v>
      </c>
      <c r="AJ4" s="320" t="s">
        <v>59</v>
      </c>
      <c r="AK4" s="320" t="s">
        <v>59</v>
      </c>
      <c r="AL4" s="322" t="s">
        <v>182</v>
      </c>
      <c r="AM4" s="322" t="s">
        <v>375</v>
      </c>
      <c r="AN4" s="322" t="s">
        <v>375</v>
      </c>
      <c r="AO4" s="186" t="s">
        <v>393</v>
      </c>
      <c r="AP4" s="322"/>
      <c r="AQ4" s="782" t="str" cm="1">
        <f t="array" ref="AQ4">IF(AD4="NO FAVORABLE","NO FAVORABLE",IF(SUMPRODUCT(--(TRIM(AF4:AK4)&lt;&gt;"SI"),--(TRIM(AF4:AK4)&lt;&gt;"NA"))&gt;0,"SUBSANAR","APROBADA CR"))</f>
        <v>APROBADA CR</v>
      </c>
    </row>
    <row r="5" spans="1:43" ht="13.8" x14ac:dyDescent="0.25">
      <c r="A5" s="100" t="s">
        <v>2757</v>
      </c>
      <c r="B5" s="100" t="s">
        <v>3781</v>
      </c>
      <c r="C5" s="100">
        <v>8</v>
      </c>
      <c r="D5" s="100" t="s">
        <v>45</v>
      </c>
      <c r="E5" s="100" t="s">
        <v>361</v>
      </c>
      <c r="F5" s="100" t="s">
        <v>62</v>
      </c>
      <c r="G5" s="100" t="s">
        <v>88</v>
      </c>
      <c r="H5" s="100" t="s">
        <v>88</v>
      </c>
      <c r="I5" s="545" t="str">
        <f t="shared" si="0"/>
        <v>MARGARITA MARIA GARCIA GARCIA</v>
      </c>
      <c r="J5" s="100" t="s">
        <v>50</v>
      </c>
      <c r="K5" s="100">
        <v>39380691</v>
      </c>
      <c r="L5" s="101">
        <v>20601</v>
      </c>
      <c r="M5" s="100">
        <v>69</v>
      </c>
      <c r="N5" s="96" t="s">
        <v>51</v>
      </c>
      <c r="O5" s="100">
        <v>3127018152</v>
      </c>
      <c r="P5" s="100" t="s">
        <v>375</v>
      </c>
      <c r="Q5" s="100" t="s">
        <v>2725</v>
      </c>
      <c r="R5" s="96" t="s">
        <v>3782</v>
      </c>
      <c r="S5" s="96" t="s">
        <v>3783</v>
      </c>
      <c r="T5" s="96" t="s">
        <v>3792</v>
      </c>
      <c r="U5" s="96" t="s">
        <v>3785</v>
      </c>
      <c r="V5" s="310" t="s">
        <v>57</v>
      </c>
      <c r="W5" s="310" t="s">
        <v>57</v>
      </c>
      <c r="X5" s="310" t="s">
        <v>57</v>
      </c>
      <c r="Y5" s="314" t="s">
        <v>375</v>
      </c>
      <c r="Z5" s="314" t="s">
        <v>375</v>
      </c>
      <c r="AA5" s="314" t="s">
        <v>375</v>
      </c>
      <c r="AB5" s="314" t="s">
        <v>375</v>
      </c>
      <c r="AC5" s="314" t="s">
        <v>375</v>
      </c>
      <c r="AD5" s="625" t="s">
        <v>58</v>
      </c>
      <c r="AE5" s="314" t="s">
        <v>375</v>
      </c>
      <c r="AF5" s="320" t="s">
        <v>59</v>
      </c>
      <c r="AG5" s="320" t="s">
        <v>57</v>
      </c>
      <c r="AH5" s="320" t="s">
        <v>59</v>
      </c>
      <c r="AI5" s="320" t="s">
        <v>59</v>
      </c>
      <c r="AJ5" s="320" t="s">
        <v>59</v>
      </c>
      <c r="AK5" s="320" t="s">
        <v>59</v>
      </c>
      <c r="AL5" s="322" t="s">
        <v>243</v>
      </c>
      <c r="AM5" s="322" t="s">
        <v>375</v>
      </c>
      <c r="AN5" s="322" t="s">
        <v>375</v>
      </c>
      <c r="AO5" s="186" t="s">
        <v>393</v>
      </c>
      <c r="AP5" s="322"/>
      <c r="AQ5" s="782" t="str" cm="1">
        <f t="array" ref="AQ5">IF(AD5="NO FAVORABLE","NO FAVORABLE",IF(SUMPRODUCT(--(TRIM(AF5:AK5)&lt;&gt;"SI"),--(TRIM(AF5:AK5)&lt;&gt;"NA"))&gt;0,"SUBSANAR","APROBADA CR"))</f>
        <v>APROBADA CR</v>
      </c>
    </row>
    <row r="6" spans="1:43" ht="13.8" x14ac:dyDescent="0.25">
      <c r="A6" s="100" t="s">
        <v>2757</v>
      </c>
      <c r="B6" s="100" t="s">
        <v>3781</v>
      </c>
      <c r="C6" s="100">
        <v>10</v>
      </c>
      <c r="D6" s="100" t="s">
        <v>45</v>
      </c>
      <c r="E6" s="100" t="s">
        <v>62</v>
      </c>
      <c r="F6" s="100" t="s">
        <v>3793</v>
      </c>
      <c r="G6" s="100" t="s">
        <v>118</v>
      </c>
      <c r="H6" s="100" t="s">
        <v>456</v>
      </c>
      <c r="I6" s="545" t="str">
        <f t="shared" si="0"/>
        <v>MARIA JANET DE JESUS VILLADA ARANGO</v>
      </c>
      <c r="J6" s="100" t="s">
        <v>50</v>
      </c>
      <c r="K6" s="100">
        <v>39387686</v>
      </c>
      <c r="L6" s="101">
        <v>25893</v>
      </c>
      <c r="M6" s="100">
        <v>54</v>
      </c>
      <c r="N6" s="96" t="s">
        <v>51</v>
      </c>
      <c r="O6" s="100">
        <v>3133742417</v>
      </c>
      <c r="P6" s="100" t="s">
        <v>375</v>
      </c>
      <c r="Q6" s="100" t="s">
        <v>2725</v>
      </c>
      <c r="R6" s="96" t="s">
        <v>3782</v>
      </c>
      <c r="S6" s="96" t="s">
        <v>3783</v>
      </c>
      <c r="T6" s="96" t="s">
        <v>3794</v>
      </c>
      <c r="U6" s="96" t="s">
        <v>3788</v>
      </c>
      <c r="V6" s="310" t="s">
        <v>57</v>
      </c>
      <c r="W6" s="310" t="s">
        <v>57</v>
      </c>
      <c r="X6" s="310" t="s">
        <v>57</v>
      </c>
      <c r="Y6" s="314" t="s">
        <v>375</v>
      </c>
      <c r="Z6" s="314" t="s">
        <v>375</v>
      </c>
      <c r="AA6" s="314" t="s">
        <v>375</v>
      </c>
      <c r="AB6" s="314" t="s">
        <v>375</v>
      </c>
      <c r="AC6" s="314" t="s">
        <v>375</v>
      </c>
      <c r="AD6" s="625" t="s">
        <v>58</v>
      </c>
      <c r="AE6" s="314" t="s">
        <v>375</v>
      </c>
      <c r="AF6" s="320" t="s">
        <v>59</v>
      </c>
      <c r="AG6" s="320" t="s">
        <v>57</v>
      </c>
      <c r="AH6" s="320" t="s">
        <v>59</v>
      </c>
      <c r="AI6" s="320" t="s">
        <v>59</v>
      </c>
      <c r="AJ6" s="320" t="s">
        <v>59</v>
      </c>
      <c r="AK6" s="320" t="s">
        <v>59</v>
      </c>
      <c r="AL6" s="322" t="s">
        <v>138</v>
      </c>
      <c r="AM6" s="322" t="s">
        <v>375</v>
      </c>
      <c r="AN6" s="322" t="s">
        <v>375</v>
      </c>
      <c r="AO6" s="186" t="s">
        <v>393</v>
      </c>
      <c r="AP6" s="322"/>
      <c r="AQ6" s="782" t="str" cm="1">
        <f t="array" ref="AQ6">IF(AD6="NO FAVORABLE","NO FAVORABLE",IF(SUMPRODUCT(--(TRIM(AF6:AK6)&lt;&gt;"SI"),--(TRIM(AF6:AK6)&lt;&gt;"NA"))&gt;0,"SUBSANAR","APROBADA CR"))</f>
        <v>APROBADA CR</v>
      </c>
    </row>
    <row r="7" spans="1:43" ht="13.8" x14ac:dyDescent="0.25">
      <c r="A7" s="100" t="s">
        <v>2757</v>
      </c>
      <c r="B7" s="100" t="s">
        <v>3781</v>
      </c>
      <c r="C7" s="100">
        <v>12</v>
      </c>
      <c r="D7" s="100" t="s">
        <v>45</v>
      </c>
      <c r="E7" s="100" t="s">
        <v>1922</v>
      </c>
      <c r="F7" s="100" t="s">
        <v>666</v>
      </c>
      <c r="G7" s="100" t="s">
        <v>514</v>
      </c>
      <c r="H7" s="100" t="s">
        <v>347</v>
      </c>
      <c r="I7" s="545" t="str">
        <f t="shared" si="0"/>
        <v>FLOR  MARIA  GUTIERREZ LONDOÑO</v>
      </c>
      <c r="J7" s="100" t="s">
        <v>50</v>
      </c>
      <c r="K7" s="100">
        <v>39382526</v>
      </c>
      <c r="L7" s="101">
        <v>22922</v>
      </c>
      <c r="M7" s="100">
        <v>62</v>
      </c>
      <c r="N7" s="96" t="s">
        <v>51</v>
      </c>
      <c r="O7" s="100">
        <v>3123972493</v>
      </c>
      <c r="P7" s="100" t="s">
        <v>375</v>
      </c>
      <c r="Q7" s="100" t="s">
        <v>2725</v>
      </c>
      <c r="R7" s="96" t="s">
        <v>3782</v>
      </c>
      <c r="S7" s="96" t="s">
        <v>3783</v>
      </c>
      <c r="T7" s="96" t="s">
        <v>3796</v>
      </c>
      <c r="U7" s="96" t="s">
        <v>3785</v>
      </c>
      <c r="V7" s="310" t="s">
        <v>57</v>
      </c>
      <c r="W7" s="310" t="s">
        <v>57</v>
      </c>
      <c r="X7" s="310" t="s">
        <v>57</v>
      </c>
      <c r="Y7" s="314" t="s">
        <v>375</v>
      </c>
      <c r="Z7" s="314" t="s">
        <v>375</v>
      </c>
      <c r="AA7" s="314" t="s">
        <v>375</v>
      </c>
      <c r="AB7" s="314" t="s">
        <v>375</v>
      </c>
      <c r="AC7" s="314" t="s">
        <v>375</v>
      </c>
      <c r="AD7" s="625" t="s">
        <v>58</v>
      </c>
      <c r="AE7" s="314" t="s">
        <v>375</v>
      </c>
      <c r="AF7" s="320" t="s">
        <v>59</v>
      </c>
      <c r="AG7" s="320" t="s">
        <v>57</v>
      </c>
      <c r="AH7" s="320" t="s">
        <v>59</v>
      </c>
      <c r="AI7" s="320" t="s">
        <v>59</v>
      </c>
      <c r="AJ7" s="320" t="s">
        <v>59</v>
      </c>
      <c r="AK7" s="320" t="s">
        <v>59</v>
      </c>
      <c r="AL7" s="322" t="s">
        <v>220</v>
      </c>
      <c r="AM7" s="322" t="s">
        <v>375</v>
      </c>
      <c r="AN7" s="322" t="s">
        <v>375</v>
      </c>
      <c r="AO7" s="186" t="s">
        <v>393</v>
      </c>
      <c r="AP7" s="322"/>
      <c r="AQ7" s="782" t="str" cm="1">
        <f t="array" ref="AQ7">IF(AD7="NO FAVORABLE","NO FAVORABLE",IF(SUMPRODUCT(--(TRIM(AF7:AK7)&lt;&gt;"SI"),--(TRIM(AF7:AK7)&lt;&gt;"NA"))&gt;0,"SUBSANAR","APROBADA CR"))</f>
        <v>APROBADA CR</v>
      </c>
    </row>
    <row r="8" spans="1:43" ht="13.8" x14ac:dyDescent="0.25">
      <c r="A8" s="100" t="s">
        <v>2757</v>
      </c>
      <c r="B8" s="100" t="s">
        <v>3781</v>
      </c>
      <c r="C8" s="100">
        <v>15</v>
      </c>
      <c r="D8" s="100" t="s">
        <v>45</v>
      </c>
      <c r="E8" s="100" t="s">
        <v>3408</v>
      </c>
      <c r="F8" s="100" t="s">
        <v>79</v>
      </c>
      <c r="G8" s="100" t="s">
        <v>1769</v>
      </c>
      <c r="H8" s="100" t="s">
        <v>375</v>
      </c>
      <c r="I8" s="545" t="str">
        <f t="shared" si="0"/>
        <v>SOFIA  BERMUDEZ GRAJALES  </v>
      </c>
      <c r="J8" s="100" t="s">
        <v>50</v>
      </c>
      <c r="K8" s="100">
        <v>39388142</v>
      </c>
      <c r="L8" s="101">
        <v>28949</v>
      </c>
      <c r="M8" s="100">
        <v>46</v>
      </c>
      <c r="N8" s="96" t="s">
        <v>51</v>
      </c>
      <c r="O8" s="100">
        <v>3113593157</v>
      </c>
      <c r="P8" s="100" t="s">
        <v>375</v>
      </c>
      <c r="Q8" s="100" t="s">
        <v>3797</v>
      </c>
      <c r="R8" s="96" t="s">
        <v>3782</v>
      </c>
      <c r="S8" s="96" t="s">
        <v>3783</v>
      </c>
      <c r="T8" s="96" t="s">
        <v>3798</v>
      </c>
      <c r="U8" s="96" t="s">
        <v>3785</v>
      </c>
      <c r="V8" s="310" t="s">
        <v>57</v>
      </c>
      <c r="W8" s="310" t="s">
        <v>57</v>
      </c>
      <c r="X8" s="310" t="s">
        <v>57</v>
      </c>
      <c r="Y8" s="314" t="s">
        <v>375</v>
      </c>
      <c r="Z8" s="314" t="s">
        <v>375</v>
      </c>
      <c r="AA8" s="314" t="s">
        <v>375</v>
      </c>
      <c r="AB8" s="314" t="s">
        <v>375</v>
      </c>
      <c r="AC8" s="314" t="s">
        <v>375</v>
      </c>
      <c r="AD8" s="625" t="s">
        <v>58</v>
      </c>
      <c r="AE8" s="314" t="s">
        <v>375</v>
      </c>
      <c r="AF8" s="322" t="s">
        <v>59</v>
      </c>
      <c r="AG8" s="322" t="s">
        <v>57</v>
      </c>
      <c r="AH8" s="322" t="s">
        <v>59</v>
      </c>
      <c r="AI8" s="322" t="s">
        <v>59</v>
      </c>
      <c r="AJ8" s="320" t="s">
        <v>59</v>
      </c>
      <c r="AK8" s="320" t="s">
        <v>59</v>
      </c>
      <c r="AL8" s="322" t="s">
        <v>283</v>
      </c>
      <c r="AM8" s="322" t="s">
        <v>375</v>
      </c>
      <c r="AN8" s="322" t="s">
        <v>375</v>
      </c>
      <c r="AO8" s="186" t="s">
        <v>393</v>
      </c>
      <c r="AP8" s="322"/>
      <c r="AQ8" s="782" t="str" cm="1">
        <f t="array" ref="AQ8">IF(AD8="NO FAVORABLE","NO FAVORABLE",IF(SUMPRODUCT(--(TRIM(AF8:AK8)&lt;&gt;"SI"),--(TRIM(AF8:AK8)&lt;&gt;"NA"))&gt;0,"SUBSANAR","APROBADA CR"))</f>
        <v>APROBADA CR</v>
      </c>
    </row>
    <row r="9" spans="1:43" ht="13.8" x14ac:dyDescent="0.25">
      <c r="A9" s="100" t="s">
        <v>2757</v>
      </c>
      <c r="B9" s="100" t="s">
        <v>3781</v>
      </c>
      <c r="C9" s="100">
        <v>16</v>
      </c>
      <c r="D9" s="100" t="s">
        <v>45</v>
      </c>
      <c r="E9" s="100" t="s">
        <v>537</v>
      </c>
      <c r="F9" s="100" t="s">
        <v>2003</v>
      </c>
      <c r="G9" s="100" t="s">
        <v>252</v>
      </c>
      <c r="H9" s="100" t="s">
        <v>805</v>
      </c>
      <c r="I9" s="545" t="str">
        <f t="shared" si="0"/>
        <v>ISABEL  CRISTINA  LOPEZ SUAZA</v>
      </c>
      <c r="J9" s="100" t="s">
        <v>50</v>
      </c>
      <c r="K9" s="100">
        <v>1037325982</v>
      </c>
      <c r="L9" s="101">
        <v>35656</v>
      </c>
      <c r="M9" s="100">
        <v>28</v>
      </c>
      <c r="N9" s="96" t="s">
        <v>51</v>
      </c>
      <c r="O9" s="100" t="s">
        <v>3799</v>
      </c>
      <c r="P9" s="100" t="s">
        <v>375</v>
      </c>
      <c r="Q9" s="100" t="s">
        <v>2725</v>
      </c>
      <c r="R9" s="96" t="s">
        <v>3782</v>
      </c>
      <c r="S9" s="96" t="s">
        <v>3783</v>
      </c>
      <c r="T9" s="96" t="s">
        <v>3800</v>
      </c>
      <c r="U9" s="96" t="s">
        <v>3785</v>
      </c>
      <c r="V9" s="310" t="s">
        <v>57</v>
      </c>
      <c r="W9" s="310" t="s">
        <v>57</v>
      </c>
      <c r="X9" s="310" t="s">
        <v>57</v>
      </c>
      <c r="Y9" s="314" t="s">
        <v>375</v>
      </c>
      <c r="Z9" s="314" t="s">
        <v>375</v>
      </c>
      <c r="AA9" s="314" t="s">
        <v>375</v>
      </c>
      <c r="AB9" s="314" t="s">
        <v>375</v>
      </c>
      <c r="AC9" s="314" t="s">
        <v>375</v>
      </c>
      <c r="AD9" s="625" t="s">
        <v>58</v>
      </c>
      <c r="AE9" s="314" t="s">
        <v>375</v>
      </c>
      <c r="AF9" s="322" t="s">
        <v>59</v>
      </c>
      <c r="AG9" s="322" t="s">
        <v>57</v>
      </c>
      <c r="AH9" s="322" t="s">
        <v>59</v>
      </c>
      <c r="AI9" s="322" t="s">
        <v>59</v>
      </c>
      <c r="AJ9" s="320" t="s">
        <v>59</v>
      </c>
      <c r="AK9" s="320" t="s">
        <v>59</v>
      </c>
      <c r="AL9" s="322" t="s">
        <v>194</v>
      </c>
      <c r="AM9" s="322" t="s">
        <v>375</v>
      </c>
      <c r="AN9" s="322" t="s">
        <v>375</v>
      </c>
      <c r="AO9" s="186" t="s">
        <v>393</v>
      </c>
      <c r="AP9" s="322"/>
      <c r="AQ9" s="782" t="str" cm="1">
        <f t="array" ref="AQ9">IF(AD9="NO FAVORABLE","NO FAVORABLE",IF(SUMPRODUCT(--(TRIM(AF9:AK9)&lt;&gt;"SI"),--(TRIM(AF9:AK9)&lt;&gt;"NA"))&gt;0,"SUBSANAR","APROBADA CR"))</f>
        <v>APROBADA CR</v>
      </c>
    </row>
    <row r="10" spans="1:43" ht="13.8" x14ac:dyDescent="0.25">
      <c r="A10" s="100" t="s">
        <v>2757</v>
      </c>
      <c r="B10" s="100" t="s">
        <v>3781</v>
      </c>
      <c r="C10" s="100">
        <v>17</v>
      </c>
      <c r="D10" s="100" t="s">
        <v>45</v>
      </c>
      <c r="E10" s="100" t="s">
        <v>3801</v>
      </c>
      <c r="F10" s="100" t="s">
        <v>101</v>
      </c>
      <c r="G10" s="100" t="s">
        <v>1417</v>
      </c>
      <c r="H10" s="100" t="s">
        <v>313</v>
      </c>
      <c r="I10" s="545" t="str">
        <f t="shared" si="0"/>
        <v>YULY  MARCELA RIOS  VALENCIA</v>
      </c>
      <c r="J10" s="100" t="s">
        <v>50</v>
      </c>
      <c r="K10" s="100">
        <v>1042062396</v>
      </c>
      <c r="L10" s="101">
        <v>32728</v>
      </c>
      <c r="M10" s="100">
        <v>36</v>
      </c>
      <c r="N10" s="96" t="s">
        <v>51</v>
      </c>
      <c r="O10" s="100">
        <v>3137847981</v>
      </c>
      <c r="P10" s="100" t="s">
        <v>375</v>
      </c>
      <c r="Q10" s="100" t="s">
        <v>2725</v>
      </c>
      <c r="R10" s="96" t="s">
        <v>3782</v>
      </c>
      <c r="S10" s="96" t="s">
        <v>3783</v>
      </c>
      <c r="T10" s="96" t="s">
        <v>3802</v>
      </c>
      <c r="U10" s="96" t="s">
        <v>3788</v>
      </c>
      <c r="V10" s="310" t="s">
        <v>57</v>
      </c>
      <c r="W10" s="310" t="s">
        <v>57</v>
      </c>
      <c r="X10" s="310" t="s">
        <v>57</v>
      </c>
      <c r="Y10" s="314" t="s">
        <v>375</v>
      </c>
      <c r="Z10" s="314" t="s">
        <v>375</v>
      </c>
      <c r="AA10" s="314" t="s">
        <v>375</v>
      </c>
      <c r="AB10" s="314" t="s">
        <v>375</v>
      </c>
      <c r="AC10" s="314" t="s">
        <v>375</v>
      </c>
      <c r="AD10" s="625" t="s">
        <v>58</v>
      </c>
      <c r="AE10" s="314" t="s">
        <v>375</v>
      </c>
      <c r="AF10" s="322" t="s">
        <v>59</v>
      </c>
      <c r="AG10" s="322" t="s">
        <v>57</v>
      </c>
      <c r="AH10" s="322" t="s">
        <v>59</v>
      </c>
      <c r="AI10" s="322" t="s">
        <v>59</v>
      </c>
      <c r="AJ10" s="320" t="s">
        <v>59</v>
      </c>
      <c r="AK10" s="320" t="s">
        <v>59</v>
      </c>
      <c r="AL10" s="322" t="s">
        <v>114</v>
      </c>
      <c r="AM10" s="322" t="s">
        <v>375</v>
      </c>
      <c r="AN10" s="322" t="s">
        <v>375</v>
      </c>
      <c r="AO10" s="186" t="s">
        <v>393</v>
      </c>
      <c r="AP10" s="322"/>
      <c r="AQ10" s="782" t="str" cm="1">
        <f t="array" ref="AQ10">IF(AD10="NO FAVORABLE","NO FAVORABLE",IF(SUMPRODUCT(--(TRIM(AF10:AK10)&lt;&gt;"SI"),--(TRIM(AF10:AK10)&lt;&gt;"NA"))&gt;0,"SUBSANAR","APROBADA CR"))</f>
        <v>APROBADA CR</v>
      </c>
    </row>
    <row r="11" spans="1:43" ht="13.8" x14ac:dyDescent="0.25">
      <c r="A11" s="100" t="s">
        <v>2757</v>
      </c>
      <c r="B11" s="100" t="s">
        <v>3781</v>
      </c>
      <c r="C11" s="100">
        <v>18</v>
      </c>
      <c r="D11" s="100" t="s">
        <v>45</v>
      </c>
      <c r="E11" s="100" t="s">
        <v>199</v>
      </c>
      <c r="F11" s="100" t="s">
        <v>62</v>
      </c>
      <c r="G11" s="100" t="s">
        <v>313</v>
      </c>
      <c r="H11" s="100" t="s">
        <v>214</v>
      </c>
      <c r="I11" s="545" t="str">
        <f t="shared" si="0"/>
        <v>ANA MARIA VALENCIA TABARES</v>
      </c>
      <c r="J11" s="100" t="s">
        <v>50</v>
      </c>
      <c r="K11" s="100">
        <v>1042062652</v>
      </c>
      <c r="L11" s="101">
        <v>33168</v>
      </c>
      <c r="M11" s="100">
        <v>35</v>
      </c>
      <c r="N11" s="96" t="s">
        <v>51</v>
      </c>
      <c r="O11" s="100">
        <v>3232272152</v>
      </c>
      <c r="P11" s="100" t="s">
        <v>375</v>
      </c>
      <c r="Q11" s="100" t="s">
        <v>2725</v>
      </c>
      <c r="R11" s="96" t="s">
        <v>3782</v>
      </c>
      <c r="S11" s="96" t="s">
        <v>3783</v>
      </c>
      <c r="T11" s="96" t="s">
        <v>3792</v>
      </c>
      <c r="U11" s="96" t="s">
        <v>3785</v>
      </c>
      <c r="V11" s="310" t="s">
        <v>57</v>
      </c>
      <c r="W11" s="310" t="s">
        <v>57</v>
      </c>
      <c r="X11" s="310" t="s">
        <v>57</v>
      </c>
      <c r="Y11" s="314" t="s">
        <v>375</v>
      </c>
      <c r="Z11" s="314" t="s">
        <v>375</v>
      </c>
      <c r="AA11" s="314" t="s">
        <v>375</v>
      </c>
      <c r="AB11" s="314" t="s">
        <v>375</v>
      </c>
      <c r="AC11" s="314" t="s">
        <v>375</v>
      </c>
      <c r="AD11" s="625" t="s">
        <v>58</v>
      </c>
      <c r="AE11" s="314" t="s">
        <v>375</v>
      </c>
      <c r="AF11" s="322" t="s">
        <v>59</v>
      </c>
      <c r="AG11" s="322" t="s">
        <v>57</v>
      </c>
      <c r="AH11" s="322" t="s">
        <v>59</v>
      </c>
      <c r="AI11" s="322" t="s">
        <v>59</v>
      </c>
      <c r="AJ11" s="320" t="s">
        <v>59</v>
      </c>
      <c r="AK11" s="320" t="s">
        <v>59</v>
      </c>
      <c r="AL11" s="322" t="s">
        <v>114</v>
      </c>
      <c r="AM11" s="322" t="s">
        <v>375</v>
      </c>
      <c r="AN11" s="322" t="s">
        <v>375</v>
      </c>
      <c r="AO11" s="186" t="s">
        <v>393</v>
      </c>
      <c r="AP11" s="322"/>
      <c r="AQ11" s="782" t="str" cm="1">
        <f t="array" ref="AQ11">IF(AD11="NO FAVORABLE","NO FAVORABLE",IF(SUMPRODUCT(--(TRIM(AF11:AK11)&lt;&gt;"SI"),--(TRIM(AF11:AK11)&lt;&gt;"NA"))&gt;0,"SUBSANAR","APROBADA CR"))</f>
        <v>APROBADA CR</v>
      </c>
    </row>
    <row r="12" spans="1:43" ht="13.8" x14ac:dyDescent="0.25">
      <c r="A12" s="100" t="s">
        <v>2757</v>
      </c>
      <c r="B12" s="100" t="s">
        <v>3781</v>
      </c>
      <c r="C12" s="100">
        <v>19</v>
      </c>
      <c r="D12" s="100" t="s">
        <v>45</v>
      </c>
      <c r="E12" s="100" t="s">
        <v>62</v>
      </c>
      <c r="F12" s="100" t="s">
        <v>748</v>
      </c>
      <c r="G12" s="100" t="s">
        <v>496</v>
      </c>
      <c r="H12" s="100" t="s">
        <v>588</v>
      </c>
      <c r="I12" s="545" t="str">
        <f t="shared" si="0"/>
        <v>MARIA RUBIELA RAMIREZ MOLINA</v>
      </c>
      <c r="J12" s="100" t="s">
        <v>50</v>
      </c>
      <c r="K12" s="100">
        <v>39383461</v>
      </c>
      <c r="L12" s="101">
        <v>21573</v>
      </c>
      <c r="M12" s="100">
        <v>66</v>
      </c>
      <c r="N12" s="96" t="s">
        <v>51</v>
      </c>
      <c r="O12" s="100">
        <v>3114044688</v>
      </c>
      <c r="P12" s="100" t="s">
        <v>375</v>
      </c>
      <c r="Q12" s="100" t="s">
        <v>2725</v>
      </c>
      <c r="R12" s="96" t="s">
        <v>3782</v>
      </c>
      <c r="S12" s="96" t="s">
        <v>3783</v>
      </c>
      <c r="T12" s="96" t="s">
        <v>3803</v>
      </c>
      <c r="U12" s="96" t="s">
        <v>3785</v>
      </c>
      <c r="V12" s="310" t="s">
        <v>57</v>
      </c>
      <c r="W12" s="310" t="s">
        <v>57</v>
      </c>
      <c r="X12" s="310" t="s">
        <v>57</v>
      </c>
      <c r="Y12" s="314" t="s">
        <v>375</v>
      </c>
      <c r="Z12" s="314" t="s">
        <v>375</v>
      </c>
      <c r="AA12" s="314" t="s">
        <v>375</v>
      </c>
      <c r="AB12" s="314" t="s">
        <v>375</v>
      </c>
      <c r="AC12" s="314" t="s">
        <v>375</v>
      </c>
      <c r="AD12" s="625" t="s">
        <v>58</v>
      </c>
      <c r="AE12" s="314" t="s">
        <v>375</v>
      </c>
      <c r="AF12" s="322" t="s">
        <v>59</v>
      </c>
      <c r="AG12" s="322" t="s">
        <v>57</v>
      </c>
      <c r="AH12" s="322" t="s">
        <v>59</v>
      </c>
      <c r="AI12" s="322" t="s">
        <v>59</v>
      </c>
      <c r="AJ12" s="320" t="s">
        <v>59</v>
      </c>
      <c r="AK12" s="320" t="s">
        <v>59</v>
      </c>
      <c r="AL12" s="322" t="s">
        <v>83</v>
      </c>
      <c r="AM12" s="322" t="s">
        <v>375</v>
      </c>
      <c r="AN12" s="322" t="s">
        <v>375</v>
      </c>
      <c r="AO12" s="186" t="s">
        <v>393</v>
      </c>
      <c r="AP12" s="322"/>
      <c r="AQ12" s="782" t="str" cm="1">
        <f t="array" ref="AQ12">IF(AD12="NO FAVORABLE","NO FAVORABLE",IF(SUMPRODUCT(--(TRIM(AF12:AK12)&lt;&gt;"SI"),--(TRIM(AF12:AK12)&lt;&gt;"NA"))&gt;0,"SUBSANAR","APROBADA CR"))</f>
        <v>APROBADA CR</v>
      </c>
    </row>
    <row r="13" spans="1:43" ht="13.8" x14ac:dyDescent="0.25">
      <c r="A13" s="100" t="s">
        <v>2757</v>
      </c>
      <c r="B13" s="100" t="s">
        <v>3781</v>
      </c>
      <c r="C13" s="100">
        <v>20</v>
      </c>
      <c r="D13" s="100" t="s">
        <v>45</v>
      </c>
      <c r="E13" s="100" t="s">
        <v>62</v>
      </c>
      <c r="F13" s="100" t="s">
        <v>643</v>
      </c>
      <c r="G13" s="100" t="s">
        <v>1769</v>
      </c>
      <c r="H13" s="100" t="s">
        <v>3035</v>
      </c>
      <c r="I13" s="545" t="str">
        <f t="shared" si="0"/>
        <v>MARIA DEL CARMEN GRAJALES DE ROMAN</v>
      </c>
      <c r="J13" s="100" t="s">
        <v>50</v>
      </c>
      <c r="K13" s="100">
        <v>22040744</v>
      </c>
      <c r="L13" s="101">
        <v>10866</v>
      </c>
      <c r="M13" s="100">
        <v>96</v>
      </c>
      <c r="N13" s="96" t="s">
        <v>51</v>
      </c>
      <c r="O13" s="100">
        <v>3128502272</v>
      </c>
      <c r="P13" s="100" t="s">
        <v>375</v>
      </c>
      <c r="Q13" s="100" t="s">
        <v>2729</v>
      </c>
      <c r="R13" s="96" t="s">
        <v>3782</v>
      </c>
      <c r="S13" s="96" t="s">
        <v>3783</v>
      </c>
      <c r="T13" s="96" t="s">
        <v>3804</v>
      </c>
      <c r="U13" s="96" t="s">
        <v>3788</v>
      </c>
      <c r="V13" s="310" t="s">
        <v>57</v>
      </c>
      <c r="W13" s="310" t="s">
        <v>57</v>
      </c>
      <c r="X13" s="310" t="s">
        <v>57</v>
      </c>
      <c r="Y13" s="314" t="s">
        <v>375</v>
      </c>
      <c r="Z13" s="314" t="s">
        <v>375</v>
      </c>
      <c r="AA13" s="314" t="s">
        <v>375</v>
      </c>
      <c r="AB13" s="314" t="s">
        <v>375</v>
      </c>
      <c r="AC13" s="314" t="s">
        <v>375</v>
      </c>
      <c r="AD13" s="625" t="s">
        <v>58</v>
      </c>
      <c r="AE13" s="314" t="s">
        <v>375</v>
      </c>
      <c r="AF13" s="322" t="s">
        <v>59</v>
      </c>
      <c r="AG13" s="322" t="s">
        <v>57</v>
      </c>
      <c r="AH13" s="322" t="s">
        <v>59</v>
      </c>
      <c r="AI13" s="322" t="s">
        <v>59</v>
      </c>
      <c r="AJ13" s="320" t="s">
        <v>59</v>
      </c>
      <c r="AK13" s="320" t="s">
        <v>59</v>
      </c>
      <c r="AL13" s="322" t="s">
        <v>70</v>
      </c>
      <c r="AM13" s="322" t="s">
        <v>375</v>
      </c>
      <c r="AN13" s="322" t="s">
        <v>375</v>
      </c>
      <c r="AO13" s="186" t="s">
        <v>393</v>
      </c>
      <c r="AP13" s="322"/>
      <c r="AQ13" s="782" t="str" cm="1">
        <f t="array" ref="AQ13">IF(AD13="NO FAVORABLE","NO FAVORABLE",IF(SUMPRODUCT(--(TRIM(AF13:AK13)&lt;&gt;"SI"),--(TRIM(AF13:AK13)&lt;&gt;"NA"))&gt;0,"SUBSANAR","APROBADA CR"))</f>
        <v>APROBADA CR</v>
      </c>
    </row>
    <row r="14" spans="1:43" ht="13.8" x14ac:dyDescent="0.25">
      <c r="A14" s="100" t="s">
        <v>2757</v>
      </c>
      <c r="B14" s="100" t="s">
        <v>3781</v>
      </c>
      <c r="C14" s="773">
        <v>21</v>
      </c>
      <c r="D14" s="100" t="s">
        <v>45</v>
      </c>
      <c r="E14" s="100" t="s">
        <v>203</v>
      </c>
      <c r="F14" s="100" t="s">
        <v>391</v>
      </c>
      <c r="G14" s="100" t="s">
        <v>3805</v>
      </c>
      <c r="H14" s="100" t="s">
        <v>295</v>
      </c>
      <c r="I14" s="545" t="str">
        <f t="shared" si="0"/>
        <v>ANGELA PATRICIA CHAVERRA  VELEZ</v>
      </c>
      <c r="J14" s="100" t="s">
        <v>50</v>
      </c>
      <c r="K14" s="100">
        <v>1001749107</v>
      </c>
      <c r="L14" s="101">
        <v>32494</v>
      </c>
      <c r="M14" s="100">
        <v>37</v>
      </c>
      <c r="N14" s="96" t="s">
        <v>51</v>
      </c>
      <c r="O14" s="100">
        <v>3122183645</v>
      </c>
      <c r="P14" s="100" t="s">
        <v>375</v>
      </c>
      <c r="Q14" s="100" t="s">
        <v>2725</v>
      </c>
      <c r="R14" s="96" t="s">
        <v>3782</v>
      </c>
      <c r="S14" s="96" t="s">
        <v>3783</v>
      </c>
      <c r="T14" s="96" t="s">
        <v>3806</v>
      </c>
      <c r="U14" s="96" t="s">
        <v>3788</v>
      </c>
      <c r="V14" s="310" t="s">
        <v>57</v>
      </c>
      <c r="W14" s="310" t="s">
        <v>57</v>
      </c>
      <c r="X14" s="310" t="s">
        <v>57</v>
      </c>
      <c r="Y14" s="314" t="s">
        <v>375</v>
      </c>
      <c r="Z14" s="314" t="s">
        <v>375</v>
      </c>
      <c r="AA14" s="314" t="s">
        <v>375</v>
      </c>
      <c r="AB14" s="314" t="s">
        <v>375</v>
      </c>
      <c r="AC14" s="314" t="s">
        <v>375</v>
      </c>
      <c r="AD14" s="625" t="s">
        <v>58</v>
      </c>
      <c r="AE14" s="314" t="s">
        <v>375</v>
      </c>
      <c r="AF14" s="322" t="s">
        <v>59</v>
      </c>
      <c r="AG14" s="322" t="s">
        <v>57</v>
      </c>
      <c r="AH14" s="322" t="s">
        <v>59</v>
      </c>
      <c r="AI14" s="322" t="s">
        <v>59</v>
      </c>
      <c r="AJ14" s="320" t="s">
        <v>59</v>
      </c>
      <c r="AK14" s="320" t="s">
        <v>59</v>
      </c>
      <c r="AL14" s="322" t="s">
        <v>83</v>
      </c>
      <c r="AM14" s="322" t="s">
        <v>375</v>
      </c>
      <c r="AN14" s="322" t="s">
        <v>375</v>
      </c>
      <c r="AO14" s="186" t="s">
        <v>393</v>
      </c>
      <c r="AP14" s="322"/>
      <c r="AQ14" s="782" t="str" cm="1">
        <f t="array" ref="AQ14">IF(AD14="NO FAVORABLE","NO FAVORABLE",IF(SUMPRODUCT(--(TRIM(AF14:AK14)&lt;&gt;"SI"),--(TRIM(AF14:AK14)&lt;&gt;"NA"))&gt;0,"SUBSANAR","APROBADA CR"))</f>
        <v>APROBADA CR</v>
      </c>
    </row>
    <row r="15" spans="1:43" ht="13.8" x14ac:dyDescent="0.25">
      <c r="A15" s="100" t="s">
        <v>2757</v>
      </c>
      <c r="B15" s="100" t="s">
        <v>3781</v>
      </c>
      <c r="C15" s="100">
        <v>23</v>
      </c>
      <c r="D15" s="100" t="s">
        <v>45</v>
      </c>
      <c r="E15" s="100" t="s">
        <v>62</v>
      </c>
      <c r="F15" s="100" t="s">
        <v>590</v>
      </c>
      <c r="G15" s="100" t="s">
        <v>602</v>
      </c>
      <c r="H15" s="100" t="s">
        <v>1699</v>
      </c>
      <c r="I15" s="545" t="str">
        <f t="shared" si="0"/>
        <v>MARIA PIEDAD MURILLO ROMAN</v>
      </c>
      <c r="J15" s="100" t="s">
        <v>50</v>
      </c>
      <c r="K15" s="100">
        <v>39385106</v>
      </c>
      <c r="L15" s="101">
        <v>21111</v>
      </c>
      <c r="M15" s="100">
        <v>68</v>
      </c>
      <c r="N15" s="96" t="s">
        <v>51</v>
      </c>
      <c r="O15" s="100" t="s">
        <v>3807</v>
      </c>
      <c r="P15" s="100" t="s">
        <v>375</v>
      </c>
      <c r="Q15" s="100" t="s">
        <v>2725</v>
      </c>
      <c r="R15" s="96" t="s">
        <v>3782</v>
      </c>
      <c r="S15" s="96" t="s">
        <v>3783</v>
      </c>
      <c r="T15" s="96" t="s">
        <v>3808</v>
      </c>
      <c r="U15" s="96" t="s">
        <v>3785</v>
      </c>
      <c r="V15" s="310" t="s">
        <v>57</v>
      </c>
      <c r="W15" s="310" t="s">
        <v>57</v>
      </c>
      <c r="X15" s="310" t="s">
        <v>57</v>
      </c>
      <c r="Y15" s="314" t="s">
        <v>375</v>
      </c>
      <c r="Z15" s="314" t="s">
        <v>375</v>
      </c>
      <c r="AA15" s="314" t="s">
        <v>375</v>
      </c>
      <c r="AB15" s="314" t="s">
        <v>375</v>
      </c>
      <c r="AC15" s="314" t="s">
        <v>375</v>
      </c>
      <c r="AD15" s="625" t="s">
        <v>58</v>
      </c>
      <c r="AE15" s="314" t="s">
        <v>375</v>
      </c>
      <c r="AF15" s="322" t="s">
        <v>59</v>
      </c>
      <c r="AG15" s="322" t="s">
        <v>57</v>
      </c>
      <c r="AH15" s="322" t="s">
        <v>59</v>
      </c>
      <c r="AI15" s="322" t="s">
        <v>59</v>
      </c>
      <c r="AJ15" s="320" t="s">
        <v>59</v>
      </c>
      <c r="AK15" s="320" t="s">
        <v>59</v>
      </c>
      <c r="AL15" s="322" t="s">
        <v>114</v>
      </c>
      <c r="AM15" s="322" t="s">
        <v>375</v>
      </c>
      <c r="AN15" s="322" t="s">
        <v>375</v>
      </c>
      <c r="AO15" s="186" t="s">
        <v>393</v>
      </c>
      <c r="AP15" s="322"/>
      <c r="AQ15" s="782" t="str" cm="1">
        <f t="array" ref="AQ15">IF(AD15="NO FAVORABLE","NO FAVORABLE",IF(SUMPRODUCT(--(TRIM(AF15:AK15)&lt;&gt;"SI"),--(TRIM(AF15:AK15)&lt;&gt;"NA"))&gt;0,"SUBSANAR","APROBADA CR"))</f>
        <v>APROBADA CR</v>
      </c>
    </row>
    <row r="16" spans="1:43" ht="13.8" x14ac:dyDescent="0.25">
      <c r="A16" s="100" t="s">
        <v>2757</v>
      </c>
      <c r="B16" s="100" t="s">
        <v>3781</v>
      </c>
      <c r="C16" s="773">
        <v>25</v>
      </c>
      <c r="D16" s="100" t="s">
        <v>45</v>
      </c>
      <c r="E16" s="100" t="s">
        <v>107</v>
      </c>
      <c r="F16" s="100" t="s">
        <v>665</v>
      </c>
      <c r="G16" s="100" t="s">
        <v>118</v>
      </c>
      <c r="H16" s="100" t="s">
        <v>88</v>
      </c>
      <c r="I16" s="545" t="str">
        <f t="shared" si="0"/>
        <v>LUZ ADRIANA VILLADA GARCIA</v>
      </c>
      <c r="J16" s="100" t="s">
        <v>50</v>
      </c>
      <c r="K16" s="100">
        <v>1042066647</v>
      </c>
      <c r="L16" s="101">
        <v>35974</v>
      </c>
      <c r="M16" s="100">
        <v>27</v>
      </c>
      <c r="N16" s="96" t="s">
        <v>51</v>
      </c>
      <c r="O16" s="100" t="s">
        <v>3809</v>
      </c>
      <c r="P16" s="100" t="s">
        <v>375</v>
      </c>
      <c r="Q16" s="100" t="s">
        <v>2725</v>
      </c>
      <c r="R16" s="96" t="s">
        <v>3782</v>
      </c>
      <c r="S16" s="96" t="s">
        <v>3783</v>
      </c>
      <c r="T16" s="96" t="s">
        <v>3808</v>
      </c>
      <c r="U16" s="96" t="s">
        <v>3785</v>
      </c>
      <c r="V16" s="310" t="s">
        <v>57</v>
      </c>
      <c r="W16" s="310" t="s">
        <v>57</v>
      </c>
      <c r="X16" s="310" t="s">
        <v>57</v>
      </c>
      <c r="Y16" s="314" t="s">
        <v>375</v>
      </c>
      <c r="Z16" s="314" t="s">
        <v>375</v>
      </c>
      <c r="AA16" s="314" t="s">
        <v>375</v>
      </c>
      <c r="AB16" s="314" t="s">
        <v>375</v>
      </c>
      <c r="AC16" s="314" t="s">
        <v>375</v>
      </c>
      <c r="AD16" s="625" t="s">
        <v>58</v>
      </c>
      <c r="AE16" s="314" t="s">
        <v>375</v>
      </c>
      <c r="AF16" s="322" t="s">
        <v>59</v>
      </c>
      <c r="AG16" s="322" t="s">
        <v>57</v>
      </c>
      <c r="AH16" s="322" t="s">
        <v>59</v>
      </c>
      <c r="AI16" s="322" t="s">
        <v>59</v>
      </c>
      <c r="AJ16" s="320" t="s">
        <v>59</v>
      </c>
      <c r="AK16" s="320" t="s">
        <v>59</v>
      </c>
      <c r="AL16" s="322" t="s">
        <v>283</v>
      </c>
      <c r="AM16" s="322" t="s">
        <v>375</v>
      </c>
      <c r="AN16" s="322" t="s">
        <v>375</v>
      </c>
      <c r="AO16" s="186" t="s">
        <v>393</v>
      </c>
      <c r="AP16" s="322"/>
      <c r="AQ16" s="782" t="str" cm="1">
        <f t="array" ref="AQ16">IF(AD16="NO FAVORABLE","NO FAVORABLE",IF(SUMPRODUCT(--(TRIM(AF16:AK16)&lt;&gt;"SI"),--(TRIM(AF16:AK16)&lt;&gt;"NA"))&gt;0,"SUBSANAR","APROBADA CR"))</f>
        <v>APROBADA CR</v>
      </c>
    </row>
    <row r="17" spans="1:43" ht="13.8" x14ac:dyDescent="0.25">
      <c r="A17" s="100" t="s">
        <v>2757</v>
      </c>
      <c r="B17" s="100" t="s">
        <v>3781</v>
      </c>
      <c r="C17" s="100">
        <v>27</v>
      </c>
      <c r="D17" s="100" t="s">
        <v>45</v>
      </c>
      <c r="E17" s="100" t="s">
        <v>2522</v>
      </c>
      <c r="F17" s="100" t="s">
        <v>375</v>
      </c>
      <c r="G17" s="100" t="s">
        <v>775</v>
      </c>
      <c r="H17" s="100" t="s">
        <v>3810</v>
      </c>
      <c r="I17" s="545" t="str">
        <f t="shared" si="0"/>
        <v>AMELIA   ESCOBAR DE MAZO</v>
      </c>
      <c r="J17" s="100" t="s">
        <v>50</v>
      </c>
      <c r="K17" s="100">
        <v>32077102</v>
      </c>
      <c r="L17" s="101">
        <v>14560</v>
      </c>
      <c r="M17" s="100">
        <v>86</v>
      </c>
      <c r="N17" s="96" t="s">
        <v>51</v>
      </c>
      <c r="O17" s="100">
        <v>3122748626</v>
      </c>
      <c r="P17" s="474" t="s">
        <v>3811</v>
      </c>
      <c r="Q17" s="100" t="s">
        <v>2725</v>
      </c>
      <c r="R17" s="96" t="s">
        <v>3782</v>
      </c>
      <c r="S17" s="96" t="s">
        <v>3783</v>
      </c>
      <c r="T17" s="96" t="s">
        <v>3812</v>
      </c>
      <c r="U17" s="96" t="s">
        <v>3785</v>
      </c>
      <c r="V17" s="310" t="s">
        <v>57</v>
      </c>
      <c r="W17" s="310" t="s">
        <v>57</v>
      </c>
      <c r="X17" s="314" t="s">
        <v>57</v>
      </c>
      <c r="Y17" s="314" t="s">
        <v>375</v>
      </c>
      <c r="Z17" s="314" t="s">
        <v>375</v>
      </c>
      <c r="AA17" s="314" t="s">
        <v>375</v>
      </c>
      <c r="AB17" s="314" t="s">
        <v>375</v>
      </c>
      <c r="AC17" s="314" t="s">
        <v>375</v>
      </c>
      <c r="AD17" s="625" t="s">
        <v>58</v>
      </c>
      <c r="AE17" s="314" t="s">
        <v>375</v>
      </c>
      <c r="AF17" s="322" t="s">
        <v>59</v>
      </c>
      <c r="AG17" s="322" t="s">
        <v>57</v>
      </c>
      <c r="AH17" s="322" t="s">
        <v>59</v>
      </c>
      <c r="AI17" s="322" t="s">
        <v>59</v>
      </c>
      <c r="AJ17" s="320" t="s">
        <v>59</v>
      </c>
      <c r="AK17" s="320" t="s">
        <v>59</v>
      </c>
      <c r="AL17" s="322" t="s">
        <v>83</v>
      </c>
      <c r="AM17" s="322" t="s">
        <v>375</v>
      </c>
      <c r="AN17" s="322" t="s">
        <v>375</v>
      </c>
      <c r="AO17" s="186" t="s">
        <v>393</v>
      </c>
      <c r="AP17" s="322"/>
      <c r="AQ17" s="782" t="str" cm="1">
        <f t="array" ref="AQ17">IF(AD17="NO FAVORABLE","NO FAVORABLE",IF(SUMPRODUCT(--(TRIM(AF17:AK17)&lt;&gt;"SI"),--(TRIM(AF17:AK17)&lt;&gt;"NA"))&gt;0,"SUBSANAR","APROBADA CR"))</f>
        <v>APROBADA CR</v>
      </c>
    </row>
    <row r="18" spans="1:43" ht="13.8" x14ac:dyDescent="0.25">
      <c r="A18" s="100" t="s">
        <v>2757</v>
      </c>
      <c r="B18" s="100" t="s">
        <v>3781</v>
      </c>
      <c r="C18" s="100">
        <v>28</v>
      </c>
      <c r="D18" s="100" t="s">
        <v>45</v>
      </c>
      <c r="E18" s="100" t="s">
        <v>470</v>
      </c>
      <c r="F18" s="100" t="s">
        <v>1530</v>
      </c>
      <c r="G18" s="100" t="s">
        <v>707</v>
      </c>
      <c r="H18" s="100" t="s">
        <v>210</v>
      </c>
      <c r="I18" s="545" t="str">
        <f t="shared" si="0"/>
        <v>ANYI LORENA VERA MORALES</v>
      </c>
      <c r="J18" s="100" t="s">
        <v>50</v>
      </c>
      <c r="K18" s="100">
        <v>1193123411</v>
      </c>
      <c r="L18" s="101">
        <v>35716</v>
      </c>
      <c r="M18" s="100">
        <v>28</v>
      </c>
      <c r="N18" s="96" t="s">
        <v>51</v>
      </c>
      <c r="O18" s="100">
        <v>3133396283</v>
      </c>
      <c r="P18" s="100" t="s">
        <v>375</v>
      </c>
      <c r="Q18" s="100" t="s">
        <v>2725</v>
      </c>
      <c r="R18" s="96" t="s">
        <v>3782</v>
      </c>
      <c r="S18" s="96" t="s">
        <v>3783</v>
      </c>
      <c r="T18" s="96" t="s">
        <v>375</v>
      </c>
      <c r="U18" s="96" t="s">
        <v>3788</v>
      </c>
      <c r="V18" s="310" t="s">
        <v>57</v>
      </c>
      <c r="W18" s="310" t="s">
        <v>57</v>
      </c>
      <c r="X18" s="310" t="s">
        <v>57</v>
      </c>
      <c r="Y18" s="314" t="s">
        <v>375</v>
      </c>
      <c r="Z18" s="314" t="s">
        <v>375</v>
      </c>
      <c r="AA18" s="314" t="s">
        <v>375</v>
      </c>
      <c r="AB18" s="314" t="s">
        <v>375</v>
      </c>
      <c r="AC18" s="314" t="s">
        <v>375</v>
      </c>
      <c r="AD18" s="625" t="s">
        <v>58</v>
      </c>
      <c r="AE18" s="314" t="s">
        <v>375</v>
      </c>
      <c r="AF18" s="322" t="s">
        <v>59</v>
      </c>
      <c r="AG18" s="322" t="s">
        <v>57</v>
      </c>
      <c r="AH18" s="322" t="s">
        <v>59</v>
      </c>
      <c r="AI18" s="322" t="s">
        <v>59</v>
      </c>
      <c r="AJ18" s="320" t="s">
        <v>59</v>
      </c>
      <c r="AK18" s="320" t="s">
        <v>59</v>
      </c>
      <c r="AL18" s="322" t="s">
        <v>194</v>
      </c>
      <c r="AM18" s="322" t="s">
        <v>375</v>
      </c>
      <c r="AN18" s="322" t="s">
        <v>375</v>
      </c>
      <c r="AO18" s="186" t="s">
        <v>393</v>
      </c>
      <c r="AP18" s="322"/>
      <c r="AQ18" s="782" t="str" cm="1">
        <f t="array" ref="AQ18">IF(AD18="NO FAVORABLE","NO FAVORABLE",IF(SUMPRODUCT(--(TRIM(AF18:AK18)&lt;&gt;"SI"),--(TRIM(AF18:AK18)&lt;&gt;"NA"))&gt;0,"SUBSANAR","APROBADA CR"))</f>
        <v>APROBADA CR</v>
      </c>
    </row>
    <row r="19" spans="1:43" ht="13.8" x14ac:dyDescent="0.25">
      <c r="A19" s="100" t="s">
        <v>2757</v>
      </c>
      <c r="B19" s="100" t="s">
        <v>3781</v>
      </c>
      <c r="C19" s="100">
        <v>30</v>
      </c>
      <c r="D19" s="100" t="s">
        <v>45</v>
      </c>
      <c r="E19" s="100" t="s">
        <v>107</v>
      </c>
      <c r="F19" s="100" t="s">
        <v>132</v>
      </c>
      <c r="G19" s="100" t="s">
        <v>306</v>
      </c>
      <c r="H19" s="100" t="s">
        <v>600</v>
      </c>
      <c r="I19" s="545" t="str">
        <f t="shared" si="0"/>
        <v>LUZ MARINA CARDONA DE MONTOYA</v>
      </c>
      <c r="J19" s="100" t="s">
        <v>50</v>
      </c>
      <c r="K19" s="100">
        <v>39380978</v>
      </c>
      <c r="L19" s="101">
        <v>20158</v>
      </c>
      <c r="M19" s="100">
        <v>70</v>
      </c>
      <c r="N19" s="96" t="s">
        <v>51</v>
      </c>
      <c r="O19" s="100">
        <v>3106330527</v>
      </c>
      <c r="P19" s="100" t="s">
        <v>375</v>
      </c>
      <c r="Q19" s="100" t="s">
        <v>3797</v>
      </c>
      <c r="R19" s="96" t="s">
        <v>3782</v>
      </c>
      <c r="S19" s="96" t="s">
        <v>3783</v>
      </c>
      <c r="T19" s="96" t="s">
        <v>3813</v>
      </c>
      <c r="U19" s="96" t="s">
        <v>3785</v>
      </c>
      <c r="V19" s="310" t="s">
        <v>57</v>
      </c>
      <c r="W19" s="310" t="s">
        <v>57</v>
      </c>
      <c r="X19" s="318" t="s">
        <v>3814</v>
      </c>
      <c r="Y19" s="314" t="s">
        <v>375</v>
      </c>
      <c r="Z19" s="314" t="s">
        <v>375</v>
      </c>
      <c r="AA19" s="314" t="s">
        <v>375</v>
      </c>
      <c r="AB19" s="314" t="s">
        <v>375</v>
      </c>
      <c r="AC19" s="314" t="s">
        <v>375</v>
      </c>
      <c r="AD19" s="625" t="s">
        <v>58</v>
      </c>
      <c r="AE19" s="314" t="s">
        <v>375</v>
      </c>
      <c r="AF19" s="322" t="s">
        <v>59</v>
      </c>
      <c r="AG19" s="322" t="s">
        <v>57</v>
      </c>
      <c r="AH19" s="322" t="s">
        <v>59</v>
      </c>
      <c r="AI19" s="322" t="s">
        <v>59</v>
      </c>
      <c r="AJ19" s="320" t="s">
        <v>59</v>
      </c>
      <c r="AK19" s="320" t="s">
        <v>59</v>
      </c>
      <c r="AL19" s="322" t="s">
        <v>138</v>
      </c>
      <c r="AM19" s="322" t="s">
        <v>375</v>
      </c>
      <c r="AN19" s="322" t="s">
        <v>375</v>
      </c>
      <c r="AO19" s="186" t="s">
        <v>393</v>
      </c>
      <c r="AP19" s="322"/>
      <c r="AQ19" s="782" t="str" cm="1">
        <f t="array" ref="AQ19">IF(AD19="NO FAVORABLE","NO FAVORABLE",IF(SUMPRODUCT(--(TRIM(AF19:AK19)&lt;&gt;"SI"),--(TRIM(AF19:AK19)&lt;&gt;"NA"))&gt;0,"SUBSANAR","APROBADA CR"))</f>
        <v>APROBADA CR</v>
      </c>
    </row>
    <row r="20" spans="1:43" ht="13.8" x14ac:dyDescent="0.25">
      <c r="A20" s="100" t="s">
        <v>2757</v>
      </c>
      <c r="B20" s="100" t="s">
        <v>3781</v>
      </c>
      <c r="C20" s="100">
        <v>31</v>
      </c>
      <c r="D20" s="100" t="s">
        <v>45</v>
      </c>
      <c r="E20" s="100" t="s">
        <v>361</v>
      </c>
      <c r="F20" s="100" t="s">
        <v>375</v>
      </c>
      <c r="G20" s="100" t="s">
        <v>75</v>
      </c>
      <c r="H20" s="100" t="s">
        <v>88</v>
      </c>
      <c r="I20" s="545" t="str">
        <f t="shared" si="0"/>
        <v>MARGARITA   ARROYAVE GARCIA</v>
      </c>
      <c r="J20" s="100" t="s">
        <v>50</v>
      </c>
      <c r="K20" s="100">
        <v>22040877</v>
      </c>
      <c r="L20" s="101">
        <v>19134</v>
      </c>
      <c r="M20" s="100">
        <v>73</v>
      </c>
      <c r="N20" s="96" t="s">
        <v>51</v>
      </c>
      <c r="O20" s="100">
        <v>3145892355</v>
      </c>
      <c r="P20" s="474" t="s">
        <v>3815</v>
      </c>
      <c r="Q20" s="100" t="s">
        <v>3797</v>
      </c>
      <c r="R20" s="96" t="s">
        <v>3782</v>
      </c>
      <c r="S20" s="96" t="s">
        <v>3783</v>
      </c>
      <c r="T20" s="96" t="s">
        <v>3816</v>
      </c>
      <c r="U20" s="96" t="s">
        <v>3785</v>
      </c>
      <c r="V20" s="310" t="s">
        <v>57</v>
      </c>
      <c r="W20" s="310" t="s">
        <v>57</v>
      </c>
      <c r="X20" s="310" t="s">
        <v>57</v>
      </c>
      <c r="Y20" s="314" t="s">
        <v>375</v>
      </c>
      <c r="Z20" s="314" t="s">
        <v>375</v>
      </c>
      <c r="AA20" s="314" t="s">
        <v>375</v>
      </c>
      <c r="AB20" s="314" t="s">
        <v>375</v>
      </c>
      <c r="AC20" s="314" t="s">
        <v>375</v>
      </c>
      <c r="AD20" s="625" t="s">
        <v>58</v>
      </c>
      <c r="AE20" s="314" t="s">
        <v>375</v>
      </c>
      <c r="AF20" s="322" t="s">
        <v>59</v>
      </c>
      <c r="AG20" s="322" t="s">
        <v>57</v>
      </c>
      <c r="AH20" s="322" t="s">
        <v>59</v>
      </c>
      <c r="AI20" s="322" t="s">
        <v>59</v>
      </c>
      <c r="AJ20" s="320" t="s">
        <v>59</v>
      </c>
      <c r="AK20" s="320" t="s">
        <v>59</v>
      </c>
      <c r="AL20" s="322" t="s">
        <v>182</v>
      </c>
      <c r="AM20" s="322" t="s">
        <v>375</v>
      </c>
      <c r="AN20" s="322" t="s">
        <v>375</v>
      </c>
      <c r="AO20" s="186" t="s">
        <v>393</v>
      </c>
      <c r="AP20" s="322"/>
      <c r="AQ20" s="782" t="str" cm="1">
        <f t="array" ref="AQ20">IF(AD20="NO FAVORABLE","NO FAVORABLE",IF(SUMPRODUCT(--(TRIM(AF20:AK20)&lt;&gt;"SI"),--(TRIM(AF20:AK20)&lt;&gt;"NA"))&gt;0,"SUBSANAR","APROBADA CR"))</f>
        <v>APROBADA CR</v>
      </c>
    </row>
    <row r="21" spans="1:43" ht="13.8" x14ac:dyDescent="0.25">
      <c r="A21" s="100" t="s">
        <v>2757</v>
      </c>
      <c r="B21" s="100" t="s">
        <v>3781</v>
      </c>
      <c r="C21" s="100">
        <v>32</v>
      </c>
      <c r="D21" s="100" t="s">
        <v>45</v>
      </c>
      <c r="E21" s="100" t="s">
        <v>361</v>
      </c>
      <c r="F21" s="100" t="s">
        <v>375</v>
      </c>
      <c r="G21" s="100" t="s">
        <v>931</v>
      </c>
      <c r="H21" s="100" t="s">
        <v>375</v>
      </c>
      <c r="I21" s="545" t="str">
        <f t="shared" si="0"/>
        <v>MARGARITA   CORRALES  </v>
      </c>
      <c r="J21" s="100" t="s">
        <v>50</v>
      </c>
      <c r="K21" s="100">
        <v>39384669</v>
      </c>
      <c r="L21" s="101">
        <v>25115</v>
      </c>
      <c r="M21" s="100">
        <v>57</v>
      </c>
      <c r="N21" s="96" t="s">
        <v>51</v>
      </c>
      <c r="O21" s="100">
        <v>3012693404</v>
      </c>
      <c r="P21" s="100" t="s">
        <v>375</v>
      </c>
      <c r="Q21" s="100" t="s">
        <v>3797</v>
      </c>
      <c r="R21" s="96" t="s">
        <v>3782</v>
      </c>
      <c r="S21" s="96" t="s">
        <v>3783</v>
      </c>
      <c r="T21" s="96" t="s">
        <v>3789</v>
      </c>
      <c r="U21" s="96" t="s">
        <v>3785</v>
      </c>
      <c r="V21" s="310" t="s">
        <v>57</v>
      </c>
      <c r="W21" s="310" t="s">
        <v>57</v>
      </c>
      <c r="X21" s="310" t="s">
        <v>57</v>
      </c>
      <c r="Y21" s="314" t="s">
        <v>375</v>
      </c>
      <c r="Z21" s="314" t="s">
        <v>375</v>
      </c>
      <c r="AA21" s="314" t="s">
        <v>375</v>
      </c>
      <c r="AB21" s="314" t="s">
        <v>375</v>
      </c>
      <c r="AC21" s="314" t="s">
        <v>375</v>
      </c>
      <c r="AD21" s="625" t="s">
        <v>58</v>
      </c>
      <c r="AE21" s="314" t="s">
        <v>375</v>
      </c>
      <c r="AF21" s="322" t="s">
        <v>59</v>
      </c>
      <c r="AG21" s="322" t="s">
        <v>57</v>
      </c>
      <c r="AH21" s="322" t="s">
        <v>59</v>
      </c>
      <c r="AI21" s="322" t="s">
        <v>59</v>
      </c>
      <c r="AJ21" s="320" t="s">
        <v>59</v>
      </c>
      <c r="AK21" s="320" t="s">
        <v>59</v>
      </c>
      <c r="AL21" s="322" t="s">
        <v>114</v>
      </c>
      <c r="AM21" s="322" t="s">
        <v>375</v>
      </c>
      <c r="AN21" s="322" t="s">
        <v>375</v>
      </c>
      <c r="AO21" s="186" t="s">
        <v>393</v>
      </c>
      <c r="AP21" s="322"/>
      <c r="AQ21" s="782" t="str" cm="1">
        <f t="array" ref="AQ21">IF(AD21="NO FAVORABLE","NO FAVORABLE",IF(SUMPRODUCT(--(TRIM(AF21:AK21)&lt;&gt;"SI"),--(TRIM(AF21:AK21)&lt;&gt;"NA"))&gt;0,"SUBSANAR","APROBADA CR"))</f>
        <v>APROBADA CR</v>
      </c>
    </row>
    <row r="22" spans="1:43" ht="13.8" x14ac:dyDescent="0.25">
      <c r="A22" s="100" t="s">
        <v>2757</v>
      </c>
      <c r="B22" s="100" t="s">
        <v>3781</v>
      </c>
      <c r="C22" s="100">
        <v>35</v>
      </c>
      <c r="D22" s="100" t="s">
        <v>45</v>
      </c>
      <c r="E22" s="100" t="s">
        <v>62</v>
      </c>
      <c r="F22" s="100" t="s">
        <v>3817</v>
      </c>
      <c r="G22" s="100" t="s">
        <v>134</v>
      </c>
      <c r="H22" s="100" t="s">
        <v>496</v>
      </c>
      <c r="I22" s="545" t="str">
        <f t="shared" ref="I22:I38" si="1">CONCATENATE(E22," ",F22," ",G22," ",H22)</f>
        <v>MARIA GISELDA  MONTOYA RAMIREZ</v>
      </c>
      <c r="J22" s="100" t="s">
        <v>50</v>
      </c>
      <c r="K22" s="100">
        <v>39388444</v>
      </c>
      <c r="L22" s="101">
        <v>29692</v>
      </c>
      <c r="M22" s="100">
        <v>44</v>
      </c>
      <c r="N22" s="96" t="s">
        <v>51</v>
      </c>
      <c r="O22" s="100">
        <v>3207002091</v>
      </c>
      <c r="P22" s="474" t="s">
        <v>3818</v>
      </c>
      <c r="Q22" s="100" t="s">
        <v>3819</v>
      </c>
      <c r="R22" s="96" t="s">
        <v>3782</v>
      </c>
      <c r="S22" s="96" t="s">
        <v>3783</v>
      </c>
      <c r="T22" s="96" t="s">
        <v>3816</v>
      </c>
      <c r="U22" s="96" t="s">
        <v>3788</v>
      </c>
      <c r="V22" s="310" t="s">
        <v>57</v>
      </c>
      <c r="W22" s="310" t="s">
        <v>57</v>
      </c>
      <c r="X22" s="318" t="s">
        <v>3820</v>
      </c>
      <c r="Y22" s="314" t="s">
        <v>375</v>
      </c>
      <c r="Z22" s="314" t="s">
        <v>375</v>
      </c>
      <c r="AA22" s="314" t="s">
        <v>375</v>
      </c>
      <c r="AB22" s="314" t="s">
        <v>375</v>
      </c>
      <c r="AC22" s="314" t="s">
        <v>375</v>
      </c>
      <c r="AD22" s="625" t="s">
        <v>58</v>
      </c>
      <c r="AE22" s="314" t="s">
        <v>375</v>
      </c>
      <c r="AF22" s="322" t="s">
        <v>59</v>
      </c>
      <c r="AG22" s="322" t="s">
        <v>57</v>
      </c>
      <c r="AH22" s="322" t="s">
        <v>59</v>
      </c>
      <c r="AI22" s="322" t="s">
        <v>59</v>
      </c>
      <c r="AJ22" s="320" t="s">
        <v>59</v>
      </c>
      <c r="AK22" s="320" t="s">
        <v>59</v>
      </c>
      <c r="AL22" s="322" t="s">
        <v>83</v>
      </c>
      <c r="AM22" s="322" t="s">
        <v>375</v>
      </c>
      <c r="AN22" s="322" t="s">
        <v>375</v>
      </c>
      <c r="AO22" s="223" t="s">
        <v>3821</v>
      </c>
      <c r="AP22" s="322"/>
      <c r="AQ22" s="782" t="str" cm="1">
        <f t="array" ref="AQ22">IF(AD22="NO FAVORABLE","NO FAVORABLE",IF(SUMPRODUCT(--(TRIM(AF22:AK22)&lt;&gt;"SI"),--(TRIM(AF22:AK22)&lt;&gt;"NA"))&gt;0,"SUBSANAR","APROBADA CR"))</f>
        <v>APROBADA CR</v>
      </c>
    </row>
    <row r="23" spans="1:43" ht="13.8" x14ac:dyDescent="0.25">
      <c r="A23" s="100" t="s">
        <v>2757</v>
      </c>
      <c r="B23" s="100" t="s">
        <v>3781</v>
      </c>
      <c r="C23" s="100">
        <v>36</v>
      </c>
      <c r="D23" s="100" t="s">
        <v>45</v>
      </c>
      <c r="E23" s="100" t="s">
        <v>62</v>
      </c>
      <c r="F23" s="100" t="s">
        <v>209</v>
      </c>
      <c r="G23" s="100" t="s">
        <v>746</v>
      </c>
      <c r="H23" s="100" t="s">
        <v>1721</v>
      </c>
      <c r="I23" s="545" t="str">
        <f t="shared" si="1"/>
        <v>MARIA LUISA BLANDON DE PALACIO</v>
      </c>
      <c r="J23" s="100" t="s">
        <v>50</v>
      </c>
      <c r="K23" s="100">
        <v>22041091</v>
      </c>
      <c r="L23" s="101">
        <v>11234</v>
      </c>
      <c r="M23" s="100">
        <v>95</v>
      </c>
      <c r="N23" s="96" t="s">
        <v>51</v>
      </c>
      <c r="O23" s="100">
        <v>3117679806</v>
      </c>
      <c r="P23" s="474" t="s">
        <v>3822</v>
      </c>
      <c r="Q23" s="100" t="s">
        <v>3797</v>
      </c>
      <c r="R23" s="96" t="s">
        <v>3782</v>
      </c>
      <c r="S23" s="96" t="s">
        <v>3783</v>
      </c>
      <c r="T23" s="96" t="s">
        <v>3812</v>
      </c>
      <c r="U23" s="96" t="s">
        <v>3785</v>
      </c>
      <c r="V23" s="310" t="s">
        <v>57</v>
      </c>
      <c r="W23" s="310" t="s">
        <v>57</v>
      </c>
      <c r="X23" s="310" t="s">
        <v>57</v>
      </c>
      <c r="Y23" s="314" t="s">
        <v>375</v>
      </c>
      <c r="Z23" s="314" t="s">
        <v>375</v>
      </c>
      <c r="AA23" s="314" t="s">
        <v>375</v>
      </c>
      <c r="AB23" s="314" t="s">
        <v>375</v>
      </c>
      <c r="AC23" s="314" t="s">
        <v>375</v>
      </c>
      <c r="AD23" s="625" t="s">
        <v>58</v>
      </c>
      <c r="AE23" s="314" t="s">
        <v>375</v>
      </c>
      <c r="AF23" s="322" t="s">
        <v>59</v>
      </c>
      <c r="AG23" s="322" t="s">
        <v>57</v>
      </c>
      <c r="AH23" s="322" t="s">
        <v>59</v>
      </c>
      <c r="AI23" s="322" t="s">
        <v>59</v>
      </c>
      <c r="AJ23" s="320" t="s">
        <v>59</v>
      </c>
      <c r="AK23" s="320" t="s">
        <v>59</v>
      </c>
      <c r="AL23" s="322" t="s">
        <v>70</v>
      </c>
      <c r="AM23" s="322" t="s">
        <v>375</v>
      </c>
      <c r="AN23" s="322" t="s">
        <v>375</v>
      </c>
      <c r="AO23" s="186" t="s">
        <v>393</v>
      </c>
      <c r="AP23" s="322"/>
      <c r="AQ23" s="782" t="str" cm="1">
        <f t="array" ref="AQ23">IF(AD23="NO FAVORABLE","NO FAVORABLE",IF(SUMPRODUCT(--(TRIM(AF23:AK23)&lt;&gt;"SI"),--(TRIM(AF23:AK23)&lt;&gt;"NA"))&gt;0,"SUBSANAR","APROBADA CR"))</f>
        <v>APROBADA CR</v>
      </c>
    </row>
    <row r="24" spans="1:43" ht="13.8" x14ac:dyDescent="0.25">
      <c r="A24" s="100" t="s">
        <v>2757</v>
      </c>
      <c r="B24" s="100" t="s">
        <v>3781</v>
      </c>
      <c r="C24" s="100">
        <v>37</v>
      </c>
      <c r="D24" s="100" t="s">
        <v>45</v>
      </c>
      <c r="E24" s="100" t="s">
        <v>666</v>
      </c>
      <c r="F24" s="100" t="s">
        <v>1137</v>
      </c>
      <c r="G24" s="100" t="s">
        <v>1769</v>
      </c>
      <c r="H24" s="100" t="s">
        <v>303</v>
      </c>
      <c r="I24" s="545" t="str">
        <f t="shared" si="1"/>
        <v>MARIA  HELENA GRAJALES OSORIO</v>
      </c>
      <c r="J24" s="100" t="s">
        <v>50</v>
      </c>
      <c r="K24" s="100">
        <v>1042063874</v>
      </c>
      <c r="L24" s="101">
        <v>33930</v>
      </c>
      <c r="M24" s="100">
        <v>32</v>
      </c>
      <c r="N24" s="96" t="s">
        <v>51</v>
      </c>
      <c r="O24" s="100">
        <v>3126761462</v>
      </c>
      <c r="P24" s="100" t="s">
        <v>375</v>
      </c>
      <c r="Q24" s="100" t="s">
        <v>3823</v>
      </c>
      <c r="R24" s="96" t="s">
        <v>3782</v>
      </c>
      <c r="S24" s="96" t="s">
        <v>3783</v>
      </c>
      <c r="T24" s="96" t="s">
        <v>3824</v>
      </c>
      <c r="U24" s="96" t="s">
        <v>3788</v>
      </c>
      <c r="V24" s="310" t="s">
        <v>57</v>
      </c>
      <c r="W24" s="310" t="s">
        <v>57</v>
      </c>
      <c r="X24" s="318" t="s">
        <v>3825</v>
      </c>
      <c r="Y24" s="314" t="s">
        <v>375</v>
      </c>
      <c r="Z24" s="314" t="s">
        <v>375</v>
      </c>
      <c r="AA24" s="314" t="s">
        <v>375</v>
      </c>
      <c r="AB24" s="314" t="s">
        <v>375</v>
      </c>
      <c r="AC24" s="314" t="s">
        <v>375</v>
      </c>
      <c r="AD24" s="625" t="s">
        <v>58</v>
      </c>
      <c r="AE24" s="314" t="s">
        <v>375</v>
      </c>
      <c r="AF24" s="322" t="s">
        <v>59</v>
      </c>
      <c r="AG24" s="322" t="s">
        <v>57</v>
      </c>
      <c r="AH24" s="322" t="s">
        <v>59</v>
      </c>
      <c r="AI24" s="322" t="s">
        <v>59</v>
      </c>
      <c r="AJ24" s="320" t="s">
        <v>59</v>
      </c>
      <c r="AK24" s="320" t="s">
        <v>59</v>
      </c>
      <c r="AL24" s="322" t="s">
        <v>70</v>
      </c>
      <c r="AM24" s="322" t="s">
        <v>375</v>
      </c>
      <c r="AN24" s="322" t="s">
        <v>375</v>
      </c>
      <c r="AO24" s="807" t="s">
        <v>3826</v>
      </c>
      <c r="AP24" s="446"/>
      <c r="AQ24" s="782" t="str" cm="1">
        <f t="array" ref="AQ24">IF(AD24="NO FAVORABLE","NO FAVORABLE",IF(SUMPRODUCT(--(TRIM(AF24:AK24)&lt;&gt;"SI"),--(TRIM(AF24:AK24)&lt;&gt;"NA"))&gt;0,"SUBSANAR","APROBADA CR"))</f>
        <v>APROBADA CR</v>
      </c>
    </row>
    <row r="25" spans="1:43" ht="13.8" x14ac:dyDescent="0.25">
      <c r="A25" s="100" t="s">
        <v>2757</v>
      </c>
      <c r="B25" s="100" t="s">
        <v>3781</v>
      </c>
      <c r="C25" s="100">
        <v>40</v>
      </c>
      <c r="D25" s="100" t="s">
        <v>45</v>
      </c>
      <c r="E25" s="100" t="s">
        <v>277</v>
      </c>
      <c r="F25" s="100" t="s">
        <v>107</v>
      </c>
      <c r="G25" s="100" t="s">
        <v>75</v>
      </c>
      <c r="H25" s="100" t="s">
        <v>408</v>
      </c>
      <c r="I25" s="545" t="str">
        <f t="shared" si="1"/>
        <v>OLGA LUZ ARROYAVE CASTAÑO</v>
      </c>
      <c r="J25" s="100" t="s">
        <v>50</v>
      </c>
      <c r="K25" s="100">
        <v>1042060170</v>
      </c>
      <c r="L25" s="101">
        <v>31206</v>
      </c>
      <c r="M25" s="100">
        <v>40</v>
      </c>
      <c r="N25" s="96" t="s">
        <v>51</v>
      </c>
      <c r="O25" s="100">
        <v>3122885655</v>
      </c>
      <c r="P25" s="100" t="s">
        <v>375</v>
      </c>
      <c r="Q25" s="100" t="s">
        <v>3828</v>
      </c>
      <c r="R25" s="96" t="s">
        <v>3782</v>
      </c>
      <c r="S25" s="96" t="s">
        <v>3783</v>
      </c>
      <c r="T25" s="96" t="s">
        <v>3816</v>
      </c>
      <c r="U25" s="96" t="s">
        <v>3785</v>
      </c>
      <c r="V25" s="310" t="s">
        <v>57</v>
      </c>
      <c r="W25" s="310" t="s">
        <v>57</v>
      </c>
      <c r="X25" s="310" t="s">
        <v>57</v>
      </c>
      <c r="Y25" s="314" t="s">
        <v>375</v>
      </c>
      <c r="Z25" s="314" t="s">
        <v>375</v>
      </c>
      <c r="AA25" s="314" t="s">
        <v>375</v>
      </c>
      <c r="AB25" s="314" t="s">
        <v>375</v>
      </c>
      <c r="AC25" s="314" t="s">
        <v>375</v>
      </c>
      <c r="AD25" s="625" t="s">
        <v>58</v>
      </c>
      <c r="AE25" s="314" t="s">
        <v>375</v>
      </c>
      <c r="AF25" s="322" t="s">
        <v>59</v>
      </c>
      <c r="AG25" s="322" t="s">
        <v>57</v>
      </c>
      <c r="AH25" s="322" t="s">
        <v>59</v>
      </c>
      <c r="AI25" s="322" t="s">
        <v>59</v>
      </c>
      <c r="AJ25" s="165" t="s">
        <v>59</v>
      </c>
      <c r="AK25" s="165" t="s">
        <v>59</v>
      </c>
      <c r="AL25" s="322" t="s">
        <v>283</v>
      </c>
      <c r="AM25" s="322" t="s">
        <v>375</v>
      </c>
      <c r="AN25" s="322" t="s">
        <v>375</v>
      </c>
      <c r="AO25" s="186" t="s">
        <v>393</v>
      </c>
      <c r="AP25" s="322"/>
      <c r="AQ25" s="782" t="str" cm="1">
        <f t="array" ref="AQ25">IF(AD25="NO FAVORABLE","NO FAVORABLE",IF(SUMPRODUCT(--(TRIM(AF25:AK25)&lt;&gt;"SI"),--(TRIM(AF25:AK25)&lt;&gt;"NA"))&gt;0,"SUBSANAR","APROBADA CR"))</f>
        <v>APROBADA CR</v>
      </c>
    </row>
    <row r="26" spans="1:43" ht="13.8" x14ac:dyDescent="0.25">
      <c r="A26" s="100" t="s">
        <v>2757</v>
      </c>
      <c r="B26" s="100" t="s">
        <v>3781</v>
      </c>
      <c r="C26" s="100">
        <v>41</v>
      </c>
      <c r="D26" s="100" t="s">
        <v>45</v>
      </c>
      <c r="E26" s="100" t="s">
        <v>2376</v>
      </c>
      <c r="F26" s="100" t="s">
        <v>1698</v>
      </c>
      <c r="G26" s="100" t="s">
        <v>134</v>
      </c>
      <c r="H26" s="100" t="s">
        <v>118</v>
      </c>
      <c r="I26" s="545" t="str">
        <f t="shared" si="1"/>
        <v>YENY ALEXANDRA MONTOYA VILLADA</v>
      </c>
      <c r="J26" s="100" t="s">
        <v>50</v>
      </c>
      <c r="K26" s="100">
        <v>39388638</v>
      </c>
      <c r="L26" s="101">
        <v>29669</v>
      </c>
      <c r="M26" s="100">
        <v>44</v>
      </c>
      <c r="N26" s="96" t="s">
        <v>51</v>
      </c>
      <c r="O26" s="100">
        <v>3216976820</v>
      </c>
      <c r="P26" s="100" t="s">
        <v>375</v>
      </c>
      <c r="Q26" s="100" t="s">
        <v>2725</v>
      </c>
      <c r="R26" s="96" t="s">
        <v>3782</v>
      </c>
      <c r="S26" s="96" t="s">
        <v>3783</v>
      </c>
      <c r="T26" s="96" t="s">
        <v>3829</v>
      </c>
      <c r="U26" s="96" t="s">
        <v>3785</v>
      </c>
      <c r="V26" s="310" t="s">
        <v>57</v>
      </c>
      <c r="W26" s="310" t="s">
        <v>57</v>
      </c>
      <c r="X26" s="310" t="s">
        <v>57</v>
      </c>
      <c r="Y26" s="314" t="s">
        <v>375</v>
      </c>
      <c r="Z26" s="314" t="s">
        <v>375</v>
      </c>
      <c r="AA26" s="314" t="s">
        <v>375</v>
      </c>
      <c r="AB26" s="314" t="s">
        <v>375</v>
      </c>
      <c r="AC26" s="314" t="s">
        <v>375</v>
      </c>
      <c r="AD26" s="625" t="s">
        <v>58</v>
      </c>
      <c r="AE26" s="314" t="s">
        <v>375</v>
      </c>
      <c r="AF26" s="322" t="s">
        <v>59</v>
      </c>
      <c r="AG26" s="322" t="s">
        <v>57</v>
      </c>
      <c r="AH26" s="322" t="s">
        <v>59</v>
      </c>
      <c r="AI26" s="322" t="s">
        <v>59</v>
      </c>
      <c r="AJ26" s="165" t="s">
        <v>59</v>
      </c>
      <c r="AK26" s="165" t="s">
        <v>59</v>
      </c>
      <c r="AL26" s="322" t="s">
        <v>220</v>
      </c>
      <c r="AM26" s="322" t="s">
        <v>375</v>
      </c>
      <c r="AN26" s="322" t="s">
        <v>375</v>
      </c>
      <c r="AO26" s="186" t="s">
        <v>393</v>
      </c>
      <c r="AP26" s="322"/>
      <c r="AQ26" s="782" t="str" cm="1">
        <f t="array" ref="AQ26">IF(AD26="NO FAVORABLE","NO FAVORABLE",IF(SUMPRODUCT(--(TRIM(AF26:AK26)&lt;&gt;"SI"),--(TRIM(AF26:AK26)&lt;&gt;"NA"))&gt;0,"SUBSANAR","APROBADA CR"))</f>
        <v>APROBADA CR</v>
      </c>
    </row>
    <row r="27" spans="1:43" ht="13.8" x14ac:dyDescent="0.25">
      <c r="A27" s="100" t="s">
        <v>2757</v>
      </c>
      <c r="B27" s="100" t="s">
        <v>3781</v>
      </c>
      <c r="C27" s="100">
        <v>44</v>
      </c>
      <c r="D27" s="100" t="s">
        <v>45</v>
      </c>
      <c r="E27" s="100" t="s">
        <v>107</v>
      </c>
      <c r="F27" s="100" t="s">
        <v>1473</v>
      </c>
      <c r="G27" s="100" t="s">
        <v>48</v>
      </c>
      <c r="H27" s="100" t="s">
        <v>602</v>
      </c>
      <c r="I27" s="545" t="str">
        <f t="shared" si="1"/>
        <v>LUZ MIRYAM CORREA MURILLO</v>
      </c>
      <c r="J27" s="100" t="s">
        <v>50</v>
      </c>
      <c r="K27" s="100">
        <v>39386287</v>
      </c>
      <c r="L27" s="101">
        <v>26723</v>
      </c>
      <c r="M27" s="100">
        <v>52</v>
      </c>
      <c r="N27" s="96" t="s">
        <v>51</v>
      </c>
      <c r="O27" s="100">
        <v>3148821941</v>
      </c>
      <c r="P27" s="100" t="s">
        <v>375</v>
      </c>
      <c r="Q27" s="100" t="s">
        <v>2725</v>
      </c>
      <c r="R27" s="96" t="s">
        <v>3782</v>
      </c>
      <c r="S27" s="96" t="s">
        <v>3783</v>
      </c>
      <c r="T27" s="96" t="s">
        <v>3830</v>
      </c>
      <c r="U27" s="96" t="s">
        <v>3785</v>
      </c>
      <c r="V27" s="310" t="s">
        <v>57</v>
      </c>
      <c r="W27" s="310" t="s">
        <v>57</v>
      </c>
      <c r="X27" s="310" t="s">
        <v>57</v>
      </c>
      <c r="Y27" s="314" t="s">
        <v>375</v>
      </c>
      <c r="Z27" s="314" t="s">
        <v>375</v>
      </c>
      <c r="AA27" s="314" t="s">
        <v>375</v>
      </c>
      <c r="AB27" s="314" t="s">
        <v>375</v>
      </c>
      <c r="AC27" s="314" t="s">
        <v>375</v>
      </c>
      <c r="AD27" s="625" t="s">
        <v>58</v>
      </c>
      <c r="AE27" s="314" t="s">
        <v>375</v>
      </c>
      <c r="AF27" s="322" t="s">
        <v>59</v>
      </c>
      <c r="AG27" s="322" t="s">
        <v>57</v>
      </c>
      <c r="AH27" s="322" t="s">
        <v>59</v>
      </c>
      <c r="AI27" s="322" t="s">
        <v>59</v>
      </c>
      <c r="AJ27" s="165" t="s">
        <v>59</v>
      </c>
      <c r="AK27" s="165" t="s">
        <v>59</v>
      </c>
      <c r="AL27" s="322" t="s">
        <v>283</v>
      </c>
      <c r="AM27" s="322" t="s">
        <v>375</v>
      </c>
      <c r="AN27" s="322" t="s">
        <v>375</v>
      </c>
      <c r="AO27" s="186" t="s">
        <v>393</v>
      </c>
      <c r="AP27" s="322"/>
      <c r="AQ27" s="782" t="str" cm="1">
        <f t="array" ref="AQ27">IF(AD27="NO FAVORABLE","NO FAVORABLE",IF(SUMPRODUCT(--(TRIM(AF27:AK27)&lt;&gt;"SI"),--(TRIM(AF27:AK27)&lt;&gt;"NA"))&gt;0,"SUBSANAR","APROBADA CR"))</f>
        <v>APROBADA CR</v>
      </c>
    </row>
    <row r="28" spans="1:43" ht="13.8" x14ac:dyDescent="0.25">
      <c r="A28" s="100" t="s">
        <v>2757</v>
      </c>
      <c r="B28" s="100" t="s">
        <v>3781</v>
      </c>
      <c r="C28" s="100">
        <v>46</v>
      </c>
      <c r="D28" s="100" t="s">
        <v>45</v>
      </c>
      <c r="E28" s="100" t="s">
        <v>361</v>
      </c>
      <c r="F28" s="100" t="s">
        <v>62</v>
      </c>
      <c r="G28" s="100" t="s">
        <v>239</v>
      </c>
      <c r="H28" s="100" t="s">
        <v>1699</v>
      </c>
      <c r="I28" s="545" t="str">
        <f t="shared" si="1"/>
        <v>MARGARITA MARIA OSPINA ROMAN</v>
      </c>
      <c r="J28" s="100" t="s">
        <v>50</v>
      </c>
      <c r="K28" s="100">
        <v>39386381</v>
      </c>
      <c r="L28" s="101">
        <v>26378</v>
      </c>
      <c r="M28" s="100">
        <v>53</v>
      </c>
      <c r="N28" s="96" t="s">
        <v>51</v>
      </c>
      <c r="O28" s="100">
        <v>3122981383</v>
      </c>
      <c r="P28" s="474" t="s">
        <v>3831</v>
      </c>
      <c r="Q28" s="100" t="s">
        <v>2725</v>
      </c>
      <c r="R28" s="96" t="s">
        <v>3782</v>
      </c>
      <c r="S28" s="96" t="s">
        <v>3783</v>
      </c>
      <c r="T28" s="96" t="s">
        <v>3832</v>
      </c>
      <c r="U28" s="96" t="s">
        <v>3788</v>
      </c>
      <c r="V28" s="314" t="s">
        <v>375</v>
      </c>
      <c r="W28" s="314" t="s">
        <v>375</v>
      </c>
      <c r="X28" s="314" t="s">
        <v>375</v>
      </c>
      <c r="Y28" s="314" t="s">
        <v>375</v>
      </c>
      <c r="Z28" s="314" t="s">
        <v>375</v>
      </c>
      <c r="AA28" s="314" t="s">
        <v>375</v>
      </c>
      <c r="AB28" s="314" t="s">
        <v>375</v>
      </c>
      <c r="AC28" s="314" t="s">
        <v>375</v>
      </c>
      <c r="AD28" s="625" t="s">
        <v>58</v>
      </c>
      <c r="AE28" s="314" t="s">
        <v>375</v>
      </c>
      <c r="AF28" s="322" t="s">
        <v>59</v>
      </c>
      <c r="AG28" s="322" t="s">
        <v>57</v>
      </c>
      <c r="AH28" s="322" t="s">
        <v>59</v>
      </c>
      <c r="AI28" s="322" t="s">
        <v>59</v>
      </c>
      <c r="AJ28" s="165" t="s">
        <v>59</v>
      </c>
      <c r="AK28" s="165" t="s">
        <v>59</v>
      </c>
      <c r="AL28" s="322" t="s">
        <v>258</v>
      </c>
      <c r="AM28" s="322" t="s">
        <v>375</v>
      </c>
      <c r="AN28" s="322" t="s">
        <v>375</v>
      </c>
      <c r="AO28" s="186" t="s">
        <v>393</v>
      </c>
      <c r="AP28" s="322"/>
      <c r="AQ28" s="782" t="str" cm="1">
        <f t="array" ref="AQ28">IF(AD28="NO FAVORABLE","NO FAVORABLE",IF(SUMPRODUCT(--(TRIM(AF28:AK28)&lt;&gt;"SI"),--(TRIM(AF28:AK28)&lt;&gt;"NA"))&gt;0,"SUBSANAR","APROBADA CR"))</f>
        <v>APROBADA CR</v>
      </c>
    </row>
    <row r="29" spans="1:43" ht="13.8" x14ac:dyDescent="0.25">
      <c r="A29" s="100" t="s">
        <v>2757</v>
      </c>
      <c r="B29" s="100" t="s">
        <v>3781</v>
      </c>
      <c r="C29" s="100">
        <v>47</v>
      </c>
      <c r="D29" s="100" t="s">
        <v>45</v>
      </c>
      <c r="E29" s="100" t="s">
        <v>62</v>
      </c>
      <c r="F29" s="100" t="s">
        <v>1684</v>
      </c>
      <c r="G29" s="100" t="s">
        <v>489</v>
      </c>
      <c r="H29" s="100" t="s">
        <v>252</v>
      </c>
      <c r="I29" s="545" t="str">
        <f t="shared" si="1"/>
        <v>MARIA MAGNOLIA ROMERO LOPEZ</v>
      </c>
      <c r="J29" s="100" t="s">
        <v>50</v>
      </c>
      <c r="K29" s="100">
        <v>42882296</v>
      </c>
      <c r="L29" s="101">
        <v>21896</v>
      </c>
      <c r="M29" s="100">
        <v>66</v>
      </c>
      <c r="N29" s="96" t="s">
        <v>51</v>
      </c>
      <c r="O29" s="100">
        <v>3193403587</v>
      </c>
      <c r="P29" s="100" t="s">
        <v>375</v>
      </c>
      <c r="Q29" s="100" t="s">
        <v>2729</v>
      </c>
      <c r="R29" s="96" t="s">
        <v>3782</v>
      </c>
      <c r="S29" s="96" t="s">
        <v>3783</v>
      </c>
      <c r="T29" s="96" t="s">
        <v>3833</v>
      </c>
      <c r="U29" s="96" t="s">
        <v>3785</v>
      </c>
      <c r="V29" s="310" t="s">
        <v>57</v>
      </c>
      <c r="W29" s="310" t="s">
        <v>57</v>
      </c>
      <c r="X29" s="318" t="s">
        <v>3834</v>
      </c>
      <c r="Y29" s="314" t="s">
        <v>375</v>
      </c>
      <c r="Z29" s="314" t="s">
        <v>375</v>
      </c>
      <c r="AA29" s="314" t="s">
        <v>375</v>
      </c>
      <c r="AB29" s="314" t="s">
        <v>375</v>
      </c>
      <c r="AC29" s="314" t="s">
        <v>375</v>
      </c>
      <c r="AD29" s="625" t="s">
        <v>58</v>
      </c>
      <c r="AE29" s="314" t="s">
        <v>375</v>
      </c>
      <c r="AF29" s="322" t="s">
        <v>59</v>
      </c>
      <c r="AG29" s="322" t="s">
        <v>57</v>
      </c>
      <c r="AH29" s="322" t="s">
        <v>59</v>
      </c>
      <c r="AI29" s="322" t="s">
        <v>59</v>
      </c>
      <c r="AJ29" s="165" t="s">
        <v>59</v>
      </c>
      <c r="AK29" s="165" t="s">
        <v>59</v>
      </c>
      <c r="AL29" s="322" t="s">
        <v>258</v>
      </c>
      <c r="AM29" s="322" t="s">
        <v>375</v>
      </c>
      <c r="AN29" s="322" t="s">
        <v>375</v>
      </c>
      <c r="AO29" s="186" t="s">
        <v>393</v>
      </c>
      <c r="AP29" s="446"/>
      <c r="AQ29" s="782" t="str" cm="1">
        <f t="array" ref="AQ29">IF(AD29="NO FAVORABLE","NO FAVORABLE",IF(SUMPRODUCT(--(TRIM(AF29:AK29)&lt;&gt;"SI"),--(TRIM(AF29:AK29)&lt;&gt;"NA"))&gt;0,"SUBSANAR","APROBADA CR"))</f>
        <v>APROBADA CR</v>
      </c>
    </row>
    <row r="30" spans="1:43" ht="13.8" x14ac:dyDescent="0.25">
      <c r="A30" s="100" t="s">
        <v>2757</v>
      </c>
      <c r="B30" s="100" t="s">
        <v>3781</v>
      </c>
      <c r="C30" s="100">
        <v>48</v>
      </c>
      <c r="D30" s="100" t="s">
        <v>45</v>
      </c>
      <c r="E30" s="100" t="s">
        <v>175</v>
      </c>
      <c r="F30" s="100" t="s">
        <v>748</v>
      </c>
      <c r="G30" s="100" t="s">
        <v>48</v>
      </c>
      <c r="H30" s="100" t="s">
        <v>118</v>
      </c>
      <c r="I30" s="545" t="str">
        <f t="shared" si="1"/>
        <v>BLANCA RUBIELA CORREA VILLADA</v>
      </c>
      <c r="J30" s="100" t="s">
        <v>50</v>
      </c>
      <c r="K30" s="100">
        <v>39384486</v>
      </c>
      <c r="L30" s="101">
        <v>23720</v>
      </c>
      <c r="M30" s="100">
        <v>60</v>
      </c>
      <c r="N30" s="96" t="s">
        <v>51</v>
      </c>
      <c r="O30" s="100">
        <v>3146370466</v>
      </c>
      <c r="P30" s="100" t="s">
        <v>375</v>
      </c>
      <c r="Q30" s="100" t="s">
        <v>2729</v>
      </c>
      <c r="R30" s="96" t="s">
        <v>3782</v>
      </c>
      <c r="S30" s="96" t="s">
        <v>3783</v>
      </c>
      <c r="T30" s="96" t="s">
        <v>3835</v>
      </c>
      <c r="U30" s="96" t="s">
        <v>3785</v>
      </c>
      <c r="V30" s="310" t="s">
        <v>57</v>
      </c>
      <c r="W30" s="310" t="s">
        <v>57</v>
      </c>
      <c r="X30" s="318" t="s">
        <v>3836</v>
      </c>
      <c r="Y30" s="314" t="s">
        <v>375</v>
      </c>
      <c r="Z30" s="314" t="s">
        <v>375</v>
      </c>
      <c r="AA30" s="314" t="s">
        <v>375</v>
      </c>
      <c r="AB30" s="314" t="s">
        <v>375</v>
      </c>
      <c r="AC30" s="314" t="s">
        <v>375</v>
      </c>
      <c r="AD30" s="625" t="s">
        <v>58</v>
      </c>
      <c r="AE30" s="314" t="s">
        <v>375</v>
      </c>
      <c r="AF30" s="322" t="s">
        <v>59</v>
      </c>
      <c r="AG30" s="322" t="s">
        <v>57</v>
      </c>
      <c r="AH30" s="322" t="s">
        <v>59</v>
      </c>
      <c r="AI30" s="322" t="s">
        <v>59</v>
      </c>
      <c r="AJ30" s="165" t="s">
        <v>59</v>
      </c>
      <c r="AK30" s="165" t="s">
        <v>59</v>
      </c>
      <c r="AL30" s="322" t="s">
        <v>143</v>
      </c>
      <c r="AM30" s="322" t="s">
        <v>375</v>
      </c>
      <c r="AN30" s="322" t="s">
        <v>375</v>
      </c>
      <c r="AO30" s="186" t="s">
        <v>393</v>
      </c>
      <c r="AP30" s="322"/>
      <c r="AQ30" s="782" t="str" cm="1">
        <f t="array" ref="AQ30">IF(AD30="NO FAVORABLE","NO FAVORABLE",IF(SUMPRODUCT(--(TRIM(AF30:AK30)&lt;&gt;"SI"),--(TRIM(AF30:AK30)&lt;&gt;"NA"))&gt;0,"SUBSANAR","APROBADA CR"))</f>
        <v>APROBADA CR</v>
      </c>
    </row>
    <row r="31" spans="1:43" ht="13.8" x14ac:dyDescent="0.25">
      <c r="A31" s="100" t="s">
        <v>2757</v>
      </c>
      <c r="B31" s="100" t="s">
        <v>3781</v>
      </c>
      <c r="C31" s="100">
        <v>49</v>
      </c>
      <c r="D31" s="100" t="s">
        <v>45</v>
      </c>
      <c r="E31" s="100" t="s">
        <v>3837</v>
      </c>
      <c r="F31" s="100" t="s">
        <v>364</v>
      </c>
      <c r="G31" s="100" t="s">
        <v>197</v>
      </c>
      <c r="H31" s="100" t="s">
        <v>1417</v>
      </c>
      <c r="I31" s="545" t="str">
        <f t="shared" si="1"/>
        <v xml:space="preserve"> BLANCA NUBIA TANGARIFE RIOS </v>
      </c>
      <c r="J31" s="100" t="s">
        <v>50</v>
      </c>
      <c r="K31" s="100">
        <v>39387787</v>
      </c>
      <c r="L31" s="101">
        <v>28886</v>
      </c>
      <c r="M31" s="100">
        <v>46</v>
      </c>
      <c r="N31" s="96" t="s">
        <v>51</v>
      </c>
      <c r="O31" s="100">
        <v>3226494738</v>
      </c>
      <c r="P31" s="100" t="s">
        <v>375</v>
      </c>
      <c r="Q31" s="100" t="s">
        <v>2729</v>
      </c>
      <c r="R31" s="96" t="s">
        <v>3782</v>
      </c>
      <c r="S31" s="96" t="s">
        <v>3783</v>
      </c>
      <c r="T31" s="96" t="s">
        <v>3838</v>
      </c>
      <c r="U31" s="96" t="s">
        <v>3785</v>
      </c>
      <c r="V31" s="310" t="s">
        <v>57</v>
      </c>
      <c r="W31" s="310" t="s">
        <v>57</v>
      </c>
      <c r="X31" s="318" t="s">
        <v>3839</v>
      </c>
      <c r="Y31" s="314" t="s">
        <v>375</v>
      </c>
      <c r="Z31" s="314" t="s">
        <v>375</v>
      </c>
      <c r="AA31" s="314" t="s">
        <v>375</v>
      </c>
      <c r="AB31" s="314" t="s">
        <v>375</v>
      </c>
      <c r="AC31" s="314" t="s">
        <v>375</v>
      </c>
      <c r="AD31" s="625" t="s">
        <v>58</v>
      </c>
      <c r="AE31" s="314" t="s">
        <v>375</v>
      </c>
      <c r="AF31" s="322" t="s">
        <v>59</v>
      </c>
      <c r="AG31" s="322" t="s">
        <v>57</v>
      </c>
      <c r="AH31" s="322" t="s">
        <v>59</v>
      </c>
      <c r="AI31" s="322" t="s">
        <v>59</v>
      </c>
      <c r="AJ31" s="165" t="s">
        <v>59</v>
      </c>
      <c r="AK31" s="165" t="s">
        <v>59</v>
      </c>
      <c r="AL31" s="322" t="s">
        <v>138</v>
      </c>
      <c r="AM31" s="322" t="s">
        <v>375</v>
      </c>
      <c r="AN31" s="322" t="s">
        <v>375</v>
      </c>
      <c r="AO31" s="223" t="s">
        <v>3840</v>
      </c>
      <c r="AP31" s="322"/>
      <c r="AQ31" s="782" t="str" cm="1">
        <f t="array" ref="AQ31">IF(AD31="NO FAVORABLE","NO FAVORABLE",IF(SUMPRODUCT(--(TRIM(AF31:AK31)&lt;&gt;"SI"),--(TRIM(AF31:AK31)&lt;&gt;"NA"))&gt;0,"SUBSANAR","APROBADA CR"))</f>
        <v>APROBADA CR</v>
      </c>
    </row>
    <row r="32" spans="1:43" ht="13.8" x14ac:dyDescent="0.25">
      <c r="A32" s="100" t="s">
        <v>2757</v>
      </c>
      <c r="B32" s="100" t="s">
        <v>3781</v>
      </c>
      <c r="C32" s="100">
        <v>52</v>
      </c>
      <c r="D32" s="100" t="s">
        <v>45</v>
      </c>
      <c r="E32" s="100" t="s">
        <v>62</v>
      </c>
      <c r="F32" s="100" t="s">
        <v>391</v>
      </c>
      <c r="G32" s="100" t="s">
        <v>302</v>
      </c>
      <c r="H32" s="100" t="s">
        <v>88</v>
      </c>
      <c r="I32" s="545" t="str">
        <f t="shared" si="1"/>
        <v>MARIA PATRICIA BEDOYA GARCIA</v>
      </c>
      <c r="J32" s="100" t="s">
        <v>50</v>
      </c>
      <c r="K32" s="100">
        <v>39386644</v>
      </c>
      <c r="L32" s="101">
        <v>27259</v>
      </c>
      <c r="M32" s="100">
        <v>51</v>
      </c>
      <c r="N32" s="96" t="s">
        <v>51</v>
      </c>
      <c r="O32" s="100">
        <v>3235280064</v>
      </c>
      <c r="P32" s="100" t="s">
        <v>375</v>
      </c>
      <c r="Q32" s="100" t="s">
        <v>2729</v>
      </c>
      <c r="R32" s="96" t="s">
        <v>3782</v>
      </c>
      <c r="S32" s="96" t="s">
        <v>3783</v>
      </c>
      <c r="T32" s="96" t="s">
        <v>3792</v>
      </c>
      <c r="U32" s="96" t="s">
        <v>3785</v>
      </c>
      <c r="V32" s="310" t="s">
        <v>57</v>
      </c>
      <c r="W32" s="310" t="s">
        <v>57</v>
      </c>
      <c r="X32" s="310" t="s">
        <v>57</v>
      </c>
      <c r="Y32" s="314" t="s">
        <v>375</v>
      </c>
      <c r="Z32" s="314" t="s">
        <v>375</v>
      </c>
      <c r="AA32" s="314" t="s">
        <v>375</v>
      </c>
      <c r="AB32" s="314" t="s">
        <v>375</v>
      </c>
      <c r="AC32" s="314" t="s">
        <v>375</v>
      </c>
      <c r="AD32" s="625" t="s">
        <v>58</v>
      </c>
      <c r="AE32" s="314" t="s">
        <v>375</v>
      </c>
      <c r="AF32" s="322" t="s">
        <v>59</v>
      </c>
      <c r="AG32" s="322" t="s">
        <v>57</v>
      </c>
      <c r="AH32" s="322" t="s">
        <v>59</v>
      </c>
      <c r="AI32" s="322" t="s">
        <v>59</v>
      </c>
      <c r="AJ32" s="165" t="s">
        <v>59</v>
      </c>
      <c r="AK32" s="165" t="s">
        <v>59</v>
      </c>
      <c r="AL32" s="322" t="s">
        <v>114</v>
      </c>
      <c r="AM32" s="322" t="s">
        <v>375</v>
      </c>
      <c r="AN32" s="322" t="s">
        <v>375</v>
      </c>
      <c r="AO32" s="186" t="s">
        <v>393</v>
      </c>
      <c r="AP32" s="322"/>
      <c r="AQ32" s="782" t="str" cm="1">
        <f t="array" ref="AQ32">IF(AD32="NO FAVORABLE","NO FAVORABLE",IF(SUMPRODUCT(--(TRIM(AF32:AK32)&lt;&gt;"SI"),--(TRIM(AF32:AK32)&lt;&gt;"NA"))&gt;0,"SUBSANAR","APROBADA CR"))</f>
        <v>APROBADA CR</v>
      </c>
    </row>
    <row r="33" spans="1:43" ht="13.8" x14ac:dyDescent="0.25">
      <c r="A33" s="100" t="s">
        <v>2757</v>
      </c>
      <c r="B33" s="100" t="s">
        <v>3781</v>
      </c>
      <c r="C33" s="100">
        <v>55</v>
      </c>
      <c r="D33" s="100" t="s">
        <v>45</v>
      </c>
      <c r="E33" s="100" t="s">
        <v>227</v>
      </c>
      <c r="F33" s="100" t="s">
        <v>107</v>
      </c>
      <c r="G33" s="100" t="s">
        <v>746</v>
      </c>
      <c r="H33" s="100" t="s">
        <v>366</v>
      </c>
      <c r="I33" s="545" t="str">
        <f t="shared" si="1"/>
        <v>DORA LUZ BLANDON RUIZ</v>
      </c>
      <c r="J33" s="100" t="s">
        <v>50</v>
      </c>
      <c r="K33" s="100">
        <v>39387855</v>
      </c>
      <c r="L33" s="101">
        <v>28615</v>
      </c>
      <c r="M33" s="100">
        <v>47</v>
      </c>
      <c r="N33" s="96" t="s">
        <v>51</v>
      </c>
      <c r="O33" s="100">
        <v>3001301674</v>
      </c>
      <c r="P33" s="100" t="s">
        <v>375</v>
      </c>
      <c r="Q33" s="100" t="s">
        <v>2729</v>
      </c>
      <c r="R33" s="96" t="s">
        <v>3782</v>
      </c>
      <c r="S33" s="96" t="s">
        <v>3783</v>
      </c>
      <c r="T33" s="96" t="s">
        <v>3842</v>
      </c>
      <c r="U33" s="96" t="s">
        <v>3788</v>
      </c>
      <c r="V33" s="310" t="s">
        <v>57</v>
      </c>
      <c r="W33" s="310" t="s">
        <v>57</v>
      </c>
      <c r="X33" s="310" t="s">
        <v>57</v>
      </c>
      <c r="Y33" s="314" t="s">
        <v>375</v>
      </c>
      <c r="Z33" s="314" t="s">
        <v>375</v>
      </c>
      <c r="AA33" s="314" t="s">
        <v>375</v>
      </c>
      <c r="AB33" s="314" t="s">
        <v>375</v>
      </c>
      <c r="AC33" s="314" t="s">
        <v>375</v>
      </c>
      <c r="AD33" s="625" t="s">
        <v>58</v>
      </c>
      <c r="AE33" s="314" t="s">
        <v>375</v>
      </c>
      <c r="AF33" s="322" t="s">
        <v>59</v>
      </c>
      <c r="AG33" s="322" t="s">
        <v>57</v>
      </c>
      <c r="AH33" s="322" t="s">
        <v>59</v>
      </c>
      <c r="AI33" s="322" t="s">
        <v>59</v>
      </c>
      <c r="AJ33" s="322" t="s">
        <v>59</v>
      </c>
      <c r="AK33" s="322" t="s">
        <v>59</v>
      </c>
      <c r="AL33" s="322" t="s">
        <v>138</v>
      </c>
      <c r="AM33" s="322" t="s">
        <v>375</v>
      </c>
      <c r="AN33" s="322" t="s">
        <v>375</v>
      </c>
      <c r="AO33" s="186" t="s">
        <v>393</v>
      </c>
      <c r="AP33" s="322"/>
      <c r="AQ33" s="782" t="str" cm="1">
        <f t="array" ref="AQ33">IF(AD33="NO FAVORABLE","NO FAVORABLE",IF(SUMPRODUCT(--(TRIM(AF33:AK33)&lt;&gt;"SI"),--(TRIM(AF33:AK33)&lt;&gt;"NA"))&gt;0,"SUBSANAR","APROBADA CR"))</f>
        <v>APROBADA CR</v>
      </c>
    </row>
    <row r="34" spans="1:43" ht="13.8" x14ac:dyDescent="0.25">
      <c r="A34" s="100" t="s">
        <v>2757</v>
      </c>
      <c r="B34" s="100" t="s">
        <v>3781</v>
      </c>
      <c r="C34" s="100">
        <v>56</v>
      </c>
      <c r="D34" s="100" t="s">
        <v>45</v>
      </c>
      <c r="E34" s="100" t="s">
        <v>92</v>
      </c>
      <c r="F34" s="100" t="s">
        <v>745</v>
      </c>
      <c r="G34" s="100" t="s">
        <v>1769</v>
      </c>
      <c r="H34" s="100" t="s">
        <v>596</v>
      </c>
      <c r="I34" s="545" t="str">
        <f t="shared" si="1"/>
        <v>GLORIA ROCIO GRAJALES TABORDA</v>
      </c>
      <c r="J34" s="100" t="s">
        <v>50</v>
      </c>
      <c r="K34" s="100">
        <v>39384235</v>
      </c>
      <c r="L34" s="101">
        <v>24523</v>
      </c>
      <c r="M34" s="100">
        <v>58</v>
      </c>
      <c r="N34" s="96" t="s">
        <v>51</v>
      </c>
      <c r="O34" s="100">
        <v>3135162486</v>
      </c>
      <c r="P34" s="100" t="s">
        <v>375</v>
      </c>
      <c r="Q34" s="100" t="s">
        <v>2729</v>
      </c>
      <c r="R34" s="96" t="s">
        <v>3782</v>
      </c>
      <c r="S34" s="96" t="s">
        <v>3783</v>
      </c>
      <c r="T34" s="96" t="s">
        <v>3843</v>
      </c>
      <c r="U34" s="96" t="s">
        <v>3785</v>
      </c>
      <c r="V34" s="310" t="s">
        <v>57</v>
      </c>
      <c r="W34" s="310" t="s">
        <v>57</v>
      </c>
      <c r="X34" s="310" t="s">
        <v>57</v>
      </c>
      <c r="Y34" s="314" t="s">
        <v>375</v>
      </c>
      <c r="Z34" s="314" t="s">
        <v>375</v>
      </c>
      <c r="AA34" s="314" t="s">
        <v>375</v>
      </c>
      <c r="AB34" s="314" t="s">
        <v>375</v>
      </c>
      <c r="AC34" s="314" t="s">
        <v>375</v>
      </c>
      <c r="AD34" s="625" t="s">
        <v>58</v>
      </c>
      <c r="AE34" s="314" t="s">
        <v>375</v>
      </c>
      <c r="AF34" s="322" t="s">
        <v>59</v>
      </c>
      <c r="AG34" s="322" t="s">
        <v>57</v>
      </c>
      <c r="AH34" s="322" t="s">
        <v>59</v>
      </c>
      <c r="AI34" s="322" t="s">
        <v>59</v>
      </c>
      <c r="AJ34" s="322" t="s">
        <v>59</v>
      </c>
      <c r="AK34" s="322" t="s">
        <v>59</v>
      </c>
      <c r="AL34" s="322" t="s">
        <v>258</v>
      </c>
      <c r="AM34" s="322" t="s">
        <v>375</v>
      </c>
      <c r="AN34" s="322" t="s">
        <v>375</v>
      </c>
      <c r="AO34" s="186" t="s">
        <v>393</v>
      </c>
      <c r="AP34" s="322"/>
      <c r="AQ34" s="782" t="str" cm="1">
        <f t="array" ref="AQ34">IF(AD34="NO FAVORABLE","NO FAVORABLE",IF(SUMPRODUCT(--(TRIM(AF34:AK34)&lt;&gt;"SI"),--(TRIM(AF34:AK34)&lt;&gt;"NA"))&gt;0,"SUBSANAR","APROBADA CR"))</f>
        <v>APROBADA CR</v>
      </c>
    </row>
    <row r="35" spans="1:43" ht="13.8" x14ac:dyDescent="0.25">
      <c r="A35" s="100" t="s">
        <v>2757</v>
      </c>
      <c r="B35" s="100" t="s">
        <v>3781</v>
      </c>
      <c r="C35" s="100">
        <v>59</v>
      </c>
      <c r="D35" s="100" t="s">
        <v>45</v>
      </c>
      <c r="E35" s="100" t="s">
        <v>227</v>
      </c>
      <c r="F35" s="100" t="s">
        <v>391</v>
      </c>
      <c r="G35" s="100" t="s">
        <v>110</v>
      </c>
      <c r="H35" s="100" t="s">
        <v>110</v>
      </c>
      <c r="I35" s="545" t="str">
        <f t="shared" si="1"/>
        <v>DORA PATRICIA SANCHEZ SANCHEZ</v>
      </c>
      <c r="J35" s="100" t="s">
        <v>50</v>
      </c>
      <c r="K35" s="100">
        <v>43284046</v>
      </c>
      <c r="L35" s="101">
        <v>26246</v>
      </c>
      <c r="M35" s="100">
        <v>54</v>
      </c>
      <c r="N35" s="96" t="s">
        <v>51</v>
      </c>
      <c r="O35" s="100">
        <v>3014793812</v>
      </c>
      <c r="P35" s="100" t="s">
        <v>375</v>
      </c>
      <c r="Q35" s="100" t="s">
        <v>2729</v>
      </c>
      <c r="R35" s="96" t="s">
        <v>3782</v>
      </c>
      <c r="S35" s="96" t="s">
        <v>3783</v>
      </c>
      <c r="T35" s="96" t="s">
        <v>3800</v>
      </c>
      <c r="U35" s="96" t="s">
        <v>3785</v>
      </c>
      <c r="V35" s="310" t="s">
        <v>57</v>
      </c>
      <c r="W35" s="310" t="s">
        <v>57</v>
      </c>
      <c r="X35" s="310" t="s">
        <v>57</v>
      </c>
      <c r="Y35" s="314" t="s">
        <v>375</v>
      </c>
      <c r="Z35" s="314" t="s">
        <v>375</v>
      </c>
      <c r="AA35" s="314" t="s">
        <v>375</v>
      </c>
      <c r="AB35" s="314" t="s">
        <v>375</v>
      </c>
      <c r="AC35" s="314" t="s">
        <v>375</v>
      </c>
      <c r="AD35" s="625" t="s">
        <v>58</v>
      </c>
      <c r="AE35" s="314" t="s">
        <v>375</v>
      </c>
      <c r="AF35" s="322" t="s">
        <v>59</v>
      </c>
      <c r="AG35" s="322" t="s">
        <v>57</v>
      </c>
      <c r="AH35" s="322" t="s">
        <v>59</v>
      </c>
      <c r="AI35" s="322" t="s">
        <v>59</v>
      </c>
      <c r="AJ35" s="322" t="s">
        <v>59</v>
      </c>
      <c r="AK35" s="322" t="s">
        <v>59</v>
      </c>
      <c r="AL35" s="322" t="s">
        <v>70</v>
      </c>
      <c r="AM35" s="322" t="s">
        <v>375</v>
      </c>
      <c r="AN35" s="322" t="s">
        <v>375</v>
      </c>
      <c r="AO35" s="186" t="s">
        <v>393</v>
      </c>
      <c r="AP35" s="322"/>
      <c r="AQ35" s="782" t="str" cm="1">
        <f t="array" ref="AQ35">IF(AD35="NO FAVORABLE","NO FAVORABLE",IF(SUMPRODUCT(--(TRIM(AF35:AK35)&lt;&gt;"SI"),--(TRIM(AF35:AK35)&lt;&gt;"NA"))&gt;0,"SUBSANAR","APROBADA CR"))</f>
        <v>APROBADA CR</v>
      </c>
    </row>
    <row r="36" spans="1:43" ht="13.8" x14ac:dyDescent="0.25">
      <c r="A36" s="100" t="s">
        <v>2757</v>
      </c>
      <c r="B36" s="100" t="s">
        <v>3781</v>
      </c>
      <c r="C36" s="100">
        <v>60</v>
      </c>
      <c r="D36" s="100" t="s">
        <v>45</v>
      </c>
      <c r="E36" s="100" t="s">
        <v>2943</v>
      </c>
      <c r="F36" s="100" t="s">
        <v>62</v>
      </c>
      <c r="G36" s="100" t="s">
        <v>252</v>
      </c>
      <c r="H36" s="100" t="s">
        <v>746</v>
      </c>
      <c r="I36" s="545" t="str">
        <f t="shared" si="1"/>
        <v>ALEYDA MARIA LOPEZ BLANDON</v>
      </c>
      <c r="J36" s="100" t="s">
        <v>50</v>
      </c>
      <c r="K36" s="100">
        <v>39387341</v>
      </c>
      <c r="L36" s="101">
        <v>28395</v>
      </c>
      <c r="M36" s="100">
        <v>48</v>
      </c>
      <c r="N36" s="96" t="s">
        <v>51</v>
      </c>
      <c r="O36" s="100">
        <v>3243423001</v>
      </c>
      <c r="P36" s="100" t="s">
        <v>375</v>
      </c>
      <c r="Q36" s="100" t="s">
        <v>2729</v>
      </c>
      <c r="R36" s="96" t="s">
        <v>3782</v>
      </c>
      <c r="S36" s="96" t="s">
        <v>3783</v>
      </c>
      <c r="T36" s="96" t="s">
        <v>3841</v>
      </c>
      <c r="U36" s="96" t="s">
        <v>3785</v>
      </c>
      <c r="V36" s="310" t="s">
        <v>57</v>
      </c>
      <c r="W36" s="310" t="s">
        <v>57</v>
      </c>
      <c r="X36" s="318" t="s">
        <v>3845</v>
      </c>
      <c r="Y36" s="314" t="s">
        <v>375</v>
      </c>
      <c r="Z36" s="314" t="s">
        <v>375</v>
      </c>
      <c r="AA36" s="314" t="s">
        <v>375</v>
      </c>
      <c r="AB36" s="314" t="s">
        <v>375</v>
      </c>
      <c r="AC36" s="314" t="s">
        <v>375</v>
      </c>
      <c r="AD36" s="625" t="s">
        <v>58</v>
      </c>
      <c r="AE36" s="314" t="s">
        <v>375</v>
      </c>
      <c r="AF36" s="322" t="s">
        <v>59</v>
      </c>
      <c r="AG36" s="322" t="s">
        <v>57</v>
      </c>
      <c r="AH36" s="322" t="s">
        <v>59</v>
      </c>
      <c r="AI36" s="322" t="s">
        <v>59</v>
      </c>
      <c r="AJ36" s="322" t="s">
        <v>59</v>
      </c>
      <c r="AK36" s="322" t="s">
        <v>59</v>
      </c>
      <c r="AL36" s="322" t="s">
        <v>138</v>
      </c>
      <c r="AM36" s="322" t="s">
        <v>375</v>
      </c>
      <c r="AN36" s="322" t="s">
        <v>375</v>
      </c>
      <c r="AO36" s="186" t="s">
        <v>393</v>
      </c>
      <c r="AP36" s="322"/>
      <c r="AQ36" s="782" t="str" cm="1">
        <f t="array" ref="AQ36">IF(AD36="NO FAVORABLE","NO FAVORABLE",IF(SUMPRODUCT(--(TRIM(AF36:AK36)&lt;&gt;"SI"),--(TRIM(AF36:AK36)&lt;&gt;"NA"))&gt;0,"SUBSANAR","APROBADA CR"))</f>
        <v>APROBADA CR</v>
      </c>
    </row>
    <row r="37" spans="1:43" ht="13.8" x14ac:dyDescent="0.25">
      <c r="A37" s="100" t="s">
        <v>2757</v>
      </c>
      <c r="B37" s="100" t="s">
        <v>3781</v>
      </c>
      <c r="C37" s="100">
        <v>61</v>
      </c>
      <c r="D37" s="100" t="s">
        <v>45</v>
      </c>
      <c r="E37" s="100" t="s">
        <v>279</v>
      </c>
      <c r="F37" s="100" t="s">
        <v>336</v>
      </c>
      <c r="G37" s="100" t="s">
        <v>1699</v>
      </c>
      <c r="H37" s="100" t="s">
        <v>392</v>
      </c>
      <c r="I37" s="545" t="str">
        <f t="shared" si="1"/>
        <v>DIANA YANETH ROMAN ARIAS</v>
      </c>
      <c r="J37" s="100" t="s">
        <v>50</v>
      </c>
      <c r="K37" s="100">
        <v>1042063465</v>
      </c>
      <c r="L37" s="101">
        <v>33614</v>
      </c>
      <c r="M37" s="100">
        <v>33</v>
      </c>
      <c r="N37" s="96" t="s">
        <v>51</v>
      </c>
      <c r="O37" s="100">
        <v>3126086086</v>
      </c>
      <c r="P37" s="100" t="s">
        <v>375</v>
      </c>
      <c r="Q37" s="100" t="s">
        <v>2729</v>
      </c>
      <c r="R37" s="96" t="s">
        <v>3782</v>
      </c>
      <c r="S37" s="96" t="s">
        <v>3783</v>
      </c>
      <c r="T37" s="96" t="s">
        <v>3846</v>
      </c>
      <c r="U37" s="96" t="s">
        <v>3788</v>
      </c>
      <c r="V37" s="310" t="s">
        <v>57</v>
      </c>
      <c r="W37" s="310" t="s">
        <v>57</v>
      </c>
      <c r="X37" s="310" t="s">
        <v>57</v>
      </c>
      <c r="Y37" s="314" t="s">
        <v>375</v>
      </c>
      <c r="Z37" s="314" t="s">
        <v>375</v>
      </c>
      <c r="AA37" s="314" t="s">
        <v>375</v>
      </c>
      <c r="AB37" s="314" t="s">
        <v>375</v>
      </c>
      <c r="AC37" s="314" t="s">
        <v>375</v>
      </c>
      <c r="AD37" s="625" t="s">
        <v>58</v>
      </c>
      <c r="AE37" s="314" t="s">
        <v>375</v>
      </c>
      <c r="AF37" s="322" t="s">
        <v>59</v>
      </c>
      <c r="AG37" s="322" t="s">
        <v>57</v>
      </c>
      <c r="AH37" s="322" t="s">
        <v>59</v>
      </c>
      <c r="AI37" s="322" t="s">
        <v>59</v>
      </c>
      <c r="AJ37" s="322" t="s">
        <v>59</v>
      </c>
      <c r="AK37" s="322" t="s">
        <v>59</v>
      </c>
      <c r="AL37" s="322" t="s">
        <v>283</v>
      </c>
      <c r="AM37" s="322" t="s">
        <v>375</v>
      </c>
      <c r="AN37" s="322" t="s">
        <v>375</v>
      </c>
      <c r="AO37" s="186" t="s">
        <v>393</v>
      </c>
      <c r="AP37" s="322"/>
      <c r="AQ37" s="782" t="str" cm="1">
        <f t="array" ref="AQ37">IF(AD37="NO FAVORABLE","NO FAVORABLE",IF(SUMPRODUCT(--(TRIM(AF37:AK37)&lt;&gt;"SI"),--(TRIM(AF37:AK37)&lt;&gt;"NA"))&gt;0,"SUBSANAR","APROBADA CR"))</f>
        <v>APROBADA CR</v>
      </c>
    </row>
    <row r="38" spans="1:43" ht="13.8" x14ac:dyDescent="0.25">
      <c r="A38" s="100" t="s">
        <v>2757</v>
      </c>
      <c r="B38" s="100" t="s">
        <v>3781</v>
      </c>
      <c r="C38" s="100">
        <v>64</v>
      </c>
      <c r="D38" s="100" t="s">
        <v>45</v>
      </c>
      <c r="E38" s="100" t="s">
        <v>107</v>
      </c>
      <c r="F38" s="100" t="s">
        <v>711</v>
      </c>
      <c r="G38" s="100" t="s">
        <v>306</v>
      </c>
      <c r="H38" s="100" t="s">
        <v>48</v>
      </c>
      <c r="I38" s="545" t="str">
        <f t="shared" si="1"/>
        <v>LUZ MIRIAM CARDONA CORREA</v>
      </c>
      <c r="J38" s="100" t="s">
        <v>50</v>
      </c>
      <c r="K38" s="100">
        <v>39381705</v>
      </c>
      <c r="L38" s="101">
        <v>21172</v>
      </c>
      <c r="M38" s="100">
        <v>68</v>
      </c>
      <c r="N38" s="96" t="s">
        <v>51</v>
      </c>
      <c r="O38" s="100">
        <v>3192417592</v>
      </c>
      <c r="P38" s="100" t="s">
        <v>375</v>
      </c>
      <c r="Q38" s="100" t="s">
        <v>3823</v>
      </c>
      <c r="R38" s="96" t="s">
        <v>3782</v>
      </c>
      <c r="S38" s="96" t="s">
        <v>3783</v>
      </c>
      <c r="T38" s="96" t="s">
        <v>3803</v>
      </c>
      <c r="U38" s="96" t="s">
        <v>3788</v>
      </c>
      <c r="V38" s="310" t="s">
        <v>57</v>
      </c>
      <c r="W38" s="310" t="s">
        <v>57</v>
      </c>
      <c r="X38" s="310" t="s">
        <v>57</v>
      </c>
      <c r="Y38" s="314" t="s">
        <v>375</v>
      </c>
      <c r="Z38" s="314" t="s">
        <v>375</v>
      </c>
      <c r="AA38" s="314" t="s">
        <v>375</v>
      </c>
      <c r="AB38" s="314" t="s">
        <v>375</v>
      </c>
      <c r="AC38" s="314" t="s">
        <v>375</v>
      </c>
      <c r="AD38" s="625" t="s">
        <v>58</v>
      </c>
      <c r="AE38" s="314" t="s">
        <v>375</v>
      </c>
      <c r="AF38" s="322" t="s">
        <v>59</v>
      </c>
      <c r="AG38" s="322" t="s">
        <v>57</v>
      </c>
      <c r="AH38" s="322" t="s">
        <v>59</v>
      </c>
      <c r="AI38" s="322" t="s">
        <v>59</v>
      </c>
      <c r="AJ38" s="322" t="s">
        <v>59</v>
      </c>
      <c r="AK38" s="322" t="s">
        <v>59</v>
      </c>
      <c r="AL38" s="322" t="s">
        <v>83</v>
      </c>
      <c r="AM38" s="322" t="s">
        <v>375</v>
      </c>
      <c r="AN38" s="322" t="s">
        <v>375</v>
      </c>
      <c r="AO38" s="186" t="s">
        <v>393</v>
      </c>
      <c r="AP38" s="322"/>
      <c r="AQ38" s="782" t="str" cm="1">
        <f t="array" ref="AQ38">IF(AD38="NO FAVORABLE","NO FAVORABLE",IF(SUMPRODUCT(--(TRIM(AF38:AK38)&lt;&gt;"SI"),--(TRIM(AF38:AK38)&lt;&gt;"NA"))&gt;0,"SUBSANAR","APROBADA CR"))</f>
        <v>APROBADA CR</v>
      </c>
    </row>
    <row r="39" spans="1:43" ht="13.8" x14ac:dyDescent="0.25">
      <c r="A39" s="100" t="s">
        <v>2757</v>
      </c>
      <c r="B39" s="100" t="s">
        <v>3781</v>
      </c>
      <c r="C39" s="100">
        <v>65</v>
      </c>
      <c r="D39" s="100" t="s">
        <v>45</v>
      </c>
      <c r="E39" s="100" t="s">
        <v>1999</v>
      </c>
      <c r="F39" s="100" t="s">
        <v>2196</v>
      </c>
      <c r="G39" s="100" t="s">
        <v>302</v>
      </c>
      <c r="H39" s="100" t="s">
        <v>586</v>
      </c>
      <c r="I39" s="545" t="str">
        <f t="shared" ref="I39:I57" si="2">CONCATENATE(E39," ",F39," ",G39," ",H39)</f>
        <v>MARTA  ORLINDA BEDOYA ROJAS</v>
      </c>
      <c r="J39" s="100" t="s">
        <v>50</v>
      </c>
      <c r="K39" s="100">
        <v>39382729</v>
      </c>
      <c r="L39" s="101">
        <v>22389</v>
      </c>
      <c r="M39" s="100">
        <v>64</v>
      </c>
      <c r="N39" s="96" t="s">
        <v>51</v>
      </c>
      <c r="O39" s="100">
        <v>3108474316</v>
      </c>
      <c r="P39" s="100" t="s">
        <v>375</v>
      </c>
      <c r="Q39" s="100" t="s">
        <v>3823</v>
      </c>
      <c r="R39" s="96" t="s">
        <v>3782</v>
      </c>
      <c r="S39" s="96" t="s">
        <v>3783</v>
      </c>
      <c r="T39" s="96" t="s">
        <v>3848</v>
      </c>
      <c r="U39" s="96" t="s">
        <v>3788</v>
      </c>
      <c r="V39" s="310" t="s">
        <v>57</v>
      </c>
      <c r="W39" s="310" t="s">
        <v>57</v>
      </c>
      <c r="X39" s="318" t="s">
        <v>3849</v>
      </c>
      <c r="Y39" s="314" t="s">
        <v>375</v>
      </c>
      <c r="Z39" s="314" t="s">
        <v>375</v>
      </c>
      <c r="AA39" s="314" t="s">
        <v>375</v>
      </c>
      <c r="AB39" s="314" t="s">
        <v>375</v>
      </c>
      <c r="AC39" s="314" t="s">
        <v>375</v>
      </c>
      <c r="AD39" s="625" t="s">
        <v>58</v>
      </c>
      <c r="AE39" s="314" t="s">
        <v>375</v>
      </c>
      <c r="AF39" s="322" t="s">
        <v>59</v>
      </c>
      <c r="AG39" s="322" t="s">
        <v>57</v>
      </c>
      <c r="AH39" s="322" t="s">
        <v>59</v>
      </c>
      <c r="AI39" s="322" t="s">
        <v>59</v>
      </c>
      <c r="AJ39" s="322" t="s">
        <v>59</v>
      </c>
      <c r="AK39" s="322" t="s">
        <v>59</v>
      </c>
      <c r="AL39" s="322" t="s">
        <v>243</v>
      </c>
      <c r="AM39" s="322" t="s">
        <v>375</v>
      </c>
      <c r="AN39" s="322" t="s">
        <v>375</v>
      </c>
      <c r="AO39" s="186" t="s">
        <v>393</v>
      </c>
      <c r="AP39" s="322"/>
      <c r="AQ39" s="782" t="str" cm="1">
        <f t="array" ref="AQ39">IF(AD39="NO FAVORABLE","NO FAVORABLE",IF(SUMPRODUCT(--(TRIM(AF39:AK39)&lt;&gt;"SI"),--(TRIM(AF39:AK39)&lt;&gt;"NA"))&gt;0,"SUBSANAR","APROBADA CR"))</f>
        <v>APROBADA CR</v>
      </c>
    </row>
    <row r="40" spans="1:43" ht="13.8" x14ac:dyDescent="0.25">
      <c r="A40" s="100" t="s">
        <v>2757</v>
      </c>
      <c r="B40" s="100" t="s">
        <v>3781</v>
      </c>
      <c r="C40" s="100">
        <v>66</v>
      </c>
      <c r="D40" s="100" t="s">
        <v>45</v>
      </c>
      <c r="E40" s="100" t="s">
        <v>107</v>
      </c>
      <c r="F40" s="100" t="s">
        <v>826</v>
      </c>
      <c r="G40" s="100" t="s">
        <v>48</v>
      </c>
      <c r="H40" s="100" t="s">
        <v>883</v>
      </c>
      <c r="I40" s="545" t="str">
        <f t="shared" si="2"/>
        <v>LUZ AMANDA CORREA DE VELEZ</v>
      </c>
      <c r="J40" s="100" t="s">
        <v>50</v>
      </c>
      <c r="K40" s="100">
        <v>39381388</v>
      </c>
      <c r="L40" s="101">
        <v>21960</v>
      </c>
      <c r="M40" s="100">
        <v>65</v>
      </c>
      <c r="N40" s="96" t="s">
        <v>51</v>
      </c>
      <c r="O40" s="100">
        <v>3127654613</v>
      </c>
      <c r="P40" s="100" t="s">
        <v>375</v>
      </c>
      <c r="Q40" s="100" t="s">
        <v>3819</v>
      </c>
      <c r="R40" s="96" t="s">
        <v>3782</v>
      </c>
      <c r="S40" s="96" t="s">
        <v>3783</v>
      </c>
      <c r="T40" s="96" t="s">
        <v>3850</v>
      </c>
      <c r="U40" s="96" t="s">
        <v>3788</v>
      </c>
      <c r="V40" s="310" t="s">
        <v>57</v>
      </c>
      <c r="W40" s="310" t="s">
        <v>57</v>
      </c>
      <c r="X40" s="310" t="s">
        <v>57</v>
      </c>
      <c r="Y40" s="314" t="s">
        <v>375</v>
      </c>
      <c r="Z40" s="314" t="s">
        <v>375</v>
      </c>
      <c r="AA40" s="314" t="s">
        <v>375</v>
      </c>
      <c r="AB40" s="314" t="s">
        <v>375</v>
      </c>
      <c r="AC40" s="314" t="s">
        <v>375</v>
      </c>
      <c r="AD40" s="625" t="s">
        <v>58</v>
      </c>
      <c r="AE40" s="314" t="s">
        <v>375</v>
      </c>
      <c r="AF40" s="322" t="s">
        <v>59</v>
      </c>
      <c r="AG40" s="322" t="s">
        <v>57</v>
      </c>
      <c r="AH40" s="322" t="s">
        <v>59</v>
      </c>
      <c r="AI40" s="322" t="s">
        <v>59</v>
      </c>
      <c r="AJ40" s="322" t="s">
        <v>59</v>
      </c>
      <c r="AK40" s="322" t="s">
        <v>59</v>
      </c>
      <c r="AL40" s="322" t="s">
        <v>182</v>
      </c>
      <c r="AM40" s="322" t="s">
        <v>375</v>
      </c>
      <c r="AN40" s="322" t="s">
        <v>375</v>
      </c>
      <c r="AO40" s="186" t="s">
        <v>393</v>
      </c>
      <c r="AP40" s="322"/>
      <c r="AQ40" s="782" t="str" cm="1">
        <f t="array" ref="AQ40">IF(AD40="NO FAVORABLE","NO FAVORABLE",IF(SUMPRODUCT(--(TRIM(AF40:AK40)&lt;&gt;"SI"),--(TRIM(AF40:AK40)&lt;&gt;"NA"))&gt;0,"SUBSANAR","APROBADA CR"))</f>
        <v>APROBADA CR</v>
      </c>
    </row>
    <row r="41" spans="1:43" ht="13.8" x14ac:dyDescent="0.25">
      <c r="A41" s="100" t="s">
        <v>2757</v>
      </c>
      <c r="B41" s="100" t="s">
        <v>3781</v>
      </c>
      <c r="C41" s="100">
        <v>70</v>
      </c>
      <c r="D41" s="100" t="s">
        <v>45</v>
      </c>
      <c r="E41" s="100" t="s">
        <v>1864</v>
      </c>
      <c r="F41" s="100" t="s">
        <v>2003</v>
      </c>
      <c r="G41" s="100" t="s">
        <v>239</v>
      </c>
      <c r="H41" s="100" t="s">
        <v>496</v>
      </c>
      <c r="I41" s="545" t="str">
        <f t="shared" si="2"/>
        <v>LAURA  CRISTINA  OSPINA RAMIREZ</v>
      </c>
      <c r="J41" s="100" t="s">
        <v>50</v>
      </c>
      <c r="K41" s="100">
        <v>1001749354</v>
      </c>
      <c r="L41" s="101">
        <v>37433</v>
      </c>
      <c r="M41" s="100">
        <v>23</v>
      </c>
      <c r="N41" s="96" t="s">
        <v>51</v>
      </c>
      <c r="O41" s="100">
        <v>3196317104</v>
      </c>
      <c r="P41" s="100" t="s">
        <v>375</v>
      </c>
      <c r="Q41" s="100" t="s">
        <v>3819</v>
      </c>
      <c r="R41" s="96" t="s">
        <v>3782</v>
      </c>
      <c r="S41" s="96" t="s">
        <v>3783</v>
      </c>
      <c r="T41" s="96" t="s">
        <v>3824</v>
      </c>
      <c r="U41" s="96" t="s">
        <v>3788</v>
      </c>
      <c r="V41" s="310" t="s">
        <v>57</v>
      </c>
      <c r="W41" s="310" t="s">
        <v>57</v>
      </c>
      <c r="X41" s="310" t="s">
        <v>57</v>
      </c>
      <c r="Y41" s="314" t="s">
        <v>375</v>
      </c>
      <c r="Z41" s="314" t="s">
        <v>375</v>
      </c>
      <c r="AA41" s="314" t="s">
        <v>375</v>
      </c>
      <c r="AB41" s="314" t="s">
        <v>375</v>
      </c>
      <c r="AC41" s="314" t="s">
        <v>375</v>
      </c>
      <c r="AD41" s="625" t="s">
        <v>58</v>
      </c>
      <c r="AE41" s="314" t="s">
        <v>375</v>
      </c>
      <c r="AF41" s="322" t="s">
        <v>59</v>
      </c>
      <c r="AG41" s="322" t="s">
        <v>57</v>
      </c>
      <c r="AH41" s="322" t="s">
        <v>59</v>
      </c>
      <c r="AI41" s="322" t="s">
        <v>59</v>
      </c>
      <c r="AJ41" s="322" t="s">
        <v>59</v>
      </c>
      <c r="AK41" s="322" t="s">
        <v>59</v>
      </c>
      <c r="AL41" s="322" t="s">
        <v>220</v>
      </c>
      <c r="AM41" s="322" t="s">
        <v>375</v>
      </c>
      <c r="AN41" s="322" t="s">
        <v>375</v>
      </c>
      <c r="AO41" s="186" t="s">
        <v>393</v>
      </c>
      <c r="AP41" s="322"/>
      <c r="AQ41" s="782" t="str" cm="1">
        <f t="array" ref="AQ41">IF(AD41="NO FAVORABLE","NO FAVORABLE",IF(SUMPRODUCT(--(TRIM(AF41:AK41)&lt;&gt;"SI"),--(TRIM(AF41:AK41)&lt;&gt;"NA"))&gt;0,"SUBSANAR","APROBADA CR"))</f>
        <v>APROBADA CR</v>
      </c>
    </row>
    <row r="42" spans="1:43" ht="13.8" x14ac:dyDescent="0.25">
      <c r="A42" s="100" t="s">
        <v>2757</v>
      </c>
      <c r="B42" s="100" t="s">
        <v>3781</v>
      </c>
      <c r="C42" s="100">
        <v>71</v>
      </c>
      <c r="D42" s="100" t="s">
        <v>45</v>
      </c>
      <c r="E42" s="100" t="s">
        <v>1480</v>
      </c>
      <c r="F42" s="100" t="s">
        <v>101</v>
      </c>
      <c r="G42" s="100" t="s">
        <v>830</v>
      </c>
      <c r="H42" s="100" t="s">
        <v>366</v>
      </c>
      <c r="I42" s="545" t="str">
        <f t="shared" si="2"/>
        <v>SANDRA MARCELA ARENAS RUIZ</v>
      </c>
      <c r="J42" s="100" t="s">
        <v>50</v>
      </c>
      <c r="K42" s="100">
        <v>1042062395</v>
      </c>
      <c r="L42" s="101">
        <v>32807</v>
      </c>
      <c r="M42" s="100">
        <v>36</v>
      </c>
      <c r="N42" s="96" t="s">
        <v>51</v>
      </c>
      <c r="O42" s="100">
        <v>3126498617</v>
      </c>
      <c r="P42" s="100" t="s">
        <v>375</v>
      </c>
      <c r="Q42" s="100" t="s">
        <v>3797</v>
      </c>
      <c r="R42" s="96" t="s">
        <v>3782</v>
      </c>
      <c r="S42" s="96" t="s">
        <v>3783</v>
      </c>
      <c r="T42" s="96" t="s">
        <v>3851</v>
      </c>
      <c r="U42" s="96" t="s">
        <v>3788</v>
      </c>
      <c r="V42" s="310" t="s">
        <v>57</v>
      </c>
      <c r="W42" s="310" t="s">
        <v>57</v>
      </c>
      <c r="X42" s="314" t="s">
        <v>3852</v>
      </c>
      <c r="Y42" s="314" t="s">
        <v>375</v>
      </c>
      <c r="Z42" s="314" t="s">
        <v>375</v>
      </c>
      <c r="AA42" s="314" t="s">
        <v>375</v>
      </c>
      <c r="AB42" s="314" t="s">
        <v>375</v>
      </c>
      <c r="AC42" s="314" t="s">
        <v>375</v>
      </c>
      <c r="AD42" s="625" t="s">
        <v>58</v>
      </c>
      <c r="AE42" s="314" t="s">
        <v>375</v>
      </c>
      <c r="AF42" s="322" t="s">
        <v>59</v>
      </c>
      <c r="AG42" s="322" t="s">
        <v>57</v>
      </c>
      <c r="AH42" s="322" t="s">
        <v>59</v>
      </c>
      <c r="AI42" s="322" t="s">
        <v>59</v>
      </c>
      <c r="AJ42" s="322" t="s">
        <v>59</v>
      </c>
      <c r="AK42" s="322" t="s">
        <v>59</v>
      </c>
      <c r="AL42" s="322" t="s">
        <v>182</v>
      </c>
      <c r="AM42" s="322" t="s">
        <v>375</v>
      </c>
      <c r="AN42" s="322" t="s">
        <v>375</v>
      </c>
      <c r="AO42" s="186" t="s">
        <v>393</v>
      </c>
      <c r="AP42" s="322"/>
      <c r="AQ42" s="782" t="str" cm="1">
        <f t="array" ref="AQ42">IF(AD42="NO FAVORABLE","NO FAVORABLE",IF(SUMPRODUCT(--(TRIM(AF42:AK42)&lt;&gt;"SI"),--(TRIM(AF42:AK42)&lt;&gt;"NA"))&gt;0,"SUBSANAR","APROBADA CR"))</f>
        <v>APROBADA CR</v>
      </c>
    </row>
    <row r="43" spans="1:43" ht="13.8" x14ac:dyDescent="0.25">
      <c r="A43" s="100" t="s">
        <v>2757</v>
      </c>
      <c r="B43" s="100" t="s">
        <v>3781</v>
      </c>
      <c r="C43" s="100">
        <v>72</v>
      </c>
      <c r="D43" s="100" t="s">
        <v>45</v>
      </c>
      <c r="E43" s="100" t="s">
        <v>62</v>
      </c>
      <c r="F43" s="100" t="s">
        <v>3853</v>
      </c>
      <c r="G43" s="100" t="s">
        <v>707</v>
      </c>
      <c r="H43" s="100" t="s">
        <v>88</v>
      </c>
      <c r="I43" s="545" t="str">
        <f t="shared" si="2"/>
        <v>MARIA ISABELINA VERA GARCIA</v>
      </c>
      <c r="J43" s="100" t="s">
        <v>50</v>
      </c>
      <c r="K43" s="100">
        <v>21422320</v>
      </c>
      <c r="L43" s="101">
        <v>24385</v>
      </c>
      <c r="M43" s="100">
        <v>59</v>
      </c>
      <c r="N43" s="96" t="s">
        <v>51</v>
      </c>
      <c r="O43" s="100">
        <v>3144635163</v>
      </c>
      <c r="P43" s="100" t="s">
        <v>375</v>
      </c>
      <c r="Q43" s="100" t="s">
        <v>3854</v>
      </c>
      <c r="R43" s="96" t="s">
        <v>3782</v>
      </c>
      <c r="S43" s="96" t="s">
        <v>3783</v>
      </c>
      <c r="T43" s="96" t="s">
        <v>3855</v>
      </c>
      <c r="U43" s="96" t="s">
        <v>3788</v>
      </c>
      <c r="V43" s="310" t="s">
        <v>57</v>
      </c>
      <c r="W43" s="310" t="s">
        <v>57</v>
      </c>
      <c r="X43" s="310" t="s">
        <v>57</v>
      </c>
      <c r="Y43" s="314" t="s">
        <v>375</v>
      </c>
      <c r="Z43" s="314" t="s">
        <v>375</v>
      </c>
      <c r="AA43" s="314" t="s">
        <v>375</v>
      </c>
      <c r="AB43" s="314" t="s">
        <v>375</v>
      </c>
      <c r="AC43" s="314" t="s">
        <v>375</v>
      </c>
      <c r="AD43" s="625" t="s">
        <v>58</v>
      </c>
      <c r="AE43" s="314" t="s">
        <v>375</v>
      </c>
      <c r="AF43" s="322" t="s">
        <v>59</v>
      </c>
      <c r="AG43" s="322" t="s">
        <v>57</v>
      </c>
      <c r="AH43" s="322" t="s">
        <v>59</v>
      </c>
      <c r="AI43" s="322" t="s">
        <v>59</v>
      </c>
      <c r="AJ43" s="322" t="s">
        <v>59</v>
      </c>
      <c r="AK43" s="322" t="s">
        <v>59</v>
      </c>
      <c r="AL43" s="322" t="s">
        <v>258</v>
      </c>
      <c r="AM43" s="322" t="s">
        <v>375</v>
      </c>
      <c r="AN43" s="322" t="s">
        <v>375</v>
      </c>
      <c r="AO43" s="186" t="s">
        <v>393</v>
      </c>
      <c r="AP43" s="322"/>
      <c r="AQ43" s="782" t="str" cm="1">
        <f t="array" ref="AQ43">IF(AD43="NO FAVORABLE","NO FAVORABLE",IF(SUMPRODUCT(--(TRIM(AF43:AK43)&lt;&gt;"SI"),--(TRIM(AF43:AK43)&lt;&gt;"NA"))&gt;0,"SUBSANAR","APROBADA CR"))</f>
        <v>APROBADA CR</v>
      </c>
    </row>
    <row r="44" spans="1:43" ht="13.8" x14ac:dyDescent="0.25">
      <c r="A44" s="100" t="s">
        <v>2757</v>
      </c>
      <c r="B44" s="100" t="s">
        <v>3781</v>
      </c>
      <c r="C44" s="100">
        <v>73</v>
      </c>
      <c r="D44" s="100" t="s">
        <v>45</v>
      </c>
      <c r="E44" s="100" t="s">
        <v>619</v>
      </c>
      <c r="F44" s="100" t="s">
        <v>985</v>
      </c>
      <c r="G44" s="100" t="s">
        <v>110</v>
      </c>
      <c r="H44" s="100" t="s">
        <v>118</v>
      </c>
      <c r="I44" s="545" t="str">
        <f t="shared" si="2"/>
        <v>MONICA ALEJANDRA SANCHEZ VILLADA</v>
      </c>
      <c r="J44" s="100" t="s">
        <v>50</v>
      </c>
      <c r="K44" s="100">
        <v>1042061509</v>
      </c>
      <c r="L44" s="101">
        <v>31858</v>
      </c>
      <c r="M44" s="100">
        <v>38</v>
      </c>
      <c r="N44" s="96" t="s">
        <v>51</v>
      </c>
      <c r="O44" s="100" t="s">
        <v>3856</v>
      </c>
      <c r="P44" s="474" t="s">
        <v>3857</v>
      </c>
      <c r="Q44" s="100" t="s">
        <v>2729</v>
      </c>
      <c r="R44" s="96" t="s">
        <v>3782</v>
      </c>
      <c r="S44" s="96" t="s">
        <v>3783</v>
      </c>
      <c r="T44" s="96" t="s">
        <v>3858</v>
      </c>
      <c r="U44" s="96" t="s">
        <v>3788</v>
      </c>
      <c r="V44" s="310" t="s">
        <v>57</v>
      </c>
      <c r="W44" s="310" t="s">
        <v>57</v>
      </c>
      <c r="X44" s="310" t="s">
        <v>57</v>
      </c>
      <c r="Y44" s="314" t="s">
        <v>375</v>
      </c>
      <c r="Z44" s="314" t="s">
        <v>375</v>
      </c>
      <c r="AA44" s="314" t="s">
        <v>375</v>
      </c>
      <c r="AB44" s="314" t="s">
        <v>375</v>
      </c>
      <c r="AC44" s="314" t="s">
        <v>375</v>
      </c>
      <c r="AD44" s="625" t="s">
        <v>58</v>
      </c>
      <c r="AE44" s="314" t="s">
        <v>375</v>
      </c>
      <c r="AF44" s="322" t="s">
        <v>59</v>
      </c>
      <c r="AG44" s="322" t="s">
        <v>57</v>
      </c>
      <c r="AH44" s="322" t="s">
        <v>59</v>
      </c>
      <c r="AI44" s="322" t="s">
        <v>59</v>
      </c>
      <c r="AJ44" s="167" t="s">
        <v>59</v>
      </c>
      <c r="AK44" s="167" t="s">
        <v>59</v>
      </c>
      <c r="AL44" s="322" t="s">
        <v>194</v>
      </c>
      <c r="AM44" s="322" t="s">
        <v>375</v>
      </c>
      <c r="AN44" s="322" t="s">
        <v>375</v>
      </c>
      <c r="AO44" s="186" t="s">
        <v>393</v>
      </c>
      <c r="AP44" s="322"/>
      <c r="AQ44" s="782" t="str" cm="1">
        <f t="array" ref="AQ44">IF(AD44="NO FAVORABLE","NO FAVORABLE",IF(SUMPRODUCT(--(TRIM(AF44:AK44)&lt;&gt;"SI"),--(TRIM(AF44:AK44)&lt;&gt;"NA"))&gt;0,"SUBSANAR","APROBADA CR"))</f>
        <v>APROBADA CR</v>
      </c>
    </row>
    <row r="45" spans="1:43" ht="13.8" x14ac:dyDescent="0.25">
      <c r="A45" s="100" t="s">
        <v>2757</v>
      </c>
      <c r="B45" s="100" t="s">
        <v>3781</v>
      </c>
      <c r="C45" s="100">
        <v>74</v>
      </c>
      <c r="D45" s="100" t="s">
        <v>45</v>
      </c>
      <c r="E45" s="100" t="s">
        <v>62</v>
      </c>
      <c r="F45" s="100" t="s">
        <v>72</v>
      </c>
      <c r="G45" s="100" t="s">
        <v>485</v>
      </c>
      <c r="H45" s="100" t="s">
        <v>1769</v>
      </c>
      <c r="I45" s="545" t="str">
        <f t="shared" si="2"/>
        <v>MARIA INES SERNA GRAJALES</v>
      </c>
      <c r="J45" s="100" t="s">
        <v>50</v>
      </c>
      <c r="K45" s="100">
        <v>39381134</v>
      </c>
      <c r="L45" s="101">
        <v>19340</v>
      </c>
      <c r="M45" s="100">
        <v>72</v>
      </c>
      <c r="N45" s="96" t="s">
        <v>51</v>
      </c>
      <c r="O45" s="100" t="s">
        <v>3859</v>
      </c>
      <c r="P45" s="100" t="s">
        <v>375</v>
      </c>
      <c r="Q45" s="100" t="s">
        <v>2729</v>
      </c>
      <c r="R45" s="96" t="s">
        <v>3782</v>
      </c>
      <c r="S45" s="96" t="s">
        <v>3783</v>
      </c>
      <c r="T45" s="96" t="s">
        <v>3841</v>
      </c>
      <c r="U45" s="96" t="s">
        <v>3788</v>
      </c>
      <c r="V45" s="310" t="s">
        <v>57</v>
      </c>
      <c r="W45" s="310" t="s">
        <v>57</v>
      </c>
      <c r="X45" s="310" t="s">
        <v>57</v>
      </c>
      <c r="Y45" s="314" t="s">
        <v>375</v>
      </c>
      <c r="Z45" s="314" t="s">
        <v>375</v>
      </c>
      <c r="AA45" s="314" t="s">
        <v>375</v>
      </c>
      <c r="AB45" s="314" t="s">
        <v>375</v>
      </c>
      <c r="AC45" s="314" t="s">
        <v>375</v>
      </c>
      <c r="AD45" s="625" t="s">
        <v>58</v>
      </c>
      <c r="AE45" s="314" t="s">
        <v>375</v>
      </c>
      <c r="AF45" s="322" t="s">
        <v>59</v>
      </c>
      <c r="AG45" s="322" t="s">
        <v>57</v>
      </c>
      <c r="AH45" s="322" t="s">
        <v>59</v>
      </c>
      <c r="AI45" s="322" t="s">
        <v>59</v>
      </c>
      <c r="AJ45" s="167" t="s">
        <v>59</v>
      </c>
      <c r="AK45" s="167" t="s">
        <v>59</v>
      </c>
      <c r="AL45" s="322" t="s">
        <v>283</v>
      </c>
      <c r="AM45" s="322" t="s">
        <v>375</v>
      </c>
      <c r="AN45" s="322" t="s">
        <v>375</v>
      </c>
      <c r="AO45" s="186" t="s">
        <v>393</v>
      </c>
      <c r="AP45" s="322"/>
      <c r="AQ45" s="782" t="str" cm="1">
        <f t="array" ref="AQ45">IF(AD45="NO FAVORABLE","NO FAVORABLE",IF(SUMPRODUCT(--(TRIM(AF45:AK45)&lt;&gt;"SI"),--(TRIM(AF45:AK45)&lt;&gt;"NA"))&gt;0,"SUBSANAR","APROBADA CR"))</f>
        <v>APROBADA CR</v>
      </c>
    </row>
    <row r="46" spans="1:43" ht="13.8" x14ac:dyDescent="0.25">
      <c r="A46" s="100" t="s">
        <v>2757</v>
      </c>
      <c r="B46" s="100" t="s">
        <v>3781</v>
      </c>
      <c r="C46" s="100">
        <v>75</v>
      </c>
      <c r="D46" s="100" t="s">
        <v>45</v>
      </c>
      <c r="E46" s="100" t="s">
        <v>175</v>
      </c>
      <c r="F46" s="100" t="s">
        <v>462</v>
      </c>
      <c r="G46" s="100" t="s">
        <v>75</v>
      </c>
      <c r="H46" s="100" t="s">
        <v>134</v>
      </c>
      <c r="I46" s="545" t="str">
        <f t="shared" si="2"/>
        <v>BLANCA OLIVA ARROYAVE MONTOYA</v>
      </c>
      <c r="J46" s="100" t="s">
        <v>50</v>
      </c>
      <c r="K46" s="100">
        <v>39384256</v>
      </c>
      <c r="L46" s="101">
        <v>24256</v>
      </c>
      <c r="M46" s="100">
        <v>59</v>
      </c>
      <c r="N46" s="96" t="s">
        <v>51</v>
      </c>
      <c r="O46" s="100">
        <v>3108362488</v>
      </c>
      <c r="P46" s="100" t="s">
        <v>375</v>
      </c>
      <c r="Q46" s="100" t="s">
        <v>2729</v>
      </c>
      <c r="R46" s="96" t="s">
        <v>3782</v>
      </c>
      <c r="S46" s="96" t="s">
        <v>3783</v>
      </c>
      <c r="T46" s="96" t="s">
        <v>3816</v>
      </c>
      <c r="U46" s="96" t="s">
        <v>3785</v>
      </c>
      <c r="V46" s="310" t="s">
        <v>57</v>
      </c>
      <c r="W46" s="310" t="s">
        <v>57</v>
      </c>
      <c r="X46" s="310" t="s">
        <v>57</v>
      </c>
      <c r="Y46" s="314" t="s">
        <v>375</v>
      </c>
      <c r="Z46" s="314" t="s">
        <v>375</v>
      </c>
      <c r="AA46" s="314" t="s">
        <v>375</v>
      </c>
      <c r="AB46" s="314" t="s">
        <v>375</v>
      </c>
      <c r="AC46" s="314" t="s">
        <v>375</v>
      </c>
      <c r="AD46" s="625" t="s">
        <v>58</v>
      </c>
      <c r="AE46" s="314" t="s">
        <v>375</v>
      </c>
      <c r="AF46" s="322" t="s">
        <v>59</v>
      </c>
      <c r="AG46" s="322" t="s">
        <v>57</v>
      </c>
      <c r="AH46" s="322" t="s">
        <v>59</v>
      </c>
      <c r="AI46" s="322" t="s">
        <v>59</v>
      </c>
      <c r="AJ46" s="167" t="s">
        <v>59</v>
      </c>
      <c r="AK46" s="167" t="s">
        <v>59</v>
      </c>
      <c r="AL46" s="322" t="s">
        <v>182</v>
      </c>
      <c r="AM46" s="322" t="s">
        <v>375</v>
      </c>
      <c r="AN46" s="322" t="s">
        <v>375</v>
      </c>
      <c r="AO46" s="186" t="s">
        <v>393</v>
      </c>
      <c r="AP46" s="322"/>
      <c r="AQ46" s="782" t="str" cm="1">
        <f t="array" ref="AQ46">IF(AD46="NO FAVORABLE","NO FAVORABLE",IF(SUMPRODUCT(--(TRIM(AF46:AK46)&lt;&gt;"SI"),--(TRIM(AF46:AK46)&lt;&gt;"NA"))&gt;0,"SUBSANAR","APROBADA CR"))</f>
        <v>APROBADA CR</v>
      </c>
    </row>
    <row r="47" spans="1:43" ht="13.8" x14ac:dyDescent="0.25">
      <c r="A47" s="100" t="s">
        <v>2757</v>
      </c>
      <c r="B47" s="100" t="s">
        <v>3781</v>
      </c>
      <c r="C47" s="100">
        <v>76</v>
      </c>
      <c r="D47" s="100" t="s">
        <v>45</v>
      </c>
      <c r="E47" s="100" t="s">
        <v>404</v>
      </c>
      <c r="F47" s="100" t="s">
        <v>375</v>
      </c>
      <c r="G47" s="100" t="s">
        <v>134</v>
      </c>
      <c r="H47" s="100" t="s">
        <v>400</v>
      </c>
      <c r="I47" s="545" t="str">
        <f t="shared" si="2"/>
        <v>DANIELA   MONTOYA PEREZ</v>
      </c>
      <c r="J47" s="100" t="s">
        <v>50</v>
      </c>
      <c r="K47" s="100">
        <v>1042064499</v>
      </c>
      <c r="L47" s="101">
        <v>34329</v>
      </c>
      <c r="M47" s="100">
        <v>31</v>
      </c>
      <c r="N47" s="96" t="s">
        <v>51</v>
      </c>
      <c r="O47" s="100">
        <v>3116286301</v>
      </c>
      <c r="P47" s="100" t="s">
        <v>375</v>
      </c>
      <c r="Q47" s="100" t="s">
        <v>3823</v>
      </c>
      <c r="R47" s="96" t="s">
        <v>3782</v>
      </c>
      <c r="S47" s="96" t="s">
        <v>3783</v>
      </c>
      <c r="T47" s="96" t="s">
        <v>3855</v>
      </c>
      <c r="U47" s="96" t="s">
        <v>3785</v>
      </c>
      <c r="V47" s="310" t="s">
        <v>57</v>
      </c>
      <c r="W47" s="310" t="s">
        <v>57</v>
      </c>
      <c r="X47" s="310" t="s">
        <v>57</v>
      </c>
      <c r="Y47" s="314" t="s">
        <v>375</v>
      </c>
      <c r="Z47" s="314" t="s">
        <v>375</v>
      </c>
      <c r="AA47" s="314" t="s">
        <v>375</v>
      </c>
      <c r="AB47" s="314" t="s">
        <v>375</v>
      </c>
      <c r="AC47" s="314" t="s">
        <v>375</v>
      </c>
      <c r="AD47" s="625" t="s">
        <v>58</v>
      </c>
      <c r="AE47" s="314" t="s">
        <v>375</v>
      </c>
      <c r="AF47" s="322" t="s">
        <v>59</v>
      </c>
      <c r="AG47" s="322" t="s">
        <v>57</v>
      </c>
      <c r="AH47" s="322" t="s">
        <v>59</v>
      </c>
      <c r="AI47" s="322" t="s">
        <v>59</v>
      </c>
      <c r="AJ47" s="167" t="s">
        <v>59</v>
      </c>
      <c r="AK47" s="167" t="s">
        <v>59</v>
      </c>
      <c r="AL47" s="322" t="s">
        <v>243</v>
      </c>
      <c r="AM47" s="322" t="s">
        <v>375</v>
      </c>
      <c r="AN47" s="322" t="s">
        <v>375</v>
      </c>
      <c r="AO47" s="186" t="s">
        <v>393</v>
      </c>
      <c r="AP47" s="322"/>
      <c r="AQ47" s="782" t="str" cm="1">
        <f t="array" ref="AQ47">IF(AD47="NO FAVORABLE","NO FAVORABLE",IF(SUMPRODUCT(--(TRIM(AF47:AK47)&lt;&gt;"SI"),--(TRIM(AF47:AK47)&lt;&gt;"NA"))&gt;0,"SUBSANAR","APROBADA CR"))</f>
        <v>APROBADA CR</v>
      </c>
    </row>
    <row r="48" spans="1:43" ht="13.8" x14ac:dyDescent="0.25">
      <c r="A48" s="100" t="s">
        <v>2757</v>
      </c>
      <c r="B48" s="100" t="s">
        <v>3781</v>
      </c>
      <c r="C48" s="100">
        <v>77</v>
      </c>
      <c r="D48" s="100" t="s">
        <v>45</v>
      </c>
      <c r="E48" s="100" t="s">
        <v>361</v>
      </c>
      <c r="F48" s="100" t="s">
        <v>62</v>
      </c>
      <c r="G48" s="100" t="s">
        <v>496</v>
      </c>
      <c r="H48" s="100" t="s">
        <v>375</v>
      </c>
      <c r="I48" s="545" t="str">
        <f t="shared" si="2"/>
        <v>MARGARITA MARIA RAMIREZ  </v>
      </c>
      <c r="J48" s="100" t="s">
        <v>50</v>
      </c>
      <c r="K48" s="100">
        <v>42985235</v>
      </c>
      <c r="L48" s="101">
        <v>21743</v>
      </c>
      <c r="M48" s="100">
        <v>66</v>
      </c>
      <c r="N48" s="96" t="s">
        <v>51</v>
      </c>
      <c r="O48" s="100">
        <v>3043527163</v>
      </c>
      <c r="P48" s="100" t="s">
        <v>375</v>
      </c>
      <c r="Q48" s="100" t="s">
        <v>3823</v>
      </c>
      <c r="R48" s="96" t="s">
        <v>3782</v>
      </c>
      <c r="S48" s="96" t="s">
        <v>3783</v>
      </c>
      <c r="T48" s="96" t="s">
        <v>3860</v>
      </c>
      <c r="U48" s="96" t="s">
        <v>3788</v>
      </c>
      <c r="V48" s="310" t="s">
        <v>57</v>
      </c>
      <c r="W48" s="310" t="s">
        <v>57</v>
      </c>
      <c r="X48" s="310" t="s">
        <v>57</v>
      </c>
      <c r="Y48" s="314" t="s">
        <v>375</v>
      </c>
      <c r="Z48" s="314" t="s">
        <v>375</v>
      </c>
      <c r="AA48" s="314" t="s">
        <v>375</v>
      </c>
      <c r="AB48" s="314" t="s">
        <v>375</v>
      </c>
      <c r="AC48" s="314" t="s">
        <v>375</v>
      </c>
      <c r="AD48" s="625" t="s">
        <v>58</v>
      </c>
      <c r="AE48" s="314" t="s">
        <v>375</v>
      </c>
      <c r="AF48" s="322" t="s">
        <v>59</v>
      </c>
      <c r="AG48" s="322" t="s">
        <v>57</v>
      </c>
      <c r="AH48" s="322" t="s">
        <v>59</v>
      </c>
      <c r="AI48" s="322" t="s">
        <v>59</v>
      </c>
      <c r="AJ48" s="167" t="s">
        <v>59</v>
      </c>
      <c r="AK48" s="167" t="s">
        <v>59</v>
      </c>
      <c r="AL48" s="322" t="s">
        <v>243</v>
      </c>
      <c r="AM48" s="322" t="s">
        <v>375</v>
      </c>
      <c r="AN48" s="322" t="s">
        <v>375</v>
      </c>
      <c r="AO48" s="186" t="s">
        <v>393</v>
      </c>
      <c r="AP48" s="322"/>
      <c r="AQ48" s="782" t="str" cm="1">
        <f t="array" ref="AQ48">IF(AD48="NO FAVORABLE","NO FAVORABLE",IF(SUMPRODUCT(--(TRIM(AF48:AK48)&lt;&gt;"SI"),--(TRIM(AF48:AK48)&lt;&gt;"NA"))&gt;0,"SUBSANAR","APROBADA CR"))</f>
        <v>APROBADA CR</v>
      </c>
    </row>
    <row r="49" spans="1:43" ht="13.8" x14ac:dyDescent="0.25">
      <c r="A49" s="100" t="s">
        <v>2757</v>
      </c>
      <c r="B49" s="100" t="s">
        <v>3781</v>
      </c>
      <c r="C49" s="100">
        <v>78</v>
      </c>
      <c r="D49" s="100" t="s">
        <v>45</v>
      </c>
      <c r="E49" s="100" t="s">
        <v>62</v>
      </c>
      <c r="F49" s="100" t="s">
        <v>2854</v>
      </c>
      <c r="G49" s="100" t="s">
        <v>412</v>
      </c>
      <c r="H49" s="100" t="s">
        <v>908</v>
      </c>
      <c r="I49" s="545" t="str">
        <f t="shared" si="2"/>
        <v>MARIA ROSANA VARGAS DE VALENCIA</v>
      </c>
      <c r="J49" s="100" t="s">
        <v>50</v>
      </c>
      <c r="K49" s="100">
        <v>22040344</v>
      </c>
      <c r="L49" s="101">
        <v>13882</v>
      </c>
      <c r="M49" s="100">
        <v>87</v>
      </c>
      <c r="N49" s="96" t="s">
        <v>51</v>
      </c>
      <c r="O49" s="100">
        <v>3175699978</v>
      </c>
      <c r="P49" s="100" t="s">
        <v>375</v>
      </c>
      <c r="Q49" s="100" t="s">
        <v>3823</v>
      </c>
      <c r="R49" s="96" t="s">
        <v>3782</v>
      </c>
      <c r="S49" s="96" t="s">
        <v>3783</v>
      </c>
      <c r="T49" s="96" t="s">
        <v>3843</v>
      </c>
      <c r="U49" s="96" t="s">
        <v>3788</v>
      </c>
      <c r="V49" s="310" t="s">
        <v>57</v>
      </c>
      <c r="W49" s="310" t="s">
        <v>57</v>
      </c>
      <c r="X49" s="310" t="s">
        <v>57</v>
      </c>
      <c r="Y49" s="314" t="s">
        <v>375</v>
      </c>
      <c r="Z49" s="314" t="s">
        <v>375</v>
      </c>
      <c r="AA49" s="314" t="s">
        <v>375</v>
      </c>
      <c r="AB49" s="314" t="s">
        <v>375</v>
      </c>
      <c r="AC49" s="314" t="s">
        <v>375</v>
      </c>
      <c r="AD49" s="625" t="s">
        <v>58</v>
      </c>
      <c r="AE49" s="314" t="s">
        <v>375</v>
      </c>
      <c r="AF49" s="322" t="s">
        <v>59</v>
      </c>
      <c r="AG49" s="322" t="s">
        <v>57</v>
      </c>
      <c r="AH49" s="322" t="s">
        <v>59</v>
      </c>
      <c r="AI49" s="322" t="s">
        <v>59</v>
      </c>
      <c r="AJ49" s="167" t="s">
        <v>59</v>
      </c>
      <c r="AK49" s="167" t="s">
        <v>59</v>
      </c>
      <c r="AL49" s="322" t="s">
        <v>114</v>
      </c>
      <c r="AM49" s="322" t="s">
        <v>375</v>
      </c>
      <c r="AN49" s="322" t="s">
        <v>375</v>
      </c>
      <c r="AO49" s="186" t="s">
        <v>393</v>
      </c>
      <c r="AP49" s="322"/>
      <c r="AQ49" s="782" t="str" cm="1">
        <f t="array" ref="AQ49">IF(AD49="NO FAVORABLE","NO FAVORABLE",IF(SUMPRODUCT(--(TRIM(AF49:AK49)&lt;&gt;"SI"),--(TRIM(AF49:AK49)&lt;&gt;"NA"))&gt;0,"SUBSANAR","APROBADA CR"))</f>
        <v>APROBADA CR</v>
      </c>
    </row>
    <row r="50" spans="1:43" ht="13.8" x14ac:dyDescent="0.25">
      <c r="A50" s="100" t="s">
        <v>2757</v>
      </c>
      <c r="B50" s="100" t="s">
        <v>3781</v>
      </c>
      <c r="C50" s="100">
        <v>79</v>
      </c>
      <c r="D50" s="100" t="s">
        <v>45</v>
      </c>
      <c r="E50" s="100" t="s">
        <v>92</v>
      </c>
      <c r="F50" s="100" t="s">
        <v>124</v>
      </c>
      <c r="G50" s="100" t="s">
        <v>805</v>
      </c>
      <c r="H50" s="100" t="s">
        <v>3861</v>
      </c>
      <c r="I50" s="545" t="str">
        <f t="shared" si="2"/>
        <v xml:space="preserve">GLORIA DEL SOCORRO SUAZA DE CARDONA </v>
      </c>
      <c r="J50" s="100" t="s">
        <v>50</v>
      </c>
      <c r="K50" s="100">
        <v>39381703</v>
      </c>
      <c r="L50" s="101">
        <v>21707</v>
      </c>
      <c r="M50" s="100">
        <v>66</v>
      </c>
      <c r="N50" s="96" t="s">
        <v>51</v>
      </c>
      <c r="O50" s="100">
        <v>3218023613</v>
      </c>
      <c r="P50" s="100" t="s">
        <v>375</v>
      </c>
      <c r="Q50" s="100" t="s">
        <v>3823</v>
      </c>
      <c r="R50" s="96" t="s">
        <v>3782</v>
      </c>
      <c r="S50" s="96" t="s">
        <v>3783</v>
      </c>
      <c r="T50" s="96" t="s">
        <v>3816</v>
      </c>
      <c r="U50" s="96" t="s">
        <v>3785</v>
      </c>
      <c r="V50" s="310" t="s">
        <v>57</v>
      </c>
      <c r="W50" s="310" t="s">
        <v>57</v>
      </c>
      <c r="X50" s="318" t="s">
        <v>3862</v>
      </c>
      <c r="Y50" s="314" t="s">
        <v>375</v>
      </c>
      <c r="Z50" s="314" t="s">
        <v>375</v>
      </c>
      <c r="AA50" s="314" t="s">
        <v>375</v>
      </c>
      <c r="AB50" s="314" t="s">
        <v>375</v>
      </c>
      <c r="AC50" s="314" t="s">
        <v>375</v>
      </c>
      <c r="AD50" s="625" t="s">
        <v>58</v>
      </c>
      <c r="AE50" s="314" t="s">
        <v>375</v>
      </c>
      <c r="AF50" s="322" t="s">
        <v>59</v>
      </c>
      <c r="AG50" s="322" t="s">
        <v>57</v>
      </c>
      <c r="AH50" s="322" t="s">
        <v>59</v>
      </c>
      <c r="AI50" s="322" t="s">
        <v>59</v>
      </c>
      <c r="AJ50" s="167" t="s">
        <v>59</v>
      </c>
      <c r="AK50" s="167" t="s">
        <v>59</v>
      </c>
      <c r="AL50" s="322" t="s">
        <v>258</v>
      </c>
      <c r="AM50" s="322" t="s">
        <v>375</v>
      </c>
      <c r="AN50" s="322" t="s">
        <v>375</v>
      </c>
      <c r="AO50" s="186" t="s">
        <v>393</v>
      </c>
      <c r="AP50" s="322"/>
      <c r="AQ50" s="782" t="str" cm="1">
        <f t="array" ref="AQ50">IF(AD50="NO FAVORABLE","NO FAVORABLE",IF(SUMPRODUCT(--(TRIM(AF50:AK50)&lt;&gt;"SI"),--(TRIM(AF50:AK50)&lt;&gt;"NA"))&gt;0,"SUBSANAR","APROBADA CR"))</f>
        <v>APROBADA CR</v>
      </c>
    </row>
    <row r="51" spans="1:43" ht="13.8" x14ac:dyDescent="0.25">
      <c r="A51" s="100" t="s">
        <v>2757</v>
      </c>
      <c r="B51" s="100" t="s">
        <v>3781</v>
      </c>
      <c r="C51" s="100">
        <v>80</v>
      </c>
      <c r="D51" s="100" t="s">
        <v>45</v>
      </c>
      <c r="E51" s="100" t="s">
        <v>175</v>
      </c>
      <c r="F51" s="100" t="s">
        <v>1824</v>
      </c>
      <c r="G51" s="100" t="s">
        <v>1769</v>
      </c>
      <c r="H51" s="100" t="s">
        <v>775</v>
      </c>
      <c r="I51" s="545" t="str">
        <f t="shared" si="2"/>
        <v>BLANCA CIELO GRAJALES ESCOBAR</v>
      </c>
      <c r="J51" s="100" t="s">
        <v>50</v>
      </c>
      <c r="K51" s="100">
        <v>22045554</v>
      </c>
      <c r="L51" s="101">
        <v>21512</v>
      </c>
      <c r="M51" s="100">
        <v>66</v>
      </c>
      <c r="N51" s="96" t="s">
        <v>51</v>
      </c>
      <c r="O51" s="100">
        <v>3233914437</v>
      </c>
      <c r="P51" s="100" t="s">
        <v>375</v>
      </c>
      <c r="Q51" s="100" t="s">
        <v>3827</v>
      </c>
      <c r="R51" s="96" t="s">
        <v>3782</v>
      </c>
      <c r="S51" s="96" t="s">
        <v>3783</v>
      </c>
      <c r="T51" s="96" t="s">
        <v>3833</v>
      </c>
      <c r="U51" s="96" t="s">
        <v>3785</v>
      </c>
      <c r="V51" s="310" t="s">
        <v>57</v>
      </c>
      <c r="W51" s="310" t="s">
        <v>57</v>
      </c>
      <c r="X51" s="310" t="s">
        <v>57</v>
      </c>
      <c r="Y51" s="314" t="s">
        <v>375</v>
      </c>
      <c r="Z51" s="314" t="s">
        <v>375</v>
      </c>
      <c r="AA51" s="314" t="s">
        <v>375</v>
      </c>
      <c r="AB51" s="314" t="s">
        <v>375</v>
      </c>
      <c r="AC51" s="314" t="s">
        <v>375</v>
      </c>
      <c r="AD51" s="625" t="s">
        <v>58</v>
      </c>
      <c r="AE51" s="314" t="s">
        <v>375</v>
      </c>
      <c r="AF51" s="322" t="s">
        <v>59</v>
      </c>
      <c r="AG51" s="322" t="s">
        <v>57</v>
      </c>
      <c r="AH51" s="322" t="s">
        <v>59</v>
      </c>
      <c r="AI51" s="322" t="s">
        <v>59</v>
      </c>
      <c r="AJ51" s="322" t="s">
        <v>59</v>
      </c>
      <c r="AK51" s="322" t="s">
        <v>59</v>
      </c>
      <c r="AL51" s="322" t="s">
        <v>220</v>
      </c>
      <c r="AM51" s="322" t="s">
        <v>375</v>
      </c>
      <c r="AN51" s="322" t="s">
        <v>375</v>
      </c>
      <c r="AO51" s="186" t="s">
        <v>393</v>
      </c>
      <c r="AP51" s="322"/>
      <c r="AQ51" s="782" t="str" cm="1">
        <f t="array" ref="AQ51">IF(AD51="NO FAVORABLE","NO FAVORABLE",IF(SUMPRODUCT(--(TRIM(AF51:AK51)&lt;&gt;"SI"),--(TRIM(AF51:AK51)&lt;&gt;"NA"))&gt;0,"SUBSANAR","APROBADA CR"))</f>
        <v>APROBADA CR</v>
      </c>
    </row>
    <row r="52" spans="1:43" ht="13.8" x14ac:dyDescent="0.25">
      <c r="A52" s="100" t="s">
        <v>2757</v>
      </c>
      <c r="B52" s="100" t="s">
        <v>3781</v>
      </c>
      <c r="C52" s="100">
        <v>81</v>
      </c>
      <c r="D52" s="100" t="s">
        <v>45</v>
      </c>
      <c r="E52" s="100" t="s">
        <v>2871</v>
      </c>
      <c r="F52" s="100" t="s">
        <v>375</v>
      </c>
      <c r="G52" s="100" t="s">
        <v>1769</v>
      </c>
      <c r="H52" s="100" t="s">
        <v>302</v>
      </c>
      <c r="I52" s="545" t="str">
        <f t="shared" si="2"/>
        <v>LUCIDIA   GRAJALES BEDOYA</v>
      </c>
      <c r="J52" s="100" t="s">
        <v>50</v>
      </c>
      <c r="K52" s="100">
        <v>39383379</v>
      </c>
      <c r="L52" s="101">
        <v>23108</v>
      </c>
      <c r="M52" s="100">
        <v>62</v>
      </c>
      <c r="N52" s="96" t="s">
        <v>51</v>
      </c>
      <c r="O52" s="100">
        <v>3136099999</v>
      </c>
      <c r="P52" s="100" t="s">
        <v>375</v>
      </c>
      <c r="Q52" s="100" t="s">
        <v>3797</v>
      </c>
      <c r="R52" s="96" t="s">
        <v>3782</v>
      </c>
      <c r="S52" s="96" t="s">
        <v>3783</v>
      </c>
      <c r="T52" s="96" t="s">
        <v>3846</v>
      </c>
      <c r="U52" s="96" t="s">
        <v>3788</v>
      </c>
      <c r="V52" s="310" t="s">
        <v>57</v>
      </c>
      <c r="W52" s="310" t="s">
        <v>57</v>
      </c>
      <c r="X52" s="318" t="s">
        <v>3863</v>
      </c>
      <c r="Y52" s="314" t="s">
        <v>375</v>
      </c>
      <c r="Z52" s="314" t="s">
        <v>375</v>
      </c>
      <c r="AA52" s="314" t="s">
        <v>375</v>
      </c>
      <c r="AB52" s="314" t="s">
        <v>375</v>
      </c>
      <c r="AC52" s="314" t="s">
        <v>375</v>
      </c>
      <c r="AD52" s="625" t="s">
        <v>58</v>
      </c>
      <c r="AE52" s="314" t="s">
        <v>375</v>
      </c>
      <c r="AF52" s="322" t="s">
        <v>59</v>
      </c>
      <c r="AG52" s="322" t="s">
        <v>57</v>
      </c>
      <c r="AH52" s="322" t="s">
        <v>59</v>
      </c>
      <c r="AI52" s="322" t="s">
        <v>59</v>
      </c>
      <c r="AJ52" s="322" t="s">
        <v>59</v>
      </c>
      <c r="AK52" s="322" t="s">
        <v>59</v>
      </c>
      <c r="AL52" s="322" t="s">
        <v>114</v>
      </c>
      <c r="AM52" s="322" t="s">
        <v>375</v>
      </c>
      <c r="AN52" s="322" t="s">
        <v>375</v>
      </c>
      <c r="AO52" s="186" t="s">
        <v>393</v>
      </c>
      <c r="AP52" s="322"/>
      <c r="AQ52" s="782" t="str" cm="1">
        <f t="array" ref="AQ52">IF(AD52="NO FAVORABLE","NO FAVORABLE",IF(SUMPRODUCT(--(TRIM(AF52:AK52)&lt;&gt;"SI"),--(TRIM(AF52:AK52)&lt;&gt;"NA"))&gt;0,"SUBSANAR","APROBADA CR"))</f>
        <v>APROBADA CR</v>
      </c>
    </row>
    <row r="53" spans="1:43" ht="13.8" x14ac:dyDescent="0.25">
      <c r="A53" s="100" t="s">
        <v>2757</v>
      </c>
      <c r="B53" s="100" t="s">
        <v>3781</v>
      </c>
      <c r="C53" s="100">
        <v>82</v>
      </c>
      <c r="D53" s="100" t="s">
        <v>45</v>
      </c>
      <c r="E53" s="100" t="s">
        <v>1922</v>
      </c>
      <c r="F53" s="100" t="s">
        <v>62</v>
      </c>
      <c r="G53" s="100" t="s">
        <v>2647</v>
      </c>
      <c r="H53" s="100" t="s">
        <v>2647</v>
      </c>
      <c r="I53" s="545" t="str">
        <f t="shared" si="2"/>
        <v>FLOR  MARIA CAMPERO CAMPERO</v>
      </c>
      <c r="J53" s="100" t="s">
        <v>50</v>
      </c>
      <c r="K53" s="100">
        <v>43718277</v>
      </c>
      <c r="L53" s="101">
        <v>25894</v>
      </c>
      <c r="M53" s="100">
        <v>54</v>
      </c>
      <c r="N53" s="96" t="s">
        <v>51</v>
      </c>
      <c r="O53" s="100">
        <v>3216207757</v>
      </c>
      <c r="P53" s="474" t="s">
        <v>3864</v>
      </c>
      <c r="Q53" s="100" t="s">
        <v>3797</v>
      </c>
      <c r="R53" s="96" t="s">
        <v>3782</v>
      </c>
      <c r="S53" s="96" t="s">
        <v>3783</v>
      </c>
      <c r="T53" s="96" t="s">
        <v>3784</v>
      </c>
      <c r="U53" s="96" t="s">
        <v>3788</v>
      </c>
      <c r="V53" s="310" t="s">
        <v>57</v>
      </c>
      <c r="W53" s="310" t="s">
        <v>57</v>
      </c>
      <c r="X53" s="318" t="s">
        <v>3865</v>
      </c>
      <c r="Y53" s="314" t="s">
        <v>375</v>
      </c>
      <c r="Z53" s="314" t="s">
        <v>375</v>
      </c>
      <c r="AA53" s="314" t="s">
        <v>375</v>
      </c>
      <c r="AB53" s="314" t="s">
        <v>375</v>
      </c>
      <c r="AC53" s="314" t="s">
        <v>375</v>
      </c>
      <c r="AD53" s="625" t="s">
        <v>58</v>
      </c>
      <c r="AE53" s="314" t="s">
        <v>375</v>
      </c>
      <c r="AF53" s="322" t="s">
        <v>59</v>
      </c>
      <c r="AG53" s="322" t="s">
        <v>57</v>
      </c>
      <c r="AH53" s="322" t="s">
        <v>59</v>
      </c>
      <c r="AI53" s="322" t="s">
        <v>59</v>
      </c>
      <c r="AJ53" s="322" t="s">
        <v>59</v>
      </c>
      <c r="AK53" s="322" t="s">
        <v>59</v>
      </c>
      <c r="AL53" s="322" t="s">
        <v>70</v>
      </c>
      <c r="AM53" s="322" t="s">
        <v>375</v>
      </c>
      <c r="AN53" s="322" t="s">
        <v>375</v>
      </c>
      <c r="AO53" s="186" t="s">
        <v>393</v>
      </c>
      <c r="AP53" s="322"/>
      <c r="AQ53" s="782" t="str" cm="1">
        <f t="array" ref="AQ53">IF(AD53="NO FAVORABLE","NO FAVORABLE",IF(SUMPRODUCT(--(TRIM(AF53:AK53)&lt;&gt;"SI"),--(TRIM(AF53:AK53)&lt;&gt;"NA"))&gt;0,"SUBSANAR","APROBADA CR"))</f>
        <v>APROBADA CR</v>
      </c>
    </row>
    <row r="54" spans="1:43" ht="13.8" x14ac:dyDescent="0.25">
      <c r="A54" s="100" t="s">
        <v>2757</v>
      </c>
      <c r="B54" s="100" t="s">
        <v>3781</v>
      </c>
      <c r="C54" s="100">
        <v>83</v>
      </c>
      <c r="D54" s="100" t="s">
        <v>45</v>
      </c>
      <c r="E54" s="100" t="s">
        <v>1999</v>
      </c>
      <c r="F54" s="100" t="s">
        <v>92</v>
      </c>
      <c r="G54" s="100" t="s">
        <v>3866</v>
      </c>
      <c r="H54" s="100" t="s">
        <v>801</v>
      </c>
      <c r="I54" s="545" t="str">
        <f t="shared" si="2"/>
        <v>MARTA  GLORIA CUERVO  CAÑAVERAL</v>
      </c>
      <c r="J54" s="100" t="s">
        <v>50</v>
      </c>
      <c r="K54" s="100">
        <v>39385502</v>
      </c>
      <c r="L54" s="101">
        <v>25609</v>
      </c>
      <c r="M54" s="100">
        <v>55</v>
      </c>
      <c r="N54" s="96" t="s">
        <v>51</v>
      </c>
      <c r="O54" s="100">
        <v>3147776188</v>
      </c>
      <c r="P54" s="100" t="s">
        <v>375</v>
      </c>
      <c r="Q54" s="100" t="s">
        <v>3797</v>
      </c>
      <c r="R54" s="96" t="s">
        <v>3782</v>
      </c>
      <c r="S54" s="96" t="s">
        <v>3783</v>
      </c>
      <c r="T54" s="96" t="s">
        <v>3824</v>
      </c>
      <c r="U54" s="96" t="s">
        <v>3788</v>
      </c>
      <c r="V54" s="310" t="s">
        <v>57</v>
      </c>
      <c r="W54" s="310" t="s">
        <v>57</v>
      </c>
      <c r="X54" s="310" t="s">
        <v>57</v>
      </c>
      <c r="Y54" s="314" t="s">
        <v>375</v>
      </c>
      <c r="Z54" s="314" t="s">
        <v>375</v>
      </c>
      <c r="AA54" s="314" t="s">
        <v>375</v>
      </c>
      <c r="AB54" s="314" t="s">
        <v>375</v>
      </c>
      <c r="AC54" s="314" t="s">
        <v>375</v>
      </c>
      <c r="AD54" s="625" t="s">
        <v>58</v>
      </c>
      <c r="AE54" s="314" t="s">
        <v>375</v>
      </c>
      <c r="AF54" s="322" t="s">
        <v>59</v>
      </c>
      <c r="AG54" s="322" t="s">
        <v>57</v>
      </c>
      <c r="AH54" s="322" t="s">
        <v>59</v>
      </c>
      <c r="AI54" s="322" t="s">
        <v>59</v>
      </c>
      <c r="AJ54" s="322" t="s">
        <v>59</v>
      </c>
      <c r="AK54" s="322" t="s">
        <v>59</v>
      </c>
      <c r="AL54" s="322" t="s">
        <v>114</v>
      </c>
      <c r="AM54" s="322" t="s">
        <v>375</v>
      </c>
      <c r="AN54" s="322" t="s">
        <v>375</v>
      </c>
      <c r="AO54" s="186" t="s">
        <v>393</v>
      </c>
      <c r="AP54" s="322"/>
      <c r="AQ54" s="782" t="str" cm="1">
        <f t="array" ref="AQ54">IF(AD54="NO FAVORABLE","NO FAVORABLE",IF(SUMPRODUCT(--(TRIM(AF54:AK54)&lt;&gt;"SI"),--(TRIM(AF54:AK54)&lt;&gt;"NA"))&gt;0,"SUBSANAR","APROBADA CR"))</f>
        <v>APROBADA CR</v>
      </c>
    </row>
    <row r="55" spans="1:43" ht="13.8" x14ac:dyDescent="0.25">
      <c r="A55" s="100" t="s">
        <v>2757</v>
      </c>
      <c r="B55" s="100" t="s">
        <v>3781</v>
      </c>
      <c r="C55" s="100">
        <v>86</v>
      </c>
      <c r="D55" s="100" t="s">
        <v>45</v>
      </c>
      <c r="E55" s="100" t="s">
        <v>1348</v>
      </c>
      <c r="F55" s="100" t="s">
        <v>132</v>
      </c>
      <c r="G55" s="100" t="s">
        <v>764</v>
      </c>
      <c r="H55" s="100" t="s">
        <v>1417</v>
      </c>
      <c r="I55" s="545" t="str">
        <f t="shared" si="2"/>
        <v xml:space="preserve">LUZ  MARINA QUICENO RIOS </v>
      </c>
      <c r="J55" s="100" t="s">
        <v>50</v>
      </c>
      <c r="K55" s="100">
        <v>39389607</v>
      </c>
      <c r="L55" s="101">
        <v>30551</v>
      </c>
      <c r="M55" s="100">
        <v>42</v>
      </c>
      <c r="N55" s="96" t="s">
        <v>51</v>
      </c>
      <c r="O55" s="100">
        <v>3146009357</v>
      </c>
      <c r="P55" s="100" t="s">
        <v>375</v>
      </c>
      <c r="Q55" s="100" t="s">
        <v>3867</v>
      </c>
      <c r="R55" s="96" t="s">
        <v>3782</v>
      </c>
      <c r="S55" s="96" t="s">
        <v>3783</v>
      </c>
      <c r="T55" s="96" t="s">
        <v>3804</v>
      </c>
      <c r="U55" s="96" t="s">
        <v>3788</v>
      </c>
      <c r="V55" s="310" t="s">
        <v>57</v>
      </c>
      <c r="W55" s="310" t="s">
        <v>57</v>
      </c>
      <c r="X55" s="318" t="s">
        <v>3868</v>
      </c>
      <c r="Y55" s="314" t="s">
        <v>375</v>
      </c>
      <c r="Z55" s="314" t="s">
        <v>375</v>
      </c>
      <c r="AA55" s="314" t="s">
        <v>375</v>
      </c>
      <c r="AB55" s="314" t="s">
        <v>375</v>
      </c>
      <c r="AC55" s="314" t="s">
        <v>375</v>
      </c>
      <c r="AD55" s="625" t="s">
        <v>58</v>
      </c>
      <c r="AE55" s="314" t="s">
        <v>375</v>
      </c>
      <c r="AF55" s="322" t="s">
        <v>59</v>
      </c>
      <c r="AG55" s="322" t="s">
        <v>57</v>
      </c>
      <c r="AH55" s="322" t="s">
        <v>59</v>
      </c>
      <c r="AI55" s="322" t="s">
        <v>59</v>
      </c>
      <c r="AJ55" s="322" t="s">
        <v>59</v>
      </c>
      <c r="AK55" s="322" t="s">
        <v>59</v>
      </c>
      <c r="AL55" s="322" t="s">
        <v>114</v>
      </c>
      <c r="AM55" s="322" t="s">
        <v>375</v>
      </c>
      <c r="AN55" s="322" t="s">
        <v>375</v>
      </c>
      <c r="AO55" s="186" t="s">
        <v>393</v>
      </c>
      <c r="AP55" s="322"/>
      <c r="AQ55" s="782" t="str" cm="1">
        <f t="array" ref="AQ55">IF(AD55="NO FAVORABLE","NO FAVORABLE",IF(SUMPRODUCT(--(TRIM(AF55:AK55)&lt;&gt;"SI"),--(TRIM(AF55:AK55)&lt;&gt;"NA"))&gt;0,"SUBSANAR","APROBADA CR"))</f>
        <v>APROBADA CR</v>
      </c>
    </row>
    <row r="56" spans="1:43" ht="13.8" x14ac:dyDescent="0.25">
      <c r="A56" s="100" t="s">
        <v>2757</v>
      </c>
      <c r="B56" s="100" t="s">
        <v>3781</v>
      </c>
      <c r="C56" s="100">
        <v>87</v>
      </c>
      <c r="D56" s="100" t="s">
        <v>45</v>
      </c>
      <c r="E56" s="100" t="s">
        <v>62</v>
      </c>
      <c r="F56" s="100" t="s">
        <v>1806</v>
      </c>
      <c r="G56" s="100" t="s">
        <v>88</v>
      </c>
      <c r="H56" s="100" t="s">
        <v>805</v>
      </c>
      <c r="I56" s="545" t="str">
        <f t="shared" si="2"/>
        <v>MARIA EMILCEN GARCIA SUAZA</v>
      </c>
      <c r="J56" s="100" t="s">
        <v>50</v>
      </c>
      <c r="K56" s="100">
        <v>39383931</v>
      </c>
      <c r="L56" s="101">
        <v>24738</v>
      </c>
      <c r="M56" s="100">
        <v>58</v>
      </c>
      <c r="N56" s="96" t="s">
        <v>51</v>
      </c>
      <c r="O56" s="100">
        <v>3169158098</v>
      </c>
      <c r="P56" s="100" t="s">
        <v>375</v>
      </c>
      <c r="Q56" s="100" t="s">
        <v>2720</v>
      </c>
      <c r="R56" s="96" t="s">
        <v>3782</v>
      </c>
      <c r="S56" s="96" t="s">
        <v>3783</v>
      </c>
      <c r="T56" s="96" t="s">
        <v>3808</v>
      </c>
      <c r="U56" s="96" t="s">
        <v>3785</v>
      </c>
      <c r="V56" s="310" t="s">
        <v>57</v>
      </c>
      <c r="W56" s="310" t="s">
        <v>57</v>
      </c>
      <c r="X56" s="318" t="s">
        <v>3869</v>
      </c>
      <c r="Y56" s="314" t="s">
        <v>375</v>
      </c>
      <c r="Z56" s="314" t="s">
        <v>375</v>
      </c>
      <c r="AA56" s="314" t="s">
        <v>375</v>
      </c>
      <c r="AB56" s="314" t="s">
        <v>375</v>
      </c>
      <c r="AC56" s="314" t="s">
        <v>375</v>
      </c>
      <c r="AD56" s="625" t="s">
        <v>58</v>
      </c>
      <c r="AE56" s="314" t="s">
        <v>375</v>
      </c>
      <c r="AF56" s="322" t="s">
        <v>59</v>
      </c>
      <c r="AG56" s="322" t="s">
        <v>57</v>
      </c>
      <c r="AH56" s="322" t="s">
        <v>59</v>
      </c>
      <c r="AI56" s="322" t="s">
        <v>59</v>
      </c>
      <c r="AJ56" s="322" t="s">
        <v>59</v>
      </c>
      <c r="AK56" s="322" t="s">
        <v>59</v>
      </c>
      <c r="AL56" s="322" t="s">
        <v>114</v>
      </c>
      <c r="AM56" s="322" t="s">
        <v>375</v>
      </c>
      <c r="AN56" s="322" t="s">
        <v>375</v>
      </c>
      <c r="AO56" s="186" t="s">
        <v>393</v>
      </c>
      <c r="AP56" s="322"/>
      <c r="AQ56" s="782" t="str" cm="1">
        <f t="array" ref="AQ56">IF(AD56="NO FAVORABLE","NO FAVORABLE",IF(SUMPRODUCT(--(TRIM(AF56:AK56)&lt;&gt;"SI"),--(TRIM(AF56:AK56)&lt;&gt;"NA"))&gt;0,"SUBSANAR","APROBADA CR"))</f>
        <v>APROBADA CR</v>
      </c>
    </row>
    <row r="57" spans="1:43" ht="13.8" x14ac:dyDescent="0.25">
      <c r="A57" s="100" t="s">
        <v>2757</v>
      </c>
      <c r="B57" s="100" t="s">
        <v>3781</v>
      </c>
      <c r="C57" s="100">
        <v>88</v>
      </c>
      <c r="D57" s="100" t="s">
        <v>45</v>
      </c>
      <c r="E57" s="100" t="s">
        <v>203</v>
      </c>
      <c r="F57" s="100" t="s">
        <v>62</v>
      </c>
      <c r="G57" s="100" t="s">
        <v>88</v>
      </c>
      <c r="H57" s="100" t="s">
        <v>805</v>
      </c>
      <c r="I57" s="545" t="str">
        <f t="shared" si="2"/>
        <v>ANGELA MARIA GARCIA SUAZA</v>
      </c>
      <c r="J57" s="100" t="s">
        <v>50</v>
      </c>
      <c r="K57" s="100">
        <v>39387182</v>
      </c>
      <c r="L57" s="101">
        <v>27508</v>
      </c>
      <c r="M57" s="100">
        <v>50</v>
      </c>
      <c r="N57" s="96" t="s">
        <v>51</v>
      </c>
      <c r="O57" s="100">
        <v>3222490742</v>
      </c>
      <c r="P57" s="100" t="s">
        <v>375</v>
      </c>
      <c r="Q57" s="100" t="s">
        <v>2729</v>
      </c>
      <c r="R57" s="96" t="s">
        <v>3782</v>
      </c>
      <c r="S57" s="96" t="s">
        <v>3783</v>
      </c>
      <c r="T57" s="96" t="s">
        <v>3808</v>
      </c>
      <c r="U57" s="96" t="s">
        <v>3788</v>
      </c>
      <c r="V57" s="310" t="s">
        <v>57</v>
      </c>
      <c r="W57" s="310" t="s">
        <v>57</v>
      </c>
      <c r="X57" s="314" t="s">
        <v>3870</v>
      </c>
      <c r="Y57" s="314" t="s">
        <v>375</v>
      </c>
      <c r="Z57" s="314" t="s">
        <v>375</v>
      </c>
      <c r="AA57" s="314" t="s">
        <v>375</v>
      </c>
      <c r="AB57" s="314" t="s">
        <v>375</v>
      </c>
      <c r="AC57" s="314" t="s">
        <v>375</v>
      </c>
      <c r="AD57" s="625" t="s">
        <v>58</v>
      </c>
      <c r="AE57" s="314" t="s">
        <v>375</v>
      </c>
      <c r="AF57" s="322" t="s">
        <v>59</v>
      </c>
      <c r="AG57" s="322" t="s">
        <v>57</v>
      </c>
      <c r="AH57" s="322" t="s">
        <v>59</v>
      </c>
      <c r="AI57" s="322" t="s">
        <v>59</v>
      </c>
      <c r="AJ57" s="322" t="s">
        <v>59</v>
      </c>
      <c r="AK57" s="322" t="s">
        <v>59</v>
      </c>
      <c r="AL57" s="322" t="s">
        <v>258</v>
      </c>
      <c r="AM57" s="322" t="s">
        <v>375</v>
      </c>
      <c r="AN57" s="322" t="s">
        <v>375</v>
      </c>
      <c r="AO57" s="186" t="s">
        <v>393</v>
      </c>
      <c r="AP57" s="322"/>
      <c r="AQ57" s="782" t="str" cm="1">
        <f t="array" ref="AQ57">IF(AD57="NO FAVORABLE","NO FAVORABLE",IF(SUMPRODUCT(--(TRIM(AF57:AK57)&lt;&gt;"SI"),--(TRIM(AF57:AK57)&lt;&gt;"NA"))&gt;0,"SUBSANAR","APROBADA CR"))</f>
        <v>APROBADA CR</v>
      </c>
    </row>
    <row r="58" spans="1:43" ht="13.8" x14ac:dyDescent="0.25">
      <c r="A58" s="614" t="s">
        <v>43</v>
      </c>
      <c r="B58" s="614" t="s">
        <v>3871</v>
      </c>
      <c r="C58" s="614">
        <v>90</v>
      </c>
      <c r="D58" s="100" t="s">
        <v>45</v>
      </c>
      <c r="E58" s="790" t="s">
        <v>579</v>
      </c>
      <c r="F58" s="790" t="s">
        <v>1164</v>
      </c>
      <c r="G58" s="790" t="s">
        <v>946</v>
      </c>
      <c r="H58" s="790" t="s">
        <v>251</v>
      </c>
      <c r="I58" s="790" t="s">
        <v>3873</v>
      </c>
      <c r="J58" s="614" t="s">
        <v>50</v>
      </c>
      <c r="K58" s="614">
        <v>22038990</v>
      </c>
      <c r="L58" s="791">
        <v>16603</v>
      </c>
      <c r="M58" s="637">
        <v>80</v>
      </c>
      <c r="N58" s="637" t="s">
        <v>51</v>
      </c>
      <c r="O58" s="614">
        <v>3113663151</v>
      </c>
      <c r="P58" s="614"/>
      <c r="Q58" s="637" t="s">
        <v>1050</v>
      </c>
      <c r="R58" s="637" t="s">
        <v>3782</v>
      </c>
      <c r="S58" s="637" t="s">
        <v>3783</v>
      </c>
      <c r="T58" s="637" t="s">
        <v>3874</v>
      </c>
      <c r="U58" s="637" t="s">
        <v>3872</v>
      </c>
      <c r="V58" s="310" t="s">
        <v>57</v>
      </c>
      <c r="W58" s="310" t="s">
        <v>57</v>
      </c>
      <c r="X58" s="625"/>
      <c r="Y58" s="625"/>
      <c r="Z58" s="625"/>
      <c r="AA58" s="625"/>
      <c r="AB58" s="625"/>
      <c r="AC58" s="625"/>
      <c r="AD58" s="625" t="s">
        <v>58</v>
      </c>
      <c r="AE58" s="625"/>
      <c r="AF58" s="322" t="s">
        <v>59</v>
      </c>
      <c r="AG58" s="322" t="s">
        <v>57</v>
      </c>
      <c r="AH58" s="322" t="s">
        <v>59</v>
      </c>
      <c r="AI58" s="322" t="s">
        <v>59</v>
      </c>
      <c r="AJ58" s="322" t="s">
        <v>59</v>
      </c>
      <c r="AK58" s="322" t="s">
        <v>59</v>
      </c>
      <c r="AL58" s="626" t="s">
        <v>114</v>
      </c>
      <c r="AM58" s="626"/>
      <c r="AN58" s="626"/>
      <c r="AO58" s="186" t="s">
        <v>393</v>
      </c>
      <c r="AP58" s="626"/>
      <c r="AQ58" s="782" t="str" cm="1">
        <f t="array" ref="AQ58">IF(AD58="NO FAVORABLE","NO FAVORABLE",IF(SUMPRODUCT(--(TRIM(AF58:AK58)&lt;&gt;"SI"),--(TRIM(AF58:AK58)&lt;&gt;"NA"))&gt;0,"SUBSANAR","APROBADA CR"))</f>
        <v>APROBADA CR</v>
      </c>
    </row>
    <row r="59" spans="1:43" ht="13.8" x14ac:dyDescent="0.25">
      <c r="A59" s="614" t="s">
        <v>43</v>
      </c>
      <c r="B59" s="614" t="s">
        <v>3871</v>
      </c>
      <c r="C59" s="614">
        <v>92</v>
      </c>
      <c r="D59" s="100" t="s">
        <v>45</v>
      </c>
      <c r="E59" s="790" t="s">
        <v>156</v>
      </c>
      <c r="F59" s="790"/>
      <c r="G59" s="790" t="s">
        <v>278</v>
      </c>
      <c r="H59" s="790" t="s">
        <v>3875</v>
      </c>
      <c r="I59" s="790" t="s">
        <v>3876</v>
      </c>
      <c r="J59" s="614" t="s">
        <v>50</v>
      </c>
      <c r="K59" s="614">
        <v>21691634</v>
      </c>
      <c r="L59" s="792">
        <v>17264</v>
      </c>
      <c r="M59" s="614">
        <v>78</v>
      </c>
      <c r="N59" s="637" t="s">
        <v>51</v>
      </c>
      <c r="O59" s="614">
        <v>3137211404</v>
      </c>
      <c r="P59" s="614"/>
      <c r="Q59" s="614" t="s">
        <v>1107</v>
      </c>
      <c r="R59" s="637" t="s">
        <v>3782</v>
      </c>
      <c r="S59" s="637" t="s">
        <v>3783</v>
      </c>
      <c r="T59" s="637" t="s">
        <v>3877</v>
      </c>
      <c r="U59" s="637" t="s">
        <v>3878</v>
      </c>
      <c r="V59" s="310" t="s">
        <v>57</v>
      </c>
      <c r="W59" s="310" t="s">
        <v>57</v>
      </c>
      <c r="X59" s="625" t="s">
        <v>3879</v>
      </c>
      <c r="Y59" s="625"/>
      <c r="Z59" s="625"/>
      <c r="AA59" s="625"/>
      <c r="AB59" s="625"/>
      <c r="AC59" s="625"/>
      <c r="AD59" s="625" t="s">
        <v>58</v>
      </c>
      <c r="AE59" s="625"/>
      <c r="AF59" s="322" t="s">
        <v>59</v>
      </c>
      <c r="AG59" s="322" t="s">
        <v>57</v>
      </c>
      <c r="AH59" s="322" t="s">
        <v>59</v>
      </c>
      <c r="AI59" s="322" t="s">
        <v>59</v>
      </c>
      <c r="AJ59" s="322" t="s">
        <v>59</v>
      </c>
      <c r="AK59" s="322" t="s">
        <v>59</v>
      </c>
      <c r="AL59" s="626" t="s">
        <v>182</v>
      </c>
      <c r="AM59" s="626"/>
      <c r="AN59" s="626"/>
      <c r="AO59" s="186" t="s">
        <v>393</v>
      </c>
      <c r="AP59" s="626"/>
      <c r="AQ59" s="782" t="str" cm="1">
        <f t="array" ref="AQ59">IF(AD59="NO FAVORABLE","NO FAVORABLE",IF(SUMPRODUCT(--(TRIM(AF59:AK59)&lt;&gt;"SI"),--(TRIM(AF59:AK59)&lt;&gt;"NA"))&gt;0,"SUBSANAR","APROBADA CR"))</f>
        <v>APROBADA CR</v>
      </c>
    </row>
    <row r="60" spans="1:43" ht="13.8" x14ac:dyDescent="0.25">
      <c r="A60" s="614" t="s">
        <v>43</v>
      </c>
      <c r="B60" s="614" t="s">
        <v>3871</v>
      </c>
      <c r="C60" s="614">
        <v>94</v>
      </c>
      <c r="D60" s="100" t="s">
        <v>45</v>
      </c>
      <c r="E60" s="790" t="s">
        <v>107</v>
      </c>
      <c r="F60" s="790" t="s">
        <v>3128</v>
      </c>
      <c r="G60" s="790" t="s">
        <v>800</v>
      </c>
      <c r="H60" s="790" t="s">
        <v>801</v>
      </c>
      <c r="I60" s="790" t="s">
        <v>3880</v>
      </c>
      <c r="J60" s="614" t="s">
        <v>50</v>
      </c>
      <c r="K60" s="614">
        <v>39388607</v>
      </c>
      <c r="L60" s="792">
        <v>29915</v>
      </c>
      <c r="M60" s="614">
        <v>44</v>
      </c>
      <c r="N60" s="637" t="s">
        <v>51</v>
      </c>
      <c r="O60" s="614">
        <v>3167920701</v>
      </c>
      <c r="P60" s="614"/>
      <c r="Q60" s="614" t="s">
        <v>3881</v>
      </c>
      <c r="R60" s="637" t="s">
        <v>3782</v>
      </c>
      <c r="S60" s="637" t="s">
        <v>3783</v>
      </c>
      <c r="T60" s="637" t="s">
        <v>3882</v>
      </c>
      <c r="U60" s="637" t="s">
        <v>3878</v>
      </c>
      <c r="V60" s="310" t="s">
        <v>57</v>
      </c>
      <c r="W60" s="310" t="s">
        <v>57</v>
      </c>
      <c r="X60" s="625" t="s">
        <v>3883</v>
      </c>
      <c r="Y60" s="625"/>
      <c r="Z60" s="625"/>
      <c r="AA60" s="625"/>
      <c r="AB60" s="625"/>
      <c r="AC60" s="625"/>
      <c r="AD60" s="625" t="s">
        <v>58</v>
      </c>
      <c r="AE60" s="625"/>
      <c r="AF60" s="322" t="s">
        <v>59</v>
      </c>
      <c r="AG60" s="322" t="s">
        <v>57</v>
      </c>
      <c r="AH60" s="322" t="s">
        <v>59</v>
      </c>
      <c r="AI60" s="322" t="s">
        <v>59</v>
      </c>
      <c r="AJ60" s="322" t="s">
        <v>59</v>
      </c>
      <c r="AK60" s="322" t="s">
        <v>59</v>
      </c>
      <c r="AL60" s="626" t="s">
        <v>243</v>
      </c>
      <c r="AM60" s="626"/>
      <c r="AN60" s="626"/>
      <c r="AO60" s="780" t="s">
        <v>3884</v>
      </c>
      <c r="AP60" s="780"/>
      <c r="AQ60" s="782" t="str" cm="1">
        <f t="array" ref="AQ60">IF(AD60="NO FAVORABLE","NO FAVORABLE",IF(SUMPRODUCT(--(TRIM(AF60:AK60)&lt;&gt;"SI"),--(TRIM(AF60:AK60)&lt;&gt;"NA"))&gt;0,"SUBSANAR","APROBADA CR"))</f>
        <v>APROBADA CR</v>
      </c>
    </row>
    <row r="61" spans="1:43" ht="13.8" x14ac:dyDescent="0.25">
      <c r="A61" s="614" t="s">
        <v>43</v>
      </c>
      <c r="B61" s="614" t="s">
        <v>3871</v>
      </c>
      <c r="C61" s="614">
        <v>97</v>
      </c>
      <c r="D61" s="100" t="s">
        <v>45</v>
      </c>
      <c r="E61" s="790" t="s">
        <v>488</v>
      </c>
      <c r="F61" s="790" t="s">
        <v>156</v>
      </c>
      <c r="G61" s="790" t="s">
        <v>295</v>
      </c>
      <c r="H61" s="790" t="s">
        <v>299</v>
      </c>
      <c r="I61" s="790" t="s">
        <v>3886</v>
      </c>
      <c r="J61" s="614" t="s">
        <v>50</v>
      </c>
      <c r="K61" s="614">
        <v>39386332</v>
      </c>
      <c r="L61" s="792">
        <v>26041</v>
      </c>
      <c r="M61" s="614">
        <v>54</v>
      </c>
      <c r="N61" s="637" t="s">
        <v>51</v>
      </c>
      <c r="O61" s="614">
        <v>3127389041</v>
      </c>
      <c r="P61" s="614"/>
      <c r="Q61" s="614" t="s">
        <v>1011</v>
      </c>
      <c r="R61" s="637" t="s">
        <v>3782</v>
      </c>
      <c r="S61" s="637" t="s">
        <v>3783</v>
      </c>
      <c r="T61" s="637" t="s">
        <v>3846</v>
      </c>
      <c r="U61" s="637" t="s">
        <v>3878</v>
      </c>
      <c r="V61" s="310" t="s">
        <v>57</v>
      </c>
      <c r="W61" s="310" t="s">
        <v>57</v>
      </c>
      <c r="X61" s="625" t="s">
        <v>3887</v>
      </c>
      <c r="Y61" s="625"/>
      <c r="Z61" s="625"/>
      <c r="AA61" s="625"/>
      <c r="AB61" s="625"/>
      <c r="AC61" s="625"/>
      <c r="AD61" s="625" t="s">
        <v>58</v>
      </c>
      <c r="AE61" s="625"/>
      <c r="AF61" s="322" t="s">
        <v>59</v>
      </c>
      <c r="AG61" s="322" t="s">
        <v>57</v>
      </c>
      <c r="AH61" s="322" t="s">
        <v>59</v>
      </c>
      <c r="AI61" s="322" t="s">
        <v>59</v>
      </c>
      <c r="AJ61" s="322" t="s">
        <v>59</v>
      </c>
      <c r="AK61" s="322" t="s">
        <v>59</v>
      </c>
      <c r="AL61" s="626" t="s">
        <v>258</v>
      </c>
      <c r="AM61" s="626"/>
      <c r="AN61" s="626"/>
      <c r="AO61" s="186" t="s">
        <v>3888</v>
      </c>
      <c r="AP61" s="626"/>
      <c r="AQ61" s="782" t="str" cm="1">
        <f t="array" ref="AQ61">IF(AD61="NO FAVORABLE","NO FAVORABLE",IF(SUMPRODUCT(--(TRIM(AF61:AK61)&lt;&gt;"SI"),--(TRIM(AF61:AK61)&lt;&gt;"NA"))&gt;0,"SUBSANAR","APROBADA CR"))</f>
        <v>APROBADA CR</v>
      </c>
    </row>
    <row r="62" spans="1:43" ht="13.8" x14ac:dyDescent="0.25">
      <c r="A62" s="614" t="s">
        <v>43</v>
      </c>
      <c r="B62" s="614" t="s">
        <v>3871</v>
      </c>
      <c r="C62" s="614">
        <v>99</v>
      </c>
      <c r="D62" s="100" t="s">
        <v>45</v>
      </c>
      <c r="E62" s="790" t="s">
        <v>62</v>
      </c>
      <c r="F62" s="790" t="s">
        <v>886</v>
      </c>
      <c r="G62" s="790" t="s">
        <v>707</v>
      </c>
      <c r="H62" s="790" t="s">
        <v>110</v>
      </c>
      <c r="I62" s="790" t="s">
        <v>3889</v>
      </c>
      <c r="J62" s="614" t="s">
        <v>50</v>
      </c>
      <c r="K62" s="614">
        <v>39382916</v>
      </c>
      <c r="L62" s="792">
        <v>19598</v>
      </c>
      <c r="M62" s="614">
        <v>72</v>
      </c>
      <c r="N62" s="637" t="s">
        <v>51</v>
      </c>
      <c r="O62" s="614">
        <v>3117896588</v>
      </c>
      <c r="P62" s="614"/>
      <c r="Q62" s="614" t="s">
        <v>1011</v>
      </c>
      <c r="R62" s="637" t="s">
        <v>3782</v>
      </c>
      <c r="S62" s="637" t="s">
        <v>3783</v>
      </c>
      <c r="T62" s="637" t="s">
        <v>3844</v>
      </c>
      <c r="U62" s="637" t="s">
        <v>3878</v>
      </c>
      <c r="V62" s="310" t="s">
        <v>57</v>
      </c>
      <c r="W62" s="310" t="s">
        <v>57</v>
      </c>
      <c r="X62" s="625" t="s">
        <v>3890</v>
      </c>
      <c r="Y62" s="625"/>
      <c r="Z62" s="625"/>
      <c r="AA62" s="625"/>
      <c r="AB62" s="625"/>
      <c r="AC62" s="625"/>
      <c r="AD62" s="625" t="s">
        <v>58</v>
      </c>
      <c r="AE62" s="625"/>
      <c r="AF62" s="322" t="s">
        <v>59</v>
      </c>
      <c r="AG62" s="322" t="s">
        <v>57</v>
      </c>
      <c r="AH62" s="322" t="s">
        <v>59</v>
      </c>
      <c r="AI62" s="322" t="s">
        <v>59</v>
      </c>
      <c r="AJ62" s="322" t="s">
        <v>59</v>
      </c>
      <c r="AK62" s="322" t="s">
        <v>59</v>
      </c>
      <c r="AL62" s="626" t="s">
        <v>138</v>
      </c>
      <c r="AM62" s="626"/>
      <c r="AN62" s="626"/>
      <c r="AO62" s="626" t="s">
        <v>3891</v>
      </c>
      <c r="AP62" s="626"/>
      <c r="AQ62" s="782" t="str" cm="1">
        <f t="array" ref="AQ62">IF(AD62="NO FAVORABLE","NO FAVORABLE",IF(SUMPRODUCT(--(TRIM(AF62:AK62)&lt;&gt;"SI"),--(TRIM(AF62:AK62)&lt;&gt;"NA"))&gt;0,"SUBSANAR","APROBADA CR"))</f>
        <v>APROBADA CR</v>
      </c>
    </row>
    <row r="63" spans="1:43" ht="13.8" x14ac:dyDescent="0.25">
      <c r="A63" s="614" t="s">
        <v>43</v>
      </c>
      <c r="B63" s="614" t="s">
        <v>3871</v>
      </c>
      <c r="C63" s="614">
        <v>100</v>
      </c>
      <c r="D63" s="100" t="s">
        <v>45</v>
      </c>
      <c r="E63" s="790" t="s">
        <v>3892</v>
      </c>
      <c r="F63" s="790" t="s">
        <v>86</v>
      </c>
      <c r="G63" s="790" t="s">
        <v>306</v>
      </c>
      <c r="H63" s="790" t="s">
        <v>597</v>
      </c>
      <c r="I63" s="790" t="s">
        <v>3893</v>
      </c>
      <c r="J63" s="614" t="s">
        <v>50</v>
      </c>
      <c r="K63" s="614">
        <v>39384645</v>
      </c>
      <c r="L63" s="792">
        <v>25296</v>
      </c>
      <c r="M63" s="614">
        <v>56</v>
      </c>
      <c r="N63" s="637" t="s">
        <v>51</v>
      </c>
      <c r="O63" s="614">
        <v>3127243573</v>
      </c>
      <c r="P63" s="614"/>
      <c r="Q63" s="614" t="s">
        <v>784</v>
      </c>
      <c r="R63" s="637" t="s">
        <v>3782</v>
      </c>
      <c r="S63" s="637" t="s">
        <v>3783</v>
      </c>
      <c r="T63" s="637" t="s">
        <v>2016</v>
      </c>
      <c r="U63" s="637" t="s">
        <v>3878</v>
      </c>
      <c r="V63" s="310" t="s">
        <v>57</v>
      </c>
      <c r="W63" s="310" t="s">
        <v>57</v>
      </c>
      <c r="X63" s="625"/>
      <c r="Y63" s="625"/>
      <c r="Z63" s="625"/>
      <c r="AA63" s="625"/>
      <c r="AB63" s="625"/>
      <c r="AC63" s="625"/>
      <c r="AD63" s="625" t="s">
        <v>58</v>
      </c>
      <c r="AE63" s="625"/>
      <c r="AF63" s="322" t="s">
        <v>59</v>
      </c>
      <c r="AG63" s="322" t="s">
        <v>57</v>
      </c>
      <c r="AH63" s="322" t="s">
        <v>59</v>
      </c>
      <c r="AI63" s="322" t="s">
        <v>59</v>
      </c>
      <c r="AJ63" s="322" t="s">
        <v>59</v>
      </c>
      <c r="AK63" s="322" t="s">
        <v>59</v>
      </c>
      <c r="AL63" s="626" t="s">
        <v>220</v>
      </c>
      <c r="AM63" s="626"/>
      <c r="AN63" s="626"/>
      <c r="AO63" s="186" t="s">
        <v>393</v>
      </c>
      <c r="AP63" s="626"/>
      <c r="AQ63" s="782" t="str" cm="1">
        <f t="array" ref="AQ63">IF(AD63="NO FAVORABLE","NO FAVORABLE",IF(SUMPRODUCT(--(TRIM(AF63:AK63)&lt;&gt;"SI"),--(TRIM(AF63:AK63)&lt;&gt;"NA"))&gt;0,"SUBSANAR","APROBADA CR"))</f>
        <v>APROBADA CR</v>
      </c>
    </row>
    <row r="64" spans="1:43" ht="13.8" x14ac:dyDescent="0.25">
      <c r="A64" s="614" t="s">
        <v>43</v>
      </c>
      <c r="B64" s="614" t="s">
        <v>3871</v>
      </c>
      <c r="C64" s="614">
        <v>101</v>
      </c>
      <c r="D64" s="100" t="s">
        <v>45</v>
      </c>
      <c r="E64" s="790" t="s">
        <v>1561</v>
      </c>
      <c r="F64" s="790" t="s">
        <v>763</v>
      </c>
      <c r="G64" s="790" t="s">
        <v>810</v>
      </c>
      <c r="H64" s="790" t="s">
        <v>1474</v>
      </c>
      <c r="I64" s="790" t="s">
        <v>3894</v>
      </c>
      <c r="J64" s="614" t="s">
        <v>50</v>
      </c>
      <c r="K64" s="614">
        <v>1042062484</v>
      </c>
      <c r="L64" s="792">
        <v>33040</v>
      </c>
      <c r="M64" s="614">
        <v>35</v>
      </c>
      <c r="N64" s="637" t="s">
        <v>51</v>
      </c>
      <c r="O64" s="614">
        <v>3135820294</v>
      </c>
      <c r="P64" s="614"/>
      <c r="Q64" s="614" t="s">
        <v>1011</v>
      </c>
      <c r="R64" s="637" t="s">
        <v>3782</v>
      </c>
      <c r="S64" s="637" t="s">
        <v>3783</v>
      </c>
      <c r="T64" s="637" t="s">
        <v>3851</v>
      </c>
      <c r="U64" s="637" t="s">
        <v>3872</v>
      </c>
      <c r="V64" s="310" t="s">
        <v>57</v>
      </c>
      <c r="W64" s="310" t="s">
        <v>57</v>
      </c>
      <c r="X64" s="625"/>
      <c r="Y64" s="625"/>
      <c r="Z64" s="625"/>
      <c r="AA64" s="625"/>
      <c r="AB64" s="625"/>
      <c r="AC64" s="625"/>
      <c r="AD64" s="625" t="s">
        <v>58</v>
      </c>
      <c r="AE64" s="625"/>
      <c r="AF64" s="322" t="s">
        <v>59</v>
      </c>
      <c r="AG64" s="322" t="s">
        <v>57</v>
      </c>
      <c r="AH64" s="322" t="s">
        <v>59</v>
      </c>
      <c r="AI64" s="322" t="s">
        <v>59</v>
      </c>
      <c r="AJ64" s="322" t="s">
        <v>59</v>
      </c>
      <c r="AK64" s="322" t="s">
        <v>59</v>
      </c>
      <c r="AL64" s="626" t="s">
        <v>243</v>
      </c>
      <c r="AM64" s="626"/>
      <c r="AN64" s="626"/>
      <c r="AO64" s="186" t="s">
        <v>393</v>
      </c>
      <c r="AP64" s="626"/>
      <c r="AQ64" s="782" t="str" cm="1">
        <f t="array" ref="AQ64">IF(AD64="NO FAVORABLE","NO FAVORABLE",IF(SUMPRODUCT(--(TRIM(AF64:AK64)&lt;&gt;"SI"),--(TRIM(AF64:AK64)&lt;&gt;"NA"))&gt;0,"SUBSANAR","APROBADA CR"))</f>
        <v>APROBADA CR</v>
      </c>
    </row>
    <row r="65" spans="1:44" ht="13.8" x14ac:dyDescent="0.25">
      <c r="A65" s="614" t="s">
        <v>43</v>
      </c>
      <c r="B65" s="614" t="s">
        <v>3871</v>
      </c>
      <c r="C65" s="614">
        <v>103</v>
      </c>
      <c r="D65" s="100" t="s">
        <v>45</v>
      </c>
      <c r="E65" s="790" t="s">
        <v>2871</v>
      </c>
      <c r="F65" s="790"/>
      <c r="G65" s="790" t="s">
        <v>3795</v>
      </c>
      <c r="H65" s="790" t="s">
        <v>88</v>
      </c>
      <c r="I65" s="790" t="s">
        <v>3895</v>
      </c>
      <c r="J65" s="614" t="s">
        <v>50</v>
      </c>
      <c r="K65" s="614">
        <v>39389776</v>
      </c>
      <c r="L65" s="792">
        <v>29483</v>
      </c>
      <c r="M65" s="614">
        <v>45</v>
      </c>
      <c r="N65" s="637" t="s">
        <v>51</v>
      </c>
      <c r="O65" s="614">
        <v>3127204539</v>
      </c>
      <c r="P65" s="614"/>
      <c r="Q65" s="614" t="s">
        <v>1011</v>
      </c>
      <c r="R65" s="637" t="s">
        <v>3782</v>
      </c>
      <c r="S65" s="637" t="s">
        <v>3783</v>
      </c>
      <c r="T65" s="637" t="s">
        <v>3896</v>
      </c>
      <c r="U65" s="637" t="s">
        <v>3872</v>
      </c>
      <c r="V65" s="310" t="s">
        <v>57</v>
      </c>
      <c r="W65" s="310" t="s">
        <v>57</v>
      </c>
      <c r="X65" s="625"/>
      <c r="Y65" s="625"/>
      <c r="Z65" s="625"/>
      <c r="AA65" s="625"/>
      <c r="AB65" s="625"/>
      <c r="AC65" s="625"/>
      <c r="AD65" s="625" t="s">
        <v>58</v>
      </c>
      <c r="AE65" s="625"/>
      <c r="AF65" s="167" t="s">
        <v>59</v>
      </c>
      <c r="AG65" s="167" t="s">
        <v>57</v>
      </c>
      <c r="AH65" s="167" t="s">
        <v>59</v>
      </c>
      <c r="AI65" s="167" t="s">
        <v>59</v>
      </c>
      <c r="AJ65" s="167" t="s">
        <v>59</v>
      </c>
      <c r="AK65" s="167" t="s">
        <v>59</v>
      </c>
      <c r="AL65" s="626" t="s">
        <v>174</v>
      </c>
      <c r="AM65" s="626"/>
      <c r="AN65" s="626"/>
      <c r="AO65" s="186" t="s">
        <v>393</v>
      </c>
      <c r="AP65" s="626"/>
      <c r="AQ65" s="782" t="str" cm="1">
        <f t="array" ref="AQ65">IF(AD65="NO FAVORABLE","NO FAVORABLE",IF(SUMPRODUCT(--(TRIM(AF65:AK65)&lt;&gt;"SI"),--(TRIM(AF65:AK65)&lt;&gt;"NA"))&gt;0,"SUBSANAR","APROBADA CR"))</f>
        <v>APROBADA CR</v>
      </c>
    </row>
    <row r="66" spans="1:44" ht="13.8" x14ac:dyDescent="0.25">
      <c r="A66" s="614" t="s">
        <v>43</v>
      </c>
      <c r="B66" s="614" t="s">
        <v>3871</v>
      </c>
      <c r="C66" s="614">
        <v>107</v>
      </c>
      <c r="D66" s="100" t="s">
        <v>45</v>
      </c>
      <c r="E66" s="790" t="s">
        <v>279</v>
      </c>
      <c r="F66" s="790" t="s">
        <v>391</v>
      </c>
      <c r="G66" s="790" t="s">
        <v>1822</v>
      </c>
      <c r="H66" s="790"/>
      <c r="I66" s="790" t="s">
        <v>3898</v>
      </c>
      <c r="J66" s="614" t="s">
        <v>50</v>
      </c>
      <c r="K66" s="614">
        <v>39453547</v>
      </c>
      <c r="L66" s="792">
        <v>29448</v>
      </c>
      <c r="M66" s="614">
        <v>45</v>
      </c>
      <c r="N66" s="637" t="s">
        <v>51</v>
      </c>
      <c r="O66" s="614">
        <v>3024307103</v>
      </c>
      <c r="P66" s="614"/>
      <c r="Q66" s="614" t="s">
        <v>1011</v>
      </c>
      <c r="R66" s="637" t="s">
        <v>3782</v>
      </c>
      <c r="S66" s="637" t="s">
        <v>3783</v>
      </c>
      <c r="T66" s="637" t="s">
        <v>3899</v>
      </c>
      <c r="U66" s="637" t="s">
        <v>3878</v>
      </c>
      <c r="V66" s="310" t="s">
        <v>57</v>
      </c>
      <c r="W66" s="310" t="s">
        <v>57</v>
      </c>
      <c r="X66" s="625"/>
      <c r="Y66" s="625"/>
      <c r="Z66" s="625"/>
      <c r="AA66" s="625"/>
      <c r="AB66" s="625"/>
      <c r="AC66" s="625"/>
      <c r="AD66" s="625" t="s">
        <v>58</v>
      </c>
      <c r="AE66" s="625"/>
      <c r="AF66" s="167" t="s">
        <v>59</v>
      </c>
      <c r="AG66" s="167" t="s">
        <v>57</v>
      </c>
      <c r="AH66" s="167" t="s">
        <v>59</v>
      </c>
      <c r="AI66" s="167" t="s">
        <v>59</v>
      </c>
      <c r="AJ66" s="167" t="s">
        <v>59</v>
      </c>
      <c r="AK66" s="167" t="s">
        <v>59</v>
      </c>
      <c r="AL66" s="626" t="s">
        <v>174</v>
      </c>
      <c r="AM66" s="626"/>
      <c r="AN66" s="626"/>
      <c r="AO66" s="186" t="s">
        <v>393</v>
      </c>
      <c r="AP66" s="626"/>
      <c r="AQ66" s="782" t="str" cm="1">
        <f t="array" ref="AQ66">IF(AD66="NO FAVORABLE","NO FAVORABLE",IF(SUMPRODUCT(--(TRIM(AF66:AK66)&lt;&gt;"SI"),--(TRIM(AF66:AK66)&lt;&gt;"NA"))&gt;0,"SUBSANAR","APROBADA CR"))</f>
        <v>APROBADA CR</v>
      </c>
    </row>
    <row r="67" spans="1:44" ht="13.8" x14ac:dyDescent="0.25">
      <c r="A67" s="614" t="s">
        <v>43</v>
      </c>
      <c r="B67" s="614" t="s">
        <v>3871</v>
      </c>
      <c r="C67" s="614">
        <v>108</v>
      </c>
      <c r="D67" s="100" t="s">
        <v>45</v>
      </c>
      <c r="E67" s="790" t="s">
        <v>107</v>
      </c>
      <c r="F67" s="790" t="s">
        <v>132</v>
      </c>
      <c r="G67" s="790" t="s">
        <v>118</v>
      </c>
      <c r="H67" s="790" t="s">
        <v>294</v>
      </c>
      <c r="I67" s="790" t="s">
        <v>3900</v>
      </c>
      <c r="J67" s="614" t="s">
        <v>50</v>
      </c>
      <c r="K67" s="614">
        <v>39382802</v>
      </c>
      <c r="L67" s="792">
        <v>21926</v>
      </c>
      <c r="M67" s="614">
        <v>65</v>
      </c>
      <c r="N67" s="637" t="s">
        <v>51</v>
      </c>
      <c r="O67" s="614">
        <v>3215157994</v>
      </c>
      <c r="P67" s="614"/>
      <c r="Q67" s="614" t="s">
        <v>1011</v>
      </c>
      <c r="R67" s="637" t="s">
        <v>3782</v>
      </c>
      <c r="S67" s="637" t="s">
        <v>3783</v>
      </c>
      <c r="T67" s="637" t="s">
        <v>3901</v>
      </c>
      <c r="U67" s="637" t="s">
        <v>3872</v>
      </c>
      <c r="V67" s="310" t="s">
        <v>57</v>
      </c>
      <c r="W67" s="310" t="s">
        <v>57</v>
      </c>
      <c r="X67" s="625"/>
      <c r="Y67" s="625"/>
      <c r="Z67" s="625"/>
      <c r="AA67" s="625"/>
      <c r="AB67" s="625"/>
      <c r="AC67" s="625"/>
      <c r="AD67" s="625" t="s">
        <v>58</v>
      </c>
      <c r="AE67" s="625"/>
      <c r="AF67" s="167" t="s">
        <v>59</v>
      </c>
      <c r="AG67" s="167" t="s">
        <v>57</v>
      </c>
      <c r="AH67" s="167" t="s">
        <v>59</v>
      </c>
      <c r="AI67" s="167" t="s">
        <v>59</v>
      </c>
      <c r="AJ67" s="167" t="s">
        <v>59</v>
      </c>
      <c r="AK67" s="167" t="s">
        <v>59</v>
      </c>
      <c r="AL67" s="626" t="s">
        <v>194</v>
      </c>
      <c r="AM67" s="626"/>
      <c r="AN67" s="626"/>
      <c r="AO67" s="186" t="s">
        <v>393</v>
      </c>
      <c r="AP67" s="626"/>
      <c r="AQ67" s="782" t="str" cm="1">
        <f t="array" ref="AQ67">IF(AD67="NO FAVORABLE","NO FAVORABLE",IF(SUMPRODUCT(--(TRIM(AF67:AK67)&lt;&gt;"SI"),--(TRIM(AF67:AK67)&lt;&gt;"NA"))&gt;0,"SUBSANAR","APROBADA CR"))</f>
        <v>APROBADA CR</v>
      </c>
    </row>
    <row r="68" spans="1:44" ht="13.8" x14ac:dyDescent="0.25">
      <c r="A68" s="614" t="s">
        <v>43</v>
      </c>
      <c r="B68" s="614" t="s">
        <v>3871</v>
      </c>
      <c r="C68" s="614">
        <v>110</v>
      </c>
      <c r="D68" s="100" t="s">
        <v>45</v>
      </c>
      <c r="E68" s="790" t="s">
        <v>92</v>
      </c>
      <c r="F68" s="790" t="s">
        <v>676</v>
      </c>
      <c r="G68" s="790" t="s">
        <v>931</v>
      </c>
      <c r="H68" s="790" t="s">
        <v>239</v>
      </c>
      <c r="I68" s="790" t="s">
        <v>3902</v>
      </c>
      <c r="J68" s="614" t="s">
        <v>50</v>
      </c>
      <c r="K68" s="614">
        <v>39383743</v>
      </c>
      <c r="L68" s="792">
        <v>24512</v>
      </c>
      <c r="M68" s="614">
        <v>58</v>
      </c>
      <c r="N68" s="637" t="s">
        <v>51</v>
      </c>
      <c r="O68" s="614">
        <v>3216301667</v>
      </c>
      <c r="P68" s="614"/>
      <c r="Q68" s="614" t="s">
        <v>1011</v>
      </c>
      <c r="R68" s="637" t="s">
        <v>3782</v>
      </c>
      <c r="S68" s="637" t="s">
        <v>3783</v>
      </c>
      <c r="T68" s="637" t="s">
        <v>3874</v>
      </c>
      <c r="U68" s="637" t="s">
        <v>3872</v>
      </c>
      <c r="V68" s="310" t="s">
        <v>57</v>
      </c>
      <c r="W68" s="310" t="s">
        <v>57</v>
      </c>
      <c r="X68" s="625" t="s">
        <v>3903</v>
      </c>
      <c r="Y68" s="625"/>
      <c r="Z68" s="625"/>
      <c r="AA68" s="625"/>
      <c r="AB68" s="625"/>
      <c r="AC68" s="625"/>
      <c r="AD68" s="625" t="s">
        <v>58</v>
      </c>
      <c r="AE68" s="625"/>
      <c r="AF68" s="167" t="s">
        <v>59</v>
      </c>
      <c r="AG68" s="167" t="s">
        <v>57</v>
      </c>
      <c r="AH68" s="167" t="s">
        <v>59</v>
      </c>
      <c r="AI68" s="167" t="s">
        <v>59</v>
      </c>
      <c r="AJ68" s="167" t="s">
        <v>59</v>
      </c>
      <c r="AK68" s="167" t="s">
        <v>59</v>
      </c>
      <c r="AL68" s="626" t="s">
        <v>114</v>
      </c>
      <c r="AM68" s="626"/>
      <c r="AN68" s="626"/>
      <c r="AO68" s="626" t="s">
        <v>3904</v>
      </c>
      <c r="AP68" s="626"/>
      <c r="AQ68" s="782" t="str" cm="1">
        <f t="array" ref="AQ68">IF(AD68="NO FAVORABLE","NO FAVORABLE",IF(SUMPRODUCT(--(TRIM(AF68:AK68)&lt;&gt;"SI"),--(TRIM(AF68:AK68)&lt;&gt;"NA"))&gt;0,"SUBSANAR","APROBADA CR"))</f>
        <v>APROBADA CR</v>
      </c>
    </row>
    <row r="69" spans="1:44" ht="13.8" x14ac:dyDescent="0.25">
      <c r="A69" s="614" t="s">
        <v>43</v>
      </c>
      <c r="B69" s="614" t="s">
        <v>3871</v>
      </c>
      <c r="C69" s="614">
        <v>111</v>
      </c>
      <c r="D69" s="100" t="s">
        <v>45</v>
      </c>
      <c r="E69" s="790" t="s">
        <v>107</v>
      </c>
      <c r="F69" s="790" t="s">
        <v>826</v>
      </c>
      <c r="G69" s="790" t="s">
        <v>538</v>
      </c>
      <c r="H69" s="790" t="s">
        <v>313</v>
      </c>
      <c r="I69" s="790" t="s">
        <v>3905</v>
      </c>
      <c r="J69" s="614" t="s">
        <v>50</v>
      </c>
      <c r="K69" s="614">
        <v>39386995</v>
      </c>
      <c r="L69" s="792">
        <v>27741</v>
      </c>
      <c r="M69" s="614">
        <v>50</v>
      </c>
      <c r="N69" s="637" t="s">
        <v>51</v>
      </c>
      <c r="O69" s="614">
        <v>3148527312</v>
      </c>
      <c r="P69" s="614"/>
      <c r="Q69" s="614" t="s">
        <v>1011</v>
      </c>
      <c r="R69" s="637" t="s">
        <v>3782</v>
      </c>
      <c r="S69" s="637" t="s">
        <v>3783</v>
      </c>
      <c r="T69" s="637" t="s">
        <v>3851</v>
      </c>
      <c r="U69" s="637" t="s">
        <v>3872</v>
      </c>
      <c r="V69" s="310" t="s">
        <v>57</v>
      </c>
      <c r="W69" s="310" t="s">
        <v>57</v>
      </c>
      <c r="X69" s="625"/>
      <c r="Y69" s="625"/>
      <c r="Z69" s="625"/>
      <c r="AA69" s="625"/>
      <c r="AB69" s="625"/>
      <c r="AC69" s="625"/>
      <c r="AD69" s="625" t="s">
        <v>58</v>
      </c>
      <c r="AE69" s="625"/>
      <c r="AF69" s="167" t="s">
        <v>59</v>
      </c>
      <c r="AG69" s="167" t="s">
        <v>57</v>
      </c>
      <c r="AH69" s="167" t="s">
        <v>59</v>
      </c>
      <c r="AI69" s="167" t="s">
        <v>59</v>
      </c>
      <c r="AJ69" s="167" t="s">
        <v>59</v>
      </c>
      <c r="AK69" s="167" t="s">
        <v>59</v>
      </c>
      <c r="AL69" s="626" t="s">
        <v>143</v>
      </c>
      <c r="AM69" s="626"/>
      <c r="AN69" s="626"/>
      <c r="AO69" s="186" t="s">
        <v>393</v>
      </c>
      <c r="AP69" s="626"/>
      <c r="AQ69" s="782" t="str" cm="1">
        <f t="array" ref="AQ69">IF(AD69="NO FAVORABLE","NO FAVORABLE",IF(SUMPRODUCT(--(TRIM(AF69:AK69)&lt;&gt;"SI"),--(TRIM(AF69:AK69)&lt;&gt;"NA"))&gt;0,"SUBSANAR","APROBADA CR"))</f>
        <v>APROBADA CR</v>
      </c>
    </row>
    <row r="70" spans="1:44" ht="13.8" x14ac:dyDescent="0.25">
      <c r="A70" s="614" t="s">
        <v>43</v>
      </c>
      <c r="B70" s="614" t="s">
        <v>3871</v>
      </c>
      <c r="C70" s="614">
        <v>113</v>
      </c>
      <c r="D70" s="100" t="s">
        <v>45</v>
      </c>
      <c r="E70" s="790" t="s">
        <v>199</v>
      </c>
      <c r="F70" s="790" t="s">
        <v>643</v>
      </c>
      <c r="G70" s="790" t="s">
        <v>134</v>
      </c>
      <c r="H70" s="790" t="s">
        <v>801</v>
      </c>
      <c r="I70" s="790" t="s">
        <v>3906</v>
      </c>
      <c r="J70" s="614" t="s">
        <v>50</v>
      </c>
      <c r="K70" s="614">
        <v>43072498</v>
      </c>
      <c r="L70" s="792">
        <v>20466</v>
      </c>
      <c r="M70" s="614">
        <v>69</v>
      </c>
      <c r="N70" s="637" t="s">
        <v>51</v>
      </c>
      <c r="O70" s="614">
        <v>3225200531</v>
      </c>
      <c r="P70" s="614"/>
      <c r="Q70" s="614" t="s">
        <v>1011</v>
      </c>
      <c r="R70" s="637" t="s">
        <v>3782</v>
      </c>
      <c r="S70" s="637" t="s">
        <v>3783</v>
      </c>
      <c r="T70" s="637" t="s">
        <v>3843</v>
      </c>
      <c r="U70" s="637" t="s">
        <v>3872</v>
      </c>
      <c r="V70" s="310" t="s">
        <v>57</v>
      </c>
      <c r="W70" s="310" t="s">
        <v>57</v>
      </c>
      <c r="X70" s="625" t="s">
        <v>3907</v>
      </c>
      <c r="Y70" s="625"/>
      <c r="Z70" s="625"/>
      <c r="AA70" s="625"/>
      <c r="AB70" s="625"/>
      <c r="AC70" s="625"/>
      <c r="AD70" s="625" t="s">
        <v>58</v>
      </c>
      <c r="AE70" s="625"/>
      <c r="AF70" s="167" t="s">
        <v>59</v>
      </c>
      <c r="AG70" s="167" t="s">
        <v>57</v>
      </c>
      <c r="AH70" s="167" t="s">
        <v>59</v>
      </c>
      <c r="AI70" s="167" t="s">
        <v>59</v>
      </c>
      <c r="AJ70" s="167" t="s">
        <v>59</v>
      </c>
      <c r="AK70" s="167" t="s">
        <v>59</v>
      </c>
      <c r="AL70" s="626" t="s">
        <v>243</v>
      </c>
      <c r="AM70" s="626"/>
      <c r="AN70" s="626"/>
      <c r="AO70" s="626" t="s">
        <v>3908</v>
      </c>
      <c r="AP70" s="626"/>
      <c r="AQ70" s="782" t="str" cm="1">
        <f t="array" ref="AQ70">IF(AD70="NO FAVORABLE","NO FAVORABLE",IF(SUMPRODUCT(--(TRIM(AF70:AK70)&lt;&gt;"SI"),--(TRIM(AF70:AK70)&lt;&gt;"NA"))&gt;0,"SUBSANAR","APROBADA CR"))</f>
        <v>APROBADA CR</v>
      </c>
    </row>
    <row r="71" spans="1:44" ht="13.8" x14ac:dyDescent="0.25">
      <c r="A71" s="614" t="s">
        <v>43</v>
      </c>
      <c r="B71" s="614" t="s">
        <v>3871</v>
      </c>
      <c r="C71" s="614">
        <v>115</v>
      </c>
      <c r="D71" s="100" t="s">
        <v>45</v>
      </c>
      <c r="E71" s="790" t="s">
        <v>62</v>
      </c>
      <c r="F71" s="790" t="s">
        <v>769</v>
      </c>
      <c r="G71" s="790" t="s">
        <v>735</v>
      </c>
      <c r="H71" s="790" t="s">
        <v>3909</v>
      </c>
      <c r="I71" s="790" t="s">
        <v>3910</v>
      </c>
      <c r="J71" s="614" t="s">
        <v>50</v>
      </c>
      <c r="K71" s="614">
        <v>39382033</v>
      </c>
      <c r="L71" s="792">
        <v>21544</v>
      </c>
      <c r="M71" s="614">
        <v>67</v>
      </c>
      <c r="N71" s="637" t="s">
        <v>51</v>
      </c>
      <c r="O71" s="614">
        <v>3022128391</v>
      </c>
      <c r="P71" s="614"/>
      <c r="Q71" s="614" t="s">
        <v>1011</v>
      </c>
      <c r="R71" s="637" t="s">
        <v>3782</v>
      </c>
      <c r="S71" s="637" t="s">
        <v>3783</v>
      </c>
      <c r="T71" s="637" t="s">
        <v>3874</v>
      </c>
      <c r="U71" s="637" t="s">
        <v>3872</v>
      </c>
      <c r="V71" s="310" t="s">
        <v>57</v>
      </c>
      <c r="W71" s="310" t="s">
        <v>57</v>
      </c>
      <c r="X71" s="625"/>
      <c r="Y71" s="625"/>
      <c r="Z71" s="625"/>
      <c r="AA71" s="625"/>
      <c r="AB71" s="625"/>
      <c r="AC71" s="625"/>
      <c r="AD71" s="625" t="s">
        <v>58</v>
      </c>
      <c r="AE71" s="625"/>
      <c r="AF71" s="167" t="s">
        <v>59</v>
      </c>
      <c r="AG71" s="167" t="s">
        <v>57</v>
      </c>
      <c r="AH71" s="167" t="s">
        <v>59</v>
      </c>
      <c r="AI71" s="167" t="s">
        <v>59</v>
      </c>
      <c r="AJ71" s="167" t="s">
        <v>59</v>
      </c>
      <c r="AK71" s="167" t="s">
        <v>59</v>
      </c>
      <c r="AL71" s="626" t="s">
        <v>220</v>
      </c>
      <c r="AM71" s="626"/>
      <c r="AN71" s="626"/>
      <c r="AO71" s="186" t="s">
        <v>393</v>
      </c>
      <c r="AP71" s="626"/>
      <c r="AQ71" s="782" t="str" cm="1">
        <f t="array" ref="AQ71">IF(AD71="NO FAVORABLE","NO FAVORABLE",IF(SUMPRODUCT(--(TRIM(AF71:AK71)&lt;&gt;"SI"),--(TRIM(AF71:AK71)&lt;&gt;"NA"))&gt;0,"SUBSANAR","APROBADA CR"))</f>
        <v>APROBADA CR</v>
      </c>
    </row>
    <row r="72" spans="1:44" ht="13.8" x14ac:dyDescent="0.25">
      <c r="A72" s="614" t="s">
        <v>43</v>
      </c>
      <c r="B72" s="614" t="s">
        <v>3871</v>
      </c>
      <c r="C72" s="614">
        <v>116</v>
      </c>
      <c r="D72" s="100" t="s">
        <v>45</v>
      </c>
      <c r="E72" s="790" t="s">
        <v>107</v>
      </c>
      <c r="F72" s="790" t="s">
        <v>458</v>
      </c>
      <c r="G72" s="790" t="s">
        <v>118</v>
      </c>
      <c r="H72" s="790" t="s">
        <v>252</v>
      </c>
      <c r="I72" s="790" t="s">
        <v>3911</v>
      </c>
      <c r="J72" s="614" t="s">
        <v>50</v>
      </c>
      <c r="K72" s="614">
        <v>39200663</v>
      </c>
      <c r="L72" s="792">
        <v>27512</v>
      </c>
      <c r="M72" s="614">
        <v>50</v>
      </c>
      <c r="N72" s="637" t="s">
        <v>51</v>
      </c>
      <c r="O72" s="614">
        <v>3207001415</v>
      </c>
      <c r="P72" s="614"/>
      <c r="Q72" s="614" t="s">
        <v>1011</v>
      </c>
      <c r="R72" s="637" t="s">
        <v>3782</v>
      </c>
      <c r="S72" s="637" t="s">
        <v>3783</v>
      </c>
      <c r="T72" s="637" t="s">
        <v>3851</v>
      </c>
      <c r="U72" s="637" t="s">
        <v>3878</v>
      </c>
      <c r="V72" s="310" t="s">
        <v>57</v>
      </c>
      <c r="W72" s="310" t="s">
        <v>57</v>
      </c>
      <c r="X72" s="625" t="s">
        <v>3912</v>
      </c>
      <c r="Y72" s="625"/>
      <c r="Z72" s="625"/>
      <c r="AA72" s="625"/>
      <c r="AB72" s="625"/>
      <c r="AC72" s="625"/>
      <c r="AD72" s="625" t="s">
        <v>58</v>
      </c>
      <c r="AE72" s="625"/>
      <c r="AF72" s="167" t="s">
        <v>59</v>
      </c>
      <c r="AG72" s="167" t="s">
        <v>57</v>
      </c>
      <c r="AH72" s="167" t="s">
        <v>59</v>
      </c>
      <c r="AI72" s="167" t="s">
        <v>59</v>
      </c>
      <c r="AJ72" s="167" t="s">
        <v>59</v>
      </c>
      <c r="AK72" s="167" t="s">
        <v>59</v>
      </c>
      <c r="AL72" s="626" t="s">
        <v>70</v>
      </c>
      <c r="AM72" s="626"/>
      <c r="AN72" s="626"/>
      <c r="AO72" s="626" t="s">
        <v>3913</v>
      </c>
      <c r="AP72" s="626"/>
      <c r="AQ72" s="782" t="str" cm="1">
        <f t="array" ref="AQ72">IF(AD72="NO FAVORABLE","NO FAVORABLE",IF(SUMPRODUCT(--(TRIM(AF72:AK72)&lt;&gt;"SI"),--(TRIM(AF72:AK72)&lt;&gt;"NA"))&gt;0,"SUBSANAR","APROBADA CR"))</f>
        <v>APROBADA CR</v>
      </c>
    </row>
    <row r="73" spans="1:44" ht="13.8" x14ac:dyDescent="0.25">
      <c r="A73" s="614" t="s">
        <v>43</v>
      </c>
      <c r="B73" s="614" t="s">
        <v>3871</v>
      </c>
      <c r="C73" s="614">
        <v>117</v>
      </c>
      <c r="D73" s="100" t="s">
        <v>45</v>
      </c>
      <c r="E73" s="790" t="s">
        <v>217</v>
      </c>
      <c r="F73" s="790" t="s">
        <v>284</v>
      </c>
      <c r="G73" s="790" t="s">
        <v>299</v>
      </c>
      <c r="H73" s="790" t="s">
        <v>299</v>
      </c>
      <c r="I73" s="790" t="s">
        <v>3914</v>
      </c>
      <c r="J73" s="614" t="s">
        <v>50</v>
      </c>
      <c r="K73" s="614">
        <v>39387358</v>
      </c>
      <c r="L73" s="792">
        <v>28370</v>
      </c>
      <c r="M73" s="614">
        <v>48</v>
      </c>
      <c r="N73" s="637" t="s">
        <v>51</v>
      </c>
      <c r="O73" s="614">
        <v>3206981596</v>
      </c>
      <c r="P73" s="614"/>
      <c r="Q73" s="614" t="s">
        <v>1011</v>
      </c>
      <c r="R73" s="637" t="s">
        <v>3782</v>
      </c>
      <c r="S73" s="637" t="s">
        <v>3783</v>
      </c>
      <c r="T73" s="637" t="s">
        <v>3804</v>
      </c>
      <c r="U73" s="637" t="s">
        <v>3878</v>
      </c>
      <c r="V73" s="310" t="s">
        <v>57</v>
      </c>
      <c r="W73" s="310" t="s">
        <v>57</v>
      </c>
      <c r="X73" s="625"/>
      <c r="Y73" s="625"/>
      <c r="Z73" s="625"/>
      <c r="AA73" s="625"/>
      <c r="AB73" s="625"/>
      <c r="AC73" s="625"/>
      <c r="AD73" s="625" t="s">
        <v>58</v>
      </c>
      <c r="AE73" s="625"/>
      <c r="AF73" s="167" t="s">
        <v>59</v>
      </c>
      <c r="AG73" s="167" t="s">
        <v>57</v>
      </c>
      <c r="AH73" s="167" t="s">
        <v>59</v>
      </c>
      <c r="AI73" s="167" t="s">
        <v>59</v>
      </c>
      <c r="AJ73" s="167" t="s">
        <v>59</v>
      </c>
      <c r="AK73" s="167" t="s">
        <v>59</v>
      </c>
      <c r="AL73" s="626" t="s">
        <v>91</v>
      </c>
      <c r="AM73" s="626"/>
      <c r="AN73" s="626"/>
      <c r="AO73" s="186" t="s">
        <v>393</v>
      </c>
      <c r="AP73" s="626"/>
      <c r="AQ73" s="782" t="str" cm="1">
        <f t="array" ref="AQ73">IF(AD73="NO FAVORABLE","NO FAVORABLE",IF(SUMPRODUCT(--(TRIM(AF73:AK73)&lt;&gt;"SI"),--(TRIM(AF73:AK73)&lt;&gt;"NA"))&gt;0,"SUBSANAR","APROBADA CR"))</f>
        <v>APROBADA CR</v>
      </c>
    </row>
    <row r="74" spans="1:44" ht="13.8" x14ac:dyDescent="0.25">
      <c r="A74" s="614" t="s">
        <v>43</v>
      </c>
      <c r="B74" s="614" t="s">
        <v>3871</v>
      </c>
      <c r="C74" s="614">
        <v>120</v>
      </c>
      <c r="D74" s="100" t="s">
        <v>45</v>
      </c>
      <c r="E74" s="790" t="s">
        <v>444</v>
      </c>
      <c r="F74" s="790" t="s">
        <v>343</v>
      </c>
      <c r="G74" s="790" t="s">
        <v>88</v>
      </c>
      <c r="H74" s="790"/>
      <c r="I74" s="790" t="s">
        <v>3915</v>
      </c>
      <c r="J74" s="614" t="s">
        <v>50</v>
      </c>
      <c r="K74" s="614">
        <v>39388133</v>
      </c>
      <c r="L74" s="792">
        <v>29155</v>
      </c>
      <c r="M74" s="614">
        <v>46</v>
      </c>
      <c r="N74" s="637" t="s">
        <v>51</v>
      </c>
      <c r="O74" s="614">
        <v>3216493816</v>
      </c>
      <c r="P74" s="614"/>
      <c r="Q74" s="614" t="s">
        <v>1035</v>
      </c>
      <c r="R74" s="637" t="s">
        <v>3782</v>
      </c>
      <c r="S74" s="637" t="s">
        <v>3783</v>
      </c>
      <c r="T74" s="637" t="s">
        <v>3882</v>
      </c>
      <c r="U74" s="637" t="s">
        <v>3872</v>
      </c>
      <c r="V74" s="310" t="s">
        <v>57</v>
      </c>
      <c r="W74" s="310" t="s">
        <v>57</v>
      </c>
      <c r="X74" s="625"/>
      <c r="Y74" s="625"/>
      <c r="Z74" s="625"/>
      <c r="AA74" s="625"/>
      <c r="AB74" s="625"/>
      <c r="AC74" s="625"/>
      <c r="AD74" s="625" t="s">
        <v>58</v>
      </c>
      <c r="AE74" s="625"/>
      <c r="AF74" s="167" t="s">
        <v>59</v>
      </c>
      <c r="AG74" s="167" t="s">
        <v>57</v>
      </c>
      <c r="AH74" s="167" t="s">
        <v>59</v>
      </c>
      <c r="AI74" s="167" t="s">
        <v>59</v>
      </c>
      <c r="AJ74" s="167" t="s">
        <v>59</v>
      </c>
      <c r="AK74" s="167" t="s">
        <v>59</v>
      </c>
      <c r="AL74" s="626" t="s">
        <v>83</v>
      </c>
      <c r="AM74" s="626"/>
      <c r="AN74" s="626"/>
      <c r="AO74" s="186" t="s">
        <v>393</v>
      </c>
      <c r="AP74" s="626"/>
      <c r="AQ74" s="782" t="str" cm="1">
        <f t="array" ref="AQ74">IF(AD74="NO FAVORABLE","NO FAVORABLE",IF(SUMPRODUCT(--(TRIM(AF74:AK74)&lt;&gt;"SI"),--(TRIM(AF74:AK74)&lt;&gt;"NA"))&gt;0,"SUBSANAR","APROBADA CR"))</f>
        <v>APROBADA CR</v>
      </c>
    </row>
    <row r="75" spans="1:44" ht="13.8" x14ac:dyDescent="0.25">
      <c r="A75" s="614" t="s">
        <v>43</v>
      </c>
      <c r="B75" s="614" t="s">
        <v>3871</v>
      </c>
      <c r="C75" s="614">
        <v>122</v>
      </c>
      <c r="D75" s="100" t="s">
        <v>45</v>
      </c>
      <c r="E75" s="790" t="s">
        <v>107</v>
      </c>
      <c r="F75" s="790" t="s">
        <v>559</v>
      </c>
      <c r="G75" s="790" t="s">
        <v>735</v>
      </c>
      <c r="H75" s="790" t="s">
        <v>801</v>
      </c>
      <c r="I75" s="790" t="s">
        <v>3916</v>
      </c>
      <c r="J75" s="614" t="s">
        <v>50</v>
      </c>
      <c r="K75" s="614">
        <v>22039925</v>
      </c>
      <c r="L75" s="792">
        <v>18028</v>
      </c>
      <c r="M75" s="614">
        <v>76</v>
      </c>
      <c r="N75" s="637" t="s">
        <v>51</v>
      </c>
      <c r="O75" s="614">
        <v>3146572012</v>
      </c>
      <c r="P75" s="614"/>
      <c r="Q75" s="614" t="s">
        <v>1035</v>
      </c>
      <c r="R75" s="637" t="s">
        <v>3782</v>
      </c>
      <c r="S75" s="637" t="s">
        <v>3783</v>
      </c>
      <c r="T75" s="637" t="s">
        <v>3851</v>
      </c>
      <c r="U75" s="637" t="s">
        <v>3878</v>
      </c>
      <c r="V75" s="310" t="s">
        <v>57</v>
      </c>
      <c r="W75" s="310" t="s">
        <v>57</v>
      </c>
      <c r="X75" s="625" t="s">
        <v>3917</v>
      </c>
      <c r="Y75" s="625"/>
      <c r="Z75" s="625"/>
      <c r="AA75" s="625"/>
      <c r="AB75" s="625"/>
      <c r="AC75" s="625"/>
      <c r="AD75" s="625" t="s">
        <v>58</v>
      </c>
      <c r="AE75" s="625"/>
      <c r="AF75" s="167" t="s">
        <v>59</v>
      </c>
      <c r="AG75" s="167" t="s">
        <v>57</v>
      </c>
      <c r="AH75" s="167" t="s">
        <v>59</v>
      </c>
      <c r="AI75" s="167" t="s">
        <v>59</v>
      </c>
      <c r="AJ75" s="167" t="s">
        <v>59</v>
      </c>
      <c r="AK75" s="167" t="s">
        <v>59</v>
      </c>
      <c r="AL75" s="626" t="s">
        <v>138</v>
      </c>
      <c r="AM75" s="626"/>
      <c r="AN75" s="626"/>
      <c r="AO75" s="626" t="s">
        <v>3918</v>
      </c>
      <c r="AP75" s="626"/>
      <c r="AQ75" s="782" t="str" cm="1">
        <f t="array" ref="AQ75">IF(AD75="NO FAVORABLE","NO FAVORABLE",IF(SUMPRODUCT(--(TRIM(AF75:AK75)&lt;&gt;"SI"),--(TRIM(AF75:AK75)&lt;&gt;"NA"))&gt;0,"SUBSANAR","APROBADA CR"))</f>
        <v>APROBADA CR</v>
      </c>
    </row>
    <row r="76" spans="1:44" ht="13.8" x14ac:dyDescent="0.25">
      <c r="A76" s="614" t="s">
        <v>43</v>
      </c>
      <c r="B76" s="614" t="s">
        <v>3871</v>
      </c>
      <c r="C76" s="614">
        <v>123</v>
      </c>
      <c r="D76" s="100" t="s">
        <v>45</v>
      </c>
      <c r="E76" s="790" t="s">
        <v>62</v>
      </c>
      <c r="F76" s="790" t="s">
        <v>575</v>
      </c>
      <c r="G76" s="790" t="s">
        <v>110</v>
      </c>
      <c r="H76" s="790" t="s">
        <v>586</v>
      </c>
      <c r="I76" s="790" t="s">
        <v>3919</v>
      </c>
      <c r="J76" s="614" t="s">
        <v>50</v>
      </c>
      <c r="K76" s="614">
        <v>39383819</v>
      </c>
      <c r="L76" s="792">
        <v>21500</v>
      </c>
      <c r="M76" s="614">
        <v>67</v>
      </c>
      <c r="N76" s="637" t="s">
        <v>51</v>
      </c>
      <c r="O76" s="614">
        <v>3147156693</v>
      </c>
      <c r="P76" s="614"/>
      <c r="Q76" s="614" t="s">
        <v>1035</v>
      </c>
      <c r="R76" s="637" t="s">
        <v>3782</v>
      </c>
      <c r="S76" s="637" t="s">
        <v>3783</v>
      </c>
      <c r="T76" s="637" t="s">
        <v>3843</v>
      </c>
      <c r="U76" s="637" t="s">
        <v>3872</v>
      </c>
      <c r="V76" s="310" t="s">
        <v>57</v>
      </c>
      <c r="W76" s="310" t="s">
        <v>57</v>
      </c>
      <c r="X76" s="625"/>
      <c r="Y76" s="625"/>
      <c r="Z76" s="625"/>
      <c r="AA76" s="625"/>
      <c r="AB76" s="625"/>
      <c r="AC76" s="625"/>
      <c r="AD76" s="625" t="s">
        <v>58</v>
      </c>
      <c r="AE76" s="625"/>
      <c r="AF76" s="167" t="s">
        <v>59</v>
      </c>
      <c r="AG76" s="167" t="s">
        <v>57</v>
      </c>
      <c r="AH76" s="167" t="s">
        <v>59</v>
      </c>
      <c r="AI76" s="167" t="s">
        <v>59</v>
      </c>
      <c r="AJ76" s="167" t="s">
        <v>59</v>
      </c>
      <c r="AK76" s="167" t="s">
        <v>59</v>
      </c>
      <c r="AL76" s="626" t="s">
        <v>283</v>
      </c>
      <c r="AM76" s="626"/>
      <c r="AN76" s="626"/>
      <c r="AO76" s="186" t="s">
        <v>393</v>
      </c>
      <c r="AP76" s="626"/>
      <c r="AQ76" s="782" t="str" cm="1">
        <f t="array" ref="AQ76">IF(AD76="NO FAVORABLE","NO FAVORABLE",IF(SUMPRODUCT(--(TRIM(AF76:AK76)&lt;&gt;"SI"),--(TRIM(AF76:AK76)&lt;&gt;"NA"))&gt;0,"SUBSANAR","APROBADA CR"))</f>
        <v>APROBADA CR</v>
      </c>
    </row>
    <row r="77" spans="1:44" ht="13.8" x14ac:dyDescent="0.25">
      <c r="A77" s="614" t="s">
        <v>43</v>
      </c>
      <c r="B77" s="614" t="s">
        <v>3871</v>
      </c>
      <c r="C77" s="614">
        <v>126</v>
      </c>
      <c r="D77" s="100" t="s">
        <v>45</v>
      </c>
      <c r="E77" s="790" t="s">
        <v>175</v>
      </c>
      <c r="F77" s="790" t="s">
        <v>3498</v>
      </c>
      <c r="G77" s="790" t="s">
        <v>2361</v>
      </c>
      <c r="H77" s="790" t="s">
        <v>303</v>
      </c>
      <c r="I77" s="790" t="s">
        <v>3920</v>
      </c>
      <c r="J77" s="614" t="s">
        <v>50</v>
      </c>
      <c r="K77" s="614">
        <v>43631299</v>
      </c>
      <c r="L77" s="792">
        <v>28176</v>
      </c>
      <c r="M77" s="614">
        <v>48</v>
      </c>
      <c r="N77" s="637" t="s">
        <v>51</v>
      </c>
      <c r="O77" s="614">
        <v>3046163139</v>
      </c>
      <c r="P77" s="614"/>
      <c r="Q77" s="614" t="s">
        <v>1138</v>
      </c>
      <c r="R77" s="637" t="s">
        <v>3782</v>
      </c>
      <c r="S77" s="637" t="s">
        <v>3783</v>
      </c>
      <c r="T77" s="637" t="s">
        <v>2012</v>
      </c>
      <c r="U77" s="637" t="s">
        <v>3878</v>
      </c>
      <c r="V77" s="310" t="s">
        <v>57</v>
      </c>
      <c r="W77" s="310" t="s">
        <v>57</v>
      </c>
      <c r="X77" s="625"/>
      <c r="Y77" s="625"/>
      <c r="Z77" s="625"/>
      <c r="AA77" s="625"/>
      <c r="AB77" s="625"/>
      <c r="AC77" s="625"/>
      <c r="AD77" s="625" t="s">
        <v>58</v>
      </c>
      <c r="AE77" s="625"/>
      <c r="AF77" s="167" t="s">
        <v>59</v>
      </c>
      <c r="AG77" s="167" t="s">
        <v>57</v>
      </c>
      <c r="AH77" s="167" t="s">
        <v>59</v>
      </c>
      <c r="AI77" s="167" t="s">
        <v>59</v>
      </c>
      <c r="AJ77" s="167" t="s">
        <v>59</v>
      </c>
      <c r="AK77" s="167" t="s">
        <v>59</v>
      </c>
      <c r="AL77" s="626" t="s">
        <v>283</v>
      </c>
      <c r="AM77" s="626"/>
      <c r="AN77" s="626"/>
      <c r="AO77" s="186" t="s">
        <v>393</v>
      </c>
      <c r="AP77" s="626"/>
      <c r="AQ77" s="782" t="str" cm="1">
        <f t="array" ref="AQ77">IF(AD77="NO FAVORABLE","NO FAVORABLE",IF(SUMPRODUCT(--(TRIM(AF77:AK77)&lt;&gt;"SI"),--(TRIM(AF77:AK77)&lt;&gt;"NA"))&gt;0,"SUBSANAR","APROBADA CR"))</f>
        <v>APROBADA CR</v>
      </c>
    </row>
    <row r="78" spans="1:44" ht="13.8" x14ac:dyDescent="0.25">
      <c r="A78" s="614" t="s">
        <v>43</v>
      </c>
      <c r="B78" s="614" t="s">
        <v>3871</v>
      </c>
      <c r="C78" s="614">
        <v>127</v>
      </c>
      <c r="D78" s="100" t="s">
        <v>45</v>
      </c>
      <c r="E78" s="790" t="s">
        <v>62</v>
      </c>
      <c r="F78" s="790" t="s">
        <v>124</v>
      </c>
      <c r="G78" s="790" t="s">
        <v>538</v>
      </c>
      <c r="H78" s="790" t="s">
        <v>1004</v>
      </c>
      <c r="I78" s="790" t="s">
        <v>3921</v>
      </c>
      <c r="J78" s="614" t="s">
        <v>50</v>
      </c>
      <c r="K78" s="614">
        <v>22040730</v>
      </c>
      <c r="L78" s="792">
        <v>18629</v>
      </c>
      <c r="M78" s="614">
        <v>74</v>
      </c>
      <c r="N78" s="637" t="s">
        <v>51</v>
      </c>
      <c r="O78" s="614">
        <v>3016481788</v>
      </c>
      <c r="P78" s="614"/>
      <c r="Q78" s="614" t="s">
        <v>1186</v>
      </c>
      <c r="R78" s="637" t="s">
        <v>3782</v>
      </c>
      <c r="S78" s="637" t="s">
        <v>3783</v>
      </c>
      <c r="T78" s="637" t="s">
        <v>3922</v>
      </c>
      <c r="U78" s="637" t="s">
        <v>3878</v>
      </c>
      <c r="V78" s="310" t="s">
        <v>57</v>
      </c>
      <c r="W78" s="310" t="s">
        <v>57</v>
      </c>
      <c r="X78" s="625" t="s">
        <v>3923</v>
      </c>
      <c r="Y78" s="625"/>
      <c r="Z78" s="625"/>
      <c r="AA78" s="625"/>
      <c r="AB78" s="625"/>
      <c r="AC78" s="625"/>
      <c r="AD78" s="625" t="s">
        <v>58</v>
      </c>
      <c r="AE78" s="625"/>
      <c r="AF78" s="167" t="s">
        <v>59</v>
      </c>
      <c r="AG78" s="167" t="s">
        <v>57</v>
      </c>
      <c r="AH78" s="167" t="s">
        <v>59</v>
      </c>
      <c r="AI78" s="167" t="s">
        <v>59</v>
      </c>
      <c r="AJ78" s="167" t="s">
        <v>59</v>
      </c>
      <c r="AK78" s="167" t="s">
        <v>59</v>
      </c>
      <c r="AL78" s="626" t="s">
        <v>114</v>
      </c>
      <c r="AM78" s="626"/>
      <c r="AN78" s="626"/>
      <c r="AO78" s="624" t="s">
        <v>3924</v>
      </c>
      <c r="AP78" s="626"/>
      <c r="AQ78" s="782" t="str" cm="1">
        <f t="array" ref="AQ78">IF(AD78="NO FAVORABLE","NO FAVORABLE",IF(SUMPRODUCT(--(TRIM(AF78:AK78)&lt;&gt;"SI"),--(TRIM(AF78:AK78)&lt;&gt;"NA"))&gt;0,"SUBSANAR","APROBADA CR"))</f>
        <v>APROBADA CR</v>
      </c>
    </row>
    <row r="79" spans="1:44" ht="13.8" x14ac:dyDescent="0.25">
      <c r="A79" s="614" t="s">
        <v>43</v>
      </c>
      <c r="B79" s="614" t="s">
        <v>3871</v>
      </c>
      <c r="C79" s="614">
        <v>128</v>
      </c>
      <c r="D79" s="100" t="s">
        <v>45</v>
      </c>
      <c r="E79" s="790" t="s">
        <v>3925</v>
      </c>
      <c r="F79" s="790"/>
      <c r="G79" s="790" t="s">
        <v>1007</v>
      </c>
      <c r="H79" s="790" t="s">
        <v>251</v>
      </c>
      <c r="I79" s="790" t="s">
        <v>3926</v>
      </c>
      <c r="J79" s="614" t="s">
        <v>50</v>
      </c>
      <c r="K79" s="614">
        <v>43751803</v>
      </c>
      <c r="L79" s="792">
        <v>27754</v>
      </c>
      <c r="M79" s="614">
        <v>50</v>
      </c>
      <c r="N79" s="637" t="s">
        <v>51</v>
      </c>
      <c r="O79" s="614">
        <v>3207641142</v>
      </c>
      <c r="P79" s="614"/>
      <c r="Q79" s="614" t="s">
        <v>784</v>
      </c>
      <c r="R79" s="637" t="s">
        <v>3782</v>
      </c>
      <c r="S79" s="637" t="s">
        <v>3783</v>
      </c>
      <c r="T79" s="637" t="s">
        <v>3882</v>
      </c>
      <c r="U79" s="637" t="s">
        <v>3878</v>
      </c>
      <c r="V79" s="310" t="s">
        <v>57</v>
      </c>
      <c r="W79" s="310" t="s">
        <v>57</v>
      </c>
      <c r="X79" s="625"/>
      <c r="Y79" s="625"/>
      <c r="Z79" s="625"/>
      <c r="AA79" s="625"/>
      <c r="AB79" s="625"/>
      <c r="AC79" s="625"/>
      <c r="AD79" s="625" t="s">
        <v>58</v>
      </c>
      <c r="AE79" s="625"/>
      <c r="AF79" s="167" t="s">
        <v>59</v>
      </c>
      <c r="AG79" s="167" t="s">
        <v>57</v>
      </c>
      <c r="AH79" s="167" t="s">
        <v>59</v>
      </c>
      <c r="AI79" s="167" t="s">
        <v>59</v>
      </c>
      <c r="AJ79" s="167" t="s">
        <v>59</v>
      </c>
      <c r="AK79" s="167" t="s">
        <v>59</v>
      </c>
      <c r="AL79" s="626" t="s">
        <v>243</v>
      </c>
      <c r="AM79" s="626"/>
      <c r="AN79" s="626"/>
      <c r="AO79" s="186" t="s">
        <v>393</v>
      </c>
      <c r="AP79" s="626"/>
      <c r="AQ79" s="782" t="str" cm="1">
        <f t="array" ref="AQ79">IF(AD79="NO FAVORABLE","NO FAVORABLE",IF(SUMPRODUCT(--(TRIM(AF79:AK79)&lt;&gt;"SI"),--(TRIM(AF79:AK79)&lt;&gt;"NA"))&gt;0,"SUBSANAR","APROBADA CR"))</f>
        <v>APROBADA CR</v>
      </c>
    </row>
    <row r="80" spans="1:44" ht="13.8" x14ac:dyDescent="0.25">
      <c r="A80" s="614" t="s">
        <v>43</v>
      </c>
      <c r="B80" s="614" t="s">
        <v>3871</v>
      </c>
      <c r="C80" s="614">
        <v>129</v>
      </c>
      <c r="D80" s="100" t="s">
        <v>45</v>
      </c>
      <c r="E80" s="790" t="s">
        <v>62</v>
      </c>
      <c r="F80" s="790" t="s">
        <v>3927</v>
      </c>
      <c r="G80" s="790" t="s">
        <v>313</v>
      </c>
      <c r="H80" s="790" t="s">
        <v>1835</v>
      </c>
      <c r="I80" s="790" t="s">
        <v>3928</v>
      </c>
      <c r="J80" s="614" t="s">
        <v>50</v>
      </c>
      <c r="K80" s="614">
        <v>39380676</v>
      </c>
      <c r="L80" s="792">
        <v>20665</v>
      </c>
      <c r="M80" s="614">
        <v>69</v>
      </c>
      <c r="N80" s="637" t="s">
        <v>51</v>
      </c>
      <c r="O80" s="614">
        <v>3218161981</v>
      </c>
      <c r="P80" s="614"/>
      <c r="Q80" s="614" t="s">
        <v>1034</v>
      </c>
      <c r="R80" s="637" t="s">
        <v>3782</v>
      </c>
      <c r="S80" s="637" t="s">
        <v>3783</v>
      </c>
      <c r="T80" s="637" t="s">
        <v>3929</v>
      </c>
      <c r="U80" s="637" t="s">
        <v>3878</v>
      </c>
      <c r="V80" s="310" t="s">
        <v>57</v>
      </c>
      <c r="W80" s="310" t="s">
        <v>57</v>
      </c>
      <c r="X80" s="625" t="s">
        <v>3930</v>
      </c>
      <c r="Y80" s="625"/>
      <c r="Z80" s="625"/>
      <c r="AA80" s="625"/>
      <c r="AB80" s="625"/>
      <c r="AC80" s="625"/>
      <c r="AD80" s="625" t="s">
        <v>58</v>
      </c>
      <c r="AE80" s="625"/>
      <c r="AF80" s="167" t="s">
        <v>59</v>
      </c>
      <c r="AG80" s="167" t="s">
        <v>57</v>
      </c>
      <c r="AH80" s="167" t="s">
        <v>59</v>
      </c>
      <c r="AI80" s="167" t="s">
        <v>59</v>
      </c>
      <c r="AJ80" s="167" t="s">
        <v>59</v>
      </c>
      <c r="AK80" s="167" t="s">
        <v>59</v>
      </c>
      <c r="AL80" s="626" t="s">
        <v>1015</v>
      </c>
      <c r="AM80" s="626"/>
      <c r="AN80" s="626"/>
      <c r="AO80" s="186" t="s">
        <v>393</v>
      </c>
      <c r="AP80" s="626"/>
      <c r="AQ80" s="782" t="str" cm="1">
        <f t="array" ref="AQ80">IF(AD80="NO FAVORABLE","NO FAVORABLE",IF(SUMPRODUCT(--(TRIM(AF80:AK80)&lt;&gt;"SI"),--(TRIM(AF80:AK80)&lt;&gt;"NA"))&gt;0,"SUBSANAR","APROBADA CR"))</f>
        <v>APROBADA CR</v>
      </c>
      <c r="AR80" s="284"/>
    </row>
    <row r="81" spans="1:43" ht="13.8" x14ac:dyDescent="0.25">
      <c r="A81" s="614" t="s">
        <v>43</v>
      </c>
      <c r="B81" s="614" t="s">
        <v>3871</v>
      </c>
      <c r="C81" s="614">
        <v>130</v>
      </c>
      <c r="D81" s="100" t="s">
        <v>45</v>
      </c>
      <c r="E81" s="790" t="s">
        <v>349</v>
      </c>
      <c r="F81" s="790" t="s">
        <v>343</v>
      </c>
      <c r="G81" s="790" t="s">
        <v>830</v>
      </c>
      <c r="H81" s="790" t="s">
        <v>290</v>
      </c>
      <c r="I81" s="790" t="s">
        <v>3931</v>
      </c>
      <c r="J81" s="614" t="s">
        <v>50</v>
      </c>
      <c r="K81" s="614">
        <v>39387444</v>
      </c>
      <c r="L81" s="792">
        <v>28430</v>
      </c>
      <c r="M81" s="614">
        <v>48</v>
      </c>
      <c r="N81" s="637" t="s">
        <v>51</v>
      </c>
      <c r="O81" s="614">
        <v>3147155394</v>
      </c>
      <c r="P81" s="614"/>
      <c r="Q81" s="614" t="s">
        <v>1011</v>
      </c>
      <c r="R81" s="637" t="s">
        <v>3782</v>
      </c>
      <c r="S81" s="637" t="s">
        <v>3783</v>
      </c>
      <c r="T81" s="637" t="s">
        <v>2016</v>
      </c>
      <c r="U81" s="637" t="s">
        <v>3878</v>
      </c>
      <c r="V81" s="310" t="s">
        <v>57</v>
      </c>
      <c r="W81" s="310" t="s">
        <v>57</v>
      </c>
      <c r="X81" s="625"/>
      <c r="Y81" s="625"/>
      <c r="Z81" s="625"/>
      <c r="AA81" s="625"/>
      <c r="AB81" s="625"/>
      <c r="AC81" s="625"/>
      <c r="AD81" s="625" t="s">
        <v>58</v>
      </c>
      <c r="AE81" s="625"/>
      <c r="AF81" s="167" t="s">
        <v>59</v>
      </c>
      <c r="AG81" s="167" t="s">
        <v>57</v>
      </c>
      <c r="AH81" s="167" t="s">
        <v>59</v>
      </c>
      <c r="AI81" s="167" t="s">
        <v>59</v>
      </c>
      <c r="AJ81" s="167" t="s">
        <v>59</v>
      </c>
      <c r="AK81" s="167" t="s">
        <v>59</v>
      </c>
      <c r="AL81" s="626" t="s">
        <v>182</v>
      </c>
      <c r="AM81" s="626"/>
      <c r="AN81" s="626"/>
      <c r="AO81" s="186" t="s">
        <v>393</v>
      </c>
      <c r="AP81" s="626"/>
      <c r="AQ81" s="779" t="str" cm="1">
        <f t="array" ref="AQ81">IF(AD81="NO FAVORABLE","NO FAVORABLE",IF(SUMPRODUCT(--(TRIM(AF81:AK81)&lt;&gt;"SI"),--(TRIM(AF81:AK81)&lt;&gt;"NA"))&gt;0,"SUBSANAR","APROBADA CR"))</f>
        <v>APROBADA CR</v>
      </c>
    </row>
    <row r="82" spans="1:43" ht="13.8" x14ac:dyDescent="0.25">
      <c r="A82" s="614" t="s">
        <v>43</v>
      </c>
      <c r="B82" s="614" t="s">
        <v>3871</v>
      </c>
      <c r="C82" s="614">
        <v>131</v>
      </c>
      <c r="D82" s="100" t="s">
        <v>45</v>
      </c>
      <c r="E82" s="790" t="s">
        <v>3932</v>
      </c>
      <c r="F82" s="790" t="s">
        <v>643</v>
      </c>
      <c r="G82" s="790" t="s">
        <v>830</v>
      </c>
      <c r="H82" s="790" t="s">
        <v>830</v>
      </c>
      <c r="I82" s="790" t="s">
        <v>3933</v>
      </c>
      <c r="J82" s="614" t="s">
        <v>50</v>
      </c>
      <c r="K82" s="614">
        <v>39387935</v>
      </c>
      <c r="L82" s="792">
        <v>28525</v>
      </c>
      <c r="M82" s="614">
        <v>47</v>
      </c>
      <c r="N82" s="637" t="s">
        <v>51</v>
      </c>
      <c r="O82" s="614">
        <v>3148640649</v>
      </c>
      <c r="P82" s="614"/>
      <c r="Q82" s="614" t="s">
        <v>1011</v>
      </c>
      <c r="R82" s="637" t="s">
        <v>3782</v>
      </c>
      <c r="S82" s="637" t="s">
        <v>3783</v>
      </c>
      <c r="T82" s="637" t="s">
        <v>3934</v>
      </c>
      <c r="U82" s="637" t="s">
        <v>3878</v>
      </c>
      <c r="V82" s="310" t="s">
        <v>57</v>
      </c>
      <c r="W82" s="310" t="s">
        <v>57</v>
      </c>
      <c r="X82" s="625"/>
      <c r="Y82" s="625"/>
      <c r="Z82" s="625"/>
      <c r="AA82" s="625"/>
      <c r="AB82" s="625"/>
      <c r="AC82" s="625"/>
      <c r="AD82" s="625" t="s">
        <v>58</v>
      </c>
      <c r="AE82" s="625"/>
      <c r="AF82" s="167" t="s">
        <v>59</v>
      </c>
      <c r="AG82" s="167" t="s">
        <v>57</v>
      </c>
      <c r="AH82" s="167" t="s">
        <v>59</v>
      </c>
      <c r="AI82" s="167" t="s">
        <v>59</v>
      </c>
      <c r="AJ82" s="167" t="s">
        <v>59</v>
      </c>
      <c r="AK82" s="167" t="s">
        <v>59</v>
      </c>
      <c r="AL82" s="626" t="s">
        <v>283</v>
      </c>
      <c r="AM82" s="626"/>
      <c r="AN82" s="626"/>
      <c r="AO82" s="186" t="s">
        <v>393</v>
      </c>
      <c r="AP82" s="626"/>
      <c r="AQ82" s="779" t="str" cm="1">
        <f t="array" ref="AQ82">IF(AD82="NO FAVORABLE","NO FAVORABLE",IF(SUMPRODUCT(--(TRIM(AF82:AK82)&lt;&gt;"SI"),--(TRIM(AF82:AK82)&lt;&gt;"NA"))&gt;0,"SUBSANAR","APROBADA CR"))</f>
        <v>APROBADA CR</v>
      </c>
    </row>
    <row r="83" spans="1:43" ht="13.8" x14ac:dyDescent="0.25">
      <c r="A83" s="614" t="s">
        <v>43</v>
      </c>
      <c r="B83" s="614" t="s">
        <v>3871</v>
      </c>
      <c r="C83" s="614">
        <v>132</v>
      </c>
      <c r="D83" s="100" t="s">
        <v>45</v>
      </c>
      <c r="E83" s="790" t="s">
        <v>277</v>
      </c>
      <c r="F83" s="790" t="s">
        <v>632</v>
      </c>
      <c r="G83" s="790" t="s">
        <v>459</v>
      </c>
      <c r="H83" s="790" t="s">
        <v>485</v>
      </c>
      <c r="I83" s="790" t="s">
        <v>3935</v>
      </c>
      <c r="J83" s="614" t="s">
        <v>50</v>
      </c>
      <c r="K83" s="614">
        <v>39387204</v>
      </c>
      <c r="L83" s="792">
        <v>28266</v>
      </c>
      <c r="M83" s="614">
        <v>48</v>
      </c>
      <c r="N83" s="637" t="s">
        <v>51</v>
      </c>
      <c r="O83" s="614">
        <v>3116322797</v>
      </c>
      <c r="P83" s="614"/>
      <c r="Q83" s="614" t="s">
        <v>1011</v>
      </c>
      <c r="R83" s="637" t="s">
        <v>3782</v>
      </c>
      <c r="S83" s="637" t="s">
        <v>3783</v>
      </c>
      <c r="T83" s="637" t="s">
        <v>3936</v>
      </c>
      <c r="U83" s="637" t="s">
        <v>3878</v>
      </c>
      <c r="V83" s="310" t="s">
        <v>57</v>
      </c>
      <c r="W83" s="310" t="s">
        <v>57</v>
      </c>
      <c r="X83" s="625"/>
      <c r="Y83" s="625"/>
      <c r="Z83" s="625"/>
      <c r="AA83" s="625"/>
      <c r="AB83" s="625"/>
      <c r="AC83" s="625"/>
      <c r="AD83" s="625" t="s">
        <v>58</v>
      </c>
      <c r="AE83" s="625"/>
      <c r="AF83" s="167" t="s">
        <v>59</v>
      </c>
      <c r="AG83" s="167" t="s">
        <v>57</v>
      </c>
      <c r="AH83" s="167" t="s">
        <v>59</v>
      </c>
      <c r="AI83" s="167" t="s">
        <v>59</v>
      </c>
      <c r="AJ83" s="167" t="s">
        <v>59</v>
      </c>
      <c r="AK83" s="167" t="s">
        <v>59</v>
      </c>
      <c r="AL83" s="626" t="s">
        <v>220</v>
      </c>
      <c r="AM83" s="626"/>
      <c r="AN83" s="626"/>
      <c r="AO83" s="186" t="s">
        <v>393</v>
      </c>
      <c r="AP83" s="626"/>
      <c r="AQ83" s="779" t="str" cm="1">
        <f t="array" ref="AQ83">IF(AD83="NO FAVORABLE","NO FAVORABLE",IF(SUMPRODUCT(--(TRIM(AF83:AK83)&lt;&gt;"SI"),--(TRIM(AF83:AK83)&lt;&gt;"NA"))&gt;0,"SUBSANAR","APROBADA CR"))</f>
        <v>APROBADA CR</v>
      </c>
    </row>
    <row r="84" spans="1:43" ht="13.8" x14ac:dyDescent="0.25">
      <c r="A84" s="614" t="s">
        <v>43</v>
      </c>
      <c r="B84" s="614" t="s">
        <v>3871</v>
      </c>
      <c r="C84" s="614">
        <v>133</v>
      </c>
      <c r="D84" s="100" t="s">
        <v>45</v>
      </c>
      <c r="E84" s="790" t="s">
        <v>62</v>
      </c>
      <c r="F84" s="790" t="s">
        <v>774</v>
      </c>
      <c r="G84" s="790" t="s">
        <v>313</v>
      </c>
      <c r="H84" s="790" t="s">
        <v>908</v>
      </c>
      <c r="I84" s="790" t="s">
        <v>3937</v>
      </c>
      <c r="J84" s="614" t="s">
        <v>50</v>
      </c>
      <c r="K84" s="614">
        <v>22040363</v>
      </c>
      <c r="L84" s="792">
        <v>17361</v>
      </c>
      <c r="M84" s="614">
        <v>78</v>
      </c>
      <c r="N84" s="637" t="s">
        <v>51</v>
      </c>
      <c r="O84" s="614">
        <v>3122834944</v>
      </c>
      <c r="P84" s="614"/>
      <c r="Q84" s="614" t="s">
        <v>1011</v>
      </c>
      <c r="R84" s="637" t="s">
        <v>3782</v>
      </c>
      <c r="S84" s="637" t="s">
        <v>3783</v>
      </c>
      <c r="T84" s="637" t="s">
        <v>3929</v>
      </c>
      <c r="U84" s="637" t="s">
        <v>3878</v>
      </c>
      <c r="V84" s="310" t="s">
        <v>57</v>
      </c>
      <c r="W84" s="310" t="s">
        <v>57</v>
      </c>
      <c r="X84" s="625"/>
      <c r="Y84" s="625"/>
      <c r="Z84" s="625"/>
      <c r="AA84" s="625"/>
      <c r="AB84" s="625"/>
      <c r="AC84" s="625"/>
      <c r="AD84" s="625" t="s">
        <v>58</v>
      </c>
      <c r="AE84" s="625"/>
      <c r="AF84" s="167" t="s">
        <v>59</v>
      </c>
      <c r="AG84" s="167" t="s">
        <v>57</v>
      </c>
      <c r="AH84" s="167" t="s">
        <v>59</v>
      </c>
      <c r="AI84" s="167" t="s">
        <v>59</v>
      </c>
      <c r="AJ84" s="167" t="s">
        <v>59</v>
      </c>
      <c r="AK84" s="167" t="s">
        <v>59</v>
      </c>
      <c r="AL84" s="626" t="s">
        <v>220</v>
      </c>
      <c r="AM84" s="626"/>
      <c r="AN84" s="626"/>
      <c r="AO84" s="186" t="s">
        <v>393</v>
      </c>
      <c r="AP84" s="626"/>
      <c r="AQ84" s="779" t="str" cm="1">
        <f t="array" ref="AQ84">IF(AD84="NO FAVORABLE","NO FAVORABLE",IF(SUMPRODUCT(--(TRIM(AF84:AK84)&lt;&gt;"SI"),--(TRIM(AF84:AK84)&lt;&gt;"NA"))&gt;0,"SUBSANAR","APROBADA CR"))</f>
        <v>APROBADA CR</v>
      </c>
    </row>
    <row r="85" spans="1:43" ht="13.8" x14ac:dyDescent="0.25">
      <c r="A85" s="614" t="s">
        <v>43</v>
      </c>
      <c r="B85" s="614" t="s">
        <v>3871</v>
      </c>
      <c r="C85" s="614">
        <v>138</v>
      </c>
      <c r="D85" s="100" t="s">
        <v>45</v>
      </c>
      <c r="E85" s="790" t="s">
        <v>62</v>
      </c>
      <c r="F85" s="790" t="s">
        <v>2238</v>
      </c>
      <c r="G85" s="790" t="s">
        <v>496</v>
      </c>
      <c r="H85" s="790" t="s">
        <v>492</v>
      </c>
      <c r="I85" s="790" t="s">
        <v>3939</v>
      </c>
      <c r="J85" s="614" t="s">
        <v>50</v>
      </c>
      <c r="K85" s="614">
        <v>1042066807</v>
      </c>
      <c r="L85" s="792">
        <v>36100</v>
      </c>
      <c r="M85" s="614">
        <v>27</v>
      </c>
      <c r="N85" s="637" t="s">
        <v>51</v>
      </c>
      <c r="O85" s="614">
        <v>3148002051</v>
      </c>
      <c r="P85" s="614"/>
      <c r="Q85" s="614" t="s">
        <v>784</v>
      </c>
      <c r="R85" s="637" t="s">
        <v>3782</v>
      </c>
      <c r="S85" s="637" t="s">
        <v>3783</v>
      </c>
      <c r="T85" s="637" t="s">
        <v>3848</v>
      </c>
      <c r="U85" s="637" t="s">
        <v>3878</v>
      </c>
      <c r="V85" s="310" t="s">
        <v>57</v>
      </c>
      <c r="W85" s="310" t="s">
        <v>57</v>
      </c>
      <c r="X85" s="625"/>
      <c r="Y85" s="625"/>
      <c r="Z85" s="625"/>
      <c r="AA85" s="625"/>
      <c r="AB85" s="625"/>
      <c r="AC85" s="625"/>
      <c r="AD85" s="625" t="s">
        <v>58</v>
      </c>
      <c r="AE85" s="625"/>
      <c r="AF85" s="167" t="s">
        <v>59</v>
      </c>
      <c r="AG85" s="167" t="s">
        <v>57</v>
      </c>
      <c r="AH85" s="167" t="s">
        <v>59</v>
      </c>
      <c r="AI85" s="167" t="s">
        <v>59</v>
      </c>
      <c r="AJ85" s="167" t="s">
        <v>59</v>
      </c>
      <c r="AK85" s="167" t="s">
        <v>59</v>
      </c>
      <c r="AL85" s="626" t="s">
        <v>243</v>
      </c>
      <c r="AM85" s="626"/>
      <c r="AN85" s="626"/>
      <c r="AO85" s="186" t="s">
        <v>393</v>
      </c>
      <c r="AP85" s="626"/>
      <c r="AQ85" s="779" t="str" cm="1">
        <f t="array" ref="AQ85">IF(AD85="NO FAVORABLE","NO FAVORABLE",IF(SUMPRODUCT(--(TRIM(AF85:AK85)&lt;&gt;"SI"),--(TRIM(AF85:AK85)&lt;&gt;"NA"))&gt;0,"SUBSANAR","APROBADA CR"))</f>
        <v>APROBADA CR</v>
      </c>
    </row>
    <row r="86" spans="1:43" ht="13.8" x14ac:dyDescent="0.25">
      <c r="A86" s="614" t="s">
        <v>43</v>
      </c>
      <c r="B86" s="614" t="s">
        <v>3871</v>
      </c>
      <c r="C86" s="614">
        <v>139</v>
      </c>
      <c r="D86" s="100" t="s">
        <v>45</v>
      </c>
      <c r="E86" s="790" t="s">
        <v>92</v>
      </c>
      <c r="F86" s="790" t="s">
        <v>86</v>
      </c>
      <c r="G86" s="790" t="s">
        <v>75</v>
      </c>
      <c r="H86" s="790" t="s">
        <v>496</v>
      </c>
      <c r="I86" s="790" t="s">
        <v>3940</v>
      </c>
      <c r="J86" s="614" t="s">
        <v>50</v>
      </c>
      <c r="K86" s="614">
        <v>39387988</v>
      </c>
      <c r="L86" s="792">
        <v>29103</v>
      </c>
      <c r="M86" s="614">
        <v>46</v>
      </c>
      <c r="N86" s="637" t="s">
        <v>51</v>
      </c>
      <c r="O86" s="614">
        <v>3117829235</v>
      </c>
      <c r="P86" s="614"/>
      <c r="Q86" s="614" t="s">
        <v>784</v>
      </c>
      <c r="R86" s="637" t="s">
        <v>3782</v>
      </c>
      <c r="S86" s="637" t="s">
        <v>3783</v>
      </c>
      <c r="T86" s="637" t="s">
        <v>3941</v>
      </c>
      <c r="U86" s="637" t="s">
        <v>3872</v>
      </c>
      <c r="V86" s="310" t="s">
        <v>57</v>
      </c>
      <c r="W86" s="310" t="s">
        <v>57</v>
      </c>
      <c r="X86" s="625"/>
      <c r="Y86" s="625"/>
      <c r="Z86" s="625"/>
      <c r="AA86" s="625"/>
      <c r="AB86" s="625"/>
      <c r="AC86" s="625"/>
      <c r="AD86" s="625" t="s">
        <v>58</v>
      </c>
      <c r="AE86" s="625"/>
      <c r="AF86" s="167" t="s">
        <v>59</v>
      </c>
      <c r="AG86" s="167" t="s">
        <v>57</v>
      </c>
      <c r="AH86" s="167" t="s">
        <v>59</v>
      </c>
      <c r="AI86" s="167" t="s">
        <v>59</v>
      </c>
      <c r="AJ86" s="167" t="s">
        <v>59</v>
      </c>
      <c r="AK86" s="167" t="s">
        <v>59</v>
      </c>
      <c r="AL86" s="626" t="s">
        <v>243</v>
      </c>
      <c r="AM86" s="626"/>
      <c r="AN86" s="626"/>
      <c r="AO86" s="186" t="s">
        <v>393</v>
      </c>
      <c r="AP86" s="626"/>
      <c r="AQ86" s="779" t="str" cm="1">
        <f t="array" ref="AQ86">IF(AD86="NO FAVORABLE","NO FAVORABLE",IF(SUMPRODUCT(--(TRIM(AF86:AK86)&lt;&gt;"SI"),--(TRIM(AF86:AK86)&lt;&gt;"NA"))&gt;0,"SUBSANAR","APROBADA CR"))</f>
        <v>APROBADA CR</v>
      </c>
    </row>
    <row r="87" spans="1:43" ht="13.8" x14ac:dyDescent="0.25">
      <c r="A87" s="614" t="s">
        <v>43</v>
      </c>
      <c r="B87" s="614" t="s">
        <v>3871</v>
      </c>
      <c r="C87" s="614">
        <v>142</v>
      </c>
      <c r="D87" s="100" t="s">
        <v>45</v>
      </c>
      <c r="E87" s="790" t="s">
        <v>62</v>
      </c>
      <c r="F87" s="790" t="s">
        <v>896</v>
      </c>
      <c r="G87" s="790" t="s">
        <v>386</v>
      </c>
      <c r="H87" s="790" t="s">
        <v>810</v>
      </c>
      <c r="I87" s="790" t="s">
        <v>3942</v>
      </c>
      <c r="J87" s="614" t="s">
        <v>50</v>
      </c>
      <c r="K87" s="614">
        <v>39389071</v>
      </c>
      <c r="L87" s="792">
        <v>30276</v>
      </c>
      <c r="M87" s="614">
        <v>43</v>
      </c>
      <c r="N87" s="637" t="s">
        <v>51</v>
      </c>
      <c r="O87" s="614">
        <v>3122462143</v>
      </c>
      <c r="P87" s="614"/>
      <c r="Q87" s="614" t="s">
        <v>784</v>
      </c>
      <c r="R87" s="637" t="s">
        <v>3782</v>
      </c>
      <c r="S87" s="637" t="s">
        <v>3783</v>
      </c>
      <c r="T87" s="637" t="s">
        <v>3943</v>
      </c>
      <c r="U87" s="637" t="s">
        <v>3878</v>
      </c>
      <c r="V87" s="310" t="s">
        <v>57</v>
      </c>
      <c r="W87" s="310" t="s">
        <v>57</v>
      </c>
      <c r="X87" s="625"/>
      <c r="Y87" s="625"/>
      <c r="Z87" s="625"/>
      <c r="AA87" s="625"/>
      <c r="AB87" s="625"/>
      <c r="AC87" s="625"/>
      <c r="AD87" s="625" t="s">
        <v>58</v>
      </c>
      <c r="AE87" s="625"/>
      <c r="AF87" s="167" t="s">
        <v>59</v>
      </c>
      <c r="AG87" s="167" t="s">
        <v>57</v>
      </c>
      <c r="AH87" s="167" t="s">
        <v>59</v>
      </c>
      <c r="AI87" s="167" t="s">
        <v>59</v>
      </c>
      <c r="AJ87" s="167" t="s">
        <v>59</v>
      </c>
      <c r="AK87" s="167" t="s">
        <v>59</v>
      </c>
      <c r="AL87" s="626" t="s">
        <v>83</v>
      </c>
      <c r="AM87" s="626"/>
      <c r="AN87" s="626"/>
      <c r="AO87" s="186" t="s">
        <v>393</v>
      </c>
      <c r="AP87" s="626"/>
      <c r="AQ87" s="779" t="str" cm="1">
        <f t="array" ref="AQ87">IF(AD87="NO FAVORABLE","NO FAVORABLE",IF(SUMPRODUCT(--(TRIM(AF87:AK87)&lt;&gt;"SI"),--(TRIM(AF87:AK87)&lt;&gt;"NA"))&gt;0,"SUBSANAR","APROBADA CR"))</f>
        <v>APROBADA CR</v>
      </c>
    </row>
    <row r="88" spans="1:43" ht="13.8" x14ac:dyDescent="0.25">
      <c r="A88" s="614" t="s">
        <v>43</v>
      </c>
      <c r="B88" s="614" t="s">
        <v>3871</v>
      </c>
      <c r="C88" s="614">
        <v>144</v>
      </c>
      <c r="D88" s="100" t="s">
        <v>45</v>
      </c>
      <c r="E88" s="790" t="s">
        <v>101</v>
      </c>
      <c r="F88" s="790"/>
      <c r="G88" s="790" t="s">
        <v>306</v>
      </c>
      <c r="H88" s="790" t="s">
        <v>939</v>
      </c>
      <c r="I88" s="790" t="s">
        <v>3944</v>
      </c>
      <c r="J88" s="614" t="s">
        <v>50</v>
      </c>
      <c r="K88" s="614">
        <v>1042065499</v>
      </c>
      <c r="L88" s="792">
        <v>34778</v>
      </c>
      <c r="M88" s="614">
        <v>30</v>
      </c>
      <c r="N88" s="637" t="s">
        <v>51</v>
      </c>
      <c r="O88" s="614">
        <v>3148586325</v>
      </c>
      <c r="P88" s="614"/>
      <c r="Q88" s="614" t="s">
        <v>784</v>
      </c>
      <c r="R88" s="637" t="s">
        <v>3782</v>
      </c>
      <c r="S88" s="637" t="s">
        <v>3783</v>
      </c>
      <c r="T88" s="637" t="s">
        <v>3851</v>
      </c>
      <c r="U88" s="637" t="s">
        <v>3872</v>
      </c>
      <c r="V88" s="310" t="s">
        <v>57</v>
      </c>
      <c r="W88" s="310" t="s">
        <v>57</v>
      </c>
      <c r="X88" s="625"/>
      <c r="Y88" s="625"/>
      <c r="Z88" s="625"/>
      <c r="AA88" s="625"/>
      <c r="AB88" s="625"/>
      <c r="AC88" s="625"/>
      <c r="AD88" s="625" t="s">
        <v>58</v>
      </c>
      <c r="AE88" s="625"/>
      <c r="AF88" s="167" t="s">
        <v>59</v>
      </c>
      <c r="AG88" s="167" t="s">
        <v>57</v>
      </c>
      <c r="AH88" s="167" t="s">
        <v>59</v>
      </c>
      <c r="AI88" s="167" t="s">
        <v>59</v>
      </c>
      <c r="AJ88" s="167" t="s">
        <v>59</v>
      </c>
      <c r="AK88" s="167" t="s">
        <v>59</v>
      </c>
      <c r="AL88" s="626" t="s">
        <v>138</v>
      </c>
      <c r="AM88" s="626"/>
      <c r="AN88" s="626"/>
      <c r="AO88" s="186" t="s">
        <v>393</v>
      </c>
      <c r="AP88" s="626"/>
      <c r="AQ88" s="779" t="str" cm="1">
        <f t="array" ref="AQ88">IF(AD88="NO FAVORABLE","NO FAVORABLE",IF(SUMPRODUCT(--(TRIM(AF88:AK88)&lt;&gt;"SI"),--(TRIM(AF88:AK88)&lt;&gt;"NA"))&gt;0,"SUBSANAR","APROBADA CR"))</f>
        <v>APROBADA CR</v>
      </c>
    </row>
    <row r="89" spans="1:43" ht="13.8" x14ac:dyDescent="0.25">
      <c r="A89" s="614" t="s">
        <v>43</v>
      </c>
      <c r="B89" s="614" t="s">
        <v>3871</v>
      </c>
      <c r="C89" s="614">
        <v>145</v>
      </c>
      <c r="D89" s="100" t="s">
        <v>45</v>
      </c>
      <c r="E89" s="790" t="s">
        <v>107</v>
      </c>
      <c r="F89" s="790" t="s">
        <v>855</v>
      </c>
      <c r="G89" s="790" t="s">
        <v>602</v>
      </c>
      <c r="H89" s="790" t="s">
        <v>88</v>
      </c>
      <c r="I89" s="790" t="s">
        <v>3945</v>
      </c>
      <c r="J89" s="614" t="s">
        <v>50</v>
      </c>
      <c r="K89" s="614">
        <v>1042060505</v>
      </c>
      <c r="L89" s="792">
        <v>31516</v>
      </c>
      <c r="M89" s="614">
        <v>39</v>
      </c>
      <c r="N89" s="637" t="s">
        <v>51</v>
      </c>
      <c r="O89" s="614">
        <v>3233642798</v>
      </c>
      <c r="P89" s="614"/>
      <c r="Q89" s="614" t="s">
        <v>784</v>
      </c>
      <c r="R89" s="637" t="s">
        <v>3782</v>
      </c>
      <c r="S89" s="637" t="s">
        <v>3783</v>
      </c>
      <c r="T89" s="637" t="s">
        <v>3946</v>
      </c>
      <c r="U89" s="637" t="s">
        <v>3878</v>
      </c>
      <c r="V89" s="310" t="s">
        <v>57</v>
      </c>
      <c r="W89" s="310" t="s">
        <v>57</v>
      </c>
      <c r="X89" s="625"/>
      <c r="Y89" s="625"/>
      <c r="Z89" s="625"/>
      <c r="AA89" s="625"/>
      <c r="AB89" s="625"/>
      <c r="AC89" s="625"/>
      <c r="AD89" s="625" t="s">
        <v>58</v>
      </c>
      <c r="AE89" s="625"/>
      <c r="AF89" s="167" t="s">
        <v>59</v>
      </c>
      <c r="AG89" s="167" t="s">
        <v>57</v>
      </c>
      <c r="AH89" s="167" t="s">
        <v>59</v>
      </c>
      <c r="AI89" s="167" t="s">
        <v>59</v>
      </c>
      <c r="AJ89" s="167" t="s">
        <v>59</v>
      </c>
      <c r="AK89" s="167" t="s">
        <v>59</v>
      </c>
      <c r="AL89" s="626" t="s">
        <v>283</v>
      </c>
      <c r="AM89" s="626"/>
      <c r="AN89" s="626"/>
      <c r="AO89" s="186" t="s">
        <v>393</v>
      </c>
      <c r="AP89" s="626"/>
      <c r="AQ89" s="779" t="str" cm="1">
        <f t="array" ref="AQ89">IF(AD89="NO FAVORABLE","NO FAVORABLE",IF(SUMPRODUCT(--(TRIM(AF89:AK89)&lt;&gt;"SI"),--(TRIM(AF89:AK89)&lt;&gt;"NA"))&gt;0,"SUBSANAR","APROBADA CR"))</f>
        <v>APROBADA CR</v>
      </c>
    </row>
    <row r="90" spans="1:43" ht="13.8" x14ac:dyDescent="0.25">
      <c r="A90" s="614" t="s">
        <v>43</v>
      </c>
      <c r="B90" s="614" t="s">
        <v>3871</v>
      </c>
      <c r="C90" s="614">
        <v>146</v>
      </c>
      <c r="D90" s="100" t="s">
        <v>45</v>
      </c>
      <c r="E90" s="790" t="s">
        <v>62</v>
      </c>
      <c r="F90" s="790" t="s">
        <v>2715</v>
      </c>
      <c r="G90" s="790" t="s">
        <v>167</v>
      </c>
      <c r="H90" s="790" t="s">
        <v>1627</v>
      </c>
      <c r="I90" s="790" t="s">
        <v>3947</v>
      </c>
      <c r="J90" s="614" t="s">
        <v>50</v>
      </c>
      <c r="K90" s="614">
        <v>22040392</v>
      </c>
      <c r="L90" s="792">
        <v>12564</v>
      </c>
      <c r="M90" s="614">
        <v>91</v>
      </c>
      <c r="N90" s="637" t="s">
        <v>51</v>
      </c>
      <c r="O90" s="614">
        <v>3242351928</v>
      </c>
      <c r="P90" s="614"/>
      <c r="Q90" s="614" t="s">
        <v>784</v>
      </c>
      <c r="R90" s="637" t="s">
        <v>3782</v>
      </c>
      <c r="S90" s="637" t="s">
        <v>3783</v>
      </c>
      <c r="T90" s="637" t="s">
        <v>3843</v>
      </c>
      <c r="U90" s="637" t="s">
        <v>3872</v>
      </c>
      <c r="V90" s="310" t="s">
        <v>57</v>
      </c>
      <c r="W90" s="310" t="s">
        <v>57</v>
      </c>
      <c r="X90" s="625" t="s">
        <v>3948</v>
      </c>
      <c r="Y90" s="625"/>
      <c r="Z90" s="625"/>
      <c r="AA90" s="625"/>
      <c r="AB90" s="625"/>
      <c r="AC90" s="625"/>
      <c r="AD90" s="625" t="s">
        <v>58</v>
      </c>
      <c r="AE90" s="625"/>
      <c r="AF90" s="167" t="s">
        <v>59</v>
      </c>
      <c r="AG90" s="167" t="s">
        <v>57</v>
      </c>
      <c r="AH90" s="167" t="s">
        <v>59</v>
      </c>
      <c r="AI90" s="167" t="s">
        <v>59</v>
      </c>
      <c r="AJ90" s="167" t="s">
        <v>59</v>
      </c>
      <c r="AK90" s="167" t="s">
        <v>59</v>
      </c>
      <c r="AL90" s="626" t="s">
        <v>138</v>
      </c>
      <c r="AM90" s="626"/>
      <c r="AN90" s="626"/>
      <c r="AO90" s="626" t="s">
        <v>3949</v>
      </c>
      <c r="AP90" s="626"/>
      <c r="AQ90" s="779" t="str" cm="1">
        <f t="array" ref="AQ90">IF(AD90="NO FAVORABLE","NO FAVORABLE",IF(SUMPRODUCT(--(TRIM(AF90:AK90)&lt;&gt;"SI"),--(TRIM(AF90:AK90)&lt;&gt;"NA"))&gt;0,"SUBSANAR","APROBADA CR"))</f>
        <v>APROBADA CR</v>
      </c>
    </row>
    <row r="91" spans="1:43" ht="13.8" x14ac:dyDescent="0.25">
      <c r="A91" s="614" t="s">
        <v>43</v>
      </c>
      <c r="B91" s="614" t="s">
        <v>3871</v>
      </c>
      <c r="C91" s="614">
        <v>147</v>
      </c>
      <c r="D91" s="100" t="s">
        <v>45</v>
      </c>
      <c r="E91" s="790" t="s">
        <v>3950</v>
      </c>
      <c r="F91" s="790" t="s">
        <v>985</v>
      </c>
      <c r="G91" s="790" t="s">
        <v>597</v>
      </c>
      <c r="H91" s="790" t="s">
        <v>295</v>
      </c>
      <c r="I91" s="790" t="s">
        <v>3951</v>
      </c>
      <c r="J91" s="614" t="s">
        <v>50</v>
      </c>
      <c r="K91" s="614">
        <v>1042063467</v>
      </c>
      <c r="L91" s="792">
        <v>33666</v>
      </c>
      <c r="M91" s="614">
        <v>33</v>
      </c>
      <c r="N91" s="637" t="s">
        <v>51</v>
      </c>
      <c r="O91" s="614" t="s">
        <v>3952</v>
      </c>
      <c r="P91" s="614"/>
      <c r="Q91" s="614" t="s">
        <v>784</v>
      </c>
      <c r="R91" s="637" t="s">
        <v>3782</v>
      </c>
      <c r="S91" s="637" t="s">
        <v>3783</v>
      </c>
      <c r="T91" s="637" t="s">
        <v>3943</v>
      </c>
      <c r="U91" s="637" t="s">
        <v>3878</v>
      </c>
      <c r="V91" s="310" t="s">
        <v>57</v>
      </c>
      <c r="W91" s="310" t="s">
        <v>57</v>
      </c>
      <c r="X91" s="625"/>
      <c r="Y91" s="625"/>
      <c r="Z91" s="625"/>
      <c r="AA91" s="625"/>
      <c r="AB91" s="625"/>
      <c r="AC91" s="625"/>
      <c r="AD91" s="625" t="s">
        <v>58</v>
      </c>
      <c r="AE91" s="625"/>
      <c r="AF91" s="167" t="s">
        <v>59</v>
      </c>
      <c r="AG91" s="167" t="s">
        <v>57</v>
      </c>
      <c r="AH91" s="167" t="s">
        <v>59</v>
      </c>
      <c r="AI91" s="167" t="s">
        <v>59</v>
      </c>
      <c r="AJ91" s="167" t="s">
        <v>59</v>
      </c>
      <c r="AK91" s="167" t="s">
        <v>59</v>
      </c>
      <c r="AL91" s="626" t="s">
        <v>174</v>
      </c>
      <c r="AM91" s="626"/>
      <c r="AN91" s="626"/>
      <c r="AO91" s="626" t="s">
        <v>3953</v>
      </c>
      <c r="AP91" s="626"/>
      <c r="AQ91" s="779" t="str" cm="1">
        <f t="array" ref="AQ91">IF(AD91="NO FAVORABLE","NO FAVORABLE",IF(SUMPRODUCT(--(TRIM(AF91:AK91)&lt;&gt;"SI"),--(TRIM(AF91:AK91)&lt;&gt;"NA"))&gt;0,"SUBSANAR","APROBADA CR"))</f>
        <v>APROBADA CR</v>
      </c>
    </row>
    <row r="92" spans="1:43" ht="13.8" x14ac:dyDescent="0.25">
      <c r="A92" s="614" t="s">
        <v>43</v>
      </c>
      <c r="B92" s="614" t="s">
        <v>3871</v>
      </c>
      <c r="C92" s="614">
        <v>148</v>
      </c>
      <c r="D92" s="100" t="s">
        <v>45</v>
      </c>
      <c r="E92" s="790" t="s">
        <v>62</v>
      </c>
      <c r="F92" s="790" t="s">
        <v>3954</v>
      </c>
      <c r="G92" s="790" t="s">
        <v>830</v>
      </c>
      <c r="H92" s="790" t="s">
        <v>440</v>
      </c>
      <c r="I92" s="790" t="s">
        <v>3955</v>
      </c>
      <c r="J92" s="614" t="s">
        <v>50</v>
      </c>
      <c r="K92" s="614">
        <v>22039301</v>
      </c>
      <c r="L92" s="792">
        <v>12175</v>
      </c>
      <c r="M92" s="614">
        <v>92</v>
      </c>
      <c r="N92" s="637" t="s">
        <v>51</v>
      </c>
      <c r="O92" s="614">
        <v>3127062909</v>
      </c>
      <c r="P92" s="614"/>
      <c r="Q92" s="614" t="s">
        <v>784</v>
      </c>
      <c r="R92" s="637" t="s">
        <v>3782</v>
      </c>
      <c r="S92" s="637" t="s">
        <v>3783</v>
      </c>
      <c r="T92" s="637" t="s">
        <v>3956</v>
      </c>
      <c r="U92" s="637" t="s">
        <v>3878</v>
      </c>
      <c r="V92" s="310" t="s">
        <v>57</v>
      </c>
      <c r="W92" s="310" t="s">
        <v>57</v>
      </c>
      <c r="X92" s="625" t="s">
        <v>3957</v>
      </c>
      <c r="Y92" s="625"/>
      <c r="Z92" s="625"/>
      <c r="AA92" s="625"/>
      <c r="AB92" s="625"/>
      <c r="AC92" s="625"/>
      <c r="AD92" s="625" t="s">
        <v>58</v>
      </c>
      <c r="AE92" s="625"/>
      <c r="AF92" s="167" t="s">
        <v>59</v>
      </c>
      <c r="AG92" s="167" t="s">
        <v>57</v>
      </c>
      <c r="AH92" s="167" t="s">
        <v>59</v>
      </c>
      <c r="AI92" s="167" t="s">
        <v>59</v>
      </c>
      <c r="AJ92" s="167" t="s">
        <v>59</v>
      </c>
      <c r="AK92" s="167" t="s">
        <v>59</v>
      </c>
      <c r="AL92" s="626" t="s">
        <v>182</v>
      </c>
      <c r="AM92" s="626"/>
      <c r="AN92" s="626"/>
      <c r="AO92" s="626" t="s">
        <v>3958</v>
      </c>
      <c r="AP92" s="626"/>
      <c r="AQ92" s="779" t="str" cm="1">
        <f t="array" ref="AQ92">IF(AD92="NO FAVORABLE","NO FAVORABLE",IF(SUMPRODUCT(--(TRIM(AF92:AK92)&lt;&gt;"SI"),--(TRIM(AF92:AK92)&lt;&gt;"NA"))&gt;0,"SUBSANAR","APROBADA CR"))</f>
        <v>APROBADA CR</v>
      </c>
    </row>
    <row r="93" spans="1:43" ht="13.8" x14ac:dyDescent="0.25">
      <c r="A93" s="614" t="s">
        <v>43</v>
      </c>
      <c r="B93" s="614" t="s">
        <v>3871</v>
      </c>
      <c r="C93" s="614">
        <v>149</v>
      </c>
      <c r="D93" s="100" t="s">
        <v>45</v>
      </c>
      <c r="E93" s="790" t="s">
        <v>209</v>
      </c>
      <c r="F93" s="790" t="s">
        <v>341</v>
      </c>
      <c r="G93" s="790" t="s">
        <v>238</v>
      </c>
      <c r="H93" s="790" t="s">
        <v>248</v>
      </c>
      <c r="I93" s="790" t="s">
        <v>3959</v>
      </c>
      <c r="J93" s="614" t="s">
        <v>50</v>
      </c>
      <c r="K93" s="614">
        <v>1042064204</v>
      </c>
      <c r="L93" s="792">
        <v>33810</v>
      </c>
      <c r="M93" s="614">
        <v>33</v>
      </c>
      <c r="N93" s="637" t="s">
        <v>51</v>
      </c>
      <c r="O93" s="614">
        <v>3233916737</v>
      </c>
      <c r="P93" s="614"/>
      <c r="Q93" s="614" t="s">
        <v>784</v>
      </c>
      <c r="R93" s="637" t="s">
        <v>3782</v>
      </c>
      <c r="S93" s="637" t="s">
        <v>3783</v>
      </c>
      <c r="T93" s="637" t="s">
        <v>3960</v>
      </c>
      <c r="U93" s="637" t="s">
        <v>3878</v>
      </c>
      <c r="V93" s="310" t="s">
        <v>57</v>
      </c>
      <c r="W93" s="310" t="s">
        <v>57</v>
      </c>
      <c r="X93" s="625"/>
      <c r="Y93" s="625"/>
      <c r="Z93" s="625"/>
      <c r="AA93" s="625"/>
      <c r="AB93" s="625"/>
      <c r="AC93" s="625"/>
      <c r="AD93" s="625" t="s">
        <v>58</v>
      </c>
      <c r="AE93" s="625"/>
      <c r="AF93" s="167" t="s">
        <v>59</v>
      </c>
      <c r="AG93" s="167" t="s">
        <v>57</v>
      </c>
      <c r="AH93" s="167" t="s">
        <v>59</v>
      </c>
      <c r="AI93" s="167" t="s">
        <v>59</v>
      </c>
      <c r="AJ93" s="167" t="s">
        <v>59</v>
      </c>
      <c r="AK93" s="167" t="s">
        <v>59</v>
      </c>
      <c r="AL93" s="626" t="s">
        <v>194</v>
      </c>
      <c r="AM93" s="626"/>
      <c r="AN93" s="626"/>
      <c r="AO93" s="186" t="s">
        <v>393</v>
      </c>
      <c r="AP93" s="626"/>
      <c r="AQ93" s="779" t="str" cm="1">
        <f t="array" ref="AQ93">IF(AD93="NO FAVORABLE","NO FAVORABLE",IF(SUMPRODUCT(--(TRIM(AF93:AK93)&lt;&gt;"SI"),--(TRIM(AF93:AK93)&lt;&gt;"NA"))&gt;0,"SUBSANAR","APROBADA CR"))</f>
        <v>APROBADA CR</v>
      </c>
    </row>
    <row r="94" spans="1:43" ht="13.8" x14ac:dyDescent="0.25">
      <c r="A94" s="614" t="s">
        <v>43</v>
      </c>
      <c r="B94" s="614" t="s">
        <v>3871</v>
      </c>
      <c r="C94" s="614">
        <v>150</v>
      </c>
      <c r="D94" s="100" t="s">
        <v>45</v>
      </c>
      <c r="E94" s="790" t="s">
        <v>62</v>
      </c>
      <c r="F94" s="790" t="s">
        <v>3961</v>
      </c>
      <c r="G94" s="790" t="s">
        <v>496</v>
      </c>
      <c r="H94" s="790" t="s">
        <v>75</v>
      </c>
      <c r="I94" s="790" t="s">
        <v>3962</v>
      </c>
      <c r="J94" s="614" t="s">
        <v>50</v>
      </c>
      <c r="K94" s="614">
        <v>39381479</v>
      </c>
      <c r="L94" s="792">
        <v>18987</v>
      </c>
      <c r="M94" s="614">
        <v>74</v>
      </c>
      <c r="N94" s="637" t="s">
        <v>51</v>
      </c>
      <c r="O94" s="614">
        <v>3004307248</v>
      </c>
      <c r="P94" s="614"/>
      <c r="Q94" s="614" t="s">
        <v>784</v>
      </c>
      <c r="R94" s="637" t="s">
        <v>3782</v>
      </c>
      <c r="S94" s="637" t="s">
        <v>3783</v>
      </c>
      <c r="T94" s="637" t="s">
        <v>3963</v>
      </c>
      <c r="U94" s="637" t="s">
        <v>3872</v>
      </c>
      <c r="V94" s="310" t="s">
        <v>57</v>
      </c>
      <c r="W94" s="310" t="s">
        <v>57</v>
      </c>
      <c r="X94" s="625"/>
      <c r="Y94" s="625"/>
      <c r="Z94" s="625"/>
      <c r="AA94" s="625"/>
      <c r="AB94" s="625"/>
      <c r="AC94" s="625"/>
      <c r="AD94" s="625" t="s">
        <v>58</v>
      </c>
      <c r="AE94" s="625"/>
      <c r="AF94" s="167" t="s">
        <v>59</v>
      </c>
      <c r="AG94" s="167" t="s">
        <v>57</v>
      </c>
      <c r="AH94" s="167" t="s">
        <v>59</v>
      </c>
      <c r="AI94" s="167" t="s">
        <v>59</v>
      </c>
      <c r="AJ94" s="167" t="s">
        <v>59</v>
      </c>
      <c r="AK94" s="167" t="s">
        <v>59</v>
      </c>
      <c r="AL94" s="626" t="s">
        <v>220</v>
      </c>
      <c r="AM94" s="626"/>
      <c r="AN94" s="626"/>
      <c r="AO94" s="186" t="s">
        <v>393</v>
      </c>
      <c r="AP94" s="626"/>
      <c r="AQ94" s="779" t="str" cm="1">
        <f t="array" ref="AQ94">IF(AD94="NO FAVORABLE","NO FAVORABLE",IF(SUMPRODUCT(--(TRIM(AF94:AK94)&lt;&gt;"SI"),--(TRIM(AF94:AK94)&lt;&gt;"NA"))&gt;0,"SUBSANAR","APROBADA CR"))</f>
        <v>APROBADA CR</v>
      </c>
    </row>
    <row r="95" spans="1:43" ht="13.8" x14ac:dyDescent="0.25">
      <c r="A95" s="614" t="s">
        <v>43</v>
      </c>
      <c r="B95" s="614" t="s">
        <v>3871</v>
      </c>
      <c r="C95" s="614">
        <v>151</v>
      </c>
      <c r="D95" s="100" t="s">
        <v>45</v>
      </c>
      <c r="E95" s="790" t="s">
        <v>2405</v>
      </c>
      <c r="F95" s="790" t="s">
        <v>444</v>
      </c>
      <c r="G95" s="790" t="s">
        <v>306</v>
      </c>
      <c r="H95" s="790" t="s">
        <v>306</v>
      </c>
      <c r="I95" s="790" t="s">
        <v>3964</v>
      </c>
      <c r="J95" s="614" t="s">
        <v>50</v>
      </c>
      <c r="K95" s="614">
        <v>1001808352</v>
      </c>
      <c r="L95" s="792">
        <v>35973</v>
      </c>
      <c r="M95" s="614">
        <v>27</v>
      </c>
      <c r="N95" s="637" t="s">
        <v>51</v>
      </c>
      <c r="O95" s="614">
        <v>3135222494</v>
      </c>
      <c r="P95" s="614"/>
      <c r="Q95" s="614" t="s">
        <v>784</v>
      </c>
      <c r="R95" s="637" t="s">
        <v>3782</v>
      </c>
      <c r="S95" s="637" t="s">
        <v>3783</v>
      </c>
      <c r="T95" s="637" t="s">
        <v>3816</v>
      </c>
      <c r="U95" s="637" t="s">
        <v>3872</v>
      </c>
      <c r="V95" s="310" t="s">
        <v>57</v>
      </c>
      <c r="W95" s="310" t="s">
        <v>57</v>
      </c>
      <c r="X95" s="625"/>
      <c r="Y95" s="625"/>
      <c r="Z95" s="625"/>
      <c r="AA95" s="625"/>
      <c r="AB95" s="625"/>
      <c r="AC95" s="625"/>
      <c r="AD95" s="625" t="s">
        <v>58</v>
      </c>
      <c r="AE95" s="625"/>
      <c r="AF95" s="167" t="s">
        <v>59</v>
      </c>
      <c r="AG95" s="167" t="s">
        <v>57</v>
      </c>
      <c r="AH95" s="167" t="s">
        <v>59</v>
      </c>
      <c r="AI95" s="167" t="s">
        <v>59</v>
      </c>
      <c r="AJ95" s="167" t="s">
        <v>59</v>
      </c>
      <c r="AK95" s="167" t="s">
        <v>59</v>
      </c>
      <c r="AL95" s="626" t="s">
        <v>138</v>
      </c>
      <c r="AM95" s="626"/>
      <c r="AN95" s="626"/>
      <c r="AO95" s="186" t="s">
        <v>393</v>
      </c>
      <c r="AP95" s="626"/>
      <c r="AQ95" s="779" t="str" cm="1">
        <f t="array" ref="AQ95">IF(AD95="NO FAVORABLE","NO FAVORABLE",IF(SUMPRODUCT(--(TRIM(AF95:AK95)&lt;&gt;"SI"),--(TRIM(AF95:AK95)&lt;&gt;"NA"))&gt;0,"SUBSANAR","APROBADA CR"))</f>
        <v>APROBADA CR</v>
      </c>
    </row>
    <row r="96" spans="1:43" ht="13.8" x14ac:dyDescent="0.25">
      <c r="A96" s="614" t="s">
        <v>43</v>
      </c>
      <c r="B96" s="614" t="s">
        <v>3871</v>
      </c>
      <c r="C96" s="614">
        <v>152</v>
      </c>
      <c r="D96" s="100" t="s">
        <v>45</v>
      </c>
      <c r="E96" s="790" t="s">
        <v>62</v>
      </c>
      <c r="F96" s="790" t="s">
        <v>559</v>
      </c>
      <c r="G96" s="790" t="s">
        <v>810</v>
      </c>
      <c r="H96" s="790" t="s">
        <v>538</v>
      </c>
      <c r="I96" s="790" t="s">
        <v>3965</v>
      </c>
      <c r="J96" s="614" t="s">
        <v>50</v>
      </c>
      <c r="K96" s="614">
        <v>39384229</v>
      </c>
      <c r="L96" s="792">
        <v>24928</v>
      </c>
      <c r="M96" s="614">
        <v>57</v>
      </c>
      <c r="N96" s="637" t="s">
        <v>51</v>
      </c>
      <c r="O96" s="614">
        <v>3126701584</v>
      </c>
      <c r="P96" s="614"/>
      <c r="Q96" s="614" t="s">
        <v>1023</v>
      </c>
      <c r="R96" s="637" t="s">
        <v>3782</v>
      </c>
      <c r="S96" s="637" t="s">
        <v>3783</v>
      </c>
      <c r="T96" s="637" t="s">
        <v>3960</v>
      </c>
      <c r="U96" s="637" t="s">
        <v>3878</v>
      </c>
      <c r="V96" s="310" t="s">
        <v>57</v>
      </c>
      <c r="W96" s="310" t="s">
        <v>57</v>
      </c>
      <c r="X96" s="625"/>
      <c r="Y96" s="625"/>
      <c r="Z96" s="625"/>
      <c r="AA96" s="625"/>
      <c r="AB96" s="625"/>
      <c r="AC96" s="625"/>
      <c r="AD96" s="625" t="s">
        <v>58</v>
      </c>
      <c r="AE96" s="625"/>
      <c r="AF96" s="167" t="s">
        <v>59</v>
      </c>
      <c r="AG96" s="167" t="s">
        <v>57</v>
      </c>
      <c r="AH96" s="167" t="s">
        <v>59</v>
      </c>
      <c r="AI96" s="167" t="s">
        <v>59</v>
      </c>
      <c r="AJ96" s="167" t="s">
        <v>59</v>
      </c>
      <c r="AK96" s="167" t="s">
        <v>59</v>
      </c>
      <c r="AL96" s="626" t="s">
        <v>283</v>
      </c>
      <c r="AM96" s="626"/>
      <c r="AN96" s="626"/>
      <c r="AO96" s="186" t="s">
        <v>393</v>
      </c>
      <c r="AP96" s="626"/>
      <c r="AQ96" s="779" t="str" cm="1">
        <f t="array" ref="AQ96">IF(AD96="NO FAVORABLE","NO FAVORABLE",IF(SUMPRODUCT(--(TRIM(AF96:AK96)&lt;&gt;"SI"),--(TRIM(AF96:AK96)&lt;&gt;"NA"))&gt;0,"SUBSANAR","APROBADA CR"))</f>
        <v>APROBADA CR</v>
      </c>
    </row>
    <row r="97" spans="1:43" ht="13.8" x14ac:dyDescent="0.25">
      <c r="A97" s="614" t="s">
        <v>43</v>
      </c>
      <c r="B97" s="614" t="s">
        <v>3871</v>
      </c>
      <c r="C97" s="614">
        <v>154</v>
      </c>
      <c r="D97" s="100" t="s">
        <v>45</v>
      </c>
      <c r="E97" s="790" t="s">
        <v>3966</v>
      </c>
      <c r="F97" s="790" t="s">
        <v>62</v>
      </c>
      <c r="G97" s="790" t="s">
        <v>485</v>
      </c>
      <c r="H97" s="790" t="s">
        <v>3967</v>
      </c>
      <c r="I97" s="790" t="s">
        <v>3968</v>
      </c>
      <c r="J97" s="614" t="s">
        <v>50</v>
      </c>
      <c r="K97" s="614">
        <v>22039703</v>
      </c>
      <c r="L97" s="792">
        <v>18113</v>
      </c>
      <c r="M97" s="614">
        <v>76</v>
      </c>
      <c r="N97" s="637" t="s">
        <v>51</v>
      </c>
      <c r="O97" s="614">
        <v>3116322797</v>
      </c>
      <c r="P97" s="614"/>
      <c r="Q97" s="614" t="s">
        <v>1138</v>
      </c>
      <c r="R97" s="637" t="s">
        <v>3782</v>
      </c>
      <c r="S97" s="637" t="s">
        <v>3783</v>
      </c>
      <c r="T97" s="637" t="s">
        <v>3969</v>
      </c>
      <c r="U97" s="637" t="s">
        <v>3878</v>
      </c>
      <c r="V97" s="310" t="s">
        <v>57</v>
      </c>
      <c r="W97" s="310" t="s">
        <v>57</v>
      </c>
      <c r="X97" s="625"/>
      <c r="Y97" s="625"/>
      <c r="Z97" s="625"/>
      <c r="AA97" s="625"/>
      <c r="AB97" s="625"/>
      <c r="AC97" s="625"/>
      <c r="AD97" s="625" t="s">
        <v>58</v>
      </c>
      <c r="AE97" s="625"/>
      <c r="AF97" s="167" t="s">
        <v>59</v>
      </c>
      <c r="AG97" s="167" t="s">
        <v>57</v>
      </c>
      <c r="AH97" s="167" t="s">
        <v>59</v>
      </c>
      <c r="AI97" s="167" t="s">
        <v>59</v>
      </c>
      <c r="AJ97" s="167" t="s">
        <v>59</v>
      </c>
      <c r="AK97" s="167" t="s">
        <v>59</v>
      </c>
      <c r="AL97" s="626" t="s">
        <v>143</v>
      </c>
      <c r="AM97" s="626"/>
      <c r="AN97" s="626"/>
      <c r="AO97" s="186" t="s">
        <v>393</v>
      </c>
      <c r="AP97" s="626"/>
      <c r="AQ97" s="779" t="str" cm="1">
        <f t="array" ref="AQ97">IF(AD97="NO FAVORABLE","NO FAVORABLE",IF(SUMPRODUCT(--(TRIM(AF97:AK97)&lt;&gt;"SI"),--(TRIM(AF97:AK97)&lt;&gt;"NA"))&gt;0,"SUBSANAR","APROBADA CR"))</f>
        <v>APROBADA CR</v>
      </c>
    </row>
    <row r="98" spans="1:43" ht="13.8" x14ac:dyDescent="0.25">
      <c r="A98" s="614" t="s">
        <v>43</v>
      </c>
      <c r="B98" s="614" t="s">
        <v>3871</v>
      </c>
      <c r="C98" s="614">
        <v>155</v>
      </c>
      <c r="D98" s="100" t="s">
        <v>45</v>
      </c>
      <c r="E98" s="790" t="s">
        <v>318</v>
      </c>
      <c r="F98" s="790" t="s">
        <v>93</v>
      </c>
      <c r="G98" s="790" t="s">
        <v>803</v>
      </c>
      <c r="H98" s="790" t="s">
        <v>538</v>
      </c>
      <c r="I98" s="790" t="s">
        <v>3970</v>
      </c>
      <c r="J98" s="614" t="s">
        <v>50</v>
      </c>
      <c r="K98" s="614">
        <v>39387252</v>
      </c>
      <c r="L98" s="792">
        <v>26239</v>
      </c>
      <c r="M98" s="614">
        <v>54</v>
      </c>
      <c r="N98" s="637" t="s">
        <v>51</v>
      </c>
      <c r="O98" s="614">
        <v>3012299483</v>
      </c>
      <c r="P98" s="614"/>
      <c r="Q98" s="614" t="s">
        <v>1023</v>
      </c>
      <c r="R98" s="637" t="s">
        <v>3782</v>
      </c>
      <c r="S98" s="637" t="s">
        <v>3783</v>
      </c>
      <c r="T98" s="637" t="s">
        <v>3971</v>
      </c>
      <c r="U98" s="637" t="s">
        <v>3878</v>
      </c>
      <c r="V98" s="310" t="s">
        <v>57</v>
      </c>
      <c r="W98" s="310" t="s">
        <v>57</v>
      </c>
      <c r="X98" s="625" t="s">
        <v>3972</v>
      </c>
      <c r="Y98" s="625"/>
      <c r="Z98" s="625"/>
      <c r="AA98" s="625"/>
      <c r="AB98" s="625"/>
      <c r="AC98" s="625"/>
      <c r="AD98" s="625" t="s">
        <v>58</v>
      </c>
      <c r="AE98" s="625"/>
      <c r="AF98" s="167" t="s">
        <v>59</v>
      </c>
      <c r="AG98" s="167" t="s">
        <v>57</v>
      </c>
      <c r="AH98" s="167" t="s">
        <v>59</v>
      </c>
      <c r="AI98" s="167" t="s">
        <v>59</v>
      </c>
      <c r="AJ98" s="167" t="s">
        <v>59</v>
      </c>
      <c r="AK98" s="167" t="s">
        <v>59</v>
      </c>
      <c r="AL98" s="626" t="s">
        <v>138</v>
      </c>
      <c r="AM98" s="626"/>
      <c r="AN98" s="626"/>
      <c r="AO98" s="626" t="s">
        <v>3973</v>
      </c>
      <c r="AP98" s="626"/>
      <c r="AQ98" s="779" t="str" cm="1">
        <f t="array" ref="AQ98">IF(AD98="NO FAVORABLE","NO FAVORABLE",IF(SUMPRODUCT(--(TRIM(AF98:AK98)&lt;&gt;"SI"),--(TRIM(AF98:AK98)&lt;&gt;"NA"))&gt;0,"SUBSANAR","APROBADA CR"))</f>
        <v>APROBADA CR</v>
      </c>
    </row>
    <row r="99" spans="1:43" ht="13.8" x14ac:dyDescent="0.25">
      <c r="A99" s="614" t="s">
        <v>43</v>
      </c>
      <c r="B99" s="614" t="s">
        <v>3871</v>
      </c>
      <c r="C99" s="614">
        <v>156</v>
      </c>
      <c r="D99" s="100" t="s">
        <v>45</v>
      </c>
      <c r="E99" s="790" t="s">
        <v>107</v>
      </c>
      <c r="F99" s="790" t="s">
        <v>132</v>
      </c>
      <c r="G99" s="790" t="s">
        <v>787</v>
      </c>
      <c r="H99" s="790" t="s">
        <v>1536</v>
      </c>
      <c r="I99" s="790" t="s">
        <v>3974</v>
      </c>
      <c r="J99" s="614" t="s">
        <v>50</v>
      </c>
      <c r="K99" s="614">
        <v>39384075</v>
      </c>
      <c r="L99" s="792">
        <v>24592</v>
      </c>
      <c r="M99" s="614">
        <v>58</v>
      </c>
      <c r="N99" s="637" t="s">
        <v>51</v>
      </c>
      <c r="O99" s="614">
        <v>3217638071</v>
      </c>
      <c r="P99" s="614"/>
      <c r="Q99" s="614" t="s">
        <v>1023</v>
      </c>
      <c r="R99" s="637" t="s">
        <v>3782</v>
      </c>
      <c r="S99" s="637" t="s">
        <v>3783</v>
      </c>
      <c r="T99" s="637" t="s">
        <v>3833</v>
      </c>
      <c r="U99" s="637" t="s">
        <v>3872</v>
      </c>
      <c r="V99" s="310" t="s">
        <v>57</v>
      </c>
      <c r="W99" s="310" t="s">
        <v>57</v>
      </c>
      <c r="X99" s="625" t="s">
        <v>3975</v>
      </c>
      <c r="Y99" s="625"/>
      <c r="Z99" s="625"/>
      <c r="AA99" s="625"/>
      <c r="AB99" s="625"/>
      <c r="AC99" s="625"/>
      <c r="AD99" s="625" t="s">
        <v>58</v>
      </c>
      <c r="AE99" s="625"/>
      <c r="AF99" s="167" t="s">
        <v>59</v>
      </c>
      <c r="AG99" s="167" t="s">
        <v>57</v>
      </c>
      <c r="AH99" s="167" t="s">
        <v>59</v>
      </c>
      <c r="AI99" s="167" t="s">
        <v>59</v>
      </c>
      <c r="AJ99" s="167" t="s">
        <v>59</v>
      </c>
      <c r="AK99" s="167" t="s">
        <v>59</v>
      </c>
      <c r="AL99" s="626" t="s">
        <v>243</v>
      </c>
      <c r="AM99" s="626"/>
      <c r="AN99" s="626"/>
      <c r="AO99" s="626" t="s">
        <v>3976</v>
      </c>
      <c r="AP99" s="626"/>
      <c r="AQ99" s="779" t="str" cm="1">
        <f t="array" ref="AQ99">IF(AD99="NO FAVORABLE","NO FAVORABLE",IF(SUMPRODUCT(--(TRIM(AF99:AK99)&lt;&gt;"SI"),--(TRIM(AF99:AK99)&lt;&gt;"NA"))&gt;0,"SUBSANAR","APROBADA CR"))</f>
        <v>APROBADA CR</v>
      </c>
    </row>
    <row r="100" spans="1:43" ht="13.8" x14ac:dyDescent="0.25">
      <c r="A100" s="614" t="s">
        <v>43</v>
      </c>
      <c r="B100" s="614" t="s">
        <v>3871</v>
      </c>
      <c r="C100" s="614">
        <v>157</v>
      </c>
      <c r="D100" s="100" t="s">
        <v>45</v>
      </c>
      <c r="E100" s="790" t="s">
        <v>62</v>
      </c>
      <c r="F100" s="790" t="s">
        <v>330</v>
      </c>
      <c r="G100" s="790" t="s">
        <v>302</v>
      </c>
      <c r="H100" s="790"/>
      <c r="I100" s="790" t="s">
        <v>3977</v>
      </c>
      <c r="J100" s="614" t="s">
        <v>50</v>
      </c>
      <c r="K100" s="614">
        <v>39386347</v>
      </c>
      <c r="L100" s="792">
        <v>26955</v>
      </c>
      <c r="M100" s="614">
        <v>52</v>
      </c>
      <c r="N100" s="637" t="s">
        <v>51</v>
      </c>
      <c r="O100" s="614" t="s">
        <v>3978</v>
      </c>
      <c r="P100" s="614"/>
      <c r="Q100" s="614" t="s">
        <v>1023</v>
      </c>
      <c r="R100" s="637" t="s">
        <v>3782</v>
      </c>
      <c r="S100" s="637" t="s">
        <v>3783</v>
      </c>
      <c r="T100" s="637" t="s">
        <v>3956</v>
      </c>
      <c r="U100" s="637" t="s">
        <v>3872</v>
      </c>
      <c r="V100" s="310" t="s">
        <v>57</v>
      </c>
      <c r="W100" s="310" t="s">
        <v>57</v>
      </c>
      <c r="X100" s="625" t="s">
        <v>3979</v>
      </c>
      <c r="Y100" s="625"/>
      <c r="Z100" s="625"/>
      <c r="AA100" s="625"/>
      <c r="AB100" s="625"/>
      <c r="AC100" s="625"/>
      <c r="AD100" s="625" t="s">
        <v>58</v>
      </c>
      <c r="AE100" s="625"/>
      <c r="AF100" s="167" t="s">
        <v>59</v>
      </c>
      <c r="AG100" s="167" t="s">
        <v>57</v>
      </c>
      <c r="AH100" s="167" t="s">
        <v>59</v>
      </c>
      <c r="AI100" s="167" t="s">
        <v>59</v>
      </c>
      <c r="AJ100" s="167" t="s">
        <v>59</v>
      </c>
      <c r="AK100" s="167" t="s">
        <v>59</v>
      </c>
      <c r="AL100" s="626" t="s">
        <v>1015</v>
      </c>
      <c r="AM100" s="626"/>
      <c r="AN100" s="626"/>
      <c r="AO100" s="626" t="s">
        <v>3980</v>
      </c>
      <c r="AP100" s="626"/>
      <c r="AQ100" s="779" t="str" cm="1">
        <f t="array" ref="AQ100">IF(AD100="NO FAVORABLE","NO FAVORABLE",IF(SUMPRODUCT(--(TRIM(AF100:AK100)&lt;&gt;"SI"),--(TRIM(AF100:AK100)&lt;&gt;"NA"))&gt;0,"SUBSANAR","APROBADA CR"))</f>
        <v>APROBADA CR</v>
      </c>
    </row>
    <row r="101" spans="1:43" ht="13.8" x14ac:dyDescent="0.25">
      <c r="A101" s="614" t="s">
        <v>43</v>
      </c>
      <c r="B101" s="614" t="s">
        <v>3871</v>
      </c>
      <c r="C101" s="614">
        <v>163</v>
      </c>
      <c r="D101" s="100" t="s">
        <v>45</v>
      </c>
      <c r="E101" s="790" t="s">
        <v>246</v>
      </c>
      <c r="F101" s="790" t="s">
        <v>632</v>
      </c>
      <c r="G101" s="790" t="s">
        <v>251</v>
      </c>
      <c r="H101" s="790"/>
      <c r="I101" s="790" t="s">
        <v>3981</v>
      </c>
      <c r="J101" s="614" t="s">
        <v>50</v>
      </c>
      <c r="K101" s="614">
        <v>39384369</v>
      </c>
      <c r="L101" s="792">
        <v>24026</v>
      </c>
      <c r="M101" s="614">
        <v>60</v>
      </c>
      <c r="N101" s="637" t="s">
        <v>51</v>
      </c>
      <c r="O101" s="614">
        <v>3113857534</v>
      </c>
      <c r="P101" s="614"/>
      <c r="Q101" s="614" t="s">
        <v>784</v>
      </c>
      <c r="R101" s="637" t="s">
        <v>3782</v>
      </c>
      <c r="S101" s="637" t="s">
        <v>3783</v>
      </c>
      <c r="T101" s="637" t="s">
        <v>3841</v>
      </c>
      <c r="U101" s="637" t="s">
        <v>3872</v>
      </c>
      <c r="V101" s="310" t="s">
        <v>57</v>
      </c>
      <c r="W101" s="310" t="s">
        <v>57</v>
      </c>
      <c r="X101" s="625" t="s">
        <v>3982</v>
      </c>
      <c r="Y101" s="625"/>
      <c r="Z101" s="625"/>
      <c r="AA101" s="625"/>
      <c r="AB101" s="625"/>
      <c r="AC101" s="625"/>
      <c r="AD101" s="625" t="s">
        <v>58</v>
      </c>
      <c r="AE101" s="625"/>
      <c r="AF101" s="167" t="s">
        <v>59</v>
      </c>
      <c r="AG101" s="167" t="s">
        <v>57</v>
      </c>
      <c r="AH101" s="167" t="s">
        <v>59</v>
      </c>
      <c r="AI101" s="167" t="s">
        <v>59</v>
      </c>
      <c r="AJ101" s="167" t="s">
        <v>59</v>
      </c>
      <c r="AK101" s="167" t="s">
        <v>59</v>
      </c>
      <c r="AL101" s="626" t="s">
        <v>143</v>
      </c>
      <c r="AM101" s="626"/>
      <c r="AN101" s="626"/>
      <c r="AO101" s="626" t="s">
        <v>3983</v>
      </c>
      <c r="AP101" s="626"/>
      <c r="AQ101" s="779" t="str" cm="1">
        <f t="array" ref="AQ101">IF(AD101="NO FAVORABLE","NO FAVORABLE",IF(SUMPRODUCT(--(TRIM(AF101:AK101)&lt;&gt;"SI"),--(TRIM(AF101:AK101)&lt;&gt;"NA"))&gt;0,"SUBSANAR","APROBADA CR"))</f>
        <v>APROBADA CR</v>
      </c>
    </row>
    <row r="102" spans="1:43" ht="13.8" x14ac:dyDescent="0.25">
      <c r="A102" s="614" t="s">
        <v>43</v>
      </c>
      <c r="B102" s="614" t="s">
        <v>3871</v>
      </c>
      <c r="C102" s="614">
        <v>164</v>
      </c>
      <c r="D102" s="100" t="s">
        <v>45</v>
      </c>
      <c r="E102" s="790" t="s">
        <v>221</v>
      </c>
      <c r="F102" s="790" t="s">
        <v>72</v>
      </c>
      <c r="G102" s="790" t="s">
        <v>489</v>
      </c>
      <c r="H102" s="790" t="s">
        <v>118</v>
      </c>
      <c r="I102" s="790" t="s">
        <v>3984</v>
      </c>
      <c r="J102" s="614" t="s">
        <v>50</v>
      </c>
      <c r="K102" s="614">
        <v>39382313</v>
      </c>
      <c r="L102" s="792">
        <v>22734</v>
      </c>
      <c r="M102" s="614">
        <v>63</v>
      </c>
      <c r="N102" s="637" t="s">
        <v>51</v>
      </c>
      <c r="O102" s="614">
        <v>3203773125</v>
      </c>
      <c r="P102" s="614"/>
      <c r="Q102" s="614" t="s">
        <v>784</v>
      </c>
      <c r="R102" s="637" t="s">
        <v>3782</v>
      </c>
      <c r="S102" s="637" t="s">
        <v>3783</v>
      </c>
      <c r="T102" s="637" t="s">
        <v>3800</v>
      </c>
      <c r="U102" s="637" t="s">
        <v>3878</v>
      </c>
      <c r="V102" s="310" t="s">
        <v>57</v>
      </c>
      <c r="W102" s="310" t="s">
        <v>57</v>
      </c>
      <c r="X102" s="625"/>
      <c r="Y102" s="625"/>
      <c r="Z102" s="625"/>
      <c r="AA102" s="625"/>
      <c r="AB102" s="625"/>
      <c r="AC102" s="625"/>
      <c r="AD102" s="625" t="s">
        <v>58</v>
      </c>
      <c r="AE102" s="625"/>
      <c r="AF102" s="167" t="s">
        <v>59</v>
      </c>
      <c r="AG102" s="167" t="s">
        <v>57</v>
      </c>
      <c r="AH102" s="167" t="s">
        <v>59</v>
      </c>
      <c r="AI102" s="167" t="s">
        <v>59</v>
      </c>
      <c r="AJ102" s="167" t="s">
        <v>59</v>
      </c>
      <c r="AK102" s="167" t="s">
        <v>59</v>
      </c>
      <c r="AL102" s="626" t="s">
        <v>283</v>
      </c>
      <c r="AM102" s="626"/>
      <c r="AN102" s="626"/>
      <c r="AO102" s="186" t="s">
        <v>393</v>
      </c>
      <c r="AP102" s="626"/>
      <c r="AQ102" s="779" t="str" cm="1">
        <f t="array" ref="AQ102">IF(AD102="NO FAVORABLE","NO FAVORABLE",IF(SUMPRODUCT(--(TRIM(AF102:AK102)&lt;&gt;"SI"),--(TRIM(AF102:AK102)&lt;&gt;"NA"))&gt;0,"SUBSANAR","APROBADA CR"))</f>
        <v>APROBADA CR</v>
      </c>
    </row>
    <row r="103" spans="1:43" ht="13.8" x14ac:dyDescent="0.25">
      <c r="A103" s="614" t="s">
        <v>43</v>
      </c>
      <c r="B103" s="614" t="s">
        <v>3871</v>
      </c>
      <c r="C103" s="614">
        <v>166</v>
      </c>
      <c r="D103" s="100" t="s">
        <v>45</v>
      </c>
      <c r="E103" s="790" t="s">
        <v>3986</v>
      </c>
      <c r="F103" s="790" t="s">
        <v>116</v>
      </c>
      <c r="G103" s="790" t="s">
        <v>810</v>
      </c>
      <c r="H103" s="790" t="s">
        <v>1769</v>
      </c>
      <c r="I103" s="790" t="s">
        <v>3987</v>
      </c>
      <c r="J103" s="614" t="s">
        <v>50</v>
      </c>
      <c r="K103" s="614">
        <v>39383291</v>
      </c>
      <c r="L103" s="792">
        <v>22853</v>
      </c>
      <c r="M103" s="614">
        <v>63</v>
      </c>
      <c r="N103" s="637" t="s">
        <v>51</v>
      </c>
      <c r="O103" s="614">
        <v>3212866355</v>
      </c>
      <c r="P103" s="614"/>
      <c r="Q103" s="614" t="s">
        <v>1138</v>
      </c>
      <c r="R103" s="637" t="s">
        <v>3782</v>
      </c>
      <c r="S103" s="637" t="s">
        <v>3783</v>
      </c>
      <c r="T103" s="637" t="s">
        <v>3851</v>
      </c>
      <c r="U103" s="637" t="s">
        <v>3872</v>
      </c>
      <c r="V103" s="310" t="s">
        <v>57</v>
      </c>
      <c r="W103" s="310" t="s">
        <v>57</v>
      </c>
      <c r="X103" s="625"/>
      <c r="Y103" s="625"/>
      <c r="Z103" s="625"/>
      <c r="AA103" s="625"/>
      <c r="AB103" s="625"/>
      <c r="AC103" s="625"/>
      <c r="AD103" s="625" t="s">
        <v>58</v>
      </c>
      <c r="AE103" s="625"/>
      <c r="AF103" s="167" t="s">
        <v>59</v>
      </c>
      <c r="AG103" s="167" t="s">
        <v>57</v>
      </c>
      <c r="AH103" s="167" t="s">
        <v>59</v>
      </c>
      <c r="AI103" s="167" t="s">
        <v>59</v>
      </c>
      <c r="AJ103" s="167" t="s">
        <v>59</v>
      </c>
      <c r="AK103" s="167" t="s">
        <v>59</v>
      </c>
      <c r="AL103" s="626" t="s">
        <v>283</v>
      </c>
      <c r="AM103" s="626"/>
      <c r="AN103" s="626"/>
      <c r="AO103" s="186" t="s">
        <v>393</v>
      </c>
      <c r="AP103" s="626"/>
      <c r="AQ103" s="779" t="str" cm="1">
        <f t="array" ref="AQ103">IF(AD103="NO FAVORABLE","NO FAVORABLE",IF(SUMPRODUCT(--(TRIM(AF103:AK103)&lt;&gt;"SI"),--(TRIM(AF103:AK103)&lt;&gt;"NA"))&gt;0,"SUBSANAR","APROBADA CR"))</f>
        <v>APROBADA CR</v>
      </c>
    </row>
    <row r="104" spans="1:43" ht="13.8" x14ac:dyDescent="0.25">
      <c r="A104" s="614" t="s">
        <v>43</v>
      </c>
      <c r="B104" s="614" t="s">
        <v>3871</v>
      </c>
      <c r="C104" s="614">
        <v>167</v>
      </c>
      <c r="D104" s="100" t="s">
        <v>45</v>
      </c>
      <c r="E104" s="790" t="s">
        <v>92</v>
      </c>
      <c r="F104" s="790" t="s">
        <v>253</v>
      </c>
      <c r="G104" s="790" t="s">
        <v>1874</v>
      </c>
      <c r="H104" s="790" t="s">
        <v>295</v>
      </c>
      <c r="I104" s="790" t="s">
        <v>3988</v>
      </c>
      <c r="J104" s="614" t="s">
        <v>50</v>
      </c>
      <c r="K104" s="614">
        <v>39385418</v>
      </c>
      <c r="L104" s="792">
        <v>26104</v>
      </c>
      <c r="M104" s="614">
        <v>54</v>
      </c>
      <c r="N104" s="637" t="s">
        <v>51</v>
      </c>
      <c r="O104" s="614">
        <v>3233813800</v>
      </c>
      <c r="P104" s="614"/>
      <c r="Q104" s="614" t="s">
        <v>1138</v>
      </c>
      <c r="R104" s="637" t="s">
        <v>3782</v>
      </c>
      <c r="S104" s="637" t="s">
        <v>3783</v>
      </c>
      <c r="T104" s="637" t="s">
        <v>3989</v>
      </c>
      <c r="U104" s="637" t="s">
        <v>3872</v>
      </c>
      <c r="V104" s="310" t="s">
        <v>57</v>
      </c>
      <c r="W104" s="310" t="s">
        <v>57</v>
      </c>
      <c r="X104" s="625"/>
      <c r="Y104" s="625"/>
      <c r="Z104" s="625"/>
      <c r="AA104" s="625"/>
      <c r="AB104" s="625"/>
      <c r="AC104" s="625"/>
      <c r="AD104" s="625" t="s">
        <v>58</v>
      </c>
      <c r="AE104" s="625"/>
      <c r="AF104" s="167" t="s">
        <v>59</v>
      </c>
      <c r="AG104" s="167" t="s">
        <v>57</v>
      </c>
      <c r="AH104" s="167" t="s">
        <v>59</v>
      </c>
      <c r="AI104" s="167" t="s">
        <v>59</v>
      </c>
      <c r="AJ104" s="167" t="s">
        <v>59</v>
      </c>
      <c r="AK104" s="167" t="s">
        <v>59</v>
      </c>
      <c r="AL104" s="626" t="s">
        <v>258</v>
      </c>
      <c r="AM104" s="626"/>
      <c r="AN104" s="626"/>
      <c r="AO104" s="186" t="s">
        <v>393</v>
      </c>
      <c r="AP104" s="626"/>
      <c r="AQ104" s="779" t="str" cm="1">
        <f t="array" ref="AQ104">IF(AD104="NO FAVORABLE","NO FAVORABLE",IF(SUMPRODUCT(--(TRIM(AF104:AK104)&lt;&gt;"SI"),--(TRIM(AF104:AK104)&lt;&gt;"NA"))&gt;0,"SUBSANAR","APROBADA CR"))</f>
        <v>APROBADA CR</v>
      </c>
    </row>
    <row r="105" spans="1:43" ht="13.8" x14ac:dyDescent="0.25">
      <c r="A105" s="614" t="s">
        <v>43</v>
      </c>
      <c r="B105" s="614" t="s">
        <v>3871</v>
      </c>
      <c r="C105" s="614">
        <v>169</v>
      </c>
      <c r="D105" s="100" t="s">
        <v>45</v>
      </c>
      <c r="E105" s="790" t="s">
        <v>199</v>
      </c>
      <c r="F105" s="790" t="s">
        <v>874</v>
      </c>
      <c r="G105" s="790" t="s">
        <v>197</v>
      </c>
      <c r="H105" s="790" t="s">
        <v>306</v>
      </c>
      <c r="I105" s="790" t="s">
        <v>3990</v>
      </c>
      <c r="J105" s="614" t="s">
        <v>50</v>
      </c>
      <c r="K105" s="614">
        <v>32347124</v>
      </c>
      <c r="L105" s="792">
        <v>17498</v>
      </c>
      <c r="M105" s="614">
        <v>78</v>
      </c>
      <c r="N105" s="637" t="s">
        <v>51</v>
      </c>
      <c r="O105" s="614">
        <v>3154876893</v>
      </c>
      <c r="P105" s="614"/>
      <c r="Q105" s="614" t="s">
        <v>1186</v>
      </c>
      <c r="R105" s="637" t="s">
        <v>3782</v>
      </c>
      <c r="S105" s="637" t="s">
        <v>3783</v>
      </c>
      <c r="T105" s="637" t="s">
        <v>3943</v>
      </c>
      <c r="U105" s="637" t="s">
        <v>3878</v>
      </c>
      <c r="V105" s="310" t="s">
        <v>57</v>
      </c>
      <c r="W105" s="310" t="s">
        <v>57</v>
      </c>
      <c r="X105" s="625"/>
      <c r="Y105" s="625"/>
      <c r="Z105" s="625"/>
      <c r="AA105" s="625"/>
      <c r="AB105" s="625"/>
      <c r="AC105" s="625"/>
      <c r="AD105" s="625" t="s">
        <v>58</v>
      </c>
      <c r="AE105" s="625"/>
      <c r="AF105" s="167" t="s">
        <v>59</v>
      </c>
      <c r="AG105" s="167" t="s">
        <v>57</v>
      </c>
      <c r="AH105" s="167" t="s">
        <v>59</v>
      </c>
      <c r="AI105" s="167" t="s">
        <v>59</v>
      </c>
      <c r="AJ105" s="167" t="s">
        <v>59</v>
      </c>
      <c r="AK105" s="167" t="s">
        <v>59</v>
      </c>
      <c r="AL105" s="626" t="s">
        <v>194</v>
      </c>
      <c r="AM105" s="626"/>
      <c r="AN105" s="626"/>
      <c r="AO105" s="186" t="s">
        <v>393</v>
      </c>
      <c r="AP105" s="626"/>
      <c r="AQ105" s="779" t="str" cm="1">
        <f t="array" ref="AQ105">IF(AD105="NO FAVORABLE","NO FAVORABLE",IF(SUMPRODUCT(--(TRIM(AF105:AK105)&lt;&gt;"SI"),--(TRIM(AF105:AK105)&lt;&gt;"NA"))&gt;0,"SUBSANAR","APROBADA CR"))</f>
        <v>APROBADA CR</v>
      </c>
    </row>
    <row r="106" spans="1:43" ht="13.8" x14ac:dyDescent="0.25">
      <c r="A106" s="614" t="s">
        <v>43</v>
      </c>
      <c r="B106" s="614" t="s">
        <v>3871</v>
      </c>
      <c r="C106" s="614">
        <v>171</v>
      </c>
      <c r="D106" s="100" t="s">
        <v>45</v>
      </c>
      <c r="E106" s="790" t="s">
        <v>169</v>
      </c>
      <c r="F106" s="790" t="s">
        <v>1684</v>
      </c>
      <c r="G106" s="790" t="s">
        <v>248</v>
      </c>
      <c r="H106" s="790" t="s">
        <v>1517</v>
      </c>
      <c r="I106" s="790" t="s">
        <v>3991</v>
      </c>
      <c r="J106" s="614" t="s">
        <v>50</v>
      </c>
      <c r="K106" s="614">
        <v>21736602</v>
      </c>
      <c r="L106" s="792">
        <v>19894</v>
      </c>
      <c r="M106" s="614">
        <v>71</v>
      </c>
      <c r="N106" s="637" t="s">
        <v>51</v>
      </c>
      <c r="O106" s="614">
        <v>3216174121</v>
      </c>
      <c r="P106" s="614"/>
      <c r="Q106" s="614" t="s">
        <v>1035</v>
      </c>
      <c r="R106" s="637" t="s">
        <v>3782</v>
      </c>
      <c r="S106" s="637" t="s">
        <v>3783</v>
      </c>
      <c r="T106" s="637" t="s">
        <v>3874</v>
      </c>
      <c r="U106" s="637" t="s">
        <v>3878</v>
      </c>
      <c r="V106" s="310" t="s">
        <v>57</v>
      </c>
      <c r="W106" s="310" t="s">
        <v>57</v>
      </c>
      <c r="X106" s="625" t="s">
        <v>3992</v>
      </c>
      <c r="Y106" s="625"/>
      <c r="Z106" s="625"/>
      <c r="AA106" s="625"/>
      <c r="AB106" s="625"/>
      <c r="AC106" s="625"/>
      <c r="AD106" s="625" t="s">
        <v>58</v>
      </c>
      <c r="AE106" s="625"/>
      <c r="AF106" s="167" t="s">
        <v>59</v>
      </c>
      <c r="AG106" s="167" t="s">
        <v>57</v>
      </c>
      <c r="AH106" s="167" t="s">
        <v>59</v>
      </c>
      <c r="AI106" s="167" t="s">
        <v>59</v>
      </c>
      <c r="AJ106" s="167" t="s">
        <v>59</v>
      </c>
      <c r="AK106" s="167" t="s">
        <v>59</v>
      </c>
      <c r="AL106" s="626" t="s">
        <v>182</v>
      </c>
      <c r="AM106" s="626"/>
      <c r="AN106" s="626"/>
      <c r="AO106" s="626" t="s">
        <v>3993</v>
      </c>
      <c r="AP106" s="626"/>
      <c r="AQ106" s="779" t="str" cm="1">
        <f t="array" ref="AQ106">IF(AD106="NO FAVORABLE","NO FAVORABLE",IF(SUMPRODUCT(--(TRIM(AF106:AK106)&lt;&gt;"SI"),--(TRIM(AF106:AK106)&lt;&gt;"NA"))&gt;0,"SUBSANAR","APROBADA CR"))</f>
        <v>APROBADA CR</v>
      </c>
    </row>
    <row r="107" spans="1:43" ht="13.8" x14ac:dyDescent="0.25">
      <c r="A107" s="614" t="s">
        <v>43</v>
      </c>
      <c r="B107" s="614" t="s">
        <v>3871</v>
      </c>
      <c r="C107" s="614">
        <v>173</v>
      </c>
      <c r="D107" s="100" t="s">
        <v>45</v>
      </c>
      <c r="E107" s="790" t="s">
        <v>212</v>
      </c>
      <c r="F107" s="790" t="s">
        <v>156</v>
      </c>
      <c r="G107" s="790" t="s">
        <v>79</v>
      </c>
      <c r="H107" s="790" t="s">
        <v>3994</v>
      </c>
      <c r="I107" s="790" t="s">
        <v>3995</v>
      </c>
      <c r="J107" s="614" t="s">
        <v>50</v>
      </c>
      <c r="K107" s="614">
        <v>32486014</v>
      </c>
      <c r="L107" s="792">
        <v>18337</v>
      </c>
      <c r="M107" s="614">
        <v>75</v>
      </c>
      <c r="N107" s="637" t="s">
        <v>51</v>
      </c>
      <c r="O107" s="614">
        <v>3042532902</v>
      </c>
      <c r="P107" s="614"/>
      <c r="Q107" s="614" t="s">
        <v>1035</v>
      </c>
      <c r="R107" s="637" t="s">
        <v>3782</v>
      </c>
      <c r="S107" s="637" t="s">
        <v>3783</v>
      </c>
      <c r="T107" s="637" t="s">
        <v>3874</v>
      </c>
      <c r="U107" s="637" t="s">
        <v>3878</v>
      </c>
      <c r="V107" s="310" t="s">
        <v>57</v>
      </c>
      <c r="W107" s="310" t="s">
        <v>57</v>
      </c>
      <c r="X107" s="625" t="s">
        <v>3996</v>
      </c>
      <c r="Y107" s="625"/>
      <c r="Z107" s="625"/>
      <c r="AA107" s="625"/>
      <c r="AB107" s="625"/>
      <c r="AC107" s="625"/>
      <c r="AD107" s="625" t="s">
        <v>58</v>
      </c>
      <c r="AE107" s="625"/>
      <c r="AF107" s="167" t="s">
        <v>59</v>
      </c>
      <c r="AG107" s="167" t="s">
        <v>57</v>
      </c>
      <c r="AH107" s="167" t="s">
        <v>59</v>
      </c>
      <c r="AI107" s="167" t="s">
        <v>59</v>
      </c>
      <c r="AJ107" s="167" t="s">
        <v>59</v>
      </c>
      <c r="AK107" s="167" t="s">
        <v>59</v>
      </c>
      <c r="AL107" s="626" t="s">
        <v>83</v>
      </c>
      <c r="AM107" s="626"/>
      <c r="AN107" s="626"/>
      <c r="AO107" s="624" t="s">
        <v>3997</v>
      </c>
      <c r="AP107" s="626"/>
      <c r="AQ107" s="779" t="str" cm="1">
        <f t="array" ref="AQ107">IF(AD107="NO FAVORABLE","NO FAVORABLE",IF(SUMPRODUCT(--(TRIM(AF107:AK107)&lt;&gt;"SI"),--(TRIM(AF107:AK107)&lt;&gt;"NA"))&gt;0,"SUBSANAR","APROBADA CR"))</f>
        <v>APROBADA CR</v>
      </c>
    </row>
    <row r="108" spans="1:43" ht="13.8" x14ac:dyDescent="0.25">
      <c r="A108" s="614" t="s">
        <v>43</v>
      </c>
      <c r="B108" s="614" t="s">
        <v>3871</v>
      </c>
      <c r="C108" s="614">
        <v>174</v>
      </c>
      <c r="D108" s="100" t="s">
        <v>45</v>
      </c>
      <c r="E108" s="790" t="s">
        <v>1768</v>
      </c>
      <c r="F108" s="790" t="s">
        <v>156</v>
      </c>
      <c r="G108" s="790" t="s">
        <v>602</v>
      </c>
      <c r="H108" s="790" t="s">
        <v>1699</v>
      </c>
      <c r="I108" s="790" t="s">
        <v>3998</v>
      </c>
      <c r="J108" s="614" t="s">
        <v>50</v>
      </c>
      <c r="K108" s="614">
        <v>39383745</v>
      </c>
      <c r="L108" s="792">
        <v>24169</v>
      </c>
      <c r="M108" s="614">
        <v>59</v>
      </c>
      <c r="N108" s="637" t="s">
        <v>51</v>
      </c>
      <c r="O108" s="614">
        <v>3184519247</v>
      </c>
      <c r="P108" s="614"/>
      <c r="Q108" s="614" t="s">
        <v>1035</v>
      </c>
      <c r="R108" s="637" t="s">
        <v>3782</v>
      </c>
      <c r="S108" s="637" t="s">
        <v>3783</v>
      </c>
      <c r="T108" s="637" t="s">
        <v>3999</v>
      </c>
      <c r="U108" s="637" t="s">
        <v>3878</v>
      </c>
      <c r="V108" s="310" t="s">
        <v>57</v>
      </c>
      <c r="W108" s="310" t="s">
        <v>57</v>
      </c>
      <c r="X108" s="625"/>
      <c r="Y108" s="625"/>
      <c r="Z108" s="625"/>
      <c r="AA108" s="625"/>
      <c r="AB108" s="625"/>
      <c r="AC108" s="625"/>
      <c r="AD108" s="625" t="s">
        <v>58</v>
      </c>
      <c r="AE108" s="625"/>
      <c r="AF108" s="167" t="s">
        <v>59</v>
      </c>
      <c r="AG108" s="167" t="s">
        <v>57</v>
      </c>
      <c r="AH108" s="167" t="s">
        <v>59</v>
      </c>
      <c r="AI108" s="167" t="s">
        <v>59</v>
      </c>
      <c r="AJ108" s="167" t="s">
        <v>59</v>
      </c>
      <c r="AK108" s="167" t="s">
        <v>59</v>
      </c>
      <c r="AL108" s="626" t="s">
        <v>194</v>
      </c>
      <c r="AM108" s="626"/>
      <c r="AN108" s="626"/>
      <c r="AO108" s="186" t="s">
        <v>393</v>
      </c>
      <c r="AP108" s="626"/>
      <c r="AQ108" s="779" t="str" cm="1">
        <f t="array" ref="AQ108">IF(AD108="NO FAVORABLE","NO FAVORABLE",IF(SUMPRODUCT(--(TRIM(AF108:AK108)&lt;&gt;"SI"),--(TRIM(AF108:AK108)&lt;&gt;"NA"))&gt;0,"SUBSANAR","APROBADA CR"))</f>
        <v>APROBADA CR</v>
      </c>
    </row>
    <row r="109" spans="1:43" ht="13.8" x14ac:dyDescent="0.25">
      <c r="A109" s="614" t="s">
        <v>43</v>
      </c>
      <c r="B109" s="614" t="s">
        <v>3871</v>
      </c>
      <c r="C109" s="614">
        <v>175</v>
      </c>
      <c r="D109" s="100" t="s">
        <v>45</v>
      </c>
      <c r="E109" s="790" t="s">
        <v>4000</v>
      </c>
      <c r="F109" s="790" t="s">
        <v>4001</v>
      </c>
      <c r="G109" s="790" t="s">
        <v>134</v>
      </c>
      <c r="H109" s="790" t="s">
        <v>306</v>
      </c>
      <c r="I109" s="790" t="s">
        <v>4002</v>
      </c>
      <c r="J109" s="614" t="s">
        <v>50</v>
      </c>
      <c r="K109" s="614">
        <v>1042062538</v>
      </c>
      <c r="L109" s="792">
        <v>32966</v>
      </c>
      <c r="M109" s="614">
        <v>35</v>
      </c>
      <c r="N109" s="637" t="s">
        <v>51</v>
      </c>
      <c r="O109" s="614">
        <v>3188720808</v>
      </c>
      <c r="P109" s="614"/>
      <c r="Q109" s="614" t="s">
        <v>1035</v>
      </c>
      <c r="R109" s="637" t="s">
        <v>3782</v>
      </c>
      <c r="S109" s="637" t="s">
        <v>3783</v>
      </c>
      <c r="T109" s="637" t="s">
        <v>3938</v>
      </c>
      <c r="U109" s="637" t="s">
        <v>3872</v>
      </c>
      <c r="V109" s="310" t="s">
        <v>57</v>
      </c>
      <c r="W109" s="310" t="s">
        <v>57</v>
      </c>
      <c r="X109" s="625"/>
      <c r="Y109" s="625"/>
      <c r="Z109" s="625"/>
      <c r="AA109" s="625"/>
      <c r="AB109" s="625"/>
      <c r="AC109" s="625"/>
      <c r="AD109" s="625" t="s">
        <v>58</v>
      </c>
      <c r="AE109" s="625"/>
      <c r="AF109" s="167" t="s">
        <v>59</v>
      </c>
      <c r="AG109" s="167" t="s">
        <v>57</v>
      </c>
      <c r="AH109" s="167" t="s">
        <v>59</v>
      </c>
      <c r="AI109" s="167" t="s">
        <v>59</v>
      </c>
      <c r="AJ109" s="167" t="s">
        <v>59</v>
      </c>
      <c r="AK109" s="167" t="s">
        <v>59</v>
      </c>
      <c r="AL109" s="626" t="s">
        <v>138</v>
      </c>
      <c r="AM109" s="626"/>
      <c r="AN109" s="626"/>
      <c r="AO109" s="186" t="s">
        <v>393</v>
      </c>
      <c r="AP109" s="626"/>
      <c r="AQ109" s="779" t="str" cm="1">
        <f t="array" ref="AQ109">IF(AD109="NO FAVORABLE","NO FAVORABLE",IF(SUMPRODUCT(--(TRIM(AF109:AK109)&lt;&gt;"SI"),--(TRIM(AF109:AK109)&lt;&gt;"NA"))&gt;0,"SUBSANAR","APROBADA CR"))</f>
        <v>APROBADA CR</v>
      </c>
    </row>
    <row r="110" spans="1:43" ht="13.8" x14ac:dyDescent="0.25">
      <c r="A110" s="614" t="s">
        <v>43</v>
      </c>
      <c r="B110" s="614" t="s">
        <v>3871</v>
      </c>
      <c r="C110" s="614">
        <v>177</v>
      </c>
      <c r="D110" s="100" t="s">
        <v>45</v>
      </c>
      <c r="E110" s="790" t="s">
        <v>886</v>
      </c>
      <c r="F110" s="790" t="s">
        <v>156</v>
      </c>
      <c r="G110" s="790" t="s">
        <v>295</v>
      </c>
      <c r="H110" s="790"/>
      <c r="I110" s="790" t="s">
        <v>4003</v>
      </c>
      <c r="J110" s="614" t="s">
        <v>50</v>
      </c>
      <c r="K110" s="614">
        <v>39389193</v>
      </c>
      <c r="L110" s="792">
        <v>30264</v>
      </c>
      <c r="M110" s="614">
        <v>43</v>
      </c>
      <c r="N110" s="637" t="s">
        <v>51</v>
      </c>
      <c r="O110" s="614">
        <v>3161805913</v>
      </c>
      <c r="P110" s="614"/>
      <c r="Q110" s="614" t="s">
        <v>1035</v>
      </c>
      <c r="R110" s="637" t="s">
        <v>3782</v>
      </c>
      <c r="S110" s="637" t="s">
        <v>3783</v>
      </c>
      <c r="T110" s="637" t="s">
        <v>4004</v>
      </c>
      <c r="U110" s="637" t="s">
        <v>3878</v>
      </c>
      <c r="V110" s="310" t="s">
        <v>57</v>
      </c>
      <c r="W110" s="310" t="s">
        <v>57</v>
      </c>
      <c r="X110" s="625"/>
      <c r="Y110" s="625"/>
      <c r="Z110" s="625"/>
      <c r="AA110" s="625"/>
      <c r="AB110" s="625"/>
      <c r="AC110" s="625"/>
      <c r="AD110" s="625" t="s">
        <v>58</v>
      </c>
      <c r="AE110" s="625"/>
      <c r="AF110" s="167" t="s">
        <v>59</v>
      </c>
      <c r="AG110" s="167" t="s">
        <v>57</v>
      </c>
      <c r="AH110" s="167" t="s">
        <v>59</v>
      </c>
      <c r="AI110" s="167" t="s">
        <v>59</v>
      </c>
      <c r="AJ110" s="167" t="s">
        <v>59</v>
      </c>
      <c r="AK110" s="167" t="s">
        <v>59</v>
      </c>
      <c r="AL110" s="626" t="s">
        <v>258</v>
      </c>
      <c r="AM110" s="626"/>
      <c r="AN110" s="626"/>
      <c r="AO110" s="186" t="s">
        <v>393</v>
      </c>
      <c r="AP110" s="626"/>
      <c r="AQ110" s="779" t="str" cm="1">
        <f t="array" ref="AQ110">IF(AD110="NO FAVORABLE","NO FAVORABLE",IF(SUMPRODUCT(--(TRIM(AF110:AK110)&lt;&gt;"SI"),--(TRIM(AF110:AK110)&lt;&gt;"NA"))&gt;0,"SUBSANAR","APROBADA CR"))</f>
        <v>APROBADA CR</v>
      </c>
    </row>
    <row r="111" spans="1:43" ht="13.8" x14ac:dyDescent="0.25">
      <c r="A111" s="614" t="s">
        <v>43</v>
      </c>
      <c r="B111" s="614" t="s">
        <v>3871</v>
      </c>
      <c r="C111" s="614">
        <v>178</v>
      </c>
      <c r="D111" s="100" t="s">
        <v>45</v>
      </c>
      <c r="E111" s="790" t="s">
        <v>1480</v>
      </c>
      <c r="F111" s="790" t="s">
        <v>878</v>
      </c>
      <c r="G111" s="790" t="s">
        <v>252</v>
      </c>
      <c r="H111" s="790" t="s">
        <v>186</v>
      </c>
      <c r="I111" s="790" t="s">
        <v>4005</v>
      </c>
      <c r="J111" s="614" t="s">
        <v>50</v>
      </c>
      <c r="K111" s="614">
        <v>1036606120</v>
      </c>
      <c r="L111" s="792">
        <v>31820</v>
      </c>
      <c r="M111" s="614">
        <v>38</v>
      </c>
      <c r="N111" s="637" t="s">
        <v>51</v>
      </c>
      <c r="O111" s="614">
        <v>3185430275</v>
      </c>
      <c r="P111" s="614"/>
      <c r="Q111" s="614" t="s">
        <v>784</v>
      </c>
      <c r="R111" s="637" t="s">
        <v>3782</v>
      </c>
      <c r="S111" s="637" t="s">
        <v>3783</v>
      </c>
      <c r="T111" s="637" t="s">
        <v>4006</v>
      </c>
      <c r="U111" s="614"/>
      <c r="V111" s="310" t="s">
        <v>57</v>
      </c>
      <c r="W111" s="310" t="s">
        <v>57</v>
      </c>
      <c r="X111" s="625"/>
      <c r="Y111" s="625"/>
      <c r="Z111" s="625"/>
      <c r="AA111" s="625"/>
      <c r="AB111" s="625"/>
      <c r="AC111" s="625"/>
      <c r="AD111" s="625" t="s">
        <v>58</v>
      </c>
      <c r="AE111" s="625"/>
      <c r="AF111" s="167" t="s">
        <v>59</v>
      </c>
      <c r="AG111" s="167" t="s">
        <v>57</v>
      </c>
      <c r="AH111" s="167" t="s">
        <v>59</v>
      </c>
      <c r="AI111" s="167" t="s">
        <v>59</v>
      </c>
      <c r="AJ111" s="167" t="s">
        <v>59</v>
      </c>
      <c r="AK111" s="167" t="s">
        <v>59</v>
      </c>
      <c r="AL111" s="626" t="s">
        <v>283</v>
      </c>
      <c r="AM111" s="626"/>
      <c r="AN111" s="626"/>
      <c r="AO111" s="186" t="s">
        <v>393</v>
      </c>
      <c r="AP111" s="626"/>
      <c r="AQ111" s="779" t="str" cm="1">
        <f t="array" ref="AQ111">IF(AD111="NO FAVORABLE","NO FAVORABLE",IF(SUMPRODUCT(--(TRIM(AF111:AK111)&lt;&gt;"SI"),--(TRIM(AF111:AK111)&lt;&gt;"NA"))&gt;0,"SUBSANAR","APROBADA CR"))</f>
        <v>APROBADA CR</v>
      </c>
    </row>
    <row r="112" spans="1:43" ht="13.8" x14ac:dyDescent="0.25">
      <c r="W112" s="96"/>
    </row>
  </sheetData>
  <autoFilter ref="A1:AR111" xr:uid="{C1B762C4-F30B-4DFE-992C-C496FC68A5D3}"/>
  <conditionalFormatting sqref="K1:K1048576">
    <cfRule type="duplicateValues" dxfId="236" priority="5"/>
  </conditionalFormatting>
  <conditionalFormatting sqref="AQ1:AQ111">
    <cfRule type="containsText" dxfId="235" priority="1" operator="containsText" text="SUBSANAR">
      <formula>NOT(ISERROR(SEARCH("SUBSANAR",AQ1)))</formula>
    </cfRule>
    <cfRule type="containsText" dxfId="234"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xr:uid="{E979DC3C-CBFF-440C-A00C-8771E81FA882}"/>
    <dataValidation allowBlank="1" showInputMessage="1" showErrorMessage="1" prompt="DILIGENCIA LOS DEMÁS NOMBRES DEL POSTULADO, EN LETRA MAYÚSCULA SOSTENIDA" sqref="F1" xr:uid="{1AB4AFA9-50EA-40DE-9C81-73C4051024DD}"/>
    <dataValidation allowBlank="1" showInputMessage="1" showErrorMessage="1" prompt="DILIGENCIE PRIMER APELLIDO DEL POSTULADO EN LETRA MAYÚSCULA SOSTENIDA" sqref="G1" xr:uid="{C6B2CDF2-B576-40A5-8708-398ABC5B0942}"/>
    <dataValidation allowBlank="1" showInputMessage="1" showErrorMessage="1" prompt="DILIGENCIE SEGUNDO APELLIDO DEL POSTULADO EN LETRA MAYÚSCULA" sqref="H1:I1 I2:I57" xr:uid="{99AC879A-A320-4996-BB68-2F32A90A2516}"/>
    <dataValidation type="whole" allowBlank="1" showInputMessage="1" showErrorMessage="1" prompt="NO DILIGENCIAR PUNTOS O COMAS" sqref="K1" xr:uid="{607284F8-08F9-4942-B7FA-C9B8EA67989D}">
      <formula1>1</formula1>
      <formula2>9999999999</formula2>
    </dataValidation>
    <dataValidation allowBlank="1" showInputMessage="1" showErrorMessage="1" prompt="NO DILIGENCIAR PUNTOS O COMAS" sqref="L1:Q1" xr:uid="{AF8D5277-C621-41D4-A0B2-75A5C17A7BCE}"/>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xr:uid="{BAE16D72-B7F4-45C0-99D0-A599B29780E6}"/>
  </dataValidations>
  <hyperlinks>
    <hyperlink ref="P17" r:id="rId1" xr:uid="{9DC99EB5-D13B-4F32-8DD8-FAAF522EB9C7}"/>
    <hyperlink ref="P20" r:id="rId2" xr:uid="{5815E9E8-1CD8-49A7-9ED4-27CA3DDBAFA2}"/>
    <hyperlink ref="P22" r:id="rId3" xr:uid="{31571512-A019-44C6-8F3C-2D5617D7D3B0}"/>
    <hyperlink ref="P23" r:id="rId4" xr:uid="{BC942714-6475-47A5-AF2D-4104C999ADD6}"/>
    <hyperlink ref="P28" r:id="rId5" xr:uid="{23DFB0CF-E241-4C45-8877-C5F0F05A7DCC}"/>
    <hyperlink ref="P44" r:id="rId6" xr:uid="{A186D9D5-4195-40D1-B311-5A6CADB6DA03}"/>
    <hyperlink ref="P53" r:id="rId7" xr:uid="{2C14CCB3-BF89-40F7-9E19-C611881E0ADC}"/>
  </hyperlinks>
  <pageMargins left="0.7" right="0.7" top="0.75" bottom="0.75" header="0.3" footer="0.3"/>
  <pageSetup scale="63" orientation="landscape" r:id="rId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BE42-0356-4023-BA93-FBFC890CC639}">
  <sheetPr>
    <tabColor rgb="FFFFFF00"/>
    <pageSetUpPr fitToPage="1"/>
  </sheetPr>
  <dimension ref="A1:AQ102"/>
  <sheetViews>
    <sheetView topLeftCell="AJ1" zoomScale="80" zoomScaleNormal="80" zoomScaleSheetLayoutView="80" workbookViewId="0">
      <selection activeCell="AJ2" sqref="A2:XFD153"/>
    </sheetView>
  </sheetViews>
  <sheetFormatPr baseColWidth="10" defaultColWidth="9.33203125" defaultRowHeight="13.2" x14ac:dyDescent="0.25"/>
  <cols>
    <col min="1" max="2" width="11.6640625" customWidth="1"/>
    <col min="3" max="3" width="9.33203125" style="8" bestFit="1" customWidth="1"/>
    <col min="4" max="4" width="9.33203125" customWidth="1"/>
    <col min="5" max="5" width="15.33203125" hidden="1" customWidth="1"/>
    <col min="6" max="6" width="14.44140625" hidden="1" customWidth="1"/>
    <col min="7" max="7" width="15.5546875" hidden="1" customWidth="1"/>
    <col min="8" max="8" width="16.33203125" hidden="1" customWidth="1"/>
    <col min="9" max="9" width="54.33203125" style="89" customWidth="1"/>
    <col min="10" max="10" width="10.5546875" style="8" customWidth="1"/>
    <col min="11" max="11" width="20" style="250"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17.6640625" hidden="1" customWidth="1"/>
    <col min="22" max="22" width="21.6640625" style="17" customWidth="1"/>
    <col min="23" max="24" width="21.6640625"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4.6640625" customWidth="1"/>
    <col min="31" max="31" width="20.6640625" hidden="1" customWidth="1"/>
    <col min="32" max="33" width="8.44140625" customWidth="1"/>
    <col min="34" max="34" width="6.33203125" customWidth="1"/>
    <col min="35" max="35" width="6.44140625" customWidth="1"/>
    <col min="36" max="36" width="8.6640625" customWidth="1"/>
    <col min="37" max="37" width="10.5546875" customWidth="1"/>
    <col min="38" max="38" width="11.6640625" customWidth="1"/>
    <col min="39" max="40" width="9.33203125" customWidth="1"/>
    <col min="41" max="41" width="48.5546875" style="89" customWidth="1"/>
    <col min="42" max="42" width="29.6640625" customWidth="1"/>
    <col min="43" max="43" width="17.33203125" customWidth="1"/>
  </cols>
  <sheetData>
    <row r="1" spans="1:43" s="8" customFormat="1" ht="85.5" customHeight="1" x14ac:dyDescent="0.25">
      <c r="A1" s="34" t="s">
        <v>0</v>
      </c>
      <c r="B1" s="34" t="s">
        <v>1</v>
      </c>
      <c r="C1" s="65" t="s">
        <v>2</v>
      </c>
      <c r="D1" s="55" t="s">
        <v>3</v>
      </c>
      <c r="E1" s="35" t="s">
        <v>4</v>
      </c>
      <c r="F1" s="35" t="s">
        <v>5</v>
      </c>
      <c r="G1" s="35" t="s">
        <v>6</v>
      </c>
      <c r="H1" s="35" t="s">
        <v>7</v>
      </c>
      <c r="I1" s="88" t="s">
        <v>8</v>
      </c>
      <c r="J1" s="45" t="s">
        <v>9</v>
      </c>
      <c r="K1" s="249"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251" t="s">
        <v>3666</v>
      </c>
      <c r="AP1" s="251" t="s">
        <v>368</v>
      </c>
      <c r="AQ1" s="816" t="s">
        <v>42</v>
      </c>
    </row>
    <row r="2" spans="1:43" s="1249" customFormat="1" ht="13.8" x14ac:dyDescent="0.3">
      <c r="A2" s="1375" t="s">
        <v>534</v>
      </c>
      <c r="B2" s="1375" t="s">
        <v>3667</v>
      </c>
      <c r="C2" s="1375">
        <v>11</v>
      </c>
      <c r="D2" s="1375" t="s">
        <v>45</v>
      </c>
      <c r="E2" s="1375" t="s">
        <v>3676</v>
      </c>
      <c r="F2" s="1375" t="s">
        <v>391</v>
      </c>
      <c r="G2" s="1375" t="s">
        <v>597</v>
      </c>
      <c r="H2" s="1375"/>
      <c r="I2" s="1900" t="str">
        <f t="shared" ref="I2:I3" si="0">CONCATENATE(E2," ",F2," ",G2," ",H2)</f>
        <v xml:space="preserve">LLANET  PATRICIA PATIÑO </v>
      </c>
      <c r="J2" s="1375" t="s">
        <v>50</v>
      </c>
      <c r="K2" s="1379">
        <v>32227345</v>
      </c>
      <c r="L2" s="1905"/>
      <c r="M2" s="1905"/>
      <c r="N2" s="1905" t="s">
        <v>51</v>
      </c>
      <c r="O2" s="1375"/>
      <c r="P2" s="1375"/>
      <c r="Q2" s="1375">
        <v>500000</v>
      </c>
      <c r="R2" s="1375" t="s">
        <v>3668</v>
      </c>
      <c r="S2" s="1378" t="s">
        <v>3669</v>
      </c>
      <c r="T2" s="1378" t="s">
        <v>3674</v>
      </c>
      <c r="U2" s="1899" t="s">
        <v>1907</v>
      </c>
      <c r="V2" s="1901" t="s">
        <v>57</v>
      </c>
      <c r="W2" s="1901" t="s">
        <v>57</v>
      </c>
      <c r="X2" s="1901" t="s">
        <v>57</v>
      </c>
      <c r="Y2" s="1904"/>
      <c r="Z2" s="1904"/>
      <c r="AA2" s="1904"/>
      <c r="AB2" s="1904"/>
      <c r="AC2" s="1904"/>
      <c r="AD2" s="1901" t="s">
        <v>58</v>
      </c>
      <c r="AE2" s="1904"/>
      <c r="AF2" s="1902" t="s">
        <v>59</v>
      </c>
      <c r="AG2" s="1902" t="s">
        <v>57</v>
      </c>
      <c r="AH2" s="1902" t="s">
        <v>59</v>
      </c>
      <c r="AI2" s="1902" t="s">
        <v>59</v>
      </c>
      <c r="AJ2" s="1902" t="s">
        <v>59</v>
      </c>
      <c r="AK2" s="1902" t="s">
        <v>59</v>
      </c>
      <c r="AL2" s="1903" t="s">
        <v>59</v>
      </c>
      <c r="AM2" s="1902"/>
      <c r="AN2" s="1902"/>
      <c r="AO2" s="1267" t="s">
        <v>3672</v>
      </c>
      <c r="AP2" s="1386"/>
      <c r="AQ2" s="1356" t="str" cm="1">
        <f t="array" ref="AQ2">IF(AD2="NO FAVORABLE","NO FAVORABLE",IF(SUMPRODUCT(--(TRIM(AF2:AK2)&lt;&gt;"SI"),--(TRIM(AF2:AK2)&lt;&gt;"NA"))&gt;0,"SUBSANAR","APROBADA CR"))</f>
        <v>APROBADA CR</v>
      </c>
    </row>
    <row r="3" spans="1:43" s="1249" customFormat="1" ht="13.8" x14ac:dyDescent="0.3">
      <c r="A3" s="1899" t="s">
        <v>534</v>
      </c>
      <c r="B3" s="1899" t="s">
        <v>3667</v>
      </c>
      <c r="C3" s="1375">
        <v>19</v>
      </c>
      <c r="D3" s="1375" t="s">
        <v>45</v>
      </c>
      <c r="E3" s="1375" t="s">
        <v>203</v>
      </c>
      <c r="F3" s="1375" t="s">
        <v>1136</v>
      </c>
      <c r="G3" s="1375" t="s">
        <v>547</v>
      </c>
      <c r="H3" s="1375" t="s">
        <v>547</v>
      </c>
      <c r="I3" s="1900" t="str">
        <f t="shared" si="0"/>
        <v>ANGELA NORELA RUA RUA</v>
      </c>
      <c r="J3" s="1375" t="s">
        <v>50</v>
      </c>
      <c r="K3" s="1379">
        <v>39215140</v>
      </c>
      <c r="L3" s="1375" t="s">
        <v>3680</v>
      </c>
      <c r="M3" s="1375">
        <v>41</v>
      </c>
      <c r="N3" s="1375" t="s">
        <v>51</v>
      </c>
      <c r="O3" s="1375">
        <v>3244987506</v>
      </c>
      <c r="P3" s="1375"/>
      <c r="Q3" s="1375">
        <v>500000</v>
      </c>
      <c r="R3" s="1375" t="s">
        <v>3668</v>
      </c>
      <c r="S3" s="1378" t="s">
        <v>3677</v>
      </c>
      <c r="T3" s="1378" t="s">
        <v>3678</v>
      </c>
      <c r="U3" s="1375" t="s">
        <v>2032</v>
      </c>
      <c r="V3" s="1901" t="s">
        <v>57</v>
      </c>
      <c r="W3" s="1901" t="s">
        <v>57</v>
      </c>
      <c r="X3" s="1901" t="s">
        <v>57</v>
      </c>
      <c r="Y3" s="1904"/>
      <c r="Z3" s="1904"/>
      <c r="AA3" s="1904"/>
      <c r="AB3" s="1904"/>
      <c r="AC3" s="1904"/>
      <c r="AD3" s="1901" t="s">
        <v>58</v>
      </c>
      <c r="AE3" s="1904"/>
      <c r="AF3" s="1902" t="s">
        <v>59</v>
      </c>
      <c r="AG3" s="1902" t="s">
        <v>57</v>
      </c>
      <c r="AH3" s="1902" t="s">
        <v>59</v>
      </c>
      <c r="AI3" s="1902" t="s">
        <v>59</v>
      </c>
      <c r="AJ3" s="1902" t="s">
        <v>59</v>
      </c>
      <c r="AK3" s="1902" t="s">
        <v>59</v>
      </c>
      <c r="AL3" s="1903" t="s">
        <v>243</v>
      </c>
      <c r="AM3" s="1902"/>
      <c r="AN3" s="1902"/>
      <c r="AO3" s="1267" t="s">
        <v>3672</v>
      </c>
      <c r="AP3" s="1386"/>
      <c r="AQ3" s="1356" t="str" cm="1">
        <f t="array" ref="AQ3">IF(AD3="NO FAVORABLE","NO FAVORABLE",IF(SUMPRODUCT(--(TRIM(AF3:AK3)&lt;&gt;"SI"),--(TRIM(AF3:AK3)&lt;&gt;"NA"))&gt;0,"SUBSANAR","APROBADA CR"))</f>
        <v>APROBADA CR</v>
      </c>
    </row>
    <row r="4" spans="1:43" s="1249" customFormat="1" ht="13.8" x14ac:dyDescent="0.3">
      <c r="A4" s="1899" t="s">
        <v>534</v>
      </c>
      <c r="B4" s="1899" t="s">
        <v>3667</v>
      </c>
      <c r="C4" s="1375">
        <v>29</v>
      </c>
      <c r="D4" s="1375" t="s">
        <v>45</v>
      </c>
      <c r="E4" s="1375" t="s">
        <v>62</v>
      </c>
      <c r="F4" s="1375" t="s">
        <v>2910</v>
      </c>
      <c r="G4" s="1375" t="s">
        <v>596</v>
      </c>
      <c r="H4" s="1375" t="s">
        <v>3682</v>
      </c>
      <c r="I4" s="1900" t="str">
        <f t="shared" ref="I4:I5" si="1">CONCATENATE(E4," ",F4," ",G4," ",H4)</f>
        <v>MARIA AUXILIO TABORDA FONEGRA</v>
      </c>
      <c r="J4" s="1375" t="s">
        <v>50</v>
      </c>
      <c r="K4" s="1379">
        <v>43584269</v>
      </c>
      <c r="L4" s="1375" t="s">
        <v>3683</v>
      </c>
      <c r="M4" s="1375">
        <v>72</v>
      </c>
      <c r="N4" s="1375" t="s">
        <v>51</v>
      </c>
      <c r="O4" s="1375">
        <v>3148387452</v>
      </c>
      <c r="P4" s="1375"/>
      <c r="Q4" s="1375">
        <v>500000</v>
      </c>
      <c r="R4" s="1375" t="s">
        <v>3668</v>
      </c>
      <c r="S4" s="1378" t="s">
        <v>3677</v>
      </c>
      <c r="T4" s="1378" t="s">
        <v>3678</v>
      </c>
      <c r="U4" s="1375" t="s">
        <v>2032</v>
      </c>
      <c r="V4" s="1901" t="s">
        <v>57</v>
      </c>
      <c r="W4" s="1901" t="s">
        <v>57</v>
      </c>
      <c r="X4" s="1901" t="s">
        <v>3684</v>
      </c>
      <c r="Y4" s="1904"/>
      <c r="Z4" s="1904"/>
      <c r="AA4" s="1904"/>
      <c r="AB4" s="1904"/>
      <c r="AC4" s="1904"/>
      <c r="AD4" s="1901" t="s">
        <v>58</v>
      </c>
      <c r="AE4" s="1904"/>
      <c r="AF4" s="1902" t="s">
        <v>59</v>
      </c>
      <c r="AG4" s="1902" t="s">
        <v>57</v>
      </c>
      <c r="AH4" s="1902" t="s">
        <v>59</v>
      </c>
      <c r="AI4" s="1902" t="s">
        <v>59</v>
      </c>
      <c r="AJ4" s="1902" t="s">
        <v>59</v>
      </c>
      <c r="AK4" s="1902" t="s">
        <v>59</v>
      </c>
      <c r="AL4" s="1903" t="s">
        <v>283</v>
      </c>
      <c r="AM4" s="1902"/>
      <c r="AN4" s="1902"/>
      <c r="AO4" s="1267" t="s">
        <v>3672</v>
      </c>
      <c r="AP4" s="1386"/>
      <c r="AQ4" s="1356" t="str" cm="1">
        <f t="array" ref="AQ4">IF(AD4="NO FAVORABLE","NO FAVORABLE",IF(SUMPRODUCT(--(TRIM(AF4:AK4)&lt;&gt;"SI"),--(TRIM(AF4:AK4)&lt;&gt;"NA"))&gt;0,"SUBSANAR","APROBADA CR"))</f>
        <v>APROBADA CR</v>
      </c>
    </row>
    <row r="5" spans="1:43" s="1249" customFormat="1" ht="13.8" x14ac:dyDescent="0.3">
      <c r="A5" s="1375" t="s">
        <v>534</v>
      </c>
      <c r="B5" s="1375" t="s">
        <v>3667</v>
      </c>
      <c r="C5" s="1375">
        <v>33</v>
      </c>
      <c r="D5" s="1375" t="s">
        <v>45</v>
      </c>
      <c r="E5" s="1375" t="s">
        <v>217</v>
      </c>
      <c r="F5" s="1375" t="s">
        <v>559</v>
      </c>
      <c r="G5" s="1375" t="s">
        <v>400</v>
      </c>
      <c r="H5" s="1375" t="s">
        <v>331</v>
      </c>
      <c r="I5" s="1900" t="str">
        <f t="shared" si="1"/>
        <v>MARTA EDILMA PEREZ ARBOLEDA</v>
      </c>
      <c r="J5" s="1375" t="s">
        <v>50</v>
      </c>
      <c r="K5" s="1379">
        <v>22064975</v>
      </c>
      <c r="L5" s="1376"/>
      <c r="M5" s="1375"/>
      <c r="N5" s="1375" t="s">
        <v>51</v>
      </c>
      <c r="O5" s="1375">
        <v>3017435734</v>
      </c>
      <c r="P5" s="1375"/>
      <c r="Q5" s="1375">
        <v>500000</v>
      </c>
      <c r="R5" s="1375" t="s">
        <v>3668</v>
      </c>
      <c r="S5" s="1378" t="s">
        <v>3677</v>
      </c>
      <c r="T5" s="1378" t="s">
        <v>3678</v>
      </c>
      <c r="U5" s="1375" t="s">
        <v>2032</v>
      </c>
      <c r="V5" s="1901" t="s">
        <v>57</v>
      </c>
      <c r="W5" s="1901" t="s">
        <v>57</v>
      </c>
      <c r="X5" s="1901" t="s">
        <v>57</v>
      </c>
      <c r="Y5" s="1904"/>
      <c r="Z5" s="1904"/>
      <c r="AA5" s="1904"/>
      <c r="AB5" s="1904"/>
      <c r="AC5" s="1904"/>
      <c r="AD5" s="1901" t="s">
        <v>58</v>
      </c>
      <c r="AE5" s="1904"/>
      <c r="AF5" s="1902" t="s">
        <v>59</v>
      </c>
      <c r="AG5" s="1902" t="s">
        <v>57</v>
      </c>
      <c r="AH5" s="1902" t="s">
        <v>59</v>
      </c>
      <c r="AI5" s="1902" t="s">
        <v>59</v>
      </c>
      <c r="AJ5" s="1902" t="s">
        <v>59</v>
      </c>
      <c r="AK5" s="1902" t="s">
        <v>59</v>
      </c>
      <c r="AL5" s="1903" t="s">
        <v>174</v>
      </c>
      <c r="AM5" s="1902"/>
      <c r="AN5" s="1902"/>
      <c r="AO5" s="1267" t="s">
        <v>3672</v>
      </c>
      <c r="AP5" s="1386"/>
      <c r="AQ5" s="1356" t="str" cm="1">
        <f t="array" ref="AQ5">IF(AD5="NO FAVORABLE","NO FAVORABLE",IF(SUMPRODUCT(--(TRIM(AF5:AK5)&lt;&gt;"SI"),--(TRIM(AF5:AK5)&lt;&gt;"NA"))&gt;0,"SUBSANAR","APROBADA CR"))</f>
        <v>APROBADA CR</v>
      </c>
    </row>
    <row r="6" spans="1:43" ht="14.4" x14ac:dyDescent="0.3">
      <c r="K6" s="589"/>
    </row>
    <row r="7" spans="1:43" ht="14.4" x14ac:dyDescent="0.3">
      <c r="K7" s="589"/>
    </row>
    <row r="8" spans="1:43" ht="14.4" x14ac:dyDescent="0.3">
      <c r="K8" s="589"/>
    </row>
    <row r="9" spans="1:43" ht="14.4" x14ac:dyDescent="0.3">
      <c r="K9" s="589"/>
    </row>
    <row r="10" spans="1:43" ht="14.4" x14ac:dyDescent="0.3">
      <c r="K10" s="589"/>
    </row>
    <row r="11" spans="1:43" ht="14.4" x14ac:dyDescent="0.3">
      <c r="K11" s="589"/>
    </row>
    <row r="12" spans="1:43" ht="14.4" x14ac:dyDescent="0.3">
      <c r="K12" s="589"/>
    </row>
    <row r="13" spans="1:43" ht="14.4" x14ac:dyDescent="0.3">
      <c r="K13" s="589"/>
    </row>
    <row r="14" spans="1:43" ht="14.4" x14ac:dyDescent="0.3">
      <c r="K14" s="589"/>
    </row>
    <row r="15" spans="1:43" ht="14.4" x14ac:dyDescent="0.3">
      <c r="K15" s="589"/>
    </row>
    <row r="16" spans="1:43" ht="14.4" x14ac:dyDescent="0.3">
      <c r="K16" s="589"/>
    </row>
    <row r="17" spans="11:11" ht="14.4" x14ac:dyDescent="0.3">
      <c r="K17" s="589"/>
    </row>
    <row r="18" spans="11:11" ht="14.4" x14ac:dyDescent="0.3">
      <c r="K18" s="589"/>
    </row>
    <row r="19" spans="11:11" ht="14.4" x14ac:dyDescent="0.3">
      <c r="K19" s="589"/>
    </row>
    <row r="20" spans="11:11" ht="14.4" x14ac:dyDescent="0.3">
      <c r="K20" s="589"/>
    </row>
    <row r="21" spans="11:11" ht="14.4" x14ac:dyDescent="0.3">
      <c r="K21" s="589"/>
    </row>
    <row r="22" spans="11:11" ht="14.4" x14ac:dyDescent="0.3">
      <c r="K22" s="589"/>
    </row>
    <row r="23" spans="11:11" ht="14.4" x14ac:dyDescent="0.3">
      <c r="K23" s="589"/>
    </row>
    <row r="24" spans="11:11" ht="14.4" x14ac:dyDescent="0.3">
      <c r="K24" s="589"/>
    </row>
    <row r="25" spans="11:11" ht="14.4" x14ac:dyDescent="0.3">
      <c r="K25" s="589"/>
    </row>
    <row r="26" spans="11:11" ht="14.4" x14ac:dyDescent="0.3">
      <c r="K26" s="589"/>
    </row>
    <row r="27" spans="11:11" ht="14.4" x14ac:dyDescent="0.3">
      <c r="K27" s="589"/>
    </row>
    <row r="28" spans="11:11" ht="14.4" x14ac:dyDescent="0.3">
      <c r="K28" s="589"/>
    </row>
    <row r="29" spans="11:11" ht="14.4" x14ac:dyDescent="0.3">
      <c r="K29" s="589"/>
    </row>
    <row r="30" spans="11:11" ht="14.4" x14ac:dyDescent="0.3">
      <c r="K30" s="589"/>
    </row>
    <row r="31" spans="11:11" ht="14.4" x14ac:dyDescent="0.3">
      <c r="K31" s="589"/>
    </row>
    <row r="32" spans="11:11" ht="14.4" x14ac:dyDescent="0.3">
      <c r="K32" s="589"/>
    </row>
    <row r="33" spans="11:11" ht="14.4" x14ac:dyDescent="0.3">
      <c r="K33" s="589"/>
    </row>
    <row r="34" spans="11:11" ht="14.4" x14ac:dyDescent="0.3">
      <c r="K34" s="589"/>
    </row>
    <row r="35" spans="11:11" ht="14.4" x14ac:dyDescent="0.3">
      <c r="K35" s="589"/>
    </row>
    <row r="36" spans="11:11" ht="14.4" x14ac:dyDescent="0.3">
      <c r="K36" s="589"/>
    </row>
    <row r="37" spans="11:11" ht="14.4" x14ac:dyDescent="0.3">
      <c r="K37" s="589"/>
    </row>
    <row r="38" spans="11:11" ht="14.4" x14ac:dyDescent="0.3">
      <c r="K38" s="589"/>
    </row>
    <row r="39" spans="11:11" ht="14.4" x14ac:dyDescent="0.3">
      <c r="K39" s="589"/>
    </row>
    <row r="40" spans="11:11" ht="14.4" x14ac:dyDescent="0.3">
      <c r="K40" s="589"/>
    </row>
    <row r="41" spans="11:11" ht="14.4" x14ac:dyDescent="0.3">
      <c r="K41" s="589"/>
    </row>
    <row r="42" spans="11:11" ht="14.4" x14ac:dyDescent="0.3">
      <c r="K42" s="589"/>
    </row>
    <row r="43" spans="11:11" ht="14.4" x14ac:dyDescent="0.3">
      <c r="K43" s="589"/>
    </row>
    <row r="44" spans="11:11" ht="14.4" x14ac:dyDescent="0.3">
      <c r="K44" s="589"/>
    </row>
    <row r="45" spans="11:11" ht="14.4" x14ac:dyDescent="0.3">
      <c r="K45" s="589"/>
    </row>
    <row r="46" spans="11:11" ht="14.4" x14ac:dyDescent="0.3">
      <c r="K46" s="589"/>
    </row>
    <row r="47" spans="11:11" ht="14.4" x14ac:dyDescent="0.3">
      <c r="K47" s="589"/>
    </row>
    <row r="48" spans="11:11" ht="14.4" x14ac:dyDescent="0.3">
      <c r="K48" s="589"/>
    </row>
    <row r="49" spans="11:11" ht="14.4" x14ac:dyDescent="0.3">
      <c r="K49" s="589"/>
    </row>
    <row r="50" spans="11:11" ht="14.4" x14ac:dyDescent="0.3">
      <c r="K50" s="589"/>
    </row>
    <row r="51" spans="11:11" ht="14.4" x14ac:dyDescent="0.3">
      <c r="K51" s="589"/>
    </row>
    <row r="52" spans="11:11" ht="14.4" x14ac:dyDescent="0.3">
      <c r="K52" s="589"/>
    </row>
    <row r="53" spans="11:11" ht="14.4" x14ac:dyDescent="0.3">
      <c r="K53" s="589"/>
    </row>
    <row r="54" spans="11:11" ht="14.4" x14ac:dyDescent="0.3">
      <c r="K54" s="589"/>
    </row>
    <row r="55" spans="11:11" ht="14.4" x14ac:dyDescent="0.3">
      <c r="K55" s="589"/>
    </row>
    <row r="56" spans="11:11" ht="14.4" x14ac:dyDescent="0.3">
      <c r="K56" s="589"/>
    </row>
    <row r="57" spans="11:11" ht="14.4" x14ac:dyDescent="0.3">
      <c r="K57" s="589"/>
    </row>
    <row r="58" spans="11:11" ht="14.4" x14ac:dyDescent="0.3">
      <c r="K58" s="589"/>
    </row>
    <row r="59" spans="11:11" ht="14.4" x14ac:dyDescent="0.3">
      <c r="K59" s="589"/>
    </row>
    <row r="60" spans="11:11" ht="14.4" x14ac:dyDescent="0.3">
      <c r="K60" s="589"/>
    </row>
    <row r="61" spans="11:11" ht="14.4" x14ac:dyDescent="0.3">
      <c r="K61" s="589"/>
    </row>
    <row r="62" spans="11:11" ht="14.4" x14ac:dyDescent="0.3">
      <c r="K62" s="589"/>
    </row>
    <row r="63" spans="11:11" ht="14.4" x14ac:dyDescent="0.3">
      <c r="K63" s="589"/>
    </row>
    <row r="64" spans="11:11" ht="14.4" x14ac:dyDescent="0.3">
      <c r="K64" s="589"/>
    </row>
    <row r="65" spans="11:11" ht="14.4" x14ac:dyDescent="0.3">
      <c r="K65" s="589"/>
    </row>
    <row r="66" spans="11:11" ht="14.4" x14ac:dyDescent="0.3">
      <c r="K66" s="589"/>
    </row>
    <row r="67" spans="11:11" ht="14.4" x14ac:dyDescent="0.3">
      <c r="K67" s="589"/>
    </row>
    <row r="68" spans="11:11" ht="14.4" x14ac:dyDescent="0.3">
      <c r="K68" s="589"/>
    </row>
    <row r="69" spans="11:11" ht="14.4" x14ac:dyDescent="0.3">
      <c r="K69" s="589"/>
    </row>
    <row r="70" spans="11:11" ht="14.4" x14ac:dyDescent="0.3">
      <c r="K70" s="589"/>
    </row>
    <row r="71" spans="11:11" ht="14.4" x14ac:dyDescent="0.3">
      <c r="K71" s="589"/>
    </row>
    <row r="72" spans="11:11" ht="14.4" x14ac:dyDescent="0.3">
      <c r="K72" s="589"/>
    </row>
    <row r="73" spans="11:11" ht="14.4" x14ac:dyDescent="0.3">
      <c r="K73" s="589"/>
    </row>
    <row r="74" spans="11:11" ht="14.4" x14ac:dyDescent="0.3">
      <c r="K74" s="589"/>
    </row>
    <row r="75" spans="11:11" ht="14.4" x14ac:dyDescent="0.3">
      <c r="K75" s="589"/>
    </row>
    <row r="76" spans="11:11" ht="14.4" x14ac:dyDescent="0.3">
      <c r="K76" s="589"/>
    </row>
    <row r="77" spans="11:11" ht="14.4" x14ac:dyDescent="0.3">
      <c r="K77" s="589"/>
    </row>
    <row r="78" spans="11:11" ht="14.4" x14ac:dyDescent="0.3">
      <c r="K78" s="589"/>
    </row>
    <row r="79" spans="11:11" ht="14.4" x14ac:dyDescent="0.3">
      <c r="K79" s="589"/>
    </row>
    <row r="80" spans="11:11" ht="14.4" x14ac:dyDescent="0.3">
      <c r="K80" s="589"/>
    </row>
    <row r="81" spans="11:11" ht="14.4" x14ac:dyDescent="0.3">
      <c r="K81" s="589"/>
    </row>
    <row r="82" spans="11:11" ht="14.4" x14ac:dyDescent="0.3">
      <c r="K82" s="589"/>
    </row>
    <row r="83" spans="11:11" ht="14.4" x14ac:dyDescent="0.3">
      <c r="K83" s="589"/>
    </row>
    <row r="84" spans="11:11" ht="14.4" x14ac:dyDescent="0.3">
      <c r="K84" s="589"/>
    </row>
    <row r="85" spans="11:11" ht="14.4" x14ac:dyDescent="0.3">
      <c r="K85" s="589"/>
    </row>
    <row r="86" spans="11:11" ht="14.4" x14ac:dyDescent="0.3">
      <c r="K86" s="589"/>
    </row>
    <row r="87" spans="11:11" ht="14.4" x14ac:dyDescent="0.3">
      <c r="K87" s="589"/>
    </row>
    <row r="88" spans="11:11" ht="14.4" x14ac:dyDescent="0.3">
      <c r="K88" s="589"/>
    </row>
    <row r="89" spans="11:11" ht="14.4" x14ac:dyDescent="0.3">
      <c r="K89" s="589"/>
    </row>
    <row r="90" spans="11:11" ht="14.4" x14ac:dyDescent="0.3">
      <c r="K90" s="589"/>
    </row>
    <row r="91" spans="11:11" ht="14.4" x14ac:dyDescent="0.3">
      <c r="K91" s="589"/>
    </row>
    <row r="92" spans="11:11" ht="14.4" x14ac:dyDescent="0.3">
      <c r="K92" s="589"/>
    </row>
    <row r="93" spans="11:11" ht="14.4" x14ac:dyDescent="0.3">
      <c r="K93" s="589"/>
    </row>
    <row r="94" spans="11:11" ht="14.4" x14ac:dyDescent="0.3">
      <c r="K94" s="589"/>
    </row>
    <row r="95" spans="11:11" ht="14.4" x14ac:dyDescent="0.3">
      <c r="K95" s="589"/>
    </row>
    <row r="96" spans="11:11" ht="14.4" x14ac:dyDescent="0.3">
      <c r="K96" s="589"/>
    </row>
    <row r="97" spans="11:11" ht="14.4" x14ac:dyDescent="0.3">
      <c r="K97" s="589"/>
    </row>
    <row r="98" spans="11:11" ht="14.4" x14ac:dyDescent="0.3">
      <c r="K98" s="589"/>
    </row>
    <row r="99" spans="11:11" ht="14.4" x14ac:dyDescent="0.3">
      <c r="K99" s="589"/>
    </row>
    <row r="100" spans="11:11" ht="14.4" x14ac:dyDescent="0.3">
      <c r="K100" s="589"/>
    </row>
    <row r="101" spans="11:11" ht="14.4" x14ac:dyDescent="0.3">
      <c r="K101" s="589"/>
    </row>
    <row r="102" spans="11:11" ht="14.4" x14ac:dyDescent="0.3">
      <c r="K102" s="589"/>
    </row>
  </sheetData>
  <autoFilter ref="A1:AQ5" xr:uid="{8E18BE42-0356-4023-BA93-FBFC890CC639}"/>
  <conditionalFormatting sqref="K1:K1048576">
    <cfRule type="duplicateValues" dxfId="233" priority="3"/>
    <cfRule type="duplicateValues" dxfId="232" priority="4"/>
    <cfRule type="duplicateValues" dxfId="231" priority="1397"/>
  </conditionalFormatting>
  <conditionalFormatting sqref="L3:M5">
    <cfRule type="duplicateValues" dxfId="230" priority="1426"/>
  </conditionalFormatting>
  <conditionalFormatting sqref="L6:N1048576 N1 L1">
    <cfRule type="duplicateValues" dxfId="229" priority="524"/>
  </conditionalFormatting>
  <conditionalFormatting sqref="AQ1:AQ5">
    <cfRule type="containsText" dxfId="228" priority="5" operator="containsText" text="SUBSANAR">
      <formula>NOT(ISERROR(SEARCH("SUBSANAR",AQ1)))</formula>
    </cfRule>
    <cfRule type="containsText" dxfId="227" priority="6"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F3:H4 E3:E1048576" xr:uid="{9606D86C-2E10-4109-84DB-FC6B32453C0F}"/>
    <dataValidation allowBlank="1" showInputMessage="1" showErrorMessage="1" prompt="DILIGENCIA LOS DEMÁS NOMBRES DEL POSTULADO, EN LETRA MAYÚSCULA SOSTENIDA" sqref="F1 F5:F1048576" xr:uid="{BCB6B208-2913-4DD5-82AA-9AD4F35AD1FA}"/>
    <dataValidation allowBlank="1" showInputMessage="1" showErrorMessage="1" prompt="DILIGENCIE PRIMER APELLIDO DEL POSTULADO EN LETRA MAYÚSCULA SOSTENIDA" sqref="G1 G5:G1048576" xr:uid="{E810C786-8BA2-43AC-82F6-81FDAEF52024}"/>
    <dataValidation allowBlank="1" showInputMessage="1" showErrorMessage="1" prompt="DILIGENCIE SEGUNDO APELLIDO DEL POSTULADO EN LETRA MAYÚSCULA" sqref="H1:I1 H5:I1048576 R2:R5 I2:I4" xr:uid="{091190FE-50DA-4988-9FA7-22D2ECB6CC59}"/>
    <dataValidation type="whole" allowBlank="1" showInputMessage="1" showErrorMessage="1" prompt="NO DILIGENCIAR PUNTOS O COMAS" sqref="K1 K103:K1048576 L6:N1048576 K3:M5" xr:uid="{61F1064E-D2EC-4EA6-AB6F-F0C63A9C74BB}">
      <formula1>1</formula1>
      <formula2>9999999999</formula2>
    </dataValidation>
    <dataValidation allowBlank="1" showInputMessage="1" showErrorMessage="1" prompt="NO DILIGENCIAR PUNTOS O COMAS" sqref="L1:Q1 O6:Q1048576 N3:O5 Q2:Q5" xr:uid="{3691294B-D0C4-4DA2-B4E6-6CD9BD7A8466}"/>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6:T1048576" xr:uid="{C5EC6BF8-320B-4752-B155-3D18107A03B6}"/>
  </dataValidations>
  <pageMargins left="0.7" right="0.7" top="0.75" bottom="0.75" header="0.3" footer="0.3"/>
  <pageSetup scale="3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89C8E234-7F80-47A9-ACDE-D151E524DC06}">
          <x14:formula1>
            <xm:f>Hoja2!$A$56:$A$61</xm:f>
          </x14:formula1>
          <xm:sqref>R6:R1048576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8C7A-7F50-44AA-B65F-7D47A1B8DD7C}">
  <sheetPr>
    <tabColor rgb="FFFFFF00"/>
    <pageSetUpPr fitToPage="1"/>
  </sheetPr>
  <dimension ref="A1:AQ93"/>
  <sheetViews>
    <sheetView zoomScale="80" zoomScaleNormal="80" zoomScaleSheetLayoutView="80" workbookViewId="0">
      <pane xSplit="11" topLeftCell="AL1" activePane="topRight" state="frozen"/>
      <selection pane="topRight" activeCell="A3" sqref="A3:XFD269"/>
    </sheetView>
  </sheetViews>
  <sheetFormatPr baseColWidth="10" defaultColWidth="9.109375" defaultRowHeight="12.75" customHeight="1" x14ac:dyDescent="0.25"/>
  <cols>
    <col min="1" max="1" width="11.44140625" customWidth="1"/>
    <col min="2" max="2" width="12" customWidth="1"/>
    <col min="3" max="3" width="9.109375" customWidth="1"/>
    <col min="4" max="4" width="9.33203125" customWidth="1"/>
    <col min="5" max="5" width="15.33203125" customWidth="1"/>
    <col min="6" max="6" width="14.44140625" customWidth="1"/>
    <col min="7" max="7" width="15.5546875" customWidth="1"/>
    <col min="8" max="8" width="16.33203125" customWidth="1"/>
    <col min="9" max="10" width="9.109375" customWidth="1"/>
    <col min="11" max="14" width="9.109375" style="18" customWidth="1"/>
    <col min="15" max="21" width="9.109375" customWidth="1"/>
    <col min="22" max="22" width="9.109375" style="17" customWidth="1"/>
    <col min="23" max="23" width="9.109375" customWidth="1"/>
    <col min="24" max="40" width="9.109375" bestFit="1" customWidth="1"/>
    <col min="43" max="43" width="9.10937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70" t="s">
        <v>1726</v>
      </c>
      <c r="AP1" s="70" t="s">
        <v>41</v>
      </c>
      <c r="AQ1" s="854" t="s">
        <v>42</v>
      </c>
    </row>
    <row r="2" spans="1:43" s="151" customFormat="1" ht="13.2" x14ac:dyDescent="0.25">
      <c r="A2" s="82" t="s">
        <v>43</v>
      </c>
      <c r="B2" s="82" t="s">
        <v>1727</v>
      </c>
      <c r="C2" s="82">
        <v>1</v>
      </c>
      <c r="D2" s="82" t="s">
        <v>45</v>
      </c>
      <c r="E2" s="73" t="s">
        <v>92</v>
      </c>
      <c r="F2" s="73" t="s">
        <v>156</v>
      </c>
      <c r="G2" s="73" t="s">
        <v>917</v>
      </c>
      <c r="H2" s="73" t="s">
        <v>917</v>
      </c>
      <c r="I2" s="1732" t="str">
        <f>CONCATENATE(E2," ",F2," ",G2," ",H2)</f>
        <v>GLORIA ELENA CASTRO CASTRO</v>
      </c>
      <c r="J2" s="82" t="s">
        <v>50</v>
      </c>
      <c r="K2" s="82">
        <v>22131659</v>
      </c>
      <c r="L2" s="74">
        <v>30006</v>
      </c>
      <c r="M2" s="75">
        <v>43</v>
      </c>
      <c r="N2" s="75" t="s">
        <v>51</v>
      </c>
      <c r="O2" s="73">
        <v>3504086187</v>
      </c>
      <c r="P2" s="76" t="s">
        <v>1728</v>
      </c>
      <c r="Q2" s="73" t="s">
        <v>1729</v>
      </c>
      <c r="R2" s="73" t="s">
        <v>53</v>
      </c>
      <c r="S2" s="82" t="s">
        <v>54</v>
      </c>
      <c r="T2" s="73" t="s">
        <v>1730</v>
      </c>
      <c r="U2" s="73" t="s">
        <v>1590</v>
      </c>
      <c r="V2" s="272" t="s">
        <v>57</v>
      </c>
      <c r="W2" s="272" t="s">
        <v>57</v>
      </c>
      <c r="X2" s="272" t="s">
        <v>57</v>
      </c>
      <c r="Y2" s="272"/>
      <c r="Z2" s="272"/>
      <c r="AA2" s="272"/>
      <c r="AB2" s="272"/>
      <c r="AC2" s="272"/>
      <c r="AD2" s="272" t="s">
        <v>58</v>
      </c>
      <c r="AE2" s="77"/>
      <c r="AF2" s="78" t="s">
        <v>59</v>
      </c>
      <c r="AG2" s="78" t="s">
        <v>57</v>
      </c>
      <c r="AH2" s="78" t="s">
        <v>59</v>
      </c>
      <c r="AI2" s="78" t="s">
        <v>59</v>
      </c>
      <c r="AJ2" s="78" t="s">
        <v>59</v>
      </c>
      <c r="AK2" s="78" t="s">
        <v>59</v>
      </c>
      <c r="AL2" s="78" t="s">
        <v>83</v>
      </c>
      <c r="AM2" s="78"/>
      <c r="AN2" s="409"/>
      <c r="AO2" s="322"/>
      <c r="AP2" s="382"/>
      <c r="AQ2" s="809" t="str" cm="1">
        <f t="array" ref="AQ2">IF(AD2="NO FAVORABLE","NO FAVORABLE",IF(SUMPRODUCT(--(TRIM(AF2:AK2)&lt;&gt;"SI"),--(TRIM(AF2:AK2)&lt;&gt;"NA"))&gt;0,"SUBSANAR","APROBADA CR"))</f>
        <v>APROBADA CR</v>
      </c>
    </row>
    <row r="3" spans="1:43" s="151" customFormat="1" ht="13.2" x14ac:dyDescent="0.25">
      <c r="A3" s="82" t="s">
        <v>43</v>
      </c>
      <c r="B3" s="82" t="s">
        <v>1727</v>
      </c>
      <c r="C3" s="82">
        <v>2</v>
      </c>
      <c r="D3" s="82" t="s">
        <v>45</v>
      </c>
      <c r="E3" s="79" t="s">
        <v>314</v>
      </c>
      <c r="F3" s="79" t="s">
        <v>574</v>
      </c>
      <c r="G3" s="79" t="s">
        <v>801</v>
      </c>
      <c r="H3" s="79" t="s">
        <v>1004</v>
      </c>
      <c r="I3" s="1732" t="str">
        <f t="shared" ref="I3:I14" si="0">CONCATENATE(E3," ",F3," ",G3," ",H3)</f>
        <v>FABIOLA DEJESUS CAÑAVERAL DE CARDONA</v>
      </c>
      <c r="J3" s="82" t="s">
        <v>50</v>
      </c>
      <c r="K3" s="82">
        <v>22127999</v>
      </c>
      <c r="L3" s="74">
        <v>16952</v>
      </c>
      <c r="M3" s="75">
        <v>79</v>
      </c>
      <c r="N3" s="75" t="s">
        <v>51</v>
      </c>
      <c r="O3" s="73">
        <v>3044486913</v>
      </c>
      <c r="P3" s="80" t="s">
        <v>1728</v>
      </c>
      <c r="Q3" s="73" t="s">
        <v>1732</v>
      </c>
      <c r="R3" s="73" t="s">
        <v>53</v>
      </c>
      <c r="S3" s="82" t="s">
        <v>54</v>
      </c>
      <c r="T3" s="73" t="s">
        <v>1733</v>
      </c>
      <c r="U3" s="73" t="s">
        <v>1590</v>
      </c>
      <c r="V3" s="272" t="s">
        <v>57</v>
      </c>
      <c r="W3" s="272" t="s">
        <v>57</v>
      </c>
      <c r="X3" s="272" t="s">
        <v>57</v>
      </c>
      <c r="Y3" s="272"/>
      <c r="Z3" s="272"/>
      <c r="AA3" s="272"/>
      <c r="AB3" s="272"/>
      <c r="AC3" s="272"/>
      <c r="AD3" s="272" t="s">
        <v>58</v>
      </c>
      <c r="AE3" s="77"/>
      <c r="AF3" s="78" t="s">
        <v>59</v>
      </c>
      <c r="AG3" s="78" t="s">
        <v>57</v>
      </c>
      <c r="AH3" s="78" t="s">
        <v>59</v>
      </c>
      <c r="AI3" s="78" t="s">
        <v>59</v>
      </c>
      <c r="AJ3" s="78" t="s">
        <v>59</v>
      </c>
      <c r="AK3" s="78" t="s">
        <v>59</v>
      </c>
      <c r="AL3" s="78" t="s">
        <v>83</v>
      </c>
      <c r="AM3" s="78"/>
      <c r="AN3" s="409"/>
      <c r="AO3" s="322"/>
      <c r="AP3" s="382"/>
      <c r="AQ3" s="809" t="str" cm="1">
        <f t="array" ref="AQ3">IF(AD3="NO FAVORABLE","NO FAVORABLE",IF(SUMPRODUCT(--(TRIM(AF3:AK3)&lt;&gt;"SI"),--(TRIM(AF3:AK3)&lt;&gt;"NA"))&gt;0,"SUBSANAR","APROBADA CR"))</f>
        <v>APROBADA CR</v>
      </c>
    </row>
    <row r="4" spans="1:43" s="151" customFormat="1" ht="13.2" x14ac:dyDescent="0.25">
      <c r="A4" s="82" t="s">
        <v>43</v>
      </c>
      <c r="B4" s="82" t="s">
        <v>1727</v>
      </c>
      <c r="C4" s="82">
        <v>3</v>
      </c>
      <c r="D4" s="82" t="s">
        <v>45</v>
      </c>
      <c r="E4" s="79" t="s">
        <v>62</v>
      </c>
      <c r="F4" s="79" t="s">
        <v>314</v>
      </c>
      <c r="G4" s="79" t="s">
        <v>996</v>
      </c>
      <c r="H4" s="79" t="s">
        <v>1735</v>
      </c>
      <c r="I4" s="1732" t="str">
        <f t="shared" si="0"/>
        <v>MARIA FABIOLA ORTIZ VDA DE OSPINA</v>
      </c>
      <c r="J4" s="82" t="s">
        <v>50</v>
      </c>
      <c r="K4" s="82">
        <v>22127561</v>
      </c>
      <c r="L4" s="74">
        <v>16163</v>
      </c>
      <c r="M4" s="75">
        <v>81</v>
      </c>
      <c r="N4" s="75" t="s">
        <v>51</v>
      </c>
      <c r="O4" s="73">
        <v>3117154919</v>
      </c>
      <c r="P4" s="80" t="s">
        <v>1736</v>
      </c>
      <c r="Q4" s="73" t="s">
        <v>1737</v>
      </c>
      <c r="R4" s="73" t="s">
        <v>53</v>
      </c>
      <c r="S4" s="82" t="s">
        <v>54</v>
      </c>
      <c r="T4" s="73" t="s">
        <v>1733</v>
      </c>
      <c r="U4" s="73" t="s">
        <v>1590</v>
      </c>
      <c r="V4" s="272" t="s">
        <v>57</v>
      </c>
      <c r="W4" s="272" t="s">
        <v>57</v>
      </c>
      <c r="X4" s="272" t="s">
        <v>1738</v>
      </c>
      <c r="Y4" s="272"/>
      <c r="Z4" s="272"/>
      <c r="AA4" s="272"/>
      <c r="AB4" s="272"/>
      <c r="AC4" s="272"/>
      <c r="AD4" s="272" t="s">
        <v>58</v>
      </c>
      <c r="AE4" s="77"/>
      <c r="AF4" s="78" t="s">
        <v>59</v>
      </c>
      <c r="AG4" s="78" t="s">
        <v>57</v>
      </c>
      <c r="AH4" s="78" t="s">
        <v>59</v>
      </c>
      <c r="AI4" s="78" t="s">
        <v>59</v>
      </c>
      <c r="AJ4" s="78" t="s">
        <v>59</v>
      </c>
      <c r="AK4" s="78" t="s">
        <v>59</v>
      </c>
      <c r="AL4" s="78" t="s">
        <v>182</v>
      </c>
      <c r="AM4" s="78"/>
      <c r="AN4" s="409"/>
      <c r="AO4" s="322" t="s">
        <v>1739</v>
      </c>
      <c r="AP4" s="382"/>
      <c r="AQ4" s="809" t="str" cm="1">
        <f t="array" ref="AQ4">IF(AD4="NO FAVORABLE","NO FAVORABLE",IF(SUMPRODUCT(--(TRIM(AF4:AK4)&lt;&gt;"SI"),--(TRIM(AF4:AK4)&lt;&gt;"NA"))&gt;0,"SUBSANAR","APROBADA CR"))</f>
        <v>APROBADA CR</v>
      </c>
    </row>
    <row r="5" spans="1:43" s="151" customFormat="1" ht="13.2" x14ac:dyDescent="0.25">
      <c r="A5" s="82" t="s">
        <v>43</v>
      </c>
      <c r="B5" s="82" t="s">
        <v>1727</v>
      </c>
      <c r="C5" s="82">
        <v>7</v>
      </c>
      <c r="D5" s="82" t="s">
        <v>45</v>
      </c>
      <c r="E5" s="73" t="s">
        <v>62</v>
      </c>
      <c r="F5" s="73" t="s">
        <v>1184</v>
      </c>
      <c r="G5" s="73" t="s">
        <v>898</v>
      </c>
      <c r="H5" s="73" t="s">
        <v>110</v>
      </c>
      <c r="I5" s="1732" t="str">
        <f t="shared" si="0"/>
        <v>MARIA BERENICE TOBON SANCHEZ</v>
      </c>
      <c r="J5" s="82" t="s">
        <v>50</v>
      </c>
      <c r="K5" s="82">
        <v>22129042</v>
      </c>
      <c r="L5" s="74">
        <v>21659</v>
      </c>
      <c r="M5" s="75">
        <v>66</v>
      </c>
      <c r="N5" s="75" t="s">
        <v>51</v>
      </c>
      <c r="O5" s="73">
        <v>3004799377</v>
      </c>
      <c r="P5" s="80" t="s">
        <v>1736</v>
      </c>
      <c r="Q5" s="73" t="s">
        <v>1744</v>
      </c>
      <c r="R5" s="73" t="s">
        <v>53</v>
      </c>
      <c r="S5" s="82" t="s">
        <v>54</v>
      </c>
      <c r="T5" s="73" t="s">
        <v>1745</v>
      </c>
      <c r="U5" s="73" t="s">
        <v>1590</v>
      </c>
      <c r="V5" s="272" t="s">
        <v>57</v>
      </c>
      <c r="W5" s="272" t="s">
        <v>57</v>
      </c>
      <c r="X5" s="272" t="s">
        <v>57</v>
      </c>
      <c r="Y5" s="77"/>
      <c r="Z5" s="77"/>
      <c r="AA5" s="77"/>
      <c r="AB5" s="77"/>
      <c r="AC5" s="77"/>
      <c r="AD5" s="272" t="s">
        <v>58</v>
      </c>
      <c r="AE5" s="77"/>
      <c r="AF5" s="78" t="s">
        <v>59</v>
      </c>
      <c r="AG5" s="78" t="s">
        <v>57</v>
      </c>
      <c r="AH5" s="78" t="s">
        <v>59</v>
      </c>
      <c r="AI5" s="78" t="s">
        <v>59</v>
      </c>
      <c r="AJ5" s="78" t="s">
        <v>59</v>
      </c>
      <c r="AK5" s="78" t="s">
        <v>59</v>
      </c>
      <c r="AL5" s="78" t="s">
        <v>143</v>
      </c>
      <c r="AM5" s="78"/>
      <c r="AN5" s="409"/>
      <c r="AO5" s="322" t="s">
        <v>393</v>
      </c>
      <c r="AP5" s="382"/>
      <c r="AQ5" s="809" t="str" cm="1">
        <f t="array" ref="AQ5">IF(AD5="NO FAVORABLE","NO FAVORABLE",IF(SUMPRODUCT(--(TRIM(AF5:AK5)&lt;&gt;"SI"),--(TRIM(AF5:AK5)&lt;&gt;"NA"))&gt;0,"SUBSANAR","APROBADA CR"))</f>
        <v>APROBADA CR</v>
      </c>
    </row>
    <row r="6" spans="1:43" s="151" customFormat="1" ht="13.2" x14ac:dyDescent="0.25">
      <c r="A6" s="82" t="s">
        <v>43</v>
      </c>
      <c r="B6" s="82" t="s">
        <v>1727</v>
      </c>
      <c r="C6" s="82">
        <v>8</v>
      </c>
      <c r="D6" s="82" t="s">
        <v>45</v>
      </c>
      <c r="E6" s="79" t="s">
        <v>86</v>
      </c>
      <c r="F6" s="79" t="s">
        <v>574</v>
      </c>
      <c r="G6" s="79" t="s">
        <v>239</v>
      </c>
      <c r="H6" s="79" t="s">
        <v>134</v>
      </c>
      <c r="I6" s="1732" t="str">
        <f t="shared" si="0"/>
        <v>AMPARO DEJESUS OSPINA MONTOYA</v>
      </c>
      <c r="J6" s="82" t="s">
        <v>50</v>
      </c>
      <c r="K6" s="82">
        <v>22129872</v>
      </c>
      <c r="L6" s="74">
        <v>20535</v>
      </c>
      <c r="M6" s="75">
        <v>69</v>
      </c>
      <c r="N6" s="75" t="s">
        <v>51</v>
      </c>
      <c r="O6" s="73">
        <v>3148393195</v>
      </c>
      <c r="P6" s="80" t="s">
        <v>1736</v>
      </c>
      <c r="Q6" s="73" t="s">
        <v>1746</v>
      </c>
      <c r="R6" s="73" t="s">
        <v>53</v>
      </c>
      <c r="S6" s="82" t="s">
        <v>54</v>
      </c>
      <c r="T6" s="73" t="s">
        <v>1308</v>
      </c>
      <c r="U6" s="73" t="s">
        <v>1590</v>
      </c>
      <c r="V6" s="272" t="s">
        <v>57</v>
      </c>
      <c r="W6" s="272" t="s">
        <v>57</v>
      </c>
      <c r="X6" s="272" t="s">
        <v>57</v>
      </c>
      <c r="Y6" s="77"/>
      <c r="Z6" s="77"/>
      <c r="AA6" s="77"/>
      <c r="AB6" s="77"/>
      <c r="AC6" s="77"/>
      <c r="AD6" s="272" t="s">
        <v>58</v>
      </c>
      <c r="AE6" s="77"/>
      <c r="AF6" s="78" t="s">
        <v>59</v>
      </c>
      <c r="AG6" s="78" t="s">
        <v>57</v>
      </c>
      <c r="AH6" s="78" t="s">
        <v>59</v>
      </c>
      <c r="AI6" s="78" t="s">
        <v>59</v>
      </c>
      <c r="AJ6" s="78" t="s">
        <v>59</v>
      </c>
      <c r="AK6" s="78" t="s">
        <v>59</v>
      </c>
      <c r="AL6" s="78" t="s">
        <v>258</v>
      </c>
      <c r="AM6" s="78"/>
      <c r="AN6" s="409"/>
      <c r="AO6" s="322" t="s">
        <v>393</v>
      </c>
      <c r="AP6" s="382"/>
      <c r="AQ6" s="809" t="str" cm="1">
        <f t="array" ref="AQ6">IF(AD6="NO FAVORABLE","NO FAVORABLE",IF(SUMPRODUCT(--(TRIM(AF6:AK6)&lt;&gt;"SI"),--(TRIM(AF6:AK6)&lt;&gt;"NA"))&gt;0,"SUBSANAR","APROBADA CR"))</f>
        <v>APROBADA CR</v>
      </c>
    </row>
    <row r="7" spans="1:43" s="151" customFormat="1" ht="13.2" x14ac:dyDescent="0.25">
      <c r="A7" s="82" t="s">
        <v>43</v>
      </c>
      <c r="B7" s="82" t="s">
        <v>1727</v>
      </c>
      <c r="C7" s="82">
        <v>11</v>
      </c>
      <c r="D7" s="82" t="s">
        <v>45</v>
      </c>
      <c r="E7" s="79" t="s">
        <v>62</v>
      </c>
      <c r="F7" s="79" t="s">
        <v>1751</v>
      </c>
      <c r="G7" s="79" t="s">
        <v>542</v>
      </c>
      <c r="H7" s="79" t="s">
        <v>146</v>
      </c>
      <c r="I7" s="1732" t="str">
        <f t="shared" si="0"/>
        <v>MARIA EDELIA JARAMILLO USMA</v>
      </c>
      <c r="J7" s="82" t="s">
        <v>50</v>
      </c>
      <c r="K7" s="82">
        <v>22127826</v>
      </c>
      <c r="L7" s="74">
        <v>17809</v>
      </c>
      <c r="M7" s="75">
        <v>76</v>
      </c>
      <c r="N7" s="75" t="s">
        <v>51</v>
      </c>
      <c r="O7" s="73">
        <v>3137207009</v>
      </c>
      <c r="P7" s="80" t="s">
        <v>1728</v>
      </c>
      <c r="Q7" s="73" t="s">
        <v>1752</v>
      </c>
      <c r="R7" s="73" t="s">
        <v>53</v>
      </c>
      <c r="S7" s="82" t="s">
        <v>54</v>
      </c>
      <c r="T7" s="73" t="s">
        <v>1308</v>
      </c>
      <c r="U7" s="73" t="s">
        <v>1590</v>
      </c>
      <c r="V7" s="272" t="s">
        <v>57</v>
      </c>
      <c r="W7" s="272" t="s">
        <v>57</v>
      </c>
      <c r="X7" s="272" t="s">
        <v>1753</v>
      </c>
      <c r="Y7" s="77"/>
      <c r="Z7" s="77"/>
      <c r="AA7" s="77"/>
      <c r="AB7" s="77"/>
      <c r="AC7" s="77"/>
      <c r="AD7" s="272" t="s">
        <v>58</v>
      </c>
      <c r="AE7" s="77"/>
      <c r="AF7" s="78" t="s">
        <v>59</v>
      </c>
      <c r="AG7" s="78" t="s">
        <v>57</v>
      </c>
      <c r="AH7" s="78" t="s">
        <v>59</v>
      </c>
      <c r="AI7" s="78" t="s">
        <v>59</v>
      </c>
      <c r="AJ7" s="78" t="s">
        <v>59</v>
      </c>
      <c r="AK7" s="78" t="s">
        <v>59</v>
      </c>
      <c r="AL7" s="78" t="s">
        <v>243</v>
      </c>
      <c r="AM7" s="78"/>
      <c r="AN7" s="409"/>
      <c r="AO7" s="322" t="s">
        <v>1754</v>
      </c>
      <c r="AP7" s="382"/>
      <c r="AQ7" s="809" t="str" cm="1">
        <f t="array" ref="AQ7">IF(AD7="NO FAVORABLE","NO FAVORABLE",IF(SUMPRODUCT(--(TRIM(AF7:AK7)&lt;&gt;"SI"),--(TRIM(AF7:AK7)&lt;&gt;"NA"))&gt;0,"SUBSANAR","APROBADA CR"))</f>
        <v>APROBADA CR</v>
      </c>
    </row>
    <row r="8" spans="1:43" s="151" customFormat="1" ht="13.2" x14ac:dyDescent="0.25">
      <c r="A8" s="82" t="s">
        <v>43</v>
      </c>
      <c r="B8" s="82" t="s">
        <v>1727</v>
      </c>
      <c r="C8" s="82">
        <v>13</v>
      </c>
      <c r="D8" s="82" t="s">
        <v>45</v>
      </c>
      <c r="E8" s="79" t="s">
        <v>62</v>
      </c>
      <c r="F8" s="79" t="s">
        <v>767</v>
      </c>
      <c r="G8" s="79" t="s">
        <v>459</v>
      </c>
      <c r="H8" s="79" t="s">
        <v>459</v>
      </c>
      <c r="I8" s="1732" t="str">
        <f t="shared" si="0"/>
        <v>MARIA YANET TORO TORO</v>
      </c>
      <c r="J8" s="82" t="s">
        <v>50</v>
      </c>
      <c r="K8" s="82">
        <v>43447658</v>
      </c>
      <c r="L8" s="74">
        <v>26725</v>
      </c>
      <c r="M8" s="75">
        <v>52</v>
      </c>
      <c r="N8" s="75" t="s">
        <v>51</v>
      </c>
      <c r="O8" s="73">
        <v>3127350270</v>
      </c>
      <c r="P8" s="80" t="s">
        <v>1728</v>
      </c>
      <c r="Q8" s="73" t="s">
        <v>1749</v>
      </c>
      <c r="R8" s="73" t="s">
        <v>53</v>
      </c>
      <c r="S8" s="82" t="s">
        <v>54</v>
      </c>
      <c r="T8" s="73" t="s">
        <v>1308</v>
      </c>
      <c r="U8" s="73" t="s">
        <v>1590</v>
      </c>
      <c r="V8" s="272" t="s">
        <v>57</v>
      </c>
      <c r="W8" s="272" t="s">
        <v>57</v>
      </c>
      <c r="X8" s="272" t="s">
        <v>57</v>
      </c>
      <c r="Y8" s="77"/>
      <c r="Z8" s="77"/>
      <c r="AA8" s="77"/>
      <c r="AB8" s="77"/>
      <c r="AC8" s="77"/>
      <c r="AD8" s="272" t="s">
        <v>58</v>
      </c>
      <c r="AE8" s="77"/>
      <c r="AF8" s="78" t="s">
        <v>59</v>
      </c>
      <c r="AG8" s="78" t="s">
        <v>57</v>
      </c>
      <c r="AH8" s="78" t="s">
        <v>59</v>
      </c>
      <c r="AI8" s="78" t="s">
        <v>59</v>
      </c>
      <c r="AJ8" s="78" t="s">
        <v>59</v>
      </c>
      <c r="AK8" s="78" t="s">
        <v>59</v>
      </c>
      <c r="AL8" s="78" t="s">
        <v>283</v>
      </c>
      <c r="AM8" s="78"/>
      <c r="AN8" s="409"/>
      <c r="AO8" s="322"/>
      <c r="AP8" s="382"/>
      <c r="AQ8" s="809" t="str" cm="1">
        <f t="array" ref="AQ8">IF(AD8="NO FAVORABLE","NO FAVORABLE",IF(SUMPRODUCT(--(TRIM(AF8:AK8)&lt;&gt;"SI"),--(TRIM(AF8:AK8)&lt;&gt;"NA"))&gt;0,"SUBSANAR","APROBADA CR"))</f>
        <v>APROBADA CR</v>
      </c>
    </row>
    <row r="9" spans="1:43" s="151" customFormat="1" ht="13.2" x14ac:dyDescent="0.25">
      <c r="A9" s="82" t="s">
        <v>43</v>
      </c>
      <c r="B9" s="82" t="s">
        <v>1727</v>
      </c>
      <c r="C9" s="82">
        <v>15</v>
      </c>
      <c r="D9" s="82" t="s">
        <v>45</v>
      </c>
      <c r="E9" s="73" t="s">
        <v>107</v>
      </c>
      <c r="F9" s="73" t="s">
        <v>86</v>
      </c>
      <c r="G9" s="73" t="s">
        <v>597</v>
      </c>
      <c r="H9" s="73" t="s">
        <v>1478</v>
      </c>
      <c r="I9" s="1732" t="str">
        <f t="shared" si="0"/>
        <v>LUZ AMPARO PATIÑO DE RAMIREZ</v>
      </c>
      <c r="J9" s="82" t="s">
        <v>50</v>
      </c>
      <c r="K9" s="82">
        <v>22128432</v>
      </c>
      <c r="L9" s="74">
        <v>16854</v>
      </c>
      <c r="M9" s="75">
        <v>79</v>
      </c>
      <c r="N9" s="75" t="s">
        <v>51</v>
      </c>
      <c r="O9" s="73">
        <v>3128181711</v>
      </c>
      <c r="P9" s="80" t="s">
        <v>1728</v>
      </c>
      <c r="Q9" s="73" t="s">
        <v>1758</v>
      </c>
      <c r="R9" s="75" t="s">
        <v>53</v>
      </c>
      <c r="S9" s="82" t="s">
        <v>54</v>
      </c>
      <c r="T9" s="73" t="s">
        <v>1759</v>
      </c>
      <c r="U9" s="73" t="s">
        <v>1590</v>
      </c>
      <c r="V9" s="272" t="s">
        <v>57</v>
      </c>
      <c r="W9" s="272" t="s">
        <v>57</v>
      </c>
      <c r="X9" s="272" t="s">
        <v>57</v>
      </c>
      <c r="Y9" s="77"/>
      <c r="Z9" s="77"/>
      <c r="AA9" s="77"/>
      <c r="AB9" s="77"/>
      <c r="AC9" s="77"/>
      <c r="AD9" s="272" t="s">
        <v>58</v>
      </c>
      <c r="AE9" s="77"/>
      <c r="AF9" s="78" t="s">
        <v>59</v>
      </c>
      <c r="AG9" s="78" t="s">
        <v>57</v>
      </c>
      <c r="AH9" s="78" t="s">
        <v>59</v>
      </c>
      <c r="AI9" s="78" t="s">
        <v>59</v>
      </c>
      <c r="AJ9" s="78" t="s">
        <v>59</v>
      </c>
      <c r="AK9" s="78" t="s">
        <v>59</v>
      </c>
      <c r="AL9" s="78" t="s">
        <v>220</v>
      </c>
      <c r="AM9" s="78"/>
      <c r="AN9" s="409"/>
      <c r="AO9" s="322"/>
      <c r="AP9" s="382"/>
      <c r="AQ9" s="809" t="str" cm="1">
        <f t="array" ref="AQ9">IF(AD9="NO FAVORABLE","NO FAVORABLE",IF(SUMPRODUCT(--(TRIM(AF9:AK9)&lt;&gt;"SI"),--(TRIM(AF9:AK9)&lt;&gt;"NA"))&gt;0,"SUBSANAR","APROBADA CR"))</f>
        <v>APROBADA CR</v>
      </c>
    </row>
    <row r="10" spans="1:43" s="151" customFormat="1" ht="13.2" x14ac:dyDescent="0.25">
      <c r="A10" s="82" t="s">
        <v>43</v>
      </c>
      <c r="B10" s="82" t="s">
        <v>1727</v>
      </c>
      <c r="C10" s="82">
        <v>16</v>
      </c>
      <c r="D10" s="82" t="s">
        <v>45</v>
      </c>
      <c r="E10" s="79" t="s">
        <v>107</v>
      </c>
      <c r="F10" s="79" t="s">
        <v>575</v>
      </c>
      <c r="G10" s="79" t="s">
        <v>290</v>
      </c>
      <c r="H10" s="79" t="s">
        <v>204</v>
      </c>
      <c r="I10" s="1732" t="str">
        <f t="shared" si="0"/>
        <v>LUZ MARIELA ZAPATA RESTREPO</v>
      </c>
      <c r="J10" s="82" t="s">
        <v>50</v>
      </c>
      <c r="K10" s="82">
        <v>22126984</v>
      </c>
      <c r="L10" s="74">
        <v>13055</v>
      </c>
      <c r="M10" s="75">
        <v>89</v>
      </c>
      <c r="N10" s="75" t="s">
        <v>51</v>
      </c>
      <c r="O10" s="73">
        <v>3197164696</v>
      </c>
      <c r="P10" s="80" t="s">
        <v>1728</v>
      </c>
      <c r="Q10" s="75" t="s">
        <v>1760</v>
      </c>
      <c r="R10" s="75" t="s">
        <v>53</v>
      </c>
      <c r="S10" s="82" t="s">
        <v>54</v>
      </c>
      <c r="T10" s="73" t="s">
        <v>1759</v>
      </c>
      <c r="U10" s="73" t="s">
        <v>1590</v>
      </c>
      <c r="V10" s="272" t="s">
        <v>57</v>
      </c>
      <c r="W10" s="272" t="s">
        <v>57</v>
      </c>
      <c r="X10" s="272" t="s">
        <v>57</v>
      </c>
      <c r="Y10" s="77"/>
      <c r="Z10" s="77"/>
      <c r="AA10" s="77"/>
      <c r="AB10" s="77"/>
      <c r="AC10" s="77"/>
      <c r="AD10" s="272" t="s">
        <v>58</v>
      </c>
      <c r="AE10" s="77"/>
      <c r="AF10" s="78" t="s">
        <v>59</v>
      </c>
      <c r="AG10" s="78" t="s">
        <v>57</v>
      </c>
      <c r="AH10" s="78" t="s">
        <v>59</v>
      </c>
      <c r="AI10" s="78" t="s">
        <v>59</v>
      </c>
      <c r="AJ10" s="78" t="s">
        <v>59</v>
      </c>
      <c r="AK10" s="78" t="s">
        <v>59</v>
      </c>
      <c r="AL10" s="78" t="s">
        <v>114</v>
      </c>
      <c r="AM10" s="78"/>
      <c r="AN10" s="409"/>
      <c r="AO10" s="322"/>
      <c r="AP10" s="382"/>
      <c r="AQ10" s="809" t="str" cm="1">
        <f t="array" ref="AQ10">IF(AD10="NO FAVORABLE","NO FAVORABLE",IF(SUMPRODUCT(--(TRIM(AF10:AK10)&lt;&gt;"SI"),--(TRIM(AF10:AK10)&lt;&gt;"NA"))&gt;0,"SUBSANAR","APROBADA CR"))</f>
        <v>APROBADA CR</v>
      </c>
    </row>
    <row r="11" spans="1:43" s="151" customFormat="1" ht="13.2" x14ac:dyDescent="0.25">
      <c r="A11" s="82" t="s">
        <v>43</v>
      </c>
      <c r="B11" s="82" t="s">
        <v>1727</v>
      </c>
      <c r="C11" s="82">
        <v>17</v>
      </c>
      <c r="D11" s="82" t="s">
        <v>45</v>
      </c>
      <c r="E11" s="79" t="s">
        <v>693</v>
      </c>
      <c r="F11" s="79" t="s">
        <v>733</v>
      </c>
      <c r="G11" s="79" t="s">
        <v>239</v>
      </c>
      <c r="H11" s="79" t="s">
        <v>239</v>
      </c>
      <c r="I11" s="1732" t="str">
        <f t="shared" si="0"/>
        <v>LUZMILA DELSOCORRO OSPINA OSPINA</v>
      </c>
      <c r="J11" s="82" t="s">
        <v>50</v>
      </c>
      <c r="K11" s="82">
        <v>43445483</v>
      </c>
      <c r="L11" s="74">
        <v>23529</v>
      </c>
      <c r="M11" s="75">
        <v>61</v>
      </c>
      <c r="N11" s="75" t="s">
        <v>51</v>
      </c>
      <c r="O11" s="73">
        <v>3153397411</v>
      </c>
      <c r="P11" s="80" t="s">
        <v>1728</v>
      </c>
      <c r="Q11" s="73" t="s">
        <v>1761</v>
      </c>
      <c r="R11" s="75" t="s">
        <v>53</v>
      </c>
      <c r="S11" s="82" t="s">
        <v>54</v>
      </c>
      <c r="T11" s="73" t="s">
        <v>1762</v>
      </c>
      <c r="U11" s="73" t="s">
        <v>1590</v>
      </c>
      <c r="V11" s="272" t="s">
        <v>57</v>
      </c>
      <c r="W11" s="272" t="s">
        <v>57</v>
      </c>
      <c r="X11" s="272" t="s">
        <v>1763</v>
      </c>
      <c r="Y11" s="77"/>
      <c r="Z11" s="77"/>
      <c r="AA11" s="77"/>
      <c r="AB11" s="77"/>
      <c r="AC11" s="77"/>
      <c r="AD11" s="272" t="s">
        <v>58</v>
      </c>
      <c r="AE11" s="77"/>
      <c r="AF11" s="78" t="s">
        <v>59</v>
      </c>
      <c r="AG11" s="78" t="s">
        <v>57</v>
      </c>
      <c r="AH11" s="78" t="s">
        <v>59</v>
      </c>
      <c r="AI11" s="78" t="s">
        <v>59</v>
      </c>
      <c r="AJ11" s="78" t="s">
        <v>59</v>
      </c>
      <c r="AK11" s="78" t="s">
        <v>59</v>
      </c>
      <c r="AL11" s="78"/>
      <c r="AM11" s="78"/>
      <c r="AN11" s="409"/>
      <c r="AO11" s="322"/>
      <c r="AP11" s="382"/>
      <c r="AQ11" s="809" t="str" cm="1">
        <f t="array" ref="AQ11">IF(AD11="NO FAVORABLE","NO FAVORABLE",IF(SUMPRODUCT(--(TRIM(AF11:AK11)&lt;&gt;"SI"),--(TRIM(AF11:AK11)&lt;&gt;"NA"))&gt;0,"SUBSANAR","APROBADA CR"))</f>
        <v>APROBADA CR</v>
      </c>
    </row>
    <row r="12" spans="1:43" s="151" customFormat="1" ht="13.2" x14ac:dyDescent="0.25">
      <c r="A12" s="82" t="s">
        <v>43</v>
      </c>
      <c r="B12" s="82" t="s">
        <v>1727</v>
      </c>
      <c r="C12" s="82">
        <v>18</v>
      </c>
      <c r="D12" s="82" t="s">
        <v>45</v>
      </c>
      <c r="E12" s="79" t="s">
        <v>277</v>
      </c>
      <c r="F12" s="79" t="s">
        <v>632</v>
      </c>
      <c r="G12" s="79" t="s">
        <v>313</v>
      </c>
      <c r="H12" s="79" t="s">
        <v>248</v>
      </c>
      <c r="I12" s="214" t="str">
        <f t="shared" si="0"/>
        <v>OLGA LUCIA VALENCIA HENAO</v>
      </c>
      <c r="J12" s="82" t="s">
        <v>50</v>
      </c>
      <c r="K12" s="82">
        <v>22132054</v>
      </c>
      <c r="L12" s="74">
        <v>30981</v>
      </c>
      <c r="M12" s="75">
        <v>40</v>
      </c>
      <c r="N12" s="75" t="s">
        <v>51</v>
      </c>
      <c r="O12" s="73">
        <v>3137069628</v>
      </c>
      <c r="P12" s="80" t="s">
        <v>1728</v>
      </c>
      <c r="Q12" s="73" t="s">
        <v>1764</v>
      </c>
      <c r="R12" s="75" t="s">
        <v>53</v>
      </c>
      <c r="S12" s="82" t="s">
        <v>54</v>
      </c>
      <c r="T12" s="73" t="s">
        <v>1765</v>
      </c>
      <c r="U12" s="73" t="s">
        <v>1590</v>
      </c>
      <c r="V12" s="272" t="s">
        <v>57</v>
      </c>
      <c r="W12" s="272" t="s">
        <v>57</v>
      </c>
      <c r="X12" s="272" t="s">
        <v>57</v>
      </c>
      <c r="Y12" s="77"/>
      <c r="Z12" s="77"/>
      <c r="AA12" s="77"/>
      <c r="AB12" s="77"/>
      <c r="AC12" s="77"/>
      <c r="AD12" s="272" t="s">
        <v>58</v>
      </c>
      <c r="AE12" s="77"/>
      <c r="AF12" s="78" t="s">
        <v>59</v>
      </c>
      <c r="AG12" s="78" t="s">
        <v>57</v>
      </c>
      <c r="AH12" s="78" t="s">
        <v>59</v>
      </c>
      <c r="AI12" s="78" t="s">
        <v>59</v>
      </c>
      <c r="AJ12" s="78" t="s">
        <v>59</v>
      </c>
      <c r="AK12" s="78" t="s">
        <v>59</v>
      </c>
      <c r="AL12" s="78"/>
      <c r="AM12" s="78"/>
      <c r="AN12" s="409"/>
      <c r="AO12" s="322"/>
      <c r="AP12" s="382"/>
      <c r="AQ12" s="809" t="str" cm="1">
        <f t="array" ref="AQ12">IF(AD12="NO FAVORABLE","NO FAVORABLE",IF(SUMPRODUCT(--(TRIM(AF12:AK12)&lt;&gt;"SI"),--(TRIM(AF12:AK12)&lt;&gt;"NA"))&gt;0,"SUBSANAR","APROBADA CR"))</f>
        <v>APROBADA CR</v>
      </c>
    </row>
    <row r="13" spans="1:43" s="151" customFormat="1" ht="13.2" x14ac:dyDescent="0.25">
      <c r="A13" s="82" t="s">
        <v>43</v>
      </c>
      <c r="B13" s="82" t="s">
        <v>1727</v>
      </c>
      <c r="C13" s="82">
        <v>20</v>
      </c>
      <c r="D13" s="82" t="s">
        <v>45</v>
      </c>
      <c r="E13" s="79" t="s">
        <v>107</v>
      </c>
      <c r="F13" s="79" t="s">
        <v>62</v>
      </c>
      <c r="G13" s="79" t="s">
        <v>596</v>
      </c>
      <c r="H13" s="79" t="s">
        <v>290</v>
      </c>
      <c r="I13" s="1732" t="str">
        <f t="shared" si="0"/>
        <v>LUZ MARIA TABORDA ZAPATA</v>
      </c>
      <c r="J13" s="82" t="s">
        <v>50</v>
      </c>
      <c r="K13" s="82">
        <v>22131368</v>
      </c>
      <c r="L13" s="74">
        <v>29506</v>
      </c>
      <c r="M13" s="75">
        <v>44</v>
      </c>
      <c r="N13" s="75" t="s">
        <v>51</v>
      </c>
      <c r="O13" s="73">
        <v>3192740400</v>
      </c>
      <c r="P13" s="80" t="s">
        <v>1728</v>
      </c>
      <c r="Q13" s="73" t="s">
        <v>1748</v>
      </c>
      <c r="R13" s="75" t="s">
        <v>53</v>
      </c>
      <c r="S13" s="82" t="s">
        <v>54</v>
      </c>
      <c r="T13" s="73" t="s">
        <v>1766</v>
      </c>
      <c r="U13" s="73" t="s">
        <v>1590</v>
      </c>
      <c r="V13" s="272" t="s">
        <v>57</v>
      </c>
      <c r="W13" s="272" t="s">
        <v>57</v>
      </c>
      <c r="X13" s="272" t="s">
        <v>1767</v>
      </c>
      <c r="Y13" s="77"/>
      <c r="Z13" s="77"/>
      <c r="AA13" s="77"/>
      <c r="AB13" s="77"/>
      <c r="AC13" s="77"/>
      <c r="AD13" s="272" t="s">
        <v>58</v>
      </c>
      <c r="AE13" s="77"/>
      <c r="AF13" s="78" t="s">
        <v>59</v>
      </c>
      <c r="AG13" s="78" t="s">
        <v>57</v>
      </c>
      <c r="AH13" s="78" t="s">
        <v>59</v>
      </c>
      <c r="AI13" s="78" t="s">
        <v>59</v>
      </c>
      <c r="AJ13" s="78" t="s">
        <v>59</v>
      </c>
      <c r="AK13" s="78" t="s">
        <v>59</v>
      </c>
      <c r="AL13" s="78" t="s">
        <v>114</v>
      </c>
      <c r="AM13" s="78"/>
      <c r="AN13" s="409"/>
      <c r="AO13" s="322"/>
      <c r="AP13" s="382"/>
      <c r="AQ13" s="809" t="str" cm="1">
        <f t="array" ref="AQ13">IF(AD13="NO FAVORABLE","NO FAVORABLE",IF(SUMPRODUCT(--(TRIM(AF13:AK13)&lt;&gt;"SI"),--(TRIM(AF13:AK13)&lt;&gt;"NA"))&gt;0,"SUBSANAR","APROBADA CR"))</f>
        <v>APROBADA CR</v>
      </c>
    </row>
    <row r="14" spans="1:43" s="151" customFormat="1" ht="13.2" x14ac:dyDescent="0.25">
      <c r="A14" s="82" t="s">
        <v>43</v>
      </c>
      <c r="B14" s="82" t="s">
        <v>1727</v>
      </c>
      <c r="C14" s="82">
        <v>21</v>
      </c>
      <c r="D14" s="82" t="s">
        <v>45</v>
      </c>
      <c r="E14" s="79" t="s">
        <v>1768</v>
      </c>
      <c r="F14" s="79" t="s">
        <v>156</v>
      </c>
      <c r="G14" s="79" t="s">
        <v>1769</v>
      </c>
      <c r="H14" s="79" t="s">
        <v>290</v>
      </c>
      <c r="I14" s="1732" t="str">
        <f t="shared" si="0"/>
        <v>CRUZ ELENA GRAJALES ZAPATA</v>
      </c>
      <c r="J14" s="82" t="s">
        <v>50</v>
      </c>
      <c r="K14" s="82">
        <v>43448713</v>
      </c>
      <c r="L14" s="74">
        <v>28327</v>
      </c>
      <c r="M14" s="75">
        <v>48</v>
      </c>
      <c r="N14" s="75" t="s">
        <v>51</v>
      </c>
      <c r="O14" s="73">
        <v>3144596247</v>
      </c>
      <c r="P14" s="80" t="s">
        <v>1728</v>
      </c>
      <c r="Q14" s="73" t="s">
        <v>1764</v>
      </c>
      <c r="R14" s="75" t="s">
        <v>53</v>
      </c>
      <c r="S14" s="82" t="s">
        <v>54</v>
      </c>
      <c r="T14" s="73" t="s">
        <v>1770</v>
      </c>
      <c r="U14" s="73" t="s">
        <v>1590</v>
      </c>
      <c r="V14" s="272" t="s">
        <v>57</v>
      </c>
      <c r="W14" s="272" t="s">
        <v>57</v>
      </c>
      <c r="X14" s="272" t="s">
        <v>57</v>
      </c>
      <c r="Y14" s="77"/>
      <c r="Z14" s="77"/>
      <c r="AA14" s="77"/>
      <c r="AB14" s="77"/>
      <c r="AC14" s="77"/>
      <c r="AD14" s="272" t="s">
        <v>58</v>
      </c>
      <c r="AE14" s="77"/>
      <c r="AF14" s="78" t="s">
        <v>59</v>
      </c>
      <c r="AG14" s="78" t="s">
        <v>57</v>
      </c>
      <c r="AH14" s="78" t="s">
        <v>59</v>
      </c>
      <c r="AI14" s="78" t="s">
        <v>59</v>
      </c>
      <c r="AJ14" s="78" t="s">
        <v>59</v>
      </c>
      <c r="AK14" s="78" t="s">
        <v>59</v>
      </c>
      <c r="AL14" s="78" t="s">
        <v>1053</v>
      </c>
      <c r="AM14" s="78"/>
      <c r="AN14" s="409"/>
      <c r="AO14" s="322"/>
      <c r="AP14" s="382"/>
      <c r="AQ14" s="809" t="str" cm="1">
        <f t="array" ref="AQ14">IF(AD14="NO FAVORABLE","NO FAVORABLE",IF(SUMPRODUCT(--(TRIM(AF14:AK14)&lt;&gt;"SI"),--(TRIM(AF14:AK14)&lt;&gt;"NA"))&gt;0,"SUBSANAR","APROBADA CR"))</f>
        <v>APROBADA CR</v>
      </c>
    </row>
    <row r="15" spans="1:43" s="151" customFormat="1" ht="13.2" x14ac:dyDescent="0.25">
      <c r="A15" s="82" t="s">
        <v>43</v>
      </c>
      <c r="B15" s="82" t="s">
        <v>1727</v>
      </c>
      <c r="C15" s="82">
        <v>25</v>
      </c>
      <c r="D15" s="82" t="s">
        <v>45</v>
      </c>
      <c r="E15" s="79" t="s">
        <v>311</v>
      </c>
      <c r="F15" s="79" t="s">
        <v>488</v>
      </c>
      <c r="G15" s="79" t="s">
        <v>602</v>
      </c>
      <c r="H15" s="79" t="s">
        <v>1776</v>
      </c>
      <c r="I15" s="1732" t="str">
        <f t="shared" ref="I15:I22" si="1">CONCATENATE(E15," ",F15," ",G15," ",H15)</f>
        <v>ELVIA ROSA MURILLO DE VILLADA</v>
      </c>
      <c r="J15" s="82" t="s">
        <v>50</v>
      </c>
      <c r="K15" s="82">
        <v>22127860</v>
      </c>
      <c r="L15" s="74">
        <v>18225</v>
      </c>
      <c r="M15" s="75">
        <v>75</v>
      </c>
      <c r="N15" s="75" t="s">
        <v>51</v>
      </c>
      <c r="O15" s="73">
        <v>3136257517</v>
      </c>
      <c r="P15" s="80" t="s">
        <v>1728</v>
      </c>
      <c r="Q15" s="73" t="s">
        <v>1761</v>
      </c>
      <c r="R15" s="75" t="s">
        <v>53</v>
      </c>
      <c r="S15" s="82" t="s">
        <v>54</v>
      </c>
      <c r="T15" s="73" t="s">
        <v>1775</v>
      </c>
      <c r="U15" s="73" t="s">
        <v>1590</v>
      </c>
      <c r="V15" s="272" t="s">
        <v>57</v>
      </c>
      <c r="W15" s="272" t="s">
        <v>57</v>
      </c>
      <c r="X15" s="272" t="s">
        <v>57</v>
      </c>
      <c r="Y15" s="77"/>
      <c r="Z15" s="77"/>
      <c r="AA15" s="77"/>
      <c r="AB15" s="77"/>
      <c r="AC15" s="77"/>
      <c r="AD15" s="272" t="s">
        <v>58</v>
      </c>
      <c r="AE15" s="77"/>
      <c r="AF15" s="78" t="s">
        <v>59</v>
      </c>
      <c r="AG15" s="78" t="s">
        <v>57</v>
      </c>
      <c r="AH15" s="78" t="s">
        <v>59</v>
      </c>
      <c r="AI15" s="78" t="s">
        <v>59</v>
      </c>
      <c r="AJ15" s="78" t="s">
        <v>59</v>
      </c>
      <c r="AK15" s="78" t="s">
        <v>59</v>
      </c>
      <c r="AL15" s="78" t="s">
        <v>83</v>
      </c>
      <c r="AM15" s="78"/>
      <c r="AN15" s="409"/>
      <c r="AO15" s="322"/>
      <c r="AP15" s="382"/>
      <c r="AQ15" s="809" t="str" cm="1">
        <f t="array" ref="AQ15">IF(AD15="NO FAVORABLE","NO FAVORABLE",IF(SUMPRODUCT(--(TRIM(AF15:AK15)&lt;&gt;"SI"),--(TRIM(AF15:AK15)&lt;&gt;"NA"))&gt;0,"SUBSANAR","APROBADA CR"))</f>
        <v>APROBADA CR</v>
      </c>
    </row>
    <row r="16" spans="1:43" s="151" customFormat="1" ht="13.2" x14ac:dyDescent="0.25">
      <c r="A16" s="82" t="s">
        <v>43</v>
      </c>
      <c r="B16" s="82" t="s">
        <v>1727</v>
      </c>
      <c r="C16" s="82">
        <v>27</v>
      </c>
      <c r="D16" s="82" t="s">
        <v>45</v>
      </c>
      <c r="E16" s="73" t="s">
        <v>356</v>
      </c>
      <c r="F16" s="73" t="s">
        <v>62</v>
      </c>
      <c r="G16" s="73" t="s">
        <v>764</v>
      </c>
      <c r="H16" s="73" t="s">
        <v>1777</v>
      </c>
      <c r="I16" s="1732" t="str">
        <f t="shared" si="1"/>
        <v>FLOR MARIA QUICENO DE MORALES</v>
      </c>
      <c r="J16" s="82" t="s">
        <v>50</v>
      </c>
      <c r="K16" s="82">
        <v>22128393</v>
      </c>
      <c r="L16" s="74">
        <v>18068</v>
      </c>
      <c r="M16" s="75">
        <v>76</v>
      </c>
      <c r="N16" s="75" t="s">
        <v>51</v>
      </c>
      <c r="O16" s="73">
        <v>3233022403</v>
      </c>
      <c r="P16" s="80" t="s">
        <v>1736</v>
      </c>
      <c r="Q16" s="73" t="s">
        <v>1778</v>
      </c>
      <c r="R16" s="75" t="s">
        <v>53</v>
      </c>
      <c r="S16" s="82" t="s">
        <v>54</v>
      </c>
      <c r="T16" s="73" t="s">
        <v>1779</v>
      </c>
      <c r="U16" s="73" t="s">
        <v>1590</v>
      </c>
      <c r="V16" s="272" t="s">
        <v>57</v>
      </c>
      <c r="W16" s="272" t="s">
        <v>57</v>
      </c>
      <c r="X16" s="272" t="s">
        <v>1780</v>
      </c>
      <c r="Y16" s="77"/>
      <c r="Z16" s="77"/>
      <c r="AA16" s="77"/>
      <c r="AB16" s="77"/>
      <c r="AC16" s="77"/>
      <c r="AD16" s="272" t="s">
        <v>58</v>
      </c>
      <c r="AE16" s="77"/>
      <c r="AF16" s="78" t="s">
        <v>59</v>
      </c>
      <c r="AG16" s="78" t="s">
        <v>57</v>
      </c>
      <c r="AH16" s="78" t="s">
        <v>59</v>
      </c>
      <c r="AI16" s="78" t="s">
        <v>59</v>
      </c>
      <c r="AJ16" s="78" t="s">
        <v>59</v>
      </c>
      <c r="AK16" s="78" t="s">
        <v>59</v>
      </c>
      <c r="AL16" s="78" t="s">
        <v>182</v>
      </c>
      <c r="AM16" s="78"/>
      <c r="AN16" s="409"/>
      <c r="AO16" s="322" t="s">
        <v>1781</v>
      </c>
      <c r="AP16" s="382"/>
      <c r="AQ16" s="809" t="str" cm="1">
        <f t="array" ref="AQ16">IF(AD16="NO FAVORABLE","NO FAVORABLE",IF(SUMPRODUCT(--(TRIM(AF16:AK16)&lt;&gt;"SI"),--(TRIM(AF16:AK16)&lt;&gt;"NA"))&gt;0,"SUBSANAR","APROBADA CR"))</f>
        <v>APROBADA CR</v>
      </c>
    </row>
    <row r="17" spans="1:43" s="151" customFormat="1" ht="13.2" x14ac:dyDescent="0.25">
      <c r="A17" s="82" t="s">
        <v>43</v>
      </c>
      <c r="B17" s="82" t="s">
        <v>1727</v>
      </c>
      <c r="C17" s="82">
        <v>28</v>
      </c>
      <c r="D17" s="82" t="s">
        <v>45</v>
      </c>
      <c r="E17" s="79" t="s">
        <v>1782</v>
      </c>
      <c r="F17" s="79" t="s">
        <v>124</v>
      </c>
      <c r="G17" s="79" t="s">
        <v>554</v>
      </c>
      <c r="H17" s="79" t="s">
        <v>475</v>
      </c>
      <c r="I17" s="1732" t="str">
        <f t="shared" si="1"/>
        <v>LEONORA DEL SOCORRO GOMEZ MARIN</v>
      </c>
      <c r="J17" s="82" t="s">
        <v>50</v>
      </c>
      <c r="K17" s="82">
        <v>43445586</v>
      </c>
      <c r="L17" s="74">
        <v>21131</v>
      </c>
      <c r="M17" s="75">
        <v>67</v>
      </c>
      <c r="N17" s="75" t="s">
        <v>51</v>
      </c>
      <c r="O17" s="73">
        <v>3195979374</v>
      </c>
      <c r="P17" s="80" t="s">
        <v>1736</v>
      </c>
      <c r="Q17" s="73" t="s">
        <v>1783</v>
      </c>
      <c r="R17" s="75" t="s">
        <v>53</v>
      </c>
      <c r="S17" s="82" t="s">
        <v>54</v>
      </c>
      <c r="T17" s="73" t="s">
        <v>1779</v>
      </c>
      <c r="U17" s="73" t="s">
        <v>1590</v>
      </c>
      <c r="V17" s="272" t="s">
        <v>57</v>
      </c>
      <c r="W17" s="272" t="s">
        <v>57</v>
      </c>
      <c r="X17" s="272" t="s">
        <v>1784</v>
      </c>
      <c r="Y17" s="77"/>
      <c r="Z17" s="77"/>
      <c r="AA17" s="77"/>
      <c r="AB17" s="77"/>
      <c r="AC17" s="77"/>
      <c r="AD17" s="272" t="s">
        <v>58</v>
      </c>
      <c r="AE17" s="77"/>
      <c r="AF17" s="78" t="s">
        <v>59</v>
      </c>
      <c r="AG17" s="78" t="s">
        <v>57</v>
      </c>
      <c r="AH17" s="78" t="s">
        <v>59</v>
      </c>
      <c r="AI17" s="78" t="s">
        <v>59</v>
      </c>
      <c r="AJ17" s="78" t="s">
        <v>59</v>
      </c>
      <c r="AK17" s="78" t="s">
        <v>59</v>
      </c>
      <c r="AL17" s="78" t="s">
        <v>114</v>
      </c>
      <c r="AM17" s="78"/>
      <c r="AN17" s="409"/>
      <c r="AO17" s="322" t="s">
        <v>1785</v>
      </c>
      <c r="AP17" s="382"/>
      <c r="AQ17" s="809" t="str" cm="1">
        <f t="array" ref="AQ17">IF(AD17="NO FAVORABLE","NO FAVORABLE",IF(SUMPRODUCT(--(TRIM(AF17:AK17)&lt;&gt;"SI"),--(TRIM(AF17:AK17)&lt;&gt;"NA"))&gt;0,"SUBSANAR","APROBADA CR"))</f>
        <v>APROBADA CR</v>
      </c>
    </row>
    <row r="18" spans="1:43" s="151" customFormat="1" ht="13.2" x14ac:dyDescent="0.25">
      <c r="A18" s="82" t="s">
        <v>43</v>
      </c>
      <c r="B18" s="82" t="s">
        <v>1727</v>
      </c>
      <c r="C18" s="82">
        <v>29</v>
      </c>
      <c r="D18" s="82" t="s">
        <v>45</v>
      </c>
      <c r="E18" s="79" t="s">
        <v>1473</v>
      </c>
      <c r="F18" s="79" t="s">
        <v>745</v>
      </c>
      <c r="G18" s="79" t="s">
        <v>295</v>
      </c>
      <c r="H18" s="79" t="s">
        <v>295</v>
      </c>
      <c r="I18" s="1732" t="str">
        <f t="shared" si="1"/>
        <v>MIRYAM ROCIO VELEZ VELEZ</v>
      </c>
      <c r="J18" s="82" t="s">
        <v>50</v>
      </c>
      <c r="K18" s="82">
        <v>31871843</v>
      </c>
      <c r="L18" s="74">
        <v>22203</v>
      </c>
      <c r="M18" s="75">
        <v>64</v>
      </c>
      <c r="N18" s="75" t="s">
        <v>51</v>
      </c>
      <c r="O18" s="73">
        <v>3016676139</v>
      </c>
      <c r="P18" s="80" t="s">
        <v>1736</v>
      </c>
      <c r="Q18" s="73" t="s">
        <v>1737</v>
      </c>
      <c r="R18" s="75" t="s">
        <v>53</v>
      </c>
      <c r="S18" s="82" t="s">
        <v>54</v>
      </c>
      <c r="T18" s="73" t="s">
        <v>1786</v>
      </c>
      <c r="U18" s="73" t="s">
        <v>1590</v>
      </c>
      <c r="V18" s="272" t="s">
        <v>57</v>
      </c>
      <c r="W18" s="272" t="s">
        <v>57</v>
      </c>
      <c r="X18" s="272" t="s">
        <v>57</v>
      </c>
      <c r="Y18" s="77"/>
      <c r="Z18" s="77"/>
      <c r="AA18" s="77"/>
      <c r="AB18" s="77"/>
      <c r="AC18" s="77"/>
      <c r="AD18" s="272" t="s">
        <v>58</v>
      </c>
      <c r="AE18" s="77"/>
      <c r="AF18" s="78" t="s">
        <v>59</v>
      </c>
      <c r="AG18" s="78" t="s">
        <v>57</v>
      </c>
      <c r="AH18" s="78" t="s">
        <v>59</v>
      </c>
      <c r="AI18" s="78" t="s">
        <v>59</v>
      </c>
      <c r="AJ18" s="78" t="s">
        <v>59</v>
      </c>
      <c r="AK18" s="78" t="s">
        <v>59</v>
      </c>
      <c r="AL18" s="78" t="s">
        <v>1015</v>
      </c>
      <c r="AM18" s="78"/>
      <c r="AN18" s="409"/>
      <c r="AO18" s="322" t="s">
        <v>393</v>
      </c>
      <c r="AP18" s="382"/>
      <c r="AQ18" s="809" t="str" cm="1">
        <f t="array" ref="AQ18">IF(AD18="NO FAVORABLE","NO FAVORABLE",IF(SUMPRODUCT(--(TRIM(AF18:AK18)&lt;&gt;"SI"),--(TRIM(AF18:AK18)&lt;&gt;"NA"))&gt;0,"SUBSANAR","APROBADA CR"))</f>
        <v>APROBADA CR</v>
      </c>
    </row>
    <row r="19" spans="1:43" s="151" customFormat="1" ht="13.2" x14ac:dyDescent="0.25">
      <c r="A19" s="82" t="s">
        <v>43</v>
      </c>
      <c r="B19" s="82" t="s">
        <v>1727</v>
      </c>
      <c r="C19" s="82">
        <v>32</v>
      </c>
      <c r="D19" s="82" t="s">
        <v>45</v>
      </c>
      <c r="E19" s="73" t="s">
        <v>62</v>
      </c>
      <c r="F19" s="73" t="s">
        <v>1788</v>
      </c>
      <c r="G19" s="73" t="s">
        <v>1255</v>
      </c>
      <c r="H19" s="73" t="s">
        <v>201</v>
      </c>
      <c r="I19" s="1732" t="str">
        <f t="shared" si="1"/>
        <v>MARIA SOLEDAD DEL SOCORRO FORONDA DE MEJIA</v>
      </c>
      <c r="J19" s="82" t="s">
        <v>50</v>
      </c>
      <c r="K19" s="82">
        <v>21830095</v>
      </c>
      <c r="L19" s="74">
        <v>16708</v>
      </c>
      <c r="M19" s="75">
        <v>79</v>
      </c>
      <c r="N19" s="75" t="s">
        <v>51</v>
      </c>
      <c r="O19" s="73">
        <v>3117847687</v>
      </c>
      <c r="P19" s="80" t="s">
        <v>1736</v>
      </c>
      <c r="Q19" s="73" t="s">
        <v>1789</v>
      </c>
      <c r="R19" s="75" t="s">
        <v>53</v>
      </c>
      <c r="S19" s="82" t="s">
        <v>54</v>
      </c>
      <c r="T19" s="73" t="s">
        <v>1790</v>
      </c>
      <c r="U19" s="73" t="s">
        <v>1590</v>
      </c>
      <c r="V19" s="272" t="s">
        <v>57</v>
      </c>
      <c r="W19" s="272" t="s">
        <v>57</v>
      </c>
      <c r="X19" s="272" t="s">
        <v>57</v>
      </c>
      <c r="Y19" s="77"/>
      <c r="Z19" s="77"/>
      <c r="AA19" s="77"/>
      <c r="AB19" s="77"/>
      <c r="AC19" s="77"/>
      <c r="AD19" s="272" t="s">
        <v>58</v>
      </c>
      <c r="AE19" s="77"/>
      <c r="AF19" s="78" t="s">
        <v>59</v>
      </c>
      <c r="AG19" s="78" t="s">
        <v>57</v>
      </c>
      <c r="AH19" s="78" t="s">
        <v>59</v>
      </c>
      <c r="AI19" s="78" t="s">
        <v>59</v>
      </c>
      <c r="AJ19" s="78" t="s">
        <v>59</v>
      </c>
      <c r="AK19" s="78" t="s">
        <v>59</v>
      </c>
      <c r="AL19" s="78" t="s">
        <v>243</v>
      </c>
      <c r="AM19" s="78"/>
      <c r="AN19" s="409"/>
      <c r="AO19" s="322" t="s">
        <v>393</v>
      </c>
      <c r="AP19" s="382"/>
      <c r="AQ19" s="809" t="str" cm="1">
        <f t="array" ref="AQ19">IF(AD19="NO FAVORABLE","NO FAVORABLE",IF(SUMPRODUCT(--(TRIM(AF19:AK19)&lt;&gt;"SI"),--(TRIM(AF19:AK19)&lt;&gt;"NA"))&gt;0,"SUBSANAR","APROBADA CR"))</f>
        <v>APROBADA CR</v>
      </c>
    </row>
    <row r="20" spans="1:43" s="151" customFormat="1" ht="13.2" x14ac:dyDescent="0.25">
      <c r="A20" s="82" t="s">
        <v>43</v>
      </c>
      <c r="B20" s="82" t="s">
        <v>1727</v>
      </c>
      <c r="C20" s="82">
        <v>34</v>
      </c>
      <c r="D20" s="82" t="s">
        <v>45</v>
      </c>
      <c r="E20" s="79" t="s">
        <v>199</v>
      </c>
      <c r="F20" s="79" t="s">
        <v>878</v>
      </c>
      <c r="G20" s="79" t="s">
        <v>197</v>
      </c>
      <c r="H20" s="79" t="s">
        <v>303</v>
      </c>
      <c r="I20" s="1732" t="str">
        <f t="shared" si="1"/>
        <v>ANA MILENA TANGARIFE OSORIO</v>
      </c>
      <c r="J20" s="82" t="s">
        <v>50</v>
      </c>
      <c r="K20" s="82">
        <v>43448704</v>
      </c>
      <c r="L20" s="74">
        <v>28709</v>
      </c>
      <c r="M20" s="75">
        <v>47</v>
      </c>
      <c r="N20" s="75" t="s">
        <v>51</v>
      </c>
      <c r="O20" s="73">
        <v>3217891520</v>
      </c>
      <c r="P20" s="80" t="s">
        <v>1736</v>
      </c>
      <c r="Q20" s="73" t="s">
        <v>1792</v>
      </c>
      <c r="R20" s="75" t="s">
        <v>53</v>
      </c>
      <c r="S20" s="82" t="s">
        <v>54</v>
      </c>
      <c r="T20" s="73" t="s">
        <v>1759</v>
      </c>
      <c r="U20" s="73" t="s">
        <v>1590</v>
      </c>
      <c r="V20" s="272" t="s">
        <v>57</v>
      </c>
      <c r="W20" s="272" t="s">
        <v>57</v>
      </c>
      <c r="X20" s="272" t="s">
        <v>57</v>
      </c>
      <c r="Y20" s="77"/>
      <c r="Z20" s="77"/>
      <c r="AA20" s="77"/>
      <c r="AB20" s="77"/>
      <c r="AC20" s="77"/>
      <c r="AD20" s="272" t="s">
        <v>58</v>
      </c>
      <c r="AE20" s="77"/>
      <c r="AF20" s="78" t="s">
        <v>59</v>
      </c>
      <c r="AG20" s="78" t="s">
        <v>57</v>
      </c>
      <c r="AH20" s="78" t="s">
        <v>59</v>
      </c>
      <c r="AI20" s="78" t="s">
        <v>59</v>
      </c>
      <c r="AJ20" s="78" t="s">
        <v>59</v>
      </c>
      <c r="AK20" s="78" t="s">
        <v>59</v>
      </c>
      <c r="AL20" s="78" t="s">
        <v>143</v>
      </c>
      <c r="AM20" s="78"/>
      <c r="AN20" s="409"/>
      <c r="AO20" s="322" t="s">
        <v>393</v>
      </c>
      <c r="AP20" s="382"/>
      <c r="AQ20" s="809" t="str" cm="1">
        <f t="array" ref="AQ20">IF(AD20="NO FAVORABLE","NO FAVORABLE",IF(SUMPRODUCT(--(TRIM(AF20:AK20)&lt;&gt;"SI"),--(TRIM(AF20:AK20)&lt;&gt;"NA"))&gt;0,"SUBSANAR","APROBADA CR"))</f>
        <v>APROBADA CR</v>
      </c>
    </row>
    <row r="21" spans="1:43" s="151" customFormat="1" ht="13.2" x14ac:dyDescent="0.25">
      <c r="A21" s="82" t="s">
        <v>43</v>
      </c>
      <c r="B21" s="82" t="s">
        <v>1727</v>
      </c>
      <c r="C21" s="82">
        <v>36</v>
      </c>
      <c r="D21" s="82" t="s">
        <v>45</v>
      </c>
      <c r="E21" s="73" t="s">
        <v>951</v>
      </c>
      <c r="F21" s="73" t="s">
        <v>72</v>
      </c>
      <c r="G21" s="73" t="s">
        <v>434</v>
      </c>
      <c r="H21" s="73" t="s">
        <v>496</v>
      </c>
      <c r="I21" s="1732" t="str">
        <f t="shared" si="1"/>
        <v>CLARA INES OCAMPO RAMIREZ</v>
      </c>
      <c r="J21" s="82" t="s">
        <v>50</v>
      </c>
      <c r="K21" s="82">
        <v>1045049038</v>
      </c>
      <c r="L21" s="74">
        <v>34027</v>
      </c>
      <c r="M21" s="75">
        <v>32</v>
      </c>
      <c r="N21" s="75" t="s">
        <v>51</v>
      </c>
      <c r="O21" s="73">
        <v>3136339408</v>
      </c>
      <c r="P21" s="80" t="s">
        <v>1736</v>
      </c>
      <c r="Q21" s="73" t="s">
        <v>1737</v>
      </c>
      <c r="R21" s="75" t="s">
        <v>53</v>
      </c>
      <c r="S21" s="82" t="s">
        <v>54</v>
      </c>
      <c r="T21" s="73" t="s">
        <v>1759</v>
      </c>
      <c r="U21" s="73" t="s">
        <v>1590</v>
      </c>
      <c r="V21" s="272" t="s">
        <v>57</v>
      </c>
      <c r="W21" s="272" t="s">
        <v>57</v>
      </c>
      <c r="X21" s="272" t="s">
        <v>57</v>
      </c>
      <c r="Y21" s="77"/>
      <c r="Z21" s="77"/>
      <c r="AA21" s="77"/>
      <c r="AB21" s="77"/>
      <c r="AC21" s="77"/>
      <c r="AD21" s="272" t="s">
        <v>58</v>
      </c>
      <c r="AE21" s="77"/>
      <c r="AF21" s="78" t="s">
        <v>59</v>
      </c>
      <c r="AG21" s="78" t="s">
        <v>57</v>
      </c>
      <c r="AH21" s="78" t="s">
        <v>59</v>
      </c>
      <c r="AI21" s="78" t="s">
        <v>59</v>
      </c>
      <c r="AJ21" s="78" t="s">
        <v>59</v>
      </c>
      <c r="AK21" s="78" t="s">
        <v>59</v>
      </c>
      <c r="AL21" s="78" t="s">
        <v>174</v>
      </c>
      <c r="AM21" s="78"/>
      <c r="AN21" s="409"/>
      <c r="AO21" s="322" t="s">
        <v>393</v>
      </c>
      <c r="AP21" s="382"/>
      <c r="AQ21" s="809" t="str" cm="1">
        <f t="array" ref="AQ21">IF(AD21="NO FAVORABLE","NO FAVORABLE",IF(SUMPRODUCT(--(TRIM(AF21:AK21)&lt;&gt;"SI"),--(TRIM(AF21:AK21)&lt;&gt;"NA"))&gt;0,"SUBSANAR","APROBADA CR"))</f>
        <v>APROBADA CR</v>
      </c>
    </row>
    <row r="22" spans="1:43" s="151" customFormat="1" ht="13.2" x14ac:dyDescent="0.25">
      <c r="A22" s="82" t="s">
        <v>43</v>
      </c>
      <c r="B22" s="82" t="s">
        <v>1727</v>
      </c>
      <c r="C22" s="82">
        <v>41</v>
      </c>
      <c r="D22" s="82" t="s">
        <v>45</v>
      </c>
      <c r="E22" s="79" t="s">
        <v>404</v>
      </c>
      <c r="F22" s="79"/>
      <c r="G22" s="79" t="s">
        <v>1799</v>
      </c>
      <c r="H22" s="79" t="s">
        <v>75</v>
      </c>
      <c r="I22" s="1732" t="str">
        <f t="shared" si="1"/>
        <v>DANIELA  OSORNO ARROYAVE</v>
      </c>
      <c r="J22" s="82" t="s">
        <v>50</v>
      </c>
      <c r="K22" s="82">
        <v>1045050091</v>
      </c>
      <c r="L22" s="74">
        <v>35116</v>
      </c>
      <c r="M22" s="75">
        <v>29</v>
      </c>
      <c r="N22" s="75" t="s">
        <v>51</v>
      </c>
      <c r="O22" s="73">
        <v>3113655093</v>
      </c>
      <c r="P22" s="80" t="s">
        <v>1736</v>
      </c>
      <c r="Q22" s="73" t="s">
        <v>1778</v>
      </c>
      <c r="R22" s="75" t="s">
        <v>53</v>
      </c>
      <c r="S22" s="82" t="s">
        <v>54</v>
      </c>
      <c r="T22" s="73" t="s">
        <v>1800</v>
      </c>
      <c r="U22" s="73" t="s">
        <v>1590</v>
      </c>
      <c r="V22" s="272" t="s">
        <v>57</v>
      </c>
      <c r="W22" s="272" t="s">
        <v>57</v>
      </c>
      <c r="X22" s="272" t="s">
        <v>57</v>
      </c>
      <c r="Y22" s="272"/>
      <c r="Z22" s="272"/>
      <c r="AA22" s="272"/>
      <c r="AB22" s="272"/>
      <c r="AC22" s="272"/>
      <c r="AD22" s="272" t="s">
        <v>58</v>
      </c>
      <c r="AE22" s="272"/>
      <c r="AF22" s="78" t="s">
        <v>59</v>
      </c>
      <c r="AG22" s="78" t="s">
        <v>57</v>
      </c>
      <c r="AH22" s="78" t="s">
        <v>59</v>
      </c>
      <c r="AI22" s="78" t="s">
        <v>59</v>
      </c>
      <c r="AJ22" s="78" t="s">
        <v>59</v>
      </c>
      <c r="AK22" s="78" t="s">
        <v>59</v>
      </c>
      <c r="AL22" s="78" t="s">
        <v>258</v>
      </c>
      <c r="AM22" s="78"/>
      <c r="AN22" s="409"/>
      <c r="AO22" s="322" t="s">
        <v>393</v>
      </c>
      <c r="AP22" s="382"/>
      <c r="AQ22" s="809" t="str" cm="1">
        <f t="array" ref="AQ22">IF(AD22="NO FAVORABLE","NO FAVORABLE",IF(SUMPRODUCT(--(TRIM(AF22:AK22)&lt;&gt;"SI"),--(TRIM(AF22:AK22)&lt;&gt;"NA"))&gt;0,"SUBSANAR","APROBADA CR"))</f>
        <v>APROBADA CR</v>
      </c>
    </row>
    <row r="23" spans="1:43" s="151" customFormat="1" ht="13.2" x14ac:dyDescent="0.25">
      <c r="A23" s="82" t="s">
        <v>43</v>
      </c>
      <c r="B23" s="82" t="s">
        <v>1727</v>
      </c>
      <c r="C23" s="82">
        <v>45</v>
      </c>
      <c r="D23" s="82" t="s">
        <v>45</v>
      </c>
      <c r="E23" s="79" t="s">
        <v>731</v>
      </c>
      <c r="F23" s="79" t="s">
        <v>156</v>
      </c>
      <c r="G23" s="79" t="s">
        <v>118</v>
      </c>
      <c r="H23" s="79" t="s">
        <v>485</v>
      </c>
      <c r="I23" s="1732" t="str">
        <f t="shared" ref="I23:I26" si="2">CONCATENATE(E23," ",F23," ",G23," ",H23)</f>
        <v>BEATRIZ ELENA VILLADA SERNA</v>
      </c>
      <c r="J23" s="82" t="s">
        <v>50</v>
      </c>
      <c r="K23" s="82">
        <v>22131856</v>
      </c>
      <c r="L23" s="74">
        <v>30785</v>
      </c>
      <c r="M23" s="75">
        <v>41</v>
      </c>
      <c r="N23" s="75" t="s">
        <v>51</v>
      </c>
      <c r="O23" s="73">
        <v>3244784449</v>
      </c>
      <c r="P23" s="80" t="s">
        <v>1736</v>
      </c>
      <c r="Q23" s="73" t="s">
        <v>1746</v>
      </c>
      <c r="R23" s="75" t="s">
        <v>53</v>
      </c>
      <c r="S23" s="82" t="s">
        <v>54</v>
      </c>
      <c r="T23" s="73" t="s">
        <v>1802</v>
      </c>
      <c r="U23" s="73" t="s">
        <v>1590</v>
      </c>
      <c r="V23" s="272" t="s">
        <v>57</v>
      </c>
      <c r="W23" s="272" t="s">
        <v>57</v>
      </c>
      <c r="X23" s="272" t="s">
        <v>57</v>
      </c>
      <c r="Y23" s="272"/>
      <c r="Z23" s="272"/>
      <c r="AA23" s="272"/>
      <c r="AB23" s="272"/>
      <c r="AC23" s="272"/>
      <c r="AD23" s="272" t="s">
        <v>58</v>
      </c>
      <c r="AE23" s="272"/>
      <c r="AF23" s="78" t="s">
        <v>59</v>
      </c>
      <c r="AG23" s="78" t="s">
        <v>57</v>
      </c>
      <c r="AH23" s="78" t="s">
        <v>59</v>
      </c>
      <c r="AI23" s="78" t="s">
        <v>59</v>
      </c>
      <c r="AJ23" s="78" t="s">
        <v>59</v>
      </c>
      <c r="AK23" s="78" t="s">
        <v>59</v>
      </c>
      <c r="AL23" s="78" t="s">
        <v>283</v>
      </c>
      <c r="AM23" s="78"/>
      <c r="AN23" s="409"/>
      <c r="AO23" s="186" t="s">
        <v>393</v>
      </c>
      <c r="AP23" s="382"/>
      <c r="AQ23" s="809" t="str" cm="1">
        <f t="array" ref="AQ23">IF(AD23="NO FAVORABLE","NO FAVORABLE",IF(SUMPRODUCT(--(TRIM(AF23:AK23)&lt;&gt;"SI"),--(TRIM(AF23:AK23)&lt;&gt;"NA"))&gt;0,"SUBSANAR","APROBADA CR"))</f>
        <v>APROBADA CR</v>
      </c>
    </row>
    <row r="24" spans="1:43" s="151" customFormat="1" ht="13.2" x14ac:dyDescent="0.25">
      <c r="A24" s="82" t="s">
        <v>43</v>
      </c>
      <c r="B24" s="82" t="s">
        <v>1727</v>
      </c>
      <c r="C24" s="82">
        <v>48</v>
      </c>
      <c r="D24" s="82" t="s">
        <v>45</v>
      </c>
      <c r="E24" s="73" t="s">
        <v>120</v>
      </c>
      <c r="F24" s="73" t="s">
        <v>101</v>
      </c>
      <c r="G24" s="73" t="s">
        <v>118</v>
      </c>
      <c r="H24" s="73" t="s">
        <v>485</v>
      </c>
      <c r="I24" s="1732" t="str">
        <f t="shared" si="2"/>
        <v>VERONICA MARCELA VILLADA SERNA</v>
      </c>
      <c r="J24" s="82" t="s">
        <v>50</v>
      </c>
      <c r="K24" s="82">
        <v>1045048582</v>
      </c>
      <c r="L24" s="74">
        <v>33692</v>
      </c>
      <c r="M24" s="75">
        <v>33</v>
      </c>
      <c r="N24" s="75" t="s">
        <v>51</v>
      </c>
      <c r="O24" s="73">
        <v>3023430364</v>
      </c>
      <c r="P24" s="80" t="s">
        <v>1736</v>
      </c>
      <c r="Q24" s="73" t="s">
        <v>1804</v>
      </c>
      <c r="R24" s="75" t="s">
        <v>53</v>
      </c>
      <c r="S24" s="82" t="s">
        <v>54</v>
      </c>
      <c r="T24" s="73" t="s">
        <v>1802</v>
      </c>
      <c r="U24" s="73" t="s">
        <v>1590</v>
      </c>
      <c r="V24" s="272" t="s">
        <v>57</v>
      </c>
      <c r="W24" s="272" t="s">
        <v>57</v>
      </c>
      <c r="X24" s="272" t="s">
        <v>57</v>
      </c>
      <c r="Y24" s="272"/>
      <c r="Z24" s="272"/>
      <c r="AA24" s="272"/>
      <c r="AB24" s="272"/>
      <c r="AC24" s="272"/>
      <c r="AD24" s="272" t="s">
        <v>58</v>
      </c>
      <c r="AE24" s="272"/>
      <c r="AF24" s="78" t="s">
        <v>59</v>
      </c>
      <c r="AG24" s="78" t="s">
        <v>57</v>
      </c>
      <c r="AH24" s="78" t="s">
        <v>59</v>
      </c>
      <c r="AI24" s="78" t="s">
        <v>59</v>
      </c>
      <c r="AJ24" s="78" t="s">
        <v>59</v>
      </c>
      <c r="AK24" s="78" t="s">
        <v>59</v>
      </c>
      <c r="AL24" s="78" t="s">
        <v>283</v>
      </c>
      <c r="AM24" s="78"/>
      <c r="AN24" s="409"/>
      <c r="AO24" s="322" t="s">
        <v>393</v>
      </c>
      <c r="AP24" s="382"/>
      <c r="AQ24" s="809" t="str" cm="1">
        <f t="array" ref="AQ24">IF(AD24="NO FAVORABLE","NO FAVORABLE",IF(SUMPRODUCT(--(TRIM(AF24:AK24)&lt;&gt;"SI"),--(TRIM(AF24:AK24)&lt;&gt;"NA"))&gt;0,"SUBSANAR","APROBADA CR"))</f>
        <v>APROBADA CR</v>
      </c>
    </row>
    <row r="25" spans="1:43" s="151" customFormat="1" ht="13.2" x14ac:dyDescent="0.25">
      <c r="A25" s="82" t="s">
        <v>43</v>
      </c>
      <c r="B25" s="82" t="s">
        <v>1727</v>
      </c>
      <c r="C25" s="82">
        <v>58</v>
      </c>
      <c r="D25" s="82" t="s">
        <v>45</v>
      </c>
      <c r="E25" s="79" t="s">
        <v>897</v>
      </c>
      <c r="F25" s="79"/>
      <c r="G25" s="79" t="s">
        <v>386</v>
      </c>
      <c r="H25" s="79" t="s">
        <v>347</v>
      </c>
      <c r="I25" s="1732" t="str">
        <f t="shared" si="2"/>
        <v>MARIANA  HERRERA LONDOÑO</v>
      </c>
      <c r="J25" s="82" t="s">
        <v>50</v>
      </c>
      <c r="K25" s="82">
        <v>1007333226</v>
      </c>
      <c r="L25" s="74">
        <v>36512</v>
      </c>
      <c r="M25" s="75">
        <v>25</v>
      </c>
      <c r="N25" s="75" t="s">
        <v>51</v>
      </c>
      <c r="O25" s="73">
        <v>3219705931</v>
      </c>
      <c r="P25" s="80" t="s">
        <v>1736</v>
      </c>
      <c r="Q25" s="73" t="s">
        <v>1813</v>
      </c>
      <c r="R25" s="75" t="s">
        <v>53</v>
      </c>
      <c r="S25" s="82" t="s">
        <v>54</v>
      </c>
      <c r="T25" s="73" t="s">
        <v>1786</v>
      </c>
      <c r="U25" s="73" t="s">
        <v>1590</v>
      </c>
      <c r="V25" s="272" t="s">
        <v>57</v>
      </c>
      <c r="W25" s="272" t="s">
        <v>57</v>
      </c>
      <c r="X25" s="272" t="s">
        <v>57</v>
      </c>
      <c r="Y25" s="77"/>
      <c r="Z25" s="77"/>
      <c r="AA25" s="77"/>
      <c r="AB25" s="77"/>
      <c r="AC25" s="77"/>
      <c r="AD25" s="272" t="s">
        <v>58</v>
      </c>
      <c r="AE25" s="77"/>
      <c r="AF25" s="78" t="s">
        <v>59</v>
      </c>
      <c r="AG25" s="78" t="s">
        <v>57</v>
      </c>
      <c r="AH25" s="78" t="s">
        <v>59</v>
      </c>
      <c r="AI25" s="78" t="s">
        <v>59</v>
      </c>
      <c r="AJ25" s="78" t="s">
        <v>59</v>
      </c>
      <c r="AK25" s="78" t="s">
        <v>59</v>
      </c>
      <c r="AL25" s="78" t="s">
        <v>138</v>
      </c>
      <c r="AM25" s="78"/>
      <c r="AN25" s="409"/>
      <c r="AO25" s="322" t="s">
        <v>393</v>
      </c>
      <c r="AP25" s="382"/>
      <c r="AQ25" s="809" t="str" cm="1">
        <f t="array" ref="AQ25">IF(AD25="NO FAVORABLE","NO FAVORABLE",IF(SUMPRODUCT(--(TRIM(AF25:AK25)&lt;&gt;"SI"),--(TRIM(AF25:AK25)&lt;&gt;"NA"))&gt;0,"SUBSANAR","APROBADA CR"))</f>
        <v>APROBADA CR</v>
      </c>
    </row>
    <row r="26" spans="1:43" s="151" customFormat="1" ht="13.2" x14ac:dyDescent="0.25">
      <c r="A26" s="82" t="s">
        <v>43</v>
      </c>
      <c r="B26" s="82" t="s">
        <v>1727</v>
      </c>
      <c r="C26" s="82">
        <v>62</v>
      </c>
      <c r="D26" s="82" t="s">
        <v>45</v>
      </c>
      <c r="E26" s="73" t="s">
        <v>1573</v>
      </c>
      <c r="F26" s="73" t="s">
        <v>156</v>
      </c>
      <c r="G26" s="73" t="s">
        <v>496</v>
      </c>
      <c r="H26" s="73" t="s">
        <v>1093</v>
      </c>
      <c r="I26" s="1732" t="str">
        <f t="shared" si="2"/>
        <v>GLADIS ELENA RAMIREZ TAMAYO</v>
      </c>
      <c r="J26" s="82" t="s">
        <v>50</v>
      </c>
      <c r="K26" s="82">
        <v>43445973</v>
      </c>
      <c r="L26" s="74">
        <v>22301</v>
      </c>
      <c r="M26" s="75">
        <v>64</v>
      </c>
      <c r="N26" s="75" t="s">
        <v>51</v>
      </c>
      <c r="O26" s="73">
        <v>3147870729</v>
      </c>
      <c r="P26" s="80" t="s">
        <v>1736</v>
      </c>
      <c r="Q26" s="73" t="s">
        <v>1808</v>
      </c>
      <c r="R26" s="75" t="s">
        <v>53</v>
      </c>
      <c r="S26" s="82" t="s">
        <v>54</v>
      </c>
      <c r="T26" s="73" t="s">
        <v>1775</v>
      </c>
      <c r="U26" s="73" t="s">
        <v>1590</v>
      </c>
      <c r="V26" s="272" t="s">
        <v>57</v>
      </c>
      <c r="W26" s="272" t="s">
        <v>57</v>
      </c>
      <c r="X26" s="272" t="s">
        <v>57</v>
      </c>
      <c r="Y26" s="77"/>
      <c r="Z26" s="77"/>
      <c r="AA26" s="77"/>
      <c r="AB26" s="77"/>
      <c r="AC26" s="77"/>
      <c r="AD26" s="272" t="s">
        <v>58</v>
      </c>
      <c r="AE26" s="77"/>
      <c r="AF26" s="78" t="s">
        <v>59</v>
      </c>
      <c r="AG26" s="78" t="s">
        <v>57</v>
      </c>
      <c r="AH26" s="78" t="s">
        <v>59</v>
      </c>
      <c r="AI26" s="78" t="s">
        <v>59</v>
      </c>
      <c r="AJ26" s="78" t="s">
        <v>59</v>
      </c>
      <c r="AK26" s="78" t="s">
        <v>59</v>
      </c>
      <c r="AL26" s="78" t="s">
        <v>283</v>
      </c>
      <c r="AM26" s="78"/>
      <c r="AN26" s="409"/>
      <c r="AO26" s="322" t="s">
        <v>393</v>
      </c>
      <c r="AP26" s="382"/>
      <c r="AQ26" s="809" t="str" cm="1">
        <f t="array" ref="AQ26">IF(AD26="NO FAVORABLE","NO FAVORABLE",IF(SUMPRODUCT(--(TRIM(AF26:AK26)&lt;&gt;"SI"),--(TRIM(AF26:AK26)&lt;&gt;"NA"))&gt;0,"SUBSANAR","APROBADA CR"))</f>
        <v>APROBADA CR</v>
      </c>
    </row>
    <row r="27" spans="1:43" s="151" customFormat="1" ht="13.2" x14ac:dyDescent="0.25">
      <c r="A27" s="82" t="s">
        <v>43</v>
      </c>
      <c r="B27" s="82" t="s">
        <v>1727</v>
      </c>
      <c r="C27" s="82">
        <v>66</v>
      </c>
      <c r="D27" s="82" t="s">
        <v>45</v>
      </c>
      <c r="E27" s="79" t="s">
        <v>308</v>
      </c>
      <c r="F27" s="79" t="s">
        <v>156</v>
      </c>
      <c r="G27" s="79" t="s">
        <v>1661</v>
      </c>
      <c r="H27" s="79" t="s">
        <v>764</v>
      </c>
      <c r="I27" s="1732" t="str">
        <f t="shared" ref="I27:I29" si="3">CONCATENATE(E27," ",F27," ",G27," ",H27)</f>
        <v>ASTRID ELENA URIBE QUICENO</v>
      </c>
      <c r="J27" s="82" t="s">
        <v>50</v>
      </c>
      <c r="K27" s="82">
        <v>43448714</v>
      </c>
      <c r="L27" s="74">
        <v>28637</v>
      </c>
      <c r="M27" s="75">
        <v>47</v>
      </c>
      <c r="N27" s="75" t="s">
        <v>51</v>
      </c>
      <c r="O27" s="73">
        <v>3165424617</v>
      </c>
      <c r="P27" s="80" t="s">
        <v>1736</v>
      </c>
      <c r="Q27" s="73" t="s">
        <v>1746</v>
      </c>
      <c r="R27" s="75" t="s">
        <v>53</v>
      </c>
      <c r="S27" s="82" t="s">
        <v>54</v>
      </c>
      <c r="T27" s="73" t="s">
        <v>1779</v>
      </c>
      <c r="U27" s="73" t="s">
        <v>1590</v>
      </c>
      <c r="V27" s="272" t="s">
        <v>57</v>
      </c>
      <c r="W27" s="272" t="s">
        <v>57</v>
      </c>
      <c r="X27" s="272" t="s">
        <v>57</v>
      </c>
      <c r="Y27" s="77"/>
      <c r="Z27" s="77"/>
      <c r="AA27" s="77"/>
      <c r="AB27" s="77"/>
      <c r="AC27" s="77"/>
      <c r="AD27" s="272" t="s">
        <v>58</v>
      </c>
      <c r="AE27" s="77"/>
      <c r="AF27" s="78" t="s">
        <v>59</v>
      </c>
      <c r="AG27" s="78" t="s">
        <v>57</v>
      </c>
      <c r="AH27" s="78" t="s">
        <v>59</v>
      </c>
      <c r="AI27" s="78" t="s">
        <v>59</v>
      </c>
      <c r="AJ27" s="78" t="s">
        <v>59</v>
      </c>
      <c r="AK27" s="78" t="s">
        <v>59</v>
      </c>
      <c r="AL27" s="78" t="s">
        <v>220</v>
      </c>
      <c r="AM27" s="78"/>
      <c r="AN27" s="409"/>
      <c r="AO27" s="322" t="s">
        <v>393</v>
      </c>
      <c r="AP27" s="382"/>
      <c r="AQ27" s="809" t="str" cm="1">
        <f t="array" ref="AQ27">IF(AD27="NO FAVORABLE","NO FAVORABLE",IF(SUMPRODUCT(--(TRIM(AF27:AK27)&lt;&gt;"SI"),--(TRIM(AF27:AK27)&lt;&gt;"NA"))&gt;0,"SUBSANAR","APROBADA CR"))</f>
        <v>APROBADA CR</v>
      </c>
    </row>
    <row r="28" spans="1:43" s="151" customFormat="1" ht="13.2" x14ac:dyDescent="0.25">
      <c r="A28" s="82" t="s">
        <v>43</v>
      </c>
      <c r="B28" s="82" t="s">
        <v>1727</v>
      </c>
      <c r="C28" s="82">
        <v>69</v>
      </c>
      <c r="D28" s="82" t="s">
        <v>45</v>
      </c>
      <c r="E28" s="73" t="s">
        <v>1823</v>
      </c>
      <c r="F28" s="73"/>
      <c r="G28" s="73" t="s">
        <v>1046</v>
      </c>
      <c r="H28" s="73" t="s">
        <v>597</v>
      </c>
      <c r="I28" s="1732" t="str">
        <f t="shared" si="3"/>
        <v>YESIKA  NARANJO PATIÑO</v>
      </c>
      <c r="J28" s="82" t="s">
        <v>50</v>
      </c>
      <c r="K28" s="82">
        <v>1088314479</v>
      </c>
      <c r="L28" s="74">
        <v>34212</v>
      </c>
      <c r="M28" s="75">
        <v>32</v>
      </c>
      <c r="N28" s="75" t="s">
        <v>51</v>
      </c>
      <c r="O28" s="73">
        <v>3106164512</v>
      </c>
      <c r="P28" s="80" t="s">
        <v>1736</v>
      </c>
      <c r="Q28" s="73" t="s">
        <v>1746</v>
      </c>
      <c r="R28" s="75" t="s">
        <v>53</v>
      </c>
      <c r="S28" s="82" t="s">
        <v>54</v>
      </c>
      <c r="T28" s="73" t="s">
        <v>1779</v>
      </c>
      <c r="U28" s="73" t="s">
        <v>1590</v>
      </c>
      <c r="V28" s="272" t="s">
        <v>57</v>
      </c>
      <c r="W28" s="272" t="s">
        <v>57</v>
      </c>
      <c r="X28" s="272" t="s">
        <v>57</v>
      </c>
      <c r="Y28" s="77"/>
      <c r="Z28" s="77"/>
      <c r="AA28" s="77"/>
      <c r="AB28" s="77"/>
      <c r="AC28" s="77"/>
      <c r="AD28" s="272" t="s">
        <v>58</v>
      </c>
      <c r="AE28" s="77"/>
      <c r="AF28" s="78" t="s">
        <v>59</v>
      </c>
      <c r="AG28" s="78" t="s">
        <v>57</v>
      </c>
      <c r="AH28" s="78" t="s">
        <v>59</v>
      </c>
      <c r="AI28" s="78" t="s">
        <v>59</v>
      </c>
      <c r="AJ28" s="78" t="s">
        <v>59</v>
      </c>
      <c r="AK28" s="78" t="s">
        <v>59</v>
      </c>
      <c r="AL28" s="78" t="s">
        <v>99</v>
      </c>
      <c r="AM28" s="78"/>
      <c r="AN28" s="409"/>
      <c r="AO28" s="322" t="s">
        <v>393</v>
      </c>
      <c r="AP28" s="382"/>
      <c r="AQ28" s="809" t="str" cm="1">
        <f t="array" ref="AQ28">IF(AD28="NO FAVORABLE","NO FAVORABLE",IF(SUMPRODUCT(--(TRIM(AF28:AK28)&lt;&gt;"SI"),--(TRIM(AF28:AK28)&lt;&gt;"NA"))&gt;0,"SUBSANAR","APROBADA CR"))</f>
        <v>APROBADA CR</v>
      </c>
    </row>
    <row r="29" spans="1:43" s="151" customFormat="1" ht="13.2" x14ac:dyDescent="0.25">
      <c r="A29" s="82" t="s">
        <v>43</v>
      </c>
      <c r="B29" s="82" t="s">
        <v>1727</v>
      </c>
      <c r="C29" s="82">
        <v>70</v>
      </c>
      <c r="D29" s="82" t="s">
        <v>45</v>
      </c>
      <c r="E29" s="73" t="s">
        <v>175</v>
      </c>
      <c r="F29" s="73" t="s">
        <v>578</v>
      </c>
      <c r="G29" s="73" t="s">
        <v>331</v>
      </c>
      <c r="H29" s="73" t="s">
        <v>331</v>
      </c>
      <c r="I29" s="1732" t="str">
        <f t="shared" si="3"/>
        <v>BLANCA IRENE ARBOLEDA ARBOLEDA</v>
      </c>
      <c r="J29" s="82" t="s">
        <v>50</v>
      </c>
      <c r="K29" s="82">
        <v>43447400</v>
      </c>
      <c r="L29" s="74">
        <v>23047</v>
      </c>
      <c r="M29" s="75">
        <v>62</v>
      </c>
      <c r="N29" s="75" t="s">
        <v>51</v>
      </c>
      <c r="O29" s="73">
        <v>3006933363</v>
      </c>
      <c r="P29" s="80" t="s">
        <v>1736</v>
      </c>
      <c r="Q29" s="73" t="s">
        <v>1813</v>
      </c>
      <c r="R29" s="75" t="s">
        <v>53</v>
      </c>
      <c r="S29" s="82" t="s">
        <v>54</v>
      </c>
      <c r="T29" s="73" t="s">
        <v>1786</v>
      </c>
      <c r="U29" s="73" t="s">
        <v>1590</v>
      </c>
      <c r="V29" s="272" t="s">
        <v>57</v>
      </c>
      <c r="W29" s="272" t="s">
        <v>57</v>
      </c>
      <c r="X29" s="272" t="s">
        <v>57</v>
      </c>
      <c r="Y29" s="77"/>
      <c r="Z29" s="77"/>
      <c r="AA29" s="77"/>
      <c r="AB29" s="77"/>
      <c r="AC29" s="77"/>
      <c r="AD29" s="272" t="s">
        <v>58</v>
      </c>
      <c r="AE29" s="77"/>
      <c r="AF29" s="78" t="s">
        <v>59</v>
      </c>
      <c r="AG29" s="78" t="s">
        <v>57</v>
      </c>
      <c r="AH29" s="78" t="s">
        <v>59</v>
      </c>
      <c r="AI29" s="78" t="s">
        <v>59</v>
      </c>
      <c r="AJ29" s="78" t="s">
        <v>59</v>
      </c>
      <c r="AK29" s="78" t="s">
        <v>59</v>
      </c>
      <c r="AL29" s="78" t="s">
        <v>220</v>
      </c>
      <c r="AM29" s="78"/>
      <c r="AN29" s="409"/>
      <c r="AO29" s="322" t="s">
        <v>393</v>
      </c>
      <c r="AP29" s="382"/>
      <c r="AQ29" s="809" t="str" cm="1">
        <f t="array" ref="AQ29">IF(AD29="NO FAVORABLE","NO FAVORABLE",IF(SUMPRODUCT(--(TRIM(AF29:AK29)&lt;&gt;"SI"),--(TRIM(AF29:AK29)&lt;&gt;"NA"))&gt;0,"SUBSANAR","APROBADA CR"))</f>
        <v>APROBADA CR</v>
      </c>
    </row>
    <row r="30" spans="1:43" ht="14.4" x14ac:dyDescent="0.3">
      <c r="K30" s="84"/>
    </row>
    <row r="31" spans="1:43" ht="14.4" x14ac:dyDescent="0.3">
      <c r="K31" s="84"/>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sheetData>
  <autoFilter ref="A1:AR29" xr:uid="{88488C7A-7F50-44AA-B65F-7D47A1B8DD7C}"/>
  <conditionalFormatting sqref="K1:K1048576">
    <cfRule type="duplicateValues" dxfId="226" priority="83"/>
  </conditionalFormatting>
  <conditionalFormatting sqref="K94:K1048576 N1 K1:L1 L30:N1048576">
    <cfRule type="duplicateValues" dxfId="225" priority="132"/>
  </conditionalFormatting>
  <conditionalFormatting sqref="AQ1:AQ29">
    <cfRule type="containsText" dxfId="224" priority="13" operator="containsText" text="SUBSANAR">
      <formula>NOT(ISERROR(SEARCH("SUBSANAR",AQ1)))</formula>
    </cfRule>
    <cfRule type="containsText" dxfId="223" priority="14"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0:T1048576" xr:uid="{0D58F37C-08C6-49BC-91B6-EFB1D22892E7}"/>
    <dataValidation allowBlank="1" showInputMessage="1" showErrorMessage="1" prompt="NO DILIGENCIAR PUNTOS O COMAS" sqref="L1:Q1 O30:Q1048576" xr:uid="{98F999F2-B9BB-4234-9A00-DC2C83CDBCD3}"/>
    <dataValidation type="whole" allowBlank="1" showInputMessage="1" showErrorMessage="1" prompt="NO DILIGENCIAR PUNTOS O COMAS" sqref="K1 K94:K1048576 L30:N1048576" xr:uid="{B3EBE799-8F5C-4972-A48D-AE256F8DBA43}">
      <formula1>1</formula1>
      <formula2>9999999999</formula2>
    </dataValidation>
    <dataValidation allowBlank="1" showInputMessage="1" showErrorMessage="1" prompt="DILIGENCIE SEGUNDO APELLIDO DEL POSTULADO EN LETRA MAYÚSCULA" sqref="H1:I1 H30:I1048576 I2:I29" xr:uid="{DD9C7B5C-EA94-4D25-8F7E-FFE24549DBDE}"/>
    <dataValidation allowBlank="1" showInputMessage="1" showErrorMessage="1" prompt="DILIGENCIE PRIMER APELLIDO DEL POSTULADO EN LETRA MAYÚSCULA SOSTENIDA" sqref="G1 G30:G1048576" xr:uid="{10D37830-25D0-4EA2-AD78-F2D3453FBF03}"/>
    <dataValidation allowBlank="1" showInputMessage="1" showErrorMessage="1" prompt="DILIGENCIA LOS DEMÁS NOMBRES DEL POSTULADO, EN LETRA MAYÚSCULA SOSTENIDA" sqref="F1 F30:F1048576" xr:uid="{9CBF5A68-EC46-4B3D-B147-459614E433EC}"/>
    <dataValidation allowBlank="1" showInputMessage="1" showErrorMessage="1" prompt="DILIGENCIE EL PRIMER NOMBRE COMPLETO DEL POSTUALDO, EN MAYUSCULA SOSTENIDA_x000a_" sqref="E1 E30:E1048576" xr:uid="{C94D86A5-AB12-4A53-A0AB-EC566E7FD14A}"/>
  </dataValidations>
  <hyperlinks>
    <hyperlink ref="P2" r:id="rId1" xr:uid="{D163485B-C92A-4ABD-9AF1-8B65E1FB3AE3}"/>
  </hyperlinks>
  <pageMargins left="0.7" right="0.7" top="0.75" bottom="0.75" header="0.3" footer="0.3"/>
  <pageSetup scale="30" orientation="landscape" r:id="rId2"/>
  <extLst>
    <ext xmlns:x14="http://schemas.microsoft.com/office/spreadsheetml/2009/9/main" uri="{CCE6A557-97BC-4b89-ADB6-D9C93CAAB3DF}">
      <x14:dataValidations xmlns:xm="http://schemas.microsoft.com/office/excel/2006/main" count="1">
        <x14:dataValidation type="list" allowBlank="1" showInputMessage="1" showErrorMessage="1" xr:uid="{50C1CD79-3AB8-46C3-A59E-54F9A0624A56}">
          <x14:formula1>
            <xm:f>Hoja2!$A$56:$A$61</xm:f>
          </x14:formula1>
          <xm:sqref>R30:R1048576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5872-054D-490A-B184-BDB77CB8989D}">
  <sheetPr>
    <tabColor rgb="FFFF0000"/>
    <pageSetUpPr fitToPage="1"/>
  </sheetPr>
  <dimension ref="A1:AQ120"/>
  <sheetViews>
    <sheetView topLeftCell="AB1" zoomScale="80" zoomScaleNormal="80" zoomScaleSheetLayoutView="80" workbookViewId="0">
      <selection activeCell="A2" sqref="A2:XFD78"/>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13.6640625" style="250" customWidth="1"/>
    <col min="12" max="12" width="14.5546875" style="18" customWidth="1"/>
    <col min="13" max="14" width="9.33203125" style="18" customWidth="1"/>
    <col min="15" max="15" width="16" customWidth="1"/>
    <col min="16" max="21" width="9.33203125" customWidth="1"/>
    <col min="22" max="22" width="9.33203125" style="17" customWidth="1"/>
    <col min="23" max="24" width="9.33203125" customWidth="1"/>
    <col min="25" max="25" width="14.44140625" customWidth="1"/>
    <col min="26" max="26" width="9.33203125" customWidth="1"/>
    <col min="27" max="27" width="18.6640625" customWidth="1"/>
    <col min="28" max="28" width="14.6640625" customWidth="1"/>
    <col min="29" max="29" width="13.33203125" customWidth="1"/>
    <col min="30" max="41" width="9.33203125" customWidth="1"/>
    <col min="42" max="42" width="9.33203125" style="382" customWidth="1"/>
    <col min="43" max="43"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249"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7" t="s">
        <v>33</v>
      </c>
      <c r="AI1" s="687" t="s">
        <v>34</v>
      </c>
      <c r="AJ1" s="68" t="s">
        <v>35</v>
      </c>
      <c r="AK1" s="68" t="s">
        <v>36</v>
      </c>
      <c r="AL1" s="68" t="s">
        <v>532</v>
      </c>
      <c r="AM1" s="69" t="s">
        <v>38</v>
      </c>
      <c r="AN1" s="68" t="s">
        <v>39</v>
      </c>
      <c r="AO1" s="490" t="s">
        <v>40</v>
      </c>
      <c r="AP1" s="1512" t="s">
        <v>368</v>
      </c>
      <c r="AQ1" s="1041" t="s">
        <v>42</v>
      </c>
    </row>
    <row r="2" spans="1:43" s="151" customFormat="1" ht="14.4" x14ac:dyDescent="0.3">
      <c r="A2" s="442" t="s">
        <v>1196</v>
      </c>
      <c r="B2" s="442" t="s">
        <v>1197</v>
      </c>
      <c r="C2" s="442">
        <v>2</v>
      </c>
      <c r="D2" s="442" t="s">
        <v>45</v>
      </c>
      <c r="E2" s="442" t="s">
        <v>1199</v>
      </c>
      <c r="F2" s="442" t="s">
        <v>1137</v>
      </c>
      <c r="G2" s="442" t="s">
        <v>1200</v>
      </c>
      <c r="H2" s="442" t="s">
        <v>1201</v>
      </c>
      <c r="I2" s="442" t="s">
        <v>1202</v>
      </c>
      <c r="J2" s="442" t="s">
        <v>50</v>
      </c>
      <c r="K2" s="846">
        <v>1038062451</v>
      </c>
      <c r="L2" s="1492">
        <v>32123</v>
      </c>
      <c r="M2" s="1488">
        <v>38</v>
      </c>
      <c r="N2" s="442" t="s">
        <v>51</v>
      </c>
      <c r="O2" s="442">
        <v>3114000779</v>
      </c>
      <c r="P2" s="1494" t="s">
        <v>1203</v>
      </c>
      <c r="Q2" s="1488">
        <v>400000</v>
      </c>
      <c r="R2" s="1489" t="s">
        <v>1204</v>
      </c>
      <c r="S2" s="450" t="s">
        <v>54</v>
      </c>
      <c r="T2" s="1488" t="s">
        <v>1205</v>
      </c>
      <c r="U2" s="1488" t="s">
        <v>398</v>
      </c>
      <c r="V2" s="375" t="s">
        <v>57</v>
      </c>
      <c r="W2" s="375" t="s">
        <v>57</v>
      </c>
      <c r="X2" s="376" t="s">
        <v>57</v>
      </c>
      <c r="Y2" s="314"/>
      <c r="Z2" s="314"/>
      <c r="AA2" s="314"/>
      <c r="AB2" s="314"/>
      <c r="AC2" s="314"/>
      <c r="AD2" s="375" t="s">
        <v>58</v>
      </c>
      <c r="AE2" s="364"/>
      <c r="AF2" s="908" t="s">
        <v>59</v>
      </c>
      <c r="AG2" s="908" t="s">
        <v>57</v>
      </c>
      <c r="AH2" s="908" t="s">
        <v>59</v>
      </c>
      <c r="AI2" s="908" t="s">
        <v>59</v>
      </c>
      <c r="AJ2" s="908" t="s">
        <v>59</v>
      </c>
      <c r="AK2" s="908" t="s">
        <v>59</v>
      </c>
      <c r="AL2" s="908" t="s">
        <v>83</v>
      </c>
      <c r="AM2" s="908"/>
      <c r="AN2" s="908"/>
      <c r="AO2" s="1511" t="s">
        <v>393</v>
      </c>
      <c r="AP2" s="538"/>
      <c r="AQ2" s="1514" t="str" cm="1">
        <f t="array" ref="AQ2">IF(AD2="NO FAVORABLE","NO FAVORABLE",IF(SUMPRODUCT(--(TRIM(AF2:AK2)&lt;&gt;"SI"),--(TRIM(AF2:AK2)&lt;&gt;"NA"))&gt;0,"SUBSANAR","APROBADA CR"))</f>
        <v>APROBADA CR</v>
      </c>
    </row>
    <row r="3" spans="1:43" s="151" customFormat="1" ht="14.4" x14ac:dyDescent="0.3">
      <c r="A3" s="442" t="s">
        <v>1196</v>
      </c>
      <c r="B3" s="442" t="s">
        <v>1197</v>
      </c>
      <c r="C3" s="442">
        <v>3</v>
      </c>
      <c r="D3" s="442" t="s">
        <v>45</v>
      </c>
      <c r="E3" s="442" t="s">
        <v>1068</v>
      </c>
      <c r="F3" s="442" t="s">
        <v>1091</v>
      </c>
      <c r="G3" s="442" t="s">
        <v>206</v>
      </c>
      <c r="H3" s="442" t="s">
        <v>252</v>
      </c>
      <c r="I3" s="442" t="s">
        <v>1206</v>
      </c>
      <c r="J3" s="442" t="s">
        <v>50</v>
      </c>
      <c r="K3" s="846">
        <v>22029827</v>
      </c>
      <c r="L3" s="1492">
        <v>27487</v>
      </c>
      <c r="M3" s="1488">
        <v>50</v>
      </c>
      <c r="N3" s="442" t="s">
        <v>51</v>
      </c>
      <c r="O3" s="442">
        <v>3137544626</v>
      </c>
      <c r="P3" s="1494" t="s">
        <v>1207</v>
      </c>
      <c r="Q3" s="1488">
        <v>500000</v>
      </c>
      <c r="R3" s="1489" t="s">
        <v>1208</v>
      </c>
      <c r="S3" s="450" t="s">
        <v>54</v>
      </c>
      <c r="T3" s="1488" t="s">
        <v>1205</v>
      </c>
      <c r="U3" s="1488" t="s">
        <v>398</v>
      </c>
      <c r="V3" s="314" t="s">
        <v>57</v>
      </c>
      <c r="W3" s="314" t="s">
        <v>57</v>
      </c>
      <c r="X3" s="364" t="s">
        <v>57</v>
      </c>
      <c r="Y3" s="314"/>
      <c r="Z3" s="314"/>
      <c r="AA3" s="314"/>
      <c r="AB3" s="314"/>
      <c r="AC3" s="314"/>
      <c r="AD3" s="314" t="s">
        <v>58</v>
      </c>
      <c r="AE3" s="364"/>
      <c r="AF3" s="322" t="s">
        <v>59</v>
      </c>
      <c r="AG3" s="322" t="s">
        <v>57</v>
      </c>
      <c r="AH3" s="322" t="s">
        <v>59</v>
      </c>
      <c r="AI3" s="322" t="s">
        <v>59</v>
      </c>
      <c r="AJ3" s="322" t="s">
        <v>59</v>
      </c>
      <c r="AK3" s="322" t="s">
        <v>59</v>
      </c>
      <c r="AL3" s="322" t="s">
        <v>283</v>
      </c>
      <c r="AM3" s="322"/>
      <c r="AN3" s="322"/>
      <c r="AO3" s="320" t="s">
        <v>393</v>
      </c>
      <c r="AP3" s="382"/>
      <c r="AQ3" s="782" t="str" cm="1">
        <f t="array" ref="AQ3">IF(AD3="NO FAVORABLE","NO FAVORABLE",IF(SUMPRODUCT(--(TRIM(AF3:AK3)&lt;&gt;"SI"),--(TRIM(AF3:AK3)&lt;&gt;"NA"))&gt;0,"SUBSANAR","APROBADA CR"))</f>
        <v>APROBADA CR</v>
      </c>
    </row>
    <row r="4" spans="1:43" s="151" customFormat="1" ht="14.4" x14ac:dyDescent="0.3">
      <c r="A4" s="442" t="s">
        <v>1196</v>
      </c>
      <c r="B4" s="442" t="s">
        <v>1197</v>
      </c>
      <c r="C4" s="442">
        <v>4</v>
      </c>
      <c r="D4" s="442" t="s">
        <v>45</v>
      </c>
      <c r="E4" s="442" t="s">
        <v>1209</v>
      </c>
      <c r="F4" s="442" t="s">
        <v>62</v>
      </c>
      <c r="G4" s="442" t="s">
        <v>48</v>
      </c>
      <c r="H4" s="442" t="s">
        <v>496</v>
      </c>
      <c r="I4" s="442" t="s">
        <v>1210</v>
      </c>
      <c r="J4" s="442" t="s">
        <v>50</v>
      </c>
      <c r="K4" s="846">
        <v>22030240</v>
      </c>
      <c r="L4" s="1492">
        <v>29435</v>
      </c>
      <c r="M4" s="1488">
        <v>45</v>
      </c>
      <c r="N4" s="442" t="s">
        <v>51</v>
      </c>
      <c r="O4" s="442">
        <v>3136203950</v>
      </c>
      <c r="P4" s="1494" t="s">
        <v>1211</v>
      </c>
      <c r="Q4" s="1488">
        <v>600000</v>
      </c>
      <c r="R4" s="1489" t="s">
        <v>1208</v>
      </c>
      <c r="S4" s="450" t="s">
        <v>54</v>
      </c>
      <c r="T4" s="1488" t="s">
        <v>1212</v>
      </c>
      <c r="U4" s="1488" t="s">
        <v>398</v>
      </c>
      <c r="V4" s="314" t="s">
        <v>57</v>
      </c>
      <c r="W4" s="314" t="s">
        <v>57</v>
      </c>
      <c r="X4" s="364" t="s">
        <v>1213</v>
      </c>
      <c r="Y4" s="314"/>
      <c r="Z4" s="314"/>
      <c r="AA4" s="314"/>
      <c r="AB4" s="314"/>
      <c r="AC4" s="314"/>
      <c r="AD4" s="314" t="s">
        <v>58</v>
      </c>
      <c r="AE4" s="364"/>
      <c r="AF4" s="322" t="s">
        <v>59</v>
      </c>
      <c r="AG4" s="322" t="s">
        <v>57</v>
      </c>
      <c r="AH4" s="322" t="s">
        <v>59</v>
      </c>
      <c r="AI4" s="322" t="s">
        <v>59</v>
      </c>
      <c r="AJ4" s="322" t="s">
        <v>59</v>
      </c>
      <c r="AK4" s="322" t="s">
        <v>59</v>
      </c>
      <c r="AL4" s="322" t="s">
        <v>70</v>
      </c>
      <c r="AM4" s="322"/>
      <c r="AN4" s="322"/>
      <c r="AO4" s="320" t="s">
        <v>1214</v>
      </c>
      <c r="AP4" s="382"/>
      <c r="AQ4" s="782" t="str" cm="1">
        <f t="array" ref="AQ4">IF(AD4="NO FAVORABLE","NO FAVORABLE",IF(SUMPRODUCT(--(TRIM(AF4:AK4)&lt;&gt;"SI"),--(TRIM(AF4:AK4)&lt;&gt;"NA"))&gt;0,"SUBSANAR","APROBADA CR"))</f>
        <v>APROBADA CR</v>
      </c>
    </row>
    <row r="5" spans="1:43" s="151" customFormat="1" ht="14.4" x14ac:dyDescent="0.3">
      <c r="A5" s="442" t="s">
        <v>1196</v>
      </c>
      <c r="B5" s="442" t="s">
        <v>1197</v>
      </c>
      <c r="C5" s="442">
        <v>5</v>
      </c>
      <c r="D5" s="442" t="s">
        <v>45</v>
      </c>
      <c r="E5" s="442" t="s">
        <v>919</v>
      </c>
      <c r="F5" s="442" t="s">
        <v>116</v>
      </c>
      <c r="G5" s="442" t="s">
        <v>1201</v>
      </c>
      <c r="H5" s="442" t="s">
        <v>1215</v>
      </c>
      <c r="I5" s="442" t="s">
        <v>1216</v>
      </c>
      <c r="J5" s="442" t="s">
        <v>50</v>
      </c>
      <c r="K5" s="846">
        <v>22029433</v>
      </c>
      <c r="L5" s="1492">
        <v>26103</v>
      </c>
      <c r="M5" s="1488">
        <v>54</v>
      </c>
      <c r="N5" s="442" t="s">
        <v>51</v>
      </c>
      <c r="O5" s="442">
        <v>3192243120</v>
      </c>
      <c r="P5" s="1494" t="s">
        <v>1217</v>
      </c>
      <c r="Q5" s="1488">
        <v>550000</v>
      </c>
      <c r="R5" s="1697" t="s">
        <v>1204</v>
      </c>
      <c r="S5" s="1698" t="s">
        <v>54</v>
      </c>
      <c r="T5" s="1699" t="s">
        <v>1218</v>
      </c>
      <c r="U5" s="1699" t="s">
        <v>398</v>
      </c>
      <c r="V5" s="373" t="s">
        <v>57</v>
      </c>
      <c r="W5" s="373" t="s">
        <v>57</v>
      </c>
      <c r="X5" s="374" t="s">
        <v>57</v>
      </c>
      <c r="Y5" s="314"/>
      <c r="Z5" s="314"/>
      <c r="AA5" s="314"/>
      <c r="AB5" s="314"/>
      <c r="AC5" s="314"/>
      <c r="AD5" s="373" t="s">
        <v>58</v>
      </c>
      <c r="AE5" s="364"/>
      <c r="AF5" s="479" t="s">
        <v>59</v>
      </c>
      <c r="AG5" s="479" t="s">
        <v>57</v>
      </c>
      <c r="AH5" s="479" t="s">
        <v>59</v>
      </c>
      <c r="AI5" s="479" t="s">
        <v>59</v>
      </c>
      <c r="AJ5" s="479" t="s">
        <v>59</v>
      </c>
      <c r="AK5" s="479" t="s">
        <v>59</v>
      </c>
      <c r="AL5" s="479" t="s">
        <v>114</v>
      </c>
      <c r="AM5" s="322"/>
      <c r="AN5" s="322"/>
      <c r="AO5" s="1684" t="s">
        <v>393</v>
      </c>
      <c r="AP5" s="458"/>
      <c r="AQ5" s="1683" t="str" cm="1">
        <f t="array" ref="AQ5">IF(AD5="NO FAVORABLE","NO FAVORABLE",IF(SUMPRODUCT(--(TRIM(AF5:AK5)&lt;&gt;"SI"),--(TRIM(AF5:AK5)&lt;&gt;"NA"))&gt;0,"SUBSANAR","APROBADA CR"))</f>
        <v>APROBADA CR</v>
      </c>
    </row>
    <row r="6" spans="1:43" s="151" customFormat="1" ht="14.4" x14ac:dyDescent="0.3">
      <c r="A6" s="442" t="s">
        <v>1196</v>
      </c>
      <c r="B6" s="442" t="s">
        <v>1197</v>
      </c>
      <c r="C6" s="442">
        <v>6</v>
      </c>
      <c r="D6" s="442" t="s">
        <v>45</v>
      </c>
      <c r="E6" s="442" t="s">
        <v>666</v>
      </c>
      <c r="F6" s="442" t="s">
        <v>209</v>
      </c>
      <c r="G6" s="442" t="s">
        <v>1219</v>
      </c>
      <c r="H6" s="442" t="s">
        <v>1220</v>
      </c>
      <c r="I6" s="442" t="s">
        <v>1221</v>
      </c>
      <c r="J6" s="442" t="s">
        <v>50</v>
      </c>
      <c r="K6" s="846">
        <v>43476229</v>
      </c>
      <c r="L6" s="1492">
        <v>25718</v>
      </c>
      <c r="M6" s="1488">
        <v>55</v>
      </c>
      <c r="N6" s="442" t="s">
        <v>51</v>
      </c>
      <c r="O6" s="442">
        <v>3104053615</v>
      </c>
      <c r="P6" s="1494" t="s">
        <v>1222</v>
      </c>
      <c r="Q6" s="1488">
        <v>600000</v>
      </c>
      <c r="R6" s="1680" t="s">
        <v>1223</v>
      </c>
      <c r="S6" s="403" t="s">
        <v>54</v>
      </c>
      <c r="T6" s="1680" t="s">
        <v>1205</v>
      </c>
      <c r="U6" s="1680" t="s">
        <v>398</v>
      </c>
      <c r="V6" s="314" t="s">
        <v>57</v>
      </c>
      <c r="W6" s="314" t="s">
        <v>57</v>
      </c>
      <c r="X6" s="314" t="s">
        <v>1224</v>
      </c>
      <c r="Y6" s="372"/>
      <c r="Z6" s="314"/>
      <c r="AA6" s="314"/>
      <c r="AB6" s="314"/>
      <c r="AC6" s="364"/>
      <c r="AD6" s="314" t="s">
        <v>58</v>
      </c>
      <c r="AE6" s="371"/>
      <c r="AF6" s="322" t="s">
        <v>59</v>
      </c>
      <c r="AG6" s="322" t="s">
        <v>57</v>
      </c>
      <c r="AH6" s="322" t="s">
        <v>59</v>
      </c>
      <c r="AI6" s="322" t="s">
        <v>59</v>
      </c>
      <c r="AJ6" s="322" t="s">
        <v>59</v>
      </c>
      <c r="AK6" s="322" t="s">
        <v>59</v>
      </c>
      <c r="AL6" s="322" t="s">
        <v>143</v>
      </c>
      <c r="AM6" s="460"/>
      <c r="AN6" s="452"/>
      <c r="AO6" s="320" t="s">
        <v>1225</v>
      </c>
      <c r="AP6" s="382"/>
      <c r="AQ6" s="782" t="str" cm="1">
        <f t="array" ref="AQ6">IF(AD6="NO FAVORABLE","NO FAVORABLE",IF(SUMPRODUCT(--(TRIM(AF6:AK6)&lt;&gt;"SI"),--(TRIM(AF6:AK6)&lt;&gt;"NA"))&gt;0,"SUBSANAR","APROBADA CR"))</f>
        <v>APROBADA CR</v>
      </c>
    </row>
    <row r="7" spans="1:43" s="151" customFormat="1" ht="14.4" x14ac:dyDescent="0.3">
      <c r="A7" s="442" t="s">
        <v>1196</v>
      </c>
      <c r="B7" s="442" t="s">
        <v>1197</v>
      </c>
      <c r="C7" s="442">
        <v>7</v>
      </c>
      <c r="D7" s="442" t="s">
        <v>45</v>
      </c>
      <c r="E7" s="442" t="s">
        <v>666</v>
      </c>
      <c r="F7" s="442" t="s">
        <v>1226</v>
      </c>
      <c r="G7" s="442" t="s">
        <v>1227</v>
      </c>
      <c r="H7" s="442" t="s">
        <v>1228</v>
      </c>
      <c r="I7" s="442" t="s">
        <v>1229</v>
      </c>
      <c r="J7" s="442" t="s">
        <v>50</v>
      </c>
      <c r="K7" s="846">
        <v>22028436</v>
      </c>
      <c r="L7" s="1492">
        <v>21526</v>
      </c>
      <c r="M7" s="1488">
        <v>68</v>
      </c>
      <c r="N7" s="442" t="s">
        <v>51</v>
      </c>
      <c r="O7" s="442">
        <v>3136092466</v>
      </c>
      <c r="P7" s="1494" t="s">
        <v>1230</v>
      </c>
      <c r="Q7" s="1488">
        <v>650000</v>
      </c>
      <c r="R7" s="1680" t="s">
        <v>545</v>
      </c>
      <c r="S7" s="403" t="s">
        <v>54</v>
      </c>
      <c r="T7" s="1680" t="s">
        <v>879</v>
      </c>
      <c r="U7" s="1680" t="s">
        <v>449</v>
      </c>
      <c r="V7" s="314" t="s">
        <v>57</v>
      </c>
      <c r="W7" s="314" t="s">
        <v>57</v>
      </c>
      <c r="X7" s="314" t="s">
        <v>57</v>
      </c>
      <c r="Y7" s="372"/>
      <c r="Z7" s="314"/>
      <c r="AA7" s="314"/>
      <c r="AB7" s="314"/>
      <c r="AC7" s="364"/>
      <c r="AD7" s="314" t="s">
        <v>58</v>
      </c>
      <c r="AE7" s="371"/>
      <c r="AF7" s="322" t="s">
        <v>59</v>
      </c>
      <c r="AG7" s="322" t="s">
        <v>57</v>
      </c>
      <c r="AH7" s="322" t="s">
        <v>59</v>
      </c>
      <c r="AI7" s="322" t="s">
        <v>59</v>
      </c>
      <c r="AJ7" s="322" t="s">
        <v>59</v>
      </c>
      <c r="AK7" s="322" t="s">
        <v>59</v>
      </c>
      <c r="AL7" s="322" t="s">
        <v>1015</v>
      </c>
      <c r="AM7" s="759"/>
      <c r="AN7" s="1014"/>
      <c r="AO7" s="320" t="s">
        <v>393</v>
      </c>
      <c r="AP7" s="382" t="s">
        <v>119</v>
      </c>
      <c r="AQ7" s="782" t="str" cm="1">
        <f t="array" ref="AQ7">IF(AD7="NO FAVORABLE","NO FAVORABLE",IF(SUMPRODUCT(--(TRIM(AF7:AK7)&lt;&gt;"SI"),--(TRIM(AF7:AK7)&lt;&gt;"NA"))&gt;0,"SUBSANAR","APROBADA CR"))</f>
        <v>APROBADA CR</v>
      </c>
    </row>
    <row r="8" spans="1:43" s="151" customFormat="1" ht="14.4" x14ac:dyDescent="0.3">
      <c r="A8" s="442" t="s">
        <v>1196</v>
      </c>
      <c r="B8" s="442" t="s">
        <v>1197</v>
      </c>
      <c r="C8" s="442">
        <v>9</v>
      </c>
      <c r="D8" s="442" t="s">
        <v>45</v>
      </c>
      <c r="E8" s="442" t="s">
        <v>1233</v>
      </c>
      <c r="F8" s="442" t="s">
        <v>1234</v>
      </c>
      <c r="G8" s="442" t="s">
        <v>206</v>
      </c>
      <c r="H8" s="442" t="s">
        <v>252</v>
      </c>
      <c r="I8" s="442" t="s">
        <v>1235</v>
      </c>
      <c r="J8" s="442" t="s">
        <v>50</v>
      </c>
      <c r="K8" s="846">
        <v>22029779</v>
      </c>
      <c r="L8" s="1492">
        <v>26316</v>
      </c>
      <c r="M8" s="1488">
        <v>54</v>
      </c>
      <c r="N8" s="442" t="s">
        <v>51</v>
      </c>
      <c r="O8" s="442">
        <v>3104441617</v>
      </c>
      <c r="P8" s="1494" t="s">
        <v>1207</v>
      </c>
      <c r="Q8" s="1488">
        <v>450000</v>
      </c>
      <c r="R8" s="1680" t="s">
        <v>1204</v>
      </c>
      <c r="S8" s="403" t="s">
        <v>54</v>
      </c>
      <c r="T8" s="1680" t="s">
        <v>1205</v>
      </c>
      <c r="U8" s="1680" t="s">
        <v>398</v>
      </c>
      <c r="V8" s="314" t="s">
        <v>57</v>
      </c>
      <c r="W8" s="314" t="s">
        <v>57</v>
      </c>
      <c r="X8" s="314" t="s">
        <v>57</v>
      </c>
      <c r="Y8" s="372"/>
      <c r="Z8" s="314"/>
      <c r="AA8" s="314"/>
      <c r="AB8" s="314"/>
      <c r="AC8" s="364"/>
      <c r="AD8" s="314" t="s">
        <v>58</v>
      </c>
      <c r="AE8" s="371"/>
      <c r="AF8" s="322" t="s">
        <v>59</v>
      </c>
      <c r="AG8" s="322" t="s">
        <v>57</v>
      </c>
      <c r="AH8" s="322" t="s">
        <v>59</v>
      </c>
      <c r="AI8" s="322" t="s">
        <v>59</v>
      </c>
      <c r="AJ8" s="322" t="s">
        <v>59</v>
      </c>
      <c r="AK8" s="322" t="s">
        <v>59</v>
      </c>
      <c r="AL8" s="322" t="s">
        <v>220</v>
      </c>
      <c r="AM8" s="1692"/>
      <c r="AN8" s="1474"/>
      <c r="AO8" s="320" t="s">
        <v>393</v>
      </c>
      <c r="AP8" s="382"/>
      <c r="AQ8" s="782" t="str" cm="1">
        <f t="array" ref="AQ8">IF(AD8="NO FAVORABLE","NO FAVORABLE",IF(SUMPRODUCT(--(TRIM(AF8:AK8)&lt;&gt;"SI"),--(TRIM(AF8:AK8)&lt;&gt;"NA"))&gt;0,"SUBSANAR","APROBADA CR"))</f>
        <v>APROBADA CR</v>
      </c>
    </row>
    <row r="9" spans="1:43" s="151" customFormat="1" ht="14.4" x14ac:dyDescent="0.3">
      <c r="A9" s="442" t="s">
        <v>1196</v>
      </c>
      <c r="B9" s="442" t="s">
        <v>1197</v>
      </c>
      <c r="C9" s="442">
        <v>11</v>
      </c>
      <c r="D9" s="442" t="s">
        <v>45</v>
      </c>
      <c r="E9" s="442" t="s">
        <v>666</v>
      </c>
      <c r="F9" s="442" t="s">
        <v>537</v>
      </c>
      <c r="G9" s="442" t="s">
        <v>569</v>
      </c>
      <c r="H9" s="442"/>
      <c r="I9" s="442" t="s">
        <v>1237</v>
      </c>
      <c r="J9" s="442" t="s">
        <v>50</v>
      </c>
      <c r="K9" s="846">
        <v>43042903</v>
      </c>
      <c r="L9" s="1492">
        <v>22876</v>
      </c>
      <c r="M9" s="1488">
        <v>63</v>
      </c>
      <c r="N9" s="442" t="s">
        <v>51</v>
      </c>
      <c r="O9" s="442">
        <v>3052562606</v>
      </c>
      <c r="P9" s="1494" t="s">
        <v>1238</v>
      </c>
      <c r="Q9" s="1488">
        <v>300000</v>
      </c>
      <c r="R9" s="1680" t="s">
        <v>545</v>
      </c>
      <c r="S9" s="403" t="s">
        <v>54</v>
      </c>
      <c r="T9" s="1680" t="s">
        <v>1218</v>
      </c>
      <c r="U9" s="1680" t="s">
        <v>398</v>
      </c>
      <c r="V9" s="314" t="s">
        <v>57</v>
      </c>
      <c r="W9" s="314" t="s">
        <v>57</v>
      </c>
      <c r="X9" s="314" t="s">
        <v>57</v>
      </c>
      <c r="Y9" s="372"/>
      <c r="Z9" s="314"/>
      <c r="AA9" s="314"/>
      <c r="AB9" s="314"/>
      <c r="AC9" s="364"/>
      <c r="AD9" s="314" t="s">
        <v>58</v>
      </c>
      <c r="AE9" s="371"/>
      <c r="AF9" s="322" t="s">
        <v>59</v>
      </c>
      <c r="AG9" s="322" t="s">
        <v>57</v>
      </c>
      <c r="AH9" s="322" t="s">
        <v>59</v>
      </c>
      <c r="AI9" s="322" t="s">
        <v>59</v>
      </c>
      <c r="AJ9" s="322" t="s">
        <v>59</v>
      </c>
      <c r="AK9" s="322" t="s">
        <v>59</v>
      </c>
      <c r="AL9" s="322" t="s">
        <v>220</v>
      </c>
      <c r="AM9" s="1693"/>
      <c r="AN9" s="1473"/>
      <c r="AO9" s="320" t="s">
        <v>393</v>
      </c>
      <c r="AP9" s="382"/>
      <c r="AQ9" s="782" t="str" cm="1">
        <f t="array" ref="AQ9">IF(AD9="NO FAVORABLE","NO FAVORABLE",IF(SUMPRODUCT(--(TRIM(AF9:AK9)&lt;&gt;"SI"),--(TRIM(AF9:AK9)&lt;&gt;"NA"))&gt;0,"SUBSANAR","APROBADA CR"))</f>
        <v>APROBADA CR</v>
      </c>
    </row>
    <row r="10" spans="1:43" s="151" customFormat="1" ht="14.4" x14ac:dyDescent="0.3">
      <c r="A10" s="442" t="s">
        <v>1196</v>
      </c>
      <c r="B10" s="442" t="s">
        <v>1197</v>
      </c>
      <c r="C10" s="442">
        <v>12</v>
      </c>
      <c r="D10" s="442" t="s">
        <v>45</v>
      </c>
      <c r="E10" s="442" t="s">
        <v>1239</v>
      </c>
      <c r="F10" s="442" t="s">
        <v>666</v>
      </c>
      <c r="G10" s="442" t="s">
        <v>1240</v>
      </c>
      <c r="H10" s="442" t="s">
        <v>1241</v>
      </c>
      <c r="I10" s="442" t="s">
        <v>1242</v>
      </c>
      <c r="J10" s="442" t="s">
        <v>50</v>
      </c>
      <c r="K10" s="846">
        <v>1038063956</v>
      </c>
      <c r="L10" s="1492">
        <v>35491</v>
      </c>
      <c r="M10" s="1488">
        <v>28</v>
      </c>
      <c r="N10" s="442" t="s">
        <v>51</v>
      </c>
      <c r="O10" s="442">
        <v>3217219891</v>
      </c>
      <c r="P10" s="1494" t="s">
        <v>1243</v>
      </c>
      <c r="Q10" s="1488">
        <v>600000</v>
      </c>
      <c r="R10" s="1680" t="s">
        <v>1208</v>
      </c>
      <c r="S10" s="403" t="s">
        <v>54</v>
      </c>
      <c r="T10" s="1680" t="s">
        <v>1244</v>
      </c>
      <c r="U10" s="1680" t="s">
        <v>398</v>
      </c>
      <c r="V10" s="314" t="s">
        <v>57</v>
      </c>
      <c r="W10" s="314" t="s">
        <v>57</v>
      </c>
      <c r="X10" s="314" t="s">
        <v>57</v>
      </c>
      <c r="Y10" s="372"/>
      <c r="Z10" s="314"/>
      <c r="AA10" s="314"/>
      <c r="AB10" s="314"/>
      <c r="AC10" s="364"/>
      <c r="AD10" s="314" t="s">
        <v>58</v>
      </c>
      <c r="AE10" s="371"/>
      <c r="AF10" s="322" t="s">
        <v>59</v>
      </c>
      <c r="AG10" s="322" t="s">
        <v>57</v>
      </c>
      <c r="AH10" s="322" t="s">
        <v>59</v>
      </c>
      <c r="AI10" s="322" t="s">
        <v>59</v>
      </c>
      <c r="AJ10" s="322" t="s">
        <v>59</v>
      </c>
      <c r="AK10" s="322" t="s">
        <v>59</v>
      </c>
      <c r="AL10" s="322" t="s">
        <v>283</v>
      </c>
      <c r="AM10" s="460"/>
      <c r="AN10" s="452"/>
      <c r="AO10" s="320" t="s">
        <v>393</v>
      </c>
      <c r="AP10" s="382"/>
      <c r="AQ10" s="782" t="str" cm="1">
        <f t="array" ref="AQ10">IF(AD10="NO FAVORABLE","NO FAVORABLE",IF(SUMPRODUCT(--(TRIM(AF10:AK10)&lt;&gt;"SI"),--(TRIM(AF10:AK10)&lt;&gt;"NA"))&gt;0,"SUBSANAR","APROBADA CR"))</f>
        <v>APROBADA CR</v>
      </c>
    </row>
    <row r="11" spans="1:43" s="151" customFormat="1" ht="14.4" x14ac:dyDescent="0.3">
      <c r="A11" s="442" t="s">
        <v>1196</v>
      </c>
      <c r="B11" s="442" t="s">
        <v>1197</v>
      </c>
      <c r="C11" s="442">
        <v>13</v>
      </c>
      <c r="D11" s="442" t="s">
        <v>45</v>
      </c>
      <c r="E11" s="442" t="s">
        <v>1245</v>
      </c>
      <c r="F11" s="442"/>
      <c r="G11" s="442" t="s">
        <v>1246</v>
      </c>
      <c r="H11" s="442" t="s">
        <v>605</v>
      </c>
      <c r="I11" s="442" t="s">
        <v>1247</v>
      </c>
      <c r="J11" s="442" t="s">
        <v>50</v>
      </c>
      <c r="K11" s="846">
        <v>22027867</v>
      </c>
      <c r="L11" s="1492">
        <v>17662</v>
      </c>
      <c r="M11" s="1488">
        <v>77</v>
      </c>
      <c r="N11" s="442" t="s">
        <v>51</v>
      </c>
      <c r="O11" s="442"/>
      <c r="P11" s="1494" t="s">
        <v>1248</v>
      </c>
      <c r="Q11" s="1488">
        <v>300000</v>
      </c>
      <c r="R11" s="1680" t="s">
        <v>545</v>
      </c>
      <c r="S11" s="403" t="s">
        <v>54</v>
      </c>
      <c r="T11" s="1680" t="s">
        <v>879</v>
      </c>
      <c r="U11" s="1680" t="s">
        <v>398</v>
      </c>
      <c r="V11" s="314" t="s">
        <v>57</v>
      </c>
      <c r="W11" s="314" t="s">
        <v>57</v>
      </c>
      <c r="X11" s="314" t="s">
        <v>57</v>
      </c>
      <c r="Y11" s="372"/>
      <c r="Z11" s="314"/>
      <c r="AA11" s="314"/>
      <c r="AB11" s="314"/>
      <c r="AC11" s="364"/>
      <c r="AD11" s="314" t="s">
        <v>58</v>
      </c>
      <c r="AE11" s="371"/>
      <c r="AF11" s="322" t="s">
        <v>59</v>
      </c>
      <c r="AG11" s="322" t="s">
        <v>57</v>
      </c>
      <c r="AH11" s="322" t="s">
        <v>59</v>
      </c>
      <c r="AI11" s="322" t="s">
        <v>59</v>
      </c>
      <c r="AJ11" s="322" t="s">
        <v>59</v>
      </c>
      <c r="AK11" s="322" t="s">
        <v>59</v>
      </c>
      <c r="AL11" s="322" t="s">
        <v>243</v>
      </c>
      <c r="AM11" s="759"/>
      <c r="AN11" s="1014"/>
      <c r="AO11" s="320" t="s">
        <v>393</v>
      </c>
      <c r="AP11" s="382"/>
      <c r="AQ11" s="782" t="str" cm="1">
        <f t="array" ref="AQ11">IF(AD11="NO FAVORABLE","NO FAVORABLE",IF(SUMPRODUCT(--(TRIM(AF11:AK11)&lt;&gt;"SI"),--(TRIM(AF11:AK11)&lt;&gt;"NA"))&gt;0,"SUBSANAR","APROBADA CR"))</f>
        <v>APROBADA CR</v>
      </c>
    </row>
    <row r="12" spans="1:43" s="151" customFormat="1" ht="14.4" x14ac:dyDescent="0.3">
      <c r="A12" s="442" t="s">
        <v>1196</v>
      </c>
      <c r="B12" s="442" t="s">
        <v>1197</v>
      </c>
      <c r="C12" s="442">
        <v>15</v>
      </c>
      <c r="D12" s="442" t="s">
        <v>45</v>
      </c>
      <c r="E12" s="151" t="s">
        <v>356</v>
      </c>
      <c r="F12" s="442" t="s">
        <v>1250</v>
      </c>
      <c r="G12" s="442" t="s">
        <v>1251</v>
      </c>
      <c r="H12" s="442" t="s">
        <v>134</v>
      </c>
      <c r="I12" s="442" t="s">
        <v>1252</v>
      </c>
      <c r="J12" s="442" t="s">
        <v>50</v>
      </c>
      <c r="K12" s="846">
        <v>22029005</v>
      </c>
      <c r="L12" s="1492">
        <v>24048</v>
      </c>
      <c r="M12" s="1488">
        <v>60</v>
      </c>
      <c r="N12" s="442" t="s">
        <v>51</v>
      </c>
      <c r="O12" s="442">
        <v>3215133214</v>
      </c>
      <c r="P12" s="1494" t="s">
        <v>1253</v>
      </c>
      <c r="Q12" s="1488">
        <v>500000</v>
      </c>
      <c r="R12" s="1680" t="s">
        <v>545</v>
      </c>
      <c r="S12" s="403" t="s">
        <v>54</v>
      </c>
      <c r="T12" s="1680" t="s">
        <v>1212</v>
      </c>
      <c r="U12" s="1680" t="s">
        <v>398</v>
      </c>
      <c r="V12" s="314" t="s">
        <v>57</v>
      </c>
      <c r="W12" s="314" t="s">
        <v>57</v>
      </c>
      <c r="X12" s="314" t="s">
        <v>57</v>
      </c>
      <c r="Y12" s="372"/>
      <c r="Z12" s="314"/>
      <c r="AA12" s="314"/>
      <c r="AB12" s="314"/>
      <c r="AC12" s="364"/>
      <c r="AD12" s="314" t="s">
        <v>58</v>
      </c>
      <c r="AE12" s="371"/>
      <c r="AF12" s="322" t="s">
        <v>59</v>
      </c>
      <c r="AG12" s="322" t="s">
        <v>57</v>
      </c>
      <c r="AH12" s="322" t="s">
        <v>59</v>
      </c>
      <c r="AI12" s="322" t="s">
        <v>59</v>
      </c>
      <c r="AJ12" s="322" t="s">
        <v>59</v>
      </c>
      <c r="AK12" s="322" t="s">
        <v>59</v>
      </c>
      <c r="AL12" s="322" t="s">
        <v>243</v>
      </c>
      <c r="AM12" s="1692"/>
      <c r="AN12" s="1474"/>
      <c r="AO12" s="320" t="s">
        <v>393</v>
      </c>
      <c r="AP12" s="382"/>
      <c r="AQ12" s="782" t="str" cm="1">
        <f t="array" ref="AQ12">IF(AD12="NO FAVORABLE","NO FAVORABLE",IF(SUMPRODUCT(--(TRIM(AF12:AK12)&lt;&gt;"SI"),--(TRIM(AF12:AK12)&lt;&gt;"NA"))&gt;0,"SUBSANAR","APROBADA CR"))</f>
        <v>APROBADA CR</v>
      </c>
    </row>
    <row r="13" spans="1:43" s="151" customFormat="1" ht="14.4" x14ac:dyDescent="0.3">
      <c r="A13" s="442" t="s">
        <v>1196</v>
      </c>
      <c r="B13" s="442" t="s">
        <v>1197</v>
      </c>
      <c r="C13" s="442">
        <v>17</v>
      </c>
      <c r="D13" s="442" t="s">
        <v>45</v>
      </c>
      <c r="E13" s="442" t="s">
        <v>1256</v>
      </c>
      <c r="F13" s="442" t="s">
        <v>769</v>
      </c>
      <c r="G13" s="442" t="s">
        <v>153</v>
      </c>
      <c r="H13" s="442"/>
      <c r="I13" s="442" t="s">
        <v>1257</v>
      </c>
      <c r="J13" s="442" t="s">
        <v>50</v>
      </c>
      <c r="K13" s="846">
        <v>22029572</v>
      </c>
      <c r="L13" s="1492">
        <v>26152</v>
      </c>
      <c r="M13" s="1488">
        <v>54</v>
      </c>
      <c r="N13" s="442" t="s">
        <v>51</v>
      </c>
      <c r="O13" s="442">
        <v>3057374529</v>
      </c>
      <c r="P13" s="1494" t="s">
        <v>1258</v>
      </c>
      <c r="Q13" s="1488">
        <v>500000</v>
      </c>
      <c r="R13" s="1680" t="s">
        <v>1204</v>
      </c>
      <c r="S13" s="403" t="s">
        <v>54</v>
      </c>
      <c r="T13" s="1680" t="s">
        <v>879</v>
      </c>
      <c r="U13" s="1680" t="s">
        <v>398</v>
      </c>
      <c r="V13" s="314" t="s">
        <v>57</v>
      </c>
      <c r="W13" s="314" t="s">
        <v>57</v>
      </c>
      <c r="X13" s="314" t="s">
        <v>57</v>
      </c>
      <c r="Y13" s="372"/>
      <c r="Z13" s="314"/>
      <c r="AA13" s="314"/>
      <c r="AB13" s="314"/>
      <c r="AC13" s="364"/>
      <c r="AD13" s="314" t="s">
        <v>58</v>
      </c>
      <c r="AE13" s="371"/>
      <c r="AF13" s="322" t="s">
        <v>59</v>
      </c>
      <c r="AG13" s="322" t="s">
        <v>57</v>
      </c>
      <c r="AH13" s="322" t="s">
        <v>59</v>
      </c>
      <c r="AI13" s="322" t="s">
        <v>59</v>
      </c>
      <c r="AJ13" s="322" t="s">
        <v>59</v>
      </c>
      <c r="AK13" s="322" t="s">
        <v>59</v>
      </c>
      <c r="AL13" s="322" t="s">
        <v>99</v>
      </c>
      <c r="AM13" s="1692"/>
      <c r="AN13" s="1474"/>
      <c r="AO13" s="320" t="s">
        <v>393</v>
      </c>
      <c r="AP13" s="382"/>
      <c r="AQ13" s="782" t="str" cm="1">
        <f t="array" ref="AQ13">IF(AD13="NO FAVORABLE","NO FAVORABLE",IF(SUMPRODUCT(--(TRIM(AF13:AK13)&lt;&gt;"SI"),--(TRIM(AF13:AK13)&lt;&gt;"NA"))&gt;0,"SUBSANAR","APROBADA CR"))</f>
        <v>APROBADA CR</v>
      </c>
    </row>
    <row r="14" spans="1:43" ht="14.4" x14ac:dyDescent="0.3">
      <c r="A14" s="442" t="s">
        <v>1196</v>
      </c>
      <c r="B14" s="442" t="s">
        <v>1197</v>
      </c>
      <c r="C14" s="442">
        <v>19</v>
      </c>
      <c r="D14" s="442" t="s">
        <v>45</v>
      </c>
      <c r="E14" s="442" t="s">
        <v>666</v>
      </c>
      <c r="F14" s="442" t="s">
        <v>1089</v>
      </c>
      <c r="G14" s="442" t="s">
        <v>1249</v>
      </c>
      <c r="H14" s="442" t="s">
        <v>1259</v>
      </c>
      <c r="I14" s="442" t="s">
        <v>1260</v>
      </c>
      <c r="J14" s="442" t="s">
        <v>50</v>
      </c>
      <c r="K14" s="846">
        <v>22029729</v>
      </c>
      <c r="L14" s="1492">
        <v>21156</v>
      </c>
      <c r="M14" s="1488">
        <v>68</v>
      </c>
      <c r="N14" s="442" t="s">
        <v>51</v>
      </c>
      <c r="O14" s="442">
        <v>3217581576</v>
      </c>
      <c r="P14" s="1494" t="s">
        <v>1261</v>
      </c>
      <c r="Q14" s="1488">
        <v>600000</v>
      </c>
      <c r="R14" s="1680" t="s">
        <v>545</v>
      </c>
      <c r="S14" s="403" t="s">
        <v>54</v>
      </c>
      <c r="T14" s="1680" t="s">
        <v>1218</v>
      </c>
      <c r="U14" s="1680" t="s">
        <v>398</v>
      </c>
      <c r="V14" s="314" t="s">
        <v>57</v>
      </c>
      <c r="W14" s="314" t="s">
        <v>57</v>
      </c>
      <c r="X14" s="314" t="s">
        <v>57</v>
      </c>
      <c r="Y14" s="372"/>
      <c r="Z14" s="314"/>
      <c r="AA14" s="314"/>
      <c r="AB14" s="314"/>
      <c r="AC14" s="364"/>
      <c r="AD14" s="314" t="s">
        <v>58</v>
      </c>
      <c r="AE14" s="371"/>
      <c r="AF14" s="322" t="s">
        <v>59</v>
      </c>
      <c r="AG14" s="322" t="s">
        <v>57</v>
      </c>
      <c r="AH14" s="322" t="s">
        <v>59</v>
      </c>
      <c r="AI14" s="322" t="s">
        <v>59</v>
      </c>
      <c r="AJ14" s="322" t="s">
        <v>59</v>
      </c>
      <c r="AK14" s="322" t="s">
        <v>59</v>
      </c>
      <c r="AL14" s="322" t="s">
        <v>243</v>
      </c>
      <c r="AM14" s="1693"/>
      <c r="AN14" s="1473"/>
      <c r="AO14" s="320" t="s">
        <v>393</v>
      </c>
      <c r="AQ14" s="782" t="str" cm="1">
        <f t="array" ref="AQ14">IF(AD14="NO FAVORABLE","NO FAVORABLE",IF(SUMPRODUCT(--(TRIM(AF14:AK14)&lt;&gt;"SI"),--(TRIM(AF14:AK14)&lt;&gt;"NA"))&gt;0,"SUBSANAR","APROBADA CR"))</f>
        <v>APROBADA CR</v>
      </c>
    </row>
    <row r="15" spans="1:43" s="151" customFormat="1" ht="14.4" x14ac:dyDescent="0.3">
      <c r="A15" s="442" t="s">
        <v>1196</v>
      </c>
      <c r="B15" s="442" t="s">
        <v>1197</v>
      </c>
      <c r="C15" s="442">
        <v>20</v>
      </c>
      <c r="D15" s="442" t="s">
        <v>45</v>
      </c>
      <c r="E15" s="442" t="s">
        <v>662</v>
      </c>
      <c r="F15" s="442" t="s">
        <v>1136</v>
      </c>
      <c r="G15" s="442" t="s">
        <v>1228</v>
      </c>
      <c r="H15" s="442" t="s">
        <v>153</v>
      </c>
      <c r="I15" s="442" t="s">
        <v>1262</v>
      </c>
      <c r="J15" s="442" t="s">
        <v>50</v>
      </c>
      <c r="K15" s="846">
        <v>1038062849</v>
      </c>
      <c r="L15" s="1492">
        <v>32924</v>
      </c>
      <c r="M15" s="1488">
        <v>35</v>
      </c>
      <c r="N15" s="442" t="s">
        <v>51</v>
      </c>
      <c r="O15" s="442">
        <v>3127734871</v>
      </c>
      <c r="P15" s="1494" t="s">
        <v>1263</v>
      </c>
      <c r="Q15" s="1488">
        <v>800000</v>
      </c>
      <c r="R15" s="1680" t="s">
        <v>1204</v>
      </c>
      <c r="S15" s="403" t="s">
        <v>54</v>
      </c>
      <c r="T15" s="1680" t="s">
        <v>879</v>
      </c>
      <c r="U15" s="1680" t="s">
        <v>398</v>
      </c>
      <c r="V15" s="314" t="s">
        <v>57</v>
      </c>
      <c r="W15" s="314" t="s">
        <v>57</v>
      </c>
      <c r="X15" s="314" t="s">
        <v>1264</v>
      </c>
      <c r="Y15" s="372"/>
      <c r="Z15" s="314"/>
      <c r="AA15" s="314"/>
      <c r="AB15" s="314"/>
      <c r="AC15" s="364"/>
      <c r="AD15" s="314" t="s">
        <v>58</v>
      </c>
      <c r="AE15" s="371"/>
      <c r="AF15" s="322" t="s">
        <v>59</v>
      </c>
      <c r="AG15" s="322" t="s">
        <v>57</v>
      </c>
      <c r="AH15" s="322" t="s">
        <v>59</v>
      </c>
      <c r="AI15" s="322" t="s">
        <v>59</v>
      </c>
      <c r="AJ15" s="322" t="s">
        <v>59</v>
      </c>
      <c r="AK15" s="322" t="s">
        <v>59</v>
      </c>
      <c r="AL15" s="322" t="s">
        <v>143</v>
      </c>
      <c r="AM15" s="759"/>
      <c r="AN15" s="1014"/>
      <c r="AO15" s="320" t="s">
        <v>1265</v>
      </c>
      <c r="AP15" s="382"/>
      <c r="AQ15" s="782" t="str" cm="1">
        <f t="array" ref="AQ15">IF(AD15="NO FAVORABLE","NO FAVORABLE",IF(SUMPRODUCT(--(TRIM(AF15:AK15)&lt;&gt;"SI"),--(TRIM(AF15:AK15)&lt;&gt;"NA"))&gt;0,"SUBSANAR","APROBADA CR"))</f>
        <v>APROBADA CR</v>
      </c>
    </row>
    <row r="16" spans="1:43" s="151" customFormat="1" ht="14.4" x14ac:dyDescent="0.3">
      <c r="A16" s="442" t="s">
        <v>1196</v>
      </c>
      <c r="B16" s="442" t="s">
        <v>1197</v>
      </c>
      <c r="C16" s="442">
        <v>22</v>
      </c>
      <c r="D16" s="442" t="s">
        <v>45</v>
      </c>
      <c r="E16" s="442" t="s">
        <v>1268</v>
      </c>
      <c r="F16" s="442"/>
      <c r="G16" s="442" t="s">
        <v>1269</v>
      </c>
      <c r="H16" s="442"/>
      <c r="I16" s="442" t="s">
        <v>1270</v>
      </c>
      <c r="J16" s="442" t="s">
        <v>50</v>
      </c>
      <c r="K16" s="846">
        <v>1038062278</v>
      </c>
      <c r="L16" s="1492">
        <v>31893</v>
      </c>
      <c r="M16" s="1488">
        <v>38</v>
      </c>
      <c r="N16" s="442" t="s">
        <v>51</v>
      </c>
      <c r="O16" s="442">
        <v>3113587223</v>
      </c>
      <c r="P16" s="1494" t="s">
        <v>1271</v>
      </c>
      <c r="Q16" s="1488">
        <v>400000</v>
      </c>
      <c r="R16" s="1680" t="s">
        <v>1204</v>
      </c>
      <c r="S16" s="403" t="s">
        <v>54</v>
      </c>
      <c r="T16" s="1680" t="s">
        <v>1272</v>
      </c>
      <c r="U16" s="1680" t="s">
        <v>398</v>
      </c>
      <c r="V16" s="314" t="s">
        <v>57</v>
      </c>
      <c r="W16" s="314" t="s">
        <v>57</v>
      </c>
      <c r="X16" s="314" t="s">
        <v>57</v>
      </c>
      <c r="Y16" s="372"/>
      <c r="Z16" s="314"/>
      <c r="AA16" s="314"/>
      <c r="AB16" s="314"/>
      <c r="AC16" s="364"/>
      <c r="AD16" s="314" t="s">
        <v>58</v>
      </c>
      <c r="AE16" s="371"/>
      <c r="AF16" s="322" t="s">
        <v>59</v>
      </c>
      <c r="AG16" s="322" t="s">
        <v>57</v>
      </c>
      <c r="AH16" s="322" t="s">
        <v>59</v>
      </c>
      <c r="AI16" s="322" t="s">
        <v>59</v>
      </c>
      <c r="AJ16" s="322" t="s">
        <v>59</v>
      </c>
      <c r="AK16" s="322" t="s">
        <v>59</v>
      </c>
      <c r="AL16" s="322" t="s">
        <v>182</v>
      </c>
      <c r="AM16" s="1693"/>
      <c r="AN16" s="1473"/>
      <c r="AO16" s="320" t="s">
        <v>393</v>
      </c>
      <c r="AP16" s="382"/>
      <c r="AQ16" s="782" t="str" cm="1">
        <f t="array" ref="AQ16">IF(AD16="NO FAVORABLE","NO FAVORABLE",IF(SUMPRODUCT(--(TRIM(AF16:AK16)&lt;&gt;"SI"),--(TRIM(AF16:AK16)&lt;&gt;"NA"))&gt;0,"SUBSANAR","APROBADA CR"))</f>
        <v>APROBADA CR</v>
      </c>
    </row>
    <row r="17" spans="1:43" s="151" customFormat="1" ht="14.4" x14ac:dyDescent="0.3">
      <c r="A17" s="442" t="s">
        <v>1196</v>
      </c>
      <c r="B17" s="442" t="s">
        <v>1197</v>
      </c>
      <c r="C17" s="442">
        <v>23</v>
      </c>
      <c r="D17" s="442" t="s">
        <v>45</v>
      </c>
      <c r="E17" s="442" t="s">
        <v>1273</v>
      </c>
      <c r="F17" s="442" t="s">
        <v>1274</v>
      </c>
      <c r="G17" s="442" t="s">
        <v>1275</v>
      </c>
      <c r="H17" s="442" t="s">
        <v>738</v>
      </c>
      <c r="I17" s="442" t="s">
        <v>1276</v>
      </c>
      <c r="J17" s="442" t="s">
        <v>50</v>
      </c>
      <c r="K17" s="846">
        <v>22029503</v>
      </c>
      <c r="L17" s="1492">
        <v>25728</v>
      </c>
      <c r="M17" s="1488">
        <v>55</v>
      </c>
      <c r="N17" s="442" t="s">
        <v>51</v>
      </c>
      <c r="O17" s="442">
        <v>3107140785</v>
      </c>
      <c r="P17" s="1494" t="s">
        <v>1277</v>
      </c>
      <c r="Q17" s="1488">
        <v>650000</v>
      </c>
      <c r="R17" s="1680" t="s">
        <v>1223</v>
      </c>
      <c r="S17" s="403" t="s">
        <v>54</v>
      </c>
      <c r="T17" s="1680" t="s">
        <v>1218</v>
      </c>
      <c r="U17" s="1680" t="s">
        <v>398</v>
      </c>
      <c r="V17" s="314" t="s">
        <v>57</v>
      </c>
      <c r="W17" s="314" t="s">
        <v>57</v>
      </c>
      <c r="X17" s="314" t="s">
        <v>57</v>
      </c>
      <c r="Y17" s="372"/>
      <c r="Z17" s="314"/>
      <c r="AA17" s="314"/>
      <c r="AB17" s="314"/>
      <c r="AC17" s="364"/>
      <c r="AD17" s="314" t="s">
        <v>58</v>
      </c>
      <c r="AE17" s="455"/>
      <c r="AF17" s="322" t="s">
        <v>59</v>
      </c>
      <c r="AG17" s="322" t="s">
        <v>57</v>
      </c>
      <c r="AH17" s="322" t="s">
        <v>59</v>
      </c>
      <c r="AI17" s="322" t="s">
        <v>59</v>
      </c>
      <c r="AJ17" s="382" t="s">
        <v>59</v>
      </c>
      <c r="AK17" s="322" t="s">
        <v>59</v>
      </c>
      <c r="AL17" s="322" t="s">
        <v>114</v>
      </c>
      <c r="AM17" s="1011"/>
      <c r="AN17" s="844"/>
      <c r="AO17" s="320" t="s">
        <v>1278</v>
      </c>
      <c r="AP17" s="382"/>
      <c r="AQ17" s="782" t="str" cm="1">
        <f t="array" ref="AQ17">IF(AD17="NO FAVORABLE","NO FAVORABLE",IF(SUMPRODUCT(--(TRIM(AF17:AK17)&lt;&gt;"SI"),--(TRIM(AF17:AK17)&lt;&gt;"NA"))&gt;0,"SUBSANAR","APROBADA CR"))</f>
        <v>APROBADA CR</v>
      </c>
    </row>
    <row r="18" spans="1:43" s="151" customFormat="1" ht="14.4" x14ac:dyDescent="0.3">
      <c r="A18" s="442" t="s">
        <v>1196</v>
      </c>
      <c r="B18" s="442" t="s">
        <v>1197</v>
      </c>
      <c r="C18" s="442">
        <v>26</v>
      </c>
      <c r="D18" s="442" t="s">
        <v>45</v>
      </c>
      <c r="E18" s="442" t="s">
        <v>107</v>
      </c>
      <c r="F18" s="442" t="s">
        <v>132</v>
      </c>
      <c r="G18" s="442" t="s">
        <v>864</v>
      </c>
      <c r="H18" s="442" t="s">
        <v>1259</v>
      </c>
      <c r="I18" s="442" t="s">
        <v>1281</v>
      </c>
      <c r="J18" s="442" t="s">
        <v>50</v>
      </c>
      <c r="K18" s="846">
        <v>22029770</v>
      </c>
      <c r="L18" s="1492">
        <v>26230</v>
      </c>
      <c r="M18" s="1488">
        <v>54</v>
      </c>
      <c r="N18" s="442" t="s">
        <v>51</v>
      </c>
      <c r="O18" s="442">
        <v>3207772593</v>
      </c>
      <c r="P18" s="1495" t="s">
        <v>1282</v>
      </c>
      <c r="Q18" s="1488">
        <v>650000</v>
      </c>
      <c r="R18" s="1680" t="s">
        <v>1223</v>
      </c>
      <c r="S18" s="403" t="s">
        <v>54</v>
      </c>
      <c r="T18" s="1680" t="s">
        <v>1218</v>
      </c>
      <c r="U18" s="1680" t="s">
        <v>398</v>
      </c>
      <c r="V18" s="314" t="s">
        <v>57</v>
      </c>
      <c r="W18" s="314" t="s">
        <v>57</v>
      </c>
      <c r="X18" s="314" t="s">
        <v>57</v>
      </c>
      <c r="Y18" s="372"/>
      <c r="Z18" s="314"/>
      <c r="AA18" s="314"/>
      <c r="AB18" s="314"/>
      <c r="AC18" s="364"/>
      <c r="AD18" s="314" t="s">
        <v>58</v>
      </c>
      <c r="AE18" s="371"/>
      <c r="AF18" s="322" t="s">
        <v>59</v>
      </c>
      <c r="AG18" s="322" t="s">
        <v>57</v>
      </c>
      <c r="AH18" s="322" t="s">
        <v>59</v>
      </c>
      <c r="AI18" s="322" t="s">
        <v>59</v>
      </c>
      <c r="AJ18" s="322" t="s">
        <v>59</v>
      </c>
      <c r="AK18" s="322" t="s">
        <v>59</v>
      </c>
      <c r="AL18" s="322" t="s">
        <v>70</v>
      </c>
      <c r="AM18" s="1693"/>
      <c r="AN18" s="1473"/>
      <c r="AO18" s="320" t="s">
        <v>393</v>
      </c>
      <c r="AP18" s="382"/>
      <c r="AQ18" s="782" t="str" cm="1">
        <f t="array" ref="AQ18">IF(AD18="NO FAVORABLE","NO FAVORABLE",IF(SUMPRODUCT(--(TRIM(AF18:AK18)&lt;&gt;"SI"),--(TRIM(AF18:AK18)&lt;&gt;"NA"))&gt;0,"SUBSANAR","APROBADA CR"))</f>
        <v>APROBADA CR</v>
      </c>
    </row>
    <row r="19" spans="1:43" s="151" customFormat="1" ht="14.4" x14ac:dyDescent="0.3">
      <c r="A19" s="442" t="s">
        <v>1196</v>
      </c>
      <c r="B19" s="442" t="s">
        <v>1197</v>
      </c>
      <c r="C19" s="442">
        <v>27</v>
      </c>
      <c r="D19" s="442" t="s">
        <v>45</v>
      </c>
      <c r="E19" s="442" t="s">
        <v>1273</v>
      </c>
      <c r="F19" s="442" t="s">
        <v>670</v>
      </c>
      <c r="G19" s="442" t="s">
        <v>1283</v>
      </c>
      <c r="H19" s="442" t="s">
        <v>622</v>
      </c>
      <c r="I19" s="442" t="s">
        <v>1284</v>
      </c>
      <c r="J19" s="442" t="s">
        <v>50</v>
      </c>
      <c r="K19" s="846">
        <v>22028604</v>
      </c>
      <c r="L19" s="1492">
        <v>17107</v>
      </c>
      <c r="M19" s="1488">
        <v>79</v>
      </c>
      <c r="N19" s="442" t="s">
        <v>51</v>
      </c>
      <c r="O19" s="442">
        <v>3243930848</v>
      </c>
      <c r="P19" s="1491" t="s">
        <v>1285</v>
      </c>
      <c r="Q19" s="1488">
        <v>400000</v>
      </c>
      <c r="R19" s="1680" t="s">
        <v>545</v>
      </c>
      <c r="S19" s="403" t="s">
        <v>54</v>
      </c>
      <c r="T19" s="1680" t="s">
        <v>1218</v>
      </c>
      <c r="U19" s="1680" t="s">
        <v>398</v>
      </c>
      <c r="V19" s="314" t="s">
        <v>57</v>
      </c>
      <c r="W19" s="314" t="s">
        <v>57</v>
      </c>
      <c r="X19" s="314" t="s">
        <v>57</v>
      </c>
      <c r="Y19" s="372"/>
      <c r="Z19" s="314"/>
      <c r="AA19" s="314"/>
      <c r="AB19" s="314"/>
      <c r="AC19" s="364"/>
      <c r="AD19" s="314" t="s">
        <v>58</v>
      </c>
      <c r="AE19" s="371"/>
      <c r="AF19" s="322" t="s">
        <v>59</v>
      </c>
      <c r="AG19" s="322" t="s">
        <v>57</v>
      </c>
      <c r="AH19" s="322" t="s">
        <v>59</v>
      </c>
      <c r="AI19" s="322" t="s">
        <v>59</v>
      </c>
      <c r="AJ19" s="322" t="s">
        <v>59</v>
      </c>
      <c r="AK19" s="322" t="s">
        <v>59</v>
      </c>
      <c r="AL19" s="322" t="s">
        <v>138</v>
      </c>
      <c r="AM19" s="759"/>
      <c r="AN19" s="1014"/>
      <c r="AO19" s="320" t="s">
        <v>393</v>
      </c>
      <c r="AP19" s="382"/>
      <c r="AQ19" s="782" t="str" cm="1">
        <f t="array" ref="AQ19">IF(AD19="NO FAVORABLE","NO FAVORABLE",IF(SUMPRODUCT(--(TRIM(AF19:AK19)&lt;&gt;"SI"),--(TRIM(AF19:AK19)&lt;&gt;"NA"))&gt;0,"SUBSANAR","APROBADA CR"))</f>
        <v>APROBADA CR</v>
      </c>
    </row>
    <row r="20" spans="1:43" s="151" customFormat="1" ht="14.4" x14ac:dyDescent="0.3">
      <c r="A20" s="442" t="s">
        <v>1196</v>
      </c>
      <c r="B20" s="442" t="s">
        <v>1197</v>
      </c>
      <c r="C20" s="442">
        <v>29</v>
      </c>
      <c r="D20" s="442" t="s">
        <v>45</v>
      </c>
      <c r="E20" s="442" t="s">
        <v>1286</v>
      </c>
      <c r="F20" s="442"/>
      <c r="G20" s="442" t="s">
        <v>1287</v>
      </c>
      <c r="H20" s="442" t="s">
        <v>1259</v>
      </c>
      <c r="I20" s="442" t="s">
        <v>1288</v>
      </c>
      <c r="J20" s="442" t="s">
        <v>50</v>
      </c>
      <c r="K20" s="846">
        <v>22029192</v>
      </c>
      <c r="L20" s="1492">
        <v>25308</v>
      </c>
      <c r="M20" s="1488">
        <v>56</v>
      </c>
      <c r="N20" s="442" t="s">
        <v>51</v>
      </c>
      <c r="O20" s="442">
        <v>3017847327</v>
      </c>
      <c r="P20" s="1494" t="s">
        <v>1289</v>
      </c>
      <c r="Q20" s="1488">
        <v>700000</v>
      </c>
      <c r="R20" s="1680" t="s">
        <v>1204</v>
      </c>
      <c r="S20" s="403" t="s">
        <v>54</v>
      </c>
      <c r="T20" s="1680" t="s">
        <v>1218</v>
      </c>
      <c r="U20" s="1680" t="s">
        <v>398</v>
      </c>
      <c r="V20" s="314" t="s">
        <v>57</v>
      </c>
      <c r="W20" s="314" t="s">
        <v>57</v>
      </c>
      <c r="X20" s="314" t="s">
        <v>57</v>
      </c>
      <c r="Y20" s="372"/>
      <c r="Z20" s="314"/>
      <c r="AA20" s="314"/>
      <c r="AB20" s="314"/>
      <c r="AC20" s="364"/>
      <c r="AD20" s="314" t="s">
        <v>58</v>
      </c>
      <c r="AE20" s="371"/>
      <c r="AF20" s="322" t="s">
        <v>59</v>
      </c>
      <c r="AG20" s="322" t="s">
        <v>57</v>
      </c>
      <c r="AH20" s="322" t="s">
        <v>59</v>
      </c>
      <c r="AI20" s="322" t="s">
        <v>59</v>
      </c>
      <c r="AJ20" s="322" t="s">
        <v>59</v>
      </c>
      <c r="AK20" s="322" t="s">
        <v>59</v>
      </c>
      <c r="AL20" s="322" t="s">
        <v>143</v>
      </c>
      <c r="AM20" s="1693"/>
      <c r="AN20" s="1473"/>
      <c r="AO20" s="320" t="s">
        <v>1290</v>
      </c>
      <c r="AP20" s="382"/>
      <c r="AQ20" s="782" t="str" cm="1">
        <f t="array" ref="AQ20">IF(AD20="NO FAVORABLE","NO FAVORABLE",IF(SUMPRODUCT(--(TRIM(AF20:AK20)&lt;&gt;"SI"),--(TRIM(AF20:AK20)&lt;&gt;"NA"))&gt;0,"SUBSANAR","APROBADA CR"))</f>
        <v>APROBADA CR</v>
      </c>
    </row>
    <row r="21" spans="1:43" s="151" customFormat="1" ht="13.8" x14ac:dyDescent="0.3">
      <c r="A21" s="442" t="s">
        <v>1196</v>
      </c>
      <c r="B21" s="442" t="s">
        <v>1197</v>
      </c>
      <c r="C21" s="442">
        <v>30</v>
      </c>
      <c r="D21" s="442" t="s">
        <v>45</v>
      </c>
      <c r="E21" s="442" t="s">
        <v>1291</v>
      </c>
      <c r="F21" s="442" t="s">
        <v>116</v>
      </c>
      <c r="G21" s="442" t="s">
        <v>302</v>
      </c>
      <c r="H21" s="442" t="s">
        <v>1228</v>
      </c>
      <c r="I21" s="442" t="s">
        <v>1292</v>
      </c>
      <c r="J21" s="442" t="s">
        <v>50</v>
      </c>
      <c r="K21" s="846">
        <v>22026666</v>
      </c>
      <c r="L21" s="1492">
        <v>14526</v>
      </c>
      <c r="M21" s="1488">
        <v>86</v>
      </c>
      <c r="N21" s="442" t="s">
        <v>51</v>
      </c>
      <c r="O21" s="442" t="s">
        <v>1293</v>
      </c>
      <c r="P21" s="1494" t="s">
        <v>1294</v>
      </c>
      <c r="Q21" s="1488">
        <v>800000</v>
      </c>
      <c r="R21" s="1680" t="s">
        <v>545</v>
      </c>
      <c r="S21" s="403" t="s">
        <v>54</v>
      </c>
      <c r="T21" s="1680" t="s">
        <v>1218</v>
      </c>
      <c r="U21" s="1680" t="s">
        <v>398</v>
      </c>
      <c r="V21" s="314" t="s">
        <v>57</v>
      </c>
      <c r="W21" s="314" t="s">
        <v>57</v>
      </c>
      <c r="X21" s="314" t="s">
        <v>1295</v>
      </c>
      <c r="Y21" s="372"/>
      <c r="Z21" s="314"/>
      <c r="AA21" s="314"/>
      <c r="AB21" s="314"/>
      <c r="AC21" s="364"/>
      <c r="AD21" s="314" t="s">
        <v>58</v>
      </c>
      <c r="AE21" s="371"/>
      <c r="AF21" s="322" t="s">
        <v>59</v>
      </c>
      <c r="AG21" s="322" t="s">
        <v>57</v>
      </c>
      <c r="AH21" s="322" t="s">
        <v>59</v>
      </c>
      <c r="AI21" s="322" t="s">
        <v>59</v>
      </c>
      <c r="AJ21" s="322" t="s">
        <v>59</v>
      </c>
      <c r="AK21" s="322" t="s">
        <v>59</v>
      </c>
      <c r="AL21" s="322" t="s">
        <v>83</v>
      </c>
      <c r="AM21" s="460"/>
      <c r="AN21" s="452"/>
      <c r="AO21" s="322" t="s">
        <v>1296</v>
      </c>
      <c r="AP21" s="382"/>
      <c r="AQ21" s="782" t="str" cm="1">
        <f t="array" ref="AQ21">IF(AD21="NO FAVORABLE","NO FAVORABLE",IF(SUMPRODUCT(--(TRIM(AF21:AK21)&lt;&gt;"SI"),--(TRIM(AF21:AK21)&lt;&gt;"NA"))&gt;0,"SUBSANAR","APROBADA CR"))</f>
        <v>APROBADA CR</v>
      </c>
    </row>
    <row r="22" spans="1:43" s="151" customFormat="1" ht="14.4" x14ac:dyDescent="0.3">
      <c r="A22" s="442" t="s">
        <v>1196</v>
      </c>
      <c r="B22" s="442" t="s">
        <v>1197</v>
      </c>
      <c r="C22" s="442">
        <v>31</v>
      </c>
      <c r="D22" s="442" t="s">
        <v>45</v>
      </c>
      <c r="E22" s="442" t="s">
        <v>1273</v>
      </c>
      <c r="F22" s="442" t="s">
        <v>72</v>
      </c>
      <c r="G22" s="442" t="s">
        <v>1297</v>
      </c>
      <c r="H22" s="442"/>
      <c r="I22" s="442" t="s">
        <v>1298</v>
      </c>
      <c r="J22" s="442" t="s">
        <v>50</v>
      </c>
      <c r="K22" s="846">
        <v>22029308</v>
      </c>
      <c r="L22" s="1492">
        <v>15470</v>
      </c>
      <c r="M22" s="1488">
        <v>83</v>
      </c>
      <c r="N22" s="442" t="s">
        <v>51</v>
      </c>
      <c r="O22" s="442">
        <v>3122651399</v>
      </c>
      <c r="P22" s="1494" t="s">
        <v>1299</v>
      </c>
      <c r="Q22" s="1488">
        <v>400000</v>
      </c>
      <c r="R22" s="1680" t="s">
        <v>545</v>
      </c>
      <c r="S22" s="403" t="s">
        <v>54</v>
      </c>
      <c r="T22" s="1680" t="s">
        <v>1218</v>
      </c>
      <c r="U22" s="1680" t="s">
        <v>398</v>
      </c>
      <c r="V22" s="314" t="s">
        <v>57</v>
      </c>
      <c r="W22" s="314" t="s">
        <v>57</v>
      </c>
      <c r="X22" s="314" t="s">
        <v>57</v>
      </c>
      <c r="Y22" s="372"/>
      <c r="Z22" s="314"/>
      <c r="AA22" s="314"/>
      <c r="AB22" s="314"/>
      <c r="AC22" s="364"/>
      <c r="AD22" s="314" t="s">
        <v>58</v>
      </c>
      <c r="AE22" s="371"/>
      <c r="AF22" s="322" t="s">
        <v>59</v>
      </c>
      <c r="AG22" s="322" t="s">
        <v>57</v>
      </c>
      <c r="AH22" s="322" t="s">
        <v>59</v>
      </c>
      <c r="AI22" s="322" t="s">
        <v>59</v>
      </c>
      <c r="AJ22" s="322" t="s">
        <v>59</v>
      </c>
      <c r="AK22" s="322" t="s">
        <v>59</v>
      </c>
      <c r="AL22" s="322" t="s">
        <v>70</v>
      </c>
      <c r="AM22" s="460"/>
      <c r="AN22" s="452"/>
      <c r="AO22" s="320" t="s">
        <v>393</v>
      </c>
      <c r="AP22" s="382"/>
      <c r="AQ22" s="782" t="str" cm="1">
        <f t="array" ref="AQ22">IF(AD22="NO FAVORABLE","NO FAVORABLE",IF(SUMPRODUCT(--(TRIM(AF22:AK22)&lt;&gt;"SI"),--(TRIM(AF22:AK22)&lt;&gt;"NA"))&gt;0,"SUBSANAR","APROBADA CR"))</f>
        <v>APROBADA CR</v>
      </c>
    </row>
    <row r="23" spans="1:43" s="151" customFormat="1" ht="14.4" x14ac:dyDescent="0.3">
      <c r="A23" s="442" t="s">
        <v>1196</v>
      </c>
      <c r="B23" s="442" t="s">
        <v>1197</v>
      </c>
      <c r="C23" s="442">
        <v>32</v>
      </c>
      <c r="D23" s="442" t="s">
        <v>45</v>
      </c>
      <c r="E23" s="442" t="s">
        <v>1300</v>
      </c>
      <c r="F23" s="442"/>
      <c r="G23" s="442" t="s">
        <v>1301</v>
      </c>
      <c r="H23" s="442" t="s">
        <v>1228</v>
      </c>
      <c r="I23" s="442" t="s">
        <v>1302</v>
      </c>
      <c r="J23" s="442" t="s">
        <v>50</v>
      </c>
      <c r="K23" s="846">
        <v>22069056</v>
      </c>
      <c r="L23" s="1492">
        <v>22952</v>
      </c>
      <c r="M23" s="1488">
        <v>64</v>
      </c>
      <c r="N23" s="442" t="s">
        <v>51</v>
      </c>
      <c r="O23" s="442">
        <v>3169206087</v>
      </c>
      <c r="P23" s="1494" t="s">
        <v>1303</v>
      </c>
      <c r="Q23" s="1488">
        <v>450000</v>
      </c>
      <c r="R23" s="1680" t="s">
        <v>1223</v>
      </c>
      <c r="S23" s="403" t="s">
        <v>54</v>
      </c>
      <c r="T23" s="1680" t="s">
        <v>1304</v>
      </c>
      <c r="U23" s="1680" t="s">
        <v>398</v>
      </c>
      <c r="V23" s="314" t="s">
        <v>57</v>
      </c>
      <c r="W23" s="314" t="s">
        <v>57</v>
      </c>
      <c r="X23" s="314" t="s">
        <v>57</v>
      </c>
      <c r="Y23" s="372"/>
      <c r="Z23" s="314"/>
      <c r="AA23" s="314"/>
      <c r="AB23" s="314"/>
      <c r="AC23" s="364"/>
      <c r="AD23" s="314" t="s">
        <v>58</v>
      </c>
      <c r="AE23" s="371"/>
      <c r="AF23" s="322" t="s">
        <v>59</v>
      </c>
      <c r="AG23" s="322" t="s">
        <v>57</v>
      </c>
      <c r="AH23" s="322" t="s">
        <v>59</v>
      </c>
      <c r="AI23" s="322" t="s">
        <v>59</v>
      </c>
      <c r="AJ23" s="322" t="s">
        <v>59</v>
      </c>
      <c r="AK23" s="322" t="s">
        <v>59</v>
      </c>
      <c r="AL23" s="322" t="s">
        <v>182</v>
      </c>
      <c r="AM23" s="759"/>
      <c r="AN23" s="1014"/>
      <c r="AO23" s="320" t="s">
        <v>1305</v>
      </c>
      <c r="AP23" s="382"/>
      <c r="AQ23" s="782" t="str" cm="1">
        <f t="array" ref="AQ23">IF(AD23="NO FAVORABLE","NO FAVORABLE",IF(SUMPRODUCT(--(TRIM(AF23:AK23)&lt;&gt;"SI"),--(TRIM(AF23:AK23)&lt;&gt;"NA"))&gt;0,"SUBSANAR","APROBADA CR"))</f>
        <v>APROBADA CR</v>
      </c>
    </row>
    <row r="24" spans="1:43" s="151" customFormat="1" ht="14.4" x14ac:dyDescent="0.3">
      <c r="A24" s="442" t="s">
        <v>1196</v>
      </c>
      <c r="B24" s="442" t="s">
        <v>1197</v>
      </c>
      <c r="C24" s="442">
        <v>36</v>
      </c>
      <c r="D24" s="442" t="s">
        <v>45</v>
      </c>
      <c r="E24" s="442" t="s">
        <v>1309</v>
      </c>
      <c r="F24" s="442" t="s">
        <v>1310</v>
      </c>
      <c r="G24" s="442" t="s">
        <v>48</v>
      </c>
      <c r="H24" s="442"/>
      <c r="I24" s="442" t="s">
        <v>1311</v>
      </c>
      <c r="J24" s="442" t="s">
        <v>50</v>
      </c>
      <c r="K24" s="846">
        <v>1045106826</v>
      </c>
      <c r="L24" s="1492">
        <v>31353</v>
      </c>
      <c r="M24" s="1488">
        <v>40</v>
      </c>
      <c r="N24" s="442" t="s">
        <v>51</v>
      </c>
      <c r="O24" s="442">
        <v>3235136808</v>
      </c>
      <c r="P24" s="1494" t="s">
        <v>1312</v>
      </c>
      <c r="Q24" s="1488">
        <v>600000</v>
      </c>
      <c r="R24" s="1680" t="s">
        <v>1223</v>
      </c>
      <c r="S24" s="403" t="s">
        <v>54</v>
      </c>
      <c r="T24" s="1680" t="s">
        <v>1304</v>
      </c>
      <c r="U24" s="1680" t="s">
        <v>398</v>
      </c>
      <c r="V24" s="314" t="s">
        <v>57</v>
      </c>
      <c r="W24" s="314" t="s">
        <v>57</v>
      </c>
      <c r="X24" s="314" t="s">
        <v>57</v>
      </c>
      <c r="Y24" s="372"/>
      <c r="Z24" s="314"/>
      <c r="AA24" s="314"/>
      <c r="AB24" s="314"/>
      <c r="AC24" s="364"/>
      <c r="AD24" s="314" t="s">
        <v>58</v>
      </c>
      <c r="AE24" s="371"/>
      <c r="AF24" s="322" t="s">
        <v>59</v>
      </c>
      <c r="AG24" s="322" t="s">
        <v>57</v>
      </c>
      <c r="AH24" s="322" t="s">
        <v>59</v>
      </c>
      <c r="AI24" s="322" t="s">
        <v>59</v>
      </c>
      <c r="AJ24" s="322" t="s">
        <v>59</v>
      </c>
      <c r="AK24" s="322" t="s">
        <v>59</v>
      </c>
      <c r="AL24" s="322" t="s">
        <v>114</v>
      </c>
      <c r="AM24" s="1693"/>
      <c r="AN24" s="1473"/>
      <c r="AO24" s="320" t="s">
        <v>393</v>
      </c>
      <c r="AP24" s="382"/>
      <c r="AQ24" s="782" t="str" cm="1">
        <f t="array" ref="AQ24">IF(AD24="NO FAVORABLE","NO FAVORABLE",IF(SUMPRODUCT(--(TRIM(AF24:AK24)&lt;&gt;"SI"),--(TRIM(AF24:AK24)&lt;&gt;"NA"))&gt;0,"SUBSANAR","APROBADA CR"))</f>
        <v>APROBADA CR</v>
      </c>
    </row>
    <row r="25" spans="1:43" s="151" customFormat="1" ht="14.4" x14ac:dyDescent="0.3">
      <c r="A25" s="442" t="s">
        <v>1196</v>
      </c>
      <c r="B25" s="442" t="s">
        <v>1197</v>
      </c>
      <c r="C25" s="442">
        <v>37</v>
      </c>
      <c r="D25" s="442" t="s">
        <v>45</v>
      </c>
      <c r="E25" s="442" t="s">
        <v>1313</v>
      </c>
      <c r="F25" s="442" t="s">
        <v>1314</v>
      </c>
      <c r="G25" s="442" t="s">
        <v>1255</v>
      </c>
      <c r="H25" s="442" t="s">
        <v>542</v>
      </c>
      <c r="I25" s="442" t="s">
        <v>1315</v>
      </c>
      <c r="J25" s="442" t="s">
        <v>50</v>
      </c>
      <c r="K25" s="846">
        <v>22030351</v>
      </c>
      <c r="L25" s="1499" t="s">
        <v>375</v>
      </c>
      <c r="M25" s="1499" t="s">
        <v>375</v>
      </c>
      <c r="N25" s="442" t="s">
        <v>51</v>
      </c>
      <c r="O25" s="442">
        <v>3177373436</v>
      </c>
      <c r="P25" s="1499" t="s">
        <v>375</v>
      </c>
      <c r="Q25" s="1499" t="s">
        <v>375</v>
      </c>
      <c r="R25" s="1687" t="s">
        <v>375</v>
      </c>
      <c r="S25" s="403" t="s">
        <v>54</v>
      </c>
      <c r="T25" s="1680" t="s">
        <v>375</v>
      </c>
      <c r="U25" s="1680" t="s">
        <v>1198</v>
      </c>
      <c r="V25" s="314" t="s">
        <v>57</v>
      </c>
      <c r="W25" s="314" t="s">
        <v>57</v>
      </c>
      <c r="X25" s="314" t="s">
        <v>57</v>
      </c>
      <c r="Y25" s="372"/>
      <c r="Z25" s="314"/>
      <c r="AA25" s="314"/>
      <c r="AB25" s="314"/>
      <c r="AC25" s="364"/>
      <c r="AD25" s="314" t="s">
        <v>58</v>
      </c>
      <c r="AE25" s="371"/>
      <c r="AF25" s="322" t="s">
        <v>59</v>
      </c>
      <c r="AG25" s="322" t="s">
        <v>57</v>
      </c>
      <c r="AH25" s="322" t="s">
        <v>59</v>
      </c>
      <c r="AI25" s="322" t="s">
        <v>59</v>
      </c>
      <c r="AJ25" s="322" t="s">
        <v>59</v>
      </c>
      <c r="AK25" s="322" t="s">
        <v>59</v>
      </c>
      <c r="AL25" s="322" t="s">
        <v>243</v>
      </c>
      <c r="AM25" s="759"/>
      <c r="AN25" s="1014"/>
      <c r="AO25" s="320" t="s">
        <v>393</v>
      </c>
      <c r="AP25" s="382"/>
      <c r="AQ25" s="782" t="str" cm="1">
        <f t="array" ref="AQ25">IF(AD25="NO FAVORABLE","NO FAVORABLE",IF(SUMPRODUCT(--(TRIM(AF25:AK25)&lt;&gt;"SI"),--(TRIM(AF25:AK25)&lt;&gt;"NA"))&gt;0,"SUBSANAR","APROBADA CR"))</f>
        <v>APROBADA CR</v>
      </c>
    </row>
    <row r="26" spans="1:43" s="151" customFormat="1" ht="14.4" x14ac:dyDescent="0.3">
      <c r="A26" s="442" t="s">
        <v>1196</v>
      </c>
      <c r="B26" s="442" t="s">
        <v>1197</v>
      </c>
      <c r="C26" s="442">
        <v>41</v>
      </c>
      <c r="D26" s="442" t="s">
        <v>45</v>
      </c>
      <c r="E26" s="442" t="s">
        <v>666</v>
      </c>
      <c r="F26" s="442" t="s">
        <v>1321</v>
      </c>
      <c r="G26" s="442" t="s">
        <v>1322</v>
      </c>
      <c r="H26" s="442"/>
      <c r="I26" s="442" t="s">
        <v>1323</v>
      </c>
      <c r="J26" s="442" t="s">
        <v>50</v>
      </c>
      <c r="K26" s="846">
        <v>43050646</v>
      </c>
      <c r="L26" s="1492">
        <v>19135</v>
      </c>
      <c r="M26" s="1488">
        <v>73</v>
      </c>
      <c r="N26" s="442" t="s">
        <v>51</v>
      </c>
      <c r="O26" s="442">
        <v>3016769661</v>
      </c>
      <c r="P26" s="1494" t="s">
        <v>1324</v>
      </c>
      <c r="Q26" s="1488">
        <v>750000</v>
      </c>
      <c r="R26" s="1680" t="s">
        <v>1223</v>
      </c>
      <c r="S26" s="403" t="s">
        <v>54</v>
      </c>
      <c r="T26" s="1680" t="s">
        <v>1325</v>
      </c>
      <c r="U26" s="1680" t="s">
        <v>398</v>
      </c>
      <c r="V26" s="314" t="s">
        <v>57</v>
      </c>
      <c r="W26" s="314" t="s">
        <v>57</v>
      </c>
      <c r="X26" s="314" t="s">
        <v>57</v>
      </c>
      <c r="Y26" s="372"/>
      <c r="Z26" s="314"/>
      <c r="AA26" s="314"/>
      <c r="AB26" s="314"/>
      <c r="AC26" s="364"/>
      <c r="AD26" s="314" t="s">
        <v>58</v>
      </c>
      <c r="AE26" s="371"/>
      <c r="AF26" s="322" t="s">
        <v>59</v>
      </c>
      <c r="AG26" s="322" t="s">
        <v>57</v>
      </c>
      <c r="AH26" s="322" t="s">
        <v>59</v>
      </c>
      <c r="AI26" s="322" t="s">
        <v>59</v>
      </c>
      <c r="AJ26" s="322" t="s">
        <v>59</v>
      </c>
      <c r="AK26" s="322" t="s">
        <v>59</v>
      </c>
      <c r="AL26" s="322" t="s">
        <v>283</v>
      </c>
      <c r="AM26" s="1693"/>
      <c r="AN26" s="1473"/>
      <c r="AO26" s="320" t="s">
        <v>393</v>
      </c>
      <c r="AP26" s="382"/>
      <c r="AQ26" s="782" t="str" cm="1">
        <f t="array" ref="AQ26">IF(AD26="NO FAVORABLE","NO FAVORABLE",IF(SUMPRODUCT(--(TRIM(AF26:AK26)&lt;&gt;"SI"),--(TRIM(AF26:AK26)&lt;&gt;"NA"))&gt;0,"SUBSANAR","APROBADA CR"))</f>
        <v>APROBADA CR</v>
      </c>
    </row>
    <row r="27" spans="1:43" s="151" customFormat="1" ht="14.4" x14ac:dyDescent="0.3">
      <c r="A27" s="442" t="s">
        <v>1196</v>
      </c>
      <c r="B27" s="442" t="s">
        <v>1197</v>
      </c>
      <c r="C27" s="442">
        <v>42</v>
      </c>
      <c r="D27" s="442" t="s">
        <v>45</v>
      </c>
      <c r="E27" s="442" t="s">
        <v>670</v>
      </c>
      <c r="F27" s="442" t="s">
        <v>462</v>
      </c>
      <c r="G27" s="442" t="s">
        <v>1228</v>
      </c>
      <c r="H27" s="442" t="s">
        <v>222</v>
      </c>
      <c r="I27" s="442" t="s">
        <v>1326</v>
      </c>
      <c r="J27" s="442" t="s">
        <v>50</v>
      </c>
      <c r="K27" s="846">
        <v>43873878</v>
      </c>
      <c r="L27" s="1492">
        <v>29415</v>
      </c>
      <c r="M27" s="1488">
        <v>45</v>
      </c>
      <c r="N27" s="442" t="s">
        <v>51</v>
      </c>
      <c r="O27" s="442">
        <v>3014722206</v>
      </c>
      <c r="P27" s="1494" t="s">
        <v>1327</v>
      </c>
      <c r="Q27" s="1488">
        <v>850000</v>
      </c>
      <c r="R27" s="1680" t="s">
        <v>1208</v>
      </c>
      <c r="S27" s="403" t="s">
        <v>54</v>
      </c>
      <c r="T27" s="1680" t="s">
        <v>1304</v>
      </c>
      <c r="U27" s="1680" t="s">
        <v>398</v>
      </c>
      <c r="V27" s="314" t="s">
        <v>57</v>
      </c>
      <c r="W27" s="314" t="s">
        <v>57</v>
      </c>
      <c r="X27" s="314" t="s">
        <v>57</v>
      </c>
      <c r="Y27" s="372"/>
      <c r="Z27" s="314"/>
      <c r="AA27" s="314"/>
      <c r="AB27" s="314"/>
      <c r="AC27" s="364"/>
      <c r="AD27" s="314" t="s">
        <v>58</v>
      </c>
      <c r="AE27" s="371"/>
      <c r="AF27" s="322" t="s">
        <v>59</v>
      </c>
      <c r="AG27" s="322" t="s">
        <v>57</v>
      </c>
      <c r="AH27" s="322" t="s">
        <v>59</v>
      </c>
      <c r="AI27" s="322" t="s">
        <v>59</v>
      </c>
      <c r="AJ27" s="322" t="s">
        <v>59</v>
      </c>
      <c r="AK27" s="322" t="s">
        <v>59</v>
      </c>
      <c r="AL27" s="322" t="s">
        <v>70</v>
      </c>
      <c r="AM27" s="460"/>
      <c r="AN27" s="452"/>
      <c r="AO27" s="320" t="s">
        <v>393</v>
      </c>
      <c r="AP27" s="382"/>
      <c r="AQ27" s="782" t="str" cm="1">
        <f t="array" ref="AQ27">IF(AD27="NO FAVORABLE","NO FAVORABLE",IF(SUMPRODUCT(--(TRIM(AF27:AK27)&lt;&gt;"SI"),--(TRIM(AF27:AK27)&lt;&gt;"NA"))&gt;0,"SUBSANAR","APROBADA CR"))</f>
        <v>APROBADA CR</v>
      </c>
    </row>
    <row r="28" spans="1:43" s="151" customFormat="1" ht="14.4" x14ac:dyDescent="0.3">
      <c r="A28" s="442" t="s">
        <v>1196</v>
      </c>
      <c r="B28" s="442" t="s">
        <v>1197</v>
      </c>
      <c r="C28" s="442">
        <v>43</v>
      </c>
      <c r="D28" s="442" t="s">
        <v>45</v>
      </c>
      <c r="E28" s="442" t="s">
        <v>666</v>
      </c>
      <c r="F28" s="442" t="s">
        <v>1328</v>
      </c>
      <c r="G28" s="442" t="s">
        <v>1236</v>
      </c>
      <c r="H28" s="442" t="s">
        <v>292</v>
      </c>
      <c r="I28" s="442" t="s">
        <v>1329</v>
      </c>
      <c r="J28" s="442" t="s">
        <v>50</v>
      </c>
      <c r="K28" s="846">
        <v>22029452</v>
      </c>
      <c r="L28" s="1492">
        <v>26041</v>
      </c>
      <c r="M28" s="1488">
        <v>54</v>
      </c>
      <c r="N28" s="442" t="s">
        <v>51</v>
      </c>
      <c r="O28" s="442" t="s">
        <v>1330</v>
      </c>
      <c r="P28" s="1495" t="s">
        <v>1331</v>
      </c>
      <c r="Q28" s="1488">
        <v>350000</v>
      </c>
      <c r="R28" s="1680" t="s">
        <v>1208</v>
      </c>
      <c r="S28" s="403" t="s">
        <v>54</v>
      </c>
      <c r="T28" s="1680" t="s">
        <v>879</v>
      </c>
      <c r="U28" s="1680" t="s">
        <v>398</v>
      </c>
      <c r="V28" s="314" t="s">
        <v>57</v>
      </c>
      <c r="W28" s="314" t="s">
        <v>57</v>
      </c>
      <c r="X28" s="314" t="s">
        <v>57</v>
      </c>
      <c r="Y28" s="372"/>
      <c r="Z28" s="314"/>
      <c r="AA28" s="314"/>
      <c r="AB28" s="314"/>
      <c r="AC28" s="364"/>
      <c r="AD28" s="314" t="s">
        <v>58</v>
      </c>
      <c r="AE28" s="371"/>
      <c r="AF28" s="322" t="s">
        <v>59</v>
      </c>
      <c r="AG28" s="322" t="s">
        <v>57</v>
      </c>
      <c r="AH28" s="322" t="s">
        <v>59</v>
      </c>
      <c r="AI28" s="322" t="s">
        <v>59</v>
      </c>
      <c r="AJ28" s="322" t="s">
        <v>59</v>
      </c>
      <c r="AK28" s="322" t="s">
        <v>59</v>
      </c>
      <c r="AL28" s="322" t="s">
        <v>174</v>
      </c>
      <c r="AM28" s="460"/>
      <c r="AN28" s="452"/>
      <c r="AO28" s="320" t="s">
        <v>393</v>
      </c>
      <c r="AP28" s="382"/>
      <c r="AQ28" s="782" t="str" cm="1">
        <f t="array" ref="AQ28">IF(AD28="NO FAVORABLE","NO FAVORABLE",IF(SUMPRODUCT(--(TRIM(AF28:AK28)&lt;&gt;"SI"),--(TRIM(AF28:AK28)&lt;&gt;"NA"))&gt;0,"SUBSANAR","APROBADA CR"))</f>
        <v>APROBADA CR</v>
      </c>
    </row>
    <row r="29" spans="1:43" s="151" customFormat="1" ht="14.4" x14ac:dyDescent="0.3">
      <c r="A29" s="442" t="s">
        <v>1196</v>
      </c>
      <c r="B29" s="442" t="s">
        <v>1197</v>
      </c>
      <c r="C29" s="442">
        <v>44</v>
      </c>
      <c r="D29" s="442" t="s">
        <v>45</v>
      </c>
      <c r="E29" s="442" t="s">
        <v>1273</v>
      </c>
      <c r="F29" s="442" t="s">
        <v>670</v>
      </c>
      <c r="G29" s="442" t="s">
        <v>550</v>
      </c>
      <c r="H29" s="442"/>
      <c r="I29" s="442" t="s">
        <v>1332</v>
      </c>
      <c r="J29" s="442" t="s">
        <v>50</v>
      </c>
      <c r="K29" s="846">
        <v>22027419</v>
      </c>
      <c r="L29" s="1492">
        <v>17892</v>
      </c>
      <c r="M29" s="1488">
        <v>77</v>
      </c>
      <c r="N29" s="442" t="s">
        <v>51</v>
      </c>
      <c r="O29" s="442" t="s">
        <v>1333</v>
      </c>
      <c r="P29" s="1491" t="s">
        <v>1334</v>
      </c>
      <c r="Q29" s="1488">
        <v>600000</v>
      </c>
      <c r="R29" s="1680" t="s">
        <v>545</v>
      </c>
      <c r="S29" s="403" t="s">
        <v>54</v>
      </c>
      <c r="T29" s="1680" t="s">
        <v>1304</v>
      </c>
      <c r="U29" s="1680" t="s">
        <v>398</v>
      </c>
      <c r="V29" s="314" t="s">
        <v>57</v>
      </c>
      <c r="W29" s="314" t="s">
        <v>57</v>
      </c>
      <c r="X29" s="314" t="s">
        <v>57</v>
      </c>
      <c r="Y29" s="372"/>
      <c r="Z29" s="314"/>
      <c r="AA29" s="314"/>
      <c r="AB29" s="314"/>
      <c r="AC29" s="364"/>
      <c r="AD29" s="314" t="s">
        <v>58</v>
      </c>
      <c r="AE29" s="371"/>
      <c r="AF29" s="322" t="s">
        <v>59</v>
      </c>
      <c r="AG29" s="322" t="s">
        <v>57</v>
      </c>
      <c r="AH29" s="322" t="s">
        <v>59</v>
      </c>
      <c r="AI29" s="322" t="s">
        <v>59</v>
      </c>
      <c r="AJ29" s="322" t="s">
        <v>59</v>
      </c>
      <c r="AK29" s="322" t="s">
        <v>59</v>
      </c>
      <c r="AL29" s="322" t="s">
        <v>83</v>
      </c>
      <c r="AM29" s="759"/>
      <c r="AN29" s="1014"/>
      <c r="AO29" s="320" t="s">
        <v>393</v>
      </c>
      <c r="AP29" s="382"/>
      <c r="AQ29" s="782" t="str" cm="1">
        <f t="array" ref="AQ29">IF(AD29="NO FAVORABLE","NO FAVORABLE",IF(SUMPRODUCT(--(TRIM(AF29:AK29)&lt;&gt;"SI"),--(TRIM(AF29:AK29)&lt;&gt;"NA"))&gt;0,"SUBSANAR","APROBADA CR"))</f>
        <v>APROBADA CR</v>
      </c>
    </row>
    <row r="30" spans="1:43" s="151" customFormat="1" ht="14.4" x14ac:dyDescent="0.3">
      <c r="A30" s="1493" t="s">
        <v>1196</v>
      </c>
      <c r="B30" s="1493" t="s">
        <v>1197</v>
      </c>
      <c r="C30" s="1493">
        <v>47</v>
      </c>
      <c r="D30" s="1493" t="s">
        <v>45</v>
      </c>
      <c r="E30" s="442" t="s">
        <v>1338</v>
      </c>
      <c r="F30" s="442" t="s">
        <v>1339</v>
      </c>
      <c r="G30" s="442" t="s">
        <v>205</v>
      </c>
      <c r="H30" s="442" t="s">
        <v>1259</v>
      </c>
      <c r="I30" s="1493" t="s">
        <v>1340</v>
      </c>
      <c r="J30" s="442" t="s">
        <v>50</v>
      </c>
      <c r="K30" s="1509">
        <v>1038062398</v>
      </c>
      <c r="L30" s="1492">
        <v>32021</v>
      </c>
      <c r="M30" s="1488">
        <v>38</v>
      </c>
      <c r="N30" s="442" t="s">
        <v>51</v>
      </c>
      <c r="O30" s="442" t="s">
        <v>1341</v>
      </c>
      <c r="P30" s="1494" t="s">
        <v>1342</v>
      </c>
      <c r="Q30" s="1488">
        <v>900000</v>
      </c>
      <c r="R30" s="1680" t="s">
        <v>1208</v>
      </c>
      <c r="S30" s="403" t="s">
        <v>54</v>
      </c>
      <c r="T30" s="1680" t="s">
        <v>1218</v>
      </c>
      <c r="U30" s="1680" t="s">
        <v>398</v>
      </c>
      <c r="V30" s="314" t="s">
        <v>57</v>
      </c>
      <c r="W30" s="314" t="s">
        <v>57</v>
      </c>
      <c r="X30" s="314" t="s">
        <v>1343</v>
      </c>
      <c r="Y30" s="372"/>
      <c r="Z30" s="314"/>
      <c r="AA30" s="314"/>
      <c r="AB30" s="314"/>
      <c r="AC30" s="364"/>
      <c r="AD30" s="314" t="s">
        <v>58</v>
      </c>
      <c r="AE30" s="371"/>
      <c r="AF30" s="322" t="s">
        <v>59</v>
      </c>
      <c r="AG30" s="322" t="s">
        <v>57</v>
      </c>
      <c r="AH30" s="322" t="s">
        <v>59</v>
      </c>
      <c r="AI30" s="322" t="s">
        <v>59</v>
      </c>
      <c r="AJ30" s="322" t="s">
        <v>59</v>
      </c>
      <c r="AK30" s="322" t="s">
        <v>59</v>
      </c>
      <c r="AL30" s="322" t="s">
        <v>70</v>
      </c>
      <c r="AM30" s="1693"/>
      <c r="AN30" s="1473"/>
      <c r="AO30" s="320" t="s">
        <v>1344</v>
      </c>
      <c r="AP30" s="382"/>
      <c r="AQ30" s="782" t="str" cm="1">
        <f t="array" ref="AQ30">IF(AD30="NO FAVORABLE","NO FAVORABLE",IF(SUMPRODUCT(--(TRIM(AF30:AK30)&lt;&gt;"SI"),--(TRIM(AF30:AK30)&lt;&gt;"NA"))&gt;0,"SUBSANAR","APROBADA CR"))</f>
        <v>APROBADA CR</v>
      </c>
    </row>
    <row r="31" spans="1:43" s="151" customFormat="1" ht="14.4" x14ac:dyDescent="0.3">
      <c r="A31" s="442" t="s">
        <v>1196</v>
      </c>
      <c r="B31" s="442" t="s">
        <v>1197</v>
      </c>
      <c r="C31" s="442">
        <v>48</v>
      </c>
      <c r="D31" s="442" t="s">
        <v>45</v>
      </c>
      <c r="E31" s="442" t="s">
        <v>666</v>
      </c>
      <c r="F31" s="442" t="s">
        <v>1226</v>
      </c>
      <c r="G31" s="442" t="s">
        <v>1345</v>
      </c>
      <c r="H31" s="442" t="s">
        <v>1259</v>
      </c>
      <c r="I31" s="442" t="s">
        <v>1346</v>
      </c>
      <c r="J31" s="442" t="s">
        <v>50</v>
      </c>
      <c r="K31" s="846">
        <v>1038062945</v>
      </c>
      <c r="L31" s="1492">
        <v>33157</v>
      </c>
      <c r="M31" s="1488">
        <v>35</v>
      </c>
      <c r="N31" s="442" t="s">
        <v>51</v>
      </c>
      <c r="O31" s="442">
        <v>3044757086</v>
      </c>
      <c r="P31" s="1494" t="s">
        <v>1347</v>
      </c>
      <c r="Q31" s="1488">
        <v>500000</v>
      </c>
      <c r="R31" s="1680" t="s">
        <v>1208</v>
      </c>
      <c r="S31" s="403" t="s">
        <v>54</v>
      </c>
      <c r="T31" s="1680" t="s">
        <v>1218</v>
      </c>
      <c r="U31" s="1680" t="s">
        <v>398</v>
      </c>
      <c r="V31" s="314" t="s">
        <v>57</v>
      </c>
      <c r="W31" s="314" t="s">
        <v>57</v>
      </c>
      <c r="X31" s="314" t="s">
        <v>57</v>
      </c>
      <c r="Y31" s="372"/>
      <c r="Z31" s="314"/>
      <c r="AA31" s="314"/>
      <c r="AB31" s="314"/>
      <c r="AC31" s="364"/>
      <c r="AD31" s="314" t="s">
        <v>58</v>
      </c>
      <c r="AE31" s="371"/>
      <c r="AF31" s="322" t="s">
        <v>59</v>
      </c>
      <c r="AG31" s="322" t="s">
        <v>57</v>
      </c>
      <c r="AH31" s="322" t="s">
        <v>59</v>
      </c>
      <c r="AI31" s="322" t="s">
        <v>59</v>
      </c>
      <c r="AJ31" s="322" t="s">
        <v>59</v>
      </c>
      <c r="AK31" s="322" t="s">
        <v>59</v>
      </c>
      <c r="AL31" s="322" t="s">
        <v>283</v>
      </c>
      <c r="AM31" s="460"/>
      <c r="AN31" s="452"/>
      <c r="AO31" s="320" t="s">
        <v>393</v>
      </c>
      <c r="AP31" s="382"/>
      <c r="AQ31" s="782" t="str" cm="1">
        <f t="array" ref="AQ31">IF(AD31="NO FAVORABLE","NO FAVORABLE",IF(SUMPRODUCT(--(TRIM(AF31:AK31)&lt;&gt;"SI"),--(TRIM(AF31:AK31)&lt;&gt;"NA"))&gt;0,"SUBSANAR","APROBADA CR"))</f>
        <v>APROBADA CR</v>
      </c>
    </row>
    <row r="32" spans="1:43" s="151" customFormat="1" ht="14.4" x14ac:dyDescent="0.3">
      <c r="A32" s="442" t="s">
        <v>1196</v>
      </c>
      <c r="B32" s="442" t="s">
        <v>1197</v>
      </c>
      <c r="C32" s="442">
        <v>49</v>
      </c>
      <c r="D32" s="442" t="s">
        <v>45</v>
      </c>
      <c r="E32" s="442" t="s">
        <v>1348</v>
      </c>
      <c r="F32" s="442" t="s">
        <v>253</v>
      </c>
      <c r="G32" s="442" t="s">
        <v>1269</v>
      </c>
      <c r="H32" s="442" t="s">
        <v>1349</v>
      </c>
      <c r="I32" s="442" t="s">
        <v>1350</v>
      </c>
      <c r="J32" s="442" t="s">
        <v>50</v>
      </c>
      <c r="K32" s="846">
        <v>22030008</v>
      </c>
      <c r="L32" s="1492">
        <v>28373</v>
      </c>
      <c r="M32" s="1488">
        <v>48</v>
      </c>
      <c r="N32" s="442" t="s">
        <v>51</v>
      </c>
      <c r="O32" s="442">
        <v>3045654618</v>
      </c>
      <c r="P32" s="1494" t="s">
        <v>1351</v>
      </c>
      <c r="Q32" s="1488">
        <v>600000</v>
      </c>
      <c r="R32" s="1680" t="s">
        <v>1223</v>
      </c>
      <c r="S32" s="403" t="s">
        <v>54</v>
      </c>
      <c r="T32" s="1680" t="s">
        <v>1325</v>
      </c>
      <c r="U32" s="1680" t="s">
        <v>398</v>
      </c>
      <c r="V32" s="314" t="s">
        <v>57</v>
      </c>
      <c r="W32" s="314" t="s">
        <v>57</v>
      </c>
      <c r="X32" s="314" t="s">
        <v>57</v>
      </c>
      <c r="Y32" s="372"/>
      <c r="Z32" s="314"/>
      <c r="AA32" s="314"/>
      <c r="AB32" s="314"/>
      <c r="AC32" s="364"/>
      <c r="AD32" s="314" t="s">
        <v>58</v>
      </c>
      <c r="AE32" s="371"/>
      <c r="AF32" s="322" t="s">
        <v>59</v>
      </c>
      <c r="AG32" s="322" t="s">
        <v>57</v>
      </c>
      <c r="AH32" s="322" t="s">
        <v>59</v>
      </c>
      <c r="AI32" s="322" t="s">
        <v>59</v>
      </c>
      <c r="AJ32" s="322" t="s">
        <v>59</v>
      </c>
      <c r="AK32" s="322" t="s">
        <v>59</v>
      </c>
      <c r="AL32" s="322" t="s">
        <v>258</v>
      </c>
      <c r="AM32" s="460"/>
      <c r="AN32" s="452"/>
      <c r="AO32" s="320" t="s">
        <v>393</v>
      </c>
      <c r="AP32" s="382"/>
      <c r="AQ32" s="782" t="str" cm="1">
        <f t="array" ref="AQ32">IF(AD32="NO FAVORABLE","NO FAVORABLE",IF(SUMPRODUCT(--(TRIM(AF32:AK32)&lt;&gt;"SI"),--(TRIM(AF32:AK32)&lt;&gt;"NA"))&gt;0,"SUBSANAR","APROBADA CR"))</f>
        <v>APROBADA CR</v>
      </c>
    </row>
    <row r="33" spans="1:43" s="151" customFormat="1" ht="14.4" x14ac:dyDescent="0.3">
      <c r="A33" s="442" t="s">
        <v>1196</v>
      </c>
      <c r="B33" s="442" t="s">
        <v>1197</v>
      </c>
      <c r="C33" s="442">
        <v>50</v>
      </c>
      <c r="D33" s="442" t="s">
        <v>45</v>
      </c>
      <c r="E33" s="442" t="s">
        <v>488</v>
      </c>
      <c r="F33" s="442" t="s">
        <v>1352</v>
      </c>
      <c r="G33" s="442" t="s">
        <v>1353</v>
      </c>
      <c r="H33" s="442" t="s">
        <v>1354</v>
      </c>
      <c r="I33" s="442" t="s">
        <v>1355</v>
      </c>
      <c r="J33" s="442" t="s">
        <v>50</v>
      </c>
      <c r="K33" s="846">
        <v>22031935</v>
      </c>
      <c r="L33" s="1492">
        <v>21796</v>
      </c>
      <c r="M33" s="1488">
        <v>66</v>
      </c>
      <c r="N33" s="442" t="s">
        <v>51</v>
      </c>
      <c r="O33" s="442">
        <v>3045450033</v>
      </c>
      <c r="P33" s="1494" t="s">
        <v>1356</v>
      </c>
      <c r="Q33" s="1488">
        <v>600000</v>
      </c>
      <c r="R33" s="1680" t="s">
        <v>1223</v>
      </c>
      <c r="S33" s="403" t="s">
        <v>54</v>
      </c>
      <c r="T33" s="1680" t="s">
        <v>1212</v>
      </c>
      <c r="U33" s="1680" t="s">
        <v>398</v>
      </c>
      <c r="V33" s="314" t="s">
        <v>57</v>
      </c>
      <c r="W33" s="314" t="s">
        <v>57</v>
      </c>
      <c r="X33" s="314" t="s">
        <v>57</v>
      </c>
      <c r="Y33" s="372"/>
      <c r="Z33" s="314"/>
      <c r="AA33" s="314"/>
      <c r="AB33" s="314"/>
      <c r="AC33" s="364"/>
      <c r="AD33" s="314" t="s">
        <v>58</v>
      </c>
      <c r="AE33" s="371"/>
      <c r="AF33" s="322" t="s">
        <v>59</v>
      </c>
      <c r="AG33" s="322" t="s">
        <v>57</v>
      </c>
      <c r="AH33" s="322" t="s">
        <v>59</v>
      </c>
      <c r="AI33" s="322" t="s">
        <v>59</v>
      </c>
      <c r="AJ33" s="322" t="s">
        <v>59</v>
      </c>
      <c r="AK33" s="322" t="s">
        <v>59</v>
      </c>
      <c r="AL33" s="322" t="s">
        <v>70</v>
      </c>
      <c r="AM33" s="460"/>
      <c r="AN33" s="452"/>
      <c r="AO33" s="320" t="s">
        <v>393</v>
      </c>
      <c r="AP33" s="382"/>
      <c r="AQ33" s="782" t="str" cm="1">
        <f t="array" ref="AQ33">IF(AD33="NO FAVORABLE","NO FAVORABLE",IF(SUMPRODUCT(--(TRIM(AF33:AK33)&lt;&gt;"SI"),--(TRIM(AF33:AK33)&lt;&gt;"NA"))&gt;0,"SUBSANAR","APROBADA CR"))</f>
        <v>APROBADA CR</v>
      </c>
    </row>
    <row r="34" spans="1:43" s="151" customFormat="1" ht="14.4" x14ac:dyDescent="0.3">
      <c r="A34" s="442" t="s">
        <v>1196</v>
      </c>
      <c r="B34" s="442" t="s">
        <v>1197</v>
      </c>
      <c r="C34" s="442">
        <v>51</v>
      </c>
      <c r="D34" s="442" t="s">
        <v>45</v>
      </c>
      <c r="E34" s="442" t="s">
        <v>107</v>
      </c>
      <c r="F34" s="442" t="s">
        <v>1357</v>
      </c>
      <c r="G34" s="442" t="s">
        <v>1275</v>
      </c>
      <c r="H34" s="442" t="s">
        <v>1358</v>
      </c>
      <c r="I34" s="442" t="s">
        <v>1359</v>
      </c>
      <c r="J34" s="442" t="s">
        <v>50</v>
      </c>
      <c r="K34" s="846">
        <v>22029003</v>
      </c>
      <c r="L34" s="1492">
        <v>23787</v>
      </c>
      <c r="M34" s="1488">
        <v>60</v>
      </c>
      <c r="N34" s="442" t="s">
        <v>51</v>
      </c>
      <c r="O34" s="442">
        <v>3245492117</v>
      </c>
      <c r="P34" s="1502" t="s">
        <v>1360</v>
      </c>
      <c r="Q34" s="1488">
        <v>400000</v>
      </c>
      <c r="R34" s="1680" t="s">
        <v>545</v>
      </c>
      <c r="S34" s="403" t="s">
        <v>54</v>
      </c>
      <c r="T34" s="1680" t="s">
        <v>1361</v>
      </c>
      <c r="U34" s="1680" t="s">
        <v>398</v>
      </c>
      <c r="V34" s="314" t="s">
        <v>57</v>
      </c>
      <c r="W34" s="314" t="s">
        <v>57</v>
      </c>
      <c r="X34" s="314" t="s">
        <v>57</v>
      </c>
      <c r="Y34" s="372"/>
      <c r="Z34" s="314"/>
      <c r="AA34" s="314"/>
      <c r="AB34" s="314"/>
      <c r="AC34" s="364"/>
      <c r="AD34" s="314" t="s">
        <v>58</v>
      </c>
      <c r="AE34" s="371"/>
      <c r="AF34" s="322" t="s">
        <v>59</v>
      </c>
      <c r="AG34" s="322" t="s">
        <v>57</v>
      </c>
      <c r="AH34" s="322" t="s">
        <v>59</v>
      </c>
      <c r="AI34" s="322" t="s">
        <v>59</v>
      </c>
      <c r="AJ34" s="322" t="s">
        <v>59</v>
      </c>
      <c r="AK34" s="322" t="s">
        <v>59</v>
      </c>
      <c r="AL34" s="322" t="s">
        <v>83</v>
      </c>
      <c r="AM34" s="759"/>
      <c r="AN34" s="1014"/>
      <c r="AO34" s="320" t="s">
        <v>393</v>
      </c>
      <c r="AP34" s="382"/>
      <c r="AQ34" s="782" t="str" cm="1">
        <f t="array" ref="AQ34">IF(AD34="NO FAVORABLE","NO FAVORABLE",IF(SUMPRODUCT(--(TRIM(AF34:AK34)&lt;&gt;"SI"),--(TRIM(AF34:AK34)&lt;&gt;"NA"))&gt;0,"SUBSANAR","APROBADA CR"))</f>
        <v>APROBADA CR</v>
      </c>
    </row>
    <row r="35" spans="1:43" s="151" customFormat="1" ht="14.4" x14ac:dyDescent="0.3">
      <c r="A35" s="442" t="s">
        <v>1196</v>
      </c>
      <c r="B35" s="442" t="s">
        <v>1197</v>
      </c>
      <c r="C35" s="442">
        <v>53</v>
      </c>
      <c r="D35" s="442" t="s">
        <v>45</v>
      </c>
      <c r="E35" s="442" t="s">
        <v>666</v>
      </c>
      <c r="F35" s="442" t="s">
        <v>1364</v>
      </c>
      <c r="G35" s="442" t="s">
        <v>1365</v>
      </c>
      <c r="H35" s="442" t="s">
        <v>1301</v>
      </c>
      <c r="I35" s="442" t="s">
        <v>1366</v>
      </c>
      <c r="J35" s="442" t="s">
        <v>50</v>
      </c>
      <c r="K35" s="846">
        <v>1038062994</v>
      </c>
      <c r="L35" s="1492">
        <v>33208</v>
      </c>
      <c r="M35" s="1488">
        <v>35</v>
      </c>
      <c r="N35" s="442" t="s">
        <v>51</v>
      </c>
      <c r="O35" s="442">
        <v>3015491819</v>
      </c>
      <c r="P35" s="1494" t="s">
        <v>1367</v>
      </c>
      <c r="Q35" s="1488">
        <v>1600000</v>
      </c>
      <c r="R35" s="1680" t="s">
        <v>1223</v>
      </c>
      <c r="S35" s="403" t="s">
        <v>54</v>
      </c>
      <c r="T35" s="1680" t="s">
        <v>1218</v>
      </c>
      <c r="U35" s="1680" t="s">
        <v>398</v>
      </c>
      <c r="V35" s="314" t="s">
        <v>57</v>
      </c>
      <c r="W35" s="314" t="s">
        <v>57</v>
      </c>
      <c r="X35" s="314" t="s">
        <v>57</v>
      </c>
      <c r="Y35" s="372"/>
      <c r="Z35" s="314"/>
      <c r="AA35" s="314"/>
      <c r="AB35" s="314"/>
      <c r="AC35" s="364"/>
      <c r="AD35" s="314" t="s">
        <v>58</v>
      </c>
      <c r="AE35" s="371"/>
      <c r="AF35" s="322" t="s">
        <v>59</v>
      </c>
      <c r="AG35" s="322" t="s">
        <v>57</v>
      </c>
      <c r="AH35" s="322" t="s">
        <v>59</v>
      </c>
      <c r="AI35" s="322" t="s">
        <v>59</v>
      </c>
      <c r="AJ35" s="322" t="s">
        <v>59</v>
      </c>
      <c r="AK35" s="322" t="s">
        <v>59</v>
      </c>
      <c r="AL35" s="322" t="s">
        <v>70</v>
      </c>
      <c r="AM35" s="1693"/>
      <c r="AN35" s="1473"/>
      <c r="AO35" s="320" t="s">
        <v>393</v>
      </c>
      <c r="AP35" s="382"/>
      <c r="AQ35" s="782" t="str" cm="1">
        <f t="array" ref="AQ35">IF(AD35="NO FAVORABLE","NO FAVORABLE",IF(SUMPRODUCT(--(TRIM(AF35:AK35)&lt;&gt;"SI"),--(TRIM(AF35:AK35)&lt;&gt;"NA"))&gt;0,"SUBSANAR","APROBADA CR"))</f>
        <v>APROBADA CR</v>
      </c>
    </row>
    <row r="36" spans="1:43" s="151" customFormat="1" ht="14.4" x14ac:dyDescent="0.3">
      <c r="A36" s="442" t="s">
        <v>1196</v>
      </c>
      <c r="B36" s="442" t="s">
        <v>1197</v>
      </c>
      <c r="C36" s="442">
        <v>54</v>
      </c>
      <c r="D36" s="442" t="s">
        <v>45</v>
      </c>
      <c r="E36" s="442" t="s">
        <v>1368</v>
      </c>
      <c r="F36" s="442" t="s">
        <v>1369</v>
      </c>
      <c r="G36" s="442" t="s">
        <v>1370</v>
      </c>
      <c r="H36" s="442" t="s">
        <v>1371</v>
      </c>
      <c r="I36" s="442" t="s">
        <v>1372</v>
      </c>
      <c r="J36" s="442" t="s">
        <v>50</v>
      </c>
      <c r="K36" s="846">
        <v>1017146555</v>
      </c>
      <c r="L36" s="1492">
        <v>31656</v>
      </c>
      <c r="M36" s="1488">
        <v>39</v>
      </c>
      <c r="N36" s="442" t="s">
        <v>51</v>
      </c>
      <c r="O36" s="442">
        <v>3046824100</v>
      </c>
      <c r="P36" s="1494" t="s">
        <v>1373</v>
      </c>
      <c r="Q36" s="1488">
        <v>500000</v>
      </c>
      <c r="R36" s="1680" t="s">
        <v>1223</v>
      </c>
      <c r="S36" s="403" t="s">
        <v>54</v>
      </c>
      <c r="T36" s="1680" t="s">
        <v>1363</v>
      </c>
      <c r="U36" s="1680" t="s">
        <v>398</v>
      </c>
      <c r="V36" s="314" t="s">
        <v>57</v>
      </c>
      <c r="W36" s="314" t="s">
        <v>57</v>
      </c>
      <c r="X36" s="314" t="s">
        <v>57</v>
      </c>
      <c r="Y36" s="372"/>
      <c r="Z36" s="314"/>
      <c r="AA36" s="314"/>
      <c r="AB36" s="314"/>
      <c r="AC36" s="364"/>
      <c r="AD36" s="314" t="s">
        <v>58</v>
      </c>
      <c r="AE36" s="371"/>
      <c r="AF36" s="322" t="s">
        <v>59</v>
      </c>
      <c r="AG36" s="322" t="s">
        <v>57</v>
      </c>
      <c r="AH36" s="322" t="s">
        <v>59</v>
      </c>
      <c r="AI36" s="322" t="s">
        <v>59</v>
      </c>
      <c r="AJ36" s="322" t="s">
        <v>59</v>
      </c>
      <c r="AK36" s="322" t="s">
        <v>59</v>
      </c>
      <c r="AL36" s="322" t="s">
        <v>143</v>
      </c>
      <c r="AM36" s="460"/>
      <c r="AN36" s="452"/>
      <c r="AO36" s="320" t="s">
        <v>393</v>
      </c>
      <c r="AP36" s="382"/>
      <c r="AQ36" s="782" t="str" cm="1">
        <f t="array" ref="AQ36">IF(AD36="NO FAVORABLE","NO FAVORABLE",IF(SUMPRODUCT(--(TRIM(AF36:AK36)&lt;&gt;"SI"),--(TRIM(AF36:AK36)&lt;&gt;"NA"))&gt;0,"SUBSANAR","APROBADA CR"))</f>
        <v>APROBADA CR</v>
      </c>
    </row>
    <row r="37" spans="1:43" s="151" customFormat="1" ht="14.4" x14ac:dyDescent="0.3">
      <c r="A37" s="442" t="s">
        <v>1196</v>
      </c>
      <c r="B37" s="442" t="s">
        <v>1197</v>
      </c>
      <c r="C37" s="442">
        <v>55</v>
      </c>
      <c r="D37" s="442" t="s">
        <v>45</v>
      </c>
      <c r="E37" s="442" t="s">
        <v>1374</v>
      </c>
      <c r="F37" s="442" t="s">
        <v>948</v>
      </c>
      <c r="G37" s="442" t="s">
        <v>1280</v>
      </c>
      <c r="H37" s="442" t="s">
        <v>1375</v>
      </c>
      <c r="I37" s="442" t="s">
        <v>1376</v>
      </c>
      <c r="J37" s="442" t="s">
        <v>50</v>
      </c>
      <c r="K37" s="846">
        <v>1038062519</v>
      </c>
      <c r="L37" s="1492">
        <v>32222</v>
      </c>
      <c r="M37" s="1488">
        <v>37</v>
      </c>
      <c r="N37" s="442" t="s">
        <v>51</v>
      </c>
      <c r="O37" s="442">
        <v>3148611569</v>
      </c>
      <c r="P37" s="1494" t="s">
        <v>1377</v>
      </c>
      <c r="Q37" s="1488">
        <v>600000</v>
      </c>
      <c r="R37" s="1680" t="s">
        <v>1204</v>
      </c>
      <c r="S37" s="403" t="s">
        <v>54</v>
      </c>
      <c r="T37" s="1680" t="s">
        <v>1325</v>
      </c>
      <c r="U37" s="1680" t="s">
        <v>398</v>
      </c>
      <c r="V37" s="314" t="s">
        <v>57</v>
      </c>
      <c r="W37" s="314" t="s">
        <v>57</v>
      </c>
      <c r="X37" s="314" t="s">
        <v>57</v>
      </c>
      <c r="Y37" s="372"/>
      <c r="Z37" s="314"/>
      <c r="AA37" s="314"/>
      <c r="AB37" s="314"/>
      <c r="AC37" s="364"/>
      <c r="AD37" s="314" t="s">
        <v>58</v>
      </c>
      <c r="AE37" s="371"/>
      <c r="AF37" s="322" t="s">
        <v>59</v>
      </c>
      <c r="AG37" s="322" t="s">
        <v>57</v>
      </c>
      <c r="AH37" s="322" t="s">
        <v>59</v>
      </c>
      <c r="AI37" s="322" t="s">
        <v>59</v>
      </c>
      <c r="AJ37" s="322" t="s">
        <v>59</v>
      </c>
      <c r="AK37" s="322" t="s">
        <v>59</v>
      </c>
      <c r="AL37" s="322" t="s">
        <v>1141</v>
      </c>
      <c r="AM37" s="460"/>
      <c r="AN37" s="452"/>
      <c r="AO37" s="320" t="s">
        <v>1378</v>
      </c>
      <c r="AP37" s="382"/>
      <c r="AQ37" s="782" t="str" cm="1">
        <f t="array" ref="AQ37">IF(AD37="NO FAVORABLE","NO FAVORABLE",IF(SUMPRODUCT(--(TRIM(AF37:AK37)&lt;&gt;"SI"),--(TRIM(AF37:AK37)&lt;&gt;"NA"))&gt;0,"SUBSANAR","APROBADA CR"))</f>
        <v>APROBADA CR</v>
      </c>
    </row>
    <row r="38" spans="1:43" s="151" customFormat="1" ht="14.4" x14ac:dyDescent="0.3">
      <c r="A38" s="442" t="s">
        <v>1196</v>
      </c>
      <c r="B38" s="442" t="s">
        <v>1197</v>
      </c>
      <c r="C38" s="442">
        <v>56</v>
      </c>
      <c r="D38" s="442" t="s">
        <v>45</v>
      </c>
      <c r="E38" s="442" t="s">
        <v>1379</v>
      </c>
      <c r="F38" s="442"/>
      <c r="G38" s="442" t="s">
        <v>1380</v>
      </c>
      <c r="H38" s="442" t="s">
        <v>1381</v>
      </c>
      <c r="I38" s="442" t="s">
        <v>1382</v>
      </c>
      <c r="J38" s="442" t="s">
        <v>50</v>
      </c>
      <c r="K38" s="846">
        <v>22027731</v>
      </c>
      <c r="L38" s="1492">
        <v>19601</v>
      </c>
      <c r="M38" s="1488">
        <v>72</v>
      </c>
      <c r="N38" s="442" t="s">
        <v>51</v>
      </c>
      <c r="O38" s="442">
        <v>3126000469</v>
      </c>
      <c r="P38" s="1494" t="s">
        <v>1383</v>
      </c>
      <c r="Q38" s="1488">
        <v>700000</v>
      </c>
      <c r="R38" s="1680" t="s">
        <v>545</v>
      </c>
      <c r="S38" s="403" t="s">
        <v>54</v>
      </c>
      <c r="T38" s="1680" t="s">
        <v>1325</v>
      </c>
      <c r="U38" s="1680" t="s">
        <v>398</v>
      </c>
      <c r="V38" s="314" t="s">
        <v>57</v>
      </c>
      <c r="W38" s="314" t="s">
        <v>57</v>
      </c>
      <c r="X38" s="314" t="s">
        <v>57</v>
      </c>
      <c r="Y38" s="372"/>
      <c r="Z38" s="314"/>
      <c r="AA38" s="314"/>
      <c r="AB38" s="314"/>
      <c r="AC38" s="364"/>
      <c r="AD38" s="314" t="s">
        <v>58</v>
      </c>
      <c r="AE38" s="371"/>
      <c r="AF38" s="322" t="s">
        <v>59</v>
      </c>
      <c r="AG38" s="322" t="s">
        <v>57</v>
      </c>
      <c r="AH38" s="322" t="s">
        <v>59</v>
      </c>
      <c r="AI38" s="322" t="s">
        <v>59</v>
      </c>
      <c r="AJ38" s="322" t="s">
        <v>59</v>
      </c>
      <c r="AK38" s="322" t="s">
        <v>59</v>
      </c>
      <c r="AL38" s="322" t="s">
        <v>220</v>
      </c>
      <c r="AM38" s="460"/>
      <c r="AN38" s="452"/>
      <c r="AO38" s="320"/>
      <c r="AP38" s="382"/>
      <c r="AQ38" s="782" t="str" cm="1">
        <f t="array" ref="AQ38">IF(AD38="NO FAVORABLE","NO FAVORABLE",IF(SUMPRODUCT(--(TRIM(AF38:AK38)&lt;&gt;"SI"),--(TRIM(AF38:AK38)&lt;&gt;"NA"))&gt;0,"SUBSANAR","APROBADA CR"))</f>
        <v>APROBADA CR</v>
      </c>
    </row>
    <row r="39" spans="1:43" s="151" customFormat="1" ht="14.4" x14ac:dyDescent="0.3">
      <c r="A39" s="442" t="s">
        <v>1196</v>
      </c>
      <c r="B39" s="442" t="s">
        <v>1197</v>
      </c>
      <c r="C39" s="442">
        <v>57</v>
      </c>
      <c r="D39" s="442" t="s">
        <v>45</v>
      </c>
      <c r="E39" s="442" t="s">
        <v>564</v>
      </c>
      <c r="F39" s="442" t="s">
        <v>1320</v>
      </c>
      <c r="G39" s="442" t="s">
        <v>1353</v>
      </c>
      <c r="H39" s="442" t="s">
        <v>1384</v>
      </c>
      <c r="I39" s="442" t="s">
        <v>1385</v>
      </c>
      <c r="J39" s="442" t="s">
        <v>50</v>
      </c>
      <c r="K39" s="846">
        <v>1038062214</v>
      </c>
      <c r="L39" s="1492">
        <v>31568</v>
      </c>
      <c r="M39" s="1488">
        <v>39</v>
      </c>
      <c r="N39" s="442" t="s">
        <v>51</v>
      </c>
      <c r="O39" s="442">
        <v>3117400795</v>
      </c>
      <c r="P39" s="1494" t="s">
        <v>1386</v>
      </c>
      <c r="Q39" s="1488">
        <v>400000</v>
      </c>
      <c r="R39" s="1680" t="s">
        <v>1208</v>
      </c>
      <c r="S39" s="403" t="s">
        <v>54</v>
      </c>
      <c r="T39" s="1680" t="s">
        <v>1304</v>
      </c>
      <c r="U39" s="1680" t="s">
        <v>398</v>
      </c>
      <c r="V39" s="314" t="s">
        <v>57</v>
      </c>
      <c r="W39" s="314" t="s">
        <v>57</v>
      </c>
      <c r="X39" s="314" t="s">
        <v>57</v>
      </c>
      <c r="Y39" s="372"/>
      <c r="Z39" s="314"/>
      <c r="AA39" s="314"/>
      <c r="AB39" s="314"/>
      <c r="AC39" s="364"/>
      <c r="AD39" s="314" t="s">
        <v>58</v>
      </c>
      <c r="AE39" s="371"/>
      <c r="AF39" s="322" t="s">
        <v>59</v>
      </c>
      <c r="AG39" s="322" t="s">
        <v>57</v>
      </c>
      <c r="AH39" s="322" t="s">
        <v>59</v>
      </c>
      <c r="AI39" s="322" t="s">
        <v>59</v>
      </c>
      <c r="AJ39" s="322" t="s">
        <v>59</v>
      </c>
      <c r="AK39" s="322" t="s">
        <v>59</v>
      </c>
      <c r="AL39" s="322" t="s">
        <v>70</v>
      </c>
      <c r="AM39" s="460"/>
      <c r="AN39" s="452"/>
      <c r="AO39" s="320" t="s">
        <v>393</v>
      </c>
      <c r="AP39" s="382"/>
      <c r="AQ39" s="782" t="str" cm="1">
        <f t="array" ref="AQ39">IF(AD39="NO FAVORABLE","NO FAVORABLE",IF(SUMPRODUCT(--(TRIM(AF39:AK39)&lt;&gt;"SI"),--(TRIM(AF39:AK39)&lt;&gt;"NA"))&gt;0,"SUBSANAR","APROBADA CR"))</f>
        <v>APROBADA CR</v>
      </c>
    </row>
    <row r="40" spans="1:43" s="151" customFormat="1" ht="14.4" x14ac:dyDescent="0.3">
      <c r="A40" s="442" t="s">
        <v>1196</v>
      </c>
      <c r="B40" s="442" t="s">
        <v>1197</v>
      </c>
      <c r="C40" s="442">
        <v>58</v>
      </c>
      <c r="D40" s="442" t="s">
        <v>45</v>
      </c>
      <c r="E40" s="442" t="s">
        <v>1387</v>
      </c>
      <c r="F40" s="442" t="s">
        <v>212</v>
      </c>
      <c r="G40" s="442" t="s">
        <v>1319</v>
      </c>
      <c r="H40" s="442" t="s">
        <v>401</v>
      </c>
      <c r="I40" s="442" t="s">
        <v>1388</v>
      </c>
      <c r="J40" s="442" t="s">
        <v>50</v>
      </c>
      <c r="K40" s="846">
        <v>22029876</v>
      </c>
      <c r="L40" s="1492">
        <v>26992</v>
      </c>
      <c r="M40" s="1488">
        <v>52</v>
      </c>
      <c r="N40" s="442" t="s">
        <v>51</v>
      </c>
      <c r="O40" s="442">
        <v>3011775374</v>
      </c>
      <c r="P40" s="1494" t="s">
        <v>1389</v>
      </c>
      <c r="Q40" s="1488">
        <v>550000</v>
      </c>
      <c r="R40" s="1680" t="s">
        <v>1204</v>
      </c>
      <c r="S40" s="403" t="s">
        <v>54</v>
      </c>
      <c r="T40" s="1680" t="s">
        <v>1390</v>
      </c>
      <c r="U40" s="1680" t="s">
        <v>398</v>
      </c>
      <c r="V40" s="314" t="s">
        <v>57</v>
      </c>
      <c r="W40" s="314" t="s">
        <v>57</v>
      </c>
      <c r="X40" s="314" t="s">
        <v>57</v>
      </c>
      <c r="Y40" s="372"/>
      <c r="Z40" s="314"/>
      <c r="AA40" s="314"/>
      <c r="AB40" s="314"/>
      <c r="AC40" s="364"/>
      <c r="AD40" s="314" t="s">
        <v>58</v>
      </c>
      <c r="AE40" s="371"/>
      <c r="AF40" s="322" t="s">
        <v>59</v>
      </c>
      <c r="AG40" s="322" t="s">
        <v>57</v>
      </c>
      <c r="AH40" s="322" t="s">
        <v>59</v>
      </c>
      <c r="AI40" s="322" t="s">
        <v>59</v>
      </c>
      <c r="AJ40" s="322" t="s">
        <v>59</v>
      </c>
      <c r="AK40" s="322" t="s">
        <v>59</v>
      </c>
      <c r="AL40" s="322" t="s">
        <v>83</v>
      </c>
      <c r="AM40" s="460"/>
      <c r="AN40" s="452"/>
      <c r="AO40" s="320"/>
      <c r="AP40" s="382"/>
      <c r="AQ40" s="782" t="str" cm="1">
        <f t="array" ref="AQ40">IF(AD40="NO FAVORABLE","NO FAVORABLE",IF(SUMPRODUCT(--(TRIM(AF40:AK40)&lt;&gt;"SI"),--(TRIM(AF40:AK40)&lt;&gt;"NA"))&gt;0,"SUBSANAR","APROBADA CR"))</f>
        <v>APROBADA CR</v>
      </c>
    </row>
    <row r="41" spans="1:43" s="151" customFormat="1" ht="14.4" x14ac:dyDescent="0.3">
      <c r="A41" s="442" t="s">
        <v>1196</v>
      </c>
      <c r="B41" s="442" t="s">
        <v>1197</v>
      </c>
      <c r="C41" s="442">
        <v>59</v>
      </c>
      <c r="D41" s="442" t="s">
        <v>45</v>
      </c>
      <c r="E41" s="442" t="s">
        <v>1391</v>
      </c>
      <c r="F41" s="442" t="s">
        <v>1392</v>
      </c>
      <c r="G41" s="442" t="s">
        <v>1393</v>
      </c>
      <c r="H41" s="442"/>
      <c r="I41" s="442" t="s">
        <v>1394</v>
      </c>
      <c r="J41" s="442" t="s">
        <v>50</v>
      </c>
      <c r="K41" s="846">
        <v>1038063112</v>
      </c>
      <c r="L41" s="1492">
        <v>33545</v>
      </c>
      <c r="M41" s="1488">
        <v>34</v>
      </c>
      <c r="N41" s="442" t="s">
        <v>51</v>
      </c>
      <c r="O41" s="442">
        <v>3004756415</v>
      </c>
      <c r="P41" s="1494" t="s">
        <v>1395</v>
      </c>
      <c r="Q41" s="1488">
        <v>400000</v>
      </c>
      <c r="R41" s="1680" t="s">
        <v>1204</v>
      </c>
      <c r="S41" s="403" t="s">
        <v>54</v>
      </c>
      <c r="T41" s="1680" t="s">
        <v>1325</v>
      </c>
      <c r="U41" s="1680" t="s">
        <v>398</v>
      </c>
      <c r="V41" s="314" t="s">
        <v>57</v>
      </c>
      <c r="W41" s="314" t="s">
        <v>57</v>
      </c>
      <c r="X41" s="314" t="s">
        <v>57</v>
      </c>
      <c r="Y41" s="372"/>
      <c r="Z41" s="314"/>
      <c r="AA41" s="314"/>
      <c r="AB41" s="314"/>
      <c r="AC41" s="364"/>
      <c r="AD41" s="314" t="s">
        <v>58</v>
      </c>
      <c r="AE41" s="371"/>
      <c r="AF41" s="322" t="s">
        <v>59</v>
      </c>
      <c r="AG41" s="322" t="s">
        <v>57</v>
      </c>
      <c r="AH41" s="322" t="s">
        <v>59</v>
      </c>
      <c r="AI41" s="322" t="s">
        <v>59</v>
      </c>
      <c r="AJ41" s="322" t="s">
        <v>59</v>
      </c>
      <c r="AK41" s="322" t="s">
        <v>59</v>
      </c>
      <c r="AL41" s="322" t="s">
        <v>1141</v>
      </c>
      <c r="AM41" s="759"/>
      <c r="AN41" s="1014"/>
      <c r="AO41" s="320" t="s">
        <v>1396</v>
      </c>
      <c r="AP41" s="382"/>
      <c r="AQ41" s="782" t="str" cm="1">
        <f t="array" ref="AQ41">IF(AD41="NO FAVORABLE","NO FAVORABLE",IF(SUMPRODUCT(--(TRIM(AF41:AK41)&lt;&gt;"SI"),--(TRIM(AF41:AK41)&lt;&gt;"NA"))&gt;0,"SUBSANAR","APROBADA CR"))</f>
        <v>APROBADA CR</v>
      </c>
    </row>
    <row r="42" spans="1:43" s="151" customFormat="1" ht="14.4" x14ac:dyDescent="0.3">
      <c r="A42" s="442" t="s">
        <v>1196</v>
      </c>
      <c r="B42" s="442" t="s">
        <v>1197</v>
      </c>
      <c r="C42" s="442">
        <v>61</v>
      </c>
      <c r="D42" s="442" t="s">
        <v>45</v>
      </c>
      <c r="E42" s="442" t="s">
        <v>666</v>
      </c>
      <c r="F42" s="442" t="s">
        <v>1399</v>
      </c>
      <c r="G42" s="442" t="s">
        <v>1215</v>
      </c>
      <c r="H42" s="442" t="s">
        <v>1400</v>
      </c>
      <c r="I42" s="442" t="s">
        <v>1401</v>
      </c>
      <c r="J42" s="442" t="s">
        <v>50</v>
      </c>
      <c r="K42" s="846">
        <v>22027298</v>
      </c>
      <c r="L42" s="1492">
        <v>16348</v>
      </c>
      <c r="M42" s="1488">
        <v>81</v>
      </c>
      <c r="N42" s="442" t="s">
        <v>51</v>
      </c>
      <c r="O42" s="442">
        <v>3135770058</v>
      </c>
      <c r="P42" s="1494" t="s">
        <v>1402</v>
      </c>
      <c r="Q42" s="1488">
        <v>600000</v>
      </c>
      <c r="R42" s="1680" t="s">
        <v>1223</v>
      </c>
      <c r="S42" s="403" t="s">
        <v>54</v>
      </c>
      <c r="T42" s="1680" t="s">
        <v>1272</v>
      </c>
      <c r="U42" s="1680" t="s">
        <v>398</v>
      </c>
      <c r="V42" s="314" t="s">
        <v>57</v>
      </c>
      <c r="W42" s="314" t="s">
        <v>57</v>
      </c>
      <c r="X42" s="314" t="s">
        <v>57</v>
      </c>
      <c r="Y42" s="372"/>
      <c r="Z42" s="314"/>
      <c r="AA42" s="314"/>
      <c r="AB42" s="314"/>
      <c r="AC42" s="364"/>
      <c r="AD42" s="314" t="s">
        <v>58</v>
      </c>
      <c r="AE42" s="371"/>
      <c r="AF42" s="322" t="s">
        <v>59</v>
      </c>
      <c r="AG42" s="322" t="s">
        <v>57</v>
      </c>
      <c r="AH42" s="322" t="s">
        <v>59</v>
      </c>
      <c r="AI42" s="322" t="s">
        <v>59</v>
      </c>
      <c r="AJ42" s="322" t="s">
        <v>59</v>
      </c>
      <c r="AK42" s="322" t="s">
        <v>59</v>
      </c>
      <c r="AL42" s="322" t="s">
        <v>258</v>
      </c>
      <c r="AM42" s="1693"/>
      <c r="AN42" s="1473"/>
      <c r="AO42" s="320" t="s">
        <v>393</v>
      </c>
      <c r="AP42" s="382"/>
      <c r="AQ42" s="782" t="str" cm="1">
        <f t="array" ref="AQ42">IF(AD42="NO FAVORABLE","NO FAVORABLE",IF(SUMPRODUCT(--(TRIM(AF42:AK42)&lt;&gt;"SI"),--(TRIM(AF42:AK42)&lt;&gt;"NA"))&gt;0,"SUBSANAR","APROBADA CR"))</f>
        <v>APROBADA CR</v>
      </c>
    </row>
    <row r="43" spans="1:43" s="151" customFormat="1" ht="14.4" x14ac:dyDescent="0.3">
      <c r="A43" s="442" t="s">
        <v>1196</v>
      </c>
      <c r="B43" s="442" t="s">
        <v>1197</v>
      </c>
      <c r="C43" s="442">
        <v>62</v>
      </c>
      <c r="D43" s="442" t="s">
        <v>45</v>
      </c>
      <c r="E43" s="442" t="s">
        <v>1403</v>
      </c>
      <c r="F43" s="442" t="s">
        <v>1226</v>
      </c>
      <c r="G43" s="442" t="s">
        <v>1404</v>
      </c>
      <c r="H43" s="442" t="s">
        <v>1349</v>
      </c>
      <c r="I43" s="442" t="s">
        <v>1405</v>
      </c>
      <c r="J43" s="442" t="s">
        <v>50</v>
      </c>
      <c r="K43" s="846">
        <v>1038062099</v>
      </c>
      <c r="L43" s="1492">
        <v>31562</v>
      </c>
      <c r="M43" s="1488">
        <v>39</v>
      </c>
      <c r="N43" s="442" t="s">
        <v>51</v>
      </c>
      <c r="O43" s="442">
        <v>32056331140</v>
      </c>
      <c r="P43" s="1494" t="s">
        <v>1406</v>
      </c>
      <c r="Q43" s="1488">
        <v>450000</v>
      </c>
      <c r="R43" s="1680" t="s">
        <v>1204</v>
      </c>
      <c r="S43" s="403" t="s">
        <v>54</v>
      </c>
      <c r="T43" s="1680" t="s">
        <v>1390</v>
      </c>
      <c r="U43" s="1680" t="s">
        <v>398</v>
      </c>
      <c r="V43" s="314" t="s">
        <v>57</v>
      </c>
      <c r="W43" s="314" t="s">
        <v>57</v>
      </c>
      <c r="X43" s="314" t="s">
        <v>57</v>
      </c>
      <c r="Y43" s="372"/>
      <c r="Z43" s="314"/>
      <c r="AA43" s="314"/>
      <c r="AB43" s="314"/>
      <c r="AC43" s="364"/>
      <c r="AD43" s="314" t="s">
        <v>58</v>
      </c>
      <c r="AE43" s="371"/>
      <c r="AF43" s="322" t="s">
        <v>59</v>
      </c>
      <c r="AG43" s="322" t="s">
        <v>57</v>
      </c>
      <c r="AH43" s="322" t="s">
        <v>59</v>
      </c>
      <c r="AI43" s="322" t="s">
        <v>59</v>
      </c>
      <c r="AJ43" s="322" t="s">
        <v>59</v>
      </c>
      <c r="AK43" s="322" t="s">
        <v>59</v>
      </c>
      <c r="AL43" s="322" t="s">
        <v>182</v>
      </c>
      <c r="AM43" s="460"/>
      <c r="AN43" s="452"/>
      <c r="AO43" s="320" t="s">
        <v>393</v>
      </c>
      <c r="AP43" s="382"/>
      <c r="AQ43" s="782" t="str" cm="1">
        <f t="array" ref="AQ43">IF(AD43="NO FAVORABLE","NO FAVORABLE",IF(SUMPRODUCT(--(TRIM(AF43:AK43)&lt;&gt;"SI"),--(TRIM(AF43:AK43)&lt;&gt;"NA"))&gt;0,"SUBSANAR","APROBADA CR"))</f>
        <v>APROBADA CR</v>
      </c>
    </row>
    <row r="44" spans="1:43" s="151" customFormat="1" ht="14.4" x14ac:dyDescent="0.3">
      <c r="A44" s="442" t="s">
        <v>1196</v>
      </c>
      <c r="B44" s="442" t="s">
        <v>1197</v>
      </c>
      <c r="C44" s="442">
        <v>63</v>
      </c>
      <c r="D44" s="442" t="s">
        <v>45</v>
      </c>
      <c r="E44" s="442" t="s">
        <v>1348</v>
      </c>
      <c r="F44" s="442" t="s">
        <v>669</v>
      </c>
      <c r="G44" s="442" t="s">
        <v>1407</v>
      </c>
      <c r="H44" s="442" t="s">
        <v>1259</v>
      </c>
      <c r="I44" s="442" t="s">
        <v>1408</v>
      </c>
      <c r="J44" s="442" t="s">
        <v>50</v>
      </c>
      <c r="K44" s="846">
        <v>22028925</v>
      </c>
      <c r="L44" s="1492">
        <v>22870</v>
      </c>
      <c r="M44" s="1488">
        <v>65</v>
      </c>
      <c r="N44" s="442" t="s">
        <v>51</v>
      </c>
      <c r="O44" s="442">
        <v>3127151761</v>
      </c>
      <c r="P44" s="1494" t="s">
        <v>1409</v>
      </c>
      <c r="Q44" s="1488">
        <v>300000</v>
      </c>
      <c r="R44" s="1680" t="s">
        <v>545</v>
      </c>
      <c r="S44" s="403" t="s">
        <v>54</v>
      </c>
      <c r="T44" s="1680" t="s">
        <v>1272</v>
      </c>
      <c r="U44" s="1680" t="s">
        <v>398</v>
      </c>
      <c r="V44" s="314" t="s">
        <v>57</v>
      </c>
      <c r="W44" s="314" t="s">
        <v>57</v>
      </c>
      <c r="X44" s="314" t="s">
        <v>57</v>
      </c>
      <c r="Y44" s="372"/>
      <c r="Z44" s="314"/>
      <c r="AA44" s="314"/>
      <c r="AB44" s="314"/>
      <c r="AC44" s="364"/>
      <c r="AD44" s="314" t="s">
        <v>58</v>
      </c>
      <c r="AE44" s="371"/>
      <c r="AF44" s="322" t="s">
        <v>59</v>
      </c>
      <c r="AG44" s="322" t="s">
        <v>57</v>
      </c>
      <c r="AH44" s="322" t="s">
        <v>59</v>
      </c>
      <c r="AI44" s="322" t="s">
        <v>59</v>
      </c>
      <c r="AJ44" s="322" t="s">
        <v>59</v>
      </c>
      <c r="AK44" s="322" t="s">
        <v>59</v>
      </c>
      <c r="AL44" s="322" t="s">
        <v>220</v>
      </c>
      <c r="AM44" s="460"/>
      <c r="AN44" s="452"/>
      <c r="AO44" s="320" t="s">
        <v>393</v>
      </c>
      <c r="AP44" s="382"/>
      <c r="AQ44" s="782" t="str" cm="1">
        <f t="array" ref="AQ44">IF(AD44="NO FAVORABLE","NO FAVORABLE",IF(SUMPRODUCT(--(TRIM(AF44:AK44)&lt;&gt;"SI"),--(TRIM(AF44:AK44)&lt;&gt;"NA"))&gt;0,"SUBSANAR","APROBADA CR"))</f>
        <v>APROBADA CR</v>
      </c>
    </row>
    <row r="45" spans="1:43" s="151" customFormat="1" ht="14.4" x14ac:dyDescent="0.3">
      <c r="A45" s="442" t="s">
        <v>1196</v>
      </c>
      <c r="B45" s="442" t="s">
        <v>1197</v>
      </c>
      <c r="C45" s="442">
        <v>64</v>
      </c>
      <c r="D45" s="442" t="s">
        <v>1410</v>
      </c>
      <c r="E45" s="442" t="s">
        <v>1411</v>
      </c>
      <c r="F45" s="442" t="s">
        <v>316</v>
      </c>
      <c r="G45" s="442" t="s">
        <v>1201</v>
      </c>
      <c r="H45" s="442" t="s">
        <v>1246</v>
      </c>
      <c r="I45" s="442" t="s">
        <v>1412</v>
      </c>
      <c r="J45" s="442" t="s">
        <v>50</v>
      </c>
      <c r="K45" s="846">
        <v>1038064092</v>
      </c>
      <c r="L45" s="1492">
        <v>35894</v>
      </c>
      <c r="M45" s="1488">
        <v>27</v>
      </c>
      <c r="N45" s="442" t="s">
        <v>51</v>
      </c>
      <c r="O45" s="442">
        <v>3044081266</v>
      </c>
      <c r="P45" s="1494" t="s">
        <v>1413</v>
      </c>
      <c r="Q45" s="1488">
        <v>400000</v>
      </c>
      <c r="R45" s="1680" t="s">
        <v>1204</v>
      </c>
      <c r="S45" s="403" t="s">
        <v>1414</v>
      </c>
      <c r="T45" s="1680" t="s">
        <v>1390</v>
      </c>
      <c r="U45" s="1680" t="s">
        <v>466</v>
      </c>
      <c r="V45" s="314" t="s">
        <v>57</v>
      </c>
      <c r="W45" s="314" t="s">
        <v>57</v>
      </c>
      <c r="X45" s="314" t="s">
        <v>57</v>
      </c>
      <c r="Y45" s="372"/>
      <c r="Z45" s="314"/>
      <c r="AA45" s="314"/>
      <c r="AB45" s="314"/>
      <c r="AC45" s="364"/>
      <c r="AD45" s="314" t="s">
        <v>58</v>
      </c>
      <c r="AE45" s="371"/>
      <c r="AF45" s="322" t="s">
        <v>59</v>
      </c>
      <c r="AG45" s="322" t="s">
        <v>57</v>
      </c>
      <c r="AH45" s="322" t="s">
        <v>59</v>
      </c>
      <c r="AI45" s="322" t="s">
        <v>59</v>
      </c>
      <c r="AJ45" s="322" t="s">
        <v>59</v>
      </c>
      <c r="AK45" s="322" t="s">
        <v>59</v>
      </c>
      <c r="AL45" s="322" t="s">
        <v>130</v>
      </c>
      <c r="AM45" s="759"/>
      <c r="AN45" s="1014"/>
      <c r="AO45" s="320" t="s">
        <v>393</v>
      </c>
      <c r="AP45" s="382"/>
      <c r="AQ45" s="782" t="str" cm="1">
        <f t="array" ref="AQ45">IF(AD45="NO FAVORABLE","NO FAVORABLE",IF(SUMPRODUCT(--(TRIM(AF45:AK45)&lt;&gt;"SI"),--(TRIM(AF45:AK45)&lt;&gt;"NA"))&gt;0,"SUBSANAR","APROBADA CR"))</f>
        <v>APROBADA CR</v>
      </c>
    </row>
    <row r="46" spans="1:43" ht="14.4" x14ac:dyDescent="0.3">
      <c r="A46" s="449" t="s">
        <v>1196</v>
      </c>
      <c r="B46" s="449" t="s">
        <v>1415</v>
      </c>
      <c r="C46" s="442">
        <v>66</v>
      </c>
      <c r="D46" s="449" t="s">
        <v>45</v>
      </c>
      <c r="E46" s="449" t="s">
        <v>1348</v>
      </c>
      <c r="F46" s="449" t="s">
        <v>132</v>
      </c>
      <c r="G46" s="449" t="s">
        <v>1353</v>
      </c>
      <c r="H46" s="449" t="s">
        <v>1417</v>
      </c>
      <c r="I46" s="449" t="s">
        <v>1418</v>
      </c>
      <c r="J46" s="449" t="s">
        <v>50</v>
      </c>
      <c r="K46" s="801">
        <v>22029774</v>
      </c>
      <c r="L46" s="1500">
        <v>27338</v>
      </c>
      <c r="M46" s="1501">
        <v>51</v>
      </c>
      <c r="N46" s="451" t="s">
        <v>51</v>
      </c>
      <c r="O46" s="449">
        <v>3217068742</v>
      </c>
      <c r="P46" s="1496" t="s">
        <v>1419</v>
      </c>
      <c r="Q46" s="1505">
        <v>400000</v>
      </c>
      <c r="R46" s="1680" t="s">
        <v>1204</v>
      </c>
      <c r="S46" s="403" t="s">
        <v>54</v>
      </c>
      <c r="T46" s="1680" t="s">
        <v>1420</v>
      </c>
      <c r="U46" s="1680" t="s">
        <v>466</v>
      </c>
      <c r="V46" s="314" t="s">
        <v>57</v>
      </c>
      <c r="W46" s="314" t="s">
        <v>57</v>
      </c>
      <c r="X46" s="314" t="s">
        <v>57</v>
      </c>
      <c r="Y46" s="109"/>
      <c r="Z46" s="98"/>
      <c r="AA46" s="98"/>
      <c r="AB46" s="98"/>
      <c r="AC46" s="360"/>
      <c r="AD46" s="314" t="s">
        <v>58</v>
      </c>
      <c r="AE46" s="823"/>
      <c r="AF46" s="322" t="s">
        <v>59</v>
      </c>
      <c r="AG46" s="322" t="s">
        <v>57</v>
      </c>
      <c r="AH46" s="322" t="s">
        <v>59</v>
      </c>
      <c r="AI46" s="322" t="s">
        <v>59</v>
      </c>
      <c r="AJ46" s="322" t="s">
        <v>59</v>
      </c>
      <c r="AK46" s="322" t="s">
        <v>59</v>
      </c>
      <c r="AL46" s="165" t="s">
        <v>130</v>
      </c>
      <c r="AM46" s="1201"/>
      <c r="AN46" s="970"/>
      <c r="AO46" s="320" t="s">
        <v>393</v>
      </c>
      <c r="AQ46" s="782" t="str" cm="1">
        <f t="array" ref="AQ46">IF(AD46="NO FAVORABLE","NO FAVORABLE",IF(SUMPRODUCT(--(TRIM(AF46:AK46)&lt;&gt;"SI"),--(TRIM(AF46:AK46)&lt;&gt;"NA"))&gt;0,"SUBSANAR","APROBADA CR"))</f>
        <v>APROBADA CR</v>
      </c>
    </row>
    <row r="47" spans="1:43" ht="14.4" x14ac:dyDescent="0.3">
      <c r="A47" s="449" t="s">
        <v>1196</v>
      </c>
      <c r="B47" s="449" t="s">
        <v>1415</v>
      </c>
      <c r="C47" s="442">
        <v>67</v>
      </c>
      <c r="D47" s="449" t="s">
        <v>45</v>
      </c>
      <c r="E47" s="449" t="s">
        <v>1348</v>
      </c>
      <c r="F47" s="449" t="s">
        <v>458</v>
      </c>
      <c r="G47" s="449" t="s">
        <v>1421</v>
      </c>
      <c r="H47" s="449" t="s">
        <v>1422</v>
      </c>
      <c r="I47" s="449" t="s">
        <v>1423</v>
      </c>
      <c r="J47" s="449" t="s">
        <v>50</v>
      </c>
      <c r="K47" s="801">
        <v>22030331</v>
      </c>
      <c r="L47" s="1500">
        <v>29158</v>
      </c>
      <c r="M47" s="1501">
        <v>46</v>
      </c>
      <c r="N47" s="451" t="s">
        <v>51</v>
      </c>
      <c r="O47" s="449">
        <v>3054468877</v>
      </c>
      <c r="P47" s="1496" t="s">
        <v>1424</v>
      </c>
      <c r="Q47" s="1505">
        <v>500000</v>
      </c>
      <c r="R47" s="1680" t="s">
        <v>1204</v>
      </c>
      <c r="S47" s="403" t="s">
        <v>54</v>
      </c>
      <c r="T47" s="1680" t="s">
        <v>1218</v>
      </c>
      <c r="U47" s="1680" t="s">
        <v>398</v>
      </c>
      <c r="V47" s="314" t="s">
        <v>57</v>
      </c>
      <c r="W47" s="314" t="s">
        <v>57</v>
      </c>
      <c r="X47" s="314" t="s">
        <v>57</v>
      </c>
      <c r="Y47" s="109"/>
      <c r="Z47" s="98"/>
      <c r="AA47" s="98"/>
      <c r="AB47" s="98"/>
      <c r="AC47" s="360"/>
      <c r="AD47" s="314" t="s">
        <v>58</v>
      </c>
      <c r="AE47" s="823"/>
      <c r="AF47" s="322" t="s">
        <v>59</v>
      </c>
      <c r="AG47" s="322" t="s">
        <v>57</v>
      </c>
      <c r="AH47" s="322" t="s">
        <v>59</v>
      </c>
      <c r="AI47" s="322" t="s">
        <v>59</v>
      </c>
      <c r="AJ47" s="322" t="s">
        <v>59</v>
      </c>
      <c r="AK47" s="322" t="s">
        <v>59</v>
      </c>
      <c r="AL47" s="165" t="s">
        <v>182</v>
      </c>
      <c r="AM47" s="1116"/>
      <c r="AN47" s="1688"/>
      <c r="AO47" s="320" t="s">
        <v>393</v>
      </c>
      <c r="AQ47" s="782" t="str" cm="1">
        <f t="array" ref="AQ47">IF(AD47="NO FAVORABLE","NO FAVORABLE",IF(SUMPRODUCT(--(TRIM(AF47:AK47)&lt;&gt;"SI"),--(TRIM(AF47:AK47)&lt;&gt;"NA"))&gt;0,"SUBSANAR","APROBADA CR"))</f>
        <v>APROBADA CR</v>
      </c>
    </row>
    <row r="48" spans="1:43" ht="14.4" x14ac:dyDescent="0.3">
      <c r="A48" s="449" t="s">
        <v>1196</v>
      </c>
      <c r="B48" s="449" t="s">
        <v>1415</v>
      </c>
      <c r="C48" s="442">
        <v>68</v>
      </c>
      <c r="D48" s="449" t="s">
        <v>45</v>
      </c>
      <c r="E48" s="449" t="s">
        <v>666</v>
      </c>
      <c r="F48" s="449" t="s">
        <v>1425</v>
      </c>
      <c r="G48" s="449" t="s">
        <v>134</v>
      </c>
      <c r="H48" s="449" t="s">
        <v>1426</v>
      </c>
      <c r="I48" s="449" t="s">
        <v>1427</v>
      </c>
      <c r="J48" s="449" t="s">
        <v>50</v>
      </c>
      <c r="K48" s="801">
        <v>22029590</v>
      </c>
      <c r="L48" s="1500">
        <v>26451</v>
      </c>
      <c r="M48" s="1501">
        <v>53</v>
      </c>
      <c r="N48" s="451" t="s">
        <v>51</v>
      </c>
      <c r="O48" s="449">
        <v>3245758614</v>
      </c>
      <c r="P48" s="1496" t="s">
        <v>1428</v>
      </c>
      <c r="Q48" s="1505">
        <v>400000</v>
      </c>
      <c r="R48" s="1680" t="s">
        <v>1204</v>
      </c>
      <c r="S48" s="403" t="s">
        <v>54</v>
      </c>
      <c r="T48" s="1680" t="s">
        <v>1390</v>
      </c>
      <c r="U48" s="1680" t="s">
        <v>398</v>
      </c>
      <c r="V48" s="314" t="s">
        <v>57</v>
      </c>
      <c r="W48" s="314" t="s">
        <v>57</v>
      </c>
      <c r="X48" s="314" t="s">
        <v>57</v>
      </c>
      <c r="Y48" s="109"/>
      <c r="Z48" s="98"/>
      <c r="AA48" s="98"/>
      <c r="AB48" s="98"/>
      <c r="AC48" s="360"/>
      <c r="AD48" s="314" t="s">
        <v>58</v>
      </c>
      <c r="AE48" s="823"/>
      <c r="AF48" s="165" t="s">
        <v>59</v>
      </c>
      <c r="AG48" s="165" t="s">
        <v>57</v>
      </c>
      <c r="AH48" s="165" t="s">
        <v>59</v>
      </c>
      <c r="AI48" s="165" t="s">
        <v>59</v>
      </c>
      <c r="AJ48" s="165" t="s">
        <v>59</v>
      </c>
      <c r="AK48" s="165" t="s">
        <v>59</v>
      </c>
      <c r="AL48" s="165" t="s">
        <v>99</v>
      </c>
      <c r="AM48" s="1116"/>
      <c r="AN48" s="1688"/>
      <c r="AO48" s="320" t="s">
        <v>393</v>
      </c>
      <c r="AQ48" s="782" t="str" cm="1">
        <f t="array" ref="AQ48">IF(AD48="NO FAVORABLE","NO FAVORABLE",IF(SUMPRODUCT(--(TRIM(AF48:AK48)&lt;&gt;"SI"),--(TRIM(AF48:AK48)&lt;&gt;"NA"))&gt;0,"SUBSANAR","APROBADA CR"))</f>
        <v>APROBADA CR</v>
      </c>
    </row>
    <row r="49" spans="1:43" ht="14.4" x14ac:dyDescent="0.3">
      <c r="A49" s="1507" t="s">
        <v>1196</v>
      </c>
      <c r="B49" s="1507" t="s">
        <v>1415</v>
      </c>
      <c r="C49" s="1506">
        <v>69</v>
      </c>
      <c r="D49" s="1507" t="s">
        <v>45</v>
      </c>
      <c r="E49" s="449" t="s">
        <v>458</v>
      </c>
      <c r="F49" s="449" t="s">
        <v>1429</v>
      </c>
      <c r="G49" s="449" t="s">
        <v>177</v>
      </c>
      <c r="H49" s="449" t="s">
        <v>655</v>
      </c>
      <c r="I49" s="1507" t="s">
        <v>1430</v>
      </c>
      <c r="J49" s="449" t="s">
        <v>50</v>
      </c>
      <c r="K49" s="1508">
        <v>22029352</v>
      </c>
      <c r="L49" s="1500">
        <v>25207</v>
      </c>
      <c r="M49" s="1501">
        <v>57</v>
      </c>
      <c r="N49" s="451" t="s">
        <v>51</v>
      </c>
      <c r="O49" s="449">
        <v>3204782132</v>
      </c>
      <c r="P49" s="1496" t="s">
        <v>1431</v>
      </c>
      <c r="Q49" s="1505">
        <v>400000</v>
      </c>
      <c r="R49" s="1680" t="s">
        <v>1204</v>
      </c>
      <c r="S49" s="403" t="s">
        <v>54</v>
      </c>
      <c r="T49" s="1680" t="s">
        <v>879</v>
      </c>
      <c r="U49" s="1680" t="s">
        <v>398</v>
      </c>
      <c r="V49" s="314" t="s">
        <v>57</v>
      </c>
      <c r="W49" s="314" t="s">
        <v>57</v>
      </c>
      <c r="X49" s="314" t="s">
        <v>57</v>
      </c>
      <c r="Y49" s="109"/>
      <c r="Z49" s="98"/>
      <c r="AA49" s="98"/>
      <c r="AB49" s="98"/>
      <c r="AC49" s="360"/>
      <c r="AD49" s="314" t="s">
        <v>58</v>
      </c>
      <c r="AE49" s="823"/>
      <c r="AF49" s="165" t="s">
        <v>59</v>
      </c>
      <c r="AG49" s="165" t="s">
        <v>57</v>
      </c>
      <c r="AH49" s="165" t="s">
        <v>59</v>
      </c>
      <c r="AI49" s="165" t="s">
        <v>59</v>
      </c>
      <c r="AJ49" s="165" t="s">
        <v>59</v>
      </c>
      <c r="AK49" s="165" t="s">
        <v>59</v>
      </c>
      <c r="AL49" s="165" t="s">
        <v>1025</v>
      </c>
      <c r="AM49" s="1694"/>
      <c r="AN49" s="1689"/>
      <c r="AO49" s="320" t="s">
        <v>393</v>
      </c>
      <c r="AQ49" s="782" t="str" cm="1">
        <f t="array" ref="AQ49">IF(AD49="NO FAVORABLE","NO FAVORABLE",IF(SUMPRODUCT(--(TRIM(AF49:AK49)&lt;&gt;"SI"),--(TRIM(AF49:AK49)&lt;&gt;"NA"))&gt;0,"SUBSANAR","APROBADA CR"))</f>
        <v>APROBADA CR</v>
      </c>
    </row>
    <row r="50" spans="1:43" ht="14.4" x14ac:dyDescent="0.3">
      <c r="A50" s="1490" t="s">
        <v>1196</v>
      </c>
      <c r="B50" s="1490" t="s">
        <v>1197</v>
      </c>
      <c r="C50" s="1493">
        <v>75</v>
      </c>
      <c r="D50" s="1490" t="s">
        <v>45</v>
      </c>
      <c r="E50" s="449" t="s">
        <v>279</v>
      </c>
      <c r="F50" s="449" t="s">
        <v>391</v>
      </c>
      <c r="G50" s="449" t="s">
        <v>210</v>
      </c>
      <c r="H50" s="449" t="s">
        <v>287</v>
      </c>
      <c r="I50" s="1490" t="s">
        <v>1435</v>
      </c>
      <c r="J50" s="449" t="s">
        <v>50</v>
      </c>
      <c r="K50" s="1510">
        <v>1001530777</v>
      </c>
      <c r="L50" s="102">
        <v>36661</v>
      </c>
      <c r="M50" s="121">
        <v>25</v>
      </c>
      <c r="N50" s="100"/>
      <c r="O50" s="82">
        <v>3225433193</v>
      </c>
      <c r="P50" s="445" t="s">
        <v>1436</v>
      </c>
      <c r="Q50" s="1323">
        <v>600000</v>
      </c>
      <c r="R50" s="241" t="s">
        <v>1223</v>
      </c>
      <c r="S50" s="100" t="s">
        <v>54</v>
      </c>
      <c r="T50" s="100" t="s">
        <v>1205</v>
      </c>
      <c r="U50" s="1680" t="s">
        <v>398</v>
      </c>
      <c r="V50" s="314" t="s">
        <v>57</v>
      </c>
      <c r="W50" s="314" t="s">
        <v>57</v>
      </c>
      <c r="X50" s="314" t="s">
        <v>57</v>
      </c>
      <c r="Y50" s="459"/>
      <c r="Z50" s="282"/>
      <c r="AA50" s="282"/>
      <c r="AB50" s="282"/>
      <c r="AC50" s="384"/>
      <c r="AD50" s="314" t="s">
        <v>58</v>
      </c>
      <c r="AE50" s="728"/>
      <c r="AF50" s="165" t="s">
        <v>59</v>
      </c>
      <c r="AG50" s="165" t="s">
        <v>57</v>
      </c>
      <c r="AH50" s="165" t="s">
        <v>59</v>
      </c>
      <c r="AI50" s="165" t="s">
        <v>59</v>
      </c>
      <c r="AJ50" s="165" t="s">
        <v>59</v>
      </c>
      <c r="AK50" s="165" t="s">
        <v>59</v>
      </c>
      <c r="AL50" s="382" t="s">
        <v>220</v>
      </c>
      <c r="AM50" s="1695"/>
      <c r="AN50" s="1690"/>
      <c r="AO50" s="320" t="s">
        <v>393</v>
      </c>
      <c r="AP50" s="382" t="s">
        <v>1437</v>
      </c>
      <c r="AQ50" s="782" t="str" cm="1">
        <f t="array" ref="AQ50">IF(AD50="NO FAVORABLE","NO FAVORABLE",IF(SUMPRODUCT(--(TRIM(AF50:AK50)&lt;&gt;"SI"),--(TRIM(AF50:AK50)&lt;&gt;"NA"))&gt;0,"SUBSANAR","APROBADA CR"))</f>
        <v>APROBADA CR</v>
      </c>
    </row>
    <row r="51" spans="1:43" ht="14.4" x14ac:dyDescent="0.3">
      <c r="A51" s="1490" t="s">
        <v>1196</v>
      </c>
      <c r="B51" s="1490" t="s">
        <v>1197</v>
      </c>
      <c r="C51" s="1493">
        <v>78</v>
      </c>
      <c r="D51" s="1490" t="s">
        <v>45</v>
      </c>
      <c r="E51" s="449" t="s">
        <v>279</v>
      </c>
      <c r="F51" s="449" t="s">
        <v>1105</v>
      </c>
      <c r="G51" s="449" t="s">
        <v>79</v>
      </c>
      <c r="H51" s="449" t="s">
        <v>939</v>
      </c>
      <c r="I51" s="1490" t="s">
        <v>1438</v>
      </c>
      <c r="J51" s="449" t="s">
        <v>50</v>
      </c>
      <c r="K51" s="1510">
        <v>1038063485</v>
      </c>
      <c r="L51" s="985">
        <v>34303</v>
      </c>
      <c r="M51" s="118">
        <v>32</v>
      </c>
      <c r="N51" s="850"/>
      <c r="O51" s="122">
        <v>3113203530</v>
      </c>
      <c r="P51" s="1496" t="s">
        <v>1439</v>
      </c>
      <c r="Q51" s="968">
        <v>400000</v>
      </c>
      <c r="R51" s="241" t="s">
        <v>1208</v>
      </c>
      <c r="S51" s="100" t="s">
        <v>54</v>
      </c>
      <c r="T51" s="100" t="s">
        <v>879</v>
      </c>
      <c r="U51" s="1680" t="s">
        <v>398</v>
      </c>
      <c r="V51" s="314" t="s">
        <v>57</v>
      </c>
      <c r="W51" s="314" t="s">
        <v>57</v>
      </c>
      <c r="X51" s="314" t="s">
        <v>57</v>
      </c>
      <c r="Y51" s="459"/>
      <c r="Z51" s="282"/>
      <c r="AA51" s="282"/>
      <c r="AB51" s="282"/>
      <c r="AC51" s="384"/>
      <c r="AD51" s="314" t="s">
        <v>58</v>
      </c>
      <c r="AE51" s="728"/>
      <c r="AF51" s="165" t="s">
        <v>59</v>
      </c>
      <c r="AG51" s="165" t="s">
        <v>57</v>
      </c>
      <c r="AH51" s="165" t="s">
        <v>59</v>
      </c>
      <c r="AI51" s="165" t="s">
        <v>59</v>
      </c>
      <c r="AJ51" s="165" t="s">
        <v>59</v>
      </c>
      <c r="AK51" s="165" t="s">
        <v>59</v>
      </c>
      <c r="AL51" s="382" t="s">
        <v>138</v>
      </c>
      <c r="AM51" s="828"/>
      <c r="AN51" s="1487"/>
      <c r="AO51" s="320" t="s">
        <v>393</v>
      </c>
      <c r="AQ51" s="782" t="str" cm="1">
        <f t="array" ref="AQ51">IF(AD51="NO FAVORABLE","NO FAVORABLE",IF(SUMPRODUCT(--(TRIM(AF51:AK51)&lt;&gt;"SI"),--(TRIM(AF51:AK51)&lt;&gt;"NA"))&gt;0,"SUBSANAR","APROBADA CR"))</f>
        <v>APROBADA CR</v>
      </c>
    </row>
    <row r="52" spans="1:43" ht="14.4" x14ac:dyDescent="0.3">
      <c r="A52" s="449" t="s">
        <v>1196</v>
      </c>
      <c r="B52" s="449" t="s">
        <v>1197</v>
      </c>
      <c r="C52" s="442">
        <v>79</v>
      </c>
      <c r="D52" s="449" t="s">
        <v>45</v>
      </c>
      <c r="E52" s="449" t="s">
        <v>340</v>
      </c>
      <c r="F52" s="449" t="s">
        <v>1440</v>
      </c>
      <c r="G52" s="449" t="s">
        <v>1441</v>
      </c>
      <c r="H52" s="449" t="s">
        <v>946</v>
      </c>
      <c r="I52" s="449" t="s">
        <v>1442</v>
      </c>
      <c r="J52" s="449" t="s">
        <v>50</v>
      </c>
      <c r="K52" s="801">
        <v>1001531142</v>
      </c>
      <c r="L52" s="985">
        <v>37865</v>
      </c>
      <c r="M52" s="118">
        <v>22</v>
      </c>
      <c r="N52" s="850"/>
      <c r="O52" s="122">
        <v>3122981558</v>
      </c>
      <c r="P52" s="1496" t="s">
        <v>1443</v>
      </c>
      <c r="Q52" s="968">
        <v>500000</v>
      </c>
      <c r="R52" s="241" t="s">
        <v>1444</v>
      </c>
      <c r="S52" s="100" t="s">
        <v>54</v>
      </c>
      <c r="T52" s="183" t="s">
        <v>879</v>
      </c>
      <c r="U52" s="1680" t="s">
        <v>398</v>
      </c>
      <c r="V52" s="314" t="s">
        <v>57</v>
      </c>
      <c r="W52" s="314" t="s">
        <v>57</v>
      </c>
      <c r="X52" s="314" t="s">
        <v>57</v>
      </c>
      <c r="Y52" s="459"/>
      <c r="Z52" s="282"/>
      <c r="AA52" s="282"/>
      <c r="AB52" s="282"/>
      <c r="AC52" s="384"/>
      <c r="AD52" s="314" t="s">
        <v>58</v>
      </c>
      <c r="AE52" s="728"/>
      <c r="AF52" s="165" t="s">
        <v>59</v>
      </c>
      <c r="AG52" s="165" t="s">
        <v>57</v>
      </c>
      <c r="AH52" s="165" t="s">
        <v>59</v>
      </c>
      <c r="AI52" s="165" t="s">
        <v>59</v>
      </c>
      <c r="AJ52" s="165" t="s">
        <v>59</v>
      </c>
      <c r="AK52" s="165" t="s">
        <v>59</v>
      </c>
      <c r="AL52" s="382" t="s">
        <v>243</v>
      </c>
      <c r="AM52" s="457"/>
      <c r="AN52" s="681"/>
      <c r="AO52" s="320" t="s">
        <v>393</v>
      </c>
      <c r="AQ52" s="782" t="str" cm="1">
        <f t="array" ref="AQ52">IF(AD52="NO FAVORABLE","NO FAVORABLE",IF(SUMPRODUCT(--(TRIM(AF52:AK52)&lt;&gt;"SI"),--(TRIM(AF52:AK52)&lt;&gt;"NA"))&gt;0,"SUBSANAR","APROBADA CR"))</f>
        <v>APROBADA CR</v>
      </c>
    </row>
    <row r="53" spans="1:43" ht="14.4" x14ac:dyDescent="0.3">
      <c r="A53" s="449" t="s">
        <v>1196</v>
      </c>
      <c r="B53" s="449" t="s">
        <v>1197</v>
      </c>
      <c r="C53" s="442">
        <v>80</v>
      </c>
      <c r="D53" s="449" t="s">
        <v>45</v>
      </c>
      <c r="E53" s="449" t="s">
        <v>107</v>
      </c>
      <c r="F53" s="449" t="s">
        <v>62</v>
      </c>
      <c r="G53" s="449" t="s">
        <v>102</v>
      </c>
      <c r="H53" s="449"/>
      <c r="I53" s="449" t="s">
        <v>1445</v>
      </c>
      <c r="J53" s="449" t="s">
        <v>50</v>
      </c>
      <c r="K53" s="801">
        <v>22028000</v>
      </c>
      <c r="L53" s="985">
        <v>21176</v>
      </c>
      <c r="M53" s="118">
        <v>68</v>
      </c>
      <c r="N53" s="850"/>
      <c r="O53" s="122">
        <v>3023259193</v>
      </c>
      <c r="P53" s="1496" t="s">
        <v>1446</v>
      </c>
      <c r="Q53" s="201">
        <v>300000</v>
      </c>
      <c r="R53" s="241" t="s">
        <v>545</v>
      </c>
      <c r="S53" s="100" t="s">
        <v>54</v>
      </c>
      <c r="T53" s="100" t="s">
        <v>1447</v>
      </c>
      <c r="U53" s="1680" t="s">
        <v>398</v>
      </c>
      <c r="V53" s="314" t="s">
        <v>57</v>
      </c>
      <c r="W53" s="314" t="s">
        <v>57</v>
      </c>
      <c r="X53" s="314" t="s">
        <v>57</v>
      </c>
      <c r="Y53" s="459"/>
      <c r="Z53" s="282"/>
      <c r="AA53" s="282"/>
      <c r="AB53" s="282"/>
      <c r="AC53" s="384"/>
      <c r="AD53" s="314" t="s">
        <v>58</v>
      </c>
      <c r="AE53" s="728"/>
      <c r="AF53" s="165" t="s">
        <v>59</v>
      </c>
      <c r="AG53" s="165" t="s">
        <v>57</v>
      </c>
      <c r="AH53" s="165" t="s">
        <v>59</v>
      </c>
      <c r="AI53" s="165" t="s">
        <v>59</v>
      </c>
      <c r="AJ53" s="165" t="s">
        <v>59</v>
      </c>
      <c r="AK53" s="165" t="s">
        <v>59</v>
      </c>
      <c r="AL53" s="382" t="s">
        <v>138</v>
      </c>
      <c r="AM53" s="457"/>
      <c r="AN53" s="681"/>
      <c r="AO53" s="320" t="s">
        <v>393</v>
      </c>
      <c r="AQ53" s="782" t="str" cm="1">
        <f t="array" ref="AQ53">IF(AD53="NO FAVORABLE","NO FAVORABLE",IF(SUMPRODUCT(--(TRIM(AF53:AK53)&lt;&gt;"SI"),--(TRIM(AF53:AK53)&lt;&gt;"NA"))&gt;0,"SUBSANAR","APROBADA CR"))</f>
        <v>APROBADA CR</v>
      </c>
    </row>
    <row r="54" spans="1:43" ht="14.4" x14ac:dyDescent="0.3">
      <c r="A54" s="449" t="s">
        <v>1196</v>
      </c>
      <c r="B54" s="449" t="s">
        <v>1197</v>
      </c>
      <c r="C54" s="442">
        <v>81</v>
      </c>
      <c r="D54" s="449" t="s">
        <v>45</v>
      </c>
      <c r="E54" s="449" t="s">
        <v>508</v>
      </c>
      <c r="F54" s="449" t="s">
        <v>116</v>
      </c>
      <c r="G54" s="449" t="s">
        <v>983</v>
      </c>
      <c r="H54" s="449" t="s">
        <v>787</v>
      </c>
      <c r="I54" s="449" t="s">
        <v>1448</v>
      </c>
      <c r="J54" s="449" t="s">
        <v>50</v>
      </c>
      <c r="K54" s="801">
        <v>22028055</v>
      </c>
      <c r="L54" s="985">
        <v>21167</v>
      </c>
      <c r="M54" s="118">
        <v>68</v>
      </c>
      <c r="N54" s="850"/>
      <c r="O54" s="122">
        <v>3235812084</v>
      </c>
      <c r="P54" s="1496" t="s">
        <v>1449</v>
      </c>
      <c r="Q54" s="968">
        <v>300000</v>
      </c>
      <c r="R54" s="241" t="s">
        <v>545</v>
      </c>
      <c r="S54" s="100" t="s">
        <v>54</v>
      </c>
      <c r="T54" s="100" t="s">
        <v>1218</v>
      </c>
      <c r="U54" s="1680" t="s">
        <v>398</v>
      </c>
      <c r="V54" s="314" t="s">
        <v>57</v>
      </c>
      <c r="W54" s="314" t="s">
        <v>57</v>
      </c>
      <c r="X54" s="314" t="s">
        <v>57</v>
      </c>
      <c r="Y54" s="459"/>
      <c r="Z54" s="282"/>
      <c r="AA54" s="282"/>
      <c r="AB54" s="282"/>
      <c r="AC54" s="384"/>
      <c r="AD54" s="314" t="s">
        <v>58</v>
      </c>
      <c r="AE54" s="728"/>
      <c r="AF54" s="165" t="s">
        <v>59</v>
      </c>
      <c r="AG54" s="165" t="s">
        <v>57</v>
      </c>
      <c r="AH54" s="165" t="s">
        <v>59</v>
      </c>
      <c r="AI54" s="165" t="s">
        <v>59</v>
      </c>
      <c r="AJ54" s="165" t="s">
        <v>59</v>
      </c>
      <c r="AK54" s="165" t="s">
        <v>59</v>
      </c>
      <c r="AL54" s="382" t="s">
        <v>70</v>
      </c>
      <c r="AM54" s="457"/>
      <c r="AN54" s="681"/>
      <c r="AO54" s="320" t="s">
        <v>393</v>
      </c>
      <c r="AQ54" s="782" t="str" cm="1">
        <f t="array" ref="AQ54">IF(AD54="NO FAVORABLE","NO FAVORABLE",IF(SUMPRODUCT(--(TRIM(AF54:AK54)&lt;&gt;"SI"),--(TRIM(AF54:AK54)&lt;&gt;"NA"))&gt;0,"SUBSANAR","APROBADA CR"))</f>
        <v>APROBADA CR</v>
      </c>
    </row>
    <row r="55" spans="1:43" ht="14.4" x14ac:dyDescent="0.3">
      <c r="A55" s="449" t="s">
        <v>1196</v>
      </c>
      <c r="B55" s="449" t="s">
        <v>1197</v>
      </c>
      <c r="C55" s="442">
        <v>82</v>
      </c>
      <c r="D55" s="449" t="s">
        <v>1410</v>
      </c>
      <c r="E55" s="449" t="s">
        <v>487</v>
      </c>
      <c r="F55" s="449" t="s">
        <v>632</v>
      </c>
      <c r="G55" s="449" t="s">
        <v>946</v>
      </c>
      <c r="H55" s="449" t="s">
        <v>550</v>
      </c>
      <c r="I55" s="449" t="s">
        <v>1450</v>
      </c>
      <c r="J55" s="449" t="s">
        <v>50</v>
      </c>
      <c r="K55" s="801">
        <v>22029415</v>
      </c>
      <c r="L55" s="985">
        <v>25194</v>
      </c>
      <c r="M55" s="118">
        <v>58</v>
      </c>
      <c r="N55" s="850"/>
      <c r="O55" s="847">
        <v>3216468829</v>
      </c>
      <c r="P55" s="1496" t="s">
        <v>1451</v>
      </c>
      <c r="Q55" s="968">
        <v>350000</v>
      </c>
      <c r="R55" s="241" t="s">
        <v>1223</v>
      </c>
      <c r="S55" s="100" t="s">
        <v>54</v>
      </c>
      <c r="T55" s="100" t="s">
        <v>879</v>
      </c>
      <c r="U55" s="1680" t="s">
        <v>398</v>
      </c>
      <c r="V55" s="314" t="s">
        <v>57</v>
      </c>
      <c r="W55" s="314" t="s">
        <v>57</v>
      </c>
      <c r="X55" s="314" t="s">
        <v>57</v>
      </c>
      <c r="Y55" s="459"/>
      <c r="Z55" s="282"/>
      <c r="AA55" s="282"/>
      <c r="AB55" s="282"/>
      <c r="AC55" s="384"/>
      <c r="AD55" s="314" t="s">
        <v>58</v>
      </c>
      <c r="AE55" s="728"/>
      <c r="AF55" s="165" t="s">
        <v>59</v>
      </c>
      <c r="AG55" s="165" t="s">
        <v>57</v>
      </c>
      <c r="AH55" s="165" t="s">
        <v>59</v>
      </c>
      <c r="AI55" s="165" t="s">
        <v>59</v>
      </c>
      <c r="AJ55" s="165" t="s">
        <v>59</v>
      </c>
      <c r="AK55" s="165" t="s">
        <v>59</v>
      </c>
      <c r="AL55" s="382" t="s">
        <v>182</v>
      </c>
      <c r="AM55" s="457"/>
      <c r="AN55" s="681"/>
      <c r="AO55" s="382"/>
      <c r="AP55" s="382" t="s">
        <v>119</v>
      </c>
      <c r="AQ55" s="782" t="str" cm="1">
        <f t="array" ref="AQ55">IF(AD55="NO FAVORABLE","NO FAVORABLE",IF(SUMPRODUCT(--(TRIM(AF55:AK55)&lt;&gt;"SI"),--(TRIM(AF55:AK55)&lt;&gt;"NA"))&gt;0,"SUBSANAR","APROBADA CR"))</f>
        <v>APROBADA CR</v>
      </c>
    </row>
    <row r="56" spans="1:43" ht="14.4" x14ac:dyDescent="0.3">
      <c r="A56" s="1507" t="s">
        <v>1196</v>
      </c>
      <c r="B56" s="1507" t="s">
        <v>1197</v>
      </c>
      <c r="C56" s="1506">
        <v>83</v>
      </c>
      <c r="D56" s="1507" t="s">
        <v>1410</v>
      </c>
      <c r="E56" s="1507" t="s">
        <v>1452</v>
      </c>
      <c r="F56" s="1507" t="s">
        <v>1453</v>
      </c>
      <c r="G56" s="1507" t="s">
        <v>88</v>
      </c>
      <c r="H56" s="1507" t="s">
        <v>1454</v>
      </c>
      <c r="I56" s="1507" t="s">
        <v>1455</v>
      </c>
      <c r="J56" s="1507" t="s">
        <v>50</v>
      </c>
      <c r="K56" s="1508">
        <v>42938049</v>
      </c>
      <c r="L56" s="1503">
        <v>26979</v>
      </c>
      <c r="M56" s="136">
        <v>52</v>
      </c>
      <c r="N56" s="888"/>
      <c r="O56" s="104">
        <v>3108239559</v>
      </c>
      <c r="P56" s="1497" t="s">
        <v>1456</v>
      </c>
      <c r="Q56" s="84">
        <v>500000</v>
      </c>
      <c r="R56" s="241" t="s">
        <v>1223</v>
      </c>
      <c r="S56" s="100" t="s">
        <v>54</v>
      </c>
      <c r="T56" s="100" t="s">
        <v>1218</v>
      </c>
      <c r="U56" s="241" t="s">
        <v>449</v>
      </c>
      <c r="V56" s="314" t="s">
        <v>57</v>
      </c>
      <c r="W56" s="314" t="s">
        <v>57</v>
      </c>
      <c r="X56" s="314" t="s">
        <v>57</v>
      </c>
      <c r="Y56" s="1696"/>
      <c r="Z56" s="361"/>
      <c r="AA56" s="361"/>
      <c r="AB56" s="282"/>
      <c r="AC56" s="384"/>
      <c r="AD56" s="314" t="s">
        <v>58</v>
      </c>
      <c r="AE56" s="728"/>
      <c r="AF56" s="165" t="s">
        <v>59</v>
      </c>
      <c r="AG56" s="165" t="s">
        <v>57</v>
      </c>
      <c r="AH56" s="165" t="s">
        <v>59</v>
      </c>
      <c r="AI56" s="165" t="s">
        <v>59</v>
      </c>
      <c r="AJ56" s="165" t="s">
        <v>59</v>
      </c>
      <c r="AK56" s="165" t="s">
        <v>59</v>
      </c>
      <c r="AL56" s="382" t="s">
        <v>1015</v>
      </c>
      <c r="AM56" s="457"/>
      <c r="AN56" s="681"/>
      <c r="AO56" s="320" t="s">
        <v>393</v>
      </c>
      <c r="AP56" s="382" t="s">
        <v>119</v>
      </c>
      <c r="AQ56" s="782" t="str" cm="1">
        <f t="array" ref="AQ56">IF(AD56="NO FAVORABLE","NO FAVORABLE",IF(SUMPRODUCT(--(TRIM(AF56:AK56)&lt;&gt;"SI"),--(TRIM(AF56:AK56)&lt;&gt;"NA"))&gt;0,"SUBSANAR","APROBADA CR"))</f>
        <v>APROBADA CR</v>
      </c>
    </row>
    <row r="57" spans="1:43" ht="12.75" customHeight="1" x14ac:dyDescent="0.3">
      <c r="A57" s="1680" t="s">
        <v>1196</v>
      </c>
      <c r="B57" s="1680" t="s">
        <v>1197</v>
      </c>
      <c r="C57" s="1681">
        <v>84</v>
      </c>
      <c r="D57" s="1680" t="s">
        <v>45</v>
      </c>
      <c r="E57" s="1680" t="s">
        <v>1457</v>
      </c>
      <c r="F57" s="200" t="s">
        <v>1458</v>
      </c>
      <c r="G57" s="200" t="s">
        <v>294</v>
      </c>
      <c r="H57" s="200" t="s">
        <v>326</v>
      </c>
      <c r="I57" s="1680" t="s">
        <v>1459</v>
      </c>
      <c r="J57" s="1680" t="s">
        <v>50</v>
      </c>
      <c r="K57" s="1680">
        <v>1001531035</v>
      </c>
      <c r="L57" s="1682">
        <v>43469</v>
      </c>
      <c r="M57" s="100">
        <v>25</v>
      </c>
      <c r="N57" s="1680" t="s">
        <v>51</v>
      </c>
      <c r="O57" s="100">
        <v>3234836017</v>
      </c>
      <c r="P57" s="474" t="s">
        <v>1460</v>
      </c>
      <c r="Q57" s="1691">
        <v>500000</v>
      </c>
      <c r="R57" s="241" t="s">
        <v>1444</v>
      </c>
      <c r="S57" s="100" t="s">
        <v>54</v>
      </c>
      <c r="T57" s="100" t="s">
        <v>1461</v>
      </c>
      <c r="U57" s="1680" t="s">
        <v>398</v>
      </c>
      <c r="V57" s="314" t="s">
        <v>57</v>
      </c>
      <c r="W57" s="314" t="s">
        <v>57</v>
      </c>
      <c r="X57" s="314" t="s">
        <v>57</v>
      </c>
      <c r="Y57" s="459"/>
      <c r="Z57" s="282"/>
      <c r="AA57" s="282"/>
      <c r="AB57" s="459"/>
      <c r="AC57" s="384"/>
      <c r="AD57" s="314" t="s">
        <v>58</v>
      </c>
      <c r="AE57" s="728"/>
      <c r="AF57" s="165" t="s">
        <v>59</v>
      </c>
      <c r="AG57" s="165" t="s">
        <v>57</v>
      </c>
      <c r="AH57" s="165" t="s">
        <v>59</v>
      </c>
      <c r="AI57" s="165" t="s">
        <v>59</v>
      </c>
      <c r="AJ57" s="165" t="s">
        <v>59</v>
      </c>
      <c r="AK57" s="165" t="s">
        <v>59</v>
      </c>
      <c r="AL57" s="382" t="s">
        <v>182</v>
      </c>
      <c r="AM57" s="457"/>
      <c r="AN57" s="681"/>
      <c r="AO57" s="320" t="s">
        <v>393</v>
      </c>
      <c r="AQ57" s="782" t="str" cm="1">
        <f t="array" ref="AQ57">IF(AD57="NO FAVORABLE","NO FAVORABLE",IF(SUMPRODUCT(--(TRIM(AF57:AK57)&lt;&gt;"SI"),--(TRIM(AF57:AK57)&lt;&gt;"NA"))&gt;0,"SUBSANAR","APROBADA CR"))</f>
        <v>APROBADA CR</v>
      </c>
    </row>
    <row r="58" spans="1:43" ht="12.75" customHeight="1" x14ac:dyDescent="0.3">
      <c r="A58" s="1680" t="s">
        <v>1196</v>
      </c>
      <c r="B58" s="1680" t="s">
        <v>1197</v>
      </c>
      <c r="C58" s="1680">
        <v>85</v>
      </c>
      <c r="D58" s="1680" t="s">
        <v>45</v>
      </c>
      <c r="E58" s="1680" t="s">
        <v>62</v>
      </c>
      <c r="F58" s="200" t="s">
        <v>608</v>
      </c>
      <c r="G58" s="200" t="s">
        <v>734</v>
      </c>
      <c r="H58" s="200" t="s">
        <v>1462</v>
      </c>
      <c r="I58" s="1680" t="s">
        <v>1463</v>
      </c>
      <c r="J58" s="1680" t="s">
        <v>50</v>
      </c>
      <c r="K58" s="1680">
        <v>22027882</v>
      </c>
      <c r="L58" s="399"/>
      <c r="M58" s="399"/>
      <c r="N58" s="399"/>
      <c r="O58" s="200"/>
      <c r="P58" s="200"/>
      <c r="Q58" s="869"/>
      <c r="R58" s="200"/>
      <c r="S58" s="200"/>
      <c r="T58" s="200"/>
      <c r="U58" s="200" t="s">
        <v>466</v>
      </c>
      <c r="V58" s="314" t="s">
        <v>57</v>
      </c>
      <c r="W58" s="314" t="s">
        <v>57</v>
      </c>
      <c r="X58" s="314" t="s">
        <v>57</v>
      </c>
      <c r="Y58" s="459"/>
      <c r="Z58" s="282"/>
      <c r="AA58" s="282"/>
      <c r="AB58" s="459"/>
      <c r="AC58" s="384"/>
      <c r="AD58" s="314" t="s">
        <v>58</v>
      </c>
      <c r="AE58" s="728"/>
      <c r="AF58" s="165" t="s">
        <v>59</v>
      </c>
      <c r="AG58" s="165" t="s">
        <v>57</v>
      </c>
      <c r="AH58" s="165" t="s">
        <v>59</v>
      </c>
      <c r="AI58" s="165" t="s">
        <v>59</v>
      </c>
      <c r="AJ58" s="165" t="s">
        <v>59</v>
      </c>
      <c r="AK58" s="165" t="s">
        <v>59</v>
      </c>
      <c r="AL58" s="382" t="s">
        <v>91</v>
      </c>
      <c r="AM58" s="828"/>
      <c r="AN58" s="1487"/>
      <c r="AO58" s="320" t="s">
        <v>393</v>
      </c>
      <c r="AQ58" s="782" t="str" cm="1">
        <f t="array" ref="AQ58">IF(AD58="NO FAVORABLE","NO FAVORABLE",IF(SUMPRODUCT(--(TRIM(AF58:AK58)&lt;&gt;"SI"),--(TRIM(AF58:AK58)&lt;&gt;"NA"))&gt;0,"SUBSANAR","APROBADA CR"))</f>
        <v>APROBADA CR</v>
      </c>
    </row>
    <row r="59" spans="1:43" ht="12.75" customHeight="1" x14ac:dyDescent="0.3">
      <c r="D59" s="1498"/>
      <c r="K59" s="1498"/>
      <c r="V59"/>
      <c r="AP59" s="538"/>
    </row>
    <row r="60" spans="1:43" ht="12.75" customHeight="1" x14ac:dyDescent="0.3">
      <c r="K60" s="1498"/>
      <c r="V60"/>
    </row>
    <row r="61" spans="1:43" ht="12.75" customHeight="1" x14ac:dyDescent="0.3">
      <c r="K61" s="1498"/>
      <c r="V61"/>
    </row>
    <row r="62" spans="1:43" ht="12.75" customHeight="1" x14ac:dyDescent="0.3">
      <c r="K62" s="1498"/>
      <c r="V62"/>
    </row>
    <row r="63" spans="1:43" ht="12.75" customHeight="1" x14ac:dyDescent="0.3">
      <c r="K63" s="1498"/>
      <c r="V63"/>
    </row>
    <row r="64" spans="1:43" ht="12.75" customHeight="1" x14ac:dyDescent="0.25">
      <c r="K64" s="103"/>
      <c r="L64" s="110"/>
      <c r="M64" s="99"/>
      <c r="N64" s="99"/>
      <c r="O64" s="99"/>
      <c r="P64" s="99"/>
      <c r="V64"/>
    </row>
    <row r="65" spans="11:22" ht="12.75" customHeight="1" x14ac:dyDescent="0.3">
      <c r="K65" s="1498"/>
      <c r="V65"/>
    </row>
    <row r="66" spans="11:22" ht="12.75" customHeight="1" x14ac:dyDescent="0.3">
      <c r="K66" s="1498"/>
      <c r="V66"/>
    </row>
    <row r="67" spans="11:22" ht="12.75" customHeight="1" x14ac:dyDescent="0.3">
      <c r="K67" s="1498"/>
      <c r="V67"/>
    </row>
    <row r="68" spans="11:22" ht="12.75" customHeight="1" x14ac:dyDescent="0.3">
      <c r="K68" s="1498"/>
      <c r="V68"/>
    </row>
    <row r="69" spans="11:22" ht="12.75" customHeight="1" x14ac:dyDescent="0.3">
      <c r="K69" s="1498"/>
      <c r="V69"/>
    </row>
    <row r="70" spans="11:22" ht="12.75" customHeight="1" x14ac:dyDescent="0.3">
      <c r="K70" s="1498"/>
      <c r="V70"/>
    </row>
    <row r="71" spans="11:22" ht="12.75" customHeight="1" x14ac:dyDescent="0.3">
      <c r="K71" s="1498"/>
      <c r="V71"/>
    </row>
    <row r="72" spans="11:22" ht="12.75" customHeight="1" x14ac:dyDescent="0.3">
      <c r="K72" s="1498"/>
      <c r="V72"/>
    </row>
    <row r="73" spans="11:22" ht="12.75" customHeight="1" x14ac:dyDescent="0.3">
      <c r="K73" s="1504"/>
      <c r="V73"/>
    </row>
    <row r="74" spans="11:22" ht="12.75" customHeight="1" x14ac:dyDescent="0.3">
      <c r="K74" s="1498"/>
      <c r="V74"/>
    </row>
    <row r="75" spans="11:22" ht="12.75" customHeight="1" x14ac:dyDescent="0.3">
      <c r="K75" s="1498"/>
      <c r="V75"/>
    </row>
    <row r="76" spans="11:22" ht="12.75" customHeight="1" x14ac:dyDescent="0.3">
      <c r="K76" s="1504"/>
      <c r="V76"/>
    </row>
    <row r="77" spans="11:22" ht="12.75" customHeight="1" x14ac:dyDescent="0.3">
      <c r="K77" s="1498"/>
      <c r="V77"/>
    </row>
    <row r="78" spans="11:22" ht="12.75" customHeight="1" x14ac:dyDescent="0.3">
      <c r="K78" s="1498"/>
      <c r="V78"/>
    </row>
    <row r="79" spans="11:22" ht="12.75" customHeight="1" x14ac:dyDescent="0.3">
      <c r="K79" s="1498"/>
      <c r="V79"/>
    </row>
    <row r="80" spans="11:22" ht="12.75" customHeight="1" x14ac:dyDescent="0.3">
      <c r="K80" s="1498"/>
      <c r="V80"/>
    </row>
    <row r="81" spans="11:22" ht="12.75" customHeight="1" x14ac:dyDescent="0.3">
      <c r="K81" s="1498"/>
      <c r="V81"/>
    </row>
    <row r="82" spans="11:22" ht="12.75" customHeight="1" x14ac:dyDescent="0.3">
      <c r="K82" s="1498"/>
      <c r="V82"/>
    </row>
    <row r="83" spans="11:22" ht="12.75" customHeight="1" x14ac:dyDescent="0.3">
      <c r="K83" s="1498"/>
      <c r="V83"/>
    </row>
    <row r="84" spans="11:22" ht="12.75" customHeight="1" x14ac:dyDescent="0.3">
      <c r="K84" s="1498"/>
      <c r="V84"/>
    </row>
    <row r="85" spans="11:22" ht="12.75" customHeight="1" x14ac:dyDescent="0.3">
      <c r="K85" s="1498"/>
      <c r="V85"/>
    </row>
    <row r="86" spans="11:22" ht="12.75" customHeight="1" x14ac:dyDescent="0.3">
      <c r="K86" s="1498"/>
      <c r="V86"/>
    </row>
    <row r="87" spans="11:22" ht="12.75" customHeight="1" x14ac:dyDescent="0.3">
      <c r="K87" s="1498"/>
      <c r="V87"/>
    </row>
    <row r="88" spans="11:22" ht="12.75" customHeight="1" x14ac:dyDescent="0.3">
      <c r="K88" s="1504"/>
      <c r="V88"/>
    </row>
    <row r="89" spans="11:22" ht="12.75" customHeight="1" x14ac:dyDescent="0.3">
      <c r="K89" s="1498"/>
      <c r="V89"/>
    </row>
    <row r="90" spans="11:22" ht="12.75" customHeight="1" x14ac:dyDescent="0.3">
      <c r="K90" s="1498"/>
      <c r="V90"/>
    </row>
    <row r="91" spans="11:22" ht="12.75" customHeight="1" x14ac:dyDescent="0.3">
      <c r="K91" s="1498"/>
      <c r="V91"/>
    </row>
    <row r="92" spans="11:22" ht="12.75" customHeight="1" x14ac:dyDescent="0.3">
      <c r="K92" s="1498"/>
      <c r="V92"/>
    </row>
    <row r="93" spans="11:22" ht="12.75" customHeight="1" x14ac:dyDescent="0.3">
      <c r="K93" s="1498"/>
      <c r="V93"/>
    </row>
    <row r="94" spans="11:22" ht="12.75" customHeight="1" x14ac:dyDescent="0.3">
      <c r="K94" s="1498"/>
      <c r="V94"/>
    </row>
    <row r="95" spans="11:22" ht="12.75" customHeight="1" x14ac:dyDescent="0.3">
      <c r="K95" s="1498"/>
      <c r="V95"/>
    </row>
    <row r="96" spans="11:22" ht="12.75" customHeight="1" x14ac:dyDescent="0.3">
      <c r="K96" s="1498"/>
      <c r="V96"/>
    </row>
    <row r="97" spans="11:22" ht="12.75" customHeight="1" x14ac:dyDescent="0.3">
      <c r="K97" s="1498"/>
      <c r="V97"/>
    </row>
    <row r="98" spans="11:22" ht="12.75" customHeight="1" x14ac:dyDescent="0.3">
      <c r="K98" s="1498"/>
      <c r="V98"/>
    </row>
    <row r="99" spans="11:22" ht="12.75" customHeight="1" x14ac:dyDescent="0.3">
      <c r="K99" s="1498"/>
      <c r="V99"/>
    </row>
    <row r="100" spans="11:22" ht="12.75" customHeight="1" x14ac:dyDescent="0.3">
      <c r="K100" s="1498"/>
      <c r="V100"/>
    </row>
    <row r="101" spans="11:22" ht="12.75" customHeight="1" x14ac:dyDescent="0.3">
      <c r="K101" s="1498"/>
      <c r="V101"/>
    </row>
    <row r="102" spans="11:22" ht="12.75" customHeight="1" x14ac:dyDescent="0.3">
      <c r="K102" s="1498"/>
    </row>
    <row r="103" spans="11:22" ht="12.75" customHeight="1" x14ac:dyDescent="0.3">
      <c r="K103" s="1498"/>
    </row>
    <row r="104" spans="11:22" ht="12.75" customHeight="1" x14ac:dyDescent="0.3">
      <c r="K104" s="1498"/>
    </row>
    <row r="105" spans="11:22" ht="12.75" customHeight="1" x14ac:dyDescent="0.3">
      <c r="K105" s="1498"/>
    </row>
    <row r="106" spans="11:22" ht="12.75" customHeight="1" x14ac:dyDescent="0.3">
      <c r="K106" s="1498"/>
    </row>
    <row r="107" spans="11:22" ht="12.75" customHeight="1" x14ac:dyDescent="0.3">
      <c r="K107" s="1498"/>
    </row>
    <row r="108" spans="11:22" ht="12.75" customHeight="1" x14ac:dyDescent="0.3">
      <c r="K108" s="1498"/>
    </row>
    <row r="109" spans="11:22" ht="12.75" customHeight="1" x14ac:dyDescent="0.3">
      <c r="K109" s="1498"/>
    </row>
    <row r="110" spans="11:22" ht="12.75" customHeight="1" x14ac:dyDescent="0.3">
      <c r="K110" s="1498"/>
    </row>
    <row r="111" spans="11:22" ht="12.75" customHeight="1" x14ac:dyDescent="0.3">
      <c r="K111" s="1498"/>
    </row>
    <row r="112" spans="11:22" ht="12.75" customHeight="1" x14ac:dyDescent="0.3">
      <c r="K112" s="1498"/>
    </row>
    <row r="113" spans="11:11" ht="12.75" customHeight="1" x14ac:dyDescent="0.3">
      <c r="K113" s="1498"/>
    </row>
    <row r="114" spans="11:11" ht="12.75" customHeight="1" x14ac:dyDescent="0.3">
      <c r="K114" s="1498"/>
    </row>
    <row r="115" spans="11:11" ht="12.75" customHeight="1" x14ac:dyDescent="0.3">
      <c r="K115" s="1498"/>
    </row>
    <row r="116" spans="11:11" ht="12.75" customHeight="1" x14ac:dyDescent="0.3">
      <c r="K116" s="1498"/>
    </row>
    <row r="117" spans="11:11" ht="12.75" customHeight="1" x14ac:dyDescent="0.3">
      <c r="K117" s="1498"/>
    </row>
    <row r="118" spans="11:11" ht="12.75" customHeight="1" x14ac:dyDescent="0.3">
      <c r="K118" s="1498"/>
    </row>
    <row r="119" spans="11:11" ht="12.75" customHeight="1" x14ac:dyDescent="0.3">
      <c r="K119" s="1498"/>
    </row>
    <row r="120" spans="11:11" ht="12.75" customHeight="1" x14ac:dyDescent="0.3">
      <c r="K120" s="1498"/>
    </row>
  </sheetData>
  <autoFilter ref="A1:AQ58" xr:uid="{67165872-054D-490A-B184-BDB77CB8989D}"/>
  <conditionalFormatting sqref="K65:K120">
    <cfRule type="duplicateValues" dxfId="222" priority="4"/>
  </conditionalFormatting>
  <conditionalFormatting sqref="K65:K1048576 K1:K57 K59:K63">
    <cfRule type="duplicateValues" dxfId="221" priority="3"/>
  </conditionalFormatting>
  <conditionalFormatting sqref="AQ2:AQ58">
    <cfRule type="containsText" dxfId="220" priority="1" operator="containsText" text="SUBSANAR">
      <formula>NOT(ISERROR(SEARCH("SUBSANAR",AQ2)))</formula>
    </cfRule>
    <cfRule type="containsText" dxfId="219" priority="2" operator="containsText" text="APROBADA CR">
      <formula>NOT(ISERROR(SEARCH("APROBADA CR",AQ2)))</formula>
    </cfRule>
  </conditionalFormatting>
  <dataValidations count="7">
    <dataValidation allowBlank="1" showInputMessage="1" showErrorMessage="1" prompt="DILIGENCIE EL PRIMER NOMBRE COMPLETO DEL POSTUALDO, EN MAYUSCULA SOSTENIDA_x000a_" sqref="E1" xr:uid="{509EFBDE-5BD5-4D07-90C7-AC04577EC018}"/>
    <dataValidation allowBlank="1" showInputMessage="1" showErrorMessage="1" prompt="DILIGENCIA LOS DEMÁS NOMBRES DEL POSTULADO, EN LETRA MAYÚSCULA SOSTENIDA" sqref="F1 G57 F58:F60 F62:F1048576 F50:F56" xr:uid="{F86F1757-4182-4F6B-B9D8-84BBD5AE3493}"/>
    <dataValidation allowBlank="1" showInputMessage="1" showErrorMessage="1" prompt="DILIGENCIE PRIMER APELLIDO DEL POSTULADO EN LETRA MAYÚSCULA SOSTENIDA" sqref="G1 G50 G51:G53 G55:G56" xr:uid="{FB7D787D-9244-4057-9F24-0CE74CED03CF}"/>
    <dataValidation allowBlank="1" showInputMessage="1" showErrorMessage="1" prompt="DILIGENCIE SEGUNDO APELLIDO DEL POSTULADO EN LETRA MAYÚSCULA" sqref="H1:I1 H55:H56 H50 G54:H54 H51:H53 G56" xr:uid="{005A1C91-DA17-4CBB-9022-2226851B44FD}"/>
    <dataValidation type="whole" allowBlank="1" showInputMessage="1" showErrorMessage="1" prompt="NO DILIGENCIAR PUNTOS O COMAS" sqref="K1" xr:uid="{E787145B-B85B-4AA8-9D24-3F18BA7FB5CB}">
      <formula1>1</formula1>
      <formula2>9999999999</formula2>
    </dataValidation>
    <dataValidation allowBlank="1" showInputMessage="1" showErrorMessage="1" prompt="NO DILIGENCIAR PUNTOS O COMAS" sqref="L1:Q1 Q58:Q1048576 P58:P63 P65:P1048576" xr:uid="{C669469D-B160-4964-A0FE-2D7632635374}"/>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58:T1048576" xr:uid="{026D269C-7F02-4EAC-9B34-F2EBCD919D24}"/>
  </dataValidations>
  <hyperlinks>
    <hyperlink ref="P2" r:id="rId1" xr:uid="{F742789D-8E3D-44D2-B143-DE9E6820F0FA}"/>
    <hyperlink ref="P3" r:id="rId2" xr:uid="{94E19D36-9CFE-4A4C-9753-5D96854BD3A7}"/>
    <hyperlink ref="P4" r:id="rId3" xr:uid="{57A5871B-1378-4A9B-AB2E-C6B479FD3108}"/>
    <hyperlink ref="P5" r:id="rId4" xr:uid="{70D600CA-0B6C-4BD2-8C34-BE2573670F96}"/>
    <hyperlink ref="P6" r:id="rId5" xr:uid="{00A0135C-5C4E-49BD-ABFE-4AE9DF795A22}"/>
    <hyperlink ref="P7" r:id="rId6" xr:uid="{8C4FD53D-AB48-4AC0-9502-4ED80045D288}"/>
    <hyperlink ref="P8" r:id="rId7" xr:uid="{5D9070DD-3E4A-4332-B8E1-B1DEB6665953}"/>
    <hyperlink ref="P9" r:id="rId8" xr:uid="{A52417FC-0388-48A4-AAD8-57BD0DBD4DD8}"/>
    <hyperlink ref="P10" r:id="rId9" xr:uid="{E4F1ED4B-9B11-4759-A4B0-0EC499865E7D}"/>
    <hyperlink ref="P11" r:id="rId10" xr:uid="{D52EEDA3-7FBD-476E-81EF-44424968ADB2}"/>
    <hyperlink ref="P12" r:id="rId11" xr:uid="{546D9284-1D12-4790-8883-07EE69E101FE}"/>
    <hyperlink ref="P13" r:id="rId12" xr:uid="{1880CB82-220F-4DA7-BE04-1C9A54574BCA}"/>
    <hyperlink ref="P14" r:id="rId13" xr:uid="{AA0697EB-C854-4669-8A02-EA148F0097F6}"/>
    <hyperlink ref="P15" r:id="rId14" xr:uid="{94F1AF10-1353-44B0-AA30-C4FEC270F5C4}"/>
    <hyperlink ref="P16" r:id="rId15" xr:uid="{3A6410BC-B5B5-48B1-88B0-B88158B37B7B}"/>
    <hyperlink ref="P17" r:id="rId16" xr:uid="{DC362BEC-CAB6-48AA-939F-B56634ABD760}"/>
    <hyperlink ref="P18" r:id="rId17" xr:uid="{6C27E4B4-4A4A-4C43-9E97-5B2FA6840AE9}"/>
    <hyperlink ref="P19" r:id="rId18" xr:uid="{8C9F86CE-56B1-46E3-8B91-6D6F7DBDA0B8}"/>
    <hyperlink ref="P20" r:id="rId19" xr:uid="{C1CDD3E6-8C6E-49AA-9B8D-32B72921604E}"/>
    <hyperlink ref="P21" r:id="rId20" xr:uid="{F6130F99-FA44-4E19-9446-9A42287E89C1}"/>
    <hyperlink ref="P22" r:id="rId21" xr:uid="{E37EABFA-7A37-4BB2-90D8-1BB0BEDDFE7B}"/>
    <hyperlink ref="P23" r:id="rId22" xr:uid="{7AD0DA40-6D2E-4415-A536-6724A7A9D6BD}"/>
    <hyperlink ref="P24" r:id="rId23" xr:uid="{3994C4CA-9909-45C3-858B-8AD1F8B4CD7E}"/>
    <hyperlink ref="P26" r:id="rId24" xr:uid="{38E612FF-1E06-40D1-89BB-C8991D57451F}"/>
    <hyperlink ref="P27" r:id="rId25" xr:uid="{3F3DEE3E-EF46-4BBF-9375-CA3AEF83FFA2}"/>
    <hyperlink ref="P28" r:id="rId26" xr:uid="{098A2A85-E003-4237-A624-2D5EE58A28B7}"/>
    <hyperlink ref="P29" r:id="rId27" xr:uid="{623FCBE8-1085-46A3-A6AC-4421BC118BB9}"/>
    <hyperlink ref="P30" r:id="rId28" xr:uid="{CE7AF843-379D-4932-9732-1A6A67C9B872}"/>
    <hyperlink ref="P31" r:id="rId29" xr:uid="{C7D81FB2-C469-4899-A7C6-87517FD01151}"/>
    <hyperlink ref="P32" r:id="rId30" xr:uid="{F0B200A1-93B7-4D85-AD04-4FAAB5D3EE24}"/>
    <hyperlink ref="P33" r:id="rId31" xr:uid="{29886D9D-7A26-4158-939F-00BD66D6F6C9}"/>
    <hyperlink ref="P35" r:id="rId32" xr:uid="{74816D35-55CE-4338-837F-0A9A159493E8}"/>
    <hyperlink ref="P36" r:id="rId33" xr:uid="{D8A591BF-28EB-4035-8AF1-B01827E857EB}"/>
    <hyperlink ref="P37" r:id="rId34" xr:uid="{4C41C6A5-D756-458A-B3CA-CDB3770B61F5}"/>
    <hyperlink ref="P38" r:id="rId35" xr:uid="{B8C6111D-1F6A-4F7E-9287-59A8198E71DC}"/>
    <hyperlink ref="P39" r:id="rId36" xr:uid="{59A636F5-4F1D-4D30-91BD-2E31A75556FC}"/>
    <hyperlink ref="P40" r:id="rId37" xr:uid="{50F95FD7-3BA0-4BDB-88FB-1110D35992BE}"/>
    <hyperlink ref="P41" r:id="rId38" xr:uid="{88E3202A-EA3D-4796-93F7-1A8DA24B82B4}"/>
    <hyperlink ref="P42" r:id="rId39" xr:uid="{BA8E1C19-4F27-4354-8840-2817418CA9D0}"/>
    <hyperlink ref="P43" r:id="rId40" xr:uid="{E11FA969-7A01-458B-BF89-7A69E6ABD560}"/>
    <hyperlink ref="P44" r:id="rId41" xr:uid="{AB2B139A-F7CB-40C3-81E3-EF6E7047EEBC}"/>
    <hyperlink ref="P45" r:id="rId42" xr:uid="{E5BADDF1-5853-43E7-9784-83F2D44DA6EE}"/>
    <hyperlink ref="P46" r:id="rId43" xr:uid="{F2E452C3-23C8-4AD0-B151-062B115A9AB3}"/>
    <hyperlink ref="P47" r:id="rId44" xr:uid="{3C11E2B1-32E7-435B-B6E6-2987415B850E}"/>
    <hyperlink ref="P48" r:id="rId45" xr:uid="{43A903DE-2245-4A2B-80F8-7D930334097F}"/>
    <hyperlink ref="P49" r:id="rId46" xr:uid="{6A51D7BB-21E1-4659-8C66-B780CE012658}"/>
    <hyperlink ref="P50" r:id="rId47" xr:uid="{67C56188-A01D-49DE-BBE3-03BC5DB5CEF5}"/>
    <hyperlink ref="P51" r:id="rId48" xr:uid="{4BED6FCC-2D9B-4F6F-A1BE-86FAA8BD6BAD}"/>
    <hyperlink ref="P52" r:id="rId49" xr:uid="{EFB0B751-C665-41FD-BACA-F57F2D81D387}"/>
    <hyperlink ref="P53" r:id="rId50" xr:uid="{5514B577-4468-40C7-8305-F038CC1B505F}"/>
    <hyperlink ref="P54" r:id="rId51" xr:uid="{E906668E-52E8-4AEE-A46D-3D5F036CC9C6}"/>
    <hyperlink ref="P55" r:id="rId52" xr:uid="{DE2493C1-4FF8-453D-BD23-582782317454}"/>
    <hyperlink ref="P56" r:id="rId53" xr:uid="{CA66A1DF-4237-473B-9688-8FC463C5DB70}"/>
    <hyperlink ref="P57" r:id="rId54" xr:uid="{1F02091B-C636-4F05-A156-799FF30B730F}"/>
  </hyperlinks>
  <pageMargins left="0.7" right="0.7" top="0.75" bottom="0.75" header="0.3" footer="0.3"/>
  <pageSetup scale="27" orientation="landscape" r:id="rId55"/>
  <extLst>
    <ext xmlns:x14="http://schemas.microsoft.com/office/spreadsheetml/2009/9/main" uri="{CCE6A557-97BC-4b89-ADB6-D9C93CAAB3DF}">
      <x14:dataValidations xmlns:xm="http://schemas.microsoft.com/office/excel/2006/main" count="1">
        <x14:dataValidation type="list" allowBlank="1" showInputMessage="1" showErrorMessage="1" xr:uid="{7F76EECD-0CA4-4D1A-ACEC-B72706E2EDBD}">
          <x14:formula1>
            <xm:f>Hoja2!$A$56:$A$61</xm:f>
          </x14:formula1>
          <xm:sqref>R58:R1048576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3EAA-0BFD-467A-AC5C-8D169C430694}">
  <sheetPr>
    <tabColor rgb="FFFF0000"/>
    <pageSetUpPr fitToPage="1"/>
  </sheetPr>
  <dimension ref="A1:AQ56"/>
  <sheetViews>
    <sheetView zoomScale="80" zoomScaleNormal="80" zoomScaleSheetLayoutView="80" workbookViewId="0">
      <pane xSplit="2" topLeftCell="AP1" activePane="topRight" state="frozen"/>
      <selection activeCell="W2" sqref="A2:XFD305"/>
      <selection pane="topRight" activeCell="W2" sqref="A2:XFD305"/>
    </sheetView>
  </sheetViews>
  <sheetFormatPr baseColWidth="10" defaultColWidth="9.33203125" defaultRowHeight="12.75" customHeight="1" x14ac:dyDescent="0.25"/>
  <cols>
    <col min="1" max="1" width="9.33203125" customWidth="1"/>
    <col min="2" max="2" width="10.44140625" customWidth="1"/>
    <col min="3" max="4" width="9.33203125" customWidth="1"/>
    <col min="5" max="5" width="15.33203125" customWidth="1"/>
    <col min="6" max="6" width="14.44140625" customWidth="1"/>
    <col min="7" max="7" width="15.5546875" customWidth="1"/>
    <col min="8" max="8" width="19" customWidth="1"/>
    <col min="9" max="9" width="46.33203125" bestFit="1" customWidth="1"/>
    <col min="10" max="10" width="6" customWidth="1"/>
    <col min="11" max="11" width="13.6640625" style="485" bestFit="1" customWidth="1"/>
    <col min="12" max="12" width="16.5546875" style="18" customWidth="1"/>
    <col min="13" max="13" width="7.5546875" style="18" customWidth="1"/>
    <col min="14" max="14" width="10" style="18" customWidth="1"/>
    <col min="15" max="15" width="17" customWidth="1"/>
    <col min="16" max="16" width="26.6640625" customWidth="1"/>
    <col min="17" max="17" width="16" customWidth="1"/>
    <col min="18" max="18" width="30" customWidth="1"/>
    <col min="19" max="19" width="23.44140625" customWidth="1"/>
    <col min="20" max="20" width="25.33203125" customWidth="1"/>
    <col min="21" max="21" width="23.44140625" customWidth="1"/>
    <col min="22" max="24" width="17" style="455" customWidth="1"/>
    <col min="25" max="25" width="14.44140625" style="455" customWidth="1"/>
    <col min="26" max="26" width="9.33203125" style="455" customWidth="1"/>
    <col min="27" max="27" width="18.6640625" style="455" customWidth="1"/>
    <col min="28" max="28" width="14.6640625" style="455" customWidth="1"/>
    <col min="29" max="29" width="13.33203125" style="455" customWidth="1"/>
    <col min="30" max="30" width="14.6640625" style="455" customWidth="1"/>
    <col min="31" max="31" width="20.6640625" style="455" customWidth="1"/>
    <col min="32" max="33" width="8.44140625" style="456" customWidth="1"/>
    <col min="34" max="34" width="6.33203125" style="456" customWidth="1"/>
    <col min="35" max="35" width="6.44140625" style="456" customWidth="1"/>
    <col min="36" max="36" width="8.6640625" style="456" customWidth="1"/>
    <col min="37" max="40" width="9.33203125" style="456" customWidth="1"/>
    <col min="41" max="41" width="27.5546875" style="456" customWidth="1"/>
    <col min="42" max="42" width="48.5546875" style="382" customWidth="1"/>
    <col min="43" max="43" width="25.554687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490" t="s">
        <v>1871</v>
      </c>
      <c r="AP1" s="398" t="s">
        <v>368</v>
      </c>
      <c r="AQ1" s="811" t="s">
        <v>42</v>
      </c>
    </row>
    <row r="2" spans="1:43" ht="15" x14ac:dyDescent="0.25">
      <c r="A2" s="515" t="s">
        <v>7298</v>
      </c>
      <c r="B2" s="516" t="s">
        <v>7299</v>
      </c>
      <c r="C2" s="516">
        <v>4</v>
      </c>
      <c r="D2" s="516" t="s">
        <v>45</v>
      </c>
      <c r="E2" s="516" t="s">
        <v>4860</v>
      </c>
      <c r="F2" s="516" t="s">
        <v>565</v>
      </c>
      <c r="G2" s="516" t="s">
        <v>5643</v>
      </c>
      <c r="H2" s="516" t="s">
        <v>1501</v>
      </c>
      <c r="I2" s="100" t="str">
        <f t="shared" ref="I2:I7" si="0">CONCATENATE(E2," ",F2," ",G2," ",H2)</f>
        <v>NINI JOHANA ZUÑIGA COGOLLO</v>
      </c>
      <c r="J2" s="516" t="s">
        <v>50</v>
      </c>
      <c r="K2" s="523">
        <v>39287839</v>
      </c>
      <c r="L2" s="517">
        <v>30275</v>
      </c>
      <c r="M2" s="516">
        <v>42</v>
      </c>
      <c r="N2" s="514" t="s">
        <v>51</v>
      </c>
      <c r="O2" s="516">
        <v>3014118533</v>
      </c>
      <c r="P2" s="516" t="s">
        <v>7304</v>
      </c>
      <c r="Q2" s="518">
        <v>500000</v>
      </c>
      <c r="R2" s="516" t="s">
        <v>374</v>
      </c>
      <c r="S2" s="516" t="s">
        <v>54</v>
      </c>
      <c r="T2" s="516" t="s">
        <v>7305</v>
      </c>
      <c r="U2" s="516" t="s">
        <v>7300</v>
      </c>
      <c r="V2" s="510" t="s">
        <v>57</v>
      </c>
      <c r="W2" s="510" t="s">
        <v>57</v>
      </c>
      <c r="X2" s="506" t="s">
        <v>375</v>
      </c>
      <c r="Y2" s="506" t="s">
        <v>375</v>
      </c>
      <c r="Z2" s="506" t="s">
        <v>375</v>
      </c>
      <c r="AA2" s="506" t="s">
        <v>375</v>
      </c>
      <c r="AB2" s="506" t="s">
        <v>375</v>
      </c>
      <c r="AC2" s="506" t="s">
        <v>375</v>
      </c>
      <c r="AD2" s="285" t="s">
        <v>58</v>
      </c>
      <c r="AE2" s="506" t="s">
        <v>375</v>
      </c>
      <c r="AF2" s="508" t="s">
        <v>59</v>
      </c>
      <c r="AG2" s="508" t="s">
        <v>57</v>
      </c>
      <c r="AH2" s="508" t="s">
        <v>59</v>
      </c>
      <c r="AI2" s="508" t="s">
        <v>59</v>
      </c>
      <c r="AJ2" s="508" t="s">
        <v>59</v>
      </c>
      <c r="AK2" s="508" t="s">
        <v>59</v>
      </c>
      <c r="AL2" s="508" t="s">
        <v>99</v>
      </c>
      <c r="AM2" s="508" t="s">
        <v>375</v>
      </c>
      <c r="AN2" s="508" t="s">
        <v>375</v>
      </c>
      <c r="AO2" s="408" t="s">
        <v>393</v>
      </c>
      <c r="AP2" s="165"/>
      <c r="AQ2" s="809" t="str" cm="1">
        <f t="array" ref="AQ2">IF(AD2="NO FAVORABLE","NO FAVORABLE",IF(SUMPRODUCT(--(TRIM(AF2:AK2)&lt;&gt;"SI"),--(TRIM(AF2:AK2)&lt;&gt;"NA"))&gt;0,"SUBSANAR","APROBADA CR"))</f>
        <v>APROBADA CR</v>
      </c>
    </row>
    <row r="3" spans="1:43" ht="15" x14ac:dyDescent="0.25">
      <c r="A3" s="515" t="s">
        <v>7298</v>
      </c>
      <c r="B3" s="516" t="s">
        <v>7299</v>
      </c>
      <c r="C3" s="516">
        <v>9</v>
      </c>
      <c r="D3" s="516" t="s">
        <v>45</v>
      </c>
      <c r="E3" t="s">
        <v>62</v>
      </c>
      <c r="F3" s="516" t="s">
        <v>3262</v>
      </c>
      <c r="G3" s="516" t="s">
        <v>1084</v>
      </c>
      <c r="H3" s="516" t="s">
        <v>7189</v>
      </c>
      <c r="I3" s="100" t="str">
        <f t="shared" si="0"/>
        <v>MARIA IDALID PELAEZ SANCHES</v>
      </c>
      <c r="J3" s="516" t="s">
        <v>50</v>
      </c>
      <c r="K3" s="523">
        <v>21863031</v>
      </c>
      <c r="L3" s="517">
        <v>23220</v>
      </c>
      <c r="M3" s="516">
        <v>62</v>
      </c>
      <c r="N3" s="514" t="s">
        <v>51</v>
      </c>
      <c r="O3" s="516">
        <v>3165724801</v>
      </c>
      <c r="P3" s="516" t="s">
        <v>7309</v>
      </c>
      <c r="Q3" s="516">
        <v>225000</v>
      </c>
      <c r="R3" s="516" t="s">
        <v>545</v>
      </c>
      <c r="S3" s="516" t="s">
        <v>54</v>
      </c>
      <c r="T3" s="516" t="s">
        <v>7306</v>
      </c>
      <c r="U3" s="516" t="s">
        <v>7300</v>
      </c>
      <c r="V3" s="510" t="s">
        <v>57</v>
      </c>
      <c r="W3" s="510" t="s">
        <v>57</v>
      </c>
      <c r="X3" s="506" t="s">
        <v>375</v>
      </c>
      <c r="Y3" s="506" t="s">
        <v>375</v>
      </c>
      <c r="Z3" s="506" t="s">
        <v>375</v>
      </c>
      <c r="AA3" s="506" t="s">
        <v>375</v>
      </c>
      <c r="AB3" s="506" t="s">
        <v>375</v>
      </c>
      <c r="AC3" s="506" t="s">
        <v>375</v>
      </c>
      <c r="AD3" s="285" t="s">
        <v>58</v>
      </c>
      <c r="AE3" s="506" t="s">
        <v>375</v>
      </c>
      <c r="AF3" s="508" t="s">
        <v>59</v>
      </c>
      <c r="AG3" s="508" t="s">
        <v>57</v>
      </c>
      <c r="AH3" s="508" t="s">
        <v>59</v>
      </c>
      <c r="AI3" s="508" t="s">
        <v>59</v>
      </c>
      <c r="AJ3" s="508" t="s">
        <v>59</v>
      </c>
      <c r="AK3" s="508" t="s">
        <v>59</v>
      </c>
      <c r="AL3" s="508" t="s">
        <v>182</v>
      </c>
      <c r="AM3" s="508" t="s">
        <v>375</v>
      </c>
      <c r="AN3" s="508" t="s">
        <v>375</v>
      </c>
      <c r="AO3" s="408" t="s">
        <v>393</v>
      </c>
      <c r="AP3" s="165"/>
      <c r="AQ3" s="809" t="str" cm="1">
        <f t="array" ref="AQ3">IF(AD3="NO FAVORABLE","NO FAVORABLE",IF(SUMPRODUCT(--(TRIM(AF3:AK3)&lt;&gt;"SI"),--(TRIM(AF3:AK3)&lt;&gt;"NA"))&gt;0,"SUBSANAR","APROBADA CR"))</f>
        <v>APROBADA CR</v>
      </c>
    </row>
    <row r="4" spans="1:43" ht="15" x14ac:dyDescent="0.25">
      <c r="A4" s="515" t="s">
        <v>7298</v>
      </c>
      <c r="B4" s="516" t="s">
        <v>7299</v>
      </c>
      <c r="C4" s="516">
        <v>10</v>
      </c>
      <c r="D4" s="516" t="s">
        <v>45</v>
      </c>
      <c r="E4" s="516" t="s">
        <v>1109</v>
      </c>
      <c r="F4" s="516" t="s">
        <v>134</v>
      </c>
      <c r="G4" s="516" t="s">
        <v>475</v>
      </c>
      <c r="H4" s="516" t="s">
        <v>375</v>
      </c>
      <c r="I4" s="100" t="str">
        <f t="shared" si="0"/>
        <v>ELIZABETH MONTOYA MARIN  </v>
      </c>
      <c r="J4" s="516" t="s">
        <v>50</v>
      </c>
      <c r="K4" s="523">
        <v>1037368903</v>
      </c>
      <c r="L4" s="517">
        <v>33030</v>
      </c>
      <c r="M4" s="514">
        <v>35</v>
      </c>
      <c r="N4" s="514" t="s">
        <v>51</v>
      </c>
      <c r="O4" s="516">
        <v>3147266195</v>
      </c>
      <c r="P4" s="516" t="s">
        <v>375</v>
      </c>
      <c r="Q4" s="516">
        <v>600000</v>
      </c>
      <c r="R4" s="516" t="s">
        <v>374</v>
      </c>
      <c r="S4" s="516" t="s">
        <v>54</v>
      </c>
      <c r="T4" s="516" t="s">
        <v>7310</v>
      </c>
      <c r="U4" s="516" t="s">
        <v>7301</v>
      </c>
      <c r="V4" s="510" t="s">
        <v>57</v>
      </c>
      <c r="W4" s="510" t="s">
        <v>57</v>
      </c>
      <c r="X4" s="506" t="s">
        <v>375</v>
      </c>
      <c r="Y4" s="506" t="s">
        <v>375</v>
      </c>
      <c r="Z4" s="506" t="s">
        <v>375</v>
      </c>
      <c r="AA4" s="506" t="s">
        <v>375</v>
      </c>
      <c r="AB4" s="506" t="s">
        <v>375</v>
      </c>
      <c r="AC4" s="506" t="s">
        <v>375</v>
      </c>
      <c r="AD4" s="285" t="s">
        <v>58</v>
      </c>
      <c r="AE4" s="506" t="s">
        <v>375</v>
      </c>
      <c r="AF4" s="508" t="s">
        <v>59</v>
      </c>
      <c r="AG4" s="508" t="s">
        <v>57</v>
      </c>
      <c r="AH4" s="508" t="s">
        <v>59</v>
      </c>
      <c r="AI4" s="508" t="s">
        <v>59</v>
      </c>
      <c r="AJ4" s="508" t="s">
        <v>59</v>
      </c>
      <c r="AK4" s="508" t="s">
        <v>59</v>
      </c>
      <c r="AL4" s="508" t="s">
        <v>83</v>
      </c>
      <c r="AM4" s="508" t="s">
        <v>375</v>
      </c>
      <c r="AN4" s="508" t="s">
        <v>375</v>
      </c>
      <c r="AO4" s="408" t="s">
        <v>393</v>
      </c>
      <c r="AP4" s="165"/>
      <c r="AQ4" s="809" t="str" cm="1">
        <f t="array" ref="AQ4">IF(AD4="NO FAVORABLE","NO FAVORABLE",IF(SUMPRODUCT(--(TRIM(AF4:AK4)&lt;&gt;"SI"),--(TRIM(AF4:AK4)&lt;&gt;"NA"))&gt;0,"SUBSANAR","APROBADA CR"))</f>
        <v>APROBADA CR</v>
      </c>
    </row>
    <row r="5" spans="1:43" ht="15" x14ac:dyDescent="0.25">
      <c r="A5" s="515" t="s">
        <v>7298</v>
      </c>
      <c r="B5" s="516" t="s">
        <v>7299</v>
      </c>
      <c r="C5" s="516">
        <v>13</v>
      </c>
      <c r="D5" s="516" t="s">
        <v>45</v>
      </c>
      <c r="E5" s="516" t="s">
        <v>144</v>
      </c>
      <c r="F5" s="516" t="s">
        <v>86</v>
      </c>
      <c r="G5" s="516" t="s">
        <v>239</v>
      </c>
      <c r="H5" s="516" t="s">
        <v>294</v>
      </c>
      <c r="I5" s="100" t="str">
        <f t="shared" si="0"/>
        <v>GLADYS AMPARO OSPINA AGUDELO</v>
      </c>
      <c r="J5" s="516" t="s">
        <v>50</v>
      </c>
      <c r="K5" s="523">
        <v>32191049</v>
      </c>
      <c r="L5" s="517">
        <v>29564</v>
      </c>
      <c r="M5" s="516">
        <v>44</v>
      </c>
      <c r="N5" s="514" t="s">
        <v>51</v>
      </c>
      <c r="O5" s="516">
        <v>3015924876</v>
      </c>
      <c r="P5" s="516" t="s">
        <v>7313</v>
      </c>
      <c r="Q5" s="516">
        <v>1423500</v>
      </c>
      <c r="R5" s="516" t="s">
        <v>53</v>
      </c>
      <c r="S5" s="516" t="s">
        <v>54</v>
      </c>
      <c r="T5" s="516" t="s">
        <v>7314</v>
      </c>
      <c r="U5" s="516" t="s">
        <v>7303</v>
      </c>
      <c r="V5" s="510" t="s">
        <v>57</v>
      </c>
      <c r="W5" s="510" t="s">
        <v>57</v>
      </c>
      <c r="X5" s="506" t="s">
        <v>375</v>
      </c>
      <c r="Y5" s="506" t="s">
        <v>375</v>
      </c>
      <c r="Z5" s="506" t="s">
        <v>375</v>
      </c>
      <c r="AA5" s="506" t="s">
        <v>375</v>
      </c>
      <c r="AB5" s="506" t="s">
        <v>375</v>
      </c>
      <c r="AC5" s="506" t="s">
        <v>375</v>
      </c>
      <c r="AD5" s="285" t="s">
        <v>58</v>
      </c>
      <c r="AE5" s="506" t="s">
        <v>375</v>
      </c>
      <c r="AF5" s="508" t="s">
        <v>59</v>
      </c>
      <c r="AG5" s="508" t="s">
        <v>57</v>
      </c>
      <c r="AH5" s="508" t="s">
        <v>59</v>
      </c>
      <c r="AI5" s="508" t="s">
        <v>59</v>
      </c>
      <c r="AJ5" s="508" t="s">
        <v>59</v>
      </c>
      <c r="AK5" s="508" t="s">
        <v>59</v>
      </c>
      <c r="AL5" s="508"/>
      <c r="AM5" s="508" t="s">
        <v>375</v>
      </c>
      <c r="AN5" s="508" t="s">
        <v>375</v>
      </c>
      <c r="AO5" s="408" t="s">
        <v>393</v>
      </c>
      <c r="AP5" s="203" t="s">
        <v>7315</v>
      </c>
      <c r="AQ5" s="809" t="str" cm="1">
        <f t="array" ref="AQ5">IF(AD5="NO FAVORABLE","NO FAVORABLE",IF(SUMPRODUCT(--(TRIM(AF5:AK5)&lt;&gt;"SI"),--(TRIM(AF5:AK5)&lt;&gt;"NA"))&gt;0,"SUBSANAR","APROBADA CR"))</f>
        <v>APROBADA CR</v>
      </c>
    </row>
    <row r="6" spans="1:43" ht="15" x14ac:dyDescent="0.25">
      <c r="A6" s="515" t="s">
        <v>7298</v>
      </c>
      <c r="B6" s="516" t="s">
        <v>7299</v>
      </c>
      <c r="C6" s="516">
        <v>17</v>
      </c>
      <c r="D6" s="516" t="s">
        <v>45</v>
      </c>
      <c r="E6" s="516" t="s">
        <v>7316</v>
      </c>
      <c r="F6" s="516" t="s">
        <v>391</v>
      </c>
      <c r="G6" s="516" t="s">
        <v>5684</v>
      </c>
      <c r="H6" s="516" t="s">
        <v>7317</v>
      </c>
      <c r="I6" s="100" t="str">
        <f t="shared" si="0"/>
        <v>YANEIRA PATRICIA HERNÁNDEZ MARÍN</v>
      </c>
      <c r="J6" s="516" t="s">
        <v>50</v>
      </c>
      <c r="K6" s="523">
        <v>63254578</v>
      </c>
      <c r="L6" s="517">
        <v>30291</v>
      </c>
      <c r="M6" s="514">
        <v>42</v>
      </c>
      <c r="N6" s="514" t="s">
        <v>51</v>
      </c>
      <c r="O6" s="516">
        <v>3153479191</v>
      </c>
      <c r="P6" s="516" t="s">
        <v>7318</v>
      </c>
      <c r="Q6" s="518">
        <v>1000000</v>
      </c>
      <c r="R6" s="516" t="s">
        <v>53</v>
      </c>
      <c r="S6" s="516" t="s">
        <v>54</v>
      </c>
      <c r="T6" s="516" t="s">
        <v>7319</v>
      </c>
      <c r="U6" s="516" t="s">
        <v>7300</v>
      </c>
      <c r="V6" s="510" t="s">
        <v>57</v>
      </c>
      <c r="W6" s="510" t="s">
        <v>57</v>
      </c>
      <c r="X6" s="506" t="s">
        <v>7320</v>
      </c>
      <c r="Y6" s="506" t="s">
        <v>375</v>
      </c>
      <c r="Z6" s="506" t="s">
        <v>375</v>
      </c>
      <c r="AA6" s="506" t="s">
        <v>375</v>
      </c>
      <c r="AB6" s="506" t="s">
        <v>375</v>
      </c>
      <c r="AC6" s="506" t="s">
        <v>375</v>
      </c>
      <c r="AD6" s="285" t="s">
        <v>58</v>
      </c>
      <c r="AE6" s="506" t="s">
        <v>375</v>
      </c>
      <c r="AF6" s="508" t="s">
        <v>59</v>
      </c>
      <c r="AG6" s="508" t="s">
        <v>57</v>
      </c>
      <c r="AH6" s="508" t="s">
        <v>59</v>
      </c>
      <c r="AI6" s="508" t="s">
        <v>59</v>
      </c>
      <c r="AJ6" s="508" t="s">
        <v>59</v>
      </c>
      <c r="AK6" s="508" t="s">
        <v>59</v>
      </c>
      <c r="AL6" s="508" t="s">
        <v>114</v>
      </c>
      <c r="AM6" s="508" t="s">
        <v>375</v>
      </c>
      <c r="AN6" s="508" t="s">
        <v>375</v>
      </c>
      <c r="AO6" s="408" t="s">
        <v>393</v>
      </c>
      <c r="AP6" s="165"/>
      <c r="AQ6" s="809" t="str" cm="1">
        <f t="array" ref="AQ6">IF(AD6="NO FAVORABLE","NO FAVORABLE",IF(SUMPRODUCT(--(TRIM(AF6:AK6)&lt;&gt;"SI"),--(TRIM(AF6:AK6)&lt;&gt;"NA"))&gt;0,"SUBSANAR","APROBADA CR"))</f>
        <v>APROBADA CR</v>
      </c>
    </row>
    <row r="7" spans="1:43" ht="15" x14ac:dyDescent="0.25">
      <c r="A7" s="515" t="s">
        <v>7298</v>
      </c>
      <c r="B7" s="516" t="s">
        <v>7299</v>
      </c>
      <c r="C7" s="516">
        <v>26</v>
      </c>
      <c r="D7" s="516" t="s">
        <v>45</v>
      </c>
      <c r="E7" s="516" t="s">
        <v>662</v>
      </c>
      <c r="F7" s="516" t="s">
        <v>565</v>
      </c>
      <c r="G7" s="516" t="s">
        <v>303</v>
      </c>
      <c r="H7" s="516" t="s">
        <v>134</v>
      </c>
      <c r="I7" s="100" t="str">
        <f t="shared" si="0"/>
        <v>LEIDY JOHANA OSORIO MONTOYA</v>
      </c>
      <c r="J7" s="516" t="s">
        <v>50</v>
      </c>
      <c r="K7" s="523">
        <v>1037368719</v>
      </c>
      <c r="L7" s="517">
        <v>32828</v>
      </c>
      <c r="M7" s="516">
        <v>35</v>
      </c>
      <c r="N7" s="514" t="s">
        <v>51</v>
      </c>
      <c r="O7" s="516">
        <v>3117125168</v>
      </c>
      <c r="P7" s="516" t="s">
        <v>7324</v>
      </c>
      <c r="Q7" s="516">
        <v>1423500</v>
      </c>
      <c r="R7" s="516" t="s">
        <v>53</v>
      </c>
      <c r="S7" s="516" t="s">
        <v>54</v>
      </c>
      <c r="T7" s="516" t="s">
        <v>7325</v>
      </c>
      <c r="U7" s="516" t="s">
        <v>7301</v>
      </c>
      <c r="V7" s="510" t="s">
        <v>57</v>
      </c>
      <c r="W7" s="510" t="s">
        <v>57</v>
      </c>
      <c r="X7" s="506" t="s">
        <v>375</v>
      </c>
      <c r="Y7" s="506" t="s">
        <v>375</v>
      </c>
      <c r="Z7" s="506" t="s">
        <v>375</v>
      </c>
      <c r="AA7" s="506" t="s">
        <v>375</v>
      </c>
      <c r="AB7" s="506" t="s">
        <v>375</v>
      </c>
      <c r="AC7" s="506" t="s">
        <v>375</v>
      </c>
      <c r="AD7" s="285" t="s">
        <v>58</v>
      </c>
      <c r="AE7" s="506" t="s">
        <v>375</v>
      </c>
      <c r="AF7" s="508" t="s">
        <v>59</v>
      </c>
      <c r="AG7" s="508" t="s">
        <v>57</v>
      </c>
      <c r="AH7" s="508" t="s">
        <v>59</v>
      </c>
      <c r="AI7" s="508" t="s">
        <v>59</v>
      </c>
      <c r="AJ7" s="508" t="s">
        <v>59</v>
      </c>
      <c r="AK7" s="508" t="s">
        <v>59</v>
      </c>
      <c r="AL7" s="508" t="s">
        <v>1015</v>
      </c>
      <c r="AM7" s="508" t="s">
        <v>375</v>
      </c>
      <c r="AN7" s="508" t="s">
        <v>375</v>
      </c>
      <c r="AO7" s="408" t="s">
        <v>393</v>
      </c>
      <c r="AP7" s="165"/>
      <c r="AQ7" s="809" t="str" cm="1">
        <f t="array" ref="AQ7">IF(AD7="NO FAVORABLE","NO FAVORABLE",IF(SUMPRODUCT(--(TRIM(AF7:AK7)&lt;&gt;"SI"),--(TRIM(AF7:AK7)&lt;&gt;"NA"))&gt;0,"SUBSANAR","APROBADA CR"))</f>
        <v>APROBADA CR</v>
      </c>
    </row>
    <row r="8" spans="1:43" ht="15" x14ac:dyDescent="0.25">
      <c r="A8" s="515" t="s">
        <v>7298</v>
      </c>
      <c r="B8" s="516" t="s">
        <v>7299</v>
      </c>
      <c r="C8" s="516">
        <v>30</v>
      </c>
      <c r="D8" s="516" t="s">
        <v>45</v>
      </c>
      <c r="E8" s="516" t="s">
        <v>62</v>
      </c>
      <c r="F8" s="516" t="s">
        <v>896</v>
      </c>
      <c r="G8" s="516" t="s">
        <v>387</v>
      </c>
      <c r="H8" s="516" t="s">
        <v>605</v>
      </c>
      <c r="I8" s="100" t="str">
        <f t="shared" ref="I8:I19" si="1">CONCATENATE(E8," ",F8," ",G8," ",H8)</f>
        <v>MARIA DE LOS ANGELES OROZCO ALZATE</v>
      </c>
      <c r="J8" s="516" t="s">
        <v>50</v>
      </c>
      <c r="K8" s="523">
        <v>22028890</v>
      </c>
      <c r="L8" s="517">
        <v>24438</v>
      </c>
      <c r="M8" s="516">
        <v>58</v>
      </c>
      <c r="N8" s="514" t="s">
        <v>51</v>
      </c>
      <c r="O8" s="516">
        <v>3126819052</v>
      </c>
      <c r="P8" s="516" t="s">
        <v>7326</v>
      </c>
      <c r="Q8" s="516">
        <v>400000</v>
      </c>
      <c r="R8" s="516" t="s">
        <v>53</v>
      </c>
      <c r="S8" s="516" t="s">
        <v>54</v>
      </c>
      <c r="T8" s="516" t="s">
        <v>7327</v>
      </c>
      <c r="U8" s="516" t="s">
        <v>7300</v>
      </c>
      <c r="V8" s="510" t="s">
        <v>57</v>
      </c>
      <c r="W8" s="510" t="s">
        <v>57</v>
      </c>
      <c r="X8" s="506" t="s">
        <v>7328</v>
      </c>
      <c r="Y8" s="506" t="s">
        <v>375</v>
      </c>
      <c r="Z8" s="506" t="s">
        <v>375</v>
      </c>
      <c r="AA8" s="506" t="s">
        <v>375</v>
      </c>
      <c r="AB8" s="506" t="s">
        <v>375</v>
      </c>
      <c r="AC8" s="506" t="s">
        <v>375</v>
      </c>
      <c r="AD8" s="285" t="s">
        <v>58</v>
      </c>
      <c r="AE8" s="506" t="s">
        <v>375</v>
      </c>
      <c r="AF8" s="508" t="s">
        <v>59</v>
      </c>
      <c r="AG8" s="508" t="s">
        <v>57</v>
      </c>
      <c r="AH8" s="508" t="s">
        <v>59</v>
      </c>
      <c r="AI8" s="508" t="s">
        <v>59</v>
      </c>
      <c r="AJ8" s="508" t="s">
        <v>59</v>
      </c>
      <c r="AK8" s="508" t="s">
        <v>59</v>
      </c>
      <c r="AL8" s="508" t="s">
        <v>70</v>
      </c>
      <c r="AM8" s="508" t="s">
        <v>375</v>
      </c>
      <c r="AN8" s="508" t="s">
        <v>375</v>
      </c>
      <c r="AO8" s="927" t="s">
        <v>7329</v>
      </c>
      <c r="AP8" s="504"/>
      <c r="AQ8" s="809" t="str" cm="1">
        <f t="array" ref="AQ8">IF(AD8="NO FAVORABLE","NO FAVORABLE",IF(SUMPRODUCT(--(TRIM(AF8:AK8)&lt;&gt;"SI"),--(TRIM(AF8:AK8)&lt;&gt;"NA"))&gt;0,"SUBSANAR","APROBADA CR"))</f>
        <v>APROBADA CR</v>
      </c>
    </row>
    <row r="9" spans="1:43" ht="15" x14ac:dyDescent="0.25">
      <c r="A9" s="515" t="s">
        <v>7298</v>
      </c>
      <c r="B9" s="516" t="s">
        <v>7299</v>
      </c>
      <c r="C9" s="516">
        <v>32</v>
      </c>
      <c r="D9" s="516" t="s">
        <v>45</v>
      </c>
      <c r="E9" s="516" t="s">
        <v>1482</v>
      </c>
      <c r="F9" s="516" t="s">
        <v>583</v>
      </c>
      <c r="G9" s="516" t="s">
        <v>7330</v>
      </c>
      <c r="H9" s="516" t="s">
        <v>5374</v>
      </c>
      <c r="I9" s="100" t="str">
        <f t="shared" si="1"/>
        <v>YULIETH DAMARIS MELGUIZO GOMES</v>
      </c>
      <c r="J9" s="516" t="s">
        <v>50</v>
      </c>
      <c r="K9" s="523">
        <v>1037370617</v>
      </c>
      <c r="L9" s="517">
        <v>36144</v>
      </c>
      <c r="M9" s="514">
        <v>26</v>
      </c>
      <c r="N9" s="514" t="s">
        <v>51</v>
      </c>
      <c r="O9" s="516">
        <v>3242892734</v>
      </c>
      <c r="P9" s="516" t="s">
        <v>7331</v>
      </c>
      <c r="Q9" s="516">
        <v>1423500</v>
      </c>
      <c r="R9" s="516" t="s">
        <v>53</v>
      </c>
      <c r="S9" s="516" t="s">
        <v>54</v>
      </c>
      <c r="T9" s="516" t="s">
        <v>7332</v>
      </c>
      <c r="U9" s="516" t="s">
        <v>7303</v>
      </c>
      <c r="V9" s="510" t="s">
        <v>57</v>
      </c>
      <c r="W9" s="510" t="s">
        <v>57</v>
      </c>
      <c r="X9" s="506" t="s">
        <v>375</v>
      </c>
      <c r="Y9" s="506" t="s">
        <v>375</v>
      </c>
      <c r="Z9" s="506" t="s">
        <v>375</v>
      </c>
      <c r="AA9" s="506" t="s">
        <v>375</v>
      </c>
      <c r="AB9" s="506" t="s">
        <v>375</v>
      </c>
      <c r="AC9" s="506" t="s">
        <v>375</v>
      </c>
      <c r="AD9" s="285" t="s">
        <v>58</v>
      </c>
      <c r="AE9" s="506" t="s">
        <v>375</v>
      </c>
      <c r="AF9" s="508" t="s">
        <v>59</v>
      </c>
      <c r="AG9" s="508" t="s">
        <v>57</v>
      </c>
      <c r="AH9" s="508" t="s">
        <v>59</v>
      </c>
      <c r="AI9" s="508" t="s">
        <v>59</v>
      </c>
      <c r="AJ9" s="508" t="s">
        <v>59</v>
      </c>
      <c r="AK9" s="508" t="s">
        <v>59</v>
      </c>
      <c r="AL9" s="508" t="s">
        <v>243</v>
      </c>
      <c r="AM9" s="508" t="s">
        <v>375</v>
      </c>
      <c r="AN9" s="508" t="s">
        <v>375</v>
      </c>
      <c r="AO9" s="408" t="s">
        <v>393</v>
      </c>
      <c r="AP9" s="165"/>
      <c r="AQ9" s="809" t="str" cm="1">
        <f t="array" ref="AQ9">IF(AD9="NO FAVORABLE","NO FAVORABLE",IF(SUMPRODUCT(--(TRIM(AF9:AK9)&lt;&gt;"SI"),--(TRIM(AF9:AK9)&lt;&gt;"NA"))&gt;0,"SUBSANAR","APROBADA CR"))</f>
        <v>APROBADA CR</v>
      </c>
    </row>
    <row r="10" spans="1:43" ht="15" x14ac:dyDescent="0.25">
      <c r="A10" s="307" t="s">
        <v>7298</v>
      </c>
      <c r="B10" s="519" t="s">
        <v>7299</v>
      </c>
      <c r="C10" s="516">
        <v>37</v>
      </c>
      <c r="D10" s="519" t="s">
        <v>45</v>
      </c>
      <c r="E10" s="519" t="s">
        <v>260</v>
      </c>
      <c r="F10" t="s">
        <v>124</v>
      </c>
      <c r="G10" s="519" t="s">
        <v>386</v>
      </c>
      <c r="H10" s="516" t="s">
        <v>605</v>
      </c>
      <c r="I10" s="100" t="str">
        <f t="shared" si="1"/>
        <v>EMILSE DEL SOCORRO HERRERA ALZATE</v>
      </c>
      <c r="J10" s="307" t="s">
        <v>50</v>
      </c>
      <c r="K10" s="524">
        <v>43789613</v>
      </c>
      <c r="L10" s="520">
        <v>31155</v>
      </c>
      <c r="M10" s="306">
        <v>40</v>
      </c>
      <c r="N10" s="521" t="s">
        <v>51</v>
      </c>
      <c r="O10" s="306">
        <v>3017706610</v>
      </c>
      <c r="P10" s="306" t="s">
        <v>7333</v>
      </c>
      <c r="Q10" s="306">
        <v>300000</v>
      </c>
      <c r="R10" s="306" t="s">
        <v>374</v>
      </c>
      <c r="S10" s="307" t="s">
        <v>54</v>
      </c>
      <c r="T10" s="306" t="s">
        <v>7334</v>
      </c>
      <c r="U10" s="306" t="s">
        <v>7303</v>
      </c>
      <c r="V10" s="510" t="s">
        <v>57</v>
      </c>
      <c r="W10" s="510" t="s">
        <v>57</v>
      </c>
      <c r="X10" s="511" t="s">
        <v>375</v>
      </c>
      <c r="Y10" s="511" t="s">
        <v>375</v>
      </c>
      <c r="Z10" s="511" t="s">
        <v>375</v>
      </c>
      <c r="AA10" s="511" t="s">
        <v>375</v>
      </c>
      <c r="AB10" s="511" t="s">
        <v>375</v>
      </c>
      <c r="AC10" s="511" t="s">
        <v>375</v>
      </c>
      <c r="AD10" s="285" t="s">
        <v>58</v>
      </c>
      <c r="AE10" s="925" t="s">
        <v>375</v>
      </c>
      <c r="AF10" s="508" t="s">
        <v>59</v>
      </c>
      <c r="AG10" s="508" t="s">
        <v>57</v>
      </c>
      <c r="AH10" s="508" t="s">
        <v>59</v>
      </c>
      <c r="AI10" s="508" t="s">
        <v>59</v>
      </c>
      <c r="AJ10" s="508" t="s">
        <v>59</v>
      </c>
      <c r="AK10" s="508" t="s">
        <v>59</v>
      </c>
      <c r="AL10" s="509" t="s">
        <v>258</v>
      </c>
      <c r="AM10" s="509" t="s">
        <v>375</v>
      </c>
      <c r="AN10" s="509" t="s">
        <v>375</v>
      </c>
      <c r="AO10" s="408" t="s">
        <v>393</v>
      </c>
      <c r="AP10" s="165" t="s">
        <v>7315</v>
      </c>
      <c r="AQ10" s="809" t="str" cm="1">
        <f t="array" ref="AQ10">IF(AD10="NO FAVORABLE","NO FAVORABLE",IF(SUMPRODUCT(--(TRIM(AF10:AK10)&lt;&gt;"SI"),--(TRIM(AF10:AK10)&lt;&gt;"NA"))&gt;0,"SUBSANAR","APROBADA CR"))</f>
        <v>APROBADA CR</v>
      </c>
    </row>
    <row r="11" spans="1:43" ht="15" x14ac:dyDescent="0.25">
      <c r="A11" s="302" t="s">
        <v>7298</v>
      </c>
      <c r="B11" s="512" t="s">
        <v>7299</v>
      </c>
      <c r="C11" s="516">
        <v>38</v>
      </c>
      <c r="D11" s="512" t="s">
        <v>45</v>
      </c>
      <c r="E11" s="512" t="s">
        <v>86</v>
      </c>
      <c r="F11" s="512" t="s">
        <v>643</v>
      </c>
      <c r="G11" s="512" t="s">
        <v>547</v>
      </c>
      <c r="H11" s="516" t="s">
        <v>547</v>
      </c>
      <c r="I11" s="100" t="str">
        <f t="shared" si="1"/>
        <v>AMPARO DEL CARMEN RUA RUA</v>
      </c>
      <c r="J11" s="512" t="s">
        <v>50</v>
      </c>
      <c r="K11" s="522">
        <v>32191113</v>
      </c>
      <c r="L11" s="513">
        <v>29655</v>
      </c>
      <c r="M11" s="512">
        <v>44</v>
      </c>
      <c r="N11" s="514" t="s">
        <v>51</v>
      </c>
      <c r="O11" s="512">
        <v>3192278814</v>
      </c>
      <c r="P11" s="512" t="s">
        <v>7335</v>
      </c>
      <c r="Q11" s="512">
        <v>400000</v>
      </c>
      <c r="R11" s="512" t="s">
        <v>53</v>
      </c>
      <c r="S11" s="512" t="s">
        <v>54</v>
      </c>
      <c r="T11" s="512" t="s">
        <v>7322</v>
      </c>
      <c r="U11" s="512" t="s">
        <v>7303</v>
      </c>
      <c r="V11" s="510" t="s">
        <v>57</v>
      </c>
      <c r="W11" s="510" t="s">
        <v>57</v>
      </c>
      <c r="X11" s="510" t="s">
        <v>375</v>
      </c>
      <c r="Y11" s="510" t="s">
        <v>375</v>
      </c>
      <c r="Z11" s="510" t="s">
        <v>375</v>
      </c>
      <c r="AA11" s="510" t="s">
        <v>375</v>
      </c>
      <c r="AB11" s="510" t="s">
        <v>375</v>
      </c>
      <c r="AC11" s="510" t="s">
        <v>375</v>
      </c>
      <c r="AD11" s="285" t="s">
        <v>58</v>
      </c>
      <c r="AE11" s="510" t="s">
        <v>375</v>
      </c>
      <c r="AF11" s="508" t="s">
        <v>59</v>
      </c>
      <c r="AG11" s="508" t="s">
        <v>57</v>
      </c>
      <c r="AH11" s="508" t="s">
        <v>59</v>
      </c>
      <c r="AI11" s="508" t="s">
        <v>59</v>
      </c>
      <c r="AJ11" s="508" t="s">
        <v>59</v>
      </c>
      <c r="AK11" s="508" t="s">
        <v>59</v>
      </c>
      <c r="AL11" s="507" t="s">
        <v>182</v>
      </c>
      <c r="AM11" s="507" t="s">
        <v>375</v>
      </c>
      <c r="AN11" s="507" t="s">
        <v>375</v>
      </c>
      <c r="AO11" s="408" t="s">
        <v>393</v>
      </c>
      <c r="AP11" s="165"/>
      <c r="AQ11" s="809" t="str" cm="1">
        <f t="array" ref="AQ11">IF(AD11="NO FAVORABLE","NO FAVORABLE",IF(SUMPRODUCT(--(TRIM(AF11:AK11)&lt;&gt;"SI"),--(TRIM(AF11:AK11)&lt;&gt;"NA"))&gt;0,"SUBSANAR","APROBADA CR"))</f>
        <v>APROBADA CR</v>
      </c>
    </row>
    <row r="12" spans="1:43" ht="15" x14ac:dyDescent="0.25">
      <c r="A12" s="515" t="s">
        <v>7298</v>
      </c>
      <c r="B12" s="516" t="s">
        <v>7299</v>
      </c>
      <c r="C12" s="516">
        <v>40</v>
      </c>
      <c r="D12" s="516" t="s">
        <v>45</v>
      </c>
      <c r="E12" s="516" t="s">
        <v>1702</v>
      </c>
      <c r="F12" s="516" t="s">
        <v>253</v>
      </c>
      <c r="G12" s="516" t="s">
        <v>2365</v>
      </c>
      <c r="H12" s="516" t="s">
        <v>290</v>
      </c>
      <c r="I12" s="100" t="str">
        <f t="shared" si="1"/>
        <v>YUDI ESTELLA HIGUITA ZAPATA</v>
      </c>
      <c r="J12" s="516" t="s">
        <v>50</v>
      </c>
      <c r="K12" s="523">
        <v>1037776423</v>
      </c>
      <c r="L12" s="517">
        <v>37502</v>
      </c>
      <c r="M12" s="516">
        <v>23</v>
      </c>
      <c r="N12" s="514" t="s">
        <v>51</v>
      </c>
      <c r="O12" s="516">
        <v>3046781559</v>
      </c>
      <c r="P12" s="516" t="s">
        <v>7336</v>
      </c>
      <c r="Q12" s="516">
        <v>1423500</v>
      </c>
      <c r="R12" s="516" t="s">
        <v>374</v>
      </c>
      <c r="S12" s="516" t="s">
        <v>54</v>
      </c>
      <c r="T12" s="516" t="s">
        <v>7337</v>
      </c>
      <c r="U12" s="516" t="s">
        <v>7300</v>
      </c>
      <c r="V12" s="510" t="s">
        <v>57</v>
      </c>
      <c r="W12" s="510" t="s">
        <v>57</v>
      </c>
      <c r="X12" s="506" t="s">
        <v>375</v>
      </c>
      <c r="Y12" s="506" t="s">
        <v>375</v>
      </c>
      <c r="Z12" s="506" t="s">
        <v>375</v>
      </c>
      <c r="AA12" s="506" t="s">
        <v>375</v>
      </c>
      <c r="AB12" s="506" t="s">
        <v>375</v>
      </c>
      <c r="AC12" s="506" t="s">
        <v>375</v>
      </c>
      <c r="AD12" s="285" t="s">
        <v>58</v>
      </c>
      <c r="AE12" s="506" t="s">
        <v>375</v>
      </c>
      <c r="AF12" s="508" t="s">
        <v>59</v>
      </c>
      <c r="AG12" s="508" t="s">
        <v>57</v>
      </c>
      <c r="AH12" s="508" t="s">
        <v>59</v>
      </c>
      <c r="AI12" s="508" t="s">
        <v>59</v>
      </c>
      <c r="AJ12" s="508" t="s">
        <v>59</v>
      </c>
      <c r="AK12" s="508" t="s">
        <v>626</v>
      </c>
      <c r="AL12" s="508" t="s">
        <v>174</v>
      </c>
      <c r="AM12" s="508" t="s">
        <v>375</v>
      </c>
      <c r="AN12" s="508" t="s">
        <v>375</v>
      </c>
      <c r="AO12" s="408" t="s">
        <v>393</v>
      </c>
      <c r="AP12" s="165" t="s">
        <v>7338</v>
      </c>
      <c r="AQ12" s="809" t="str" cm="1">
        <f t="array" ref="AQ12">IF(AD12="NO FAVORABLE","NO FAVORABLE",IF(SUMPRODUCT(--(TRIM(AF13:AK13)&lt;&gt;"SI"),--(TRIM(AF13:AK13)&lt;&gt;"NA"))&gt;0,"SUBSANAR","APROBADA CR"))</f>
        <v>APROBADA CR</v>
      </c>
    </row>
    <row r="13" spans="1:43" ht="15" x14ac:dyDescent="0.25">
      <c r="A13" s="515" t="s">
        <v>7298</v>
      </c>
      <c r="B13" s="516" t="s">
        <v>7299</v>
      </c>
      <c r="C13" s="516">
        <v>41</v>
      </c>
      <c r="D13" s="516" t="s">
        <v>45</v>
      </c>
      <c r="E13" s="516" t="s">
        <v>156</v>
      </c>
      <c r="F13" s="516" t="s">
        <v>124</v>
      </c>
      <c r="G13" s="516" t="s">
        <v>110</v>
      </c>
      <c r="H13" s="516" t="s">
        <v>787</v>
      </c>
      <c r="I13" s="100" t="str">
        <f t="shared" si="1"/>
        <v>ELENA DEL SOCORRO SANCHEZ CANO</v>
      </c>
      <c r="J13" s="516" t="s">
        <v>50</v>
      </c>
      <c r="K13" s="523">
        <v>1037368225</v>
      </c>
      <c r="L13" s="517">
        <v>31729</v>
      </c>
      <c r="M13" s="516">
        <v>38</v>
      </c>
      <c r="N13" s="514" t="s">
        <v>51</v>
      </c>
      <c r="O13" s="516">
        <v>3195559858</v>
      </c>
      <c r="P13" s="516" t="s">
        <v>7311</v>
      </c>
      <c r="Q13" s="516">
        <v>300000</v>
      </c>
      <c r="R13" s="516" t="s">
        <v>53</v>
      </c>
      <c r="S13" s="516" t="s">
        <v>54</v>
      </c>
      <c r="T13" s="516" t="s">
        <v>7339</v>
      </c>
      <c r="U13" s="516" t="s">
        <v>7300</v>
      </c>
      <c r="V13" s="510" t="s">
        <v>57</v>
      </c>
      <c r="W13" s="510" t="s">
        <v>57</v>
      </c>
      <c r="X13" s="506" t="s">
        <v>375</v>
      </c>
      <c r="Y13" s="506" t="s">
        <v>375</v>
      </c>
      <c r="Z13" s="506" t="s">
        <v>375</v>
      </c>
      <c r="AA13" s="506" t="s">
        <v>375</v>
      </c>
      <c r="AB13" s="506" t="s">
        <v>375</v>
      </c>
      <c r="AC13" s="506" t="s">
        <v>375</v>
      </c>
      <c r="AD13" s="285" t="s">
        <v>58</v>
      </c>
      <c r="AE13" s="506" t="s">
        <v>375</v>
      </c>
      <c r="AF13" s="508" t="s">
        <v>59</v>
      </c>
      <c r="AG13" s="508" t="s">
        <v>57</v>
      </c>
      <c r="AH13" s="508" t="s">
        <v>59</v>
      </c>
      <c r="AI13" s="508" t="s">
        <v>59</v>
      </c>
      <c r="AJ13" s="508" t="s">
        <v>59</v>
      </c>
      <c r="AK13" s="508" t="s">
        <v>59</v>
      </c>
      <c r="AL13" s="508"/>
      <c r="AM13" s="508" t="s">
        <v>375</v>
      </c>
      <c r="AN13" s="508" t="s">
        <v>375</v>
      </c>
      <c r="AO13" s="408" t="s">
        <v>393</v>
      </c>
      <c r="AP13" s="165"/>
      <c r="AQ13" s="809" t="str" cm="1">
        <f t="array" ref="AQ13">IF(AD13="NO FAVORABLE","NO FAVORABLE",IF(SUMPRODUCT(--(TRIM(AF13:AK13)&lt;&gt;"SI"),--(TRIM(AF13:AK13)&lt;&gt;"NA"))&gt;0,"SUBSANAR","APROBADA CR"))</f>
        <v>APROBADA CR</v>
      </c>
    </row>
    <row r="14" spans="1:43" ht="15" x14ac:dyDescent="0.25">
      <c r="A14" s="515" t="s">
        <v>7298</v>
      </c>
      <c r="B14" s="516" t="s">
        <v>7299</v>
      </c>
      <c r="C14" s="516">
        <v>45</v>
      </c>
      <c r="D14" s="516" t="s">
        <v>45</v>
      </c>
      <c r="E14" s="516" t="s">
        <v>361</v>
      </c>
      <c r="F14" s="516" t="s">
        <v>293</v>
      </c>
      <c r="G14" s="516" t="s">
        <v>655</v>
      </c>
      <c r="H14" s="516" t="s">
        <v>898</v>
      </c>
      <c r="I14" s="100" t="str">
        <f>CONCATENATE(E14," ",F14," ",G14," ",H14)</f>
        <v>MARGARITA OFELIA CEBALLOS TOBON</v>
      </c>
      <c r="J14" s="516" t="s">
        <v>50</v>
      </c>
      <c r="K14" s="523">
        <v>21862164</v>
      </c>
      <c r="L14" s="517">
        <v>20504</v>
      </c>
      <c r="M14" s="516">
        <v>69</v>
      </c>
      <c r="N14" s="514" t="s">
        <v>51</v>
      </c>
      <c r="O14" s="516">
        <v>3046228828</v>
      </c>
      <c r="P14" s="516" t="s">
        <v>7342</v>
      </c>
      <c r="Q14" s="518">
        <v>500000</v>
      </c>
      <c r="R14" s="516" t="s">
        <v>545</v>
      </c>
      <c r="S14" s="516" t="s">
        <v>54</v>
      </c>
      <c r="T14" s="516" t="s">
        <v>7343</v>
      </c>
      <c r="U14" s="516" t="s">
        <v>7303</v>
      </c>
      <c r="V14" s="510" t="s">
        <v>57</v>
      </c>
      <c r="W14" s="510" t="s">
        <v>57</v>
      </c>
      <c r="X14" s="506" t="s">
        <v>375</v>
      </c>
      <c r="Y14" s="506" t="s">
        <v>375</v>
      </c>
      <c r="Z14" s="506" t="s">
        <v>375</v>
      </c>
      <c r="AA14" s="506" t="s">
        <v>375</v>
      </c>
      <c r="AB14" s="506" t="s">
        <v>375</v>
      </c>
      <c r="AC14" s="506" t="s">
        <v>375</v>
      </c>
      <c r="AD14" s="285" t="s">
        <v>58</v>
      </c>
      <c r="AE14" s="506" t="s">
        <v>375</v>
      </c>
      <c r="AF14" s="508" t="s">
        <v>59</v>
      </c>
      <c r="AG14" s="508" t="s">
        <v>57</v>
      </c>
      <c r="AH14" s="508" t="s">
        <v>59</v>
      </c>
      <c r="AI14" s="508" t="s">
        <v>59</v>
      </c>
      <c r="AJ14" s="508" t="s">
        <v>59</v>
      </c>
      <c r="AK14" s="508" t="s">
        <v>59</v>
      </c>
      <c r="AL14" s="508" t="s">
        <v>182</v>
      </c>
      <c r="AM14" s="508" t="s">
        <v>375</v>
      </c>
      <c r="AN14" s="508" t="s">
        <v>375</v>
      </c>
      <c r="AO14" s="408" t="s">
        <v>393</v>
      </c>
      <c r="AP14" s="165"/>
      <c r="AQ14" s="809" t="str" cm="1">
        <f t="array" ref="AQ14">IF(AD14="NO FAVORABLE","NO FAVORABLE",IF(SUMPRODUCT(--(TRIM(AF14:AK14)&lt;&gt;"SI"),--(TRIM(AF14:AK14)&lt;&gt;"NA"))&gt;0,"SUBSANAR","APROBADA CR"))</f>
        <v>APROBADA CR</v>
      </c>
    </row>
    <row r="15" spans="1:43" ht="15" x14ac:dyDescent="0.25">
      <c r="A15" s="515" t="s">
        <v>7298</v>
      </c>
      <c r="B15" s="516" t="s">
        <v>7299</v>
      </c>
      <c r="C15" s="516">
        <v>49</v>
      </c>
      <c r="D15" s="516" t="s">
        <v>45</v>
      </c>
      <c r="E15" s="516" t="s">
        <v>815</v>
      </c>
      <c r="F15" t="s">
        <v>166</v>
      </c>
      <c r="G15" s="516" t="s">
        <v>4684</v>
      </c>
      <c r="H15" s="516" t="s">
        <v>206</v>
      </c>
      <c r="I15" s="100" t="str">
        <f t="shared" si="1"/>
        <v>YOMARA DE LA CRUZ SÁNCHEZ PARRA</v>
      </c>
      <c r="J15" s="516" t="s">
        <v>50</v>
      </c>
      <c r="K15" s="523">
        <v>1037368955</v>
      </c>
      <c r="L15" s="517">
        <v>33330</v>
      </c>
      <c r="M15" s="516">
        <v>34</v>
      </c>
      <c r="N15" s="514" t="s">
        <v>51</v>
      </c>
      <c r="O15" s="516">
        <v>3194211091</v>
      </c>
      <c r="P15" s="516" t="s">
        <v>7344</v>
      </c>
      <c r="Q15" s="516">
        <v>800000</v>
      </c>
      <c r="R15" s="516" t="s">
        <v>374</v>
      </c>
      <c r="S15" s="516" t="s">
        <v>54</v>
      </c>
      <c r="T15" s="516" t="s">
        <v>7345</v>
      </c>
      <c r="U15" s="516" t="s">
        <v>7301</v>
      </c>
      <c r="V15" s="510" t="s">
        <v>57</v>
      </c>
      <c r="W15" s="510" t="s">
        <v>57</v>
      </c>
      <c r="X15" s="506" t="s">
        <v>375</v>
      </c>
      <c r="Y15" s="506" t="s">
        <v>375</v>
      </c>
      <c r="Z15" s="506" t="s">
        <v>375</v>
      </c>
      <c r="AA15" s="506" t="s">
        <v>375</v>
      </c>
      <c r="AB15" s="506" t="s">
        <v>375</v>
      </c>
      <c r="AC15" s="506" t="s">
        <v>375</v>
      </c>
      <c r="AD15" s="285" t="s">
        <v>58</v>
      </c>
      <c r="AE15" s="506" t="s">
        <v>375</v>
      </c>
      <c r="AF15" s="508" t="s">
        <v>59</v>
      </c>
      <c r="AG15" s="508" t="s">
        <v>57</v>
      </c>
      <c r="AH15" s="508" t="s">
        <v>59</v>
      </c>
      <c r="AI15" s="508" t="s">
        <v>59</v>
      </c>
      <c r="AJ15" s="508" t="s">
        <v>59</v>
      </c>
      <c r="AK15" s="508" t="s">
        <v>59</v>
      </c>
      <c r="AL15" s="508" t="s">
        <v>1141</v>
      </c>
      <c r="AM15" s="508" t="s">
        <v>375</v>
      </c>
      <c r="AN15" s="508" t="s">
        <v>375</v>
      </c>
      <c r="AO15" s="408" t="s">
        <v>393</v>
      </c>
      <c r="AP15" s="165"/>
      <c r="AQ15" s="809" t="str" cm="1">
        <f t="array" ref="AQ15">IF(AD15="NO FAVORABLE","NO FAVORABLE",IF(SUMPRODUCT(--(TRIM(AF15:AK15)&lt;&gt;"SI"),--(TRIM(AF15:AK15)&lt;&gt;"NA"))&gt;0,"SUBSANAR","APROBADA CR"))</f>
        <v>APROBADA CR</v>
      </c>
    </row>
    <row r="16" spans="1:43" ht="15" x14ac:dyDescent="0.25">
      <c r="A16" s="515" t="s">
        <v>7298</v>
      </c>
      <c r="B16" s="516" t="s">
        <v>7299</v>
      </c>
      <c r="C16" s="516">
        <v>50</v>
      </c>
      <c r="D16" s="516" t="s">
        <v>45</v>
      </c>
      <c r="E16" s="516" t="s">
        <v>482</v>
      </c>
      <c r="F16" s="516" t="s">
        <v>343</v>
      </c>
      <c r="G16" s="516" t="s">
        <v>214</v>
      </c>
      <c r="H16" s="516" t="s">
        <v>222</v>
      </c>
      <c r="I16" s="100" t="str">
        <f t="shared" si="1"/>
        <v>PAULA ANDREA TABARES MUÑOZ</v>
      </c>
      <c r="J16" s="516" t="s">
        <v>50</v>
      </c>
      <c r="K16" s="523">
        <v>1036160024</v>
      </c>
      <c r="L16" s="517">
        <v>38282</v>
      </c>
      <c r="M16" s="514">
        <v>21</v>
      </c>
      <c r="N16" s="514" t="s">
        <v>51</v>
      </c>
      <c r="O16" s="516">
        <v>3162914724</v>
      </c>
      <c r="P16" s="516" t="s">
        <v>7346</v>
      </c>
      <c r="Q16" s="516">
        <v>800000</v>
      </c>
      <c r="R16" s="516" t="s">
        <v>53</v>
      </c>
      <c r="S16" s="516" t="s">
        <v>54</v>
      </c>
      <c r="T16" s="516" t="s">
        <v>7322</v>
      </c>
      <c r="U16" s="516" t="s">
        <v>7301</v>
      </c>
      <c r="V16" s="510" t="s">
        <v>57</v>
      </c>
      <c r="W16" s="510" t="s">
        <v>57</v>
      </c>
      <c r="X16" s="506" t="s">
        <v>375</v>
      </c>
      <c r="Y16" s="506" t="s">
        <v>375</v>
      </c>
      <c r="Z16" s="506" t="s">
        <v>375</v>
      </c>
      <c r="AA16" s="506" t="s">
        <v>375</v>
      </c>
      <c r="AB16" s="506" t="s">
        <v>375</v>
      </c>
      <c r="AC16" s="506" t="s">
        <v>375</v>
      </c>
      <c r="AD16" s="285" t="s">
        <v>58</v>
      </c>
      <c r="AE16" s="506" t="s">
        <v>375</v>
      </c>
      <c r="AF16" s="508" t="s">
        <v>59</v>
      </c>
      <c r="AG16" s="508" t="s">
        <v>57</v>
      </c>
      <c r="AH16" s="508" t="s">
        <v>59</v>
      </c>
      <c r="AI16" s="508" t="s">
        <v>59</v>
      </c>
      <c r="AJ16" s="508" t="s">
        <v>59</v>
      </c>
      <c r="AK16" s="508" t="s">
        <v>59</v>
      </c>
      <c r="AL16" s="508" t="s">
        <v>114</v>
      </c>
      <c r="AM16" s="508" t="s">
        <v>375</v>
      </c>
      <c r="AN16" s="508" t="s">
        <v>375</v>
      </c>
      <c r="AO16" s="408" t="s">
        <v>393</v>
      </c>
      <c r="AP16" s="165"/>
      <c r="AQ16" s="809" t="str" cm="1">
        <f t="array" ref="AQ16">IF(AD16="NO FAVORABLE","NO FAVORABLE",IF(SUMPRODUCT(--(TRIM(AF16:AK16)&lt;&gt;"SI"),--(TRIM(AF16:AK16)&lt;&gt;"NA"))&gt;0,"SUBSANAR","APROBADA CR"))</f>
        <v>APROBADA CR</v>
      </c>
    </row>
    <row r="17" spans="1:43" ht="15" x14ac:dyDescent="0.25">
      <c r="A17" s="515" t="s">
        <v>7298</v>
      </c>
      <c r="B17" s="516" t="s">
        <v>7299</v>
      </c>
      <c r="C17" s="516">
        <v>51</v>
      </c>
      <c r="D17" s="516" t="s">
        <v>45</v>
      </c>
      <c r="E17" s="516" t="s">
        <v>2877</v>
      </c>
      <c r="F17" s="516" t="s">
        <v>206</v>
      </c>
      <c r="G17" s="516" t="s">
        <v>1536</v>
      </c>
      <c r="H17" s="516" t="s">
        <v>375</v>
      </c>
      <c r="I17" s="100" t="str">
        <f t="shared" si="1"/>
        <v>JOSEFINA PARRA MORENO  </v>
      </c>
      <c r="J17" s="516" t="s">
        <v>50</v>
      </c>
      <c r="K17" s="523">
        <v>21862264</v>
      </c>
      <c r="L17" s="517">
        <v>20400</v>
      </c>
      <c r="M17" s="516">
        <v>59</v>
      </c>
      <c r="N17" s="514" t="s">
        <v>51</v>
      </c>
      <c r="O17" s="516">
        <v>3194211091</v>
      </c>
      <c r="P17" s="516" t="s">
        <v>7344</v>
      </c>
      <c r="Q17" s="516">
        <v>1423500</v>
      </c>
      <c r="R17" s="516" t="s">
        <v>545</v>
      </c>
      <c r="S17" s="516" t="s">
        <v>54</v>
      </c>
      <c r="T17" s="516" t="s">
        <v>7347</v>
      </c>
      <c r="U17" s="516" t="s">
        <v>7301</v>
      </c>
      <c r="V17" s="510" t="s">
        <v>57</v>
      </c>
      <c r="W17" s="510" t="s">
        <v>57</v>
      </c>
      <c r="X17" s="506" t="s">
        <v>375</v>
      </c>
      <c r="Y17" s="506" t="s">
        <v>375</v>
      </c>
      <c r="Z17" s="506" t="s">
        <v>375</v>
      </c>
      <c r="AA17" s="506" t="s">
        <v>375</v>
      </c>
      <c r="AB17" s="506" t="s">
        <v>375</v>
      </c>
      <c r="AC17" s="506" t="s">
        <v>375</v>
      </c>
      <c r="AD17" s="285" t="s">
        <v>58</v>
      </c>
      <c r="AE17" s="506" t="s">
        <v>375</v>
      </c>
      <c r="AF17" s="508" t="s">
        <v>59</v>
      </c>
      <c r="AG17" s="508" t="s">
        <v>57</v>
      </c>
      <c r="AH17" s="508" t="s">
        <v>59</v>
      </c>
      <c r="AI17" s="508" t="s">
        <v>59</v>
      </c>
      <c r="AJ17" s="508" t="s">
        <v>59</v>
      </c>
      <c r="AK17" s="508" t="s">
        <v>59</v>
      </c>
      <c r="AL17" s="508" t="s">
        <v>182</v>
      </c>
      <c r="AM17" s="508" t="s">
        <v>375</v>
      </c>
      <c r="AN17" s="508" t="s">
        <v>375</v>
      </c>
      <c r="AO17" s="408" t="s">
        <v>393</v>
      </c>
      <c r="AP17" s="165"/>
      <c r="AQ17" s="809" t="str" cm="1">
        <f t="array" ref="AQ17">IF(AD17="NO FAVORABLE","NO FAVORABLE",IF(SUMPRODUCT(--(TRIM(AF17:AK17)&lt;&gt;"SI"),--(TRIM(AF17:AK17)&lt;&gt;"NA"))&gt;0,"SUBSANAR","APROBADA CR"))</f>
        <v>APROBADA CR</v>
      </c>
    </row>
    <row r="18" spans="1:43" ht="15" x14ac:dyDescent="0.25">
      <c r="A18" s="515" t="s">
        <v>7298</v>
      </c>
      <c r="B18" s="516" t="s">
        <v>7299</v>
      </c>
      <c r="C18" s="516">
        <v>60</v>
      </c>
      <c r="D18" s="516" t="s">
        <v>45</v>
      </c>
      <c r="E18" s="516" t="s">
        <v>2942</v>
      </c>
      <c r="F18" s="516" t="s">
        <v>215</v>
      </c>
      <c r="G18" s="516" t="s">
        <v>222</v>
      </c>
      <c r="H18" s="516" t="s">
        <v>5684</v>
      </c>
      <c r="I18" s="100" t="str">
        <f t="shared" si="1"/>
        <v>JUDY STELLA MUÑOZ HERNÁNDEZ</v>
      </c>
      <c r="J18" s="516" t="s">
        <v>50</v>
      </c>
      <c r="K18" s="523">
        <v>43656074</v>
      </c>
      <c r="L18" s="517">
        <v>30032</v>
      </c>
      <c r="M18" s="516">
        <v>43</v>
      </c>
      <c r="N18" s="514" t="s">
        <v>51</v>
      </c>
      <c r="O18" s="516">
        <v>3136067854</v>
      </c>
      <c r="P18" s="516" t="s">
        <v>7348</v>
      </c>
      <c r="Q18" s="518">
        <v>600000</v>
      </c>
      <c r="R18" s="516" t="s">
        <v>53</v>
      </c>
      <c r="S18" s="516" t="s">
        <v>54</v>
      </c>
      <c r="T18" s="516" t="s">
        <v>7349</v>
      </c>
      <c r="U18" s="516" t="s">
        <v>7301</v>
      </c>
      <c r="V18" s="510" t="s">
        <v>57</v>
      </c>
      <c r="W18" s="510" t="s">
        <v>57</v>
      </c>
      <c r="X18" s="506" t="s">
        <v>375</v>
      </c>
      <c r="Y18" s="506" t="s">
        <v>375</v>
      </c>
      <c r="Z18" s="506" t="s">
        <v>375</v>
      </c>
      <c r="AA18" s="506" t="s">
        <v>375</v>
      </c>
      <c r="AB18" s="506" t="s">
        <v>375</v>
      </c>
      <c r="AC18" s="506" t="s">
        <v>375</v>
      </c>
      <c r="AD18" s="285" t="s">
        <v>58</v>
      </c>
      <c r="AE18" s="506" t="s">
        <v>375</v>
      </c>
      <c r="AF18" s="508" t="s">
        <v>59</v>
      </c>
      <c r="AG18" s="508" t="s">
        <v>57</v>
      </c>
      <c r="AH18" s="508" t="s">
        <v>59</v>
      </c>
      <c r="AI18" s="508" t="s">
        <v>59</v>
      </c>
      <c r="AJ18" s="508" t="s">
        <v>59</v>
      </c>
      <c r="AK18" s="508" t="s">
        <v>59</v>
      </c>
      <c r="AL18" s="508" t="s">
        <v>91</v>
      </c>
      <c r="AM18" s="508" t="s">
        <v>375</v>
      </c>
      <c r="AN18" s="508" t="s">
        <v>375</v>
      </c>
      <c r="AO18" s="408" t="s">
        <v>393</v>
      </c>
      <c r="AP18" s="165"/>
      <c r="AQ18" s="809" t="str" cm="1">
        <f t="array" ref="AQ18">IF(AD18="NO FAVORABLE","NO FAVORABLE",IF(SUMPRODUCT(--(TRIM(AF18:AK18)&lt;&gt;"SI"),--(TRIM(AF18:AK18)&lt;&gt;"NA"))&gt;0,"SUBSANAR","APROBADA CR"))</f>
        <v>APROBADA CR</v>
      </c>
    </row>
    <row r="19" spans="1:43" ht="15" x14ac:dyDescent="0.25">
      <c r="A19" s="515" t="s">
        <v>7298</v>
      </c>
      <c r="B19" s="516" t="s">
        <v>7299</v>
      </c>
      <c r="C19" s="516">
        <v>64</v>
      </c>
      <c r="D19" s="516" t="s">
        <v>45</v>
      </c>
      <c r="E19" s="516" t="s">
        <v>1488</v>
      </c>
      <c r="F19" s="516" t="s">
        <v>260</v>
      </c>
      <c r="G19" s="516" t="s">
        <v>416</v>
      </c>
      <c r="H19" s="516" t="s">
        <v>412</v>
      </c>
      <c r="I19" s="100" t="str">
        <f t="shared" si="1"/>
        <v>NURY EMILSE RODRIGUEZ VARGAS</v>
      </c>
      <c r="J19" s="516" t="s">
        <v>50</v>
      </c>
      <c r="K19" s="523">
        <v>66888061</v>
      </c>
      <c r="L19" s="517">
        <v>26727</v>
      </c>
      <c r="M19" s="516">
        <v>52</v>
      </c>
      <c r="N19" s="514" t="s">
        <v>51</v>
      </c>
      <c r="O19" s="516">
        <v>3146038669</v>
      </c>
      <c r="P19" s="516" t="s">
        <v>7311</v>
      </c>
      <c r="Q19" s="516">
        <v>800000</v>
      </c>
      <c r="R19" s="516" t="s">
        <v>374</v>
      </c>
      <c r="S19" s="516" t="s">
        <v>54</v>
      </c>
      <c r="T19" s="516" t="s">
        <v>7334</v>
      </c>
      <c r="U19" s="516" t="s">
        <v>7303</v>
      </c>
      <c r="V19" s="510" t="s">
        <v>57</v>
      </c>
      <c r="W19" s="510" t="s">
        <v>57</v>
      </c>
      <c r="X19" s="506" t="s">
        <v>7351</v>
      </c>
      <c r="Y19" s="506" t="s">
        <v>375</v>
      </c>
      <c r="Z19" s="506" t="s">
        <v>375</v>
      </c>
      <c r="AA19" s="506" t="s">
        <v>375</v>
      </c>
      <c r="AB19" s="506" t="s">
        <v>375</v>
      </c>
      <c r="AC19" s="506" t="s">
        <v>375</v>
      </c>
      <c r="AD19" s="285" t="s">
        <v>58</v>
      </c>
      <c r="AE19" s="506" t="s">
        <v>375</v>
      </c>
      <c r="AF19" s="508" t="s">
        <v>59</v>
      </c>
      <c r="AG19" s="508" t="s">
        <v>57</v>
      </c>
      <c r="AH19" s="508" t="s">
        <v>59</v>
      </c>
      <c r="AI19" s="508" t="s">
        <v>59</v>
      </c>
      <c r="AJ19" s="508" t="s">
        <v>59</v>
      </c>
      <c r="AK19" s="508" t="s">
        <v>59</v>
      </c>
      <c r="AL19" s="508"/>
      <c r="AM19" s="508" t="s">
        <v>375</v>
      </c>
      <c r="AN19" s="508" t="s">
        <v>375</v>
      </c>
      <c r="AO19" s="927" t="s">
        <v>7352</v>
      </c>
      <c r="AP19" s="504"/>
      <c r="AQ19" s="809" t="str" cm="1">
        <f t="array" ref="AQ19">IF(AD19="NO FAVORABLE","NO FAVORABLE",IF(SUMPRODUCT(--(TRIM(AF19:AK19)&lt;&gt;"SI"),--(TRIM(AF19:AK19)&lt;&gt;"NA"))&gt;0,"SUBSANAR","APROBADA CR"))</f>
        <v>APROBADA CR</v>
      </c>
    </row>
    <row r="20" spans="1:43" ht="15" x14ac:dyDescent="0.25">
      <c r="A20" s="515" t="s">
        <v>7298</v>
      </c>
      <c r="B20" s="516" t="s">
        <v>7299</v>
      </c>
      <c r="C20" s="516">
        <v>66</v>
      </c>
      <c r="D20" s="516" t="s">
        <v>45</v>
      </c>
      <c r="E20" s="516" t="s">
        <v>7353</v>
      </c>
      <c r="F20" s="516" t="s">
        <v>7354</v>
      </c>
      <c r="G20" s="516" t="s">
        <v>7355</v>
      </c>
      <c r="H20" s="516" t="s">
        <v>657</v>
      </c>
      <c r="I20" s="100" t="str">
        <f t="shared" ref="I20:I31" si="2">CONCATENATE(E20," ",F20," ",G20," ",H20)</f>
        <v>DIRLEY FIRLADY GARCIAS VANEGAS</v>
      </c>
      <c r="J20" s="516" t="s">
        <v>50</v>
      </c>
      <c r="K20" s="523">
        <v>1037368597</v>
      </c>
      <c r="L20" s="517">
        <v>32627</v>
      </c>
      <c r="M20" s="516">
        <v>36</v>
      </c>
      <c r="N20" s="514" t="s">
        <v>51</v>
      </c>
      <c r="O20" s="516">
        <v>3242307997</v>
      </c>
      <c r="P20" s="516" t="s">
        <v>7356</v>
      </c>
      <c r="Q20" s="516">
        <v>800000</v>
      </c>
      <c r="R20" s="516" t="s">
        <v>53</v>
      </c>
      <c r="S20" s="516" t="s">
        <v>54</v>
      </c>
      <c r="T20" s="516" t="s">
        <v>7337</v>
      </c>
      <c r="U20" s="516" t="s">
        <v>7300</v>
      </c>
      <c r="V20" s="510" t="s">
        <v>57</v>
      </c>
      <c r="W20" s="510" t="s">
        <v>57</v>
      </c>
      <c r="X20" s="506" t="s">
        <v>375</v>
      </c>
      <c r="Y20" s="506" t="s">
        <v>375</v>
      </c>
      <c r="Z20" s="506" t="s">
        <v>375</v>
      </c>
      <c r="AA20" s="506" t="s">
        <v>375</v>
      </c>
      <c r="AB20" s="506" t="s">
        <v>375</v>
      </c>
      <c r="AC20" s="506" t="s">
        <v>375</v>
      </c>
      <c r="AD20" s="285" t="s">
        <v>58</v>
      </c>
      <c r="AE20" s="506" t="s">
        <v>375</v>
      </c>
      <c r="AF20" s="508" t="s">
        <v>59</v>
      </c>
      <c r="AG20" s="508" t="s">
        <v>57</v>
      </c>
      <c r="AH20" s="508" t="s">
        <v>59</v>
      </c>
      <c r="AI20" s="508" t="s">
        <v>59</v>
      </c>
      <c r="AJ20" s="508" t="s">
        <v>59</v>
      </c>
      <c r="AK20" s="508" t="s">
        <v>59</v>
      </c>
      <c r="AL20" s="508" t="s">
        <v>70</v>
      </c>
      <c r="AM20" s="508" t="s">
        <v>375</v>
      </c>
      <c r="AN20" s="508" t="s">
        <v>375</v>
      </c>
      <c r="AO20" s="408" t="s">
        <v>393</v>
      </c>
      <c r="AP20" s="165"/>
      <c r="AQ20" s="809" t="str" cm="1">
        <f t="array" ref="AQ20">IF(AD20="NO FAVORABLE","NO FAVORABLE",IF(SUMPRODUCT(--(TRIM(AF20:AK20)&lt;&gt;"SI"),--(TRIM(AF20:AK20)&lt;&gt;"NA"))&gt;0,"SUBSANAR","APROBADA CR"))</f>
        <v>APROBADA CR</v>
      </c>
    </row>
    <row r="21" spans="1:43" ht="15" x14ac:dyDescent="0.25">
      <c r="A21" s="515" t="s">
        <v>7298</v>
      </c>
      <c r="B21" s="516" t="s">
        <v>7299</v>
      </c>
      <c r="C21" s="516">
        <v>68</v>
      </c>
      <c r="D21" s="516" t="s">
        <v>45</v>
      </c>
      <c r="E21" s="516" t="s">
        <v>1480</v>
      </c>
      <c r="F21" s="516" t="s">
        <v>878</v>
      </c>
      <c r="G21" s="516" t="s">
        <v>1516</v>
      </c>
      <c r="H21" s="516" t="s">
        <v>4630</v>
      </c>
      <c r="I21" s="100" t="str">
        <f t="shared" si="2"/>
        <v>SANDRA MILENA MANCO JIMÉNEZ</v>
      </c>
      <c r="J21" s="516" t="s">
        <v>50</v>
      </c>
      <c r="K21" s="523">
        <v>1039476437</v>
      </c>
      <c r="L21" s="517">
        <v>37146</v>
      </c>
      <c r="M21" s="516">
        <v>24</v>
      </c>
      <c r="N21" s="514" t="s">
        <v>51</v>
      </c>
      <c r="O21" s="516">
        <v>3042741267</v>
      </c>
      <c r="P21" s="516" t="s">
        <v>7357</v>
      </c>
      <c r="Q21" s="516">
        <v>1423500</v>
      </c>
      <c r="R21" s="516" t="s">
        <v>374</v>
      </c>
      <c r="S21" s="516" t="s">
        <v>54</v>
      </c>
      <c r="T21" s="516" t="s">
        <v>7358</v>
      </c>
      <c r="U21" s="516" t="s">
        <v>7303</v>
      </c>
      <c r="V21" s="510" t="s">
        <v>57</v>
      </c>
      <c r="W21" s="510" t="s">
        <v>57</v>
      </c>
      <c r="X21" s="506" t="s">
        <v>375</v>
      </c>
      <c r="Y21" s="506" t="s">
        <v>375</v>
      </c>
      <c r="Z21" s="506" t="s">
        <v>375</v>
      </c>
      <c r="AA21" s="506" t="s">
        <v>375</v>
      </c>
      <c r="AB21" s="506" t="s">
        <v>375</v>
      </c>
      <c r="AC21" s="506" t="s">
        <v>375</v>
      </c>
      <c r="AD21" s="285" t="s">
        <v>58</v>
      </c>
      <c r="AE21" s="506" t="s">
        <v>375</v>
      </c>
      <c r="AF21" s="508" t="s">
        <v>59</v>
      </c>
      <c r="AG21" s="508" t="s">
        <v>57</v>
      </c>
      <c r="AH21" s="508" t="s">
        <v>59</v>
      </c>
      <c r="AI21" s="508" t="s">
        <v>59</v>
      </c>
      <c r="AJ21" s="508" t="s">
        <v>59</v>
      </c>
      <c r="AK21" s="508" t="s">
        <v>59</v>
      </c>
      <c r="AL21" s="508" t="s">
        <v>1047</v>
      </c>
      <c r="AM21" s="508" t="s">
        <v>375</v>
      </c>
      <c r="AN21" s="508" t="s">
        <v>375</v>
      </c>
      <c r="AO21" s="408" t="s">
        <v>393</v>
      </c>
      <c r="AP21" s="165"/>
      <c r="AQ21" s="809" t="str" cm="1">
        <f t="array" ref="AQ21">IF(AD21="NO FAVORABLE","NO FAVORABLE",IF(SUMPRODUCT(--(TRIM(AF21:AK21)&lt;&gt;"SI"),--(TRIM(AF21:AK21)&lt;&gt;"NA"))&gt;0,"SUBSANAR","APROBADA CR"))</f>
        <v>APROBADA CR</v>
      </c>
    </row>
    <row r="22" spans="1:43" ht="15" x14ac:dyDescent="0.25">
      <c r="A22" s="515" t="s">
        <v>7298</v>
      </c>
      <c r="B22" s="516" t="s">
        <v>7299</v>
      </c>
      <c r="C22" s="516">
        <v>69</v>
      </c>
      <c r="D22" s="516" t="s">
        <v>45</v>
      </c>
      <c r="E22" s="516" t="s">
        <v>107</v>
      </c>
      <c r="F22" s="516" t="s">
        <v>7359</v>
      </c>
      <c r="G22" s="516" t="s">
        <v>347</v>
      </c>
      <c r="H22" s="516" t="s">
        <v>5339</v>
      </c>
      <c r="I22" s="100" t="str">
        <f t="shared" si="2"/>
        <v>LUZ DANI LONDOÑO BALTAZAR</v>
      </c>
      <c r="J22" s="516" t="s">
        <v>50</v>
      </c>
      <c r="K22" s="523">
        <v>1032246766</v>
      </c>
      <c r="L22" s="517">
        <v>38016</v>
      </c>
      <c r="M22" s="516">
        <v>21</v>
      </c>
      <c r="N22" s="514" t="s">
        <v>51</v>
      </c>
      <c r="O22" s="516">
        <v>3045654455</v>
      </c>
      <c r="P22" s="516" t="s">
        <v>7360</v>
      </c>
      <c r="Q22" s="516">
        <v>1423500</v>
      </c>
      <c r="R22" s="516" t="s">
        <v>53</v>
      </c>
      <c r="S22" s="516" t="s">
        <v>54</v>
      </c>
      <c r="T22" s="516" t="s">
        <v>7361</v>
      </c>
      <c r="U22" s="516" t="s">
        <v>7300</v>
      </c>
      <c r="V22" s="510" t="s">
        <v>57</v>
      </c>
      <c r="W22" s="510" t="s">
        <v>57</v>
      </c>
      <c r="X22" s="506" t="s">
        <v>375</v>
      </c>
      <c r="Y22" s="506" t="s">
        <v>375</v>
      </c>
      <c r="Z22" s="506" t="s">
        <v>375</v>
      </c>
      <c r="AA22" s="506" t="s">
        <v>375</v>
      </c>
      <c r="AB22" s="506" t="s">
        <v>375</v>
      </c>
      <c r="AC22" s="506" t="s">
        <v>375</v>
      </c>
      <c r="AD22" s="285" t="s">
        <v>58</v>
      </c>
      <c r="AE22" s="506" t="s">
        <v>375</v>
      </c>
      <c r="AF22" s="508" t="s">
        <v>59</v>
      </c>
      <c r="AG22" s="508" t="s">
        <v>57</v>
      </c>
      <c r="AH22" s="508" t="s">
        <v>59</v>
      </c>
      <c r="AI22" s="508" t="s">
        <v>59</v>
      </c>
      <c r="AJ22" s="508" t="s">
        <v>59</v>
      </c>
      <c r="AK22" s="508" t="s">
        <v>59</v>
      </c>
      <c r="AL22" s="508" t="s">
        <v>1168</v>
      </c>
      <c r="AM22" s="508" t="s">
        <v>375</v>
      </c>
      <c r="AN22" s="508" t="s">
        <v>375</v>
      </c>
      <c r="AO22" s="408" t="s">
        <v>393</v>
      </c>
      <c r="AP22" s="165"/>
      <c r="AQ22" s="809" t="str" cm="1">
        <f t="array" ref="AQ22">IF(AD22="NO FAVORABLE","NO FAVORABLE",IF(SUMPRODUCT(--(TRIM(AF22:AK22)&lt;&gt;"SI"),--(TRIM(AF22:AK22)&lt;&gt;"NA"))&gt;0,"SUBSANAR","APROBADA CR"))</f>
        <v>APROBADA CR</v>
      </c>
    </row>
    <row r="23" spans="1:43" ht="15" x14ac:dyDescent="0.25">
      <c r="A23" s="515" t="s">
        <v>7298</v>
      </c>
      <c r="B23" s="516" t="s">
        <v>7299</v>
      </c>
      <c r="C23" s="516">
        <v>71</v>
      </c>
      <c r="D23" s="516" t="s">
        <v>45</v>
      </c>
      <c r="E23" s="516" t="s">
        <v>7353</v>
      </c>
      <c r="F23" s="516" t="s">
        <v>985</v>
      </c>
      <c r="G23" s="516" t="s">
        <v>303</v>
      </c>
      <c r="H23" s="516" t="s">
        <v>1301</v>
      </c>
      <c r="I23" s="100" t="str">
        <f t="shared" si="2"/>
        <v>DIRLEY ALEJANDRA OSORIO CHAVERRA</v>
      </c>
      <c r="J23" s="516" t="s">
        <v>50</v>
      </c>
      <c r="K23" s="523">
        <v>1037370640</v>
      </c>
      <c r="L23" s="517">
        <v>36246</v>
      </c>
      <c r="M23" s="516">
        <v>26</v>
      </c>
      <c r="N23" s="514" t="s">
        <v>51</v>
      </c>
      <c r="O23" s="516">
        <v>3012276813</v>
      </c>
      <c r="P23" s="516" t="s">
        <v>7362</v>
      </c>
      <c r="Q23" s="516">
        <v>1500000</v>
      </c>
      <c r="R23" s="516" t="s">
        <v>53</v>
      </c>
      <c r="S23" s="516" t="s">
        <v>54</v>
      </c>
      <c r="T23" s="516" t="s">
        <v>7337</v>
      </c>
      <c r="U23" s="516" t="s">
        <v>7303</v>
      </c>
      <c r="V23" s="510" t="s">
        <v>57</v>
      </c>
      <c r="W23" s="510" t="s">
        <v>57</v>
      </c>
      <c r="X23" s="506" t="s">
        <v>375</v>
      </c>
      <c r="Y23" s="506" t="s">
        <v>375</v>
      </c>
      <c r="Z23" s="506" t="s">
        <v>375</v>
      </c>
      <c r="AA23" s="506" t="s">
        <v>375</v>
      </c>
      <c r="AB23" s="506" t="s">
        <v>375</v>
      </c>
      <c r="AC23" s="506" t="s">
        <v>375</v>
      </c>
      <c r="AD23" s="285" t="s">
        <v>58</v>
      </c>
      <c r="AE23" s="506" t="s">
        <v>375</v>
      </c>
      <c r="AF23" s="508" t="s">
        <v>59</v>
      </c>
      <c r="AG23" s="508" t="s">
        <v>57</v>
      </c>
      <c r="AH23" s="508" t="s">
        <v>59</v>
      </c>
      <c r="AI23" s="508" t="s">
        <v>59</v>
      </c>
      <c r="AJ23" s="508" t="s">
        <v>59</v>
      </c>
      <c r="AK23" s="508" t="s">
        <v>59</v>
      </c>
      <c r="AL23" s="508" t="s">
        <v>194</v>
      </c>
      <c r="AM23" s="508" t="s">
        <v>375</v>
      </c>
      <c r="AN23" s="508" t="s">
        <v>375</v>
      </c>
      <c r="AO23" s="408" t="s">
        <v>393</v>
      </c>
      <c r="AP23" s="165"/>
      <c r="AQ23" s="809" t="str" cm="1">
        <f t="array" ref="AQ23">IF(AD23="NO FAVORABLE","NO FAVORABLE",IF(SUMPRODUCT(--(TRIM(AF23:AK23)&lt;&gt;"SI"),--(TRIM(AF23:AK23)&lt;&gt;"NA"))&gt;0,"SUBSANAR","APROBADA CR"))</f>
        <v>APROBADA CR</v>
      </c>
    </row>
    <row r="24" spans="1:43" ht="15" x14ac:dyDescent="0.25">
      <c r="A24" s="515" t="s">
        <v>7298</v>
      </c>
      <c r="B24" s="516" t="s">
        <v>7299</v>
      </c>
      <c r="C24" s="516">
        <v>75</v>
      </c>
      <c r="D24" s="516" t="s">
        <v>45</v>
      </c>
      <c r="E24" s="516" t="s">
        <v>951</v>
      </c>
      <c r="F24" s="516" t="s">
        <v>7363</v>
      </c>
      <c r="G24" s="516" t="s">
        <v>167</v>
      </c>
      <c r="H24" s="516" t="s">
        <v>125</v>
      </c>
      <c r="I24" s="100" t="str">
        <f t="shared" si="2"/>
        <v>CLARA INÉS GIL MESA</v>
      </c>
      <c r="J24" s="516" t="s">
        <v>50</v>
      </c>
      <c r="K24" s="523">
        <v>21862545</v>
      </c>
      <c r="L24" s="517">
        <v>18951</v>
      </c>
      <c r="M24" s="516">
        <v>74</v>
      </c>
      <c r="N24" s="514" t="s">
        <v>51</v>
      </c>
      <c r="O24" s="516">
        <v>3183246395</v>
      </c>
      <c r="P24" s="516" t="s">
        <v>7364</v>
      </c>
      <c r="Q24" s="516">
        <v>300000</v>
      </c>
      <c r="R24" s="516" t="s">
        <v>545</v>
      </c>
      <c r="S24" s="516" t="s">
        <v>54</v>
      </c>
      <c r="T24" s="516" t="s">
        <v>7365</v>
      </c>
      <c r="U24" s="516" t="s">
        <v>7300</v>
      </c>
      <c r="V24" s="510" t="s">
        <v>57</v>
      </c>
      <c r="W24" s="510" t="s">
        <v>57</v>
      </c>
      <c r="X24" s="506" t="s">
        <v>375</v>
      </c>
      <c r="Y24" s="506" t="s">
        <v>375</v>
      </c>
      <c r="Z24" s="506" t="s">
        <v>375</v>
      </c>
      <c r="AA24" s="506" t="s">
        <v>375</v>
      </c>
      <c r="AB24" s="506" t="s">
        <v>375</v>
      </c>
      <c r="AC24" s="506" t="s">
        <v>375</v>
      </c>
      <c r="AD24" s="285" t="s">
        <v>58</v>
      </c>
      <c r="AE24" s="506" t="s">
        <v>375</v>
      </c>
      <c r="AF24" s="508" t="s">
        <v>59</v>
      </c>
      <c r="AG24" s="508" t="s">
        <v>57</v>
      </c>
      <c r="AH24" s="508" t="s">
        <v>59</v>
      </c>
      <c r="AI24" s="508" t="s">
        <v>59</v>
      </c>
      <c r="AJ24" s="508" t="s">
        <v>59</v>
      </c>
      <c r="AK24" s="508" t="s">
        <v>59</v>
      </c>
      <c r="AL24" s="508" t="s">
        <v>283</v>
      </c>
      <c r="AM24" s="508" t="s">
        <v>375</v>
      </c>
      <c r="AN24" s="508" t="s">
        <v>375</v>
      </c>
      <c r="AO24" s="408" t="s">
        <v>393</v>
      </c>
      <c r="AP24" s="165"/>
      <c r="AQ24" s="809" t="str" cm="1">
        <f t="array" ref="AQ24">IF(AD24="NO FAVORABLE","NO FAVORABLE",IF(SUMPRODUCT(--(TRIM(AF24:AK24)&lt;&gt;"SI"),--(TRIM(AF24:AK24)&lt;&gt;"NA"))&gt;0,"SUBSANAR","APROBADA CR"))</f>
        <v>APROBADA CR</v>
      </c>
    </row>
    <row r="25" spans="1:43" ht="15" x14ac:dyDescent="0.25">
      <c r="A25" s="515" t="s">
        <v>7298</v>
      </c>
      <c r="B25" s="516" t="s">
        <v>7299</v>
      </c>
      <c r="C25" s="516">
        <v>78</v>
      </c>
      <c r="D25" s="516" t="s">
        <v>45</v>
      </c>
      <c r="E25" s="516" t="s">
        <v>662</v>
      </c>
      <c r="F25" s="516" t="s">
        <v>748</v>
      </c>
      <c r="G25" s="516" t="s">
        <v>800</v>
      </c>
      <c r="H25" s="516" t="s">
        <v>6010</v>
      </c>
      <c r="I25" s="100" t="str">
        <f t="shared" si="2"/>
        <v>LEIDY RUBIELA CASTAÑEDA GÓMEZ</v>
      </c>
      <c r="J25" s="516" t="s">
        <v>50</v>
      </c>
      <c r="K25" s="523">
        <v>1037368651</v>
      </c>
      <c r="L25" s="517">
        <v>32621</v>
      </c>
      <c r="M25" s="516">
        <v>36</v>
      </c>
      <c r="N25" s="514" t="s">
        <v>51</v>
      </c>
      <c r="O25" s="516">
        <v>3116969501</v>
      </c>
      <c r="P25" s="516" t="s">
        <v>7366</v>
      </c>
      <c r="Q25" s="518">
        <v>1423500</v>
      </c>
      <c r="R25" s="516" t="s">
        <v>374</v>
      </c>
      <c r="S25" s="516" t="s">
        <v>54</v>
      </c>
      <c r="T25" s="516" t="s">
        <v>7367</v>
      </c>
      <c r="U25" s="516" t="s">
        <v>7301</v>
      </c>
      <c r="V25" s="510" t="s">
        <v>57</v>
      </c>
      <c r="W25" s="510" t="s">
        <v>57</v>
      </c>
      <c r="X25" s="506" t="s">
        <v>375</v>
      </c>
      <c r="Y25" s="506" t="s">
        <v>375</v>
      </c>
      <c r="Z25" s="506" t="s">
        <v>375</v>
      </c>
      <c r="AA25" s="506" t="s">
        <v>375</v>
      </c>
      <c r="AB25" s="506" t="s">
        <v>375</v>
      </c>
      <c r="AC25" s="506" t="s">
        <v>375</v>
      </c>
      <c r="AD25" s="285" t="s">
        <v>58</v>
      </c>
      <c r="AE25" s="506" t="s">
        <v>375</v>
      </c>
      <c r="AF25" s="508" t="s">
        <v>59</v>
      </c>
      <c r="AG25" s="508" t="s">
        <v>57</v>
      </c>
      <c r="AH25" s="508" t="s">
        <v>59</v>
      </c>
      <c r="AI25" s="508" t="s">
        <v>59</v>
      </c>
      <c r="AJ25" s="508" t="s">
        <v>59</v>
      </c>
      <c r="AK25" s="508" t="s">
        <v>59</v>
      </c>
      <c r="AL25" s="508" t="s">
        <v>114</v>
      </c>
      <c r="AM25" s="508" t="s">
        <v>375</v>
      </c>
      <c r="AN25" s="508" t="s">
        <v>375</v>
      </c>
      <c r="AO25" s="408" t="s">
        <v>393</v>
      </c>
      <c r="AP25" s="165"/>
      <c r="AQ25" s="809" t="str" cm="1">
        <f t="array" ref="AQ25">IF(AD25="NO FAVORABLE","NO FAVORABLE",IF(SUMPRODUCT(--(TRIM(AF25:AK25)&lt;&gt;"SI"),--(TRIM(AF25:AK25)&lt;&gt;"NA"))&gt;0,"SUBSANAR","APROBADA CR"))</f>
        <v>APROBADA CR</v>
      </c>
    </row>
    <row r="26" spans="1:43" ht="15" x14ac:dyDescent="0.25">
      <c r="A26" s="515" t="s">
        <v>7298</v>
      </c>
      <c r="B26" s="516" t="s">
        <v>7299</v>
      </c>
      <c r="C26" s="516">
        <v>81</v>
      </c>
      <c r="D26" s="516" t="s">
        <v>45</v>
      </c>
      <c r="E26" s="516" t="s">
        <v>1477</v>
      </c>
      <c r="F26" s="516" t="s">
        <v>287</v>
      </c>
      <c r="G26" s="516" t="s">
        <v>686</v>
      </c>
      <c r="H26" s="516" t="s">
        <v>375</v>
      </c>
      <c r="I26" s="100" t="str">
        <f t="shared" si="2"/>
        <v>ROSALBA CASTRILLON CARDENAS  </v>
      </c>
      <c r="J26" s="516" t="s">
        <v>50</v>
      </c>
      <c r="K26" s="523">
        <v>21862671</v>
      </c>
      <c r="L26" s="517">
        <v>22713</v>
      </c>
      <c r="M26" s="514">
        <v>63</v>
      </c>
      <c r="N26" s="514" t="s">
        <v>51</v>
      </c>
      <c r="O26" s="516">
        <v>3108255729</v>
      </c>
      <c r="P26" s="516" t="s">
        <v>7368</v>
      </c>
      <c r="Q26" s="518">
        <v>1300000</v>
      </c>
      <c r="R26" s="516" t="s">
        <v>545</v>
      </c>
      <c r="S26" s="516" t="s">
        <v>54</v>
      </c>
      <c r="T26" s="516" t="s">
        <v>7369</v>
      </c>
      <c r="U26" s="516" t="s">
        <v>7303</v>
      </c>
      <c r="V26" s="510" t="s">
        <v>57</v>
      </c>
      <c r="W26" s="510" t="s">
        <v>57</v>
      </c>
      <c r="X26" s="506" t="s">
        <v>375</v>
      </c>
      <c r="Y26" s="506" t="s">
        <v>375</v>
      </c>
      <c r="Z26" s="506" t="s">
        <v>375</v>
      </c>
      <c r="AA26" s="506" t="s">
        <v>375</v>
      </c>
      <c r="AB26" s="506" t="s">
        <v>375</v>
      </c>
      <c r="AC26" s="506" t="s">
        <v>375</v>
      </c>
      <c r="AD26" s="285" t="s">
        <v>58</v>
      </c>
      <c r="AE26" s="506" t="s">
        <v>375</v>
      </c>
      <c r="AF26" s="508" t="s">
        <v>59</v>
      </c>
      <c r="AG26" s="508" t="s">
        <v>57</v>
      </c>
      <c r="AH26" s="508" t="s">
        <v>59</v>
      </c>
      <c r="AI26" s="508" t="s">
        <v>59</v>
      </c>
      <c r="AJ26" s="508" t="s">
        <v>59</v>
      </c>
      <c r="AK26" s="508" t="s">
        <v>59</v>
      </c>
      <c r="AL26" s="508" t="s">
        <v>220</v>
      </c>
      <c r="AM26" s="508" t="s">
        <v>375</v>
      </c>
      <c r="AN26" s="508" t="s">
        <v>375</v>
      </c>
      <c r="AO26" s="408" t="s">
        <v>393</v>
      </c>
      <c r="AP26" s="165"/>
      <c r="AQ26" s="809" t="str" cm="1">
        <f t="array" ref="AQ26">IF(AD26="NO FAVORABLE","NO FAVORABLE",IF(SUMPRODUCT(--(TRIM(AF26:AK26)&lt;&gt;"SI"),--(TRIM(AF26:AK26)&lt;&gt;"NA"))&gt;0,"SUBSANAR","APROBADA CR"))</f>
        <v>APROBADA CR</v>
      </c>
    </row>
    <row r="27" spans="1:43" ht="15" x14ac:dyDescent="0.25">
      <c r="A27" s="515" t="s">
        <v>7298</v>
      </c>
      <c r="B27" s="516" t="s">
        <v>7299</v>
      </c>
      <c r="C27" s="516">
        <v>85</v>
      </c>
      <c r="D27" s="516" t="s">
        <v>45</v>
      </c>
      <c r="E27" s="516" t="s">
        <v>184</v>
      </c>
      <c r="F27" s="516" t="s">
        <v>1471</v>
      </c>
      <c r="G27" s="516" t="s">
        <v>167</v>
      </c>
      <c r="H27" s="516" t="s">
        <v>125</v>
      </c>
      <c r="I27" s="100" t="str">
        <f t="shared" si="2"/>
        <v>LAURA DE JESÚS GIL MESA</v>
      </c>
      <c r="J27" s="516" t="s">
        <v>50</v>
      </c>
      <c r="K27" s="523">
        <v>21862513</v>
      </c>
      <c r="L27" s="517">
        <v>20859</v>
      </c>
      <c r="M27" s="516">
        <v>68</v>
      </c>
      <c r="N27" s="514" t="s">
        <v>51</v>
      </c>
      <c r="O27" s="516">
        <v>3165590659</v>
      </c>
      <c r="P27" s="516" t="s">
        <v>7370</v>
      </c>
      <c r="Q27" s="516">
        <v>500000</v>
      </c>
      <c r="R27" s="516" t="s">
        <v>53</v>
      </c>
      <c r="S27" s="516" t="s">
        <v>54</v>
      </c>
      <c r="T27" s="516" t="s">
        <v>7371</v>
      </c>
      <c r="U27" s="516" t="s">
        <v>7303</v>
      </c>
      <c r="V27" s="510" t="s">
        <v>57</v>
      </c>
      <c r="W27" s="510" t="s">
        <v>57</v>
      </c>
      <c r="X27" s="506" t="s">
        <v>375</v>
      </c>
      <c r="Y27" s="506" t="s">
        <v>375</v>
      </c>
      <c r="Z27" s="506" t="s">
        <v>375</v>
      </c>
      <c r="AA27" s="506" t="s">
        <v>375</v>
      </c>
      <c r="AB27" s="506" t="s">
        <v>375</v>
      </c>
      <c r="AC27" s="506" t="s">
        <v>375</v>
      </c>
      <c r="AD27" s="285" t="s">
        <v>58</v>
      </c>
      <c r="AE27" s="506" t="s">
        <v>375</v>
      </c>
      <c r="AF27" s="508" t="s">
        <v>59</v>
      </c>
      <c r="AG27" s="508" t="s">
        <v>57</v>
      </c>
      <c r="AH27" s="508" t="s">
        <v>59</v>
      </c>
      <c r="AI27" s="508" t="s">
        <v>59</v>
      </c>
      <c r="AJ27" s="508" t="s">
        <v>59</v>
      </c>
      <c r="AK27" s="508" t="s">
        <v>59</v>
      </c>
      <c r="AL27" s="508" t="s">
        <v>243</v>
      </c>
      <c r="AM27" s="508" t="s">
        <v>375</v>
      </c>
      <c r="AN27" s="508" t="s">
        <v>375</v>
      </c>
      <c r="AO27" s="408" t="s">
        <v>393</v>
      </c>
      <c r="AP27" s="165"/>
      <c r="AQ27" s="809" t="str" cm="1">
        <f t="array" ref="AQ27">IF(AD27="NO FAVORABLE","NO FAVORABLE",IF(SUMPRODUCT(--(TRIM(AF27:AK27)&lt;&gt;"SI"),--(TRIM(AF27:AK27)&lt;&gt;"NA"))&gt;0,"SUBSANAR","APROBADA CR"))</f>
        <v>APROBADA CR</v>
      </c>
    </row>
    <row r="28" spans="1:43" ht="15" x14ac:dyDescent="0.25">
      <c r="A28" s="515" t="s">
        <v>7298</v>
      </c>
      <c r="B28" s="516" t="s">
        <v>7299</v>
      </c>
      <c r="C28" s="516">
        <v>86</v>
      </c>
      <c r="D28" s="516" t="s">
        <v>45</v>
      </c>
      <c r="E28" s="516" t="s">
        <v>2736</v>
      </c>
      <c r="F28" s="516" t="s">
        <v>159</v>
      </c>
      <c r="G28" s="516" t="s">
        <v>7372</v>
      </c>
      <c r="H28" s="516" t="s">
        <v>1301</v>
      </c>
      <c r="I28" s="100" t="str">
        <f t="shared" si="2"/>
        <v>NOHELIA DE LOSANGELES CHAVERRA</v>
      </c>
      <c r="J28" s="516" t="s">
        <v>50</v>
      </c>
      <c r="K28" s="523">
        <v>43556289</v>
      </c>
      <c r="L28" s="517">
        <v>24941</v>
      </c>
      <c r="M28" s="516">
        <v>57</v>
      </c>
      <c r="N28" s="514" t="s">
        <v>51</v>
      </c>
      <c r="O28" s="516">
        <v>3117008292</v>
      </c>
      <c r="P28" s="516" t="s">
        <v>7373</v>
      </c>
      <c r="Q28" s="516">
        <v>400000</v>
      </c>
      <c r="R28" s="516" t="s">
        <v>374</v>
      </c>
      <c r="S28" s="516" t="s">
        <v>54</v>
      </c>
      <c r="T28" s="516" t="s">
        <v>7337</v>
      </c>
      <c r="U28" s="516" t="s">
        <v>7303</v>
      </c>
      <c r="V28" s="510" t="s">
        <v>57</v>
      </c>
      <c r="W28" s="510" t="s">
        <v>57</v>
      </c>
      <c r="X28" s="506" t="s">
        <v>375</v>
      </c>
      <c r="Y28" s="506" t="s">
        <v>375</v>
      </c>
      <c r="Z28" s="506" t="s">
        <v>375</v>
      </c>
      <c r="AA28" s="506" t="s">
        <v>375</v>
      </c>
      <c r="AB28" s="506" t="s">
        <v>375</v>
      </c>
      <c r="AC28" s="506" t="s">
        <v>375</v>
      </c>
      <c r="AD28" s="285" t="s">
        <v>58</v>
      </c>
      <c r="AE28" s="506" t="s">
        <v>375</v>
      </c>
      <c r="AF28" s="508" t="s">
        <v>59</v>
      </c>
      <c r="AG28" s="508" t="s">
        <v>57</v>
      </c>
      <c r="AH28" s="508" t="s">
        <v>59</v>
      </c>
      <c r="AI28" s="508" t="s">
        <v>59</v>
      </c>
      <c r="AJ28" s="508" t="s">
        <v>59</v>
      </c>
      <c r="AK28" s="508" t="s">
        <v>59</v>
      </c>
      <c r="AL28" s="508" t="s">
        <v>194</v>
      </c>
      <c r="AM28" s="508" t="s">
        <v>375</v>
      </c>
      <c r="AN28" s="508" t="s">
        <v>375</v>
      </c>
      <c r="AO28" s="408" t="s">
        <v>393</v>
      </c>
      <c r="AP28" s="165"/>
      <c r="AQ28" s="809" t="str" cm="1">
        <f t="array" ref="AQ28">IF(AD28="NO FAVORABLE","NO FAVORABLE",IF(SUMPRODUCT(--(TRIM(AF28:AK28)&lt;&gt;"SI"),--(TRIM(AF28:AK28)&lt;&gt;"NA"))&gt;0,"SUBSANAR","APROBADA CR"))</f>
        <v>APROBADA CR</v>
      </c>
    </row>
    <row r="29" spans="1:43" ht="15" x14ac:dyDescent="0.25">
      <c r="A29" s="515" t="s">
        <v>7298</v>
      </c>
      <c r="B29" s="516" t="s">
        <v>7299</v>
      </c>
      <c r="C29" s="516">
        <v>88</v>
      </c>
      <c r="D29" s="516" t="s">
        <v>45</v>
      </c>
      <c r="E29" s="516" t="s">
        <v>62</v>
      </c>
      <c r="F29" s="516" t="s">
        <v>156</v>
      </c>
      <c r="G29" s="516" t="s">
        <v>140</v>
      </c>
      <c r="H29" s="516" t="s">
        <v>313</v>
      </c>
      <c r="I29" s="100" t="str">
        <f t="shared" si="2"/>
        <v>MARIA ELENA CATAÑO VALENCIA</v>
      </c>
      <c r="J29" s="516" t="s">
        <v>50</v>
      </c>
      <c r="K29" s="523">
        <v>32008141</v>
      </c>
      <c r="L29" s="517">
        <v>29145</v>
      </c>
      <c r="M29" s="516">
        <v>46</v>
      </c>
      <c r="N29" s="514" t="s">
        <v>51</v>
      </c>
      <c r="O29" s="516">
        <v>3124411112</v>
      </c>
      <c r="P29" s="516" t="s">
        <v>7374</v>
      </c>
      <c r="Q29" s="516">
        <v>500000</v>
      </c>
      <c r="R29" s="516" t="s">
        <v>374</v>
      </c>
      <c r="S29" s="516" t="s">
        <v>54</v>
      </c>
      <c r="T29" s="516" t="s">
        <v>7375</v>
      </c>
      <c r="U29" s="516" t="s">
        <v>7301</v>
      </c>
      <c r="V29" s="510" t="s">
        <v>57</v>
      </c>
      <c r="W29" s="510" t="s">
        <v>57</v>
      </c>
      <c r="X29" s="506" t="s">
        <v>375</v>
      </c>
      <c r="Y29" s="506" t="s">
        <v>375</v>
      </c>
      <c r="Z29" s="506" t="s">
        <v>375</v>
      </c>
      <c r="AA29" s="506" t="s">
        <v>375</v>
      </c>
      <c r="AB29" s="506" t="s">
        <v>375</v>
      </c>
      <c r="AC29" s="506" t="s">
        <v>375</v>
      </c>
      <c r="AD29" s="285" t="s">
        <v>58</v>
      </c>
      <c r="AE29" s="506" t="s">
        <v>375</v>
      </c>
      <c r="AF29" s="508" t="s">
        <v>59</v>
      </c>
      <c r="AG29" s="508" t="s">
        <v>57</v>
      </c>
      <c r="AH29" s="508" t="s">
        <v>59</v>
      </c>
      <c r="AI29" s="508" t="s">
        <v>59</v>
      </c>
      <c r="AJ29" s="508" t="s">
        <v>59</v>
      </c>
      <c r="AK29" s="508" t="s">
        <v>59</v>
      </c>
      <c r="AL29" s="508" t="s">
        <v>83</v>
      </c>
      <c r="AM29" s="508" t="s">
        <v>375</v>
      </c>
      <c r="AN29" s="508" t="s">
        <v>375</v>
      </c>
      <c r="AO29" s="408" t="s">
        <v>393</v>
      </c>
      <c r="AP29" s="165"/>
      <c r="AQ29" s="809" t="str" cm="1">
        <f t="array" ref="AQ29">IF(AD29="NO FAVORABLE","NO FAVORABLE",IF(SUMPRODUCT(--(TRIM(AF29:AK29)&lt;&gt;"SI"),--(TRIM(AF29:AK29)&lt;&gt;"NA"))&gt;0,"SUBSANAR","APROBADA CR"))</f>
        <v>APROBADA CR</v>
      </c>
    </row>
    <row r="30" spans="1:43" ht="15" x14ac:dyDescent="0.25">
      <c r="A30" s="515" t="s">
        <v>7298</v>
      </c>
      <c r="B30" s="516" t="s">
        <v>7299</v>
      </c>
      <c r="C30" s="516">
        <v>90</v>
      </c>
      <c r="D30" s="516" t="s">
        <v>45</v>
      </c>
      <c r="E30" s="516" t="s">
        <v>1480</v>
      </c>
      <c r="F30" s="516" t="s">
        <v>878</v>
      </c>
      <c r="G30" s="516" t="s">
        <v>313</v>
      </c>
      <c r="H30" s="516" t="s">
        <v>248</v>
      </c>
      <c r="I30" s="100" t="str">
        <f t="shared" si="2"/>
        <v>SANDRA MILENA VALENCIA HENAO</v>
      </c>
      <c r="J30" s="516" t="s">
        <v>50</v>
      </c>
      <c r="K30" s="523">
        <v>32191258</v>
      </c>
      <c r="L30" s="517">
        <v>29607</v>
      </c>
      <c r="M30" s="516">
        <v>44</v>
      </c>
      <c r="N30" s="514" t="s">
        <v>51</v>
      </c>
      <c r="O30" s="516">
        <v>3136006705</v>
      </c>
      <c r="P30" s="516" t="s">
        <v>7376</v>
      </c>
      <c r="Q30" s="516">
        <v>200000</v>
      </c>
      <c r="R30" s="516" t="s">
        <v>53</v>
      </c>
      <c r="S30" s="516" t="s">
        <v>54</v>
      </c>
      <c r="T30" s="516" t="s">
        <v>7375</v>
      </c>
      <c r="U30" s="516" t="s">
        <v>7301</v>
      </c>
      <c r="V30" s="510" t="s">
        <v>57</v>
      </c>
      <c r="W30" s="510" t="s">
        <v>57</v>
      </c>
      <c r="X30" s="506" t="s">
        <v>375</v>
      </c>
      <c r="Y30" s="506" t="s">
        <v>375</v>
      </c>
      <c r="Z30" s="506" t="s">
        <v>375</v>
      </c>
      <c r="AA30" s="506" t="s">
        <v>375</v>
      </c>
      <c r="AB30" s="506" t="s">
        <v>375</v>
      </c>
      <c r="AC30" s="506" t="s">
        <v>375</v>
      </c>
      <c r="AD30" s="285" t="s">
        <v>58</v>
      </c>
      <c r="AE30" s="506" t="s">
        <v>375</v>
      </c>
      <c r="AF30" s="508" t="s">
        <v>59</v>
      </c>
      <c r="AG30" s="508" t="s">
        <v>57</v>
      </c>
      <c r="AH30" s="508" t="s">
        <v>59</v>
      </c>
      <c r="AI30" s="508" t="s">
        <v>59</v>
      </c>
      <c r="AJ30" s="508" t="s">
        <v>59</v>
      </c>
      <c r="AK30" s="508" t="s">
        <v>59</v>
      </c>
      <c r="AL30" s="508"/>
      <c r="AM30" s="508" t="s">
        <v>375</v>
      </c>
      <c r="AN30" s="508" t="s">
        <v>375</v>
      </c>
      <c r="AO30" s="408" t="s">
        <v>393</v>
      </c>
      <c r="AP30" s="165"/>
      <c r="AQ30" s="809" t="str" cm="1">
        <f t="array" ref="AQ30">IF(AD30="NO FAVORABLE","NO FAVORABLE",IF(SUMPRODUCT(--(TRIM(AF30:AK30)&lt;&gt;"SI"),--(TRIM(AF30:AK30)&lt;&gt;"NA"))&gt;0,"SUBSANAR","APROBADA CR"))</f>
        <v>APROBADA CR</v>
      </c>
    </row>
    <row r="31" spans="1:43" ht="15" x14ac:dyDescent="0.25">
      <c r="A31" s="515" t="s">
        <v>7298</v>
      </c>
      <c r="B31" s="516" t="s">
        <v>7299</v>
      </c>
      <c r="C31" s="516">
        <v>91</v>
      </c>
      <c r="D31" s="516" t="s">
        <v>45</v>
      </c>
      <c r="E31" s="516" t="s">
        <v>330</v>
      </c>
      <c r="F31" s="516" t="s">
        <v>7377</v>
      </c>
      <c r="G31" s="516" t="s">
        <v>7323</v>
      </c>
      <c r="H31" s="516" t="s">
        <v>303</v>
      </c>
      <c r="I31" s="100" t="str">
        <f t="shared" si="2"/>
        <v>LUCELLY DE LA TRINIDAD ÁLVAREZ OSORIO</v>
      </c>
      <c r="J31" s="516" t="s">
        <v>50</v>
      </c>
      <c r="K31" s="523">
        <v>21862898</v>
      </c>
      <c r="L31" s="517">
        <v>23242</v>
      </c>
      <c r="M31" s="514">
        <v>63</v>
      </c>
      <c r="N31" s="514" t="s">
        <v>51</v>
      </c>
      <c r="O31" s="516">
        <v>3106034219</v>
      </c>
      <c r="P31" s="516" t="s">
        <v>7311</v>
      </c>
      <c r="Q31" s="518">
        <v>1500000</v>
      </c>
      <c r="R31" s="516" t="s">
        <v>545</v>
      </c>
      <c r="S31" s="516" t="s">
        <v>54</v>
      </c>
      <c r="T31" s="516" t="s">
        <v>7378</v>
      </c>
      <c r="U31" s="516" t="s">
        <v>7301</v>
      </c>
      <c r="V31" s="510" t="s">
        <v>57</v>
      </c>
      <c r="W31" s="510" t="s">
        <v>57</v>
      </c>
      <c r="X31" s="506" t="s">
        <v>375</v>
      </c>
      <c r="Y31" s="506" t="s">
        <v>375</v>
      </c>
      <c r="Z31" s="506" t="s">
        <v>375</v>
      </c>
      <c r="AA31" s="506" t="s">
        <v>375</v>
      </c>
      <c r="AB31" s="506" t="s">
        <v>375</v>
      </c>
      <c r="AC31" s="506" t="s">
        <v>375</v>
      </c>
      <c r="AD31" s="285" t="s">
        <v>58</v>
      </c>
      <c r="AE31" s="506" t="s">
        <v>375</v>
      </c>
      <c r="AF31" s="508" t="s">
        <v>59</v>
      </c>
      <c r="AG31" s="508" t="s">
        <v>57</v>
      </c>
      <c r="AH31" s="508" t="s">
        <v>59</v>
      </c>
      <c r="AI31" s="508" t="s">
        <v>59</v>
      </c>
      <c r="AJ31" s="508" t="s">
        <v>59</v>
      </c>
      <c r="AK31" s="508" t="s">
        <v>59</v>
      </c>
      <c r="AL31" s="508" t="s">
        <v>1165</v>
      </c>
      <c r="AM31" s="508" t="s">
        <v>375</v>
      </c>
      <c r="AN31" s="508" t="s">
        <v>375</v>
      </c>
      <c r="AO31" s="408" t="s">
        <v>393</v>
      </c>
      <c r="AP31" s="165"/>
      <c r="AQ31" s="809" t="str" cm="1">
        <f t="array" ref="AQ31">IF(AD31="NO FAVORABLE","NO FAVORABLE",IF(SUMPRODUCT(--(TRIM(AF31:AK31)&lt;&gt;"SI"),--(TRIM(AF31:AK31)&lt;&gt;"NA"))&gt;0,"SUBSANAR","APROBADA CR"))</f>
        <v>APROBADA CR</v>
      </c>
    </row>
    <row r="32" spans="1:43" ht="15" x14ac:dyDescent="0.25">
      <c r="A32" s="515" t="s">
        <v>7298</v>
      </c>
      <c r="B32" s="516" t="s">
        <v>7299</v>
      </c>
      <c r="C32" s="516">
        <v>98</v>
      </c>
      <c r="D32" s="516" t="s">
        <v>45</v>
      </c>
      <c r="E32" s="516" t="s">
        <v>7379</v>
      </c>
      <c r="F32" s="516" t="s">
        <v>7380</v>
      </c>
      <c r="G32" s="516" t="s">
        <v>248</v>
      </c>
      <c r="H32" s="516" t="s">
        <v>495</v>
      </c>
      <c r="I32" s="100" t="str">
        <f t="shared" ref="I32:I40" si="3">CONCATENATE(E32," ",F32," ",G32," ",H32)</f>
        <v>ONEYSA YOHELA HENAO ACEVEDO</v>
      </c>
      <c r="J32" s="516" t="s">
        <v>50</v>
      </c>
      <c r="K32" s="523">
        <v>1037368548</v>
      </c>
      <c r="L32" s="517">
        <v>32507</v>
      </c>
      <c r="M32" s="516">
        <v>36</v>
      </c>
      <c r="N32" s="514" t="s">
        <v>51</v>
      </c>
      <c r="O32" s="516">
        <v>3126326587</v>
      </c>
      <c r="P32" s="516" t="s">
        <v>7381</v>
      </c>
      <c r="Q32" s="516">
        <v>600000</v>
      </c>
      <c r="R32" s="516" t="s">
        <v>53</v>
      </c>
      <c r="S32" s="516" t="s">
        <v>54</v>
      </c>
      <c r="T32" s="516" t="s">
        <v>7382</v>
      </c>
      <c r="U32" s="516" t="s">
        <v>7303</v>
      </c>
      <c r="V32" s="510" t="s">
        <v>57</v>
      </c>
      <c r="W32" s="510" t="s">
        <v>57</v>
      </c>
      <c r="X32" s="506" t="s">
        <v>375</v>
      </c>
      <c r="Y32" s="506" t="s">
        <v>375</v>
      </c>
      <c r="Z32" s="506" t="s">
        <v>375</v>
      </c>
      <c r="AA32" s="506" t="s">
        <v>375</v>
      </c>
      <c r="AB32" s="506" t="s">
        <v>375</v>
      </c>
      <c r="AC32" s="506" t="s">
        <v>375</v>
      </c>
      <c r="AD32" s="285" t="s">
        <v>58</v>
      </c>
      <c r="AE32" s="506" t="s">
        <v>375</v>
      </c>
      <c r="AF32" s="508" t="s">
        <v>59</v>
      </c>
      <c r="AG32" s="508" t="s">
        <v>57</v>
      </c>
      <c r="AH32" s="508" t="s">
        <v>59</v>
      </c>
      <c r="AI32" s="508" t="s">
        <v>59</v>
      </c>
      <c r="AJ32" s="508" t="s">
        <v>59</v>
      </c>
      <c r="AK32" s="508" t="s">
        <v>59</v>
      </c>
      <c r="AL32" s="508" t="s">
        <v>194</v>
      </c>
      <c r="AM32" s="508" t="s">
        <v>375</v>
      </c>
      <c r="AN32" s="508" t="s">
        <v>375</v>
      </c>
      <c r="AO32" s="408" t="s">
        <v>393</v>
      </c>
      <c r="AP32" s="165"/>
      <c r="AQ32" s="809" t="str" cm="1">
        <f t="array" ref="AQ32">IF(AD32="NO FAVORABLE","NO FAVORABLE",IF(SUMPRODUCT(--(TRIM(AF32:AK32)&lt;&gt;"SI"),--(TRIM(AF32:AK32)&lt;&gt;"NA"))&gt;0,"SUBSANAR","APROBADA CR"))</f>
        <v>APROBADA CR</v>
      </c>
    </row>
    <row r="33" spans="1:43" ht="15" x14ac:dyDescent="0.25">
      <c r="A33" s="515" t="s">
        <v>7298</v>
      </c>
      <c r="B33" s="516" t="s">
        <v>7299</v>
      </c>
      <c r="C33" s="516">
        <v>100</v>
      </c>
      <c r="D33" s="516" t="s">
        <v>45</v>
      </c>
      <c r="E33" s="516" t="s">
        <v>954</v>
      </c>
      <c r="F33" s="516" t="s">
        <v>152</v>
      </c>
      <c r="G33" s="516" t="s">
        <v>5419</v>
      </c>
      <c r="H33" s="516" t="s">
        <v>4737</v>
      </c>
      <c r="I33" s="100" t="str">
        <f t="shared" si="3"/>
        <v>MARIBEL CRISTINA SEVERICHE NAVARRO</v>
      </c>
      <c r="J33" s="516" t="s">
        <v>50</v>
      </c>
      <c r="K33" s="523">
        <v>1039692792</v>
      </c>
      <c r="L33" s="517">
        <v>33311</v>
      </c>
      <c r="M33" s="514">
        <v>34</v>
      </c>
      <c r="N33" s="514" t="s">
        <v>51</v>
      </c>
      <c r="O33" s="516">
        <v>3148327175</v>
      </c>
      <c r="P33" s="516" t="s">
        <v>7384</v>
      </c>
      <c r="Q33" s="516">
        <v>1423500</v>
      </c>
      <c r="R33" s="516" t="s">
        <v>53</v>
      </c>
      <c r="S33" s="516" t="s">
        <v>54</v>
      </c>
      <c r="T33" s="516" t="s">
        <v>7340</v>
      </c>
      <c r="U33" s="516" t="s">
        <v>7303</v>
      </c>
      <c r="V33" s="510" t="s">
        <v>57</v>
      </c>
      <c r="W33" s="510" t="s">
        <v>57</v>
      </c>
      <c r="X33" s="506" t="s">
        <v>375</v>
      </c>
      <c r="Y33" s="506" t="s">
        <v>375</v>
      </c>
      <c r="Z33" s="506" t="s">
        <v>375</v>
      </c>
      <c r="AA33" s="506" t="s">
        <v>375</v>
      </c>
      <c r="AB33" s="506" t="s">
        <v>375</v>
      </c>
      <c r="AC33" s="506" t="s">
        <v>375</v>
      </c>
      <c r="AD33" s="285" t="s">
        <v>58</v>
      </c>
      <c r="AE33" s="506" t="s">
        <v>375</v>
      </c>
      <c r="AF33" s="508" t="s">
        <v>59</v>
      </c>
      <c r="AG33" s="508" t="s">
        <v>57</v>
      </c>
      <c r="AH33" s="508" t="s">
        <v>59</v>
      </c>
      <c r="AI33" s="508" t="s">
        <v>59</v>
      </c>
      <c r="AJ33" s="508" t="s">
        <v>59</v>
      </c>
      <c r="AK33" s="508" t="s">
        <v>59</v>
      </c>
      <c r="AL33" s="508" t="s">
        <v>114</v>
      </c>
      <c r="AM33" s="508" t="s">
        <v>375</v>
      </c>
      <c r="AN33" s="508" t="s">
        <v>375</v>
      </c>
      <c r="AO33" s="408" t="s">
        <v>393</v>
      </c>
      <c r="AP33" s="165"/>
      <c r="AQ33" s="809" t="str" cm="1">
        <f t="array" ref="AQ33">IF(AD33="NO FAVORABLE","NO FAVORABLE",IF(SUMPRODUCT(--(TRIM(AF33:AK33)&lt;&gt;"SI"),--(TRIM(AF33:AK33)&lt;&gt;"NA"))&gt;0,"SUBSANAR","APROBADA CR"))</f>
        <v>APROBADA CR</v>
      </c>
    </row>
    <row r="34" spans="1:43" ht="15" x14ac:dyDescent="0.25">
      <c r="A34" s="515" t="s">
        <v>7298</v>
      </c>
      <c r="B34" s="516" t="s">
        <v>7299</v>
      </c>
      <c r="C34" s="516">
        <v>101</v>
      </c>
      <c r="D34" s="516" t="s">
        <v>45</v>
      </c>
      <c r="E34" s="516" t="s">
        <v>1109</v>
      </c>
      <c r="F34" s="516" t="s">
        <v>204</v>
      </c>
      <c r="G34" s="516" t="s">
        <v>252</v>
      </c>
      <c r="H34" s="516" t="s">
        <v>375</v>
      </c>
      <c r="I34" s="100" t="str">
        <f t="shared" si="3"/>
        <v>ELIZABETH RESTREPO LOPEZ  </v>
      </c>
      <c r="J34" s="516" t="s">
        <v>50</v>
      </c>
      <c r="K34" s="523">
        <v>1001499819</v>
      </c>
      <c r="L34" s="517">
        <v>37810</v>
      </c>
      <c r="M34" s="516">
        <v>22</v>
      </c>
      <c r="N34" s="514" t="s">
        <v>51</v>
      </c>
      <c r="O34" s="516">
        <v>3001526421</v>
      </c>
      <c r="P34" s="516" t="s">
        <v>7386</v>
      </c>
      <c r="Q34" s="518">
        <v>400000</v>
      </c>
      <c r="R34" s="516" t="s">
        <v>53</v>
      </c>
      <c r="S34" s="516" t="s">
        <v>54</v>
      </c>
      <c r="T34" s="516" t="s">
        <v>7387</v>
      </c>
      <c r="U34" s="516" t="s">
        <v>7303</v>
      </c>
      <c r="V34" s="510" t="s">
        <v>57</v>
      </c>
      <c r="W34" s="510" t="s">
        <v>57</v>
      </c>
      <c r="X34" s="506" t="s">
        <v>375</v>
      </c>
      <c r="Y34" s="506" t="s">
        <v>375</v>
      </c>
      <c r="Z34" s="506" t="s">
        <v>375</v>
      </c>
      <c r="AA34" s="506" t="s">
        <v>375</v>
      </c>
      <c r="AB34" s="506" t="s">
        <v>375</v>
      </c>
      <c r="AC34" s="506" t="s">
        <v>375</v>
      </c>
      <c r="AD34" s="285" t="s">
        <v>58</v>
      </c>
      <c r="AE34" s="506" t="s">
        <v>375</v>
      </c>
      <c r="AF34" s="508" t="s">
        <v>59</v>
      </c>
      <c r="AG34" s="508" t="s">
        <v>57</v>
      </c>
      <c r="AH34" s="508" t="s">
        <v>59</v>
      </c>
      <c r="AI34" s="508" t="s">
        <v>59</v>
      </c>
      <c r="AJ34" s="508" t="s">
        <v>59</v>
      </c>
      <c r="AK34" s="508" t="s">
        <v>59</v>
      </c>
      <c r="AL34" s="508" t="s">
        <v>138</v>
      </c>
      <c r="AM34" s="508" t="s">
        <v>375</v>
      </c>
      <c r="AN34" s="508" t="s">
        <v>375</v>
      </c>
      <c r="AO34" s="408" t="s">
        <v>393</v>
      </c>
      <c r="AP34" s="165"/>
      <c r="AQ34" s="809" t="str" cm="1">
        <f t="array" ref="AQ34">IF(AD34="NO FAVORABLE","NO FAVORABLE",IF(SUMPRODUCT(--(TRIM(AF34:AK34)&lt;&gt;"SI"),--(TRIM(AF34:AK34)&lt;&gt;"NA"))&gt;0,"SUBSANAR","APROBADA CR"))</f>
        <v>APROBADA CR</v>
      </c>
    </row>
    <row r="35" spans="1:43" ht="15" x14ac:dyDescent="0.25">
      <c r="A35" s="515" t="s">
        <v>7298</v>
      </c>
      <c r="B35" s="516" t="s">
        <v>7299</v>
      </c>
      <c r="C35" s="516">
        <v>104</v>
      </c>
      <c r="D35" s="516" t="s">
        <v>45</v>
      </c>
      <c r="E35" s="516" t="s">
        <v>62</v>
      </c>
      <c r="F35" s="516" t="s">
        <v>2401</v>
      </c>
      <c r="G35" s="516" t="s">
        <v>206</v>
      </c>
      <c r="H35" s="516" t="s">
        <v>1536</v>
      </c>
      <c r="I35" s="100" t="str">
        <f t="shared" si="3"/>
        <v>MARIA REBECA PARRA MORENO</v>
      </c>
      <c r="J35" s="516" t="s">
        <v>50</v>
      </c>
      <c r="K35" s="523">
        <v>21862928</v>
      </c>
      <c r="L35" s="517">
        <v>20857</v>
      </c>
      <c r="M35" s="516">
        <v>68</v>
      </c>
      <c r="N35" s="514" t="s">
        <v>51</v>
      </c>
      <c r="O35" s="516">
        <v>3146846038</v>
      </c>
      <c r="P35" s="516" t="s">
        <v>7311</v>
      </c>
      <c r="Q35" s="518">
        <v>700000</v>
      </c>
      <c r="R35" s="516" t="s">
        <v>545</v>
      </c>
      <c r="S35" s="516" t="s">
        <v>54</v>
      </c>
      <c r="T35" s="516" t="s">
        <v>7322</v>
      </c>
      <c r="U35" s="516" t="s">
        <v>7303</v>
      </c>
      <c r="V35" s="510" t="s">
        <v>57</v>
      </c>
      <c r="W35" s="510" t="s">
        <v>57</v>
      </c>
      <c r="X35" s="506" t="s">
        <v>375</v>
      </c>
      <c r="Y35" s="506" t="s">
        <v>375</v>
      </c>
      <c r="Z35" s="506" t="s">
        <v>375</v>
      </c>
      <c r="AA35" s="506" t="s">
        <v>375</v>
      </c>
      <c r="AB35" s="506" t="s">
        <v>375</v>
      </c>
      <c r="AC35" s="506" t="s">
        <v>375</v>
      </c>
      <c r="AD35" s="285" t="s">
        <v>58</v>
      </c>
      <c r="AE35" s="506" t="s">
        <v>375</v>
      </c>
      <c r="AF35" s="508" t="s">
        <v>59</v>
      </c>
      <c r="AG35" s="508" t="s">
        <v>57</v>
      </c>
      <c r="AH35" s="508" t="s">
        <v>59</v>
      </c>
      <c r="AI35" s="508" t="s">
        <v>59</v>
      </c>
      <c r="AJ35" s="508" t="s">
        <v>59</v>
      </c>
      <c r="AK35" s="508" t="s">
        <v>59</v>
      </c>
      <c r="AL35" s="508" t="s">
        <v>70</v>
      </c>
      <c r="AM35" s="508" t="s">
        <v>375</v>
      </c>
      <c r="AN35" s="508" t="s">
        <v>375</v>
      </c>
      <c r="AO35" s="408" t="s">
        <v>393</v>
      </c>
      <c r="AP35" s="165"/>
      <c r="AQ35" s="809" t="str" cm="1">
        <f t="array" ref="AQ35">IF(AD35="NO FAVORABLE","NO FAVORABLE",IF(SUMPRODUCT(--(TRIM(AF35:AK35)&lt;&gt;"SI"),--(TRIM(AF35:AK35)&lt;&gt;"NA"))&gt;0,"SUBSANAR","APROBADA CR"))</f>
        <v>APROBADA CR</v>
      </c>
    </row>
    <row r="36" spans="1:43" ht="15" x14ac:dyDescent="0.25">
      <c r="A36" s="515" t="s">
        <v>7298</v>
      </c>
      <c r="B36" s="516" t="s">
        <v>7299</v>
      </c>
      <c r="C36" s="516">
        <v>112</v>
      </c>
      <c r="D36" s="516" t="s">
        <v>45</v>
      </c>
      <c r="E36" s="516" t="s">
        <v>4709</v>
      </c>
      <c r="F36" s="516" t="s">
        <v>107</v>
      </c>
      <c r="G36" s="516" t="s">
        <v>313</v>
      </c>
      <c r="H36" s="516" t="s">
        <v>375</v>
      </c>
      <c r="I36" s="100" t="str">
        <f t="shared" si="3"/>
        <v>JADY LUZ VALENCIA  </v>
      </c>
      <c r="J36" s="516" t="s">
        <v>50</v>
      </c>
      <c r="K36" s="523">
        <v>32190626</v>
      </c>
      <c r="L36" s="517">
        <v>26846</v>
      </c>
      <c r="M36" s="516">
        <v>52</v>
      </c>
      <c r="N36" s="514" t="s">
        <v>51</v>
      </c>
      <c r="O36" s="516">
        <v>3122554258</v>
      </c>
      <c r="P36" s="516" t="s">
        <v>7321</v>
      </c>
      <c r="Q36" s="516">
        <v>400000</v>
      </c>
      <c r="R36" s="516" t="s">
        <v>53</v>
      </c>
      <c r="S36" s="516" t="s">
        <v>54</v>
      </c>
      <c r="T36" s="516" t="s">
        <v>7302</v>
      </c>
      <c r="U36" s="516" t="s">
        <v>7301</v>
      </c>
      <c r="V36" s="510" t="s">
        <v>57</v>
      </c>
      <c r="W36" s="510" t="s">
        <v>57</v>
      </c>
      <c r="X36" s="506" t="s">
        <v>7389</v>
      </c>
      <c r="Y36" s="506" t="s">
        <v>375</v>
      </c>
      <c r="Z36" s="506" t="s">
        <v>375</v>
      </c>
      <c r="AA36" s="506" t="s">
        <v>375</v>
      </c>
      <c r="AB36" s="506" t="s">
        <v>375</v>
      </c>
      <c r="AC36" s="506" t="s">
        <v>375</v>
      </c>
      <c r="AD36" s="285" t="s">
        <v>58</v>
      </c>
      <c r="AE36" s="506" t="s">
        <v>375</v>
      </c>
      <c r="AF36" s="178" t="s">
        <v>59</v>
      </c>
      <c r="AG36" s="178" t="s">
        <v>57</v>
      </c>
      <c r="AH36" s="178" t="s">
        <v>59</v>
      </c>
      <c r="AI36" s="178" t="s">
        <v>59</v>
      </c>
      <c r="AJ36" s="178" t="s">
        <v>59</v>
      </c>
      <c r="AK36" s="178" t="s">
        <v>59</v>
      </c>
      <c r="AL36" s="508" t="s">
        <v>130</v>
      </c>
      <c r="AM36" s="508" t="s">
        <v>375</v>
      </c>
      <c r="AN36" s="508" t="s">
        <v>375</v>
      </c>
      <c r="AO36" s="408" t="s">
        <v>393</v>
      </c>
      <c r="AP36" s="165"/>
      <c r="AQ36" s="809" t="str" cm="1">
        <f t="array" ref="AQ36">IF(AD36="NO FAVORABLE","NO FAVORABLE",IF(SUMPRODUCT(--(TRIM(AF36:AK36)&lt;&gt;"SI"),--(TRIM(AF36:AK36)&lt;&gt;"NA"))&gt;0,"SUBSANAR","APROBADA CR"))</f>
        <v>APROBADA CR</v>
      </c>
    </row>
    <row r="37" spans="1:43" ht="15" x14ac:dyDescent="0.25">
      <c r="A37" s="515" t="s">
        <v>7298</v>
      </c>
      <c r="B37" s="516" t="s">
        <v>7299</v>
      </c>
      <c r="C37" s="516">
        <v>113</v>
      </c>
      <c r="D37" s="516" t="s">
        <v>45</v>
      </c>
      <c r="E37" s="516" t="s">
        <v>279</v>
      </c>
      <c r="F37" s="516" t="s">
        <v>7390</v>
      </c>
      <c r="G37" s="516" t="s">
        <v>675</v>
      </c>
      <c r="H37" s="516" t="s">
        <v>554</v>
      </c>
      <c r="I37" s="100" t="str">
        <f t="shared" si="3"/>
        <v>DIANA YICELA SOSA GOMEZ</v>
      </c>
      <c r="J37" s="516" t="s">
        <v>50</v>
      </c>
      <c r="K37" s="523">
        <v>1037369938</v>
      </c>
      <c r="L37" s="517">
        <v>34897</v>
      </c>
      <c r="M37" s="516">
        <v>30</v>
      </c>
      <c r="N37" s="514" t="s">
        <v>51</v>
      </c>
      <c r="O37" s="516">
        <v>3166325644</v>
      </c>
      <c r="P37" s="516" t="s">
        <v>7391</v>
      </c>
      <c r="Q37" s="516">
        <v>1423500</v>
      </c>
      <c r="R37" s="516" t="s">
        <v>53</v>
      </c>
      <c r="S37" s="516" t="s">
        <v>54</v>
      </c>
      <c r="T37" s="516" t="s">
        <v>7392</v>
      </c>
      <c r="U37" s="516" t="s">
        <v>7300</v>
      </c>
      <c r="V37" s="510" t="s">
        <v>57</v>
      </c>
      <c r="W37" s="510" t="s">
        <v>57</v>
      </c>
      <c r="X37" s="506" t="s">
        <v>375</v>
      </c>
      <c r="Y37" s="506" t="s">
        <v>375</v>
      </c>
      <c r="Z37" s="506" t="s">
        <v>375</v>
      </c>
      <c r="AA37" s="506" t="s">
        <v>375</v>
      </c>
      <c r="AB37" s="506" t="s">
        <v>375</v>
      </c>
      <c r="AC37" s="506" t="s">
        <v>375</v>
      </c>
      <c r="AD37" s="285" t="s">
        <v>58</v>
      </c>
      <c r="AE37" s="506" t="s">
        <v>375</v>
      </c>
      <c r="AF37" s="178" t="s">
        <v>59</v>
      </c>
      <c r="AG37" s="178" t="s">
        <v>57</v>
      </c>
      <c r="AH37" s="178" t="s">
        <v>59</v>
      </c>
      <c r="AI37" s="178" t="s">
        <v>59</v>
      </c>
      <c r="AJ37" s="178" t="s">
        <v>59</v>
      </c>
      <c r="AK37" s="178" t="s">
        <v>59</v>
      </c>
      <c r="AL37" s="508" t="s">
        <v>310</v>
      </c>
      <c r="AM37" s="508" t="s">
        <v>375</v>
      </c>
      <c r="AN37" s="508" t="s">
        <v>375</v>
      </c>
      <c r="AO37" s="408" t="s">
        <v>393</v>
      </c>
      <c r="AP37" s="165"/>
      <c r="AQ37" s="809" t="str" cm="1">
        <f t="array" ref="AQ37">IF(AD37="NO FAVORABLE","NO FAVORABLE",IF(SUMPRODUCT(--(TRIM(AF37:AK37)&lt;&gt;"SI"),--(TRIM(AF37:AK37)&lt;&gt;"NA"))&gt;0,"SUBSANAR","APROBADA CR"))</f>
        <v>APROBADA CR</v>
      </c>
    </row>
    <row r="38" spans="1:43" ht="15" x14ac:dyDescent="0.25">
      <c r="A38" s="515" t="s">
        <v>7298</v>
      </c>
      <c r="B38" s="516" t="s">
        <v>7299</v>
      </c>
      <c r="C38" s="516">
        <v>114</v>
      </c>
      <c r="D38" s="516" t="s">
        <v>45</v>
      </c>
      <c r="E38" s="516" t="s">
        <v>246</v>
      </c>
      <c r="F38" s="516" t="s">
        <v>145</v>
      </c>
      <c r="G38" s="516" t="s">
        <v>222</v>
      </c>
      <c r="H38" s="516" t="s">
        <v>206</v>
      </c>
      <c r="I38" s="100" t="str">
        <f t="shared" si="3"/>
        <v>MARTHA CECILIA MUÑOZ PARRA</v>
      </c>
      <c r="J38" s="516" t="s">
        <v>50</v>
      </c>
      <c r="K38" s="523">
        <v>32190790</v>
      </c>
      <c r="L38" s="517">
        <v>28011</v>
      </c>
      <c r="M38" s="516">
        <v>49</v>
      </c>
      <c r="N38" s="514" t="s">
        <v>51</v>
      </c>
      <c r="O38" s="516">
        <v>3113493714</v>
      </c>
      <c r="P38" s="516" t="s">
        <v>7393</v>
      </c>
      <c r="Q38" s="518">
        <v>200000</v>
      </c>
      <c r="R38" s="516" t="s">
        <v>53</v>
      </c>
      <c r="S38" s="516" t="s">
        <v>54</v>
      </c>
      <c r="T38" s="516" t="s">
        <v>7322</v>
      </c>
      <c r="U38" s="516" t="s">
        <v>7303</v>
      </c>
      <c r="V38" s="510" t="s">
        <v>57</v>
      </c>
      <c r="W38" s="510" t="s">
        <v>57</v>
      </c>
      <c r="X38" s="506" t="s">
        <v>375</v>
      </c>
      <c r="Y38" s="506" t="s">
        <v>375</v>
      </c>
      <c r="Z38" s="506" t="s">
        <v>375</v>
      </c>
      <c r="AA38" s="506" t="s">
        <v>375</v>
      </c>
      <c r="AB38" s="506" t="s">
        <v>375</v>
      </c>
      <c r="AC38" s="506" t="s">
        <v>375</v>
      </c>
      <c r="AD38" s="285" t="s">
        <v>58</v>
      </c>
      <c r="AE38" s="506" t="s">
        <v>375</v>
      </c>
      <c r="AF38" s="178" t="s">
        <v>59</v>
      </c>
      <c r="AG38" s="178" t="s">
        <v>57</v>
      </c>
      <c r="AH38" s="178" t="s">
        <v>59</v>
      </c>
      <c r="AI38" s="178" t="s">
        <v>59</v>
      </c>
      <c r="AJ38" s="178" t="s">
        <v>59</v>
      </c>
      <c r="AK38" s="178" t="s">
        <v>59</v>
      </c>
      <c r="AL38" s="508" t="s">
        <v>114</v>
      </c>
      <c r="AM38" s="508" t="s">
        <v>375</v>
      </c>
      <c r="AN38" s="508" t="s">
        <v>375</v>
      </c>
      <c r="AO38" s="408" t="s">
        <v>393</v>
      </c>
      <c r="AP38" s="165"/>
      <c r="AQ38" s="809" t="str" cm="1">
        <f t="array" ref="AQ38">IF(AD38="NO FAVORABLE","NO FAVORABLE",IF(SUMPRODUCT(--(TRIM(AF38:AK38)&lt;&gt;"SI"),--(TRIM(AF38:AK38)&lt;&gt;"NA"))&gt;0,"SUBSANAR","APROBADA CR"))</f>
        <v>APROBADA CR</v>
      </c>
    </row>
    <row r="39" spans="1:43" ht="15" x14ac:dyDescent="0.25">
      <c r="A39" s="515" t="s">
        <v>7298</v>
      </c>
      <c r="B39" s="516" t="s">
        <v>7299</v>
      </c>
      <c r="C39" s="516">
        <v>115</v>
      </c>
      <c r="D39" s="516" t="s">
        <v>45</v>
      </c>
      <c r="E39" s="516" t="s">
        <v>619</v>
      </c>
      <c r="F39" s="516" t="s">
        <v>204</v>
      </c>
      <c r="G39" s="516" t="s">
        <v>287</v>
      </c>
      <c r="H39" s="516" t="s">
        <v>375</v>
      </c>
      <c r="I39" s="100" t="str">
        <f t="shared" si="3"/>
        <v>MONICA RESTREPO CASTRILLON  </v>
      </c>
      <c r="J39" s="516" t="s">
        <v>50</v>
      </c>
      <c r="K39" s="523">
        <v>1039679787</v>
      </c>
      <c r="L39" s="517">
        <v>31721</v>
      </c>
      <c r="M39" s="516">
        <v>39</v>
      </c>
      <c r="N39" s="514" t="s">
        <v>51</v>
      </c>
      <c r="O39" s="516">
        <v>3184912562</v>
      </c>
      <c r="P39" s="516" t="s">
        <v>7394</v>
      </c>
      <c r="Q39" s="516">
        <v>300000</v>
      </c>
      <c r="R39" s="516" t="s">
        <v>53</v>
      </c>
      <c r="S39" s="516" t="s">
        <v>54</v>
      </c>
      <c r="T39" s="516" t="s">
        <v>7395</v>
      </c>
      <c r="U39" s="516" t="s">
        <v>7300</v>
      </c>
      <c r="V39" s="510" t="s">
        <v>57</v>
      </c>
      <c r="W39" s="510" t="s">
        <v>57</v>
      </c>
      <c r="X39" s="506" t="s">
        <v>375</v>
      </c>
      <c r="Y39" s="506" t="s">
        <v>375</v>
      </c>
      <c r="Z39" s="506" t="s">
        <v>375</v>
      </c>
      <c r="AA39" s="506" t="s">
        <v>375</v>
      </c>
      <c r="AB39" s="506" t="s">
        <v>375</v>
      </c>
      <c r="AC39" s="506" t="s">
        <v>375</v>
      </c>
      <c r="AD39" s="285" t="s">
        <v>58</v>
      </c>
      <c r="AE39" s="506" t="s">
        <v>375</v>
      </c>
      <c r="AF39" s="178" t="s">
        <v>59</v>
      </c>
      <c r="AG39" s="178" t="s">
        <v>57</v>
      </c>
      <c r="AH39" s="178" t="s">
        <v>59</v>
      </c>
      <c r="AI39" s="178" t="s">
        <v>59</v>
      </c>
      <c r="AJ39" s="178" t="s">
        <v>59</v>
      </c>
      <c r="AK39" s="178" t="s">
        <v>59</v>
      </c>
      <c r="AL39" s="508" t="s">
        <v>130</v>
      </c>
      <c r="AM39" s="508" t="s">
        <v>375</v>
      </c>
      <c r="AN39" s="508" t="s">
        <v>375</v>
      </c>
      <c r="AO39" s="408" t="s">
        <v>393</v>
      </c>
      <c r="AP39" s="165"/>
      <c r="AQ39" s="809" t="str" cm="1">
        <f t="array" ref="AQ39">IF(AD39="NO FAVORABLE","NO FAVORABLE",IF(SUMPRODUCT(--(TRIM(AF39:AK39)&lt;&gt;"SI"),--(TRIM(AF39:AK39)&lt;&gt;"NA"))&gt;0,"SUBSANAR","APROBADA CR"))</f>
        <v>APROBADA CR</v>
      </c>
    </row>
    <row r="40" spans="1:43" ht="15" x14ac:dyDescent="0.25">
      <c r="A40" s="515" t="s">
        <v>7298</v>
      </c>
      <c r="B40" s="516" t="s">
        <v>7299</v>
      </c>
      <c r="C40" s="516">
        <v>116</v>
      </c>
      <c r="D40" s="516" t="s">
        <v>45</v>
      </c>
      <c r="E40" s="516" t="s">
        <v>308</v>
      </c>
      <c r="F40" s="516" t="s">
        <v>336</v>
      </c>
      <c r="G40" s="516" t="s">
        <v>200</v>
      </c>
      <c r="H40" s="516" t="s">
        <v>167</v>
      </c>
      <c r="I40" s="100" t="str">
        <f t="shared" si="3"/>
        <v>ASTRID YANETH PULGARIN GIL</v>
      </c>
      <c r="J40" s="516" t="s">
        <v>50</v>
      </c>
      <c r="K40" s="523">
        <v>1027947350</v>
      </c>
      <c r="L40" s="517">
        <v>30554</v>
      </c>
      <c r="M40" s="516">
        <v>43</v>
      </c>
      <c r="N40" s="514" t="s">
        <v>51</v>
      </c>
      <c r="O40" s="516">
        <v>3127271710</v>
      </c>
      <c r="P40" s="516" t="s">
        <v>7396</v>
      </c>
      <c r="Q40" s="516">
        <v>800000</v>
      </c>
      <c r="R40" s="516" t="s">
        <v>53</v>
      </c>
      <c r="S40" s="516" t="s">
        <v>54</v>
      </c>
      <c r="T40" s="516" t="s">
        <v>7397</v>
      </c>
      <c r="U40" s="516" t="s">
        <v>7303</v>
      </c>
      <c r="V40" s="510" t="s">
        <v>57</v>
      </c>
      <c r="W40" s="510" t="s">
        <v>57</v>
      </c>
      <c r="X40" s="506" t="s">
        <v>375</v>
      </c>
      <c r="Y40" s="506" t="s">
        <v>375</v>
      </c>
      <c r="Z40" s="506" t="s">
        <v>375</v>
      </c>
      <c r="AA40" s="506" t="s">
        <v>375</v>
      </c>
      <c r="AB40" s="506" t="s">
        <v>375</v>
      </c>
      <c r="AC40" s="506" t="s">
        <v>375</v>
      </c>
      <c r="AD40" s="285" t="s">
        <v>58</v>
      </c>
      <c r="AE40" s="506" t="s">
        <v>375</v>
      </c>
      <c r="AF40" s="178" t="s">
        <v>59</v>
      </c>
      <c r="AG40" s="178" t="s">
        <v>57</v>
      </c>
      <c r="AH40" s="178" t="s">
        <v>59</v>
      </c>
      <c r="AI40" s="178" t="s">
        <v>59</v>
      </c>
      <c r="AJ40" s="178" t="s">
        <v>59</v>
      </c>
      <c r="AK40" s="178" t="s">
        <v>59</v>
      </c>
      <c r="AL40" s="508" t="s">
        <v>138</v>
      </c>
      <c r="AM40" s="508" t="s">
        <v>375</v>
      </c>
      <c r="AN40" s="508" t="s">
        <v>375</v>
      </c>
      <c r="AO40" s="408" t="s">
        <v>393</v>
      </c>
      <c r="AP40" s="165"/>
      <c r="AQ40" s="809" t="str" cm="1">
        <f t="array" ref="AQ40">IF(AD40="NO FAVORABLE","NO FAVORABLE",IF(SUMPRODUCT(--(TRIM(AF40:AK40)&lt;&gt;"SI"),--(TRIM(AF40:AK40)&lt;&gt;"NA"))&gt;0,"SUBSANAR","APROBADA CR"))</f>
        <v>APROBADA CR</v>
      </c>
    </row>
    <row r="41" spans="1:43" ht="15" x14ac:dyDescent="0.25">
      <c r="A41" s="515" t="s">
        <v>7298</v>
      </c>
      <c r="B41" s="516" t="s">
        <v>7299</v>
      </c>
      <c r="C41" s="516">
        <v>121</v>
      </c>
      <c r="D41" s="516" t="s">
        <v>45</v>
      </c>
      <c r="E41" t="s">
        <v>470</v>
      </c>
      <c r="F41" s="516" t="s">
        <v>7398</v>
      </c>
      <c r="G41" s="516" t="s">
        <v>496</v>
      </c>
      <c r="H41" s="516" t="s">
        <v>88</v>
      </c>
      <c r="I41" s="100" t="str">
        <f t="shared" ref="I41:I52" si="4">CONCATENATE(E41," ",F41," ",G41," ",H41)</f>
        <v>ANYI MILEIDI RAMIREZ GARCIA</v>
      </c>
      <c r="J41" s="516" t="s">
        <v>50</v>
      </c>
      <c r="K41" s="523">
        <v>1037369400</v>
      </c>
      <c r="L41" s="517">
        <v>34117</v>
      </c>
      <c r="M41" s="516">
        <v>33</v>
      </c>
      <c r="N41" s="514" t="s">
        <v>51</v>
      </c>
      <c r="O41" s="516">
        <v>3246873692</v>
      </c>
      <c r="P41" s="516" t="s">
        <v>7399</v>
      </c>
      <c r="Q41" s="516">
        <v>1200000</v>
      </c>
      <c r="R41" s="516" t="s">
        <v>53</v>
      </c>
      <c r="S41" s="516" t="s">
        <v>54</v>
      </c>
      <c r="T41" s="516" t="s">
        <v>7388</v>
      </c>
      <c r="U41" s="516" t="s">
        <v>7303</v>
      </c>
      <c r="V41" s="510" t="s">
        <v>57</v>
      </c>
      <c r="W41" s="510" t="s">
        <v>57</v>
      </c>
      <c r="X41" s="506" t="s">
        <v>7400</v>
      </c>
      <c r="Y41" s="506" t="s">
        <v>375</v>
      </c>
      <c r="Z41" s="506" t="s">
        <v>375</v>
      </c>
      <c r="AA41" s="506" t="s">
        <v>375</v>
      </c>
      <c r="AB41" s="506" t="s">
        <v>375</v>
      </c>
      <c r="AC41" s="506" t="s">
        <v>375</v>
      </c>
      <c r="AD41" s="285" t="s">
        <v>58</v>
      </c>
      <c r="AE41" s="506" t="s">
        <v>375</v>
      </c>
      <c r="AF41" s="508" t="s">
        <v>59</v>
      </c>
      <c r="AG41" s="508" t="s">
        <v>57</v>
      </c>
      <c r="AH41" s="508" t="s">
        <v>59</v>
      </c>
      <c r="AI41" s="508" t="s">
        <v>59</v>
      </c>
      <c r="AJ41" s="508" t="s">
        <v>59</v>
      </c>
      <c r="AK41" s="508" t="s">
        <v>59</v>
      </c>
      <c r="AL41" s="508"/>
      <c r="AM41" s="508" t="s">
        <v>375</v>
      </c>
      <c r="AN41" s="508" t="s">
        <v>375</v>
      </c>
      <c r="AO41" s="927" t="s">
        <v>7401</v>
      </c>
      <c r="AP41" s="504"/>
      <c r="AQ41" s="809" t="str" cm="1">
        <f t="array" ref="AQ41">IF(AD41="NO FAVORABLE","NO FAVORABLE",IF(SUMPRODUCT(--(TRIM(AF41:AK41)&lt;&gt;"SI"),--(TRIM(AF41:AK41)&lt;&gt;"NA"))&gt;0,"SUBSANAR","APROBADA CR"))</f>
        <v>APROBADA CR</v>
      </c>
    </row>
    <row r="42" spans="1:43" ht="15" x14ac:dyDescent="0.25">
      <c r="A42" s="515" t="s">
        <v>7298</v>
      </c>
      <c r="B42" s="516" t="s">
        <v>7299</v>
      </c>
      <c r="C42" s="516">
        <v>122</v>
      </c>
      <c r="D42" s="516" t="s">
        <v>45</v>
      </c>
      <c r="E42" s="516" t="s">
        <v>756</v>
      </c>
      <c r="F42" t="s">
        <v>7402</v>
      </c>
      <c r="G42" s="516" t="s">
        <v>222</v>
      </c>
      <c r="H42" s="516" t="s">
        <v>375</v>
      </c>
      <c r="I42" s="100" t="str">
        <f t="shared" si="4"/>
        <v>ALEIDA BOLAÑOS MUÑOZ  </v>
      </c>
      <c r="J42" s="516" t="s">
        <v>50</v>
      </c>
      <c r="K42" s="523">
        <v>52476961</v>
      </c>
      <c r="L42" s="517">
        <v>28581</v>
      </c>
      <c r="M42" s="514">
        <v>47</v>
      </c>
      <c r="N42" s="514" t="s">
        <v>51</v>
      </c>
      <c r="O42" s="516">
        <v>3117486480</v>
      </c>
      <c r="P42" s="516" t="s">
        <v>7403</v>
      </c>
      <c r="Q42" s="516">
        <v>700000</v>
      </c>
      <c r="R42" s="516" t="s">
        <v>53</v>
      </c>
      <c r="S42" s="516" t="s">
        <v>54</v>
      </c>
      <c r="T42" s="516" t="s">
        <v>7378</v>
      </c>
      <c r="U42" s="516" t="s">
        <v>7303</v>
      </c>
      <c r="V42" s="510" t="s">
        <v>57</v>
      </c>
      <c r="W42" s="510" t="s">
        <v>57</v>
      </c>
      <c r="X42" s="506" t="s">
        <v>375</v>
      </c>
      <c r="Y42" s="506" t="s">
        <v>375</v>
      </c>
      <c r="Z42" s="506" t="s">
        <v>375</v>
      </c>
      <c r="AA42" s="506" t="s">
        <v>375</v>
      </c>
      <c r="AB42" s="506" t="s">
        <v>375</v>
      </c>
      <c r="AC42" s="506" t="s">
        <v>375</v>
      </c>
      <c r="AD42" s="285" t="s">
        <v>58</v>
      </c>
      <c r="AE42" s="506" t="s">
        <v>375</v>
      </c>
      <c r="AF42" s="508" t="s">
        <v>59</v>
      </c>
      <c r="AG42" s="508" t="s">
        <v>57</v>
      </c>
      <c r="AH42" s="508" t="s">
        <v>59</v>
      </c>
      <c r="AI42" s="508" t="s">
        <v>59</v>
      </c>
      <c r="AJ42" s="508" t="s">
        <v>59</v>
      </c>
      <c r="AK42" s="508" t="s">
        <v>59</v>
      </c>
      <c r="AL42" s="508" t="s">
        <v>182</v>
      </c>
      <c r="AM42" s="508" t="s">
        <v>375</v>
      </c>
      <c r="AN42" s="508" t="s">
        <v>375</v>
      </c>
      <c r="AO42" s="408" t="s">
        <v>393</v>
      </c>
      <c r="AP42" s="165"/>
      <c r="AQ42" s="809" t="str" cm="1">
        <f t="array" ref="AQ42">IF(AD42="NO FAVORABLE","NO FAVORABLE",IF(SUMPRODUCT(--(TRIM(AF42:AK42)&lt;&gt;"SI"),--(TRIM(AF42:AK42)&lt;&gt;"NA"))&gt;0,"SUBSANAR","APROBADA CR"))</f>
        <v>APROBADA CR</v>
      </c>
    </row>
    <row r="43" spans="1:43" ht="15" x14ac:dyDescent="0.25">
      <c r="A43" s="515" t="s">
        <v>7298</v>
      </c>
      <c r="B43" s="516" t="s">
        <v>7299</v>
      </c>
      <c r="C43" s="516">
        <v>124</v>
      </c>
      <c r="D43" s="516" t="s">
        <v>45</v>
      </c>
      <c r="E43" s="516" t="s">
        <v>2265</v>
      </c>
      <c r="F43" s="516" t="s">
        <v>493</v>
      </c>
      <c r="G43" s="516" t="s">
        <v>554</v>
      </c>
      <c r="H43" s="516" t="s">
        <v>386</v>
      </c>
      <c r="I43" s="100" t="str">
        <f t="shared" si="4"/>
        <v>ORFA NELLY GOMEZ HERRERA</v>
      </c>
      <c r="J43" s="516" t="s">
        <v>50</v>
      </c>
      <c r="K43" s="523">
        <v>21595351</v>
      </c>
      <c r="L43" s="517">
        <v>27419</v>
      </c>
      <c r="M43" s="516">
        <v>50</v>
      </c>
      <c r="N43" s="514" t="s">
        <v>51</v>
      </c>
      <c r="O43" s="516" t="s">
        <v>7405</v>
      </c>
      <c r="P43" s="516" t="s">
        <v>7406</v>
      </c>
      <c r="Q43" s="518">
        <v>950000</v>
      </c>
      <c r="R43" s="516" t="s">
        <v>374</v>
      </c>
      <c r="S43" s="516" t="s">
        <v>54</v>
      </c>
      <c r="T43" s="516" t="s">
        <v>7392</v>
      </c>
      <c r="U43" s="516" t="s">
        <v>7300</v>
      </c>
      <c r="V43" s="510" t="s">
        <v>57</v>
      </c>
      <c r="W43" s="510" t="s">
        <v>57</v>
      </c>
      <c r="X43" s="506" t="s">
        <v>375</v>
      </c>
      <c r="Y43" s="506" t="s">
        <v>375</v>
      </c>
      <c r="Z43" s="506" t="s">
        <v>375</v>
      </c>
      <c r="AA43" s="506" t="s">
        <v>375</v>
      </c>
      <c r="AB43" s="506" t="s">
        <v>375</v>
      </c>
      <c r="AC43" s="506" t="s">
        <v>375</v>
      </c>
      <c r="AD43" s="285" t="s">
        <v>58</v>
      </c>
      <c r="AE43" s="506" t="s">
        <v>375</v>
      </c>
      <c r="AF43" s="508" t="s">
        <v>59</v>
      </c>
      <c r="AG43" s="508" t="s">
        <v>57</v>
      </c>
      <c r="AH43" s="508" t="s">
        <v>59</v>
      </c>
      <c r="AI43" s="508" t="s">
        <v>59</v>
      </c>
      <c r="AJ43" s="508" t="s">
        <v>59</v>
      </c>
      <c r="AK43" s="508" t="s">
        <v>59</v>
      </c>
      <c r="AL43" s="508" t="s">
        <v>182</v>
      </c>
      <c r="AM43" s="508" t="s">
        <v>375</v>
      </c>
      <c r="AN43" s="508" t="s">
        <v>375</v>
      </c>
      <c r="AO43" s="408" t="s">
        <v>393</v>
      </c>
      <c r="AP43" s="165"/>
      <c r="AQ43" s="809" t="str" cm="1">
        <f t="array" ref="AQ43">IF(AD43="NO FAVORABLE","NO FAVORABLE",IF(SUMPRODUCT(--(TRIM(AF43:AK43)&lt;&gt;"SI"),--(TRIM(AF43:AK43)&lt;&gt;"NA"))&gt;0,"SUBSANAR","APROBADA CR"))</f>
        <v>APROBADA CR</v>
      </c>
    </row>
    <row r="44" spans="1:43" ht="15" x14ac:dyDescent="0.25">
      <c r="A44" s="515" t="s">
        <v>7298</v>
      </c>
      <c r="B44" s="516" t="s">
        <v>7299</v>
      </c>
      <c r="C44" s="516">
        <v>126</v>
      </c>
      <c r="D44" s="516" t="s">
        <v>45</v>
      </c>
      <c r="E44" s="516" t="s">
        <v>340</v>
      </c>
      <c r="F44" s="516" t="s">
        <v>101</v>
      </c>
      <c r="G44" s="516" t="s">
        <v>631</v>
      </c>
      <c r="H44" s="516" t="s">
        <v>375</v>
      </c>
      <c r="I44" s="100" t="str">
        <f t="shared" si="4"/>
        <v>TATIANA MARCELA PASOS  </v>
      </c>
      <c r="J44" s="516" t="s">
        <v>50</v>
      </c>
      <c r="K44" s="523">
        <v>1020443836</v>
      </c>
      <c r="L44" s="517">
        <v>33365</v>
      </c>
      <c r="M44" s="514">
        <v>34</v>
      </c>
      <c r="N44" s="514" t="s">
        <v>51</v>
      </c>
      <c r="O44" s="516">
        <v>3015903000</v>
      </c>
      <c r="P44" s="516" t="s">
        <v>7407</v>
      </c>
      <c r="Q44" s="516">
        <v>1500000</v>
      </c>
      <c r="R44" s="516" t="s">
        <v>53</v>
      </c>
      <c r="S44" s="516" t="s">
        <v>54</v>
      </c>
      <c r="T44" s="516" t="s">
        <v>7312</v>
      </c>
      <c r="U44" s="516" t="s">
        <v>7300</v>
      </c>
      <c r="V44" s="510" t="s">
        <v>57</v>
      </c>
      <c r="W44" s="510" t="s">
        <v>57</v>
      </c>
      <c r="X44" s="506" t="s">
        <v>375</v>
      </c>
      <c r="Y44" s="506" t="s">
        <v>375</v>
      </c>
      <c r="Z44" s="506" t="s">
        <v>375</v>
      </c>
      <c r="AA44" s="506" t="s">
        <v>375</v>
      </c>
      <c r="AB44" s="506" t="s">
        <v>375</v>
      </c>
      <c r="AC44" s="506" t="s">
        <v>375</v>
      </c>
      <c r="AD44" s="285" t="s">
        <v>58</v>
      </c>
      <c r="AE44" s="506" t="s">
        <v>375</v>
      </c>
      <c r="AF44" s="508" t="s">
        <v>59</v>
      </c>
      <c r="AG44" s="508" t="s">
        <v>57</v>
      </c>
      <c r="AH44" s="508" t="s">
        <v>59</v>
      </c>
      <c r="AI44" s="508" t="s">
        <v>59</v>
      </c>
      <c r="AJ44" s="508" t="s">
        <v>59</v>
      </c>
      <c r="AK44" s="508" t="s">
        <v>59</v>
      </c>
      <c r="AL44" s="508" t="s">
        <v>143</v>
      </c>
      <c r="AM44" s="508" t="s">
        <v>375</v>
      </c>
      <c r="AN44" s="508" t="s">
        <v>375</v>
      </c>
      <c r="AO44" s="408" t="s">
        <v>393</v>
      </c>
      <c r="AP44" s="165"/>
      <c r="AQ44" s="809" t="str" cm="1">
        <f t="array" ref="AQ44">IF(AD44="NO FAVORABLE","NO FAVORABLE",IF(SUMPRODUCT(--(TRIM(AF44:AK44)&lt;&gt;"SI"),--(TRIM(AF44:AK44)&lt;&gt;"NA"))&gt;0,"SUBSANAR","APROBADA CR"))</f>
        <v>APROBADA CR</v>
      </c>
    </row>
    <row r="45" spans="1:43" ht="15" x14ac:dyDescent="0.25">
      <c r="A45" s="515" t="s">
        <v>7298</v>
      </c>
      <c r="B45" s="516" t="s">
        <v>7299</v>
      </c>
      <c r="C45" s="516">
        <v>130</v>
      </c>
      <c r="D45" s="516" t="s">
        <v>45</v>
      </c>
      <c r="E45" s="516" t="s">
        <v>277</v>
      </c>
      <c r="F45" s="516" t="s">
        <v>632</v>
      </c>
      <c r="G45" s="516" t="s">
        <v>306</v>
      </c>
      <c r="H45" s="516" t="s">
        <v>140</v>
      </c>
      <c r="I45" s="100" t="str">
        <f t="shared" si="4"/>
        <v>OLGA LUCIA CARDONA CATAÑO</v>
      </c>
      <c r="J45" s="516" t="s">
        <v>50</v>
      </c>
      <c r="K45" s="523">
        <v>43653826</v>
      </c>
      <c r="L45" s="517">
        <v>28600</v>
      </c>
      <c r="M45" s="516">
        <v>47</v>
      </c>
      <c r="N45" s="514" t="s">
        <v>51</v>
      </c>
      <c r="O45" s="516">
        <v>3116894849</v>
      </c>
      <c r="P45" s="516" t="s">
        <v>7311</v>
      </c>
      <c r="Q45" s="516">
        <v>1423500</v>
      </c>
      <c r="R45" s="516" t="s">
        <v>53</v>
      </c>
      <c r="S45" s="516" t="s">
        <v>54</v>
      </c>
      <c r="T45" s="516" t="s">
        <v>7408</v>
      </c>
      <c r="U45" s="516" t="s">
        <v>7300</v>
      </c>
      <c r="V45" s="510" t="s">
        <v>57</v>
      </c>
      <c r="W45" s="510" t="s">
        <v>57</v>
      </c>
      <c r="X45" s="506" t="s">
        <v>7409</v>
      </c>
      <c r="Y45" s="506" t="s">
        <v>375</v>
      </c>
      <c r="Z45" s="506" t="s">
        <v>375</v>
      </c>
      <c r="AA45" s="506" t="s">
        <v>375</v>
      </c>
      <c r="AB45" s="506" t="s">
        <v>375</v>
      </c>
      <c r="AC45" s="506" t="s">
        <v>375</v>
      </c>
      <c r="AD45" s="285" t="s">
        <v>58</v>
      </c>
      <c r="AE45" s="506" t="s">
        <v>375</v>
      </c>
      <c r="AF45" s="508" t="s">
        <v>59</v>
      </c>
      <c r="AG45" s="508" t="s">
        <v>57</v>
      </c>
      <c r="AH45" s="508" t="s">
        <v>59</v>
      </c>
      <c r="AI45" s="508" t="s">
        <v>59</v>
      </c>
      <c r="AJ45" s="508" t="s">
        <v>59</v>
      </c>
      <c r="AK45" s="508" t="s">
        <v>59</v>
      </c>
      <c r="AL45" s="508" t="s">
        <v>114</v>
      </c>
      <c r="AM45" s="508" t="s">
        <v>375</v>
      </c>
      <c r="AN45" s="508" t="s">
        <v>375</v>
      </c>
      <c r="AO45" s="408" t="s">
        <v>393</v>
      </c>
      <c r="AP45" s="165"/>
      <c r="AQ45" s="809" t="str" cm="1">
        <f t="array" ref="AQ45">IF(AD45="NO FAVORABLE","NO FAVORABLE",IF(SUMPRODUCT(--(TRIM(AF45:AK45)&lt;&gt;"SI"),--(TRIM(AF45:AK45)&lt;&gt;"NA"))&gt;0,"SUBSANAR","APROBADA CR"))</f>
        <v>APROBADA CR</v>
      </c>
    </row>
    <row r="46" spans="1:43" ht="15" x14ac:dyDescent="0.25">
      <c r="A46" s="515" t="s">
        <v>7298</v>
      </c>
      <c r="B46" s="516" t="s">
        <v>7299</v>
      </c>
      <c r="C46" s="516">
        <v>133</v>
      </c>
      <c r="D46" s="516" t="s">
        <v>45</v>
      </c>
      <c r="E46" s="516" t="s">
        <v>62</v>
      </c>
      <c r="F46" s="516" t="s">
        <v>862</v>
      </c>
      <c r="G46" s="516" t="s">
        <v>5435</v>
      </c>
      <c r="H46" s="516" t="s">
        <v>6529</v>
      </c>
      <c r="I46" s="100" t="str">
        <f t="shared" si="4"/>
        <v>MARIA GABRIELA GONZÁLEZ LEGARDA</v>
      </c>
      <c r="J46" s="516" t="s">
        <v>50</v>
      </c>
      <c r="K46" s="523">
        <v>21862346</v>
      </c>
      <c r="L46" s="517">
        <v>14946</v>
      </c>
      <c r="M46" s="516">
        <v>85</v>
      </c>
      <c r="N46" s="514" t="s">
        <v>51</v>
      </c>
      <c r="O46" s="516">
        <v>3162135578</v>
      </c>
      <c r="P46" s="516" t="s">
        <v>7410</v>
      </c>
      <c r="Q46" s="516">
        <v>1423500</v>
      </c>
      <c r="R46" s="516" t="s">
        <v>53</v>
      </c>
      <c r="S46" s="516" t="s">
        <v>54</v>
      </c>
      <c r="T46" s="516" t="s">
        <v>7411</v>
      </c>
      <c r="U46" s="516" t="s">
        <v>7301</v>
      </c>
      <c r="V46" s="510" t="s">
        <v>57</v>
      </c>
      <c r="W46" s="510" t="s">
        <v>57</v>
      </c>
      <c r="X46" s="506" t="s">
        <v>375</v>
      </c>
      <c r="Y46" s="506" t="s">
        <v>375</v>
      </c>
      <c r="Z46" s="506" t="s">
        <v>375</v>
      </c>
      <c r="AA46" s="506" t="s">
        <v>375</v>
      </c>
      <c r="AB46" s="506" t="s">
        <v>375</v>
      </c>
      <c r="AC46" s="506" t="s">
        <v>375</v>
      </c>
      <c r="AD46" s="285" t="s">
        <v>58</v>
      </c>
      <c r="AE46" s="506" t="s">
        <v>375</v>
      </c>
      <c r="AF46" s="508" t="s">
        <v>59</v>
      </c>
      <c r="AG46" s="508" t="s">
        <v>57</v>
      </c>
      <c r="AH46" s="508" t="s">
        <v>59</v>
      </c>
      <c r="AI46" s="508" t="s">
        <v>59</v>
      </c>
      <c r="AJ46" s="508" t="s">
        <v>59</v>
      </c>
      <c r="AK46" s="508" t="s">
        <v>59</v>
      </c>
      <c r="AL46" s="508" t="s">
        <v>1083</v>
      </c>
      <c r="AM46" s="508" t="s">
        <v>375</v>
      </c>
      <c r="AN46" s="508" t="s">
        <v>375</v>
      </c>
      <c r="AO46" s="927" t="s">
        <v>7412</v>
      </c>
      <c r="AP46" s="504"/>
      <c r="AQ46" s="809" t="str" cm="1">
        <f t="array" ref="AQ46">IF(AD46="NO FAVORABLE","NO FAVORABLE",IF(SUMPRODUCT(--(TRIM(AF46:AK46)&lt;&gt;"SI"),--(TRIM(AF46:AK46)&lt;&gt;"NA"))&gt;0,"SUBSANAR","APROBADA CR"))</f>
        <v>APROBADA CR</v>
      </c>
    </row>
    <row r="47" spans="1:43" ht="15" x14ac:dyDescent="0.25">
      <c r="A47" s="515" t="s">
        <v>7298</v>
      </c>
      <c r="B47" s="516" t="s">
        <v>7299</v>
      </c>
      <c r="C47" s="516">
        <v>135</v>
      </c>
      <c r="D47" s="516" t="s">
        <v>45</v>
      </c>
      <c r="E47" s="516" t="s">
        <v>2160</v>
      </c>
      <c r="F47" s="516" t="s">
        <v>689</v>
      </c>
      <c r="G47" s="516" t="s">
        <v>292</v>
      </c>
      <c r="H47" s="516" t="s">
        <v>375</v>
      </c>
      <c r="I47" s="100" t="str">
        <f t="shared" si="4"/>
        <v>YENNIFER TORRES ALVAREZ  </v>
      </c>
      <c r="J47" s="516" t="s">
        <v>50</v>
      </c>
      <c r="K47" s="523">
        <v>1036651100</v>
      </c>
      <c r="L47" s="517">
        <v>34305</v>
      </c>
      <c r="M47" s="516">
        <v>31</v>
      </c>
      <c r="N47" s="514" t="s">
        <v>51</v>
      </c>
      <c r="O47" s="516">
        <v>3105480681</v>
      </c>
      <c r="P47" s="516" t="s">
        <v>7311</v>
      </c>
      <c r="Q47" s="516">
        <v>1423500</v>
      </c>
      <c r="R47" s="516" t="s">
        <v>53</v>
      </c>
      <c r="S47" s="516" t="s">
        <v>54</v>
      </c>
      <c r="T47" s="516" t="s">
        <v>7383</v>
      </c>
      <c r="U47" s="516" t="s">
        <v>7301</v>
      </c>
      <c r="V47" s="510" t="s">
        <v>57</v>
      </c>
      <c r="W47" s="510" t="s">
        <v>57</v>
      </c>
      <c r="X47" s="506" t="s">
        <v>375</v>
      </c>
      <c r="Y47" s="506" t="s">
        <v>375</v>
      </c>
      <c r="Z47" s="506" t="s">
        <v>375</v>
      </c>
      <c r="AA47" s="506" t="s">
        <v>375</v>
      </c>
      <c r="AB47" s="506" t="s">
        <v>375</v>
      </c>
      <c r="AC47" s="506" t="s">
        <v>375</v>
      </c>
      <c r="AD47" s="285" t="s">
        <v>58</v>
      </c>
      <c r="AE47" s="506" t="s">
        <v>375</v>
      </c>
      <c r="AF47" s="508" t="s">
        <v>59</v>
      </c>
      <c r="AG47" s="508" t="s">
        <v>57</v>
      </c>
      <c r="AH47" s="508" t="s">
        <v>59</v>
      </c>
      <c r="AI47" s="508" t="s">
        <v>59</v>
      </c>
      <c r="AJ47" s="508" t="s">
        <v>59</v>
      </c>
      <c r="AK47" s="508" t="s">
        <v>59</v>
      </c>
      <c r="AL47" s="508" t="s">
        <v>91</v>
      </c>
      <c r="AM47" s="508" t="s">
        <v>375</v>
      </c>
      <c r="AN47" s="508" t="s">
        <v>375</v>
      </c>
      <c r="AO47" s="408" t="s">
        <v>393</v>
      </c>
      <c r="AP47" s="165"/>
      <c r="AQ47" s="809" t="str" cm="1">
        <f t="array" ref="AQ47">IF(AD47="NO FAVORABLE","NO FAVORABLE",IF(SUMPRODUCT(--(TRIM(AF47:AK47)&lt;&gt;"SI"),--(TRIM(AF47:AK47)&lt;&gt;"NA"))&gt;0,"SUBSANAR","APROBADA CR"))</f>
        <v>APROBADA CR</v>
      </c>
    </row>
    <row r="48" spans="1:43" ht="15" x14ac:dyDescent="0.25">
      <c r="A48" s="515" t="s">
        <v>7298</v>
      </c>
      <c r="B48" s="516" t="s">
        <v>7299</v>
      </c>
      <c r="C48" s="516">
        <v>136</v>
      </c>
      <c r="D48" s="516" t="s">
        <v>45</v>
      </c>
      <c r="E48" s="516" t="s">
        <v>4444</v>
      </c>
      <c r="F48" s="516" t="s">
        <v>3530</v>
      </c>
      <c r="G48" s="516" t="s">
        <v>739</v>
      </c>
      <c r="H48" s="516" t="s">
        <v>386</v>
      </c>
      <c r="I48" s="100" t="str">
        <f t="shared" si="4"/>
        <v>DANA YURITZA PIEDRAHITA HERRERA</v>
      </c>
      <c r="J48" s="516" t="s">
        <v>50</v>
      </c>
      <c r="K48" s="523">
        <v>1000407541</v>
      </c>
      <c r="L48" s="517">
        <v>37395</v>
      </c>
      <c r="M48" s="516">
        <v>23</v>
      </c>
      <c r="N48" s="514" t="s">
        <v>51</v>
      </c>
      <c r="O48" s="516">
        <v>3218108687</v>
      </c>
      <c r="P48" s="516" t="s">
        <v>7413</v>
      </c>
      <c r="Q48" s="516">
        <v>800000</v>
      </c>
      <c r="R48" s="516" t="s">
        <v>53</v>
      </c>
      <c r="S48" s="516" t="s">
        <v>54</v>
      </c>
      <c r="T48" s="516" t="s">
        <v>7350</v>
      </c>
      <c r="U48" s="516" t="s">
        <v>7301</v>
      </c>
      <c r="V48" s="510" t="s">
        <v>57</v>
      </c>
      <c r="W48" s="510" t="s">
        <v>57</v>
      </c>
      <c r="X48" s="506" t="s">
        <v>375</v>
      </c>
      <c r="Y48" s="506" t="s">
        <v>375</v>
      </c>
      <c r="Z48" s="506" t="s">
        <v>375</v>
      </c>
      <c r="AA48" s="506" t="s">
        <v>375</v>
      </c>
      <c r="AB48" s="506" t="s">
        <v>375</v>
      </c>
      <c r="AC48" s="506" t="s">
        <v>375</v>
      </c>
      <c r="AD48" s="285" t="s">
        <v>58</v>
      </c>
      <c r="AE48" s="506" t="s">
        <v>375</v>
      </c>
      <c r="AF48" s="508" t="s">
        <v>59</v>
      </c>
      <c r="AG48" s="508" t="s">
        <v>57</v>
      </c>
      <c r="AH48" s="508" t="s">
        <v>59</v>
      </c>
      <c r="AI48" s="508" t="s">
        <v>59</v>
      </c>
      <c r="AJ48" s="508" t="s">
        <v>59</v>
      </c>
      <c r="AK48" s="508" t="s">
        <v>59</v>
      </c>
      <c r="AL48" s="508" t="s">
        <v>114</v>
      </c>
      <c r="AM48" s="508" t="s">
        <v>375</v>
      </c>
      <c r="AN48" s="508" t="s">
        <v>375</v>
      </c>
      <c r="AO48" s="408" t="s">
        <v>393</v>
      </c>
      <c r="AP48" s="165"/>
      <c r="AQ48" s="809" t="str" cm="1">
        <f t="array" ref="AQ48">IF(AD48="NO FAVORABLE","NO FAVORABLE",IF(SUMPRODUCT(--(TRIM(AF48:AK48)&lt;&gt;"SI"),--(TRIM(AF48:AK48)&lt;&gt;"NA"))&gt;0,"SUBSANAR","APROBADA CR"))</f>
        <v>APROBADA CR</v>
      </c>
    </row>
    <row r="49" spans="1:43" ht="15" x14ac:dyDescent="0.25">
      <c r="A49" s="515" t="s">
        <v>7298</v>
      </c>
      <c r="B49" s="516" t="s">
        <v>7299</v>
      </c>
      <c r="C49" s="516">
        <v>139</v>
      </c>
      <c r="D49" s="516" t="s">
        <v>45</v>
      </c>
      <c r="E49" s="516" t="s">
        <v>107</v>
      </c>
      <c r="F49" s="516" t="s">
        <v>86</v>
      </c>
      <c r="G49" s="516" t="s">
        <v>287</v>
      </c>
      <c r="H49" s="516" t="s">
        <v>2120</v>
      </c>
      <c r="I49" s="100" t="str">
        <f t="shared" si="4"/>
        <v>LUZ AMPARO CASTRILLON ESPINOZA</v>
      </c>
      <c r="J49" s="516" t="s">
        <v>50</v>
      </c>
      <c r="K49" s="523">
        <v>21863488</v>
      </c>
      <c r="L49" s="517">
        <v>24809</v>
      </c>
      <c r="M49" s="516">
        <v>57</v>
      </c>
      <c r="N49" s="514" t="s">
        <v>51</v>
      </c>
      <c r="O49" s="516" t="s">
        <v>7414</v>
      </c>
      <c r="P49" s="516" t="s">
        <v>7311</v>
      </c>
      <c r="Q49" s="516">
        <v>300000</v>
      </c>
      <c r="R49" s="516" t="s">
        <v>374</v>
      </c>
      <c r="S49" s="516" t="s">
        <v>54</v>
      </c>
      <c r="T49" s="516" t="s">
        <v>7367</v>
      </c>
      <c r="U49" s="516" t="s">
        <v>7300</v>
      </c>
      <c r="V49" s="510" t="s">
        <v>57</v>
      </c>
      <c r="W49" s="510" t="s">
        <v>57</v>
      </c>
      <c r="X49" s="506" t="s">
        <v>375</v>
      </c>
      <c r="Y49" s="506" t="s">
        <v>375</v>
      </c>
      <c r="Z49" s="506" t="s">
        <v>375</v>
      </c>
      <c r="AA49" s="506" t="s">
        <v>375</v>
      </c>
      <c r="AB49" s="506" t="s">
        <v>375</v>
      </c>
      <c r="AC49" s="506" t="s">
        <v>375</v>
      </c>
      <c r="AD49" s="285" t="s">
        <v>58</v>
      </c>
      <c r="AE49" s="506" t="s">
        <v>375</v>
      </c>
      <c r="AF49" s="508" t="s">
        <v>59</v>
      </c>
      <c r="AG49" s="508" t="s">
        <v>57</v>
      </c>
      <c r="AH49" s="508" t="s">
        <v>59</v>
      </c>
      <c r="AI49" s="508" t="s">
        <v>59</v>
      </c>
      <c r="AJ49" s="508" t="s">
        <v>59</v>
      </c>
      <c r="AK49" s="508" t="s">
        <v>59</v>
      </c>
      <c r="AL49" s="508" t="s">
        <v>70</v>
      </c>
      <c r="AM49" s="508" t="s">
        <v>375</v>
      </c>
      <c r="AN49" s="508" t="s">
        <v>375</v>
      </c>
      <c r="AO49" s="408" t="s">
        <v>393</v>
      </c>
      <c r="AP49" s="165"/>
      <c r="AQ49" s="809" t="str" cm="1">
        <f t="array" ref="AQ49">IF(AD49="NO FAVORABLE","NO FAVORABLE",IF(SUMPRODUCT(--(TRIM(AF49:AK49)&lt;&gt;"SI"),--(TRIM(AF49:AK49)&lt;&gt;"NA"))&gt;0,"SUBSANAR","APROBADA CR"))</f>
        <v>APROBADA CR</v>
      </c>
    </row>
    <row r="50" spans="1:43" ht="15" x14ac:dyDescent="0.25">
      <c r="A50" s="515" t="s">
        <v>7298</v>
      </c>
      <c r="B50" s="516" t="s">
        <v>7299</v>
      </c>
      <c r="C50" s="516">
        <v>140</v>
      </c>
      <c r="D50" s="516" t="s">
        <v>45</v>
      </c>
      <c r="E50" s="516" t="s">
        <v>316</v>
      </c>
      <c r="F50" s="516" t="s">
        <v>343</v>
      </c>
      <c r="G50" s="516" t="s">
        <v>514</v>
      </c>
      <c r="H50" s="516" t="s">
        <v>294</v>
      </c>
      <c r="I50" s="100" t="str">
        <f t="shared" si="4"/>
        <v>PAOLA ANDREA GUTIERREZ AGUDELO</v>
      </c>
      <c r="J50" s="516" t="s">
        <v>50</v>
      </c>
      <c r="K50" s="523">
        <v>1037369017</v>
      </c>
      <c r="L50" s="517">
        <v>33377</v>
      </c>
      <c r="M50" s="516">
        <v>34</v>
      </c>
      <c r="N50" s="514" t="s">
        <v>51</v>
      </c>
      <c r="O50" s="516">
        <v>3128180803</v>
      </c>
      <c r="P50" s="516" t="s">
        <v>7415</v>
      </c>
      <c r="Q50" s="516">
        <v>600000</v>
      </c>
      <c r="R50" s="516" t="s">
        <v>53</v>
      </c>
      <c r="S50" s="516" t="s">
        <v>54</v>
      </c>
      <c r="T50" s="516" t="s">
        <v>7350</v>
      </c>
      <c r="U50" s="516" t="s">
        <v>7303</v>
      </c>
      <c r="V50" s="510" t="s">
        <v>57</v>
      </c>
      <c r="W50" s="510" t="s">
        <v>57</v>
      </c>
      <c r="X50" s="506" t="s">
        <v>375</v>
      </c>
      <c r="Y50" s="506" t="s">
        <v>375</v>
      </c>
      <c r="Z50" s="506" t="s">
        <v>375</v>
      </c>
      <c r="AA50" s="506" t="s">
        <v>375</v>
      </c>
      <c r="AB50" s="506" t="s">
        <v>375</v>
      </c>
      <c r="AC50" s="506" t="s">
        <v>375</v>
      </c>
      <c r="AD50" s="285" t="s">
        <v>58</v>
      </c>
      <c r="AE50" s="506" t="s">
        <v>375</v>
      </c>
      <c r="AF50" s="508" t="s">
        <v>59</v>
      </c>
      <c r="AG50" s="508" t="s">
        <v>57</v>
      </c>
      <c r="AH50" s="508" t="s">
        <v>59</v>
      </c>
      <c r="AI50" s="508" t="s">
        <v>59</v>
      </c>
      <c r="AJ50" s="508" t="s">
        <v>59</v>
      </c>
      <c r="AK50" s="508" t="s">
        <v>59</v>
      </c>
      <c r="AL50" s="508" t="s">
        <v>194</v>
      </c>
      <c r="AM50" s="508" t="s">
        <v>375</v>
      </c>
      <c r="AN50" s="508" t="s">
        <v>375</v>
      </c>
      <c r="AO50" s="408" t="s">
        <v>393</v>
      </c>
      <c r="AP50" s="165"/>
      <c r="AQ50" s="809" t="str" cm="1">
        <f t="array" ref="AQ50">IF(AD50="NO FAVORABLE","NO FAVORABLE",IF(SUMPRODUCT(--(TRIM(AF50:AK50)&lt;&gt;"SI"),--(TRIM(AF50:AK50)&lt;&gt;"NA"))&gt;0,"SUBSANAR","APROBADA CR"))</f>
        <v>APROBADA CR</v>
      </c>
    </row>
    <row r="51" spans="1:43" ht="15" x14ac:dyDescent="0.25">
      <c r="A51" s="515" t="s">
        <v>7298</v>
      </c>
      <c r="B51" s="516" t="s">
        <v>7299</v>
      </c>
      <c r="C51" s="516">
        <v>144</v>
      </c>
      <c r="D51" s="516" t="s">
        <v>45</v>
      </c>
      <c r="E51" s="516" t="s">
        <v>316</v>
      </c>
      <c r="F51" s="516" t="s">
        <v>7417</v>
      </c>
      <c r="G51" s="516" t="s">
        <v>735</v>
      </c>
      <c r="H51" s="516" t="s">
        <v>75</v>
      </c>
      <c r="I51" s="100" t="str">
        <f t="shared" si="4"/>
        <v>PAOLA YUREIMA CUERVO ARROYAVE</v>
      </c>
      <c r="J51" s="516" t="s">
        <v>50</v>
      </c>
      <c r="K51" s="523">
        <v>43276138</v>
      </c>
      <c r="L51" s="516" t="s">
        <v>375</v>
      </c>
      <c r="M51" s="516" t="s">
        <v>375</v>
      </c>
      <c r="N51" s="514" t="s">
        <v>51</v>
      </c>
      <c r="O51" s="516">
        <v>3186893756</v>
      </c>
      <c r="P51" s="516" t="s">
        <v>7311</v>
      </c>
      <c r="Q51" s="516" t="s">
        <v>7418</v>
      </c>
      <c r="R51" s="516" t="s">
        <v>53</v>
      </c>
      <c r="S51" s="516" t="s">
        <v>54</v>
      </c>
      <c r="T51" s="516" t="s">
        <v>7365</v>
      </c>
      <c r="U51" s="516" t="s">
        <v>7300</v>
      </c>
      <c r="V51" s="510" t="s">
        <v>57</v>
      </c>
      <c r="W51" s="510" t="s">
        <v>57</v>
      </c>
      <c r="X51" s="280" t="s">
        <v>375</v>
      </c>
      <c r="Y51" s="280" t="s">
        <v>375</v>
      </c>
      <c r="Z51" s="280" t="s">
        <v>375</v>
      </c>
      <c r="AA51" s="280" t="s">
        <v>375</v>
      </c>
      <c r="AB51" s="280" t="s">
        <v>375</v>
      </c>
      <c r="AC51" s="280" t="s">
        <v>375</v>
      </c>
      <c r="AD51" s="285" t="s">
        <v>58</v>
      </c>
      <c r="AE51" s="280" t="s">
        <v>375</v>
      </c>
      <c r="AF51" s="508" t="s">
        <v>59</v>
      </c>
      <c r="AG51" s="508" t="s">
        <v>57</v>
      </c>
      <c r="AH51" s="508" t="s">
        <v>59</v>
      </c>
      <c r="AI51" s="508" t="s">
        <v>59</v>
      </c>
      <c r="AJ51" s="508" t="s">
        <v>59</v>
      </c>
      <c r="AK51" s="508" t="s">
        <v>59</v>
      </c>
      <c r="AL51" s="204" t="s">
        <v>70</v>
      </c>
      <c r="AM51" s="204" t="s">
        <v>375</v>
      </c>
      <c r="AN51" s="204" t="s">
        <v>375</v>
      </c>
      <c r="AO51" s="408" t="s">
        <v>393</v>
      </c>
      <c r="AP51" s="165"/>
      <c r="AQ51" s="809" t="str" cm="1">
        <f t="array" ref="AQ51">IF(AD51="NO FAVORABLE","NO FAVORABLE",IF(SUMPRODUCT(--(TRIM(AF51:AK51)&lt;&gt;"SI"),--(TRIM(AF51:AK51)&lt;&gt;"NA"))&gt;0,"SUBSANAR","APROBADA CR"))</f>
        <v>APROBADA CR</v>
      </c>
    </row>
    <row r="52" spans="1:43" ht="15" x14ac:dyDescent="0.25">
      <c r="A52" s="515" t="s">
        <v>7298</v>
      </c>
      <c r="B52" s="516" t="s">
        <v>7299</v>
      </c>
      <c r="C52" s="516">
        <v>146</v>
      </c>
      <c r="D52" s="516" t="s">
        <v>45</v>
      </c>
      <c r="E52" s="516" t="s">
        <v>1576</v>
      </c>
      <c r="F52" s="516" t="s">
        <v>7419</v>
      </c>
      <c r="G52" s="516" t="s">
        <v>134</v>
      </c>
      <c r="H52" s="516" t="s">
        <v>134</v>
      </c>
      <c r="I52" s="100" t="str">
        <f t="shared" si="4"/>
        <v>MARLEN YENIDIA MONTOYA MONTOYA</v>
      </c>
      <c r="J52" s="516" t="s">
        <v>50</v>
      </c>
      <c r="K52" s="523">
        <v>43268007</v>
      </c>
      <c r="L52" s="516" t="s">
        <v>375</v>
      </c>
      <c r="M52" s="516" t="s">
        <v>375</v>
      </c>
      <c r="N52" s="514" t="s">
        <v>51</v>
      </c>
      <c r="O52" s="516">
        <v>3045333398</v>
      </c>
      <c r="P52" s="516" t="s">
        <v>7311</v>
      </c>
      <c r="Q52" s="516" t="s">
        <v>7420</v>
      </c>
      <c r="R52" s="516" t="s">
        <v>53</v>
      </c>
      <c r="S52" s="516" t="s">
        <v>54</v>
      </c>
      <c r="T52" s="516" t="s">
        <v>7365</v>
      </c>
      <c r="U52" s="516" t="s">
        <v>7300</v>
      </c>
      <c r="V52" s="510" t="s">
        <v>57</v>
      </c>
      <c r="W52" s="510" t="s">
        <v>57</v>
      </c>
      <c r="X52" s="280" t="s">
        <v>375</v>
      </c>
      <c r="Y52" s="280" t="s">
        <v>375</v>
      </c>
      <c r="Z52" s="280" t="s">
        <v>375</v>
      </c>
      <c r="AA52" s="280" t="s">
        <v>375</v>
      </c>
      <c r="AB52" s="280" t="s">
        <v>375</v>
      </c>
      <c r="AC52" s="280" t="s">
        <v>375</v>
      </c>
      <c r="AD52" s="285" t="s">
        <v>58</v>
      </c>
      <c r="AE52" s="280" t="s">
        <v>375</v>
      </c>
      <c r="AF52" s="508" t="s">
        <v>59</v>
      </c>
      <c r="AG52" s="508" t="s">
        <v>57</v>
      </c>
      <c r="AH52" s="508" t="s">
        <v>59</v>
      </c>
      <c r="AI52" s="508" t="s">
        <v>59</v>
      </c>
      <c r="AJ52" s="508" t="s">
        <v>59</v>
      </c>
      <c r="AK52" s="508" t="s">
        <v>59</v>
      </c>
      <c r="AL52" s="204" t="s">
        <v>70</v>
      </c>
      <c r="AM52" s="204" t="s">
        <v>375</v>
      </c>
      <c r="AN52" s="204" t="s">
        <v>375</v>
      </c>
      <c r="AO52" s="408" t="s">
        <v>393</v>
      </c>
      <c r="AP52" s="165"/>
      <c r="AQ52" s="809" t="str" cm="1">
        <f t="array" ref="AQ52">IF(AD52="NO FAVORABLE","NO FAVORABLE",IF(SUMPRODUCT(--(TRIM(AF52:AK52)&lt;&gt;"SI"),--(TRIM(AF52:AK52)&lt;&gt;"NA"))&gt;0,"SUBSANAR","APROBADA CR"))</f>
        <v>APROBADA CR</v>
      </c>
    </row>
    <row r="53" spans="1:43" ht="15" x14ac:dyDescent="0.25">
      <c r="A53" s="515" t="s">
        <v>7298</v>
      </c>
      <c r="B53" s="516" t="s">
        <v>7299</v>
      </c>
      <c r="C53" s="516">
        <v>155</v>
      </c>
      <c r="D53" s="516" t="s">
        <v>45</v>
      </c>
      <c r="E53" s="516" t="s">
        <v>2227</v>
      </c>
      <c r="F53" s="516" t="s">
        <v>152</v>
      </c>
      <c r="G53" s="516" t="s">
        <v>551</v>
      </c>
      <c r="H53" s="516" t="s">
        <v>375</v>
      </c>
      <c r="I53" s="100" t="str">
        <f t="shared" ref="I53:I56" si="5">CONCATENATE(E53," ",F53," ",G53," ",H53)</f>
        <v>JENIFER CRISTINA GAVIRIA  </v>
      </c>
      <c r="J53" s="516" t="s">
        <v>50</v>
      </c>
      <c r="K53" s="523">
        <v>1037370024</v>
      </c>
      <c r="L53" s="517">
        <v>35104</v>
      </c>
      <c r="M53" s="516">
        <v>29</v>
      </c>
      <c r="N53" s="514" t="s">
        <v>51</v>
      </c>
      <c r="O53" s="516">
        <v>3180905364</v>
      </c>
      <c r="P53" s="516" t="s">
        <v>2213</v>
      </c>
      <c r="Q53" s="516" t="s">
        <v>7418</v>
      </c>
      <c r="R53" s="516" t="s">
        <v>53</v>
      </c>
      <c r="S53" s="516" t="s">
        <v>54</v>
      </c>
      <c r="T53" s="516" t="s">
        <v>7421</v>
      </c>
      <c r="U53" s="516" t="s">
        <v>7300</v>
      </c>
      <c r="V53" s="510" t="s">
        <v>57</v>
      </c>
      <c r="W53" s="510" t="s">
        <v>57</v>
      </c>
      <c r="X53" s="280" t="s">
        <v>375</v>
      </c>
      <c r="Y53" s="280" t="s">
        <v>375</v>
      </c>
      <c r="Z53" s="280" t="s">
        <v>375</v>
      </c>
      <c r="AA53" s="280" t="s">
        <v>375</v>
      </c>
      <c r="AB53" s="280" t="s">
        <v>375</v>
      </c>
      <c r="AC53" s="280" t="s">
        <v>375</v>
      </c>
      <c r="AD53" s="285" t="s">
        <v>58</v>
      </c>
      <c r="AE53" s="280" t="s">
        <v>375</v>
      </c>
      <c r="AF53" s="204" t="s">
        <v>59</v>
      </c>
      <c r="AG53" s="204" t="s">
        <v>57</v>
      </c>
      <c r="AH53" s="204" t="s">
        <v>59</v>
      </c>
      <c r="AI53" s="204" t="s">
        <v>59</v>
      </c>
      <c r="AJ53" s="204" t="s">
        <v>59</v>
      </c>
      <c r="AK53" s="204" t="s">
        <v>59</v>
      </c>
      <c r="AL53" s="204" t="s">
        <v>220</v>
      </c>
      <c r="AM53" s="204" t="s">
        <v>375</v>
      </c>
      <c r="AN53" s="204" t="s">
        <v>375</v>
      </c>
      <c r="AO53" s="408" t="s">
        <v>393</v>
      </c>
      <c r="AP53" s="165"/>
      <c r="AQ53" s="809" t="str" cm="1">
        <f t="array" ref="AQ53">IF(AD53="NO FAVORABLE","NO FAVORABLE",IF(SUMPRODUCT(--(TRIM(AF53:AK53)&lt;&gt;"SI"),--(TRIM(AF53:AK53)&lt;&gt;"NA"))&gt;0,"SUBSANAR","APROBADA CR"))</f>
        <v>APROBADA CR</v>
      </c>
    </row>
    <row r="54" spans="1:43" ht="15" x14ac:dyDescent="0.25">
      <c r="A54" s="515" t="s">
        <v>7298</v>
      </c>
      <c r="B54" s="516" t="s">
        <v>7299</v>
      </c>
      <c r="C54" s="516">
        <v>159</v>
      </c>
      <c r="D54" s="516" t="s">
        <v>45</v>
      </c>
      <c r="E54" s="516" t="s">
        <v>599</v>
      </c>
      <c r="F54" s="516" t="s">
        <v>93</v>
      </c>
      <c r="G54" s="516" t="s">
        <v>278</v>
      </c>
      <c r="H54" s="516" t="s">
        <v>1685</v>
      </c>
      <c r="I54" s="100" t="str">
        <f t="shared" si="5"/>
        <v>YOLANDA ISABEL USUGA DURANGO</v>
      </c>
      <c r="J54" s="516" t="s">
        <v>50</v>
      </c>
      <c r="K54" s="523">
        <v>1039289089</v>
      </c>
      <c r="L54" s="517">
        <v>34452</v>
      </c>
      <c r="M54" s="516">
        <v>31</v>
      </c>
      <c r="N54" s="514" t="s">
        <v>51</v>
      </c>
      <c r="O54" s="516">
        <v>3146440218</v>
      </c>
      <c r="P54" s="516" t="s">
        <v>2213</v>
      </c>
      <c r="Q54" s="516" t="s">
        <v>7422</v>
      </c>
      <c r="R54" s="519" t="s">
        <v>53</v>
      </c>
      <c r="S54" s="519" t="s">
        <v>54</v>
      </c>
      <c r="T54" s="519" t="s">
        <v>7423</v>
      </c>
      <c r="U54" s="519" t="s">
        <v>7300</v>
      </c>
      <c r="V54" s="510" t="s">
        <v>57</v>
      </c>
      <c r="W54" s="510" t="s">
        <v>57</v>
      </c>
      <c r="X54" s="280" t="s">
        <v>375</v>
      </c>
      <c r="Y54" s="280" t="s">
        <v>375</v>
      </c>
      <c r="Z54" s="280" t="s">
        <v>375</v>
      </c>
      <c r="AA54" s="280" t="s">
        <v>375</v>
      </c>
      <c r="AB54" s="280" t="s">
        <v>375</v>
      </c>
      <c r="AC54" s="280" t="s">
        <v>375</v>
      </c>
      <c r="AD54" s="285" t="s">
        <v>58</v>
      </c>
      <c r="AE54" s="280" t="s">
        <v>375</v>
      </c>
      <c r="AF54" s="204" t="s">
        <v>59</v>
      </c>
      <c r="AG54" s="204" t="s">
        <v>57</v>
      </c>
      <c r="AH54" s="204" t="s">
        <v>59</v>
      </c>
      <c r="AI54" s="204" t="s">
        <v>59</v>
      </c>
      <c r="AJ54" s="204" t="s">
        <v>59</v>
      </c>
      <c r="AK54" s="204" t="s">
        <v>59</v>
      </c>
      <c r="AL54" s="204" t="s">
        <v>194</v>
      </c>
      <c r="AM54" s="204" t="s">
        <v>375</v>
      </c>
      <c r="AN54" s="204" t="s">
        <v>375</v>
      </c>
      <c r="AO54" s="408" t="s">
        <v>393</v>
      </c>
      <c r="AP54" s="165"/>
      <c r="AQ54" s="809" t="str" cm="1">
        <f t="array" ref="AQ54">IF(AD54="NO FAVORABLE","NO FAVORABLE",IF(SUMPRODUCT(--(TRIM(AF54:AK54)&lt;&gt;"SI"),--(TRIM(AF54:AK54)&lt;&gt;"NA"))&gt;0,"SUBSANAR","APROBADA CR"))</f>
        <v>APROBADA CR</v>
      </c>
    </row>
    <row r="55" spans="1:43" ht="15" x14ac:dyDescent="0.25">
      <c r="A55" s="515" t="s">
        <v>7298</v>
      </c>
      <c r="B55" s="516" t="s">
        <v>7299</v>
      </c>
      <c r="C55" s="516">
        <v>162</v>
      </c>
      <c r="D55" s="516" t="s">
        <v>45</v>
      </c>
      <c r="E55" s="516" t="s">
        <v>62</v>
      </c>
      <c r="F55" s="516" t="s">
        <v>288</v>
      </c>
      <c r="G55" s="516" t="s">
        <v>1464</v>
      </c>
      <c r="H55" s="516" t="s">
        <v>502</v>
      </c>
      <c r="I55" s="100" t="str">
        <f t="shared" si="5"/>
        <v>MARIA DEL ROSARIO ZULUAGA GIRALDO</v>
      </c>
      <c r="J55" s="516" t="s">
        <v>2987</v>
      </c>
      <c r="K55" s="523">
        <v>21863183</v>
      </c>
      <c r="L55" s="517">
        <v>19803</v>
      </c>
      <c r="M55" s="514">
        <v>71</v>
      </c>
      <c r="N55" s="514" t="s">
        <v>51</v>
      </c>
      <c r="O55" s="516">
        <v>3112910883</v>
      </c>
      <c r="P55" s="516" t="s">
        <v>2213</v>
      </c>
      <c r="Q55" s="516" t="s">
        <v>7425</v>
      </c>
      <c r="R55" s="516" t="s">
        <v>545</v>
      </c>
      <c r="S55" s="516" t="s">
        <v>54</v>
      </c>
      <c r="T55" s="516" t="s">
        <v>5781</v>
      </c>
      <c r="U55" s="516" t="s">
        <v>7300</v>
      </c>
      <c r="V55" s="510" t="s">
        <v>57</v>
      </c>
      <c r="W55" s="510" t="s">
        <v>57</v>
      </c>
      <c r="X55" s="280" t="s">
        <v>375</v>
      </c>
      <c r="Y55" s="280" t="s">
        <v>375</v>
      </c>
      <c r="Z55" s="280" t="s">
        <v>375</v>
      </c>
      <c r="AA55" s="280" t="s">
        <v>375</v>
      </c>
      <c r="AB55" s="280" t="s">
        <v>375</v>
      </c>
      <c r="AC55" s="280" t="s">
        <v>375</v>
      </c>
      <c r="AD55" s="285" t="s">
        <v>58</v>
      </c>
      <c r="AE55" s="280" t="s">
        <v>375</v>
      </c>
      <c r="AF55" s="178" t="s">
        <v>59</v>
      </c>
      <c r="AG55" s="178" t="s">
        <v>57</v>
      </c>
      <c r="AH55" s="178" t="s">
        <v>59</v>
      </c>
      <c r="AI55" s="178" t="s">
        <v>59</v>
      </c>
      <c r="AJ55" s="178" t="s">
        <v>59</v>
      </c>
      <c r="AK55" s="178" t="s">
        <v>59</v>
      </c>
      <c r="AL55" s="204" t="s">
        <v>258</v>
      </c>
      <c r="AM55" s="204" t="s">
        <v>375</v>
      </c>
      <c r="AN55" s="204" t="s">
        <v>375</v>
      </c>
      <c r="AO55" s="408" t="s">
        <v>393</v>
      </c>
      <c r="AP55" s="165"/>
      <c r="AQ55" s="809" t="str" cm="1">
        <f t="array" ref="AQ55">IF(AD55="NO FAVORABLE","NO FAVORABLE",IF(SUMPRODUCT(--(TRIM(AF55:AK55)&lt;&gt;"SI"),--(TRIM(AF55:AK55)&lt;&gt;"NA"))&gt;0,"SUBSANAR","APROBADA CR"))</f>
        <v>APROBADA CR</v>
      </c>
    </row>
    <row r="56" spans="1:43" ht="15" x14ac:dyDescent="0.25">
      <c r="A56" s="515" t="s">
        <v>7298</v>
      </c>
      <c r="B56" s="516" t="s">
        <v>7299</v>
      </c>
      <c r="C56" s="516">
        <v>164</v>
      </c>
      <c r="D56" s="516" t="s">
        <v>45</v>
      </c>
      <c r="E56" s="516" t="s">
        <v>1702</v>
      </c>
      <c r="F56" s="516" t="s">
        <v>340</v>
      </c>
      <c r="G56" s="516" t="s">
        <v>2372</v>
      </c>
      <c r="H56" s="516" t="s">
        <v>140</v>
      </c>
      <c r="I56" s="100" t="str">
        <f t="shared" si="5"/>
        <v>YUDI TATIANA SIERRA CATAÑO</v>
      </c>
      <c r="J56" s="516" t="s">
        <v>2987</v>
      </c>
      <c r="K56" s="523">
        <v>1037368419</v>
      </c>
      <c r="L56" s="517">
        <v>32818</v>
      </c>
      <c r="M56" s="514">
        <v>38</v>
      </c>
      <c r="N56" s="514" t="s">
        <v>51</v>
      </c>
      <c r="O56" s="516">
        <v>3001351029</v>
      </c>
      <c r="P56" s="516" t="s">
        <v>2213</v>
      </c>
      <c r="Q56" s="516" t="s">
        <v>7416</v>
      </c>
      <c r="R56" s="516" t="s">
        <v>53</v>
      </c>
      <c r="S56" s="516" t="s">
        <v>54</v>
      </c>
      <c r="T56" s="516" t="s">
        <v>7426</v>
      </c>
      <c r="U56" s="516" t="s">
        <v>7300</v>
      </c>
      <c r="V56" s="510" t="s">
        <v>57</v>
      </c>
      <c r="W56" s="510" t="s">
        <v>57</v>
      </c>
      <c r="X56" s="280" t="s">
        <v>375</v>
      </c>
      <c r="Y56" s="280" t="s">
        <v>375</v>
      </c>
      <c r="Z56" s="280" t="s">
        <v>375</v>
      </c>
      <c r="AA56" s="280" t="s">
        <v>375</v>
      </c>
      <c r="AB56" s="280" t="s">
        <v>375</v>
      </c>
      <c r="AC56" s="280" t="s">
        <v>375</v>
      </c>
      <c r="AD56" s="285" t="s">
        <v>58</v>
      </c>
      <c r="AE56" s="280" t="s">
        <v>375</v>
      </c>
      <c r="AF56" s="178" t="s">
        <v>59</v>
      </c>
      <c r="AG56" s="178" t="s">
        <v>57</v>
      </c>
      <c r="AH56" s="178" t="s">
        <v>59</v>
      </c>
      <c r="AI56" s="178" t="s">
        <v>59</v>
      </c>
      <c r="AJ56" s="178" t="s">
        <v>59</v>
      </c>
      <c r="AK56" s="178" t="s">
        <v>59</v>
      </c>
      <c r="AL56" s="204"/>
      <c r="AM56" s="204" t="s">
        <v>375</v>
      </c>
      <c r="AN56" s="204" t="s">
        <v>375</v>
      </c>
      <c r="AO56" s="408" t="s">
        <v>393</v>
      </c>
      <c r="AP56" s="165"/>
      <c r="AQ56" s="809" t="str" cm="1">
        <f t="array" ref="AQ56">IF(AD56="NO FAVORABLE","NO FAVORABLE",IF(SUMPRODUCT(--(TRIM(AF56:AK56)&lt;&gt;"SI"),--(TRIM(AF56:AK56)&lt;&gt;"NA"))&gt;0,"SUBSANAR","APROBADA CR"))</f>
        <v>APROBADA CR</v>
      </c>
    </row>
  </sheetData>
  <autoFilter ref="A1:AQ56" xr:uid="{FCF63EAA-0BFD-467A-AC5C-8D169C430694}"/>
  <conditionalFormatting sqref="K1:K1048576">
    <cfRule type="duplicateValues" dxfId="218" priority="6"/>
  </conditionalFormatting>
  <conditionalFormatting sqref="K57:K1048576 K1">
    <cfRule type="duplicateValues" dxfId="217" priority="8"/>
  </conditionalFormatting>
  <conditionalFormatting sqref="K57:N1048576 N1 K1:L1">
    <cfRule type="duplicateValues" dxfId="216" priority="9"/>
  </conditionalFormatting>
  <conditionalFormatting sqref="AQ1:AQ56">
    <cfRule type="containsText" dxfId="215" priority="2" operator="containsText" text="SUBSANAR">
      <formula>NOT(ISERROR(SEARCH("SUBSANAR",AQ1)))</formula>
    </cfRule>
    <cfRule type="containsText" dxfId="214" priority="3"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57:E1048576" xr:uid="{10757B7E-E9C9-4B00-89A6-FC0803E59AE5}"/>
    <dataValidation allowBlank="1" showInputMessage="1" showErrorMessage="1" prompt="DILIGENCIA LOS DEMÁS NOMBRES DEL POSTULADO, EN LETRA MAYÚSCULA SOSTENIDA" sqref="F1 F57:F1048576" xr:uid="{E745C44C-DA67-4E2C-B5A3-75CF2A3F9337}"/>
    <dataValidation allowBlank="1" showInputMessage="1" showErrorMessage="1" prompt="DILIGENCIE PRIMER APELLIDO DEL POSTULADO EN LETRA MAYÚSCULA SOSTENIDA" sqref="G1 G57:G1048576" xr:uid="{70E83ED0-79CA-4219-BBA4-96303C1916D3}"/>
    <dataValidation allowBlank="1" showInputMessage="1" showErrorMessage="1" prompt="DILIGENCIE SEGUNDO APELLIDO DEL POSTULADO EN LETRA MAYÚSCULA" sqref="H1:I1 H57:I1048576" xr:uid="{DAEAC7EE-8630-41FF-B1EF-7B85FDCDCEDF}"/>
    <dataValidation type="whole" allowBlank="1" showInputMessage="1" showErrorMessage="1" prompt="NO DILIGENCIAR PUNTOS O COMAS" sqref="K1 K57:N1048576" xr:uid="{09576248-34A5-494E-B5F4-F2CB016EF669}">
      <formula1>1</formula1>
      <formula2>9999999999</formula2>
    </dataValidation>
    <dataValidation allowBlank="1" showInputMessage="1" showErrorMessage="1" prompt="NO DILIGENCIAR PUNTOS O COMAS" sqref="L1:Q1 O57:Q1048576" xr:uid="{B1913D46-2547-476E-918F-173F501F8D20}"/>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57:T1048576" xr:uid="{3D71300E-5EB5-44DB-BBD7-93C5EE83C774}"/>
  </dataValidations>
  <pageMargins left="0.7" right="0.7" top="0.75" bottom="0.75" header="0.3" footer="0.3"/>
  <pageSetup scale="1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9C648D92-9A09-4433-8F95-D885095B4D14}">
          <x14:formula1>
            <xm:f>Hoja2!$A$56:$A$61</xm:f>
          </x14:formula1>
          <xm:sqref>R57:R1048576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AEA88-9823-4618-B751-F23936A2F1D0}">
  <sheetPr>
    <tabColor rgb="FFFF0000"/>
    <pageSetUpPr fitToPage="1"/>
  </sheetPr>
  <dimension ref="A1:AQ80"/>
  <sheetViews>
    <sheetView topLeftCell="V1" zoomScale="80" zoomScaleNormal="80" zoomScaleSheetLayoutView="80" workbookViewId="0">
      <selection activeCell="W2" sqref="A2:XFD305"/>
    </sheetView>
  </sheetViews>
  <sheetFormatPr baseColWidth="10" defaultColWidth="9.109375" defaultRowHeight="12.75" customHeight="1" x14ac:dyDescent="0.25"/>
  <cols>
    <col min="1" max="4" width="9.109375" customWidth="1"/>
    <col min="5" max="5" width="15.33203125" customWidth="1"/>
    <col min="6" max="6" width="14.44140625" customWidth="1"/>
    <col min="7" max="7" width="15.5546875" customWidth="1"/>
    <col min="8" max="8" width="16.33203125" customWidth="1"/>
    <col min="9" max="9" width="9.109375" customWidth="1"/>
    <col min="10" max="10" width="6.33203125" customWidth="1"/>
    <col min="11" max="11" width="9.10937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12.6640625" customWidth="1"/>
    <col min="20" max="20" width="25.33203125" customWidth="1"/>
    <col min="21" max="21" width="23.44140625" customWidth="1"/>
    <col min="22" max="22" width="18" style="17" customWidth="1"/>
    <col min="23" max="24" width="18" customWidth="1"/>
    <col min="25" max="25" width="14.44140625" customWidth="1"/>
    <col min="26" max="26" width="9.33203125" customWidth="1"/>
    <col min="27" max="27" width="18.6640625" customWidth="1"/>
    <col min="28" max="28" width="14.6640625" customWidth="1"/>
    <col min="29" max="29" width="13.33203125" customWidth="1"/>
    <col min="30" max="30" width="9.109375" customWidth="1"/>
    <col min="31" max="31" width="20.6640625" customWidth="1"/>
    <col min="32" max="33" width="8.44140625" customWidth="1"/>
    <col min="34" max="34" width="6.33203125" customWidth="1"/>
    <col min="35" max="35" width="6.44140625" customWidth="1"/>
    <col min="36" max="36" width="8.6640625" customWidth="1"/>
    <col min="37" max="40" width="9.33203125" customWidth="1"/>
    <col min="41" max="41" width="9.109375" customWidth="1"/>
    <col min="42" max="42" width="9.109375" style="382" customWidth="1"/>
    <col min="43" max="43" width="9.109375" customWidth="1"/>
  </cols>
  <sheetData>
    <row r="1" spans="1:43" s="8" customFormat="1" ht="85.5" customHeight="1" x14ac:dyDescent="0.25">
      <c r="A1" s="34" t="s">
        <v>7191</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29</v>
      </c>
      <c r="AE1" s="40" t="s">
        <v>30</v>
      </c>
      <c r="AF1" s="67" t="s">
        <v>31</v>
      </c>
      <c r="AG1" s="67" t="s">
        <v>32</v>
      </c>
      <c r="AH1" s="68" t="s">
        <v>33</v>
      </c>
      <c r="AI1" s="68" t="s">
        <v>34</v>
      </c>
      <c r="AJ1" s="68" t="s">
        <v>35</v>
      </c>
      <c r="AK1" s="68" t="s">
        <v>36</v>
      </c>
      <c r="AL1" s="68" t="s">
        <v>37</v>
      </c>
      <c r="AM1" s="69" t="s">
        <v>38</v>
      </c>
      <c r="AN1" s="68" t="s">
        <v>39</v>
      </c>
      <c r="AO1" s="490" t="s">
        <v>3264</v>
      </c>
      <c r="AP1" s="536" t="s">
        <v>533</v>
      </c>
      <c r="AQ1" s="816" t="s">
        <v>42</v>
      </c>
    </row>
    <row r="2" spans="1:43" ht="13.2" x14ac:dyDescent="0.25">
      <c r="A2" s="73" t="s">
        <v>7192</v>
      </c>
      <c r="B2" s="340" t="s">
        <v>7193</v>
      </c>
      <c r="C2" s="340">
        <v>7</v>
      </c>
      <c r="D2" s="340" t="s">
        <v>45</v>
      </c>
      <c r="E2" s="340" t="s">
        <v>2194</v>
      </c>
      <c r="F2" s="340" t="s">
        <v>145</v>
      </c>
      <c r="G2" s="340" t="s">
        <v>1111</v>
      </c>
      <c r="H2" s="340" t="s">
        <v>252</v>
      </c>
      <c r="I2" s="1039" t="s">
        <v>7197</v>
      </c>
      <c r="J2" s="340" t="s">
        <v>50</v>
      </c>
      <c r="K2" s="340">
        <v>63473866</v>
      </c>
      <c r="L2" s="340" t="s">
        <v>375</v>
      </c>
      <c r="M2" s="340" t="s">
        <v>375</v>
      </c>
      <c r="N2" s="106" t="s">
        <v>51</v>
      </c>
      <c r="O2" s="340">
        <v>3185464278</v>
      </c>
      <c r="P2" s="340" t="s">
        <v>375</v>
      </c>
      <c r="Q2" s="340" t="s">
        <v>375</v>
      </c>
      <c r="R2" s="340" t="s">
        <v>375</v>
      </c>
      <c r="S2" s="340" t="s">
        <v>54</v>
      </c>
      <c r="T2" s="340" t="s">
        <v>7195</v>
      </c>
      <c r="U2" s="476" t="s">
        <v>7194</v>
      </c>
      <c r="V2" s="77" t="s">
        <v>57</v>
      </c>
      <c r="W2" s="473" t="s">
        <v>57</v>
      </c>
      <c r="X2" s="166" t="s">
        <v>57</v>
      </c>
      <c r="Y2" s="166"/>
      <c r="Z2" s="166"/>
      <c r="AA2" s="166"/>
      <c r="AB2" s="166"/>
      <c r="AC2" s="166"/>
      <c r="AD2" s="166" t="s">
        <v>58</v>
      </c>
      <c r="AE2" s="166"/>
      <c r="AF2" s="1020" t="s">
        <v>59</v>
      </c>
      <c r="AG2" s="1029" t="s">
        <v>59</v>
      </c>
      <c r="AH2" s="1029" t="s">
        <v>59</v>
      </c>
      <c r="AI2" s="1029" t="s">
        <v>59</v>
      </c>
      <c r="AJ2" s="1029" t="s">
        <v>59</v>
      </c>
      <c r="AK2" s="1029" t="s">
        <v>59</v>
      </c>
      <c r="AL2" s="1029" t="s">
        <v>194</v>
      </c>
      <c r="AM2" s="167"/>
      <c r="AN2" s="167"/>
      <c r="AO2" s="452" t="s">
        <v>393</v>
      </c>
      <c r="AP2" s="167" t="e">
        <v>#N/A</v>
      </c>
      <c r="AQ2" s="809" t="str" cm="1">
        <f t="array" ref="AQ2">IF(AD2="NO FAVORABLE","NO FAVORABLE",IF(SUMPRODUCT(--(TRIM(AF2:AK2)&lt;&gt;"SI"),--(TRIM(AF2:AK2)&lt;&gt;"NA"))&gt;0,"SUBSANAR","APROBADA CR"))</f>
        <v>APROBADA CR</v>
      </c>
    </row>
    <row r="3" spans="1:43" ht="13.2" x14ac:dyDescent="0.25">
      <c r="A3" s="73" t="s">
        <v>7192</v>
      </c>
      <c r="B3" s="340" t="s">
        <v>7193</v>
      </c>
      <c r="C3" s="340">
        <v>29</v>
      </c>
      <c r="D3" s="340" t="s">
        <v>45</v>
      </c>
      <c r="E3" s="340" t="s">
        <v>7202</v>
      </c>
      <c r="F3" s="340" t="s">
        <v>375</v>
      </c>
      <c r="G3" s="340" t="s">
        <v>2716</v>
      </c>
      <c r="H3" s="340" t="s">
        <v>2210</v>
      </c>
      <c r="I3" s="1204" t="s">
        <v>7203</v>
      </c>
      <c r="J3" s="340" t="s">
        <v>50</v>
      </c>
      <c r="K3" s="340">
        <v>21950387</v>
      </c>
      <c r="L3" s="341">
        <v>27891</v>
      </c>
      <c r="M3" s="340">
        <v>49</v>
      </c>
      <c r="N3" s="106" t="s">
        <v>51</v>
      </c>
      <c r="O3" s="340">
        <v>3117608374</v>
      </c>
      <c r="P3" s="340" t="s">
        <v>375</v>
      </c>
      <c r="Q3" s="340" t="s">
        <v>375</v>
      </c>
      <c r="R3" s="340" t="s">
        <v>375</v>
      </c>
      <c r="S3" s="340" t="s">
        <v>54</v>
      </c>
      <c r="T3" s="340" t="s">
        <v>1461</v>
      </c>
      <c r="U3" s="476" t="s">
        <v>7194</v>
      </c>
      <c r="V3" s="77" t="s">
        <v>57</v>
      </c>
      <c r="W3" s="473" t="s">
        <v>57</v>
      </c>
      <c r="X3" s="166" t="s">
        <v>57</v>
      </c>
      <c r="Y3" s="166"/>
      <c r="Z3" s="166"/>
      <c r="AA3" s="166"/>
      <c r="AB3" s="166"/>
      <c r="AC3" s="166"/>
      <c r="AD3" s="166" t="s">
        <v>58</v>
      </c>
      <c r="AE3" s="166"/>
      <c r="AF3" s="167" t="s">
        <v>59</v>
      </c>
      <c r="AG3" s="783" t="s">
        <v>59</v>
      </c>
      <c r="AH3" s="783" t="s">
        <v>59</v>
      </c>
      <c r="AI3" s="783" t="s">
        <v>59</v>
      </c>
      <c r="AJ3" s="783" t="s">
        <v>59</v>
      </c>
      <c r="AK3" s="783" t="s">
        <v>59</v>
      </c>
      <c r="AL3" s="783" t="s">
        <v>83</v>
      </c>
      <c r="AM3" s="167"/>
      <c r="AN3" s="167"/>
      <c r="AO3" s="452" t="s">
        <v>393</v>
      </c>
      <c r="AP3" s="1020" t="e">
        <v>#N/A</v>
      </c>
      <c r="AQ3" s="809" t="str" cm="1">
        <f t="array" ref="AQ3">IF(AD3="NO FAVORABLE","NO FAVORABLE",IF(SUMPRODUCT(--(TRIM(AF3:AK3)&lt;&gt;"SI"),--(TRIM(AF3:AK3)&lt;&gt;"NA"))&gt;0,"SUBSANAR","APROBADA CR"))</f>
        <v>APROBADA CR</v>
      </c>
    </row>
    <row r="4" spans="1:43" ht="13.2" x14ac:dyDescent="0.25">
      <c r="A4" s="73" t="s">
        <v>7192</v>
      </c>
      <c r="B4" s="340" t="s">
        <v>7193</v>
      </c>
      <c r="C4" s="340">
        <v>31</v>
      </c>
      <c r="D4" s="340" t="s">
        <v>45</v>
      </c>
      <c r="E4" s="340" t="s">
        <v>666</v>
      </c>
      <c r="F4" s="340" t="s">
        <v>896</v>
      </c>
      <c r="G4" s="340" t="s">
        <v>7204</v>
      </c>
      <c r="H4" s="340" t="s">
        <v>790</v>
      </c>
      <c r="I4" s="1204" t="s">
        <v>7205</v>
      </c>
      <c r="J4" s="340" t="s">
        <v>50</v>
      </c>
      <c r="K4" s="340">
        <v>28060891</v>
      </c>
      <c r="L4" s="341">
        <v>27699</v>
      </c>
      <c r="M4" s="340">
        <v>50</v>
      </c>
      <c r="N4" s="106" t="s">
        <v>51</v>
      </c>
      <c r="O4" s="340">
        <v>3105848376</v>
      </c>
      <c r="P4" s="340" t="s">
        <v>375</v>
      </c>
      <c r="Q4" s="340" t="s">
        <v>375</v>
      </c>
      <c r="R4" s="340" t="s">
        <v>375</v>
      </c>
      <c r="S4" s="340" t="s">
        <v>54</v>
      </c>
      <c r="T4" s="340" t="s">
        <v>1461</v>
      </c>
      <c r="U4" s="476" t="s">
        <v>7194</v>
      </c>
      <c r="V4" s="77" t="s">
        <v>57</v>
      </c>
      <c r="W4" s="473" t="s">
        <v>57</v>
      </c>
      <c r="X4" s="166" t="s">
        <v>57</v>
      </c>
      <c r="Y4" s="166"/>
      <c r="Z4" s="166"/>
      <c r="AA4" s="166"/>
      <c r="AB4" s="166"/>
      <c r="AC4" s="166"/>
      <c r="AD4" s="166" t="s">
        <v>58</v>
      </c>
      <c r="AE4" s="166"/>
      <c r="AF4" s="167" t="s">
        <v>59</v>
      </c>
      <c r="AG4" s="783" t="s">
        <v>59</v>
      </c>
      <c r="AH4" s="783" t="s">
        <v>59</v>
      </c>
      <c r="AI4" s="783" t="s">
        <v>59</v>
      </c>
      <c r="AJ4" s="783" t="s">
        <v>59</v>
      </c>
      <c r="AK4" s="783" t="s">
        <v>59</v>
      </c>
      <c r="AL4" s="783" t="s">
        <v>83</v>
      </c>
      <c r="AM4" s="167"/>
      <c r="AN4" s="167"/>
      <c r="AO4" s="452" t="s">
        <v>393</v>
      </c>
      <c r="AP4" s="1020" t="e">
        <v>#N/A</v>
      </c>
      <c r="AQ4" s="809" t="str" cm="1">
        <f t="array" ref="AQ4">IF(AD4="NO FAVORABLE","NO FAVORABLE",IF(SUMPRODUCT(--(TRIM(AF4:AK4)&lt;&gt;"SI"),--(TRIM(AF4:AK4)&lt;&gt;"NA"))&gt;0,"SUBSANAR","APROBADA CR"))</f>
        <v>APROBADA CR</v>
      </c>
    </row>
    <row r="5" spans="1:43" ht="13.2" x14ac:dyDescent="0.25">
      <c r="A5" s="73" t="s">
        <v>7192</v>
      </c>
      <c r="B5" s="340" t="s">
        <v>7193</v>
      </c>
      <c r="C5" s="340">
        <v>32</v>
      </c>
      <c r="D5" s="340" t="s">
        <v>45</v>
      </c>
      <c r="E5" s="340" t="s">
        <v>107</v>
      </c>
      <c r="F5" s="340" t="s">
        <v>2822</v>
      </c>
      <c r="G5" s="340" t="s">
        <v>1536</v>
      </c>
      <c r="H5" s="340" t="s">
        <v>7206</v>
      </c>
      <c r="I5" s="1204" t="s">
        <v>7207</v>
      </c>
      <c r="J5" s="340" t="s">
        <v>50</v>
      </c>
      <c r="K5" s="340">
        <v>37578870</v>
      </c>
      <c r="L5" s="341">
        <v>30705</v>
      </c>
      <c r="M5" s="340">
        <v>41</v>
      </c>
      <c r="N5" s="106" t="s">
        <v>51</v>
      </c>
      <c r="O5" s="340">
        <v>3209094382</v>
      </c>
      <c r="P5" s="340" t="s">
        <v>375</v>
      </c>
      <c r="Q5" s="340" t="s">
        <v>375</v>
      </c>
      <c r="R5" s="340" t="s">
        <v>375</v>
      </c>
      <c r="S5" s="340" t="s">
        <v>54</v>
      </c>
      <c r="T5" s="340" t="s">
        <v>1461</v>
      </c>
      <c r="U5" s="476" t="s">
        <v>7194</v>
      </c>
      <c r="V5" s="77" t="s">
        <v>57</v>
      </c>
      <c r="W5" s="473" t="s">
        <v>57</v>
      </c>
      <c r="X5" s="166" t="s">
        <v>57</v>
      </c>
      <c r="Y5" s="166"/>
      <c r="Z5" s="166"/>
      <c r="AA5" s="166"/>
      <c r="AB5" s="166"/>
      <c r="AC5" s="166"/>
      <c r="AD5" s="166" t="s">
        <v>58</v>
      </c>
      <c r="AE5" s="166"/>
      <c r="AF5" s="167" t="s">
        <v>59</v>
      </c>
      <c r="AG5" s="783" t="s">
        <v>59</v>
      </c>
      <c r="AH5" s="783" t="s">
        <v>59</v>
      </c>
      <c r="AI5" s="783" t="s">
        <v>59</v>
      </c>
      <c r="AJ5" s="783" t="s">
        <v>59</v>
      </c>
      <c r="AK5" s="783" t="s">
        <v>59</v>
      </c>
      <c r="AL5" s="783" t="s">
        <v>243</v>
      </c>
      <c r="AM5" s="167"/>
      <c r="AN5" s="167"/>
      <c r="AO5" s="452" t="s">
        <v>393</v>
      </c>
      <c r="AP5" s="1020" t="e">
        <v>#N/A</v>
      </c>
      <c r="AQ5" s="809" t="str" cm="1">
        <f t="array" ref="AQ5">IF(AD5="NO FAVORABLE","NO FAVORABLE",IF(SUMPRODUCT(--(TRIM(AF5:AK5)&lt;&gt;"SI"),--(TRIM(AF5:AK5)&lt;&gt;"NA"))&gt;0,"SUBSANAR","APROBADA CR"))</f>
        <v>APROBADA CR</v>
      </c>
    </row>
    <row r="6" spans="1:43" ht="13.2" x14ac:dyDescent="0.25">
      <c r="A6" s="73" t="s">
        <v>7192</v>
      </c>
      <c r="B6" s="340" t="s">
        <v>7193</v>
      </c>
      <c r="C6" s="340">
        <v>38</v>
      </c>
      <c r="D6" s="340" t="s">
        <v>45</v>
      </c>
      <c r="E6" s="340" t="s">
        <v>107</v>
      </c>
      <c r="F6" s="340" t="s">
        <v>748</v>
      </c>
      <c r="G6" s="340" t="s">
        <v>707</v>
      </c>
      <c r="H6" s="340" t="s">
        <v>306</v>
      </c>
      <c r="I6" s="1204" t="s">
        <v>7210</v>
      </c>
      <c r="J6" s="340" t="s">
        <v>50</v>
      </c>
      <c r="K6" s="340">
        <v>63473368</v>
      </c>
      <c r="L6" s="340" t="s">
        <v>375</v>
      </c>
      <c r="M6" s="340" t="s">
        <v>375</v>
      </c>
      <c r="N6" s="106" t="s">
        <v>51</v>
      </c>
      <c r="O6" s="340">
        <v>3161520967</v>
      </c>
      <c r="P6" s="340" t="s">
        <v>375</v>
      </c>
      <c r="Q6" s="340" t="s">
        <v>375</v>
      </c>
      <c r="R6" s="340" t="s">
        <v>375</v>
      </c>
      <c r="S6" s="340" t="s">
        <v>54</v>
      </c>
      <c r="T6" s="340" t="s">
        <v>4464</v>
      </c>
      <c r="U6" s="476" t="s">
        <v>7194</v>
      </c>
      <c r="V6" s="77" t="s">
        <v>57</v>
      </c>
      <c r="W6" s="473" t="s">
        <v>57</v>
      </c>
      <c r="X6" s="166" t="s">
        <v>57</v>
      </c>
      <c r="Y6" s="166"/>
      <c r="Z6" s="166"/>
      <c r="AA6" s="166"/>
      <c r="AB6" s="166"/>
      <c r="AC6" s="166"/>
      <c r="AD6" s="166" t="s">
        <v>58</v>
      </c>
      <c r="AE6" s="166"/>
      <c r="AF6" s="167" t="s">
        <v>59</v>
      </c>
      <c r="AG6" s="783" t="s">
        <v>59</v>
      </c>
      <c r="AH6" s="783" t="s">
        <v>59</v>
      </c>
      <c r="AI6" s="783" t="s">
        <v>59</v>
      </c>
      <c r="AJ6" s="783" t="s">
        <v>59</v>
      </c>
      <c r="AK6" s="783" t="s">
        <v>59</v>
      </c>
      <c r="AL6" s="783" t="s">
        <v>138</v>
      </c>
      <c r="AM6" s="167"/>
      <c r="AN6" s="167"/>
      <c r="AO6" s="452" t="s">
        <v>7211</v>
      </c>
      <c r="AP6" s="382" t="e">
        <v>#N/A</v>
      </c>
      <c r="AQ6" s="809" t="str" cm="1">
        <f t="array" ref="AQ6">IF(AD6="NO FAVORABLE","NO FAVORABLE",IF(SUMPRODUCT(--(TRIM(AF6:AK6)&lt;&gt;"SI"),--(TRIM(AF6:AK6)&lt;&gt;"NA"))&gt;0,"SUBSANAR","APROBADA CR"))</f>
        <v>APROBADA CR</v>
      </c>
    </row>
    <row r="7" spans="1:43" ht="13.2" x14ac:dyDescent="0.25">
      <c r="A7" s="73" t="s">
        <v>7192</v>
      </c>
      <c r="B7" s="340" t="s">
        <v>7193</v>
      </c>
      <c r="C7" s="340">
        <v>48</v>
      </c>
      <c r="D7" s="340" t="s">
        <v>45</v>
      </c>
      <c r="E7" s="340" t="s">
        <v>488</v>
      </c>
      <c r="F7" s="340" t="s">
        <v>1151</v>
      </c>
      <c r="G7" s="340" t="s">
        <v>680</v>
      </c>
      <c r="H7" s="340" t="s">
        <v>375</v>
      </c>
      <c r="I7" s="1204" t="s">
        <v>7212</v>
      </c>
      <c r="J7" s="340" t="s">
        <v>50</v>
      </c>
      <c r="K7" s="340">
        <v>21949700</v>
      </c>
      <c r="L7" s="341">
        <v>21307</v>
      </c>
      <c r="M7" s="340">
        <v>67</v>
      </c>
      <c r="N7" s="106" t="s">
        <v>51</v>
      </c>
      <c r="O7" s="340">
        <v>3188772014</v>
      </c>
      <c r="P7" s="340" t="s">
        <v>375</v>
      </c>
      <c r="Q7" s="340" t="s">
        <v>375</v>
      </c>
      <c r="R7" s="340" t="s">
        <v>375</v>
      </c>
      <c r="S7" s="340" t="s">
        <v>54</v>
      </c>
      <c r="T7" s="340" t="s">
        <v>7213</v>
      </c>
      <c r="U7" s="476" t="s">
        <v>7199</v>
      </c>
      <c r="V7" s="77" t="s">
        <v>57</v>
      </c>
      <c r="W7" s="473" t="s">
        <v>57</v>
      </c>
      <c r="X7" s="166" t="s">
        <v>57</v>
      </c>
      <c r="Y7" s="166"/>
      <c r="Z7" s="166"/>
      <c r="AA7" s="166"/>
      <c r="AB7" s="166"/>
      <c r="AC7" s="166"/>
      <c r="AD7" s="166" t="s">
        <v>58</v>
      </c>
      <c r="AE7" s="166"/>
      <c r="AF7" s="167" t="s">
        <v>59</v>
      </c>
      <c r="AG7" s="783" t="s">
        <v>59</v>
      </c>
      <c r="AH7" s="783" t="s">
        <v>59</v>
      </c>
      <c r="AI7" s="783" t="s">
        <v>59</v>
      </c>
      <c r="AJ7" s="783" t="s">
        <v>59</v>
      </c>
      <c r="AK7" s="783" t="s">
        <v>59</v>
      </c>
      <c r="AL7" s="783" t="s">
        <v>1015</v>
      </c>
      <c r="AM7" s="167"/>
      <c r="AN7" s="167"/>
      <c r="AO7" s="452" t="s">
        <v>393</v>
      </c>
      <c r="AP7" s="382" t="e">
        <v>#N/A</v>
      </c>
      <c r="AQ7" s="809" t="str" cm="1">
        <f t="array" ref="AQ7">IF(AD7="NO FAVORABLE","NO FAVORABLE",IF(SUMPRODUCT(--(TRIM(AF7:AK7)&lt;&gt;"SI"),--(TRIM(AF7:AK7)&lt;&gt;"NA"))&gt;0,"SUBSANAR","APROBADA CR"))</f>
        <v>APROBADA CR</v>
      </c>
    </row>
    <row r="8" spans="1:43" ht="13.2" x14ac:dyDescent="0.25">
      <c r="A8" s="73" t="s">
        <v>7192</v>
      </c>
      <c r="B8" s="340" t="s">
        <v>7193</v>
      </c>
      <c r="C8" s="340">
        <v>61</v>
      </c>
      <c r="D8" s="340" t="s">
        <v>45</v>
      </c>
      <c r="E8" s="340" t="s">
        <v>184</v>
      </c>
      <c r="F8" s="340" t="s">
        <v>4936</v>
      </c>
      <c r="G8" s="340" t="s">
        <v>496</v>
      </c>
      <c r="H8" s="340" t="s">
        <v>597</v>
      </c>
      <c r="I8" s="1204" t="s">
        <v>7217</v>
      </c>
      <c r="J8" s="340" t="s">
        <v>50</v>
      </c>
      <c r="K8" s="340">
        <v>1096214911</v>
      </c>
      <c r="L8" s="340" t="s">
        <v>375</v>
      </c>
      <c r="M8" s="340" t="s">
        <v>375</v>
      </c>
      <c r="N8" s="106" t="s">
        <v>51</v>
      </c>
      <c r="O8" s="340" t="s">
        <v>375</v>
      </c>
      <c r="P8" s="340" t="s">
        <v>375</v>
      </c>
      <c r="Q8" s="340" t="s">
        <v>375</v>
      </c>
      <c r="R8" s="340" t="s">
        <v>375</v>
      </c>
      <c r="S8" s="340" t="s">
        <v>54</v>
      </c>
      <c r="T8" s="340" t="s">
        <v>7213</v>
      </c>
      <c r="U8" s="476" t="s">
        <v>7199</v>
      </c>
      <c r="V8" s="77" t="s">
        <v>57</v>
      </c>
      <c r="W8" s="473" t="s">
        <v>57</v>
      </c>
      <c r="X8" s="166" t="s">
        <v>57</v>
      </c>
      <c r="Y8" s="166"/>
      <c r="Z8" s="166"/>
      <c r="AA8" s="166"/>
      <c r="AB8" s="166"/>
      <c r="AC8" s="166"/>
      <c r="AD8" s="166" t="s">
        <v>58</v>
      </c>
      <c r="AE8" s="166"/>
      <c r="AF8" s="167" t="s">
        <v>59</v>
      </c>
      <c r="AG8" s="783" t="s">
        <v>59</v>
      </c>
      <c r="AH8" s="783" t="s">
        <v>59</v>
      </c>
      <c r="AI8" s="783" t="s">
        <v>59</v>
      </c>
      <c r="AJ8" s="783" t="s">
        <v>59</v>
      </c>
      <c r="AK8" s="783" t="s">
        <v>59</v>
      </c>
      <c r="AL8" s="783" t="s">
        <v>182</v>
      </c>
      <c r="AM8" s="167"/>
      <c r="AN8" s="167"/>
      <c r="AO8" s="452" t="s">
        <v>393</v>
      </c>
      <c r="AP8" s="382" t="e">
        <v>#N/A</v>
      </c>
      <c r="AQ8" s="809" t="str" cm="1">
        <f t="array" ref="AQ8">IF(AD8="NO FAVORABLE","NO FAVORABLE",IF(SUMPRODUCT(--(TRIM(AF8:AK8)&lt;&gt;"SI"),--(TRIM(AF8:AK8)&lt;&gt;"NA"))&gt;0,"SUBSANAR","APROBADA CR"))</f>
        <v>APROBADA CR</v>
      </c>
    </row>
    <row r="9" spans="1:43" ht="13.2" x14ac:dyDescent="0.25">
      <c r="A9" s="73" t="s">
        <v>7192</v>
      </c>
      <c r="B9" s="340" t="s">
        <v>7193</v>
      </c>
      <c r="C9" s="340">
        <v>73</v>
      </c>
      <c r="D9" s="340" t="s">
        <v>45</v>
      </c>
      <c r="E9" s="340" t="s">
        <v>62</v>
      </c>
      <c r="F9" s="340" t="s">
        <v>2825</v>
      </c>
      <c r="G9" s="340" t="s">
        <v>7219</v>
      </c>
      <c r="H9" s="340" t="s">
        <v>831</v>
      </c>
      <c r="I9" s="1039" t="s">
        <v>7220</v>
      </c>
      <c r="J9" s="340" t="s">
        <v>50</v>
      </c>
      <c r="K9" s="340">
        <v>1001815314</v>
      </c>
      <c r="L9" s="340" t="s">
        <v>375</v>
      </c>
      <c r="M9" s="340" t="s">
        <v>375</v>
      </c>
      <c r="N9" s="106" t="s">
        <v>51</v>
      </c>
      <c r="O9" s="340">
        <v>3123461820</v>
      </c>
      <c r="P9" s="340" t="s">
        <v>375</v>
      </c>
      <c r="Q9" s="340" t="s">
        <v>375</v>
      </c>
      <c r="R9" s="340" t="s">
        <v>375</v>
      </c>
      <c r="S9" s="340" t="s">
        <v>54</v>
      </c>
      <c r="T9" s="340" t="s">
        <v>2681</v>
      </c>
      <c r="U9" s="476" t="s">
        <v>7194</v>
      </c>
      <c r="V9" s="77" t="s">
        <v>57</v>
      </c>
      <c r="W9" s="473" t="s">
        <v>57</v>
      </c>
      <c r="X9" s="166" t="s">
        <v>57</v>
      </c>
      <c r="Y9" s="166"/>
      <c r="Z9" s="166"/>
      <c r="AA9" s="166"/>
      <c r="AB9" s="166"/>
      <c r="AC9" s="166"/>
      <c r="AD9" s="166" t="s">
        <v>58</v>
      </c>
      <c r="AE9" s="166"/>
      <c r="AF9" s="167" t="s">
        <v>59</v>
      </c>
      <c r="AG9" s="167" t="s">
        <v>59</v>
      </c>
      <c r="AH9" s="167" t="s">
        <v>59</v>
      </c>
      <c r="AI9" s="167" t="s">
        <v>59</v>
      </c>
      <c r="AJ9" s="167" t="s">
        <v>59</v>
      </c>
      <c r="AK9" s="167" t="s">
        <v>59</v>
      </c>
      <c r="AL9" s="167" t="s">
        <v>174</v>
      </c>
      <c r="AM9" s="167"/>
      <c r="AN9" s="167"/>
      <c r="AO9" s="452" t="s">
        <v>393</v>
      </c>
      <c r="AP9" s="382" t="e">
        <v>#N/A</v>
      </c>
      <c r="AQ9" s="809" t="str" cm="1">
        <f t="array" ref="AQ9">IF(AD9="NO FAVORABLE","NO FAVORABLE",IF(SUMPRODUCT(--(TRIM(AF9:AK9)&lt;&gt;"SI"),--(TRIM(AF9:AK9)&lt;&gt;"NA"))&gt;0,"SUBSANAR","APROBADA CR"))</f>
        <v>APROBADA CR</v>
      </c>
    </row>
    <row r="10" spans="1:43" ht="13.2" x14ac:dyDescent="0.25">
      <c r="A10" s="73" t="s">
        <v>7192</v>
      </c>
      <c r="B10" s="340" t="s">
        <v>7193</v>
      </c>
      <c r="C10" s="340">
        <v>78</v>
      </c>
      <c r="D10" s="340" t="s">
        <v>45</v>
      </c>
      <c r="E10" s="340" t="s">
        <v>7223</v>
      </c>
      <c r="F10" s="340" t="s">
        <v>7224</v>
      </c>
      <c r="G10" s="340" t="s">
        <v>790</v>
      </c>
      <c r="H10" s="340" t="s">
        <v>383</v>
      </c>
      <c r="I10" s="1039" t="s">
        <v>7225</v>
      </c>
      <c r="J10" s="340" t="s">
        <v>50</v>
      </c>
      <c r="K10" s="340">
        <v>1096187096</v>
      </c>
      <c r="L10" s="340" t="s">
        <v>375</v>
      </c>
      <c r="M10" s="340" t="s">
        <v>375</v>
      </c>
      <c r="N10" s="106" t="s">
        <v>51</v>
      </c>
      <c r="O10" s="340">
        <v>3132876708</v>
      </c>
      <c r="P10" s="340" t="s">
        <v>375</v>
      </c>
      <c r="Q10" s="340" t="s">
        <v>375</v>
      </c>
      <c r="R10" s="340" t="s">
        <v>375</v>
      </c>
      <c r="S10" s="340" t="s">
        <v>54</v>
      </c>
      <c r="T10" s="340" t="s">
        <v>2681</v>
      </c>
      <c r="U10" s="476" t="s">
        <v>7194</v>
      </c>
      <c r="V10" s="77" t="s">
        <v>57</v>
      </c>
      <c r="W10" s="473" t="s">
        <v>57</v>
      </c>
      <c r="X10" s="166" t="s">
        <v>57</v>
      </c>
      <c r="Y10" s="166"/>
      <c r="Z10" s="166"/>
      <c r="AA10" s="166"/>
      <c r="AB10" s="166"/>
      <c r="AC10" s="166"/>
      <c r="AD10" s="166" t="s">
        <v>58</v>
      </c>
      <c r="AE10" s="166"/>
      <c r="AF10" s="167" t="s">
        <v>59</v>
      </c>
      <c r="AG10" s="167" t="s">
        <v>59</v>
      </c>
      <c r="AH10" s="167" t="s">
        <v>59</v>
      </c>
      <c r="AI10" s="167" t="s">
        <v>59</v>
      </c>
      <c r="AJ10" s="167" t="s">
        <v>59</v>
      </c>
      <c r="AK10" s="167" t="s">
        <v>59</v>
      </c>
      <c r="AL10" s="167" t="s">
        <v>174</v>
      </c>
      <c r="AM10" s="167"/>
      <c r="AN10" s="167"/>
      <c r="AO10" s="452" t="s">
        <v>393</v>
      </c>
      <c r="AP10" s="382" t="e">
        <v>#N/A</v>
      </c>
      <c r="AQ10" s="809" t="str" cm="1">
        <f t="array" ref="AQ10">IF(AD10="NO FAVORABLE","NO FAVORABLE",IF(SUMPRODUCT(--(TRIM(AF10:AK10)&lt;&gt;"SI"),--(TRIM(AF10:AK10)&lt;&gt;"NA"))&gt;0,"SUBSANAR","APROBADA CR"))</f>
        <v>APROBADA CR</v>
      </c>
    </row>
    <row r="11" spans="1:43" ht="13.2" x14ac:dyDescent="0.25">
      <c r="A11" s="73" t="s">
        <v>7192</v>
      </c>
      <c r="B11" s="340" t="s">
        <v>7193</v>
      </c>
      <c r="C11" s="340">
        <v>115</v>
      </c>
      <c r="D11" s="340" t="s">
        <v>45</v>
      </c>
      <c r="E11" s="340" t="s">
        <v>619</v>
      </c>
      <c r="F11" s="340" t="s">
        <v>375</v>
      </c>
      <c r="G11" s="340" t="s">
        <v>7226</v>
      </c>
      <c r="H11" s="340" t="s">
        <v>118</v>
      </c>
      <c r="I11" s="1204" t="s">
        <v>7227</v>
      </c>
      <c r="J11" s="340" t="s">
        <v>50</v>
      </c>
      <c r="K11" s="340">
        <v>21950777</v>
      </c>
      <c r="L11" s="340" t="s">
        <v>375</v>
      </c>
      <c r="M11" s="340" t="s">
        <v>375</v>
      </c>
      <c r="N11" s="106" t="s">
        <v>51</v>
      </c>
      <c r="O11" s="340">
        <v>3184765018</v>
      </c>
      <c r="P11" s="340" t="s">
        <v>375</v>
      </c>
      <c r="Q11" s="340" t="s">
        <v>375</v>
      </c>
      <c r="R11" s="340" t="s">
        <v>375</v>
      </c>
      <c r="S11" s="340" t="s">
        <v>54</v>
      </c>
      <c r="T11" s="340" t="s">
        <v>7228</v>
      </c>
      <c r="U11" s="476" t="s">
        <v>7199</v>
      </c>
      <c r="V11" s="77" t="s">
        <v>57</v>
      </c>
      <c r="W11" s="473" t="s">
        <v>57</v>
      </c>
      <c r="X11" s="166" t="s">
        <v>57</v>
      </c>
      <c r="Y11" s="166"/>
      <c r="Z11" s="166"/>
      <c r="AA11" s="166"/>
      <c r="AB11" s="166"/>
      <c r="AC11" s="166"/>
      <c r="AD11" s="166" t="s">
        <v>58</v>
      </c>
      <c r="AE11" s="166"/>
      <c r="AF11" s="167" t="s">
        <v>59</v>
      </c>
      <c r="AG11" s="167" t="s">
        <v>59</v>
      </c>
      <c r="AH11" s="167" t="s">
        <v>59</v>
      </c>
      <c r="AI11" s="167" t="s">
        <v>59</v>
      </c>
      <c r="AJ11" s="167" t="s">
        <v>59</v>
      </c>
      <c r="AK11" s="167" t="s">
        <v>59</v>
      </c>
      <c r="AL11" s="167" t="s">
        <v>182</v>
      </c>
      <c r="AM11" s="167"/>
      <c r="AN11" s="167"/>
      <c r="AO11" s="452" t="s">
        <v>393</v>
      </c>
      <c r="AP11" s="382" t="e">
        <v>#N/A</v>
      </c>
      <c r="AQ11" s="809" t="str" cm="1">
        <f t="array" ref="AQ11">IF(AD11="NO FAVORABLE","NO FAVORABLE",IF(SUMPRODUCT(--(TRIM(AF11:AK11)&lt;&gt;"SI"),--(TRIM(AF11:AK11)&lt;&gt;"NA"))&gt;0,"SUBSANAR","APROBADA CR"))</f>
        <v>APROBADA CR</v>
      </c>
    </row>
    <row r="12" spans="1:43" ht="13.2" x14ac:dyDescent="0.25">
      <c r="A12" s="73" t="s">
        <v>7192</v>
      </c>
      <c r="B12" s="340" t="s">
        <v>7193</v>
      </c>
      <c r="C12" s="340">
        <v>117</v>
      </c>
      <c r="D12" s="340" t="s">
        <v>45</v>
      </c>
      <c r="E12" s="340" t="s">
        <v>639</v>
      </c>
      <c r="F12" s="340" t="s">
        <v>62</v>
      </c>
      <c r="G12" s="340" t="s">
        <v>7229</v>
      </c>
      <c r="H12" s="340" t="s">
        <v>946</v>
      </c>
      <c r="I12" s="1204" t="s">
        <v>7230</v>
      </c>
      <c r="J12" s="340" t="s">
        <v>50</v>
      </c>
      <c r="K12" s="340">
        <v>28315815</v>
      </c>
      <c r="L12" s="340" t="s">
        <v>375</v>
      </c>
      <c r="M12" s="340" t="s">
        <v>375</v>
      </c>
      <c r="N12" s="106" t="s">
        <v>51</v>
      </c>
      <c r="O12" s="340">
        <v>3135298600</v>
      </c>
      <c r="P12" s="340" t="s">
        <v>375</v>
      </c>
      <c r="Q12" s="340" t="s">
        <v>375</v>
      </c>
      <c r="R12" s="340" t="s">
        <v>375</v>
      </c>
      <c r="S12" s="340" t="s">
        <v>54</v>
      </c>
      <c r="T12" s="340" t="s">
        <v>7228</v>
      </c>
      <c r="U12" s="476" t="s">
        <v>7199</v>
      </c>
      <c r="V12" s="77" t="s">
        <v>57</v>
      </c>
      <c r="W12" s="473" t="s">
        <v>57</v>
      </c>
      <c r="X12" s="166" t="s">
        <v>57</v>
      </c>
      <c r="Y12" s="166"/>
      <c r="Z12" s="166"/>
      <c r="AA12" s="166"/>
      <c r="AB12" s="166"/>
      <c r="AC12" s="166"/>
      <c r="AD12" s="166" t="s">
        <v>58</v>
      </c>
      <c r="AE12" s="166"/>
      <c r="AF12" s="167" t="s">
        <v>59</v>
      </c>
      <c r="AG12" s="167" t="s">
        <v>57</v>
      </c>
      <c r="AH12" s="167" t="s">
        <v>59</v>
      </c>
      <c r="AI12" s="167" t="s">
        <v>59</v>
      </c>
      <c r="AJ12" s="167" t="s">
        <v>59</v>
      </c>
      <c r="AK12" s="167" t="s">
        <v>59</v>
      </c>
      <c r="AL12" s="167" t="s">
        <v>220</v>
      </c>
      <c r="AM12" s="167"/>
      <c r="AN12" s="167"/>
      <c r="AO12" s="452" t="s">
        <v>393</v>
      </c>
      <c r="AP12" s="382" t="e">
        <v>#N/A</v>
      </c>
      <c r="AQ12" s="809" t="str" cm="1">
        <f t="array" ref="AQ12">IF(AD12="NO FAVORABLE","NO FAVORABLE",IF(SUMPRODUCT(--(TRIM(AF12:AK12)&lt;&gt;"SI"),--(TRIM(AF12:AK12)&lt;&gt;"NA"))&gt;0,"SUBSANAR","APROBADA CR"))</f>
        <v>APROBADA CR</v>
      </c>
    </row>
    <row r="13" spans="1:43" ht="13.2" x14ac:dyDescent="0.25">
      <c r="A13" s="73" t="s">
        <v>7192</v>
      </c>
      <c r="B13" s="340" t="s">
        <v>7193</v>
      </c>
      <c r="C13" s="340">
        <v>119</v>
      </c>
      <c r="D13" s="340" t="s">
        <v>45</v>
      </c>
      <c r="E13" s="340" t="s">
        <v>107</v>
      </c>
      <c r="F13" s="340" t="s">
        <v>1711</v>
      </c>
      <c r="G13" s="340" t="s">
        <v>475</v>
      </c>
      <c r="H13" s="340" t="s">
        <v>200</v>
      </c>
      <c r="I13" s="1204" t="s">
        <v>7231</v>
      </c>
      <c r="J13" s="340" t="s">
        <v>50</v>
      </c>
      <c r="K13" s="340">
        <v>63456479</v>
      </c>
      <c r="L13" s="340" t="s">
        <v>375</v>
      </c>
      <c r="M13" s="340" t="s">
        <v>375</v>
      </c>
      <c r="N13" s="106" t="s">
        <v>51</v>
      </c>
      <c r="O13" s="340">
        <v>3026143690</v>
      </c>
      <c r="P13" s="340" t="s">
        <v>375</v>
      </c>
      <c r="Q13" s="340" t="s">
        <v>375</v>
      </c>
      <c r="R13" s="340" t="s">
        <v>375</v>
      </c>
      <c r="S13" s="340" t="s">
        <v>54</v>
      </c>
      <c r="T13" s="340" t="s">
        <v>7228</v>
      </c>
      <c r="U13" s="476" t="s">
        <v>7199</v>
      </c>
      <c r="V13" s="77" t="s">
        <v>57</v>
      </c>
      <c r="W13" s="473" t="s">
        <v>57</v>
      </c>
      <c r="X13" s="166" t="s">
        <v>57</v>
      </c>
      <c r="Y13" s="166"/>
      <c r="Z13" s="166"/>
      <c r="AA13" s="166"/>
      <c r="AB13" s="166"/>
      <c r="AC13" s="166"/>
      <c r="AD13" s="166" t="s">
        <v>58</v>
      </c>
      <c r="AE13" s="166"/>
      <c r="AF13" s="167" t="s">
        <v>59</v>
      </c>
      <c r="AG13" s="167" t="s">
        <v>59</v>
      </c>
      <c r="AH13" s="167" t="s">
        <v>59</v>
      </c>
      <c r="AI13" s="167" t="s">
        <v>59</v>
      </c>
      <c r="AJ13" s="167" t="s">
        <v>59</v>
      </c>
      <c r="AK13" s="167" t="s">
        <v>59</v>
      </c>
      <c r="AL13" s="167" t="s">
        <v>220</v>
      </c>
      <c r="AM13" s="167"/>
      <c r="AN13" s="167"/>
      <c r="AO13" s="452" t="s">
        <v>393</v>
      </c>
      <c r="AP13" s="382" t="e">
        <v>#N/A</v>
      </c>
      <c r="AQ13" s="809" t="str" cm="1">
        <f t="array" ref="AQ13">IF(AD13="NO FAVORABLE","NO FAVORABLE",IF(SUMPRODUCT(--(TRIM(AF13:AK13)&lt;&gt;"SI"),--(TRIM(AF13:AK13)&lt;&gt;"NA"))&gt;0,"SUBSANAR","APROBADA CR"))</f>
        <v>APROBADA CR</v>
      </c>
    </row>
    <row r="14" spans="1:43" ht="13.2" x14ac:dyDescent="0.25">
      <c r="A14" s="73" t="s">
        <v>7192</v>
      </c>
      <c r="B14" s="340" t="s">
        <v>7193</v>
      </c>
      <c r="C14" s="340">
        <v>120</v>
      </c>
      <c r="D14" s="340" t="s">
        <v>45</v>
      </c>
      <c r="E14" s="340" t="s">
        <v>199</v>
      </c>
      <c r="F14" s="340" t="s">
        <v>2397</v>
      </c>
      <c r="G14" s="340" t="s">
        <v>252</v>
      </c>
      <c r="H14" s="340" t="s">
        <v>496</v>
      </c>
      <c r="I14" s="1204" t="s">
        <v>7232</v>
      </c>
      <c r="J14" s="340" t="s">
        <v>50</v>
      </c>
      <c r="K14" s="340">
        <v>1005239928</v>
      </c>
      <c r="L14" s="340" t="s">
        <v>375</v>
      </c>
      <c r="M14" s="340" t="s">
        <v>375</v>
      </c>
      <c r="N14" s="106" t="s">
        <v>51</v>
      </c>
      <c r="O14" s="340">
        <v>3242936655</v>
      </c>
      <c r="P14" s="340" t="s">
        <v>375</v>
      </c>
      <c r="Q14" s="340" t="s">
        <v>375</v>
      </c>
      <c r="R14" s="340" t="s">
        <v>375</v>
      </c>
      <c r="S14" s="340" t="s">
        <v>54</v>
      </c>
      <c r="T14" s="340" t="s">
        <v>7228</v>
      </c>
      <c r="U14" s="476" t="s">
        <v>7199</v>
      </c>
      <c r="V14" s="77" t="s">
        <v>57</v>
      </c>
      <c r="W14" s="473" t="s">
        <v>57</v>
      </c>
      <c r="X14" s="166" t="s">
        <v>57</v>
      </c>
      <c r="Y14" s="166"/>
      <c r="Z14" s="166"/>
      <c r="AA14" s="166"/>
      <c r="AB14" s="166"/>
      <c r="AC14" s="166"/>
      <c r="AD14" s="166" t="s">
        <v>58</v>
      </c>
      <c r="AE14" s="166"/>
      <c r="AF14" s="167" t="s">
        <v>59</v>
      </c>
      <c r="AG14" s="167" t="s">
        <v>59</v>
      </c>
      <c r="AH14" s="167" t="s">
        <v>59</v>
      </c>
      <c r="AI14" s="167" t="s">
        <v>59</v>
      </c>
      <c r="AJ14" s="167" t="s">
        <v>59</v>
      </c>
      <c r="AK14" s="167" t="s">
        <v>59</v>
      </c>
      <c r="AL14" s="167" t="s">
        <v>182</v>
      </c>
      <c r="AM14" s="167"/>
      <c r="AN14" s="167"/>
      <c r="AO14" s="452" t="s">
        <v>393</v>
      </c>
      <c r="AP14" s="1097" t="s">
        <v>1610</v>
      </c>
      <c r="AQ14" s="809" t="str" cm="1">
        <f t="array" ref="AQ14">IF(AD14="NO FAVORABLE","NO FAVORABLE",IF(SUMPRODUCT(--(TRIM(AF14:AK14)&lt;&gt;"SI"),--(TRIM(AF14:AK14)&lt;&gt;"NA"))&gt;0,"SUBSANAR","APROBADA CR"))</f>
        <v>APROBADA CR</v>
      </c>
    </row>
    <row r="15" spans="1:43" ht="13.2" x14ac:dyDescent="0.25">
      <c r="A15" s="73" t="s">
        <v>7192</v>
      </c>
      <c r="B15" s="340" t="s">
        <v>7193</v>
      </c>
      <c r="C15" s="340">
        <v>121</v>
      </c>
      <c r="D15" s="340" t="s">
        <v>45</v>
      </c>
      <c r="E15" s="340" t="s">
        <v>7233</v>
      </c>
      <c r="F15" s="340" t="s">
        <v>316</v>
      </c>
      <c r="G15" s="340" t="s">
        <v>831</v>
      </c>
      <c r="H15" s="340" t="s">
        <v>153</v>
      </c>
      <c r="I15" s="1204" t="s">
        <v>7234</v>
      </c>
      <c r="J15" s="340" t="s">
        <v>50</v>
      </c>
      <c r="K15" s="340">
        <v>1006574208</v>
      </c>
      <c r="L15" s="340" t="s">
        <v>375</v>
      </c>
      <c r="M15" s="340" t="s">
        <v>375</v>
      </c>
      <c r="N15" s="106" t="s">
        <v>51</v>
      </c>
      <c r="O15" s="340">
        <v>3124509385</v>
      </c>
      <c r="P15" s="340" t="s">
        <v>375</v>
      </c>
      <c r="Q15" s="340" t="s">
        <v>375</v>
      </c>
      <c r="R15" s="340" t="s">
        <v>375</v>
      </c>
      <c r="S15" s="340" t="s">
        <v>54</v>
      </c>
      <c r="T15" s="340" t="s">
        <v>7228</v>
      </c>
      <c r="U15" s="476" t="s">
        <v>7199</v>
      </c>
      <c r="V15" s="77" t="s">
        <v>57</v>
      </c>
      <c r="W15" s="473" t="s">
        <v>57</v>
      </c>
      <c r="X15" s="166" t="s">
        <v>57</v>
      </c>
      <c r="Y15" s="166"/>
      <c r="Z15" s="166"/>
      <c r="AA15" s="166"/>
      <c r="AB15" s="166"/>
      <c r="AC15" s="166"/>
      <c r="AD15" s="166" t="s">
        <v>58</v>
      </c>
      <c r="AE15" s="166"/>
      <c r="AF15" s="167" t="s">
        <v>59</v>
      </c>
      <c r="AG15" s="167" t="s">
        <v>59</v>
      </c>
      <c r="AH15" s="167" t="s">
        <v>59</v>
      </c>
      <c r="AI15" s="167" t="s">
        <v>59</v>
      </c>
      <c r="AJ15" s="167" t="s">
        <v>59</v>
      </c>
      <c r="AK15" s="167" t="s">
        <v>59</v>
      </c>
      <c r="AL15" s="167" t="s">
        <v>220</v>
      </c>
      <c r="AM15" s="167"/>
      <c r="AN15" s="167"/>
      <c r="AO15" s="452" t="s">
        <v>393</v>
      </c>
      <c r="AP15" s="382" t="e">
        <v>#N/A</v>
      </c>
      <c r="AQ15" s="809" t="str" cm="1">
        <f t="array" ref="AQ15">IF(AD15="NO FAVORABLE","NO FAVORABLE",IF(SUMPRODUCT(--(TRIM(AF15:AK15)&lt;&gt;"SI"),--(TRIM(AF15:AK15)&lt;&gt;"NA"))&gt;0,"SUBSANAR","APROBADA CR"))</f>
        <v>APROBADA CR</v>
      </c>
    </row>
    <row r="16" spans="1:43" ht="13.2" x14ac:dyDescent="0.25">
      <c r="A16" s="73" t="s">
        <v>7192</v>
      </c>
      <c r="B16" s="340" t="s">
        <v>7193</v>
      </c>
      <c r="C16" s="340">
        <v>122</v>
      </c>
      <c r="D16" s="340" t="s">
        <v>45</v>
      </c>
      <c r="E16" s="340" t="s">
        <v>7235</v>
      </c>
      <c r="F16" s="340" t="s">
        <v>375</v>
      </c>
      <c r="G16" s="340" t="s">
        <v>7236</v>
      </c>
      <c r="H16" s="340" t="s">
        <v>680</v>
      </c>
      <c r="I16" s="1204" t="s">
        <v>7237</v>
      </c>
      <c r="J16" s="340" t="s">
        <v>50</v>
      </c>
      <c r="K16" s="340">
        <v>1007949698</v>
      </c>
      <c r="L16" s="340" t="s">
        <v>375</v>
      </c>
      <c r="M16" s="340" t="s">
        <v>375</v>
      </c>
      <c r="N16" s="106" t="s">
        <v>51</v>
      </c>
      <c r="O16" s="340">
        <v>3122830233</v>
      </c>
      <c r="P16" s="340" t="s">
        <v>375</v>
      </c>
      <c r="Q16" s="340" t="s">
        <v>375</v>
      </c>
      <c r="R16" s="340" t="s">
        <v>375</v>
      </c>
      <c r="S16" s="340" t="s">
        <v>54</v>
      </c>
      <c r="T16" s="340" t="s">
        <v>7228</v>
      </c>
      <c r="U16" s="476" t="s">
        <v>7199</v>
      </c>
      <c r="V16" s="77" t="s">
        <v>57</v>
      </c>
      <c r="W16" s="473" t="s">
        <v>57</v>
      </c>
      <c r="X16" s="166" t="s">
        <v>57</v>
      </c>
      <c r="Y16" s="166"/>
      <c r="Z16" s="166"/>
      <c r="AA16" s="166"/>
      <c r="AB16" s="166"/>
      <c r="AC16" s="166"/>
      <c r="AD16" s="166" t="s">
        <v>58</v>
      </c>
      <c r="AE16" s="166"/>
      <c r="AF16" s="167" t="s">
        <v>59</v>
      </c>
      <c r="AG16" s="167" t="s">
        <v>59</v>
      </c>
      <c r="AH16" s="167" t="s">
        <v>59</v>
      </c>
      <c r="AI16" s="167" t="s">
        <v>59</v>
      </c>
      <c r="AJ16" s="167" t="s">
        <v>59</v>
      </c>
      <c r="AK16" s="167" t="s">
        <v>59</v>
      </c>
      <c r="AL16" s="167" t="s">
        <v>70</v>
      </c>
      <c r="AM16" s="167"/>
      <c r="AN16" s="167"/>
      <c r="AO16" s="452" t="s">
        <v>393</v>
      </c>
      <c r="AP16" s="382" t="e">
        <v>#N/A</v>
      </c>
      <c r="AQ16" s="809" t="str" cm="1">
        <f t="array" ref="AQ16">IF(AD16="NO FAVORABLE","NO FAVORABLE",IF(SUMPRODUCT(--(TRIM(AF16:AK16)&lt;&gt;"SI"),--(TRIM(AF16:AK16)&lt;&gt;"NA"))&gt;0,"SUBSANAR","APROBADA CR"))</f>
        <v>APROBADA CR</v>
      </c>
    </row>
    <row r="17" spans="1:43" ht="13.2" x14ac:dyDescent="0.25">
      <c r="A17" s="73" t="s">
        <v>7192</v>
      </c>
      <c r="B17" s="340" t="s">
        <v>7193</v>
      </c>
      <c r="C17" s="340">
        <v>123</v>
      </c>
      <c r="D17" s="340" t="s">
        <v>45</v>
      </c>
      <c r="E17" s="340" t="s">
        <v>1882</v>
      </c>
      <c r="F17" s="340" t="s">
        <v>375</v>
      </c>
      <c r="G17" s="340" t="s">
        <v>400</v>
      </c>
      <c r="H17" s="340" t="s">
        <v>7229</v>
      </c>
      <c r="I17" s="1204" t="s">
        <v>7238</v>
      </c>
      <c r="J17" s="340" t="s">
        <v>50</v>
      </c>
      <c r="K17" s="340">
        <v>1042212173</v>
      </c>
      <c r="L17" s="340" t="s">
        <v>375</v>
      </c>
      <c r="M17" s="340" t="s">
        <v>375</v>
      </c>
      <c r="N17" s="106" t="s">
        <v>51</v>
      </c>
      <c r="O17" s="340">
        <v>3235216920</v>
      </c>
      <c r="P17" s="340" t="s">
        <v>375</v>
      </c>
      <c r="Q17" s="340" t="s">
        <v>375</v>
      </c>
      <c r="R17" s="340" t="s">
        <v>375</v>
      </c>
      <c r="S17" s="340" t="s">
        <v>54</v>
      </c>
      <c r="T17" s="340" t="s">
        <v>7228</v>
      </c>
      <c r="U17" s="476" t="s">
        <v>7199</v>
      </c>
      <c r="V17" s="77" t="s">
        <v>57</v>
      </c>
      <c r="W17" s="473" t="s">
        <v>57</v>
      </c>
      <c r="X17" s="166" t="s">
        <v>57</v>
      </c>
      <c r="Y17" s="166"/>
      <c r="Z17" s="166"/>
      <c r="AA17" s="166"/>
      <c r="AB17" s="166"/>
      <c r="AC17" s="166"/>
      <c r="AD17" s="166" t="s">
        <v>58</v>
      </c>
      <c r="AE17" s="166"/>
      <c r="AF17" s="167" t="s">
        <v>59</v>
      </c>
      <c r="AG17" s="167" t="s">
        <v>59</v>
      </c>
      <c r="AH17" s="167" t="s">
        <v>59</v>
      </c>
      <c r="AI17" s="167" t="s">
        <v>59</v>
      </c>
      <c r="AJ17" s="167" t="s">
        <v>59</v>
      </c>
      <c r="AK17" s="167" t="s">
        <v>59</v>
      </c>
      <c r="AL17" s="167" t="s">
        <v>83</v>
      </c>
      <c r="AM17" s="167"/>
      <c r="AN17" s="167"/>
      <c r="AO17" s="452" t="s">
        <v>393</v>
      </c>
      <c r="AP17" s="382" t="e">
        <v>#N/A</v>
      </c>
      <c r="AQ17" s="809" t="str" cm="1">
        <f t="array" ref="AQ17">IF(AD17="NO FAVORABLE","NO FAVORABLE",IF(SUMPRODUCT(--(TRIM(AF17:AK17)&lt;&gt;"SI"),--(TRIM(AF17:AK17)&lt;&gt;"NA"))&gt;0,"SUBSANAR","APROBADA CR"))</f>
        <v>APROBADA CR</v>
      </c>
    </row>
    <row r="18" spans="1:43" ht="13.2" x14ac:dyDescent="0.25">
      <c r="A18" s="73" t="s">
        <v>7192</v>
      </c>
      <c r="B18" s="340" t="s">
        <v>7193</v>
      </c>
      <c r="C18" s="340">
        <v>124</v>
      </c>
      <c r="D18" s="340" t="s">
        <v>45</v>
      </c>
      <c r="E18" s="340" t="s">
        <v>855</v>
      </c>
      <c r="F18" s="340" t="s">
        <v>107</v>
      </c>
      <c r="G18" s="340" t="s">
        <v>4469</v>
      </c>
      <c r="H18" s="340" t="s">
        <v>5243</v>
      </c>
      <c r="I18" s="1204" t="s">
        <v>7239</v>
      </c>
      <c r="J18" s="340" t="s">
        <v>50</v>
      </c>
      <c r="K18" s="340">
        <v>1096233998</v>
      </c>
      <c r="L18" s="340" t="s">
        <v>375</v>
      </c>
      <c r="M18" s="340" t="s">
        <v>375</v>
      </c>
      <c r="N18" s="106" t="s">
        <v>51</v>
      </c>
      <c r="O18" s="340">
        <v>3227020342</v>
      </c>
      <c r="P18" s="340" t="s">
        <v>375</v>
      </c>
      <c r="Q18" s="340" t="s">
        <v>375</v>
      </c>
      <c r="R18" s="340" t="s">
        <v>375</v>
      </c>
      <c r="S18" s="340" t="s">
        <v>54</v>
      </c>
      <c r="T18" s="340" t="s">
        <v>7228</v>
      </c>
      <c r="U18" s="476" t="s">
        <v>7199</v>
      </c>
      <c r="V18" s="77" t="s">
        <v>57</v>
      </c>
      <c r="W18" s="473" t="s">
        <v>57</v>
      </c>
      <c r="X18" s="166" t="s">
        <v>57</v>
      </c>
      <c r="Y18" s="166"/>
      <c r="Z18" s="166"/>
      <c r="AA18" s="166"/>
      <c r="AB18" s="166"/>
      <c r="AC18" s="166"/>
      <c r="AD18" s="166" t="s">
        <v>58</v>
      </c>
      <c r="AE18" s="166"/>
      <c r="AF18" s="167" t="s">
        <v>59</v>
      </c>
      <c r="AG18" s="167" t="s">
        <v>59</v>
      </c>
      <c r="AH18" s="167" t="s">
        <v>59</v>
      </c>
      <c r="AI18" s="167" t="s">
        <v>59</v>
      </c>
      <c r="AJ18" s="167" t="s">
        <v>59</v>
      </c>
      <c r="AK18" s="167" t="s">
        <v>59</v>
      </c>
      <c r="AL18" s="167" t="s">
        <v>220</v>
      </c>
      <c r="AM18" s="167"/>
      <c r="AN18" s="167"/>
      <c r="AO18" s="452" t="s">
        <v>393</v>
      </c>
      <c r="AP18" s="382" t="e">
        <v>#N/A</v>
      </c>
      <c r="AQ18" s="809" t="str" cm="1">
        <f t="array" ref="AQ18">IF(AD18="NO FAVORABLE","NO FAVORABLE",IF(SUMPRODUCT(--(TRIM(AF18:AK18)&lt;&gt;"SI"),--(TRIM(AF18:AK18)&lt;&gt;"NA"))&gt;0,"SUBSANAR","APROBADA CR"))</f>
        <v>APROBADA CR</v>
      </c>
    </row>
    <row r="19" spans="1:43" ht="13.2" x14ac:dyDescent="0.25">
      <c r="A19" s="73" t="s">
        <v>7192</v>
      </c>
      <c r="B19" s="340" t="s">
        <v>7193</v>
      </c>
      <c r="C19" s="340">
        <v>125</v>
      </c>
      <c r="D19" s="340" t="s">
        <v>45</v>
      </c>
      <c r="E19" s="340" t="s">
        <v>62</v>
      </c>
      <c r="F19" s="340" t="s">
        <v>4453</v>
      </c>
      <c r="G19" s="340" t="s">
        <v>5243</v>
      </c>
      <c r="H19" s="340" t="s">
        <v>7240</v>
      </c>
      <c r="I19" s="1204" t="s">
        <v>7241</v>
      </c>
      <c r="J19" s="340" t="s">
        <v>50</v>
      </c>
      <c r="K19" s="340">
        <v>21950008</v>
      </c>
      <c r="L19" s="340" t="s">
        <v>375</v>
      </c>
      <c r="M19" s="340" t="s">
        <v>375</v>
      </c>
      <c r="N19" s="106" t="s">
        <v>51</v>
      </c>
      <c r="O19" s="340" t="s">
        <v>375</v>
      </c>
      <c r="P19" s="340" t="s">
        <v>375</v>
      </c>
      <c r="Q19" s="340" t="s">
        <v>375</v>
      </c>
      <c r="R19" s="340" t="s">
        <v>375</v>
      </c>
      <c r="S19" s="340" t="s">
        <v>54</v>
      </c>
      <c r="T19" s="340" t="s">
        <v>7228</v>
      </c>
      <c r="U19" s="476" t="s">
        <v>7199</v>
      </c>
      <c r="V19" s="77" t="s">
        <v>57</v>
      </c>
      <c r="W19" s="473" t="s">
        <v>57</v>
      </c>
      <c r="X19" s="166" t="s">
        <v>57</v>
      </c>
      <c r="Y19" s="166"/>
      <c r="Z19" s="166"/>
      <c r="AA19" s="166"/>
      <c r="AB19" s="166"/>
      <c r="AC19" s="166"/>
      <c r="AD19" s="166" t="s">
        <v>58</v>
      </c>
      <c r="AE19" s="166"/>
      <c r="AF19" s="167" t="s">
        <v>59</v>
      </c>
      <c r="AG19" s="167" t="s">
        <v>59</v>
      </c>
      <c r="AH19" s="167" t="s">
        <v>59</v>
      </c>
      <c r="AI19" s="167" t="s">
        <v>59</v>
      </c>
      <c r="AJ19" s="167" t="s">
        <v>59</v>
      </c>
      <c r="AK19" s="167" t="s">
        <v>59</v>
      </c>
      <c r="AL19" s="167" t="s">
        <v>243</v>
      </c>
      <c r="AM19" s="167"/>
      <c r="AN19" s="167"/>
      <c r="AO19" s="452" t="s">
        <v>393</v>
      </c>
      <c r="AP19" s="382" t="e">
        <v>#N/A</v>
      </c>
      <c r="AQ19" s="809" t="str" cm="1">
        <f t="array" ref="AQ19">IF(AD19="NO FAVORABLE","NO FAVORABLE",IF(SUMPRODUCT(--(TRIM(AF19:AK19)&lt;&gt;"SI"),--(TRIM(AF19:AK19)&lt;&gt;"NA"))&gt;0,"SUBSANAR","APROBADA CR"))</f>
        <v>APROBADA CR</v>
      </c>
    </row>
    <row r="20" spans="1:43" ht="13.2" x14ac:dyDescent="0.25">
      <c r="A20" s="73" t="s">
        <v>7192</v>
      </c>
      <c r="B20" s="340" t="s">
        <v>7193</v>
      </c>
      <c r="C20" s="340">
        <v>130</v>
      </c>
      <c r="D20" s="340" t="s">
        <v>45</v>
      </c>
      <c r="E20" s="340" t="s">
        <v>767</v>
      </c>
      <c r="F20" s="340" t="s">
        <v>579</v>
      </c>
      <c r="G20" s="340" t="s">
        <v>7244</v>
      </c>
      <c r="H20" s="340" t="s">
        <v>7245</v>
      </c>
      <c r="I20" s="1204" t="s">
        <v>7246</v>
      </c>
      <c r="J20" s="340" t="s">
        <v>50</v>
      </c>
      <c r="K20" s="340">
        <v>28483343</v>
      </c>
      <c r="L20" s="341">
        <v>29190</v>
      </c>
      <c r="M20" s="340">
        <v>45</v>
      </c>
      <c r="N20" s="106" t="s">
        <v>51</v>
      </c>
      <c r="O20" s="477">
        <v>3152209376</v>
      </c>
      <c r="P20" s="340" t="s">
        <v>375</v>
      </c>
      <c r="Q20" s="340" t="s">
        <v>375</v>
      </c>
      <c r="R20" s="340" t="s">
        <v>375</v>
      </c>
      <c r="S20" s="340" t="s">
        <v>54</v>
      </c>
      <c r="T20" s="340" t="s">
        <v>7242</v>
      </c>
      <c r="U20" s="476" t="s">
        <v>7199</v>
      </c>
      <c r="V20" s="77" t="s">
        <v>57</v>
      </c>
      <c r="W20" s="473" t="s">
        <v>57</v>
      </c>
      <c r="X20" s="166" t="s">
        <v>57</v>
      </c>
      <c r="Y20" s="166"/>
      <c r="Z20" s="166"/>
      <c r="AA20" s="166"/>
      <c r="AB20" s="166"/>
      <c r="AC20" s="166"/>
      <c r="AD20" s="166" t="s">
        <v>58</v>
      </c>
      <c r="AE20" s="166"/>
      <c r="AF20" s="167" t="s">
        <v>59</v>
      </c>
      <c r="AG20" s="167" t="s">
        <v>59</v>
      </c>
      <c r="AH20" s="167" t="s">
        <v>59</v>
      </c>
      <c r="AI20" s="167" t="s">
        <v>59</v>
      </c>
      <c r="AJ20" s="167" t="s">
        <v>59</v>
      </c>
      <c r="AK20" s="167" t="s">
        <v>59</v>
      </c>
      <c r="AL20" s="167" t="s">
        <v>220</v>
      </c>
      <c r="AM20" s="167"/>
      <c r="AN20" s="167"/>
      <c r="AO20" s="452" t="s">
        <v>393</v>
      </c>
      <c r="AP20" s="382" t="e">
        <v>#N/A</v>
      </c>
      <c r="AQ20" s="809" t="str" cm="1">
        <f t="array" ref="AQ20">IF(AD20="NO FAVORABLE","NO FAVORABLE",IF(SUMPRODUCT(--(TRIM(AF20:AK20)&lt;&gt;"SI"),--(TRIM(AF20:AK20)&lt;&gt;"NA"))&gt;0,"SUBSANAR","APROBADA CR"))</f>
        <v>APROBADA CR</v>
      </c>
    </row>
    <row r="21" spans="1:43" ht="13.2" x14ac:dyDescent="0.25">
      <c r="A21" s="73" t="s">
        <v>7192</v>
      </c>
      <c r="B21" s="340" t="s">
        <v>7193</v>
      </c>
      <c r="C21" s="340">
        <v>136</v>
      </c>
      <c r="D21" s="340" t="s">
        <v>45</v>
      </c>
      <c r="E21" s="340" t="s">
        <v>7248</v>
      </c>
      <c r="F21" s="340" t="s">
        <v>375</v>
      </c>
      <c r="G21" s="340" t="s">
        <v>400</v>
      </c>
      <c r="H21" s="340" t="s">
        <v>2187</v>
      </c>
      <c r="I21" s="1204" t="s">
        <v>7249</v>
      </c>
      <c r="J21" s="340" t="s">
        <v>50</v>
      </c>
      <c r="K21" s="340">
        <v>1001815363</v>
      </c>
      <c r="L21" s="341">
        <v>36738</v>
      </c>
      <c r="M21" s="340">
        <v>25</v>
      </c>
      <c r="N21" s="106" t="s">
        <v>51</v>
      </c>
      <c r="O21" s="340">
        <v>3202557727</v>
      </c>
      <c r="P21" s="340" t="s">
        <v>375</v>
      </c>
      <c r="Q21" s="340" t="s">
        <v>375</v>
      </c>
      <c r="R21" s="340" t="s">
        <v>375</v>
      </c>
      <c r="S21" s="340" t="s">
        <v>54</v>
      </c>
      <c r="T21" s="340" t="s">
        <v>7242</v>
      </c>
      <c r="U21" s="476" t="s">
        <v>7199</v>
      </c>
      <c r="V21" s="77" t="s">
        <v>57</v>
      </c>
      <c r="W21" s="473" t="s">
        <v>57</v>
      </c>
      <c r="X21" s="166" t="s">
        <v>57</v>
      </c>
      <c r="Y21" s="166"/>
      <c r="Z21" s="166"/>
      <c r="AA21" s="166"/>
      <c r="AB21" s="166"/>
      <c r="AC21" s="166"/>
      <c r="AD21" s="166" t="s">
        <v>58</v>
      </c>
      <c r="AE21" s="166"/>
      <c r="AF21" s="167" t="s">
        <v>59</v>
      </c>
      <c r="AG21" s="167" t="s">
        <v>57</v>
      </c>
      <c r="AH21" s="167" t="s">
        <v>59</v>
      </c>
      <c r="AI21" s="167" t="s">
        <v>59</v>
      </c>
      <c r="AJ21" s="167" t="s">
        <v>59</v>
      </c>
      <c r="AK21" s="167" t="s">
        <v>59</v>
      </c>
      <c r="AL21" s="167" t="s">
        <v>83</v>
      </c>
      <c r="AM21" s="167"/>
      <c r="AN21" s="167"/>
      <c r="AO21" s="452" t="s">
        <v>393</v>
      </c>
      <c r="AP21" s="382" t="e">
        <v>#N/A</v>
      </c>
      <c r="AQ21" s="809" t="str" cm="1">
        <f t="array" ref="AQ21">IF(AD21="NO FAVORABLE","NO FAVORABLE",IF(SUMPRODUCT(--(TRIM(AF21:AK21)&lt;&gt;"SI"),--(TRIM(AF21:AK21)&lt;&gt;"NA"))&gt;0,"SUBSANAR","APROBADA CR"))</f>
        <v>APROBADA CR</v>
      </c>
    </row>
    <row r="22" spans="1:43" ht="13.2" x14ac:dyDescent="0.25">
      <c r="A22" s="73" t="s">
        <v>7192</v>
      </c>
      <c r="B22" s="340" t="s">
        <v>7193</v>
      </c>
      <c r="C22" s="340">
        <v>138</v>
      </c>
      <c r="D22" s="340" t="s">
        <v>45</v>
      </c>
      <c r="E22" s="340" t="s">
        <v>7250</v>
      </c>
      <c r="F22" s="340" t="s">
        <v>156</v>
      </c>
      <c r="G22" s="340" t="s">
        <v>294</v>
      </c>
      <c r="H22" s="340" t="s">
        <v>1484</v>
      </c>
      <c r="I22" s="1204" t="s">
        <v>7251</v>
      </c>
      <c r="J22" s="340" t="s">
        <v>50</v>
      </c>
      <c r="K22" s="340">
        <v>1042212333</v>
      </c>
      <c r="L22" s="341">
        <v>33320</v>
      </c>
      <c r="M22" s="340">
        <v>34</v>
      </c>
      <c r="N22" s="106" t="s">
        <v>51</v>
      </c>
      <c r="O22" s="340" t="s">
        <v>7252</v>
      </c>
      <c r="P22" s="340" t="s">
        <v>375</v>
      </c>
      <c r="Q22" s="340" t="s">
        <v>375</v>
      </c>
      <c r="R22" s="340" t="s">
        <v>375</v>
      </c>
      <c r="S22" s="340" t="s">
        <v>54</v>
      </c>
      <c r="T22" s="340" t="s">
        <v>7242</v>
      </c>
      <c r="U22" s="476" t="s">
        <v>7199</v>
      </c>
      <c r="V22" s="77" t="s">
        <v>57</v>
      </c>
      <c r="W22" s="473" t="s">
        <v>57</v>
      </c>
      <c r="X22" s="166" t="s">
        <v>57</v>
      </c>
      <c r="Y22" s="166"/>
      <c r="Z22" s="166"/>
      <c r="AA22" s="166"/>
      <c r="AB22" s="166"/>
      <c r="AC22" s="166"/>
      <c r="AD22" s="166" t="s">
        <v>58</v>
      </c>
      <c r="AE22" s="166"/>
      <c r="AF22" s="167" t="s">
        <v>59</v>
      </c>
      <c r="AG22" s="167" t="s">
        <v>59</v>
      </c>
      <c r="AH22" s="167" t="s">
        <v>59</v>
      </c>
      <c r="AI22" s="167" t="s">
        <v>59</v>
      </c>
      <c r="AJ22" s="167" t="s">
        <v>59</v>
      </c>
      <c r="AK22" s="167" t="s">
        <v>59</v>
      </c>
      <c r="AL22" s="167" t="s">
        <v>91</v>
      </c>
      <c r="AM22" s="167"/>
      <c r="AN22" s="167"/>
      <c r="AO22" s="452" t="s">
        <v>393</v>
      </c>
      <c r="AP22" s="382" t="e">
        <v>#N/A</v>
      </c>
      <c r="AQ22" s="809" t="str" cm="1">
        <f t="array" ref="AQ22">IF(AD22="NO FAVORABLE","NO FAVORABLE",IF(SUMPRODUCT(--(TRIM(AF22:AK22)&lt;&gt;"SI"),--(TRIM(AF22:AK22)&lt;&gt;"NA"))&gt;0,"SUBSANAR","APROBADA CR"))</f>
        <v>APROBADA CR</v>
      </c>
    </row>
    <row r="23" spans="1:43" ht="13.2" x14ac:dyDescent="0.25">
      <c r="A23" s="73" t="s">
        <v>7192</v>
      </c>
      <c r="B23" s="340" t="s">
        <v>7193</v>
      </c>
      <c r="C23" s="340">
        <v>143</v>
      </c>
      <c r="D23" s="340" t="s">
        <v>45</v>
      </c>
      <c r="E23" s="340" t="s">
        <v>2329</v>
      </c>
      <c r="F23" s="340" t="s">
        <v>375</v>
      </c>
      <c r="G23" s="340" t="s">
        <v>134</v>
      </c>
      <c r="H23" s="340" t="s">
        <v>200</v>
      </c>
      <c r="I23" s="1204" t="s">
        <v>7254</v>
      </c>
      <c r="J23" s="340" t="s">
        <v>50</v>
      </c>
      <c r="K23" s="340">
        <v>63469697</v>
      </c>
      <c r="L23" s="341">
        <v>20389</v>
      </c>
      <c r="M23" s="340">
        <v>70</v>
      </c>
      <c r="N23" s="106" t="s">
        <v>51</v>
      </c>
      <c r="O23" s="477">
        <v>3175391220</v>
      </c>
      <c r="P23" s="340" t="s">
        <v>375</v>
      </c>
      <c r="Q23" s="340" t="s">
        <v>375</v>
      </c>
      <c r="R23" s="340" t="s">
        <v>375</v>
      </c>
      <c r="S23" s="340" t="s">
        <v>54</v>
      </c>
      <c r="T23" s="340" t="s">
        <v>7253</v>
      </c>
      <c r="U23" s="476" t="s">
        <v>7194</v>
      </c>
      <c r="V23" s="77" t="s">
        <v>57</v>
      </c>
      <c r="W23" s="473" t="s">
        <v>57</v>
      </c>
      <c r="X23" s="166" t="s">
        <v>57</v>
      </c>
      <c r="Y23" s="166"/>
      <c r="Z23" s="166"/>
      <c r="AA23" s="166"/>
      <c r="AB23" s="166"/>
      <c r="AC23" s="166"/>
      <c r="AD23" s="166" t="s">
        <v>58</v>
      </c>
      <c r="AE23" s="166"/>
      <c r="AF23" s="167" t="s">
        <v>59</v>
      </c>
      <c r="AG23" s="167" t="s">
        <v>59</v>
      </c>
      <c r="AH23" s="167" t="s">
        <v>59</v>
      </c>
      <c r="AI23" s="167" t="s">
        <v>59</v>
      </c>
      <c r="AJ23" s="167" t="s">
        <v>59</v>
      </c>
      <c r="AK23" s="167" t="s">
        <v>59</v>
      </c>
      <c r="AL23" s="167" t="s">
        <v>258</v>
      </c>
      <c r="AM23" s="167"/>
      <c r="AN23" s="167"/>
      <c r="AO23" s="452" t="s">
        <v>393</v>
      </c>
      <c r="AP23" s="382" t="e">
        <v>#N/A</v>
      </c>
      <c r="AQ23" s="809" t="str" cm="1">
        <f t="array" ref="AQ23">IF(AD23="NO FAVORABLE","NO FAVORABLE",IF(SUMPRODUCT(--(TRIM(AF23:AK23)&lt;&gt;"SI"),--(TRIM(AF23:AK23)&lt;&gt;"NA"))&gt;0,"SUBSANAR","APROBADA CR"))</f>
        <v>APROBADA CR</v>
      </c>
    </row>
    <row r="24" spans="1:43" ht="13.2" x14ac:dyDescent="0.25">
      <c r="A24" s="73" t="s">
        <v>7192</v>
      </c>
      <c r="B24" s="340" t="s">
        <v>7193</v>
      </c>
      <c r="C24" s="340">
        <v>150</v>
      </c>
      <c r="D24" s="340" t="s">
        <v>45</v>
      </c>
      <c r="E24" s="340" t="s">
        <v>7255</v>
      </c>
      <c r="F24" s="340" t="s">
        <v>375</v>
      </c>
      <c r="G24" s="340" t="s">
        <v>5413</v>
      </c>
      <c r="H24" s="340" t="s">
        <v>7256</v>
      </c>
      <c r="I24" s="1204" t="s">
        <v>7257</v>
      </c>
      <c r="J24" s="340" t="s">
        <v>50</v>
      </c>
      <c r="K24" s="340">
        <v>21950447</v>
      </c>
      <c r="L24" s="340" t="s">
        <v>375</v>
      </c>
      <c r="M24" s="340" t="s">
        <v>375</v>
      </c>
      <c r="N24" s="106" t="s">
        <v>51</v>
      </c>
      <c r="O24" s="340" t="s">
        <v>375</v>
      </c>
      <c r="P24" s="340" t="s">
        <v>375</v>
      </c>
      <c r="Q24" s="340" t="s">
        <v>375</v>
      </c>
      <c r="R24" s="340" t="s">
        <v>375</v>
      </c>
      <c r="S24" s="340" t="s">
        <v>54</v>
      </c>
      <c r="T24" s="340" t="s">
        <v>7258</v>
      </c>
      <c r="U24" s="476" t="s">
        <v>7199</v>
      </c>
      <c r="V24" s="77" t="s">
        <v>57</v>
      </c>
      <c r="W24" s="473" t="s">
        <v>57</v>
      </c>
      <c r="X24" s="166" t="s">
        <v>57</v>
      </c>
      <c r="Y24" s="166"/>
      <c r="Z24" s="166"/>
      <c r="AA24" s="166"/>
      <c r="AB24" s="166"/>
      <c r="AC24" s="166"/>
      <c r="AD24" s="166" t="s">
        <v>58</v>
      </c>
      <c r="AE24" s="166"/>
      <c r="AF24" s="167" t="s">
        <v>59</v>
      </c>
      <c r="AG24" s="167" t="s">
        <v>59</v>
      </c>
      <c r="AH24" s="167" t="s">
        <v>59</v>
      </c>
      <c r="AI24" s="167" t="s">
        <v>59</v>
      </c>
      <c r="AJ24" s="167" t="s">
        <v>59</v>
      </c>
      <c r="AK24" s="167" t="s">
        <v>59</v>
      </c>
      <c r="AL24" s="167" t="s">
        <v>243</v>
      </c>
      <c r="AM24" s="167"/>
      <c r="AN24" s="167"/>
      <c r="AO24" s="452" t="s">
        <v>393</v>
      </c>
      <c r="AP24" s="382" t="e">
        <v>#N/A</v>
      </c>
      <c r="AQ24" s="809" t="str" cm="1">
        <f t="array" ref="AQ24">IF(AD24="NO FAVORABLE","NO FAVORABLE",IF(SUMPRODUCT(--(TRIM(AF24:AK24)&lt;&gt;"SI"),--(TRIM(AF24:AK24)&lt;&gt;"NA"))&gt;0,"SUBSANAR","APROBADA CR"))</f>
        <v>APROBADA CR</v>
      </c>
    </row>
    <row r="25" spans="1:43" ht="13.2" x14ac:dyDescent="0.25">
      <c r="A25" s="73" t="s">
        <v>7192</v>
      </c>
      <c r="B25" s="340" t="s">
        <v>7193</v>
      </c>
      <c r="C25" s="340">
        <v>165</v>
      </c>
      <c r="D25" s="340" t="s">
        <v>45</v>
      </c>
      <c r="E25" s="340" t="s">
        <v>670</v>
      </c>
      <c r="F25" s="340" t="s">
        <v>375</v>
      </c>
      <c r="G25" s="340" t="s">
        <v>4929</v>
      </c>
      <c r="H25" s="340" t="s">
        <v>554</v>
      </c>
      <c r="I25" s="340" t="s">
        <v>7261</v>
      </c>
      <c r="J25" s="340" t="s">
        <v>50</v>
      </c>
      <c r="K25" s="340">
        <v>21949555</v>
      </c>
      <c r="L25" s="340" t="s">
        <v>375</v>
      </c>
      <c r="M25" s="340" t="s">
        <v>375</v>
      </c>
      <c r="N25" s="106" t="s">
        <v>51</v>
      </c>
      <c r="O25" s="340">
        <v>3125576177</v>
      </c>
      <c r="P25" s="340" t="s">
        <v>375</v>
      </c>
      <c r="Q25" s="340" t="s">
        <v>375</v>
      </c>
      <c r="R25" s="340" t="s">
        <v>375</v>
      </c>
      <c r="S25" s="340" t="s">
        <v>54</v>
      </c>
      <c r="T25" s="340" t="s">
        <v>7260</v>
      </c>
      <c r="U25" s="476" t="s">
        <v>7199</v>
      </c>
      <c r="V25" s="77" t="s">
        <v>57</v>
      </c>
      <c r="W25" s="473" t="s">
        <v>57</v>
      </c>
      <c r="X25" s="166" t="s">
        <v>7262</v>
      </c>
      <c r="Y25" s="166"/>
      <c r="Z25" s="166"/>
      <c r="AA25" s="166"/>
      <c r="AB25" s="166"/>
      <c r="AC25" s="166"/>
      <c r="AD25" s="166" t="s">
        <v>296</v>
      </c>
      <c r="AE25" s="166"/>
      <c r="AF25" s="167" t="s">
        <v>59</v>
      </c>
      <c r="AG25" s="167" t="s">
        <v>59</v>
      </c>
      <c r="AH25" s="167" t="s">
        <v>59</v>
      </c>
      <c r="AI25" s="167" t="s">
        <v>59</v>
      </c>
      <c r="AJ25" s="167" t="s">
        <v>59</v>
      </c>
      <c r="AK25" s="167" t="s">
        <v>59</v>
      </c>
      <c r="AL25" s="167" t="s">
        <v>258</v>
      </c>
      <c r="AM25" s="167"/>
      <c r="AN25" s="167"/>
      <c r="AO25" s="366" t="s">
        <v>7263</v>
      </c>
      <c r="AP25" s="382" t="e">
        <v>#N/A</v>
      </c>
      <c r="AQ25" s="809" t="str" cm="1">
        <f t="array" ref="AQ25">IF(AD25="NO FAVORABLE","NO FAVORABLE",IF(SUMPRODUCT(--(TRIM(AF25:AK25)&lt;&gt;"SI"),--(TRIM(AF25:AK25)&lt;&gt;"NA"))&gt;0,"SUBSANAR","APROBADA CR"))</f>
        <v>APROBADA CR</v>
      </c>
    </row>
    <row r="26" spans="1:43" ht="13.2" x14ac:dyDescent="0.25">
      <c r="A26" s="73" t="s">
        <v>7192</v>
      </c>
      <c r="B26" s="340" t="s">
        <v>7193</v>
      </c>
      <c r="C26" s="340">
        <v>200</v>
      </c>
      <c r="D26" s="340" t="s">
        <v>45</v>
      </c>
      <c r="E26" s="340" t="s">
        <v>2782</v>
      </c>
      <c r="F26" s="340" t="s">
        <v>6199</v>
      </c>
      <c r="G26" s="340" t="s">
        <v>4861</v>
      </c>
      <c r="H26" s="118" t="s">
        <v>375</v>
      </c>
      <c r="I26" s="340" t="s">
        <v>7268</v>
      </c>
      <c r="J26" s="340" t="s">
        <v>50</v>
      </c>
      <c r="K26" s="118">
        <v>37925186</v>
      </c>
      <c r="L26" s="118" t="s">
        <v>375</v>
      </c>
      <c r="M26" s="118" t="s">
        <v>375</v>
      </c>
      <c r="N26" s="106" t="s">
        <v>51</v>
      </c>
      <c r="O26" s="118" t="s">
        <v>375</v>
      </c>
      <c r="P26" s="118" t="s">
        <v>375</v>
      </c>
      <c r="Q26" s="118" t="s">
        <v>375</v>
      </c>
      <c r="R26" s="118" t="s">
        <v>375</v>
      </c>
      <c r="S26" s="118" t="s">
        <v>54</v>
      </c>
      <c r="T26" s="340" t="s">
        <v>7260</v>
      </c>
      <c r="U26" s="476" t="s">
        <v>7199</v>
      </c>
      <c r="V26" s="77" t="s">
        <v>57</v>
      </c>
      <c r="W26" s="473" t="s">
        <v>57</v>
      </c>
      <c r="X26" s="166" t="s">
        <v>57</v>
      </c>
      <c r="Y26" s="282"/>
      <c r="Z26" s="282"/>
      <c r="AA26" s="282"/>
      <c r="AB26" s="282"/>
      <c r="AC26" s="282"/>
      <c r="AD26" s="166" t="s">
        <v>58</v>
      </c>
      <c r="AE26" s="166"/>
      <c r="AF26" s="167" t="s">
        <v>59</v>
      </c>
      <c r="AG26" s="167" t="s">
        <v>57</v>
      </c>
      <c r="AH26" s="167" t="s">
        <v>59</v>
      </c>
      <c r="AI26" s="167" t="s">
        <v>59</v>
      </c>
      <c r="AJ26" s="167" t="s">
        <v>59</v>
      </c>
      <c r="AK26" s="167" t="s">
        <v>59</v>
      </c>
      <c r="AL26" s="167" t="s">
        <v>83</v>
      </c>
      <c r="AM26" s="167"/>
      <c r="AN26" s="167"/>
      <c r="AO26" s="452" t="s">
        <v>393</v>
      </c>
      <c r="AP26" s="382" t="e">
        <v>#N/A</v>
      </c>
      <c r="AQ26" s="809" t="str" cm="1">
        <f t="array" ref="AQ26">IF(AD26="NO FAVORABLE","NO FAVORABLE",IF(SUMPRODUCT(--(TRIM(AF26:AK26)&lt;&gt;"SI"),--(TRIM(AF26:AK26)&lt;&gt;"NA"))&gt;0,"SUBSANAR","APROBADA CR"))</f>
        <v>APROBADA CR</v>
      </c>
    </row>
    <row r="27" spans="1:43" ht="12.75" customHeight="1" x14ac:dyDescent="0.25">
      <c r="A27" s="73" t="s">
        <v>7192</v>
      </c>
      <c r="B27" s="73" t="s">
        <v>7193</v>
      </c>
      <c r="C27" s="73">
        <v>231</v>
      </c>
      <c r="D27" s="73" t="s">
        <v>45</v>
      </c>
      <c r="E27" s="73" t="s">
        <v>5340</v>
      </c>
      <c r="F27" s="82"/>
      <c r="G27" s="73" t="s">
        <v>831</v>
      </c>
      <c r="H27" s="73" t="s">
        <v>7244</v>
      </c>
      <c r="I27" s="972" t="s">
        <v>7271</v>
      </c>
      <c r="J27" s="82" t="s">
        <v>50</v>
      </c>
      <c r="K27" s="82">
        <v>37575689</v>
      </c>
      <c r="L27" s="82"/>
      <c r="M27" s="82"/>
      <c r="N27" s="82" t="s">
        <v>51</v>
      </c>
      <c r="O27" s="73">
        <v>3003916740</v>
      </c>
      <c r="P27" s="82"/>
      <c r="Q27" s="82"/>
      <c r="R27" s="82"/>
      <c r="S27" s="82" t="s">
        <v>54</v>
      </c>
      <c r="T27" s="73" t="s">
        <v>7242</v>
      </c>
      <c r="U27" s="482" t="s">
        <v>7199</v>
      </c>
      <c r="V27" s="77" t="s">
        <v>57</v>
      </c>
      <c r="W27" s="473" t="s">
        <v>57</v>
      </c>
      <c r="X27" s="473" t="s">
        <v>57</v>
      </c>
      <c r="Y27" s="282"/>
      <c r="Z27" s="282"/>
      <c r="AA27" s="282"/>
      <c r="AB27" s="282"/>
      <c r="AC27" s="282"/>
      <c r="AD27" s="166" t="s">
        <v>58</v>
      </c>
      <c r="AE27" s="166"/>
      <c r="AF27" s="167" t="s">
        <v>59</v>
      </c>
      <c r="AG27" s="167" t="s">
        <v>59</v>
      </c>
      <c r="AH27" s="167" t="s">
        <v>59</v>
      </c>
      <c r="AI27" s="167" t="s">
        <v>59</v>
      </c>
      <c r="AJ27" s="167" t="s">
        <v>59</v>
      </c>
      <c r="AK27" s="167" t="s">
        <v>59</v>
      </c>
      <c r="AL27" s="167" t="s">
        <v>83</v>
      </c>
      <c r="AM27" s="167"/>
      <c r="AN27" s="167"/>
      <c r="AO27" s="452" t="s">
        <v>393</v>
      </c>
      <c r="AP27" s="382" t="e">
        <v>#N/A</v>
      </c>
      <c r="AQ27" s="809" t="str" cm="1">
        <f t="array" ref="AQ27">IF(AD27="NO FAVORABLE","NO FAVORABLE",IF(SUMPRODUCT(--(TRIM(AF27:AK27)&lt;&gt;"SI"),--(TRIM(AF27:AK27)&lt;&gt;"NA"))&gt;0,"SUBSANAR","APROBADA CR"))</f>
        <v>APROBADA CR</v>
      </c>
    </row>
    <row r="28" spans="1:43" ht="12.75" customHeight="1" x14ac:dyDescent="0.25">
      <c r="A28" s="73" t="s">
        <v>7192</v>
      </c>
      <c r="B28" s="73" t="s">
        <v>7193</v>
      </c>
      <c r="C28" s="73">
        <v>236</v>
      </c>
      <c r="D28" s="73" t="s">
        <v>45</v>
      </c>
      <c r="E28" s="82" t="s">
        <v>7273</v>
      </c>
      <c r="F28" s="82"/>
      <c r="G28" s="73" t="s">
        <v>1682</v>
      </c>
      <c r="H28" s="73" t="s">
        <v>5413</v>
      </c>
      <c r="I28" s="972" t="s">
        <v>7274</v>
      </c>
      <c r="J28" s="82" t="s">
        <v>50</v>
      </c>
      <c r="K28" s="82">
        <v>23079156</v>
      </c>
      <c r="L28" s="82"/>
      <c r="M28" s="82"/>
      <c r="N28" s="82"/>
      <c r="O28" s="73">
        <v>3182647432</v>
      </c>
      <c r="P28" s="82"/>
      <c r="Q28" s="82"/>
      <c r="R28" s="82"/>
      <c r="S28" s="82" t="s">
        <v>54</v>
      </c>
      <c r="T28" s="73" t="s">
        <v>7269</v>
      </c>
      <c r="U28" s="482" t="s">
        <v>7199</v>
      </c>
      <c r="V28" s="77" t="s">
        <v>57</v>
      </c>
      <c r="W28" s="473" t="s">
        <v>57</v>
      </c>
      <c r="X28" s="473" t="s">
        <v>57</v>
      </c>
      <c r="Y28" s="282"/>
      <c r="Z28" s="282"/>
      <c r="AA28" s="282"/>
      <c r="AB28" s="282"/>
      <c r="AC28" s="282"/>
      <c r="AD28" s="166" t="s">
        <v>58</v>
      </c>
      <c r="AE28" s="166"/>
      <c r="AF28" s="167" t="s">
        <v>59</v>
      </c>
      <c r="AG28" s="167" t="s">
        <v>59</v>
      </c>
      <c r="AH28" s="167" t="s">
        <v>59</v>
      </c>
      <c r="AI28" s="167" t="s">
        <v>59</v>
      </c>
      <c r="AJ28" s="167" t="s">
        <v>59</v>
      </c>
      <c r="AK28" s="167" t="s">
        <v>59</v>
      </c>
      <c r="AL28" s="167" t="s">
        <v>83</v>
      </c>
      <c r="AM28" s="167"/>
      <c r="AN28" s="167"/>
      <c r="AO28" s="452" t="s">
        <v>393</v>
      </c>
      <c r="AP28" s="382" t="e">
        <v>#N/A</v>
      </c>
      <c r="AQ28" s="809" t="str" cm="1">
        <f t="array" ref="AQ28">IF(AD28="NO FAVORABLE","NO FAVORABLE",IF(SUMPRODUCT(--(TRIM(AF28:AK28)&lt;&gt;"SI"),--(TRIM(AF28:AK28)&lt;&gt;"NA"))&gt;0,"SUBSANAR","APROBADA CR"))</f>
        <v>APROBADA CR</v>
      </c>
    </row>
    <row r="29" spans="1:43" ht="12.75" customHeight="1" x14ac:dyDescent="0.25">
      <c r="A29" s="73" t="s">
        <v>7192</v>
      </c>
      <c r="B29" s="73" t="s">
        <v>7193</v>
      </c>
      <c r="C29" s="73">
        <v>248</v>
      </c>
      <c r="D29" s="73" t="s">
        <v>45</v>
      </c>
      <c r="E29" s="82" t="s">
        <v>2367</v>
      </c>
      <c r="F29" s="82" t="s">
        <v>152</v>
      </c>
      <c r="G29" s="82" t="s">
        <v>416</v>
      </c>
      <c r="H29" s="82" t="s">
        <v>7276</v>
      </c>
      <c r="I29" s="972" t="s">
        <v>7277</v>
      </c>
      <c r="J29" s="82" t="s">
        <v>50</v>
      </c>
      <c r="K29" s="82">
        <v>1098658722</v>
      </c>
      <c r="L29" s="82"/>
      <c r="M29" s="82"/>
      <c r="N29" s="82"/>
      <c r="O29" s="82">
        <v>3204973643</v>
      </c>
      <c r="P29" s="82"/>
      <c r="Q29" s="82"/>
      <c r="R29" s="82"/>
      <c r="S29" s="82" t="s">
        <v>54</v>
      </c>
      <c r="T29" s="73" t="s">
        <v>7269</v>
      </c>
      <c r="U29" s="482" t="s">
        <v>7199</v>
      </c>
      <c r="V29" s="77" t="s">
        <v>57</v>
      </c>
      <c r="W29" s="473" t="s">
        <v>57</v>
      </c>
      <c r="X29" s="473" t="s">
        <v>57</v>
      </c>
      <c r="Y29" s="282"/>
      <c r="Z29" s="282"/>
      <c r="AA29" s="282"/>
      <c r="AB29" s="282"/>
      <c r="AC29" s="282"/>
      <c r="AD29" s="166" t="s">
        <v>58</v>
      </c>
      <c r="AE29" s="166"/>
      <c r="AF29" s="167" t="s">
        <v>59</v>
      </c>
      <c r="AG29" s="167" t="s">
        <v>59</v>
      </c>
      <c r="AH29" s="167" t="s">
        <v>59</v>
      </c>
      <c r="AI29" s="167" t="s">
        <v>59</v>
      </c>
      <c r="AJ29" s="167" t="s">
        <v>59</v>
      </c>
      <c r="AK29" s="167" t="s">
        <v>59</v>
      </c>
      <c r="AL29" s="167" t="s">
        <v>283</v>
      </c>
      <c r="AM29" s="167"/>
      <c r="AN29" s="167"/>
      <c r="AO29" s="452" t="s">
        <v>393</v>
      </c>
      <c r="AP29" s="382" t="e">
        <v>#N/A</v>
      </c>
      <c r="AQ29" s="809" t="str" cm="1">
        <f t="array" ref="AQ29">IF(AD29="NO FAVORABLE","NO FAVORABLE",IF(SUMPRODUCT(--(TRIM(AF29:AK29)&lt;&gt;"SI"),--(TRIM(AF29:AK29)&lt;&gt;"NA"))&gt;0,"SUBSANAR","APROBADA CR"))</f>
        <v>APROBADA CR</v>
      </c>
    </row>
    <row r="30" spans="1:43" ht="12.75" customHeight="1" x14ac:dyDescent="0.25">
      <c r="A30" s="73" t="s">
        <v>7192</v>
      </c>
      <c r="B30" s="73" t="s">
        <v>7193</v>
      </c>
      <c r="C30" s="73">
        <v>257</v>
      </c>
      <c r="D30" s="73" t="s">
        <v>45</v>
      </c>
      <c r="E30" s="82" t="s">
        <v>328</v>
      </c>
      <c r="F30" s="82"/>
      <c r="G30" s="82" t="s">
        <v>1682</v>
      </c>
      <c r="H30" s="82" t="s">
        <v>5413</v>
      </c>
      <c r="I30" s="972" t="s">
        <v>7279</v>
      </c>
      <c r="J30" s="82" t="s">
        <v>50</v>
      </c>
      <c r="K30" s="82">
        <v>21950054</v>
      </c>
      <c r="L30" s="82"/>
      <c r="M30" s="82"/>
      <c r="N30" s="82"/>
      <c r="O30" s="82">
        <v>3167232774</v>
      </c>
      <c r="P30" s="82"/>
      <c r="Q30" s="82"/>
      <c r="R30" s="82"/>
      <c r="S30" s="82" t="s">
        <v>54</v>
      </c>
      <c r="T30" s="82" t="s">
        <v>7269</v>
      </c>
      <c r="U30" s="482" t="s">
        <v>7199</v>
      </c>
      <c r="V30" s="77" t="s">
        <v>57</v>
      </c>
      <c r="W30" s="473" t="s">
        <v>57</v>
      </c>
      <c r="X30" s="473" t="s">
        <v>57</v>
      </c>
      <c r="Y30" s="282"/>
      <c r="Z30" s="282"/>
      <c r="AA30" s="282"/>
      <c r="AB30" s="282"/>
      <c r="AC30" s="282"/>
      <c r="AD30" s="166" t="s">
        <v>58</v>
      </c>
      <c r="AE30" s="166"/>
      <c r="AF30" s="167" t="s">
        <v>59</v>
      </c>
      <c r="AG30" s="167" t="s">
        <v>57</v>
      </c>
      <c r="AH30" s="167" t="s">
        <v>59</v>
      </c>
      <c r="AI30" s="167" t="s">
        <v>59</v>
      </c>
      <c r="AJ30" s="167" t="s">
        <v>59</v>
      </c>
      <c r="AK30" s="167" t="s">
        <v>59</v>
      </c>
      <c r="AL30" s="167" t="s">
        <v>70</v>
      </c>
      <c r="AM30" s="167"/>
      <c r="AN30" s="167"/>
      <c r="AO30" s="452" t="s">
        <v>393</v>
      </c>
      <c r="AP30" s="382" t="e">
        <v>#N/A</v>
      </c>
      <c r="AQ30" s="809" t="str" cm="1">
        <f t="array" ref="AQ30">IF(AD30="NO FAVORABLE","NO FAVORABLE",IF(SUMPRODUCT(--(TRIM(AF30:AK30)&lt;&gt;"SI"),--(TRIM(AF30:AK30)&lt;&gt;"NA"))&gt;0,"SUBSANAR","APROBADA CR"))</f>
        <v>APROBADA CR</v>
      </c>
    </row>
    <row r="31" spans="1:43" ht="12.75" customHeight="1" x14ac:dyDescent="0.25">
      <c r="A31" s="73" t="s">
        <v>7192</v>
      </c>
      <c r="B31" s="73" t="s">
        <v>7193</v>
      </c>
      <c r="C31" s="82">
        <v>265</v>
      </c>
      <c r="D31" s="73" t="s">
        <v>45</v>
      </c>
      <c r="E31" s="82" t="s">
        <v>1475</v>
      </c>
      <c r="F31" s="82" t="s">
        <v>7280</v>
      </c>
      <c r="G31" s="82" t="s">
        <v>1076</v>
      </c>
      <c r="H31" s="82"/>
      <c r="I31" s="972" t="s">
        <v>7281</v>
      </c>
      <c r="J31" s="82" t="s">
        <v>50</v>
      </c>
      <c r="K31" s="82">
        <v>1001815432</v>
      </c>
      <c r="L31" s="82"/>
      <c r="M31" s="82"/>
      <c r="N31" s="82"/>
      <c r="O31" s="82">
        <v>3172727062</v>
      </c>
      <c r="P31" s="82"/>
      <c r="Q31" s="82"/>
      <c r="R31" s="82"/>
      <c r="S31" s="82" t="s">
        <v>54</v>
      </c>
      <c r="T31" s="82" t="s">
        <v>7269</v>
      </c>
      <c r="U31" s="82" t="s">
        <v>7199</v>
      </c>
      <c r="V31" s="77" t="s">
        <v>57</v>
      </c>
      <c r="W31" s="473" t="s">
        <v>57</v>
      </c>
      <c r="X31" s="473" t="s">
        <v>57</v>
      </c>
      <c r="Y31" s="282"/>
      <c r="Z31" s="282"/>
      <c r="AA31" s="282"/>
      <c r="AB31" s="282"/>
      <c r="AC31" s="282"/>
      <c r="AD31" s="166" t="s">
        <v>58</v>
      </c>
      <c r="AE31" s="166"/>
      <c r="AF31" s="167" t="s">
        <v>59</v>
      </c>
      <c r="AG31" s="167" t="s">
        <v>59</v>
      </c>
      <c r="AH31" s="167" t="s">
        <v>59</v>
      </c>
      <c r="AI31" s="167" t="s">
        <v>59</v>
      </c>
      <c r="AJ31" s="167" t="s">
        <v>59</v>
      </c>
      <c r="AK31" s="167" t="s">
        <v>59</v>
      </c>
      <c r="AL31" s="167" t="s">
        <v>243</v>
      </c>
      <c r="AM31" s="167"/>
      <c r="AN31" s="167"/>
      <c r="AO31" s="452" t="s">
        <v>393</v>
      </c>
      <c r="AP31" s="382" t="e">
        <v>#N/A</v>
      </c>
      <c r="AQ31" s="809" t="str" cm="1">
        <f t="array" ref="AQ31">IF(AD31="NO FAVORABLE","NO FAVORABLE",IF(SUMPRODUCT(--(TRIM(AF31:AK31)&lt;&gt;"SI"),--(TRIM(AF31:AK31)&lt;&gt;"NA"))&gt;0,"SUBSANAR","APROBADA CR"))</f>
        <v>APROBADA CR</v>
      </c>
    </row>
    <row r="32" spans="1:43" ht="15" x14ac:dyDescent="0.25">
      <c r="K32" s="173"/>
    </row>
    <row r="33" spans="11:11" ht="15" x14ac:dyDescent="0.25">
      <c r="K33" s="173"/>
    </row>
    <row r="34" spans="11:11" ht="15" x14ac:dyDescent="0.25">
      <c r="K34" s="173"/>
    </row>
    <row r="35" spans="11:11" ht="15" x14ac:dyDescent="0.25">
      <c r="K35" s="173"/>
    </row>
    <row r="36" spans="11:11" ht="15" x14ac:dyDescent="0.25">
      <c r="K36" s="173"/>
    </row>
    <row r="37" spans="11:11" ht="15" x14ac:dyDescent="0.25">
      <c r="K37" s="173"/>
    </row>
    <row r="38" spans="11:11" ht="15" x14ac:dyDescent="0.25">
      <c r="K38" s="173"/>
    </row>
    <row r="39" spans="11:11" ht="15" x14ac:dyDescent="0.25">
      <c r="K39" s="173"/>
    </row>
    <row r="40" spans="11:11" ht="15" x14ac:dyDescent="0.25">
      <c r="K40" s="173"/>
    </row>
    <row r="41" spans="11:11" ht="15" x14ac:dyDescent="0.25">
      <c r="K41" s="173"/>
    </row>
    <row r="42" spans="11:11" ht="15" x14ac:dyDescent="0.25">
      <c r="K42" s="173"/>
    </row>
    <row r="43" spans="11:11" ht="15" x14ac:dyDescent="0.25">
      <c r="K43" s="173"/>
    </row>
    <row r="44" spans="11:11" ht="15" x14ac:dyDescent="0.25">
      <c r="K44" s="173"/>
    </row>
    <row r="45" spans="11:11" ht="14.7" customHeight="1" x14ac:dyDescent="0.25">
      <c r="K45" s="173"/>
    </row>
    <row r="46" spans="11:11" ht="14.7" customHeight="1" x14ac:dyDescent="0.25">
      <c r="K46" s="173"/>
    </row>
    <row r="47" spans="11:11" ht="15" x14ac:dyDescent="0.25">
      <c r="K47" s="173"/>
    </row>
    <row r="48" spans="11:11" ht="15" x14ac:dyDescent="0.25">
      <c r="K48" s="173"/>
    </row>
    <row r="49" spans="9:11" ht="15" x14ac:dyDescent="0.25">
      <c r="K49" s="173"/>
    </row>
    <row r="50" spans="9:11" ht="15" x14ac:dyDescent="0.25">
      <c r="K50" s="173"/>
    </row>
    <row r="51" spans="9:11" ht="15" x14ac:dyDescent="0.25">
      <c r="K51" s="173"/>
    </row>
    <row r="52" spans="9:11" ht="15" x14ac:dyDescent="0.25">
      <c r="K52" s="173"/>
    </row>
    <row r="53" spans="9:11" ht="15" x14ac:dyDescent="0.25">
      <c r="K53" s="173"/>
    </row>
    <row r="54" spans="9:11" ht="15" x14ac:dyDescent="0.25">
      <c r="K54" s="173"/>
    </row>
    <row r="55" spans="9:11" ht="15" x14ac:dyDescent="0.25">
      <c r="K55" s="173"/>
    </row>
    <row r="56" spans="9:11" ht="15" x14ac:dyDescent="0.25">
      <c r="I56" s="173"/>
    </row>
    <row r="57" spans="9:11" ht="15" x14ac:dyDescent="0.25">
      <c r="K57" s="173"/>
    </row>
    <row r="58" spans="9:11" ht="15" x14ac:dyDescent="0.25">
      <c r="K58" s="173"/>
    </row>
    <row r="59" spans="9:11" ht="15" x14ac:dyDescent="0.25">
      <c r="K59" s="173"/>
    </row>
    <row r="60" spans="9:11" ht="15" x14ac:dyDescent="0.25">
      <c r="K60" s="173"/>
    </row>
    <row r="61" spans="9:11" ht="15" x14ac:dyDescent="0.25">
      <c r="K61" s="173"/>
    </row>
    <row r="62" spans="9:11" ht="15" x14ac:dyDescent="0.25">
      <c r="K62" s="173"/>
    </row>
    <row r="63" spans="9:11" ht="15" x14ac:dyDescent="0.25">
      <c r="K63" s="173"/>
    </row>
    <row r="64" spans="9:11" ht="12.75" customHeight="1" x14ac:dyDescent="0.25">
      <c r="K64" s="173"/>
    </row>
    <row r="65" spans="11:11" ht="12.75" customHeight="1" x14ac:dyDescent="0.25">
      <c r="K65" s="173"/>
    </row>
    <row r="66" spans="11:11" ht="12.75" customHeight="1" x14ac:dyDescent="0.25">
      <c r="K66" s="173"/>
    </row>
    <row r="67" spans="11:11" ht="12.75" customHeight="1" x14ac:dyDescent="0.25">
      <c r="K67" s="173"/>
    </row>
    <row r="68" spans="11:11" ht="12.75" customHeight="1" x14ac:dyDescent="0.25">
      <c r="K68" s="173"/>
    </row>
    <row r="69" spans="11:11" ht="12.75" customHeight="1" x14ac:dyDescent="0.25">
      <c r="K69" s="173"/>
    </row>
    <row r="70" spans="11:11" ht="12.75" customHeight="1" x14ac:dyDescent="0.25">
      <c r="K70" s="173"/>
    </row>
    <row r="71" spans="11:11" ht="12.75" customHeight="1" x14ac:dyDescent="0.25">
      <c r="K71" s="173"/>
    </row>
    <row r="72" spans="11:11" ht="12.75" customHeight="1" x14ac:dyDescent="0.25">
      <c r="K72" s="173"/>
    </row>
    <row r="73" spans="11:11" ht="12.75" customHeight="1" x14ac:dyDescent="0.25">
      <c r="K73" s="173"/>
    </row>
    <row r="74" spans="11:11" ht="12.75" customHeight="1" x14ac:dyDescent="0.25">
      <c r="K74" s="173"/>
    </row>
    <row r="75" spans="11:11" ht="12.75" customHeight="1" x14ac:dyDescent="0.25">
      <c r="K75" s="173"/>
    </row>
    <row r="76" spans="11:11" ht="12.75" customHeight="1" x14ac:dyDescent="0.25">
      <c r="K76" s="173"/>
    </row>
    <row r="77" spans="11:11" ht="12.75" customHeight="1" x14ac:dyDescent="0.25">
      <c r="K77" s="173"/>
    </row>
    <row r="78" spans="11:11" ht="12.75" customHeight="1" x14ac:dyDescent="0.25">
      <c r="K78" s="173"/>
    </row>
    <row r="79" spans="11:11" ht="12.75" customHeight="1" x14ac:dyDescent="0.25">
      <c r="K79" s="173"/>
    </row>
    <row r="80" spans="11:11" ht="12.75" customHeight="1" x14ac:dyDescent="0.25">
      <c r="K80" s="173"/>
    </row>
  </sheetData>
  <autoFilter ref="A1:AQ31" xr:uid="{376AEA88-9823-4618-B751-F23936A2F1D0}"/>
  <conditionalFormatting sqref="K57:K1048576 I56 K1:K55">
    <cfRule type="duplicateValues" dxfId="213" priority="5"/>
  </conditionalFormatting>
  <conditionalFormatting sqref="K81:K1048576 K1">
    <cfRule type="duplicateValues" dxfId="212" priority="46"/>
  </conditionalFormatting>
  <conditionalFormatting sqref="K81:K1048576 K1:K31">
    <cfRule type="duplicateValues" dxfId="211" priority="10"/>
    <cfRule type="duplicateValues" dxfId="210" priority="21"/>
  </conditionalFormatting>
  <conditionalFormatting sqref="K81:N1048576 N1 K1:L1 L32:N80">
    <cfRule type="duplicateValues" dxfId="209" priority="47"/>
  </conditionalFormatting>
  <conditionalFormatting sqref="AD2:AD31">
    <cfRule type="endsWith" dxfId="208" priority="6" operator="endsWith" text="NO FAVORABLE">
      <formula>RIGHT(AD2,LEN("NO FAVORABLE"))="NO FAVORABLE"</formula>
    </cfRule>
    <cfRule type="containsText" dxfId="207" priority="7" operator="containsText" text="SUBSANABLE">
      <formula>NOT(ISERROR(SEARCH("SUBSANABLE",AD2)))</formula>
    </cfRule>
  </conditionalFormatting>
  <conditionalFormatting sqref="AQ1:AQ31">
    <cfRule type="containsText" dxfId="206" priority="8" operator="containsText" text="SUBSANAR">
      <formula>NOT(ISERROR(SEARCH("SUBSANAR",AQ1)))</formula>
    </cfRule>
    <cfRule type="containsText" dxfId="205" priority="9"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2:T1048576" xr:uid="{7CBA3C04-F9D0-4E5A-AC37-2546970FC12E}"/>
    <dataValidation allowBlank="1" showInputMessage="1" showErrorMessage="1" prompt="NO DILIGENCIAR PUNTOS O COMAS" sqref="L1:Q1 O32:Q1048576" xr:uid="{41424B4A-8DE7-4304-B4E0-3F886D0DBCB5}"/>
    <dataValidation type="whole" allowBlank="1" showInputMessage="1" showErrorMessage="1" prompt="NO DILIGENCIAR PUNTOS O COMAS" sqref="K1 K81:K1048576 L32:N1048576" xr:uid="{EDDC0F1D-04FE-44D3-AB7F-C8C5BFAAE164}">
      <formula1>1</formula1>
      <formula2>9999999999</formula2>
    </dataValidation>
    <dataValidation allowBlank="1" showInputMessage="1" showErrorMessage="1" prompt="DILIGENCIE SEGUNDO APELLIDO DEL POSTULADO EN LETRA MAYÚSCULA" sqref="H1:I1 S32:S40 H32:I32 I71:I72 H76:I1048576 I75 I68 I65:I66 I57:I63 I51:I54 I47 I41 I36:I38" xr:uid="{17BFC7AE-7FE2-41A3-903A-417CB73A3590}"/>
    <dataValidation allowBlank="1" showInputMessage="1" showErrorMessage="1" prompt="DILIGENCIE PRIMER APELLIDO DEL POSTULADO EN LETRA MAYÚSCULA SOSTENIDA" sqref="G1 G76:G1048576 G32" xr:uid="{962E0131-C230-49B1-A91C-5D43721999D6}"/>
    <dataValidation allowBlank="1" showInputMessage="1" showErrorMessage="1" prompt="DILIGENCIA LOS DEMÁS NOMBRES DEL POSTULADO, EN LETRA MAYÚSCULA SOSTENIDA" sqref="F1 F76:F1048576 F32" xr:uid="{4E694C2F-0A68-4E82-B7B8-11E5C6CABDB3}"/>
    <dataValidation allowBlank="1" showInputMessage="1" showErrorMessage="1" prompt="DILIGENCIE EL PRIMER NOMBRE COMPLETO DEL POSTUALDO, EN MAYUSCULA SOSTENIDA_x000a_" sqref="E1 E32 E76:E1048576" xr:uid="{C59FA7E9-F520-4474-B2DA-516FA0E4A9B1}"/>
  </dataValidations>
  <pageMargins left="0.7" right="0.7" top="0.75" bottom="0.75" header="0.3" footer="0.3"/>
  <pageSetup scale="44"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57196AA2-B3F7-4C36-BEBB-C98EFFC2237B}">
          <x14:formula1>
            <xm:f>Hoja2!$A$56:$A$61</xm:f>
          </x14:formula1>
          <xm:sqref>R32:R1048576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4423-339C-4F07-BE35-A20B8495B3EB}">
  <sheetPr>
    <tabColor rgb="FFEF7FB2"/>
    <pageSetUpPr fitToPage="1"/>
  </sheetPr>
  <dimension ref="A1:AQ128"/>
  <sheetViews>
    <sheetView topLeftCell="I1" zoomScaleNormal="100" zoomScaleSheetLayoutView="55" workbookViewId="0">
      <selection activeCell="I5" sqref="A5:XFD87"/>
    </sheetView>
  </sheetViews>
  <sheetFormatPr baseColWidth="10" defaultColWidth="9.109375" defaultRowHeight="12.75" customHeight="1" x14ac:dyDescent="0.25"/>
  <cols>
    <col min="1" max="4" width="9.109375" customWidth="1"/>
    <col min="5" max="5" width="15.33203125" hidden="1" customWidth="1"/>
    <col min="6" max="6" width="14.44140625" hidden="1" customWidth="1"/>
    <col min="7" max="7" width="15.5546875" hidden="1" customWidth="1"/>
    <col min="8" max="8" width="16.33203125" hidden="1" customWidth="1"/>
    <col min="9" max="9" width="45" bestFit="1" customWidth="1"/>
    <col min="10" max="10" width="9.33203125" customWidth="1"/>
    <col min="11" max="11" width="18.5546875"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customWidth="1"/>
    <col min="20" max="20" width="25.33203125" hidden="1" customWidth="1"/>
    <col min="21" max="21" width="23.44140625" hidden="1" customWidth="1"/>
    <col min="22" max="22" width="9.109375" style="17" customWidth="1"/>
    <col min="23" max="24" width="9.109375"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9.109375" style="94" customWidth="1"/>
    <col min="31" max="31" width="9.33203125" style="455" hidden="1" customWidth="1"/>
    <col min="32" max="40" width="9.109375" style="456" hidden="1" customWidth="1"/>
    <col min="41" max="41" width="9.109375" style="6" customWidth="1"/>
    <col min="42" max="42" width="9.109375" customWidth="1"/>
  </cols>
  <sheetData>
    <row r="1" spans="1:43" s="817" customFormat="1" ht="124.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8" t="s">
        <v>38</v>
      </c>
      <c r="AN1" s="68" t="s">
        <v>39</v>
      </c>
      <c r="AO1" s="68" t="s">
        <v>1871</v>
      </c>
      <c r="AP1" s="68" t="s">
        <v>533</v>
      </c>
      <c r="AQ1" s="1041" t="s">
        <v>42</v>
      </c>
    </row>
    <row r="2" spans="1:43" s="1123" customFormat="1" ht="18" customHeight="1" x14ac:dyDescent="0.25">
      <c r="A2" s="286" t="s">
        <v>369</v>
      </c>
      <c r="B2" s="286" t="s">
        <v>6319</v>
      </c>
      <c r="C2" s="1124">
        <v>1</v>
      </c>
      <c r="D2" s="286" t="s">
        <v>45</v>
      </c>
      <c r="E2" s="286" t="s">
        <v>132</v>
      </c>
      <c r="F2" s="286" t="s">
        <v>116</v>
      </c>
      <c r="G2" s="286" t="s">
        <v>1536</v>
      </c>
      <c r="H2" s="286" t="s">
        <v>6320</v>
      </c>
      <c r="I2" s="1128" t="str">
        <f t="shared" ref="I2:I19" si="0">CONCATENATE(E2," ",F2," ",G2," ",H2)</f>
        <v>MARINA DE JESUS MORENO DE IBARRA</v>
      </c>
      <c r="J2" s="286" t="s">
        <v>50</v>
      </c>
      <c r="K2" s="1124">
        <v>21937907</v>
      </c>
      <c r="L2" s="548">
        <v>15474</v>
      </c>
      <c r="M2" s="286">
        <v>83</v>
      </c>
      <c r="N2" s="1129" t="s">
        <v>51</v>
      </c>
      <c r="O2" s="286">
        <v>3116231561</v>
      </c>
      <c r="P2" s="286"/>
      <c r="Q2" s="286"/>
      <c r="R2" s="286"/>
      <c r="S2" s="1124" t="s">
        <v>54</v>
      </c>
      <c r="T2" s="1124" t="s">
        <v>6321</v>
      </c>
      <c r="U2" s="286"/>
      <c r="V2" s="562" t="s">
        <v>57</v>
      </c>
      <c r="W2" s="562" t="s">
        <v>57</v>
      </c>
      <c r="X2" s="562" t="s">
        <v>57</v>
      </c>
      <c r="Y2" s="562"/>
      <c r="Z2" s="562"/>
      <c r="AA2" s="562"/>
      <c r="AB2" s="562"/>
      <c r="AC2" s="562"/>
      <c r="AD2" s="1130" t="s">
        <v>58</v>
      </c>
      <c r="AE2" s="562"/>
      <c r="AF2" s="1127" t="s">
        <v>59</v>
      </c>
      <c r="AG2" s="1127" t="s">
        <v>57</v>
      </c>
      <c r="AH2" s="1127" t="s">
        <v>59</v>
      </c>
      <c r="AI2" s="1127" t="s">
        <v>59</v>
      </c>
      <c r="AJ2" s="1127" t="s">
        <v>59</v>
      </c>
      <c r="AK2" s="1127" t="s">
        <v>59</v>
      </c>
      <c r="AL2" s="1127" t="s">
        <v>83</v>
      </c>
      <c r="AM2" s="558"/>
      <c r="AN2" s="558"/>
      <c r="AO2" s="558" t="s">
        <v>393</v>
      </c>
      <c r="AP2" s="635"/>
      <c r="AQ2" s="1122" t="str" cm="1">
        <f t="array" ref="AQ2">IF(AD2="NO FAVORABLE","NO FAVORABLE",IF(SUMPRODUCT(--(TRIM(AF2:AK2)&lt;&gt;"SI"),--(TRIM(AF2:AK2)&lt;&gt;"NA"))&gt;0,"SUBSANAR","APROBADA CR"))</f>
        <v>APROBADA CR</v>
      </c>
    </row>
    <row r="3" spans="1:43" s="1123" customFormat="1" ht="18" customHeight="1" x14ac:dyDescent="0.25">
      <c r="A3" s="286" t="s">
        <v>369</v>
      </c>
      <c r="B3" s="286" t="s">
        <v>6319</v>
      </c>
      <c r="C3" s="1124">
        <v>2</v>
      </c>
      <c r="D3" s="286" t="s">
        <v>45</v>
      </c>
      <c r="E3" s="286" t="s">
        <v>874</v>
      </c>
      <c r="F3" s="286" t="s">
        <v>488</v>
      </c>
      <c r="G3" s="286" t="s">
        <v>6322</v>
      </c>
      <c r="H3" s="286" t="s">
        <v>1835</v>
      </c>
      <c r="I3" s="1128" t="str">
        <f t="shared" si="0"/>
        <v>BERTHA ROSA GUARIN  DE RIOS</v>
      </c>
      <c r="J3" s="286" t="s">
        <v>50</v>
      </c>
      <c r="K3" s="1124">
        <v>21430122</v>
      </c>
      <c r="L3" s="548">
        <v>14061</v>
      </c>
      <c r="M3" s="286">
        <v>87</v>
      </c>
      <c r="N3" s="1129" t="s">
        <v>51</v>
      </c>
      <c r="O3" s="286">
        <v>3148645096</v>
      </c>
      <c r="P3" s="286"/>
      <c r="Q3" s="286"/>
      <c r="R3" s="286"/>
      <c r="S3" s="1124" t="s">
        <v>54</v>
      </c>
      <c r="T3" s="1124" t="s">
        <v>6323</v>
      </c>
      <c r="U3" s="286"/>
      <c r="V3" s="562" t="s">
        <v>57</v>
      </c>
      <c r="W3" s="562" t="s">
        <v>57</v>
      </c>
      <c r="X3" s="562" t="s">
        <v>57</v>
      </c>
      <c r="Y3" s="562"/>
      <c r="Z3" s="562"/>
      <c r="AA3" s="562"/>
      <c r="AB3" s="562"/>
      <c r="AC3" s="562"/>
      <c r="AD3" s="1130" t="s">
        <v>58</v>
      </c>
      <c r="AE3" s="562"/>
      <c r="AF3" s="1127" t="s">
        <v>59</v>
      </c>
      <c r="AG3" s="1127" t="s">
        <v>57</v>
      </c>
      <c r="AH3" s="1127" t="s">
        <v>59</v>
      </c>
      <c r="AI3" s="1127" t="s">
        <v>59</v>
      </c>
      <c r="AJ3" s="1127" t="s">
        <v>59</v>
      </c>
      <c r="AK3" s="1127" t="s">
        <v>59</v>
      </c>
      <c r="AL3" s="1127" t="s">
        <v>243</v>
      </c>
      <c r="AM3" s="1127"/>
      <c r="AN3" s="1127"/>
      <c r="AO3" s="558" t="s">
        <v>393</v>
      </c>
      <c r="AP3" s="635"/>
      <c r="AQ3" s="1122" t="str" cm="1">
        <f t="array" ref="AQ3">IF(AD3="NO FAVORABLE","NO FAVORABLE",IF(SUMPRODUCT(--(TRIM(AF3:AK3)&lt;&gt;"SI"),--(TRIM(AF3:AK3)&lt;&gt;"NA"))&gt;0,"SUBSANAR","APROBADA CR"))</f>
        <v>APROBADA CR</v>
      </c>
    </row>
    <row r="4" spans="1:43" s="1123" customFormat="1" ht="18" customHeight="1" x14ac:dyDescent="0.25">
      <c r="A4" s="286" t="s">
        <v>369</v>
      </c>
      <c r="B4" s="286" t="s">
        <v>6319</v>
      </c>
      <c r="C4" s="1124">
        <v>3</v>
      </c>
      <c r="D4" s="286" t="s">
        <v>45</v>
      </c>
      <c r="E4" s="286" t="s">
        <v>250</v>
      </c>
      <c r="F4" s="286" t="s">
        <v>851</v>
      </c>
      <c r="G4" s="286" t="s">
        <v>729</v>
      </c>
      <c r="H4" s="286" t="s">
        <v>496</v>
      </c>
      <c r="I4" s="1128" t="str">
        <f t="shared" si="0"/>
        <v>DEISY LILIANA GARZON RAMIREZ</v>
      </c>
      <c r="J4" s="286" t="s">
        <v>50</v>
      </c>
      <c r="K4" s="1124">
        <v>1032070944</v>
      </c>
      <c r="L4" s="548">
        <v>34046</v>
      </c>
      <c r="M4" s="286">
        <v>32</v>
      </c>
      <c r="N4" s="1129" t="s">
        <v>51</v>
      </c>
      <c r="O4" s="286">
        <v>3104647665</v>
      </c>
      <c r="P4" s="286"/>
      <c r="Q4" s="286"/>
      <c r="R4" s="286"/>
      <c r="S4" s="1124" t="s">
        <v>54</v>
      </c>
      <c r="T4" s="1124" t="s">
        <v>6324</v>
      </c>
      <c r="U4" s="286"/>
      <c r="V4" s="562" t="s">
        <v>57</v>
      </c>
      <c r="W4" s="562" t="s">
        <v>57</v>
      </c>
      <c r="X4" s="562" t="s">
        <v>57</v>
      </c>
      <c r="Y4" s="562"/>
      <c r="Z4" s="562"/>
      <c r="AA4" s="562"/>
      <c r="AB4" s="562"/>
      <c r="AC4" s="562"/>
      <c r="AD4" s="1130" t="s">
        <v>58</v>
      </c>
      <c r="AE4" s="562"/>
      <c r="AF4" s="1127" t="s">
        <v>59</v>
      </c>
      <c r="AG4" s="1127" t="s">
        <v>59</v>
      </c>
      <c r="AH4" s="1127" t="s">
        <v>59</v>
      </c>
      <c r="AI4" s="1127" t="s">
        <v>59</v>
      </c>
      <c r="AJ4" s="1127" t="s">
        <v>59</v>
      </c>
      <c r="AK4" s="1127" t="s">
        <v>59</v>
      </c>
      <c r="AL4" s="1127" t="s">
        <v>243</v>
      </c>
      <c r="AM4" s="1127"/>
      <c r="AN4" s="1127"/>
      <c r="AO4" s="558" t="s">
        <v>393</v>
      </c>
      <c r="AP4" s="635"/>
      <c r="AQ4" s="1122" t="str" cm="1">
        <f t="array" ref="AQ4">IF(AD4="NO FAVORABLE","NO FAVORABLE",IF(SUMPRODUCT(--(TRIM(AF4:AK4)&lt;&gt;"SI"),--(TRIM(AF4:AK4)&lt;&gt;"NA"))&gt;0,"SUBSANAR","APROBADA CR"))</f>
        <v>APROBADA CR</v>
      </c>
    </row>
    <row r="5" spans="1:43" s="1123" customFormat="1" ht="18" customHeight="1" x14ac:dyDescent="0.25">
      <c r="A5" s="286" t="s">
        <v>369</v>
      </c>
      <c r="B5" s="286" t="s">
        <v>6319</v>
      </c>
      <c r="C5" s="1124">
        <v>7</v>
      </c>
      <c r="D5" s="286" t="s">
        <v>45</v>
      </c>
      <c r="E5" s="286" t="s">
        <v>1719</v>
      </c>
      <c r="F5" s="286" t="s">
        <v>985</v>
      </c>
      <c r="G5" s="286" t="s">
        <v>1228</v>
      </c>
      <c r="H5" s="286" t="s">
        <v>238</v>
      </c>
      <c r="I5" s="1128" t="str">
        <f t="shared" si="0"/>
        <v>YULY ALEJANDRA AGUDELO  CARMONA</v>
      </c>
      <c r="J5" s="286" t="s">
        <v>50</v>
      </c>
      <c r="K5" s="1124">
        <v>1001535206</v>
      </c>
      <c r="L5" s="548">
        <v>36843</v>
      </c>
      <c r="M5" s="286">
        <v>25</v>
      </c>
      <c r="N5" s="1129" t="s">
        <v>51</v>
      </c>
      <c r="O5" s="286">
        <v>3148584052</v>
      </c>
      <c r="P5" s="286"/>
      <c r="Q5" s="286"/>
      <c r="R5" s="286"/>
      <c r="S5" s="1124" t="s">
        <v>54</v>
      </c>
      <c r="T5" s="1124" t="s">
        <v>6325</v>
      </c>
      <c r="U5" s="286"/>
      <c r="V5" s="562" t="s">
        <v>57</v>
      </c>
      <c r="W5" s="562" t="s">
        <v>57</v>
      </c>
      <c r="X5" s="562" t="s">
        <v>57</v>
      </c>
      <c r="Y5" s="562"/>
      <c r="Z5" s="562"/>
      <c r="AA5" s="562"/>
      <c r="AB5" s="562"/>
      <c r="AC5" s="562"/>
      <c r="AD5" s="1130" t="s">
        <v>58</v>
      </c>
      <c r="AE5" s="562"/>
      <c r="AF5" s="870" t="s">
        <v>59</v>
      </c>
      <c r="AG5" s="870" t="s">
        <v>57</v>
      </c>
      <c r="AH5" s="870" t="s">
        <v>59</v>
      </c>
      <c r="AI5" s="870" t="s">
        <v>59</v>
      </c>
      <c r="AJ5" s="870" t="s">
        <v>59</v>
      </c>
      <c r="AK5" s="870" t="s">
        <v>59</v>
      </c>
      <c r="AL5" s="870" t="s">
        <v>70</v>
      </c>
      <c r="AM5" s="558"/>
      <c r="AN5" s="558"/>
      <c r="AO5" s="558" t="s">
        <v>393</v>
      </c>
      <c r="AP5" s="635"/>
      <c r="AQ5" s="1122" t="str" cm="1">
        <f t="array" ref="AQ5">IF(AD5="NO FAVORABLE","NO FAVORABLE",IF(SUMPRODUCT(--(TRIM(AF5:AK5)&lt;&gt;"SI"),--(TRIM(AF5:AK5)&lt;&gt;"NA"))&gt;0,"SUBSANAR","APROBADA CR"))</f>
        <v>APROBADA CR</v>
      </c>
    </row>
    <row r="6" spans="1:43" s="1123" customFormat="1" ht="18" customHeight="1" x14ac:dyDescent="0.25">
      <c r="A6" s="286" t="s">
        <v>369</v>
      </c>
      <c r="B6" s="286" t="s">
        <v>6319</v>
      </c>
      <c r="C6" s="1124">
        <v>9</v>
      </c>
      <c r="D6" s="286" t="s">
        <v>45</v>
      </c>
      <c r="E6" s="286" t="s">
        <v>2202</v>
      </c>
      <c r="F6" s="286" t="s">
        <v>116</v>
      </c>
      <c r="G6" s="286" t="s">
        <v>810</v>
      </c>
      <c r="H6" s="286" t="s">
        <v>252</v>
      </c>
      <c r="I6" s="1128" t="str">
        <f t="shared" si="0"/>
        <v>ISMENIA DE JESUS VILLA LOPEZ</v>
      </c>
      <c r="J6" s="286" t="s">
        <v>50</v>
      </c>
      <c r="K6" s="1124">
        <v>43026000</v>
      </c>
      <c r="L6" s="548">
        <v>15203</v>
      </c>
      <c r="M6" s="286">
        <v>84</v>
      </c>
      <c r="N6" s="1129" t="s">
        <v>51</v>
      </c>
      <c r="O6" s="286">
        <v>3226821794</v>
      </c>
      <c r="P6" s="286"/>
      <c r="Q6" s="286"/>
      <c r="R6" s="286"/>
      <c r="S6" s="286" t="s">
        <v>54</v>
      </c>
      <c r="T6" s="286" t="s">
        <v>6321</v>
      </c>
      <c r="U6" s="286"/>
      <c r="V6" s="562" t="s">
        <v>57</v>
      </c>
      <c r="W6" s="562" t="s">
        <v>57</v>
      </c>
      <c r="X6" s="562" t="s">
        <v>6326</v>
      </c>
      <c r="Y6" s="562"/>
      <c r="Z6" s="562"/>
      <c r="AA6" s="562"/>
      <c r="AB6" s="562"/>
      <c r="AC6" s="562"/>
      <c r="AD6" s="1130" t="s">
        <v>58</v>
      </c>
      <c r="AE6" s="562"/>
      <c r="AF6" s="1127" t="s">
        <v>59</v>
      </c>
      <c r="AG6" s="1127" t="s">
        <v>57</v>
      </c>
      <c r="AH6" s="1127" t="s">
        <v>59</v>
      </c>
      <c r="AI6" s="1127" t="s">
        <v>59</v>
      </c>
      <c r="AJ6" s="1127" t="s">
        <v>59</v>
      </c>
      <c r="AK6" s="1127" t="s">
        <v>59</v>
      </c>
      <c r="AL6" s="1127" t="s">
        <v>114</v>
      </c>
      <c r="AM6" s="1127"/>
      <c r="AN6" s="1127"/>
      <c r="AO6" s="558" t="s">
        <v>6327</v>
      </c>
      <c r="AP6" s="635"/>
      <c r="AQ6" s="1122" t="str" cm="1">
        <f t="array" ref="AQ6">IF(AD6="NO FAVORABLE","NO FAVORABLE",IF(SUMPRODUCT(--(TRIM(AF6:AK6)&lt;&gt;"SI"),--(TRIM(AF6:AK6)&lt;&gt;"NA"))&gt;0,"SUBSANAR","APROBADA CR"))</f>
        <v>APROBADA CR</v>
      </c>
    </row>
    <row r="7" spans="1:43" s="1123" customFormat="1" ht="18" customHeight="1" x14ac:dyDescent="0.25">
      <c r="A7" s="286" t="s">
        <v>369</v>
      </c>
      <c r="B7" s="286" t="s">
        <v>6319</v>
      </c>
      <c r="C7" s="1124">
        <v>11</v>
      </c>
      <c r="D7" s="286" t="s">
        <v>45</v>
      </c>
      <c r="E7" s="286" t="s">
        <v>62</v>
      </c>
      <c r="F7" s="286" t="s">
        <v>748</v>
      </c>
      <c r="G7" s="286" t="s">
        <v>210</v>
      </c>
      <c r="H7" s="286" t="s">
        <v>838</v>
      </c>
      <c r="I7" s="1128" t="str">
        <f t="shared" si="0"/>
        <v>MARIA RUBIELA MORALES GUARIN</v>
      </c>
      <c r="J7" s="286" t="s">
        <v>50</v>
      </c>
      <c r="K7" s="1124">
        <v>21430994</v>
      </c>
      <c r="L7" s="548">
        <v>22453</v>
      </c>
      <c r="M7" s="286">
        <v>64</v>
      </c>
      <c r="N7" s="1129" t="s">
        <v>51</v>
      </c>
      <c r="O7" s="286">
        <v>3128996899</v>
      </c>
      <c r="P7" s="286"/>
      <c r="Q7" s="286"/>
      <c r="R7" s="286"/>
      <c r="S7" s="1124" t="s">
        <v>54</v>
      </c>
      <c r="T7" s="1124" t="s">
        <v>6329</v>
      </c>
      <c r="U7" s="286"/>
      <c r="V7" s="562" t="s">
        <v>57</v>
      </c>
      <c r="W7" s="562" t="s">
        <v>57</v>
      </c>
      <c r="X7" s="562" t="s">
        <v>6330</v>
      </c>
      <c r="Y7" s="562"/>
      <c r="Z7" s="562"/>
      <c r="AA7" s="562"/>
      <c r="AB7" s="562"/>
      <c r="AC7" s="562"/>
      <c r="AD7" s="1130" t="s">
        <v>58</v>
      </c>
      <c r="AE7" s="562"/>
      <c r="AF7" s="870" t="s">
        <v>59</v>
      </c>
      <c r="AG7" s="870" t="s">
        <v>57</v>
      </c>
      <c r="AH7" s="870" t="s">
        <v>59</v>
      </c>
      <c r="AI7" s="870" t="s">
        <v>59</v>
      </c>
      <c r="AJ7" s="870" t="s">
        <v>59</v>
      </c>
      <c r="AK7" s="870" t="s">
        <v>59</v>
      </c>
      <c r="AL7" s="870" t="s">
        <v>70</v>
      </c>
      <c r="AM7" s="558"/>
      <c r="AN7" s="558"/>
      <c r="AO7" s="558" t="s">
        <v>6331</v>
      </c>
      <c r="AP7" s="635"/>
      <c r="AQ7" s="1122" t="str" cm="1">
        <f t="array" ref="AQ7">IF(AD7="NO FAVORABLE","NO FAVORABLE",IF(SUMPRODUCT(--(TRIM(AF7:AK7)&lt;&gt;"SI"),--(TRIM(AF7:AK7)&lt;&gt;"NA"))&gt;0,"SUBSANAR","APROBADA CR"))</f>
        <v>APROBADA CR</v>
      </c>
    </row>
    <row r="8" spans="1:43" s="1123" customFormat="1" ht="18" customHeight="1" x14ac:dyDescent="0.25">
      <c r="A8" s="286" t="s">
        <v>369</v>
      </c>
      <c r="B8" s="286" t="s">
        <v>6319</v>
      </c>
      <c r="C8" s="1124">
        <v>13</v>
      </c>
      <c r="D8" s="286" t="s">
        <v>45</v>
      </c>
      <c r="E8" s="286" t="s">
        <v>62</v>
      </c>
      <c r="F8" s="286" t="s">
        <v>1508</v>
      </c>
      <c r="G8" s="286" t="s">
        <v>689</v>
      </c>
      <c r="H8" s="286" t="s">
        <v>703</v>
      </c>
      <c r="I8" s="1128" t="str">
        <f t="shared" si="0"/>
        <v>MARIA ELSY TORRES GUZMAN</v>
      </c>
      <c r="J8" s="286" t="s">
        <v>50</v>
      </c>
      <c r="K8" s="1124">
        <v>1032071355</v>
      </c>
      <c r="L8" s="548">
        <v>35171</v>
      </c>
      <c r="M8" s="286">
        <v>59</v>
      </c>
      <c r="N8" s="1129" t="s">
        <v>51</v>
      </c>
      <c r="O8" s="286">
        <v>3138874472</v>
      </c>
      <c r="P8" s="286"/>
      <c r="Q8" s="286"/>
      <c r="R8" s="286"/>
      <c r="S8" s="1124" t="s">
        <v>54</v>
      </c>
      <c r="T8" s="1124" t="s">
        <v>6332</v>
      </c>
      <c r="U8" s="286"/>
      <c r="V8" s="562" t="s">
        <v>57</v>
      </c>
      <c r="W8" s="562" t="s">
        <v>57</v>
      </c>
      <c r="X8" s="562" t="s">
        <v>57</v>
      </c>
      <c r="Y8" s="562"/>
      <c r="Z8" s="562"/>
      <c r="AA8" s="562"/>
      <c r="AB8" s="562"/>
      <c r="AC8" s="562"/>
      <c r="AD8" s="1130" t="s">
        <v>58</v>
      </c>
      <c r="AE8" s="562"/>
      <c r="AF8" s="870" t="s">
        <v>59</v>
      </c>
      <c r="AG8" s="870" t="s">
        <v>57</v>
      </c>
      <c r="AH8" s="870" t="s">
        <v>59</v>
      </c>
      <c r="AI8" s="870" t="s">
        <v>59</v>
      </c>
      <c r="AJ8" s="870" t="s">
        <v>59</v>
      </c>
      <c r="AK8" s="870" t="s">
        <v>59</v>
      </c>
      <c r="AL8" s="870" t="s">
        <v>243</v>
      </c>
      <c r="AM8" s="558"/>
      <c r="AN8" s="558"/>
      <c r="AO8" s="558" t="s">
        <v>393</v>
      </c>
      <c r="AP8" s="635"/>
      <c r="AQ8" s="1122" t="str" cm="1">
        <f t="array" ref="AQ8">IF(AD8="NO FAVORABLE","NO FAVORABLE",IF(SUMPRODUCT(--(TRIM(AF8:AK8)&lt;&gt;"SI"),--(TRIM(AF8:AK8)&lt;&gt;"NA"))&gt;0,"SUBSANAR","APROBADA CR"))</f>
        <v>APROBADA CR</v>
      </c>
    </row>
    <row r="9" spans="1:43" s="1126" customFormat="1" ht="18" customHeight="1" x14ac:dyDescent="0.25">
      <c r="A9" s="286" t="s">
        <v>369</v>
      </c>
      <c r="B9" s="286" t="s">
        <v>6319</v>
      </c>
      <c r="C9" s="1124">
        <v>14</v>
      </c>
      <c r="D9" s="286" t="s">
        <v>45</v>
      </c>
      <c r="E9" s="286" t="s">
        <v>62</v>
      </c>
      <c r="F9" s="286" t="s">
        <v>693</v>
      </c>
      <c r="G9" s="286" t="s">
        <v>6322</v>
      </c>
      <c r="H9" s="286" t="s">
        <v>1803</v>
      </c>
      <c r="I9" s="1128" t="str">
        <f t="shared" si="0"/>
        <v>MARIA LUZMILA GUARIN  VERGARA</v>
      </c>
      <c r="J9" s="286" t="s">
        <v>50</v>
      </c>
      <c r="K9" s="1124">
        <v>21431696</v>
      </c>
      <c r="L9" s="548">
        <v>26677</v>
      </c>
      <c r="M9" s="286">
        <v>52</v>
      </c>
      <c r="N9" s="1129" t="s">
        <v>51</v>
      </c>
      <c r="O9" s="286">
        <v>312362207</v>
      </c>
      <c r="P9" s="286"/>
      <c r="Q9" s="286"/>
      <c r="R9" s="286"/>
      <c r="S9" s="286" t="s">
        <v>54</v>
      </c>
      <c r="T9" s="286" t="s">
        <v>6332</v>
      </c>
      <c r="U9" s="286"/>
      <c r="V9" s="562" t="s">
        <v>57</v>
      </c>
      <c r="W9" s="562" t="s">
        <v>57</v>
      </c>
      <c r="X9" s="562" t="s">
        <v>6333</v>
      </c>
      <c r="Y9" s="1132"/>
      <c r="Z9" s="1132"/>
      <c r="AA9" s="1132"/>
      <c r="AB9" s="1132"/>
      <c r="AC9" s="1132"/>
      <c r="AD9" s="1130" t="s">
        <v>58</v>
      </c>
      <c r="AE9" s="562"/>
      <c r="AF9" s="870" t="s">
        <v>59</v>
      </c>
      <c r="AG9" s="870" t="s">
        <v>57</v>
      </c>
      <c r="AH9" s="870" t="s">
        <v>59</v>
      </c>
      <c r="AI9" s="870" t="s">
        <v>59</v>
      </c>
      <c r="AJ9" s="870" t="s">
        <v>59</v>
      </c>
      <c r="AK9" s="870" t="s">
        <v>59</v>
      </c>
      <c r="AL9" s="870" t="s">
        <v>243</v>
      </c>
      <c r="AM9" s="558"/>
      <c r="AN9" s="558"/>
      <c r="AO9" s="1131" t="s">
        <v>6334</v>
      </c>
      <c r="AP9" s="1125"/>
      <c r="AQ9" s="1122" t="str" cm="1">
        <f t="array" ref="AQ9">IF(AD9="NO FAVORABLE","NO FAVORABLE",IF(SUMPRODUCT(--(TRIM(AF9:AK9)&lt;&gt;"SI"),--(TRIM(AF9:AK9)&lt;&gt;"NA"))&gt;0,"SUBSANAR","APROBADA CR"))</f>
        <v>APROBADA CR</v>
      </c>
    </row>
    <row r="10" spans="1:43" s="1123" customFormat="1" ht="18" customHeight="1" x14ac:dyDescent="0.25">
      <c r="A10" s="286" t="s">
        <v>369</v>
      </c>
      <c r="B10" s="286" t="s">
        <v>6319</v>
      </c>
      <c r="C10" s="1124">
        <v>15</v>
      </c>
      <c r="D10" s="286" t="s">
        <v>45</v>
      </c>
      <c r="E10" s="286" t="s">
        <v>343</v>
      </c>
      <c r="F10" s="286"/>
      <c r="G10" s="286" t="s">
        <v>2882</v>
      </c>
      <c r="H10" s="286" t="s">
        <v>1319</v>
      </c>
      <c r="I10" s="1128" t="str">
        <f t="shared" si="0"/>
        <v>ANDREA  QUINCHIA PAMPLONA</v>
      </c>
      <c r="J10" s="286" t="s">
        <v>50</v>
      </c>
      <c r="K10" s="1124">
        <v>1001724236</v>
      </c>
      <c r="L10" s="548">
        <v>37680</v>
      </c>
      <c r="M10" s="286">
        <v>22</v>
      </c>
      <c r="N10" s="1129" t="s">
        <v>51</v>
      </c>
      <c r="O10" s="286">
        <v>3124258805</v>
      </c>
      <c r="P10" s="286"/>
      <c r="Q10" s="286"/>
      <c r="R10" s="286"/>
      <c r="S10" s="1124" t="s">
        <v>54</v>
      </c>
      <c r="T10" s="1124" t="s">
        <v>6335</v>
      </c>
      <c r="U10" s="286"/>
      <c r="V10" s="562" t="s">
        <v>57</v>
      </c>
      <c r="W10" s="562" t="s">
        <v>57</v>
      </c>
      <c r="X10" s="562" t="s">
        <v>57</v>
      </c>
      <c r="Y10" s="562"/>
      <c r="Z10" s="562"/>
      <c r="AA10" s="562"/>
      <c r="AB10" s="562"/>
      <c r="AC10" s="562"/>
      <c r="AD10" s="1130" t="s">
        <v>58</v>
      </c>
      <c r="AE10" s="562"/>
      <c r="AF10" s="870" t="s">
        <v>59</v>
      </c>
      <c r="AG10" s="870" t="s">
        <v>57</v>
      </c>
      <c r="AH10" s="870" t="s">
        <v>59</v>
      </c>
      <c r="AI10" s="870" t="s">
        <v>59</v>
      </c>
      <c r="AJ10" s="870" t="s">
        <v>59</v>
      </c>
      <c r="AK10" s="870" t="s">
        <v>59</v>
      </c>
      <c r="AL10" s="870" t="s">
        <v>138</v>
      </c>
      <c r="AM10" s="558"/>
      <c r="AN10" s="558"/>
      <c r="AO10" s="558" t="s">
        <v>393</v>
      </c>
      <c r="AP10" s="635"/>
      <c r="AQ10" s="1122" t="str" cm="1">
        <f t="array" ref="AQ10">IF(AD10="NO FAVORABLE","NO FAVORABLE",IF(SUMPRODUCT(--(TRIM(AF10:AK10)&lt;&gt;"SI"),--(TRIM(AF10:AK10)&lt;&gt;"NA"))&gt;0,"SUBSANAR","APROBADA CR"))</f>
        <v>APROBADA CR</v>
      </c>
    </row>
    <row r="11" spans="1:43" s="1123" customFormat="1" ht="18" customHeight="1" x14ac:dyDescent="0.25">
      <c r="A11" s="286" t="s">
        <v>369</v>
      </c>
      <c r="B11" s="286" t="s">
        <v>6319</v>
      </c>
      <c r="C11" s="1124">
        <v>17</v>
      </c>
      <c r="D11" s="286" t="s">
        <v>45</v>
      </c>
      <c r="E11" s="286" t="s">
        <v>666</v>
      </c>
      <c r="F11" s="286" t="s">
        <v>311</v>
      </c>
      <c r="G11" s="286" t="s">
        <v>252</v>
      </c>
      <c r="H11" s="286" t="s">
        <v>117</v>
      </c>
      <c r="I11" s="1128" t="str">
        <f t="shared" si="0"/>
        <v>MARIA  ELVIA LOPEZ DIAZ</v>
      </c>
      <c r="J11" s="286" t="s">
        <v>50</v>
      </c>
      <c r="K11" s="1124">
        <v>21431058</v>
      </c>
      <c r="L11" s="548">
        <v>23294</v>
      </c>
      <c r="M11" s="1129">
        <v>62</v>
      </c>
      <c r="N11" s="1129" t="s">
        <v>51</v>
      </c>
      <c r="O11" s="286">
        <v>3117876276</v>
      </c>
      <c r="P11" s="286"/>
      <c r="Q11" s="286"/>
      <c r="R11" s="286"/>
      <c r="S11" s="286" t="s">
        <v>54</v>
      </c>
      <c r="T11" s="286" t="s">
        <v>6276</v>
      </c>
      <c r="U11" s="286"/>
      <c r="V11" s="562" t="s">
        <v>57</v>
      </c>
      <c r="W11" s="562" t="s">
        <v>57</v>
      </c>
      <c r="X11" s="562" t="s">
        <v>57</v>
      </c>
      <c r="Y11" s="562"/>
      <c r="Z11" s="562"/>
      <c r="AA11" s="562"/>
      <c r="AB11" s="562"/>
      <c r="AC11" s="562"/>
      <c r="AD11" s="1130" t="s">
        <v>58</v>
      </c>
      <c r="AE11" s="562"/>
      <c r="AF11" s="1127" t="s">
        <v>59</v>
      </c>
      <c r="AG11" s="1127" t="s">
        <v>57</v>
      </c>
      <c r="AH11" s="1127" t="s">
        <v>59</v>
      </c>
      <c r="AI11" s="1127" t="s">
        <v>59</v>
      </c>
      <c r="AJ11" s="1127" t="s">
        <v>59</v>
      </c>
      <c r="AK11" s="1127" t="s">
        <v>59</v>
      </c>
      <c r="AL11" s="1127" t="s">
        <v>243</v>
      </c>
      <c r="AM11" s="1127"/>
      <c r="AN11" s="1127"/>
      <c r="AO11" s="558" t="s">
        <v>393</v>
      </c>
      <c r="AP11" s="635"/>
      <c r="AQ11" s="1122" t="str" cm="1">
        <f t="array" ref="AQ11">IF(AD11="NO FAVORABLE","NO FAVORABLE",IF(SUMPRODUCT(--(TRIM(AF11:AK11)&lt;&gt;"SI"),--(TRIM(AF11:AK11)&lt;&gt;"NA"))&gt;0,"SUBSANAR","APROBADA CR"))</f>
        <v>APROBADA CR</v>
      </c>
    </row>
    <row r="12" spans="1:43" s="1123" customFormat="1" ht="18" customHeight="1" x14ac:dyDescent="0.25">
      <c r="A12" s="286" t="s">
        <v>369</v>
      </c>
      <c r="B12" s="286" t="s">
        <v>6319</v>
      </c>
      <c r="C12" s="1124">
        <v>18</v>
      </c>
      <c r="D12" s="286" t="s">
        <v>45</v>
      </c>
      <c r="E12" s="286" t="s">
        <v>2273</v>
      </c>
      <c r="F12" s="286" t="s">
        <v>6336</v>
      </c>
      <c r="G12" s="286" t="s">
        <v>852</v>
      </c>
      <c r="H12" s="286" t="s">
        <v>290</v>
      </c>
      <c r="I12" s="1128" t="str">
        <f t="shared" si="0"/>
        <v>DORA  MAURENE UPEGUI ZAPATA</v>
      </c>
      <c r="J12" s="286" t="s">
        <v>50</v>
      </c>
      <c r="K12" s="1124">
        <v>22193836</v>
      </c>
      <c r="L12" s="548">
        <v>30437</v>
      </c>
      <c r="M12" s="286">
        <v>42</v>
      </c>
      <c r="N12" s="1129" t="s">
        <v>51</v>
      </c>
      <c r="O12" s="286">
        <v>3108342426</v>
      </c>
      <c r="P12" s="286"/>
      <c r="Q12" s="286"/>
      <c r="R12" s="286"/>
      <c r="S12" s="286" t="s">
        <v>54</v>
      </c>
      <c r="T12" s="286" t="s">
        <v>6321</v>
      </c>
      <c r="U12" s="286"/>
      <c r="V12" s="562" t="s">
        <v>57</v>
      </c>
      <c r="W12" s="562" t="s">
        <v>57</v>
      </c>
      <c r="X12" s="562" t="s">
        <v>57</v>
      </c>
      <c r="Y12" s="562"/>
      <c r="Z12" s="562"/>
      <c r="AA12" s="562"/>
      <c r="AB12" s="562"/>
      <c r="AC12" s="562"/>
      <c r="AD12" s="1130" t="s">
        <v>58</v>
      </c>
      <c r="AE12" s="562"/>
      <c r="AF12" s="1127" t="s">
        <v>59</v>
      </c>
      <c r="AG12" s="1127" t="s">
        <v>57</v>
      </c>
      <c r="AH12" s="1127" t="s">
        <v>59</v>
      </c>
      <c r="AI12" s="1127" t="s">
        <v>59</v>
      </c>
      <c r="AJ12" s="1127" t="s">
        <v>59</v>
      </c>
      <c r="AK12" s="1127" t="s">
        <v>59</v>
      </c>
      <c r="AL12" s="1127" t="s">
        <v>1141</v>
      </c>
      <c r="AM12" s="1127"/>
      <c r="AN12" s="1127"/>
      <c r="AO12" s="558" t="s">
        <v>6337</v>
      </c>
      <c r="AP12" s="635" t="s">
        <v>6338</v>
      </c>
      <c r="AQ12" s="1122" t="str" cm="1">
        <f t="array" ref="AQ12">IF(AD12="NO FAVORABLE","NO FAVORABLE",IF(SUMPRODUCT(--(TRIM(AF12:AK12)&lt;&gt;"SI"),--(TRIM(AF12:AK12)&lt;&gt;"NA"))&gt;0,"SUBSANAR","APROBADA CR"))</f>
        <v>APROBADA CR</v>
      </c>
    </row>
    <row r="13" spans="1:43" s="1123" customFormat="1" ht="18" customHeight="1" x14ac:dyDescent="0.25">
      <c r="A13" s="286" t="s">
        <v>369</v>
      </c>
      <c r="B13" s="286" t="s">
        <v>6319</v>
      </c>
      <c r="C13" s="1124">
        <v>19</v>
      </c>
      <c r="D13" s="286" t="s">
        <v>45</v>
      </c>
      <c r="E13" s="286" t="s">
        <v>862</v>
      </c>
      <c r="F13" s="286"/>
      <c r="G13" s="286" t="s">
        <v>210</v>
      </c>
      <c r="H13" s="286" t="s">
        <v>838</v>
      </c>
      <c r="I13" s="1128" t="str">
        <f t="shared" si="0"/>
        <v>GABRIELA  MORALES GUARIN</v>
      </c>
      <c r="J13" s="286" t="s">
        <v>50</v>
      </c>
      <c r="K13" s="1124">
        <v>21432012</v>
      </c>
      <c r="L13" s="548">
        <v>25338</v>
      </c>
      <c r="M13" s="1129">
        <v>56</v>
      </c>
      <c r="N13" s="1129" t="s">
        <v>51</v>
      </c>
      <c r="O13" s="286"/>
      <c r="P13" s="286"/>
      <c r="Q13" s="286"/>
      <c r="R13" s="286"/>
      <c r="S13" s="286" t="s">
        <v>54</v>
      </c>
      <c r="T13" s="286" t="s">
        <v>6339</v>
      </c>
      <c r="U13" s="286"/>
      <c r="V13" s="562" t="s">
        <v>57</v>
      </c>
      <c r="W13" s="562" t="s">
        <v>57</v>
      </c>
      <c r="X13" s="562" t="s">
        <v>57</v>
      </c>
      <c r="Y13" s="562"/>
      <c r="Z13" s="562"/>
      <c r="AA13" s="562"/>
      <c r="AB13" s="562"/>
      <c r="AC13" s="562"/>
      <c r="AD13" s="1130" t="s">
        <v>58</v>
      </c>
      <c r="AE13" s="562"/>
      <c r="AF13" s="1127" t="s">
        <v>59</v>
      </c>
      <c r="AG13" s="1127" t="s">
        <v>59</v>
      </c>
      <c r="AH13" s="1127" t="s">
        <v>59</v>
      </c>
      <c r="AI13" s="1127" t="s">
        <v>59</v>
      </c>
      <c r="AJ13" s="1127" t="s">
        <v>59</v>
      </c>
      <c r="AK13" s="1127" t="s">
        <v>59</v>
      </c>
      <c r="AL13" s="1127" t="s">
        <v>220</v>
      </c>
      <c r="AM13" s="1127"/>
      <c r="AN13" s="1127"/>
      <c r="AO13" s="558" t="s">
        <v>393</v>
      </c>
      <c r="AP13" s="635"/>
      <c r="AQ13" s="1122" t="str" cm="1">
        <f t="array" ref="AQ13">IF(AD13="NO FAVORABLE","NO FAVORABLE",IF(SUMPRODUCT(--(TRIM(AF13:AK13)&lt;&gt;"SI"),--(TRIM(AF13:AK13)&lt;&gt;"NA"))&gt;0,"SUBSANAR","APROBADA CR"))</f>
        <v>APROBADA CR</v>
      </c>
    </row>
    <row r="14" spans="1:43" s="1123" customFormat="1" ht="18" customHeight="1" x14ac:dyDescent="0.25">
      <c r="A14" s="286" t="s">
        <v>369</v>
      </c>
      <c r="B14" s="286" t="s">
        <v>6319</v>
      </c>
      <c r="C14" s="1124">
        <v>20</v>
      </c>
      <c r="D14" s="286" t="s">
        <v>45</v>
      </c>
      <c r="E14" s="286" t="s">
        <v>3679</v>
      </c>
      <c r="F14" s="286" t="s">
        <v>2637</v>
      </c>
      <c r="G14" s="286" t="s">
        <v>347</v>
      </c>
      <c r="H14" s="286" t="s">
        <v>950</v>
      </c>
      <c r="I14" s="1128" t="str">
        <f t="shared" si="0"/>
        <v>NEIDY YURANY LONDOÑO GALLO</v>
      </c>
      <c r="J14" s="286" t="s">
        <v>50</v>
      </c>
      <c r="K14" s="1124">
        <v>10320701853</v>
      </c>
      <c r="L14" s="548">
        <v>33782</v>
      </c>
      <c r="M14" s="286">
        <v>33</v>
      </c>
      <c r="N14" s="1129" t="s">
        <v>51</v>
      </c>
      <c r="O14" s="286">
        <v>3164087081</v>
      </c>
      <c r="P14" s="286"/>
      <c r="Q14" s="286"/>
      <c r="R14" s="286"/>
      <c r="S14" s="1124" t="s">
        <v>54</v>
      </c>
      <c r="T14" s="1124" t="s">
        <v>6340</v>
      </c>
      <c r="U14" s="286"/>
      <c r="V14" s="562" t="s">
        <v>57</v>
      </c>
      <c r="W14" s="562" t="s">
        <v>57</v>
      </c>
      <c r="X14" s="562" t="s">
        <v>57</v>
      </c>
      <c r="Y14" s="562"/>
      <c r="Z14" s="562"/>
      <c r="AA14" s="562"/>
      <c r="AB14" s="562"/>
      <c r="AC14" s="562"/>
      <c r="AD14" s="1130" t="s">
        <v>58</v>
      </c>
      <c r="AE14" s="562"/>
      <c r="AF14" s="870" t="s">
        <v>59</v>
      </c>
      <c r="AG14" s="870" t="s">
        <v>57</v>
      </c>
      <c r="AH14" s="870" t="s">
        <v>59</v>
      </c>
      <c r="AI14" s="870" t="s">
        <v>59</v>
      </c>
      <c r="AJ14" s="870" t="s">
        <v>59</v>
      </c>
      <c r="AK14" s="870" t="s">
        <v>59</v>
      </c>
      <c r="AL14" s="870" t="s">
        <v>243</v>
      </c>
      <c r="AM14" s="558"/>
      <c r="AN14" s="558"/>
      <c r="AO14" s="558" t="s">
        <v>393</v>
      </c>
      <c r="AP14" s="635"/>
      <c r="AQ14" s="1122" t="str" cm="1">
        <f t="array" ref="AQ14">IF(AD14="NO FAVORABLE","NO FAVORABLE",IF(SUMPRODUCT(--(TRIM(AF14:AK14)&lt;&gt;"SI"),--(TRIM(AF14:AK14)&lt;&gt;"NA"))&gt;0,"SUBSANAR","APROBADA CR"))</f>
        <v>APROBADA CR</v>
      </c>
    </row>
    <row r="15" spans="1:43" s="1123" customFormat="1" ht="18" customHeight="1" x14ac:dyDescent="0.25">
      <c r="A15" s="286" t="s">
        <v>369</v>
      </c>
      <c r="B15" s="286" t="s">
        <v>6319</v>
      </c>
      <c r="C15" s="1124">
        <v>21</v>
      </c>
      <c r="D15" s="286" t="s">
        <v>45</v>
      </c>
      <c r="E15" s="286" t="s">
        <v>115</v>
      </c>
      <c r="F15" s="286" t="s">
        <v>116</v>
      </c>
      <c r="G15" s="286" t="s">
        <v>412</v>
      </c>
      <c r="H15" s="286" t="s">
        <v>126</v>
      </c>
      <c r="I15" s="1128" t="str">
        <f t="shared" si="0"/>
        <v>AURORA  DE JESUS VARGAS VELASQUEZ</v>
      </c>
      <c r="J15" s="286" t="s">
        <v>50</v>
      </c>
      <c r="K15" s="1124">
        <v>21431503</v>
      </c>
      <c r="L15" s="548">
        <v>26308</v>
      </c>
      <c r="M15" s="286">
        <v>53</v>
      </c>
      <c r="N15" s="1129" t="s">
        <v>51</v>
      </c>
      <c r="O15" s="286">
        <v>3148467296</v>
      </c>
      <c r="P15" s="286"/>
      <c r="Q15" s="286"/>
      <c r="R15" s="286"/>
      <c r="S15" s="286" t="s">
        <v>54</v>
      </c>
      <c r="T15" s="1128" t="s">
        <v>6332</v>
      </c>
      <c r="U15" s="286"/>
      <c r="V15" s="562" t="s">
        <v>57</v>
      </c>
      <c r="W15" s="562" t="s">
        <v>57</v>
      </c>
      <c r="X15" s="562" t="s">
        <v>6341</v>
      </c>
      <c r="Y15" s="562"/>
      <c r="Z15" s="562"/>
      <c r="AA15" s="562"/>
      <c r="AB15" s="562"/>
      <c r="AC15" s="562"/>
      <c r="AD15" s="1130" t="s">
        <v>58</v>
      </c>
      <c r="AE15" s="562"/>
      <c r="AF15" s="1127" t="s">
        <v>59</v>
      </c>
      <c r="AG15" s="1127" t="s">
        <v>57</v>
      </c>
      <c r="AH15" s="1127" t="s">
        <v>59</v>
      </c>
      <c r="AI15" s="1127" t="s">
        <v>59</v>
      </c>
      <c r="AJ15" s="1127" t="s">
        <v>59</v>
      </c>
      <c r="AK15" s="1127" t="s">
        <v>59</v>
      </c>
      <c r="AL15" s="1127" t="s">
        <v>130</v>
      </c>
      <c r="AM15" s="1127"/>
      <c r="AN15" s="1127"/>
      <c r="AO15" s="558" t="s">
        <v>6342</v>
      </c>
      <c r="AP15" s="635"/>
      <c r="AQ15" s="1122" t="str" cm="1">
        <f t="array" ref="AQ15">IF(AD15="NO FAVORABLE","NO FAVORABLE",IF(SUMPRODUCT(--(TRIM(AF15:AK15)&lt;&gt;"SI"),--(TRIM(AF15:AK15)&lt;&gt;"NA"))&gt;0,"SUBSANAR","APROBADA CR"))</f>
        <v>APROBADA CR</v>
      </c>
    </row>
    <row r="16" spans="1:43" s="1123" customFormat="1" ht="18" customHeight="1" x14ac:dyDescent="0.25">
      <c r="A16" s="286" t="s">
        <v>369</v>
      </c>
      <c r="B16" s="286" t="s">
        <v>6319</v>
      </c>
      <c r="C16" s="1124">
        <v>22</v>
      </c>
      <c r="D16" s="286" t="s">
        <v>45</v>
      </c>
      <c r="E16" s="286" t="s">
        <v>4487</v>
      </c>
      <c r="F16" s="286" t="s">
        <v>343</v>
      </c>
      <c r="G16" s="286" t="s">
        <v>1251</v>
      </c>
      <c r="H16" s="286" t="s">
        <v>838</v>
      </c>
      <c r="I16" s="1128" t="str">
        <f t="shared" si="0"/>
        <v>MILADY ANDREA GOMEZ  GUARIN</v>
      </c>
      <c r="J16" s="286" t="s">
        <v>50</v>
      </c>
      <c r="K16" s="1124">
        <v>1001141985</v>
      </c>
      <c r="L16" s="548">
        <v>35499</v>
      </c>
      <c r="M16" s="286">
        <v>28</v>
      </c>
      <c r="N16" s="1129" t="s">
        <v>51</v>
      </c>
      <c r="O16" s="286">
        <v>3136983459</v>
      </c>
      <c r="P16" s="286"/>
      <c r="Q16" s="286"/>
      <c r="R16" s="286"/>
      <c r="S16" s="286" t="s">
        <v>54</v>
      </c>
      <c r="T16" s="286"/>
      <c r="U16" s="286"/>
      <c r="V16" s="562" t="s">
        <v>57</v>
      </c>
      <c r="W16" s="562" t="s">
        <v>57</v>
      </c>
      <c r="X16" s="562" t="s">
        <v>57</v>
      </c>
      <c r="Y16" s="562"/>
      <c r="Z16" s="562"/>
      <c r="AA16" s="562"/>
      <c r="AB16" s="562"/>
      <c r="AC16" s="562"/>
      <c r="AD16" s="1130" t="s">
        <v>58</v>
      </c>
      <c r="AE16" s="562"/>
      <c r="AF16" s="870" t="s">
        <v>59</v>
      </c>
      <c r="AG16" s="870" t="s">
        <v>57</v>
      </c>
      <c r="AH16" s="870" t="s">
        <v>59</v>
      </c>
      <c r="AI16" s="870" t="s">
        <v>59</v>
      </c>
      <c r="AJ16" s="870" t="s">
        <v>59</v>
      </c>
      <c r="AK16" s="870" t="s">
        <v>59</v>
      </c>
      <c r="AL16" s="870" t="s">
        <v>243</v>
      </c>
      <c r="AM16" s="1127"/>
      <c r="AN16" s="1127"/>
      <c r="AO16" s="558" t="s">
        <v>393</v>
      </c>
      <c r="AP16" s="635"/>
      <c r="AQ16" s="1122" t="str" cm="1">
        <f t="array" ref="AQ16">IF(AD16="NO FAVORABLE","NO FAVORABLE",IF(SUMPRODUCT(--(TRIM(AF16:AK16)&lt;&gt;"SI"),--(TRIM(AF16:AK16)&lt;&gt;"NA"))&gt;0,"SUBSANAR","APROBADA CR"))</f>
        <v>APROBADA CR</v>
      </c>
    </row>
    <row r="17" spans="1:43" s="1123" customFormat="1" ht="18" customHeight="1" x14ac:dyDescent="0.25">
      <c r="A17" s="286" t="s">
        <v>369</v>
      </c>
      <c r="B17" s="286" t="s">
        <v>6319</v>
      </c>
      <c r="C17" s="286">
        <v>23</v>
      </c>
      <c r="D17" s="286" t="s">
        <v>45</v>
      </c>
      <c r="E17" s="286" t="s">
        <v>2004</v>
      </c>
      <c r="F17" s="286" t="s">
        <v>124</v>
      </c>
      <c r="G17" s="286" t="s">
        <v>1251</v>
      </c>
      <c r="H17" s="286" t="s">
        <v>502</v>
      </c>
      <c r="I17" s="557" t="str">
        <f t="shared" si="0"/>
        <v>GLADYS  DEL SOCORRO GOMEZ  GIRALDO</v>
      </c>
      <c r="J17" s="286" t="s">
        <v>50</v>
      </c>
      <c r="K17" s="286">
        <v>21431206</v>
      </c>
      <c r="L17" s="548">
        <v>24659</v>
      </c>
      <c r="M17" s="286">
        <v>58</v>
      </c>
      <c r="N17" s="1129" t="s">
        <v>51</v>
      </c>
      <c r="O17" s="286">
        <v>3136119541</v>
      </c>
      <c r="P17" s="286"/>
      <c r="Q17" s="286"/>
      <c r="R17" s="286"/>
      <c r="S17" s="286" t="s">
        <v>54</v>
      </c>
      <c r="T17" s="286"/>
      <c r="U17" s="286"/>
      <c r="V17" s="562" t="s">
        <v>57</v>
      </c>
      <c r="W17" s="562" t="s">
        <v>57</v>
      </c>
      <c r="X17" s="562" t="s">
        <v>57</v>
      </c>
      <c r="Y17" s="562"/>
      <c r="Z17" s="562"/>
      <c r="AA17" s="562"/>
      <c r="AB17" s="562"/>
      <c r="AC17" s="562"/>
      <c r="AD17" s="1130" t="s">
        <v>58</v>
      </c>
      <c r="AE17" s="562"/>
      <c r="AF17" s="870" t="s">
        <v>59</v>
      </c>
      <c r="AG17" s="870" t="s">
        <v>57</v>
      </c>
      <c r="AH17" s="870" t="s">
        <v>59</v>
      </c>
      <c r="AI17" s="870" t="s">
        <v>59</v>
      </c>
      <c r="AJ17" s="870" t="s">
        <v>59</v>
      </c>
      <c r="AK17" s="870" t="s">
        <v>59</v>
      </c>
      <c r="AL17" s="1127" t="s">
        <v>91</v>
      </c>
      <c r="AM17" s="1127"/>
      <c r="AN17" s="1127"/>
      <c r="AO17" s="558" t="s">
        <v>393</v>
      </c>
      <c r="AP17" s="635"/>
      <c r="AQ17" s="1122" t="str" cm="1">
        <f t="array" ref="AQ17">IF(AD17="NO FAVORABLE","NO FAVORABLE",IF(SUMPRODUCT(--(TRIM(AF17:AK17)&lt;&gt;"SI"),--(TRIM(AF17:AK17)&lt;&gt;"NA"))&gt;0,"SUBSANAR","APROBADA CR"))</f>
        <v>APROBADA CR</v>
      </c>
    </row>
    <row r="18" spans="1:43" s="1126" customFormat="1" ht="18" customHeight="1" x14ac:dyDescent="0.25">
      <c r="A18" s="286" t="s">
        <v>369</v>
      </c>
      <c r="B18" s="286" t="s">
        <v>6319</v>
      </c>
      <c r="C18" s="1124">
        <v>24</v>
      </c>
      <c r="D18" s="286" t="s">
        <v>45</v>
      </c>
      <c r="E18" s="286" t="s">
        <v>277</v>
      </c>
      <c r="F18" s="286" t="s">
        <v>116</v>
      </c>
      <c r="G18" s="286" t="s">
        <v>1897</v>
      </c>
      <c r="H18" s="286" t="s">
        <v>252</v>
      </c>
      <c r="I18" s="1128" t="str">
        <f t="shared" si="0"/>
        <v>OLGA DE JESUS RINCON LOPEZ</v>
      </c>
      <c r="J18" s="286" t="s">
        <v>50</v>
      </c>
      <c r="K18" s="1124">
        <v>21431351</v>
      </c>
      <c r="L18" s="548">
        <v>25247</v>
      </c>
      <c r="M18" s="1129">
        <v>56</v>
      </c>
      <c r="N18" s="1129" t="s">
        <v>51</v>
      </c>
      <c r="O18" s="286">
        <v>3142164398</v>
      </c>
      <c r="P18" s="286"/>
      <c r="Q18" s="286"/>
      <c r="R18" s="286"/>
      <c r="S18" s="1124" t="s">
        <v>54</v>
      </c>
      <c r="T18" s="1124"/>
      <c r="U18" s="286"/>
      <c r="V18" s="562" t="s">
        <v>57</v>
      </c>
      <c r="W18" s="562" t="s">
        <v>57</v>
      </c>
      <c r="X18" s="562" t="s">
        <v>6343</v>
      </c>
      <c r="Y18" s="562"/>
      <c r="Z18" s="562"/>
      <c r="AA18" s="562"/>
      <c r="AB18" s="562"/>
      <c r="AC18" s="562"/>
      <c r="AD18" s="1130" t="s">
        <v>58</v>
      </c>
      <c r="AE18" s="562"/>
      <c r="AF18" s="1127" t="s">
        <v>59</v>
      </c>
      <c r="AG18" s="1127" t="s">
        <v>57</v>
      </c>
      <c r="AH18" s="1127" t="s">
        <v>59</v>
      </c>
      <c r="AI18" s="1127" t="s">
        <v>59</v>
      </c>
      <c r="AJ18" s="1127" t="s">
        <v>59</v>
      </c>
      <c r="AK18" s="1127" t="s">
        <v>59</v>
      </c>
      <c r="AL18" s="1127" t="s">
        <v>243</v>
      </c>
      <c r="AM18" s="870"/>
      <c r="AN18" s="870"/>
      <c r="AO18" s="1131" t="s">
        <v>6344</v>
      </c>
      <c r="AP18" s="1125"/>
      <c r="AQ18" s="1122" t="str" cm="1">
        <f t="array" ref="AQ18">IF(AD18="NO FAVORABLE","NO FAVORABLE",IF(SUMPRODUCT(--(TRIM(AF18:AK18)&lt;&gt;"SI"),--(TRIM(AF18:AK18)&lt;&gt;"NA"))&gt;0,"SUBSANAR","APROBADA CR"))</f>
        <v>APROBADA CR</v>
      </c>
    </row>
    <row r="19" spans="1:43" s="1123" customFormat="1" ht="18" customHeight="1" x14ac:dyDescent="0.25">
      <c r="A19" s="286" t="s">
        <v>369</v>
      </c>
      <c r="B19" s="286" t="s">
        <v>6319</v>
      </c>
      <c r="C19" s="286">
        <v>25</v>
      </c>
      <c r="D19" s="286" t="s">
        <v>45</v>
      </c>
      <c r="E19" s="286" t="s">
        <v>1397</v>
      </c>
      <c r="F19" s="286" t="s">
        <v>156</v>
      </c>
      <c r="G19" s="286" t="s">
        <v>110</v>
      </c>
      <c r="H19" s="286" t="s">
        <v>303</v>
      </c>
      <c r="I19" s="557" t="str">
        <f t="shared" si="0"/>
        <v>CLARA  ELENA SANCHEZ OSORIO</v>
      </c>
      <c r="J19" s="286" t="s">
        <v>50</v>
      </c>
      <c r="K19" s="286">
        <v>21430617</v>
      </c>
      <c r="L19" s="548">
        <v>20385</v>
      </c>
      <c r="M19" s="286">
        <v>70</v>
      </c>
      <c r="N19" s="1129" t="s">
        <v>51</v>
      </c>
      <c r="O19" s="286">
        <v>3232976404</v>
      </c>
      <c r="P19" s="286"/>
      <c r="Q19" s="286"/>
      <c r="R19" s="286"/>
      <c r="S19" s="286" t="s">
        <v>54</v>
      </c>
      <c r="T19" s="286"/>
      <c r="U19" s="286"/>
      <c r="V19" s="562" t="s">
        <v>57</v>
      </c>
      <c r="W19" s="562" t="s">
        <v>57</v>
      </c>
      <c r="X19" s="562" t="s">
        <v>6345</v>
      </c>
      <c r="Y19" s="562"/>
      <c r="Z19" s="562"/>
      <c r="AA19" s="562"/>
      <c r="AB19" s="562"/>
      <c r="AC19" s="562"/>
      <c r="AD19" s="1130" t="s">
        <v>58</v>
      </c>
      <c r="AE19" s="562"/>
      <c r="AF19" s="1127" t="s">
        <v>59</v>
      </c>
      <c r="AG19" s="1127" t="s">
        <v>57</v>
      </c>
      <c r="AH19" s="1127" t="s">
        <v>59</v>
      </c>
      <c r="AI19" s="1127" t="s">
        <v>59</v>
      </c>
      <c r="AJ19" s="1127" t="s">
        <v>59</v>
      </c>
      <c r="AK19" s="1127" t="s">
        <v>59</v>
      </c>
      <c r="AL19" s="870" t="s">
        <v>194</v>
      </c>
      <c r="AM19" s="558"/>
      <c r="AN19" s="558"/>
      <c r="AO19" s="558" t="s">
        <v>6346</v>
      </c>
      <c r="AP19" s="635" t="s">
        <v>6347</v>
      </c>
      <c r="AQ19" s="1122" t="str" cm="1">
        <f t="array" ref="AQ19">IF(AD19="NO FAVORABLE","NO FAVORABLE",IF(SUMPRODUCT(--(TRIM(AF19:AK19)&lt;&gt;"SI"),--(TRIM(AF19:AK19)&lt;&gt;"NA"))&gt;0,"SUBSANAR","APROBADA CR"))</f>
        <v>APROBADA CR</v>
      </c>
    </row>
    <row r="20" spans="1:43" ht="14.4" x14ac:dyDescent="0.3">
      <c r="K20" s="84"/>
    </row>
    <row r="21" spans="1:43" ht="14.4" x14ac:dyDescent="0.3">
      <c r="K21" s="84"/>
    </row>
    <row r="22" spans="1:43" ht="14.4" x14ac:dyDescent="0.3">
      <c r="K22" s="84"/>
    </row>
    <row r="23" spans="1:43" ht="14.4" x14ac:dyDescent="0.3">
      <c r="K23" s="84"/>
    </row>
    <row r="24" spans="1:43" ht="14.4" x14ac:dyDescent="0.3">
      <c r="K24" s="84"/>
    </row>
    <row r="25" spans="1:43" ht="14.4" x14ac:dyDescent="0.3">
      <c r="K25" s="84"/>
    </row>
    <row r="26" spans="1:43" ht="14.4" x14ac:dyDescent="0.3">
      <c r="K26" s="84"/>
    </row>
    <row r="27" spans="1:43" ht="14.4" x14ac:dyDescent="0.3">
      <c r="K27" s="84"/>
    </row>
    <row r="28" spans="1:43" ht="14.4" x14ac:dyDescent="0.3">
      <c r="K28" s="84"/>
    </row>
    <row r="29" spans="1:43" ht="14.4" x14ac:dyDescent="0.3">
      <c r="K29" s="84"/>
    </row>
    <row r="30" spans="1:43" ht="14.4" x14ac:dyDescent="0.3">
      <c r="K30" s="84"/>
    </row>
    <row r="31" spans="1:43" ht="14.4" x14ac:dyDescent="0.3">
      <c r="K31" s="84"/>
    </row>
    <row r="32" spans="1:43"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sheetData>
  <autoFilter ref="A1:AQ19" xr:uid="{D6544423-339C-4F07-BE35-A20B8495B3EB}">
    <sortState xmlns:xlrd2="http://schemas.microsoft.com/office/spreadsheetml/2017/richdata2" ref="A2:AQ19">
      <sortCondition ref="C1:C19"/>
    </sortState>
  </autoFilter>
  <conditionalFormatting sqref="K1:K1048576">
    <cfRule type="duplicateValues" dxfId="204" priority="4"/>
    <cfRule type="duplicateValues" dxfId="203" priority="5"/>
    <cfRule type="duplicateValues" dxfId="202" priority="6"/>
  </conditionalFormatting>
  <conditionalFormatting sqref="K20:K1048576 K1">
    <cfRule type="duplicateValues" dxfId="201" priority="366"/>
  </conditionalFormatting>
  <conditionalFormatting sqref="K129:N1048576 N1 K1:L1 L20:N128">
    <cfRule type="duplicateValues" dxfId="200" priority="12"/>
  </conditionalFormatting>
  <conditionalFormatting sqref="AQ1:AQ19">
    <cfRule type="containsText" dxfId="199" priority="7" operator="containsText" text="SUBSANAR">
      <formula>NOT(ISERROR(SEARCH("SUBSANAR",AQ1)))</formula>
    </cfRule>
    <cfRule type="containsText" dxfId="198" priority="8"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20:E1048576" xr:uid="{76C30CB5-3F7C-4702-BB53-C1A8EB1552DE}"/>
    <dataValidation allowBlank="1" showInputMessage="1" showErrorMessage="1" prompt="DILIGENCIA LOS DEMÁS NOMBRES DEL POSTULADO, EN LETRA MAYÚSCULA SOSTENIDA" sqref="F1 F20:F1048576" xr:uid="{40537FD5-924F-426F-B038-B9F32AD5F3A0}"/>
    <dataValidation allowBlank="1" showInputMessage="1" showErrorMessage="1" prompt="DILIGENCIE PRIMER APELLIDO DEL POSTULADO EN LETRA MAYÚSCULA SOSTENIDA" sqref="G1 G20:G1048576" xr:uid="{8DA5FB65-A0E9-4852-8567-EEEF624C97F3}"/>
    <dataValidation allowBlank="1" showInputMessage="1" showErrorMessage="1" prompt="DILIGENCIE SEGUNDO APELLIDO DEL POSTULADO EN LETRA MAYÚSCULA" sqref="H1:I1 H20:I1048576" xr:uid="{7FD229BD-1233-471C-81DD-AEC7B24F2479}"/>
    <dataValidation type="whole" allowBlank="1" showInputMessage="1" showErrorMessage="1" prompt="NO DILIGENCIAR PUNTOS O COMAS" sqref="K1 K129:K1048576 L20:N1048576" xr:uid="{BAEB9FF0-FFB2-4AF3-9F9D-E4DD3E440FD2}">
      <formula1>1</formula1>
      <formula2>9999999999</formula2>
    </dataValidation>
    <dataValidation allowBlank="1" showInputMessage="1" showErrorMessage="1" prompt="NO DILIGENCIAR PUNTOS O COMAS" sqref="L1:Q1 O20:Q1048576" xr:uid="{0C212AD5-4380-4EF1-9AAB-ECA96768824D}"/>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0:T1048576" xr:uid="{4BA98B73-6521-4E3F-930F-6A07C6C2A03F}"/>
  </dataValidations>
  <pageMargins left="0.7" right="0.7" top="0.75" bottom="0.75" header="0.3" footer="0.3"/>
  <pageSetup scale="18"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70C211F2-7F76-4A16-863B-E679B4168F57}">
          <x14:formula1>
            <xm:f>Hoja2!$A$56:$A$61</xm:f>
          </x14:formula1>
          <xm:sqref>R20:R1048576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AA65-ED56-4D66-9283-2A4F7FC44386}">
  <sheetPr>
    <tabColor rgb="FFEF7FB2"/>
    <pageSetUpPr fitToPage="1"/>
  </sheetPr>
  <dimension ref="A1:AQ143"/>
  <sheetViews>
    <sheetView topLeftCell="AD1" zoomScale="80" zoomScaleNormal="80" zoomScaleSheetLayoutView="80" workbookViewId="0">
      <selection activeCell="AU137" sqref="AU137"/>
    </sheetView>
  </sheetViews>
  <sheetFormatPr baseColWidth="10" defaultColWidth="9.33203125" defaultRowHeight="12.75" customHeight="1" x14ac:dyDescent="0.25"/>
  <cols>
    <col min="1" max="1" width="9.33203125" customWidth="1"/>
    <col min="2" max="2" width="10.44140625" customWidth="1"/>
    <col min="3" max="3" width="6.6640625" customWidth="1"/>
    <col min="4" max="4" width="11.5546875" customWidth="1"/>
    <col min="5" max="5" width="15.33203125" customWidth="1"/>
    <col min="6" max="6" width="14.44140625" customWidth="1"/>
    <col min="7" max="7" width="15.5546875" customWidth="1"/>
    <col min="8" max="8" width="16.33203125" customWidth="1"/>
    <col min="9" max="9" width="44.33203125" bestFit="1" customWidth="1"/>
    <col min="10" max="10" width="6.33203125" customWidth="1"/>
    <col min="11" max="11" width="15.664062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4" width="17.6640625" customWidth="1"/>
    <col min="25" max="25" width="14.44140625" customWidth="1"/>
    <col min="26" max="26" width="9.33203125" customWidth="1"/>
    <col min="27" max="27" width="18.6640625" customWidth="1"/>
    <col min="28" max="28" width="14.6640625" customWidth="1"/>
    <col min="29" max="29" width="13.33203125" customWidth="1"/>
    <col min="30" max="30" width="9.33203125" customWidth="1"/>
    <col min="31" max="31" width="20.6640625" customWidth="1"/>
    <col min="32" max="33" width="8.44140625" customWidth="1"/>
    <col min="34" max="34" width="6.33203125" customWidth="1"/>
    <col min="35" max="35" width="6.44140625" customWidth="1"/>
    <col min="36" max="36" width="8.6640625" customWidth="1"/>
    <col min="37" max="40" width="9.33203125" customWidth="1"/>
    <col min="41" max="41" width="27.6640625" customWidth="1"/>
    <col min="42" max="42" width="25.33203125" customWidth="1"/>
    <col min="43" max="43" width="17.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313" t="s">
        <v>3666</v>
      </c>
      <c r="AP1" s="313" t="s">
        <v>368</v>
      </c>
      <c r="AQ1" s="816" t="s">
        <v>42</v>
      </c>
    </row>
    <row r="2" spans="1:43" ht="12.75" customHeight="1" x14ac:dyDescent="0.4">
      <c r="A2" s="100" t="s">
        <v>43</v>
      </c>
      <c r="B2" s="100" t="s">
        <v>7464</v>
      </c>
      <c r="C2" s="100">
        <v>19</v>
      </c>
      <c r="D2" s="100" t="s">
        <v>45</v>
      </c>
      <c r="E2" s="100" t="s">
        <v>575</v>
      </c>
      <c r="F2" s="100"/>
      <c r="G2" s="100" t="s">
        <v>95</v>
      </c>
      <c r="H2" s="100" t="s">
        <v>306</v>
      </c>
      <c r="I2" s="100" t="s">
        <v>7466</v>
      </c>
      <c r="J2" s="100" t="s">
        <v>50</v>
      </c>
      <c r="K2" s="100">
        <v>21551336</v>
      </c>
      <c r="L2" s="592">
        <v>20813</v>
      </c>
      <c r="M2" s="100">
        <v>69</v>
      </c>
      <c r="N2" s="100" t="s">
        <v>7465</v>
      </c>
      <c r="O2" s="100" t="s">
        <v>7467</v>
      </c>
      <c r="P2" s="403" t="s">
        <v>372</v>
      </c>
      <c r="Q2" s="403" t="s">
        <v>4121</v>
      </c>
      <c r="R2" s="403" t="s">
        <v>5710</v>
      </c>
      <c r="S2" s="403" t="s">
        <v>54</v>
      </c>
      <c r="T2" s="403" t="s">
        <v>7468</v>
      </c>
      <c r="U2" s="403" t="s">
        <v>398</v>
      </c>
      <c r="V2" s="314" t="s">
        <v>57</v>
      </c>
      <c r="W2" s="314" t="s">
        <v>57</v>
      </c>
      <c r="X2" s="314" t="s">
        <v>7469</v>
      </c>
      <c r="Y2" s="314"/>
      <c r="Z2" s="314"/>
      <c r="AA2" s="314"/>
      <c r="AB2" s="314"/>
      <c r="AC2" s="314"/>
      <c r="AD2" s="314" t="s">
        <v>58</v>
      </c>
      <c r="AE2" s="314"/>
      <c r="AF2" s="460" t="s">
        <v>59</v>
      </c>
      <c r="AG2" s="322" t="s">
        <v>57</v>
      </c>
      <c r="AH2" s="460" t="s">
        <v>59</v>
      </c>
      <c r="AI2" s="460" t="s">
        <v>59</v>
      </c>
      <c r="AJ2" s="460" t="s">
        <v>59</v>
      </c>
      <c r="AK2" s="460" t="s">
        <v>59</v>
      </c>
      <c r="AL2" s="322" t="s">
        <v>99</v>
      </c>
      <c r="AM2" s="322"/>
      <c r="AN2" s="322"/>
      <c r="AO2" s="452" t="s">
        <v>7470</v>
      </c>
      <c r="AP2" s="322"/>
      <c r="AQ2" s="809" t="str" cm="1">
        <f t="array" ref="AQ2">IF(AD2="NO FAVORABLE","NO FAVORABLE",IF(SUMPRODUCT(--(TRIM(AF2:AK2)&lt;&gt;"SI"),--(TRIM(AF2:AK2)&lt;&gt;"NA"))&gt;0,"SUBSANAR","APROBADA CR"))</f>
        <v>APROBADA CR</v>
      </c>
    </row>
    <row r="3" spans="1:43" ht="16.8" x14ac:dyDescent="0.4">
      <c r="A3" s="100" t="s">
        <v>43</v>
      </c>
      <c r="B3" s="100" t="s">
        <v>7464</v>
      </c>
      <c r="C3" s="100">
        <v>27</v>
      </c>
      <c r="D3" s="100" t="s">
        <v>45</v>
      </c>
      <c r="E3" s="100"/>
      <c r="F3" s="100"/>
      <c r="G3" s="100"/>
      <c r="H3" s="100"/>
      <c r="I3" s="100" t="s">
        <v>7471</v>
      </c>
      <c r="J3" s="100" t="s">
        <v>50</v>
      </c>
      <c r="K3" s="100">
        <v>21475527</v>
      </c>
      <c r="L3" s="592"/>
      <c r="M3" s="100"/>
      <c r="N3" s="100"/>
      <c r="O3" s="100"/>
      <c r="P3" s="403"/>
      <c r="Q3" s="403"/>
      <c r="R3" s="403"/>
      <c r="S3" s="403"/>
      <c r="T3" s="403"/>
      <c r="U3" s="403"/>
      <c r="V3" s="314" t="s">
        <v>57</v>
      </c>
      <c r="W3" s="314" t="s">
        <v>57</v>
      </c>
      <c r="X3" s="314" t="s">
        <v>7472</v>
      </c>
      <c r="Y3" s="314"/>
      <c r="Z3" s="314"/>
      <c r="AA3" s="314"/>
      <c r="AB3" s="314"/>
      <c r="AC3" s="314"/>
      <c r="AD3" s="314" t="s">
        <v>58</v>
      </c>
      <c r="AE3" s="314"/>
      <c r="AF3" s="458" t="s">
        <v>59</v>
      </c>
      <c r="AG3" s="479" t="s">
        <v>57</v>
      </c>
      <c r="AH3" s="759" t="s">
        <v>59</v>
      </c>
      <c r="AI3" s="759" t="s">
        <v>59</v>
      </c>
      <c r="AJ3" s="759" t="s">
        <v>59</v>
      </c>
      <c r="AK3" s="759" t="s">
        <v>59</v>
      </c>
      <c r="AL3" s="458" t="s">
        <v>70</v>
      </c>
      <c r="AM3" s="458"/>
      <c r="AN3" s="458"/>
      <c r="AO3" s="458" t="s">
        <v>7473</v>
      </c>
      <c r="AP3" s="458"/>
      <c r="AQ3" s="809" t="str" cm="1">
        <f t="array" ref="AQ3">IF(AD3="NO FAVORABLE","NO FAVORABLE",IF(SUMPRODUCT(--(TRIM(AF3:AK3)&lt;&gt;"SI"),--(TRIM(AF3:AK3)&lt;&gt;"NA"))&gt;0,"SUBSANAR","APROBADA CR"))</f>
        <v>APROBADA CR</v>
      </c>
    </row>
    <row r="4" spans="1:43" ht="14.4" x14ac:dyDescent="0.3">
      <c r="K4" s="84"/>
    </row>
    <row r="5" spans="1:43" ht="14.4" x14ac:dyDescent="0.3">
      <c r="E5" s="1921"/>
      <c r="K5" s="84"/>
    </row>
    <row r="6" spans="1:43" ht="14.4" x14ac:dyDescent="0.3">
      <c r="E6" s="1922"/>
      <c r="K6" s="84"/>
    </row>
    <row r="7" spans="1:43" ht="14.4" x14ac:dyDescent="0.3">
      <c r="E7" s="1921"/>
      <c r="K7" s="84"/>
    </row>
    <row r="8" spans="1:43" ht="14.4" x14ac:dyDescent="0.3">
      <c r="E8" s="1923"/>
      <c r="K8" s="84"/>
    </row>
    <row r="9" spans="1:43" ht="14.4" x14ac:dyDescent="0.3">
      <c r="E9" s="1923"/>
      <c r="K9" s="84"/>
    </row>
    <row r="10" spans="1:43" ht="14.4" x14ac:dyDescent="0.3">
      <c r="E10" s="1923"/>
      <c r="K10" s="84"/>
    </row>
    <row r="11" spans="1:43" ht="14.4" x14ac:dyDescent="0.3">
      <c r="E11" s="1923"/>
      <c r="K11" s="84"/>
    </row>
    <row r="12" spans="1:43" ht="14.4" x14ac:dyDescent="0.3">
      <c r="E12" s="1923"/>
      <c r="K12" s="84"/>
    </row>
    <row r="13" spans="1:43" ht="14.4" x14ac:dyDescent="0.3">
      <c r="E13" s="1923"/>
      <c r="K13" s="84"/>
    </row>
    <row r="14" spans="1:43" ht="14.4" x14ac:dyDescent="0.3">
      <c r="E14" s="1923"/>
      <c r="K14" s="84"/>
    </row>
    <row r="15" spans="1:43" ht="14.4" x14ac:dyDescent="0.3">
      <c r="K15" s="84"/>
    </row>
    <row r="16" spans="1:43" ht="14.4" x14ac:dyDescent="0.3">
      <c r="K16" s="84"/>
    </row>
    <row r="17" spans="11:11" ht="14.4" x14ac:dyDescent="0.3">
      <c r="K17" s="84"/>
    </row>
    <row r="18" spans="11:11" ht="14.4" x14ac:dyDescent="0.3">
      <c r="K18" s="84"/>
    </row>
    <row r="19" spans="11:11" ht="14.4" x14ac:dyDescent="0.3">
      <c r="K19" s="84"/>
    </row>
    <row r="20" spans="11:11" ht="14.4" x14ac:dyDescent="0.3">
      <c r="K20" s="84"/>
    </row>
    <row r="21" spans="11:11" ht="14.4" x14ac:dyDescent="0.3">
      <c r="K21" s="84"/>
    </row>
    <row r="22" spans="11:11" ht="14.4" x14ac:dyDescent="0.3">
      <c r="K22" s="84"/>
    </row>
    <row r="23" spans="11:11" ht="14.4" x14ac:dyDescent="0.3">
      <c r="K23" s="84"/>
    </row>
    <row r="24" spans="11:11" ht="14.4" x14ac:dyDescent="0.3">
      <c r="K24" s="84"/>
    </row>
    <row r="25" spans="11:11" ht="14.4" x14ac:dyDescent="0.3">
      <c r="K25" s="84"/>
    </row>
    <row r="26" spans="11:11" ht="14.4" x14ac:dyDescent="0.3">
      <c r="K26" s="84"/>
    </row>
    <row r="27" spans="11:11" ht="14.4" x14ac:dyDescent="0.3">
      <c r="K27" s="84"/>
    </row>
    <row r="28" spans="11:11" ht="14.4" x14ac:dyDescent="0.3">
      <c r="K28" s="84"/>
    </row>
    <row r="29" spans="11:11" ht="14.4" x14ac:dyDescent="0.3">
      <c r="K29" s="84"/>
    </row>
    <row r="30" spans="11:11" ht="14.4" x14ac:dyDescent="0.3">
      <c r="K30" s="84"/>
    </row>
    <row r="31" spans="11:11" ht="14.4" x14ac:dyDescent="0.3">
      <c r="K31" s="84"/>
    </row>
    <row r="32" spans="11:11" ht="14.4" x14ac:dyDescent="0.3">
      <c r="K32" s="84"/>
    </row>
    <row r="33" spans="11:11" ht="14.4" x14ac:dyDescent="0.3">
      <c r="K33" s="84"/>
    </row>
    <row r="34" spans="11:11" ht="14.4" x14ac:dyDescent="0.3">
      <c r="K34" s="84"/>
    </row>
    <row r="35" spans="11:11" ht="14.4" x14ac:dyDescent="0.3">
      <c r="K35" s="84"/>
    </row>
    <row r="36" spans="11:11" ht="14.4" x14ac:dyDescent="0.3">
      <c r="K36" s="84"/>
    </row>
    <row r="37" spans="11:11" ht="14.4" x14ac:dyDescent="0.3">
      <c r="K37" s="84"/>
    </row>
    <row r="38" spans="11:11" ht="14.4" x14ac:dyDescent="0.3">
      <c r="K38" s="84"/>
    </row>
    <row r="39" spans="11:11" ht="14.4" x14ac:dyDescent="0.3">
      <c r="K39" s="84"/>
    </row>
    <row r="40" spans="11:11" ht="14.4" x14ac:dyDescent="0.3">
      <c r="K40" s="84"/>
    </row>
    <row r="41" spans="11:11" ht="14.4" x14ac:dyDescent="0.3">
      <c r="K41" s="84"/>
    </row>
    <row r="42" spans="11:11" ht="14.4" x14ac:dyDescent="0.3">
      <c r="K42" s="84"/>
    </row>
    <row r="43" spans="11:11" ht="14.4" x14ac:dyDescent="0.3">
      <c r="K43" s="84"/>
    </row>
    <row r="44" spans="11:11" ht="14.4" x14ac:dyDescent="0.3">
      <c r="K44" s="84"/>
    </row>
    <row r="45" spans="11:11" ht="14.4" x14ac:dyDescent="0.3">
      <c r="K45" s="84"/>
    </row>
    <row r="46" spans="11:11" ht="14.4" x14ac:dyDescent="0.3">
      <c r="K46" s="84"/>
    </row>
    <row r="47" spans="11:11" ht="14.4" x14ac:dyDescent="0.3">
      <c r="K47" s="84"/>
    </row>
    <row r="48" spans="11:11" ht="14.4" x14ac:dyDescent="0.3">
      <c r="K48" s="84"/>
    </row>
    <row r="49" spans="11:11" ht="14.4" x14ac:dyDescent="0.3">
      <c r="K49" s="84"/>
    </row>
    <row r="50" spans="11:11" ht="14.4" x14ac:dyDescent="0.3">
      <c r="K50" s="84"/>
    </row>
    <row r="51" spans="11:11" ht="14.4" x14ac:dyDescent="0.3">
      <c r="K51" s="84"/>
    </row>
    <row r="52" spans="11:11" ht="14.4" x14ac:dyDescent="0.3">
      <c r="K52" s="84"/>
    </row>
    <row r="53" spans="11:11" ht="14.4" x14ac:dyDescent="0.3">
      <c r="K53" s="84"/>
    </row>
    <row r="54" spans="11:11" ht="14.4" x14ac:dyDescent="0.3">
      <c r="K54" s="84"/>
    </row>
    <row r="55" spans="11:11" ht="14.4" x14ac:dyDescent="0.3">
      <c r="K55" s="84"/>
    </row>
    <row r="56" spans="11:11" ht="14.4" x14ac:dyDescent="0.3">
      <c r="K56" s="84"/>
    </row>
    <row r="57" spans="11:11" ht="14.4" x14ac:dyDescent="0.3">
      <c r="K57" s="84"/>
    </row>
    <row r="58" spans="11:11" ht="14.4" x14ac:dyDescent="0.3">
      <c r="K58" s="84"/>
    </row>
    <row r="59" spans="11:11" ht="14.4" x14ac:dyDescent="0.3">
      <c r="K59" s="84"/>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sheetData>
  <autoFilter ref="A1:AQ3" xr:uid="{1B29AA65-ED56-4D66-9283-2A4F7FC44386}"/>
  <conditionalFormatting sqref="K1:K1048576">
    <cfRule type="duplicateValues" dxfId="197" priority="1819"/>
  </conditionalFormatting>
  <conditionalFormatting sqref="K4:K1048576 K1">
    <cfRule type="duplicateValues" dxfId="196" priority="1816"/>
  </conditionalFormatting>
  <conditionalFormatting sqref="K144:N1048576 N1 K1:L1 L4:N143">
    <cfRule type="duplicateValues" dxfId="195" priority="5"/>
  </conditionalFormatting>
  <conditionalFormatting sqref="AQ1:AQ3">
    <cfRule type="containsText" dxfId="194" priority="1" operator="containsText" text="SUBSANAR">
      <formula>NOT(ISERROR(SEARCH("SUBSANAR",AQ1)))</formula>
    </cfRule>
    <cfRule type="containsText" dxfId="193"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5:E1048576 E3:E4" xr:uid="{3C87B9D6-F28E-4909-8F98-F7B4275DE850}"/>
    <dataValidation allowBlank="1" showInputMessage="1" showErrorMessage="1" prompt="DILIGENCIA LOS DEMÁS NOMBRES DEL POSTULADO, EN LETRA MAYÚSCULA SOSTENIDA" sqref="F1 F3:F1048576" xr:uid="{EBFA2DAD-601E-458B-BA75-913C8838742D}"/>
    <dataValidation allowBlank="1" showInputMessage="1" showErrorMessage="1" prompt="DILIGENCIE PRIMER APELLIDO DEL POSTULADO EN LETRA MAYÚSCULA SOSTENIDA" sqref="G1 G10:G1048576 G3:G8" xr:uid="{F1FDFACA-E682-4B27-85EC-02FF134FABDB}"/>
    <dataValidation allowBlank="1" showInputMessage="1" showErrorMessage="1" prompt="DILIGENCIE SEGUNDO APELLIDO DEL POSTULADO EN LETRA MAYÚSCULA" sqref="H1:I1 H3:I3 H10:H1048576 G9:H9 H4:H8 I4:I1048576" xr:uid="{20D32EFE-C8AD-4F95-B5F1-56C8DDD86E60}"/>
    <dataValidation type="whole" allowBlank="1" showInputMessage="1" showErrorMessage="1" prompt="NO DILIGENCIAR PUNTOS O COMAS" sqref="K1 K144:K1048576 L3:N1048576" xr:uid="{0C5AB4AA-A3E8-40C2-A9DE-15752599573B}">
      <formula1>1</formula1>
      <formula2>9999999999</formula2>
    </dataValidation>
    <dataValidation allowBlank="1" showInputMessage="1" showErrorMessage="1" prompt="NO DILIGENCIAR PUNTOS O COMAS" sqref="L1:Q1 O3:Q1048576" xr:uid="{F39BA65B-1A86-463A-B8C1-FC7A95CAFD84}"/>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T1048576" xr:uid="{8CAC7C45-5A25-422F-890D-A24274A9246C}"/>
  </dataValidations>
  <pageMargins left="0.7" right="0.7" top="0.75" bottom="0.75" header="0.3" footer="0.3"/>
  <pageSetup scale="1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8EE54C85-E8AE-4B1F-9037-CF087F543A16}">
          <x14:formula1>
            <xm:f>Hoja2!$A$56:$A$61</xm:f>
          </x14:formula1>
          <xm:sqref>R3:R1048576</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484C8-2E9F-4E3E-A6D6-125D857AC2AE}">
  <sheetPr filterMode="1">
    <tabColor rgb="FFEF7FB2"/>
    <pageSetUpPr fitToPage="1"/>
  </sheetPr>
  <dimension ref="A1:AQ23"/>
  <sheetViews>
    <sheetView topLeftCell="AD1" zoomScale="80" zoomScaleNormal="80" zoomScaleSheetLayoutView="80" workbookViewId="0">
      <selection activeCell="AU137" sqref="AU137"/>
    </sheetView>
  </sheetViews>
  <sheetFormatPr baseColWidth="10" defaultColWidth="9.109375" defaultRowHeight="12.75" customHeight="1" x14ac:dyDescent="0.25"/>
  <cols>
    <col min="1" max="2" width="9.109375" customWidth="1"/>
    <col min="3" max="3" width="9.109375" style="8" customWidth="1"/>
    <col min="4" max="8" width="9.109375" customWidth="1"/>
    <col min="9" max="9" width="9.109375" style="89" customWidth="1"/>
    <col min="10" max="10" width="11.5546875" style="8" customWidth="1"/>
    <col min="11" max="11" width="9.109375" style="18" customWidth="1"/>
    <col min="12" max="12" width="16.5546875" style="18" customWidth="1"/>
    <col min="13" max="13" width="15.44140625" style="18" customWidth="1"/>
    <col min="14" max="14" width="12.44140625" style="291"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4" width="15.33203125" customWidth="1"/>
    <col min="25" max="25" width="14.44140625" customWidth="1"/>
    <col min="26" max="26" width="11.44140625" customWidth="1"/>
    <col min="27" max="27" width="18.6640625" customWidth="1"/>
    <col min="28" max="28" width="14.6640625" customWidth="1"/>
    <col min="29" max="29" width="13.33203125" customWidth="1"/>
    <col min="30" max="30" width="9.109375" customWidth="1"/>
    <col min="31" max="31" width="20.6640625" customWidth="1"/>
    <col min="32" max="37" width="9.109375" customWidth="1"/>
    <col min="38" max="39" width="11.44140625" customWidth="1"/>
    <col min="40" max="40" width="9.109375" customWidth="1"/>
    <col min="41" max="41" width="35.33203125" customWidth="1"/>
    <col min="42" max="16383" width="9.109375" customWidth="1"/>
  </cols>
  <sheetData>
    <row r="1" spans="1:43" s="94" customFormat="1" ht="85.5" customHeight="1" x14ac:dyDescent="0.25">
      <c r="A1" s="34" t="s">
        <v>0</v>
      </c>
      <c r="B1" s="34" t="s">
        <v>1</v>
      </c>
      <c r="C1" s="65" t="s">
        <v>2</v>
      </c>
      <c r="D1" s="55" t="s">
        <v>3</v>
      </c>
      <c r="E1" s="35" t="s">
        <v>4</v>
      </c>
      <c r="F1" s="35" t="s">
        <v>5</v>
      </c>
      <c r="G1" s="35" t="s">
        <v>6</v>
      </c>
      <c r="H1" s="35" t="s">
        <v>7</v>
      </c>
      <c r="I1" s="88" t="s">
        <v>8</v>
      </c>
      <c r="J1" s="4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1229" t="s">
        <v>31</v>
      </c>
      <c r="AG1" s="1229" t="s">
        <v>32</v>
      </c>
      <c r="AH1" s="1230" t="s">
        <v>33</v>
      </c>
      <c r="AI1" s="1230" t="s">
        <v>34</v>
      </c>
      <c r="AJ1" s="1230" t="s">
        <v>35</v>
      </c>
      <c r="AK1" s="1230" t="s">
        <v>36</v>
      </c>
      <c r="AL1" s="1231" t="s">
        <v>38</v>
      </c>
      <c r="AM1" s="1230" t="s">
        <v>39</v>
      </c>
      <c r="AN1" s="1230" t="s">
        <v>37</v>
      </c>
      <c r="AO1" s="1230" t="s">
        <v>1871</v>
      </c>
      <c r="AP1" s="70" t="s">
        <v>368</v>
      </c>
      <c r="AQ1" s="1232" t="s">
        <v>42</v>
      </c>
    </row>
    <row r="2" spans="1:43" s="873" customFormat="1" ht="13.2" x14ac:dyDescent="0.25">
      <c r="A2" s="632" t="s">
        <v>2021</v>
      </c>
      <c r="B2" s="632" t="s">
        <v>2022</v>
      </c>
      <c r="C2" s="23">
        <v>1</v>
      </c>
      <c r="D2" s="23" t="s">
        <v>45</v>
      </c>
      <c r="E2" s="27" t="s">
        <v>86</v>
      </c>
      <c r="F2" s="23" t="s">
        <v>124</v>
      </c>
      <c r="G2" s="23" t="s">
        <v>204</v>
      </c>
      <c r="H2" s="23" t="s">
        <v>2023</v>
      </c>
      <c r="I2" s="214" t="s">
        <v>2024</v>
      </c>
      <c r="J2" s="23" t="s">
        <v>50</v>
      </c>
      <c r="K2" s="31">
        <v>21650629</v>
      </c>
      <c r="L2" s="21"/>
      <c r="M2" s="20"/>
      <c r="N2" s="20" t="s">
        <v>51</v>
      </c>
      <c r="O2" s="27">
        <v>3138784289</v>
      </c>
      <c r="P2" s="23" t="s">
        <v>2025</v>
      </c>
      <c r="Q2" s="33"/>
      <c r="R2" s="23" t="s">
        <v>53</v>
      </c>
      <c r="S2" s="188" t="s">
        <v>54</v>
      </c>
      <c r="T2" s="632" t="s">
        <v>2026</v>
      </c>
      <c r="U2" s="632" t="s">
        <v>1907</v>
      </c>
      <c r="V2" s="541" t="s">
        <v>57</v>
      </c>
      <c r="W2" s="541" t="s">
        <v>57</v>
      </c>
      <c r="X2" s="541" t="s">
        <v>57</v>
      </c>
      <c r="Y2" s="245"/>
      <c r="Z2" s="28"/>
      <c r="AA2" s="28"/>
      <c r="AB2" s="28"/>
      <c r="AC2" s="28"/>
      <c r="AD2" s="669" t="s">
        <v>58</v>
      </c>
      <c r="AE2" s="28"/>
      <c r="AF2" s="1233" t="s">
        <v>59</v>
      </c>
      <c r="AG2" s="691" t="s">
        <v>57</v>
      </c>
      <c r="AH2" s="691" t="s">
        <v>59</v>
      </c>
      <c r="AI2" s="691" t="s">
        <v>59</v>
      </c>
      <c r="AJ2" s="691" t="s">
        <v>59</v>
      </c>
      <c r="AK2" s="691" t="s">
        <v>59</v>
      </c>
      <c r="AL2" s="691"/>
      <c r="AM2" s="1234"/>
      <c r="AN2" s="1227" t="s">
        <v>83</v>
      </c>
      <c r="AO2" s="872" t="s">
        <v>393</v>
      </c>
      <c r="AP2" s="559" t="e">
        <v>#N/A</v>
      </c>
      <c r="AQ2" s="1070" t="str" cm="1">
        <f t="array" ref="AQ2">IF(AD2="NO FAVORABLE","NO FAVORABLE",IF(SUMPRODUCT(--(TRIM(AF2:AK2)&lt;&gt;"SI"),--(TRIM(AF2:AK2)&lt;&gt;"NA"))&gt;0,"SUBSANAR","APROBADA CR"))</f>
        <v>APROBADA CR</v>
      </c>
    </row>
    <row r="3" spans="1:43" s="873" customFormat="1" ht="13.2" x14ac:dyDescent="0.25">
      <c r="A3" s="632" t="s">
        <v>2021</v>
      </c>
      <c r="B3" s="632" t="s">
        <v>2022</v>
      </c>
      <c r="C3" s="23">
        <v>4</v>
      </c>
      <c r="D3" s="23" t="s">
        <v>45</v>
      </c>
      <c r="E3" s="27" t="s">
        <v>731</v>
      </c>
      <c r="F3" s="23" t="s">
        <v>156</v>
      </c>
      <c r="G3" s="23" t="s">
        <v>347</v>
      </c>
      <c r="H3" s="23" t="s">
        <v>326</v>
      </c>
      <c r="I3" s="214" t="s">
        <v>2033</v>
      </c>
      <c r="J3" s="23" t="s">
        <v>50</v>
      </c>
      <c r="K3" s="31">
        <v>21652725</v>
      </c>
      <c r="L3" s="21">
        <v>22615</v>
      </c>
      <c r="M3" s="20">
        <v>64</v>
      </c>
      <c r="N3" s="20" t="s">
        <v>51</v>
      </c>
      <c r="O3" s="27">
        <v>3104989260</v>
      </c>
      <c r="P3" s="23" t="s">
        <v>2025</v>
      </c>
      <c r="Q3" s="33"/>
      <c r="R3" s="23" t="s">
        <v>53</v>
      </c>
      <c r="S3" s="188" t="s">
        <v>54</v>
      </c>
      <c r="T3" s="632" t="s">
        <v>2034</v>
      </c>
      <c r="U3" s="632" t="s">
        <v>2035</v>
      </c>
      <c r="V3" s="541" t="s">
        <v>57</v>
      </c>
      <c r="W3" s="541" t="s">
        <v>57</v>
      </c>
      <c r="X3" s="541" t="s">
        <v>57</v>
      </c>
      <c r="Y3" s="245"/>
      <c r="Z3" s="28"/>
      <c r="AA3" s="28"/>
      <c r="AB3" s="28"/>
      <c r="AC3" s="28"/>
      <c r="AD3" s="669" t="s">
        <v>58</v>
      </c>
      <c r="AE3" s="28"/>
      <c r="AF3" s="1233" t="s">
        <v>59</v>
      </c>
      <c r="AG3" s="691" t="s">
        <v>57</v>
      </c>
      <c r="AH3" s="691" t="s">
        <v>59</v>
      </c>
      <c r="AI3" s="691" t="s">
        <v>59</v>
      </c>
      <c r="AJ3" s="691" t="s">
        <v>59</v>
      </c>
      <c r="AK3" s="691" t="s">
        <v>59</v>
      </c>
      <c r="AL3" s="691"/>
      <c r="AM3" s="1234"/>
      <c r="AN3" s="1227" t="s">
        <v>83</v>
      </c>
      <c r="AO3" s="872" t="s">
        <v>393</v>
      </c>
      <c r="AP3" s="674" t="e">
        <v>#N/A</v>
      </c>
      <c r="AQ3" s="1070" t="str" cm="1">
        <f t="array" ref="AQ3">IF(AD3="NO FAVORABLE","NO FAVORABLE",IF(SUMPRODUCT(--(TRIM(AF3:AK3)&lt;&gt;"SI"),--(TRIM(AF3:AK3)&lt;&gt;"NA"))&gt;0,"SUBSANAR","APROBADA CR"))</f>
        <v>APROBADA CR</v>
      </c>
    </row>
    <row r="4" spans="1:43" s="873" customFormat="1" ht="13.2" x14ac:dyDescent="0.25">
      <c r="A4" s="632" t="s">
        <v>2021</v>
      </c>
      <c r="B4" s="632" t="s">
        <v>2022</v>
      </c>
      <c r="C4" s="23">
        <v>5</v>
      </c>
      <c r="D4" s="23" t="s">
        <v>45</v>
      </c>
      <c r="E4" s="27" t="s">
        <v>107</v>
      </c>
      <c r="F4" s="23" t="s">
        <v>73</v>
      </c>
      <c r="G4" s="23" t="s">
        <v>2036</v>
      </c>
      <c r="H4" s="23" t="s">
        <v>917</v>
      </c>
      <c r="I4" s="214" t="s">
        <v>2037</v>
      </c>
      <c r="J4" s="23" t="s">
        <v>50</v>
      </c>
      <c r="K4" s="31">
        <v>43483314</v>
      </c>
      <c r="L4" s="21">
        <v>29033</v>
      </c>
      <c r="M4" s="20">
        <v>46</v>
      </c>
      <c r="N4" s="20" t="s">
        <v>51</v>
      </c>
      <c r="O4" s="27">
        <v>3117083550</v>
      </c>
      <c r="P4" s="23" t="s">
        <v>2025</v>
      </c>
      <c r="Q4" s="33"/>
      <c r="R4" s="23" t="s">
        <v>53</v>
      </c>
      <c r="S4" s="188" t="s">
        <v>54</v>
      </c>
      <c r="T4" s="632" t="s">
        <v>2038</v>
      </c>
      <c r="U4" s="632" t="s">
        <v>2035</v>
      </c>
      <c r="V4" s="541" t="s">
        <v>57</v>
      </c>
      <c r="W4" s="541" t="s">
        <v>57</v>
      </c>
      <c r="X4" s="541" t="s">
        <v>57</v>
      </c>
      <c r="Y4" s="245"/>
      <c r="Z4" s="28"/>
      <c r="AA4" s="28"/>
      <c r="AB4" s="28"/>
      <c r="AC4" s="28"/>
      <c r="AD4" s="669" t="s">
        <v>58</v>
      </c>
      <c r="AE4" s="28"/>
      <c r="AF4" s="1233" t="s">
        <v>59</v>
      </c>
      <c r="AG4" s="691" t="s">
        <v>57</v>
      </c>
      <c r="AH4" s="691" t="s">
        <v>59</v>
      </c>
      <c r="AI4" s="691" t="s">
        <v>59</v>
      </c>
      <c r="AJ4" s="691" t="s">
        <v>59</v>
      </c>
      <c r="AK4" s="691" t="s">
        <v>59</v>
      </c>
      <c r="AL4" s="691"/>
      <c r="AM4" s="1234"/>
      <c r="AN4" s="1227" t="s">
        <v>1015</v>
      </c>
      <c r="AO4" s="872" t="s">
        <v>393</v>
      </c>
      <c r="AP4" s="674" t="e">
        <v>#N/A</v>
      </c>
      <c r="AQ4" s="1070" t="str" cm="1">
        <f t="array" ref="AQ4">IF(AD4="NO FAVORABLE","NO FAVORABLE",IF(SUMPRODUCT(--(TRIM(AF4:AK4)&lt;&gt;"SI"),--(TRIM(AF4:AK4)&lt;&gt;"NA"))&gt;0,"SUBSANAR","APROBADA CR"))</f>
        <v>APROBADA CR</v>
      </c>
    </row>
    <row r="5" spans="1:43" s="873" customFormat="1" ht="13.2" x14ac:dyDescent="0.25">
      <c r="A5" s="632" t="s">
        <v>2021</v>
      </c>
      <c r="B5" s="632" t="s">
        <v>2022</v>
      </c>
      <c r="C5" s="23">
        <v>8</v>
      </c>
      <c r="D5" s="23" t="s">
        <v>45</v>
      </c>
      <c r="E5" s="27" t="s">
        <v>1906</v>
      </c>
      <c r="F5" s="23" t="s">
        <v>221</v>
      </c>
      <c r="G5" s="23" t="s">
        <v>550</v>
      </c>
      <c r="H5" s="23" t="s">
        <v>326</v>
      </c>
      <c r="I5" s="214" t="s">
        <v>2042</v>
      </c>
      <c r="J5" s="23" t="s">
        <v>50</v>
      </c>
      <c r="K5" s="31">
        <v>21653400</v>
      </c>
      <c r="L5" s="21">
        <v>19950</v>
      </c>
      <c r="M5" s="20">
        <v>71</v>
      </c>
      <c r="N5" s="20" t="s">
        <v>51</v>
      </c>
      <c r="O5" s="27">
        <v>3225800705</v>
      </c>
      <c r="P5" s="23" t="s">
        <v>2025</v>
      </c>
      <c r="Q5" s="33"/>
      <c r="R5" s="23" t="s">
        <v>53</v>
      </c>
      <c r="S5" s="188" t="s">
        <v>54</v>
      </c>
      <c r="T5" s="632" t="s">
        <v>2043</v>
      </c>
      <c r="U5" s="632" t="s">
        <v>1907</v>
      </c>
      <c r="V5" s="541" t="s">
        <v>57</v>
      </c>
      <c r="W5" s="541" t="s">
        <v>57</v>
      </c>
      <c r="X5" s="541" t="s">
        <v>57</v>
      </c>
      <c r="Y5" s="245"/>
      <c r="Z5" s="28"/>
      <c r="AA5" s="28"/>
      <c r="AB5" s="28"/>
      <c r="AC5" s="28"/>
      <c r="AD5" s="669" t="s">
        <v>58</v>
      </c>
      <c r="AE5" s="28"/>
      <c r="AF5" s="1233" t="s">
        <v>59</v>
      </c>
      <c r="AG5" s="691" t="s">
        <v>57</v>
      </c>
      <c r="AH5" s="691" t="s">
        <v>59</v>
      </c>
      <c r="AI5" s="691" t="s">
        <v>59</v>
      </c>
      <c r="AJ5" s="691" t="s">
        <v>59</v>
      </c>
      <c r="AK5" s="691" t="s">
        <v>59</v>
      </c>
      <c r="AL5" s="691"/>
      <c r="AM5" s="1234"/>
      <c r="AN5" s="1227" t="s">
        <v>138</v>
      </c>
      <c r="AO5" s="872" t="s">
        <v>393</v>
      </c>
      <c r="AP5" s="674" t="e">
        <v>#N/A</v>
      </c>
      <c r="AQ5" s="1070" t="str" cm="1">
        <f t="array" ref="AQ5">IF(AD5="NO FAVORABLE","NO FAVORABLE",IF(SUMPRODUCT(--(TRIM(AF5:AK5)&lt;&gt;"SI"),--(TRIM(AF5:AK5)&lt;&gt;"NA"))&gt;0,"SUBSANAR","APROBADA CR"))</f>
        <v>APROBADA CR</v>
      </c>
    </row>
    <row r="6" spans="1:43" s="629" customFormat="1" ht="13.2" x14ac:dyDescent="0.25">
      <c r="A6" s="302" t="s">
        <v>2021</v>
      </c>
      <c r="B6" s="302" t="s">
        <v>2022</v>
      </c>
      <c r="C6" s="743">
        <v>11</v>
      </c>
      <c r="D6" s="302" t="s">
        <v>45</v>
      </c>
      <c r="E6" s="302" t="s">
        <v>1933</v>
      </c>
      <c r="F6" s="302"/>
      <c r="G6" s="302" t="s">
        <v>2045</v>
      </c>
      <c r="H6" s="302"/>
      <c r="I6" s="569" t="s">
        <v>2046</v>
      </c>
      <c r="J6" s="743" t="s">
        <v>50</v>
      </c>
      <c r="K6" s="302">
        <v>1018229440</v>
      </c>
      <c r="L6" s="302"/>
      <c r="M6" s="302"/>
      <c r="N6" s="668" t="s">
        <v>51</v>
      </c>
      <c r="O6" s="302">
        <v>3117043157</v>
      </c>
      <c r="P6" s="302" t="s">
        <v>2025</v>
      </c>
      <c r="Q6" s="302"/>
      <c r="R6" s="302" t="s">
        <v>53</v>
      </c>
      <c r="S6" s="302" t="s">
        <v>54</v>
      </c>
      <c r="T6" s="302" t="s">
        <v>2044</v>
      </c>
      <c r="U6" s="578"/>
      <c r="V6" s="541" t="s">
        <v>57</v>
      </c>
      <c r="W6" s="541" t="s">
        <v>57</v>
      </c>
      <c r="X6" s="541" t="s">
        <v>57</v>
      </c>
      <c r="Y6" s="582"/>
      <c r="Z6" s="582"/>
      <c r="AA6" s="582"/>
      <c r="AB6" s="582"/>
      <c r="AC6" s="582"/>
      <c r="AD6" s="669" t="s">
        <v>58</v>
      </c>
      <c r="AE6" s="570"/>
      <c r="AF6" s="1228" t="s">
        <v>59</v>
      </c>
      <c r="AG6" s="1099" t="s">
        <v>57</v>
      </c>
      <c r="AH6" s="1099" t="s">
        <v>59</v>
      </c>
      <c r="AI6" s="1099" t="s">
        <v>59</v>
      </c>
      <c r="AJ6" s="1099" t="s">
        <v>59</v>
      </c>
      <c r="AK6" s="1099" t="s">
        <v>59</v>
      </c>
      <c r="AL6" s="1099"/>
      <c r="AM6" s="778"/>
      <c r="AN6" s="870" t="s">
        <v>220</v>
      </c>
      <c r="AO6" s="571" t="s">
        <v>393</v>
      </c>
      <c r="AP6" s="559" t="e">
        <v>#N/A</v>
      </c>
      <c r="AQ6" s="1070" t="str" cm="1">
        <f t="array" ref="AQ6">IF(AD6="NO FAVORABLE","NO FAVORABLE",IF(SUMPRODUCT(--(TRIM(AF6:AK6)&lt;&gt;"SI"),--(TRIM(AF6:AK6)&lt;&gt;"NA"))&gt;0,"SUBSANAR","APROBADA CR"))</f>
        <v>APROBADA CR</v>
      </c>
    </row>
    <row r="7" spans="1:43" s="629" customFormat="1" ht="13.2" x14ac:dyDescent="0.25">
      <c r="A7" s="302" t="s">
        <v>2021</v>
      </c>
      <c r="B7" s="302" t="s">
        <v>2022</v>
      </c>
      <c r="C7" s="743">
        <v>12</v>
      </c>
      <c r="D7" s="302" t="s">
        <v>45</v>
      </c>
      <c r="E7" s="302" t="s">
        <v>107</v>
      </c>
      <c r="F7" s="302" t="s">
        <v>1944</v>
      </c>
      <c r="G7" s="302" t="s">
        <v>2047</v>
      </c>
      <c r="H7" s="302"/>
      <c r="I7" s="569" t="s">
        <v>2048</v>
      </c>
      <c r="J7" s="743" t="s">
        <v>50</v>
      </c>
      <c r="K7" s="302">
        <v>43483175</v>
      </c>
      <c r="L7" s="302"/>
      <c r="M7" s="302"/>
      <c r="N7" s="668" t="s">
        <v>51</v>
      </c>
      <c r="O7" s="302">
        <v>3126581015</v>
      </c>
      <c r="P7" s="302" t="s">
        <v>2025</v>
      </c>
      <c r="Q7" s="302"/>
      <c r="R7" s="302" t="s">
        <v>53</v>
      </c>
      <c r="S7" s="302" t="s">
        <v>54</v>
      </c>
      <c r="T7" s="302" t="s">
        <v>2044</v>
      </c>
      <c r="U7" s="578"/>
      <c r="V7" s="541" t="s">
        <v>57</v>
      </c>
      <c r="W7" s="541" t="s">
        <v>57</v>
      </c>
      <c r="X7" s="541" t="s">
        <v>57</v>
      </c>
      <c r="Y7" s="582"/>
      <c r="Z7" s="582"/>
      <c r="AA7" s="582"/>
      <c r="AB7" s="582"/>
      <c r="AC7" s="582"/>
      <c r="AD7" s="669" t="s">
        <v>58</v>
      </c>
      <c r="AE7" s="570"/>
      <c r="AF7" s="1228" t="s">
        <v>59</v>
      </c>
      <c r="AG7" s="1099" t="s">
        <v>57</v>
      </c>
      <c r="AH7" s="1099" t="s">
        <v>59</v>
      </c>
      <c r="AI7" s="1099" t="s">
        <v>59</v>
      </c>
      <c r="AJ7" s="1099" t="s">
        <v>59</v>
      </c>
      <c r="AK7" s="1099" t="s">
        <v>59</v>
      </c>
      <c r="AL7" s="1099"/>
      <c r="AM7" s="778"/>
      <c r="AN7" s="870" t="s">
        <v>138</v>
      </c>
      <c r="AO7" s="571" t="s">
        <v>393</v>
      </c>
      <c r="AP7" s="559" t="e">
        <v>#N/A</v>
      </c>
      <c r="AQ7" s="1070" t="str" cm="1">
        <f t="array" ref="AQ7">IF(AD7="NO FAVORABLE","NO FAVORABLE",IF(SUMPRODUCT(--(TRIM(AF7:AK7)&lt;&gt;"SI"),--(TRIM(AF7:AK7)&lt;&gt;"NA"))&gt;0,"SUBSANAR","APROBADA CR"))</f>
        <v>APROBADA CR</v>
      </c>
    </row>
    <row r="8" spans="1:43" s="629" customFormat="1" ht="13.2" x14ac:dyDescent="0.25">
      <c r="A8" s="302" t="s">
        <v>2021</v>
      </c>
      <c r="B8" s="302" t="s">
        <v>2022</v>
      </c>
      <c r="C8" s="743">
        <v>13</v>
      </c>
      <c r="D8" s="302" t="s">
        <v>45</v>
      </c>
      <c r="E8" s="302" t="s">
        <v>943</v>
      </c>
      <c r="F8" s="302" t="s">
        <v>1392</v>
      </c>
      <c r="G8" s="302" t="s">
        <v>387</v>
      </c>
      <c r="H8" s="302"/>
      <c r="I8" s="569" t="s">
        <v>2049</v>
      </c>
      <c r="J8" s="743" t="s">
        <v>50</v>
      </c>
      <c r="K8" s="302">
        <v>1035389837</v>
      </c>
      <c r="L8" s="302"/>
      <c r="M8" s="302"/>
      <c r="N8" s="668" t="s">
        <v>51</v>
      </c>
      <c r="O8" s="302">
        <v>3138530662</v>
      </c>
      <c r="P8" s="302" t="s">
        <v>2025</v>
      </c>
      <c r="Q8" s="302"/>
      <c r="R8" s="302" t="s">
        <v>53</v>
      </c>
      <c r="S8" s="302" t="s">
        <v>54</v>
      </c>
      <c r="T8" s="302" t="s">
        <v>2050</v>
      </c>
      <c r="U8" s="578"/>
      <c r="V8" s="541" t="s">
        <v>57</v>
      </c>
      <c r="W8" s="541" t="s">
        <v>57</v>
      </c>
      <c r="X8" s="541" t="s">
        <v>57</v>
      </c>
      <c r="Y8" s="582"/>
      <c r="Z8" s="582"/>
      <c r="AA8" s="582"/>
      <c r="AB8" s="582"/>
      <c r="AC8" s="582"/>
      <c r="AD8" s="669" t="s">
        <v>58</v>
      </c>
      <c r="AE8" s="570"/>
      <c r="AF8" s="1228" t="s">
        <v>59</v>
      </c>
      <c r="AG8" s="1099" t="s">
        <v>57</v>
      </c>
      <c r="AH8" s="1099" t="s">
        <v>59</v>
      </c>
      <c r="AI8" s="1099" t="s">
        <v>59</v>
      </c>
      <c r="AJ8" s="1099" t="s">
        <v>59</v>
      </c>
      <c r="AK8" s="1099" t="s">
        <v>59</v>
      </c>
      <c r="AL8" s="1099"/>
      <c r="AM8" s="778"/>
      <c r="AN8" s="870" t="s">
        <v>258</v>
      </c>
      <c r="AO8" s="571" t="s">
        <v>393</v>
      </c>
      <c r="AP8" s="559" t="e">
        <v>#N/A</v>
      </c>
      <c r="AQ8" s="1070" t="str" cm="1">
        <f t="array" ref="AQ8">IF(AD8="NO FAVORABLE","NO FAVORABLE",IF(SUMPRODUCT(--(TRIM(AF8:AK8)&lt;&gt;"SI"),--(TRIM(AF8:AK8)&lt;&gt;"NA"))&gt;0,"SUBSANAR","APROBADA CR"))</f>
        <v>APROBADA CR</v>
      </c>
    </row>
    <row r="9" spans="1:43" s="629" customFormat="1" ht="13.2" x14ac:dyDescent="0.25">
      <c r="A9" s="302" t="s">
        <v>2021</v>
      </c>
      <c r="B9" s="302" t="s">
        <v>2022</v>
      </c>
      <c r="C9" s="743">
        <v>14</v>
      </c>
      <c r="D9" s="302" t="s">
        <v>45</v>
      </c>
      <c r="E9" s="302" t="s">
        <v>1374</v>
      </c>
      <c r="F9" s="302" t="s">
        <v>86</v>
      </c>
      <c r="G9" s="302" t="s">
        <v>408</v>
      </c>
      <c r="H9" s="302" t="s">
        <v>1061</v>
      </c>
      <c r="I9" s="569" t="s">
        <v>2051</v>
      </c>
      <c r="J9" s="743" t="s">
        <v>50</v>
      </c>
      <c r="K9" s="302">
        <v>43483901</v>
      </c>
      <c r="L9" s="301">
        <v>30387</v>
      </c>
      <c r="M9" s="302"/>
      <c r="N9" s="668" t="s">
        <v>51</v>
      </c>
      <c r="O9" s="302">
        <v>3159019721</v>
      </c>
      <c r="P9" s="302" t="s">
        <v>2025</v>
      </c>
      <c r="Q9" s="302"/>
      <c r="R9" s="302" t="s">
        <v>53</v>
      </c>
      <c r="S9" s="302" t="s">
        <v>54</v>
      </c>
      <c r="T9" s="302" t="s">
        <v>2041</v>
      </c>
      <c r="U9" s="578"/>
      <c r="V9" s="541" t="s">
        <v>57</v>
      </c>
      <c r="W9" s="541" t="s">
        <v>57</v>
      </c>
      <c r="X9" s="541" t="s">
        <v>57</v>
      </c>
      <c r="Y9" s="582"/>
      <c r="Z9" s="582"/>
      <c r="AA9" s="582"/>
      <c r="AB9" s="582"/>
      <c r="AC9" s="582"/>
      <c r="AD9" s="669" t="s">
        <v>58</v>
      </c>
      <c r="AE9" s="570"/>
      <c r="AF9" s="1228" t="s">
        <v>59</v>
      </c>
      <c r="AG9" s="1099" t="s">
        <v>59</v>
      </c>
      <c r="AH9" s="1099" t="s">
        <v>59</v>
      </c>
      <c r="AI9" s="1099" t="s">
        <v>59</v>
      </c>
      <c r="AJ9" s="1099" t="s">
        <v>59</v>
      </c>
      <c r="AK9" s="1099" t="s">
        <v>59</v>
      </c>
      <c r="AL9" s="1099"/>
      <c r="AM9" s="778"/>
      <c r="AN9" s="870" t="s">
        <v>2052</v>
      </c>
      <c r="AO9" s="571" t="s">
        <v>393</v>
      </c>
      <c r="AP9" s="674" t="e">
        <v>#N/A</v>
      </c>
      <c r="AQ9" s="1070" t="str" cm="1">
        <f t="array" ref="AQ9">IF(AD9="NO FAVORABLE","NO FAVORABLE",IF(SUMPRODUCT(--(TRIM(AF9:AK9)&lt;&gt;"SI"),--(TRIM(AF9:AK9)&lt;&gt;"NA"))&gt;0,"SUBSANAR","APROBADA CR"))</f>
        <v>APROBADA CR</v>
      </c>
    </row>
    <row r="10" spans="1:43" s="629" customFormat="1" ht="13.2" x14ac:dyDescent="0.25">
      <c r="A10" s="302" t="s">
        <v>2021</v>
      </c>
      <c r="B10" s="302" t="s">
        <v>2022</v>
      </c>
      <c r="C10" s="743">
        <v>15</v>
      </c>
      <c r="D10" s="302" t="s">
        <v>45</v>
      </c>
      <c r="E10" s="302" t="s">
        <v>665</v>
      </c>
      <c r="F10" s="302" t="s">
        <v>62</v>
      </c>
      <c r="G10" s="302" t="s">
        <v>1913</v>
      </c>
      <c r="H10" s="302" t="s">
        <v>88</v>
      </c>
      <c r="I10" s="569" t="s">
        <v>2053</v>
      </c>
      <c r="J10" s="743" t="s">
        <v>50</v>
      </c>
      <c r="K10" s="302">
        <v>1000439526</v>
      </c>
      <c r="L10" s="302"/>
      <c r="M10" s="302"/>
      <c r="N10" s="668" t="s">
        <v>51</v>
      </c>
      <c r="O10" s="302">
        <v>3128248409</v>
      </c>
      <c r="P10" s="302" t="s">
        <v>2025</v>
      </c>
      <c r="Q10" s="302"/>
      <c r="R10" s="302" t="s">
        <v>53</v>
      </c>
      <c r="S10" s="302" t="s">
        <v>54</v>
      </c>
      <c r="T10" s="302" t="s">
        <v>2054</v>
      </c>
      <c r="U10" s="578"/>
      <c r="V10" s="541" t="s">
        <v>57</v>
      </c>
      <c r="W10" s="541" t="s">
        <v>57</v>
      </c>
      <c r="X10" s="541" t="s">
        <v>57</v>
      </c>
      <c r="Y10" s="582"/>
      <c r="Z10" s="582"/>
      <c r="AA10" s="582"/>
      <c r="AB10" s="582"/>
      <c r="AC10" s="582"/>
      <c r="AD10" s="669" t="s">
        <v>58</v>
      </c>
      <c r="AE10" s="570"/>
      <c r="AF10" s="1228" t="s">
        <v>59</v>
      </c>
      <c r="AG10" s="1099" t="s">
        <v>57</v>
      </c>
      <c r="AH10" s="1099" t="s">
        <v>59</v>
      </c>
      <c r="AI10" s="1099" t="s">
        <v>59</v>
      </c>
      <c r="AJ10" s="1099" t="s">
        <v>59</v>
      </c>
      <c r="AK10" s="1099" t="s">
        <v>59</v>
      </c>
      <c r="AL10" s="1099"/>
      <c r="AM10" s="778"/>
      <c r="AN10" s="870" t="s">
        <v>182</v>
      </c>
      <c r="AO10" s="571" t="s">
        <v>393</v>
      </c>
      <c r="AP10" s="559" t="e">
        <v>#N/A</v>
      </c>
      <c r="AQ10" s="1070" t="str" cm="1">
        <f t="array" ref="AQ10">IF(AD10="NO FAVORABLE","NO FAVORABLE",IF(SUMPRODUCT(--(TRIM(AF10:AK10)&lt;&gt;"SI"),--(TRIM(AF10:AK10)&lt;&gt;"NA"))&gt;0,"SUBSANAR","APROBADA CR"))</f>
        <v>APROBADA CR</v>
      </c>
    </row>
    <row r="11" spans="1:43" s="629" customFormat="1" ht="13.2" x14ac:dyDescent="0.25">
      <c r="A11" s="302" t="s">
        <v>2021</v>
      </c>
      <c r="B11" s="302" t="s">
        <v>2022</v>
      </c>
      <c r="C11" s="743">
        <v>16</v>
      </c>
      <c r="D11" s="302" t="s">
        <v>45</v>
      </c>
      <c r="E11" s="302" t="s">
        <v>769</v>
      </c>
      <c r="F11" s="302" t="s">
        <v>124</v>
      </c>
      <c r="G11" s="302" t="s">
        <v>248</v>
      </c>
      <c r="H11" s="302" t="s">
        <v>2055</v>
      </c>
      <c r="I11" s="569" t="s">
        <v>2056</v>
      </c>
      <c r="J11" s="743" t="s">
        <v>50</v>
      </c>
      <c r="K11" s="302">
        <v>43482108</v>
      </c>
      <c r="L11" s="302"/>
      <c r="M11" s="302"/>
      <c r="N11" s="668" t="s">
        <v>51</v>
      </c>
      <c r="O11" s="302">
        <v>3235830479</v>
      </c>
      <c r="P11" s="302" t="s">
        <v>2025</v>
      </c>
      <c r="Q11" s="302"/>
      <c r="R11" s="302" t="s">
        <v>53</v>
      </c>
      <c r="S11" s="302" t="s">
        <v>54</v>
      </c>
      <c r="T11" s="302" t="s">
        <v>2054</v>
      </c>
      <c r="U11" s="578"/>
      <c r="V11" s="541" t="s">
        <v>57</v>
      </c>
      <c r="W11" s="541" t="s">
        <v>57</v>
      </c>
      <c r="X11" s="541" t="s">
        <v>57</v>
      </c>
      <c r="Y11" s="582"/>
      <c r="Z11" s="582"/>
      <c r="AA11" s="582"/>
      <c r="AB11" s="582"/>
      <c r="AC11" s="582"/>
      <c r="AD11" s="669" t="s">
        <v>58</v>
      </c>
      <c r="AE11" s="570"/>
      <c r="AF11" s="1228" t="s">
        <v>59</v>
      </c>
      <c r="AG11" s="1099" t="s">
        <v>57</v>
      </c>
      <c r="AH11" s="1099" t="s">
        <v>59</v>
      </c>
      <c r="AI11" s="1099" t="s">
        <v>59</v>
      </c>
      <c r="AJ11" s="1099" t="s">
        <v>59</v>
      </c>
      <c r="AK11" s="1099" t="s">
        <v>59</v>
      </c>
      <c r="AL11" s="1099"/>
      <c r="AM11" s="778"/>
      <c r="AN11" s="870" t="s">
        <v>194</v>
      </c>
      <c r="AO11" s="571" t="s">
        <v>393</v>
      </c>
      <c r="AP11" s="559" t="e">
        <v>#N/A</v>
      </c>
      <c r="AQ11" s="1070" t="str" cm="1">
        <f t="array" ref="AQ11">IF(AD11="NO FAVORABLE","NO FAVORABLE",IF(SUMPRODUCT(--(TRIM(AF11:AK11)&lt;&gt;"SI"),--(TRIM(AF11:AK11)&lt;&gt;"NA"))&gt;0,"SUBSANAR","APROBADA CR"))</f>
        <v>APROBADA CR</v>
      </c>
    </row>
    <row r="12" spans="1:43" s="629" customFormat="1" ht="13.2" x14ac:dyDescent="0.25">
      <c r="A12" s="302" t="s">
        <v>2021</v>
      </c>
      <c r="B12" s="302" t="s">
        <v>2022</v>
      </c>
      <c r="C12" s="743">
        <v>17</v>
      </c>
      <c r="D12" s="302" t="s">
        <v>45</v>
      </c>
      <c r="E12" s="302" t="s">
        <v>666</v>
      </c>
      <c r="F12" s="302" t="s">
        <v>1226</v>
      </c>
      <c r="G12" s="302" t="s">
        <v>326</v>
      </c>
      <c r="H12" s="302"/>
      <c r="I12" s="569" t="s">
        <v>2057</v>
      </c>
      <c r="J12" s="743" t="s">
        <v>50</v>
      </c>
      <c r="K12" s="302">
        <v>43481964</v>
      </c>
      <c r="L12" s="302"/>
      <c r="M12" s="302"/>
      <c r="N12" s="668" t="s">
        <v>51</v>
      </c>
      <c r="O12" s="302">
        <v>3227894711</v>
      </c>
      <c r="P12" s="302" t="s">
        <v>2025</v>
      </c>
      <c r="Q12" s="302"/>
      <c r="R12" s="302" t="s">
        <v>53</v>
      </c>
      <c r="S12" s="302" t="s">
        <v>54</v>
      </c>
      <c r="T12" s="302" t="s">
        <v>2054</v>
      </c>
      <c r="U12" s="578"/>
      <c r="V12" s="541" t="s">
        <v>57</v>
      </c>
      <c r="W12" s="541" t="s">
        <v>57</v>
      </c>
      <c r="X12" s="541" t="s">
        <v>57</v>
      </c>
      <c r="Y12" s="582"/>
      <c r="Z12" s="582"/>
      <c r="AA12" s="582"/>
      <c r="AB12" s="582"/>
      <c r="AC12" s="582"/>
      <c r="AD12" s="669" t="s">
        <v>58</v>
      </c>
      <c r="AE12" s="570"/>
      <c r="AF12" s="1228" t="s">
        <v>59</v>
      </c>
      <c r="AG12" s="1099" t="s">
        <v>57</v>
      </c>
      <c r="AH12" s="1099" t="s">
        <v>59</v>
      </c>
      <c r="AI12" s="1099" t="s">
        <v>59</v>
      </c>
      <c r="AJ12" s="1099" t="s">
        <v>59</v>
      </c>
      <c r="AK12" s="1099" t="s">
        <v>59</v>
      </c>
      <c r="AL12" s="1099"/>
      <c r="AM12" s="778"/>
      <c r="AN12" s="870" t="s">
        <v>143</v>
      </c>
      <c r="AO12" s="571" t="s">
        <v>393</v>
      </c>
      <c r="AP12" s="559" t="e">
        <v>#N/A</v>
      </c>
      <c r="AQ12" s="1070" t="str" cm="1">
        <f t="array" ref="AQ12">IF(AD12="NO FAVORABLE","NO FAVORABLE",IF(SUMPRODUCT(--(TRIM(AF12:AK12)&lt;&gt;"SI"),--(TRIM(AF12:AK12)&lt;&gt;"NA"))&gt;0,"SUBSANAR","APROBADA CR"))</f>
        <v>APROBADA CR</v>
      </c>
    </row>
    <row r="13" spans="1:43" s="629" customFormat="1" ht="13.2" x14ac:dyDescent="0.25">
      <c r="A13" s="302" t="s">
        <v>2021</v>
      </c>
      <c r="B13" s="302" t="s">
        <v>2022</v>
      </c>
      <c r="C13" s="743">
        <v>22</v>
      </c>
      <c r="D13" s="302" t="s">
        <v>45</v>
      </c>
      <c r="E13" s="302" t="s">
        <v>2060</v>
      </c>
      <c r="F13" s="302"/>
      <c r="G13" s="302" t="s">
        <v>88</v>
      </c>
      <c r="H13" s="302"/>
      <c r="I13" s="569" t="s">
        <v>2061</v>
      </c>
      <c r="J13" s="743" t="s">
        <v>50</v>
      </c>
      <c r="K13" s="302">
        <v>1002089438</v>
      </c>
      <c r="L13" s="302"/>
      <c r="M13" s="302"/>
      <c r="N13" s="668" t="s">
        <v>51</v>
      </c>
      <c r="O13" s="302">
        <v>3001503064</v>
      </c>
      <c r="P13" s="302" t="s">
        <v>2025</v>
      </c>
      <c r="Q13" s="302"/>
      <c r="R13" s="302" t="s">
        <v>53</v>
      </c>
      <c r="S13" s="302" t="s">
        <v>54</v>
      </c>
      <c r="T13" s="302" t="s">
        <v>2038</v>
      </c>
      <c r="U13" s="578"/>
      <c r="V13" s="541" t="s">
        <v>57</v>
      </c>
      <c r="W13" s="541" t="s">
        <v>57</v>
      </c>
      <c r="X13" s="541" t="s">
        <v>57</v>
      </c>
      <c r="Y13" s="582"/>
      <c r="Z13" s="582"/>
      <c r="AA13" s="582"/>
      <c r="AB13" s="582"/>
      <c r="AC13" s="582"/>
      <c r="AD13" s="669" t="s">
        <v>58</v>
      </c>
      <c r="AE13" s="570"/>
      <c r="AF13" s="1235" t="s">
        <v>59</v>
      </c>
      <c r="AG13" s="1236" t="s">
        <v>57</v>
      </c>
      <c r="AH13" s="1236" t="s">
        <v>59</v>
      </c>
      <c r="AI13" s="1236" t="s">
        <v>59</v>
      </c>
      <c r="AJ13" s="1236" t="s">
        <v>59</v>
      </c>
      <c r="AK13" s="1236" t="s">
        <v>59</v>
      </c>
      <c r="AL13" s="1236"/>
      <c r="AM13" s="680"/>
      <c r="AN13" s="1235" t="s">
        <v>194</v>
      </c>
      <c r="AO13" s="1237" t="s">
        <v>393</v>
      </c>
      <c r="AP13" s="680" t="e">
        <v>#N/A</v>
      </c>
      <c r="AQ13" s="1070" t="str" cm="1">
        <f t="array" ref="AQ13">IF(AD13="NO FAVORABLE","NO FAVORABLE",IF(SUMPRODUCT(--(TRIM(AF13:AK13)&lt;&gt;"SI"),--(TRIM(AF13:AK13)&lt;&gt;"NA"))&gt;0,"SUBSANAR","APROBADA CR"))</f>
        <v>APROBADA CR</v>
      </c>
    </row>
    <row r="14" spans="1:43" s="629" customFormat="1" ht="13.2" x14ac:dyDescent="0.25">
      <c r="A14" s="302" t="s">
        <v>2021</v>
      </c>
      <c r="B14" s="302" t="s">
        <v>2022</v>
      </c>
      <c r="C14" s="743">
        <v>23</v>
      </c>
      <c r="D14" s="302" t="s">
        <v>45</v>
      </c>
      <c r="E14" s="302" t="s">
        <v>2062</v>
      </c>
      <c r="F14" s="302" t="s">
        <v>152</v>
      </c>
      <c r="G14" s="302" t="s">
        <v>65</v>
      </c>
      <c r="H14" s="302" t="s">
        <v>313</v>
      </c>
      <c r="I14" s="302" t="s">
        <v>2063</v>
      </c>
      <c r="J14" s="743" t="s">
        <v>50</v>
      </c>
      <c r="K14" s="302">
        <v>43483632</v>
      </c>
      <c r="L14" s="302"/>
      <c r="M14" s="302"/>
      <c r="N14" s="668"/>
      <c r="O14" s="302"/>
      <c r="P14" s="302" t="s">
        <v>2025</v>
      </c>
      <c r="Q14" s="302"/>
      <c r="R14" s="302" t="s">
        <v>53</v>
      </c>
      <c r="S14" s="302" t="s">
        <v>54</v>
      </c>
      <c r="T14" s="302" t="s">
        <v>2064</v>
      </c>
      <c r="U14" s="302"/>
      <c r="V14" s="541" t="s">
        <v>57</v>
      </c>
      <c r="W14" s="541" t="s">
        <v>57</v>
      </c>
      <c r="X14" s="541" t="s">
        <v>57</v>
      </c>
      <c r="Y14" s="541"/>
      <c r="Z14" s="541"/>
      <c r="AA14" s="541"/>
      <c r="AB14" s="541"/>
      <c r="AC14" s="541"/>
      <c r="AD14" s="669" t="s">
        <v>58</v>
      </c>
      <c r="AE14" s="867"/>
      <c r="AF14" s="870" t="s">
        <v>59</v>
      </c>
      <c r="AG14" s="870" t="s">
        <v>59</v>
      </c>
      <c r="AH14" s="870" t="s">
        <v>59</v>
      </c>
      <c r="AI14" s="870" t="s">
        <v>59</v>
      </c>
      <c r="AJ14" s="870" t="s">
        <v>59</v>
      </c>
      <c r="AK14" s="870" t="s">
        <v>59</v>
      </c>
      <c r="AL14" s="558"/>
      <c r="AM14" s="558"/>
      <c r="AN14" s="870" t="s">
        <v>138</v>
      </c>
      <c r="AO14" s="571" t="s">
        <v>393</v>
      </c>
      <c r="AP14" s="674" t="e">
        <v>#N/A</v>
      </c>
      <c r="AQ14" s="1070" t="str" cm="1">
        <f t="array" ref="AQ14">IF(AD14="NO FAVORABLE","NO FAVORABLE",IF(SUMPRODUCT(--(TRIM(AF14:AK14)&lt;&gt;"SI"),--(TRIM(AF14:AK14)&lt;&gt;"NA"))&gt;0,"SUBSANAR","APROBADA CR"))</f>
        <v>APROBADA CR</v>
      </c>
    </row>
    <row r="15" spans="1:43" s="629" customFormat="1" ht="13.2" x14ac:dyDescent="0.25">
      <c r="A15" s="302" t="s">
        <v>2021</v>
      </c>
      <c r="B15" s="302" t="s">
        <v>2022</v>
      </c>
      <c r="C15" s="743">
        <v>24</v>
      </c>
      <c r="D15" s="302" t="s">
        <v>45</v>
      </c>
      <c r="E15" s="302" t="s">
        <v>2065</v>
      </c>
      <c r="F15" s="302" t="s">
        <v>124</v>
      </c>
      <c r="G15" s="302" t="s">
        <v>1093</v>
      </c>
      <c r="H15" s="302" t="s">
        <v>248</v>
      </c>
      <c r="I15" s="302" t="s">
        <v>2066</v>
      </c>
      <c r="J15" s="743" t="s">
        <v>50</v>
      </c>
      <c r="K15" s="302">
        <v>43481718</v>
      </c>
      <c r="L15" s="302"/>
      <c r="M15" s="302"/>
      <c r="N15" s="668"/>
      <c r="O15" s="302"/>
      <c r="P15" s="302" t="s">
        <v>2025</v>
      </c>
      <c r="Q15" s="302"/>
      <c r="R15" s="302" t="s">
        <v>53</v>
      </c>
      <c r="S15" s="302" t="s">
        <v>54</v>
      </c>
      <c r="T15" s="302" t="s">
        <v>2064</v>
      </c>
      <c r="U15" s="302"/>
      <c r="V15" s="541" t="s">
        <v>57</v>
      </c>
      <c r="W15" s="541" t="s">
        <v>57</v>
      </c>
      <c r="X15" s="541" t="s">
        <v>57</v>
      </c>
      <c r="Y15" s="541"/>
      <c r="Z15" s="541"/>
      <c r="AA15" s="541"/>
      <c r="AB15" s="541"/>
      <c r="AC15" s="541"/>
      <c r="AD15" s="669" t="s">
        <v>58</v>
      </c>
      <c r="AE15" s="867"/>
      <c r="AF15" s="870" t="s">
        <v>59</v>
      </c>
      <c r="AG15" s="870" t="s">
        <v>59</v>
      </c>
      <c r="AH15" s="870" t="s">
        <v>59</v>
      </c>
      <c r="AI15" s="870" t="s">
        <v>59</v>
      </c>
      <c r="AJ15" s="870" t="s">
        <v>59</v>
      </c>
      <c r="AK15" s="870" t="s">
        <v>59</v>
      </c>
      <c r="AL15" s="558"/>
      <c r="AM15" s="558"/>
      <c r="AN15" s="870" t="s">
        <v>70</v>
      </c>
      <c r="AO15" s="571" t="s">
        <v>393</v>
      </c>
      <c r="AP15" s="674" t="e">
        <v>#N/A</v>
      </c>
      <c r="AQ15" s="1070" t="str" cm="1">
        <f t="array" ref="AQ15">IF(AD15="NO FAVORABLE","NO FAVORABLE",IF(SUMPRODUCT(--(TRIM(AF15:AK15)&lt;&gt;"SI"),--(TRIM(AF15:AK15)&lt;&gt;"NA"))&gt;0,"SUBSANAR","APROBADA CR"))</f>
        <v>APROBADA CR</v>
      </c>
    </row>
    <row r="16" spans="1:43" s="629" customFormat="1" ht="13.2" x14ac:dyDescent="0.25">
      <c r="A16" s="302" t="s">
        <v>2021</v>
      </c>
      <c r="B16" s="302" t="s">
        <v>2022</v>
      </c>
      <c r="C16" s="743">
        <v>25</v>
      </c>
      <c r="D16" s="302" t="s">
        <v>45</v>
      </c>
      <c r="E16" s="302" t="s">
        <v>891</v>
      </c>
      <c r="F16" s="302" t="s">
        <v>340</v>
      </c>
      <c r="G16" s="302" t="s">
        <v>2067</v>
      </c>
      <c r="H16" s="302" t="s">
        <v>306</v>
      </c>
      <c r="I16" s="302" t="s">
        <v>2068</v>
      </c>
      <c r="J16" s="743" t="s">
        <v>50</v>
      </c>
      <c r="K16" s="302">
        <v>1001738551</v>
      </c>
      <c r="L16" s="302"/>
      <c r="M16" s="302"/>
      <c r="N16" s="668"/>
      <c r="O16" s="302"/>
      <c r="P16" s="302" t="s">
        <v>2025</v>
      </c>
      <c r="Q16" s="302"/>
      <c r="R16" s="302" t="s">
        <v>53</v>
      </c>
      <c r="S16" s="302" t="s">
        <v>54</v>
      </c>
      <c r="T16" s="302" t="s">
        <v>2064</v>
      </c>
      <c r="U16" s="302"/>
      <c r="V16" s="541" t="s">
        <v>57</v>
      </c>
      <c r="W16" s="541" t="s">
        <v>57</v>
      </c>
      <c r="X16" s="541" t="s">
        <v>57</v>
      </c>
      <c r="Y16" s="541"/>
      <c r="Z16" s="541"/>
      <c r="AA16" s="541"/>
      <c r="AB16" s="541"/>
      <c r="AC16" s="541"/>
      <c r="AD16" s="669" t="s">
        <v>58</v>
      </c>
      <c r="AE16" s="867"/>
      <c r="AF16" s="870" t="s">
        <v>59</v>
      </c>
      <c r="AG16" s="870" t="s">
        <v>59</v>
      </c>
      <c r="AH16" s="870" t="s">
        <v>59</v>
      </c>
      <c r="AI16" s="870" t="s">
        <v>59</v>
      </c>
      <c r="AJ16" s="870" t="s">
        <v>59</v>
      </c>
      <c r="AK16" s="870" t="s">
        <v>59</v>
      </c>
      <c r="AL16" s="558"/>
      <c r="AM16" s="558"/>
      <c r="AN16" s="870" t="s">
        <v>258</v>
      </c>
      <c r="AO16" s="571" t="s">
        <v>393</v>
      </c>
      <c r="AP16" s="674" t="e">
        <v>#N/A</v>
      </c>
      <c r="AQ16" s="1070" t="str" cm="1">
        <f t="array" ref="AQ16">IF(AD16="NO FAVORABLE","NO FAVORABLE",IF(SUMPRODUCT(--(TRIM(AF16:AK16)&lt;&gt;"SI"),--(TRIM(AF16:AK16)&lt;&gt;"NA"))&gt;0,"SUBSANAR","APROBADA CR"))</f>
        <v>APROBADA CR</v>
      </c>
    </row>
    <row r="17" spans="1:43" s="629" customFormat="1" ht="13.2" x14ac:dyDescent="0.25">
      <c r="A17" s="302" t="s">
        <v>2021</v>
      </c>
      <c r="B17" s="302" t="s">
        <v>2022</v>
      </c>
      <c r="C17" s="743">
        <v>27</v>
      </c>
      <c r="D17" s="302" t="s">
        <v>45</v>
      </c>
      <c r="E17" s="302" t="s">
        <v>2069</v>
      </c>
      <c r="F17" s="302" t="s">
        <v>156</v>
      </c>
      <c r="G17" s="302" t="s">
        <v>331</v>
      </c>
      <c r="H17" s="302" t="s">
        <v>290</v>
      </c>
      <c r="I17" s="302" t="s">
        <v>2070</v>
      </c>
      <c r="J17" s="743" t="s">
        <v>50</v>
      </c>
      <c r="K17" s="302">
        <v>43587528</v>
      </c>
      <c r="L17" s="302"/>
      <c r="M17" s="302"/>
      <c r="N17" s="668"/>
      <c r="O17" s="302"/>
      <c r="P17" s="302" t="s">
        <v>2025</v>
      </c>
      <c r="Q17" s="302"/>
      <c r="R17" s="302" t="s">
        <v>53</v>
      </c>
      <c r="S17" s="302" t="s">
        <v>54</v>
      </c>
      <c r="T17" s="302" t="s">
        <v>2071</v>
      </c>
      <c r="U17" s="302"/>
      <c r="V17" s="541" t="s">
        <v>57</v>
      </c>
      <c r="W17" s="541" t="s">
        <v>57</v>
      </c>
      <c r="X17" s="541" t="s">
        <v>57</v>
      </c>
      <c r="Y17" s="541"/>
      <c r="Z17" s="541"/>
      <c r="AA17" s="541"/>
      <c r="AB17" s="541"/>
      <c r="AC17" s="541"/>
      <c r="AD17" s="669" t="s">
        <v>58</v>
      </c>
      <c r="AE17" s="867"/>
      <c r="AF17" s="870" t="s">
        <v>59</v>
      </c>
      <c r="AG17" s="870" t="s">
        <v>57</v>
      </c>
      <c r="AH17" s="870" t="s">
        <v>59</v>
      </c>
      <c r="AI17" s="870" t="s">
        <v>59</v>
      </c>
      <c r="AJ17" s="870" t="s">
        <v>59</v>
      </c>
      <c r="AK17" s="870" t="s">
        <v>59</v>
      </c>
      <c r="AL17" s="558"/>
      <c r="AM17" s="558"/>
      <c r="AN17" s="870" t="s">
        <v>165</v>
      </c>
      <c r="AO17" s="571" t="s">
        <v>393</v>
      </c>
      <c r="AP17" s="674" t="e">
        <v>#N/A</v>
      </c>
      <c r="AQ17" s="1070" t="str" cm="1">
        <f t="array" ref="AQ17">IF(AD17="NO FAVORABLE","NO FAVORABLE",IF(SUMPRODUCT(--(TRIM(AF17:AK17)&lt;&gt;"SI"),--(TRIM(AF17:AK17)&lt;&gt;"NA"))&gt;0,"SUBSANAR","APROBADA CR"))</f>
        <v>APROBADA CR</v>
      </c>
    </row>
    <row r="18" spans="1:43" s="629" customFormat="1" ht="13.2" x14ac:dyDescent="0.25">
      <c r="A18" s="302" t="s">
        <v>2021</v>
      </c>
      <c r="B18" s="302" t="s">
        <v>2022</v>
      </c>
      <c r="C18" s="743">
        <v>29</v>
      </c>
      <c r="D18" s="302" t="s">
        <v>45</v>
      </c>
      <c r="E18" s="302" t="s">
        <v>507</v>
      </c>
      <c r="F18" s="302"/>
      <c r="G18" s="302" t="s">
        <v>205</v>
      </c>
      <c r="H18" s="302" t="s">
        <v>306</v>
      </c>
      <c r="I18" s="302" t="s">
        <v>2073</v>
      </c>
      <c r="J18" s="743" t="s">
        <v>50</v>
      </c>
      <c r="K18" s="302">
        <v>1041056226</v>
      </c>
      <c r="L18" s="302"/>
      <c r="M18" s="302"/>
      <c r="N18" s="668"/>
      <c r="O18" s="302"/>
      <c r="P18" s="302" t="s">
        <v>2025</v>
      </c>
      <c r="Q18" s="302"/>
      <c r="R18" s="302" t="s">
        <v>53</v>
      </c>
      <c r="S18" s="302" t="s">
        <v>54</v>
      </c>
      <c r="T18" s="302" t="s">
        <v>2029</v>
      </c>
      <c r="U18" s="302"/>
      <c r="V18" s="541" t="s">
        <v>57</v>
      </c>
      <c r="W18" s="541" t="s">
        <v>57</v>
      </c>
      <c r="X18" s="541" t="s">
        <v>57</v>
      </c>
      <c r="Y18" s="541"/>
      <c r="Z18" s="541"/>
      <c r="AA18" s="541"/>
      <c r="AB18" s="541"/>
      <c r="AC18" s="541"/>
      <c r="AD18" s="669" t="s">
        <v>58</v>
      </c>
      <c r="AE18" s="867"/>
      <c r="AF18" s="870" t="s">
        <v>59</v>
      </c>
      <c r="AG18" s="870" t="s">
        <v>59</v>
      </c>
      <c r="AH18" s="870" t="s">
        <v>59</v>
      </c>
      <c r="AI18" s="870" t="s">
        <v>59</v>
      </c>
      <c r="AJ18" s="870" t="s">
        <v>59</v>
      </c>
      <c r="AK18" s="870" t="s">
        <v>59</v>
      </c>
      <c r="AL18" s="558"/>
      <c r="AM18" s="558"/>
      <c r="AN18" s="870" t="s">
        <v>70</v>
      </c>
      <c r="AO18" s="571" t="s">
        <v>393</v>
      </c>
      <c r="AP18" s="674" t="e">
        <v>#N/A</v>
      </c>
      <c r="AQ18" s="1070" t="str" cm="1">
        <f t="array" ref="AQ18">IF(AD18="NO FAVORABLE","NO FAVORABLE",IF(SUMPRODUCT(--(TRIM(AF18:AK18)&lt;&gt;"SI"),--(TRIM(AF18:AK18)&lt;&gt;"NA"))&gt;0,"SUBSANAR","APROBADA CR"))</f>
        <v>APROBADA CR</v>
      </c>
    </row>
    <row r="19" spans="1:43" s="200" customFormat="1" ht="12.75" customHeight="1" x14ac:dyDescent="0.25">
      <c r="A19" s="286" t="s">
        <v>2021</v>
      </c>
      <c r="B19" s="286" t="s">
        <v>2022</v>
      </c>
      <c r="C19" s="387">
        <v>32</v>
      </c>
      <c r="D19" s="286" t="s">
        <v>45</v>
      </c>
      <c r="E19" s="319" t="s">
        <v>86</v>
      </c>
      <c r="F19" t="s">
        <v>124</v>
      </c>
      <c r="G19" t="s">
        <v>87</v>
      </c>
      <c r="H19" s="89" t="s">
        <v>350</v>
      </c>
      <c r="I19" s="319" t="s">
        <v>2077</v>
      </c>
      <c r="J19" s="390" t="s">
        <v>50</v>
      </c>
      <c r="K19" s="399">
        <v>22033997</v>
      </c>
      <c r="L19" s="399"/>
      <c r="M19" s="399"/>
      <c r="N19" s="435"/>
      <c r="S19" s="560" t="s">
        <v>54</v>
      </c>
      <c r="V19" s="562" t="s">
        <v>57</v>
      </c>
      <c r="W19" s="562" t="s">
        <v>57</v>
      </c>
      <c r="X19" s="562" t="s">
        <v>57</v>
      </c>
      <c r="Y19" s="282"/>
      <c r="Z19" s="282"/>
      <c r="AA19" s="282"/>
      <c r="AB19" s="282"/>
      <c r="AC19" s="282"/>
      <c r="AD19" s="633" t="s">
        <v>58</v>
      </c>
      <c r="AE19" s="282"/>
      <c r="AF19" s="851" t="s">
        <v>59</v>
      </c>
      <c r="AG19" s="851" t="s">
        <v>59</v>
      </c>
      <c r="AH19" s="851" t="s">
        <v>59</v>
      </c>
      <c r="AI19" s="851" t="s">
        <v>59</v>
      </c>
      <c r="AJ19" s="851" t="s">
        <v>59</v>
      </c>
      <c r="AK19" s="851" t="s">
        <v>59</v>
      </c>
      <c r="AL19" s="382"/>
      <c r="AM19" s="382"/>
      <c r="AN19" s="851" t="s">
        <v>70</v>
      </c>
      <c r="AO19" s="777" t="s">
        <v>393</v>
      </c>
      <c r="AP19" s="635" t="e">
        <v>#N/A</v>
      </c>
      <c r="AQ19" s="1865" t="str" cm="1">
        <f t="array" ref="AQ19">IF(AD19="NO FAVORABLE","NO FAVORABLE",IF(SUMPRODUCT(--(TRIM(AF19:AK19)&lt;&gt;"SI"),--(TRIM(AF19:AK19)&lt;&gt;"NA"))&gt;0,"SUBSANAR","APROBADA CR"))</f>
        <v>APROBADA CR</v>
      </c>
    </row>
    <row r="20" spans="1:43" s="200" customFormat="1" ht="12.75" customHeight="1" x14ac:dyDescent="0.25">
      <c r="A20" s="286" t="s">
        <v>2021</v>
      </c>
      <c r="B20" s="286" t="s">
        <v>2022</v>
      </c>
      <c r="C20" s="672">
        <v>33</v>
      </c>
      <c r="D20" s="286" t="s">
        <v>45</v>
      </c>
      <c r="E20" s="319" t="s">
        <v>1573</v>
      </c>
      <c r="F20" t="s">
        <v>343</v>
      </c>
      <c r="G20" t="s">
        <v>419</v>
      </c>
      <c r="H20" t="s">
        <v>292</v>
      </c>
      <c r="I20" s="319" t="s">
        <v>2078</v>
      </c>
      <c r="J20" s="390" t="s">
        <v>50</v>
      </c>
      <c r="K20" s="399">
        <v>2201470</v>
      </c>
      <c r="L20" s="399"/>
      <c r="M20" s="399"/>
      <c r="N20" s="435"/>
      <c r="S20" s="560" t="s">
        <v>54</v>
      </c>
      <c r="V20" s="562" t="s">
        <v>57</v>
      </c>
      <c r="W20" s="562" t="s">
        <v>57</v>
      </c>
      <c r="X20" s="562" t="s">
        <v>57</v>
      </c>
      <c r="Y20" s="282"/>
      <c r="Z20" s="282"/>
      <c r="AA20" s="282"/>
      <c r="AB20" s="282"/>
      <c r="AC20" s="282"/>
      <c r="AD20" s="633" t="s">
        <v>58</v>
      </c>
      <c r="AE20" s="282"/>
      <c r="AF20" s="851" t="s">
        <v>59</v>
      </c>
      <c r="AG20" s="851" t="s">
        <v>57</v>
      </c>
      <c r="AH20" s="851" t="s">
        <v>59</v>
      </c>
      <c r="AI20" s="851" t="s">
        <v>59</v>
      </c>
      <c r="AJ20" s="851" t="s">
        <v>59</v>
      </c>
      <c r="AK20" s="851" t="s">
        <v>59</v>
      </c>
      <c r="AL20" s="382"/>
      <c r="AM20" s="382"/>
      <c r="AN20" s="851" t="s">
        <v>2079</v>
      </c>
      <c r="AO20" s="777" t="s">
        <v>393</v>
      </c>
      <c r="AP20" s="635" t="s">
        <v>2080</v>
      </c>
      <c r="AQ20" s="1865" t="str" cm="1">
        <f t="array" ref="AQ20">IF(AD20="NO FAVORABLE","NO FAVORABLE",IF(SUMPRODUCT(--(TRIM(AF20:AK20)&lt;&gt;"SI"),--(TRIM(AF20:AK20)&lt;&gt;"NA"))&gt;0,"SUBSANAR","APROBADA CR"))</f>
        <v>APROBADA CR</v>
      </c>
    </row>
    <row r="21" spans="1:43" ht="12.75" hidden="1" customHeight="1" x14ac:dyDescent="0.25">
      <c r="J21" s="8" t="s">
        <v>50</v>
      </c>
    </row>
    <row r="22" spans="1:43" ht="12.75" customHeight="1" x14ac:dyDescent="0.25">
      <c r="E22" s="319"/>
      <c r="H22" s="89"/>
    </row>
    <row r="23" spans="1:43" ht="12.75" customHeight="1" x14ac:dyDescent="0.25">
      <c r="E23" s="319"/>
    </row>
  </sheetData>
  <autoFilter ref="A1:AQ21" xr:uid="{3CE484C8-2E9F-4E3E-A6D6-125D857AC2AE}">
    <filterColumn colId="29">
      <filters>
        <filter val="FAVORABLE"/>
        <filter val="SUBSANABLE"/>
      </filters>
    </filterColumn>
  </autoFilter>
  <conditionalFormatting sqref="L2:M5">
    <cfRule type="duplicateValues" dxfId="192" priority="753"/>
  </conditionalFormatting>
  <conditionalFormatting sqref="L19:M1048576 L1">
    <cfRule type="duplicateValues" dxfId="191" priority="746"/>
  </conditionalFormatting>
  <conditionalFormatting sqref="AQ2:AQ20">
    <cfRule type="containsText" dxfId="190" priority="3" operator="containsText" text="SUBSANAR">
      <formula>NOT(ISERROR(SEARCH("SUBSANAR",AQ2)))</formula>
    </cfRule>
    <cfRule type="containsText" dxfId="189" priority="4" operator="containsText" text="APROBADA CR">
      <formula>NOT(ISERROR(SEARCH("APROBADA CR",AQ2)))</formula>
    </cfRule>
  </conditionalFormatting>
  <dataValidations count="9">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9:T1048576 T1:T5" xr:uid="{BF1037A7-4EE1-4211-A23A-3E9EA3F868F2}"/>
    <dataValidation allowBlank="1" showInputMessage="1" showErrorMessage="1" prompt="NO DILIGENCIAR PUNTOS O COMAS" sqref="L1:Q1 O19:Q1048576 K2:K5" xr:uid="{F0FF5E27-A9A3-4ABF-8BFC-5A6D8E94084A}"/>
    <dataValidation type="whole" allowBlank="1" showInputMessage="1" showErrorMessage="1" prompt="NO DILIGENCIAR PUNTOS O COMAS" sqref="K1 K19:N1048576 O2:O5" xr:uid="{62091B18-F10B-43B5-869E-691FC198A5AE}">
      <formula1>1</formula1>
      <formula2>9999999999</formula2>
    </dataValidation>
    <dataValidation allowBlank="1" showInputMessage="1" showErrorMessage="1" prompt="DILIGENCIE SEGUNDO APELLIDO DEL POSTULADO EN LETRA MAYÚSCULA" sqref="H23:I1048576 H22 E22:E23 H19:I21 E19:E20 H1:I5" xr:uid="{5E8EFA5D-04EC-4704-A007-0EEA58A66E3A}"/>
    <dataValidation allowBlank="1" showInputMessage="1" showErrorMessage="1" prompt="DILIGENCIE PRIMER APELLIDO DEL POSTULADO EN LETRA MAYÚSCULA SOSTENIDA" sqref="G23:G1048576 G20:G21 G1:G5" xr:uid="{7C3E5245-7096-488C-955F-DCE16DDCE017}"/>
    <dataValidation allowBlank="1" showInputMessage="1" showErrorMessage="1" prompt="DILIGENCIA LOS DEMÁS NOMBRES DEL POSTULADO, EN LETRA MAYÚSCULA SOSTENIDA" sqref="F23:F1048576 F20:F21 F1:F5" xr:uid="{317FBF53-5361-4996-979C-058FF6EA4232}"/>
    <dataValidation allowBlank="1" showInputMessage="1" showErrorMessage="1" prompt="DILIGENCIE EL PRIMER NOMBRE COMPLETO DEL POSTUALDO, EN MAYUSCULA SOSTENIDA_x000a_" sqref="E24:E1048576 E21 E1:E5" xr:uid="{CFF8F25A-0A42-4627-B753-C23434A47C9C}"/>
    <dataValidation type="whole" allowBlank="1" showInputMessage="1" showErrorMessage="1" prompt="DILIGENCIAR DD-MM-AAAA " sqref="L2:L5" xr:uid="{1D7C1DA2-68CA-468E-A1AE-C7AD571BDBA6}">
      <formula1>1</formula1>
      <formula2>9999999999</formula2>
    </dataValidation>
    <dataValidation allowBlank="1" showInputMessage="1" showErrorMessage="1" prompt="DILIGENCIAR EN LETRA MAYÚSCULA" sqref="P2:Q5" xr:uid="{FE59610C-52C9-43B3-A924-35509E3994F4}"/>
  </dataValidations>
  <pageMargins left="0.7" right="0.7" top="0.75" bottom="0.75" header="0.3" footer="0.3"/>
  <pageSetup scale="1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3D10DC3-DADA-454A-949A-375915F788A4}">
          <x14:formula1>
            <xm:f>Hoja2!$A$56:$A$61</xm:f>
          </x14:formula1>
          <xm:sqref>R19:R1048576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C0541-F072-47D5-B1AB-E8F8F592BB86}">
  <sheetPr filterMode="1">
    <tabColor rgb="FFEF7FB2"/>
    <pageSetUpPr fitToPage="1"/>
  </sheetPr>
  <dimension ref="A1:AQ337"/>
  <sheetViews>
    <sheetView zoomScale="56" zoomScaleNormal="80" zoomScaleSheetLayoutView="80" workbookViewId="0">
      <pane xSplit="11" topLeftCell="AQ1" activePane="topRight" state="frozen"/>
      <selection activeCell="AU137" sqref="AU137"/>
      <selection pane="topRight" activeCell="AU137" sqref="AU137"/>
    </sheetView>
  </sheetViews>
  <sheetFormatPr baseColWidth="10" defaultColWidth="9.33203125" defaultRowHeight="12.75" customHeight="1" x14ac:dyDescent="0.25"/>
  <cols>
    <col min="1" max="2" width="12.6640625" customWidth="1"/>
    <col min="3" max="3" width="9.33203125" customWidth="1"/>
    <col min="4" max="4" width="11.33203125" customWidth="1"/>
    <col min="5" max="8" width="16.5546875" customWidth="1"/>
    <col min="9" max="9" width="46.44140625" bestFit="1" customWidth="1"/>
    <col min="10" max="10" width="9.33203125" customWidth="1"/>
    <col min="11" max="11" width="12.44140625" style="18" customWidth="1"/>
    <col min="12" max="14" width="9.33203125" style="18" customWidth="1"/>
    <col min="15" max="21" width="9.33203125" customWidth="1"/>
    <col min="22" max="22" width="9.33203125" style="17" customWidth="1"/>
    <col min="23" max="29" width="9.33203125" customWidth="1"/>
    <col min="30" max="30" width="15.6640625" bestFit="1" customWidth="1"/>
    <col min="31" max="41" width="9.33203125" customWidth="1"/>
    <col min="42" max="42" width="9.33203125" style="319" customWidth="1"/>
    <col min="43" max="43" width="15.66406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490" t="s">
        <v>2380</v>
      </c>
      <c r="AP1" s="313" t="s">
        <v>41</v>
      </c>
      <c r="AQ1" s="775" t="s">
        <v>42</v>
      </c>
    </row>
    <row r="2" spans="1:43" s="629" customFormat="1" ht="13.8" x14ac:dyDescent="0.25">
      <c r="A2" s="302" t="s">
        <v>2744</v>
      </c>
      <c r="B2" s="302" t="s">
        <v>4007</v>
      </c>
      <c r="C2" s="302">
        <v>2</v>
      </c>
      <c r="D2" s="302" t="s">
        <v>45</v>
      </c>
      <c r="E2" s="302" t="s">
        <v>246</v>
      </c>
      <c r="F2" s="302" t="s">
        <v>948</v>
      </c>
      <c r="G2" s="302" t="s">
        <v>1061</v>
      </c>
      <c r="H2" s="302" t="s">
        <v>2039</v>
      </c>
      <c r="I2" s="214" t="str">
        <f t="shared" ref="I2:I30" si="0">CONCATENATE(E2," ",F2," ",G2," ",H2)</f>
        <v>MARTHA EUGENIA CADAVID ISAZA</v>
      </c>
      <c r="J2" s="302" t="s">
        <v>50</v>
      </c>
      <c r="K2" s="302">
        <v>39354633</v>
      </c>
      <c r="L2" s="301">
        <v>25460</v>
      </c>
      <c r="M2" s="302">
        <v>56</v>
      </c>
      <c r="N2" s="302" t="s">
        <v>51</v>
      </c>
      <c r="O2" s="302" t="s">
        <v>4010</v>
      </c>
      <c r="P2" s="302"/>
      <c r="Q2" s="302" t="s">
        <v>4008</v>
      </c>
      <c r="R2" s="302" t="s">
        <v>53</v>
      </c>
      <c r="S2" s="302" t="s">
        <v>54</v>
      </c>
      <c r="T2" s="302" t="s">
        <v>4011</v>
      </c>
      <c r="U2" s="578" t="s">
        <v>4012</v>
      </c>
      <c r="V2" s="562" t="s">
        <v>57</v>
      </c>
      <c r="W2" s="562"/>
      <c r="X2" s="562" t="s">
        <v>4013</v>
      </c>
      <c r="Y2" s="562"/>
      <c r="Z2" s="562"/>
      <c r="AA2" s="562"/>
      <c r="AB2" s="562"/>
      <c r="AC2" s="562"/>
      <c r="AD2" s="1191" t="s">
        <v>58</v>
      </c>
      <c r="AE2" s="577"/>
      <c r="AF2" s="558" t="s">
        <v>59</v>
      </c>
      <c r="AG2" s="558" t="s">
        <v>57</v>
      </c>
      <c r="AH2" s="558" t="s">
        <v>59</v>
      </c>
      <c r="AI2" s="558" t="s">
        <v>59</v>
      </c>
      <c r="AJ2" s="558" t="s">
        <v>59</v>
      </c>
      <c r="AK2" s="558" t="s">
        <v>59</v>
      </c>
      <c r="AL2" s="558" t="s">
        <v>143</v>
      </c>
      <c r="AM2" s="558"/>
      <c r="AN2" s="558"/>
      <c r="AO2" s="1201" t="s">
        <v>4014</v>
      </c>
      <c r="AP2" s="793" t="s">
        <v>4015</v>
      </c>
      <c r="AQ2" s="776" t="str" cm="1">
        <f t="array" ref="AQ2">IF(AD2="NO FAVORABLE","NO FAVORABLE",IF(SUMPRODUCT(--(TRIM(AF2:AK2)&lt;&gt;"SI"),--(TRIM(AF2:AK2)&lt;&gt;"NA"))&gt;0,"SUBSANAR","APROBADA CR"))</f>
        <v>APROBADA CR</v>
      </c>
    </row>
    <row r="3" spans="1:43" s="629" customFormat="1" ht="13.2" hidden="1" customHeight="1" x14ac:dyDescent="0.25">
      <c r="A3" s="302" t="s">
        <v>2744</v>
      </c>
      <c r="B3" s="302" t="s">
        <v>4007</v>
      </c>
      <c r="C3" s="302">
        <v>3</v>
      </c>
      <c r="D3" s="302" t="s">
        <v>45</v>
      </c>
      <c r="E3" s="302" t="s">
        <v>662</v>
      </c>
      <c r="F3" s="302" t="s">
        <v>565</v>
      </c>
      <c r="G3" s="302" t="s">
        <v>542</v>
      </c>
      <c r="H3" s="302" t="s">
        <v>474</v>
      </c>
      <c r="I3" s="214" t="str">
        <f t="shared" si="0"/>
        <v>LEIDY JOHANA JARAMILLO HOLGUIN</v>
      </c>
      <c r="J3" s="302" t="s">
        <v>50</v>
      </c>
      <c r="K3" s="302">
        <v>39176434</v>
      </c>
      <c r="L3" s="301">
        <v>30393</v>
      </c>
      <c r="M3" s="302">
        <v>42</v>
      </c>
      <c r="N3" s="302" t="s">
        <v>51</v>
      </c>
      <c r="O3" s="302">
        <v>3106508924</v>
      </c>
      <c r="P3" s="302"/>
      <c r="Q3" s="302" t="s">
        <v>4008</v>
      </c>
      <c r="R3" s="302" t="s">
        <v>53</v>
      </c>
      <c r="S3" s="302" t="s">
        <v>54</v>
      </c>
      <c r="T3" s="302" t="s">
        <v>4016</v>
      </c>
      <c r="U3" s="578" t="s">
        <v>4009</v>
      </c>
      <c r="V3" s="562" t="s">
        <v>57</v>
      </c>
      <c r="W3" s="562"/>
      <c r="X3" s="562"/>
      <c r="Y3" s="562"/>
      <c r="Z3" s="562"/>
      <c r="AA3" s="562"/>
      <c r="AB3" s="562"/>
      <c r="AC3" s="562"/>
      <c r="AD3" s="1191" t="s">
        <v>58</v>
      </c>
      <c r="AE3" s="577"/>
      <c r="AF3" s="558"/>
      <c r="AG3" s="558"/>
      <c r="AH3" s="558" t="s">
        <v>59</v>
      </c>
      <c r="AI3" s="558"/>
      <c r="AJ3" s="558"/>
      <c r="AK3" s="558"/>
      <c r="AL3" s="558" t="s">
        <v>258</v>
      </c>
      <c r="AM3" s="558"/>
      <c r="AN3" s="558"/>
      <c r="AO3" s="1201" t="s">
        <v>61</v>
      </c>
      <c r="AP3" s="1700" t="s">
        <v>4017</v>
      </c>
      <c r="AQ3" s="776" t="str" cm="1">
        <f t="array" ref="AQ3">IF(AD3="NO FAVORABLE","NO FAVORABLE",IF(SUMPRODUCT(--(TRIM(AF3:AK3)&lt;&gt;"SI"),--(TRIM(AF3:AK3)&lt;&gt;"NA"))&gt;0,"SUBSANAR","APROBADA CR"))</f>
        <v>SUBSANAR</v>
      </c>
    </row>
    <row r="4" spans="1:43" s="629" customFormat="1" ht="13.2" customHeight="1" x14ac:dyDescent="0.25">
      <c r="A4" s="302" t="s">
        <v>2744</v>
      </c>
      <c r="B4" s="302" t="s">
        <v>4007</v>
      </c>
      <c r="C4" s="302">
        <v>4</v>
      </c>
      <c r="D4" s="302" t="s">
        <v>45</v>
      </c>
      <c r="E4" s="302" t="s">
        <v>107</v>
      </c>
      <c r="F4" s="302" t="s">
        <v>826</v>
      </c>
      <c r="G4" s="302" t="s">
        <v>542</v>
      </c>
      <c r="H4" s="302" t="s">
        <v>502</v>
      </c>
      <c r="I4" s="214" t="str">
        <f t="shared" si="0"/>
        <v>LUZ AMANDA JARAMILLO GIRALDO</v>
      </c>
      <c r="J4" s="302" t="s">
        <v>50</v>
      </c>
      <c r="K4" s="302">
        <v>42689677</v>
      </c>
      <c r="L4" s="301">
        <v>28280</v>
      </c>
      <c r="M4" s="302">
        <v>48</v>
      </c>
      <c r="N4" s="302" t="s">
        <v>51</v>
      </c>
      <c r="O4" s="302">
        <v>3116632195</v>
      </c>
      <c r="P4" s="302"/>
      <c r="Q4" s="302" t="s">
        <v>4008</v>
      </c>
      <c r="R4" s="302" t="s">
        <v>53</v>
      </c>
      <c r="S4" s="302" t="s">
        <v>54</v>
      </c>
      <c r="T4" s="302" t="s">
        <v>4018</v>
      </c>
      <c r="U4" s="578" t="s">
        <v>4009</v>
      </c>
      <c r="V4" s="562" t="s">
        <v>57</v>
      </c>
      <c r="W4" s="562"/>
      <c r="X4" s="562"/>
      <c r="Y4" s="562"/>
      <c r="Z4" s="562"/>
      <c r="AA4" s="562"/>
      <c r="AB4" s="562"/>
      <c r="AC4" s="562"/>
      <c r="AD4" s="1191" t="s">
        <v>58</v>
      </c>
      <c r="AE4" s="577"/>
      <c r="AF4" s="558" t="s">
        <v>59</v>
      </c>
      <c r="AG4" s="558" t="s">
        <v>57</v>
      </c>
      <c r="AH4" s="558" t="s">
        <v>59</v>
      </c>
      <c r="AI4" s="558" t="s">
        <v>59</v>
      </c>
      <c r="AJ4" s="558" t="s">
        <v>59</v>
      </c>
      <c r="AK4" s="558" t="s">
        <v>59</v>
      </c>
      <c r="AL4" s="558" t="s">
        <v>114</v>
      </c>
      <c r="AM4" s="558"/>
      <c r="AN4" s="558"/>
      <c r="AO4" s="1201" t="s">
        <v>61</v>
      </c>
      <c r="AP4" s="1700" t="s">
        <v>4019</v>
      </c>
      <c r="AQ4" s="776" t="str" cm="1">
        <f t="array" ref="AQ4">IF(AD4="NO FAVORABLE","NO FAVORABLE",IF(SUMPRODUCT(--(TRIM(AF4:AK4)&lt;&gt;"SI"),--(TRIM(AF4:AK4)&lt;&gt;"NA"))&gt;0,"SUBSANAR","APROBADA CR"))</f>
        <v>APROBADA CR</v>
      </c>
    </row>
    <row r="5" spans="1:43" s="629" customFormat="1" ht="13.2" customHeight="1" x14ac:dyDescent="0.25">
      <c r="A5" s="302" t="s">
        <v>2744</v>
      </c>
      <c r="B5" s="302" t="s">
        <v>4007</v>
      </c>
      <c r="C5" s="302">
        <v>5</v>
      </c>
      <c r="D5" s="302" t="s">
        <v>45</v>
      </c>
      <c r="E5" s="302" t="s">
        <v>1348</v>
      </c>
      <c r="F5" s="302" t="s">
        <v>669</v>
      </c>
      <c r="G5" s="302" t="s">
        <v>667</v>
      </c>
      <c r="H5" s="302" t="s">
        <v>197</v>
      </c>
      <c r="I5" s="214" t="str">
        <f t="shared" si="0"/>
        <v>LUZ  ANGELA  MIRA TANGARIFE</v>
      </c>
      <c r="J5" s="302" t="s">
        <v>50</v>
      </c>
      <c r="K5" s="302">
        <v>42680947</v>
      </c>
      <c r="L5" s="301">
        <v>24414</v>
      </c>
      <c r="M5" s="302">
        <v>58</v>
      </c>
      <c r="N5" s="302" t="s">
        <v>51</v>
      </c>
      <c r="O5" s="302" t="s">
        <v>4020</v>
      </c>
      <c r="P5" s="302"/>
      <c r="Q5" s="302" t="s">
        <v>4021</v>
      </c>
      <c r="R5" s="302" t="s">
        <v>53</v>
      </c>
      <c r="S5" s="302" t="s">
        <v>54</v>
      </c>
      <c r="T5" s="302" t="s">
        <v>4022</v>
      </c>
      <c r="U5" s="578" t="s">
        <v>4009</v>
      </c>
      <c r="V5" s="562" t="s">
        <v>57</v>
      </c>
      <c r="W5" s="562"/>
      <c r="X5" s="562" t="s">
        <v>4023</v>
      </c>
      <c r="Y5" s="562"/>
      <c r="Z5" s="562"/>
      <c r="AA5" s="562"/>
      <c r="AB5" s="562"/>
      <c r="AC5" s="562"/>
      <c r="AD5" s="1191" t="s">
        <v>58</v>
      </c>
      <c r="AE5" s="577"/>
      <c r="AF5" s="558" t="s">
        <v>59</v>
      </c>
      <c r="AG5" s="558" t="s">
        <v>57</v>
      </c>
      <c r="AH5" s="558" t="s">
        <v>59</v>
      </c>
      <c r="AI5" s="558" t="s">
        <v>59</v>
      </c>
      <c r="AJ5" s="558" t="s">
        <v>59</v>
      </c>
      <c r="AK5" s="558" t="s">
        <v>59</v>
      </c>
      <c r="AL5" s="558" t="s">
        <v>194</v>
      </c>
      <c r="AM5" s="558"/>
      <c r="AN5" s="558"/>
      <c r="AO5" s="1201" t="s">
        <v>4024</v>
      </c>
      <c r="AP5" s="1200" t="s">
        <v>4025</v>
      </c>
      <c r="AQ5" s="776" t="str" cm="1">
        <f t="array" ref="AQ5">IF(AD5="NO FAVORABLE","NO FAVORABLE",IF(SUMPRODUCT(--(TRIM(AF5:AK5)&lt;&gt;"SI"),--(TRIM(AF5:AK5)&lt;&gt;"NA"))&gt;0,"SUBSANAR","APROBADA CR"))</f>
        <v>APROBADA CR</v>
      </c>
    </row>
    <row r="6" spans="1:43" s="629" customFormat="1" ht="13.2" customHeight="1" x14ac:dyDescent="0.25">
      <c r="A6" s="302" t="s">
        <v>2744</v>
      </c>
      <c r="B6" s="302" t="s">
        <v>4007</v>
      </c>
      <c r="C6" s="302">
        <v>7</v>
      </c>
      <c r="D6" s="302" t="s">
        <v>45</v>
      </c>
      <c r="E6" s="302" t="s">
        <v>4027</v>
      </c>
      <c r="F6" s="302" t="s">
        <v>2646</v>
      </c>
      <c r="G6" s="302" t="s">
        <v>4028</v>
      </c>
      <c r="H6" s="302" t="s">
        <v>292</v>
      </c>
      <c r="I6" s="214" t="str">
        <f t="shared" si="0"/>
        <v>VERONICA  GIOVANA AGURRE ALVAREZ</v>
      </c>
      <c r="J6" s="302" t="s">
        <v>50</v>
      </c>
      <c r="K6" s="302">
        <v>1035415516</v>
      </c>
      <c r="L6" s="301">
        <v>31555</v>
      </c>
      <c r="M6" s="302">
        <v>39</v>
      </c>
      <c r="N6" s="302" t="s">
        <v>51</v>
      </c>
      <c r="O6" s="302" t="s">
        <v>4029</v>
      </c>
      <c r="P6" s="1701"/>
      <c r="Q6" s="302" t="s">
        <v>4026</v>
      </c>
      <c r="R6" s="302" t="s">
        <v>53</v>
      </c>
      <c r="S6" s="302" t="s">
        <v>54</v>
      </c>
      <c r="T6" s="302" t="s">
        <v>4030</v>
      </c>
      <c r="U6" s="578" t="s">
        <v>4031</v>
      </c>
      <c r="V6" s="562" t="s">
        <v>57</v>
      </c>
      <c r="W6" s="562"/>
      <c r="X6" s="562"/>
      <c r="Y6" s="562"/>
      <c r="Z6" s="562"/>
      <c r="AA6" s="562"/>
      <c r="AB6" s="562"/>
      <c r="AC6" s="562"/>
      <c r="AD6" s="1191" t="s">
        <v>58</v>
      </c>
      <c r="AE6" s="577"/>
      <c r="AF6" s="558" t="s">
        <v>59</v>
      </c>
      <c r="AG6" s="558" t="s">
        <v>59</v>
      </c>
      <c r="AH6" s="558" t="s">
        <v>59</v>
      </c>
      <c r="AI6" s="558" t="s">
        <v>59</v>
      </c>
      <c r="AJ6" s="558" t="s">
        <v>59</v>
      </c>
      <c r="AK6" s="558" t="s">
        <v>59</v>
      </c>
      <c r="AL6" s="558" t="s">
        <v>174</v>
      </c>
      <c r="AM6" s="558"/>
      <c r="AN6" s="558"/>
      <c r="AO6" s="1201" t="s">
        <v>61</v>
      </c>
      <c r="AP6" s="1702" t="s">
        <v>4032</v>
      </c>
      <c r="AQ6" s="776" t="str" cm="1">
        <f t="array" ref="AQ6">IF(AD6="NO FAVORABLE","NO FAVORABLE",IF(SUMPRODUCT(--(TRIM(AF6:AK6)&lt;&gt;"SI"),--(TRIM(AF6:AK6)&lt;&gt;"NA"))&gt;0,"SUBSANAR","APROBADA CR"))</f>
        <v>APROBADA CR</v>
      </c>
    </row>
    <row r="7" spans="1:43" s="629" customFormat="1" ht="13.2" hidden="1" customHeight="1" x14ac:dyDescent="0.25">
      <c r="A7" s="302" t="s">
        <v>2744</v>
      </c>
      <c r="B7" s="302" t="s">
        <v>4007</v>
      </c>
      <c r="C7" s="302">
        <v>8</v>
      </c>
      <c r="D7" s="302" t="s">
        <v>45</v>
      </c>
      <c r="E7" s="302" t="s">
        <v>4033</v>
      </c>
      <c r="F7" s="302"/>
      <c r="G7" s="302" t="s">
        <v>1680</v>
      </c>
      <c r="H7" s="302" t="s">
        <v>4034</v>
      </c>
      <c r="I7" s="214" t="str">
        <f t="shared" si="0"/>
        <v>EMPERATRIZ  IBARRA TORREGLOSA</v>
      </c>
      <c r="J7" s="302" t="s">
        <v>50</v>
      </c>
      <c r="K7" s="302">
        <v>26213522</v>
      </c>
      <c r="L7" s="301">
        <v>24519</v>
      </c>
      <c r="M7" s="302">
        <v>58</v>
      </c>
      <c r="N7" s="302" t="s">
        <v>51</v>
      </c>
      <c r="O7" s="302">
        <v>3117766216</v>
      </c>
      <c r="P7" s="302" t="s">
        <v>4035</v>
      </c>
      <c r="Q7" s="302" t="s">
        <v>4026</v>
      </c>
      <c r="R7" s="302" t="s">
        <v>53</v>
      </c>
      <c r="S7" s="302" t="s">
        <v>54</v>
      </c>
      <c r="T7" s="302" t="s">
        <v>4036</v>
      </c>
      <c r="U7" s="578" t="s">
        <v>4009</v>
      </c>
      <c r="V7" s="562" t="s">
        <v>57</v>
      </c>
      <c r="W7" s="562"/>
      <c r="X7" s="562"/>
      <c r="Y7" s="562"/>
      <c r="Z7" s="562"/>
      <c r="AA7" s="562"/>
      <c r="AB7" s="562"/>
      <c r="AC7" s="562"/>
      <c r="AD7" s="1191" t="s">
        <v>58</v>
      </c>
      <c r="AE7" s="577"/>
      <c r="AF7" s="558"/>
      <c r="AG7" s="558"/>
      <c r="AH7" s="558" t="s">
        <v>59</v>
      </c>
      <c r="AI7" s="558"/>
      <c r="AJ7" s="558"/>
      <c r="AK7" s="558"/>
      <c r="AL7" s="558" t="s">
        <v>194</v>
      </c>
      <c r="AM7" s="558"/>
      <c r="AN7" s="558"/>
      <c r="AO7" s="1201" t="s">
        <v>61</v>
      </c>
      <c r="AP7" s="1700" t="s">
        <v>4017</v>
      </c>
      <c r="AQ7" s="776" t="str" cm="1">
        <f t="array" ref="AQ7">IF(AD7="NO FAVORABLE","NO FAVORABLE",IF(SUMPRODUCT(--(TRIM(AF7:AK7)&lt;&gt;"SI"),--(TRIM(AF7:AK7)&lt;&gt;"NA"))&gt;0,"SUBSANAR","APROBADA CR"))</f>
        <v>SUBSANAR</v>
      </c>
    </row>
    <row r="8" spans="1:43" s="629" customFormat="1" ht="13.2" hidden="1" customHeight="1" x14ac:dyDescent="0.25">
      <c r="A8" s="302" t="s">
        <v>2744</v>
      </c>
      <c r="B8" s="302" t="s">
        <v>4007</v>
      </c>
      <c r="C8" s="302">
        <v>9</v>
      </c>
      <c r="D8" s="302" t="s">
        <v>45</v>
      </c>
      <c r="E8" s="302" t="s">
        <v>3257</v>
      </c>
      <c r="F8" s="302" t="s">
        <v>169</v>
      </c>
      <c r="G8" s="302" t="s">
        <v>110</v>
      </c>
      <c r="H8" s="302" t="s">
        <v>543</v>
      </c>
      <c r="I8" s="214" t="str">
        <f t="shared" si="0"/>
        <v>RUBY MARY SANCHEZ CALLEJAS</v>
      </c>
      <c r="J8" s="302" t="s">
        <v>50</v>
      </c>
      <c r="K8" s="302">
        <v>43432683</v>
      </c>
      <c r="L8" s="301">
        <v>23923</v>
      </c>
      <c r="M8" s="302">
        <v>60</v>
      </c>
      <c r="N8" s="302" t="s">
        <v>51</v>
      </c>
      <c r="O8" s="302">
        <v>3163265607</v>
      </c>
      <c r="P8" s="564" t="s">
        <v>4037</v>
      </c>
      <c r="Q8" s="302" t="s">
        <v>4008</v>
      </c>
      <c r="R8" s="302" t="s">
        <v>53</v>
      </c>
      <c r="S8" s="302" t="s">
        <v>54</v>
      </c>
      <c r="T8" s="302" t="s">
        <v>4038</v>
      </c>
      <c r="U8" s="578" t="s">
        <v>4031</v>
      </c>
      <c r="V8" s="351" t="s">
        <v>4039</v>
      </c>
      <c r="W8" s="562"/>
      <c r="X8" s="562" t="s">
        <v>4040</v>
      </c>
      <c r="Y8" s="562"/>
      <c r="Z8" s="562"/>
      <c r="AA8" s="562"/>
      <c r="AB8" s="562"/>
      <c r="AC8" s="562"/>
      <c r="AD8" s="1721" t="s">
        <v>76</v>
      </c>
      <c r="AE8" s="577"/>
      <c r="AF8" s="558"/>
      <c r="AG8" s="558"/>
      <c r="AH8" s="558"/>
      <c r="AI8" s="558"/>
      <c r="AJ8" s="558"/>
      <c r="AK8" s="558"/>
      <c r="AL8" s="558"/>
      <c r="AM8" s="558"/>
      <c r="AN8" s="558"/>
      <c r="AO8" s="1201" t="s">
        <v>4041</v>
      </c>
      <c r="AP8" s="793" t="s">
        <v>4042</v>
      </c>
      <c r="AQ8" s="776" t="str" cm="1">
        <f t="array" ref="AQ8">IF(AD8="NO FAVORABLE","NO FAVORABLE",IF(SUMPRODUCT(--(TRIM(AF8:AK8)&lt;&gt;"SI"),--(TRIM(AF8:AK8)&lt;&gt;"NA"))&gt;0,"SUBSANAR","APROBADA CR"))</f>
        <v>NO FAVORABLE</v>
      </c>
    </row>
    <row r="9" spans="1:43" s="629" customFormat="1" ht="13.2" customHeight="1" x14ac:dyDescent="0.25">
      <c r="A9" s="302" t="s">
        <v>2744</v>
      </c>
      <c r="B9" s="302" t="s">
        <v>4007</v>
      </c>
      <c r="C9" s="302">
        <v>10</v>
      </c>
      <c r="D9" s="302" t="s">
        <v>45</v>
      </c>
      <c r="E9" s="302" t="s">
        <v>1624</v>
      </c>
      <c r="F9" s="302" t="s">
        <v>62</v>
      </c>
      <c r="G9" s="302" t="s">
        <v>400</v>
      </c>
      <c r="H9" s="302" t="s">
        <v>88</v>
      </c>
      <c r="I9" s="214" t="str">
        <f t="shared" si="0"/>
        <v>BIBIANA MARIA PEREZ GARCIA</v>
      </c>
      <c r="J9" s="302" t="s">
        <v>50</v>
      </c>
      <c r="K9" s="302">
        <v>42692928</v>
      </c>
      <c r="L9" s="301">
        <v>30399</v>
      </c>
      <c r="M9" s="302">
        <v>42</v>
      </c>
      <c r="N9" s="302" t="s">
        <v>51</v>
      </c>
      <c r="O9" s="302" t="s">
        <v>4043</v>
      </c>
      <c r="P9" s="302"/>
      <c r="Q9" s="302" t="s">
        <v>4026</v>
      </c>
      <c r="R9" s="302" t="s">
        <v>53</v>
      </c>
      <c r="S9" s="302" t="s">
        <v>54</v>
      </c>
      <c r="T9" s="302" t="s">
        <v>4044</v>
      </c>
      <c r="U9" s="578" t="s">
        <v>4009</v>
      </c>
      <c r="V9" s="562" t="s">
        <v>57</v>
      </c>
      <c r="W9" s="562"/>
      <c r="X9" s="562"/>
      <c r="Y9" s="562"/>
      <c r="Z9" s="562"/>
      <c r="AA9" s="562"/>
      <c r="AB9" s="562"/>
      <c r="AC9" s="562"/>
      <c r="AD9" s="1191" t="s">
        <v>58</v>
      </c>
      <c r="AE9" s="577"/>
      <c r="AF9" s="558" t="s">
        <v>59</v>
      </c>
      <c r="AG9" s="558" t="s">
        <v>57</v>
      </c>
      <c r="AH9" s="558" t="s">
        <v>59</v>
      </c>
      <c r="AI9" s="558" t="s">
        <v>59</v>
      </c>
      <c r="AJ9" s="558" t="s">
        <v>59</v>
      </c>
      <c r="AK9" s="558" t="s">
        <v>59</v>
      </c>
      <c r="AL9" s="558" t="s">
        <v>83</v>
      </c>
      <c r="AM9" s="558"/>
      <c r="AN9" s="558"/>
      <c r="AO9" s="1201" t="s">
        <v>61</v>
      </c>
      <c r="AP9" s="1700" t="s">
        <v>4017</v>
      </c>
      <c r="AQ9" s="776" t="str" cm="1">
        <f t="array" ref="AQ9">IF(AD9="NO FAVORABLE","NO FAVORABLE",IF(SUMPRODUCT(--(TRIM(AF9:AK9)&lt;&gt;"SI"),--(TRIM(AF9:AK9)&lt;&gt;"NA"))&gt;0,"SUBSANAR","APROBADA CR"))</f>
        <v>APROBADA CR</v>
      </c>
    </row>
    <row r="10" spans="1:43" s="629" customFormat="1" ht="13.2" hidden="1" customHeight="1" x14ac:dyDescent="0.25">
      <c r="A10" s="302" t="s">
        <v>2744</v>
      </c>
      <c r="B10" s="302" t="s">
        <v>4007</v>
      </c>
      <c r="C10" s="302">
        <v>11</v>
      </c>
      <c r="D10" s="302" t="s">
        <v>45</v>
      </c>
      <c r="E10" s="302" t="s">
        <v>107</v>
      </c>
      <c r="F10" s="302" t="s">
        <v>1830</v>
      </c>
      <c r="G10" s="302" t="s">
        <v>4045</v>
      </c>
      <c r="H10" s="302" t="s">
        <v>4046</v>
      </c>
      <c r="I10" s="214" t="str">
        <f t="shared" si="0"/>
        <v>LUZ INES   CANO   YEPES</v>
      </c>
      <c r="J10" s="302" t="s">
        <v>50</v>
      </c>
      <c r="K10" s="302">
        <v>42778609</v>
      </c>
      <c r="L10" s="301">
        <v>25331</v>
      </c>
      <c r="M10" s="302">
        <v>56</v>
      </c>
      <c r="N10" s="302" t="s">
        <v>51</v>
      </c>
      <c r="O10" s="302">
        <v>3194655682</v>
      </c>
      <c r="P10" s="302"/>
      <c r="Q10" s="302" t="s">
        <v>4008</v>
      </c>
      <c r="R10" s="302" t="s">
        <v>53</v>
      </c>
      <c r="S10" s="302" t="s">
        <v>54</v>
      </c>
      <c r="T10" s="302" t="s">
        <v>4047</v>
      </c>
      <c r="U10" s="302" t="s">
        <v>4009</v>
      </c>
      <c r="V10" s="562" t="s">
        <v>57</v>
      </c>
      <c r="W10" s="1704" t="s">
        <v>4048</v>
      </c>
      <c r="X10" s="1703" t="s">
        <v>4049</v>
      </c>
      <c r="Y10" s="1703"/>
      <c r="Z10" s="1703"/>
      <c r="AA10" s="1703"/>
      <c r="AB10" s="1703"/>
      <c r="AC10" s="1703"/>
      <c r="AD10" s="1721" t="s">
        <v>76</v>
      </c>
      <c r="AE10" s="1705"/>
      <c r="AF10" s="558"/>
      <c r="AG10" s="558"/>
      <c r="AH10" s="558"/>
      <c r="AI10" s="558"/>
      <c r="AJ10" s="558"/>
      <c r="AK10" s="558"/>
      <c r="AL10" s="558"/>
      <c r="AM10" s="558"/>
      <c r="AN10" s="558"/>
      <c r="AO10" s="1201" t="s">
        <v>4050</v>
      </c>
      <c r="AP10" s="793" t="s">
        <v>4051</v>
      </c>
      <c r="AQ10" s="776" t="str" cm="1">
        <f t="array" ref="AQ10">IF(AD10="NO FAVORABLE","NO FAVORABLE",IF(SUMPRODUCT(--(TRIM(AF10:AK10)&lt;&gt;"SI"),--(TRIM(AF10:AK10)&lt;&gt;"NA"))&gt;0,"SUBSANAR","APROBADA CR"))</f>
        <v>NO FAVORABLE</v>
      </c>
    </row>
    <row r="11" spans="1:43" s="629" customFormat="1" ht="13.2" customHeight="1" x14ac:dyDescent="0.25">
      <c r="A11" s="302" t="s">
        <v>2744</v>
      </c>
      <c r="B11" s="302" t="s">
        <v>4007</v>
      </c>
      <c r="C11" s="302">
        <v>12</v>
      </c>
      <c r="D11" s="302" t="s">
        <v>45</v>
      </c>
      <c r="E11" s="302" t="s">
        <v>1957</v>
      </c>
      <c r="F11" s="302" t="s">
        <v>2324</v>
      </c>
      <c r="G11" s="302" t="s">
        <v>4052</v>
      </c>
      <c r="H11" s="302" t="s">
        <v>4053</v>
      </c>
      <c r="I11" s="214" t="str">
        <f t="shared" si="0"/>
        <v>ROSMIRA   DEL SOCORRO   TOBON   CALDERON</v>
      </c>
      <c r="J11" s="302" t="s">
        <v>50</v>
      </c>
      <c r="K11" s="302">
        <v>42684803</v>
      </c>
      <c r="L11" s="301">
        <v>26131</v>
      </c>
      <c r="M11" s="302">
        <v>54</v>
      </c>
      <c r="N11" s="302" t="s">
        <v>51</v>
      </c>
      <c r="O11" s="302">
        <v>3117701077</v>
      </c>
      <c r="P11" s="302"/>
      <c r="Q11" s="302" t="s">
        <v>4008</v>
      </c>
      <c r="R11" s="302" t="s">
        <v>53</v>
      </c>
      <c r="S11" s="302" t="s">
        <v>54</v>
      </c>
      <c r="T11" s="302" t="s">
        <v>4054</v>
      </c>
      <c r="U11" s="578" t="s">
        <v>4009</v>
      </c>
      <c r="V11" s="562" t="s">
        <v>57</v>
      </c>
      <c r="W11" s="562"/>
      <c r="X11" s="562" t="s">
        <v>4055</v>
      </c>
      <c r="Y11" s="562"/>
      <c r="Z11" s="562"/>
      <c r="AA11" s="562"/>
      <c r="AB11" s="562"/>
      <c r="AC11" s="562"/>
      <c r="AD11" s="1191" t="s">
        <v>58</v>
      </c>
      <c r="AE11" s="577"/>
      <c r="AF11" s="558" t="s">
        <v>59</v>
      </c>
      <c r="AG11" s="558" t="s">
        <v>57</v>
      </c>
      <c r="AH11" s="558" t="s">
        <v>59</v>
      </c>
      <c r="AI11" s="558" t="s">
        <v>59</v>
      </c>
      <c r="AJ11" s="558" t="s">
        <v>59</v>
      </c>
      <c r="AK11" s="558" t="s">
        <v>59</v>
      </c>
      <c r="AL11" s="558" t="s">
        <v>143</v>
      </c>
      <c r="AM11" s="558"/>
      <c r="AN11" s="558"/>
      <c r="AO11" s="1201" t="s">
        <v>4056</v>
      </c>
      <c r="AP11" s="793" t="s">
        <v>4057</v>
      </c>
      <c r="AQ11" s="776" t="str" cm="1">
        <f t="array" ref="AQ11">IF(AD11="NO FAVORABLE","NO FAVORABLE",IF(SUMPRODUCT(--(TRIM(AF11:AK11)&lt;&gt;"SI"),--(TRIM(AF11:AK11)&lt;&gt;"NA"))&gt;0,"SUBSANAR","APROBADA CR"))</f>
        <v>APROBADA CR</v>
      </c>
    </row>
    <row r="12" spans="1:43" s="629" customFormat="1" ht="13.2" customHeight="1" x14ac:dyDescent="0.25">
      <c r="A12" s="302" t="s">
        <v>2744</v>
      </c>
      <c r="B12" s="302" t="s">
        <v>4007</v>
      </c>
      <c r="C12" s="302">
        <v>13</v>
      </c>
      <c r="D12" s="302" t="s">
        <v>45</v>
      </c>
      <c r="E12" s="302" t="s">
        <v>1911</v>
      </c>
      <c r="F12" s="302" t="s">
        <v>451</v>
      </c>
      <c r="G12" s="302" t="s">
        <v>554</v>
      </c>
      <c r="H12" s="302"/>
      <c r="I12" s="214" t="str">
        <f t="shared" si="0"/>
        <v xml:space="preserve">ANA  ZORAIDA GOMEZ </v>
      </c>
      <c r="J12" s="302" t="s">
        <v>50</v>
      </c>
      <c r="K12" s="302">
        <v>32477725</v>
      </c>
      <c r="L12" s="301">
        <v>16892</v>
      </c>
      <c r="M12" s="302">
        <v>79</v>
      </c>
      <c r="N12" s="302" t="s">
        <v>51</v>
      </c>
      <c r="O12" s="302">
        <v>3012685659</v>
      </c>
      <c r="P12" s="302" t="s">
        <v>4058</v>
      </c>
      <c r="Q12" s="302" t="s">
        <v>4059</v>
      </c>
      <c r="R12" s="302" t="s">
        <v>545</v>
      </c>
      <c r="S12" s="302" t="s">
        <v>54</v>
      </c>
      <c r="T12" s="302" t="s">
        <v>4060</v>
      </c>
      <c r="U12" s="578" t="s">
        <v>4009</v>
      </c>
      <c r="V12" s="562" t="s">
        <v>57</v>
      </c>
      <c r="W12" s="562"/>
      <c r="X12" s="562"/>
      <c r="Y12" s="562"/>
      <c r="Z12" s="562"/>
      <c r="AA12" s="562"/>
      <c r="AB12" s="562"/>
      <c r="AC12" s="562"/>
      <c r="AD12" s="1191" t="s">
        <v>58</v>
      </c>
      <c r="AE12" s="577"/>
      <c r="AF12" s="558" t="s">
        <v>59</v>
      </c>
      <c r="AG12" s="558" t="s">
        <v>57</v>
      </c>
      <c r="AH12" s="558" t="s">
        <v>59</v>
      </c>
      <c r="AI12" s="558" t="s">
        <v>59</v>
      </c>
      <c r="AJ12" s="558" t="s">
        <v>59</v>
      </c>
      <c r="AK12" s="558" t="s">
        <v>59</v>
      </c>
      <c r="AL12" s="558" t="s">
        <v>83</v>
      </c>
      <c r="AM12" s="558"/>
      <c r="AN12" s="558"/>
      <c r="AO12" s="1201" t="s">
        <v>61</v>
      </c>
      <c r="AP12" s="1700" t="s">
        <v>4061</v>
      </c>
      <c r="AQ12" s="776" t="str" cm="1">
        <f t="array" ref="AQ12">IF(AD12="NO FAVORABLE","NO FAVORABLE",IF(SUMPRODUCT(--(TRIM(AF12:AK12)&lt;&gt;"SI"),--(TRIM(AF12:AK12)&lt;&gt;"NA"))&gt;0,"SUBSANAR","APROBADA CR"))</f>
        <v>APROBADA CR</v>
      </c>
    </row>
    <row r="13" spans="1:43" s="629" customFormat="1" ht="13.2" hidden="1" customHeight="1" x14ac:dyDescent="0.25">
      <c r="A13" s="302" t="s">
        <v>2744</v>
      </c>
      <c r="B13" s="302" t="s">
        <v>4007</v>
      </c>
      <c r="C13" s="302">
        <v>14</v>
      </c>
      <c r="D13" s="302" t="s">
        <v>45</v>
      </c>
      <c r="E13" s="302" t="s">
        <v>107</v>
      </c>
      <c r="F13" s="302" t="s">
        <v>458</v>
      </c>
      <c r="G13" s="302" t="s">
        <v>4062</v>
      </c>
      <c r="H13" s="302" t="s">
        <v>1934</v>
      </c>
      <c r="I13" s="214" t="str">
        <f t="shared" si="0"/>
        <v>LUZ MERY GUIRAL MENESES</v>
      </c>
      <c r="J13" s="302" t="s">
        <v>50</v>
      </c>
      <c r="K13" s="302">
        <v>42687856</v>
      </c>
      <c r="L13" s="301">
        <v>27284</v>
      </c>
      <c r="M13" s="302">
        <v>51</v>
      </c>
      <c r="N13" s="302" t="s">
        <v>51</v>
      </c>
      <c r="O13" s="302" t="s">
        <v>4063</v>
      </c>
      <c r="P13" s="302"/>
      <c r="Q13" s="302" t="s">
        <v>4008</v>
      </c>
      <c r="R13" s="302" t="s">
        <v>53</v>
      </c>
      <c r="S13" s="302" t="s">
        <v>54</v>
      </c>
      <c r="T13" s="302" t="s">
        <v>4018</v>
      </c>
      <c r="U13" s="578" t="s">
        <v>4009</v>
      </c>
      <c r="V13" s="562" t="s">
        <v>57</v>
      </c>
      <c r="W13" s="562"/>
      <c r="X13" s="562"/>
      <c r="Y13" s="562"/>
      <c r="Z13" s="562"/>
      <c r="AA13" s="562"/>
      <c r="AB13" s="562"/>
      <c r="AC13" s="562"/>
      <c r="AD13" s="1191" t="s">
        <v>58</v>
      </c>
      <c r="AE13" s="577"/>
      <c r="AF13" s="558"/>
      <c r="AG13" s="558"/>
      <c r="AH13" s="558" t="s">
        <v>59</v>
      </c>
      <c r="AI13" s="558"/>
      <c r="AJ13" s="558"/>
      <c r="AK13" s="558"/>
      <c r="AL13" s="558" t="s">
        <v>258</v>
      </c>
      <c r="AM13" s="558"/>
      <c r="AN13" s="558"/>
      <c r="AO13" s="1201" t="s">
        <v>61</v>
      </c>
      <c r="AP13" s="1700" t="s">
        <v>4064</v>
      </c>
      <c r="AQ13" s="776" t="str" cm="1">
        <f t="array" ref="AQ13">IF(AD13="NO FAVORABLE","NO FAVORABLE",IF(SUMPRODUCT(--(TRIM(AF13:AK13)&lt;&gt;"SI"),--(TRIM(AF13:AK13)&lt;&gt;"NA"))&gt;0,"SUBSANAR","APROBADA CR"))</f>
        <v>SUBSANAR</v>
      </c>
    </row>
    <row r="14" spans="1:43" s="629" customFormat="1" ht="13.2" customHeight="1" x14ac:dyDescent="0.25">
      <c r="A14" s="302" t="s">
        <v>2744</v>
      </c>
      <c r="B14" s="302" t="s">
        <v>4007</v>
      </c>
      <c r="C14" s="302">
        <v>15</v>
      </c>
      <c r="D14" s="302" t="s">
        <v>45</v>
      </c>
      <c r="E14" s="302" t="s">
        <v>4065</v>
      </c>
      <c r="F14" s="302" t="s">
        <v>4066</v>
      </c>
      <c r="G14" s="302" t="s">
        <v>1932</v>
      </c>
      <c r="H14" s="302" t="s">
        <v>4067</v>
      </c>
      <c r="I14" s="214" t="str">
        <f t="shared" si="0"/>
        <v>MARITZA   CATALINA LUJAN   PEREZ</v>
      </c>
      <c r="J14" s="302" t="s">
        <v>50</v>
      </c>
      <c r="K14" s="302">
        <v>1001391542</v>
      </c>
      <c r="L14" s="301">
        <v>36085</v>
      </c>
      <c r="M14" s="302">
        <v>26</v>
      </c>
      <c r="N14" s="302" t="s">
        <v>51</v>
      </c>
      <c r="O14" s="302">
        <v>3116084431</v>
      </c>
      <c r="P14" s="302"/>
      <c r="Q14" s="302" t="s">
        <v>4008</v>
      </c>
      <c r="R14" s="302" t="s">
        <v>610</v>
      </c>
      <c r="S14" s="302" t="s">
        <v>54</v>
      </c>
      <c r="T14" s="302" t="s">
        <v>4068</v>
      </c>
      <c r="U14" s="578" t="s">
        <v>4009</v>
      </c>
      <c r="V14" s="562" t="s">
        <v>57</v>
      </c>
      <c r="W14" s="562"/>
      <c r="X14" s="562"/>
      <c r="Y14" s="562"/>
      <c r="Z14" s="562"/>
      <c r="AA14" s="562"/>
      <c r="AB14" s="562"/>
      <c r="AC14" s="562"/>
      <c r="AD14" s="1191" t="s">
        <v>58</v>
      </c>
      <c r="AE14" s="577"/>
      <c r="AF14" s="558" t="s">
        <v>59</v>
      </c>
      <c r="AG14" s="558" t="s">
        <v>57</v>
      </c>
      <c r="AH14" s="558" t="s">
        <v>59</v>
      </c>
      <c r="AI14" s="558" t="s">
        <v>59</v>
      </c>
      <c r="AJ14" s="558" t="s">
        <v>59</v>
      </c>
      <c r="AK14" s="558" t="s">
        <v>59</v>
      </c>
      <c r="AL14" s="558" t="s">
        <v>258</v>
      </c>
      <c r="AM14" s="558"/>
      <c r="AN14" s="558"/>
      <c r="AO14" s="1201" t="s">
        <v>61</v>
      </c>
      <c r="AP14" s="1700" t="s">
        <v>4061</v>
      </c>
      <c r="AQ14" s="776" t="str" cm="1">
        <f t="array" ref="AQ14">IF(AD14="NO FAVORABLE","NO FAVORABLE",IF(SUMPRODUCT(--(TRIM(AF14:AK14)&lt;&gt;"SI"),--(TRIM(AF14:AK14)&lt;&gt;"NA"))&gt;0,"SUBSANAR","APROBADA CR"))</f>
        <v>APROBADA CR</v>
      </c>
    </row>
    <row r="15" spans="1:43" s="629" customFormat="1" ht="13.2" customHeight="1" x14ac:dyDescent="0.25">
      <c r="A15" s="302" t="s">
        <v>2744</v>
      </c>
      <c r="B15" s="302" t="s">
        <v>4007</v>
      </c>
      <c r="C15" s="302">
        <v>16</v>
      </c>
      <c r="D15" s="302" t="s">
        <v>45</v>
      </c>
      <c r="E15" s="302" t="s">
        <v>619</v>
      </c>
      <c r="F15" s="302" t="s">
        <v>62</v>
      </c>
      <c r="G15" s="302" t="s">
        <v>292</v>
      </c>
      <c r="H15" s="302" t="s">
        <v>347</v>
      </c>
      <c r="I15" s="214" t="str">
        <f t="shared" si="0"/>
        <v>MONICA MARIA ALVAREZ LONDOÑO</v>
      </c>
      <c r="J15" s="302" t="s">
        <v>50</v>
      </c>
      <c r="K15" s="302">
        <v>1035876496</v>
      </c>
      <c r="L15" s="301">
        <v>35601</v>
      </c>
      <c r="M15" s="302">
        <v>28</v>
      </c>
      <c r="N15" s="302" t="s">
        <v>51</v>
      </c>
      <c r="O15" s="302">
        <v>3046510688</v>
      </c>
      <c r="P15" s="302"/>
      <c r="Q15" s="302" t="s">
        <v>4069</v>
      </c>
      <c r="R15" s="302" t="s">
        <v>53</v>
      </c>
      <c r="S15" s="302" t="s">
        <v>54</v>
      </c>
      <c r="T15" s="302" t="s">
        <v>4070</v>
      </c>
      <c r="U15" s="578" t="s">
        <v>4009</v>
      </c>
      <c r="V15" s="562" t="s">
        <v>57</v>
      </c>
      <c r="W15" s="562"/>
      <c r="X15" s="562"/>
      <c r="Y15" s="562"/>
      <c r="Z15" s="562"/>
      <c r="AA15" s="562"/>
      <c r="AB15" s="562"/>
      <c r="AC15" s="562"/>
      <c r="AD15" s="1191" t="s">
        <v>58</v>
      </c>
      <c r="AE15" s="577"/>
      <c r="AF15" s="558" t="s">
        <v>59</v>
      </c>
      <c r="AG15" s="558" t="s">
        <v>57</v>
      </c>
      <c r="AH15" s="558" t="s">
        <v>59</v>
      </c>
      <c r="AI15" s="558" t="s">
        <v>59</v>
      </c>
      <c r="AJ15" s="558" t="s">
        <v>59</v>
      </c>
      <c r="AK15" s="558" t="s">
        <v>59</v>
      </c>
      <c r="AL15" s="558" t="s">
        <v>243</v>
      </c>
      <c r="AM15" s="558"/>
      <c r="AN15" s="558"/>
      <c r="AO15" s="1201" t="s">
        <v>61</v>
      </c>
      <c r="AP15" s="1700" t="s">
        <v>4017</v>
      </c>
      <c r="AQ15" s="776" t="str" cm="1">
        <f t="array" ref="AQ15">IF(AD15="NO FAVORABLE","NO FAVORABLE",IF(SUMPRODUCT(--(TRIM(AF15:AK15)&lt;&gt;"SI"),--(TRIM(AF15:AK15)&lt;&gt;"NA"))&gt;0,"SUBSANAR","APROBADA CR"))</f>
        <v>APROBADA CR</v>
      </c>
    </row>
    <row r="16" spans="1:43" s="629" customFormat="1" ht="13.2" customHeight="1" x14ac:dyDescent="0.25">
      <c r="A16" s="302" t="s">
        <v>2744</v>
      </c>
      <c r="B16" s="302" t="s">
        <v>4007</v>
      </c>
      <c r="C16" s="302">
        <v>17</v>
      </c>
      <c r="D16" s="302" t="s">
        <v>45</v>
      </c>
      <c r="E16" s="302" t="s">
        <v>666</v>
      </c>
      <c r="F16" s="302" t="s">
        <v>537</v>
      </c>
      <c r="G16" s="302" t="s">
        <v>1464</v>
      </c>
      <c r="H16" s="302" t="s">
        <v>452</v>
      </c>
      <c r="I16" s="214" t="str">
        <f t="shared" si="0"/>
        <v>MARIA  ISABEL  ZULUAGA CARVAJAL</v>
      </c>
      <c r="J16" s="302" t="s">
        <v>50</v>
      </c>
      <c r="K16" s="302">
        <v>1035438207</v>
      </c>
      <c r="L16" s="301">
        <v>35536</v>
      </c>
      <c r="M16" s="302">
        <v>28</v>
      </c>
      <c r="N16" s="302" t="s">
        <v>51</v>
      </c>
      <c r="O16" s="302">
        <v>3128582020</v>
      </c>
      <c r="P16" s="564" t="s">
        <v>4071</v>
      </c>
      <c r="Q16" s="302" t="s">
        <v>4008</v>
      </c>
      <c r="R16" s="302" t="s">
        <v>53</v>
      </c>
      <c r="S16" s="302" t="s">
        <v>54</v>
      </c>
      <c r="T16" s="302" t="s">
        <v>4072</v>
      </c>
      <c r="U16" s="578" t="s">
        <v>4012</v>
      </c>
      <c r="V16" s="562" t="s">
        <v>57</v>
      </c>
      <c r="W16" s="562"/>
      <c r="X16" s="562"/>
      <c r="Y16" s="562"/>
      <c r="Z16" s="562"/>
      <c r="AA16" s="562"/>
      <c r="AB16" s="562"/>
      <c r="AC16" s="562"/>
      <c r="AD16" s="1191" t="s">
        <v>58</v>
      </c>
      <c r="AE16" s="577"/>
      <c r="AF16" s="558" t="s">
        <v>59</v>
      </c>
      <c r="AG16" s="558" t="s">
        <v>57</v>
      </c>
      <c r="AH16" s="558" t="s">
        <v>59</v>
      </c>
      <c r="AI16" s="558" t="s">
        <v>59</v>
      </c>
      <c r="AJ16" s="558" t="s">
        <v>59</v>
      </c>
      <c r="AK16" s="558" t="s">
        <v>59</v>
      </c>
      <c r="AL16" s="558" t="s">
        <v>258</v>
      </c>
      <c r="AM16" s="558"/>
      <c r="AN16" s="558"/>
      <c r="AO16" s="1201" t="s">
        <v>61</v>
      </c>
      <c r="AP16" s="1700" t="s">
        <v>4017</v>
      </c>
      <c r="AQ16" s="776" t="str" cm="1">
        <f t="array" ref="AQ16">IF(AD16="NO FAVORABLE","NO FAVORABLE",IF(SUMPRODUCT(--(TRIM(AF16:AK16)&lt;&gt;"SI"),--(TRIM(AF16:AK16)&lt;&gt;"NA"))&gt;0,"SUBSANAR","APROBADA CR"))</f>
        <v>APROBADA CR</v>
      </c>
    </row>
    <row r="17" spans="1:43" s="629" customFormat="1" ht="13.2" hidden="1" customHeight="1" x14ac:dyDescent="0.25">
      <c r="A17" s="302" t="s">
        <v>2744</v>
      </c>
      <c r="B17" s="302" t="s">
        <v>4007</v>
      </c>
      <c r="C17" s="302">
        <v>18</v>
      </c>
      <c r="D17" s="302" t="s">
        <v>45</v>
      </c>
      <c r="E17" s="302" t="s">
        <v>4073</v>
      </c>
      <c r="F17" s="302" t="s">
        <v>666</v>
      </c>
      <c r="G17" s="302" t="s">
        <v>2005</v>
      </c>
      <c r="H17" s="302" t="s">
        <v>1228</v>
      </c>
      <c r="I17" s="214" t="str">
        <f t="shared" si="0"/>
        <v xml:space="preserve">CATALINA  MARIA  OCHOA  AGUDELO </v>
      </c>
      <c r="J17" s="302" t="s">
        <v>50</v>
      </c>
      <c r="K17" s="302">
        <v>1035850824</v>
      </c>
      <c r="L17" s="301">
        <v>31692</v>
      </c>
      <c r="M17" s="302">
        <v>39</v>
      </c>
      <c r="N17" s="302" t="s">
        <v>51</v>
      </c>
      <c r="O17" s="302">
        <v>3113184140</v>
      </c>
      <c r="P17" s="1701"/>
      <c r="Q17" s="302" t="s">
        <v>4026</v>
      </c>
      <c r="R17" s="302" t="s">
        <v>53</v>
      </c>
      <c r="S17" s="302" t="s">
        <v>54</v>
      </c>
      <c r="T17" s="302" t="s">
        <v>4074</v>
      </c>
      <c r="U17" s="578" t="s">
        <v>4012</v>
      </c>
      <c r="V17" s="562" t="s">
        <v>57</v>
      </c>
      <c r="W17" s="562"/>
      <c r="X17" s="351" t="s">
        <v>4075</v>
      </c>
      <c r="Y17" s="562"/>
      <c r="Z17" s="562"/>
      <c r="AA17" s="562"/>
      <c r="AB17" s="562"/>
      <c r="AC17" s="562"/>
      <c r="AD17" s="1721" t="s">
        <v>76</v>
      </c>
      <c r="AE17" s="577"/>
      <c r="AF17" s="558"/>
      <c r="AG17" s="558"/>
      <c r="AH17" s="558"/>
      <c r="AI17" s="558"/>
      <c r="AJ17" s="558"/>
      <c r="AK17" s="558"/>
      <c r="AL17" s="558"/>
      <c r="AM17" s="558"/>
      <c r="AN17" s="558"/>
      <c r="AO17" s="1201" t="s">
        <v>4076</v>
      </c>
      <c r="AP17" s="793" t="s">
        <v>4077</v>
      </c>
      <c r="AQ17" s="776" t="str" cm="1">
        <f t="array" ref="AQ17">IF(AD17="NO FAVORABLE","NO FAVORABLE",IF(SUMPRODUCT(--(TRIM(AF17:AK17)&lt;&gt;"SI"),--(TRIM(AF17:AK17)&lt;&gt;"NA"))&gt;0,"SUBSANAR","APROBADA CR"))</f>
        <v>NO FAVORABLE</v>
      </c>
    </row>
    <row r="18" spans="1:43" s="629" customFormat="1" ht="13.2" hidden="1" customHeight="1" x14ac:dyDescent="0.25">
      <c r="A18" s="302" t="s">
        <v>2744</v>
      </c>
      <c r="B18" s="302" t="s">
        <v>4007</v>
      </c>
      <c r="C18" s="302">
        <v>19</v>
      </c>
      <c r="D18" s="302" t="s">
        <v>45</v>
      </c>
      <c r="E18" s="302" t="s">
        <v>4078</v>
      </c>
      <c r="F18" s="302" t="s">
        <v>1392</v>
      </c>
      <c r="G18" s="302" t="s">
        <v>186</v>
      </c>
      <c r="H18" s="302" t="s">
        <v>2040</v>
      </c>
      <c r="I18" s="214" t="str">
        <f t="shared" si="0"/>
        <v>YESENIA  ANDREA  YEPES TEJADA</v>
      </c>
      <c r="J18" s="302" t="s">
        <v>50</v>
      </c>
      <c r="K18" s="302">
        <v>1017174146</v>
      </c>
      <c r="L18" s="301">
        <v>32791</v>
      </c>
      <c r="M18" s="302">
        <v>36</v>
      </c>
      <c r="N18" s="302" t="s">
        <v>51</v>
      </c>
      <c r="O18" s="302" t="s">
        <v>4079</v>
      </c>
      <c r="P18" s="1701"/>
      <c r="Q18" s="302" t="s">
        <v>4008</v>
      </c>
      <c r="R18" s="302" t="s">
        <v>53</v>
      </c>
      <c r="S18" s="302" t="s">
        <v>54</v>
      </c>
      <c r="T18" s="302" t="s">
        <v>4080</v>
      </c>
      <c r="U18" s="578" t="s">
        <v>4009</v>
      </c>
      <c r="V18" s="562" t="s">
        <v>57</v>
      </c>
      <c r="W18" s="562"/>
      <c r="X18" s="562"/>
      <c r="Y18" s="562"/>
      <c r="Z18" s="562"/>
      <c r="AA18" s="562"/>
      <c r="AB18" s="562"/>
      <c r="AC18" s="562"/>
      <c r="AD18" s="1191" t="s">
        <v>58</v>
      </c>
      <c r="AE18" s="577"/>
      <c r="AF18" s="558"/>
      <c r="AG18" s="558"/>
      <c r="AH18" s="558" t="s">
        <v>59</v>
      </c>
      <c r="AI18" s="558"/>
      <c r="AJ18" s="558"/>
      <c r="AK18" s="558"/>
      <c r="AL18" s="558" t="s">
        <v>143</v>
      </c>
      <c r="AM18" s="558"/>
      <c r="AN18" s="558"/>
      <c r="AO18" s="1201" t="s">
        <v>61</v>
      </c>
      <c r="AP18" s="1700" t="s">
        <v>4017</v>
      </c>
      <c r="AQ18" s="776" t="str" cm="1">
        <f t="array" ref="AQ18">IF(AD18="NO FAVORABLE","NO FAVORABLE",IF(SUMPRODUCT(--(TRIM(AF18:AK18)&lt;&gt;"SI"),--(TRIM(AF18:AK18)&lt;&gt;"NA"))&gt;0,"SUBSANAR","APROBADA CR"))</f>
        <v>SUBSANAR</v>
      </c>
    </row>
    <row r="19" spans="1:43" s="629" customFormat="1" ht="13.2" hidden="1" customHeight="1" x14ac:dyDescent="0.25">
      <c r="A19" s="302" t="s">
        <v>2744</v>
      </c>
      <c r="B19" s="302" t="s">
        <v>4007</v>
      </c>
      <c r="C19" s="302">
        <v>20</v>
      </c>
      <c r="D19" s="302" t="s">
        <v>45</v>
      </c>
      <c r="E19" s="302" t="s">
        <v>175</v>
      </c>
      <c r="F19" s="302" t="s">
        <v>361</v>
      </c>
      <c r="G19" s="302" t="s">
        <v>2163</v>
      </c>
      <c r="H19" s="302" t="s">
        <v>1661</v>
      </c>
      <c r="I19" s="214" t="str">
        <f t="shared" si="0"/>
        <v>BLANCA MARGARITA POSSO URIBE</v>
      </c>
      <c r="J19" s="302" t="s">
        <v>50</v>
      </c>
      <c r="K19" s="302">
        <v>21808826</v>
      </c>
      <c r="L19" s="301">
        <v>19252</v>
      </c>
      <c r="M19" s="302">
        <v>73</v>
      </c>
      <c r="N19" s="302" t="s">
        <v>51</v>
      </c>
      <c r="O19" s="302">
        <v>3135758702</v>
      </c>
      <c r="P19" s="302"/>
      <c r="Q19" s="302" t="s">
        <v>4008</v>
      </c>
      <c r="R19" s="302" t="s">
        <v>53</v>
      </c>
      <c r="S19" s="302" t="s">
        <v>54</v>
      </c>
      <c r="T19" s="302" t="s">
        <v>4081</v>
      </c>
      <c r="U19" s="578" t="s">
        <v>4009</v>
      </c>
      <c r="V19" s="562" t="s">
        <v>57</v>
      </c>
      <c r="W19" s="562"/>
      <c r="X19" s="562"/>
      <c r="Y19" s="562"/>
      <c r="Z19" s="562"/>
      <c r="AA19" s="562"/>
      <c r="AB19" s="562"/>
      <c r="AC19" s="562"/>
      <c r="AD19" s="1191" t="s">
        <v>58</v>
      </c>
      <c r="AE19" s="577"/>
      <c r="AF19" s="558"/>
      <c r="AG19" s="558"/>
      <c r="AH19" s="558" t="s">
        <v>59</v>
      </c>
      <c r="AI19" s="558"/>
      <c r="AJ19" s="558"/>
      <c r="AK19" s="558"/>
      <c r="AL19" s="558" t="s">
        <v>258</v>
      </c>
      <c r="AM19" s="558"/>
      <c r="AN19" s="558"/>
      <c r="AO19" s="1201" t="s">
        <v>61</v>
      </c>
      <c r="AP19" s="1700" t="s">
        <v>4064</v>
      </c>
      <c r="AQ19" s="776" t="str" cm="1">
        <f t="array" ref="AQ19">IF(AD19="NO FAVORABLE","NO FAVORABLE",IF(SUMPRODUCT(--(TRIM(AF19:AK19)&lt;&gt;"SI"),--(TRIM(AF19:AK19)&lt;&gt;"NA"))&gt;0,"SUBSANAR","APROBADA CR"))</f>
        <v>SUBSANAR</v>
      </c>
    </row>
    <row r="20" spans="1:43" s="629" customFormat="1" ht="13.2" customHeight="1" x14ac:dyDescent="0.25">
      <c r="A20" s="302" t="s">
        <v>2744</v>
      </c>
      <c r="B20" s="302" t="s">
        <v>4007</v>
      </c>
      <c r="C20" s="302">
        <v>21</v>
      </c>
      <c r="D20" s="302" t="s">
        <v>45</v>
      </c>
      <c r="E20" s="302" t="s">
        <v>731</v>
      </c>
      <c r="F20" s="302" t="s">
        <v>878</v>
      </c>
      <c r="G20" s="302" t="s">
        <v>654</v>
      </c>
      <c r="H20" s="302"/>
      <c r="I20" s="214" t="str">
        <f t="shared" si="0"/>
        <v xml:space="preserve">BEATRIZ MILENA AVENDAÑO </v>
      </c>
      <c r="J20" s="302" t="s">
        <v>50</v>
      </c>
      <c r="K20" s="302">
        <v>42689365</v>
      </c>
      <c r="L20" s="301">
        <v>28285</v>
      </c>
      <c r="M20" s="302">
        <v>48</v>
      </c>
      <c r="N20" s="302" t="s">
        <v>51</v>
      </c>
      <c r="O20" s="302">
        <v>3206581567</v>
      </c>
      <c r="P20" s="302"/>
      <c r="Q20" s="302" t="s">
        <v>4082</v>
      </c>
      <c r="R20" s="302" t="s">
        <v>53</v>
      </c>
      <c r="S20" s="302" t="s">
        <v>54</v>
      </c>
      <c r="T20" s="302" t="s">
        <v>4036</v>
      </c>
      <c r="U20" s="578" t="s">
        <v>4031</v>
      </c>
      <c r="V20" s="562" t="s">
        <v>57</v>
      </c>
      <c r="W20" s="562"/>
      <c r="X20" s="562"/>
      <c r="Y20" s="562"/>
      <c r="Z20" s="562"/>
      <c r="AA20" s="562"/>
      <c r="AB20" s="562"/>
      <c r="AC20" s="562"/>
      <c r="AD20" s="1191" t="s">
        <v>58</v>
      </c>
      <c r="AE20" s="577"/>
      <c r="AF20" s="558" t="s">
        <v>59</v>
      </c>
      <c r="AG20" s="558" t="s">
        <v>57</v>
      </c>
      <c r="AH20" s="558" t="s">
        <v>59</v>
      </c>
      <c r="AI20" s="558" t="s">
        <v>59</v>
      </c>
      <c r="AJ20" s="558" t="s">
        <v>59</v>
      </c>
      <c r="AK20" s="558" t="s">
        <v>59</v>
      </c>
      <c r="AL20" s="558" t="s">
        <v>258</v>
      </c>
      <c r="AM20" s="558"/>
      <c r="AN20" s="558"/>
      <c r="AO20" s="1201" t="s">
        <v>61</v>
      </c>
      <c r="AP20" s="1700" t="s">
        <v>4017</v>
      </c>
      <c r="AQ20" s="776" t="str" cm="1">
        <f t="array" ref="AQ20">IF(AD20="NO FAVORABLE","NO FAVORABLE",IF(SUMPRODUCT(--(TRIM(AF20:AK20)&lt;&gt;"SI"),--(TRIM(AF20:AK20)&lt;&gt;"NA"))&gt;0,"SUBSANAR","APROBADA CR"))</f>
        <v>APROBADA CR</v>
      </c>
    </row>
    <row r="21" spans="1:43" s="629" customFormat="1" ht="13.2" hidden="1" customHeight="1" x14ac:dyDescent="0.25">
      <c r="A21" s="302" t="s">
        <v>2744</v>
      </c>
      <c r="B21" s="302" t="s">
        <v>4007</v>
      </c>
      <c r="C21" s="302">
        <v>22</v>
      </c>
      <c r="D21" s="302" t="s">
        <v>45</v>
      </c>
      <c r="E21" s="302" t="s">
        <v>1888</v>
      </c>
      <c r="F21" s="302" t="s">
        <v>816</v>
      </c>
      <c r="G21" s="302" t="s">
        <v>400</v>
      </c>
      <c r="H21" s="302" t="s">
        <v>88</v>
      </c>
      <c r="I21" s="214" t="str">
        <f t="shared" si="0"/>
        <v>CARMEN  ALICIA PEREZ GARCIA</v>
      </c>
      <c r="J21" s="302" t="s">
        <v>50</v>
      </c>
      <c r="K21" s="302">
        <v>21742957</v>
      </c>
      <c r="L21" s="301">
        <v>20263</v>
      </c>
      <c r="M21" s="302">
        <v>70</v>
      </c>
      <c r="N21" s="302" t="s">
        <v>51</v>
      </c>
      <c r="O21" s="302">
        <v>3007789778</v>
      </c>
      <c r="P21" s="302" t="s">
        <v>4083</v>
      </c>
      <c r="Q21" s="302" t="s">
        <v>4084</v>
      </c>
      <c r="R21" s="302" t="s">
        <v>545</v>
      </c>
      <c r="S21" s="302" t="s">
        <v>54</v>
      </c>
      <c r="T21" s="302" t="s">
        <v>4085</v>
      </c>
      <c r="U21" s="578" t="s">
        <v>4009</v>
      </c>
      <c r="V21" s="562" t="s">
        <v>57</v>
      </c>
      <c r="W21" s="562"/>
      <c r="X21" s="351" t="s">
        <v>4086</v>
      </c>
      <c r="Y21" s="562"/>
      <c r="Z21" s="562"/>
      <c r="AA21" s="562"/>
      <c r="AB21" s="562"/>
      <c r="AC21" s="562"/>
      <c r="AD21" s="1721" t="s">
        <v>76</v>
      </c>
      <c r="AE21" s="577"/>
      <c r="AF21" s="558"/>
      <c r="AG21" s="558"/>
      <c r="AH21" s="558"/>
      <c r="AI21" s="558"/>
      <c r="AJ21" s="558"/>
      <c r="AK21" s="558"/>
      <c r="AL21" s="558"/>
      <c r="AM21" s="558"/>
      <c r="AN21" s="558"/>
      <c r="AO21" s="798" t="s">
        <v>4087</v>
      </c>
      <c r="AP21" s="580" t="s">
        <v>4077</v>
      </c>
      <c r="AQ21" s="776" t="str" cm="1">
        <f t="array" ref="AQ21">IF(AD21="NO FAVORABLE","NO FAVORABLE",IF(SUMPRODUCT(--(TRIM(AF21:AK21)&lt;&gt;"SI"),--(TRIM(AF21:AK21)&lt;&gt;"NA"))&gt;0,"SUBSANAR","APROBADA CR"))</f>
        <v>NO FAVORABLE</v>
      </c>
    </row>
    <row r="22" spans="1:43" s="629" customFormat="1" ht="13.2" hidden="1" customHeight="1" x14ac:dyDescent="0.25">
      <c r="A22" s="302" t="s">
        <v>2744</v>
      </c>
      <c r="B22" s="302" t="s">
        <v>4007</v>
      </c>
      <c r="C22" s="302">
        <v>23</v>
      </c>
      <c r="D22" s="302" t="s">
        <v>45</v>
      </c>
      <c r="E22" s="302" t="s">
        <v>227</v>
      </c>
      <c r="F22" s="302" t="s">
        <v>62</v>
      </c>
      <c r="G22" s="302" t="s">
        <v>547</v>
      </c>
      <c r="H22" s="302" t="s">
        <v>759</v>
      </c>
      <c r="I22" s="214" t="str">
        <f t="shared" si="0"/>
        <v>DORA MARIA RUA ECHEVERRI</v>
      </c>
      <c r="J22" s="302" t="s">
        <v>50</v>
      </c>
      <c r="K22" s="302">
        <v>42685089</v>
      </c>
      <c r="L22" s="301">
        <v>25880</v>
      </c>
      <c r="M22" s="302">
        <v>54</v>
      </c>
      <c r="N22" s="302" t="s">
        <v>51</v>
      </c>
      <c r="O22" s="302">
        <v>3103993145</v>
      </c>
      <c r="P22" s="302"/>
      <c r="Q22" s="302" t="s">
        <v>4008</v>
      </c>
      <c r="R22" s="302" t="s">
        <v>53</v>
      </c>
      <c r="S22" s="302" t="s">
        <v>54</v>
      </c>
      <c r="T22" s="302" t="s">
        <v>4036</v>
      </c>
      <c r="U22" s="302" t="s">
        <v>4009</v>
      </c>
      <c r="V22" s="562" t="s">
        <v>57</v>
      </c>
      <c r="W22" s="1704" t="s">
        <v>4088</v>
      </c>
      <c r="X22" s="1703"/>
      <c r="Y22" s="1703"/>
      <c r="Z22" s="1703"/>
      <c r="AA22" s="1703"/>
      <c r="AB22" s="1703"/>
      <c r="AC22" s="1703"/>
      <c r="AD22" s="1721" t="s">
        <v>76</v>
      </c>
      <c r="AE22" s="1705"/>
      <c r="AF22" s="558"/>
      <c r="AG22" s="558"/>
      <c r="AH22" s="558"/>
      <c r="AI22" s="558"/>
      <c r="AJ22" s="558"/>
      <c r="AK22" s="558"/>
      <c r="AL22" s="558"/>
      <c r="AM22" s="558"/>
      <c r="AN22" s="558"/>
      <c r="AO22" s="580" t="s">
        <v>61</v>
      </c>
      <c r="AP22" s="580" t="s">
        <v>4089</v>
      </c>
      <c r="AQ22" s="776" t="str" cm="1">
        <f t="array" ref="AQ22">IF(AD22="NO FAVORABLE","NO FAVORABLE",IF(SUMPRODUCT(--(TRIM(AF22:AK22)&lt;&gt;"SI"),--(TRIM(AF22:AK22)&lt;&gt;"NA"))&gt;0,"SUBSANAR","APROBADA CR"))</f>
        <v>NO FAVORABLE</v>
      </c>
    </row>
    <row r="23" spans="1:43" s="629" customFormat="1" ht="13.2" hidden="1" customHeight="1" x14ac:dyDescent="0.25">
      <c r="A23" s="302" t="s">
        <v>2744</v>
      </c>
      <c r="B23" s="302" t="s">
        <v>4007</v>
      </c>
      <c r="C23" s="302">
        <v>24</v>
      </c>
      <c r="D23" s="302" t="s">
        <v>45</v>
      </c>
      <c r="E23" s="302" t="s">
        <v>62</v>
      </c>
      <c r="F23" s="302" t="s">
        <v>2476</v>
      </c>
      <c r="G23" s="302" t="s">
        <v>416</v>
      </c>
      <c r="H23" s="302" t="s">
        <v>2786</v>
      </c>
      <c r="I23" s="214" t="str">
        <f t="shared" si="0"/>
        <v>MARIA NOHEMI RODRIGUEZ DE HERNANDEZ</v>
      </c>
      <c r="J23" s="302" t="s">
        <v>50</v>
      </c>
      <c r="K23" s="302">
        <v>42676675</v>
      </c>
      <c r="L23" s="301">
        <v>17799</v>
      </c>
      <c r="M23" s="302">
        <v>77</v>
      </c>
      <c r="N23" s="302" t="s">
        <v>51</v>
      </c>
      <c r="O23" s="302">
        <v>3128070660</v>
      </c>
      <c r="P23" s="302"/>
      <c r="Q23" s="302" t="s">
        <v>4008</v>
      </c>
      <c r="R23" s="302" t="s">
        <v>53</v>
      </c>
      <c r="S23" s="302" t="s">
        <v>54</v>
      </c>
      <c r="T23" s="302"/>
      <c r="U23" s="578" t="s">
        <v>4009</v>
      </c>
      <c r="V23" s="562" t="s">
        <v>57</v>
      </c>
      <c r="W23" s="562"/>
      <c r="X23" s="562"/>
      <c r="Y23" s="562"/>
      <c r="Z23" s="562"/>
      <c r="AA23" s="562"/>
      <c r="AB23" s="562"/>
      <c r="AC23" s="562"/>
      <c r="AD23" s="1191" t="s">
        <v>58</v>
      </c>
      <c r="AE23" s="577"/>
      <c r="AF23" s="558"/>
      <c r="AG23" s="558"/>
      <c r="AH23" s="558" t="s">
        <v>59</v>
      </c>
      <c r="AI23" s="558"/>
      <c r="AJ23" s="558"/>
      <c r="AK23" s="558"/>
      <c r="AL23" s="558" t="s">
        <v>70</v>
      </c>
      <c r="AM23" s="558"/>
      <c r="AN23" s="558"/>
      <c r="AO23" s="1700" t="s">
        <v>61</v>
      </c>
      <c r="AP23" s="1700" t="s">
        <v>4064</v>
      </c>
      <c r="AQ23" s="776" t="str" cm="1">
        <f t="array" ref="AQ23">IF(AD23="NO FAVORABLE","NO FAVORABLE",IF(SUMPRODUCT(--(TRIM(AF23:AK23)&lt;&gt;"SI"),--(TRIM(AF23:AK23)&lt;&gt;"NA"))&gt;0,"SUBSANAR","APROBADA CR"))</f>
        <v>SUBSANAR</v>
      </c>
    </row>
    <row r="24" spans="1:43" s="629" customFormat="1" ht="13.2" hidden="1" customHeight="1" x14ac:dyDescent="0.25">
      <c r="A24" s="302" t="s">
        <v>2744</v>
      </c>
      <c r="B24" s="302" t="s">
        <v>4007</v>
      </c>
      <c r="C24" s="302">
        <v>25</v>
      </c>
      <c r="D24" s="302" t="s">
        <v>45</v>
      </c>
      <c r="E24" s="302" t="s">
        <v>666</v>
      </c>
      <c r="F24" s="302" t="s">
        <v>4090</v>
      </c>
      <c r="G24" s="302" t="s">
        <v>4091</v>
      </c>
      <c r="H24" s="302" t="s">
        <v>4092</v>
      </c>
      <c r="I24" s="214" t="str">
        <f t="shared" si="0"/>
        <v>MARIA    ALEJANDRA   HERRERA   MUÑOZ</v>
      </c>
      <c r="J24" s="302" t="s">
        <v>50</v>
      </c>
      <c r="K24" s="302">
        <v>1035866736</v>
      </c>
      <c r="L24" s="301">
        <v>34317</v>
      </c>
      <c r="M24" s="302">
        <v>31</v>
      </c>
      <c r="N24" s="302" t="s">
        <v>51</v>
      </c>
      <c r="O24" s="302">
        <v>3218316850</v>
      </c>
      <c r="P24" s="302"/>
      <c r="Q24" s="302" t="s">
        <v>4008</v>
      </c>
      <c r="R24" s="302" t="s">
        <v>53</v>
      </c>
      <c r="S24" s="302" t="s">
        <v>54</v>
      </c>
      <c r="T24" s="302" t="s">
        <v>4093</v>
      </c>
      <c r="U24" s="578" t="s">
        <v>4009</v>
      </c>
      <c r="V24" s="562" t="s">
        <v>57</v>
      </c>
      <c r="W24" s="562"/>
      <c r="X24" s="562"/>
      <c r="Y24" s="562"/>
      <c r="Z24" s="562"/>
      <c r="AA24" s="562"/>
      <c r="AB24" s="562"/>
      <c r="AC24" s="562"/>
      <c r="AD24" s="1191" t="s">
        <v>58</v>
      </c>
      <c r="AE24" s="577"/>
      <c r="AF24" s="558"/>
      <c r="AG24" s="558"/>
      <c r="AH24" s="558" t="s">
        <v>59</v>
      </c>
      <c r="AI24" s="558"/>
      <c r="AJ24" s="558"/>
      <c r="AK24" s="558"/>
      <c r="AL24" s="558" t="s">
        <v>283</v>
      </c>
      <c r="AM24" s="558"/>
      <c r="AN24" s="558"/>
      <c r="AO24" s="1700" t="s">
        <v>61</v>
      </c>
      <c r="AP24" s="1700" t="s">
        <v>4017</v>
      </c>
      <c r="AQ24" s="776" t="str" cm="1">
        <f t="array" ref="AQ24">IF(AD24="NO FAVORABLE","NO FAVORABLE",IF(SUMPRODUCT(--(TRIM(AF24:AK24)&lt;&gt;"SI"),--(TRIM(AF24:AK24)&lt;&gt;"NA"))&gt;0,"SUBSANAR","APROBADA CR"))</f>
        <v>SUBSANAR</v>
      </c>
    </row>
    <row r="25" spans="1:43" s="629" customFormat="1" ht="13.2" customHeight="1" x14ac:dyDescent="0.25">
      <c r="A25" s="302" t="s">
        <v>2744</v>
      </c>
      <c r="B25" s="302" t="s">
        <v>4007</v>
      </c>
      <c r="C25" s="302">
        <v>26</v>
      </c>
      <c r="D25" s="302" t="s">
        <v>45</v>
      </c>
      <c r="E25" s="302" t="s">
        <v>2942</v>
      </c>
      <c r="F25" s="302" t="s">
        <v>1851</v>
      </c>
      <c r="G25" s="302" t="s">
        <v>946</v>
      </c>
      <c r="H25" s="302" t="s">
        <v>290</v>
      </c>
      <c r="I25" s="214" t="str">
        <f t="shared" si="0"/>
        <v>JUDY NATALIA  HERNANDEZ ZAPATA</v>
      </c>
      <c r="J25" s="302" t="s">
        <v>50</v>
      </c>
      <c r="K25" s="302">
        <v>21527520</v>
      </c>
      <c r="L25" s="301">
        <v>31383</v>
      </c>
      <c r="M25" s="302">
        <v>39</v>
      </c>
      <c r="N25" s="302" t="s">
        <v>51</v>
      </c>
      <c r="O25" s="302">
        <v>3246370614</v>
      </c>
      <c r="P25" s="302" t="s">
        <v>4094</v>
      </c>
      <c r="Q25" s="302" t="s">
        <v>4095</v>
      </c>
      <c r="R25" s="302" t="s">
        <v>53</v>
      </c>
      <c r="S25" s="302" t="s">
        <v>54</v>
      </c>
      <c r="T25" s="302" t="s">
        <v>4096</v>
      </c>
      <c r="U25" s="578" t="s">
        <v>4009</v>
      </c>
      <c r="V25" s="562" t="s">
        <v>57</v>
      </c>
      <c r="W25" s="562"/>
      <c r="X25" s="562" t="s">
        <v>4097</v>
      </c>
      <c r="Y25" s="562"/>
      <c r="Z25" s="562"/>
      <c r="AA25" s="562"/>
      <c r="AB25" s="562"/>
      <c r="AC25" s="562"/>
      <c r="AD25" s="1191" t="s">
        <v>58</v>
      </c>
      <c r="AE25" s="577"/>
      <c r="AF25" s="558" t="s">
        <v>59</v>
      </c>
      <c r="AG25" s="558" t="s">
        <v>57</v>
      </c>
      <c r="AH25" s="558" t="s">
        <v>59</v>
      </c>
      <c r="AI25" s="558" t="s">
        <v>59</v>
      </c>
      <c r="AJ25" s="558" t="s">
        <v>59</v>
      </c>
      <c r="AK25" s="558" t="s">
        <v>59</v>
      </c>
      <c r="AL25" s="558" t="s">
        <v>283</v>
      </c>
      <c r="AM25" s="558"/>
      <c r="AN25" s="558"/>
      <c r="AO25" s="1116" t="s">
        <v>4098</v>
      </c>
      <c r="AP25" s="793" t="s">
        <v>4099</v>
      </c>
      <c r="AQ25" s="776" t="str" cm="1">
        <f t="array" ref="AQ25">IF(AD25="NO FAVORABLE","NO FAVORABLE",IF(SUMPRODUCT(--(TRIM(AF25:AK25)&lt;&gt;"SI"),--(TRIM(AF25:AK25)&lt;&gt;"NA"))&gt;0,"SUBSANAR","APROBADA CR"))</f>
        <v>APROBADA CR</v>
      </c>
    </row>
    <row r="26" spans="1:43" s="629" customFormat="1" ht="13.2" hidden="1" customHeight="1" x14ac:dyDescent="0.25">
      <c r="A26" s="302" t="s">
        <v>2744</v>
      </c>
      <c r="B26" s="302" t="s">
        <v>4007</v>
      </c>
      <c r="C26" s="302">
        <v>27</v>
      </c>
      <c r="D26" s="302" t="s">
        <v>45</v>
      </c>
      <c r="E26" s="302" t="s">
        <v>1176</v>
      </c>
      <c r="F26" s="302" t="s">
        <v>116</v>
      </c>
      <c r="G26" s="302" t="s">
        <v>456</v>
      </c>
      <c r="H26" s="302" t="s">
        <v>4100</v>
      </c>
      <c r="I26" s="214" t="str">
        <f t="shared" si="0"/>
        <v>TERESITA DE JESUS ARANGO ECHEBERRI</v>
      </c>
      <c r="J26" s="302" t="s">
        <v>50</v>
      </c>
      <c r="K26" s="302">
        <v>42688960</v>
      </c>
      <c r="L26" s="301">
        <v>27965</v>
      </c>
      <c r="M26" s="302">
        <v>49</v>
      </c>
      <c r="N26" s="302" t="s">
        <v>51</v>
      </c>
      <c r="O26" s="302">
        <v>3196957824</v>
      </c>
      <c r="P26" s="302"/>
      <c r="Q26" s="302" t="s">
        <v>4008</v>
      </c>
      <c r="R26" s="302" t="s">
        <v>53</v>
      </c>
      <c r="S26" s="302" t="s">
        <v>54</v>
      </c>
      <c r="T26" s="302"/>
      <c r="U26" s="578" t="s">
        <v>4031</v>
      </c>
      <c r="V26" s="562" t="s">
        <v>57</v>
      </c>
      <c r="W26" s="562"/>
      <c r="X26" s="351" t="s">
        <v>4101</v>
      </c>
      <c r="Y26" s="562"/>
      <c r="Z26" s="562"/>
      <c r="AA26" s="562"/>
      <c r="AB26" s="562"/>
      <c r="AC26" s="562"/>
      <c r="AD26" s="1721" t="s">
        <v>76</v>
      </c>
      <c r="AE26" s="577"/>
      <c r="AF26" s="558"/>
      <c r="AG26" s="558"/>
      <c r="AH26" s="558"/>
      <c r="AI26" s="558"/>
      <c r="AJ26" s="558"/>
      <c r="AK26" s="558"/>
      <c r="AL26" s="558"/>
      <c r="AM26" s="558"/>
      <c r="AN26" s="558"/>
      <c r="AO26" s="798" t="s">
        <v>4102</v>
      </c>
      <c r="AP26" s="580" t="s">
        <v>4077</v>
      </c>
      <c r="AQ26" s="776" t="str" cm="1">
        <f t="array" ref="AQ26">IF(AD26="NO FAVORABLE","NO FAVORABLE",IF(SUMPRODUCT(--(TRIM(AF26:AK26)&lt;&gt;"SI"),--(TRIM(AF26:AK26)&lt;&gt;"NA"))&gt;0,"SUBSANAR","APROBADA CR"))</f>
        <v>NO FAVORABLE</v>
      </c>
    </row>
    <row r="27" spans="1:43" s="629" customFormat="1" ht="13.2" customHeight="1" x14ac:dyDescent="0.25">
      <c r="A27" s="302" t="s">
        <v>2744</v>
      </c>
      <c r="B27" s="302" t="s">
        <v>4007</v>
      </c>
      <c r="C27" s="302">
        <v>28</v>
      </c>
      <c r="D27" s="302" t="s">
        <v>45</v>
      </c>
      <c r="E27" s="302" t="s">
        <v>4103</v>
      </c>
      <c r="F27" s="302" t="s">
        <v>4104</v>
      </c>
      <c r="G27" s="302" t="s">
        <v>554</v>
      </c>
      <c r="H27" s="302" t="s">
        <v>117</v>
      </c>
      <c r="I27" s="214" t="str">
        <f t="shared" si="0"/>
        <v>BLEIDIS SULLY GOMEZ DIAZ</v>
      </c>
      <c r="J27" s="302" t="s">
        <v>50</v>
      </c>
      <c r="K27" s="302">
        <v>42690043</v>
      </c>
      <c r="L27" s="301">
        <v>28874</v>
      </c>
      <c r="M27" s="302">
        <v>46</v>
      </c>
      <c r="N27" s="302" t="s">
        <v>51</v>
      </c>
      <c r="O27" s="302" t="s">
        <v>4105</v>
      </c>
      <c r="P27" s="302"/>
      <c r="Q27" s="302" t="s">
        <v>4026</v>
      </c>
      <c r="R27" s="302" t="s">
        <v>53</v>
      </c>
      <c r="S27" s="302" t="s">
        <v>54</v>
      </c>
      <c r="T27" s="302" t="s">
        <v>4106</v>
      </c>
      <c r="U27" s="578" t="s">
        <v>4009</v>
      </c>
      <c r="V27" s="562" t="s">
        <v>57</v>
      </c>
      <c r="W27" s="562"/>
      <c r="X27" s="562" t="s">
        <v>4107</v>
      </c>
      <c r="Y27" s="562"/>
      <c r="Z27" s="562"/>
      <c r="AA27" s="562"/>
      <c r="AB27" s="562"/>
      <c r="AC27" s="562"/>
      <c r="AD27" s="1191" t="s">
        <v>58</v>
      </c>
      <c r="AE27" s="577"/>
      <c r="AF27" s="558" t="s">
        <v>59</v>
      </c>
      <c r="AG27" s="558" t="s">
        <v>57</v>
      </c>
      <c r="AH27" s="558" t="s">
        <v>59</v>
      </c>
      <c r="AI27" s="558" t="s">
        <v>59</v>
      </c>
      <c r="AJ27" s="558" t="s">
        <v>59</v>
      </c>
      <c r="AK27" s="558" t="s">
        <v>59</v>
      </c>
      <c r="AL27" s="558" t="s">
        <v>243</v>
      </c>
      <c r="AM27" s="558"/>
      <c r="AN27" s="558"/>
      <c r="AO27" s="1116" t="s">
        <v>4108</v>
      </c>
      <c r="AP27" s="793" t="s">
        <v>4109</v>
      </c>
      <c r="AQ27" s="776" t="str" cm="1">
        <f t="array" ref="AQ27">IF(AD27="NO FAVORABLE","NO FAVORABLE",IF(SUMPRODUCT(--(TRIM(AF27:AK27)&lt;&gt;"SI"),--(TRIM(AF27:AK27)&lt;&gt;"NA"))&gt;0,"SUBSANAR","APROBADA CR"))</f>
        <v>APROBADA CR</v>
      </c>
    </row>
    <row r="28" spans="1:43" s="629" customFormat="1" ht="13.2" customHeight="1" x14ac:dyDescent="0.25">
      <c r="A28" s="302" t="s">
        <v>2744</v>
      </c>
      <c r="B28" s="302" t="s">
        <v>4007</v>
      </c>
      <c r="C28" s="302">
        <v>29</v>
      </c>
      <c r="D28" s="302" t="s">
        <v>45</v>
      </c>
      <c r="E28" s="302" t="s">
        <v>666</v>
      </c>
      <c r="F28" s="302" t="s">
        <v>1945</v>
      </c>
      <c r="G28" s="302" t="s">
        <v>831</v>
      </c>
      <c r="H28" s="302" t="s">
        <v>1970</v>
      </c>
      <c r="I28" s="214" t="str">
        <f t="shared" si="0"/>
        <v xml:space="preserve">MARIA  LUCILA  JIMENEZ BETANCUR </v>
      </c>
      <c r="J28" s="302" t="s">
        <v>50</v>
      </c>
      <c r="K28" s="302">
        <v>42677755</v>
      </c>
      <c r="L28" s="301">
        <v>19309</v>
      </c>
      <c r="M28" s="302">
        <v>72</v>
      </c>
      <c r="N28" s="302" t="s">
        <v>51</v>
      </c>
      <c r="O28" s="302" t="s">
        <v>4110</v>
      </c>
      <c r="P28" s="1701"/>
      <c r="Q28" s="302" t="s">
        <v>4008</v>
      </c>
      <c r="R28" s="302" t="s">
        <v>53</v>
      </c>
      <c r="S28" s="302" t="s">
        <v>54</v>
      </c>
      <c r="T28" s="302" t="s">
        <v>4072</v>
      </c>
      <c r="U28" s="578" t="s">
        <v>4009</v>
      </c>
      <c r="V28" s="562" t="s">
        <v>57</v>
      </c>
      <c r="W28" s="562"/>
      <c r="X28" s="562" t="s">
        <v>4111</v>
      </c>
      <c r="Y28" s="562"/>
      <c r="Z28" s="562"/>
      <c r="AA28" s="562"/>
      <c r="AB28" s="562"/>
      <c r="AC28" s="562"/>
      <c r="AD28" s="1191" t="s">
        <v>58</v>
      </c>
      <c r="AE28" s="577"/>
      <c r="AF28" s="558" t="s">
        <v>59</v>
      </c>
      <c r="AG28" s="558" t="s">
        <v>57</v>
      </c>
      <c r="AH28" s="558" t="s">
        <v>59</v>
      </c>
      <c r="AI28" s="558" t="s">
        <v>59</v>
      </c>
      <c r="AJ28" s="558" t="s">
        <v>59</v>
      </c>
      <c r="AK28" s="558" t="s">
        <v>59</v>
      </c>
      <c r="AL28" s="558" t="s">
        <v>243</v>
      </c>
      <c r="AM28" s="558"/>
      <c r="AN28" s="558"/>
      <c r="AO28" s="1201" t="s">
        <v>4112</v>
      </c>
      <c r="AP28" s="793" t="s">
        <v>4113</v>
      </c>
      <c r="AQ28" s="776" t="str" cm="1">
        <f t="array" ref="AQ28">IF(AD28="NO FAVORABLE","NO FAVORABLE",IF(SUMPRODUCT(--(TRIM(AF28:AK28)&lt;&gt;"SI"),--(TRIM(AF28:AK28)&lt;&gt;"NA"))&gt;0,"SUBSANAR","APROBADA CR"))</f>
        <v>APROBADA CR</v>
      </c>
    </row>
    <row r="29" spans="1:43" s="629" customFormat="1" ht="13.2" hidden="1" customHeight="1" x14ac:dyDescent="0.25">
      <c r="A29" s="302" t="s">
        <v>2744</v>
      </c>
      <c r="B29" s="302" t="s">
        <v>4007</v>
      </c>
      <c r="C29" s="302">
        <v>31</v>
      </c>
      <c r="D29" s="302" t="s">
        <v>45</v>
      </c>
      <c r="E29" s="302" t="s">
        <v>4114</v>
      </c>
      <c r="F29" s="302" t="s">
        <v>124</v>
      </c>
      <c r="G29" s="302" t="s">
        <v>456</v>
      </c>
      <c r="H29" s="302" t="s">
        <v>4115</v>
      </c>
      <c r="I29" s="214" t="str">
        <f t="shared" si="0"/>
        <v>ILDARY DEL SOCORRO ARANGO GONSALEZ</v>
      </c>
      <c r="J29" s="302" t="s">
        <v>50</v>
      </c>
      <c r="K29" s="302">
        <v>21403332</v>
      </c>
      <c r="L29" s="301">
        <v>21398</v>
      </c>
      <c r="M29" s="302">
        <v>67</v>
      </c>
      <c r="N29" s="302" t="s">
        <v>51</v>
      </c>
      <c r="O29" s="302" t="s">
        <v>4116</v>
      </c>
      <c r="P29" s="302"/>
      <c r="Q29" s="302" t="s">
        <v>4008</v>
      </c>
      <c r="R29" s="302" t="s">
        <v>53</v>
      </c>
      <c r="S29" s="302" t="s">
        <v>54</v>
      </c>
      <c r="T29" s="302" t="s">
        <v>4081</v>
      </c>
      <c r="U29" s="578" t="s">
        <v>4009</v>
      </c>
      <c r="V29" s="562" t="s">
        <v>57</v>
      </c>
      <c r="W29" s="562"/>
      <c r="X29" s="562" t="s">
        <v>4117</v>
      </c>
      <c r="Y29" s="562"/>
      <c r="Z29" s="562"/>
      <c r="AA29" s="562"/>
      <c r="AB29" s="562"/>
      <c r="AC29" s="562"/>
      <c r="AD29" s="1721" t="s">
        <v>76</v>
      </c>
      <c r="AE29" s="577"/>
      <c r="AF29" s="558"/>
      <c r="AG29" s="558"/>
      <c r="AH29" s="558"/>
      <c r="AI29" s="558"/>
      <c r="AJ29" s="558"/>
      <c r="AK29" s="558"/>
      <c r="AL29" s="558"/>
      <c r="AM29" s="558"/>
      <c r="AN29" s="558"/>
      <c r="AO29" s="798" t="s">
        <v>4118</v>
      </c>
      <c r="AP29" s="580" t="s">
        <v>4119</v>
      </c>
      <c r="AQ29" s="776" t="str" cm="1">
        <f t="array" ref="AQ29">IF(AD29="NO FAVORABLE","NO FAVORABLE",IF(SUMPRODUCT(--(TRIM(AF29:AK29)&lt;&gt;"SI"),--(TRIM(AF29:AK29)&lt;&gt;"NA"))&gt;0,"SUBSANAR","APROBADA CR"))</f>
        <v>NO FAVORABLE</v>
      </c>
    </row>
    <row r="30" spans="1:43" s="629" customFormat="1" ht="13.2" customHeight="1" x14ac:dyDescent="0.25">
      <c r="A30" s="302" t="s">
        <v>2744</v>
      </c>
      <c r="B30" s="302" t="s">
        <v>4007</v>
      </c>
      <c r="C30" s="302">
        <v>32</v>
      </c>
      <c r="D30" s="302" t="s">
        <v>45</v>
      </c>
      <c r="E30" s="302" t="s">
        <v>670</v>
      </c>
      <c r="F30" s="302" t="s">
        <v>349</v>
      </c>
      <c r="G30" s="302" t="s">
        <v>556</v>
      </c>
      <c r="H30" s="302" t="s">
        <v>347</v>
      </c>
      <c r="I30" s="214" t="str">
        <f t="shared" si="0"/>
        <v>ROSA  ALBA SEPULVEDA LONDOÑO</v>
      </c>
      <c r="J30" s="302" t="s">
        <v>50</v>
      </c>
      <c r="K30" s="302">
        <v>32102640</v>
      </c>
      <c r="L30" s="301">
        <v>24873</v>
      </c>
      <c r="M30" s="302">
        <v>57</v>
      </c>
      <c r="N30" s="302" t="s">
        <v>51</v>
      </c>
      <c r="O30" s="302" t="s">
        <v>4120</v>
      </c>
      <c r="P30" s="1701"/>
      <c r="Q30" s="302" t="s">
        <v>4121</v>
      </c>
      <c r="R30" s="302" t="s">
        <v>53</v>
      </c>
      <c r="S30" s="302" t="s">
        <v>54</v>
      </c>
      <c r="T30" s="302" t="s">
        <v>4122</v>
      </c>
      <c r="U30" s="578" t="s">
        <v>4009</v>
      </c>
      <c r="V30" s="562" t="s">
        <v>57</v>
      </c>
      <c r="W30" s="562"/>
      <c r="X30" s="562"/>
      <c r="Y30" s="562"/>
      <c r="Z30" s="562"/>
      <c r="AA30" s="562"/>
      <c r="AB30" s="562"/>
      <c r="AC30" s="562"/>
      <c r="AD30" s="1191" t="s">
        <v>58</v>
      </c>
      <c r="AE30" s="577"/>
      <c r="AF30" s="558" t="s">
        <v>59</v>
      </c>
      <c r="AG30" s="558" t="s">
        <v>57</v>
      </c>
      <c r="AH30" s="558" t="s">
        <v>59</v>
      </c>
      <c r="AI30" s="558" t="s">
        <v>59</v>
      </c>
      <c r="AJ30" s="558" t="s">
        <v>59</v>
      </c>
      <c r="AK30" s="558" t="s">
        <v>59</v>
      </c>
      <c r="AL30" s="558" t="s">
        <v>83</v>
      </c>
      <c r="AM30" s="558"/>
      <c r="AN30" s="558"/>
      <c r="AO30" s="1116" t="s">
        <v>61</v>
      </c>
      <c r="AP30" s="1700" t="s">
        <v>4064</v>
      </c>
      <c r="AQ30" s="776" t="str" cm="1">
        <f t="array" ref="AQ30">IF(AD30="NO FAVORABLE","NO FAVORABLE",IF(SUMPRODUCT(--(TRIM(AF30:AK30)&lt;&gt;"SI"),--(TRIM(AF30:AK30)&lt;&gt;"NA"))&gt;0,"SUBSANAR","APROBADA CR"))</f>
        <v>APROBADA CR</v>
      </c>
    </row>
    <row r="31" spans="1:43" s="629" customFormat="1" ht="13.2" hidden="1" customHeight="1" x14ac:dyDescent="0.25">
      <c r="A31" s="302" t="s">
        <v>2744</v>
      </c>
      <c r="B31" s="302" t="s">
        <v>4007</v>
      </c>
      <c r="C31" s="302">
        <v>33</v>
      </c>
      <c r="D31" s="302" t="s">
        <v>45</v>
      </c>
      <c r="E31" s="302" t="s">
        <v>62</v>
      </c>
      <c r="F31" s="302" t="s">
        <v>314</v>
      </c>
      <c r="G31" s="302" t="s">
        <v>917</v>
      </c>
      <c r="H31" s="302" t="s">
        <v>553</v>
      </c>
      <c r="I31" s="214" t="str">
        <f t="shared" ref="I31:I62" si="1">CONCATENATE(E31," ",F31," ",G31," ",H31)</f>
        <v>MARIA FABIOLA CASTRO BERRIO</v>
      </c>
      <c r="J31" s="302" t="s">
        <v>50</v>
      </c>
      <c r="K31" s="302">
        <v>43423354</v>
      </c>
      <c r="L31" s="301">
        <v>24613</v>
      </c>
      <c r="M31" s="302">
        <v>58</v>
      </c>
      <c r="N31" s="302" t="s">
        <v>51</v>
      </c>
      <c r="O31" s="302">
        <v>3217673703</v>
      </c>
      <c r="P31" s="302"/>
      <c r="Q31" s="302" t="s">
        <v>4008</v>
      </c>
      <c r="R31" s="302" t="s">
        <v>53</v>
      </c>
      <c r="S31" s="302" t="s">
        <v>54</v>
      </c>
      <c r="T31" s="302" t="s">
        <v>4123</v>
      </c>
      <c r="U31" s="578" t="s">
        <v>4012</v>
      </c>
      <c r="V31" s="562" t="s">
        <v>57</v>
      </c>
      <c r="W31" s="562"/>
      <c r="X31" s="562" t="s">
        <v>4124</v>
      </c>
      <c r="Y31" s="562"/>
      <c r="Z31" s="562"/>
      <c r="AA31" s="562"/>
      <c r="AB31" s="562"/>
      <c r="AC31" s="562"/>
      <c r="AD31" s="1191" t="s">
        <v>58</v>
      </c>
      <c r="AE31" s="577"/>
      <c r="AF31" s="558"/>
      <c r="AG31" s="558"/>
      <c r="AH31" s="558" t="s">
        <v>59</v>
      </c>
      <c r="AI31" s="558"/>
      <c r="AJ31" s="558"/>
      <c r="AK31" s="558"/>
      <c r="AL31" s="558" t="s">
        <v>243</v>
      </c>
      <c r="AM31" s="558"/>
      <c r="AN31" s="558"/>
      <c r="AO31" s="1201" t="s">
        <v>4125</v>
      </c>
      <c r="AP31" s="793" t="s">
        <v>4126</v>
      </c>
      <c r="AQ31" s="776" t="str" cm="1">
        <f t="array" ref="AQ31">IF(AD31="NO FAVORABLE","NO FAVORABLE",IF(SUMPRODUCT(--(TRIM(AF31:AK31)&lt;&gt;"SI"),--(TRIM(AF31:AK31)&lt;&gt;"NA"))&gt;0,"SUBSANAR","APROBADA CR"))</f>
        <v>SUBSANAR</v>
      </c>
    </row>
    <row r="32" spans="1:43" s="629" customFormat="1" ht="13.2" hidden="1" customHeight="1" x14ac:dyDescent="0.25">
      <c r="A32" s="302" t="s">
        <v>2744</v>
      </c>
      <c r="B32" s="302" t="s">
        <v>4007</v>
      </c>
      <c r="C32" s="302">
        <v>34</v>
      </c>
      <c r="D32" s="302" t="s">
        <v>45</v>
      </c>
      <c r="E32" s="302" t="s">
        <v>324</v>
      </c>
      <c r="F32" s="302" t="s">
        <v>4127</v>
      </c>
      <c r="G32" s="302" t="s">
        <v>1897</v>
      </c>
      <c r="H32" s="302" t="s">
        <v>917</v>
      </c>
      <c r="I32" s="214" t="str">
        <f t="shared" si="1"/>
        <v>CLAUDIA YANNETH RINCON CASTRO</v>
      </c>
      <c r="J32" s="302" t="s">
        <v>50</v>
      </c>
      <c r="K32" s="302">
        <v>1035911023</v>
      </c>
      <c r="L32" s="301">
        <v>31472</v>
      </c>
      <c r="M32" s="302">
        <v>39</v>
      </c>
      <c r="N32" s="302" t="s">
        <v>51</v>
      </c>
      <c r="O32" s="302">
        <v>3234301864</v>
      </c>
      <c r="P32" s="302"/>
      <c r="Q32" s="302" t="s">
        <v>4026</v>
      </c>
      <c r="R32" s="302" t="s">
        <v>53</v>
      </c>
      <c r="S32" s="302" t="s">
        <v>54</v>
      </c>
      <c r="T32" s="302" t="s">
        <v>4128</v>
      </c>
      <c r="U32" s="578" t="s">
        <v>4031</v>
      </c>
      <c r="V32" s="562" t="s">
        <v>57</v>
      </c>
      <c r="W32" s="562"/>
      <c r="X32" s="562"/>
      <c r="Y32" s="562"/>
      <c r="Z32" s="562"/>
      <c r="AA32" s="562"/>
      <c r="AB32" s="562"/>
      <c r="AC32" s="562"/>
      <c r="AD32" s="1191" t="s">
        <v>58</v>
      </c>
      <c r="AE32" s="577"/>
      <c r="AF32" s="558"/>
      <c r="AG32" s="558"/>
      <c r="AH32" s="558" t="s">
        <v>59</v>
      </c>
      <c r="AI32" s="558"/>
      <c r="AJ32" s="558"/>
      <c r="AK32" s="558"/>
      <c r="AL32" s="558" t="s">
        <v>174</v>
      </c>
      <c r="AM32" s="558"/>
      <c r="AN32" s="558"/>
      <c r="AO32" s="1201" t="s">
        <v>61</v>
      </c>
      <c r="AP32" s="1700" t="s">
        <v>4017</v>
      </c>
      <c r="AQ32" s="776" t="str" cm="1">
        <f t="array" ref="AQ32">IF(AD32="NO FAVORABLE","NO FAVORABLE",IF(SUMPRODUCT(--(TRIM(AF32:AK32)&lt;&gt;"SI"),--(TRIM(AF32:AK32)&lt;&gt;"NA"))&gt;0,"SUBSANAR","APROBADA CR"))</f>
        <v>SUBSANAR</v>
      </c>
    </row>
    <row r="33" spans="1:43" s="629" customFormat="1" ht="13.2" hidden="1" customHeight="1" x14ac:dyDescent="0.25">
      <c r="A33" s="302" t="s">
        <v>2744</v>
      </c>
      <c r="B33" s="302" t="s">
        <v>4007</v>
      </c>
      <c r="C33" s="302">
        <v>35</v>
      </c>
      <c r="D33" s="302" t="s">
        <v>45</v>
      </c>
      <c r="E33" s="302" t="s">
        <v>217</v>
      </c>
      <c r="F33" s="302" t="s">
        <v>93</v>
      </c>
      <c r="G33" s="302" t="s">
        <v>1061</v>
      </c>
      <c r="H33" s="302"/>
      <c r="I33" s="214" t="str">
        <f t="shared" si="1"/>
        <v xml:space="preserve">MARTA ISABEL CADAVID </v>
      </c>
      <c r="J33" s="302" t="s">
        <v>50</v>
      </c>
      <c r="K33" s="302">
        <v>42693206</v>
      </c>
      <c r="L33" s="301">
        <v>30682</v>
      </c>
      <c r="M33" s="302">
        <v>41</v>
      </c>
      <c r="N33" s="302" t="s">
        <v>51</v>
      </c>
      <c r="O33" s="302">
        <v>3196186965</v>
      </c>
      <c r="P33" s="302"/>
      <c r="Q33" s="302" t="s">
        <v>4026</v>
      </c>
      <c r="R33" s="302" t="s">
        <v>53</v>
      </c>
      <c r="S33" s="302" t="s">
        <v>54</v>
      </c>
      <c r="T33" s="302" t="s">
        <v>4047</v>
      </c>
      <c r="U33" s="578" t="s">
        <v>4012</v>
      </c>
      <c r="V33" s="562" t="s">
        <v>57</v>
      </c>
      <c r="W33" s="562"/>
      <c r="X33" s="562" t="s">
        <v>4129</v>
      </c>
      <c r="Y33" s="562"/>
      <c r="Z33" s="562"/>
      <c r="AA33" s="562"/>
      <c r="AB33" s="562"/>
      <c r="AC33" s="562"/>
      <c r="AD33" s="1191" t="s">
        <v>58</v>
      </c>
      <c r="AE33" s="577"/>
      <c r="AF33" s="558"/>
      <c r="AG33" s="558"/>
      <c r="AH33" s="558" t="s">
        <v>59</v>
      </c>
      <c r="AI33" s="558"/>
      <c r="AJ33" s="558"/>
      <c r="AK33" s="558"/>
      <c r="AL33" s="558" t="s">
        <v>70</v>
      </c>
      <c r="AM33" s="558"/>
      <c r="AN33" s="558"/>
      <c r="AO33" s="1201" t="s">
        <v>4130</v>
      </c>
      <c r="AP33" s="793" t="s">
        <v>4131</v>
      </c>
      <c r="AQ33" s="776" t="str" cm="1">
        <f t="array" ref="AQ33">IF(AD33="NO FAVORABLE","NO FAVORABLE",IF(SUMPRODUCT(--(TRIM(AF33:AK33)&lt;&gt;"SI"),--(TRIM(AF33:AK33)&lt;&gt;"NA"))&gt;0,"SUBSANAR","APROBADA CR"))</f>
        <v>SUBSANAR</v>
      </c>
    </row>
    <row r="34" spans="1:43" s="629" customFormat="1" ht="13.2" customHeight="1" x14ac:dyDescent="0.25">
      <c r="A34" s="302" t="s">
        <v>2744</v>
      </c>
      <c r="B34" s="302" t="s">
        <v>4007</v>
      </c>
      <c r="C34" s="302">
        <v>36</v>
      </c>
      <c r="D34" s="302" t="s">
        <v>45</v>
      </c>
      <c r="E34" s="302" t="s">
        <v>665</v>
      </c>
      <c r="F34" s="302" t="s">
        <v>62</v>
      </c>
      <c r="G34" s="302" t="s">
        <v>542</v>
      </c>
      <c r="H34" s="302" t="s">
        <v>946</v>
      </c>
      <c r="I34" s="214" t="str">
        <f t="shared" si="1"/>
        <v>ADRIANA MARIA JARAMILLO HERNANDEZ</v>
      </c>
      <c r="J34" s="302" t="s">
        <v>50</v>
      </c>
      <c r="K34" s="302">
        <v>21469488</v>
      </c>
      <c r="L34" s="301">
        <v>28295</v>
      </c>
      <c r="M34" s="302">
        <v>48</v>
      </c>
      <c r="N34" s="302" t="s">
        <v>51</v>
      </c>
      <c r="O34" s="302" t="s">
        <v>4132</v>
      </c>
      <c r="P34" s="302"/>
      <c r="Q34" s="302" t="s">
        <v>4082</v>
      </c>
      <c r="R34" s="302" t="s">
        <v>53</v>
      </c>
      <c r="S34" s="302" t="s">
        <v>54</v>
      </c>
      <c r="T34" s="302" t="s">
        <v>4133</v>
      </c>
      <c r="U34" s="578" t="s">
        <v>4009</v>
      </c>
      <c r="V34" s="562" t="s">
        <v>57</v>
      </c>
      <c r="W34" s="562"/>
      <c r="X34" s="562"/>
      <c r="Y34" s="562"/>
      <c r="Z34" s="562"/>
      <c r="AA34" s="562"/>
      <c r="AB34" s="562"/>
      <c r="AC34" s="562"/>
      <c r="AD34" s="1191" t="s">
        <v>58</v>
      </c>
      <c r="AE34" s="577"/>
      <c r="AF34" s="558" t="s">
        <v>59</v>
      </c>
      <c r="AG34" s="558" t="s">
        <v>57</v>
      </c>
      <c r="AH34" s="558" t="s">
        <v>59</v>
      </c>
      <c r="AI34" s="558" t="s">
        <v>59</v>
      </c>
      <c r="AJ34" s="558" t="s">
        <v>59</v>
      </c>
      <c r="AK34" s="558" t="s">
        <v>59</v>
      </c>
      <c r="AL34" s="558" t="s">
        <v>138</v>
      </c>
      <c r="AM34" s="558"/>
      <c r="AN34" s="558"/>
      <c r="AO34" s="1201" t="s">
        <v>61</v>
      </c>
      <c r="AP34" s="1700" t="s">
        <v>4017</v>
      </c>
      <c r="AQ34" s="776" t="str" cm="1">
        <f t="array" ref="AQ34">IF(AD34="NO FAVORABLE","NO FAVORABLE",IF(SUMPRODUCT(--(TRIM(AF34:AK34)&lt;&gt;"SI"),--(TRIM(AF34:AK34)&lt;&gt;"NA"))&gt;0,"SUBSANAR","APROBADA CR"))</f>
        <v>APROBADA CR</v>
      </c>
    </row>
    <row r="35" spans="1:43" s="629" customFormat="1" ht="13.2" hidden="1" customHeight="1" x14ac:dyDescent="0.25">
      <c r="A35" s="302" t="s">
        <v>2744</v>
      </c>
      <c r="B35" s="302" t="s">
        <v>4007</v>
      </c>
      <c r="C35" s="302">
        <v>37</v>
      </c>
      <c r="D35" s="302" t="s">
        <v>45</v>
      </c>
      <c r="E35" s="302" t="s">
        <v>4134</v>
      </c>
      <c r="F35" s="302" t="s">
        <v>280</v>
      </c>
      <c r="G35" s="302" t="s">
        <v>554</v>
      </c>
      <c r="H35" s="302" t="s">
        <v>4062</v>
      </c>
      <c r="I35" s="214" t="str">
        <f t="shared" si="1"/>
        <v>LAUREN CAROLINA GOMEZ GUIRAL</v>
      </c>
      <c r="J35" s="302" t="s">
        <v>50</v>
      </c>
      <c r="K35" s="302">
        <v>42693838</v>
      </c>
      <c r="L35" s="301">
        <v>30929</v>
      </c>
      <c r="M35" s="302">
        <v>41</v>
      </c>
      <c r="N35" s="302" t="s">
        <v>51</v>
      </c>
      <c r="O35" s="302">
        <v>3015241923</v>
      </c>
      <c r="P35" s="302"/>
      <c r="Q35" s="302" t="s">
        <v>4008</v>
      </c>
      <c r="R35" s="302" t="s">
        <v>53</v>
      </c>
      <c r="S35" s="302" t="s">
        <v>54</v>
      </c>
      <c r="T35" s="302" t="s">
        <v>4135</v>
      </c>
      <c r="U35" s="578" t="s">
        <v>4012</v>
      </c>
      <c r="V35" s="562" t="s">
        <v>57</v>
      </c>
      <c r="W35" s="562"/>
      <c r="X35" s="562"/>
      <c r="Y35" s="562"/>
      <c r="Z35" s="562"/>
      <c r="AA35" s="562"/>
      <c r="AB35" s="562"/>
      <c r="AC35" s="562"/>
      <c r="AD35" s="1191" t="s">
        <v>58</v>
      </c>
      <c r="AE35" s="577"/>
      <c r="AF35" s="558"/>
      <c r="AG35" s="558"/>
      <c r="AH35" s="558" t="s">
        <v>59</v>
      </c>
      <c r="AI35" s="558"/>
      <c r="AJ35" s="558"/>
      <c r="AK35" s="558"/>
      <c r="AL35" s="558" t="s">
        <v>114</v>
      </c>
      <c r="AM35" s="558"/>
      <c r="AN35" s="558"/>
      <c r="AO35" s="1201" t="s">
        <v>61</v>
      </c>
      <c r="AP35" s="1700" t="s">
        <v>4017</v>
      </c>
      <c r="AQ35" s="776" t="str" cm="1">
        <f t="array" ref="AQ35">IF(AD35="NO FAVORABLE","NO FAVORABLE",IF(SUMPRODUCT(--(TRIM(AF35:AK35)&lt;&gt;"SI"),--(TRIM(AF35:AK35)&lt;&gt;"NA"))&gt;0,"SUBSANAR","APROBADA CR"))</f>
        <v>SUBSANAR</v>
      </c>
    </row>
    <row r="36" spans="1:43" s="629" customFormat="1" ht="13.2" hidden="1" customHeight="1" x14ac:dyDescent="0.25">
      <c r="A36" s="302" t="s">
        <v>2744</v>
      </c>
      <c r="B36" s="302" t="s">
        <v>4007</v>
      </c>
      <c r="C36" s="302">
        <v>38</v>
      </c>
      <c r="D36" s="302" t="s">
        <v>45</v>
      </c>
      <c r="E36" s="302" t="s">
        <v>175</v>
      </c>
      <c r="F36" s="302" t="s">
        <v>599</v>
      </c>
      <c r="G36" s="302" t="s">
        <v>295</v>
      </c>
      <c r="H36" s="302" t="s">
        <v>1493</v>
      </c>
      <c r="I36" s="214" t="str">
        <f t="shared" si="1"/>
        <v>BLANCA YOLANDA VELEZ DE CORREA</v>
      </c>
      <c r="J36" s="302" t="s">
        <v>50</v>
      </c>
      <c r="K36" s="302">
        <v>21682565</v>
      </c>
      <c r="L36" s="301">
        <v>15514</v>
      </c>
      <c r="M36" s="302">
        <v>83</v>
      </c>
      <c r="N36" s="302" t="s">
        <v>51</v>
      </c>
      <c r="O36" s="302">
        <v>3193174406</v>
      </c>
      <c r="P36" s="302"/>
      <c r="Q36" s="302" t="s">
        <v>4082</v>
      </c>
      <c r="R36" s="302" t="s">
        <v>53</v>
      </c>
      <c r="S36" s="302" t="s">
        <v>54</v>
      </c>
      <c r="T36" s="302" t="s">
        <v>4136</v>
      </c>
      <c r="U36" s="578" t="s">
        <v>4009</v>
      </c>
      <c r="V36" s="562" t="s">
        <v>57</v>
      </c>
      <c r="W36" s="562"/>
      <c r="X36" s="351" t="s">
        <v>4137</v>
      </c>
      <c r="Y36" s="562"/>
      <c r="Z36" s="562"/>
      <c r="AA36" s="562"/>
      <c r="AB36" s="562"/>
      <c r="AC36" s="562"/>
      <c r="AD36" s="1721" t="s">
        <v>76</v>
      </c>
      <c r="AE36" s="577"/>
      <c r="AF36" s="558"/>
      <c r="AG36" s="558"/>
      <c r="AH36" s="558"/>
      <c r="AI36" s="558"/>
      <c r="AJ36" s="558"/>
      <c r="AK36" s="558"/>
      <c r="AL36" s="558"/>
      <c r="AM36" s="558"/>
      <c r="AN36" s="558"/>
      <c r="AO36" s="798" t="s">
        <v>4138</v>
      </c>
      <c r="AP36" s="580" t="s">
        <v>4077</v>
      </c>
      <c r="AQ36" s="776" t="str" cm="1">
        <f t="array" ref="AQ36">IF(AD36="NO FAVORABLE","NO FAVORABLE",IF(SUMPRODUCT(--(TRIM(AF36:AK36)&lt;&gt;"SI"),--(TRIM(AF36:AK36)&lt;&gt;"NA"))&gt;0,"SUBSANAR","APROBADA CR"))</f>
        <v>NO FAVORABLE</v>
      </c>
    </row>
    <row r="37" spans="1:43" s="629" customFormat="1" ht="13.2" hidden="1" customHeight="1" x14ac:dyDescent="0.25">
      <c r="A37" s="302" t="s">
        <v>2744</v>
      </c>
      <c r="B37" s="302" t="s">
        <v>4007</v>
      </c>
      <c r="C37" s="302">
        <v>39</v>
      </c>
      <c r="D37" s="302" t="s">
        <v>45</v>
      </c>
      <c r="E37" s="302" t="s">
        <v>62</v>
      </c>
      <c r="F37" s="302" t="s">
        <v>4139</v>
      </c>
      <c r="G37" s="302" t="s">
        <v>787</v>
      </c>
      <c r="H37" s="302" t="s">
        <v>2197</v>
      </c>
      <c r="I37" s="214" t="str">
        <f t="shared" si="1"/>
        <v>MARIA YARY CANO RAVE</v>
      </c>
      <c r="J37" s="302" t="s">
        <v>50</v>
      </c>
      <c r="K37" s="302">
        <v>43602034</v>
      </c>
      <c r="L37" s="301">
        <v>27779</v>
      </c>
      <c r="M37" s="302">
        <v>49</v>
      </c>
      <c r="N37" s="302" t="s">
        <v>51</v>
      </c>
      <c r="O37" s="302">
        <v>3113891490</v>
      </c>
      <c r="P37" s="302"/>
      <c r="Q37" s="302" t="s">
        <v>4140</v>
      </c>
      <c r="R37" s="302" t="s">
        <v>53</v>
      </c>
      <c r="S37" s="302" t="s">
        <v>54</v>
      </c>
      <c r="T37" s="302" t="s">
        <v>4141</v>
      </c>
      <c r="U37" s="578" t="s">
        <v>4009</v>
      </c>
      <c r="V37" s="562" t="s">
        <v>57</v>
      </c>
      <c r="W37" s="562"/>
      <c r="X37" s="351" t="s">
        <v>4142</v>
      </c>
      <c r="Y37" s="562"/>
      <c r="Z37" s="562"/>
      <c r="AA37" s="562"/>
      <c r="AB37" s="562"/>
      <c r="AC37" s="562"/>
      <c r="AD37" s="1721" t="s">
        <v>76</v>
      </c>
      <c r="AE37" s="577"/>
      <c r="AF37" s="558"/>
      <c r="AG37" s="558"/>
      <c r="AH37" s="558"/>
      <c r="AI37" s="558"/>
      <c r="AJ37" s="558"/>
      <c r="AK37" s="558"/>
      <c r="AL37" s="558"/>
      <c r="AM37" s="558"/>
      <c r="AN37" s="558"/>
      <c r="AO37" s="1119" t="s">
        <v>4143</v>
      </c>
      <c r="AP37" s="580" t="s">
        <v>4077</v>
      </c>
      <c r="AQ37" s="776" t="str" cm="1">
        <f t="array" ref="AQ37">IF(AD37="NO FAVORABLE","NO FAVORABLE",IF(SUMPRODUCT(--(TRIM(AF37:AK37)&lt;&gt;"SI"),--(TRIM(AF37:AK37)&lt;&gt;"NA"))&gt;0,"SUBSANAR","APROBADA CR"))</f>
        <v>NO FAVORABLE</v>
      </c>
    </row>
    <row r="38" spans="1:43" s="629" customFormat="1" ht="13.2" hidden="1" customHeight="1" x14ac:dyDescent="0.25">
      <c r="A38" s="302" t="s">
        <v>2744</v>
      </c>
      <c r="B38" s="302" t="s">
        <v>4007</v>
      </c>
      <c r="C38" s="302">
        <v>40</v>
      </c>
      <c r="D38" s="302" t="s">
        <v>45</v>
      </c>
      <c r="E38" s="302" t="s">
        <v>63</v>
      </c>
      <c r="F38" s="302" t="s">
        <v>116</v>
      </c>
      <c r="G38" s="302" t="s">
        <v>294</v>
      </c>
      <c r="H38" s="302" t="s">
        <v>456</v>
      </c>
      <c r="I38" s="214" t="str">
        <f t="shared" si="1"/>
        <v>CONSUELO DE JESUS AGUDELO ARANGO</v>
      </c>
      <c r="J38" s="302" t="s">
        <v>50</v>
      </c>
      <c r="K38" s="302">
        <v>42679553</v>
      </c>
      <c r="L38" s="301">
        <v>21347</v>
      </c>
      <c r="M38" s="302">
        <v>67</v>
      </c>
      <c r="N38" s="302" t="s">
        <v>51</v>
      </c>
      <c r="O38" s="302">
        <v>3238253084</v>
      </c>
      <c r="P38" s="302"/>
      <c r="Q38" s="302" t="s">
        <v>4008</v>
      </c>
      <c r="R38" s="302" t="s">
        <v>53</v>
      </c>
      <c r="S38" s="302" t="s">
        <v>54</v>
      </c>
      <c r="T38" s="302" t="s">
        <v>4144</v>
      </c>
      <c r="U38" s="578" t="s">
        <v>4031</v>
      </c>
      <c r="V38" s="562" t="s">
        <v>57</v>
      </c>
      <c r="W38" s="562"/>
      <c r="X38" s="562"/>
      <c r="Y38" s="562"/>
      <c r="Z38" s="562"/>
      <c r="AA38" s="562"/>
      <c r="AB38" s="562"/>
      <c r="AC38" s="562"/>
      <c r="AD38" s="1191" t="s">
        <v>58</v>
      </c>
      <c r="AE38" s="577"/>
      <c r="AF38" s="558"/>
      <c r="AG38" s="558"/>
      <c r="AH38" s="558" t="s">
        <v>59</v>
      </c>
      <c r="AI38" s="558"/>
      <c r="AJ38" s="558"/>
      <c r="AK38" s="558"/>
      <c r="AL38" s="558" t="s">
        <v>143</v>
      </c>
      <c r="AM38" s="558"/>
      <c r="AN38" s="558"/>
      <c r="AO38" s="1116" t="s">
        <v>61</v>
      </c>
      <c r="AP38" s="1700"/>
      <c r="AQ38" s="776" t="str" cm="1">
        <f t="array" ref="AQ38">IF(AD38="NO FAVORABLE","NO FAVORABLE",IF(SUMPRODUCT(--(TRIM(AF38:AK38)&lt;&gt;"SI"),--(TRIM(AF38:AK38)&lt;&gt;"NA"))&gt;0,"SUBSANAR","APROBADA CR"))</f>
        <v>SUBSANAR</v>
      </c>
    </row>
    <row r="39" spans="1:43" s="629" customFormat="1" ht="13.2" hidden="1" customHeight="1" x14ac:dyDescent="0.25">
      <c r="A39" s="302" t="s">
        <v>2744</v>
      </c>
      <c r="B39" s="302" t="s">
        <v>4007</v>
      </c>
      <c r="C39" s="302">
        <v>41</v>
      </c>
      <c r="D39" s="302" t="s">
        <v>45</v>
      </c>
      <c r="E39" s="302" t="s">
        <v>349</v>
      </c>
      <c r="F39" s="302" t="s">
        <v>632</v>
      </c>
      <c r="G39" s="302" t="s">
        <v>538</v>
      </c>
      <c r="H39" s="302" t="s">
        <v>415</v>
      </c>
      <c r="I39" s="214" t="str">
        <f t="shared" si="1"/>
        <v>ALBA LUCIA FLOREZ GONZALEZ</v>
      </c>
      <c r="J39" s="302" t="s">
        <v>50</v>
      </c>
      <c r="K39" s="302">
        <v>42872866</v>
      </c>
      <c r="L39" s="302"/>
      <c r="M39" s="302"/>
      <c r="N39" s="302" t="s">
        <v>51</v>
      </c>
      <c r="O39" s="302">
        <v>3147250767</v>
      </c>
      <c r="P39" s="302"/>
      <c r="Q39" s="302" t="s">
        <v>4008</v>
      </c>
      <c r="R39" s="302" t="s">
        <v>53</v>
      </c>
      <c r="S39" s="302" t="s">
        <v>54</v>
      </c>
      <c r="T39" s="302" t="s">
        <v>4145</v>
      </c>
      <c r="U39" s="578" t="s">
        <v>4009</v>
      </c>
      <c r="V39" s="562" t="s">
        <v>57</v>
      </c>
      <c r="W39" s="562"/>
      <c r="X39" s="562" t="s">
        <v>4146</v>
      </c>
      <c r="Y39" s="562"/>
      <c r="Z39" s="562"/>
      <c r="AA39" s="562"/>
      <c r="AB39" s="562"/>
      <c r="AC39" s="562"/>
      <c r="AD39" s="1191" t="s">
        <v>58</v>
      </c>
      <c r="AE39" s="577"/>
      <c r="AF39" s="558"/>
      <c r="AG39" s="558"/>
      <c r="AH39" s="558" t="s">
        <v>59</v>
      </c>
      <c r="AI39" s="558"/>
      <c r="AJ39" s="558"/>
      <c r="AK39" s="558"/>
      <c r="AL39" s="558" t="s">
        <v>143</v>
      </c>
      <c r="AM39" s="558"/>
      <c r="AN39" s="558"/>
      <c r="AO39" s="1201" t="s">
        <v>4147</v>
      </c>
      <c r="AP39" s="1700" t="s">
        <v>4148</v>
      </c>
      <c r="AQ39" s="776" t="str" cm="1">
        <f t="array" ref="AQ39">IF(AD39="NO FAVORABLE","NO FAVORABLE",IF(SUMPRODUCT(--(TRIM(AF39:AK39)&lt;&gt;"SI"),--(TRIM(AF39:AK39)&lt;&gt;"NA"))&gt;0,"SUBSANAR","APROBADA CR"))</f>
        <v>SUBSANAR</v>
      </c>
    </row>
    <row r="40" spans="1:43" s="629" customFormat="1" ht="13.2" hidden="1" customHeight="1" x14ac:dyDescent="0.25">
      <c r="A40" s="302" t="s">
        <v>2744</v>
      </c>
      <c r="B40" s="302" t="s">
        <v>4007</v>
      </c>
      <c r="C40" s="302">
        <v>42</v>
      </c>
      <c r="D40" s="302" t="s">
        <v>45</v>
      </c>
      <c r="E40" s="302" t="s">
        <v>62</v>
      </c>
      <c r="F40" s="302" t="s">
        <v>733</v>
      </c>
      <c r="G40" s="302" t="s">
        <v>186</v>
      </c>
      <c r="H40" s="302" t="s">
        <v>222</v>
      </c>
      <c r="I40" s="214" t="str">
        <f t="shared" si="1"/>
        <v>MARIA DELSOCORRO YEPES MUÑOZ</v>
      </c>
      <c r="J40" s="302" t="s">
        <v>50</v>
      </c>
      <c r="K40" s="302">
        <v>42690763</v>
      </c>
      <c r="L40" s="301">
        <v>26010</v>
      </c>
      <c r="M40" s="302">
        <v>54</v>
      </c>
      <c r="N40" s="302" t="s">
        <v>51</v>
      </c>
      <c r="O40" s="302">
        <v>3127992123</v>
      </c>
      <c r="P40" s="302"/>
      <c r="Q40" s="302" t="s">
        <v>4008</v>
      </c>
      <c r="R40" s="302" t="s">
        <v>53</v>
      </c>
      <c r="S40" s="302" t="s">
        <v>54</v>
      </c>
      <c r="T40" s="302" t="s">
        <v>4149</v>
      </c>
      <c r="U40" s="578" t="s">
        <v>4009</v>
      </c>
      <c r="V40" s="562" t="s">
        <v>57</v>
      </c>
      <c r="W40" s="562"/>
      <c r="X40" s="562"/>
      <c r="Y40" s="562"/>
      <c r="Z40" s="562"/>
      <c r="AA40" s="562"/>
      <c r="AB40" s="562"/>
      <c r="AC40" s="562"/>
      <c r="AD40" s="1191" t="s">
        <v>58</v>
      </c>
      <c r="AE40" s="577"/>
      <c r="AF40" s="558"/>
      <c r="AG40" s="558"/>
      <c r="AH40" s="558" t="s">
        <v>59</v>
      </c>
      <c r="AI40" s="558"/>
      <c r="AJ40" s="558"/>
      <c r="AK40" s="558"/>
      <c r="AL40" s="558" t="s">
        <v>114</v>
      </c>
      <c r="AM40" s="558"/>
      <c r="AN40" s="558"/>
      <c r="AO40" s="1201" t="s">
        <v>61</v>
      </c>
      <c r="AP40" s="1700" t="s">
        <v>4017</v>
      </c>
      <c r="AQ40" s="776" t="str" cm="1">
        <f t="array" ref="AQ40">IF(AD40="NO FAVORABLE","NO FAVORABLE",IF(SUMPRODUCT(--(TRIM(AF40:AK40)&lt;&gt;"SI"),--(TRIM(AF40:AK40)&lt;&gt;"NA"))&gt;0,"SUBSANAR","APROBADA CR"))</f>
        <v>SUBSANAR</v>
      </c>
    </row>
    <row r="41" spans="1:43" s="629" customFormat="1" ht="13.2" hidden="1" customHeight="1" x14ac:dyDescent="0.25">
      <c r="A41" s="302" t="s">
        <v>2744</v>
      </c>
      <c r="B41" s="302" t="s">
        <v>4007</v>
      </c>
      <c r="C41" s="302">
        <v>43</v>
      </c>
      <c r="D41" s="302" t="s">
        <v>45</v>
      </c>
      <c r="E41" s="302" t="s">
        <v>488</v>
      </c>
      <c r="F41" s="302" t="s">
        <v>62</v>
      </c>
      <c r="G41" s="302" t="s">
        <v>290</v>
      </c>
      <c r="H41" s="302" t="s">
        <v>929</v>
      </c>
      <c r="I41" s="214" t="str">
        <f t="shared" si="1"/>
        <v>ROSA MARIA ZAPATA GALEANO</v>
      </c>
      <c r="J41" s="302" t="s">
        <v>50</v>
      </c>
      <c r="K41" s="302">
        <v>44002302</v>
      </c>
      <c r="L41" s="301">
        <v>31029</v>
      </c>
      <c r="M41" s="302">
        <v>40</v>
      </c>
      <c r="N41" s="302" t="s">
        <v>51</v>
      </c>
      <c r="O41" s="302">
        <v>3245570030</v>
      </c>
      <c r="P41" s="302"/>
      <c r="Q41" s="302" t="s">
        <v>4150</v>
      </c>
      <c r="R41" s="302" t="s">
        <v>53</v>
      </c>
      <c r="S41" s="302" t="s">
        <v>54</v>
      </c>
      <c r="T41" s="302" t="s">
        <v>4151</v>
      </c>
      <c r="U41" s="578" t="s">
        <v>4009</v>
      </c>
      <c r="V41" s="562" t="s">
        <v>57</v>
      </c>
      <c r="W41" s="562"/>
      <c r="X41" s="351" t="s">
        <v>4152</v>
      </c>
      <c r="Y41" s="562"/>
      <c r="Z41" s="562"/>
      <c r="AA41" s="562"/>
      <c r="AB41" s="562"/>
      <c r="AC41" s="562"/>
      <c r="AD41" s="1720" t="s">
        <v>76</v>
      </c>
      <c r="AE41" s="577"/>
      <c r="AF41" s="558"/>
      <c r="AG41" s="558"/>
      <c r="AH41" s="558"/>
      <c r="AI41" s="558"/>
      <c r="AJ41" s="558"/>
      <c r="AK41" s="558"/>
      <c r="AL41" s="558"/>
      <c r="AM41" s="558"/>
      <c r="AN41" s="558"/>
      <c r="AO41" s="1119" t="s">
        <v>4153</v>
      </c>
      <c r="AP41" s="861"/>
      <c r="AQ41" s="776" t="str" cm="1">
        <f t="array" ref="AQ41">IF(AD41="NO FAVORABLE","NO FAVORABLE",IF(SUMPRODUCT(--(TRIM(AF41:AK41)&lt;&gt;"SI"),--(TRIM(AF41:AK41)&lt;&gt;"NA"))&gt;0,"SUBSANAR","APROBADA CR"))</f>
        <v>NO FAVORABLE</v>
      </c>
    </row>
    <row r="42" spans="1:43" s="629" customFormat="1" ht="13.2" hidden="1" customHeight="1" x14ac:dyDescent="0.25">
      <c r="A42" s="302" t="s">
        <v>2744</v>
      </c>
      <c r="B42" s="302" t="s">
        <v>4007</v>
      </c>
      <c r="C42" s="302">
        <v>44</v>
      </c>
      <c r="D42" s="302" t="s">
        <v>45</v>
      </c>
      <c r="E42" s="302" t="s">
        <v>212</v>
      </c>
      <c r="F42" s="302" t="s">
        <v>145</v>
      </c>
      <c r="G42" s="302" t="s">
        <v>1923</v>
      </c>
      <c r="H42" s="302" t="s">
        <v>204</v>
      </c>
      <c r="I42" s="214" t="str">
        <f t="shared" si="1"/>
        <v>NORA CECILIA ORTIZ  RESTREPO</v>
      </c>
      <c r="J42" s="302" t="s">
        <v>50</v>
      </c>
      <c r="K42" s="302">
        <v>42684224</v>
      </c>
      <c r="L42" s="301">
        <v>23912</v>
      </c>
      <c r="M42" s="302">
        <v>60</v>
      </c>
      <c r="N42" s="302" t="s">
        <v>51</v>
      </c>
      <c r="O42" s="302">
        <v>3161845335</v>
      </c>
      <c r="P42" s="302"/>
      <c r="Q42" s="302" t="s">
        <v>4008</v>
      </c>
      <c r="R42" s="302" t="s">
        <v>53</v>
      </c>
      <c r="S42" s="302" t="s">
        <v>54</v>
      </c>
      <c r="T42" s="302" t="s">
        <v>4154</v>
      </c>
      <c r="U42" s="578" t="s">
        <v>4009</v>
      </c>
      <c r="V42" s="562" t="s">
        <v>57</v>
      </c>
      <c r="W42" s="562"/>
      <c r="X42" s="562" t="s">
        <v>4155</v>
      </c>
      <c r="Y42" s="562"/>
      <c r="Z42" s="562"/>
      <c r="AA42" s="562"/>
      <c r="AB42" s="562"/>
      <c r="AC42" s="562"/>
      <c r="AD42" s="1191" t="s">
        <v>58</v>
      </c>
      <c r="AE42" s="577"/>
      <c r="AF42" s="558"/>
      <c r="AG42" s="558"/>
      <c r="AH42" s="558"/>
      <c r="AI42" s="558"/>
      <c r="AJ42" s="558"/>
      <c r="AK42" s="558"/>
      <c r="AL42" s="558" t="s">
        <v>114</v>
      </c>
      <c r="AM42" s="558"/>
      <c r="AN42" s="558"/>
      <c r="AO42" s="1201" t="s">
        <v>4156</v>
      </c>
      <c r="AP42" s="1700" t="s">
        <v>4157</v>
      </c>
      <c r="AQ42" s="776" t="str" cm="1">
        <f t="array" ref="AQ42">IF(AD42="NO FAVORABLE","NO FAVORABLE",IF(SUMPRODUCT(--(TRIM(AF42:AK42)&lt;&gt;"SI"),--(TRIM(AF42:AK42)&lt;&gt;"NA"))&gt;0,"SUBSANAR","APROBADA CR"))</f>
        <v>SUBSANAR</v>
      </c>
    </row>
    <row r="43" spans="1:43" s="629" customFormat="1" ht="13.2" hidden="1" customHeight="1" x14ac:dyDescent="0.25">
      <c r="A43" s="302" t="s">
        <v>2744</v>
      </c>
      <c r="B43" s="302" t="s">
        <v>4007</v>
      </c>
      <c r="C43" s="302">
        <v>45</v>
      </c>
      <c r="D43" s="302" t="s">
        <v>45</v>
      </c>
      <c r="E43" s="302" t="s">
        <v>92</v>
      </c>
      <c r="F43" s="302" t="s">
        <v>4127</v>
      </c>
      <c r="G43" s="302" t="s">
        <v>400</v>
      </c>
      <c r="H43" s="302" t="s">
        <v>88</v>
      </c>
      <c r="I43" s="214" t="str">
        <f t="shared" si="1"/>
        <v>GLORIA YANNETH PEREZ GARCIA</v>
      </c>
      <c r="J43" s="302" t="s">
        <v>50</v>
      </c>
      <c r="K43" s="302">
        <v>1035873145</v>
      </c>
      <c r="L43" s="301">
        <v>34235</v>
      </c>
      <c r="M43" s="302">
        <v>32</v>
      </c>
      <c r="N43" s="302" t="s">
        <v>51</v>
      </c>
      <c r="O43" s="302">
        <v>3244708527</v>
      </c>
      <c r="P43" s="302"/>
      <c r="Q43" s="302" t="s">
        <v>4026</v>
      </c>
      <c r="R43" s="302" t="s">
        <v>53</v>
      </c>
      <c r="S43" s="302" t="s">
        <v>54</v>
      </c>
      <c r="T43" s="302" t="s">
        <v>4158</v>
      </c>
      <c r="U43" s="578" t="s">
        <v>4009</v>
      </c>
      <c r="V43" s="562" t="s">
        <v>57</v>
      </c>
      <c r="W43" s="562"/>
      <c r="X43" s="562" t="s">
        <v>4159</v>
      </c>
      <c r="Y43" s="562"/>
      <c r="Z43" s="562"/>
      <c r="AA43" s="562"/>
      <c r="AB43" s="562"/>
      <c r="AC43" s="562"/>
      <c r="AD43" s="1191" t="s">
        <v>58</v>
      </c>
      <c r="AE43" s="577"/>
      <c r="AF43" s="558" t="s">
        <v>59</v>
      </c>
      <c r="AG43" s="558" t="s">
        <v>57</v>
      </c>
      <c r="AH43" s="558" t="s">
        <v>59</v>
      </c>
      <c r="AI43" s="558" t="s">
        <v>59</v>
      </c>
      <c r="AJ43" s="558"/>
      <c r="AK43" s="558"/>
      <c r="AL43" s="558" t="s">
        <v>220</v>
      </c>
      <c r="AM43" s="558"/>
      <c r="AN43" s="558"/>
      <c r="AO43" s="1201" t="s">
        <v>4160</v>
      </c>
      <c r="AP43" s="1700" t="s">
        <v>4161</v>
      </c>
      <c r="AQ43" s="776" t="str" cm="1">
        <f t="array" ref="AQ43">IF(AD43="NO FAVORABLE","NO FAVORABLE",IF(SUMPRODUCT(--(TRIM(AF43:AK43)&lt;&gt;"SI"),--(TRIM(AF43:AK43)&lt;&gt;"NA"))&gt;0,"SUBSANAR","APROBADA CR"))</f>
        <v>SUBSANAR</v>
      </c>
    </row>
    <row r="44" spans="1:43" s="629" customFormat="1" ht="13.2" customHeight="1" x14ac:dyDescent="0.25">
      <c r="A44" s="302" t="s">
        <v>2744</v>
      </c>
      <c r="B44" s="302" t="s">
        <v>4007</v>
      </c>
      <c r="C44" s="302">
        <v>46</v>
      </c>
      <c r="D44" s="302" t="s">
        <v>45</v>
      </c>
      <c r="E44" s="302" t="s">
        <v>158</v>
      </c>
      <c r="F44" s="302" t="s">
        <v>116</v>
      </c>
      <c r="G44" s="302" t="s">
        <v>1966</v>
      </c>
      <c r="H44" s="302" t="s">
        <v>898</v>
      </c>
      <c r="I44" s="214" t="str">
        <f t="shared" si="1"/>
        <v>TERESA DE JESUS ELORZA TOBON</v>
      </c>
      <c r="J44" s="302" t="s">
        <v>50</v>
      </c>
      <c r="K44" s="302">
        <v>39353763</v>
      </c>
      <c r="L44" s="301">
        <v>27032</v>
      </c>
      <c r="M44" s="302">
        <v>51</v>
      </c>
      <c r="N44" s="302" t="s">
        <v>51</v>
      </c>
      <c r="O44" s="302">
        <v>3108300939</v>
      </c>
      <c r="P44" s="564" t="s">
        <v>4162</v>
      </c>
      <c r="Q44" s="302" t="s">
        <v>4008</v>
      </c>
      <c r="R44" s="302" t="s">
        <v>53</v>
      </c>
      <c r="S44" s="302" t="s">
        <v>54</v>
      </c>
      <c r="T44" s="302" t="s">
        <v>4163</v>
      </c>
      <c r="U44" s="578" t="s">
        <v>4031</v>
      </c>
      <c r="V44" s="562" t="s">
        <v>57</v>
      </c>
      <c r="W44" s="562"/>
      <c r="X44" s="562"/>
      <c r="Y44" s="562"/>
      <c r="Z44" s="562"/>
      <c r="AA44" s="562"/>
      <c r="AB44" s="562"/>
      <c r="AC44" s="562"/>
      <c r="AD44" s="1191" t="s">
        <v>58</v>
      </c>
      <c r="AE44" s="577"/>
      <c r="AF44" s="558" t="s">
        <v>59</v>
      </c>
      <c r="AG44" s="558" t="s">
        <v>57</v>
      </c>
      <c r="AH44" s="558" t="s">
        <v>59</v>
      </c>
      <c r="AI44" s="558" t="s">
        <v>59</v>
      </c>
      <c r="AJ44" s="558" t="s">
        <v>59</v>
      </c>
      <c r="AK44" s="558" t="s">
        <v>59</v>
      </c>
      <c r="AL44" s="558" t="s">
        <v>138</v>
      </c>
      <c r="AM44" s="558"/>
      <c r="AN44" s="558"/>
      <c r="AO44" s="1201" t="s">
        <v>61</v>
      </c>
      <c r="AP44" s="1700"/>
      <c r="AQ44" s="776" t="str" cm="1">
        <f t="array" ref="AQ44">IF(AD44="NO FAVORABLE","NO FAVORABLE",IF(SUMPRODUCT(--(TRIM(AF44:AK44)&lt;&gt;"SI"),--(TRIM(AF44:AK44)&lt;&gt;"NA"))&gt;0,"SUBSANAR","APROBADA CR"))</f>
        <v>APROBADA CR</v>
      </c>
    </row>
    <row r="45" spans="1:43" s="629" customFormat="1" ht="13.2" customHeight="1" x14ac:dyDescent="0.25">
      <c r="A45" s="302" t="s">
        <v>2744</v>
      </c>
      <c r="B45" s="302" t="s">
        <v>4007</v>
      </c>
      <c r="C45" s="302">
        <v>47</v>
      </c>
      <c r="D45" s="302" t="s">
        <v>45</v>
      </c>
      <c r="E45" s="302" t="s">
        <v>107</v>
      </c>
      <c r="F45" s="302" t="s">
        <v>86</v>
      </c>
      <c r="G45" s="302" t="s">
        <v>4164</v>
      </c>
      <c r="H45" s="302" t="s">
        <v>4165</v>
      </c>
      <c r="I45" s="214" t="str">
        <f t="shared" si="1"/>
        <v>LUZ AMPARO CIERRA AROYAVE</v>
      </c>
      <c r="J45" s="302" t="s">
        <v>50</v>
      </c>
      <c r="K45" s="302">
        <v>42677419</v>
      </c>
      <c r="L45" s="301">
        <v>21690</v>
      </c>
      <c r="M45" s="302">
        <v>66</v>
      </c>
      <c r="N45" s="302" t="s">
        <v>51</v>
      </c>
      <c r="O45" s="302">
        <v>3148416697</v>
      </c>
      <c r="P45" s="302"/>
      <c r="Q45" s="302" t="s">
        <v>4026</v>
      </c>
      <c r="R45" s="302" t="s">
        <v>53</v>
      </c>
      <c r="S45" s="302" t="s">
        <v>54</v>
      </c>
      <c r="T45" s="302" t="s">
        <v>4166</v>
      </c>
      <c r="U45" s="578" t="s">
        <v>4009</v>
      </c>
      <c r="V45" s="562" t="s">
        <v>57</v>
      </c>
      <c r="W45" s="562"/>
      <c r="X45" s="562"/>
      <c r="Y45" s="562"/>
      <c r="Z45" s="562"/>
      <c r="AA45" s="562"/>
      <c r="AB45" s="562"/>
      <c r="AC45" s="562"/>
      <c r="AD45" s="1191" t="s">
        <v>58</v>
      </c>
      <c r="AE45" s="577"/>
      <c r="AF45" s="558" t="s">
        <v>59</v>
      </c>
      <c r="AG45" s="558" t="s">
        <v>57</v>
      </c>
      <c r="AH45" s="558" t="s">
        <v>59</v>
      </c>
      <c r="AI45" s="558" t="s">
        <v>59</v>
      </c>
      <c r="AJ45" s="558" t="s">
        <v>59</v>
      </c>
      <c r="AK45" s="558" t="s">
        <v>59</v>
      </c>
      <c r="AL45" s="558" t="s">
        <v>182</v>
      </c>
      <c r="AM45" s="558"/>
      <c r="AN45" s="558"/>
      <c r="AO45" s="1201" t="s">
        <v>61</v>
      </c>
      <c r="AP45" s="1700"/>
      <c r="AQ45" s="776" t="str" cm="1">
        <f t="array" ref="AQ45">IF(AD45="NO FAVORABLE","NO FAVORABLE",IF(SUMPRODUCT(--(TRIM(AF45:AK45)&lt;&gt;"SI"),--(TRIM(AF45:AK45)&lt;&gt;"NA"))&gt;0,"SUBSANAR","APROBADA CR"))</f>
        <v>APROBADA CR</v>
      </c>
    </row>
    <row r="46" spans="1:43" s="629" customFormat="1" ht="13.2" hidden="1" customHeight="1" x14ac:dyDescent="0.25">
      <c r="A46" s="302" t="s">
        <v>2744</v>
      </c>
      <c r="B46" s="302" t="s">
        <v>4007</v>
      </c>
      <c r="C46" s="302">
        <v>48</v>
      </c>
      <c r="D46" s="302" t="s">
        <v>45</v>
      </c>
      <c r="E46" s="302" t="s">
        <v>277</v>
      </c>
      <c r="F46" s="302" t="s">
        <v>745</v>
      </c>
      <c r="G46" s="302" t="s">
        <v>252</v>
      </c>
      <c r="H46" s="302" t="s">
        <v>366</v>
      </c>
      <c r="I46" s="214" t="str">
        <f t="shared" si="1"/>
        <v>OLGA ROCIO LOPEZ RUIZ</v>
      </c>
      <c r="J46" s="302" t="s">
        <v>50</v>
      </c>
      <c r="K46" s="302">
        <v>43453507</v>
      </c>
      <c r="L46" s="301">
        <v>24059</v>
      </c>
      <c r="M46" s="302">
        <v>59</v>
      </c>
      <c r="N46" s="302" t="s">
        <v>51</v>
      </c>
      <c r="O46" s="302">
        <v>3205814535</v>
      </c>
      <c r="P46" s="302"/>
      <c r="Q46" s="302" t="s">
        <v>4008</v>
      </c>
      <c r="R46" s="302" t="s">
        <v>53</v>
      </c>
      <c r="S46" s="302" t="s">
        <v>54</v>
      </c>
      <c r="T46" s="302" t="s">
        <v>4167</v>
      </c>
      <c r="U46" s="302" t="s">
        <v>4009</v>
      </c>
      <c r="V46" s="562" t="s">
        <v>57</v>
      </c>
      <c r="W46" s="1117" t="s">
        <v>4168</v>
      </c>
      <c r="X46" s="866" t="s">
        <v>4169</v>
      </c>
      <c r="Y46" s="866"/>
      <c r="Z46" s="866"/>
      <c r="AA46" s="866"/>
      <c r="AB46" s="866"/>
      <c r="AC46" s="866"/>
      <c r="AD46" s="1721" t="s">
        <v>76</v>
      </c>
      <c r="AE46" s="1706"/>
      <c r="AF46" s="558"/>
      <c r="AG46" s="558"/>
      <c r="AH46" s="558"/>
      <c r="AI46" s="558"/>
      <c r="AJ46" s="558"/>
      <c r="AK46" s="558"/>
      <c r="AL46" s="558"/>
      <c r="AM46" s="558"/>
      <c r="AN46" s="558"/>
      <c r="AO46" s="1119" t="s">
        <v>4170</v>
      </c>
      <c r="AP46" s="580" t="s">
        <v>4171</v>
      </c>
      <c r="AQ46" s="776" t="str" cm="1">
        <f t="array" ref="AQ46">IF(AD46="NO FAVORABLE","NO FAVORABLE",IF(SUMPRODUCT(--(TRIM(AF46:AK46)&lt;&gt;"SI"),--(TRIM(AF46:AK46)&lt;&gt;"NA"))&gt;0,"SUBSANAR","APROBADA CR"))</f>
        <v>NO FAVORABLE</v>
      </c>
    </row>
    <row r="47" spans="1:43" s="629" customFormat="1" ht="13.2" hidden="1" customHeight="1" x14ac:dyDescent="0.25">
      <c r="A47" s="302" t="s">
        <v>2744</v>
      </c>
      <c r="B47" s="302" t="s">
        <v>4007</v>
      </c>
      <c r="C47" s="302">
        <v>49</v>
      </c>
      <c r="D47" s="302" t="s">
        <v>45</v>
      </c>
      <c r="E47" s="302" t="s">
        <v>62</v>
      </c>
      <c r="F47" s="302" t="s">
        <v>288</v>
      </c>
      <c r="G47" s="302" t="s">
        <v>831</v>
      </c>
      <c r="H47" s="302"/>
      <c r="I47" s="214" t="str">
        <f t="shared" si="1"/>
        <v xml:space="preserve">MARIA DEL ROSARIO JIMENEZ </v>
      </c>
      <c r="J47" s="302" t="s">
        <v>50</v>
      </c>
      <c r="K47" s="302">
        <v>42681461</v>
      </c>
      <c r="L47" s="301">
        <v>23826</v>
      </c>
      <c r="M47" s="302">
        <v>60</v>
      </c>
      <c r="N47" s="302" t="s">
        <v>51</v>
      </c>
      <c r="O47" s="302">
        <v>3226434609</v>
      </c>
      <c r="P47" s="302"/>
      <c r="Q47" s="302" t="s">
        <v>1819</v>
      </c>
      <c r="R47" s="302" t="s">
        <v>53</v>
      </c>
      <c r="S47" s="302" t="s">
        <v>54</v>
      </c>
      <c r="T47" s="302" t="s">
        <v>4081</v>
      </c>
      <c r="U47" s="302" t="s">
        <v>4012</v>
      </c>
      <c r="V47" s="562" t="s">
        <v>57</v>
      </c>
      <c r="W47" s="1118" t="s">
        <v>4168</v>
      </c>
      <c r="X47" s="561" t="s">
        <v>4172</v>
      </c>
      <c r="Y47" s="561"/>
      <c r="Z47" s="561"/>
      <c r="AA47" s="561"/>
      <c r="AB47" s="561"/>
      <c r="AC47" s="561"/>
      <c r="AD47" s="1721" t="s">
        <v>76</v>
      </c>
      <c r="AE47" s="563"/>
      <c r="AF47" s="558"/>
      <c r="AG47" s="558"/>
      <c r="AH47" s="558"/>
      <c r="AI47" s="558"/>
      <c r="AJ47" s="558"/>
      <c r="AK47" s="558"/>
      <c r="AL47" s="558"/>
      <c r="AM47" s="558"/>
      <c r="AN47" s="558"/>
      <c r="AO47" s="1119" t="s">
        <v>4173</v>
      </c>
      <c r="AP47" s="580" t="s">
        <v>4171</v>
      </c>
      <c r="AQ47" s="776" t="str" cm="1">
        <f t="array" ref="AQ47">IF(AD47="NO FAVORABLE","NO FAVORABLE",IF(SUMPRODUCT(--(TRIM(AF47:AK47)&lt;&gt;"SI"),--(TRIM(AF47:AK47)&lt;&gt;"NA"))&gt;0,"SUBSANAR","APROBADA CR"))</f>
        <v>NO FAVORABLE</v>
      </c>
    </row>
    <row r="48" spans="1:43" s="629" customFormat="1" ht="13.2" hidden="1" customHeight="1" x14ac:dyDescent="0.25">
      <c r="A48" s="302" t="s">
        <v>2744</v>
      </c>
      <c r="B48" s="302" t="s">
        <v>4007</v>
      </c>
      <c r="C48" s="302">
        <v>50</v>
      </c>
      <c r="D48" s="302" t="s">
        <v>45</v>
      </c>
      <c r="E48" s="302" t="s">
        <v>666</v>
      </c>
      <c r="F48" s="302" t="s">
        <v>85</v>
      </c>
      <c r="G48" s="302" t="s">
        <v>4174</v>
      </c>
      <c r="H48" s="302" t="s">
        <v>734</v>
      </c>
      <c r="I48" s="214" t="str">
        <f t="shared" si="1"/>
        <v>MARIA  DORIS  LOPÉZ GALVIS</v>
      </c>
      <c r="J48" s="302" t="s">
        <v>50</v>
      </c>
      <c r="K48" s="302">
        <v>39443068</v>
      </c>
      <c r="L48" s="301">
        <v>24584</v>
      </c>
      <c r="M48" s="302">
        <v>58</v>
      </c>
      <c r="N48" s="302" t="s">
        <v>51</v>
      </c>
      <c r="O48" s="302">
        <v>3234207987</v>
      </c>
      <c r="P48" s="302"/>
      <c r="Q48" s="302" t="s">
        <v>4175</v>
      </c>
      <c r="R48" s="302" t="s">
        <v>53</v>
      </c>
      <c r="S48" s="302" t="s">
        <v>54</v>
      </c>
      <c r="T48" s="302" t="s">
        <v>4154</v>
      </c>
      <c r="U48" s="578" t="s">
        <v>4009</v>
      </c>
      <c r="V48" s="562" t="s">
        <v>57</v>
      </c>
      <c r="W48" s="562"/>
      <c r="X48" s="562"/>
      <c r="Y48" s="562"/>
      <c r="Z48" s="562"/>
      <c r="AA48" s="562"/>
      <c r="AB48" s="562"/>
      <c r="AC48" s="562"/>
      <c r="AD48" s="1191" t="s">
        <v>58</v>
      </c>
      <c r="AE48" s="577"/>
      <c r="AF48" s="558"/>
      <c r="AG48" s="558"/>
      <c r="AH48" s="558" t="s">
        <v>59</v>
      </c>
      <c r="AI48" s="558"/>
      <c r="AJ48" s="558"/>
      <c r="AK48" s="558"/>
      <c r="AL48" s="558" t="s">
        <v>114</v>
      </c>
      <c r="AM48" s="558"/>
      <c r="AN48" s="558"/>
      <c r="AO48" s="1116" t="s">
        <v>61</v>
      </c>
      <c r="AP48" s="1700"/>
      <c r="AQ48" s="776" t="str" cm="1">
        <f t="array" ref="AQ48">IF(AD48="NO FAVORABLE","NO FAVORABLE",IF(SUMPRODUCT(--(TRIM(AF48:AK48)&lt;&gt;"SI"),--(TRIM(AF48:AK48)&lt;&gt;"NA"))&gt;0,"SUBSANAR","APROBADA CR"))</f>
        <v>SUBSANAR</v>
      </c>
    </row>
    <row r="49" spans="1:43" s="629" customFormat="1" ht="13.2" hidden="1" customHeight="1" x14ac:dyDescent="0.25">
      <c r="A49" s="302" t="s">
        <v>2744</v>
      </c>
      <c r="B49" s="302" t="s">
        <v>4007</v>
      </c>
      <c r="C49" s="302">
        <v>51</v>
      </c>
      <c r="D49" s="302" t="s">
        <v>45</v>
      </c>
      <c r="E49" s="302" t="s">
        <v>619</v>
      </c>
      <c r="F49" s="302" t="s">
        <v>4001</v>
      </c>
      <c r="G49" s="302" t="s">
        <v>102</v>
      </c>
      <c r="H49" s="302" t="s">
        <v>302</v>
      </c>
      <c r="I49" s="214" t="str">
        <f t="shared" si="1"/>
        <v>MONICA JHOANA VASQUEZ BEDOYA</v>
      </c>
      <c r="J49" s="302" t="s">
        <v>50</v>
      </c>
      <c r="K49" s="302">
        <v>42691690</v>
      </c>
      <c r="L49" s="301">
        <v>29773</v>
      </c>
      <c r="M49" s="302">
        <v>44</v>
      </c>
      <c r="N49" s="302" t="s">
        <v>51</v>
      </c>
      <c r="O49" s="302">
        <v>3117062528</v>
      </c>
      <c r="P49" s="302" t="s">
        <v>4176</v>
      </c>
      <c r="Q49" s="302" t="s">
        <v>4082</v>
      </c>
      <c r="R49" s="302" t="s">
        <v>53</v>
      </c>
      <c r="S49" s="302" t="s">
        <v>54</v>
      </c>
      <c r="T49" s="302" t="s">
        <v>4177</v>
      </c>
      <c r="U49" s="578" t="s">
        <v>4009</v>
      </c>
      <c r="V49" s="562" t="s">
        <v>57</v>
      </c>
      <c r="W49" s="562"/>
      <c r="X49" s="562" t="s">
        <v>4178</v>
      </c>
      <c r="Y49" s="562"/>
      <c r="Z49" s="562"/>
      <c r="AA49" s="562"/>
      <c r="AB49" s="562"/>
      <c r="AC49" s="562"/>
      <c r="AD49" s="1720" t="s">
        <v>58</v>
      </c>
      <c r="AE49" s="577"/>
      <c r="AF49" s="558"/>
      <c r="AG49" s="558"/>
      <c r="AH49" s="558"/>
      <c r="AI49" s="558"/>
      <c r="AJ49" s="558"/>
      <c r="AK49" s="558"/>
      <c r="AL49" s="558"/>
      <c r="AM49" s="558"/>
      <c r="AN49" s="558"/>
      <c r="AO49" s="1201" t="s">
        <v>4179</v>
      </c>
      <c r="AP49" s="1700"/>
      <c r="AQ49" s="776" t="str" cm="1">
        <f t="array" ref="AQ49">IF(AD49="NO FAVORABLE","NO FAVORABLE",IF(SUMPRODUCT(--(TRIM(AF49:AK49)&lt;&gt;"SI"),--(TRIM(AF49:AK49)&lt;&gt;"NA"))&gt;0,"SUBSANAR","APROBADA CR"))</f>
        <v>SUBSANAR</v>
      </c>
    </row>
    <row r="50" spans="1:43" s="629" customFormat="1" ht="13.2" customHeight="1" x14ac:dyDescent="0.25">
      <c r="A50" s="302" t="s">
        <v>2744</v>
      </c>
      <c r="B50" s="302" t="s">
        <v>4007</v>
      </c>
      <c r="C50" s="302">
        <v>52</v>
      </c>
      <c r="D50" s="302" t="s">
        <v>45</v>
      </c>
      <c r="E50" s="302" t="s">
        <v>1956</v>
      </c>
      <c r="F50" s="302" t="s">
        <v>1434</v>
      </c>
      <c r="G50" s="302" t="s">
        <v>1640</v>
      </c>
      <c r="H50" s="302" t="s">
        <v>110</v>
      </c>
      <c r="I50" s="214" t="str">
        <f t="shared" si="1"/>
        <v>MONICA  YURANI CARO SANCHEZ</v>
      </c>
      <c r="J50" s="302" t="s">
        <v>50</v>
      </c>
      <c r="K50" s="302">
        <v>1039462479</v>
      </c>
      <c r="L50" s="301">
        <v>34533</v>
      </c>
      <c r="M50" s="302">
        <v>31</v>
      </c>
      <c r="N50" s="302" t="s">
        <v>51</v>
      </c>
      <c r="O50" s="302">
        <v>3205046675</v>
      </c>
      <c r="P50" s="302"/>
      <c r="Q50" s="302" t="s">
        <v>4008</v>
      </c>
      <c r="R50" s="302" t="s">
        <v>53</v>
      </c>
      <c r="S50" s="302" t="s">
        <v>54</v>
      </c>
      <c r="T50" s="302" t="s">
        <v>4180</v>
      </c>
      <c r="U50" s="578" t="s">
        <v>4012</v>
      </c>
      <c r="V50" s="562" t="s">
        <v>57</v>
      </c>
      <c r="W50" s="562"/>
      <c r="X50" s="562"/>
      <c r="Y50" s="562"/>
      <c r="Z50" s="562"/>
      <c r="AA50" s="562"/>
      <c r="AB50" s="562"/>
      <c r="AC50" s="562"/>
      <c r="AD50" s="1191" t="s">
        <v>58</v>
      </c>
      <c r="AE50" s="577"/>
      <c r="AF50" s="558" t="s">
        <v>59</v>
      </c>
      <c r="AG50" s="558" t="s">
        <v>57</v>
      </c>
      <c r="AH50" s="558" t="s">
        <v>59</v>
      </c>
      <c r="AI50" s="558" t="s">
        <v>59</v>
      </c>
      <c r="AJ50" s="558" t="s">
        <v>59</v>
      </c>
      <c r="AK50" s="558" t="s">
        <v>59</v>
      </c>
      <c r="AL50" s="558" t="s">
        <v>283</v>
      </c>
      <c r="AM50" s="558"/>
      <c r="AN50" s="558"/>
      <c r="AO50" s="1201" t="s">
        <v>61</v>
      </c>
      <c r="AP50" s="1700"/>
      <c r="AQ50" s="776" t="str" cm="1">
        <f t="array" ref="AQ50">IF(AD50="NO FAVORABLE","NO FAVORABLE",IF(SUMPRODUCT(--(TRIM(AF50:AK50)&lt;&gt;"SI"),--(TRIM(AF50:AK50)&lt;&gt;"NA"))&gt;0,"SUBSANAR","APROBADA CR"))</f>
        <v>APROBADA CR</v>
      </c>
    </row>
    <row r="51" spans="1:43" s="629" customFormat="1" ht="13.2" customHeight="1" x14ac:dyDescent="0.25">
      <c r="A51" s="302" t="s">
        <v>2744</v>
      </c>
      <c r="B51" s="302" t="s">
        <v>4007</v>
      </c>
      <c r="C51" s="302">
        <v>53</v>
      </c>
      <c r="D51" s="302" t="s">
        <v>45</v>
      </c>
      <c r="E51" s="302" t="s">
        <v>2879</v>
      </c>
      <c r="F51" s="302" t="s">
        <v>731</v>
      </c>
      <c r="G51" s="302" t="s">
        <v>95</v>
      </c>
      <c r="H51" s="302" t="s">
        <v>383</v>
      </c>
      <c r="I51" s="214" t="str">
        <f t="shared" si="1"/>
        <v>LENY BEATRIZ GALLEGO DUQUE</v>
      </c>
      <c r="J51" s="302" t="s">
        <v>50</v>
      </c>
      <c r="K51" s="302">
        <v>42692544</v>
      </c>
      <c r="L51" s="301">
        <v>30246</v>
      </c>
      <c r="M51" s="302">
        <v>42</v>
      </c>
      <c r="N51" s="302" t="s">
        <v>51</v>
      </c>
      <c r="O51" s="302" t="s">
        <v>4181</v>
      </c>
      <c r="P51" s="564" t="s">
        <v>4182</v>
      </c>
      <c r="Q51" s="302" t="s">
        <v>1809</v>
      </c>
      <c r="R51" s="302" t="s">
        <v>53</v>
      </c>
      <c r="S51" s="302" t="s">
        <v>54</v>
      </c>
      <c r="T51" s="302" t="s">
        <v>4183</v>
      </c>
      <c r="U51" s="578" t="s">
        <v>4009</v>
      </c>
      <c r="V51" s="562" t="s">
        <v>57</v>
      </c>
      <c r="W51" s="562"/>
      <c r="X51" s="562"/>
      <c r="Y51" s="562"/>
      <c r="Z51" s="562"/>
      <c r="AA51" s="562"/>
      <c r="AB51" s="562"/>
      <c r="AC51" s="562"/>
      <c r="AD51" s="1191" t="s">
        <v>58</v>
      </c>
      <c r="AE51" s="577"/>
      <c r="AF51" s="558" t="s">
        <v>59</v>
      </c>
      <c r="AG51" s="558" t="s">
        <v>57</v>
      </c>
      <c r="AH51" s="558" t="s">
        <v>59</v>
      </c>
      <c r="AI51" s="558" t="s">
        <v>59</v>
      </c>
      <c r="AJ51" s="558" t="s">
        <v>59</v>
      </c>
      <c r="AK51" s="558" t="s">
        <v>59</v>
      </c>
      <c r="AL51" s="558" t="s">
        <v>114</v>
      </c>
      <c r="AM51" s="558"/>
      <c r="AN51" s="558"/>
      <c r="AO51" s="1201" t="s">
        <v>61</v>
      </c>
      <c r="AP51" s="1700"/>
      <c r="AQ51" s="776" t="str" cm="1">
        <f t="array" ref="AQ51">IF(AD51="NO FAVORABLE","NO FAVORABLE",IF(SUMPRODUCT(--(TRIM(AF51:AK51)&lt;&gt;"SI"),--(TRIM(AF51:AK51)&lt;&gt;"NA"))&gt;0,"SUBSANAR","APROBADA CR"))</f>
        <v>APROBADA CR</v>
      </c>
    </row>
    <row r="52" spans="1:43" s="629" customFormat="1" ht="13.2" hidden="1" customHeight="1" x14ac:dyDescent="0.25">
      <c r="A52" s="302" t="s">
        <v>2744</v>
      </c>
      <c r="B52" s="302" t="s">
        <v>4007</v>
      </c>
      <c r="C52" s="302">
        <v>54</v>
      </c>
      <c r="D52" s="302" t="s">
        <v>45</v>
      </c>
      <c r="E52" s="302" t="s">
        <v>666</v>
      </c>
      <c r="F52" s="302" t="s">
        <v>4184</v>
      </c>
      <c r="G52" s="302" t="s">
        <v>4185</v>
      </c>
      <c r="H52" s="302" t="s">
        <v>4186</v>
      </c>
      <c r="I52" s="214" t="str">
        <f t="shared" si="1"/>
        <v>MARIA  NORELLA  DEL CARMELO MOÑOZ</v>
      </c>
      <c r="J52" s="302" t="s">
        <v>50</v>
      </c>
      <c r="K52" s="302">
        <v>42675455</v>
      </c>
      <c r="L52" s="301">
        <v>20861</v>
      </c>
      <c r="M52" s="302">
        <v>68</v>
      </c>
      <c r="N52" s="302" t="s">
        <v>51</v>
      </c>
      <c r="O52" s="302">
        <v>3217797478</v>
      </c>
      <c r="P52" s="302"/>
      <c r="Q52" s="302" t="s">
        <v>4008</v>
      </c>
      <c r="R52" s="302" t="s">
        <v>53</v>
      </c>
      <c r="S52" s="302" t="s">
        <v>54</v>
      </c>
      <c r="T52" s="302" t="s">
        <v>4187</v>
      </c>
      <c r="U52" s="578" t="s">
        <v>4009</v>
      </c>
      <c r="V52" s="562" t="s">
        <v>57</v>
      </c>
      <c r="W52" s="562"/>
      <c r="X52" s="562" t="s">
        <v>4188</v>
      </c>
      <c r="Y52" s="562"/>
      <c r="Z52" s="562"/>
      <c r="AA52" s="562"/>
      <c r="AB52" s="562"/>
      <c r="AC52" s="562"/>
      <c r="AD52" s="1191" t="s">
        <v>58</v>
      </c>
      <c r="AE52" s="577"/>
      <c r="AF52" s="558"/>
      <c r="AG52" s="558"/>
      <c r="AH52" s="558" t="s">
        <v>59</v>
      </c>
      <c r="AI52" s="558"/>
      <c r="AJ52" s="558"/>
      <c r="AK52" s="558"/>
      <c r="AL52" s="558" t="s">
        <v>243</v>
      </c>
      <c r="AM52" s="558"/>
      <c r="AN52" s="558"/>
      <c r="AO52" s="1201" t="s">
        <v>4189</v>
      </c>
      <c r="AP52" s="793" t="s">
        <v>4190</v>
      </c>
      <c r="AQ52" s="776" t="str" cm="1">
        <f t="array" ref="AQ52">IF(AD52="NO FAVORABLE","NO FAVORABLE",IF(SUMPRODUCT(--(TRIM(AF52:AK52)&lt;&gt;"SI"),--(TRIM(AF52:AK52)&lt;&gt;"NA"))&gt;0,"SUBSANAR","APROBADA CR"))</f>
        <v>SUBSANAR</v>
      </c>
    </row>
    <row r="53" spans="1:43" s="629" customFormat="1" ht="13.2" hidden="1" customHeight="1" x14ac:dyDescent="0.25">
      <c r="A53" s="302" t="s">
        <v>2744</v>
      </c>
      <c r="B53" s="302" t="s">
        <v>4007</v>
      </c>
      <c r="C53" s="302">
        <v>55</v>
      </c>
      <c r="D53" s="302" t="s">
        <v>45</v>
      </c>
      <c r="E53" s="302" t="s">
        <v>92</v>
      </c>
      <c r="F53" s="302" t="s">
        <v>1830</v>
      </c>
      <c r="G53" s="302" t="s">
        <v>4191</v>
      </c>
      <c r="H53" s="302" t="s">
        <v>4192</v>
      </c>
      <c r="I53" s="214" t="str">
        <f t="shared" si="1"/>
        <v>GLORIA INES   MUÑOZ   DE DURANGO</v>
      </c>
      <c r="J53" s="302" t="s">
        <v>50</v>
      </c>
      <c r="K53" s="302">
        <v>43427455</v>
      </c>
      <c r="L53" s="301">
        <v>23244</v>
      </c>
      <c r="M53" s="302">
        <v>62</v>
      </c>
      <c r="N53" s="302" t="s">
        <v>51</v>
      </c>
      <c r="O53" s="302">
        <v>3105948344</v>
      </c>
      <c r="P53" s="302"/>
      <c r="Q53" s="302" t="s">
        <v>4059</v>
      </c>
      <c r="R53" s="302" t="s">
        <v>53</v>
      </c>
      <c r="S53" s="302" t="s">
        <v>54</v>
      </c>
      <c r="T53" s="302" t="s">
        <v>4193</v>
      </c>
      <c r="U53" s="578" t="s">
        <v>4031</v>
      </c>
      <c r="V53" s="562" t="s">
        <v>57</v>
      </c>
      <c r="W53" s="562"/>
      <c r="X53" s="562"/>
      <c r="Y53" s="562"/>
      <c r="Z53" s="562"/>
      <c r="AA53" s="562"/>
      <c r="AB53" s="562"/>
      <c r="AC53" s="562"/>
      <c r="AD53" s="1191" t="s">
        <v>58</v>
      </c>
      <c r="AE53" s="577"/>
      <c r="AF53" s="558"/>
      <c r="AG53" s="558"/>
      <c r="AH53" s="558" t="s">
        <v>59</v>
      </c>
      <c r="AI53" s="558"/>
      <c r="AJ53" s="558"/>
      <c r="AK53" s="558"/>
      <c r="AL53" s="558" t="s">
        <v>283</v>
      </c>
      <c r="AM53" s="558"/>
      <c r="AN53" s="558"/>
      <c r="AO53" s="1201" t="s">
        <v>61</v>
      </c>
      <c r="AP53" s="1700" t="s">
        <v>4194</v>
      </c>
      <c r="AQ53" s="776" t="str" cm="1">
        <f t="array" ref="AQ53">IF(AD53="NO FAVORABLE","NO FAVORABLE",IF(SUMPRODUCT(--(TRIM(AF53:AK53)&lt;&gt;"SI"),--(TRIM(AF53:AK53)&lt;&gt;"NA"))&gt;0,"SUBSANAR","APROBADA CR"))</f>
        <v>SUBSANAR</v>
      </c>
    </row>
    <row r="54" spans="1:43" s="629" customFormat="1" ht="13.8" hidden="1" x14ac:dyDescent="0.25">
      <c r="A54" s="302" t="s">
        <v>2744</v>
      </c>
      <c r="B54" s="302" t="s">
        <v>4007</v>
      </c>
      <c r="C54" s="302">
        <v>56</v>
      </c>
      <c r="D54" s="302" t="s">
        <v>45</v>
      </c>
      <c r="E54" s="302" t="s">
        <v>488</v>
      </c>
      <c r="F54" s="302" t="s">
        <v>203</v>
      </c>
      <c r="G54" s="302" t="s">
        <v>495</v>
      </c>
      <c r="H54" s="302" t="s">
        <v>252</v>
      </c>
      <c r="I54" s="214" t="str">
        <f t="shared" si="1"/>
        <v>ROSA ANGELA ACEVEDO LOPEZ</v>
      </c>
      <c r="J54" s="302" t="s">
        <v>50</v>
      </c>
      <c r="K54" s="302">
        <v>39350923</v>
      </c>
      <c r="L54" s="301">
        <v>22691</v>
      </c>
      <c r="M54" s="302">
        <v>63</v>
      </c>
      <c r="N54" s="302" t="s">
        <v>51</v>
      </c>
      <c r="O54" s="302" t="s">
        <v>4195</v>
      </c>
      <c r="P54" s="302"/>
      <c r="Q54" s="302" t="s">
        <v>4150</v>
      </c>
      <c r="R54" s="302" t="s">
        <v>53</v>
      </c>
      <c r="S54" s="302" t="s">
        <v>54</v>
      </c>
      <c r="T54" s="302" t="s">
        <v>4196</v>
      </c>
      <c r="U54" s="578" t="s">
        <v>4031</v>
      </c>
      <c r="V54" s="562" t="s">
        <v>57</v>
      </c>
      <c r="W54" s="562"/>
      <c r="X54" s="562"/>
      <c r="Y54" s="562"/>
      <c r="Z54" s="562"/>
      <c r="AA54" s="562"/>
      <c r="AB54" s="562"/>
      <c r="AC54" s="562"/>
      <c r="AD54" s="1191" t="s">
        <v>58</v>
      </c>
      <c r="AE54" s="577"/>
      <c r="AF54" s="558"/>
      <c r="AG54" s="558"/>
      <c r="AH54" s="558" t="s">
        <v>59</v>
      </c>
      <c r="AI54" s="558"/>
      <c r="AJ54" s="558"/>
      <c r="AK54" s="558"/>
      <c r="AL54" s="558" t="s">
        <v>220</v>
      </c>
      <c r="AM54" s="558"/>
      <c r="AN54" s="558"/>
      <c r="AO54" s="1201" t="s">
        <v>61</v>
      </c>
      <c r="AP54" s="1700" t="s">
        <v>4197</v>
      </c>
      <c r="AQ54" s="776" t="str" cm="1">
        <f t="array" ref="AQ54">IF(AD54="NO FAVORABLE","NO FAVORABLE",IF(SUMPRODUCT(--(TRIM(AF54:AK54)&lt;&gt;"SI"),--(TRIM(AF54:AK54)&lt;&gt;"NA"))&gt;0,"SUBSANAR","APROBADA CR"))</f>
        <v>SUBSANAR</v>
      </c>
    </row>
    <row r="55" spans="1:43" s="629" customFormat="1" ht="13.2" hidden="1" customHeight="1" x14ac:dyDescent="0.25">
      <c r="A55" s="302" t="s">
        <v>2744</v>
      </c>
      <c r="B55" s="302" t="s">
        <v>4007</v>
      </c>
      <c r="C55" s="302">
        <v>57</v>
      </c>
      <c r="D55" s="302" t="s">
        <v>45</v>
      </c>
      <c r="E55" s="302" t="s">
        <v>975</v>
      </c>
      <c r="F55" s="302" t="s">
        <v>1482</v>
      </c>
      <c r="G55" s="302" t="s">
        <v>400</v>
      </c>
      <c r="H55" s="302" t="s">
        <v>88</v>
      </c>
      <c r="I55" s="214" t="str">
        <f t="shared" si="1"/>
        <v>MARITZA YULIETH PEREZ GARCIA</v>
      </c>
      <c r="J55" s="302" t="s">
        <v>50</v>
      </c>
      <c r="K55" s="302">
        <v>1035874622</v>
      </c>
      <c r="L55" s="301">
        <v>35214</v>
      </c>
      <c r="M55" s="302">
        <v>29</v>
      </c>
      <c r="N55" s="302" t="s">
        <v>51</v>
      </c>
      <c r="O55" s="302">
        <v>3244708527</v>
      </c>
      <c r="P55" s="302"/>
      <c r="Q55" s="302" t="s">
        <v>4008</v>
      </c>
      <c r="R55" s="302" t="s">
        <v>53</v>
      </c>
      <c r="S55" s="302" t="s">
        <v>54</v>
      </c>
      <c r="T55" s="302" t="s">
        <v>4198</v>
      </c>
      <c r="U55" s="302" t="s">
        <v>4009</v>
      </c>
      <c r="V55" s="562" t="s">
        <v>57</v>
      </c>
      <c r="W55" s="1704" t="s">
        <v>4048</v>
      </c>
      <c r="X55" s="1703"/>
      <c r="Y55" s="1703"/>
      <c r="Z55" s="1703"/>
      <c r="AA55" s="1703"/>
      <c r="AB55" s="1703"/>
      <c r="AC55" s="1703"/>
      <c r="AD55" s="1721" t="s">
        <v>76</v>
      </c>
      <c r="AE55" s="1705"/>
      <c r="AF55" s="558"/>
      <c r="AG55" s="558"/>
      <c r="AH55" s="558"/>
      <c r="AI55" s="558"/>
      <c r="AJ55" s="558"/>
      <c r="AK55" s="558"/>
      <c r="AL55" s="558"/>
      <c r="AM55" s="558"/>
      <c r="AN55" s="558"/>
      <c r="AO55" s="1201" t="s">
        <v>61</v>
      </c>
      <c r="AP55" s="1161"/>
      <c r="AQ55" s="776" t="str" cm="1">
        <f t="array" ref="AQ55">IF(AD55="NO FAVORABLE","NO FAVORABLE",IF(SUMPRODUCT(--(TRIM(AF55:AK55)&lt;&gt;"SI"),--(TRIM(AF55:AK55)&lt;&gt;"NA"))&gt;0,"SUBSANAR","APROBADA CR"))</f>
        <v>NO FAVORABLE</v>
      </c>
    </row>
    <row r="56" spans="1:43" s="629" customFormat="1" ht="14.25" hidden="1" customHeight="1" x14ac:dyDescent="0.25">
      <c r="A56" s="302" t="s">
        <v>2744</v>
      </c>
      <c r="B56" s="302" t="s">
        <v>4007</v>
      </c>
      <c r="C56" s="302">
        <v>58</v>
      </c>
      <c r="D56" s="302" t="s">
        <v>45</v>
      </c>
      <c r="E56" s="302" t="s">
        <v>175</v>
      </c>
      <c r="F56" s="302" t="s">
        <v>72</v>
      </c>
      <c r="G56" s="302" t="s">
        <v>294</v>
      </c>
      <c r="H56" s="302" t="s">
        <v>1061</v>
      </c>
      <c r="I56" s="214" t="str">
        <f t="shared" si="1"/>
        <v>BLANCA INES AGUDELO CADAVID</v>
      </c>
      <c r="J56" s="302" t="s">
        <v>50</v>
      </c>
      <c r="K56" s="302">
        <v>42680715</v>
      </c>
      <c r="L56" s="301">
        <v>23591</v>
      </c>
      <c r="M56" s="302">
        <v>61</v>
      </c>
      <c r="N56" s="302" t="s">
        <v>51</v>
      </c>
      <c r="O56" s="302">
        <v>3112928883</v>
      </c>
      <c r="P56" s="302"/>
      <c r="Q56" s="302" t="s">
        <v>4069</v>
      </c>
      <c r="R56" s="302" t="s">
        <v>53</v>
      </c>
      <c r="S56" s="302" t="s">
        <v>54</v>
      </c>
      <c r="T56" s="302" t="s">
        <v>2680</v>
      </c>
      <c r="U56" s="578" t="s">
        <v>4012</v>
      </c>
      <c r="V56" s="562" t="s">
        <v>57</v>
      </c>
      <c r="W56" s="562"/>
      <c r="X56" s="351" t="s">
        <v>4199</v>
      </c>
      <c r="Y56" s="562"/>
      <c r="Z56" s="562"/>
      <c r="AA56" s="562"/>
      <c r="AB56" s="562"/>
      <c r="AC56" s="562"/>
      <c r="AD56" s="1720" t="s">
        <v>76</v>
      </c>
      <c r="AE56" s="577"/>
      <c r="AF56" s="558"/>
      <c r="AG56" s="558"/>
      <c r="AH56" s="558"/>
      <c r="AI56" s="558"/>
      <c r="AJ56" s="558"/>
      <c r="AK56" s="558"/>
      <c r="AL56" s="558"/>
      <c r="AM56" s="558"/>
      <c r="AN56" s="558"/>
      <c r="AO56" s="1119" t="s">
        <v>4200</v>
      </c>
      <c r="AP56" s="861"/>
      <c r="AQ56" s="776" t="str" cm="1">
        <f t="array" ref="AQ56">IF(AD56="NO FAVORABLE","NO FAVORABLE",IF(SUMPRODUCT(--(TRIM(AF56:AK56)&lt;&gt;"SI"),--(TRIM(AF56:AK56)&lt;&gt;"NA"))&gt;0,"SUBSANAR","APROBADA CR"))</f>
        <v>NO FAVORABLE</v>
      </c>
    </row>
    <row r="57" spans="1:43" s="629" customFormat="1" ht="13.2" hidden="1" customHeight="1" x14ac:dyDescent="0.25">
      <c r="A57" s="302" t="s">
        <v>2744</v>
      </c>
      <c r="B57" s="302" t="s">
        <v>4007</v>
      </c>
      <c r="C57" s="302">
        <v>59</v>
      </c>
      <c r="D57" s="302" t="s">
        <v>45</v>
      </c>
      <c r="E57" s="302" t="s">
        <v>1273</v>
      </c>
      <c r="F57" s="302" t="s">
        <v>4201</v>
      </c>
      <c r="G57" s="302" t="s">
        <v>4202</v>
      </c>
      <c r="H57" s="302" t="s">
        <v>4092</v>
      </c>
      <c r="I57" s="214" t="str">
        <f t="shared" si="1"/>
        <v>BLANCA   MIRYAM   YEPEZ   MUÑOZ</v>
      </c>
      <c r="J57" s="302" t="s">
        <v>50</v>
      </c>
      <c r="K57" s="302">
        <v>32533359</v>
      </c>
      <c r="L57" s="301">
        <v>19401</v>
      </c>
      <c r="M57" s="302">
        <v>72</v>
      </c>
      <c r="N57" s="302" t="s">
        <v>51</v>
      </c>
      <c r="O57" s="302">
        <v>3107289326</v>
      </c>
      <c r="P57" s="302"/>
      <c r="Q57" s="302" t="s">
        <v>4008</v>
      </c>
      <c r="R57" s="302" t="s">
        <v>53</v>
      </c>
      <c r="S57" s="302" t="s">
        <v>54</v>
      </c>
      <c r="T57" s="302" t="s">
        <v>4203</v>
      </c>
      <c r="U57" s="578" t="s">
        <v>4009</v>
      </c>
      <c r="V57" s="562" t="s">
        <v>57</v>
      </c>
      <c r="W57" s="562"/>
      <c r="X57" s="351" t="s">
        <v>4204</v>
      </c>
      <c r="Y57" s="562"/>
      <c r="Z57" s="562"/>
      <c r="AA57" s="562"/>
      <c r="AB57" s="562"/>
      <c r="AC57" s="562"/>
      <c r="AD57" s="1720" t="s">
        <v>76</v>
      </c>
      <c r="AE57" s="577"/>
      <c r="AF57" s="558"/>
      <c r="AG57" s="558"/>
      <c r="AH57" s="558"/>
      <c r="AI57" s="558"/>
      <c r="AJ57" s="558"/>
      <c r="AK57" s="558"/>
      <c r="AL57" s="558"/>
      <c r="AM57" s="558"/>
      <c r="AN57" s="558"/>
      <c r="AO57" s="1119" t="s">
        <v>4205</v>
      </c>
      <c r="AP57" s="861"/>
      <c r="AQ57" s="776" t="str" cm="1">
        <f t="array" ref="AQ57">IF(AD57="NO FAVORABLE","NO FAVORABLE",IF(SUMPRODUCT(--(TRIM(AF57:AK57)&lt;&gt;"SI"),--(TRIM(AF57:AK57)&lt;&gt;"NA"))&gt;0,"SUBSANAR","APROBADA CR"))</f>
        <v>NO FAVORABLE</v>
      </c>
    </row>
    <row r="58" spans="1:43" s="629" customFormat="1" ht="13.8" x14ac:dyDescent="0.25">
      <c r="A58" s="302" t="s">
        <v>2744</v>
      </c>
      <c r="B58" s="302" t="s">
        <v>4007</v>
      </c>
      <c r="C58" s="302">
        <v>60</v>
      </c>
      <c r="D58" s="302" t="s">
        <v>45</v>
      </c>
      <c r="E58" s="302" t="s">
        <v>324</v>
      </c>
      <c r="F58" s="302" t="s">
        <v>336</v>
      </c>
      <c r="G58" s="302" t="s">
        <v>1227</v>
      </c>
      <c r="H58" s="302" t="s">
        <v>200</v>
      </c>
      <c r="I58" s="214" t="str">
        <f t="shared" si="1"/>
        <v>CLAUDIA YANETH MENESES  PULGARIN</v>
      </c>
      <c r="J58" s="302" t="s">
        <v>50</v>
      </c>
      <c r="K58" s="302">
        <v>42689238</v>
      </c>
      <c r="L58" s="301">
        <v>27293</v>
      </c>
      <c r="M58" s="302">
        <v>51</v>
      </c>
      <c r="N58" s="302" t="s">
        <v>51</v>
      </c>
      <c r="O58" s="302" t="s">
        <v>4206</v>
      </c>
      <c r="P58" s="302"/>
      <c r="Q58" s="302" t="s">
        <v>4008</v>
      </c>
      <c r="R58" s="302" t="s">
        <v>53</v>
      </c>
      <c r="S58" s="302" t="s">
        <v>54</v>
      </c>
      <c r="T58" s="302" t="s">
        <v>4203</v>
      </c>
      <c r="U58" s="578" t="s">
        <v>4009</v>
      </c>
      <c r="V58" s="562" t="s">
        <v>57</v>
      </c>
      <c r="W58" s="562"/>
      <c r="X58" s="562"/>
      <c r="Y58" s="562"/>
      <c r="Z58" s="562"/>
      <c r="AA58" s="562"/>
      <c r="AB58" s="562"/>
      <c r="AC58" s="562"/>
      <c r="AD58" s="1191" t="s">
        <v>58</v>
      </c>
      <c r="AE58" s="577"/>
      <c r="AF58" s="558" t="s">
        <v>59</v>
      </c>
      <c r="AG58" s="558" t="s">
        <v>57</v>
      </c>
      <c r="AH58" s="558" t="s">
        <v>59</v>
      </c>
      <c r="AI58" s="558" t="s">
        <v>59</v>
      </c>
      <c r="AJ58" s="558" t="s">
        <v>59</v>
      </c>
      <c r="AK58" s="558" t="s">
        <v>59</v>
      </c>
      <c r="AL58" s="558" t="s">
        <v>258</v>
      </c>
      <c r="AM58" s="558"/>
      <c r="AN58" s="558"/>
      <c r="AO58" s="1116" t="s">
        <v>61</v>
      </c>
      <c r="AP58" s="1700" t="s">
        <v>4197</v>
      </c>
      <c r="AQ58" s="776" t="str" cm="1">
        <f t="array" ref="AQ58">IF(AD58="NO FAVORABLE","NO FAVORABLE",IF(SUMPRODUCT(--(TRIM(AF58:AK58)&lt;&gt;"SI"),--(TRIM(AF58:AK58)&lt;&gt;"NA"))&gt;0,"SUBSANAR","APROBADA CR"))</f>
        <v>APROBADA CR</v>
      </c>
    </row>
    <row r="59" spans="1:43" s="629" customFormat="1" ht="13.2" customHeight="1" x14ac:dyDescent="0.25">
      <c r="A59" s="302" t="s">
        <v>2744</v>
      </c>
      <c r="B59" s="302" t="s">
        <v>4007</v>
      </c>
      <c r="C59" s="302">
        <v>61</v>
      </c>
      <c r="D59" s="302" t="s">
        <v>45</v>
      </c>
      <c r="E59" s="302" t="s">
        <v>1909</v>
      </c>
      <c r="F59" s="302"/>
      <c r="G59" s="302" t="s">
        <v>452</v>
      </c>
      <c r="H59" s="302" t="s">
        <v>538</v>
      </c>
      <c r="I59" s="214" t="str">
        <f t="shared" si="1"/>
        <v>NELLY   CARVAJAL FLOREZ</v>
      </c>
      <c r="J59" s="302" t="s">
        <v>50</v>
      </c>
      <c r="K59" s="302">
        <v>21461325</v>
      </c>
      <c r="L59" s="301">
        <v>20964</v>
      </c>
      <c r="M59" s="302">
        <v>68</v>
      </c>
      <c r="N59" s="302" t="s">
        <v>51</v>
      </c>
      <c r="O59" s="302">
        <v>3128789180</v>
      </c>
      <c r="P59" s="302"/>
      <c r="Q59" s="302" t="s">
        <v>1819</v>
      </c>
      <c r="R59" s="302" t="s">
        <v>53</v>
      </c>
      <c r="S59" s="302" t="s">
        <v>54</v>
      </c>
      <c r="T59" s="302" t="s">
        <v>4207</v>
      </c>
      <c r="U59" s="578" t="s">
        <v>4012</v>
      </c>
      <c r="V59" s="562" t="s">
        <v>57</v>
      </c>
      <c r="W59" s="562"/>
      <c r="X59" s="562"/>
      <c r="Y59" s="562"/>
      <c r="Z59" s="562"/>
      <c r="AA59" s="562"/>
      <c r="AB59" s="562"/>
      <c r="AC59" s="562"/>
      <c r="AD59" s="1191" t="s">
        <v>58</v>
      </c>
      <c r="AE59" s="577"/>
      <c r="AF59" s="558" t="s">
        <v>59</v>
      </c>
      <c r="AG59" s="558" t="s">
        <v>57</v>
      </c>
      <c r="AH59" s="558" t="s">
        <v>59</v>
      </c>
      <c r="AI59" s="558" t="s">
        <v>59</v>
      </c>
      <c r="AJ59" s="558" t="s">
        <v>59</v>
      </c>
      <c r="AK59" s="558" t="s">
        <v>59</v>
      </c>
      <c r="AL59" s="558" t="s">
        <v>138</v>
      </c>
      <c r="AM59" s="558"/>
      <c r="AN59" s="558"/>
      <c r="AO59" s="1201" t="s">
        <v>61</v>
      </c>
      <c r="AP59" s="1700" t="s">
        <v>4194</v>
      </c>
      <c r="AQ59" s="776" t="str" cm="1">
        <f t="array" ref="AQ59">IF(AD59="NO FAVORABLE","NO FAVORABLE",IF(SUMPRODUCT(--(TRIM(AF59:AK59)&lt;&gt;"SI"),--(TRIM(AF59:AK59)&lt;&gt;"NA"))&gt;0,"SUBSANAR","APROBADA CR"))</f>
        <v>APROBADA CR</v>
      </c>
    </row>
    <row r="60" spans="1:43" s="629" customFormat="1" ht="13.2" hidden="1" customHeight="1" x14ac:dyDescent="0.25">
      <c r="A60" s="302" t="s">
        <v>2744</v>
      </c>
      <c r="B60" s="302" t="s">
        <v>4007</v>
      </c>
      <c r="C60" s="302">
        <v>62</v>
      </c>
      <c r="D60" s="302" t="s">
        <v>45</v>
      </c>
      <c r="E60" s="302" t="s">
        <v>731</v>
      </c>
      <c r="F60" s="302" t="s">
        <v>156</v>
      </c>
      <c r="G60" s="302" t="s">
        <v>290</v>
      </c>
      <c r="H60" s="302" t="s">
        <v>495</v>
      </c>
      <c r="I60" s="214" t="str">
        <f t="shared" si="1"/>
        <v>BEATRIZ ELENA ZAPATA ACEVEDO</v>
      </c>
      <c r="J60" s="302" t="s">
        <v>50</v>
      </c>
      <c r="K60" s="302">
        <v>39350374</v>
      </c>
      <c r="L60" s="301">
        <v>22031</v>
      </c>
      <c r="M60" s="302">
        <v>65</v>
      </c>
      <c r="N60" s="302" t="s">
        <v>51</v>
      </c>
      <c r="O60" s="302">
        <v>3233704949</v>
      </c>
      <c r="P60" s="302"/>
      <c r="Q60" s="302" t="s">
        <v>4008</v>
      </c>
      <c r="R60" s="302" t="s">
        <v>53</v>
      </c>
      <c r="S60" s="302" t="s">
        <v>54</v>
      </c>
      <c r="T60" s="302" t="s">
        <v>4203</v>
      </c>
      <c r="U60" s="578" t="s">
        <v>4009</v>
      </c>
      <c r="V60" s="562" t="s">
        <v>57</v>
      </c>
      <c r="W60" s="562"/>
      <c r="X60" s="562" t="s">
        <v>4208</v>
      </c>
      <c r="Y60" s="562"/>
      <c r="Z60" s="562"/>
      <c r="AA60" s="562"/>
      <c r="AB60" s="562"/>
      <c r="AC60" s="562"/>
      <c r="AD60" s="1720" t="s">
        <v>76</v>
      </c>
      <c r="AE60" s="577"/>
      <c r="AF60" s="558"/>
      <c r="AG60" s="558"/>
      <c r="AH60" s="558"/>
      <c r="AI60" s="558"/>
      <c r="AJ60" s="558"/>
      <c r="AK60" s="558"/>
      <c r="AL60" s="558"/>
      <c r="AM60" s="558"/>
      <c r="AN60" s="558"/>
      <c r="AO60" s="1119" t="s">
        <v>4209</v>
      </c>
      <c r="AP60" s="861"/>
      <c r="AQ60" s="776" t="str" cm="1">
        <f t="array" ref="AQ60">IF(AD60="NO FAVORABLE","NO FAVORABLE",IF(SUMPRODUCT(--(TRIM(AF60:AK60)&lt;&gt;"SI"),--(TRIM(AF60:AK60)&lt;&gt;"NA"))&gt;0,"SUBSANAR","APROBADA CR"))</f>
        <v>NO FAVORABLE</v>
      </c>
    </row>
    <row r="61" spans="1:43" s="629" customFormat="1" ht="13.2" hidden="1" customHeight="1" x14ac:dyDescent="0.25">
      <c r="A61" s="302" t="s">
        <v>2744</v>
      </c>
      <c r="B61" s="302" t="s">
        <v>4007</v>
      </c>
      <c r="C61" s="302">
        <v>63</v>
      </c>
      <c r="D61" s="302" t="s">
        <v>45</v>
      </c>
      <c r="E61" s="302" t="s">
        <v>199</v>
      </c>
      <c r="F61" s="302" t="s">
        <v>2715</v>
      </c>
      <c r="G61" s="302" t="s">
        <v>299</v>
      </c>
      <c r="H61" s="302" t="s">
        <v>95</v>
      </c>
      <c r="I61" s="214" t="str">
        <f t="shared" si="1"/>
        <v>ANA EVA RIOS GALLEGO</v>
      </c>
      <c r="J61" s="302" t="s">
        <v>50</v>
      </c>
      <c r="K61" s="302">
        <v>21785921</v>
      </c>
      <c r="L61" s="301">
        <v>22684</v>
      </c>
      <c r="M61" s="302">
        <v>63</v>
      </c>
      <c r="N61" s="302" t="s">
        <v>51</v>
      </c>
      <c r="O61" s="302">
        <v>2918173</v>
      </c>
      <c r="P61" s="302"/>
      <c r="Q61" s="302" t="s">
        <v>4008</v>
      </c>
      <c r="R61" s="302" t="s">
        <v>53</v>
      </c>
      <c r="S61" s="302" t="s">
        <v>54</v>
      </c>
      <c r="T61" s="302" t="s">
        <v>4093</v>
      </c>
      <c r="U61" s="578" t="s">
        <v>4009</v>
      </c>
      <c r="V61" s="562" t="s">
        <v>57</v>
      </c>
      <c r="W61" s="562"/>
      <c r="X61" s="562" t="s">
        <v>4210</v>
      </c>
      <c r="Y61" s="562"/>
      <c r="Z61" s="562"/>
      <c r="AA61" s="562"/>
      <c r="AB61" s="562"/>
      <c r="AC61" s="562"/>
      <c r="AD61" s="1191" t="s">
        <v>58</v>
      </c>
      <c r="AE61" s="577"/>
      <c r="AF61" s="558"/>
      <c r="AG61" s="558"/>
      <c r="AH61" s="558" t="s">
        <v>59</v>
      </c>
      <c r="AI61" s="558"/>
      <c r="AJ61" s="558"/>
      <c r="AK61" s="558"/>
      <c r="AL61" s="558" t="s">
        <v>258</v>
      </c>
      <c r="AM61" s="558"/>
      <c r="AN61" s="558"/>
      <c r="AO61" s="1116" t="s">
        <v>4211</v>
      </c>
      <c r="AP61" s="793" t="s">
        <v>4212</v>
      </c>
      <c r="AQ61" s="776" t="str" cm="1">
        <f t="array" ref="AQ61">IF(AD61="NO FAVORABLE","NO FAVORABLE",IF(SUMPRODUCT(--(TRIM(AF61:AK61)&lt;&gt;"SI"),--(TRIM(AF61:AK61)&lt;&gt;"NA"))&gt;0,"SUBSANAR","APROBADA CR"))</f>
        <v>SUBSANAR</v>
      </c>
    </row>
    <row r="62" spans="1:43" s="629" customFormat="1" ht="13.2" customHeight="1" x14ac:dyDescent="0.25">
      <c r="A62" s="302" t="s">
        <v>2744</v>
      </c>
      <c r="B62" s="302" t="s">
        <v>4007</v>
      </c>
      <c r="C62" s="302">
        <v>64</v>
      </c>
      <c r="D62" s="302" t="s">
        <v>45</v>
      </c>
      <c r="E62" s="302" t="s">
        <v>308</v>
      </c>
      <c r="F62" s="302" t="s">
        <v>1482</v>
      </c>
      <c r="G62" s="302" t="s">
        <v>206</v>
      </c>
      <c r="H62" s="302" t="s">
        <v>831</v>
      </c>
      <c r="I62" s="214" t="str">
        <f t="shared" si="1"/>
        <v>ASTRID YULIETH PARRA JIMENEZ</v>
      </c>
      <c r="J62" s="302" t="s">
        <v>50</v>
      </c>
      <c r="K62" s="302">
        <v>1035918795</v>
      </c>
      <c r="L62" s="301">
        <v>35142</v>
      </c>
      <c r="M62" s="302">
        <v>29</v>
      </c>
      <c r="N62" s="302" t="s">
        <v>51</v>
      </c>
      <c r="O62" s="302">
        <v>3043317950</v>
      </c>
      <c r="P62" s="302" t="s">
        <v>4213</v>
      </c>
      <c r="Q62" s="302" t="s">
        <v>4008</v>
      </c>
      <c r="R62" s="302" t="s">
        <v>53</v>
      </c>
      <c r="S62" s="302" t="s">
        <v>54</v>
      </c>
      <c r="T62" s="302" t="s">
        <v>4214</v>
      </c>
      <c r="U62" s="578" t="s">
        <v>4009</v>
      </c>
      <c r="V62" s="562" t="s">
        <v>57</v>
      </c>
      <c r="W62" s="562"/>
      <c r="X62" s="562"/>
      <c r="Y62" s="562"/>
      <c r="Z62" s="562"/>
      <c r="AA62" s="562"/>
      <c r="AB62" s="562"/>
      <c r="AC62" s="562"/>
      <c r="AD62" s="1191" t="s">
        <v>58</v>
      </c>
      <c r="AE62" s="577"/>
      <c r="AF62" s="558" t="s">
        <v>59</v>
      </c>
      <c r="AG62" s="558" t="s">
        <v>57</v>
      </c>
      <c r="AH62" s="558" t="s">
        <v>59</v>
      </c>
      <c r="AI62" s="558" t="s">
        <v>59</v>
      </c>
      <c r="AJ62" s="558" t="s">
        <v>59</v>
      </c>
      <c r="AK62" s="558" t="s">
        <v>59</v>
      </c>
      <c r="AL62" s="558" t="s">
        <v>114</v>
      </c>
      <c r="AM62" s="558"/>
      <c r="AN62" s="558"/>
      <c r="AO62" s="1201" t="s">
        <v>61</v>
      </c>
      <c r="AP62" s="1700" t="s">
        <v>4194</v>
      </c>
      <c r="AQ62" s="776" t="str" cm="1">
        <f t="array" ref="AQ62">IF(AD62="NO FAVORABLE","NO FAVORABLE",IF(SUMPRODUCT(--(TRIM(AF62:AK62)&lt;&gt;"SI"),--(TRIM(AF62:AK62)&lt;&gt;"NA"))&gt;0,"SUBSANAR","APROBADA CR"))</f>
        <v>APROBADA CR</v>
      </c>
    </row>
    <row r="63" spans="1:43" s="629" customFormat="1" ht="13.2" hidden="1" customHeight="1" x14ac:dyDescent="0.25">
      <c r="A63" s="302" t="s">
        <v>2744</v>
      </c>
      <c r="B63" s="302" t="s">
        <v>4007</v>
      </c>
      <c r="C63" s="302">
        <v>65</v>
      </c>
      <c r="D63" s="302" t="s">
        <v>45</v>
      </c>
      <c r="E63" s="302" t="s">
        <v>3469</v>
      </c>
      <c r="F63" s="302" t="s">
        <v>4215</v>
      </c>
      <c r="G63" s="302" t="s">
        <v>4216</v>
      </c>
      <c r="H63" s="302"/>
      <c r="I63" s="214" t="str">
        <f t="shared" ref="I63:I92" si="2">CONCATENATE(E63," ",F63," ",G63," ",H63)</f>
        <v xml:space="preserve">CONSUELO   MARIA   ECHAVARRIA </v>
      </c>
      <c r="J63" s="302" t="s">
        <v>50</v>
      </c>
      <c r="K63" s="302">
        <v>32307968</v>
      </c>
      <c r="L63" s="302"/>
      <c r="M63" s="302">
        <v>125</v>
      </c>
      <c r="N63" s="302" t="s">
        <v>51</v>
      </c>
      <c r="O63" s="302">
        <v>3045505868</v>
      </c>
      <c r="P63" s="302"/>
      <c r="Q63" s="302" t="s">
        <v>4008</v>
      </c>
      <c r="R63" s="302" t="s">
        <v>53</v>
      </c>
      <c r="S63" s="302" t="s">
        <v>54</v>
      </c>
      <c r="T63" s="302" t="s">
        <v>4217</v>
      </c>
      <c r="U63" s="578" t="s">
        <v>4009</v>
      </c>
      <c r="V63" s="562" t="s">
        <v>57</v>
      </c>
      <c r="W63" s="562"/>
      <c r="X63" s="351" t="s">
        <v>4218</v>
      </c>
      <c r="Y63" s="562"/>
      <c r="Z63" s="562"/>
      <c r="AA63" s="562"/>
      <c r="AB63" s="562"/>
      <c r="AC63" s="562"/>
      <c r="AD63" s="1720" t="s">
        <v>76</v>
      </c>
      <c r="AE63" s="577"/>
      <c r="AF63" s="558"/>
      <c r="AG63" s="558"/>
      <c r="AH63" s="558"/>
      <c r="AI63" s="558"/>
      <c r="AJ63" s="558"/>
      <c r="AK63" s="558"/>
      <c r="AL63" s="558"/>
      <c r="AM63" s="558"/>
      <c r="AN63" s="558"/>
      <c r="AO63" s="1119" t="s">
        <v>4219</v>
      </c>
      <c r="AP63" s="861"/>
      <c r="AQ63" s="776" t="str" cm="1">
        <f t="array" ref="AQ63">IF(AD63="NO FAVORABLE","NO FAVORABLE",IF(SUMPRODUCT(--(TRIM(AF63:AK63)&lt;&gt;"SI"),--(TRIM(AF63:AK63)&lt;&gt;"NA"))&gt;0,"SUBSANAR","APROBADA CR"))</f>
        <v>NO FAVORABLE</v>
      </c>
    </row>
    <row r="64" spans="1:43" s="629" customFormat="1" ht="13.2" hidden="1" customHeight="1" x14ac:dyDescent="0.25">
      <c r="A64" s="302" t="s">
        <v>2744</v>
      </c>
      <c r="B64" s="302" t="s">
        <v>4007</v>
      </c>
      <c r="C64" s="302">
        <v>66</v>
      </c>
      <c r="D64" s="302" t="s">
        <v>45</v>
      </c>
      <c r="E64" s="302" t="s">
        <v>63</v>
      </c>
      <c r="F64" s="302" t="s">
        <v>1317</v>
      </c>
      <c r="G64" s="302" t="s">
        <v>292</v>
      </c>
      <c r="H64" s="302" t="s">
        <v>292</v>
      </c>
      <c r="I64" s="214" t="str">
        <f t="shared" si="2"/>
        <v>CONSUELO DE JESUS  ALVAREZ ALVAREZ</v>
      </c>
      <c r="J64" s="302" t="s">
        <v>50</v>
      </c>
      <c r="K64" s="302">
        <v>1035432980</v>
      </c>
      <c r="L64" s="301">
        <v>33107</v>
      </c>
      <c r="M64" s="302">
        <v>35</v>
      </c>
      <c r="N64" s="302" t="s">
        <v>51</v>
      </c>
      <c r="O64" s="302">
        <v>3205957831</v>
      </c>
      <c r="P64" s="302"/>
      <c r="Q64" s="302" t="s">
        <v>4026</v>
      </c>
      <c r="R64" s="302" t="s">
        <v>53</v>
      </c>
      <c r="S64" s="302" t="s">
        <v>54</v>
      </c>
      <c r="T64" s="302" t="s">
        <v>4220</v>
      </c>
      <c r="U64" s="578" t="s">
        <v>4012</v>
      </c>
      <c r="V64" s="562" t="s">
        <v>57</v>
      </c>
      <c r="W64" s="562"/>
      <c r="X64" s="562"/>
      <c r="Y64" s="562"/>
      <c r="Z64" s="562"/>
      <c r="AA64" s="562"/>
      <c r="AB64" s="562"/>
      <c r="AC64" s="562"/>
      <c r="AD64" s="1191" t="s">
        <v>58</v>
      </c>
      <c r="AE64" s="577"/>
      <c r="AF64" s="558"/>
      <c r="AG64" s="558"/>
      <c r="AH64" s="558" t="s">
        <v>59</v>
      </c>
      <c r="AI64" s="558"/>
      <c r="AJ64" s="558"/>
      <c r="AK64" s="558"/>
      <c r="AL64" s="558" t="s">
        <v>258</v>
      </c>
      <c r="AM64" s="558"/>
      <c r="AN64" s="558"/>
      <c r="AO64" s="1116" t="s">
        <v>61</v>
      </c>
      <c r="AP64" s="1700" t="s">
        <v>4194</v>
      </c>
      <c r="AQ64" s="776" t="str" cm="1">
        <f t="array" ref="AQ64">IF(AD64="NO FAVORABLE","NO FAVORABLE",IF(SUMPRODUCT(--(TRIM(AF64:AK64)&lt;&gt;"SI"),--(TRIM(AF64:AK64)&lt;&gt;"NA"))&gt;0,"SUBSANAR","APROBADA CR"))</f>
        <v>SUBSANAR</v>
      </c>
    </row>
    <row r="65" spans="1:43" s="629" customFormat="1" ht="13.2" customHeight="1" x14ac:dyDescent="0.25">
      <c r="A65" s="302" t="s">
        <v>2744</v>
      </c>
      <c r="B65" s="302" t="s">
        <v>4007</v>
      </c>
      <c r="C65" s="302">
        <v>67</v>
      </c>
      <c r="D65" s="302" t="s">
        <v>45</v>
      </c>
      <c r="E65" s="302" t="s">
        <v>199</v>
      </c>
      <c r="F65" s="302" t="s">
        <v>632</v>
      </c>
      <c r="G65" s="302" t="s">
        <v>2039</v>
      </c>
      <c r="H65" s="302" t="s">
        <v>2007</v>
      </c>
      <c r="I65" s="214" t="str">
        <f t="shared" si="2"/>
        <v>ANA LUCIA ISAZA MORA</v>
      </c>
      <c r="J65" s="302" t="s">
        <v>50</v>
      </c>
      <c r="K65" s="302">
        <v>39356780</v>
      </c>
      <c r="L65" s="301">
        <v>24240</v>
      </c>
      <c r="M65" s="302">
        <v>59</v>
      </c>
      <c r="N65" s="302" t="s">
        <v>51</v>
      </c>
      <c r="O65" s="302" t="s">
        <v>4221</v>
      </c>
      <c r="P65" s="302"/>
      <c r="Q65" s="302" t="s">
        <v>4008</v>
      </c>
      <c r="R65" s="302" t="s">
        <v>53</v>
      </c>
      <c r="S65" s="302" t="s">
        <v>54</v>
      </c>
      <c r="T65" s="302" t="s">
        <v>4198</v>
      </c>
      <c r="U65" s="578" t="s">
        <v>4009</v>
      </c>
      <c r="V65" s="562" t="s">
        <v>57</v>
      </c>
      <c r="W65" s="562"/>
      <c r="X65" s="562"/>
      <c r="Y65" s="562"/>
      <c r="Z65" s="562"/>
      <c r="AA65" s="562"/>
      <c r="AB65" s="562"/>
      <c r="AC65" s="562"/>
      <c r="AD65" s="1191" t="s">
        <v>58</v>
      </c>
      <c r="AE65" s="577"/>
      <c r="AF65" s="558" t="s">
        <v>59</v>
      </c>
      <c r="AG65" s="558" t="s">
        <v>57</v>
      </c>
      <c r="AH65" s="558" t="s">
        <v>59</v>
      </c>
      <c r="AI65" s="558" t="s">
        <v>59</v>
      </c>
      <c r="AJ65" s="558" t="s">
        <v>59</v>
      </c>
      <c r="AK65" s="558" t="s">
        <v>59</v>
      </c>
      <c r="AL65" s="558" t="s">
        <v>143</v>
      </c>
      <c r="AM65" s="558"/>
      <c r="AN65" s="558"/>
      <c r="AO65" s="1201" t="s">
        <v>61</v>
      </c>
      <c r="AP65" s="1700" t="s">
        <v>4194</v>
      </c>
      <c r="AQ65" s="776" t="str" cm="1">
        <f t="array" ref="AQ65">IF(AD65="NO FAVORABLE","NO FAVORABLE",IF(SUMPRODUCT(--(TRIM(AF65:AK65)&lt;&gt;"SI"),--(TRIM(AF65:AK65)&lt;&gt;"NA"))&gt;0,"SUBSANAR","APROBADA CR"))</f>
        <v>APROBADA CR</v>
      </c>
    </row>
    <row r="66" spans="1:43" s="629" customFormat="1" ht="13.2" customHeight="1" x14ac:dyDescent="0.25">
      <c r="A66" s="302" t="s">
        <v>2744</v>
      </c>
      <c r="B66" s="302" t="s">
        <v>4007</v>
      </c>
      <c r="C66" s="302">
        <v>68</v>
      </c>
      <c r="D66" s="302" t="s">
        <v>45</v>
      </c>
      <c r="E66" s="302" t="s">
        <v>4222</v>
      </c>
      <c r="F66" s="302" t="s">
        <v>4223</v>
      </c>
      <c r="G66" s="302" t="s">
        <v>2039</v>
      </c>
      <c r="H66" s="302" t="s">
        <v>2007</v>
      </c>
      <c r="I66" s="214" t="str">
        <f t="shared" si="2"/>
        <v>DORA     LUZ  ISAZA MORA</v>
      </c>
      <c r="J66" s="302" t="s">
        <v>50</v>
      </c>
      <c r="K66" s="302">
        <v>42679426</v>
      </c>
      <c r="L66" s="301">
        <v>22221</v>
      </c>
      <c r="M66" s="302">
        <v>64</v>
      </c>
      <c r="N66" s="302" t="s">
        <v>51</v>
      </c>
      <c r="O66" s="302" t="s">
        <v>4224</v>
      </c>
      <c r="P66" s="302"/>
      <c r="Q66" s="302" t="s">
        <v>4225</v>
      </c>
      <c r="R66" s="302" t="s">
        <v>53</v>
      </c>
      <c r="S66" s="302" t="s">
        <v>54</v>
      </c>
      <c r="T66" s="302" t="s">
        <v>4226</v>
      </c>
      <c r="U66" s="578" t="s">
        <v>4009</v>
      </c>
      <c r="V66" s="562" t="s">
        <v>57</v>
      </c>
      <c r="W66" s="562"/>
      <c r="X66" s="562"/>
      <c r="Y66" s="562"/>
      <c r="Z66" s="562"/>
      <c r="AA66" s="562"/>
      <c r="AB66" s="562"/>
      <c r="AC66" s="562"/>
      <c r="AD66" s="1191" t="s">
        <v>58</v>
      </c>
      <c r="AE66" s="577"/>
      <c r="AF66" s="558" t="s">
        <v>59</v>
      </c>
      <c r="AG66" s="558" t="s">
        <v>57</v>
      </c>
      <c r="AH66" s="558" t="s">
        <v>59</v>
      </c>
      <c r="AI66" s="558" t="s">
        <v>59</v>
      </c>
      <c r="AJ66" s="558" t="s">
        <v>59</v>
      </c>
      <c r="AK66" s="558" t="s">
        <v>59</v>
      </c>
      <c r="AL66" s="558" t="s">
        <v>283</v>
      </c>
      <c r="AM66" s="558"/>
      <c r="AN66" s="558"/>
      <c r="AO66" s="1201" t="s">
        <v>61</v>
      </c>
      <c r="AP66" s="1700" t="s">
        <v>4194</v>
      </c>
      <c r="AQ66" s="776" t="str" cm="1">
        <f t="array" ref="AQ66">IF(AD66="NO FAVORABLE","NO FAVORABLE",IF(SUMPRODUCT(--(TRIM(AF66:AK66)&lt;&gt;"SI"),--(TRIM(AF66:AK66)&lt;&gt;"NA"))&gt;0,"SUBSANAR","APROBADA CR"))</f>
        <v>APROBADA CR</v>
      </c>
    </row>
    <row r="67" spans="1:43" s="629" customFormat="1" ht="13.2" hidden="1" customHeight="1" x14ac:dyDescent="0.25">
      <c r="A67" s="302" t="s">
        <v>2744</v>
      </c>
      <c r="B67" s="302" t="s">
        <v>4007</v>
      </c>
      <c r="C67" s="302">
        <v>69</v>
      </c>
      <c r="D67" s="302" t="s">
        <v>45</v>
      </c>
      <c r="E67" s="302" t="s">
        <v>666</v>
      </c>
      <c r="F67" s="302" t="s">
        <v>1988</v>
      </c>
      <c r="G67" s="302" t="s">
        <v>1236</v>
      </c>
      <c r="H67" s="302" t="s">
        <v>415</v>
      </c>
      <c r="I67" s="214" t="str">
        <f t="shared" si="2"/>
        <v>MARIA  ELCY  SERNA  GONZALEZ</v>
      </c>
      <c r="J67" s="302" t="s">
        <v>50</v>
      </c>
      <c r="K67" s="302">
        <v>42678741</v>
      </c>
      <c r="L67" s="301">
        <v>22482</v>
      </c>
      <c r="M67" s="302">
        <v>64</v>
      </c>
      <c r="N67" s="302" t="s">
        <v>51</v>
      </c>
      <c r="O67" s="302">
        <v>3118563971</v>
      </c>
      <c r="P67" s="302"/>
      <c r="Q67" s="302" t="s">
        <v>4026</v>
      </c>
      <c r="R67" s="302" t="s">
        <v>53</v>
      </c>
      <c r="S67" s="302" t="s">
        <v>54</v>
      </c>
      <c r="T67" s="302" t="s">
        <v>4227</v>
      </c>
      <c r="U67" s="578" t="s">
        <v>4009</v>
      </c>
      <c r="V67" s="562" t="s">
        <v>57</v>
      </c>
      <c r="W67" s="562"/>
      <c r="X67" s="562"/>
      <c r="Y67" s="562"/>
      <c r="Z67" s="562"/>
      <c r="AA67" s="562"/>
      <c r="AB67" s="562"/>
      <c r="AC67" s="562"/>
      <c r="AD67" s="1191" t="s">
        <v>58</v>
      </c>
      <c r="AE67" s="577"/>
      <c r="AF67" s="558"/>
      <c r="AG67" s="558"/>
      <c r="AH67" s="558" t="s">
        <v>59</v>
      </c>
      <c r="AI67" s="558"/>
      <c r="AJ67" s="558"/>
      <c r="AK67" s="558"/>
      <c r="AL67" s="558" t="s">
        <v>243</v>
      </c>
      <c r="AM67" s="558"/>
      <c r="AN67" s="558"/>
      <c r="AO67" s="1201" t="s">
        <v>61</v>
      </c>
      <c r="AP67" s="1700" t="s">
        <v>4197</v>
      </c>
      <c r="AQ67" s="776" t="str" cm="1">
        <f t="array" ref="AQ67">IF(AD67="NO FAVORABLE","NO FAVORABLE",IF(SUMPRODUCT(--(TRIM(AF67:AK67)&lt;&gt;"SI"),--(TRIM(AF67:AK67)&lt;&gt;"NA"))&gt;0,"SUBSANAR","APROBADA CR"))</f>
        <v>SUBSANAR</v>
      </c>
    </row>
    <row r="68" spans="1:43" s="629" customFormat="1" ht="13.2" hidden="1" customHeight="1" x14ac:dyDescent="0.25">
      <c r="A68" s="302" t="s">
        <v>2744</v>
      </c>
      <c r="B68" s="302" t="s">
        <v>4007</v>
      </c>
      <c r="C68" s="302">
        <v>70</v>
      </c>
      <c r="D68" s="302" t="s">
        <v>45</v>
      </c>
      <c r="E68" s="302" t="s">
        <v>666</v>
      </c>
      <c r="F68" s="302" t="s">
        <v>2274</v>
      </c>
      <c r="G68" s="302" t="s">
        <v>2330</v>
      </c>
      <c r="H68" s="302" t="s">
        <v>4228</v>
      </c>
      <c r="I68" s="214" t="str">
        <f t="shared" si="2"/>
        <v>MARIA  CAMILA  GARCES   MONTOYA</v>
      </c>
      <c r="J68" s="302" t="s">
        <v>50</v>
      </c>
      <c r="K68" s="302">
        <v>1001390635</v>
      </c>
      <c r="L68" s="301">
        <v>36772</v>
      </c>
      <c r="M68" s="302">
        <v>25</v>
      </c>
      <c r="N68" s="302" t="s">
        <v>51</v>
      </c>
      <c r="O68" s="302" t="s">
        <v>4229</v>
      </c>
      <c r="P68" s="302"/>
      <c r="Q68" s="302" t="s">
        <v>4230</v>
      </c>
      <c r="R68" s="302" t="s">
        <v>53</v>
      </c>
      <c r="S68" s="302" t="s">
        <v>54</v>
      </c>
      <c r="T68" s="302" t="s">
        <v>4226</v>
      </c>
      <c r="U68" s="302" t="s">
        <v>4009</v>
      </c>
      <c r="V68" s="562" t="s">
        <v>57</v>
      </c>
      <c r="W68" s="1704" t="s">
        <v>4231</v>
      </c>
      <c r="X68" s="1703"/>
      <c r="Y68" s="1703"/>
      <c r="Z68" s="1703"/>
      <c r="AA68" s="1703"/>
      <c r="AB68" s="1703"/>
      <c r="AC68" s="1703"/>
      <c r="AD68" s="1721" t="s">
        <v>76</v>
      </c>
      <c r="AE68" s="1705"/>
      <c r="AF68" s="558"/>
      <c r="AG68" s="558"/>
      <c r="AH68" s="558"/>
      <c r="AI68" s="558"/>
      <c r="AJ68" s="558"/>
      <c r="AK68" s="558"/>
      <c r="AL68" s="558"/>
      <c r="AM68" s="558"/>
      <c r="AN68" s="558"/>
      <c r="AO68" s="1201" t="s">
        <v>61</v>
      </c>
      <c r="AP68" s="1161"/>
      <c r="AQ68" s="776" t="str" cm="1">
        <f t="array" ref="AQ68">IF(AD68="NO FAVORABLE","NO FAVORABLE",IF(SUMPRODUCT(--(TRIM(AF68:AK68)&lt;&gt;"SI"),--(TRIM(AF68:AK68)&lt;&gt;"NA"))&gt;0,"SUBSANAR","APROBADA CR"))</f>
        <v>NO FAVORABLE</v>
      </c>
    </row>
    <row r="69" spans="1:43" s="629" customFormat="1" ht="13.2" hidden="1" customHeight="1" x14ac:dyDescent="0.25">
      <c r="A69" s="302" t="s">
        <v>2744</v>
      </c>
      <c r="B69" s="302" t="s">
        <v>4007</v>
      </c>
      <c r="C69" s="302">
        <v>71</v>
      </c>
      <c r="D69" s="302" t="s">
        <v>45</v>
      </c>
      <c r="E69" s="302" t="s">
        <v>711</v>
      </c>
      <c r="F69" s="302" t="s">
        <v>733</v>
      </c>
      <c r="G69" s="302" t="s">
        <v>4232</v>
      </c>
      <c r="H69" s="302"/>
      <c r="I69" s="214" t="str">
        <f t="shared" si="2"/>
        <v xml:space="preserve">MIRIAM DELSOCORRO PREZ </v>
      </c>
      <c r="J69" s="302" t="s">
        <v>50</v>
      </c>
      <c r="K69" s="302">
        <v>43025836</v>
      </c>
      <c r="L69" s="301">
        <v>21955</v>
      </c>
      <c r="M69" s="302">
        <v>65</v>
      </c>
      <c r="N69" s="302" t="s">
        <v>51</v>
      </c>
      <c r="O69" s="302">
        <v>3114176405</v>
      </c>
      <c r="P69" s="302"/>
      <c r="Q69" s="302" t="s">
        <v>4233</v>
      </c>
      <c r="R69" s="302" t="s">
        <v>53</v>
      </c>
      <c r="S69" s="302" t="s">
        <v>54</v>
      </c>
      <c r="T69" s="302" t="s">
        <v>4234</v>
      </c>
      <c r="U69" s="578" t="s">
        <v>2712</v>
      </c>
      <c r="V69" s="562" t="s">
        <v>57</v>
      </c>
      <c r="W69" s="562"/>
      <c r="X69" s="562"/>
      <c r="Y69" s="562"/>
      <c r="Z69" s="562"/>
      <c r="AA69" s="562"/>
      <c r="AB69" s="562"/>
      <c r="AC69" s="562"/>
      <c r="AD69" s="1191" t="s">
        <v>58</v>
      </c>
      <c r="AE69" s="577"/>
      <c r="AF69" s="558"/>
      <c r="AG69" s="558"/>
      <c r="AH69" s="558" t="s">
        <v>59</v>
      </c>
      <c r="AI69" s="558"/>
      <c r="AJ69" s="558"/>
      <c r="AK69" s="558"/>
      <c r="AL69" s="558" t="s">
        <v>174</v>
      </c>
      <c r="AM69" s="558"/>
      <c r="AN69" s="558"/>
      <c r="AO69" s="1201" t="s">
        <v>61</v>
      </c>
      <c r="AP69" s="1700" t="s">
        <v>4197</v>
      </c>
      <c r="AQ69" s="776" t="str" cm="1">
        <f t="array" ref="AQ69">IF(AD69="NO FAVORABLE","NO FAVORABLE",IF(SUMPRODUCT(--(TRIM(AF69:AK69)&lt;&gt;"SI"),--(TRIM(AF69:AK69)&lt;&gt;"NA"))&gt;0,"SUBSANAR","APROBADA CR"))</f>
        <v>SUBSANAR</v>
      </c>
    </row>
    <row r="70" spans="1:43" s="629" customFormat="1" ht="14.25" hidden="1" customHeight="1" x14ac:dyDescent="0.25">
      <c r="A70" s="302" t="s">
        <v>2744</v>
      </c>
      <c r="B70" s="302" t="s">
        <v>4007</v>
      </c>
      <c r="C70" s="302">
        <v>72</v>
      </c>
      <c r="D70" s="302" t="s">
        <v>45</v>
      </c>
      <c r="E70" s="302" t="s">
        <v>1768</v>
      </c>
      <c r="F70" s="302" t="s">
        <v>156</v>
      </c>
      <c r="G70" s="302" t="s">
        <v>554</v>
      </c>
      <c r="H70" s="302" t="s">
        <v>561</v>
      </c>
      <c r="I70" s="214" t="str">
        <f t="shared" si="2"/>
        <v>CRUZ ELENA GOMEZ MUNERA</v>
      </c>
      <c r="J70" s="302" t="s">
        <v>50</v>
      </c>
      <c r="K70" s="302">
        <v>43363794</v>
      </c>
      <c r="L70" s="301">
        <v>27818</v>
      </c>
      <c r="M70" s="302">
        <v>49</v>
      </c>
      <c r="N70" s="302" t="s">
        <v>51</v>
      </c>
      <c r="O70" s="302" t="s">
        <v>4235</v>
      </c>
      <c r="P70" s="302"/>
      <c r="Q70" s="302" t="s">
        <v>4026</v>
      </c>
      <c r="R70" s="302" t="s">
        <v>53</v>
      </c>
      <c r="S70" s="302" t="s">
        <v>54</v>
      </c>
      <c r="T70" s="302" t="s">
        <v>2680</v>
      </c>
      <c r="U70" s="578" t="s">
        <v>4009</v>
      </c>
      <c r="V70" s="562" t="s">
        <v>57</v>
      </c>
      <c r="W70" s="562"/>
      <c r="X70" s="562"/>
      <c r="Y70" s="562"/>
      <c r="Z70" s="562"/>
      <c r="AA70" s="562"/>
      <c r="AB70" s="562"/>
      <c r="AC70" s="562"/>
      <c r="AD70" s="1191" t="s">
        <v>58</v>
      </c>
      <c r="AE70" s="577"/>
      <c r="AF70" s="558"/>
      <c r="AG70" s="558"/>
      <c r="AH70" s="558" t="s">
        <v>59</v>
      </c>
      <c r="AI70" s="558"/>
      <c r="AJ70" s="558"/>
      <c r="AK70" s="558"/>
      <c r="AL70" s="558" t="s">
        <v>220</v>
      </c>
      <c r="AM70" s="558"/>
      <c r="AN70" s="558"/>
      <c r="AO70" s="1201" t="s">
        <v>61</v>
      </c>
      <c r="AP70" s="1700" t="s">
        <v>4197</v>
      </c>
      <c r="AQ70" s="776" t="str" cm="1">
        <f t="array" ref="AQ70">IF(AD70="NO FAVORABLE","NO FAVORABLE",IF(SUMPRODUCT(--(TRIM(AF70:AK70)&lt;&gt;"SI"),--(TRIM(AF70:AK70)&lt;&gt;"NA"))&gt;0,"SUBSANAR","APROBADA CR"))</f>
        <v>SUBSANAR</v>
      </c>
    </row>
    <row r="71" spans="1:43" s="629" customFormat="1" ht="13.2" customHeight="1" x14ac:dyDescent="0.25">
      <c r="A71" s="302" t="s">
        <v>2744</v>
      </c>
      <c r="B71" s="302" t="s">
        <v>4007</v>
      </c>
      <c r="C71" s="302">
        <v>74</v>
      </c>
      <c r="D71" s="302" t="s">
        <v>45</v>
      </c>
      <c r="E71" s="302" t="s">
        <v>297</v>
      </c>
      <c r="F71" s="302" t="s">
        <v>343</v>
      </c>
      <c r="G71" s="302" t="s">
        <v>996</v>
      </c>
      <c r="H71" s="302" t="s">
        <v>485</v>
      </c>
      <c r="I71" s="214" t="str">
        <f t="shared" si="2"/>
        <v>YULI ANDREA ORTIZ SERNA</v>
      </c>
      <c r="J71" s="302" t="s">
        <v>50</v>
      </c>
      <c r="K71" s="302">
        <v>1035437080</v>
      </c>
      <c r="L71" s="301">
        <v>35399</v>
      </c>
      <c r="M71" s="302">
        <v>28</v>
      </c>
      <c r="N71" s="302" t="s">
        <v>51</v>
      </c>
      <c r="O71" s="302">
        <v>3007713916</v>
      </c>
      <c r="P71" s="302"/>
      <c r="Q71" s="302" t="s">
        <v>4140</v>
      </c>
      <c r="R71" s="302" t="s">
        <v>53</v>
      </c>
      <c r="S71" s="302" t="s">
        <v>54</v>
      </c>
      <c r="T71" s="302" t="s">
        <v>4236</v>
      </c>
      <c r="U71" s="578" t="s">
        <v>4031</v>
      </c>
      <c r="V71" s="562" t="s">
        <v>57</v>
      </c>
      <c r="W71" s="562"/>
      <c r="X71" s="562"/>
      <c r="Y71" s="562"/>
      <c r="Z71" s="562"/>
      <c r="AA71" s="562"/>
      <c r="AB71" s="562"/>
      <c r="AC71" s="562"/>
      <c r="AD71" s="1191" t="s">
        <v>58</v>
      </c>
      <c r="AE71" s="577"/>
      <c r="AF71" s="558" t="s">
        <v>59</v>
      </c>
      <c r="AG71" s="558" t="s">
        <v>59</v>
      </c>
      <c r="AH71" s="558" t="s">
        <v>59</v>
      </c>
      <c r="AI71" s="558" t="s">
        <v>59</v>
      </c>
      <c r="AJ71" s="558" t="s">
        <v>59</v>
      </c>
      <c r="AK71" s="558" t="s">
        <v>59</v>
      </c>
      <c r="AL71" s="558" t="s">
        <v>70</v>
      </c>
      <c r="AM71" s="558"/>
      <c r="AN71" s="558"/>
      <c r="AO71" s="1201" t="s">
        <v>61</v>
      </c>
      <c r="AP71" s="1700" t="s">
        <v>4197</v>
      </c>
      <c r="AQ71" s="776" t="str" cm="1">
        <f t="array" ref="AQ71">IF(AD71="NO FAVORABLE","NO FAVORABLE",IF(SUMPRODUCT(--(TRIM(AF71:AK71)&lt;&gt;"SI"),--(TRIM(AF71:AK71)&lt;&gt;"NA"))&gt;0,"SUBSANAR","APROBADA CR"))</f>
        <v>APROBADA CR</v>
      </c>
    </row>
    <row r="72" spans="1:43" s="629" customFormat="1" ht="13.2" customHeight="1" x14ac:dyDescent="0.25">
      <c r="A72" s="309" t="s">
        <v>2744</v>
      </c>
      <c r="B72" s="794" t="s">
        <v>4007</v>
      </c>
      <c r="C72" s="309">
        <v>75</v>
      </c>
      <c r="D72" s="795" t="s">
        <v>45</v>
      </c>
      <c r="E72" s="309" t="s">
        <v>666</v>
      </c>
      <c r="F72" s="309" t="s">
        <v>4237</v>
      </c>
      <c r="G72" s="309" t="s">
        <v>2045</v>
      </c>
      <c r="H72" s="309" t="s">
        <v>292</v>
      </c>
      <c r="I72" s="214" t="str">
        <f t="shared" si="2"/>
        <v>MARIA  BERNARDITA  CADAVID  ALVAREZ</v>
      </c>
      <c r="J72" s="740" t="s">
        <v>50</v>
      </c>
      <c r="K72" s="309">
        <v>42692569</v>
      </c>
      <c r="L72" s="549">
        <v>30133</v>
      </c>
      <c r="M72" s="302">
        <v>43</v>
      </c>
      <c r="N72" s="309" t="s">
        <v>51</v>
      </c>
      <c r="O72" s="309">
        <v>3218540694</v>
      </c>
      <c r="P72" s="309"/>
      <c r="Q72" s="515" t="s">
        <v>4026</v>
      </c>
      <c r="R72" s="309" t="s">
        <v>53</v>
      </c>
      <c r="S72" s="525" t="s">
        <v>54</v>
      </c>
      <c r="T72" s="309" t="s">
        <v>4238</v>
      </c>
      <c r="U72" s="794" t="s">
        <v>4239</v>
      </c>
      <c r="V72" s="562" t="s">
        <v>57</v>
      </c>
      <c r="W72" s="562"/>
      <c r="X72" s="562" t="s">
        <v>4240</v>
      </c>
      <c r="Y72" s="562"/>
      <c r="Z72" s="562"/>
      <c r="AA72" s="562"/>
      <c r="AB72" s="562"/>
      <c r="AC72" s="562"/>
      <c r="AD72" s="1191" t="s">
        <v>58</v>
      </c>
      <c r="AE72" s="577"/>
      <c r="AF72" s="558" t="s">
        <v>59</v>
      </c>
      <c r="AG72" s="558" t="s">
        <v>59</v>
      </c>
      <c r="AH72" s="558" t="s">
        <v>59</v>
      </c>
      <c r="AI72" s="558" t="s">
        <v>59</v>
      </c>
      <c r="AJ72" s="558" t="s">
        <v>59</v>
      </c>
      <c r="AK72" s="558" t="s">
        <v>59</v>
      </c>
      <c r="AL72" s="558" t="s">
        <v>114</v>
      </c>
      <c r="AM72" s="558"/>
      <c r="AN72" s="558"/>
      <c r="AO72" s="1201" t="s">
        <v>4241</v>
      </c>
      <c r="AP72" s="793" t="s">
        <v>4242</v>
      </c>
      <c r="AQ72" s="776" t="str" cm="1">
        <f t="array" ref="AQ72">IF(AD72="NO FAVORABLE","NO FAVORABLE",IF(SUMPRODUCT(--(TRIM(AF72:AK72)&lt;&gt;"SI"),--(TRIM(AF72:AK72)&lt;&gt;"NA"))&gt;0,"SUBSANAR","APROBADA CR"))</f>
        <v>APROBADA CR</v>
      </c>
    </row>
    <row r="73" spans="1:43" s="629" customFormat="1" ht="13.2" customHeight="1" x14ac:dyDescent="0.25">
      <c r="A73" s="286" t="s">
        <v>2744</v>
      </c>
      <c r="B73" s="729" t="s">
        <v>4007</v>
      </c>
      <c r="C73" s="286">
        <v>76</v>
      </c>
      <c r="D73" s="734" t="s">
        <v>45</v>
      </c>
      <c r="E73" s="286" t="s">
        <v>316</v>
      </c>
      <c r="F73" s="286" t="s">
        <v>343</v>
      </c>
      <c r="G73" s="286" t="s">
        <v>306</v>
      </c>
      <c r="H73" s="286" t="s">
        <v>810</v>
      </c>
      <c r="I73" s="214" t="str">
        <f t="shared" si="2"/>
        <v>PAOLA ANDREA CARDONA VILLA</v>
      </c>
      <c r="J73" s="737" t="s">
        <v>50</v>
      </c>
      <c r="K73" s="286">
        <v>43913018</v>
      </c>
      <c r="L73" s="548">
        <v>30040</v>
      </c>
      <c r="M73" s="302">
        <v>43</v>
      </c>
      <c r="N73" s="286" t="s">
        <v>51</v>
      </c>
      <c r="O73" s="286" t="s">
        <v>4243</v>
      </c>
      <c r="P73" s="286" t="s">
        <v>4244</v>
      </c>
      <c r="Q73" s="286" t="s">
        <v>4245</v>
      </c>
      <c r="R73" s="286" t="s">
        <v>53</v>
      </c>
      <c r="S73" s="579" t="s">
        <v>54</v>
      </c>
      <c r="T73" s="286" t="s">
        <v>4246</v>
      </c>
      <c r="U73" s="729" t="s">
        <v>4009</v>
      </c>
      <c r="V73" s="562" t="s">
        <v>57</v>
      </c>
      <c r="W73" s="562"/>
      <c r="X73" s="562"/>
      <c r="Y73" s="562"/>
      <c r="Z73" s="562"/>
      <c r="AA73" s="562"/>
      <c r="AB73" s="562"/>
      <c r="AC73" s="562"/>
      <c r="AD73" s="1191" t="s">
        <v>58</v>
      </c>
      <c r="AE73" s="577"/>
      <c r="AF73" s="558" t="s">
        <v>59</v>
      </c>
      <c r="AG73" s="558" t="s">
        <v>59</v>
      </c>
      <c r="AH73" s="558" t="s">
        <v>59</v>
      </c>
      <c r="AI73" s="558" t="s">
        <v>59</v>
      </c>
      <c r="AJ73" s="558" t="s">
        <v>59</v>
      </c>
      <c r="AK73" s="558" t="s">
        <v>59</v>
      </c>
      <c r="AL73" s="558" t="s">
        <v>83</v>
      </c>
      <c r="AM73" s="558"/>
      <c r="AN73" s="558"/>
      <c r="AO73" s="1201" t="s">
        <v>61</v>
      </c>
      <c r="AP73" s="1700" t="s">
        <v>4197</v>
      </c>
      <c r="AQ73" s="776" t="str" cm="1">
        <f t="array" ref="AQ73">IF(AD73="NO FAVORABLE","NO FAVORABLE",IF(SUMPRODUCT(--(TRIM(AF73:AK73)&lt;&gt;"SI"),--(TRIM(AF73:AK73)&lt;&gt;"NA"))&gt;0,"SUBSANAR","APROBADA CR"))</f>
        <v>APROBADA CR</v>
      </c>
    </row>
    <row r="74" spans="1:43" s="629" customFormat="1" ht="13.2" hidden="1" customHeight="1" x14ac:dyDescent="0.25">
      <c r="A74" s="286" t="s">
        <v>2744</v>
      </c>
      <c r="B74" s="729" t="s">
        <v>4007</v>
      </c>
      <c r="C74" s="286">
        <v>77</v>
      </c>
      <c r="D74" s="734" t="s">
        <v>45</v>
      </c>
      <c r="E74" s="286" t="s">
        <v>217</v>
      </c>
      <c r="F74" s="286" t="s">
        <v>221</v>
      </c>
      <c r="G74" s="286" t="s">
        <v>587</v>
      </c>
      <c r="H74" s="286" t="s">
        <v>290</v>
      </c>
      <c r="I74" s="214" t="str">
        <f t="shared" si="2"/>
        <v>MARTA LIGIA MEJIA ZAPATA</v>
      </c>
      <c r="J74" s="737" t="s">
        <v>50</v>
      </c>
      <c r="K74" s="286">
        <v>42679201</v>
      </c>
      <c r="L74" s="548">
        <v>23502</v>
      </c>
      <c r="M74" s="302">
        <v>61</v>
      </c>
      <c r="N74" s="286" t="s">
        <v>51</v>
      </c>
      <c r="O74" s="286">
        <v>3135182775</v>
      </c>
      <c r="P74" s="286"/>
      <c r="Q74" s="286" t="s">
        <v>4233</v>
      </c>
      <c r="R74" s="286" t="s">
        <v>53</v>
      </c>
      <c r="S74" s="579" t="s">
        <v>54</v>
      </c>
      <c r="T74" s="286" t="s">
        <v>4247</v>
      </c>
      <c r="U74" s="729" t="s">
        <v>4031</v>
      </c>
      <c r="V74" s="562" t="s">
        <v>57</v>
      </c>
      <c r="W74" s="562"/>
      <c r="X74" s="562"/>
      <c r="Y74" s="562"/>
      <c r="Z74" s="562"/>
      <c r="AA74" s="562"/>
      <c r="AB74" s="562"/>
      <c r="AC74" s="562"/>
      <c r="AD74" s="1191" t="s">
        <v>58</v>
      </c>
      <c r="AE74" s="577"/>
      <c r="AF74" s="558"/>
      <c r="AG74" s="558"/>
      <c r="AH74" s="558" t="s">
        <v>59</v>
      </c>
      <c r="AI74" s="558"/>
      <c r="AJ74" s="558"/>
      <c r="AK74" s="558"/>
      <c r="AL74" s="558" t="s">
        <v>283</v>
      </c>
      <c r="AM74" s="558"/>
      <c r="AN74" s="558"/>
      <c r="AO74" s="1201" t="s">
        <v>61</v>
      </c>
      <c r="AP74" s="1700" t="s">
        <v>4197</v>
      </c>
      <c r="AQ74" s="776" t="str" cm="1">
        <f t="array" ref="AQ74">IF(AD74="NO FAVORABLE","NO FAVORABLE",IF(SUMPRODUCT(--(TRIM(AF74:AK74)&lt;&gt;"SI"),--(TRIM(AF74:AK74)&lt;&gt;"NA"))&gt;0,"SUBSANAR","APROBADA CR"))</f>
        <v>SUBSANAR</v>
      </c>
    </row>
    <row r="75" spans="1:43" s="629" customFormat="1" ht="13.2" hidden="1" customHeight="1" x14ac:dyDescent="0.25">
      <c r="A75" s="286" t="s">
        <v>2744</v>
      </c>
      <c r="B75" s="729" t="s">
        <v>4007</v>
      </c>
      <c r="C75" s="286">
        <v>78</v>
      </c>
      <c r="D75" s="734" t="s">
        <v>45</v>
      </c>
      <c r="E75" s="286" t="s">
        <v>92</v>
      </c>
      <c r="F75" s="286" t="s">
        <v>391</v>
      </c>
      <c r="G75" s="286" t="s">
        <v>550</v>
      </c>
      <c r="H75" s="286" t="s">
        <v>392</v>
      </c>
      <c r="I75" s="214" t="str">
        <f t="shared" si="2"/>
        <v>GLORIA PATRICIA SUAREZ ARIAS</v>
      </c>
      <c r="J75" s="737" t="s">
        <v>50</v>
      </c>
      <c r="K75" s="286">
        <v>42687967</v>
      </c>
      <c r="L75" s="548">
        <v>27049</v>
      </c>
      <c r="M75" s="302">
        <v>51</v>
      </c>
      <c r="N75" s="286" t="s">
        <v>51</v>
      </c>
      <c r="O75" s="286">
        <v>3044346315</v>
      </c>
      <c r="P75" s="286"/>
      <c r="Q75" s="286" t="s">
        <v>4069</v>
      </c>
      <c r="R75" s="286" t="s">
        <v>53</v>
      </c>
      <c r="S75" s="579" t="s">
        <v>54</v>
      </c>
      <c r="T75" s="286" t="s">
        <v>4081</v>
      </c>
      <c r="U75" s="729" t="s">
        <v>4009</v>
      </c>
      <c r="V75" s="562" t="s">
        <v>57</v>
      </c>
      <c r="W75" s="562"/>
      <c r="X75" s="562"/>
      <c r="Y75" s="562"/>
      <c r="Z75" s="562"/>
      <c r="AA75" s="562"/>
      <c r="AB75" s="562"/>
      <c r="AC75" s="562"/>
      <c r="AD75" s="1191" t="s">
        <v>58</v>
      </c>
      <c r="AE75" s="577"/>
      <c r="AF75" s="558"/>
      <c r="AG75" s="558"/>
      <c r="AH75" s="558" t="s">
        <v>59</v>
      </c>
      <c r="AI75" s="558"/>
      <c r="AJ75" s="558"/>
      <c r="AK75" s="558"/>
      <c r="AL75" s="558" t="s">
        <v>138</v>
      </c>
      <c r="AM75" s="558"/>
      <c r="AN75" s="558"/>
      <c r="AO75" s="1201" t="s">
        <v>61</v>
      </c>
      <c r="AP75" s="1700" t="s">
        <v>4061</v>
      </c>
      <c r="AQ75" s="776" t="str" cm="1">
        <f t="array" ref="AQ75">IF(AD75="NO FAVORABLE","NO FAVORABLE",IF(SUMPRODUCT(--(TRIM(AF75:AK75)&lt;&gt;"SI"),--(TRIM(AF75:AK75)&lt;&gt;"NA"))&gt;0,"SUBSANAR","APROBADA CR"))</f>
        <v>SUBSANAR</v>
      </c>
    </row>
    <row r="76" spans="1:43" s="629" customFormat="1" ht="13.2" hidden="1" customHeight="1" x14ac:dyDescent="0.25">
      <c r="A76" s="286" t="s">
        <v>2744</v>
      </c>
      <c r="B76" s="729" t="s">
        <v>4007</v>
      </c>
      <c r="C76" s="286">
        <v>79</v>
      </c>
      <c r="D76" s="734" t="s">
        <v>45</v>
      </c>
      <c r="E76" s="286" t="s">
        <v>3142</v>
      </c>
      <c r="F76" s="286" t="s">
        <v>343</v>
      </c>
      <c r="G76" s="286" t="s">
        <v>485</v>
      </c>
      <c r="H76" s="286" t="s">
        <v>810</v>
      </c>
      <c r="I76" s="214" t="str">
        <f t="shared" si="2"/>
        <v>PAULA  ANDREA SERNA VILLA</v>
      </c>
      <c r="J76" s="737" t="s">
        <v>50</v>
      </c>
      <c r="K76" s="286">
        <v>43910203</v>
      </c>
      <c r="L76" s="548">
        <v>29891</v>
      </c>
      <c r="M76" s="302">
        <v>43</v>
      </c>
      <c r="N76" s="286" t="s">
        <v>51</v>
      </c>
      <c r="O76" s="286">
        <v>3145838342</v>
      </c>
      <c r="P76" s="286"/>
      <c r="Q76" s="286" t="s">
        <v>4008</v>
      </c>
      <c r="R76" s="286" t="s">
        <v>53</v>
      </c>
      <c r="S76" s="579" t="s">
        <v>54</v>
      </c>
      <c r="T76" s="286" t="s">
        <v>4248</v>
      </c>
      <c r="U76" s="729" t="s">
        <v>4012</v>
      </c>
      <c r="V76" s="562" t="s">
        <v>57</v>
      </c>
      <c r="W76" s="562"/>
      <c r="X76" s="562" t="s">
        <v>4249</v>
      </c>
      <c r="Y76" s="562"/>
      <c r="Z76" s="562"/>
      <c r="AA76" s="562"/>
      <c r="AB76" s="562"/>
      <c r="AC76" s="562"/>
      <c r="AD76" s="1191" t="s">
        <v>58</v>
      </c>
      <c r="AE76" s="577"/>
      <c r="AF76" s="558"/>
      <c r="AG76" s="558"/>
      <c r="AH76" s="558" t="s">
        <v>59</v>
      </c>
      <c r="AI76" s="558"/>
      <c r="AJ76" s="558"/>
      <c r="AK76" s="558"/>
      <c r="AL76" s="558" t="s">
        <v>243</v>
      </c>
      <c r="AM76" s="558"/>
      <c r="AN76" s="558"/>
      <c r="AO76" s="1201" t="s">
        <v>4250</v>
      </c>
      <c r="AP76" s="793" t="s">
        <v>4251</v>
      </c>
      <c r="AQ76" s="776" t="str" cm="1">
        <f t="array" ref="AQ76">IF(AD76="NO FAVORABLE","NO FAVORABLE",IF(SUMPRODUCT(--(TRIM(AF76:AK76)&lt;&gt;"SI"),--(TRIM(AF76:AK76)&lt;&gt;"NA"))&gt;0,"SUBSANAR","APROBADA CR"))</f>
        <v>SUBSANAR</v>
      </c>
    </row>
    <row r="77" spans="1:43" s="629" customFormat="1" ht="13.2" customHeight="1" x14ac:dyDescent="0.25">
      <c r="A77" s="286" t="s">
        <v>2744</v>
      </c>
      <c r="B77" s="729" t="s">
        <v>4007</v>
      </c>
      <c r="C77" s="286">
        <v>80</v>
      </c>
      <c r="D77" s="734" t="s">
        <v>45</v>
      </c>
      <c r="E77" s="286" t="s">
        <v>1348</v>
      </c>
      <c r="F77" s="286" t="s">
        <v>132</v>
      </c>
      <c r="G77" s="286"/>
      <c r="H77" s="286" t="s">
        <v>485</v>
      </c>
      <c r="I77" s="214" t="str">
        <f t="shared" si="2"/>
        <v>LUZ  MARINA  SERNA</v>
      </c>
      <c r="J77" s="737" t="s">
        <v>50</v>
      </c>
      <c r="K77" s="286">
        <v>22420830</v>
      </c>
      <c r="L77" s="548">
        <v>18569</v>
      </c>
      <c r="M77" s="302">
        <v>74</v>
      </c>
      <c r="N77" s="286" t="s">
        <v>51</v>
      </c>
      <c r="O77" s="286">
        <v>3177438446</v>
      </c>
      <c r="P77" s="286"/>
      <c r="Q77" s="286" t="s">
        <v>4008</v>
      </c>
      <c r="R77" s="286" t="s">
        <v>53</v>
      </c>
      <c r="S77" s="579" t="s">
        <v>54</v>
      </c>
      <c r="T77" s="286" t="s">
        <v>4252</v>
      </c>
      <c r="U77" s="729" t="s">
        <v>4009</v>
      </c>
      <c r="V77" s="562" t="s">
        <v>57</v>
      </c>
      <c r="W77" s="562"/>
      <c r="X77" s="562"/>
      <c r="Y77" s="562"/>
      <c r="Z77" s="562"/>
      <c r="AA77" s="562"/>
      <c r="AB77" s="562"/>
      <c r="AC77" s="562"/>
      <c r="AD77" s="1191" t="s">
        <v>58</v>
      </c>
      <c r="AE77" s="577"/>
      <c r="AF77" s="558" t="s">
        <v>59</v>
      </c>
      <c r="AG77" s="558" t="s">
        <v>57</v>
      </c>
      <c r="AH77" s="558" t="s">
        <v>59</v>
      </c>
      <c r="AI77" s="558" t="s">
        <v>59</v>
      </c>
      <c r="AJ77" s="558" t="s">
        <v>59</v>
      </c>
      <c r="AK77" s="558" t="s">
        <v>59</v>
      </c>
      <c r="AL77" s="558" t="s">
        <v>70</v>
      </c>
      <c r="AM77" s="558"/>
      <c r="AN77" s="558"/>
      <c r="AO77" s="1201" t="s">
        <v>61</v>
      </c>
      <c r="AP77" s="1700" t="s">
        <v>4197</v>
      </c>
      <c r="AQ77" s="776" t="str" cm="1">
        <f t="array" ref="AQ77">IF(AD77="NO FAVORABLE","NO FAVORABLE",IF(SUMPRODUCT(--(TRIM(AF77:AK77)&lt;&gt;"SI"),--(TRIM(AF77:AK77)&lt;&gt;"NA"))&gt;0,"SUBSANAR","APROBADA CR"))</f>
        <v>APROBADA CR</v>
      </c>
    </row>
    <row r="78" spans="1:43" s="629" customFormat="1" ht="13.2" customHeight="1" x14ac:dyDescent="0.25">
      <c r="A78" s="286" t="s">
        <v>2744</v>
      </c>
      <c r="B78" s="729" t="s">
        <v>4007</v>
      </c>
      <c r="C78" s="286">
        <v>81</v>
      </c>
      <c r="D78" s="734" t="s">
        <v>45</v>
      </c>
      <c r="E78" s="286" t="s">
        <v>4253</v>
      </c>
      <c r="F78" s="286" t="s">
        <v>574</v>
      </c>
      <c r="G78" s="286" t="s">
        <v>222</v>
      </c>
      <c r="H78" s="286" t="s">
        <v>222</v>
      </c>
      <c r="I78" s="214" t="str">
        <f t="shared" si="2"/>
        <v>ARGEMIRA DEJESUS MUÑOZ MUÑOZ</v>
      </c>
      <c r="J78" s="737" t="s">
        <v>50</v>
      </c>
      <c r="K78" s="286">
        <v>21682310</v>
      </c>
      <c r="L78" s="548">
        <v>13441</v>
      </c>
      <c r="M78" s="302">
        <v>88</v>
      </c>
      <c r="N78" s="286" t="s">
        <v>51</v>
      </c>
      <c r="O78" s="286">
        <v>3127877744</v>
      </c>
      <c r="P78" s="286"/>
      <c r="Q78" s="286" t="s">
        <v>4008</v>
      </c>
      <c r="R78" s="286" t="s">
        <v>53</v>
      </c>
      <c r="S78" s="579" t="s">
        <v>54</v>
      </c>
      <c r="T78" s="286" t="s">
        <v>4044</v>
      </c>
      <c r="U78" s="729" t="s">
        <v>4009</v>
      </c>
      <c r="V78" s="562" t="s">
        <v>57</v>
      </c>
      <c r="W78" s="562"/>
      <c r="X78" s="562" t="s">
        <v>4254</v>
      </c>
      <c r="Y78" s="562"/>
      <c r="Z78" s="562"/>
      <c r="AA78" s="562"/>
      <c r="AB78" s="562"/>
      <c r="AC78" s="562"/>
      <c r="AD78" s="1191" t="s">
        <v>58</v>
      </c>
      <c r="AE78" s="577"/>
      <c r="AF78" s="558" t="s">
        <v>59</v>
      </c>
      <c r="AG78" s="558" t="s">
        <v>57</v>
      </c>
      <c r="AH78" s="558" t="s">
        <v>59</v>
      </c>
      <c r="AI78" s="558" t="s">
        <v>59</v>
      </c>
      <c r="AJ78" s="558" t="s">
        <v>59</v>
      </c>
      <c r="AK78" s="558" t="s">
        <v>59</v>
      </c>
      <c r="AL78" s="558" t="s">
        <v>83</v>
      </c>
      <c r="AM78" s="558"/>
      <c r="AN78" s="558"/>
      <c r="AO78" s="1707" t="s">
        <v>4255</v>
      </c>
      <c r="AP78" s="793" t="s">
        <v>4256</v>
      </c>
      <c r="AQ78" s="776" t="str" cm="1">
        <f t="array" ref="AQ78">IF(AD78="NO FAVORABLE","NO FAVORABLE",IF(SUMPRODUCT(--(TRIM(AF78:AK78)&lt;&gt;"SI"),--(TRIM(AF78:AK78)&lt;&gt;"NA"))&gt;0,"SUBSANAR","APROBADA CR"))</f>
        <v>APROBADA CR</v>
      </c>
    </row>
    <row r="79" spans="1:43" s="629" customFormat="1" ht="13.2" hidden="1" customHeight="1" x14ac:dyDescent="0.25">
      <c r="A79" s="286" t="s">
        <v>2744</v>
      </c>
      <c r="B79" s="774" t="s">
        <v>4007</v>
      </c>
      <c r="C79" s="286">
        <v>82</v>
      </c>
      <c r="D79" s="796" t="s">
        <v>45</v>
      </c>
      <c r="E79" s="737" t="s">
        <v>92</v>
      </c>
      <c r="F79" s="737" t="s">
        <v>632</v>
      </c>
      <c r="G79" s="737" t="s">
        <v>917</v>
      </c>
      <c r="H79" s="737" t="s">
        <v>946</v>
      </c>
      <c r="I79" s="214" t="str">
        <f t="shared" si="2"/>
        <v>GLORIA LUCIA CASTRO HERNANDEZ</v>
      </c>
      <c r="J79" s="737" t="s">
        <v>50</v>
      </c>
      <c r="K79" s="737">
        <v>32538074</v>
      </c>
      <c r="L79" s="1708">
        <v>21212</v>
      </c>
      <c r="M79" s="302">
        <v>67</v>
      </c>
      <c r="N79" s="737" t="s">
        <v>51</v>
      </c>
      <c r="O79" s="737">
        <v>3005572697</v>
      </c>
      <c r="P79" s="737"/>
      <c r="Q79" s="737" t="s">
        <v>4008</v>
      </c>
      <c r="R79" s="737" t="s">
        <v>53</v>
      </c>
      <c r="S79" s="1709" t="s">
        <v>54</v>
      </c>
      <c r="T79" s="737" t="s">
        <v>4257</v>
      </c>
      <c r="U79" s="774" t="s">
        <v>4009</v>
      </c>
      <c r="V79" s="562" t="s">
        <v>57</v>
      </c>
      <c r="W79" s="562"/>
      <c r="X79" s="351" t="s">
        <v>4258</v>
      </c>
      <c r="Y79" s="562"/>
      <c r="Z79" s="562"/>
      <c r="AA79" s="562"/>
      <c r="AB79" s="562"/>
      <c r="AC79" s="562"/>
      <c r="AD79" s="1720" t="s">
        <v>76</v>
      </c>
      <c r="AE79" s="577"/>
      <c r="AF79" s="558"/>
      <c r="AG79" s="558"/>
      <c r="AH79" s="558"/>
      <c r="AI79" s="558"/>
      <c r="AJ79" s="558"/>
      <c r="AK79" s="558"/>
      <c r="AL79" s="558"/>
      <c r="AM79" s="558"/>
      <c r="AN79" s="558"/>
      <c r="AO79" s="1119" t="s">
        <v>4259</v>
      </c>
      <c r="AP79" s="861"/>
      <c r="AQ79" s="776" t="str" cm="1">
        <f t="array" ref="AQ79">IF(AD79="NO FAVORABLE","NO FAVORABLE",IF(SUMPRODUCT(--(TRIM(AF79:AK79)&lt;&gt;"SI"),--(TRIM(AF79:AK79)&lt;&gt;"NA"))&gt;0,"SUBSANAR","APROBADA CR"))</f>
        <v>NO FAVORABLE</v>
      </c>
    </row>
    <row r="80" spans="1:43" s="629" customFormat="1" ht="13.2" hidden="1" customHeight="1" x14ac:dyDescent="0.25">
      <c r="A80" s="286" t="s">
        <v>2744</v>
      </c>
      <c r="B80" s="729" t="s">
        <v>4007</v>
      </c>
      <c r="C80" s="286">
        <v>83</v>
      </c>
      <c r="D80" s="734" t="s">
        <v>45</v>
      </c>
      <c r="E80" s="286" t="s">
        <v>349</v>
      </c>
      <c r="F80" s="286" t="s">
        <v>488</v>
      </c>
      <c r="G80" s="286" t="s">
        <v>88</v>
      </c>
      <c r="H80" s="286" t="s">
        <v>408</v>
      </c>
      <c r="I80" s="214" t="str">
        <f t="shared" si="2"/>
        <v>ALBA ROSA GARCIA CASTAÑO</v>
      </c>
      <c r="J80" s="286" t="s">
        <v>50</v>
      </c>
      <c r="K80" s="286">
        <v>39350645</v>
      </c>
      <c r="L80" s="286"/>
      <c r="M80" s="302">
        <v>125</v>
      </c>
      <c r="N80" s="286" t="s">
        <v>51</v>
      </c>
      <c r="O80" s="286"/>
      <c r="P80" s="286"/>
      <c r="Q80" s="286" t="s">
        <v>4150</v>
      </c>
      <c r="R80" s="286" t="s">
        <v>53</v>
      </c>
      <c r="S80" s="286" t="s">
        <v>54</v>
      </c>
      <c r="T80" s="286"/>
      <c r="U80" s="729" t="s">
        <v>4009</v>
      </c>
      <c r="V80" s="562" t="s">
        <v>57</v>
      </c>
      <c r="W80" s="562"/>
      <c r="X80" s="562"/>
      <c r="Y80" s="562"/>
      <c r="Z80" s="562"/>
      <c r="AA80" s="562"/>
      <c r="AB80" s="562"/>
      <c r="AC80" s="562"/>
      <c r="AD80" s="1191" t="s">
        <v>58</v>
      </c>
      <c r="AE80" s="577"/>
      <c r="AF80" s="558"/>
      <c r="AG80" s="558"/>
      <c r="AH80" s="558" t="s">
        <v>59</v>
      </c>
      <c r="AI80" s="558"/>
      <c r="AJ80" s="558"/>
      <c r="AK80" s="558"/>
      <c r="AL80" s="558" t="s">
        <v>70</v>
      </c>
      <c r="AM80" s="558"/>
      <c r="AN80" s="558"/>
      <c r="AO80" s="1116" t="s">
        <v>61</v>
      </c>
      <c r="AP80" s="1700" t="s">
        <v>4194</v>
      </c>
      <c r="AQ80" s="776" t="str" cm="1">
        <f t="array" ref="AQ80">IF(AD80="NO FAVORABLE","NO FAVORABLE",IF(SUMPRODUCT(--(TRIM(AF80:AK80)&lt;&gt;"SI"),--(TRIM(AF80:AK80)&lt;&gt;"NA"))&gt;0,"SUBSANAR","APROBADA CR"))</f>
        <v>SUBSANAR</v>
      </c>
    </row>
    <row r="81" spans="1:43" s="629" customFormat="1" ht="13.2" hidden="1" customHeight="1" x14ac:dyDescent="0.25">
      <c r="A81" s="286" t="s">
        <v>2744</v>
      </c>
      <c r="B81" s="794" t="s">
        <v>4007</v>
      </c>
      <c r="C81" s="286">
        <v>84</v>
      </c>
      <c r="D81" s="795" t="s">
        <v>45</v>
      </c>
      <c r="E81" s="309" t="s">
        <v>2872</v>
      </c>
      <c r="F81" s="309" t="s">
        <v>2119</v>
      </c>
      <c r="G81" s="309" t="s">
        <v>459</v>
      </c>
      <c r="H81" s="309"/>
      <c r="I81" s="214" t="str">
        <f t="shared" si="2"/>
        <v xml:space="preserve">ESNEDY GUISAO TORO </v>
      </c>
      <c r="J81" s="740" t="s">
        <v>50</v>
      </c>
      <c r="K81" s="309">
        <v>32276285</v>
      </c>
      <c r="L81" s="549">
        <v>27532</v>
      </c>
      <c r="M81" s="302">
        <v>50</v>
      </c>
      <c r="N81" s="309" t="s">
        <v>51</v>
      </c>
      <c r="O81" s="309">
        <v>3217144956</v>
      </c>
      <c r="P81" s="309"/>
      <c r="Q81" s="309" t="s">
        <v>4008</v>
      </c>
      <c r="R81" s="309" t="s">
        <v>53</v>
      </c>
      <c r="S81" s="525" t="s">
        <v>54</v>
      </c>
      <c r="T81" s="309" t="s">
        <v>4260</v>
      </c>
      <c r="U81" s="794" t="s">
        <v>4009</v>
      </c>
      <c r="V81" s="562" t="s">
        <v>57</v>
      </c>
      <c r="W81" s="562"/>
      <c r="X81" s="351" t="s">
        <v>4261</v>
      </c>
      <c r="Y81" s="562"/>
      <c r="Z81" s="562"/>
      <c r="AA81" s="562"/>
      <c r="AB81" s="562"/>
      <c r="AC81" s="562"/>
      <c r="AD81" s="1721" t="s">
        <v>76</v>
      </c>
      <c r="AE81" s="577"/>
      <c r="AF81" s="558"/>
      <c r="AG81" s="558"/>
      <c r="AH81" s="558"/>
      <c r="AI81" s="558"/>
      <c r="AJ81" s="558"/>
      <c r="AK81" s="558"/>
      <c r="AL81" s="558"/>
      <c r="AM81" s="558"/>
      <c r="AN81" s="558"/>
      <c r="AO81" s="1119" t="s">
        <v>4262</v>
      </c>
      <c r="AP81" s="861"/>
      <c r="AQ81" s="776" t="str" cm="1">
        <f t="array" ref="AQ81">IF(AD81="NO FAVORABLE","NO FAVORABLE",IF(SUMPRODUCT(--(TRIM(AF81:AK81)&lt;&gt;"SI"),--(TRIM(AF81:AK81)&lt;&gt;"NA"))&gt;0,"SUBSANAR","APROBADA CR"))</f>
        <v>NO FAVORABLE</v>
      </c>
    </row>
    <row r="82" spans="1:43" s="629" customFormat="1" ht="13.2" hidden="1" customHeight="1" x14ac:dyDescent="0.25">
      <c r="A82" s="286" t="s">
        <v>2744</v>
      </c>
      <c r="B82" s="729" t="s">
        <v>4007</v>
      </c>
      <c r="C82" s="286">
        <v>85</v>
      </c>
      <c r="D82" s="734" t="s">
        <v>45</v>
      </c>
      <c r="E82" s="286" t="s">
        <v>305</v>
      </c>
      <c r="F82" s="286"/>
      <c r="G82" s="286" t="s">
        <v>392</v>
      </c>
      <c r="H82" s="286" t="s">
        <v>820</v>
      </c>
      <c r="I82" s="214" t="str">
        <f t="shared" si="2"/>
        <v>DORIELA  ARIAS DE GARCIA</v>
      </c>
      <c r="J82" s="737" t="s">
        <v>50</v>
      </c>
      <c r="K82" s="286">
        <v>42987085</v>
      </c>
      <c r="L82" s="548">
        <v>21916</v>
      </c>
      <c r="M82" s="302">
        <v>65</v>
      </c>
      <c r="N82" s="286" t="s">
        <v>51</v>
      </c>
      <c r="O82" s="286">
        <v>3025953667</v>
      </c>
      <c r="P82" s="286"/>
      <c r="Q82" s="515" t="s">
        <v>4026</v>
      </c>
      <c r="R82" s="286" t="s">
        <v>53</v>
      </c>
      <c r="S82" s="579" t="s">
        <v>54</v>
      </c>
      <c r="T82" s="286" t="s">
        <v>4263</v>
      </c>
      <c r="U82" s="729" t="s">
        <v>4031</v>
      </c>
      <c r="V82" s="562" t="s">
        <v>57</v>
      </c>
      <c r="W82" s="562"/>
      <c r="X82" s="562"/>
      <c r="Y82" s="562"/>
      <c r="Z82" s="562"/>
      <c r="AA82" s="562"/>
      <c r="AB82" s="562"/>
      <c r="AC82" s="562"/>
      <c r="AD82" s="1191" t="s">
        <v>58</v>
      </c>
      <c r="AE82" s="577"/>
      <c r="AF82" s="558"/>
      <c r="AG82" s="558"/>
      <c r="AH82" s="558" t="s">
        <v>59</v>
      </c>
      <c r="AI82" s="558"/>
      <c r="AJ82" s="558"/>
      <c r="AK82" s="558"/>
      <c r="AL82" s="558" t="s">
        <v>70</v>
      </c>
      <c r="AM82" s="558"/>
      <c r="AN82" s="558"/>
      <c r="AO82" s="1116" t="s">
        <v>61</v>
      </c>
      <c r="AP82" s="1700" t="s">
        <v>4194</v>
      </c>
      <c r="AQ82" s="776" t="str" cm="1">
        <f t="array" ref="AQ82">IF(AD82="NO FAVORABLE","NO FAVORABLE",IF(SUMPRODUCT(--(TRIM(AF82:AK82)&lt;&gt;"SI"),--(TRIM(AF82:AK82)&lt;&gt;"NA"))&gt;0,"SUBSANAR","APROBADA CR"))</f>
        <v>SUBSANAR</v>
      </c>
    </row>
    <row r="83" spans="1:43" s="629" customFormat="1" ht="14.25" hidden="1" customHeight="1" x14ac:dyDescent="0.25">
      <c r="A83" s="286" t="s">
        <v>2744</v>
      </c>
      <c r="B83" s="729" t="s">
        <v>4007</v>
      </c>
      <c r="C83" s="286">
        <v>87</v>
      </c>
      <c r="D83" s="734" t="s">
        <v>45</v>
      </c>
      <c r="E83" s="286" t="s">
        <v>482</v>
      </c>
      <c r="F83" s="286" t="s">
        <v>343</v>
      </c>
      <c r="G83" s="286" t="s">
        <v>2039</v>
      </c>
      <c r="H83" s="286" t="s">
        <v>4265</v>
      </c>
      <c r="I83" s="214" t="str">
        <f t="shared" si="2"/>
        <v>PAULA ANDREA ISAZA LAVERRDE</v>
      </c>
      <c r="J83" s="737" t="s">
        <v>50</v>
      </c>
      <c r="K83" s="286">
        <v>42692310</v>
      </c>
      <c r="L83" s="548">
        <v>29913</v>
      </c>
      <c r="M83" s="302">
        <v>43</v>
      </c>
      <c r="N83" s="286" t="s">
        <v>51</v>
      </c>
      <c r="O83" s="286" t="s">
        <v>4266</v>
      </c>
      <c r="P83" s="286"/>
      <c r="Q83" s="286" t="s">
        <v>4069</v>
      </c>
      <c r="R83" s="286" t="s">
        <v>53</v>
      </c>
      <c r="S83" s="579" t="s">
        <v>54</v>
      </c>
      <c r="T83" s="286" t="s">
        <v>4267</v>
      </c>
      <c r="U83" s="729" t="s">
        <v>4009</v>
      </c>
      <c r="V83" s="562" t="s">
        <v>57</v>
      </c>
      <c r="W83" s="562"/>
      <c r="X83" s="562"/>
      <c r="Y83" s="562"/>
      <c r="Z83" s="562"/>
      <c r="AA83" s="562"/>
      <c r="AB83" s="562"/>
      <c r="AC83" s="562"/>
      <c r="AD83" s="1191" t="s">
        <v>58</v>
      </c>
      <c r="AE83" s="577"/>
      <c r="AF83" s="558"/>
      <c r="AG83" s="558"/>
      <c r="AH83" s="558" t="s">
        <v>59</v>
      </c>
      <c r="AI83" s="558"/>
      <c r="AJ83" s="558"/>
      <c r="AK83" s="558"/>
      <c r="AL83" s="558" t="s">
        <v>243</v>
      </c>
      <c r="AM83" s="558"/>
      <c r="AN83" s="558"/>
      <c r="AO83" s="1201" t="s">
        <v>61</v>
      </c>
      <c r="AP83" s="1700" t="s">
        <v>4194</v>
      </c>
      <c r="AQ83" s="776" t="str" cm="1">
        <f t="array" ref="AQ83">IF(AD83="NO FAVORABLE","NO FAVORABLE",IF(SUMPRODUCT(--(TRIM(AF83:AK83)&lt;&gt;"SI"),--(TRIM(AF83:AK83)&lt;&gt;"NA"))&gt;0,"SUBSANAR","APROBADA CR"))</f>
        <v>SUBSANAR</v>
      </c>
    </row>
    <row r="84" spans="1:43" s="629" customFormat="1" ht="13.2" hidden="1" customHeight="1" x14ac:dyDescent="0.25">
      <c r="A84" s="286" t="s">
        <v>2744</v>
      </c>
      <c r="B84" s="729" t="s">
        <v>4007</v>
      </c>
      <c r="C84" s="286">
        <v>88</v>
      </c>
      <c r="D84" s="734" t="s">
        <v>45</v>
      </c>
      <c r="E84" s="286" t="s">
        <v>488</v>
      </c>
      <c r="F84" s="286" t="s">
        <v>203</v>
      </c>
      <c r="G84" s="286" t="s">
        <v>554</v>
      </c>
      <c r="H84" s="286" t="s">
        <v>299</v>
      </c>
      <c r="I84" s="214" t="str">
        <f t="shared" si="2"/>
        <v>ROSA ANGELA GOMEZ RIOS</v>
      </c>
      <c r="J84" s="737" t="s">
        <v>50</v>
      </c>
      <c r="K84" s="286">
        <v>1035421330</v>
      </c>
      <c r="L84" s="548">
        <v>32541</v>
      </c>
      <c r="M84" s="302">
        <v>36</v>
      </c>
      <c r="N84" s="286" t="s">
        <v>51</v>
      </c>
      <c r="O84" s="286">
        <v>3044485704</v>
      </c>
      <c r="P84" s="286"/>
      <c r="Q84" s="515" t="s">
        <v>4026</v>
      </c>
      <c r="R84" s="286" t="s">
        <v>53</v>
      </c>
      <c r="S84" s="579" t="s">
        <v>54</v>
      </c>
      <c r="T84" s="286" t="s">
        <v>4268</v>
      </c>
      <c r="U84" s="729" t="s">
        <v>4031</v>
      </c>
      <c r="V84" s="562" t="s">
        <v>57</v>
      </c>
      <c r="W84" s="562"/>
      <c r="X84" s="562"/>
      <c r="Y84" s="562"/>
      <c r="Z84" s="562"/>
      <c r="AA84" s="562"/>
      <c r="AB84" s="562"/>
      <c r="AC84" s="562"/>
      <c r="AD84" s="1191" t="s">
        <v>58</v>
      </c>
      <c r="AE84" s="577"/>
      <c r="AF84" s="558"/>
      <c r="AG84" s="558"/>
      <c r="AH84" s="558" t="s">
        <v>59</v>
      </c>
      <c r="AI84" s="558"/>
      <c r="AJ84" s="558"/>
      <c r="AK84" s="558"/>
      <c r="AL84" s="558" t="s">
        <v>138</v>
      </c>
      <c r="AM84" s="558"/>
      <c r="AN84" s="558"/>
      <c r="AO84" s="1201" t="s">
        <v>61</v>
      </c>
      <c r="AP84" s="1700" t="s">
        <v>4194</v>
      </c>
      <c r="AQ84" s="776" t="str" cm="1">
        <f t="array" ref="AQ84">IF(AD84="NO FAVORABLE","NO FAVORABLE",IF(SUMPRODUCT(--(TRIM(AF84:AK84)&lt;&gt;"SI"),--(TRIM(AF84:AK84)&lt;&gt;"NA"))&gt;0,"SUBSANAR","APROBADA CR"))</f>
        <v>SUBSANAR</v>
      </c>
    </row>
    <row r="85" spans="1:43" s="629" customFormat="1" ht="13.2" hidden="1" customHeight="1" x14ac:dyDescent="0.25">
      <c r="A85" s="286" t="s">
        <v>2744</v>
      </c>
      <c r="B85" s="729" t="s">
        <v>4007</v>
      </c>
      <c r="C85" s="286">
        <v>89</v>
      </c>
      <c r="D85" s="734" t="s">
        <v>45</v>
      </c>
      <c r="E85" s="286" t="s">
        <v>203</v>
      </c>
      <c r="F85" s="286" t="s">
        <v>609</v>
      </c>
      <c r="G85" s="286" t="s">
        <v>2101</v>
      </c>
      <c r="H85" s="286" t="s">
        <v>186</v>
      </c>
      <c r="I85" s="214" t="str">
        <f t="shared" si="2"/>
        <v>ANGELA CAMILA LUJAN YEPES</v>
      </c>
      <c r="J85" s="737" t="s">
        <v>50</v>
      </c>
      <c r="K85" s="286">
        <v>1035442690</v>
      </c>
      <c r="L85" s="548">
        <v>36364</v>
      </c>
      <c r="M85" s="302">
        <v>26</v>
      </c>
      <c r="N85" s="286" t="s">
        <v>51</v>
      </c>
      <c r="O85" s="286">
        <v>3017603813</v>
      </c>
      <c r="P85" s="286" t="s">
        <v>4269</v>
      </c>
      <c r="Q85" s="286" t="s">
        <v>4026</v>
      </c>
      <c r="R85" s="286" t="s">
        <v>53</v>
      </c>
      <c r="S85" s="579" t="s">
        <v>54</v>
      </c>
      <c r="T85" s="286" t="s">
        <v>4270</v>
      </c>
      <c r="U85" s="729" t="s">
        <v>4012</v>
      </c>
      <c r="V85" s="562" t="s">
        <v>57</v>
      </c>
      <c r="W85" s="562"/>
      <c r="X85" s="562"/>
      <c r="Y85" s="562"/>
      <c r="Z85" s="562"/>
      <c r="AA85" s="562"/>
      <c r="AB85" s="562"/>
      <c r="AC85" s="562"/>
      <c r="AD85" s="1191" t="s">
        <v>58</v>
      </c>
      <c r="AE85" s="577"/>
      <c r="AF85" s="558"/>
      <c r="AG85" s="558"/>
      <c r="AH85" s="558" t="s">
        <v>59</v>
      </c>
      <c r="AI85" s="558"/>
      <c r="AJ85" s="558"/>
      <c r="AK85" s="558"/>
      <c r="AL85" s="558" t="s">
        <v>70</v>
      </c>
      <c r="AM85" s="558"/>
      <c r="AN85" s="558"/>
      <c r="AO85" s="1201" t="s">
        <v>61</v>
      </c>
      <c r="AP85" s="1700" t="s">
        <v>4194</v>
      </c>
      <c r="AQ85" s="776" t="str" cm="1">
        <f t="array" ref="AQ85">IF(AD85="NO FAVORABLE","NO FAVORABLE",IF(SUMPRODUCT(--(TRIM(AF85:AK85)&lt;&gt;"SI"),--(TRIM(AF85:AK85)&lt;&gt;"NA"))&gt;0,"SUBSANAR","APROBADA CR"))</f>
        <v>SUBSANAR</v>
      </c>
    </row>
    <row r="86" spans="1:43" s="629" customFormat="1" ht="14.25" hidden="1" customHeight="1" x14ac:dyDescent="0.25">
      <c r="A86" s="286" t="s">
        <v>2744</v>
      </c>
      <c r="B86" s="729" t="s">
        <v>4007</v>
      </c>
      <c r="C86" s="286">
        <v>90</v>
      </c>
      <c r="D86" s="734" t="s">
        <v>45</v>
      </c>
      <c r="E86" s="286" t="s">
        <v>851</v>
      </c>
      <c r="F86" s="286" t="s">
        <v>1967</v>
      </c>
      <c r="G86" s="286" t="s">
        <v>222</v>
      </c>
      <c r="H86" s="286" t="s">
        <v>252</v>
      </c>
      <c r="I86" s="214" t="str">
        <f t="shared" si="2"/>
        <v>LILIANA PATRICIA  MUÑOZ LOPEZ</v>
      </c>
      <c r="J86" s="737" t="s">
        <v>50</v>
      </c>
      <c r="K86" s="286">
        <v>1020398463</v>
      </c>
      <c r="L86" s="548">
        <v>31390</v>
      </c>
      <c r="M86" s="302">
        <v>39</v>
      </c>
      <c r="N86" s="286" t="s">
        <v>51</v>
      </c>
      <c r="O86" s="286">
        <v>3152785363</v>
      </c>
      <c r="P86" s="286"/>
      <c r="Q86" s="1710" t="s">
        <v>4008</v>
      </c>
      <c r="R86" s="286" t="s">
        <v>53</v>
      </c>
      <c r="S86" s="579" t="s">
        <v>54</v>
      </c>
      <c r="T86" s="286" t="s">
        <v>4271</v>
      </c>
      <c r="U86" s="729" t="s">
        <v>4009</v>
      </c>
      <c r="V86" s="562" t="s">
        <v>57</v>
      </c>
      <c r="W86" s="562"/>
      <c r="X86" s="562"/>
      <c r="Y86" s="562"/>
      <c r="Z86" s="562"/>
      <c r="AA86" s="562"/>
      <c r="AB86" s="562"/>
      <c r="AC86" s="562"/>
      <c r="AD86" s="1191" t="s">
        <v>58</v>
      </c>
      <c r="AE86" s="577"/>
      <c r="AF86" s="558"/>
      <c r="AG86" s="558"/>
      <c r="AH86" s="558" t="s">
        <v>59</v>
      </c>
      <c r="AI86" s="558"/>
      <c r="AJ86" s="558"/>
      <c r="AK86" s="558"/>
      <c r="AL86" s="558" t="s">
        <v>83</v>
      </c>
      <c r="AM86" s="558"/>
      <c r="AN86" s="558"/>
      <c r="AO86" s="1201" t="s">
        <v>61</v>
      </c>
      <c r="AP86" s="1700" t="s">
        <v>4194</v>
      </c>
      <c r="AQ86" s="776" t="str" cm="1">
        <f t="array" ref="AQ86">IF(AD86="NO FAVORABLE","NO FAVORABLE",IF(SUMPRODUCT(--(TRIM(AF86:AK86)&lt;&gt;"SI"),--(TRIM(AF86:AK86)&lt;&gt;"NA"))&gt;0,"SUBSANAR","APROBADA CR"))</f>
        <v>SUBSANAR</v>
      </c>
    </row>
    <row r="87" spans="1:43" s="629" customFormat="1" ht="13.2" hidden="1" customHeight="1" x14ac:dyDescent="0.25">
      <c r="A87" s="286" t="s">
        <v>2744</v>
      </c>
      <c r="B87" s="729" t="s">
        <v>4007</v>
      </c>
      <c r="C87" s="286">
        <v>91</v>
      </c>
      <c r="D87" s="734" t="s">
        <v>45</v>
      </c>
      <c r="E87" s="286" t="s">
        <v>92</v>
      </c>
      <c r="F87" s="286" t="s">
        <v>391</v>
      </c>
      <c r="G87" s="286" t="s">
        <v>831</v>
      </c>
      <c r="H87" s="286"/>
      <c r="I87" s="214" t="str">
        <f t="shared" si="2"/>
        <v xml:space="preserve">GLORIA PATRICIA JIMENEZ </v>
      </c>
      <c r="J87" s="737" t="s">
        <v>50</v>
      </c>
      <c r="K87" s="286">
        <v>42685846</v>
      </c>
      <c r="L87" s="548">
        <v>26551</v>
      </c>
      <c r="M87" s="302">
        <v>53</v>
      </c>
      <c r="N87" s="286" t="s">
        <v>51</v>
      </c>
      <c r="O87" s="286">
        <v>3135532748</v>
      </c>
      <c r="P87" s="286"/>
      <c r="Q87" s="286" t="s">
        <v>4008</v>
      </c>
      <c r="R87" s="286" t="s">
        <v>53</v>
      </c>
      <c r="S87" s="579" t="s">
        <v>54</v>
      </c>
      <c r="T87" s="286" t="s">
        <v>598</v>
      </c>
      <c r="U87" s="729" t="s">
        <v>4009</v>
      </c>
      <c r="V87" s="562" t="s">
        <v>57</v>
      </c>
      <c r="W87" s="562"/>
      <c r="X87" s="562" t="s">
        <v>4272</v>
      </c>
      <c r="Y87" s="562"/>
      <c r="Z87" s="562"/>
      <c r="AA87" s="562"/>
      <c r="AB87" s="562"/>
      <c r="AC87" s="562"/>
      <c r="AD87" s="1721" t="s">
        <v>76</v>
      </c>
      <c r="AE87" s="577"/>
      <c r="AF87" s="558"/>
      <c r="AG87" s="558"/>
      <c r="AH87" s="558"/>
      <c r="AI87" s="558"/>
      <c r="AJ87" s="558"/>
      <c r="AK87" s="558"/>
      <c r="AL87" s="558"/>
      <c r="AM87" s="558"/>
      <c r="AN87" s="558"/>
      <c r="AO87" s="1119" t="s">
        <v>4273</v>
      </c>
      <c r="AP87" s="793"/>
      <c r="AQ87" s="776" t="str" cm="1">
        <f t="array" ref="AQ87">IF(AD87="NO FAVORABLE","NO FAVORABLE",IF(SUMPRODUCT(--(TRIM(AF87:AK87)&lt;&gt;"SI"),--(TRIM(AF87:AK87)&lt;&gt;"NA"))&gt;0,"SUBSANAR","APROBADA CR"))</f>
        <v>NO FAVORABLE</v>
      </c>
    </row>
    <row r="88" spans="1:43" s="629" customFormat="1" ht="13.2" hidden="1" customHeight="1" x14ac:dyDescent="0.25">
      <c r="A88" s="286" t="s">
        <v>2744</v>
      </c>
      <c r="B88" s="729" t="s">
        <v>4007</v>
      </c>
      <c r="C88" s="286">
        <v>92</v>
      </c>
      <c r="D88" s="734" t="s">
        <v>45</v>
      </c>
      <c r="E88" s="286" t="s">
        <v>175</v>
      </c>
      <c r="F88" s="286" t="s">
        <v>632</v>
      </c>
      <c r="G88" s="286" t="s">
        <v>831</v>
      </c>
      <c r="H88" s="286" t="s">
        <v>386</v>
      </c>
      <c r="I88" s="214" t="str">
        <f t="shared" si="2"/>
        <v>BLANCA LUCIA JIMENEZ HERRERA</v>
      </c>
      <c r="J88" s="737" t="s">
        <v>50</v>
      </c>
      <c r="K88" s="286">
        <v>42679681</v>
      </c>
      <c r="L88" s="548">
        <v>20952</v>
      </c>
      <c r="M88" s="302">
        <v>68</v>
      </c>
      <c r="N88" s="286" t="s">
        <v>51</v>
      </c>
      <c r="O88" s="286">
        <v>3122441425</v>
      </c>
      <c r="P88" s="286"/>
      <c r="Q88" s="286" t="s">
        <v>4008</v>
      </c>
      <c r="R88" s="286" t="s">
        <v>53</v>
      </c>
      <c r="S88" s="579" t="s">
        <v>54</v>
      </c>
      <c r="T88" s="286" t="s">
        <v>4274</v>
      </c>
      <c r="U88" s="729" t="s">
        <v>4031</v>
      </c>
      <c r="V88" s="562" t="s">
        <v>57</v>
      </c>
      <c r="W88" s="562"/>
      <c r="X88" s="562"/>
      <c r="Y88" s="562"/>
      <c r="Z88" s="562"/>
      <c r="AA88" s="562"/>
      <c r="AB88" s="562"/>
      <c r="AC88" s="562"/>
      <c r="AD88" s="1191" t="s">
        <v>58</v>
      </c>
      <c r="AE88" s="577"/>
      <c r="AF88" s="558"/>
      <c r="AG88" s="558"/>
      <c r="AH88" s="558"/>
      <c r="AI88" s="558"/>
      <c r="AJ88" s="558"/>
      <c r="AK88" s="558"/>
      <c r="AL88" s="558" t="s">
        <v>283</v>
      </c>
      <c r="AM88" s="558"/>
      <c r="AN88" s="558"/>
      <c r="AO88" s="1116" t="s">
        <v>61</v>
      </c>
      <c r="AP88" s="1700" t="s">
        <v>4275</v>
      </c>
      <c r="AQ88" s="776" t="str" cm="1">
        <f t="array" ref="AQ88">IF(AD88="NO FAVORABLE","NO FAVORABLE",IF(SUMPRODUCT(--(TRIM(AF88:AK88)&lt;&gt;"SI"),--(TRIM(AF88:AK88)&lt;&gt;"NA"))&gt;0,"SUBSANAR","APROBADA CR"))</f>
        <v>SUBSANAR</v>
      </c>
    </row>
    <row r="89" spans="1:43" s="629" customFormat="1" ht="13.2" customHeight="1" x14ac:dyDescent="0.25">
      <c r="A89" s="286" t="s">
        <v>2744</v>
      </c>
      <c r="B89" s="729" t="s">
        <v>4007</v>
      </c>
      <c r="C89" s="286">
        <v>93</v>
      </c>
      <c r="D89" s="734" t="s">
        <v>45</v>
      </c>
      <c r="E89" s="286" t="s">
        <v>1348</v>
      </c>
      <c r="F89" s="286" t="s">
        <v>1982</v>
      </c>
      <c r="G89" s="286" t="s">
        <v>1976</v>
      </c>
      <c r="H89" s="286" t="s">
        <v>371</v>
      </c>
      <c r="I89" s="214" t="str">
        <f t="shared" si="2"/>
        <v>LUZ  MARINA  CASTRO  LOAIZA</v>
      </c>
      <c r="J89" s="737" t="s">
        <v>50</v>
      </c>
      <c r="K89" s="286">
        <v>43424010</v>
      </c>
      <c r="L89" s="548">
        <v>24636</v>
      </c>
      <c r="M89" s="302">
        <v>58</v>
      </c>
      <c r="N89" s="286" t="s">
        <v>51</v>
      </c>
      <c r="O89" s="286">
        <v>3217532623</v>
      </c>
      <c r="P89" s="286"/>
      <c r="Q89" s="286" t="s">
        <v>4021</v>
      </c>
      <c r="R89" s="286" t="s">
        <v>53</v>
      </c>
      <c r="S89" s="579" t="s">
        <v>54</v>
      </c>
      <c r="T89" s="286" t="s">
        <v>4276</v>
      </c>
      <c r="U89" s="729" t="s">
        <v>4009</v>
      </c>
      <c r="V89" s="562" t="s">
        <v>57</v>
      </c>
      <c r="W89" s="562"/>
      <c r="X89" s="562"/>
      <c r="Y89" s="562"/>
      <c r="Z89" s="562"/>
      <c r="AA89" s="562"/>
      <c r="AB89" s="562"/>
      <c r="AC89" s="562"/>
      <c r="AD89" s="1191" t="s">
        <v>58</v>
      </c>
      <c r="AE89" s="577"/>
      <c r="AF89" s="558" t="s">
        <v>59</v>
      </c>
      <c r="AG89" s="558" t="s">
        <v>57</v>
      </c>
      <c r="AH89" s="558" t="s">
        <v>59</v>
      </c>
      <c r="AI89" s="558" t="s">
        <v>59</v>
      </c>
      <c r="AJ89" s="558" t="s">
        <v>59</v>
      </c>
      <c r="AK89" s="558" t="s">
        <v>59</v>
      </c>
      <c r="AL89" s="558" t="s">
        <v>70</v>
      </c>
      <c r="AM89" s="558"/>
      <c r="AN89" s="558"/>
      <c r="AO89" s="1201" t="s">
        <v>61</v>
      </c>
      <c r="AP89" s="1700" t="s">
        <v>4194</v>
      </c>
      <c r="AQ89" s="776" t="str" cm="1">
        <f t="array" ref="AQ89">IF(AD89="NO FAVORABLE","NO FAVORABLE",IF(SUMPRODUCT(--(TRIM(AF89:AK89)&lt;&gt;"SI"),--(TRIM(AF89:AK89)&lt;&gt;"NA"))&gt;0,"SUBSANAR","APROBADA CR"))</f>
        <v>APROBADA CR</v>
      </c>
    </row>
    <row r="90" spans="1:43" s="629" customFormat="1" ht="13.2" customHeight="1" x14ac:dyDescent="0.25">
      <c r="A90" s="286" t="s">
        <v>2744</v>
      </c>
      <c r="B90" s="729" t="s">
        <v>4007</v>
      </c>
      <c r="C90" s="286">
        <v>94</v>
      </c>
      <c r="D90" s="734" t="s">
        <v>45</v>
      </c>
      <c r="E90" s="286" t="s">
        <v>702</v>
      </c>
      <c r="F90" s="286" t="s">
        <v>1982</v>
      </c>
      <c r="G90" s="286" t="s">
        <v>485</v>
      </c>
      <c r="H90" s="286" t="s">
        <v>898</v>
      </c>
      <c r="I90" s="214" t="str">
        <f t="shared" si="2"/>
        <v>RUTH MARINA  SERNA TOBON</v>
      </c>
      <c r="J90" s="737" t="s">
        <v>50</v>
      </c>
      <c r="K90" s="286">
        <v>42689135</v>
      </c>
      <c r="L90" s="548">
        <v>27274</v>
      </c>
      <c r="M90" s="302">
        <v>51</v>
      </c>
      <c r="N90" s="286" t="s">
        <v>51</v>
      </c>
      <c r="O90" s="286">
        <v>3194825792</v>
      </c>
      <c r="P90" s="286"/>
      <c r="Q90" s="286" t="s">
        <v>4008</v>
      </c>
      <c r="R90" s="286" t="s">
        <v>53</v>
      </c>
      <c r="S90" s="579" t="s">
        <v>54</v>
      </c>
      <c r="T90" s="286" t="s">
        <v>4236</v>
      </c>
      <c r="U90" s="729" t="s">
        <v>4009</v>
      </c>
      <c r="V90" s="562" t="s">
        <v>57</v>
      </c>
      <c r="W90" s="562"/>
      <c r="X90" s="562" t="s">
        <v>4277</v>
      </c>
      <c r="Y90" s="562"/>
      <c r="Z90" s="562"/>
      <c r="AA90" s="562"/>
      <c r="AB90" s="562"/>
      <c r="AC90" s="562"/>
      <c r="AD90" s="1191" t="s">
        <v>58</v>
      </c>
      <c r="AE90" s="577"/>
      <c r="AF90" s="558" t="s">
        <v>59</v>
      </c>
      <c r="AG90" s="558" t="s">
        <v>57</v>
      </c>
      <c r="AH90" s="558" t="s">
        <v>59</v>
      </c>
      <c r="AI90" s="558" t="s">
        <v>59</v>
      </c>
      <c r="AJ90" s="558" t="s">
        <v>59</v>
      </c>
      <c r="AK90" s="558" t="s">
        <v>59</v>
      </c>
      <c r="AL90" s="558" t="s">
        <v>243</v>
      </c>
      <c r="AM90" s="558"/>
      <c r="AN90" s="558"/>
      <c r="AO90" s="1201" t="s">
        <v>4278</v>
      </c>
      <c r="AP90" s="793" t="s">
        <v>4279</v>
      </c>
      <c r="AQ90" s="776" t="str" cm="1">
        <f t="array" ref="AQ90">IF(AD90="NO FAVORABLE","NO FAVORABLE",IF(SUMPRODUCT(--(TRIM(AF90:AK90)&lt;&gt;"SI"),--(TRIM(AF90:AK90)&lt;&gt;"NA"))&gt;0,"SUBSANAR","APROBADA CR"))</f>
        <v>APROBADA CR</v>
      </c>
    </row>
    <row r="91" spans="1:43" s="629" customFormat="1" ht="13.2" hidden="1" customHeight="1" x14ac:dyDescent="0.25">
      <c r="A91" s="286" t="s">
        <v>2744</v>
      </c>
      <c r="B91" s="729" t="s">
        <v>4007</v>
      </c>
      <c r="C91" s="286">
        <v>95</v>
      </c>
      <c r="D91" s="734" t="s">
        <v>45</v>
      </c>
      <c r="E91" s="286" t="s">
        <v>199</v>
      </c>
      <c r="F91" s="286" t="s">
        <v>2074</v>
      </c>
      <c r="G91" s="286" t="s">
        <v>680</v>
      </c>
      <c r="H91" s="286"/>
      <c r="I91" s="214" t="str">
        <f t="shared" si="2"/>
        <v xml:space="preserve">ANA CELINA BARRERA </v>
      </c>
      <c r="J91" s="737" t="s">
        <v>50</v>
      </c>
      <c r="K91" s="286">
        <v>22174210</v>
      </c>
      <c r="L91" s="548">
        <v>20939</v>
      </c>
      <c r="M91" s="302">
        <v>68</v>
      </c>
      <c r="N91" s="286" t="s">
        <v>51</v>
      </c>
      <c r="O91" s="286">
        <v>3113736710</v>
      </c>
      <c r="P91" s="286"/>
      <c r="Q91" s="286" t="s">
        <v>4008</v>
      </c>
      <c r="R91" s="286" t="s">
        <v>53</v>
      </c>
      <c r="S91" s="579" t="s">
        <v>54</v>
      </c>
      <c r="T91" s="286" t="s">
        <v>4207</v>
      </c>
      <c r="U91" s="729" t="s">
        <v>4009</v>
      </c>
      <c r="V91" s="562" t="s">
        <v>57</v>
      </c>
      <c r="W91" s="562"/>
      <c r="X91" s="562"/>
      <c r="Y91" s="562"/>
      <c r="Z91" s="562"/>
      <c r="AA91" s="562"/>
      <c r="AB91" s="562"/>
      <c r="AC91" s="562"/>
      <c r="AD91" s="1191" t="s">
        <v>58</v>
      </c>
      <c r="AE91" s="577"/>
      <c r="AF91" s="558"/>
      <c r="AG91" s="558"/>
      <c r="AH91" s="558" t="s">
        <v>59</v>
      </c>
      <c r="AI91" s="558"/>
      <c r="AJ91" s="558"/>
      <c r="AK91" s="558"/>
      <c r="AL91" s="558" t="s">
        <v>138</v>
      </c>
      <c r="AM91" s="558"/>
      <c r="AN91" s="558"/>
      <c r="AO91" s="1201" t="s">
        <v>61</v>
      </c>
      <c r="AP91" s="1700" t="s">
        <v>4194</v>
      </c>
      <c r="AQ91" s="776" t="str" cm="1">
        <f t="array" ref="AQ91">IF(AD91="NO FAVORABLE","NO FAVORABLE",IF(SUMPRODUCT(--(TRIM(AF91:AK91)&lt;&gt;"SI"),--(TRIM(AF91:AK91)&lt;&gt;"NA"))&gt;0,"SUBSANAR","APROBADA CR"))</f>
        <v>SUBSANAR</v>
      </c>
    </row>
    <row r="92" spans="1:43" s="629" customFormat="1" ht="13.2" hidden="1" customHeight="1" x14ac:dyDescent="0.25">
      <c r="A92" s="286" t="s">
        <v>2744</v>
      </c>
      <c r="B92" s="774" t="s">
        <v>4007</v>
      </c>
      <c r="C92" s="286">
        <v>96</v>
      </c>
      <c r="D92" s="796" t="s">
        <v>45</v>
      </c>
      <c r="E92" s="737" t="s">
        <v>62</v>
      </c>
      <c r="F92" s="737" t="s">
        <v>643</v>
      </c>
      <c r="G92" s="737" t="s">
        <v>456</v>
      </c>
      <c r="H92" s="737" t="s">
        <v>759</v>
      </c>
      <c r="I92" s="214" t="str">
        <f t="shared" si="2"/>
        <v>MARIA DEL CARMEN ARANGO ECHEVERRI</v>
      </c>
      <c r="J92" s="737" t="s">
        <v>50</v>
      </c>
      <c r="K92" s="737">
        <v>42688158</v>
      </c>
      <c r="L92" s="1708">
        <v>27273</v>
      </c>
      <c r="M92" s="302">
        <v>51</v>
      </c>
      <c r="N92" s="737" t="s">
        <v>51</v>
      </c>
      <c r="O92" s="737">
        <v>3207738175</v>
      </c>
      <c r="P92" s="737"/>
      <c r="Q92" s="737" t="s">
        <v>4150</v>
      </c>
      <c r="R92" s="737" t="s">
        <v>53</v>
      </c>
      <c r="S92" s="1709" t="s">
        <v>54</v>
      </c>
      <c r="T92" s="737" t="s">
        <v>4047</v>
      </c>
      <c r="U92" s="774" t="s">
        <v>4009</v>
      </c>
      <c r="V92" s="562" t="s">
        <v>57</v>
      </c>
      <c r="W92" s="562"/>
      <c r="X92" s="351" t="s">
        <v>4280</v>
      </c>
      <c r="Y92" s="562"/>
      <c r="Z92" s="562"/>
      <c r="AA92" s="562"/>
      <c r="AB92" s="562"/>
      <c r="AC92" s="562"/>
      <c r="AD92" s="1721" t="s">
        <v>76</v>
      </c>
      <c r="AE92" s="577"/>
      <c r="AF92" s="558"/>
      <c r="AG92" s="558"/>
      <c r="AH92" s="558"/>
      <c r="AI92" s="558"/>
      <c r="AJ92" s="558"/>
      <c r="AK92" s="558"/>
      <c r="AL92" s="558"/>
      <c r="AM92" s="558"/>
      <c r="AN92" s="558"/>
      <c r="AO92" s="1119" t="s">
        <v>4281</v>
      </c>
      <c r="AP92" s="861"/>
      <c r="AQ92" s="776" t="str" cm="1">
        <f t="array" ref="AQ92">IF(AD92="NO FAVORABLE","NO FAVORABLE",IF(SUMPRODUCT(--(TRIM(AF92:AK92)&lt;&gt;"SI"),--(TRIM(AF92:AK92)&lt;&gt;"NA"))&gt;0,"SUBSANAR","APROBADA CR"))</f>
        <v>NO FAVORABLE</v>
      </c>
    </row>
    <row r="93" spans="1:43" s="629" customFormat="1" ht="13.2" hidden="1" customHeight="1" x14ac:dyDescent="0.25">
      <c r="A93" s="286" t="s">
        <v>2744</v>
      </c>
      <c r="B93" s="729" t="s">
        <v>4007</v>
      </c>
      <c r="C93" s="286">
        <v>97</v>
      </c>
      <c r="D93" s="734" t="s">
        <v>45</v>
      </c>
      <c r="E93" s="286" t="s">
        <v>308</v>
      </c>
      <c r="F93" s="286" t="s">
        <v>280</v>
      </c>
      <c r="G93" s="286" t="s">
        <v>110</v>
      </c>
      <c r="H93" s="286" t="s">
        <v>1578</v>
      </c>
      <c r="I93" s="214" t="str">
        <f t="shared" ref="I93:I124" si="3">CONCATENATE(E93," ",F93," ",G93," ",H93)</f>
        <v>ASTRID CAROLINA SANCHEZ PEREA</v>
      </c>
      <c r="J93" s="286" t="s">
        <v>50</v>
      </c>
      <c r="K93" s="286">
        <v>1035440504</v>
      </c>
      <c r="L93" s="548">
        <v>36013</v>
      </c>
      <c r="M93" s="302">
        <v>27</v>
      </c>
      <c r="N93" s="286" t="s">
        <v>51</v>
      </c>
      <c r="O93" s="286">
        <v>3128401051</v>
      </c>
      <c r="P93" s="286"/>
      <c r="Q93" s="286" t="s">
        <v>4026</v>
      </c>
      <c r="R93" s="286" t="s">
        <v>53</v>
      </c>
      <c r="S93" s="286" t="s">
        <v>54</v>
      </c>
      <c r="T93" s="286" t="s">
        <v>4282</v>
      </c>
      <c r="U93" s="729" t="s">
        <v>4031</v>
      </c>
      <c r="V93" s="562" t="s">
        <v>57</v>
      </c>
      <c r="W93" s="562"/>
      <c r="X93" s="562"/>
      <c r="Y93" s="562"/>
      <c r="Z93" s="562"/>
      <c r="AA93" s="562"/>
      <c r="AB93" s="562"/>
      <c r="AC93" s="562"/>
      <c r="AD93" s="1191" t="s">
        <v>58</v>
      </c>
      <c r="AE93" s="577"/>
      <c r="AF93" s="558"/>
      <c r="AG93" s="558"/>
      <c r="AH93" s="558" t="s">
        <v>59</v>
      </c>
      <c r="AI93" s="558"/>
      <c r="AJ93" s="558"/>
      <c r="AK93" s="558"/>
      <c r="AL93" s="558" t="s">
        <v>283</v>
      </c>
      <c r="AM93" s="558"/>
      <c r="AN93" s="558"/>
      <c r="AO93" s="1116" t="s">
        <v>61</v>
      </c>
      <c r="AP93" s="1700" t="s">
        <v>4197</v>
      </c>
      <c r="AQ93" s="776" t="str" cm="1">
        <f t="array" ref="AQ93">IF(AD93="NO FAVORABLE","NO FAVORABLE",IF(SUMPRODUCT(--(TRIM(AF93:AK93)&lt;&gt;"SI"),--(TRIM(AF93:AK93)&lt;&gt;"NA"))&gt;0,"SUBSANAR","APROBADA CR"))</f>
        <v>SUBSANAR</v>
      </c>
    </row>
    <row r="94" spans="1:43" s="629" customFormat="1" ht="13.2" hidden="1" customHeight="1" x14ac:dyDescent="0.25">
      <c r="A94" s="286" t="s">
        <v>2744</v>
      </c>
      <c r="B94" s="794" t="s">
        <v>4007</v>
      </c>
      <c r="C94" s="286">
        <v>98</v>
      </c>
      <c r="D94" s="795" t="s">
        <v>45</v>
      </c>
      <c r="E94" s="309" t="s">
        <v>280</v>
      </c>
      <c r="F94" s="309"/>
      <c r="G94" s="309" t="s">
        <v>125</v>
      </c>
      <c r="H94" s="309" t="s">
        <v>495</v>
      </c>
      <c r="I94" s="214" t="str">
        <f t="shared" si="3"/>
        <v>CAROLINA  MESA ACEVEDO</v>
      </c>
      <c r="J94" s="740" t="s">
        <v>50</v>
      </c>
      <c r="K94" s="309">
        <v>1035914274</v>
      </c>
      <c r="L94" s="549">
        <v>33106</v>
      </c>
      <c r="M94" s="302">
        <v>35</v>
      </c>
      <c r="N94" s="309" t="s">
        <v>51</v>
      </c>
      <c r="O94" s="309">
        <v>3045308262</v>
      </c>
      <c r="P94" s="309"/>
      <c r="Q94" s="309" t="s">
        <v>835</v>
      </c>
      <c r="R94" s="309" t="s">
        <v>53</v>
      </c>
      <c r="S94" s="525" t="s">
        <v>54</v>
      </c>
      <c r="T94" s="309" t="s">
        <v>4283</v>
      </c>
      <c r="U94" s="794" t="s">
        <v>4012</v>
      </c>
      <c r="V94" s="562" t="s">
        <v>57</v>
      </c>
      <c r="W94" s="562"/>
      <c r="X94" s="562"/>
      <c r="Y94" s="562"/>
      <c r="Z94" s="562"/>
      <c r="AA94" s="562"/>
      <c r="AB94" s="562"/>
      <c r="AC94" s="562"/>
      <c r="AD94" s="1191" t="s">
        <v>58</v>
      </c>
      <c r="AE94" s="577"/>
      <c r="AF94" s="558"/>
      <c r="AG94" s="558"/>
      <c r="AH94" s="558" t="s">
        <v>59</v>
      </c>
      <c r="AI94" s="558"/>
      <c r="AJ94" s="558"/>
      <c r="AK94" s="558"/>
      <c r="AL94" s="558"/>
      <c r="AM94" s="558"/>
      <c r="AN94" s="558"/>
      <c r="AO94" s="1116" t="s">
        <v>61</v>
      </c>
      <c r="AP94" s="1700" t="s">
        <v>4284</v>
      </c>
      <c r="AQ94" s="776" t="str" cm="1">
        <f t="array" ref="AQ94">IF(AD94="NO FAVORABLE","NO FAVORABLE",IF(SUMPRODUCT(--(TRIM(AF94:AK94)&lt;&gt;"SI"),--(TRIM(AF94:AK94)&lt;&gt;"NA"))&gt;0,"SUBSANAR","APROBADA CR"))</f>
        <v>SUBSANAR</v>
      </c>
    </row>
    <row r="95" spans="1:43" s="629" customFormat="1" ht="13.2" hidden="1" customHeight="1" x14ac:dyDescent="0.25">
      <c r="A95" s="286" t="s">
        <v>2744</v>
      </c>
      <c r="B95" s="729" t="s">
        <v>4007</v>
      </c>
      <c r="C95" s="286">
        <v>99</v>
      </c>
      <c r="D95" s="734" t="s">
        <v>45</v>
      </c>
      <c r="E95" s="286" t="s">
        <v>107</v>
      </c>
      <c r="F95" s="286"/>
      <c r="G95" s="286" t="s">
        <v>559</v>
      </c>
      <c r="H95" s="286" t="s">
        <v>392</v>
      </c>
      <c r="I95" s="214" t="str">
        <f t="shared" si="3"/>
        <v>LUZ  EDILMA ARIAS</v>
      </c>
      <c r="J95" s="737" t="s">
        <v>50</v>
      </c>
      <c r="K95" s="286">
        <v>42684573</v>
      </c>
      <c r="L95" s="1711">
        <v>25728</v>
      </c>
      <c r="M95" s="302">
        <v>55</v>
      </c>
      <c r="N95" s="286" t="s">
        <v>51</v>
      </c>
      <c r="O95" s="286">
        <v>3023517060</v>
      </c>
      <c r="P95" s="286"/>
      <c r="Q95" s="286" t="s">
        <v>4008</v>
      </c>
      <c r="R95" s="286" t="s">
        <v>53</v>
      </c>
      <c r="S95" s="579" t="s">
        <v>54</v>
      </c>
      <c r="T95" s="286" t="s">
        <v>4236</v>
      </c>
      <c r="U95" s="729" t="s">
        <v>4009</v>
      </c>
      <c r="V95" s="562" t="s">
        <v>57</v>
      </c>
      <c r="W95" s="562"/>
      <c r="X95" s="351" t="s">
        <v>4285</v>
      </c>
      <c r="Y95" s="562"/>
      <c r="Z95" s="562"/>
      <c r="AA95" s="562"/>
      <c r="AB95" s="562"/>
      <c r="AC95" s="562"/>
      <c r="AD95" s="1721" t="s">
        <v>76</v>
      </c>
      <c r="AE95" s="577"/>
      <c r="AF95" s="558"/>
      <c r="AG95" s="558"/>
      <c r="AH95" s="558"/>
      <c r="AI95" s="558"/>
      <c r="AJ95" s="558"/>
      <c r="AK95" s="558"/>
      <c r="AL95" s="558"/>
      <c r="AM95" s="558"/>
      <c r="AN95" s="558"/>
      <c r="AO95" s="1119" t="s">
        <v>4286</v>
      </c>
      <c r="AP95" s="861"/>
      <c r="AQ95" s="776" t="str" cm="1">
        <f t="array" ref="AQ95">IF(AD95="NO FAVORABLE","NO FAVORABLE",IF(SUMPRODUCT(--(TRIM(AF95:AK95)&lt;&gt;"SI"),--(TRIM(AF95:AK95)&lt;&gt;"NA"))&gt;0,"SUBSANAR","APROBADA CR"))</f>
        <v>NO FAVORABLE</v>
      </c>
    </row>
    <row r="96" spans="1:43" s="629" customFormat="1" ht="13.2" hidden="1" customHeight="1" x14ac:dyDescent="0.25">
      <c r="A96" s="286" t="s">
        <v>2744</v>
      </c>
      <c r="B96" s="729" t="s">
        <v>4007</v>
      </c>
      <c r="C96" s="286">
        <v>100</v>
      </c>
      <c r="D96" s="734" t="s">
        <v>45</v>
      </c>
      <c r="E96" s="286" t="s">
        <v>62</v>
      </c>
      <c r="F96" s="286" t="s">
        <v>643</v>
      </c>
      <c r="G96" s="286" t="s">
        <v>456</v>
      </c>
      <c r="H96" s="286" t="s">
        <v>759</v>
      </c>
      <c r="I96" s="214" t="str">
        <f t="shared" si="3"/>
        <v>MARIA DEL CARMEN ARANGO ECHEVERRI</v>
      </c>
      <c r="J96" s="737" t="s">
        <v>50</v>
      </c>
      <c r="K96" s="286">
        <v>42688158</v>
      </c>
      <c r="L96" s="548">
        <v>27273</v>
      </c>
      <c r="M96" s="302">
        <v>51</v>
      </c>
      <c r="N96" s="286" t="s">
        <v>51</v>
      </c>
      <c r="O96" s="286">
        <v>3207738175</v>
      </c>
      <c r="P96" s="286"/>
      <c r="Q96" s="286" t="s">
        <v>4008</v>
      </c>
      <c r="R96" s="286" t="s">
        <v>53</v>
      </c>
      <c r="S96" s="579" t="s">
        <v>54</v>
      </c>
      <c r="T96" s="286" t="s">
        <v>4047</v>
      </c>
      <c r="U96" s="729" t="s">
        <v>4009</v>
      </c>
      <c r="V96" s="562" t="s">
        <v>57</v>
      </c>
      <c r="W96" s="562"/>
      <c r="X96" s="562"/>
      <c r="Y96" s="562"/>
      <c r="Z96" s="562"/>
      <c r="AA96" s="562"/>
      <c r="AB96" s="562"/>
      <c r="AC96" s="562"/>
      <c r="AD96" s="1721" t="s">
        <v>76</v>
      </c>
      <c r="AE96" s="577"/>
      <c r="AF96" s="558"/>
      <c r="AG96" s="558"/>
      <c r="AH96" s="558"/>
      <c r="AI96" s="558"/>
      <c r="AJ96" s="558"/>
      <c r="AK96" s="558"/>
      <c r="AL96" s="558"/>
      <c r="AM96" s="558"/>
      <c r="AN96" s="558"/>
      <c r="AO96" s="1119" t="s">
        <v>4287</v>
      </c>
      <c r="AP96" s="861"/>
      <c r="AQ96" s="776" t="str" cm="1">
        <f t="array" ref="AQ96">IF(AD96="NO FAVORABLE","NO FAVORABLE",IF(SUMPRODUCT(--(TRIM(AF96:AK96)&lt;&gt;"SI"),--(TRIM(AF96:AK96)&lt;&gt;"NA"))&gt;0,"SUBSANAR","APROBADA CR"))</f>
        <v>NO FAVORABLE</v>
      </c>
    </row>
    <row r="97" spans="1:43" s="629" customFormat="1" ht="13.2" hidden="1" customHeight="1" x14ac:dyDescent="0.25">
      <c r="A97" s="286" t="s">
        <v>2744</v>
      </c>
      <c r="B97" s="774" t="s">
        <v>4007</v>
      </c>
      <c r="C97" s="286">
        <v>101</v>
      </c>
      <c r="D97" s="796" t="s">
        <v>45</v>
      </c>
      <c r="E97" s="737" t="s">
        <v>62</v>
      </c>
      <c r="F97" s="737" t="s">
        <v>819</v>
      </c>
      <c r="G97" s="737" t="s">
        <v>452</v>
      </c>
      <c r="H97" s="737" t="s">
        <v>386</v>
      </c>
      <c r="I97" s="214" t="str">
        <f t="shared" si="3"/>
        <v>MARIA LETICIA CARVAJAL HERRERA</v>
      </c>
      <c r="J97" s="737" t="s">
        <v>50</v>
      </c>
      <c r="K97" s="737">
        <v>42686051</v>
      </c>
      <c r="L97" s="1708">
        <v>26634</v>
      </c>
      <c r="M97" s="302">
        <v>52</v>
      </c>
      <c r="N97" s="737" t="s">
        <v>51</v>
      </c>
      <c r="O97" s="737" t="s">
        <v>4288</v>
      </c>
      <c r="P97" s="737"/>
      <c r="Q97" s="737" t="s">
        <v>4008</v>
      </c>
      <c r="R97" s="737" t="s">
        <v>53</v>
      </c>
      <c r="S97" s="1709" t="s">
        <v>54</v>
      </c>
      <c r="T97" s="737" t="s">
        <v>598</v>
      </c>
      <c r="U97" s="774" t="s">
        <v>4012</v>
      </c>
      <c r="V97" s="562" t="s">
        <v>57</v>
      </c>
      <c r="W97" s="562"/>
      <c r="X97" s="562"/>
      <c r="Y97" s="562"/>
      <c r="Z97" s="562"/>
      <c r="AA97" s="562"/>
      <c r="AB97" s="562"/>
      <c r="AC97" s="562"/>
      <c r="AD97" s="1191" t="s">
        <v>58</v>
      </c>
      <c r="AE97" s="577"/>
      <c r="AF97" s="558"/>
      <c r="AG97" s="558"/>
      <c r="AH97" s="558" t="s">
        <v>59</v>
      </c>
      <c r="AI97" s="558"/>
      <c r="AJ97" s="558"/>
      <c r="AK97" s="558"/>
      <c r="AL97" s="558" t="s">
        <v>1168</v>
      </c>
      <c r="AM97" s="558"/>
      <c r="AN97" s="558"/>
      <c r="AO97" s="1116" t="s">
        <v>61</v>
      </c>
      <c r="AP97" s="1700" t="s">
        <v>4289</v>
      </c>
      <c r="AQ97" s="776" t="str" cm="1">
        <f t="array" ref="AQ97">IF(AD97="NO FAVORABLE","NO FAVORABLE",IF(SUMPRODUCT(--(TRIM(AF97:AK97)&lt;&gt;"SI"),--(TRIM(AF97:AK97)&lt;&gt;"NA"))&gt;0,"SUBSANAR","APROBADA CR"))</f>
        <v>SUBSANAR</v>
      </c>
    </row>
    <row r="98" spans="1:43" s="629" customFormat="1" ht="13.2" customHeight="1" x14ac:dyDescent="0.25">
      <c r="A98" s="286" t="s">
        <v>2744</v>
      </c>
      <c r="B98" s="729" t="s">
        <v>4007</v>
      </c>
      <c r="C98" s="286">
        <v>102</v>
      </c>
      <c r="D98" s="734" t="s">
        <v>45</v>
      </c>
      <c r="E98" s="286" t="s">
        <v>670</v>
      </c>
      <c r="F98" s="286" t="s">
        <v>1982</v>
      </c>
      <c r="G98" s="286" t="s">
        <v>400</v>
      </c>
      <c r="H98" s="286" t="s">
        <v>400</v>
      </c>
      <c r="I98" s="214" t="str">
        <f t="shared" si="3"/>
        <v>ROSA  MARINA  PEREZ PEREZ</v>
      </c>
      <c r="J98" s="286" t="s">
        <v>50</v>
      </c>
      <c r="K98" s="286">
        <v>22057012</v>
      </c>
      <c r="L98" s="286"/>
      <c r="M98" s="302"/>
      <c r="N98" s="286" t="s">
        <v>51</v>
      </c>
      <c r="O98" s="286"/>
      <c r="P98" s="286"/>
      <c r="Q98" s="286" t="s">
        <v>4008</v>
      </c>
      <c r="R98" s="286" t="s">
        <v>53</v>
      </c>
      <c r="S98" s="286" t="s">
        <v>54</v>
      </c>
      <c r="T98" s="286"/>
      <c r="U98" s="729" t="s">
        <v>4009</v>
      </c>
      <c r="V98" s="562" t="s">
        <v>57</v>
      </c>
      <c r="W98" s="562"/>
      <c r="X98" s="562" t="s">
        <v>4290</v>
      </c>
      <c r="Y98" s="562"/>
      <c r="Z98" s="562"/>
      <c r="AA98" s="562"/>
      <c r="AB98" s="562"/>
      <c r="AC98" s="562"/>
      <c r="AD98" s="1191" t="s">
        <v>58</v>
      </c>
      <c r="AE98" s="577"/>
      <c r="AF98" s="558" t="s">
        <v>59</v>
      </c>
      <c r="AG98" s="558" t="s">
        <v>57</v>
      </c>
      <c r="AH98" s="558" t="s">
        <v>59</v>
      </c>
      <c r="AI98" s="558" t="s">
        <v>59</v>
      </c>
      <c r="AJ98" s="558" t="s">
        <v>59</v>
      </c>
      <c r="AK98" s="558" t="s">
        <v>59</v>
      </c>
      <c r="AL98" s="558" t="s">
        <v>258</v>
      </c>
      <c r="AM98" s="558"/>
      <c r="AN98" s="558"/>
      <c r="AO98" s="1201" t="s">
        <v>4291</v>
      </c>
      <c r="AP98" s="793" t="s">
        <v>4292</v>
      </c>
      <c r="AQ98" s="776" t="str" cm="1">
        <f t="array" ref="AQ98">IF(AD98="NO FAVORABLE","NO FAVORABLE",IF(SUMPRODUCT(--(TRIM(AF98:AK98)&lt;&gt;"SI"),--(TRIM(AF98:AK98)&lt;&gt;"NA"))&gt;0,"SUBSANAR","APROBADA CR"))</f>
        <v>APROBADA CR</v>
      </c>
    </row>
    <row r="99" spans="1:43" s="629" customFormat="1" ht="13.2" customHeight="1" x14ac:dyDescent="0.25">
      <c r="A99" s="286" t="s">
        <v>2744</v>
      </c>
      <c r="B99" s="794" t="s">
        <v>4007</v>
      </c>
      <c r="C99" s="286">
        <v>103</v>
      </c>
      <c r="D99" s="795" t="s">
        <v>45</v>
      </c>
      <c r="E99" s="309" t="s">
        <v>666</v>
      </c>
      <c r="F99" s="309" t="s">
        <v>1873</v>
      </c>
      <c r="G99" s="309" t="s">
        <v>485</v>
      </c>
      <c r="H99" s="309" t="s">
        <v>898</v>
      </c>
      <c r="I99" s="214" t="str">
        <f t="shared" si="3"/>
        <v>MARIA  ESNEDA SERNA TOBON</v>
      </c>
      <c r="J99" s="740" t="s">
        <v>50</v>
      </c>
      <c r="K99" s="309">
        <v>42686387</v>
      </c>
      <c r="L99" s="309"/>
      <c r="M99" s="302"/>
      <c r="N99" s="309" t="s">
        <v>51</v>
      </c>
      <c r="O99" s="309">
        <v>3208736946</v>
      </c>
      <c r="P99" s="309"/>
      <c r="Q99" s="309" t="s">
        <v>4008</v>
      </c>
      <c r="R99" s="309" t="s">
        <v>53</v>
      </c>
      <c r="S99" s="525" t="s">
        <v>54</v>
      </c>
      <c r="T99" s="309" t="s">
        <v>4293</v>
      </c>
      <c r="U99" s="794" t="s">
        <v>4009</v>
      </c>
      <c r="V99" s="562" t="s">
        <v>57</v>
      </c>
      <c r="W99" s="562"/>
      <c r="X99" s="562" t="s">
        <v>4249</v>
      </c>
      <c r="Y99" s="562"/>
      <c r="Z99" s="562"/>
      <c r="AA99" s="562"/>
      <c r="AB99" s="562"/>
      <c r="AC99" s="562"/>
      <c r="AD99" s="1191" t="s">
        <v>58</v>
      </c>
      <c r="AE99" s="577"/>
      <c r="AF99" s="558" t="s">
        <v>59</v>
      </c>
      <c r="AG99" s="558" t="s">
        <v>57</v>
      </c>
      <c r="AH99" s="558" t="s">
        <v>59</v>
      </c>
      <c r="AI99" s="558" t="s">
        <v>59</v>
      </c>
      <c r="AJ99" s="558" t="s">
        <v>59</v>
      </c>
      <c r="AK99" s="558" t="s">
        <v>59</v>
      </c>
      <c r="AL99" s="558" t="s">
        <v>138</v>
      </c>
      <c r="AM99" s="558"/>
      <c r="AN99" s="558"/>
      <c r="AO99" s="1201" t="s">
        <v>4294</v>
      </c>
      <c r="AP99" s="793" t="s">
        <v>4295</v>
      </c>
      <c r="AQ99" s="776" t="str" cm="1">
        <f t="array" ref="AQ99">IF(AD99="NO FAVORABLE","NO FAVORABLE",IF(SUMPRODUCT(--(TRIM(AF99:AK99)&lt;&gt;"SI"),--(TRIM(AF99:AK99)&lt;&gt;"NA"))&gt;0,"SUBSANAR","APROBADA CR"))</f>
        <v>APROBADA CR</v>
      </c>
    </row>
    <row r="100" spans="1:43" s="629" customFormat="1" ht="13.2" hidden="1" customHeight="1" x14ac:dyDescent="0.25">
      <c r="A100" s="286" t="s">
        <v>2744</v>
      </c>
      <c r="B100" s="729" t="s">
        <v>4007</v>
      </c>
      <c r="C100" s="286">
        <v>104</v>
      </c>
      <c r="D100" s="734" t="s">
        <v>45</v>
      </c>
      <c r="E100" s="286" t="s">
        <v>1972</v>
      </c>
      <c r="F100" s="286" t="s">
        <v>62</v>
      </c>
      <c r="G100" s="286" t="s">
        <v>292</v>
      </c>
      <c r="H100" s="286" t="s">
        <v>416</v>
      </c>
      <c r="I100" s="214" t="str">
        <f t="shared" si="3"/>
        <v>SANDRA  MARIA ALVAREZ RODRIGUEZ</v>
      </c>
      <c r="J100" s="737" t="s">
        <v>50</v>
      </c>
      <c r="K100" s="286">
        <v>42689933</v>
      </c>
      <c r="L100" s="286"/>
      <c r="M100" s="302"/>
      <c r="N100" s="286" t="s">
        <v>51</v>
      </c>
      <c r="O100" s="286">
        <v>3233479720</v>
      </c>
      <c r="P100" s="286"/>
      <c r="Q100" s="286" t="s">
        <v>4008</v>
      </c>
      <c r="R100" s="286" t="s">
        <v>53</v>
      </c>
      <c r="S100" s="579" t="s">
        <v>54</v>
      </c>
      <c r="T100" s="286" t="s">
        <v>4296</v>
      </c>
      <c r="U100" s="729" t="s">
        <v>4012</v>
      </c>
      <c r="V100" s="562" t="s">
        <v>57</v>
      </c>
      <c r="W100" s="562"/>
      <c r="X100" s="562"/>
      <c r="Y100" s="562"/>
      <c r="Z100" s="562"/>
      <c r="AA100" s="562"/>
      <c r="AB100" s="562"/>
      <c r="AC100" s="562"/>
      <c r="AD100" s="1191" t="s">
        <v>58</v>
      </c>
      <c r="AE100" s="577"/>
      <c r="AF100" s="558"/>
      <c r="AG100" s="558"/>
      <c r="AH100" s="558"/>
      <c r="AI100" s="558"/>
      <c r="AJ100" s="558"/>
      <c r="AK100" s="558"/>
      <c r="AL100" s="558" t="s">
        <v>83</v>
      </c>
      <c r="AM100" s="558"/>
      <c r="AN100" s="558"/>
      <c r="AO100" s="1201" t="s">
        <v>61</v>
      </c>
      <c r="AP100" s="1700" t="s">
        <v>4297</v>
      </c>
      <c r="AQ100" s="776" t="str" cm="1">
        <f t="array" ref="AQ100">IF(AD100="NO FAVORABLE","NO FAVORABLE",IF(SUMPRODUCT(--(TRIM(AF100:AK100)&lt;&gt;"SI"),--(TRIM(AF100:AK100)&lt;&gt;"NA"))&gt;0,"SUBSANAR","APROBADA CR"))</f>
        <v>SUBSANAR</v>
      </c>
    </row>
    <row r="101" spans="1:43" s="629" customFormat="1" ht="13.2" customHeight="1" x14ac:dyDescent="0.25">
      <c r="A101" s="286" t="s">
        <v>2744</v>
      </c>
      <c r="B101" s="729" t="s">
        <v>4007</v>
      </c>
      <c r="C101" s="286">
        <v>105</v>
      </c>
      <c r="D101" s="734" t="s">
        <v>45</v>
      </c>
      <c r="E101" s="286" t="s">
        <v>4298</v>
      </c>
      <c r="F101" s="286" t="s">
        <v>733</v>
      </c>
      <c r="G101" s="286" t="s">
        <v>292</v>
      </c>
      <c r="H101" s="286" t="s">
        <v>4299</v>
      </c>
      <c r="I101" s="214" t="str">
        <f t="shared" si="3"/>
        <v>IDALINDY DELSOCORRO ALVAREZ GOMÉZ</v>
      </c>
      <c r="J101" s="737" t="s">
        <v>50</v>
      </c>
      <c r="K101" s="286">
        <v>42691569</v>
      </c>
      <c r="L101" s="286"/>
      <c r="M101" s="302"/>
      <c r="N101" s="286" t="s">
        <v>51</v>
      </c>
      <c r="O101" s="286">
        <v>3103623435</v>
      </c>
      <c r="P101" s="720" t="s">
        <v>4300</v>
      </c>
      <c r="Q101" s="286" t="s">
        <v>4008</v>
      </c>
      <c r="R101" s="286" t="s">
        <v>53</v>
      </c>
      <c r="S101" s="579" t="s">
        <v>54</v>
      </c>
      <c r="T101" s="286" t="s">
        <v>4296</v>
      </c>
      <c r="U101" s="729" t="s">
        <v>4031</v>
      </c>
      <c r="V101" s="562" t="s">
        <v>57</v>
      </c>
      <c r="W101" s="562"/>
      <c r="X101" s="562"/>
      <c r="Y101" s="562"/>
      <c r="Z101" s="562"/>
      <c r="AA101" s="562"/>
      <c r="AB101" s="562"/>
      <c r="AC101" s="562"/>
      <c r="AD101" s="1191" t="s">
        <v>58</v>
      </c>
      <c r="AE101" s="577"/>
      <c r="AF101" s="558" t="s">
        <v>59</v>
      </c>
      <c r="AG101" s="558" t="s">
        <v>59</v>
      </c>
      <c r="AH101" s="558" t="s">
        <v>59</v>
      </c>
      <c r="AI101" s="558" t="s">
        <v>59</v>
      </c>
      <c r="AJ101" s="558" t="s">
        <v>59</v>
      </c>
      <c r="AK101" s="558" t="s">
        <v>59</v>
      </c>
      <c r="AL101" s="558" t="s">
        <v>182</v>
      </c>
      <c r="AM101" s="558"/>
      <c r="AN101" s="558"/>
      <c r="AO101" s="1201" t="s">
        <v>61</v>
      </c>
      <c r="AP101" s="1700" t="s">
        <v>4064</v>
      </c>
      <c r="AQ101" s="776" t="str" cm="1">
        <f t="array" ref="AQ101">IF(AD101="NO FAVORABLE","NO FAVORABLE",IF(SUMPRODUCT(--(TRIM(AF101:AK101)&lt;&gt;"SI"),--(TRIM(AF101:AK101)&lt;&gt;"NA"))&gt;0,"SUBSANAR","APROBADA CR"))</f>
        <v>APROBADA CR</v>
      </c>
    </row>
    <row r="102" spans="1:43" s="629" customFormat="1" ht="13.2" hidden="1" customHeight="1" x14ac:dyDescent="0.25">
      <c r="A102" s="286" t="s">
        <v>2744</v>
      </c>
      <c r="B102" s="729" t="s">
        <v>4007</v>
      </c>
      <c r="C102" s="286">
        <v>106</v>
      </c>
      <c r="D102" s="734" t="s">
        <v>45</v>
      </c>
      <c r="E102" s="286" t="s">
        <v>46</v>
      </c>
      <c r="F102" s="286" t="s">
        <v>1471</v>
      </c>
      <c r="G102" s="286" t="s">
        <v>88</v>
      </c>
      <c r="H102" s="286"/>
      <c r="I102" s="214" t="str">
        <f t="shared" si="3"/>
        <v xml:space="preserve">NIDIA DE JESÚS GARCIA </v>
      </c>
      <c r="J102" s="737" t="s">
        <v>50</v>
      </c>
      <c r="K102" s="286">
        <v>43361043</v>
      </c>
      <c r="L102" s="286"/>
      <c r="M102" s="302"/>
      <c r="N102" s="286" t="s">
        <v>51</v>
      </c>
      <c r="O102" s="286">
        <v>3126435784</v>
      </c>
      <c r="P102" s="1712"/>
      <c r="Q102" s="286" t="s">
        <v>4008</v>
      </c>
      <c r="R102" s="286" t="s">
        <v>53</v>
      </c>
      <c r="S102" s="579" t="s">
        <v>54</v>
      </c>
      <c r="T102" s="286" t="s">
        <v>4301</v>
      </c>
      <c r="U102" s="729" t="s">
        <v>4012</v>
      </c>
      <c r="V102" s="562" t="s">
        <v>57</v>
      </c>
      <c r="W102" s="562"/>
      <c r="X102" s="562" t="s">
        <v>4159</v>
      </c>
      <c r="Y102" s="562"/>
      <c r="Z102" s="562"/>
      <c r="AA102" s="562"/>
      <c r="AB102" s="562"/>
      <c r="AC102" s="562"/>
      <c r="AD102" s="1191" t="s">
        <v>58</v>
      </c>
      <c r="AE102" s="577"/>
      <c r="AF102" s="558"/>
      <c r="AG102" s="558"/>
      <c r="AH102" s="558"/>
      <c r="AI102" s="558"/>
      <c r="AJ102" s="558"/>
      <c r="AK102" s="558"/>
      <c r="AL102" s="558" t="s">
        <v>182</v>
      </c>
      <c r="AM102" s="558"/>
      <c r="AN102" s="558"/>
      <c r="AO102" s="1201" t="s">
        <v>4302</v>
      </c>
      <c r="AP102" s="793" t="s">
        <v>4303</v>
      </c>
      <c r="AQ102" s="776" t="str" cm="1">
        <f t="array" ref="AQ102">IF(AD102="NO FAVORABLE","NO FAVORABLE",IF(SUMPRODUCT(--(TRIM(AF102:AK102)&lt;&gt;"SI"),--(TRIM(AF102:AK102)&lt;&gt;"NA"))&gt;0,"SUBSANAR","APROBADA CR"))</f>
        <v>SUBSANAR</v>
      </c>
    </row>
    <row r="103" spans="1:43" s="629" customFormat="1" ht="14.25" hidden="1" customHeight="1" x14ac:dyDescent="0.25">
      <c r="A103" s="286" t="s">
        <v>2744</v>
      </c>
      <c r="B103" s="729" t="s">
        <v>4007</v>
      </c>
      <c r="C103" s="286">
        <v>107</v>
      </c>
      <c r="D103" s="734" t="s">
        <v>45</v>
      </c>
      <c r="E103" s="286" t="s">
        <v>2004</v>
      </c>
      <c r="F103" s="286" t="s">
        <v>253</v>
      </c>
      <c r="G103" s="286" t="s">
        <v>831</v>
      </c>
      <c r="H103" s="286" t="s">
        <v>416</v>
      </c>
      <c r="I103" s="214" t="str">
        <f t="shared" si="3"/>
        <v>GLADYS  ESTELLA JIMENEZ RODRIGUEZ</v>
      </c>
      <c r="J103" s="737" t="s">
        <v>50</v>
      </c>
      <c r="K103" s="286">
        <v>42688306</v>
      </c>
      <c r="L103" s="286" t="s">
        <v>4304</v>
      </c>
      <c r="M103" s="302">
        <v>49</v>
      </c>
      <c r="N103" s="286" t="s">
        <v>51</v>
      </c>
      <c r="O103" s="286">
        <v>3147558567</v>
      </c>
      <c r="P103" s="286"/>
      <c r="Q103" s="286" t="s">
        <v>4305</v>
      </c>
      <c r="R103" s="286" t="s">
        <v>53</v>
      </c>
      <c r="S103" s="579" t="s">
        <v>54</v>
      </c>
      <c r="T103" s="286" t="s">
        <v>4306</v>
      </c>
      <c r="U103" s="729" t="s">
        <v>4009</v>
      </c>
      <c r="V103" s="562" t="s">
        <v>57</v>
      </c>
      <c r="W103" s="562"/>
      <c r="X103" s="562" t="s">
        <v>4307</v>
      </c>
      <c r="Y103" s="562"/>
      <c r="Z103" s="562"/>
      <c r="AA103" s="562"/>
      <c r="AB103" s="562"/>
      <c r="AC103" s="562"/>
      <c r="AD103" s="1191" t="s">
        <v>58</v>
      </c>
      <c r="AE103" s="577"/>
      <c r="AF103" s="558"/>
      <c r="AG103" s="558"/>
      <c r="AH103" s="558" t="s">
        <v>59</v>
      </c>
      <c r="AI103" s="558"/>
      <c r="AJ103" s="558"/>
      <c r="AK103" s="558"/>
      <c r="AL103" s="558" t="s">
        <v>70</v>
      </c>
      <c r="AM103" s="558"/>
      <c r="AN103" s="558"/>
      <c r="AO103" s="1201" t="s">
        <v>4308</v>
      </c>
      <c r="AP103" s="793" t="s">
        <v>4309</v>
      </c>
      <c r="AQ103" s="776" t="str" cm="1">
        <f t="array" ref="AQ103">IF(AD103="NO FAVORABLE","NO FAVORABLE",IF(SUMPRODUCT(--(TRIM(AF103:AK103)&lt;&gt;"SI"),--(TRIM(AF103:AK103)&lt;&gt;"NA"))&gt;0,"SUBSANAR","APROBADA CR"))</f>
        <v>SUBSANAR</v>
      </c>
    </row>
    <row r="104" spans="1:43" s="629" customFormat="1" ht="13.2" hidden="1" customHeight="1" x14ac:dyDescent="0.25">
      <c r="A104" s="286" t="s">
        <v>2744</v>
      </c>
      <c r="B104" s="729" t="s">
        <v>4007</v>
      </c>
      <c r="C104" s="286">
        <v>108</v>
      </c>
      <c r="D104" s="734" t="s">
        <v>45</v>
      </c>
      <c r="E104" s="286" t="s">
        <v>361</v>
      </c>
      <c r="F104" s="286" t="s">
        <v>62</v>
      </c>
      <c r="G104" s="286" t="s">
        <v>294</v>
      </c>
      <c r="H104" s="286" t="s">
        <v>294</v>
      </c>
      <c r="I104" s="214" t="str">
        <f t="shared" si="3"/>
        <v>MARGARITA MARIA AGUDELO AGUDELO</v>
      </c>
      <c r="J104" s="737" t="s">
        <v>50</v>
      </c>
      <c r="K104" s="286">
        <v>39356725</v>
      </c>
      <c r="L104" s="548">
        <v>28076</v>
      </c>
      <c r="M104" s="302">
        <v>48</v>
      </c>
      <c r="N104" s="286" t="s">
        <v>51</v>
      </c>
      <c r="O104" s="286">
        <v>31474353679</v>
      </c>
      <c r="P104" s="1712"/>
      <c r="Q104" s="286" t="s">
        <v>4069</v>
      </c>
      <c r="R104" s="286" t="s">
        <v>53</v>
      </c>
      <c r="S104" s="579" t="s">
        <v>54</v>
      </c>
      <c r="T104" s="286" t="s">
        <v>4310</v>
      </c>
      <c r="U104" s="729" t="s">
        <v>4009</v>
      </c>
      <c r="V104" s="562" t="s">
        <v>57</v>
      </c>
      <c r="W104" s="562"/>
      <c r="X104" s="562"/>
      <c r="Y104" s="562"/>
      <c r="Z104" s="562"/>
      <c r="AA104" s="562"/>
      <c r="AB104" s="562"/>
      <c r="AC104" s="562"/>
      <c r="AD104" s="1191" t="s">
        <v>58</v>
      </c>
      <c r="AE104" s="577"/>
      <c r="AF104" s="558"/>
      <c r="AG104" s="558"/>
      <c r="AH104" s="558" t="s">
        <v>59</v>
      </c>
      <c r="AI104" s="558"/>
      <c r="AJ104" s="558"/>
      <c r="AK104" s="558"/>
      <c r="AL104" s="558" t="s">
        <v>138</v>
      </c>
      <c r="AM104" s="558"/>
      <c r="AN104" s="558"/>
      <c r="AO104" s="1201" t="s">
        <v>61</v>
      </c>
      <c r="AP104" s="1700" t="s">
        <v>4064</v>
      </c>
      <c r="AQ104" s="776" t="str" cm="1">
        <f t="array" ref="AQ104">IF(AD104="NO FAVORABLE","NO FAVORABLE",IF(SUMPRODUCT(--(TRIM(AF104:AK104)&lt;&gt;"SI"),--(TRIM(AF104:AK104)&lt;&gt;"NA"))&gt;0,"SUBSANAR","APROBADA CR"))</f>
        <v>SUBSANAR</v>
      </c>
    </row>
    <row r="105" spans="1:43" s="629" customFormat="1" ht="13.2" hidden="1" customHeight="1" x14ac:dyDescent="0.25">
      <c r="A105" s="286" t="s">
        <v>2744</v>
      </c>
      <c r="B105" s="729" t="s">
        <v>4007</v>
      </c>
      <c r="C105" s="286">
        <v>109</v>
      </c>
      <c r="D105" s="734" t="s">
        <v>45</v>
      </c>
      <c r="E105" s="286" t="s">
        <v>1374</v>
      </c>
      <c r="F105" s="286" t="s">
        <v>145</v>
      </c>
      <c r="G105" s="286" t="s">
        <v>2179</v>
      </c>
      <c r="H105" s="286" t="s">
        <v>996</v>
      </c>
      <c r="I105" s="214" t="str">
        <f t="shared" si="3"/>
        <v>GLORIA  CECILIA CELIS ORTIZ</v>
      </c>
      <c r="J105" s="737" t="s">
        <v>50</v>
      </c>
      <c r="K105" s="286">
        <v>43424813</v>
      </c>
      <c r="L105" s="548">
        <v>26394</v>
      </c>
      <c r="M105" s="302">
        <v>53</v>
      </c>
      <c r="N105" s="286" t="s">
        <v>51</v>
      </c>
      <c r="O105" s="286" t="s">
        <v>4311</v>
      </c>
      <c r="P105" s="286"/>
      <c r="Q105" s="286" t="s">
        <v>4008</v>
      </c>
      <c r="R105" s="286" t="s">
        <v>53</v>
      </c>
      <c r="S105" s="579" t="s">
        <v>54</v>
      </c>
      <c r="T105" s="286" t="s">
        <v>4312</v>
      </c>
      <c r="U105" s="729" t="s">
        <v>4239</v>
      </c>
      <c r="V105" s="562" t="s">
        <v>57</v>
      </c>
      <c r="W105" s="562"/>
      <c r="X105" s="351" t="s">
        <v>4313</v>
      </c>
      <c r="Y105" s="562"/>
      <c r="Z105" s="562"/>
      <c r="AA105" s="562"/>
      <c r="AB105" s="562"/>
      <c r="AC105" s="562"/>
      <c r="AD105" s="1720" t="s">
        <v>58</v>
      </c>
      <c r="AE105" s="577"/>
      <c r="AF105" s="558"/>
      <c r="AG105" s="558"/>
      <c r="AH105" s="558"/>
      <c r="AI105" s="558"/>
      <c r="AJ105" s="558"/>
      <c r="AK105" s="558"/>
      <c r="AL105" s="558"/>
      <c r="AM105" s="558"/>
      <c r="AN105" s="558"/>
      <c r="AO105" s="1201" t="s">
        <v>61</v>
      </c>
      <c r="AP105" s="798" t="s">
        <v>61</v>
      </c>
      <c r="AQ105" s="776" t="str" cm="1">
        <f t="array" ref="AQ105">IF(AD105="NO FAVORABLE","NO FAVORABLE",IF(SUMPRODUCT(--(TRIM(AF105:AK105)&lt;&gt;"SI"),--(TRIM(AF105:AK105)&lt;&gt;"NA"))&gt;0,"SUBSANAR","APROBADA CR"))</f>
        <v>SUBSANAR</v>
      </c>
    </row>
    <row r="106" spans="1:43" s="629" customFormat="1" ht="13.2" customHeight="1" x14ac:dyDescent="0.25">
      <c r="A106" s="286" t="s">
        <v>2744</v>
      </c>
      <c r="B106" s="729" t="s">
        <v>4007</v>
      </c>
      <c r="C106" s="286">
        <v>110</v>
      </c>
      <c r="D106" s="734" t="s">
        <v>45</v>
      </c>
      <c r="E106" s="286" t="s">
        <v>1911</v>
      </c>
      <c r="F106" s="286" t="s">
        <v>1317</v>
      </c>
      <c r="G106" s="286" t="s">
        <v>4314</v>
      </c>
      <c r="H106" s="286" t="s">
        <v>4314</v>
      </c>
      <c r="I106" s="214" t="str">
        <f t="shared" si="3"/>
        <v xml:space="preserve">ANA  DE JESUS  OSSA  OSSA </v>
      </c>
      <c r="J106" s="737" t="s">
        <v>50</v>
      </c>
      <c r="K106" s="286">
        <v>21781494</v>
      </c>
      <c r="L106" s="548">
        <v>12500</v>
      </c>
      <c r="M106" s="302">
        <v>91</v>
      </c>
      <c r="N106" s="286" t="s">
        <v>51</v>
      </c>
      <c r="O106" s="286" t="s">
        <v>4315</v>
      </c>
      <c r="P106" s="1712"/>
      <c r="Q106" s="286" t="s">
        <v>4150</v>
      </c>
      <c r="R106" s="286" t="s">
        <v>53</v>
      </c>
      <c r="S106" s="579" t="s">
        <v>54</v>
      </c>
      <c r="T106" s="286" t="s">
        <v>4316</v>
      </c>
      <c r="U106" s="729" t="s">
        <v>4031</v>
      </c>
      <c r="V106" s="562" t="s">
        <v>57</v>
      </c>
      <c r="W106" s="562"/>
      <c r="X106" s="562"/>
      <c r="Y106" s="562"/>
      <c r="Z106" s="562"/>
      <c r="AA106" s="562"/>
      <c r="AB106" s="562"/>
      <c r="AC106" s="562"/>
      <c r="AD106" s="1191" t="s">
        <v>58</v>
      </c>
      <c r="AE106" s="577"/>
      <c r="AF106" s="558" t="s">
        <v>59</v>
      </c>
      <c r="AG106" s="558" t="s">
        <v>57</v>
      </c>
      <c r="AH106" s="558" t="s">
        <v>59</v>
      </c>
      <c r="AI106" s="558" t="s">
        <v>59</v>
      </c>
      <c r="AJ106" s="558" t="s">
        <v>59</v>
      </c>
      <c r="AK106" s="558" t="s">
        <v>59</v>
      </c>
      <c r="AL106" s="558" t="s">
        <v>283</v>
      </c>
      <c r="AM106" s="558"/>
      <c r="AN106" s="558"/>
      <c r="AO106" s="1201" t="s">
        <v>61</v>
      </c>
      <c r="AP106" s="1700" t="s">
        <v>4064</v>
      </c>
      <c r="AQ106" s="776" t="str" cm="1">
        <f t="array" ref="AQ106">IF(AD106="NO FAVORABLE","NO FAVORABLE",IF(SUMPRODUCT(--(TRIM(AF106:AK106)&lt;&gt;"SI"),--(TRIM(AF106:AK106)&lt;&gt;"NA"))&gt;0,"SUBSANAR","APROBADA CR"))</f>
        <v>APROBADA CR</v>
      </c>
    </row>
    <row r="107" spans="1:43" s="629" customFormat="1" ht="13.2" hidden="1" customHeight="1" x14ac:dyDescent="0.25">
      <c r="A107" s="286" t="s">
        <v>2744</v>
      </c>
      <c r="B107" s="729" t="s">
        <v>4007</v>
      </c>
      <c r="C107" s="286">
        <v>111</v>
      </c>
      <c r="D107" s="734" t="s">
        <v>45</v>
      </c>
      <c r="E107" s="286" t="s">
        <v>799</v>
      </c>
      <c r="F107" s="286" t="s">
        <v>1915</v>
      </c>
      <c r="G107" s="286" t="s">
        <v>495</v>
      </c>
      <c r="H107" s="286"/>
      <c r="I107" s="214" t="str">
        <f t="shared" si="3"/>
        <v xml:space="preserve">KELLY JOHANA  ACEVEDO </v>
      </c>
      <c r="J107" s="737" t="s">
        <v>50</v>
      </c>
      <c r="K107" s="286">
        <v>1035874215</v>
      </c>
      <c r="L107" s="548">
        <v>35285</v>
      </c>
      <c r="M107" s="302">
        <v>29</v>
      </c>
      <c r="N107" s="286" t="s">
        <v>51</v>
      </c>
      <c r="O107" s="286">
        <v>3106271580</v>
      </c>
      <c r="P107" s="1712"/>
      <c r="Q107" s="286" t="s">
        <v>4069</v>
      </c>
      <c r="R107" s="286" t="s">
        <v>53</v>
      </c>
      <c r="S107" s="579" t="s">
        <v>54</v>
      </c>
      <c r="T107" s="286" t="s">
        <v>4317</v>
      </c>
      <c r="U107" s="729" t="s">
        <v>4031</v>
      </c>
      <c r="V107" s="562" t="s">
        <v>57</v>
      </c>
      <c r="W107" s="562"/>
      <c r="X107" s="562"/>
      <c r="Y107" s="562"/>
      <c r="Z107" s="562"/>
      <c r="AA107" s="562"/>
      <c r="AB107" s="562"/>
      <c r="AC107" s="562"/>
      <c r="AD107" s="1191" t="s">
        <v>58</v>
      </c>
      <c r="AE107" s="577"/>
      <c r="AF107" s="558"/>
      <c r="AG107" s="558"/>
      <c r="AH107" s="558" t="s">
        <v>59</v>
      </c>
      <c r="AI107" s="558"/>
      <c r="AJ107" s="558"/>
      <c r="AK107" s="558"/>
      <c r="AL107" s="558" t="s">
        <v>70</v>
      </c>
      <c r="AM107" s="558"/>
      <c r="AN107" s="558"/>
      <c r="AO107" s="1201" t="s">
        <v>61</v>
      </c>
      <c r="AP107" s="1700" t="s">
        <v>4061</v>
      </c>
      <c r="AQ107" s="776" t="str" cm="1">
        <f t="array" ref="AQ107">IF(AD107="NO FAVORABLE","NO FAVORABLE",IF(SUMPRODUCT(--(TRIM(AF107:AK107)&lt;&gt;"SI"),--(TRIM(AF107:AK107)&lt;&gt;"NA"))&gt;0,"SUBSANAR","APROBADA CR"))</f>
        <v>SUBSANAR</v>
      </c>
    </row>
    <row r="108" spans="1:43" s="629" customFormat="1" ht="13.2" hidden="1" customHeight="1" x14ac:dyDescent="0.25">
      <c r="A108" s="286" t="s">
        <v>2744</v>
      </c>
      <c r="B108" s="729" t="s">
        <v>4007</v>
      </c>
      <c r="C108" s="286">
        <v>112</v>
      </c>
      <c r="D108" s="734" t="s">
        <v>45</v>
      </c>
      <c r="E108" s="286" t="s">
        <v>4318</v>
      </c>
      <c r="F108" s="286" t="s">
        <v>340</v>
      </c>
      <c r="G108" s="286" t="s">
        <v>1799</v>
      </c>
      <c r="H108" s="286" t="s">
        <v>898</v>
      </c>
      <c r="I108" s="214" t="str">
        <f t="shared" si="3"/>
        <v>ERIKA  TATIANA OSORNO TOBON</v>
      </c>
      <c r="J108" s="737" t="s">
        <v>50</v>
      </c>
      <c r="K108" s="286">
        <v>1035867391</v>
      </c>
      <c r="L108" s="548">
        <v>34335</v>
      </c>
      <c r="M108" s="302">
        <v>31</v>
      </c>
      <c r="N108" s="286" t="s">
        <v>51</v>
      </c>
      <c r="O108" s="286" t="s">
        <v>4319</v>
      </c>
      <c r="P108" s="1712"/>
      <c r="Q108" s="286" t="s">
        <v>4008</v>
      </c>
      <c r="R108" s="286" t="s">
        <v>53</v>
      </c>
      <c r="S108" s="579" t="s">
        <v>54</v>
      </c>
      <c r="T108" s="286" t="s">
        <v>4293</v>
      </c>
      <c r="U108" s="729" t="s">
        <v>4009</v>
      </c>
      <c r="V108" s="562" t="s">
        <v>57</v>
      </c>
      <c r="W108" s="562"/>
      <c r="X108" s="562"/>
      <c r="Y108" s="562"/>
      <c r="Z108" s="562"/>
      <c r="AA108" s="562"/>
      <c r="AB108" s="562"/>
      <c r="AC108" s="562"/>
      <c r="AD108" s="1191" t="s">
        <v>58</v>
      </c>
      <c r="AE108" s="577"/>
      <c r="AF108" s="558"/>
      <c r="AG108" s="558"/>
      <c r="AH108" s="558" t="s">
        <v>59</v>
      </c>
      <c r="AI108" s="558"/>
      <c r="AJ108" s="558"/>
      <c r="AK108" s="558"/>
      <c r="AL108" s="558" t="s">
        <v>138</v>
      </c>
      <c r="AM108" s="558"/>
      <c r="AN108" s="558"/>
      <c r="AO108" s="1201" t="s">
        <v>61</v>
      </c>
      <c r="AP108" s="1700" t="s">
        <v>4064</v>
      </c>
      <c r="AQ108" s="776" t="str" cm="1">
        <f t="array" ref="AQ108">IF(AD108="NO FAVORABLE","NO FAVORABLE",IF(SUMPRODUCT(--(TRIM(AF108:AK108)&lt;&gt;"SI"),--(TRIM(AF108:AK108)&lt;&gt;"NA"))&gt;0,"SUBSANAR","APROBADA CR"))</f>
        <v>SUBSANAR</v>
      </c>
    </row>
    <row r="109" spans="1:43" s="629" customFormat="1" ht="13.2" hidden="1" customHeight="1" x14ac:dyDescent="0.25">
      <c r="A109" s="286" t="s">
        <v>2744</v>
      </c>
      <c r="B109" s="729" t="s">
        <v>4007</v>
      </c>
      <c r="C109" s="286">
        <v>113</v>
      </c>
      <c r="D109" s="734" t="s">
        <v>45</v>
      </c>
      <c r="E109" s="286" t="s">
        <v>666</v>
      </c>
      <c r="F109" s="286" t="s">
        <v>152</v>
      </c>
      <c r="G109" s="286" t="s">
        <v>88</v>
      </c>
      <c r="H109" s="286"/>
      <c r="I109" s="214" t="str">
        <f t="shared" si="3"/>
        <v xml:space="preserve">MARIA  CRISTINA GARCIA </v>
      </c>
      <c r="J109" s="737" t="s">
        <v>50</v>
      </c>
      <c r="K109" s="286">
        <v>43361169</v>
      </c>
      <c r="L109" s="548">
        <v>22891</v>
      </c>
      <c r="M109" s="302">
        <v>63</v>
      </c>
      <c r="N109" s="286" t="s">
        <v>51</v>
      </c>
      <c r="O109" s="286">
        <v>3116487478</v>
      </c>
      <c r="P109" s="1712"/>
      <c r="Q109" s="515" t="s">
        <v>4026</v>
      </c>
      <c r="R109" s="286" t="s">
        <v>53</v>
      </c>
      <c r="S109" s="579" t="s">
        <v>54</v>
      </c>
      <c r="T109" s="286" t="s">
        <v>4320</v>
      </c>
      <c r="U109" s="729" t="s">
        <v>4012</v>
      </c>
      <c r="V109" s="562" t="s">
        <v>57</v>
      </c>
      <c r="W109" s="562"/>
      <c r="X109" s="562" t="s">
        <v>4321</v>
      </c>
      <c r="Y109" s="562"/>
      <c r="Z109" s="562"/>
      <c r="AA109" s="562"/>
      <c r="AB109" s="562"/>
      <c r="AC109" s="562"/>
      <c r="AD109" s="1191" t="s">
        <v>58</v>
      </c>
      <c r="AE109" s="577"/>
      <c r="AF109" s="558"/>
      <c r="AG109" s="558"/>
      <c r="AH109" s="558" t="s">
        <v>59</v>
      </c>
      <c r="AI109" s="558"/>
      <c r="AJ109" s="558"/>
      <c r="AK109" s="558"/>
      <c r="AL109" s="558" t="s">
        <v>182</v>
      </c>
      <c r="AM109" s="558"/>
      <c r="AN109" s="558"/>
      <c r="AO109" s="1201" t="s">
        <v>4322</v>
      </c>
      <c r="AP109" s="793" t="s">
        <v>4323</v>
      </c>
      <c r="AQ109" s="776" t="str" cm="1">
        <f t="array" ref="AQ109">IF(AD109="NO FAVORABLE","NO FAVORABLE",IF(SUMPRODUCT(--(TRIM(AF109:AK109)&lt;&gt;"SI"),--(TRIM(AF109:AK109)&lt;&gt;"NA"))&gt;0,"SUBSANAR","APROBADA CR"))</f>
        <v>SUBSANAR</v>
      </c>
    </row>
    <row r="110" spans="1:43" s="629" customFormat="1" ht="13.2" hidden="1" customHeight="1" x14ac:dyDescent="0.25">
      <c r="A110" s="286" t="s">
        <v>2744</v>
      </c>
      <c r="B110" s="729" t="s">
        <v>4007</v>
      </c>
      <c r="C110" s="286">
        <v>114</v>
      </c>
      <c r="D110" s="734" t="s">
        <v>45</v>
      </c>
      <c r="E110" s="286" t="s">
        <v>666</v>
      </c>
      <c r="F110" s="286" t="s">
        <v>2756</v>
      </c>
      <c r="G110" s="286" t="s">
        <v>1661</v>
      </c>
      <c r="H110" s="286" t="s">
        <v>222</v>
      </c>
      <c r="I110" s="214" t="str">
        <f t="shared" si="3"/>
        <v>MARIA  DEL ROCIO URIBE MUÑOZ</v>
      </c>
      <c r="J110" s="737" t="s">
        <v>50</v>
      </c>
      <c r="K110" s="286">
        <v>32550351</v>
      </c>
      <c r="L110" s="548">
        <v>20525</v>
      </c>
      <c r="M110" s="302">
        <v>69</v>
      </c>
      <c r="N110" s="286" t="s">
        <v>51</v>
      </c>
      <c r="O110" s="286">
        <v>3005985255</v>
      </c>
      <c r="P110" s="286"/>
      <c r="Q110" s="286" t="s">
        <v>1819</v>
      </c>
      <c r="R110" s="286" t="s">
        <v>53</v>
      </c>
      <c r="S110" s="579" t="s">
        <v>54</v>
      </c>
      <c r="T110" s="286" t="s">
        <v>4324</v>
      </c>
      <c r="U110" s="729" t="s">
        <v>4239</v>
      </c>
      <c r="V110" s="562" t="s">
        <v>57</v>
      </c>
      <c r="W110" s="562"/>
      <c r="X110" s="562" t="s">
        <v>4325</v>
      </c>
      <c r="Y110" s="562"/>
      <c r="Z110" s="562"/>
      <c r="AA110" s="562"/>
      <c r="AB110" s="562"/>
      <c r="AC110" s="562"/>
      <c r="AD110" s="1191" t="s">
        <v>58</v>
      </c>
      <c r="AE110" s="577"/>
      <c r="AF110" s="558"/>
      <c r="AG110" s="558"/>
      <c r="AH110" s="558" t="s">
        <v>59</v>
      </c>
      <c r="AI110" s="558"/>
      <c r="AJ110" s="558"/>
      <c r="AK110" s="558"/>
      <c r="AL110" s="558" t="s">
        <v>138</v>
      </c>
      <c r="AM110" s="558"/>
      <c r="AN110" s="558"/>
      <c r="AO110" s="1201" t="s">
        <v>4326</v>
      </c>
      <c r="AP110" s="793" t="s">
        <v>4327</v>
      </c>
      <c r="AQ110" s="776" t="str" cm="1">
        <f t="array" ref="AQ110">IF(AD110="NO FAVORABLE","NO FAVORABLE",IF(SUMPRODUCT(--(TRIM(AF110:AK110)&lt;&gt;"SI"),--(TRIM(AF110:AK110)&lt;&gt;"NA"))&gt;0,"SUBSANAR","APROBADA CR"))</f>
        <v>SUBSANAR</v>
      </c>
    </row>
    <row r="111" spans="1:43" s="629" customFormat="1" ht="13.2" hidden="1" customHeight="1" x14ac:dyDescent="0.25">
      <c r="A111" s="286" t="s">
        <v>2744</v>
      </c>
      <c r="B111" s="729" t="s">
        <v>4007</v>
      </c>
      <c r="C111" s="286">
        <v>115</v>
      </c>
      <c r="D111" s="734" t="s">
        <v>45</v>
      </c>
      <c r="E111" s="737" t="s">
        <v>991</v>
      </c>
      <c r="F111" s="737" t="s">
        <v>74</v>
      </c>
      <c r="G111" s="737" t="s">
        <v>415</v>
      </c>
      <c r="H111" s="774"/>
      <c r="I111" s="214" t="str">
        <f t="shared" si="3"/>
        <v xml:space="preserve">MANUELA ORTEGA GONZALEZ </v>
      </c>
      <c r="J111" s="737" t="s">
        <v>50</v>
      </c>
      <c r="K111" s="737">
        <v>1035871104</v>
      </c>
      <c r="L111" s="548">
        <v>34910</v>
      </c>
      <c r="M111" s="302">
        <v>30</v>
      </c>
      <c r="N111" s="306" t="s">
        <v>51</v>
      </c>
      <c r="O111" s="737">
        <v>3006337483</v>
      </c>
      <c r="P111" s="737"/>
      <c r="Q111" s="286" t="s">
        <v>4008</v>
      </c>
      <c r="R111" s="286" t="s">
        <v>53</v>
      </c>
      <c r="S111" s="579" t="s">
        <v>54</v>
      </c>
      <c r="T111" s="737" t="s">
        <v>4328</v>
      </c>
      <c r="U111" s="774" t="s">
        <v>4012</v>
      </c>
      <c r="V111" s="562" t="s">
        <v>57</v>
      </c>
      <c r="W111" s="562"/>
      <c r="X111" s="562"/>
      <c r="Y111" s="562"/>
      <c r="Z111" s="562"/>
      <c r="AA111" s="562"/>
      <c r="AB111" s="562"/>
      <c r="AC111" s="562"/>
      <c r="AD111" s="1191" t="s">
        <v>58</v>
      </c>
      <c r="AE111" s="577"/>
      <c r="AF111" s="558"/>
      <c r="AG111" s="558"/>
      <c r="AH111" s="558" t="s">
        <v>59</v>
      </c>
      <c r="AI111" s="558"/>
      <c r="AJ111" s="558"/>
      <c r="AK111" s="558"/>
      <c r="AL111" s="558"/>
      <c r="AM111" s="558"/>
      <c r="AN111" s="558"/>
      <c r="AO111" s="1201" t="s">
        <v>61</v>
      </c>
      <c r="AP111" s="1700" t="s">
        <v>4329</v>
      </c>
      <c r="AQ111" s="776" t="str" cm="1">
        <f t="array" ref="AQ111">IF(AD111="NO FAVORABLE","NO FAVORABLE",IF(SUMPRODUCT(--(TRIM(AF111:AK111)&lt;&gt;"SI"),--(TRIM(AF111:AK111)&lt;&gt;"NA"))&gt;0,"SUBSANAR","APROBADA CR"))</f>
        <v>SUBSANAR</v>
      </c>
    </row>
    <row r="112" spans="1:43" s="629" customFormat="1" ht="13.2" hidden="1" customHeight="1" x14ac:dyDescent="0.25">
      <c r="A112" s="286" t="s">
        <v>2744</v>
      </c>
      <c r="B112" s="729" t="s">
        <v>4007</v>
      </c>
      <c r="C112" s="286">
        <v>116</v>
      </c>
      <c r="D112" s="734" t="s">
        <v>45</v>
      </c>
      <c r="E112" s="286" t="s">
        <v>807</v>
      </c>
      <c r="F112" s="286" t="s">
        <v>485</v>
      </c>
      <c r="G112" s="286" t="s">
        <v>204</v>
      </c>
      <c r="H112" s="286"/>
      <c r="I112" s="214" t="str">
        <f t="shared" si="3"/>
        <v xml:space="preserve">VALENTINA SERNA RESTREPO </v>
      </c>
      <c r="J112" s="286" t="s">
        <v>50</v>
      </c>
      <c r="K112" s="286">
        <v>1001390764</v>
      </c>
      <c r="L112" s="548">
        <v>36879</v>
      </c>
      <c r="M112" s="302">
        <v>24</v>
      </c>
      <c r="N112" s="286" t="s">
        <v>51</v>
      </c>
      <c r="O112" s="286">
        <v>3017990133</v>
      </c>
      <c r="P112" s="286"/>
      <c r="Q112" s="286" t="s">
        <v>4330</v>
      </c>
      <c r="R112" s="286" t="s">
        <v>53</v>
      </c>
      <c r="S112" s="579" t="s">
        <v>54</v>
      </c>
      <c r="T112" s="286" t="s">
        <v>4331</v>
      </c>
      <c r="U112" s="729" t="s">
        <v>4239</v>
      </c>
      <c r="V112" s="562" t="s">
        <v>57</v>
      </c>
      <c r="W112" s="562"/>
      <c r="X112" s="562"/>
      <c r="Y112" s="562"/>
      <c r="Z112" s="562"/>
      <c r="AA112" s="562"/>
      <c r="AB112" s="562"/>
      <c r="AC112" s="562"/>
      <c r="AD112" s="1191" t="s">
        <v>58</v>
      </c>
      <c r="AE112" s="577"/>
      <c r="AF112" s="558"/>
      <c r="AG112" s="558"/>
      <c r="AH112" s="558" t="s">
        <v>59</v>
      </c>
      <c r="AI112" s="558"/>
      <c r="AJ112" s="558"/>
      <c r="AK112" s="558"/>
      <c r="AL112" s="558"/>
      <c r="AM112" s="558"/>
      <c r="AN112" s="558"/>
      <c r="AO112" s="1201" t="s">
        <v>61</v>
      </c>
      <c r="AP112" s="1700" t="s">
        <v>4329</v>
      </c>
      <c r="AQ112" s="776" t="str" cm="1">
        <f t="array" ref="AQ112">IF(AD112="NO FAVORABLE","NO FAVORABLE",IF(SUMPRODUCT(--(TRIM(AF112:AK112)&lt;&gt;"SI"),--(TRIM(AF112:AK112)&lt;&gt;"NA"))&gt;0,"SUBSANAR","APROBADA CR"))</f>
        <v>SUBSANAR</v>
      </c>
    </row>
    <row r="113" spans="1:43" s="629" customFormat="1" ht="13.2" hidden="1" customHeight="1" x14ac:dyDescent="0.25">
      <c r="A113" s="286" t="s">
        <v>2744</v>
      </c>
      <c r="B113" s="729" t="s">
        <v>4007</v>
      </c>
      <c r="C113" s="286">
        <v>117</v>
      </c>
      <c r="D113" s="734" t="s">
        <v>45</v>
      </c>
      <c r="E113" s="302" t="s">
        <v>100</v>
      </c>
      <c r="F113" s="302" t="s">
        <v>101</v>
      </c>
      <c r="G113" s="302" t="s">
        <v>485</v>
      </c>
      <c r="H113" s="302" t="s">
        <v>554</v>
      </c>
      <c r="I113" s="214" t="str">
        <f t="shared" si="3"/>
        <v>LINA MARCELA SERNA GOMEZ</v>
      </c>
      <c r="J113" s="302" t="s">
        <v>50</v>
      </c>
      <c r="K113" s="302">
        <v>1035418639</v>
      </c>
      <c r="L113" s="301">
        <v>32009</v>
      </c>
      <c r="M113" s="302">
        <v>38</v>
      </c>
      <c r="N113" s="302" t="s">
        <v>51</v>
      </c>
      <c r="O113" s="302">
        <v>3197825896</v>
      </c>
      <c r="P113" s="302"/>
      <c r="Q113" s="302" t="s">
        <v>4121</v>
      </c>
      <c r="R113" s="302" t="s">
        <v>53</v>
      </c>
      <c r="S113" s="579" t="s">
        <v>54</v>
      </c>
      <c r="T113" s="302" t="s">
        <v>4332</v>
      </c>
      <c r="U113" s="729" t="s">
        <v>4009</v>
      </c>
      <c r="V113" s="562" t="s">
        <v>57</v>
      </c>
      <c r="W113" s="562"/>
      <c r="X113" s="562"/>
      <c r="Y113" s="562"/>
      <c r="Z113" s="562"/>
      <c r="AA113" s="562"/>
      <c r="AB113" s="562"/>
      <c r="AC113" s="562"/>
      <c r="AD113" s="1191" t="s">
        <v>58</v>
      </c>
      <c r="AE113" s="577"/>
      <c r="AF113" s="558"/>
      <c r="AG113" s="558"/>
      <c r="AH113" s="558" t="s">
        <v>59</v>
      </c>
      <c r="AI113" s="558"/>
      <c r="AJ113" s="558"/>
      <c r="AK113" s="558"/>
      <c r="AL113" s="558" t="s">
        <v>220</v>
      </c>
      <c r="AM113" s="558"/>
      <c r="AN113" s="558"/>
      <c r="AO113" s="1201" t="s">
        <v>61</v>
      </c>
      <c r="AP113" s="1700" t="s">
        <v>4333</v>
      </c>
      <c r="AQ113" s="776" t="str" cm="1">
        <f t="array" ref="AQ113">IF(AD113="NO FAVORABLE","NO FAVORABLE",IF(SUMPRODUCT(--(TRIM(AF113:AK113)&lt;&gt;"SI"),--(TRIM(AF113:AK113)&lt;&gt;"NA"))&gt;0,"SUBSANAR","APROBADA CR"))</f>
        <v>SUBSANAR</v>
      </c>
    </row>
    <row r="114" spans="1:43" s="629" customFormat="1" ht="13.2" hidden="1" customHeight="1" x14ac:dyDescent="0.25">
      <c r="A114" s="286" t="s">
        <v>2744</v>
      </c>
      <c r="B114" s="729" t="s">
        <v>4007</v>
      </c>
      <c r="C114" s="286">
        <v>118</v>
      </c>
      <c r="D114" s="734" t="s">
        <v>45</v>
      </c>
      <c r="E114" s="306" t="s">
        <v>1273</v>
      </c>
      <c r="F114" s="302" t="s">
        <v>364</v>
      </c>
      <c r="G114" s="302" t="s">
        <v>2731</v>
      </c>
      <c r="H114" s="302" t="s">
        <v>204</v>
      </c>
      <c r="I114" s="214" t="str">
        <f t="shared" si="3"/>
        <v>BLANCA  NUBIA PULGARIN  RESTREPO</v>
      </c>
      <c r="J114" s="302" t="s">
        <v>50</v>
      </c>
      <c r="K114" s="306">
        <v>43868798</v>
      </c>
      <c r="L114" s="302"/>
      <c r="M114" s="302"/>
      <c r="N114" s="302" t="s">
        <v>51</v>
      </c>
      <c r="O114" s="302"/>
      <c r="P114" s="302"/>
      <c r="Q114" s="1713">
        <v>300000</v>
      </c>
      <c r="R114" s="302" t="s">
        <v>53</v>
      </c>
      <c r="S114" s="579" t="s">
        <v>54</v>
      </c>
      <c r="T114" s="306"/>
      <c r="U114" s="306"/>
      <c r="V114" s="562" t="s">
        <v>57</v>
      </c>
      <c r="W114" s="562"/>
      <c r="X114" s="562" t="s">
        <v>4334</v>
      </c>
      <c r="Y114" s="562"/>
      <c r="Z114" s="562"/>
      <c r="AA114" s="562"/>
      <c r="AB114" s="562"/>
      <c r="AC114" s="562"/>
      <c r="AD114" s="1191" t="s">
        <v>58</v>
      </c>
      <c r="AE114" s="577"/>
      <c r="AF114" s="558"/>
      <c r="AG114" s="558"/>
      <c r="AH114" s="558"/>
      <c r="AI114" s="558"/>
      <c r="AJ114" s="558"/>
      <c r="AK114" s="558"/>
      <c r="AL114" s="558" t="s">
        <v>258</v>
      </c>
      <c r="AM114" s="558"/>
      <c r="AN114" s="558"/>
      <c r="AO114" s="1201" t="s">
        <v>4335</v>
      </c>
      <c r="AP114" s="793" t="s">
        <v>4336</v>
      </c>
      <c r="AQ114" s="776" t="str" cm="1">
        <f t="array" ref="AQ114">IF(AD114="NO FAVORABLE","NO FAVORABLE",IF(SUMPRODUCT(--(TRIM(AF114:AK114)&lt;&gt;"SI"),--(TRIM(AF114:AK114)&lt;&gt;"NA"))&gt;0,"SUBSANAR","APROBADA CR"))</f>
        <v>SUBSANAR</v>
      </c>
    </row>
    <row r="115" spans="1:43" s="629" customFormat="1" ht="13.2" hidden="1" customHeight="1" x14ac:dyDescent="0.25">
      <c r="A115" s="286" t="s">
        <v>2744</v>
      </c>
      <c r="B115" s="1714" t="s">
        <v>4007</v>
      </c>
      <c r="C115" s="286">
        <v>119</v>
      </c>
      <c r="D115" s="734" t="s">
        <v>45</v>
      </c>
      <c r="E115" s="737" t="s">
        <v>1525</v>
      </c>
      <c r="F115" s="740" t="s">
        <v>2875</v>
      </c>
      <c r="G115" s="740" t="s">
        <v>946</v>
      </c>
      <c r="H115" s="797" t="s">
        <v>294</v>
      </c>
      <c r="I115" s="214" t="str">
        <f t="shared" si="3"/>
        <v>ERICA YOANA HERNANDEZ AGUDELO</v>
      </c>
      <c r="J115" s="737" t="s">
        <v>50</v>
      </c>
      <c r="K115" s="737">
        <v>1035428700</v>
      </c>
      <c r="L115" s="1715">
        <v>33699</v>
      </c>
      <c r="M115" s="302">
        <v>33</v>
      </c>
      <c r="N115" s="307" t="s">
        <v>51</v>
      </c>
      <c r="O115" s="740">
        <v>3182267196</v>
      </c>
      <c r="P115" s="740"/>
      <c r="Q115" s="740" t="s">
        <v>4008</v>
      </c>
      <c r="R115" s="737" t="s">
        <v>53</v>
      </c>
      <c r="S115" s="579" t="s">
        <v>54</v>
      </c>
      <c r="T115" s="737" t="s">
        <v>4337</v>
      </c>
      <c r="U115" s="774" t="s">
        <v>4031</v>
      </c>
      <c r="V115" s="562" t="s">
        <v>57</v>
      </c>
      <c r="W115" s="562"/>
      <c r="X115" s="562"/>
      <c r="Y115" s="562"/>
      <c r="Z115" s="562"/>
      <c r="AA115" s="562"/>
      <c r="AB115" s="562"/>
      <c r="AC115" s="562"/>
      <c r="AD115" s="1191" t="s">
        <v>58</v>
      </c>
      <c r="AE115" s="577"/>
      <c r="AF115" s="558"/>
      <c r="AG115" s="558"/>
      <c r="AH115" s="558" t="s">
        <v>59</v>
      </c>
      <c r="AI115" s="558"/>
      <c r="AJ115" s="558"/>
      <c r="AK115" s="558"/>
      <c r="AL115" s="558" t="s">
        <v>130</v>
      </c>
      <c r="AM115" s="558"/>
      <c r="AN115" s="558"/>
      <c r="AO115" s="1201" t="s">
        <v>61</v>
      </c>
      <c r="AP115" s="1700" t="s">
        <v>4333</v>
      </c>
      <c r="AQ115" s="776" t="str" cm="1">
        <f t="array" ref="AQ115">IF(AD115="NO FAVORABLE","NO FAVORABLE",IF(SUMPRODUCT(--(TRIM(AF115:AK115)&lt;&gt;"SI"),--(TRIM(AF115:AK115)&lt;&gt;"NA"))&gt;0,"SUBSANAR","APROBADA CR"))</f>
        <v>SUBSANAR</v>
      </c>
    </row>
    <row r="116" spans="1:43" s="629" customFormat="1" ht="13.2" hidden="1" customHeight="1" x14ac:dyDescent="0.25">
      <c r="A116" s="286" t="s">
        <v>2744</v>
      </c>
      <c r="B116" s="794" t="s">
        <v>4007</v>
      </c>
      <c r="C116" s="286">
        <v>120</v>
      </c>
      <c r="D116" s="734" t="s">
        <v>45</v>
      </c>
      <c r="E116" s="286" t="s">
        <v>4338</v>
      </c>
      <c r="F116" s="286" t="s">
        <v>4339</v>
      </c>
      <c r="G116" s="286" t="s">
        <v>4340</v>
      </c>
      <c r="H116" s="286"/>
      <c r="I116" s="214" t="str">
        <f t="shared" si="3"/>
        <v xml:space="preserve">YOLANDA   SUAREZ   RINCON </v>
      </c>
      <c r="J116" s="737" t="s">
        <v>50</v>
      </c>
      <c r="K116" s="286">
        <v>42680355</v>
      </c>
      <c r="L116" s="548">
        <v>23809</v>
      </c>
      <c r="M116" s="302">
        <v>60</v>
      </c>
      <c r="N116" s="286" t="s">
        <v>51</v>
      </c>
      <c r="O116" s="286">
        <v>3164015625</v>
      </c>
      <c r="P116" s="734"/>
      <c r="Q116" s="286" t="s">
        <v>4008</v>
      </c>
      <c r="R116" s="286" t="s">
        <v>53</v>
      </c>
      <c r="S116" s="579" t="s">
        <v>54</v>
      </c>
      <c r="T116" s="286" t="s">
        <v>4341</v>
      </c>
      <c r="U116" s="729" t="s">
        <v>4009</v>
      </c>
      <c r="V116" s="562" t="s">
        <v>57</v>
      </c>
      <c r="W116" s="562"/>
      <c r="X116" s="351" t="s">
        <v>4342</v>
      </c>
      <c r="Y116" s="562"/>
      <c r="Z116" s="562"/>
      <c r="AA116" s="562"/>
      <c r="AB116" s="562"/>
      <c r="AC116" s="562"/>
      <c r="AD116" s="1721" t="s">
        <v>76</v>
      </c>
      <c r="AE116" s="577"/>
      <c r="AF116" s="558"/>
      <c r="AG116" s="558"/>
      <c r="AH116" s="558"/>
      <c r="AI116" s="558"/>
      <c r="AJ116" s="558"/>
      <c r="AK116" s="558"/>
      <c r="AL116" s="558"/>
      <c r="AM116" s="558"/>
      <c r="AN116" s="558"/>
      <c r="AO116" s="1119" t="s">
        <v>4343</v>
      </c>
      <c r="AP116" s="861"/>
      <c r="AQ116" s="776" t="str" cm="1">
        <f t="array" ref="AQ116">IF(AD116="NO FAVORABLE","NO FAVORABLE",IF(SUMPRODUCT(--(TRIM(AF116:AK116)&lt;&gt;"SI"),--(TRIM(AF116:AK116)&lt;&gt;"NA"))&gt;0,"SUBSANAR","APROBADA CR"))</f>
        <v>NO FAVORABLE</v>
      </c>
    </row>
    <row r="117" spans="1:43" s="629" customFormat="1" ht="13.2" hidden="1" customHeight="1" x14ac:dyDescent="0.25">
      <c r="A117" s="286" t="s">
        <v>2744</v>
      </c>
      <c r="B117" s="729" t="s">
        <v>4007</v>
      </c>
      <c r="C117" s="286">
        <v>121</v>
      </c>
      <c r="D117" s="734" t="s">
        <v>45</v>
      </c>
      <c r="E117" s="737" t="s">
        <v>3142</v>
      </c>
      <c r="F117" s="737" t="s">
        <v>4344</v>
      </c>
      <c r="G117" s="737" t="s">
        <v>4345</v>
      </c>
      <c r="H117" s="737" t="s">
        <v>4346</v>
      </c>
      <c r="I117" s="214" t="str">
        <f t="shared" si="3"/>
        <v>PAULA   ANDREA   GIRALDO   ARROYAVE</v>
      </c>
      <c r="J117" s="737" t="s">
        <v>50</v>
      </c>
      <c r="K117" s="737">
        <v>42692085</v>
      </c>
      <c r="L117" s="548">
        <v>29759</v>
      </c>
      <c r="M117" s="302">
        <v>44</v>
      </c>
      <c r="N117" s="286" t="s">
        <v>51</v>
      </c>
      <c r="O117" s="737">
        <v>3046463137</v>
      </c>
      <c r="P117" s="734"/>
      <c r="Q117" s="286" t="s">
        <v>4008</v>
      </c>
      <c r="R117" s="286" t="s">
        <v>53</v>
      </c>
      <c r="S117" s="579" t="s">
        <v>54</v>
      </c>
      <c r="T117" s="737" t="s">
        <v>4347</v>
      </c>
      <c r="U117" s="729" t="s">
        <v>4009</v>
      </c>
      <c r="V117" s="562" t="s">
        <v>57</v>
      </c>
      <c r="W117" s="562"/>
      <c r="X117" s="562"/>
      <c r="Y117" s="562"/>
      <c r="Z117" s="562"/>
      <c r="AA117" s="562"/>
      <c r="AB117" s="562"/>
      <c r="AC117" s="562"/>
      <c r="AD117" s="1191" t="s">
        <v>58</v>
      </c>
      <c r="AE117" s="577"/>
      <c r="AF117" s="558"/>
      <c r="AG117" s="558"/>
      <c r="AH117" s="558" t="s">
        <v>59</v>
      </c>
      <c r="AI117" s="558"/>
      <c r="AJ117" s="558"/>
      <c r="AK117" s="558"/>
      <c r="AL117" s="558" t="s">
        <v>1025</v>
      </c>
      <c r="AM117" s="558"/>
      <c r="AN117" s="558"/>
      <c r="AO117" s="1116" t="s">
        <v>61</v>
      </c>
      <c r="AP117" s="1700" t="s">
        <v>4333</v>
      </c>
      <c r="AQ117" s="776" t="str" cm="1">
        <f t="array" ref="AQ117">IF(AD117="NO FAVORABLE","NO FAVORABLE",IF(SUMPRODUCT(--(TRIM(AF117:AK117)&lt;&gt;"SI"),--(TRIM(AF117:AK117)&lt;&gt;"NA"))&gt;0,"SUBSANAR","APROBADA CR"))</f>
        <v>SUBSANAR</v>
      </c>
    </row>
    <row r="118" spans="1:43" s="629" customFormat="1" ht="13.2" hidden="1" customHeight="1" x14ac:dyDescent="0.25">
      <c r="A118" s="286" t="s">
        <v>2744</v>
      </c>
      <c r="B118" s="729" t="s">
        <v>4007</v>
      </c>
      <c r="C118" s="286">
        <v>122</v>
      </c>
      <c r="D118" s="734" t="s">
        <v>45</v>
      </c>
      <c r="E118" s="286" t="s">
        <v>1977</v>
      </c>
      <c r="F118" s="286"/>
      <c r="G118" s="286" t="s">
        <v>4348</v>
      </c>
      <c r="H118" s="286" t="s">
        <v>4349</v>
      </c>
      <c r="I118" s="214" t="str">
        <f t="shared" si="3"/>
        <v>ROSALBA    LONDOÑO   AGUDELO</v>
      </c>
      <c r="J118" s="737" t="s">
        <v>50</v>
      </c>
      <c r="K118" s="286">
        <v>43103754</v>
      </c>
      <c r="L118" s="548">
        <v>28662</v>
      </c>
      <c r="M118" s="302">
        <v>47</v>
      </c>
      <c r="N118" s="286" t="s">
        <v>51</v>
      </c>
      <c r="O118" s="286">
        <v>3023362826</v>
      </c>
      <c r="P118" s="734"/>
      <c r="Q118" s="515" t="s">
        <v>4026</v>
      </c>
      <c r="R118" s="286" t="s">
        <v>53</v>
      </c>
      <c r="S118" s="579" t="s">
        <v>54</v>
      </c>
      <c r="T118" s="286" t="s">
        <v>4350</v>
      </c>
      <c r="U118" s="729" t="s">
        <v>4012</v>
      </c>
      <c r="V118" s="562" t="s">
        <v>57</v>
      </c>
      <c r="W118" s="562"/>
      <c r="X118" s="562"/>
      <c r="Y118" s="562"/>
      <c r="Z118" s="562"/>
      <c r="AA118" s="562"/>
      <c r="AB118" s="562"/>
      <c r="AC118" s="562"/>
      <c r="AD118" s="1191" t="s">
        <v>58</v>
      </c>
      <c r="AE118" s="577"/>
      <c r="AF118" s="558"/>
      <c r="AG118" s="558"/>
      <c r="AH118" s="558" t="s">
        <v>59</v>
      </c>
      <c r="AI118" s="558"/>
      <c r="AJ118" s="558"/>
      <c r="AK118" s="558"/>
      <c r="AL118" s="558" t="s">
        <v>1168</v>
      </c>
      <c r="AM118" s="558"/>
      <c r="AN118" s="558"/>
      <c r="AO118" s="1201" t="s">
        <v>61</v>
      </c>
      <c r="AP118" s="1700" t="s">
        <v>4289</v>
      </c>
      <c r="AQ118" s="776" t="str" cm="1">
        <f t="array" ref="AQ118">IF(AD118="NO FAVORABLE","NO FAVORABLE",IF(SUMPRODUCT(--(TRIM(AF118:AK118)&lt;&gt;"SI"),--(TRIM(AF118:AK118)&lt;&gt;"NA"))&gt;0,"SUBSANAR","APROBADA CR"))</f>
        <v>SUBSANAR</v>
      </c>
    </row>
    <row r="119" spans="1:43" s="629" customFormat="1" ht="13.2" customHeight="1" x14ac:dyDescent="0.25">
      <c r="A119" s="286" t="s">
        <v>2744</v>
      </c>
      <c r="B119" s="729" t="s">
        <v>4007</v>
      </c>
      <c r="C119" s="286">
        <v>123</v>
      </c>
      <c r="D119" s="734" t="s">
        <v>45</v>
      </c>
      <c r="E119" s="286" t="s">
        <v>62</v>
      </c>
      <c r="F119" s="286" t="s">
        <v>156</v>
      </c>
      <c r="G119" s="286" t="s">
        <v>48</v>
      </c>
      <c r="H119" s="286" t="s">
        <v>3260</v>
      </c>
      <c r="I119" s="214" t="str">
        <f t="shared" si="3"/>
        <v>MARIA ELENA CORREA SALGADO</v>
      </c>
      <c r="J119" s="737" t="s">
        <v>50</v>
      </c>
      <c r="K119" s="286">
        <v>42683733</v>
      </c>
      <c r="L119" s="548">
        <v>25685</v>
      </c>
      <c r="M119" s="302">
        <v>55</v>
      </c>
      <c r="N119" s="286" t="s">
        <v>51</v>
      </c>
      <c r="O119" s="286">
        <v>3017382259</v>
      </c>
      <c r="P119" s="286" t="s">
        <v>4351</v>
      </c>
      <c r="Q119" s="286" t="s">
        <v>4121</v>
      </c>
      <c r="R119" s="286" t="s">
        <v>53</v>
      </c>
      <c r="S119" s="579" t="s">
        <v>54</v>
      </c>
      <c r="T119" s="286" t="s">
        <v>4352</v>
      </c>
      <c r="U119" s="729" t="s">
        <v>4009</v>
      </c>
      <c r="V119" s="562" t="s">
        <v>57</v>
      </c>
      <c r="W119" s="562"/>
      <c r="X119" s="562"/>
      <c r="Y119" s="562"/>
      <c r="Z119" s="562"/>
      <c r="AA119" s="562"/>
      <c r="AB119" s="562"/>
      <c r="AC119" s="562"/>
      <c r="AD119" s="1191" t="s">
        <v>58</v>
      </c>
      <c r="AE119" s="577"/>
      <c r="AF119" s="558" t="s">
        <v>59</v>
      </c>
      <c r="AG119" s="558" t="s">
        <v>57</v>
      </c>
      <c r="AH119" s="558" t="s">
        <v>59</v>
      </c>
      <c r="AI119" s="558" t="s">
        <v>59</v>
      </c>
      <c r="AJ119" s="558" t="s">
        <v>59</v>
      </c>
      <c r="AK119" s="558" t="s">
        <v>59</v>
      </c>
      <c r="AL119" s="558" t="s">
        <v>99</v>
      </c>
      <c r="AM119" s="558"/>
      <c r="AN119" s="558"/>
      <c r="AO119" s="1201" t="s">
        <v>61</v>
      </c>
      <c r="AP119" s="1700" t="s">
        <v>4333</v>
      </c>
      <c r="AQ119" s="776" t="str" cm="1">
        <f t="array" ref="AQ119">IF(AD119="NO FAVORABLE","NO FAVORABLE",IF(SUMPRODUCT(--(TRIM(AF119:AK119)&lt;&gt;"SI"),--(TRIM(AF119:AK119)&lt;&gt;"NA"))&gt;0,"SUBSANAR","APROBADA CR"))</f>
        <v>APROBADA CR</v>
      </c>
    </row>
    <row r="120" spans="1:43" s="629" customFormat="1" ht="13.2" hidden="1" customHeight="1" x14ac:dyDescent="0.25">
      <c r="A120" s="286" t="s">
        <v>2744</v>
      </c>
      <c r="B120" s="729" t="s">
        <v>4007</v>
      </c>
      <c r="C120" s="286">
        <v>124</v>
      </c>
      <c r="D120" s="734" t="s">
        <v>45</v>
      </c>
      <c r="E120" s="286" t="s">
        <v>3411</v>
      </c>
      <c r="F120" s="286" t="s">
        <v>4353</v>
      </c>
      <c r="G120" s="286" t="s">
        <v>4354</v>
      </c>
      <c r="H120" s="286" t="s">
        <v>4355</v>
      </c>
      <c r="I120" s="214" t="str">
        <f t="shared" si="3"/>
        <v>PAOLA    ANDREA   GALLEGO   ZAPATA</v>
      </c>
      <c r="J120" s="737" t="s">
        <v>50</v>
      </c>
      <c r="K120" s="286">
        <v>1152711419</v>
      </c>
      <c r="L120" s="548">
        <v>35786</v>
      </c>
      <c r="M120" s="302">
        <v>27</v>
      </c>
      <c r="N120" s="286" t="s">
        <v>51</v>
      </c>
      <c r="O120" s="286">
        <v>3128940420</v>
      </c>
      <c r="P120" s="734"/>
      <c r="Q120" s="286" t="s">
        <v>4008</v>
      </c>
      <c r="R120" s="286" t="s">
        <v>610</v>
      </c>
      <c r="S120" s="579" t="s">
        <v>54</v>
      </c>
      <c r="T120" s="286" t="s">
        <v>4356</v>
      </c>
      <c r="U120" s="729" t="s">
        <v>4009</v>
      </c>
      <c r="V120" s="562" t="s">
        <v>57</v>
      </c>
      <c r="W120" s="562"/>
      <c r="X120" s="562"/>
      <c r="Y120" s="562"/>
      <c r="Z120" s="562"/>
      <c r="AA120" s="562"/>
      <c r="AB120" s="562"/>
      <c r="AC120" s="562"/>
      <c r="AD120" s="1191" t="s">
        <v>58</v>
      </c>
      <c r="AE120" s="577"/>
      <c r="AF120" s="558"/>
      <c r="AG120" s="558"/>
      <c r="AH120" s="558" t="s">
        <v>59</v>
      </c>
      <c r="AI120" s="558"/>
      <c r="AJ120" s="558"/>
      <c r="AK120" s="558"/>
      <c r="AL120" s="558" t="s">
        <v>91</v>
      </c>
      <c r="AM120" s="558"/>
      <c r="AN120" s="558"/>
      <c r="AO120" s="1201" t="s">
        <v>61</v>
      </c>
      <c r="AP120" s="1700" t="s">
        <v>4333</v>
      </c>
      <c r="AQ120" s="776" t="str" cm="1">
        <f t="array" ref="AQ120">IF(AD120="NO FAVORABLE","NO FAVORABLE",IF(SUMPRODUCT(--(TRIM(AF120:AK120)&lt;&gt;"SI"),--(TRIM(AF120:AK120)&lt;&gt;"NA"))&gt;0,"SUBSANAR","APROBADA CR"))</f>
        <v>SUBSANAR</v>
      </c>
    </row>
    <row r="121" spans="1:43" s="629" customFormat="1" ht="13.2" hidden="1" customHeight="1" x14ac:dyDescent="0.25">
      <c r="A121" s="286" t="s">
        <v>2744</v>
      </c>
      <c r="B121" s="729" t="s">
        <v>4007</v>
      </c>
      <c r="C121" s="286">
        <v>125</v>
      </c>
      <c r="D121" s="734" t="s">
        <v>45</v>
      </c>
      <c r="E121" s="286" t="s">
        <v>62</v>
      </c>
      <c r="F121" s="286" t="s">
        <v>4357</v>
      </c>
      <c r="G121" s="286" t="s">
        <v>759</v>
      </c>
      <c r="H121" s="286" t="s">
        <v>831</v>
      </c>
      <c r="I121" s="214" t="str">
        <f t="shared" si="3"/>
        <v>MARIA YISENIA ECHEVERRI JIMENEZ</v>
      </c>
      <c r="J121" s="737" t="s">
        <v>50</v>
      </c>
      <c r="K121" s="286">
        <v>1035431606</v>
      </c>
      <c r="L121" s="548">
        <v>34476</v>
      </c>
      <c r="M121" s="302">
        <v>31</v>
      </c>
      <c r="N121" s="286" t="s">
        <v>51</v>
      </c>
      <c r="O121" s="286">
        <v>3218954477</v>
      </c>
      <c r="P121" s="286" t="s">
        <v>4358</v>
      </c>
      <c r="Q121" s="286" t="s">
        <v>4008</v>
      </c>
      <c r="R121" s="286" t="s">
        <v>53</v>
      </c>
      <c r="S121" s="579" t="s">
        <v>54</v>
      </c>
      <c r="T121" s="286" t="s">
        <v>4359</v>
      </c>
      <c r="U121" s="729" t="s">
        <v>4009</v>
      </c>
      <c r="V121" s="562" t="s">
        <v>57</v>
      </c>
      <c r="W121" s="562"/>
      <c r="X121" s="562"/>
      <c r="Y121" s="562"/>
      <c r="Z121" s="562"/>
      <c r="AA121" s="562"/>
      <c r="AB121" s="562"/>
      <c r="AC121" s="562"/>
      <c r="AD121" s="1191" t="s">
        <v>58</v>
      </c>
      <c r="AE121" s="577"/>
      <c r="AF121" s="558"/>
      <c r="AG121" s="558"/>
      <c r="AH121" s="558" t="s">
        <v>59</v>
      </c>
      <c r="AI121" s="558"/>
      <c r="AJ121" s="558"/>
      <c r="AK121" s="558"/>
      <c r="AL121" s="558" t="s">
        <v>310</v>
      </c>
      <c r="AM121" s="558"/>
      <c r="AN121" s="558"/>
      <c r="AO121" s="1201" t="s">
        <v>61</v>
      </c>
      <c r="AP121" s="1700" t="s">
        <v>4333</v>
      </c>
      <c r="AQ121" s="776" t="str" cm="1">
        <f t="array" ref="AQ121">IF(AD121="NO FAVORABLE","NO FAVORABLE",IF(SUMPRODUCT(--(TRIM(AF121:AK121)&lt;&gt;"SI"),--(TRIM(AF121:AK121)&lt;&gt;"NA"))&gt;0,"SUBSANAR","APROBADA CR"))</f>
        <v>SUBSANAR</v>
      </c>
    </row>
    <row r="122" spans="1:43" s="629" customFormat="1" ht="13.2" hidden="1" customHeight="1" x14ac:dyDescent="0.25">
      <c r="A122" s="286" t="s">
        <v>2744</v>
      </c>
      <c r="B122" s="729" t="s">
        <v>4007</v>
      </c>
      <c r="C122" s="286">
        <v>126</v>
      </c>
      <c r="D122" s="734" t="s">
        <v>45</v>
      </c>
      <c r="E122" s="286" t="s">
        <v>279</v>
      </c>
      <c r="F122" s="286" t="s">
        <v>62</v>
      </c>
      <c r="G122" s="286" t="s">
        <v>495</v>
      </c>
      <c r="H122" s="286" t="s">
        <v>290</v>
      </c>
      <c r="I122" s="214" t="str">
        <f t="shared" si="3"/>
        <v>DIANA MARIA ACEVEDO ZAPATA</v>
      </c>
      <c r="J122" s="737" t="s">
        <v>50</v>
      </c>
      <c r="K122" s="286">
        <v>42689976</v>
      </c>
      <c r="L122" s="548">
        <v>28561</v>
      </c>
      <c r="M122" s="302">
        <v>47</v>
      </c>
      <c r="N122" s="286" t="s">
        <v>51</v>
      </c>
      <c r="O122" s="286" t="s">
        <v>4360</v>
      </c>
      <c r="P122" s="286" t="s">
        <v>4361</v>
      </c>
      <c r="Q122" s="286" t="s">
        <v>4140</v>
      </c>
      <c r="R122" s="286" t="s">
        <v>53</v>
      </c>
      <c r="S122" s="579" t="s">
        <v>54</v>
      </c>
      <c r="T122" s="286" t="s">
        <v>4362</v>
      </c>
      <c r="U122" s="729" t="s">
        <v>4009</v>
      </c>
      <c r="V122" s="562" t="s">
        <v>57</v>
      </c>
      <c r="W122" s="562"/>
      <c r="X122" s="562"/>
      <c r="Y122" s="562"/>
      <c r="Z122" s="562"/>
      <c r="AA122" s="562"/>
      <c r="AB122" s="562"/>
      <c r="AC122" s="562"/>
      <c r="AD122" s="1191" t="s">
        <v>58</v>
      </c>
      <c r="AE122" s="577"/>
      <c r="AF122" s="558"/>
      <c r="AG122" s="558"/>
      <c r="AH122" s="558" t="s">
        <v>59</v>
      </c>
      <c r="AI122" s="558"/>
      <c r="AJ122" s="558"/>
      <c r="AK122" s="558"/>
      <c r="AL122" s="558" t="s">
        <v>99</v>
      </c>
      <c r="AM122" s="558"/>
      <c r="AN122" s="558"/>
      <c r="AO122" s="1201" t="s">
        <v>61</v>
      </c>
      <c r="AP122" s="1700" t="s">
        <v>4363</v>
      </c>
      <c r="AQ122" s="776" t="str" cm="1">
        <f t="array" ref="AQ122">IF(AD122="NO FAVORABLE","NO FAVORABLE",IF(SUMPRODUCT(--(TRIM(AF122:AK122)&lt;&gt;"SI"),--(TRIM(AF122:AK122)&lt;&gt;"NA"))&gt;0,"SUBSANAR","APROBADA CR"))</f>
        <v>SUBSANAR</v>
      </c>
    </row>
    <row r="123" spans="1:43" s="629" customFormat="1" ht="13.2" hidden="1" customHeight="1" x14ac:dyDescent="0.25">
      <c r="A123" s="286" t="s">
        <v>2744</v>
      </c>
      <c r="B123" s="729" t="s">
        <v>4007</v>
      </c>
      <c r="C123" s="286">
        <v>127</v>
      </c>
      <c r="D123" s="734" t="s">
        <v>45</v>
      </c>
      <c r="E123" s="286" t="s">
        <v>4364</v>
      </c>
      <c r="F123" s="286" t="s">
        <v>632</v>
      </c>
      <c r="G123" s="286" t="s">
        <v>547</v>
      </c>
      <c r="H123" s="286" t="s">
        <v>557</v>
      </c>
      <c r="I123" s="214" t="str">
        <f t="shared" si="3"/>
        <v>SAIDA LUCIA RUA CORDOBA</v>
      </c>
      <c r="J123" s="737" t="s">
        <v>50</v>
      </c>
      <c r="K123" s="306">
        <v>42683211</v>
      </c>
      <c r="L123" s="520">
        <v>25038</v>
      </c>
      <c r="M123" s="302">
        <v>57</v>
      </c>
      <c r="N123" s="286" t="s">
        <v>51</v>
      </c>
      <c r="O123" s="306">
        <v>3007342415</v>
      </c>
      <c r="P123" s="306" t="s">
        <v>4365</v>
      </c>
      <c r="Q123" s="286" t="s">
        <v>4233</v>
      </c>
      <c r="R123" s="286" t="s">
        <v>53</v>
      </c>
      <c r="S123" s="579" t="s">
        <v>54</v>
      </c>
      <c r="T123" s="306" t="s">
        <v>4366</v>
      </c>
      <c r="U123" s="286" t="s">
        <v>4009</v>
      </c>
      <c r="V123" s="562" t="s">
        <v>57</v>
      </c>
      <c r="W123" s="1717" t="s">
        <v>4367</v>
      </c>
      <c r="X123" s="1716" t="s">
        <v>4368</v>
      </c>
      <c r="Y123" s="1716"/>
      <c r="Z123" s="1716"/>
      <c r="AA123" s="1716"/>
      <c r="AB123" s="1716"/>
      <c r="AC123" s="1716"/>
      <c r="AD123" s="1721" t="s">
        <v>76</v>
      </c>
      <c r="AE123" s="1718"/>
      <c r="AF123" s="558"/>
      <c r="AG123" s="558"/>
      <c r="AH123" s="558"/>
      <c r="AI123" s="558"/>
      <c r="AJ123" s="558"/>
      <c r="AK123" s="558"/>
      <c r="AL123" s="558"/>
      <c r="AM123" s="558"/>
      <c r="AN123" s="558"/>
      <c r="AO123" s="1201" t="s">
        <v>61</v>
      </c>
      <c r="AP123" s="1161"/>
      <c r="AQ123" s="776" t="str" cm="1">
        <f t="array" ref="AQ123">IF(AD123="NO FAVORABLE","NO FAVORABLE",IF(SUMPRODUCT(--(TRIM(AF123:AK123)&lt;&gt;"SI"),--(TRIM(AF123:AK123)&lt;&gt;"NA"))&gt;0,"SUBSANAR","APROBADA CR"))</f>
        <v>NO FAVORABLE</v>
      </c>
    </row>
    <row r="124" spans="1:43" s="629" customFormat="1" ht="13.2" hidden="1" customHeight="1" x14ac:dyDescent="0.25">
      <c r="A124" s="286" t="s">
        <v>2744</v>
      </c>
      <c r="B124" s="729" t="s">
        <v>4007</v>
      </c>
      <c r="C124" s="286">
        <v>128</v>
      </c>
      <c r="D124" s="734" t="s">
        <v>45</v>
      </c>
      <c r="E124" s="286" t="s">
        <v>1348</v>
      </c>
      <c r="F124" s="286" t="s">
        <v>4215</v>
      </c>
      <c r="G124" s="286" t="s">
        <v>4369</v>
      </c>
      <c r="H124" s="286" t="s">
        <v>4092</v>
      </c>
      <c r="I124" s="214" t="str">
        <f t="shared" si="3"/>
        <v>LUZ   MARIA   YEPES   MUÑOZ</v>
      </c>
      <c r="J124" s="737" t="s">
        <v>50</v>
      </c>
      <c r="K124" s="286">
        <v>42689773</v>
      </c>
      <c r="L124" s="1708">
        <v>27796</v>
      </c>
      <c r="M124" s="302">
        <v>49</v>
      </c>
      <c r="N124" s="286" t="s">
        <v>51</v>
      </c>
      <c r="O124" s="286">
        <v>3216665455</v>
      </c>
      <c r="P124" s="734"/>
      <c r="Q124" s="286" t="s">
        <v>4008</v>
      </c>
      <c r="R124" s="286" t="s">
        <v>53</v>
      </c>
      <c r="S124" s="579" t="s">
        <v>54</v>
      </c>
      <c r="T124" s="286" t="s">
        <v>4350</v>
      </c>
      <c r="U124" s="729" t="s">
        <v>4009</v>
      </c>
      <c r="V124" s="562" t="s">
        <v>57</v>
      </c>
      <c r="W124" s="562" t="s">
        <v>57</v>
      </c>
      <c r="X124" s="562"/>
      <c r="Y124" s="562"/>
      <c r="Z124" s="562"/>
      <c r="AA124" s="562"/>
      <c r="AB124" s="562"/>
      <c r="AC124" s="562"/>
      <c r="AD124" s="1191" t="s">
        <v>58</v>
      </c>
      <c r="AE124" s="577"/>
      <c r="AF124" s="558"/>
      <c r="AG124" s="558"/>
      <c r="AH124" s="558" t="s">
        <v>59</v>
      </c>
      <c r="AI124" s="558"/>
      <c r="AJ124" s="558"/>
      <c r="AK124" s="558"/>
      <c r="AL124" s="558" t="s">
        <v>1015</v>
      </c>
      <c r="AM124" s="558"/>
      <c r="AN124" s="558"/>
      <c r="AO124" s="1201" t="s">
        <v>61</v>
      </c>
      <c r="AP124" s="1700" t="s">
        <v>4370</v>
      </c>
      <c r="AQ124" s="776" t="str" cm="1">
        <f t="array" ref="AQ124">IF(AD124="NO FAVORABLE","NO FAVORABLE",IF(SUMPRODUCT(--(TRIM(AF124:AK124)&lt;&gt;"SI"),--(TRIM(AF124:AK124)&lt;&gt;"NA"))&gt;0,"SUBSANAR","APROBADA CR"))</f>
        <v>SUBSANAR</v>
      </c>
    </row>
    <row r="125" spans="1:43" s="629" customFormat="1" ht="13.2" hidden="1" customHeight="1" x14ac:dyDescent="0.25">
      <c r="A125" s="286" t="s">
        <v>2744</v>
      </c>
      <c r="B125" s="578" t="s">
        <v>4007</v>
      </c>
      <c r="C125" s="286">
        <v>129</v>
      </c>
      <c r="D125" s="734" t="s">
        <v>45</v>
      </c>
      <c r="E125" s="302" t="s">
        <v>1972</v>
      </c>
      <c r="F125" s="302" t="s">
        <v>4371</v>
      </c>
      <c r="G125" s="302" t="s">
        <v>1246</v>
      </c>
      <c r="H125" s="302" t="s">
        <v>2039</v>
      </c>
      <c r="I125" s="214" t="str">
        <f t="shared" ref="I125:I132" si="4">CONCATENATE(E125," ",F125," ",G125," ",H125)</f>
        <v>SANDRA   MILENA MONTOYA  ISAZA</v>
      </c>
      <c r="J125" s="737" t="s">
        <v>50</v>
      </c>
      <c r="K125" s="302">
        <v>42690677</v>
      </c>
      <c r="L125" s="1719">
        <v>29185</v>
      </c>
      <c r="M125" s="302">
        <v>45</v>
      </c>
      <c r="N125" s="302" t="s">
        <v>51</v>
      </c>
      <c r="O125" s="302" t="s">
        <v>4372</v>
      </c>
      <c r="P125" s="302"/>
      <c r="Q125" s="286" t="s">
        <v>4373</v>
      </c>
      <c r="R125" s="302" t="s">
        <v>53</v>
      </c>
      <c r="S125" s="579" t="s">
        <v>54</v>
      </c>
      <c r="T125" s="302" t="s">
        <v>4374</v>
      </c>
      <c r="U125" s="729" t="s">
        <v>4009</v>
      </c>
      <c r="V125" s="562" t="s">
        <v>57</v>
      </c>
      <c r="W125" s="562" t="s">
        <v>57</v>
      </c>
      <c r="X125" s="562"/>
      <c r="Y125" s="562"/>
      <c r="Z125" s="562"/>
      <c r="AA125" s="562"/>
      <c r="AB125" s="562"/>
      <c r="AC125" s="562"/>
      <c r="AD125" s="1720" t="s">
        <v>58</v>
      </c>
      <c r="AE125" s="577"/>
      <c r="AF125" s="558"/>
      <c r="AG125" s="558"/>
      <c r="AH125" s="558"/>
      <c r="AI125" s="558"/>
      <c r="AJ125" s="558"/>
      <c r="AK125" s="558"/>
      <c r="AL125" s="558"/>
      <c r="AM125" s="558"/>
      <c r="AN125" s="558"/>
      <c r="AO125" s="1201" t="s">
        <v>61</v>
      </c>
      <c r="AP125" s="798" t="s">
        <v>61</v>
      </c>
      <c r="AQ125" s="776" t="str" cm="1">
        <f t="array" ref="AQ125">IF(AD125="NO FAVORABLE","NO FAVORABLE",IF(SUMPRODUCT(--(TRIM(AF125:AK125)&lt;&gt;"SI"),--(TRIM(AF125:AK125)&lt;&gt;"NA"))&gt;0,"SUBSANAR","APROBADA CR"))</f>
        <v>SUBSANAR</v>
      </c>
    </row>
    <row r="126" spans="1:43" s="629" customFormat="1" ht="13.2" hidden="1" customHeight="1" x14ac:dyDescent="0.25">
      <c r="A126" s="286" t="s">
        <v>2744</v>
      </c>
      <c r="B126" s="729" t="s">
        <v>4007</v>
      </c>
      <c r="C126" s="286">
        <v>130</v>
      </c>
      <c r="D126" s="734" t="s">
        <v>45</v>
      </c>
      <c r="E126" s="737" t="s">
        <v>92</v>
      </c>
      <c r="F126" s="737" t="s">
        <v>72</v>
      </c>
      <c r="G126" s="737" t="s">
        <v>109</v>
      </c>
      <c r="H126" s="737" t="s">
        <v>4067</v>
      </c>
      <c r="I126" s="214" t="str">
        <f t="shared" si="4"/>
        <v>GLORIA INES RESTREPO   PEREZ</v>
      </c>
      <c r="J126" s="737" t="s">
        <v>50</v>
      </c>
      <c r="K126" s="737">
        <v>39172047</v>
      </c>
      <c r="L126" s="548">
        <v>28031</v>
      </c>
      <c r="M126" s="302">
        <v>49</v>
      </c>
      <c r="N126" s="286" t="s">
        <v>51</v>
      </c>
      <c r="O126" s="286">
        <v>3177549857</v>
      </c>
      <c r="P126" s="734"/>
      <c r="Q126" s="286" t="s">
        <v>4008</v>
      </c>
      <c r="R126" s="286" t="s">
        <v>53</v>
      </c>
      <c r="S126" s="579" t="s">
        <v>54</v>
      </c>
      <c r="T126" s="302" t="s">
        <v>4375</v>
      </c>
      <c r="U126" s="732" t="s">
        <v>4031</v>
      </c>
      <c r="V126" s="562" t="s">
        <v>57</v>
      </c>
      <c r="W126" s="562" t="s">
        <v>57</v>
      </c>
      <c r="X126" s="562"/>
      <c r="Y126" s="562"/>
      <c r="Z126" s="562"/>
      <c r="AA126" s="562"/>
      <c r="AB126" s="562"/>
      <c r="AC126" s="562"/>
      <c r="AD126" s="1191" t="s">
        <v>58</v>
      </c>
      <c r="AE126" s="577"/>
      <c r="AF126" s="558"/>
      <c r="AG126" s="558"/>
      <c r="AH126" s="558" t="s">
        <v>59</v>
      </c>
      <c r="AI126" s="558"/>
      <c r="AJ126" s="558"/>
      <c r="AK126" s="558"/>
      <c r="AL126" s="558" t="s">
        <v>99</v>
      </c>
      <c r="AM126" s="558"/>
      <c r="AN126" s="558"/>
      <c r="AO126" s="1201" t="s">
        <v>61</v>
      </c>
      <c r="AP126" s="1700" t="s">
        <v>4376</v>
      </c>
      <c r="AQ126" s="776" t="str" cm="1">
        <f t="array" ref="AQ126">IF(AD126="NO FAVORABLE","NO FAVORABLE",IF(SUMPRODUCT(--(TRIM(AF126:AK126)&lt;&gt;"SI"),--(TRIM(AF126:AK126)&lt;&gt;"NA"))&gt;0,"SUBSANAR","APROBADA CR"))</f>
        <v>SUBSANAR</v>
      </c>
    </row>
    <row r="127" spans="1:43" s="629" customFormat="1" ht="13.8" hidden="1" x14ac:dyDescent="0.25">
      <c r="A127" s="286" t="s">
        <v>2744</v>
      </c>
      <c r="B127" s="774" t="s">
        <v>4007</v>
      </c>
      <c r="C127" s="286">
        <v>131</v>
      </c>
      <c r="D127" s="734" t="s">
        <v>45</v>
      </c>
      <c r="E127" s="737" t="s">
        <v>4377</v>
      </c>
      <c r="F127" s="737"/>
      <c r="G127" s="737" t="s">
        <v>4378</v>
      </c>
      <c r="H127" s="737" t="s">
        <v>4379</v>
      </c>
      <c r="I127" s="214" t="str">
        <f t="shared" si="4"/>
        <v>FABIOLA    PEREZ   LOPERA</v>
      </c>
      <c r="J127" s="737" t="s">
        <v>50</v>
      </c>
      <c r="K127" s="737">
        <v>21404113</v>
      </c>
      <c r="L127" s="737"/>
      <c r="M127" s="302"/>
      <c r="N127" s="737" t="s">
        <v>51</v>
      </c>
      <c r="O127" s="737">
        <v>3177549857</v>
      </c>
      <c r="P127" s="796"/>
      <c r="Q127" s="737" t="s">
        <v>4008</v>
      </c>
      <c r="R127" s="737" t="s">
        <v>53</v>
      </c>
      <c r="S127" s="579" t="s">
        <v>54</v>
      </c>
      <c r="T127" s="737" t="s">
        <v>4375</v>
      </c>
      <c r="U127" s="774" t="s">
        <v>4009</v>
      </c>
      <c r="V127" s="562" t="s">
        <v>57</v>
      </c>
      <c r="W127" s="562" t="s">
        <v>57</v>
      </c>
      <c r="X127" s="562"/>
      <c r="Y127" s="562"/>
      <c r="Z127" s="562"/>
      <c r="AA127" s="562"/>
      <c r="AB127" s="562"/>
      <c r="AC127" s="562"/>
      <c r="AD127" s="1191" t="s">
        <v>58</v>
      </c>
      <c r="AE127" s="577"/>
      <c r="AF127" s="558"/>
      <c r="AG127" s="781"/>
      <c r="AH127" s="781" t="s">
        <v>59</v>
      </c>
      <c r="AI127" s="781"/>
      <c r="AJ127" s="781"/>
      <c r="AK127" s="558"/>
      <c r="AL127" s="558" t="s">
        <v>99</v>
      </c>
      <c r="AM127" s="558"/>
      <c r="AN127" s="558"/>
      <c r="AO127" s="1201" t="s">
        <v>61</v>
      </c>
      <c r="AP127" s="1700" t="s">
        <v>4380</v>
      </c>
      <c r="AQ127" s="776" t="str" cm="1">
        <f t="array" ref="AQ127">IF(AD127="NO FAVORABLE","NO FAVORABLE",IF(SUMPRODUCT(--(TRIM(AF127:AK127)&lt;&gt;"SI"),--(TRIM(AF127:AK127)&lt;&gt;"NA"))&gt;0,"SUBSANAR","APROBADA CR"))</f>
        <v>SUBSANAR</v>
      </c>
    </row>
    <row r="128" spans="1:43" s="629" customFormat="1" ht="14.25" hidden="1" customHeight="1" x14ac:dyDescent="0.25">
      <c r="A128" s="286" t="s">
        <v>2744</v>
      </c>
      <c r="B128" s="729" t="s">
        <v>4007</v>
      </c>
      <c r="C128" s="286">
        <v>132</v>
      </c>
      <c r="D128" s="734" t="s">
        <v>45</v>
      </c>
      <c r="E128" s="286" t="s">
        <v>2128</v>
      </c>
      <c r="F128" s="286" t="s">
        <v>124</v>
      </c>
      <c r="G128" s="286" t="s">
        <v>306</v>
      </c>
      <c r="H128" s="286" t="s">
        <v>223</v>
      </c>
      <c r="I128" s="214" t="str">
        <f t="shared" si="4"/>
        <v>HELEN DEL SOCORRO CARDONA SALDARRIAGA</v>
      </c>
      <c r="J128" s="737" t="s">
        <v>50</v>
      </c>
      <c r="K128" s="286">
        <v>43527480</v>
      </c>
      <c r="L128" s="1708">
        <v>25128</v>
      </c>
      <c r="M128" s="302">
        <v>56</v>
      </c>
      <c r="N128" s="286" t="s">
        <v>51</v>
      </c>
      <c r="O128" s="286">
        <v>3125312204</v>
      </c>
      <c r="P128" s="286"/>
      <c r="Q128" s="1710" t="s">
        <v>4008</v>
      </c>
      <c r="R128" s="737" t="s">
        <v>53</v>
      </c>
      <c r="S128" s="579" t="s">
        <v>54</v>
      </c>
      <c r="T128" s="302" t="s">
        <v>2615</v>
      </c>
      <c r="U128" s="578" t="s">
        <v>4009</v>
      </c>
      <c r="V128" s="562" t="s">
        <v>57</v>
      </c>
      <c r="W128" s="562" t="s">
        <v>57</v>
      </c>
      <c r="X128" s="562" t="s">
        <v>4381</v>
      </c>
      <c r="Y128" s="562"/>
      <c r="Z128" s="562"/>
      <c r="AA128" s="562"/>
      <c r="AB128" s="562"/>
      <c r="AC128" s="562"/>
      <c r="AD128" s="1191" t="s">
        <v>58</v>
      </c>
      <c r="AE128" s="577"/>
      <c r="AF128" s="818"/>
      <c r="AG128" s="781"/>
      <c r="AH128" s="558" t="s">
        <v>59</v>
      </c>
      <c r="AI128" s="558"/>
      <c r="AJ128" s="558"/>
      <c r="AK128" s="580"/>
      <c r="AL128" s="558" t="s">
        <v>1025</v>
      </c>
      <c r="AM128" s="558"/>
      <c r="AN128" s="558"/>
      <c r="AO128" s="1201" t="s">
        <v>61</v>
      </c>
      <c r="AP128" s="1700" t="s">
        <v>4382</v>
      </c>
      <c r="AQ128" s="776" t="str" cm="1">
        <f t="array" ref="AQ128">IF(AD128="NO FAVORABLE","NO FAVORABLE",IF(SUMPRODUCT(--(TRIM(AF128:AK128)&lt;&gt;"SI"),--(TRIM(AF128:AK128)&lt;&gt;"NA"))&gt;0,"SUBSANAR","APROBADA CR"))</f>
        <v>SUBSANAR</v>
      </c>
    </row>
    <row r="129" spans="1:43" s="629" customFormat="1" ht="13.2" hidden="1" x14ac:dyDescent="0.25">
      <c r="A129" s="286" t="s">
        <v>2744</v>
      </c>
      <c r="B129" s="774" t="s">
        <v>4007</v>
      </c>
      <c r="C129" s="286">
        <v>133</v>
      </c>
      <c r="D129" s="796" t="s">
        <v>45</v>
      </c>
      <c r="E129" s="737" t="s">
        <v>1480</v>
      </c>
      <c r="F129" s="737" t="s">
        <v>1973</v>
      </c>
      <c r="G129" s="737" t="s">
        <v>4383</v>
      </c>
      <c r="H129" s="737" t="s">
        <v>167</v>
      </c>
      <c r="I129" s="214" t="str">
        <f t="shared" si="4"/>
        <v>SANDRA MILENA   BUSTAMANTE GIL</v>
      </c>
      <c r="J129" s="737" t="s">
        <v>50</v>
      </c>
      <c r="K129" s="737">
        <v>39386509</v>
      </c>
      <c r="L129" s="737"/>
      <c r="M129" s="302"/>
      <c r="N129" s="737" t="s">
        <v>51</v>
      </c>
      <c r="O129" s="737">
        <v>3203571624</v>
      </c>
      <c r="P129" s="796"/>
      <c r="Q129" s="737" t="s">
        <v>4008</v>
      </c>
      <c r="R129" s="737" t="s">
        <v>53</v>
      </c>
      <c r="S129" s="579" t="s">
        <v>54</v>
      </c>
      <c r="T129" s="740" t="s">
        <v>4384</v>
      </c>
      <c r="U129" s="797" t="s">
        <v>4009</v>
      </c>
      <c r="V129" s="562" t="s">
        <v>57</v>
      </c>
      <c r="W129" s="562" t="s">
        <v>57</v>
      </c>
      <c r="X129" s="351" t="s">
        <v>4385</v>
      </c>
      <c r="Y129" s="562"/>
      <c r="Z129" s="562"/>
      <c r="AA129" s="562"/>
      <c r="AB129" s="562"/>
      <c r="AC129" s="562"/>
      <c r="AD129" s="1721" t="s">
        <v>76</v>
      </c>
      <c r="AE129" s="577"/>
      <c r="AF129" s="818"/>
      <c r="AG129" s="558"/>
      <c r="AH129" s="558"/>
      <c r="AI129" s="558"/>
      <c r="AJ129" s="558"/>
      <c r="AK129" s="580"/>
      <c r="AL129" s="558"/>
      <c r="AM129" s="558"/>
      <c r="AN129" s="558"/>
      <c r="AO129" s="798" t="s">
        <v>4385</v>
      </c>
      <c r="AP129" s="580" t="s">
        <v>4386</v>
      </c>
      <c r="AQ129" s="776" t="str" cm="1">
        <f t="array" ref="AQ129">IF(AD129="NO FAVORABLE","NO FAVORABLE",IF(SUMPRODUCT(--(TRIM(AF129:AK129)&lt;&gt;"SI"),--(TRIM(AF129:AK129)&lt;&gt;"NA"))&gt;0,"SUBSANAR","APROBADA CR"))</f>
        <v>NO FAVORABLE</v>
      </c>
    </row>
    <row r="130" spans="1:43" s="629" customFormat="1" ht="13.2" hidden="1" customHeight="1" x14ac:dyDescent="0.25">
      <c r="A130" s="286" t="s">
        <v>2744</v>
      </c>
      <c r="B130" s="690" t="s">
        <v>4007</v>
      </c>
      <c r="C130" s="286">
        <v>134</v>
      </c>
      <c r="D130" s="689" t="s">
        <v>45</v>
      </c>
      <c r="E130" s="560" t="s">
        <v>488</v>
      </c>
      <c r="F130" s="560" t="s">
        <v>2336</v>
      </c>
      <c r="G130" s="560" t="s">
        <v>810</v>
      </c>
      <c r="H130" s="560" t="s">
        <v>946</v>
      </c>
      <c r="I130" s="214" t="str">
        <f t="shared" si="4"/>
        <v>ROSA MARLENY VILLA HERNANDEZ</v>
      </c>
      <c r="J130" s="560" t="s">
        <v>50</v>
      </c>
      <c r="K130" s="560">
        <v>42683851</v>
      </c>
      <c r="L130" s="1120">
        <v>25636</v>
      </c>
      <c r="M130" s="302">
        <v>55</v>
      </c>
      <c r="N130" s="560" t="s">
        <v>51</v>
      </c>
      <c r="O130" s="560">
        <v>3114538078</v>
      </c>
      <c r="P130" s="560"/>
      <c r="Q130" s="560" t="s">
        <v>4008</v>
      </c>
      <c r="R130" s="560" t="s">
        <v>53</v>
      </c>
      <c r="S130" s="1709" t="s">
        <v>54</v>
      </c>
      <c r="T130" s="560" t="s">
        <v>4387</v>
      </c>
      <c r="U130" s="690" t="s">
        <v>4009</v>
      </c>
      <c r="V130" s="562" t="s">
        <v>57</v>
      </c>
      <c r="W130" s="562" t="s">
        <v>57</v>
      </c>
      <c r="X130" s="351" t="s">
        <v>4388</v>
      </c>
      <c r="Y130" s="562"/>
      <c r="Z130" s="562"/>
      <c r="AA130" s="562"/>
      <c r="AB130" s="562"/>
      <c r="AC130" s="562"/>
      <c r="AD130" s="1721" t="s">
        <v>76</v>
      </c>
      <c r="AE130" s="577"/>
      <c r="AF130" s="818"/>
      <c r="AG130" s="558"/>
      <c r="AH130" s="558"/>
      <c r="AI130" s="558"/>
      <c r="AJ130" s="558"/>
      <c r="AK130" s="580"/>
      <c r="AL130" s="558"/>
      <c r="AM130" s="558"/>
      <c r="AN130" s="558"/>
      <c r="AO130" s="798" t="s">
        <v>4389</v>
      </c>
      <c r="AP130" s="580" t="s">
        <v>4386</v>
      </c>
      <c r="AQ130" s="776" t="str" cm="1">
        <f t="array" ref="AQ130">IF(AD130="NO FAVORABLE","NO FAVORABLE",IF(SUMPRODUCT(--(TRIM(AF130:AK130)&lt;&gt;"SI"),--(TRIM(AF130:AK130)&lt;&gt;"NA"))&gt;0,"SUBSANAR","APROBADA CR"))</f>
        <v>NO FAVORABLE</v>
      </c>
    </row>
    <row r="131" spans="1:43" s="629" customFormat="1" ht="13.8" hidden="1" x14ac:dyDescent="0.25">
      <c r="A131" s="286" t="s">
        <v>2744</v>
      </c>
      <c r="B131" s="729" t="s">
        <v>4007</v>
      </c>
      <c r="C131" s="286">
        <v>135</v>
      </c>
      <c r="D131" s="796" t="s">
        <v>45</v>
      </c>
      <c r="E131" s="737" t="s">
        <v>444</v>
      </c>
      <c r="F131" s="737" t="s">
        <v>306</v>
      </c>
      <c r="G131" s="737" t="s">
        <v>371</v>
      </c>
      <c r="H131" s="737"/>
      <c r="I131" s="214" t="str">
        <f t="shared" si="4"/>
        <v xml:space="preserve">NATALIA CARDONA LOAIZA </v>
      </c>
      <c r="J131" s="737" t="s">
        <v>50</v>
      </c>
      <c r="K131" s="737">
        <v>1017195376</v>
      </c>
      <c r="L131" s="1708">
        <v>32963</v>
      </c>
      <c r="M131" s="302">
        <v>35</v>
      </c>
      <c r="N131" s="737" t="s">
        <v>51</v>
      </c>
      <c r="O131" s="737">
        <v>30156353156</v>
      </c>
      <c r="P131" s="737"/>
      <c r="Q131" s="737" t="s">
        <v>1778</v>
      </c>
      <c r="R131" s="737" t="s">
        <v>53</v>
      </c>
      <c r="S131" s="737" t="s">
        <v>54</v>
      </c>
      <c r="T131" s="737" t="s">
        <v>4390</v>
      </c>
      <c r="U131" s="774" t="s">
        <v>4012</v>
      </c>
      <c r="V131" s="562" t="s">
        <v>57</v>
      </c>
      <c r="W131" s="562" t="s">
        <v>57</v>
      </c>
      <c r="X131" s="562" t="s">
        <v>57</v>
      </c>
      <c r="Y131" s="562"/>
      <c r="Z131" s="562"/>
      <c r="AA131" s="562"/>
      <c r="AB131" s="562"/>
      <c r="AC131" s="562"/>
      <c r="AD131" s="1191" t="s">
        <v>58</v>
      </c>
      <c r="AE131" s="577"/>
      <c r="AF131" s="558"/>
      <c r="AG131" s="819"/>
      <c r="AH131" s="819" t="s">
        <v>59</v>
      </c>
      <c r="AI131" s="819"/>
      <c r="AJ131" s="819"/>
      <c r="AK131" s="558"/>
      <c r="AL131" s="558" t="s">
        <v>1030</v>
      </c>
      <c r="AM131" s="558"/>
      <c r="AN131" s="558"/>
      <c r="AO131" s="1116" t="s">
        <v>61</v>
      </c>
      <c r="AP131" s="1700" t="s">
        <v>4382</v>
      </c>
      <c r="AQ131" s="776" t="str" cm="1">
        <f t="array" ref="AQ131">IF(AD131="NO FAVORABLE","NO FAVORABLE",IF(SUMPRODUCT(--(TRIM(AF131:AK131)&lt;&gt;"SI"),--(TRIM(AF131:AK131)&lt;&gt;"NA"))&gt;0,"SUBSANAR","APROBADA CR"))</f>
        <v>SUBSANAR</v>
      </c>
    </row>
    <row r="132" spans="1:43" s="629" customFormat="1" ht="13.2" hidden="1" customHeight="1" x14ac:dyDescent="0.25">
      <c r="A132" s="286" t="s">
        <v>2744</v>
      </c>
      <c r="B132" s="794" t="s">
        <v>4007</v>
      </c>
      <c r="C132" s="286">
        <v>136</v>
      </c>
      <c r="D132" s="734" t="s">
        <v>45</v>
      </c>
      <c r="E132" s="286" t="s">
        <v>4391</v>
      </c>
      <c r="F132" s="286"/>
      <c r="G132" s="286" t="s">
        <v>303</v>
      </c>
      <c r="H132" s="286" t="s">
        <v>292</v>
      </c>
      <c r="I132" s="214" t="str">
        <f t="shared" si="4"/>
        <v>EVANGELINA  OSORIO ALVAREZ</v>
      </c>
      <c r="J132" s="286" t="s">
        <v>50</v>
      </c>
      <c r="K132" s="286">
        <v>40413324</v>
      </c>
      <c r="L132" s="548">
        <v>27174</v>
      </c>
      <c r="M132" s="302">
        <v>51</v>
      </c>
      <c r="N132" s="286" t="s">
        <v>51</v>
      </c>
      <c r="O132" s="729" t="s">
        <v>4392</v>
      </c>
      <c r="P132" s="286" t="s">
        <v>2213</v>
      </c>
      <c r="Q132" s="286" t="s">
        <v>1021</v>
      </c>
      <c r="R132" s="729" t="s">
        <v>374</v>
      </c>
      <c r="S132" s="302" t="s">
        <v>54</v>
      </c>
      <c r="T132" s="734" t="s">
        <v>4154</v>
      </c>
      <c r="U132" s="729" t="s">
        <v>4031</v>
      </c>
      <c r="V132" s="562" t="s">
        <v>57</v>
      </c>
      <c r="W132" s="562" t="s">
        <v>57</v>
      </c>
      <c r="X132" s="562" t="s">
        <v>57</v>
      </c>
      <c r="Y132" s="562"/>
      <c r="Z132" s="562"/>
      <c r="AA132" s="562"/>
      <c r="AB132" s="562"/>
      <c r="AC132" s="562"/>
      <c r="AD132" s="1720" t="s">
        <v>58</v>
      </c>
      <c r="AE132" s="577"/>
      <c r="AF132" s="558"/>
      <c r="AG132" s="558"/>
      <c r="AH132" s="558"/>
      <c r="AI132" s="558"/>
      <c r="AJ132" s="558"/>
      <c r="AK132" s="558"/>
      <c r="AL132" s="558"/>
      <c r="AM132" s="558"/>
      <c r="AN132" s="558"/>
      <c r="AO132" s="1116" t="s">
        <v>61</v>
      </c>
      <c r="AP132" s="799"/>
      <c r="AQ132" s="776" t="str" cm="1">
        <f t="array" ref="AQ132">IF(AD132="NO FAVORABLE","NO FAVORABLE",IF(SUMPRODUCT(--(TRIM(AF132:AK132)&lt;&gt;"SI"),--(TRIM(AF132:AK132)&lt;&gt;"NA"))&gt;0,"SUBSANAR","APROBADA CR"))</f>
        <v>SUBSANAR</v>
      </c>
    </row>
    <row r="133" spans="1:43" ht="13.8" x14ac:dyDescent="0.25">
      <c r="A133" s="286" t="s">
        <v>2744</v>
      </c>
      <c r="B133" s="729" t="s">
        <v>4007</v>
      </c>
      <c r="C133" s="286">
        <v>137</v>
      </c>
      <c r="D133" s="796" t="s">
        <v>45</v>
      </c>
      <c r="E133" s="118"/>
      <c r="F133" s="118"/>
      <c r="G133" s="118"/>
      <c r="H133" s="118"/>
      <c r="I133" s="118" t="s">
        <v>4393</v>
      </c>
      <c r="J133" s="286" t="s">
        <v>50</v>
      </c>
      <c r="K133" s="118">
        <v>22175296</v>
      </c>
      <c r="L133" s="126"/>
      <c r="M133" s="118"/>
      <c r="N133" s="106"/>
      <c r="O133" s="118"/>
      <c r="P133" s="227"/>
      <c r="Q133" s="118"/>
      <c r="R133" s="118"/>
      <c r="S133" s="118"/>
      <c r="T133" s="118"/>
      <c r="U133" s="118"/>
      <c r="V133" s="562" t="s">
        <v>57</v>
      </c>
      <c r="W133" s="562" t="s">
        <v>57</v>
      </c>
      <c r="X133" s="562" t="s">
        <v>57</v>
      </c>
      <c r="Y133" s="116"/>
      <c r="Z133" s="116"/>
      <c r="AA133" s="116"/>
      <c r="AB133" s="116"/>
      <c r="AC133" s="116"/>
      <c r="AD133" s="1720" t="s">
        <v>58</v>
      </c>
      <c r="AE133" s="324"/>
      <c r="AF133" s="558" t="s">
        <v>59</v>
      </c>
      <c r="AG133" s="558" t="s">
        <v>57</v>
      </c>
      <c r="AH133" s="558" t="s">
        <v>59</v>
      </c>
      <c r="AI133" s="558" t="s">
        <v>59</v>
      </c>
      <c r="AJ133" s="558" t="s">
        <v>59</v>
      </c>
      <c r="AK133" s="558" t="s">
        <v>59</v>
      </c>
      <c r="AL133" s="322" t="s">
        <v>143</v>
      </c>
      <c r="AM133" s="322"/>
      <c r="AN133" s="322"/>
      <c r="AO133" s="1116" t="s">
        <v>61</v>
      </c>
      <c r="AP133" s="325"/>
      <c r="AQ133" s="776" t="str" cm="1">
        <f t="array" ref="AQ133">IF(AD133="NO FAVORABLE","NO FAVORABLE",IF(SUMPRODUCT(--(TRIM(AF133:AK133)&lt;&gt;"SI"),--(TRIM(AF133:AK133)&lt;&gt;"NA"))&gt;0,"SUBSANAR","APROBADA CR"))</f>
        <v>APROBADA CR</v>
      </c>
    </row>
    <row r="134" spans="1:43" ht="13.8" hidden="1" x14ac:dyDescent="0.25">
      <c r="A134" s="286" t="s">
        <v>2744</v>
      </c>
      <c r="B134" s="794" t="s">
        <v>4007</v>
      </c>
      <c r="C134" s="286">
        <v>138</v>
      </c>
      <c r="D134" s="734" t="s">
        <v>45</v>
      </c>
      <c r="E134" s="118"/>
      <c r="F134" s="118"/>
      <c r="G134" s="118"/>
      <c r="H134" s="118"/>
      <c r="I134" s="118" t="s">
        <v>4394</v>
      </c>
      <c r="J134" s="286" t="s">
        <v>50</v>
      </c>
      <c r="K134" s="118">
        <v>22201446</v>
      </c>
      <c r="L134" s="126"/>
      <c r="M134" s="118"/>
      <c r="N134" s="106"/>
      <c r="O134" s="118"/>
      <c r="P134" s="227"/>
      <c r="Q134" s="118"/>
      <c r="R134" s="118"/>
      <c r="S134" s="118"/>
      <c r="T134" s="118"/>
      <c r="U134" s="118"/>
      <c r="V134" s="562" t="s">
        <v>57</v>
      </c>
      <c r="W134" s="351" t="s">
        <v>4395</v>
      </c>
      <c r="X134" s="116" t="s">
        <v>4396</v>
      </c>
      <c r="Y134" s="116"/>
      <c r="Z134" s="116"/>
      <c r="AA134" s="116"/>
      <c r="AB134" s="116"/>
      <c r="AC134" s="116"/>
      <c r="AD134" s="1721" t="s">
        <v>76</v>
      </c>
      <c r="AE134" s="324"/>
      <c r="AF134" s="167"/>
      <c r="AG134" s="167"/>
      <c r="AH134" s="167"/>
      <c r="AI134" s="167"/>
      <c r="AJ134" s="167"/>
      <c r="AK134" s="167"/>
      <c r="AL134" s="167"/>
      <c r="AM134" s="167"/>
      <c r="AN134" s="167"/>
      <c r="AO134" s="783" t="s">
        <v>4397</v>
      </c>
      <c r="AP134" s="325"/>
      <c r="AQ134" s="776" t="str" cm="1">
        <f t="array" ref="AQ134">IF(AD134="NO FAVORABLE","NO FAVORABLE",IF(SUMPRODUCT(--(TRIM(AF134:AK134)&lt;&gt;"SI"),--(TRIM(AF134:AK134)&lt;&gt;"NA"))&gt;0,"SUBSANAR","APROBADA CR"))</f>
        <v>NO FAVORABLE</v>
      </c>
    </row>
    <row r="135" spans="1:43" ht="13.8" x14ac:dyDescent="0.25">
      <c r="A135" s="122"/>
      <c r="B135" s="118"/>
      <c r="C135" s="107"/>
      <c r="D135" s="112"/>
      <c r="E135" s="118"/>
      <c r="F135" s="118"/>
      <c r="G135" s="118"/>
      <c r="H135" s="118"/>
      <c r="I135" s="118"/>
      <c r="J135" s="118"/>
      <c r="K135" s="118"/>
      <c r="L135" s="126"/>
      <c r="M135" s="118"/>
      <c r="N135" s="106"/>
      <c r="O135" s="118"/>
      <c r="P135" s="227"/>
      <c r="Q135" s="118"/>
      <c r="R135" s="118"/>
      <c r="S135" s="118"/>
      <c r="T135" s="118"/>
      <c r="U135" s="118"/>
      <c r="V135" s="116"/>
      <c r="W135" s="116"/>
      <c r="X135" s="116"/>
      <c r="Y135" s="116"/>
      <c r="Z135" s="116"/>
      <c r="AA135" s="116"/>
      <c r="AB135" s="116"/>
      <c r="AC135" s="116"/>
      <c r="AD135" s="116"/>
      <c r="AE135" s="324"/>
      <c r="AF135" s="167"/>
      <c r="AG135" s="167"/>
      <c r="AH135" s="167"/>
      <c r="AI135" s="167"/>
      <c r="AJ135" s="167"/>
      <c r="AK135" s="167"/>
      <c r="AL135" s="167"/>
      <c r="AM135" s="167"/>
      <c r="AN135" s="167"/>
      <c r="AO135" s="783"/>
      <c r="AP135" s="325"/>
    </row>
    <row r="136" spans="1:43" ht="13.8" x14ac:dyDescent="0.25">
      <c r="A136" s="122"/>
      <c r="B136" s="118"/>
      <c r="C136" s="112"/>
      <c r="D136" s="112"/>
      <c r="E136" s="118"/>
      <c r="F136" s="118"/>
      <c r="G136" s="118"/>
      <c r="H136" s="118"/>
      <c r="I136" s="118"/>
      <c r="J136" s="118"/>
      <c r="K136" s="118"/>
      <c r="L136" s="126"/>
      <c r="M136" s="118"/>
      <c r="N136" s="106"/>
      <c r="O136" s="118"/>
      <c r="P136" s="227"/>
      <c r="Q136" s="118"/>
      <c r="R136" s="118"/>
      <c r="S136" s="118"/>
      <c r="T136" s="118"/>
      <c r="U136" s="118"/>
      <c r="V136" s="116"/>
      <c r="W136" s="116"/>
      <c r="X136" s="116"/>
      <c r="Y136" s="116"/>
      <c r="Z136" s="116"/>
      <c r="AA136" s="116"/>
      <c r="AB136" s="116"/>
      <c r="AC136" s="116"/>
      <c r="AD136" s="116"/>
      <c r="AE136" s="324"/>
      <c r="AF136" s="167"/>
      <c r="AG136" s="167"/>
      <c r="AH136" s="167"/>
      <c r="AI136" s="167"/>
      <c r="AJ136" s="167"/>
      <c r="AK136" s="167"/>
      <c r="AL136" s="167"/>
      <c r="AM136" s="167"/>
      <c r="AN136" s="167"/>
      <c r="AO136" s="783"/>
      <c r="AP136" s="325"/>
    </row>
    <row r="137" spans="1:43" ht="13.8" x14ac:dyDescent="0.25">
      <c r="A137" s="122"/>
      <c r="B137" s="118"/>
      <c r="C137" s="112"/>
      <c r="D137" s="112"/>
      <c r="E137" s="118"/>
      <c r="F137" s="118"/>
      <c r="G137" s="118"/>
      <c r="H137" s="118"/>
      <c r="I137" s="118"/>
      <c r="J137" s="118"/>
      <c r="K137" s="118"/>
      <c r="L137" s="126"/>
      <c r="M137" s="118"/>
      <c r="N137" s="106"/>
      <c r="O137" s="118"/>
      <c r="P137" s="227"/>
      <c r="Q137" s="118"/>
      <c r="R137" s="118"/>
      <c r="S137" s="118"/>
      <c r="T137" s="118"/>
      <c r="U137" s="118"/>
      <c r="V137" s="116"/>
      <c r="W137" s="116"/>
      <c r="X137" s="116"/>
      <c r="Y137" s="116"/>
      <c r="Z137" s="116"/>
      <c r="AA137" s="116"/>
      <c r="AB137" s="116"/>
      <c r="AC137" s="116"/>
      <c r="AD137" s="116"/>
      <c r="AE137" s="324"/>
      <c r="AF137" s="167"/>
      <c r="AG137" s="167"/>
      <c r="AH137" s="167"/>
      <c r="AI137" s="167"/>
      <c r="AJ137" s="167"/>
      <c r="AK137" s="167"/>
      <c r="AL137" s="167"/>
      <c r="AM137" s="167"/>
      <c r="AN137" s="167"/>
      <c r="AO137" s="783"/>
      <c r="AP137" s="325"/>
    </row>
    <row r="138" spans="1:43" ht="13.8" x14ac:dyDescent="0.25">
      <c r="A138" s="122"/>
      <c r="B138" s="118"/>
      <c r="C138" s="107"/>
      <c r="D138" s="112"/>
      <c r="E138" s="118"/>
      <c r="F138" s="118"/>
      <c r="G138" s="118"/>
      <c r="H138" s="118"/>
      <c r="I138" s="118"/>
      <c r="J138" s="118"/>
      <c r="K138" s="118"/>
      <c r="L138" s="126"/>
      <c r="M138" s="118"/>
      <c r="N138" s="106"/>
      <c r="O138" s="118"/>
      <c r="P138" s="227"/>
      <c r="Q138" s="118"/>
      <c r="R138" s="118"/>
      <c r="S138" s="118"/>
      <c r="T138" s="118"/>
      <c r="U138" s="118"/>
      <c r="V138" s="116"/>
      <c r="W138" s="116"/>
      <c r="X138" s="116"/>
      <c r="Y138" s="116"/>
      <c r="Z138" s="116"/>
      <c r="AA138" s="116"/>
      <c r="AB138" s="116"/>
      <c r="AC138" s="116"/>
      <c r="AD138" s="116"/>
      <c r="AE138" s="324"/>
      <c r="AF138" s="167"/>
      <c r="AG138" s="167"/>
      <c r="AH138" s="167"/>
      <c r="AI138" s="167"/>
      <c r="AJ138" s="167"/>
      <c r="AK138" s="167"/>
      <c r="AL138" s="167"/>
      <c r="AM138" s="167"/>
      <c r="AN138" s="167"/>
      <c r="AO138" s="783"/>
      <c r="AP138" s="325"/>
    </row>
    <row r="139" spans="1:43" ht="13.8" x14ac:dyDescent="0.25">
      <c r="A139" s="122"/>
      <c r="B139" s="118"/>
      <c r="C139" s="112"/>
      <c r="D139" s="112"/>
      <c r="E139" s="118"/>
      <c r="F139" s="118"/>
      <c r="G139" s="118"/>
      <c r="H139" s="118"/>
      <c r="I139" s="118"/>
      <c r="J139" s="118"/>
      <c r="K139" s="118"/>
      <c r="L139" s="126"/>
      <c r="M139" s="118"/>
      <c r="N139" s="106"/>
      <c r="O139" s="118"/>
      <c r="P139" s="227"/>
      <c r="Q139" s="118"/>
      <c r="R139" s="118"/>
      <c r="S139" s="118"/>
      <c r="T139" s="118"/>
      <c r="U139" s="118"/>
      <c r="V139" s="116"/>
      <c r="W139" s="116"/>
      <c r="X139" s="116"/>
      <c r="Y139" s="116"/>
      <c r="Z139" s="116"/>
      <c r="AA139" s="116"/>
      <c r="AB139" s="116"/>
      <c r="AC139" s="116"/>
      <c r="AD139" s="116"/>
      <c r="AE139" s="324"/>
      <c r="AF139" s="167"/>
      <c r="AG139" s="167"/>
      <c r="AH139" s="167"/>
      <c r="AI139" s="167"/>
      <c r="AJ139" s="167"/>
      <c r="AK139" s="167"/>
      <c r="AL139" s="167"/>
      <c r="AM139" s="167"/>
      <c r="AN139" s="167"/>
      <c r="AO139" s="783"/>
      <c r="AP139" s="325"/>
    </row>
    <row r="140" spans="1:43" ht="13.8" x14ac:dyDescent="0.25">
      <c r="A140" s="122"/>
      <c r="B140" s="118"/>
      <c r="C140" s="112"/>
      <c r="D140" s="112"/>
      <c r="E140" s="118"/>
      <c r="F140" s="118"/>
      <c r="G140" s="118"/>
      <c r="H140" s="118"/>
      <c r="I140" s="118"/>
      <c r="J140" s="118"/>
      <c r="K140" s="118"/>
      <c r="L140" s="126"/>
      <c r="M140" s="118"/>
      <c r="N140" s="106"/>
      <c r="O140" s="118"/>
      <c r="P140" s="227"/>
      <c r="Q140" s="118"/>
      <c r="R140" s="118"/>
      <c r="S140" s="118"/>
      <c r="T140" s="118"/>
      <c r="U140" s="118"/>
      <c r="V140" s="116"/>
      <c r="W140" s="116"/>
      <c r="X140" s="116"/>
      <c r="Y140" s="116"/>
      <c r="Z140" s="116"/>
      <c r="AA140" s="116"/>
      <c r="AB140" s="116"/>
      <c r="AC140" s="116"/>
      <c r="AD140" s="116"/>
      <c r="AE140" s="324"/>
      <c r="AF140" s="167"/>
      <c r="AG140" s="167"/>
      <c r="AH140" s="167"/>
      <c r="AI140" s="167"/>
      <c r="AJ140" s="167"/>
      <c r="AK140" s="167"/>
      <c r="AL140" s="167"/>
      <c r="AM140" s="167"/>
      <c r="AN140" s="167"/>
      <c r="AO140" s="783"/>
      <c r="AP140" s="325"/>
    </row>
    <row r="141" spans="1:43" ht="13.8" x14ac:dyDescent="0.25">
      <c r="A141" s="122"/>
      <c r="B141" s="118"/>
      <c r="C141" s="107"/>
      <c r="D141" s="112"/>
      <c r="E141" s="118"/>
      <c r="F141" s="118"/>
      <c r="G141" s="118"/>
      <c r="H141" s="118"/>
      <c r="I141" s="118"/>
      <c r="J141" s="118"/>
      <c r="K141" s="118"/>
      <c r="L141" s="126"/>
      <c r="M141" s="118"/>
      <c r="N141" s="106"/>
      <c r="O141" s="118"/>
      <c r="P141" s="227"/>
      <c r="Q141" s="118"/>
      <c r="R141" s="118"/>
      <c r="S141" s="118"/>
      <c r="T141" s="118"/>
      <c r="U141" s="118"/>
      <c r="V141" s="116"/>
      <c r="W141" s="116"/>
      <c r="X141" s="116"/>
      <c r="Y141" s="116"/>
      <c r="Z141" s="116"/>
      <c r="AA141" s="116"/>
      <c r="AB141" s="116"/>
      <c r="AC141" s="116"/>
      <c r="AD141" s="116"/>
      <c r="AE141" s="324"/>
      <c r="AF141" s="167"/>
      <c r="AG141" s="167"/>
      <c r="AH141" s="167"/>
      <c r="AI141" s="167"/>
      <c r="AJ141" s="167"/>
      <c r="AK141" s="167"/>
      <c r="AL141" s="167"/>
      <c r="AM141" s="167"/>
      <c r="AN141" s="167"/>
      <c r="AO141" s="783"/>
      <c r="AP141" s="325"/>
    </row>
    <row r="142" spans="1:43" ht="13.8" x14ac:dyDescent="0.25">
      <c r="A142" s="122"/>
      <c r="B142" s="118"/>
      <c r="C142" s="112"/>
      <c r="D142" s="112"/>
      <c r="E142" s="118"/>
      <c r="F142" s="118"/>
      <c r="G142" s="118"/>
      <c r="H142" s="118"/>
      <c r="I142" s="118"/>
      <c r="J142" s="118"/>
      <c r="K142" s="118"/>
      <c r="L142" s="126"/>
      <c r="M142" s="118"/>
      <c r="N142" s="106"/>
      <c r="O142" s="118"/>
      <c r="P142" s="227"/>
      <c r="Q142" s="118"/>
      <c r="R142" s="118"/>
      <c r="S142" s="118"/>
      <c r="T142" s="118"/>
      <c r="U142" s="118"/>
      <c r="V142" s="116"/>
      <c r="W142" s="116"/>
      <c r="X142" s="116"/>
      <c r="Y142" s="116"/>
      <c r="Z142" s="116"/>
      <c r="AA142" s="116"/>
      <c r="AB142" s="116"/>
      <c r="AC142" s="116"/>
      <c r="AD142" s="116"/>
      <c r="AE142" s="324"/>
      <c r="AF142" s="167"/>
      <c r="AG142" s="167"/>
      <c r="AH142" s="167"/>
      <c r="AI142" s="167"/>
      <c r="AJ142" s="167"/>
      <c r="AK142" s="167"/>
      <c r="AL142" s="167"/>
      <c r="AM142" s="167"/>
      <c r="AN142" s="167"/>
      <c r="AO142" s="783"/>
      <c r="AP142" s="325"/>
    </row>
    <row r="143" spans="1:43" ht="13.8" x14ac:dyDescent="0.25">
      <c r="A143" s="122"/>
      <c r="B143" s="118"/>
      <c r="C143" s="112"/>
      <c r="D143" s="112"/>
      <c r="E143" s="118"/>
      <c r="F143" s="118"/>
      <c r="G143" s="118"/>
      <c r="H143" s="118"/>
      <c r="I143" s="118"/>
      <c r="J143" s="118"/>
      <c r="K143" s="118"/>
      <c r="L143" s="126"/>
      <c r="M143" s="118"/>
      <c r="N143" s="106"/>
      <c r="O143" s="118"/>
      <c r="P143" s="227"/>
      <c r="Q143" s="118"/>
      <c r="R143" s="118"/>
      <c r="S143" s="118"/>
      <c r="T143" s="118"/>
      <c r="U143" s="118"/>
      <c r="V143" s="116"/>
      <c r="W143" s="116"/>
      <c r="X143" s="116"/>
      <c r="Y143" s="116"/>
      <c r="Z143" s="116"/>
      <c r="AA143" s="116"/>
      <c r="AB143" s="116"/>
      <c r="AC143" s="116"/>
      <c r="AD143" s="116"/>
      <c r="AE143" s="324"/>
      <c r="AF143" s="167"/>
      <c r="AG143" s="167"/>
      <c r="AH143" s="167"/>
      <c r="AI143" s="167"/>
      <c r="AJ143" s="167"/>
      <c r="AK143" s="167"/>
      <c r="AL143" s="167"/>
      <c r="AM143" s="167"/>
      <c r="AN143" s="167"/>
      <c r="AO143" s="783"/>
      <c r="AP143" s="325"/>
    </row>
    <row r="144" spans="1:43" ht="13.8" x14ac:dyDescent="0.25">
      <c r="A144" s="122"/>
      <c r="B144" s="118"/>
      <c r="C144" s="107"/>
      <c r="D144" s="112"/>
      <c r="E144" s="118"/>
      <c r="F144" s="118"/>
      <c r="G144" s="118"/>
      <c r="H144" s="118"/>
      <c r="I144" s="118"/>
      <c r="J144" s="118"/>
      <c r="K144" s="118"/>
      <c r="L144" s="126"/>
      <c r="M144" s="118"/>
      <c r="N144" s="106"/>
      <c r="O144" s="118"/>
      <c r="P144" s="227"/>
      <c r="Q144" s="118"/>
      <c r="R144" s="118"/>
      <c r="S144" s="118"/>
      <c r="T144" s="118"/>
      <c r="U144" s="118"/>
      <c r="V144" s="116"/>
      <c r="W144" s="116"/>
      <c r="X144" s="116"/>
      <c r="Y144" s="116"/>
      <c r="Z144" s="116"/>
      <c r="AA144" s="116"/>
      <c r="AB144" s="116"/>
      <c r="AC144" s="116"/>
      <c r="AD144" s="116"/>
      <c r="AE144" s="324"/>
      <c r="AF144" s="167"/>
      <c r="AG144" s="167"/>
      <c r="AH144" s="167"/>
      <c r="AI144" s="167"/>
      <c r="AJ144" s="167"/>
      <c r="AK144" s="167"/>
      <c r="AL144" s="167"/>
      <c r="AM144" s="167"/>
      <c r="AN144" s="167"/>
      <c r="AO144" s="783"/>
      <c r="AP144" s="325"/>
    </row>
    <row r="145" spans="1:42" ht="13.8" x14ac:dyDescent="0.25">
      <c r="A145" s="122"/>
      <c r="B145" s="118"/>
      <c r="C145" s="112"/>
      <c r="D145" s="112"/>
      <c r="E145" s="118"/>
      <c r="F145" s="118"/>
      <c r="G145" s="118"/>
      <c r="H145" s="118"/>
      <c r="I145" s="118"/>
      <c r="J145" s="118"/>
      <c r="K145" s="118"/>
      <c r="L145" s="126"/>
      <c r="M145" s="118"/>
      <c r="N145" s="106"/>
      <c r="O145" s="118"/>
      <c r="P145" s="227"/>
      <c r="Q145" s="118"/>
      <c r="R145" s="118"/>
      <c r="S145" s="118"/>
      <c r="T145" s="118"/>
      <c r="U145" s="118"/>
      <c r="V145" s="116"/>
      <c r="W145" s="116"/>
      <c r="X145" s="116"/>
      <c r="Y145" s="116"/>
      <c r="Z145" s="116"/>
      <c r="AA145" s="116"/>
      <c r="AB145" s="116"/>
      <c r="AC145" s="116"/>
      <c r="AD145" s="116"/>
      <c r="AE145" s="324"/>
      <c r="AF145" s="167"/>
      <c r="AG145" s="167"/>
      <c r="AH145" s="167"/>
      <c r="AI145" s="167"/>
      <c r="AJ145" s="167"/>
      <c r="AK145" s="167"/>
      <c r="AL145" s="167"/>
      <c r="AM145" s="167"/>
      <c r="AN145" s="167"/>
      <c r="AO145" s="783"/>
      <c r="AP145" s="328"/>
    </row>
    <row r="146" spans="1:42" ht="13.8" x14ac:dyDescent="0.25">
      <c r="A146" s="122"/>
      <c r="B146" s="118"/>
      <c r="C146" s="112"/>
      <c r="D146" s="112"/>
      <c r="E146" s="118"/>
      <c r="F146" s="118"/>
      <c r="G146" s="118"/>
      <c r="H146" s="118"/>
      <c r="I146" s="118"/>
      <c r="J146" s="118"/>
      <c r="K146" s="118"/>
      <c r="L146" s="126"/>
      <c r="M146" s="118"/>
      <c r="N146" s="106"/>
      <c r="O146" s="118"/>
      <c r="P146" s="227"/>
      <c r="Q146" s="118"/>
      <c r="R146" s="118"/>
      <c r="S146" s="118"/>
      <c r="T146" s="118"/>
      <c r="U146" s="118"/>
      <c r="V146" s="116"/>
      <c r="W146" s="116"/>
      <c r="X146" s="116"/>
      <c r="Y146" s="116"/>
      <c r="Z146" s="116"/>
      <c r="AA146" s="116"/>
      <c r="AB146" s="116"/>
      <c r="AC146" s="116"/>
      <c r="AD146" s="116"/>
      <c r="AE146" s="324"/>
      <c r="AF146" s="167"/>
      <c r="AG146" s="167"/>
      <c r="AH146" s="167"/>
      <c r="AI146" s="167"/>
      <c r="AJ146" s="167"/>
      <c r="AK146" s="167"/>
      <c r="AL146" s="167"/>
      <c r="AM146" s="167"/>
      <c r="AN146" s="167"/>
      <c r="AO146" s="783"/>
      <c r="AP146" s="328"/>
    </row>
    <row r="147" spans="1:42" ht="13.8" x14ac:dyDescent="0.25">
      <c r="A147" s="122"/>
      <c r="B147" s="118"/>
      <c r="C147" s="107"/>
      <c r="D147" s="112"/>
      <c r="E147" s="118"/>
      <c r="F147" s="118"/>
      <c r="G147" s="118"/>
      <c r="H147" s="118"/>
      <c r="I147" s="118"/>
      <c r="J147" s="118"/>
      <c r="K147" s="118"/>
      <c r="L147" s="126"/>
      <c r="M147" s="118"/>
      <c r="N147" s="106"/>
      <c r="O147" s="118"/>
      <c r="P147" s="227"/>
      <c r="Q147" s="118"/>
      <c r="R147" s="118"/>
      <c r="S147" s="118"/>
      <c r="T147" s="118"/>
      <c r="U147" s="118"/>
      <c r="V147" s="116"/>
      <c r="W147" s="116"/>
      <c r="X147" s="116"/>
      <c r="Y147" s="116"/>
      <c r="Z147" s="116"/>
      <c r="AA147" s="116"/>
      <c r="AB147" s="116"/>
      <c r="AC147" s="116"/>
      <c r="AD147" s="116"/>
      <c r="AE147" s="324"/>
      <c r="AF147" s="167"/>
      <c r="AG147" s="167"/>
      <c r="AH147" s="167"/>
      <c r="AI147" s="167"/>
      <c r="AJ147" s="167"/>
      <c r="AK147" s="167"/>
      <c r="AL147" s="167"/>
      <c r="AM147" s="167"/>
      <c r="AN147" s="167"/>
      <c r="AO147" s="783"/>
      <c r="AP147" s="328"/>
    </row>
    <row r="148" spans="1:42" ht="13.8" x14ac:dyDescent="0.25">
      <c r="A148" s="122"/>
      <c r="B148" s="118"/>
      <c r="C148" s="112"/>
      <c r="D148" s="112"/>
      <c r="E148" s="118"/>
      <c r="F148" s="118"/>
      <c r="G148" s="118"/>
      <c r="H148" s="118"/>
      <c r="I148" s="118"/>
      <c r="J148" s="118"/>
      <c r="K148" s="118"/>
      <c r="L148" s="126"/>
      <c r="M148" s="118"/>
      <c r="N148" s="106"/>
      <c r="O148" s="118"/>
      <c r="P148" s="227"/>
      <c r="Q148" s="118"/>
      <c r="R148" s="118"/>
      <c r="S148" s="118"/>
      <c r="T148" s="118"/>
      <c r="U148" s="118"/>
      <c r="V148" s="116"/>
      <c r="W148" s="116"/>
      <c r="X148" s="116"/>
      <c r="Y148" s="116"/>
      <c r="Z148" s="116"/>
      <c r="AA148" s="116"/>
      <c r="AB148" s="116"/>
      <c r="AC148" s="116"/>
      <c r="AD148" s="116"/>
      <c r="AE148" s="324"/>
      <c r="AF148" s="167"/>
      <c r="AG148" s="167"/>
      <c r="AH148" s="167"/>
      <c r="AI148" s="167"/>
      <c r="AJ148" s="167"/>
      <c r="AK148" s="167"/>
      <c r="AL148" s="167"/>
      <c r="AM148" s="167"/>
      <c r="AN148" s="167"/>
      <c r="AO148" s="783"/>
      <c r="AP148" s="328"/>
    </row>
    <row r="149" spans="1:42" ht="13.8" x14ac:dyDescent="0.25">
      <c r="A149" s="122"/>
      <c r="B149" s="118"/>
      <c r="C149" s="112"/>
      <c r="D149" s="112"/>
      <c r="E149" s="118"/>
      <c r="F149" s="118"/>
      <c r="G149" s="118"/>
      <c r="H149" s="118"/>
      <c r="I149" s="118"/>
      <c r="J149" s="118"/>
      <c r="K149" s="118"/>
      <c r="L149" s="126"/>
      <c r="M149" s="118"/>
      <c r="N149" s="106"/>
      <c r="O149" s="118"/>
      <c r="P149" s="227"/>
      <c r="Q149" s="118"/>
      <c r="R149" s="118"/>
      <c r="S149" s="118"/>
      <c r="T149" s="118"/>
      <c r="U149" s="118"/>
      <c r="V149" s="116"/>
      <c r="W149" s="116"/>
      <c r="X149" s="116"/>
      <c r="Y149" s="116"/>
      <c r="Z149" s="116"/>
      <c r="AA149" s="116"/>
      <c r="AB149" s="116"/>
      <c r="AC149" s="116"/>
      <c r="AD149" s="116"/>
      <c r="AE149" s="324"/>
      <c r="AF149" s="167"/>
      <c r="AG149" s="167"/>
      <c r="AH149" s="167"/>
      <c r="AI149" s="167"/>
      <c r="AJ149" s="167"/>
      <c r="AK149" s="167"/>
      <c r="AL149" s="167"/>
      <c r="AM149" s="167"/>
      <c r="AN149" s="167"/>
      <c r="AO149" s="783"/>
      <c r="AP149" s="328"/>
    </row>
    <row r="150" spans="1:42" ht="13.8" x14ac:dyDescent="0.25">
      <c r="A150" s="122"/>
      <c r="B150" s="118"/>
      <c r="C150" s="107"/>
      <c r="D150" s="112"/>
      <c r="E150" s="118"/>
      <c r="F150" s="118"/>
      <c r="G150" s="118"/>
      <c r="H150" s="118"/>
      <c r="I150" s="118"/>
      <c r="J150" s="118"/>
      <c r="K150" s="118"/>
      <c r="L150" s="126"/>
      <c r="M150" s="118"/>
      <c r="N150" s="106"/>
      <c r="O150" s="118"/>
      <c r="P150" s="227"/>
      <c r="Q150" s="118"/>
      <c r="R150" s="118"/>
      <c r="S150" s="118"/>
      <c r="T150" s="118"/>
      <c r="U150" s="118"/>
      <c r="V150" s="116"/>
      <c r="W150" s="116"/>
      <c r="X150" s="116"/>
      <c r="Y150" s="116"/>
      <c r="Z150" s="116"/>
      <c r="AA150" s="116"/>
      <c r="AB150" s="116"/>
      <c r="AC150" s="116"/>
      <c r="AD150" s="116"/>
      <c r="AE150" s="324"/>
      <c r="AF150" s="167"/>
      <c r="AG150" s="167"/>
      <c r="AH150" s="167"/>
      <c r="AI150" s="167"/>
      <c r="AJ150" s="167"/>
      <c r="AK150" s="167"/>
      <c r="AL150" s="167"/>
      <c r="AM150" s="167"/>
      <c r="AN150" s="167"/>
      <c r="AO150" s="783"/>
      <c r="AP150" s="328"/>
    </row>
    <row r="151" spans="1:42" ht="13.8" x14ac:dyDescent="0.25">
      <c r="A151" s="122"/>
      <c r="B151" s="118"/>
      <c r="C151" s="112"/>
      <c r="D151" s="112"/>
      <c r="E151" s="118"/>
      <c r="F151" s="118"/>
      <c r="G151" s="118"/>
      <c r="H151" s="118"/>
      <c r="I151" s="118"/>
      <c r="J151" s="118"/>
      <c r="K151" s="118"/>
      <c r="L151" s="126"/>
      <c r="M151" s="118"/>
      <c r="N151" s="106"/>
      <c r="O151" s="118"/>
      <c r="P151" s="227"/>
      <c r="Q151" s="118"/>
      <c r="R151" s="118"/>
      <c r="S151" s="118"/>
      <c r="T151" s="118"/>
      <c r="U151" s="118"/>
      <c r="V151" s="116"/>
      <c r="W151" s="116"/>
      <c r="X151" s="116"/>
      <c r="Y151" s="116"/>
      <c r="Z151" s="116"/>
      <c r="AA151" s="116"/>
      <c r="AB151" s="116"/>
      <c r="AC151" s="116"/>
      <c r="AD151" s="116"/>
      <c r="AE151" s="324"/>
      <c r="AF151" s="167"/>
      <c r="AG151" s="167"/>
      <c r="AH151" s="167"/>
      <c r="AI151" s="167"/>
      <c r="AJ151" s="167"/>
      <c r="AK151" s="167"/>
      <c r="AL151" s="167"/>
      <c r="AM151" s="167"/>
      <c r="AN151" s="167"/>
      <c r="AO151" s="783"/>
      <c r="AP151" s="328"/>
    </row>
    <row r="152" spans="1:42" ht="13.8" x14ac:dyDescent="0.25">
      <c r="A152" s="122"/>
      <c r="B152" s="118"/>
      <c r="C152" s="112"/>
      <c r="D152" s="112"/>
      <c r="E152" s="118"/>
      <c r="F152" s="118"/>
      <c r="G152" s="118"/>
      <c r="H152" s="118"/>
      <c r="I152" s="118"/>
      <c r="J152" s="118"/>
      <c r="K152" s="118"/>
      <c r="L152" s="126"/>
      <c r="M152" s="118"/>
      <c r="N152" s="106"/>
      <c r="O152" s="118"/>
      <c r="P152" s="227"/>
      <c r="Q152" s="118"/>
      <c r="R152" s="118"/>
      <c r="S152" s="118"/>
      <c r="T152" s="118"/>
      <c r="U152" s="118"/>
      <c r="V152" s="116"/>
      <c r="W152" s="116"/>
      <c r="X152" s="116"/>
      <c r="Y152" s="116"/>
      <c r="Z152" s="116"/>
      <c r="AA152" s="116"/>
      <c r="AB152" s="116"/>
      <c r="AC152" s="116"/>
      <c r="AD152" s="116"/>
      <c r="AE152" s="324"/>
      <c r="AF152" s="167"/>
      <c r="AG152" s="167"/>
      <c r="AH152" s="167"/>
      <c r="AI152" s="167"/>
      <c r="AJ152" s="167"/>
      <c r="AK152" s="167"/>
      <c r="AL152" s="167"/>
      <c r="AM152" s="167"/>
      <c r="AN152" s="167"/>
      <c r="AO152" s="783"/>
      <c r="AP152" s="328"/>
    </row>
    <row r="153" spans="1:42" ht="13.8" x14ac:dyDescent="0.25">
      <c r="A153" s="122"/>
      <c r="B153" s="118"/>
      <c r="C153" s="107"/>
      <c r="D153" s="112"/>
      <c r="E153" s="118"/>
      <c r="F153" s="118"/>
      <c r="G153" s="118"/>
      <c r="H153" s="118"/>
      <c r="I153" s="118"/>
      <c r="J153" s="118"/>
      <c r="K153" s="118"/>
      <c r="L153" s="126"/>
      <c r="M153" s="118"/>
      <c r="N153" s="106"/>
      <c r="O153" s="118"/>
      <c r="P153" s="227"/>
      <c r="Q153" s="118"/>
      <c r="R153" s="118"/>
      <c r="S153" s="118"/>
      <c r="T153" s="118"/>
      <c r="U153" s="118"/>
      <c r="V153" s="116"/>
      <c r="W153" s="116"/>
      <c r="X153" s="116"/>
      <c r="Y153" s="116"/>
      <c r="Z153" s="116"/>
      <c r="AA153" s="116"/>
      <c r="AB153" s="116"/>
      <c r="AC153" s="116"/>
      <c r="AD153" s="116"/>
      <c r="AE153" s="324"/>
      <c r="AF153" s="167"/>
      <c r="AG153" s="167"/>
      <c r="AH153" s="167"/>
      <c r="AI153" s="167"/>
      <c r="AJ153" s="167"/>
      <c r="AK153" s="167"/>
      <c r="AL153" s="167"/>
      <c r="AM153" s="167"/>
      <c r="AN153" s="167"/>
      <c r="AO153" s="783"/>
      <c r="AP153" s="328"/>
    </row>
    <row r="154" spans="1:42" ht="13.8" x14ac:dyDescent="0.25">
      <c r="A154" s="122"/>
      <c r="B154" s="118"/>
      <c r="C154" s="112"/>
      <c r="D154" s="112"/>
      <c r="E154" s="118"/>
      <c r="F154" s="118"/>
      <c r="G154" s="118"/>
      <c r="H154" s="118"/>
      <c r="I154" s="118"/>
      <c r="J154" s="112"/>
      <c r="K154" s="112"/>
      <c r="L154" s="113"/>
      <c r="M154" s="118"/>
      <c r="N154" s="106"/>
      <c r="O154" s="112"/>
      <c r="P154" s="812"/>
      <c r="Q154" s="118"/>
      <c r="R154" s="118"/>
      <c r="S154" s="118"/>
      <c r="T154" s="112"/>
      <c r="U154" s="118"/>
      <c r="V154" s="116"/>
      <c r="W154" s="116"/>
      <c r="X154" s="116"/>
      <c r="Y154" s="116"/>
      <c r="Z154" s="116"/>
      <c r="AA154" s="116"/>
      <c r="AB154" s="116"/>
      <c r="AC154" s="116"/>
      <c r="AD154" s="116"/>
      <c r="AE154" s="324"/>
      <c r="AF154" s="167"/>
      <c r="AG154" s="167"/>
      <c r="AH154" s="167"/>
      <c r="AI154" s="167"/>
      <c r="AJ154" s="167"/>
      <c r="AK154" s="167"/>
      <c r="AL154" s="167"/>
      <c r="AM154" s="167"/>
      <c r="AN154" s="167"/>
      <c r="AO154" s="783"/>
      <c r="AP154" s="328"/>
    </row>
    <row r="155" spans="1:42" ht="13.8" x14ac:dyDescent="0.25">
      <c r="A155" s="122"/>
      <c r="B155" s="118"/>
      <c r="C155" s="112"/>
      <c r="D155" s="112"/>
      <c r="E155" s="118"/>
      <c r="F155" s="118"/>
      <c r="G155" s="118"/>
      <c r="H155" s="118"/>
      <c r="I155" s="118"/>
      <c r="J155" s="112"/>
      <c r="K155" s="112"/>
      <c r="L155" s="113"/>
      <c r="M155" s="118"/>
      <c r="N155" s="106"/>
      <c r="O155" s="112"/>
      <c r="P155" s="812"/>
      <c r="Q155" s="118"/>
      <c r="R155" s="118"/>
      <c r="S155" s="118"/>
      <c r="T155" s="112"/>
      <c r="U155" s="118"/>
      <c r="V155" s="116"/>
      <c r="W155" s="116"/>
      <c r="X155" s="116"/>
      <c r="Y155" s="116"/>
      <c r="Z155" s="116"/>
      <c r="AA155" s="116"/>
      <c r="AB155" s="116"/>
      <c r="AC155" s="116"/>
      <c r="AD155" s="116"/>
      <c r="AE155" s="324"/>
      <c r="AF155" s="167"/>
      <c r="AG155" s="167"/>
      <c r="AH155" s="167"/>
      <c r="AI155" s="167"/>
      <c r="AJ155" s="167"/>
      <c r="AK155" s="167"/>
      <c r="AL155" s="167"/>
      <c r="AM155" s="167"/>
      <c r="AN155" s="167"/>
      <c r="AO155" s="783"/>
      <c r="AP155" s="328"/>
    </row>
    <row r="156" spans="1:42" ht="13.8" x14ac:dyDescent="0.25">
      <c r="A156" s="122"/>
      <c r="B156" s="118"/>
      <c r="C156" s="107"/>
      <c r="D156" s="112"/>
      <c r="E156" s="118"/>
      <c r="F156" s="118"/>
      <c r="G156" s="118"/>
      <c r="H156" s="118"/>
      <c r="I156" s="118"/>
      <c r="J156" s="112"/>
      <c r="K156" s="112"/>
      <c r="L156" s="113"/>
      <c r="M156" s="118"/>
      <c r="N156" s="106"/>
      <c r="O156" s="112"/>
      <c r="P156" s="812"/>
      <c r="Q156" s="118"/>
      <c r="R156" s="118"/>
      <c r="S156" s="118"/>
      <c r="T156" s="118"/>
      <c r="U156" s="118"/>
      <c r="V156" s="116"/>
      <c r="W156" s="116"/>
      <c r="X156" s="116"/>
      <c r="Y156" s="116"/>
      <c r="Z156" s="116"/>
      <c r="AA156" s="116"/>
      <c r="AB156" s="116"/>
      <c r="AC156" s="116"/>
      <c r="AD156" s="116"/>
      <c r="AE156" s="324"/>
      <c r="AF156" s="167"/>
      <c r="AG156" s="167"/>
      <c r="AH156" s="167"/>
      <c r="AI156" s="167"/>
      <c r="AJ156" s="167"/>
      <c r="AK156" s="167"/>
      <c r="AL156" s="167"/>
      <c r="AM156" s="167"/>
      <c r="AN156" s="167"/>
      <c r="AO156" s="783"/>
      <c r="AP156" s="328"/>
    </row>
    <row r="157" spans="1:42" ht="13.8" x14ac:dyDescent="0.25">
      <c r="A157" s="122"/>
      <c r="B157" s="118"/>
      <c r="C157" s="112"/>
      <c r="D157" s="112"/>
      <c r="E157" s="118"/>
      <c r="F157" s="118"/>
      <c r="G157" s="118"/>
      <c r="H157" s="118"/>
      <c r="I157" s="118"/>
      <c r="J157" s="112"/>
      <c r="K157" s="112"/>
      <c r="L157" s="113"/>
      <c r="M157" s="118"/>
      <c r="N157" s="106"/>
      <c r="O157" s="112"/>
      <c r="P157" s="812"/>
      <c r="Q157" s="118"/>
      <c r="R157" s="118"/>
      <c r="S157" s="118"/>
      <c r="T157" s="118"/>
      <c r="U157" s="118"/>
      <c r="V157" s="116"/>
      <c r="W157" s="116"/>
      <c r="X157" s="116"/>
      <c r="Y157" s="116"/>
      <c r="Z157" s="116"/>
      <c r="AA157" s="116"/>
      <c r="AB157" s="116"/>
      <c r="AC157" s="116"/>
      <c r="AD157" s="116"/>
      <c r="AE157" s="324"/>
      <c r="AF157" s="167"/>
      <c r="AG157" s="167"/>
      <c r="AH157" s="167"/>
      <c r="AI157" s="167"/>
      <c r="AJ157" s="167"/>
      <c r="AK157" s="167"/>
      <c r="AL157" s="167"/>
      <c r="AM157" s="167"/>
      <c r="AN157" s="167"/>
      <c r="AO157" s="783"/>
      <c r="AP157" s="328"/>
    </row>
    <row r="158" spans="1:42" ht="13.8" x14ac:dyDescent="0.25">
      <c r="A158" s="122"/>
      <c r="B158" s="118"/>
      <c r="C158" s="112"/>
      <c r="D158" s="112"/>
      <c r="E158" s="118"/>
      <c r="F158" s="118"/>
      <c r="G158" s="118"/>
      <c r="H158" s="118"/>
      <c r="I158" s="118"/>
      <c r="J158" s="112"/>
      <c r="K158" s="112"/>
      <c r="L158" s="126"/>
      <c r="M158" s="118"/>
      <c r="N158" s="106"/>
      <c r="O158" s="112"/>
      <c r="P158" s="812"/>
      <c r="Q158" s="118"/>
      <c r="R158" s="118"/>
      <c r="S158" s="118"/>
      <c r="T158" s="118"/>
      <c r="U158" s="118"/>
      <c r="V158" s="116"/>
      <c r="W158" s="116"/>
      <c r="X158" s="116"/>
      <c r="Y158" s="116"/>
      <c r="Z158" s="116"/>
      <c r="AA158" s="116"/>
      <c r="AB158" s="116"/>
      <c r="AC158" s="116"/>
      <c r="AD158" s="116"/>
      <c r="AE158" s="324"/>
      <c r="AF158" s="167"/>
      <c r="AG158" s="167"/>
      <c r="AH158" s="167"/>
      <c r="AI158" s="167"/>
      <c r="AJ158" s="167"/>
      <c r="AK158" s="167"/>
      <c r="AL158" s="167"/>
      <c r="AM158" s="167"/>
      <c r="AN158" s="167"/>
      <c r="AO158" s="783"/>
      <c r="AP158" s="328"/>
    </row>
    <row r="159" spans="1:42" ht="13.8" x14ac:dyDescent="0.25">
      <c r="A159" s="122"/>
      <c r="B159" s="118"/>
      <c r="C159" s="107"/>
      <c r="D159" s="112"/>
      <c r="E159" s="118"/>
      <c r="F159" s="118"/>
      <c r="G159" s="118"/>
      <c r="H159" s="118"/>
      <c r="I159" s="118"/>
      <c r="J159" s="112"/>
      <c r="K159" s="112"/>
      <c r="L159" s="126"/>
      <c r="M159" s="118"/>
      <c r="N159" s="118"/>
      <c r="O159" s="112"/>
      <c r="P159" s="812"/>
      <c r="Q159" s="118"/>
      <c r="R159" s="118"/>
      <c r="S159" s="118"/>
      <c r="T159" s="118"/>
      <c r="U159" s="118"/>
      <c r="V159" s="116"/>
      <c r="W159" s="116"/>
      <c r="X159" s="116"/>
      <c r="Y159" s="116"/>
      <c r="Z159" s="116"/>
      <c r="AA159" s="116"/>
      <c r="AB159" s="116"/>
      <c r="AC159" s="116"/>
      <c r="AD159" s="116"/>
      <c r="AE159" s="324"/>
      <c r="AF159" s="167"/>
      <c r="AG159" s="167"/>
      <c r="AH159" s="167"/>
      <c r="AI159" s="167"/>
      <c r="AJ159" s="167"/>
      <c r="AK159" s="167"/>
      <c r="AL159" s="167"/>
      <c r="AM159" s="167"/>
      <c r="AN159" s="167"/>
      <c r="AO159" s="783"/>
      <c r="AP159" s="328"/>
    </row>
    <row r="160" spans="1:42" ht="13.8" x14ac:dyDescent="0.25">
      <c r="A160" s="122"/>
      <c r="B160" s="118"/>
      <c r="C160" s="112"/>
      <c r="D160" s="112"/>
      <c r="E160" s="118"/>
      <c r="F160" s="118"/>
      <c r="G160" s="118"/>
      <c r="H160" s="118"/>
      <c r="I160" s="118"/>
      <c r="J160" s="112"/>
      <c r="K160" s="112"/>
      <c r="L160" s="118"/>
      <c r="M160" s="118"/>
      <c r="N160" s="118"/>
      <c r="O160" s="112"/>
      <c r="P160" s="812"/>
      <c r="Q160" s="118"/>
      <c r="R160" s="118"/>
      <c r="S160" s="118"/>
      <c r="T160" s="118"/>
      <c r="U160" s="118"/>
      <c r="V160" s="116"/>
      <c r="W160" s="116"/>
      <c r="X160" s="116"/>
      <c r="Y160" s="116"/>
      <c r="Z160" s="116"/>
      <c r="AA160" s="116"/>
      <c r="AB160" s="116"/>
      <c r="AC160" s="116"/>
      <c r="AD160" s="116"/>
      <c r="AE160" s="324"/>
      <c r="AF160" s="167"/>
      <c r="AG160" s="167"/>
      <c r="AH160" s="167"/>
      <c r="AI160" s="167"/>
      <c r="AJ160" s="167"/>
      <c r="AK160" s="167"/>
      <c r="AL160" s="167"/>
      <c r="AM160" s="167"/>
      <c r="AN160" s="167"/>
      <c r="AO160" s="783"/>
      <c r="AP160" s="328"/>
    </row>
    <row r="161" spans="1:42" ht="13.8" x14ac:dyDescent="0.25">
      <c r="A161" s="122"/>
      <c r="B161" s="118"/>
      <c r="C161" s="112"/>
      <c r="D161" s="112"/>
      <c r="E161" s="118"/>
      <c r="F161" s="118"/>
      <c r="G161" s="118"/>
      <c r="H161" s="118"/>
      <c r="I161" s="118"/>
      <c r="J161" s="112"/>
      <c r="K161" s="118"/>
      <c r="L161" s="126"/>
      <c r="M161" s="118"/>
      <c r="N161" s="118"/>
      <c r="O161" s="112"/>
      <c r="P161" s="812"/>
      <c r="Q161" s="118"/>
      <c r="R161" s="118"/>
      <c r="S161" s="118"/>
      <c r="T161" s="118"/>
      <c r="U161" s="118"/>
      <c r="V161" s="116"/>
      <c r="W161" s="116"/>
      <c r="X161" s="116"/>
      <c r="Y161" s="116"/>
      <c r="Z161" s="116"/>
      <c r="AA161" s="116"/>
      <c r="AB161" s="116"/>
      <c r="AC161" s="116"/>
      <c r="AD161" s="116"/>
      <c r="AE161" s="324"/>
      <c r="AF161" s="167"/>
      <c r="AG161" s="167"/>
      <c r="AH161" s="167"/>
      <c r="AI161" s="167"/>
      <c r="AJ161" s="167"/>
      <c r="AK161" s="167"/>
      <c r="AL161" s="167"/>
      <c r="AM161" s="167"/>
      <c r="AN161" s="167"/>
      <c r="AO161" s="783"/>
      <c r="AP161" s="328"/>
    </row>
    <row r="162" spans="1:42" ht="13.8" x14ac:dyDescent="0.25">
      <c r="A162" s="122"/>
      <c r="B162" s="118"/>
      <c r="C162" s="107"/>
      <c r="D162" s="112"/>
      <c r="E162" s="118"/>
      <c r="F162" s="118"/>
      <c r="G162" s="118"/>
      <c r="H162" s="118"/>
      <c r="I162" s="118"/>
      <c r="J162" s="112"/>
      <c r="K162" s="118"/>
      <c r="L162" s="126"/>
      <c r="M162" s="118"/>
      <c r="N162" s="118"/>
      <c r="O162" s="112"/>
      <c r="P162" s="812"/>
      <c r="Q162" s="118"/>
      <c r="R162" s="118"/>
      <c r="S162" s="118"/>
      <c r="T162" s="118"/>
      <c r="U162" s="118"/>
      <c r="V162" s="116"/>
      <c r="W162" s="116"/>
      <c r="X162" s="116"/>
      <c r="Y162" s="116"/>
      <c r="Z162" s="116"/>
      <c r="AA162" s="116"/>
      <c r="AB162" s="116"/>
      <c r="AC162" s="116"/>
      <c r="AD162" s="116"/>
      <c r="AE162" s="324"/>
      <c r="AF162" s="167"/>
      <c r="AG162" s="167"/>
      <c r="AH162" s="167"/>
      <c r="AI162" s="167"/>
      <c r="AJ162" s="167"/>
      <c r="AK162" s="167"/>
      <c r="AL162" s="167"/>
      <c r="AM162" s="167"/>
      <c r="AN162" s="167"/>
      <c r="AO162" s="783"/>
      <c r="AP162" s="328"/>
    </row>
    <row r="163" spans="1:42" ht="13.8" x14ac:dyDescent="0.25">
      <c r="A163" s="122"/>
      <c r="B163" s="118"/>
      <c r="C163" s="112"/>
      <c r="D163" s="112"/>
      <c r="E163" s="118"/>
      <c r="F163" s="118"/>
      <c r="G163" s="118"/>
      <c r="H163" s="118"/>
      <c r="I163" s="118"/>
      <c r="J163" s="112"/>
      <c r="K163" s="112"/>
      <c r="L163" s="118"/>
      <c r="M163" s="118"/>
      <c r="N163" s="118"/>
      <c r="O163" s="112"/>
      <c r="P163" s="812"/>
      <c r="Q163" s="118"/>
      <c r="R163" s="118"/>
      <c r="S163" s="118"/>
      <c r="T163" s="118"/>
      <c r="U163" s="118"/>
      <c r="V163" s="116"/>
      <c r="W163" s="116"/>
      <c r="X163" s="116"/>
      <c r="Y163" s="116"/>
      <c r="Z163" s="116"/>
      <c r="AA163" s="116"/>
      <c r="AB163" s="116"/>
      <c r="AC163" s="116"/>
      <c r="AD163" s="116"/>
      <c r="AE163" s="324"/>
      <c r="AF163" s="167"/>
      <c r="AG163" s="167"/>
      <c r="AH163" s="167"/>
      <c r="AI163" s="167"/>
      <c r="AJ163" s="167"/>
      <c r="AK163" s="167"/>
      <c r="AL163" s="167"/>
      <c r="AM163" s="167"/>
      <c r="AN163" s="167"/>
      <c r="AO163" s="783"/>
      <c r="AP163" s="328"/>
    </row>
    <row r="164" spans="1:42" ht="13.8" x14ac:dyDescent="0.25">
      <c r="A164" s="122"/>
      <c r="B164" s="118"/>
      <c r="C164" s="112"/>
      <c r="D164" s="112"/>
      <c r="E164" s="118"/>
      <c r="F164" s="118"/>
      <c r="G164" s="118"/>
      <c r="H164" s="118"/>
      <c r="I164" s="118"/>
      <c r="J164" s="112"/>
      <c r="K164" s="112"/>
      <c r="L164" s="126"/>
      <c r="M164" s="118"/>
      <c r="N164" s="118"/>
      <c r="O164" s="112"/>
      <c r="P164" s="812"/>
      <c r="Q164" s="118"/>
      <c r="R164" s="118"/>
      <c r="S164" s="118"/>
      <c r="T164" s="118"/>
      <c r="U164" s="118"/>
      <c r="V164" s="116"/>
      <c r="W164" s="116"/>
      <c r="X164" s="116"/>
      <c r="Y164" s="116"/>
      <c r="Z164" s="116"/>
      <c r="AA164" s="116"/>
      <c r="AB164" s="116"/>
      <c r="AC164" s="116"/>
      <c r="AD164" s="116"/>
      <c r="AE164" s="324"/>
      <c r="AF164" s="167"/>
      <c r="AG164" s="167"/>
      <c r="AH164" s="167"/>
      <c r="AI164" s="167"/>
      <c r="AJ164" s="167"/>
      <c r="AK164" s="167"/>
      <c r="AL164" s="167"/>
      <c r="AM164" s="167"/>
      <c r="AN164" s="167"/>
      <c r="AO164" s="783"/>
      <c r="AP164" s="328"/>
    </row>
    <row r="165" spans="1:42" ht="13.8" x14ac:dyDescent="0.25">
      <c r="A165" s="122"/>
      <c r="B165" s="118"/>
      <c r="C165" s="107"/>
      <c r="D165" s="112"/>
      <c r="E165" s="118"/>
      <c r="F165" s="118"/>
      <c r="G165" s="118"/>
      <c r="H165" s="118"/>
      <c r="I165" s="118"/>
      <c r="J165" s="112"/>
      <c r="K165" s="112"/>
      <c r="L165" s="113"/>
      <c r="M165" s="112"/>
      <c r="N165" s="97"/>
      <c r="O165" s="112"/>
      <c r="P165" s="812"/>
      <c r="Q165" s="112"/>
      <c r="R165" s="112"/>
      <c r="S165" s="118"/>
      <c r="T165" s="112"/>
      <c r="U165" s="118"/>
      <c r="V165" s="114"/>
      <c r="W165" s="114"/>
      <c r="X165" s="114"/>
      <c r="Y165" s="114"/>
      <c r="Z165" s="114"/>
      <c r="AA165" s="114"/>
      <c r="AB165" s="114"/>
      <c r="AC165" s="114"/>
      <c r="AD165" s="114"/>
      <c r="AE165" s="326"/>
      <c r="AF165" s="165"/>
      <c r="AG165" s="165"/>
      <c r="AH165" s="165"/>
      <c r="AI165" s="165"/>
      <c r="AJ165" s="165"/>
      <c r="AK165" s="165"/>
      <c r="AL165" s="165"/>
      <c r="AM165" s="165"/>
      <c r="AN165" s="165"/>
      <c r="AO165" s="1116"/>
      <c r="AP165" s="327"/>
    </row>
    <row r="166" spans="1:42" ht="13.8" x14ac:dyDescent="0.25">
      <c r="A166" s="122"/>
      <c r="B166" s="118"/>
      <c r="C166" s="112"/>
      <c r="D166" s="112"/>
      <c r="E166" s="118"/>
      <c r="F166" s="118"/>
      <c r="G166" s="118"/>
      <c r="H166" s="118"/>
      <c r="I166" s="118"/>
      <c r="J166" s="112"/>
      <c r="K166" s="112"/>
      <c r="L166" s="113"/>
      <c r="M166" s="118"/>
      <c r="N166" s="106"/>
      <c r="O166" s="112"/>
      <c r="P166" s="812"/>
      <c r="Q166" s="112"/>
      <c r="R166" s="118"/>
      <c r="S166" s="118"/>
      <c r="T166" s="112"/>
      <c r="U166" s="118"/>
      <c r="V166" s="116"/>
      <c r="W166" s="116"/>
      <c r="X166" s="116"/>
      <c r="Y166" s="116"/>
      <c r="Z166" s="116"/>
      <c r="AA166" s="116"/>
      <c r="AB166" s="116"/>
      <c r="AC166" s="116"/>
      <c r="AD166" s="116"/>
      <c r="AE166" s="324"/>
      <c r="AF166" s="167"/>
      <c r="AG166" s="167"/>
      <c r="AH166" s="167"/>
      <c r="AI166" s="167"/>
      <c r="AJ166" s="167"/>
      <c r="AK166" s="167"/>
      <c r="AL166" s="167"/>
      <c r="AM166" s="167"/>
      <c r="AN166" s="167"/>
      <c r="AO166" s="783"/>
      <c r="AP166" s="328"/>
    </row>
    <row r="167" spans="1:42" ht="13.2" x14ac:dyDescent="0.25">
      <c r="AF167" s="200"/>
      <c r="AG167" s="200"/>
      <c r="AH167" s="200"/>
      <c r="AI167" s="200"/>
      <c r="AJ167" s="200"/>
      <c r="AK167" s="200"/>
      <c r="AL167" s="200"/>
      <c r="AM167" s="200"/>
      <c r="AN167" s="200"/>
      <c r="AO167" s="454"/>
      <c r="AP167" s="329"/>
    </row>
    <row r="168" spans="1:42" ht="14.4" x14ac:dyDescent="0.3">
      <c r="K168" s="84"/>
      <c r="AF168" s="200"/>
      <c r="AG168" s="200"/>
      <c r="AH168" s="200"/>
      <c r="AI168" s="200"/>
      <c r="AJ168" s="200"/>
      <c r="AK168" s="200"/>
      <c r="AL168" s="200"/>
      <c r="AM168" s="200"/>
      <c r="AN168" s="200"/>
      <c r="AO168" s="454"/>
      <c r="AP168" s="329"/>
    </row>
    <row r="169" spans="1:42" ht="14.4" x14ac:dyDescent="0.3">
      <c r="K169" s="84"/>
    </row>
    <row r="170" spans="1:42" ht="14.4" x14ac:dyDescent="0.3">
      <c r="K170" s="84"/>
    </row>
    <row r="171" spans="1:42" ht="14.4" x14ac:dyDescent="0.3">
      <c r="K171" s="84"/>
    </row>
    <row r="172" spans="1:42" ht="14.4" x14ac:dyDescent="0.3">
      <c r="K172" s="84"/>
    </row>
    <row r="173" spans="1:42" ht="14.4" x14ac:dyDescent="0.3">
      <c r="K173" s="84"/>
    </row>
    <row r="174" spans="1:42" ht="14.4" x14ac:dyDescent="0.3">
      <c r="K174" s="84"/>
    </row>
    <row r="175" spans="1:42" ht="14.4" x14ac:dyDescent="0.3">
      <c r="K175" s="84"/>
    </row>
    <row r="176" spans="1:42"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row r="273" spans="11:11" ht="14.4" x14ac:dyDescent="0.3">
      <c r="K273" s="84"/>
    </row>
    <row r="274" spans="11:11" ht="14.4" x14ac:dyDescent="0.3">
      <c r="K274" s="84"/>
    </row>
    <row r="275" spans="11:11" ht="14.4" x14ac:dyDescent="0.3">
      <c r="K275" s="84"/>
    </row>
    <row r="276" spans="11:11" ht="14.4" x14ac:dyDescent="0.3">
      <c r="K276" s="84"/>
    </row>
    <row r="277" spans="11:11" ht="14.4" x14ac:dyDescent="0.3">
      <c r="K277" s="84"/>
    </row>
    <row r="278" spans="11:11" ht="14.4" x14ac:dyDescent="0.3">
      <c r="K278" s="84"/>
    </row>
    <row r="279" spans="11:11" ht="14.4" x14ac:dyDescent="0.3">
      <c r="K279" s="84"/>
    </row>
    <row r="280" spans="11:11" ht="14.4" x14ac:dyDescent="0.3">
      <c r="K280" s="84"/>
    </row>
    <row r="281" spans="11:11" ht="14.4" x14ac:dyDescent="0.3">
      <c r="K281" s="84"/>
    </row>
    <row r="282" spans="11:11" ht="14.4" x14ac:dyDescent="0.3">
      <c r="K282" s="84"/>
    </row>
    <row r="283" spans="11:11" ht="14.4" x14ac:dyDescent="0.3">
      <c r="K283" s="84"/>
    </row>
    <row r="284" spans="11:11" ht="14.4" x14ac:dyDescent="0.3">
      <c r="K284" s="84"/>
    </row>
    <row r="285" spans="11:11" ht="14.4" x14ac:dyDescent="0.3">
      <c r="K285" s="84"/>
    </row>
    <row r="286" spans="11:11" ht="14.4" x14ac:dyDescent="0.3">
      <c r="K286" s="84"/>
    </row>
    <row r="287" spans="11:11" ht="14.4" x14ac:dyDescent="0.3">
      <c r="K287" s="84"/>
    </row>
    <row r="288" spans="11:11" ht="14.4" x14ac:dyDescent="0.3">
      <c r="K288" s="84"/>
    </row>
    <row r="289" spans="11:11" ht="14.4" x14ac:dyDescent="0.3">
      <c r="K289" s="84"/>
    </row>
    <row r="290" spans="11:11" ht="14.4" x14ac:dyDescent="0.3">
      <c r="K290" s="84"/>
    </row>
    <row r="291" spans="11:11" ht="14.4" x14ac:dyDescent="0.3">
      <c r="K291" s="84"/>
    </row>
    <row r="292" spans="11:11" ht="14.4" x14ac:dyDescent="0.3">
      <c r="K292" s="84"/>
    </row>
    <row r="293" spans="11:11" ht="14.4" x14ac:dyDescent="0.3">
      <c r="K293" s="84"/>
    </row>
    <row r="294" spans="11:11" ht="14.4" x14ac:dyDescent="0.3">
      <c r="K294" s="84"/>
    </row>
    <row r="295" spans="11:11" ht="14.4" x14ac:dyDescent="0.3">
      <c r="K295" s="84"/>
    </row>
    <row r="296" spans="11:11" ht="14.4" x14ac:dyDescent="0.3">
      <c r="K296" s="84"/>
    </row>
    <row r="297" spans="11:11" ht="14.4" x14ac:dyDescent="0.3">
      <c r="K297" s="84"/>
    </row>
    <row r="298" spans="11:11" ht="14.4" x14ac:dyDescent="0.3">
      <c r="K298" s="84"/>
    </row>
    <row r="299" spans="11:11" ht="14.4" x14ac:dyDescent="0.3">
      <c r="K299" s="84"/>
    </row>
    <row r="300" spans="11:11" ht="14.4" x14ac:dyDescent="0.3">
      <c r="K300" s="84"/>
    </row>
    <row r="301" spans="11:11" ht="14.4" x14ac:dyDescent="0.3">
      <c r="K301" s="84"/>
    </row>
    <row r="302" spans="11:11" ht="14.4" x14ac:dyDescent="0.3">
      <c r="K302" s="84"/>
    </row>
    <row r="303" spans="11:11" ht="14.4" x14ac:dyDescent="0.3">
      <c r="K303" s="84"/>
    </row>
    <row r="304" spans="11:11" ht="14.4" x14ac:dyDescent="0.3">
      <c r="K304" s="84"/>
    </row>
    <row r="305" spans="11:11" ht="14.4" x14ac:dyDescent="0.3">
      <c r="K305" s="84"/>
    </row>
    <row r="306" spans="11:11" ht="14.4" x14ac:dyDescent="0.3">
      <c r="K306" s="84"/>
    </row>
    <row r="307" spans="11:11" ht="14.4" x14ac:dyDescent="0.3">
      <c r="K307" s="84"/>
    </row>
    <row r="308" spans="11:11" ht="14.4" x14ac:dyDescent="0.3">
      <c r="K308" s="84"/>
    </row>
    <row r="309" spans="11:11" ht="14.4" x14ac:dyDescent="0.3">
      <c r="K309" s="84"/>
    </row>
    <row r="310" spans="11:11" ht="14.4" x14ac:dyDescent="0.3">
      <c r="K310" s="84"/>
    </row>
    <row r="311" spans="11:11" ht="14.4" x14ac:dyDescent="0.3">
      <c r="K311" s="84"/>
    </row>
    <row r="312" spans="11:11" ht="14.4" x14ac:dyDescent="0.3">
      <c r="K312" s="84"/>
    </row>
    <row r="313" spans="11:11" ht="14.4" x14ac:dyDescent="0.3">
      <c r="K313" s="84"/>
    </row>
    <row r="314" spans="11:11" ht="14.4" x14ac:dyDescent="0.3">
      <c r="K314" s="84"/>
    </row>
    <row r="315" spans="11:11" ht="14.4" x14ac:dyDescent="0.3">
      <c r="K315" s="84"/>
    </row>
    <row r="316" spans="11:11" ht="14.4" x14ac:dyDescent="0.3">
      <c r="K316" s="84"/>
    </row>
    <row r="317" spans="11:11" ht="14.4" x14ac:dyDescent="0.3">
      <c r="K317" s="84"/>
    </row>
    <row r="318" spans="11:11" ht="14.4" x14ac:dyDescent="0.3">
      <c r="K318" s="84"/>
    </row>
    <row r="319" spans="11:11" ht="14.4" x14ac:dyDescent="0.3">
      <c r="K319" s="84"/>
    </row>
    <row r="320" spans="11:11" ht="14.4" x14ac:dyDescent="0.3">
      <c r="K320" s="84"/>
    </row>
    <row r="321" spans="11:11" ht="14.4" x14ac:dyDescent="0.3">
      <c r="K321" s="84"/>
    </row>
    <row r="322" spans="11:11" ht="14.4" x14ac:dyDescent="0.3">
      <c r="K322" s="84"/>
    </row>
    <row r="323" spans="11:11" ht="14.4" x14ac:dyDescent="0.3">
      <c r="K323" s="84"/>
    </row>
    <row r="324" spans="11:11" ht="14.4" x14ac:dyDescent="0.3">
      <c r="K324" s="84"/>
    </row>
    <row r="325" spans="11:11" ht="14.4" x14ac:dyDescent="0.3">
      <c r="K325" s="84"/>
    </row>
    <row r="326" spans="11:11" ht="14.4" x14ac:dyDescent="0.3">
      <c r="K326" s="84"/>
    </row>
    <row r="327" spans="11:11" ht="14.4" x14ac:dyDescent="0.3">
      <c r="K327" s="84"/>
    </row>
    <row r="328" spans="11:11" ht="14.4" x14ac:dyDescent="0.3">
      <c r="K328" s="84"/>
    </row>
    <row r="329" spans="11:11" ht="14.4" x14ac:dyDescent="0.3">
      <c r="K329" s="84"/>
    </row>
    <row r="330" spans="11:11" ht="14.4" x14ac:dyDescent="0.3">
      <c r="K330" s="84"/>
    </row>
    <row r="331" spans="11:11" ht="14.4" x14ac:dyDescent="0.3">
      <c r="K331" s="84"/>
    </row>
    <row r="332" spans="11:11" ht="14.4" x14ac:dyDescent="0.3">
      <c r="K332" s="84"/>
    </row>
    <row r="333" spans="11:11" ht="14.4" x14ac:dyDescent="0.3">
      <c r="K333" s="84"/>
    </row>
    <row r="334" spans="11:11" ht="14.4" x14ac:dyDescent="0.3">
      <c r="K334" s="84"/>
    </row>
    <row r="335" spans="11:11" ht="14.4" x14ac:dyDescent="0.3">
      <c r="K335" s="84"/>
    </row>
    <row r="336" spans="11:11" ht="14.4" x14ac:dyDescent="0.3">
      <c r="K336" s="84"/>
    </row>
    <row r="337" spans="11:11" ht="14.4" x14ac:dyDescent="0.3">
      <c r="K337" s="84"/>
    </row>
  </sheetData>
  <autoFilter ref="A1:AQ134" xr:uid="{AFFC0541-F072-47D5-B1AB-E8F8F592BB86}">
    <filterColumn colId="35">
      <filters>
        <filter val="SI"/>
      </filters>
    </filterColumn>
    <sortState xmlns:xlrd2="http://schemas.microsoft.com/office/spreadsheetml/2017/richdata2" ref="A3:AQ133">
      <sortCondition ref="C1:C134"/>
    </sortState>
  </autoFilter>
  <conditionalFormatting sqref="K133:K1048576 K1">
    <cfRule type="duplicateValues" dxfId="188" priority="110"/>
  </conditionalFormatting>
  <conditionalFormatting sqref="K167:N167 N1 K1:L1 K338:N1048576 L168:N337">
    <cfRule type="duplicateValues" dxfId="187" priority="111"/>
  </conditionalFormatting>
  <conditionalFormatting sqref="AD17 AD21:AD22">
    <cfRule type="cellIs" dxfId="186" priority="106" operator="equal">
      <formula>"NO HABILITADO"</formula>
    </cfRule>
    <cfRule type="endsWith" dxfId="185" priority="107" operator="endsWith" text="NO FAVORABLE">
      <formula>RIGHT(AD17,LEN("NO FAVORABLE"))="NO FAVORABLE"</formula>
    </cfRule>
    <cfRule type="containsText" dxfId="184" priority="108" operator="containsText" text="SUBSANABLE">
      <formula>NOT(ISERROR(SEARCH("SUBSANABLE",AD17)))</formula>
    </cfRule>
    <cfRule type="cellIs" dxfId="183" priority="109" stopIfTrue="1" operator="equal">
      <formula>"NO HABILITADO"</formula>
    </cfRule>
  </conditionalFormatting>
  <conditionalFormatting sqref="AD26">
    <cfRule type="cellIs" dxfId="182" priority="102" operator="equal">
      <formula>"NO HABILITADO"</formula>
    </cfRule>
    <cfRule type="endsWith" dxfId="181" priority="103" operator="endsWith" text="NO FAVORABLE">
      <formula>RIGHT(AD26,LEN("NO FAVORABLE"))="NO FAVORABLE"</formula>
    </cfRule>
    <cfRule type="containsText" dxfId="180" priority="104" operator="containsText" text="SUBSANABLE">
      <formula>NOT(ISERROR(SEARCH("SUBSANABLE",AD26)))</formula>
    </cfRule>
    <cfRule type="cellIs" dxfId="179" priority="105" stopIfTrue="1" operator="equal">
      <formula>"NO HABILITADO"</formula>
    </cfRule>
  </conditionalFormatting>
  <conditionalFormatting sqref="AD29">
    <cfRule type="cellIs" dxfId="178" priority="98" operator="equal">
      <formula>"NO HABILITADO"</formula>
    </cfRule>
    <cfRule type="endsWith" dxfId="177" priority="99" operator="endsWith" text="NO FAVORABLE">
      <formula>RIGHT(AD29,LEN("NO FAVORABLE"))="NO FAVORABLE"</formula>
    </cfRule>
    <cfRule type="containsText" dxfId="176" priority="100" operator="containsText" text="SUBSANABLE">
      <formula>NOT(ISERROR(SEARCH("SUBSANABLE",AD29)))</formula>
    </cfRule>
    <cfRule type="cellIs" dxfId="175" priority="101" stopIfTrue="1" operator="equal">
      <formula>"NO HABILITADO"</formula>
    </cfRule>
  </conditionalFormatting>
  <conditionalFormatting sqref="AD36:AD37">
    <cfRule type="cellIs" dxfId="174" priority="94" operator="equal">
      <formula>"NO HABILITADO"</formula>
    </cfRule>
    <cfRule type="endsWith" dxfId="173" priority="95" operator="endsWith" text="NO FAVORABLE">
      <formula>RIGHT(AD36,LEN("NO FAVORABLE"))="NO FAVORABLE"</formula>
    </cfRule>
    <cfRule type="containsText" dxfId="172" priority="96" operator="containsText" text="SUBSANABLE">
      <formula>NOT(ISERROR(SEARCH("SUBSANABLE",AD36)))</formula>
    </cfRule>
    <cfRule type="cellIs" dxfId="171" priority="97" stopIfTrue="1" operator="equal">
      <formula>"NO HABILITADO"</formula>
    </cfRule>
  </conditionalFormatting>
  <conditionalFormatting sqref="AD41">
    <cfRule type="cellIs" dxfId="170" priority="90" operator="equal">
      <formula>"NO HABILITADO"</formula>
    </cfRule>
    <cfRule type="endsWith" dxfId="169" priority="91" operator="endsWith" text="NO FAVORABLE">
      <formula>RIGHT(AD41,LEN("NO FAVORABLE"))="NO FAVORABLE"</formula>
    </cfRule>
    <cfRule type="containsText" dxfId="168" priority="92" operator="containsText" text="SUBSANABLE">
      <formula>NOT(ISERROR(SEARCH("SUBSANABLE",AD41)))</formula>
    </cfRule>
    <cfRule type="cellIs" dxfId="167" priority="93" stopIfTrue="1" operator="equal">
      <formula>"NO HABILITADO"</formula>
    </cfRule>
  </conditionalFormatting>
  <conditionalFormatting sqref="AD46:AD47">
    <cfRule type="cellIs" dxfId="166" priority="86" operator="equal">
      <formula>"NO HABILITADO"</formula>
    </cfRule>
    <cfRule type="endsWith" dxfId="165" priority="87" operator="endsWith" text="NO FAVORABLE">
      <formula>RIGHT(AD46,LEN("NO FAVORABLE"))="NO FAVORABLE"</formula>
    </cfRule>
    <cfRule type="containsText" dxfId="164" priority="88" operator="containsText" text="SUBSANABLE">
      <formula>NOT(ISERROR(SEARCH("SUBSANABLE",AD46)))</formula>
    </cfRule>
    <cfRule type="cellIs" dxfId="163" priority="89" stopIfTrue="1" operator="equal">
      <formula>"NO HABILITADO"</formula>
    </cfRule>
  </conditionalFormatting>
  <conditionalFormatting sqref="AD49">
    <cfRule type="cellIs" dxfId="162" priority="5" operator="equal">
      <formula>"NO HABILITADO"</formula>
    </cfRule>
    <cfRule type="endsWith" dxfId="161" priority="6" operator="endsWith" text="NO FAVORABLE">
      <formula>RIGHT(AD49,LEN("NO FAVORABLE"))="NO FAVORABLE"</formula>
    </cfRule>
    <cfRule type="containsText" dxfId="160" priority="7" operator="containsText" text="SUBSANABLE">
      <formula>NOT(ISERROR(SEARCH("SUBSANABLE",AD49)))</formula>
    </cfRule>
    <cfRule type="cellIs" dxfId="159" priority="8" stopIfTrue="1" operator="equal">
      <formula>"NO HABILITADO"</formula>
    </cfRule>
  </conditionalFormatting>
  <conditionalFormatting sqref="AD55:AD57 AD60 AD63 AD79">
    <cfRule type="cellIs" dxfId="158" priority="13" operator="equal">
      <formula>"NO HABILITADO"</formula>
    </cfRule>
    <cfRule type="endsWith" dxfId="157" priority="14" operator="endsWith" text="NO FAVORABLE">
      <formula>RIGHT(AD55,LEN("NO FAVORABLE"))="NO FAVORABLE"</formula>
    </cfRule>
    <cfRule type="containsText" dxfId="156" priority="15" operator="containsText" text="SUBSANABLE">
      <formula>NOT(ISERROR(SEARCH("SUBSANABLE",AD55)))</formula>
    </cfRule>
    <cfRule type="cellIs" dxfId="155" priority="16" stopIfTrue="1" operator="equal">
      <formula>"NO HABILITADO"</formula>
    </cfRule>
  </conditionalFormatting>
  <conditionalFormatting sqref="AD68">
    <cfRule type="cellIs" dxfId="154" priority="74" operator="equal">
      <formula>"NO HABILITADO"</formula>
    </cfRule>
    <cfRule type="endsWith" dxfId="153" priority="75" operator="endsWith" text="NO FAVORABLE">
      <formula>RIGHT(AD68,LEN("NO FAVORABLE"))="NO FAVORABLE"</formula>
    </cfRule>
    <cfRule type="containsText" dxfId="152" priority="76" operator="containsText" text="SUBSANABLE">
      <formula>NOT(ISERROR(SEARCH("SUBSANABLE",AD68)))</formula>
    </cfRule>
    <cfRule type="cellIs" dxfId="151" priority="77" stopIfTrue="1" operator="equal">
      <formula>"NO HABILITADO"</formula>
    </cfRule>
  </conditionalFormatting>
  <conditionalFormatting sqref="AD81">
    <cfRule type="cellIs" dxfId="150" priority="33" operator="equal">
      <formula>"NO HABILITADO"</formula>
    </cfRule>
    <cfRule type="endsWith" dxfId="149" priority="34" operator="endsWith" text="NO FAVORABLE">
      <formula>RIGHT(AD81,LEN("NO FAVORABLE"))="NO FAVORABLE"</formula>
    </cfRule>
    <cfRule type="containsText" dxfId="148" priority="35" operator="containsText" text="SUBSANABLE">
      <formula>NOT(ISERROR(SEARCH("SUBSANABLE",AD81)))</formula>
    </cfRule>
    <cfRule type="cellIs" dxfId="147" priority="36" stopIfTrue="1" operator="equal">
      <formula>"NO HABILITADO"</formula>
    </cfRule>
  </conditionalFormatting>
  <conditionalFormatting sqref="AD87">
    <cfRule type="cellIs" dxfId="146" priority="29" operator="equal">
      <formula>"NO HABILITADO"</formula>
    </cfRule>
    <cfRule type="endsWith" dxfId="145" priority="30" operator="endsWith" text="NO FAVORABLE">
      <formula>RIGHT(AD87,LEN("NO FAVORABLE"))="NO FAVORABLE"</formula>
    </cfRule>
    <cfRule type="containsText" dxfId="144" priority="31" operator="containsText" text="SUBSANABLE">
      <formula>NOT(ISERROR(SEARCH("SUBSANABLE",AD87)))</formula>
    </cfRule>
    <cfRule type="cellIs" dxfId="143" priority="32" stopIfTrue="1" operator="equal">
      <formula>"NO HABILITADO"</formula>
    </cfRule>
  </conditionalFormatting>
  <conditionalFormatting sqref="AD92">
    <cfRule type="cellIs" dxfId="142" priority="25" operator="equal">
      <formula>"NO HABILITADO"</formula>
    </cfRule>
    <cfRule type="endsWith" dxfId="141" priority="26" operator="endsWith" text="NO FAVORABLE">
      <formula>RIGHT(AD92,LEN("NO FAVORABLE"))="NO FAVORABLE"</formula>
    </cfRule>
    <cfRule type="containsText" dxfId="140" priority="27" operator="containsText" text="SUBSANABLE">
      <formula>NOT(ISERROR(SEARCH("SUBSANABLE",AD92)))</formula>
    </cfRule>
    <cfRule type="cellIs" dxfId="139" priority="28" stopIfTrue="1" operator="equal">
      <formula>"NO HABILITADO"</formula>
    </cfRule>
  </conditionalFormatting>
  <conditionalFormatting sqref="AD95:AD96">
    <cfRule type="cellIs" dxfId="138" priority="21" operator="equal">
      <formula>"NO HABILITADO"</formula>
    </cfRule>
    <cfRule type="endsWith" dxfId="137" priority="22" operator="endsWith" text="NO FAVORABLE">
      <formula>RIGHT(AD95,LEN("NO FAVORABLE"))="NO FAVORABLE"</formula>
    </cfRule>
    <cfRule type="containsText" dxfId="136" priority="23" operator="containsText" text="SUBSANABLE">
      <formula>NOT(ISERROR(SEARCH("SUBSANABLE",AD95)))</formula>
    </cfRule>
    <cfRule type="cellIs" dxfId="135" priority="24" stopIfTrue="1" operator="equal">
      <formula>"NO HABILITADO"</formula>
    </cfRule>
  </conditionalFormatting>
  <conditionalFormatting sqref="AD105">
    <cfRule type="cellIs" dxfId="134" priority="62" operator="equal">
      <formula>"NO HABILITADO"</formula>
    </cfRule>
    <cfRule type="endsWith" dxfId="133" priority="63" operator="endsWith" text="NO FAVORABLE">
      <formula>RIGHT(AD105,LEN("NO FAVORABLE"))="NO FAVORABLE"</formula>
    </cfRule>
    <cfRule type="containsText" dxfId="132" priority="64" operator="containsText" text="SUBSANABLE">
      <formula>NOT(ISERROR(SEARCH("SUBSANABLE",AD105)))</formula>
    </cfRule>
    <cfRule type="cellIs" dxfId="131" priority="65" stopIfTrue="1" operator="equal">
      <formula>"NO HABILITADO"</formula>
    </cfRule>
  </conditionalFormatting>
  <conditionalFormatting sqref="AD116">
    <cfRule type="cellIs" dxfId="130" priority="17" operator="equal">
      <formula>"NO HABILITADO"</formula>
    </cfRule>
    <cfRule type="endsWith" dxfId="129" priority="18" operator="endsWith" text="NO FAVORABLE">
      <formula>RIGHT(AD116,LEN("NO FAVORABLE"))="NO FAVORABLE"</formula>
    </cfRule>
    <cfRule type="containsText" dxfId="128" priority="19" operator="containsText" text="SUBSANABLE">
      <formula>NOT(ISERROR(SEARCH("SUBSANABLE",AD116)))</formula>
    </cfRule>
    <cfRule type="cellIs" dxfId="127" priority="20" stopIfTrue="1" operator="equal">
      <formula>"NO HABILITADO"</formula>
    </cfRule>
  </conditionalFormatting>
  <conditionalFormatting sqref="AD123">
    <cfRule type="cellIs" dxfId="126" priority="50" operator="equal">
      <formula>"NO HABILITADO"</formula>
    </cfRule>
    <cfRule type="endsWith" dxfId="125" priority="51" operator="endsWith" text="NO FAVORABLE">
      <formula>RIGHT(AD123,LEN("NO FAVORABLE"))="NO FAVORABLE"</formula>
    </cfRule>
    <cfRule type="containsText" dxfId="124" priority="52" operator="containsText" text="SUBSANABLE">
      <formula>NOT(ISERROR(SEARCH("SUBSANABLE",AD123)))</formula>
    </cfRule>
    <cfRule type="cellIs" dxfId="123" priority="53" stopIfTrue="1" operator="equal">
      <formula>"NO HABILITADO"</formula>
    </cfRule>
  </conditionalFormatting>
  <conditionalFormatting sqref="AD125">
    <cfRule type="cellIs" dxfId="122" priority="9" operator="equal">
      <formula>"NO HABILITADO"</formula>
    </cfRule>
    <cfRule type="endsWith" dxfId="121" priority="10" operator="endsWith" text="NO FAVORABLE">
      <formula>RIGHT(AD125,LEN("NO FAVORABLE"))="NO FAVORABLE"</formula>
    </cfRule>
    <cfRule type="containsText" dxfId="120" priority="11" operator="containsText" text="SUBSANABLE">
      <formula>NOT(ISERROR(SEARCH("SUBSANABLE",AD125)))</formula>
    </cfRule>
    <cfRule type="cellIs" dxfId="119" priority="12" stopIfTrue="1" operator="equal">
      <formula>"NO HABILITADO"</formula>
    </cfRule>
  </conditionalFormatting>
  <conditionalFormatting sqref="AD129:AD130">
    <cfRule type="cellIs" dxfId="118" priority="54" operator="equal">
      <formula>"NO HABILITADO"</formula>
    </cfRule>
    <cfRule type="endsWith" dxfId="117" priority="55" operator="endsWith" text="NO FAVORABLE">
      <formula>RIGHT(AD129,LEN("NO FAVORABLE"))="NO FAVORABLE"</formula>
    </cfRule>
    <cfRule type="containsText" dxfId="116" priority="56" operator="containsText" text="SUBSANABLE">
      <formula>NOT(ISERROR(SEARCH("SUBSANABLE",AD129)))</formula>
    </cfRule>
    <cfRule type="cellIs" dxfId="115" priority="57" stopIfTrue="1" operator="equal">
      <formula>"NO HABILITADO"</formula>
    </cfRule>
  </conditionalFormatting>
  <conditionalFormatting sqref="AD132:AD134">
    <cfRule type="cellIs" dxfId="114" priority="1" operator="equal">
      <formula>"NO HABILITADO"</formula>
    </cfRule>
    <cfRule type="endsWith" dxfId="113" priority="2" operator="endsWith" text="NO FAVORABLE">
      <formula>RIGHT(AD132,LEN("NO FAVORABLE"))="NO FAVORABLE"</formula>
    </cfRule>
    <cfRule type="containsText" dxfId="112" priority="3" operator="containsText" text="SUBSANABLE">
      <formula>NOT(ISERROR(SEARCH("SUBSANABLE",AD132)))</formula>
    </cfRule>
    <cfRule type="cellIs" dxfId="111" priority="4" stopIfTrue="1" operator="equal">
      <formula>"NO HABILITADO"</formula>
    </cfRule>
  </conditionalFormatting>
  <conditionalFormatting sqref="AQ1:AQ134">
    <cfRule type="containsText" dxfId="110" priority="40" operator="containsText" text="SUBSANAR">
      <formula>NOT(ISERROR(SEARCH("SUBSANAR",AQ1)))</formula>
    </cfRule>
    <cfRule type="containsText" dxfId="109" priority="41"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67:E1048576 E1" xr:uid="{B789CB62-13E6-4684-873B-F500940A1818}"/>
    <dataValidation allowBlank="1" showInputMessage="1" showErrorMessage="1" prompt="DILIGENCIA LOS DEMÁS NOMBRES DEL POSTULADO, EN LETRA MAYÚSCULA SOSTENIDA" sqref="F167:F1048576 F1" xr:uid="{A3238605-8EF3-4AF3-82CB-4A65749F7575}"/>
    <dataValidation allowBlank="1" showInputMessage="1" showErrorMessage="1" prompt="DILIGENCIE PRIMER APELLIDO DEL POSTULADO EN LETRA MAYÚSCULA SOSTENIDA" sqref="G167:G1048576 G1" xr:uid="{C2EDCEBE-CD6F-49B7-A018-EC6FD7F15C6E}"/>
    <dataValidation allowBlank="1" showInputMessage="1" showErrorMessage="1" prompt="DILIGENCIE SEGUNDO APELLIDO DEL POSTULADO EN LETRA MAYÚSCULA" sqref="H167:I1048576 H1:I1 I2:I132" xr:uid="{561E8ABC-C502-41C4-8576-3D71E80B798D}"/>
    <dataValidation type="whole" allowBlank="1" showInputMessage="1" showErrorMessage="1" prompt="NO DILIGENCIAR PUNTOS O COMAS" sqref="K1 L167:N1048576 K167 K338:K1048576" xr:uid="{B6D055C5-1821-4725-89EC-52F1BC6BBBB3}">
      <formula1>1</formula1>
      <formula2>9999999999</formula2>
    </dataValidation>
    <dataValidation allowBlank="1" showInputMessage="1" showErrorMessage="1" prompt="NO DILIGENCIAR PUNTOS O COMAS" sqref="L1:Q1 O167:Q1048576" xr:uid="{B37E284C-AF5F-4629-A0C9-5DCAEACA5692}"/>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67:T1048576 T1" xr:uid="{AACCCEA9-004A-4EE2-AC28-BAD82F44BF0A}"/>
  </dataValidations>
  <hyperlinks>
    <hyperlink ref="P8" r:id="rId1" xr:uid="{EB410833-9E9A-47F6-AD0C-14289E1D4324}"/>
    <hyperlink ref="P16" r:id="rId2" xr:uid="{CFB527AC-53FA-4D43-B271-22751D570D5C}"/>
    <hyperlink ref="P44" r:id="rId3" xr:uid="{4E8E04E1-8A66-40B3-9BB9-C96E40D117B4}"/>
    <hyperlink ref="P51" r:id="rId4" xr:uid="{33A08B36-9ED5-4AD7-B975-D8337DC4CD17}"/>
    <hyperlink ref="P101" r:id="rId5" xr:uid="{21F84E43-34FA-4E28-B76A-BCA2AFC5F34E}"/>
  </hyperlinks>
  <pageMargins left="0.7" right="0.7" top="0.75" bottom="0.75" header="0.3" footer="0.3"/>
  <pageSetup scale="18" orientation="landscape" r:id="rId6"/>
  <extLst>
    <ext xmlns:x14="http://schemas.microsoft.com/office/spreadsheetml/2009/9/main" uri="{CCE6A557-97BC-4b89-ADB6-D9C93CAAB3DF}">
      <x14:dataValidations xmlns:xm="http://schemas.microsoft.com/office/excel/2006/main" count="1">
        <x14:dataValidation type="list" allowBlank="1" showInputMessage="1" showErrorMessage="1" xr:uid="{A46E3DCC-09C0-416C-90AA-8FF5061E6D25}">
          <x14:formula1>
            <xm:f>Hoja2!$A$56:$A$61</xm:f>
          </x14:formula1>
          <xm:sqref>R167:R1048576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AEAC-3A18-40CF-93C2-FBEC3D14CBFC}">
  <sheetPr filterMode="1">
    <tabColor rgb="FFEF7FB2"/>
    <pageSetUpPr fitToPage="1"/>
  </sheetPr>
  <dimension ref="A1:AR224"/>
  <sheetViews>
    <sheetView topLeftCell="K1" zoomScale="80" zoomScaleNormal="80" zoomScaleSheetLayoutView="80" workbookViewId="0">
      <selection activeCell="AJ31" sqref="AJ31"/>
    </sheetView>
  </sheetViews>
  <sheetFormatPr baseColWidth="10" defaultColWidth="9.109375" defaultRowHeight="12.75" customHeight="1" x14ac:dyDescent="0.25"/>
  <cols>
    <col min="1" max="4" width="9.33203125" customWidth="1"/>
    <col min="5" max="8" width="9.33203125" hidden="1" customWidth="1"/>
    <col min="9" max="9" width="40.33203125" bestFit="1" customWidth="1"/>
    <col min="10" max="10" width="9.33203125" customWidth="1"/>
    <col min="11" max="11" width="12" style="274" customWidth="1"/>
    <col min="12" max="12" width="13.44140625" style="18" hidden="1" customWidth="1"/>
    <col min="13" max="13" width="15.44140625" style="18" hidden="1" customWidth="1"/>
    <col min="14" max="14" width="12.44140625" style="18" hidden="1" customWidth="1"/>
    <col min="15" max="15" width="17" hidden="1" customWidth="1"/>
    <col min="16" max="16" width="15.6640625" hidden="1" customWidth="1"/>
    <col min="17" max="17" width="15.5546875" style="543" hidden="1" customWidth="1"/>
    <col min="18" max="18" width="17" hidden="1" customWidth="1"/>
    <col min="19" max="19" width="23.44140625" customWidth="1"/>
    <col min="20" max="20" width="25.33203125" hidden="1" customWidth="1"/>
    <col min="21" max="21" width="23.44140625" hidden="1" customWidth="1"/>
    <col min="22" max="23" width="9.33203125" style="282" customWidth="1"/>
    <col min="24" max="24" width="9.33203125" style="480" customWidth="1"/>
    <col min="25" max="25" width="14.44140625" style="282" hidden="1" customWidth="1"/>
    <col min="26" max="26" width="9.33203125" style="282" hidden="1" customWidth="1"/>
    <col min="27" max="27" width="18.6640625" style="282" hidden="1" customWidth="1"/>
    <col min="28" max="28" width="14.6640625" style="282" hidden="1" customWidth="1"/>
    <col min="29" max="29" width="13.33203125" style="282" hidden="1" customWidth="1"/>
    <col min="30" max="30" width="9.33203125" style="282" customWidth="1"/>
    <col min="31" max="31" width="20.6640625" style="384" hidden="1" customWidth="1"/>
    <col min="32" max="33" width="8.44140625" style="382" hidden="1" customWidth="1"/>
    <col min="34" max="34" width="6.33203125" style="382" hidden="1" customWidth="1"/>
    <col min="35" max="35" width="6.44140625" style="382" hidden="1" customWidth="1"/>
    <col min="36" max="36" width="8.6640625" style="382" hidden="1" customWidth="1"/>
    <col min="37" max="40" width="9.33203125" style="382" hidden="1" customWidth="1"/>
    <col min="41" max="41" width="21.6640625" style="896" customWidth="1"/>
    <col min="42" max="42" width="9.33203125" style="382" customWidth="1"/>
    <col min="43" max="43" width="17.33203125" customWidth="1"/>
    <col min="16384" max="16384" width="9.332031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542" t="s">
        <v>16</v>
      </c>
      <c r="R1" s="37" t="s">
        <v>17</v>
      </c>
      <c r="S1" s="35" t="s">
        <v>18</v>
      </c>
      <c r="T1" s="35" t="s">
        <v>19</v>
      </c>
      <c r="U1" s="441" t="s">
        <v>20</v>
      </c>
      <c r="V1" s="391" t="s">
        <v>21</v>
      </c>
      <c r="W1" s="391" t="s">
        <v>22</v>
      </c>
      <c r="X1" s="391" t="s">
        <v>23</v>
      </c>
      <c r="Y1" s="392" t="s">
        <v>24</v>
      </c>
      <c r="Z1" s="391" t="s">
        <v>25</v>
      </c>
      <c r="AA1" s="391" t="s">
        <v>26</v>
      </c>
      <c r="AB1" s="391" t="s">
        <v>27</v>
      </c>
      <c r="AC1" s="391" t="s">
        <v>28</v>
      </c>
      <c r="AD1" s="391" t="s">
        <v>367</v>
      </c>
      <c r="AE1" s="444" t="s">
        <v>30</v>
      </c>
      <c r="AF1" s="396" t="s">
        <v>31</v>
      </c>
      <c r="AG1" s="396" t="s">
        <v>32</v>
      </c>
      <c r="AH1" s="396" t="s">
        <v>33</v>
      </c>
      <c r="AI1" s="396" t="s">
        <v>34</v>
      </c>
      <c r="AJ1" s="396" t="s">
        <v>35</v>
      </c>
      <c r="AK1" s="396" t="s">
        <v>36</v>
      </c>
      <c r="AL1" s="396" t="s">
        <v>37</v>
      </c>
      <c r="AM1" s="397" t="s">
        <v>38</v>
      </c>
      <c r="AN1" s="396" t="s">
        <v>39</v>
      </c>
      <c r="AO1" s="895" t="s">
        <v>3264</v>
      </c>
      <c r="AP1" s="544" t="s">
        <v>368</v>
      </c>
      <c r="AQ1" s="816" t="s">
        <v>42</v>
      </c>
    </row>
    <row r="2" spans="1:43" s="1249" customFormat="1" ht="14.25" hidden="1" customHeight="1" x14ac:dyDescent="0.3">
      <c r="A2" s="928" t="s">
        <v>8054</v>
      </c>
      <c r="B2" s="928" t="s">
        <v>8055</v>
      </c>
      <c r="C2" s="928">
        <v>1</v>
      </c>
      <c r="D2" s="928" t="s">
        <v>45</v>
      </c>
      <c r="E2" s="928" t="s">
        <v>92</v>
      </c>
      <c r="F2" s="928" t="s">
        <v>2238</v>
      </c>
      <c r="G2" s="928" t="s">
        <v>538</v>
      </c>
      <c r="H2" s="928" t="s">
        <v>408</v>
      </c>
      <c r="I2" s="1239" t="str">
        <f>CONCATENATE(E2," ",F2," ",G2," ",H2)</f>
        <v>GLORIA KATERINE FLOREZ CASTAÑO</v>
      </c>
      <c r="J2" s="928" t="s">
        <v>50</v>
      </c>
      <c r="K2" s="928">
        <v>1045022559</v>
      </c>
      <c r="L2" s="928">
        <v>34178</v>
      </c>
      <c r="M2" s="928">
        <v>33</v>
      </c>
      <c r="N2" s="928" t="s">
        <v>51</v>
      </c>
      <c r="O2" s="928">
        <v>3146437619</v>
      </c>
      <c r="P2" s="928" t="s">
        <v>372</v>
      </c>
      <c r="Q2" s="1355">
        <v>300</v>
      </c>
      <c r="R2" s="928" t="s">
        <v>372</v>
      </c>
      <c r="S2" s="1269"/>
      <c r="T2" s="928" t="s">
        <v>8056</v>
      </c>
      <c r="U2" s="1250" t="s">
        <v>8057</v>
      </c>
      <c r="V2" s="1259" t="s">
        <v>57</v>
      </c>
      <c r="W2" s="1259" t="s">
        <v>57</v>
      </c>
      <c r="X2" s="1259" t="s">
        <v>57</v>
      </c>
      <c r="Y2" s="1259"/>
      <c r="Z2" s="1259"/>
      <c r="AA2" s="1259"/>
      <c r="AB2" s="1259"/>
      <c r="AC2" s="1259"/>
      <c r="AD2" s="1259" t="s">
        <v>58</v>
      </c>
      <c r="AE2" s="1271"/>
      <c r="AF2" s="1266"/>
      <c r="AG2" s="1266"/>
      <c r="AH2" s="1266"/>
      <c r="AI2" s="1266"/>
      <c r="AJ2" s="1266"/>
      <c r="AK2" s="1266"/>
      <c r="AL2" s="1266"/>
      <c r="AM2" s="1266"/>
      <c r="AN2" s="1266"/>
      <c r="AO2" s="1264" t="s">
        <v>393</v>
      </c>
      <c r="AP2" s="1350"/>
      <c r="AQ2" s="1356" t="str" cm="1">
        <f t="array" ref="AQ2">IF(AD2="NO FAVORABLE","NO FAVORABLE",IF(SUMPRODUCT(--(TRIM(AF2:AK2)&lt;&gt;"SI"),--(TRIM(AF2:AK2)&lt;&gt;"NA"))&gt;0,"SUBSANAR","APROBADA CR"))</f>
        <v>SUBSANAR</v>
      </c>
    </row>
    <row r="3" spans="1:43" s="1249" customFormat="1" ht="13.8" hidden="1" x14ac:dyDescent="0.3">
      <c r="A3" s="928" t="s">
        <v>8054</v>
      </c>
      <c r="B3" s="928" t="s">
        <v>8055</v>
      </c>
      <c r="C3" s="928">
        <v>2</v>
      </c>
      <c r="D3" s="928" t="s">
        <v>45</v>
      </c>
      <c r="E3" s="928" t="s">
        <v>1725</v>
      </c>
      <c r="F3" s="928" t="s">
        <v>1624</v>
      </c>
      <c r="G3" s="928" t="s">
        <v>1275</v>
      </c>
      <c r="H3" s="928" t="s">
        <v>2355</v>
      </c>
      <c r="I3" s="1239" t="str">
        <f t="shared" ref="I3:I64" si="0">CONCATENATE(E3," ",F3," ",G3," ",H3)</f>
        <v xml:space="preserve">LEDY BIBIANA CARDENAS  QUINTERO </v>
      </c>
      <c r="J3" s="928" t="s">
        <v>50</v>
      </c>
      <c r="K3" s="928">
        <v>1045019027</v>
      </c>
      <c r="L3" s="928">
        <v>32594</v>
      </c>
      <c r="M3" s="928">
        <v>36</v>
      </c>
      <c r="N3" s="928" t="s">
        <v>51</v>
      </c>
      <c r="O3" s="928">
        <v>3022677085</v>
      </c>
      <c r="P3" s="928" t="s">
        <v>372</v>
      </c>
      <c r="Q3" s="1355">
        <v>1400</v>
      </c>
      <c r="R3" s="928" t="s">
        <v>8058</v>
      </c>
      <c r="S3" s="1269"/>
      <c r="T3" s="928" t="s">
        <v>8059</v>
      </c>
      <c r="U3" s="1250" t="s">
        <v>8057</v>
      </c>
      <c r="V3" s="1259" t="s">
        <v>57</v>
      </c>
      <c r="W3" s="1259" t="s">
        <v>57</v>
      </c>
      <c r="X3" s="1259" t="s">
        <v>57</v>
      </c>
      <c r="Y3" s="1259"/>
      <c r="Z3" s="1259"/>
      <c r="AA3" s="1259"/>
      <c r="AB3" s="1259"/>
      <c r="AC3" s="1259"/>
      <c r="AD3" s="1259" t="s">
        <v>58</v>
      </c>
      <c r="AE3" s="1271"/>
      <c r="AF3" s="1266" t="s">
        <v>626</v>
      </c>
      <c r="AG3" s="1266" t="s">
        <v>57</v>
      </c>
      <c r="AH3" s="1266" t="s">
        <v>626</v>
      </c>
      <c r="AI3" s="1266" t="s">
        <v>626</v>
      </c>
      <c r="AJ3" s="1266" t="s">
        <v>626</v>
      </c>
      <c r="AK3" s="1266" t="s">
        <v>626</v>
      </c>
      <c r="AL3" s="1266" t="s">
        <v>70</v>
      </c>
      <c r="AM3" s="1266"/>
      <c r="AN3" s="1266"/>
      <c r="AO3" s="1264" t="s">
        <v>393</v>
      </c>
      <c r="AP3" s="1350"/>
      <c r="AQ3" s="1356" t="str" cm="1">
        <f t="array" ref="AQ3">IF(AD3="NO FAVORABLE","NO FAVORABLE",IF(SUMPRODUCT(--(TRIM(AF3:AK3)&lt;&gt;"SI"),--(TRIM(AF3:AK3)&lt;&gt;"NA"))&gt;0,"SUBSANAR","APROBADA CR"))</f>
        <v>SUBSANAR</v>
      </c>
    </row>
    <row r="4" spans="1:43" s="1249" customFormat="1" ht="13.8" hidden="1" x14ac:dyDescent="0.3">
      <c r="A4" s="928" t="s">
        <v>8054</v>
      </c>
      <c r="B4" s="928" t="s">
        <v>8055</v>
      </c>
      <c r="C4" s="928">
        <v>3</v>
      </c>
      <c r="D4" s="928" t="s">
        <v>45</v>
      </c>
      <c r="E4" s="928" t="s">
        <v>1273</v>
      </c>
      <c r="F4" s="928" t="s">
        <v>4514</v>
      </c>
      <c r="G4" s="928" t="s">
        <v>3406</v>
      </c>
      <c r="H4" s="928"/>
      <c r="I4" s="1239" t="str">
        <f t="shared" si="0"/>
        <v xml:space="preserve">BLANCA  OLIVA  ARCILA  </v>
      </c>
      <c r="J4" s="928" t="s">
        <v>50</v>
      </c>
      <c r="K4" s="928">
        <v>22081805</v>
      </c>
      <c r="L4" s="928">
        <v>1011950</v>
      </c>
      <c r="M4" s="928">
        <v>75</v>
      </c>
      <c r="N4" s="928" t="s">
        <v>51</v>
      </c>
      <c r="O4" s="928">
        <v>3113503050</v>
      </c>
      <c r="P4" s="928" t="s">
        <v>372</v>
      </c>
      <c r="Q4" s="1355">
        <v>400</v>
      </c>
      <c r="R4" s="928" t="s">
        <v>372</v>
      </c>
      <c r="S4" s="1269"/>
      <c r="T4" s="928" t="s">
        <v>2628</v>
      </c>
      <c r="U4" s="1250" t="s">
        <v>8057</v>
      </c>
      <c r="V4" s="1259" t="s">
        <v>57</v>
      </c>
      <c r="W4" s="1259" t="s">
        <v>57</v>
      </c>
      <c r="X4" s="1294" t="s">
        <v>8060</v>
      </c>
      <c r="Y4" s="1259"/>
      <c r="Z4" s="1259"/>
      <c r="AA4" s="1259"/>
      <c r="AB4" s="1259"/>
      <c r="AC4" s="1259"/>
      <c r="AD4" s="1357" t="s">
        <v>76</v>
      </c>
      <c r="AE4" s="1271"/>
      <c r="AF4" s="1266"/>
      <c r="AG4" s="1266"/>
      <c r="AH4" s="1266"/>
      <c r="AI4" s="1266"/>
      <c r="AJ4" s="1266"/>
      <c r="AK4" s="1266"/>
      <c r="AL4" s="1266"/>
      <c r="AM4" s="1266"/>
      <c r="AN4" s="1266"/>
      <c r="AO4" s="1287" t="s">
        <v>8061</v>
      </c>
      <c r="AP4" s="1350"/>
      <c r="AQ4" s="1356" t="str" cm="1">
        <f t="array" ref="AQ4">IF(AD4="NO FAVORABLE","NO FAVORABLE",IF(SUMPRODUCT(--(TRIM(AF4:AK4)&lt;&gt;"SI"),--(TRIM(AF4:AK4)&lt;&gt;"NA"))&gt;0,"SUBSANAR","APROBADA CR"))</f>
        <v>NO FAVORABLE</v>
      </c>
    </row>
    <row r="5" spans="1:43" s="1249" customFormat="1" ht="13.8" x14ac:dyDescent="0.3">
      <c r="A5" s="928" t="s">
        <v>8054</v>
      </c>
      <c r="B5" s="928" t="s">
        <v>8055</v>
      </c>
      <c r="C5" s="928">
        <v>4</v>
      </c>
      <c r="D5" s="928" t="s">
        <v>45</v>
      </c>
      <c r="E5" s="928" t="s">
        <v>107</v>
      </c>
      <c r="F5" s="928" t="s">
        <v>1927</v>
      </c>
      <c r="G5" s="928" t="s">
        <v>1322</v>
      </c>
      <c r="H5" s="928"/>
      <c r="I5" s="1239" t="str">
        <f t="shared" si="0"/>
        <v xml:space="preserve">LUZ ELENA  BUITRAGO  </v>
      </c>
      <c r="J5" s="928" t="s">
        <v>50</v>
      </c>
      <c r="K5" s="928">
        <v>1045019539</v>
      </c>
      <c r="L5" s="928">
        <v>24031990</v>
      </c>
      <c r="M5" s="928">
        <v>35</v>
      </c>
      <c r="N5" s="928" t="s">
        <v>51</v>
      </c>
      <c r="O5" s="928">
        <v>3104977425</v>
      </c>
      <c r="P5" s="928" t="s">
        <v>372</v>
      </c>
      <c r="Q5" s="1355">
        <v>1400</v>
      </c>
      <c r="R5" s="928" t="s">
        <v>8058</v>
      </c>
      <c r="S5" s="1269"/>
      <c r="T5" s="928" t="s">
        <v>8062</v>
      </c>
      <c r="U5" s="1250" t="s">
        <v>8063</v>
      </c>
      <c r="V5" s="1259" t="s">
        <v>57</v>
      </c>
      <c r="W5" s="1259" t="s">
        <v>57</v>
      </c>
      <c r="X5" s="1259" t="s">
        <v>8064</v>
      </c>
      <c r="Y5" s="1259"/>
      <c r="Z5" s="1259"/>
      <c r="AA5" s="1259"/>
      <c r="AB5" s="1259"/>
      <c r="AC5" s="1259"/>
      <c r="AD5" s="1259" t="s">
        <v>58</v>
      </c>
      <c r="AE5" s="1271"/>
      <c r="AF5" s="1266" t="s">
        <v>59</v>
      </c>
      <c r="AG5" s="1266" t="s">
        <v>57</v>
      </c>
      <c r="AH5" s="1266" t="s">
        <v>59</v>
      </c>
      <c r="AI5" s="1266" t="s">
        <v>59</v>
      </c>
      <c r="AJ5" s="1266" t="s">
        <v>59</v>
      </c>
      <c r="AK5" s="1266" t="s">
        <v>59</v>
      </c>
      <c r="AL5" s="1266" t="s">
        <v>243</v>
      </c>
      <c r="AM5" s="1266"/>
      <c r="AN5" s="1266"/>
      <c r="AO5" s="1285" t="s">
        <v>8065</v>
      </c>
      <c r="AP5" s="1350"/>
      <c r="AQ5" s="1356" t="str" cm="1">
        <f t="array" ref="AQ5">IF(AD5="NO FAVORABLE","NO FAVORABLE",IF(SUMPRODUCT(--(TRIM(AF5:AK5)&lt;&gt;"SI"),--(TRIM(AF5:AK5)&lt;&gt;"NA"))&gt;0,"SUBSANAR","APROBADA CR"))</f>
        <v>APROBADA CR</v>
      </c>
    </row>
    <row r="6" spans="1:43" s="1249" customFormat="1" ht="13.8" hidden="1" x14ac:dyDescent="0.3">
      <c r="A6" s="928" t="s">
        <v>8054</v>
      </c>
      <c r="B6" s="928" t="s">
        <v>8055</v>
      </c>
      <c r="C6" s="928">
        <v>5</v>
      </c>
      <c r="D6" s="928" t="s">
        <v>45</v>
      </c>
      <c r="E6" s="928" t="s">
        <v>1348</v>
      </c>
      <c r="F6" s="928" t="s">
        <v>8066</v>
      </c>
      <c r="G6" s="928" t="s">
        <v>516</v>
      </c>
      <c r="H6" s="928"/>
      <c r="I6" s="1239" t="str">
        <f t="shared" si="0"/>
        <v xml:space="preserve">LUZ  ELENA   OSPINA  </v>
      </c>
      <c r="J6" s="928" t="s">
        <v>50</v>
      </c>
      <c r="K6" s="928">
        <v>42963047</v>
      </c>
      <c r="L6" s="928">
        <v>13061958</v>
      </c>
      <c r="M6" s="928">
        <v>67</v>
      </c>
      <c r="N6" s="928" t="s">
        <v>51</v>
      </c>
      <c r="O6" s="928">
        <v>3148513822</v>
      </c>
      <c r="P6" s="928" t="s">
        <v>372</v>
      </c>
      <c r="Q6" s="1355">
        <v>200</v>
      </c>
      <c r="R6" s="928" t="s">
        <v>372</v>
      </c>
      <c r="S6" s="1269"/>
      <c r="T6" s="928" t="s">
        <v>8067</v>
      </c>
      <c r="U6" s="1250" t="s">
        <v>8057</v>
      </c>
      <c r="V6" s="1259" t="s">
        <v>57</v>
      </c>
      <c r="W6" s="1259" t="s">
        <v>57</v>
      </c>
      <c r="X6" s="1259" t="s">
        <v>57</v>
      </c>
      <c r="Y6" s="1259"/>
      <c r="Z6" s="1259"/>
      <c r="AA6" s="1259"/>
      <c r="AB6" s="1259"/>
      <c r="AC6" s="1259"/>
      <c r="AD6" s="1259" t="s">
        <v>58</v>
      </c>
      <c r="AE6" s="1271"/>
      <c r="AF6" s="1266"/>
      <c r="AG6" s="1266"/>
      <c r="AH6" s="1266"/>
      <c r="AI6" s="1266"/>
      <c r="AJ6" s="1266"/>
      <c r="AK6" s="1266"/>
      <c r="AL6" s="1266"/>
      <c r="AM6" s="1266"/>
      <c r="AN6" s="1266"/>
      <c r="AO6" s="1264" t="s">
        <v>393</v>
      </c>
      <c r="AP6" s="1350"/>
      <c r="AQ6" s="1356" t="str" cm="1">
        <f t="array" ref="AQ6">IF(AD6="NO FAVORABLE","NO FAVORABLE",IF(SUMPRODUCT(--(TRIM(AF6:AK6)&lt;&gt;"SI"),--(TRIM(AF6:AK6)&lt;&gt;"NA"))&gt;0,"SUBSANAR","APROBADA CR"))</f>
        <v>SUBSANAR</v>
      </c>
    </row>
    <row r="7" spans="1:43" s="1249" customFormat="1" ht="13.8" x14ac:dyDescent="0.3">
      <c r="A7" s="928" t="s">
        <v>8054</v>
      </c>
      <c r="B7" s="928" t="s">
        <v>8055</v>
      </c>
      <c r="C7" s="928">
        <v>6</v>
      </c>
      <c r="D7" s="928" t="s">
        <v>45</v>
      </c>
      <c r="E7" s="928" t="s">
        <v>1348</v>
      </c>
      <c r="F7" s="928" t="s">
        <v>4857</v>
      </c>
      <c r="G7" s="928" t="s">
        <v>8068</v>
      </c>
      <c r="H7" s="928"/>
      <c r="I7" s="1239" t="str">
        <f t="shared" si="0"/>
        <v xml:space="preserve">LUZ  MAIRA  TUBERQUI  </v>
      </c>
      <c r="J7" s="928" t="s">
        <v>50</v>
      </c>
      <c r="K7" s="928">
        <v>1045418686</v>
      </c>
      <c r="L7" s="928">
        <v>31610</v>
      </c>
      <c r="M7" s="928">
        <v>39</v>
      </c>
      <c r="N7" s="928" t="s">
        <v>51</v>
      </c>
      <c r="O7" s="928">
        <v>3046248502</v>
      </c>
      <c r="P7" s="928" t="s">
        <v>372</v>
      </c>
      <c r="Q7" s="1355">
        <v>1400</v>
      </c>
      <c r="R7" s="928" t="s">
        <v>372</v>
      </c>
      <c r="S7" s="1269"/>
      <c r="T7" s="928" t="s">
        <v>8069</v>
      </c>
      <c r="U7" s="1250" t="s">
        <v>8057</v>
      </c>
      <c r="V7" s="1259" t="s">
        <v>57</v>
      </c>
      <c r="W7" s="1259" t="s">
        <v>57</v>
      </c>
      <c r="X7" s="1259" t="s">
        <v>57</v>
      </c>
      <c r="Y7" s="1259"/>
      <c r="Z7" s="1259"/>
      <c r="AA7" s="1259"/>
      <c r="AB7" s="1259"/>
      <c r="AC7" s="1259"/>
      <c r="AD7" s="1259" t="s">
        <v>58</v>
      </c>
      <c r="AE7" s="1271"/>
      <c r="AF7" s="1266" t="s">
        <v>59</v>
      </c>
      <c r="AG7" s="1266" t="s">
        <v>57</v>
      </c>
      <c r="AH7" s="1266" t="s">
        <v>59</v>
      </c>
      <c r="AI7" s="1266" t="s">
        <v>59</v>
      </c>
      <c r="AJ7" s="1266" t="s">
        <v>59</v>
      </c>
      <c r="AK7" s="1266" t="s">
        <v>59</v>
      </c>
      <c r="AL7" s="1266" t="s">
        <v>182</v>
      </c>
      <c r="AM7" s="1266"/>
      <c r="AN7" s="1266"/>
      <c r="AO7" s="1264" t="s">
        <v>393</v>
      </c>
      <c r="AP7" s="1350"/>
      <c r="AQ7" s="1356" t="str" cm="1">
        <f t="array" ref="AQ7">IF(AD7="NO FAVORABLE","NO FAVORABLE",IF(SUMPRODUCT(--(TRIM(AF7:AK7)&lt;&gt;"SI"),--(TRIM(AF7:AK7)&lt;&gt;"NA"))&gt;0,"SUBSANAR","APROBADA CR"))</f>
        <v>APROBADA CR</v>
      </c>
    </row>
    <row r="8" spans="1:43" s="1249" customFormat="1" ht="13.8" hidden="1" x14ac:dyDescent="0.3">
      <c r="A8" s="928" t="s">
        <v>8054</v>
      </c>
      <c r="B8" s="928" t="s">
        <v>8055</v>
      </c>
      <c r="C8" s="928">
        <v>7</v>
      </c>
      <c r="D8" s="928" t="s">
        <v>45</v>
      </c>
      <c r="E8" s="928" t="s">
        <v>1348</v>
      </c>
      <c r="F8" s="928" t="s">
        <v>8070</v>
      </c>
      <c r="G8" s="928" t="s">
        <v>1468</v>
      </c>
      <c r="H8" s="928" t="s">
        <v>383</v>
      </c>
      <c r="I8" s="1239" t="str">
        <f t="shared" si="0"/>
        <v>LUZ  FANY  URREA DUQUE</v>
      </c>
      <c r="J8" s="928" t="s">
        <v>50</v>
      </c>
      <c r="K8" s="928">
        <v>43361164</v>
      </c>
      <c r="L8" s="928">
        <v>12021975</v>
      </c>
      <c r="M8" s="928">
        <v>60</v>
      </c>
      <c r="N8" s="928" t="s">
        <v>51</v>
      </c>
      <c r="O8" s="928">
        <v>3137297244</v>
      </c>
      <c r="P8" s="928" t="s">
        <v>372</v>
      </c>
      <c r="Q8" s="1355">
        <v>600</v>
      </c>
      <c r="R8" s="928" t="s">
        <v>372</v>
      </c>
      <c r="S8" s="1269"/>
      <c r="T8" s="928" t="s">
        <v>8071</v>
      </c>
      <c r="U8" s="1250" t="s">
        <v>8057</v>
      </c>
      <c r="V8" s="1259" t="s">
        <v>57</v>
      </c>
      <c r="W8" s="1259" t="s">
        <v>57</v>
      </c>
      <c r="X8" s="1259" t="s">
        <v>57</v>
      </c>
      <c r="Y8" s="1259"/>
      <c r="Z8" s="1259"/>
      <c r="AA8" s="1259"/>
      <c r="AB8" s="1259"/>
      <c r="AC8" s="1259"/>
      <c r="AD8" s="1259" t="s">
        <v>58</v>
      </c>
      <c r="AE8" s="1271"/>
      <c r="AF8" s="1266"/>
      <c r="AG8" s="1266"/>
      <c r="AH8" s="1266"/>
      <c r="AI8" s="1266"/>
      <c r="AJ8" s="1266"/>
      <c r="AK8" s="1266"/>
      <c r="AL8" s="1266"/>
      <c r="AM8" s="1266"/>
      <c r="AN8" s="1266"/>
      <c r="AO8" s="1264" t="s">
        <v>393</v>
      </c>
      <c r="AP8" s="1350"/>
      <c r="AQ8" s="1356" t="str" cm="1">
        <f t="array" ref="AQ8">IF(AD8="NO FAVORABLE","NO FAVORABLE",IF(SUMPRODUCT(--(TRIM(AF8:AK8)&lt;&gt;"SI"),--(TRIM(AF8:AK8)&lt;&gt;"NA"))&gt;0,"SUBSANAR","APROBADA CR"))</f>
        <v>SUBSANAR</v>
      </c>
    </row>
    <row r="9" spans="1:43" s="1249" customFormat="1" ht="13.8" hidden="1" x14ac:dyDescent="0.3">
      <c r="A9" s="928" t="s">
        <v>8054</v>
      </c>
      <c r="B9" s="928" t="s">
        <v>8055</v>
      </c>
      <c r="C9" s="928">
        <v>8</v>
      </c>
      <c r="D9" s="928" t="s">
        <v>45</v>
      </c>
      <c r="E9" s="928" t="s">
        <v>666</v>
      </c>
      <c r="F9" s="928" t="s">
        <v>6027</v>
      </c>
      <c r="G9" s="928" t="s">
        <v>1275</v>
      </c>
      <c r="H9" s="928"/>
      <c r="I9" s="1239" t="str">
        <f t="shared" si="0"/>
        <v xml:space="preserve">MARIA  IRENE  CARDENAS  </v>
      </c>
      <c r="J9" s="928" t="s">
        <v>50</v>
      </c>
      <c r="K9" s="928">
        <v>22081152</v>
      </c>
      <c r="L9" s="928">
        <v>12071950</v>
      </c>
      <c r="M9" s="928">
        <v>76</v>
      </c>
      <c r="N9" s="928" t="s">
        <v>51</v>
      </c>
      <c r="O9" s="928">
        <v>3146021363</v>
      </c>
      <c r="P9" s="928" t="s">
        <v>372</v>
      </c>
      <c r="Q9" s="1355">
        <v>200</v>
      </c>
      <c r="R9" s="928" t="s">
        <v>372</v>
      </c>
      <c r="S9" s="1269"/>
      <c r="T9" s="928" t="s">
        <v>8072</v>
      </c>
      <c r="U9" s="1250" t="s">
        <v>8057</v>
      </c>
      <c r="V9" s="1259" t="s">
        <v>57</v>
      </c>
      <c r="W9" s="1259" t="s">
        <v>57</v>
      </c>
      <c r="X9" s="1294" t="s">
        <v>8073</v>
      </c>
      <c r="Y9" s="1259"/>
      <c r="Z9" s="1259"/>
      <c r="AA9" s="1259"/>
      <c r="AB9" s="1259"/>
      <c r="AC9" s="1259"/>
      <c r="AD9" s="1357" t="s">
        <v>76</v>
      </c>
      <c r="AE9" s="1271"/>
      <c r="AF9" s="1266"/>
      <c r="AG9" s="1266"/>
      <c r="AH9" s="1266"/>
      <c r="AI9" s="1266"/>
      <c r="AJ9" s="1266"/>
      <c r="AK9" s="1266"/>
      <c r="AL9" s="1266"/>
      <c r="AM9" s="1266"/>
      <c r="AN9" s="1266"/>
      <c r="AO9" s="1287" t="s">
        <v>8074</v>
      </c>
      <c r="AP9" s="1350"/>
      <c r="AQ9" s="1356" t="str" cm="1">
        <f t="array" ref="AQ9">IF(AD9="NO FAVORABLE","NO FAVORABLE",IF(SUMPRODUCT(--(TRIM(AF9:AK9)&lt;&gt;"SI"),--(TRIM(AF9:AK9)&lt;&gt;"NA"))&gt;0,"SUBSANAR","APROBADA CR"))</f>
        <v>NO FAVORABLE</v>
      </c>
    </row>
    <row r="10" spans="1:43" s="1249" customFormat="1" ht="13.8" x14ac:dyDescent="0.3">
      <c r="A10" s="928" t="s">
        <v>8054</v>
      </c>
      <c r="B10" s="928" t="s">
        <v>8055</v>
      </c>
      <c r="C10" s="928">
        <v>9</v>
      </c>
      <c r="D10" s="928" t="s">
        <v>45</v>
      </c>
      <c r="E10" s="928" t="s">
        <v>666</v>
      </c>
      <c r="F10" s="928" t="s">
        <v>246</v>
      </c>
      <c r="G10" s="928" t="s">
        <v>88</v>
      </c>
      <c r="H10" s="928"/>
      <c r="I10" s="1239" t="str">
        <f t="shared" si="0"/>
        <v xml:space="preserve">MARIA  MARTHA GARCIA </v>
      </c>
      <c r="J10" s="928" t="s">
        <v>50</v>
      </c>
      <c r="K10" s="928">
        <v>43401027</v>
      </c>
      <c r="L10" s="928">
        <v>28051953</v>
      </c>
      <c r="M10" s="928">
        <v>62</v>
      </c>
      <c r="N10" s="928" t="s">
        <v>51</v>
      </c>
      <c r="O10" s="928">
        <v>3126876416</v>
      </c>
      <c r="P10" s="928" t="s">
        <v>372</v>
      </c>
      <c r="Q10" s="1355">
        <v>200</v>
      </c>
      <c r="R10" s="928" t="s">
        <v>372</v>
      </c>
      <c r="S10" s="1269"/>
      <c r="T10" s="928" t="s">
        <v>8075</v>
      </c>
      <c r="U10" s="1250" t="s">
        <v>8063</v>
      </c>
      <c r="V10" s="1259" t="s">
        <v>57</v>
      </c>
      <c r="W10" s="1259" t="s">
        <v>57</v>
      </c>
      <c r="X10" s="1259" t="s">
        <v>57</v>
      </c>
      <c r="Y10" s="1259"/>
      <c r="Z10" s="1259"/>
      <c r="AA10" s="1259"/>
      <c r="AB10" s="1259"/>
      <c r="AC10" s="1259"/>
      <c r="AD10" s="1259" t="s">
        <v>58</v>
      </c>
      <c r="AE10" s="1271"/>
      <c r="AF10" s="1266" t="s">
        <v>59</v>
      </c>
      <c r="AG10" s="1266" t="s">
        <v>57</v>
      </c>
      <c r="AH10" s="1266" t="s">
        <v>59</v>
      </c>
      <c r="AI10" s="1266" t="s">
        <v>59</v>
      </c>
      <c r="AJ10" s="1266" t="s">
        <v>59</v>
      </c>
      <c r="AK10" s="1266" t="s">
        <v>59</v>
      </c>
      <c r="AL10" s="1266" t="s">
        <v>99</v>
      </c>
      <c r="AM10" s="1266"/>
      <c r="AN10" s="1266"/>
      <c r="AO10" s="1264" t="s">
        <v>393</v>
      </c>
      <c r="AP10" s="1350"/>
      <c r="AQ10" s="1356" t="str" cm="1">
        <f t="array" ref="AQ10">IF(AD10="NO FAVORABLE","NO FAVORABLE",IF(SUMPRODUCT(--(TRIM(AF10:AK10)&lt;&gt;"SI"),--(TRIM(AF10:AK10)&lt;&gt;"NA"))&gt;0,"SUBSANAR","APROBADA CR"))</f>
        <v>APROBADA CR</v>
      </c>
    </row>
    <row r="11" spans="1:43" s="1249" customFormat="1" ht="13.8" hidden="1" x14ac:dyDescent="0.3">
      <c r="A11" s="928" t="s">
        <v>8054</v>
      </c>
      <c r="B11" s="928" t="s">
        <v>8055</v>
      </c>
      <c r="C11" s="928">
        <v>10</v>
      </c>
      <c r="D11" s="928" t="s">
        <v>45</v>
      </c>
      <c r="E11" s="928" t="s">
        <v>666</v>
      </c>
      <c r="F11" s="928" t="s">
        <v>8076</v>
      </c>
      <c r="G11" s="928" t="s">
        <v>502</v>
      </c>
      <c r="H11" s="928"/>
      <c r="I11" s="1239" t="str">
        <f t="shared" si="0"/>
        <v xml:space="preserve">MARIA  AUTORA GIRALDO </v>
      </c>
      <c r="J11" s="928" t="s">
        <v>50</v>
      </c>
      <c r="K11" s="928">
        <v>22080991</v>
      </c>
      <c r="L11" s="928">
        <v>25101945</v>
      </c>
      <c r="M11" s="928">
        <v>84</v>
      </c>
      <c r="N11" s="928" t="s">
        <v>51</v>
      </c>
      <c r="O11" s="928">
        <v>3106031426</v>
      </c>
      <c r="P11" s="928" t="s">
        <v>372</v>
      </c>
      <c r="Q11" s="1355">
        <v>200</v>
      </c>
      <c r="R11" s="928" t="s">
        <v>372</v>
      </c>
      <c r="S11" s="1269"/>
      <c r="T11" s="928" t="s">
        <v>8072</v>
      </c>
      <c r="U11" s="1250" t="s">
        <v>8057</v>
      </c>
      <c r="V11" s="1259" t="s">
        <v>57</v>
      </c>
      <c r="W11" s="1259" t="s">
        <v>57</v>
      </c>
      <c r="X11" s="1259" t="s">
        <v>8077</v>
      </c>
      <c r="Y11" s="1259"/>
      <c r="Z11" s="1259"/>
      <c r="AA11" s="1259"/>
      <c r="AB11" s="1259"/>
      <c r="AC11" s="1259"/>
      <c r="AD11" s="1357" t="s">
        <v>76</v>
      </c>
      <c r="AE11" s="1271"/>
      <c r="AF11" s="1266"/>
      <c r="AG11" s="1266"/>
      <c r="AH11" s="1266"/>
      <c r="AI11" s="1266"/>
      <c r="AJ11" s="1266"/>
      <c r="AK11" s="1266"/>
      <c r="AL11" s="1266"/>
      <c r="AM11" s="1266"/>
      <c r="AN11" s="1266"/>
      <c r="AO11" s="1287" t="s">
        <v>8078</v>
      </c>
      <c r="AP11" s="1350"/>
      <c r="AQ11" s="1356" t="str" cm="1">
        <f t="array" ref="AQ11">IF(AD11="NO FAVORABLE","NO FAVORABLE",IF(SUMPRODUCT(--(TRIM(AF11:AK11)&lt;&gt;"SI"),--(TRIM(AF11:AK11)&lt;&gt;"NA"))&gt;0,"SUBSANAR","APROBADA CR"))</f>
        <v>NO FAVORABLE</v>
      </c>
    </row>
    <row r="12" spans="1:43" s="1249" customFormat="1" ht="13.8" hidden="1" x14ac:dyDescent="0.3">
      <c r="A12" s="928" t="s">
        <v>8054</v>
      </c>
      <c r="B12" s="928" t="s">
        <v>8055</v>
      </c>
      <c r="C12" s="928">
        <v>11</v>
      </c>
      <c r="D12" s="928" t="s">
        <v>45</v>
      </c>
      <c r="E12" s="928" t="s">
        <v>4922</v>
      </c>
      <c r="F12" s="928" t="s">
        <v>496</v>
      </c>
      <c r="G12" s="928"/>
      <c r="H12" s="928"/>
      <c r="I12" s="1239" t="str">
        <f t="shared" si="0"/>
        <v xml:space="preserve">ROSAURA  RAMIREZ  </v>
      </c>
      <c r="J12" s="928" t="s">
        <v>50</v>
      </c>
      <c r="K12" s="928">
        <v>43785652</v>
      </c>
      <c r="L12" s="928">
        <v>6051973</v>
      </c>
      <c r="M12" s="928">
        <v>52</v>
      </c>
      <c r="N12" s="928" t="s">
        <v>51</v>
      </c>
      <c r="O12" s="928">
        <v>3106031426</v>
      </c>
      <c r="P12" s="928" t="s">
        <v>372</v>
      </c>
      <c r="Q12" s="1355">
        <v>700</v>
      </c>
      <c r="R12" s="928" t="s">
        <v>372</v>
      </c>
      <c r="S12" s="1269"/>
      <c r="T12" s="928" t="s">
        <v>8072</v>
      </c>
      <c r="U12" s="1250" t="s">
        <v>8057</v>
      </c>
      <c r="V12" s="1259" t="s">
        <v>57</v>
      </c>
      <c r="W12" s="1259" t="s">
        <v>57</v>
      </c>
      <c r="X12" s="1259" t="s">
        <v>57</v>
      </c>
      <c r="Y12" s="1259"/>
      <c r="Z12" s="1259"/>
      <c r="AA12" s="1259"/>
      <c r="AB12" s="1259"/>
      <c r="AC12" s="1259"/>
      <c r="AD12" s="1357" t="s">
        <v>76</v>
      </c>
      <c r="AE12" s="1271"/>
      <c r="AF12" s="1266"/>
      <c r="AG12" s="1266"/>
      <c r="AH12" s="1266"/>
      <c r="AI12" s="1266"/>
      <c r="AJ12" s="1266"/>
      <c r="AK12" s="1266"/>
      <c r="AL12" s="1266"/>
      <c r="AM12" s="1266"/>
      <c r="AN12" s="1266"/>
      <c r="AO12" s="1287" t="s">
        <v>8079</v>
      </c>
      <c r="AP12" s="1350"/>
      <c r="AQ12" s="1356" t="str" cm="1">
        <f t="array" ref="AQ12">IF(AD12="NO FAVORABLE","NO FAVORABLE",IF(SUMPRODUCT(--(TRIM(AF12:AK12)&lt;&gt;"SI"),--(TRIM(AF12:AK12)&lt;&gt;"NA"))&gt;0,"SUBSANAR","APROBADA CR"))</f>
        <v>NO FAVORABLE</v>
      </c>
    </row>
    <row r="13" spans="1:43" s="1249" customFormat="1" ht="13.8" hidden="1" x14ac:dyDescent="0.3">
      <c r="A13" s="928" t="s">
        <v>8054</v>
      </c>
      <c r="B13" s="928" t="s">
        <v>8055</v>
      </c>
      <c r="C13" s="928">
        <v>12</v>
      </c>
      <c r="D13" s="928" t="s">
        <v>45</v>
      </c>
      <c r="E13" s="928" t="s">
        <v>666</v>
      </c>
      <c r="F13" s="928" t="s">
        <v>1995</v>
      </c>
      <c r="G13" s="928" t="s">
        <v>134</v>
      </c>
      <c r="H13" s="928"/>
      <c r="I13" s="1239" t="str">
        <f t="shared" si="0"/>
        <v xml:space="preserve">MARIA  LUCELLY  MONTOYA </v>
      </c>
      <c r="J13" s="928" t="s">
        <v>50</v>
      </c>
      <c r="K13" s="928">
        <v>43786914</v>
      </c>
      <c r="L13" s="928">
        <v>29111977</v>
      </c>
      <c r="M13" s="928">
        <v>49</v>
      </c>
      <c r="N13" s="928" t="s">
        <v>51</v>
      </c>
      <c r="O13" s="928">
        <v>3104422535</v>
      </c>
      <c r="P13" s="928" t="s">
        <v>372</v>
      </c>
      <c r="Q13" s="1355">
        <v>400</v>
      </c>
      <c r="R13" s="928" t="s">
        <v>8058</v>
      </c>
      <c r="S13" s="1269"/>
      <c r="T13" s="928" t="s">
        <v>1565</v>
      </c>
      <c r="U13" s="1250" t="s">
        <v>2712</v>
      </c>
      <c r="V13" s="1259" t="s">
        <v>57</v>
      </c>
      <c r="W13" s="1259" t="s">
        <v>57</v>
      </c>
      <c r="X13" s="1259" t="s">
        <v>8080</v>
      </c>
      <c r="Y13" s="1259"/>
      <c r="Z13" s="1259"/>
      <c r="AA13" s="1259"/>
      <c r="AB13" s="1259"/>
      <c r="AC13" s="1259"/>
      <c r="AD13" s="1259" t="s">
        <v>58</v>
      </c>
      <c r="AE13" s="1271"/>
      <c r="AF13" s="1266"/>
      <c r="AG13" s="1266"/>
      <c r="AH13" s="1266"/>
      <c r="AI13" s="1266"/>
      <c r="AJ13" s="1266"/>
      <c r="AK13" s="1266"/>
      <c r="AL13" s="1266"/>
      <c r="AM13" s="1266"/>
      <c r="AN13" s="1266"/>
      <c r="AO13" s="1287" t="s">
        <v>8081</v>
      </c>
      <c r="AP13" s="1350"/>
      <c r="AQ13" s="1356" t="str" cm="1">
        <f t="array" ref="AQ13">IF(AD13="NO FAVORABLE","NO FAVORABLE",IF(SUMPRODUCT(--(TRIM(AF13:AK13)&lt;&gt;"SI"),--(TRIM(AF13:AK13)&lt;&gt;"NA"))&gt;0,"SUBSANAR","APROBADA CR"))</f>
        <v>SUBSANAR</v>
      </c>
    </row>
    <row r="14" spans="1:43" s="1249" customFormat="1" ht="13.8" hidden="1" x14ac:dyDescent="0.3">
      <c r="A14" s="928" t="s">
        <v>8054</v>
      </c>
      <c r="B14" s="928" t="s">
        <v>8055</v>
      </c>
      <c r="C14" s="928">
        <v>13</v>
      </c>
      <c r="D14" s="928" t="s">
        <v>45</v>
      </c>
      <c r="E14" s="928" t="s">
        <v>666</v>
      </c>
      <c r="F14" s="928" t="s">
        <v>158</v>
      </c>
      <c r="G14" s="928" t="s">
        <v>739</v>
      </c>
      <c r="H14" s="928"/>
      <c r="I14" s="1239" t="str">
        <f t="shared" si="0"/>
        <v xml:space="preserve">MARIA  TERESA PIEDRAHITA </v>
      </c>
      <c r="J14" s="928" t="s">
        <v>50</v>
      </c>
      <c r="K14" s="928">
        <v>43788377</v>
      </c>
      <c r="L14" s="928">
        <v>17101975</v>
      </c>
      <c r="M14" s="928">
        <v>50</v>
      </c>
      <c r="N14" s="928" t="s">
        <v>51</v>
      </c>
      <c r="O14" s="928">
        <v>3042085683</v>
      </c>
      <c r="P14" s="928" t="s">
        <v>372</v>
      </c>
      <c r="Q14" s="1355">
        <v>1400</v>
      </c>
      <c r="R14" s="928" t="s">
        <v>372</v>
      </c>
      <c r="S14" s="1269"/>
      <c r="T14" s="928" t="s">
        <v>8075</v>
      </c>
      <c r="U14" s="1250" t="s">
        <v>2712</v>
      </c>
      <c r="V14" s="1259" t="s">
        <v>57</v>
      </c>
      <c r="W14" s="1259" t="s">
        <v>57</v>
      </c>
      <c r="X14" s="1294" t="s">
        <v>8082</v>
      </c>
      <c r="Y14" s="1259"/>
      <c r="Z14" s="1259"/>
      <c r="AA14" s="1259"/>
      <c r="AB14" s="1259"/>
      <c r="AC14" s="1259"/>
      <c r="AD14" s="1357" t="s">
        <v>76</v>
      </c>
      <c r="AE14" s="1271"/>
      <c r="AF14" s="1266"/>
      <c r="AG14" s="1266"/>
      <c r="AH14" s="1266"/>
      <c r="AI14" s="1266"/>
      <c r="AJ14" s="1266"/>
      <c r="AK14" s="1266"/>
      <c r="AL14" s="1266"/>
      <c r="AM14" s="1266"/>
      <c r="AN14" s="1266"/>
      <c r="AO14" s="1287" t="s">
        <v>8083</v>
      </c>
      <c r="AP14" s="1350"/>
      <c r="AQ14" s="1356" t="str" cm="1">
        <f t="array" ref="AQ14">IF(AD14="NO FAVORABLE","NO FAVORABLE",IF(SUMPRODUCT(--(TRIM(AF14:AK14)&lt;&gt;"SI"),--(TRIM(AF14:AK14)&lt;&gt;"NA"))&gt;0,"SUBSANAR","APROBADA CR"))</f>
        <v>NO FAVORABLE</v>
      </c>
    </row>
    <row r="15" spans="1:43" s="1249" customFormat="1" ht="13.8" hidden="1" x14ac:dyDescent="0.3">
      <c r="A15" s="928" t="s">
        <v>8054</v>
      </c>
      <c r="B15" s="928" t="s">
        <v>8055</v>
      </c>
      <c r="C15" s="928">
        <v>14</v>
      </c>
      <c r="D15" s="928" t="s">
        <v>45</v>
      </c>
      <c r="E15" s="928" t="s">
        <v>666</v>
      </c>
      <c r="F15" s="928" t="s">
        <v>1485</v>
      </c>
      <c r="G15" s="928" t="s">
        <v>3476</v>
      </c>
      <c r="H15" s="928"/>
      <c r="I15" s="1239" t="str">
        <f t="shared" si="0"/>
        <v xml:space="preserve">MARIA  DONELIA RUIZ  </v>
      </c>
      <c r="J15" s="928" t="s">
        <v>50</v>
      </c>
      <c r="K15" s="928">
        <v>43120053</v>
      </c>
      <c r="L15" s="928">
        <v>15071959</v>
      </c>
      <c r="M15" s="928">
        <v>66</v>
      </c>
      <c r="N15" s="928" t="s">
        <v>51</v>
      </c>
      <c r="O15" s="928">
        <v>3216250283</v>
      </c>
      <c r="P15" s="928" t="s">
        <v>372</v>
      </c>
      <c r="Q15" s="1355">
        <v>300</v>
      </c>
      <c r="R15" s="928" t="s">
        <v>372</v>
      </c>
      <c r="S15" s="1269"/>
      <c r="T15" s="928" t="s">
        <v>5512</v>
      </c>
      <c r="U15" s="1250" t="s">
        <v>8057</v>
      </c>
      <c r="V15" s="1259" t="s">
        <v>57</v>
      </c>
      <c r="W15" s="1259" t="s">
        <v>57</v>
      </c>
      <c r="X15" s="1259" t="s">
        <v>57</v>
      </c>
      <c r="Y15" s="1259"/>
      <c r="Z15" s="1259"/>
      <c r="AA15" s="1259"/>
      <c r="AB15" s="1259"/>
      <c r="AC15" s="1259"/>
      <c r="AD15" s="1259" t="s">
        <v>58</v>
      </c>
      <c r="AE15" s="1271"/>
      <c r="AF15" s="1266"/>
      <c r="AG15" s="1266"/>
      <c r="AH15" s="1266"/>
      <c r="AI15" s="1266"/>
      <c r="AJ15" s="1266"/>
      <c r="AK15" s="1266"/>
      <c r="AL15" s="1266"/>
      <c r="AM15" s="1266"/>
      <c r="AN15" s="1266"/>
      <c r="AO15" s="1264" t="s">
        <v>393</v>
      </c>
      <c r="AP15" s="1350"/>
      <c r="AQ15" s="1356" t="str" cm="1">
        <f t="array" ref="AQ15">IF(AD15="NO FAVORABLE","NO FAVORABLE",IF(SUMPRODUCT(--(TRIM(AF15:AK15)&lt;&gt;"SI"),--(TRIM(AF15:AK15)&lt;&gt;"NA"))&gt;0,"SUBSANAR","APROBADA CR"))</f>
        <v>SUBSANAR</v>
      </c>
    </row>
    <row r="16" spans="1:43" s="1249" customFormat="1" ht="13.8" hidden="1" x14ac:dyDescent="0.3">
      <c r="A16" s="928" t="s">
        <v>8054</v>
      </c>
      <c r="B16" s="928" t="s">
        <v>8055</v>
      </c>
      <c r="C16" s="928">
        <v>15</v>
      </c>
      <c r="D16" s="928" t="s">
        <v>45</v>
      </c>
      <c r="E16" s="928" t="s">
        <v>575</v>
      </c>
      <c r="F16" s="928" t="s">
        <v>8084</v>
      </c>
      <c r="G16" s="928" t="s">
        <v>2355</v>
      </c>
      <c r="H16" s="928"/>
      <c r="I16" s="1239" t="str">
        <f t="shared" si="0"/>
        <v xml:space="preserve">MARIELA DE SOCORRO  QUINTERO  </v>
      </c>
      <c r="J16" s="928" t="s">
        <v>50</v>
      </c>
      <c r="K16" s="928">
        <v>22080478</v>
      </c>
      <c r="L16" s="928">
        <v>13121944</v>
      </c>
      <c r="M16" s="928">
        <v>81</v>
      </c>
      <c r="N16" s="928" t="s">
        <v>51</v>
      </c>
      <c r="O16" s="928">
        <v>3116463776</v>
      </c>
      <c r="P16" s="928" t="s">
        <v>372</v>
      </c>
      <c r="Q16" s="1355">
        <v>300</v>
      </c>
      <c r="R16" s="928" t="s">
        <v>8058</v>
      </c>
      <c r="S16" s="1269"/>
      <c r="T16" s="928" t="s">
        <v>8085</v>
      </c>
      <c r="U16" s="1250" t="s">
        <v>8057</v>
      </c>
      <c r="V16" s="1259" t="s">
        <v>57</v>
      </c>
      <c r="W16" s="1294" t="s">
        <v>8086</v>
      </c>
      <c r="X16" s="1259" t="s">
        <v>8087</v>
      </c>
      <c r="Y16" s="1259"/>
      <c r="Z16" s="1259"/>
      <c r="AA16" s="1259"/>
      <c r="AB16" s="1259"/>
      <c r="AC16" s="1259"/>
      <c r="AD16" s="1357" t="s">
        <v>76</v>
      </c>
      <c r="AE16" s="1271"/>
      <c r="AF16" s="1266"/>
      <c r="AG16" s="1266"/>
      <c r="AH16" s="1266"/>
      <c r="AI16" s="1266"/>
      <c r="AJ16" s="1266"/>
      <c r="AK16" s="1266"/>
      <c r="AL16" s="1266"/>
      <c r="AM16" s="1266"/>
      <c r="AN16" s="1266"/>
      <c r="AO16" s="1271" t="s">
        <v>8088</v>
      </c>
      <c r="AP16" s="1350"/>
      <c r="AQ16" s="1356" t="str" cm="1">
        <f t="array" ref="AQ16">IF(AD16="NO FAVORABLE","NO FAVORABLE",IF(SUMPRODUCT(--(TRIM(AF16:AK16)&lt;&gt;"SI"),--(TRIM(AF16:AK16)&lt;&gt;"NA"))&gt;0,"SUBSANAR","APROBADA CR"))</f>
        <v>NO FAVORABLE</v>
      </c>
    </row>
    <row r="17" spans="1:44" s="1249" customFormat="1" ht="13.8" hidden="1" x14ac:dyDescent="0.3">
      <c r="A17" s="928" t="s">
        <v>8054</v>
      </c>
      <c r="B17" s="928" t="s">
        <v>8055</v>
      </c>
      <c r="C17" s="928">
        <v>16</v>
      </c>
      <c r="D17" s="928" t="s">
        <v>45</v>
      </c>
      <c r="E17" s="928" t="s">
        <v>1999</v>
      </c>
      <c r="F17" s="928" t="s">
        <v>1960</v>
      </c>
      <c r="G17" s="928" t="s">
        <v>1433</v>
      </c>
      <c r="H17" s="928"/>
      <c r="I17" s="1239" t="str">
        <f t="shared" si="0"/>
        <v xml:space="preserve">MARTA  LUCIA  DUQUE  </v>
      </c>
      <c r="J17" s="928" t="s">
        <v>50</v>
      </c>
      <c r="K17" s="928">
        <v>43402293</v>
      </c>
      <c r="L17" s="928">
        <v>28051953</v>
      </c>
      <c r="M17" s="928">
        <v>72</v>
      </c>
      <c r="N17" s="928" t="s">
        <v>51</v>
      </c>
      <c r="O17" s="928">
        <v>3147365115</v>
      </c>
      <c r="P17" s="928" t="s">
        <v>372</v>
      </c>
      <c r="Q17" s="1355">
        <v>300</v>
      </c>
      <c r="R17" s="928" t="s">
        <v>372</v>
      </c>
      <c r="S17" s="1269"/>
      <c r="T17" s="928" t="s">
        <v>8069</v>
      </c>
      <c r="U17" s="1250" t="s">
        <v>8057</v>
      </c>
      <c r="V17" s="1259" t="s">
        <v>57</v>
      </c>
      <c r="W17" s="1259" t="s">
        <v>57</v>
      </c>
      <c r="X17" s="1294" t="s">
        <v>8089</v>
      </c>
      <c r="Y17" s="1259"/>
      <c r="Z17" s="1259"/>
      <c r="AA17" s="1259"/>
      <c r="AB17" s="1259"/>
      <c r="AC17" s="1259"/>
      <c r="AD17" s="1357" t="s">
        <v>76</v>
      </c>
      <c r="AE17" s="1271"/>
      <c r="AF17" s="1266"/>
      <c r="AG17" s="1266"/>
      <c r="AH17" s="1266"/>
      <c r="AI17" s="1266"/>
      <c r="AJ17" s="1266"/>
      <c r="AK17" s="1266"/>
      <c r="AL17" s="1266"/>
      <c r="AM17" s="1266"/>
      <c r="AN17" s="1266"/>
      <c r="AO17" s="1287" t="s">
        <v>8090</v>
      </c>
      <c r="AP17" s="1350"/>
      <c r="AQ17" s="1356" t="str" cm="1">
        <f t="array" ref="AQ17">IF(AD17="NO FAVORABLE","NO FAVORABLE",IF(SUMPRODUCT(--(TRIM(AF17:AK17)&lt;&gt;"SI"),--(TRIM(AF17:AK17)&lt;&gt;"NA"))&gt;0,"SUBSANAR","APROBADA CR"))</f>
        <v>NO FAVORABLE</v>
      </c>
    </row>
    <row r="18" spans="1:44" s="1249" customFormat="1" ht="13.8" x14ac:dyDescent="0.3">
      <c r="A18" s="928" t="s">
        <v>8054</v>
      </c>
      <c r="B18" s="928" t="s">
        <v>8055</v>
      </c>
      <c r="C18" s="928">
        <v>17</v>
      </c>
      <c r="D18" s="928" t="s">
        <v>45</v>
      </c>
      <c r="E18" s="928" t="s">
        <v>666</v>
      </c>
      <c r="F18" s="928" t="s">
        <v>8091</v>
      </c>
      <c r="G18" s="928" t="s">
        <v>408</v>
      </c>
      <c r="H18" s="928"/>
      <c r="I18" s="1239" t="str">
        <f t="shared" si="0"/>
        <v xml:space="preserve">MARIA  ERMINIA  CASTAÑO </v>
      </c>
      <c r="J18" s="928" t="s">
        <v>50</v>
      </c>
      <c r="K18" s="928">
        <v>43401921</v>
      </c>
      <c r="L18" s="928">
        <v>31011960</v>
      </c>
      <c r="M18" s="928">
        <v>65</v>
      </c>
      <c r="N18" s="928" t="s">
        <v>51</v>
      </c>
      <c r="O18" s="928">
        <v>3146437619</v>
      </c>
      <c r="P18" s="928" t="s">
        <v>372</v>
      </c>
      <c r="Q18" s="1355">
        <v>400</v>
      </c>
      <c r="R18" s="928" t="s">
        <v>372</v>
      </c>
      <c r="S18" s="1269"/>
      <c r="T18" s="928" t="s">
        <v>8092</v>
      </c>
      <c r="U18" s="1250" t="s">
        <v>8057</v>
      </c>
      <c r="V18" s="1259" t="s">
        <v>57</v>
      </c>
      <c r="W18" s="1259" t="s">
        <v>57</v>
      </c>
      <c r="X18" s="1259" t="s">
        <v>8093</v>
      </c>
      <c r="Y18" s="1259"/>
      <c r="Z18" s="1259"/>
      <c r="AA18" s="1259"/>
      <c r="AB18" s="1259"/>
      <c r="AC18" s="1259"/>
      <c r="AD18" s="1259" t="s">
        <v>58</v>
      </c>
      <c r="AE18" s="1271"/>
      <c r="AF18" s="1266" t="s">
        <v>59</v>
      </c>
      <c r="AG18" s="1266" t="s">
        <v>57</v>
      </c>
      <c r="AH18" s="1266" t="s">
        <v>59</v>
      </c>
      <c r="AI18" s="1266" t="s">
        <v>59</v>
      </c>
      <c r="AJ18" s="1266" t="s">
        <v>59</v>
      </c>
      <c r="AK18" s="1266" t="s">
        <v>59</v>
      </c>
      <c r="AL18" s="1266" t="s">
        <v>143</v>
      </c>
      <c r="AM18" s="1266"/>
      <c r="AN18" s="1266"/>
      <c r="AO18" s="1285" t="s">
        <v>8094</v>
      </c>
      <c r="AP18" s="1350"/>
      <c r="AQ18" s="1356" t="str" cm="1">
        <f t="array" ref="AQ18">IF(AD18="NO FAVORABLE","NO FAVORABLE",IF(SUMPRODUCT(--(TRIM(AF18:AK18)&lt;&gt;"SI"),--(TRIM(AF18:AK18)&lt;&gt;"NA"))&gt;0,"SUBSANAR","APROBADA CR"))</f>
        <v>APROBADA CR</v>
      </c>
    </row>
    <row r="19" spans="1:44" s="1249" customFormat="1" ht="13.8" hidden="1" x14ac:dyDescent="0.3">
      <c r="A19" s="928" t="s">
        <v>8054</v>
      </c>
      <c r="B19" s="928" t="s">
        <v>8055</v>
      </c>
      <c r="C19" s="928">
        <v>18</v>
      </c>
      <c r="D19" s="928" t="s">
        <v>45</v>
      </c>
      <c r="E19" s="928" t="s">
        <v>1946</v>
      </c>
      <c r="F19" s="928" t="s">
        <v>1960</v>
      </c>
      <c r="G19" s="928" t="s">
        <v>8095</v>
      </c>
      <c r="H19" s="928" t="s">
        <v>1519</v>
      </c>
      <c r="I19" s="1239" t="str">
        <f t="shared" si="0"/>
        <v>BERTA  LUCIA  ARISTIZABAL  ARISTIZABAL</v>
      </c>
      <c r="J19" s="928" t="s">
        <v>50</v>
      </c>
      <c r="K19" s="928">
        <v>43404300</v>
      </c>
      <c r="L19" s="928">
        <v>1071969</v>
      </c>
      <c r="M19" s="928">
        <v>56</v>
      </c>
      <c r="N19" s="928" t="s">
        <v>51</v>
      </c>
      <c r="O19" s="928">
        <v>3113791198</v>
      </c>
      <c r="P19" s="928" t="s">
        <v>372</v>
      </c>
      <c r="Q19" s="1355">
        <v>100</v>
      </c>
      <c r="R19" s="928" t="s">
        <v>8096</v>
      </c>
      <c r="S19" s="1269"/>
      <c r="T19" s="928" t="s">
        <v>8097</v>
      </c>
      <c r="U19" s="1250" t="s">
        <v>8057</v>
      </c>
      <c r="V19" s="1259" t="s">
        <v>57</v>
      </c>
      <c r="W19" s="1259" t="s">
        <v>57</v>
      </c>
      <c r="X19" s="1259" t="s">
        <v>8098</v>
      </c>
      <c r="Y19" s="1259"/>
      <c r="Z19" s="1259"/>
      <c r="AA19" s="1259"/>
      <c r="AB19" s="1259"/>
      <c r="AC19" s="1259"/>
      <c r="AD19" s="1357" t="s">
        <v>76</v>
      </c>
      <c r="AE19" s="1271"/>
      <c r="AF19" s="1266"/>
      <c r="AG19" s="1266"/>
      <c r="AH19" s="1266"/>
      <c r="AI19" s="1266"/>
      <c r="AJ19" s="1266"/>
      <c r="AK19" s="1266"/>
      <c r="AL19" s="1266"/>
      <c r="AM19" s="1266"/>
      <c r="AN19" s="1266"/>
      <c r="AO19" s="1287" t="s">
        <v>8099</v>
      </c>
      <c r="AP19" s="1350"/>
      <c r="AQ19" s="1356" t="str" cm="1">
        <f t="array" ref="AQ19">IF(AD19="NO FAVORABLE","NO FAVORABLE",IF(SUMPRODUCT(--(TRIM(AF19:AK19)&lt;&gt;"SI"),--(TRIM(AF19:AK19)&lt;&gt;"NA"))&gt;0,"SUBSANAR","APROBADA CR"))</f>
        <v>NO FAVORABLE</v>
      </c>
    </row>
    <row r="20" spans="1:44" s="1249" customFormat="1" ht="13.8" hidden="1" x14ac:dyDescent="0.3">
      <c r="A20" s="928" t="s">
        <v>8054</v>
      </c>
      <c r="B20" s="928" t="s">
        <v>8055</v>
      </c>
      <c r="C20" s="928">
        <v>19</v>
      </c>
      <c r="D20" s="928" t="s">
        <v>45</v>
      </c>
      <c r="E20" s="928" t="s">
        <v>1959</v>
      </c>
      <c r="F20" s="928" t="s">
        <v>1960</v>
      </c>
      <c r="G20" s="928" t="s">
        <v>8100</v>
      </c>
      <c r="H20" s="928"/>
      <c r="I20" s="1239" t="str">
        <f t="shared" si="0"/>
        <v xml:space="preserve">OLGA  LUCIA  CAVAJAL  </v>
      </c>
      <c r="J20" s="928" t="s">
        <v>50</v>
      </c>
      <c r="K20" s="928">
        <v>43030839</v>
      </c>
      <c r="L20" s="928">
        <v>2121960</v>
      </c>
      <c r="M20" s="928">
        <v>65</v>
      </c>
      <c r="N20" s="928" t="s">
        <v>51</v>
      </c>
      <c r="O20" s="928">
        <v>3106448603</v>
      </c>
      <c r="P20" s="928" t="s">
        <v>372</v>
      </c>
      <c r="Q20" s="1355">
        <v>600</v>
      </c>
      <c r="R20" s="928" t="s">
        <v>372</v>
      </c>
      <c r="S20" s="1269"/>
      <c r="T20" s="928" t="s">
        <v>8101</v>
      </c>
      <c r="U20" s="1250" t="s">
        <v>8063</v>
      </c>
      <c r="V20" s="1259" t="s">
        <v>57</v>
      </c>
      <c r="W20" s="1259" t="s">
        <v>57</v>
      </c>
      <c r="X20" s="1259" t="s">
        <v>57</v>
      </c>
      <c r="Y20" s="1259"/>
      <c r="Z20" s="1259"/>
      <c r="AA20" s="1259"/>
      <c r="AB20" s="1259"/>
      <c r="AC20" s="1259"/>
      <c r="AD20" s="1259" t="s">
        <v>58</v>
      </c>
      <c r="AE20" s="1271"/>
      <c r="AF20" s="1266"/>
      <c r="AG20" s="1266"/>
      <c r="AH20" s="1266"/>
      <c r="AI20" s="1266"/>
      <c r="AJ20" s="1266"/>
      <c r="AK20" s="1266"/>
      <c r="AL20" s="1266"/>
      <c r="AM20" s="1266"/>
      <c r="AN20" s="1266"/>
      <c r="AO20" s="1264" t="s">
        <v>393</v>
      </c>
      <c r="AP20" s="1350"/>
      <c r="AQ20" s="1356" t="str" cm="1">
        <f t="array" ref="AQ20">IF(AD20="NO FAVORABLE","NO FAVORABLE",IF(SUMPRODUCT(--(TRIM(AF20:AK20)&lt;&gt;"SI"),--(TRIM(AF20:AK20)&lt;&gt;"NA"))&gt;0,"SUBSANAR","APROBADA CR"))</f>
        <v>SUBSANAR</v>
      </c>
    </row>
    <row r="21" spans="1:44" s="1249" customFormat="1" ht="13.8" x14ac:dyDescent="0.3">
      <c r="A21" s="928" t="s">
        <v>8054</v>
      </c>
      <c r="B21" s="928" t="s">
        <v>8055</v>
      </c>
      <c r="C21" s="928">
        <v>20</v>
      </c>
      <c r="D21" s="928" t="s">
        <v>45</v>
      </c>
      <c r="E21" s="928" t="s">
        <v>1959</v>
      </c>
      <c r="F21" s="928" t="s">
        <v>1425</v>
      </c>
      <c r="G21" s="928" t="s">
        <v>1251</v>
      </c>
      <c r="H21" s="928"/>
      <c r="I21" s="1239" t="str">
        <f t="shared" si="0"/>
        <v xml:space="preserve">OLGA  MARLENY  GOMEZ  </v>
      </c>
      <c r="J21" s="928" t="s">
        <v>50</v>
      </c>
      <c r="K21" s="928">
        <v>1045026398</v>
      </c>
      <c r="L21" s="928">
        <v>19041999</v>
      </c>
      <c r="M21" s="928">
        <v>26</v>
      </c>
      <c r="N21" s="928" t="s">
        <v>51</v>
      </c>
      <c r="O21" s="928">
        <v>3122305664</v>
      </c>
      <c r="P21" s="928" t="s">
        <v>372</v>
      </c>
      <c r="Q21" s="1355">
        <v>1000</v>
      </c>
      <c r="R21" s="928" t="s">
        <v>8058</v>
      </c>
      <c r="S21" s="1269"/>
      <c r="T21" s="928" t="s">
        <v>2628</v>
      </c>
      <c r="U21" s="1250" t="s">
        <v>8057</v>
      </c>
      <c r="V21" s="1259" t="s">
        <v>57</v>
      </c>
      <c r="W21" s="1259" t="s">
        <v>57</v>
      </c>
      <c r="X21" s="1259" t="s">
        <v>57</v>
      </c>
      <c r="Y21" s="1259"/>
      <c r="Z21" s="1259"/>
      <c r="AA21" s="1259"/>
      <c r="AB21" s="1259"/>
      <c r="AC21" s="1259"/>
      <c r="AD21" s="1259" t="s">
        <v>58</v>
      </c>
      <c r="AE21" s="1271"/>
      <c r="AF21" s="1266" t="s">
        <v>59</v>
      </c>
      <c r="AG21" s="1266" t="s">
        <v>57</v>
      </c>
      <c r="AH21" s="1266" t="s">
        <v>59</v>
      </c>
      <c r="AI21" s="1266" t="s">
        <v>59</v>
      </c>
      <c r="AJ21" s="1266" t="s">
        <v>59</v>
      </c>
      <c r="AK21" s="1266" t="s">
        <v>59</v>
      </c>
      <c r="AL21" s="1266" t="s">
        <v>83</v>
      </c>
      <c r="AM21" s="1266"/>
      <c r="AN21" s="1266"/>
      <c r="AO21" s="1264" t="s">
        <v>393</v>
      </c>
      <c r="AP21" s="1350"/>
      <c r="AQ21" s="1356" t="str" cm="1">
        <f t="array" ref="AQ21">IF(AD21="NO FAVORABLE","NO FAVORABLE",IF(SUMPRODUCT(--(TRIM(AF21:AK21)&lt;&gt;"SI"),--(TRIM(AF21:AK21)&lt;&gt;"NA"))&gt;0,"SUBSANAR","APROBADA CR"))</f>
        <v>APROBADA CR</v>
      </c>
    </row>
    <row r="22" spans="1:44" s="1249" customFormat="1" ht="13.8" hidden="1" x14ac:dyDescent="0.3">
      <c r="A22" s="928" t="s">
        <v>8054</v>
      </c>
      <c r="B22" s="928" t="s">
        <v>8055</v>
      </c>
      <c r="C22" s="928">
        <v>21</v>
      </c>
      <c r="D22" s="928" t="s">
        <v>45</v>
      </c>
      <c r="E22" s="928" t="s">
        <v>3411</v>
      </c>
      <c r="F22" s="928" t="s">
        <v>1392</v>
      </c>
      <c r="G22" s="928" t="s">
        <v>5139</v>
      </c>
      <c r="H22" s="928" t="s">
        <v>1259</v>
      </c>
      <c r="I22" s="1239" t="str">
        <f t="shared" si="0"/>
        <v xml:space="preserve">PAOLA  ANDREA  CASTAÑO  GIRALDO </v>
      </c>
      <c r="J22" s="928" t="s">
        <v>50</v>
      </c>
      <c r="K22" s="928">
        <v>3220671</v>
      </c>
      <c r="L22" s="928">
        <v>18031984</v>
      </c>
      <c r="M22" s="928">
        <v>41</v>
      </c>
      <c r="N22" s="928" t="s">
        <v>51</v>
      </c>
      <c r="O22" s="928">
        <v>3193479774</v>
      </c>
      <c r="P22" s="928" t="s">
        <v>372</v>
      </c>
      <c r="Q22" s="1355">
        <v>500</v>
      </c>
      <c r="R22" s="928" t="s">
        <v>372</v>
      </c>
      <c r="S22" s="1269"/>
      <c r="T22" s="928" t="s">
        <v>8102</v>
      </c>
      <c r="U22" s="1250" t="s">
        <v>8057</v>
      </c>
      <c r="V22" s="1259" t="s">
        <v>57</v>
      </c>
      <c r="W22" s="1259" t="s">
        <v>57</v>
      </c>
      <c r="X22" s="1259" t="s">
        <v>57</v>
      </c>
      <c r="Y22" s="1259"/>
      <c r="Z22" s="1259"/>
      <c r="AA22" s="1259"/>
      <c r="AB22" s="1259"/>
      <c r="AC22" s="1259"/>
      <c r="AD22" s="1259" t="s">
        <v>58</v>
      </c>
      <c r="AE22" s="1271"/>
      <c r="AF22" s="1266"/>
      <c r="AG22" s="1266"/>
      <c r="AH22" s="1266"/>
      <c r="AI22" s="1266"/>
      <c r="AJ22" s="1266"/>
      <c r="AK22" s="1266"/>
      <c r="AL22" s="1266"/>
      <c r="AM22" s="1266"/>
      <c r="AN22" s="1266"/>
      <c r="AO22" s="1264" t="s">
        <v>393</v>
      </c>
      <c r="AP22" s="1350"/>
      <c r="AQ22" s="1356" t="str" cm="1">
        <f t="array" ref="AQ22">IF(AD22="NO FAVORABLE","NO FAVORABLE",IF(SUMPRODUCT(--(TRIM(AF22:AK22)&lt;&gt;"SI"),--(TRIM(AF22:AK22)&lt;&gt;"NA"))&gt;0,"SUBSANAR","APROBADA CR"))</f>
        <v>SUBSANAR</v>
      </c>
    </row>
    <row r="23" spans="1:44" s="1249" customFormat="1" ht="13.8" x14ac:dyDescent="0.3">
      <c r="A23" s="928" t="s">
        <v>8054</v>
      </c>
      <c r="B23" s="928" t="s">
        <v>8055</v>
      </c>
      <c r="C23" s="928">
        <v>22</v>
      </c>
      <c r="D23" s="928" t="s">
        <v>45</v>
      </c>
      <c r="E23" s="928" t="s">
        <v>669</v>
      </c>
      <c r="F23" s="928" t="s">
        <v>62</v>
      </c>
      <c r="G23" s="928" t="s">
        <v>1734</v>
      </c>
      <c r="H23" s="928" t="s">
        <v>1280</v>
      </c>
      <c r="I23" s="1239" t="str">
        <f t="shared" si="0"/>
        <v xml:space="preserve">ANGELA  MARIA CARDONA  GARCIA </v>
      </c>
      <c r="J23" s="928" t="s">
        <v>50</v>
      </c>
      <c r="K23" s="928">
        <v>43404258</v>
      </c>
      <c r="L23" s="928">
        <v>22071970</v>
      </c>
      <c r="M23" s="928">
        <v>55</v>
      </c>
      <c r="N23" s="928" t="s">
        <v>51</v>
      </c>
      <c r="O23" s="928">
        <v>3226695239</v>
      </c>
      <c r="P23" s="928" t="s">
        <v>372</v>
      </c>
      <c r="Q23" s="1355">
        <v>820</v>
      </c>
      <c r="R23" s="928" t="s">
        <v>372</v>
      </c>
      <c r="S23" s="1269"/>
      <c r="T23" s="928" t="s">
        <v>8103</v>
      </c>
      <c r="U23" s="1250" t="s">
        <v>8057</v>
      </c>
      <c r="V23" s="1259" t="s">
        <v>57</v>
      </c>
      <c r="W23" s="1259" t="s">
        <v>57</v>
      </c>
      <c r="X23" s="1259" t="s">
        <v>8104</v>
      </c>
      <c r="Y23" s="1259"/>
      <c r="Z23" s="1259"/>
      <c r="AA23" s="1259"/>
      <c r="AB23" s="1259"/>
      <c r="AC23" s="1259"/>
      <c r="AD23" s="1259" t="s">
        <v>58</v>
      </c>
      <c r="AE23" s="1271"/>
      <c r="AF23" s="1266" t="s">
        <v>59</v>
      </c>
      <c r="AG23" s="1266" t="s">
        <v>57</v>
      </c>
      <c r="AH23" s="1266" t="s">
        <v>59</v>
      </c>
      <c r="AI23" s="1266" t="s">
        <v>59</v>
      </c>
      <c r="AJ23" s="1266" t="s">
        <v>59</v>
      </c>
      <c r="AK23" s="1266" t="s">
        <v>59</v>
      </c>
      <c r="AL23" s="1266" t="s">
        <v>258</v>
      </c>
      <c r="AM23" s="1266"/>
      <c r="AN23" s="1266"/>
      <c r="AO23" s="1285" t="s">
        <v>8105</v>
      </c>
      <c r="AP23" s="1350"/>
      <c r="AQ23" s="1356" t="str" cm="1">
        <f t="array" ref="AQ23">IF(AD23="NO FAVORABLE","NO FAVORABLE",IF(SUMPRODUCT(--(TRIM(AF23:AK23)&lt;&gt;"SI"),--(TRIM(AF23:AK23)&lt;&gt;"NA"))&gt;0,"SUBSANAR","APROBADA CR"))</f>
        <v>APROBADA CR</v>
      </c>
    </row>
    <row r="24" spans="1:44" s="1249" customFormat="1" ht="13.8" x14ac:dyDescent="0.3">
      <c r="A24" s="928" t="s">
        <v>8054</v>
      </c>
      <c r="B24" s="928" t="s">
        <v>8055</v>
      </c>
      <c r="C24" s="928">
        <v>23</v>
      </c>
      <c r="D24" s="928" t="s">
        <v>45</v>
      </c>
      <c r="E24" s="928" t="s">
        <v>2107</v>
      </c>
      <c r="F24" s="928" t="s">
        <v>1249</v>
      </c>
      <c r="G24" s="928" t="s">
        <v>1354</v>
      </c>
      <c r="H24" s="928"/>
      <c r="I24" s="1239" t="str">
        <f t="shared" si="0"/>
        <v xml:space="preserve">NOELIA DEL SOCORRO  VASQUEZ  </v>
      </c>
      <c r="J24" s="928" t="s">
        <v>50</v>
      </c>
      <c r="K24" s="928">
        <v>43402767</v>
      </c>
      <c r="L24" s="928">
        <v>6021963</v>
      </c>
      <c r="M24" s="928">
        <v>62</v>
      </c>
      <c r="N24" s="928" t="s">
        <v>51</v>
      </c>
      <c r="O24" s="928">
        <v>3147753549</v>
      </c>
      <c r="P24" s="928" t="s">
        <v>372</v>
      </c>
      <c r="Q24" s="1355">
        <v>200</v>
      </c>
      <c r="R24" s="928" t="s">
        <v>8058</v>
      </c>
      <c r="S24" s="1269"/>
      <c r="T24" s="928" t="s">
        <v>8075</v>
      </c>
      <c r="U24" s="1250" t="s">
        <v>8057</v>
      </c>
      <c r="V24" s="1259" t="s">
        <v>57</v>
      </c>
      <c r="W24" s="1259" t="s">
        <v>57</v>
      </c>
      <c r="X24" s="1259" t="s">
        <v>57</v>
      </c>
      <c r="Y24" s="1259"/>
      <c r="Z24" s="1259"/>
      <c r="AA24" s="1259"/>
      <c r="AB24" s="1259"/>
      <c r="AC24" s="1259"/>
      <c r="AD24" s="1259" t="s">
        <v>58</v>
      </c>
      <c r="AE24" s="1271"/>
      <c r="AF24" s="1266" t="s">
        <v>59</v>
      </c>
      <c r="AG24" s="1266" t="s">
        <v>57</v>
      </c>
      <c r="AH24" s="1266" t="s">
        <v>59</v>
      </c>
      <c r="AI24" s="1266" t="s">
        <v>59</v>
      </c>
      <c r="AJ24" s="1266" t="s">
        <v>59</v>
      </c>
      <c r="AK24" s="1266" t="s">
        <v>59</v>
      </c>
      <c r="AL24" s="1266" t="s">
        <v>243</v>
      </c>
      <c r="AM24" s="1266"/>
      <c r="AN24" s="1266"/>
      <c r="AO24" s="1264" t="s">
        <v>393</v>
      </c>
      <c r="AP24" s="1350"/>
      <c r="AQ24" s="1356" t="str" cm="1">
        <f t="array" ref="AQ24">IF(AD24="NO FAVORABLE","NO FAVORABLE",IF(SUMPRODUCT(--(TRIM(AF24:AK24)&lt;&gt;"SI"),--(TRIM(AF24:AK24)&lt;&gt;"NA"))&gt;0,"SUBSANAR","APROBADA CR"))</f>
        <v>APROBADA CR</v>
      </c>
      <c r="AR24" s="1249" t="s">
        <v>51</v>
      </c>
    </row>
    <row r="25" spans="1:44" s="1249" customFormat="1" ht="13.8" x14ac:dyDescent="0.3">
      <c r="A25" s="928" t="s">
        <v>8054</v>
      </c>
      <c r="B25" s="928" t="s">
        <v>8055</v>
      </c>
      <c r="C25" s="928">
        <v>24</v>
      </c>
      <c r="D25" s="928" t="s">
        <v>45</v>
      </c>
      <c r="E25" s="928" t="s">
        <v>2273</v>
      </c>
      <c r="F25" s="928" t="s">
        <v>3207</v>
      </c>
      <c r="G25" s="928" t="s">
        <v>2355</v>
      </c>
      <c r="H25" s="928"/>
      <c r="I25" s="1239" t="str">
        <f t="shared" si="0"/>
        <v xml:space="preserve">DORA  ALEXA  QUINTERO  </v>
      </c>
      <c r="J25" s="928" t="s">
        <v>50</v>
      </c>
      <c r="K25" s="928">
        <v>1045021563</v>
      </c>
      <c r="L25" s="928">
        <v>10101992</v>
      </c>
      <c r="M25" s="928">
        <v>33</v>
      </c>
      <c r="N25" s="928" t="s">
        <v>51</v>
      </c>
      <c r="O25" s="928">
        <v>3147753549</v>
      </c>
      <c r="P25" s="928" t="s">
        <v>372</v>
      </c>
      <c r="Q25" s="1355">
        <v>200</v>
      </c>
      <c r="R25" s="928" t="s">
        <v>8058</v>
      </c>
      <c r="S25" s="1269"/>
      <c r="T25" s="928" t="s">
        <v>8106</v>
      </c>
      <c r="U25" s="1250" t="s">
        <v>8057</v>
      </c>
      <c r="V25" s="1259" t="s">
        <v>57</v>
      </c>
      <c r="W25" s="1259" t="s">
        <v>57</v>
      </c>
      <c r="X25" s="1259" t="s">
        <v>57</v>
      </c>
      <c r="Y25" s="1259"/>
      <c r="Z25" s="1259"/>
      <c r="AA25" s="1259"/>
      <c r="AB25" s="1259"/>
      <c r="AC25" s="1259"/>
      <c r="AD25" s="1259" t="s">
        <v>58</v>
      </c>
      <c r="AE25" s="1271"/>
      <c r="AF25" s="1266" t="s">
        <v>59</v>
      </c>
      <c r="AG25" s="1266" t="s">
        <v>57</v>
      </c>
      <c r="AH25" s="1266" t="s">
        <v>59</v>
      </c>
      <c r="AI25" s="1266" t="s">
        <v>59</v>
      </c>
      <c r="AJ25" s="1266" t="s">
        <v>59</v>
      </c>
      <c r="AK25" s="1266" t="s">
        <v>59</v>
      </c>
      <c r="AL25" s="1266" t="s">
        <v>174</v>
      </c>
      <c r="AM25" s="1266"/>
      <c r="AN25" s="1266"/>
      <c r="AO25" s="1264" t="s">
        <v>393</v>
      </c>
      <c r="AP25" s="1350"/>
      <c r="AQ25" s="1356" t="str" cm="1">
        <f t="array" ref="AQ25">IF(AD25="NO FAVORABLE","NO FAVORABLE",IF(SUMPRODUCT(--(TRIM(AF25:AK25)&lt;&gt;"SI"),--(TRIM(AF25:AK25)&lt;&gt;"NA"))&gt;0,"SUBSANAR","APROBADA CR"))</f>
        <v>APROBADA CR</v>
      </c>
      <c r="AR25" s="1249" t="s">
        <v>51</v>
      </c>
    </row>
    <row r="26" spans="1:44" s="1249" customFormat="1" ht="13.8" hidden="1" x14ac:dyDescent="0.3">
      <c r="A26" s="928" t="s">
        <v>8054</v>
      </c>
      <c r="B26" s="928" t="s">
        <v>8055</v>
      </c>
      <c r="C26" s="928">
        <v>25</v>
      </c>
      <c r="D26" s="928" t="s">
        <v>45</v>
      </c>
      <c r="E26" s="928" t="s">
        <v>670</v>
      </c>
      <c r="F26" s="928" t="s">
        <v>1830</v>
      </c>
      <c r="G26" s="928" t="s">
        <v>1942</v>
      </c>
      <c r="H26" s="928" t="s">
        <v>189</v>
      </c>
      <c r="I26" s="1239" t="str">
        <f t="shared" si="0"/>
        <v>ROSA  INES  MEJIA  DE GOMEZ</v>
      </c>
      <c r="J26" s="928" t="s">
        <v>50</v>
      </c>
      <c r="K26" s="928">
        <v>22080880</v>
      </c>
      <c r="L26" s="928">
        <v>19011949</v>
      </c>
      <c r="M26" s="928">
        <v>76</v>
      </c>
      <c r="N26" s="928" t="s">
        <v>51</v>
      </c>
      <c r="O26" s="928">
        <v>3104238604</v>
      </c>
      <c r="P26" s="928" t="s">
        <v>372</v>
      </c>
      <c r="Q26" s="1355">
        <v>200</v>
      </c>
      <c r="R26" s="928" t="s">
        <v>8058</v>
      </c>
      <c r="S26" s="1269"/>
      <c r="T26" s="928" t="s">
        <v>8085</v>
      </c>
      <c r="U26" s="1250" t="s">
        <v>8057</v>
      </c>
      <c r="V26" s="1259" t="s">
        <v>57</v>
      </c>
      <c r="W26" s="1259" t="s">
        <v>57</v>
      </c>
      <c r="X26" s="1259" t="s">
        <v>57</v>
      </c>
      <c r="Y26" s="1259"/>
      <c r="Z26" s="1259"/>
      <c r="AA26" s="1259"/>
      <c r="AB26" s="1259"/>
      <c r="AC26" s="1259"/>
      <c r="AD26" s="1259" t="s">
        <v>58</v>
      </c>
      <c r="AE26" s="1271"/>
      <c r="AF26" s="1266"/>
      <c r="AG26" s="1266"/>
      <c r="AH26" s="1266"/>
      <c r="AI26" s="1266"/>
      <c r="AJ26" s="1266"/>
      <c r="AK26" s="1266"/>
      <c r="AL26" s="1266"/>
      <c r="AM26" s="1266"/>
      <c r="AN26" s="1266"/>
      <c r="AO26" s="1264" t="s">
        <v>393</v>
      </c>
      <c r="AP26" s="1350"/>
      <c r="AQ26" s="1356" t="str" cm="1">
        <f t="array" ref="AQ26">IF(AD26="NO FAVORABLE","NO FAVORABLE",IF(SUMPRODUCT(--(TRIM(AF26:AK26)&lt;&gt;"SI"),--(TRIM(AF26:AK26)&lt;&gt;"NA"))&gt;0,"SUBSANAR","APROBADA CR"))</f>
        <v>SUBSANAR</v>
      </c>
    </row>
    <row r="27" spans="1:44" s="1249" customFormat="1" ht="13.8" x14ac:dyDescent="0.3">
      <c r="A27" s="928" t="s">
        <v>8054</v>
      </c>
      <c r="B27" s="928" t="s">
        <v>8055</v>
      </c>
      <c r="C27" s="928">
        <v>26</v>
      </c>
      <c r="D27" s="928" t="s">
        <v>45</v>
      </c>
      <c r="E27" s="928" t="s">
        <v>1291</v>
      </c>
      <c r="F27" s="928" t="s">
        <v>1317</v>
      </c>
      <c r="G27" s="928" t="s">
        <v>1251</v>
      </c>
      <c r="H27" s="928"/>
      <c r="I27" s="1239" t="str">
        <f t="shared" si="0"/>
        <v xml:space="preserve">TERESA  DE JESUS  GOMEZ  </v>
      </c>
      <c r="J27" s="928" t="s">
        <v>50</v>
      </c>
      <c r="K27" s="928">
        <v>43401914</v>
      </c>
      <c r="L27" s="928">
        <v>17111948</v>
      </c>
      <c r="M27" s="928">
        <v>68</v>
      </c>
      <c r="N27" s="928" t="s">
        <v>51</v>
      </c>
      <c r="O27" s="928">
        <v>3195423755</v>
      </c>
      <c r="P27" s="928" t="s">
        <v>372</v>
      </c>
      <c r="Q27" s="1355">
        <v>200</v>
      </c>
      <c r="R27" s="928" t="s">
        <v>372</v>
      </c>
      <c r="S27" s="1269"/>
      <c r="T27" s="928" t="s">
        <v>5512</v>
      </c>
      <c r="U27" s="1250" t="s">
        <v>8057</v>
      </c>
      <c r="V27" s="1259" t="s">
        <v>57</v>
      </c>
      <c r="W27" s="1259" t="s">
        <v>57</v>
      </c>
      <c r="X27" s="1259" t="s">
        <v>57</v>
      </c>
      <c r="Y27" s="1259"/>
      <c r="Z27" s="1259"/>
      <c r="AA27" s="1259"/>
      <c r="AB27" s="1259"/>
      <c r="AC27" s="1259"/>
      <c r="AD27" s="1259" t="s">
        <v>58</v>
      </c>
      <c r="AE27" s="1271"/>
      <c r="AF27" s="1266" t="s">
        <v>59</v>
      </c>
      <c r="AG27" s="1266" t="s">
        <v>57</v>
      </c>
      <c r="AH27" s="1266" t="s">
        <v>59</v>
      </c>
      <c r="AI27" s="1266" t="s">
        <v>59</v>
      </c>
      <c r="AJ27" s="1266" t="s">
        <v>59</v>
      </c>
      <c r="AK27" s="1266" t="s">
        <v>59</v>
      </c>
      <c r="AL27" s="1266" t="s">
        <v>83</v>
      </c>
      <c r="AM27" s="1266"/>
      <c r="AN27" s="1266"/>
      <c r="AO27" s="1264" t="s">
        <v>393</v>
      </c>
      <c r="AP27" s="1350"/>
      <c r="AQ27" s="1356" t="str" cm="1">
        <f t="array" ref="AQ27">IF(AD27="NO FAVORABLE","NO FAVORABLE",IF(SUMPRODUCT(--(TRIM(AF27:AK27)&lt;&gt;"SI"),--(TRIM(AF27:AK27)&lt;&gt;"NA"))&gt;0,"SUBSANAR","APROBADA CR"))</f>
        <v>APROBADA CR</v>
      </c>
    </row>
    <row r="28" spans="1:44" s="1249" customFormat="1" ht="13.8" hidden="1" x14ac:dyDescent="0.3">
      <c r="A28" s="928" t="s">
        <v>8054</v>
      </c>
      <c r="B28" s="928" t="s">
        <v>8055</v>
      </c>
      <c r="C28" s="928">
        <v>27</v>
      </c>
      <c r="D28" s="928" t="s">
        <v>45</v>
      </c>
      <c r="E28" s="928" t="s">
        <v>8107</v>
      </c>
      <c r="F28" s="928" t="s">
        <v>1251</v>
      </c>
      <c r="G28" s="928" t="s">
        <v>1251</v>
      </c>
      <c r="H28" s="928"/>
      <c r="I28" s="1239" t="str">
        <f t="shared" si="0"/>
        <v xml:space="preserve">YESID  GOMEZ  GOMEZ  </v>
      </c>
      <c r="J28" s="928" t="s">
        <v>50</v>
      </c>
      <c r="K28" s="928">
        <v>1045023370</v>
      </c>
      <c r="L28" s="928">
        <v>18031995</v>
      </c>
      <c r="M28" s="928">
        <v>30</v>
      </c>
      <c r="N28" s="928" t="s">
        <v>51</v>
      </c>
      <c r="O28" s="928">
        <v>3135087655</v>
      </c>
      <c r="P28" s="928" t="s">
        <v>372</v>
      </c>
      <c r="Q28" s="1355">
        <v>300</v>
      </c>
      <c r="R28" s="928" t="s">
        <v>372</v>
      </c>
      <c r="S28" s="1269"/>
      <c r="T28" s="928" t="s">
        <v>8108</v>
      </c>
      <c r="U28" s="1250" t="s">
        <v>8057</v>
      </c>
      <c r="V28" s="1259" t="s">
        <v>57</v>
      </c>
      <c r="W28" s="1259" t="s">
        <v>57</v>
      </c>
      <c r="X28" s="1259" t="s">
        <v>57</v>
      </c>
      <c r="Y28" s="1259"/>
      <c r="Z28" s="1259"/>
      <c r="AA28" s="1259"/>
      <c r="AB28" s="1259"/>
      <c r="AC28" s="1259"/>
      <c r="AD28" s="1259" t="s">
        <v>58</v>
      </c>
      <c r="AE28" s="1271"/>
      <c r="AF28" s="1266"/>
      <c r="AG28" s="1266"/>
      <c r="AH28" s="1266"/>
      <c r="AI28" s="1266"/>
      <c r="AJ28" s="1266"/>
      <c r="AK28" s="1266"/>
      <c r="AL28" s="1266"/>
      <c r="AM28" s="1266"/>
      <c r="AN28" s="1266"/>
      <c r="AO28" s="1264" t="s">
        <v>393</v>
      </c>
      <c r="AP28" s="1350"/>
      <c r="AQ28" s="1356" t="str" cm="1">
        <f t="array" ref="AQ28">IF(AD28="NO FAVORABLE","NO FAVORABLE",IF(SUMPRODUCT(--(TRIM(AF28:AK28)&lt;&gt;"SI"),--(TRIM(AF28:AK28)&lt;&gt;"NA"))&gt;0,"SUBSANAR","APROBADA CR"))</f>
        <v>SUBSANAR</v>
      </c>
    </row>
    <row r="29" spans="1:44" s="1249" customFormat="1" ht="13.8" x14ac:dyDescent="0.3">
      <c r="A29" s="928" t="s">
        <v>8054</v>
      </c>
      <c r="B29" s="928" t="s">
        <v>8055</v>
      </c>
      <c r="C29" s="928">
        <v>28</v>
      </c>
      <c r="D29" s="928" t="s">
        <v>45</v>
      </c>
      <c r="E29" s="928" t="s">
        <v>745</v>
      </c>
      <c r="F29" s="928" t="s">
        <v>434</v>
      </c>
      <c r="G29" s="928" t="s">
        <v>1416</v>
      </c>
      <c r="H29" s="928"/>
      <c r="I29" s="1239" t="str">
        <f t="shared" si="0"/>
        <v xml:space="preserve">ROCIO OCAMPO BEDOYA  </v>
      </c>
      <c r="J29" s="928" t="s">
        <v>50</v>
      </c>
      <c r="K29" s="928">
        <v>43463170</v>
      </c>
      <c r="L29" s="928">
        <v>9121980</v>
      </c>
      <c r="M29" s="928">
        <v>44</v>
      </c>
      <c r="N29" s="928" t="s">
        <v>51</v>
      </c>
      <c r="O29" s="928">
        <v>3104432399</v>
      </c>
      <c r="P29" s="928" t="s">
        <v>372</v>
      </c>
      <c r="Q29" s="1355">
        <v>500</v>
      </c>
      <c r="R29" s="928" t="s">
        <v>8058</v>
      </c>
      <c r="S29" s="1269"/>
      <c r="T29" s="928" t="s">
        <v>8109</v>
      </c>
      <c r="U29" s="1250" t="s">
        <v>8057</v>
      </c>
      <c r="V29" s="1259" t="s">
        <v>57</v>
      </c>
      <c r="W29" s="1259" t="s">
        <v>57</v>
      </c>
      <c r="X29" s="1259" t="s">
        <v>57</v>
      </c>
      <c r="Y29" s="1259"/>
      <c r="Z29" s="1259"/>
      <c r="AA29" s="1259"/>
      <c r="AB29" s="1259"/>
      <c r="AC29" s="1259"/>
      <c r="AD29" s="1259" t="s">
        <v>58</v>
      </c>
      <c r="AE29" s="1271"/>
      <c r="AF29" s="1266" t="s">
        <v>59</v>
      </c>
      <c r="AG29" s="1266" t="s">
        <v>57</v>
      </c>
      <c r="AH29" s="1266" t="s">
        <v>59</v>
      </c>
      <c r="AI29" s="1266" t="s">
        <v>59</v>
      </c>
      <c r="AJ29" s="1266" t="s">
        <v>59</v>
      </c>
      <c r="AK29" s="1266" t="s">
        <v>59</v>
      </c>
      <c r="AL29" s="1266" t="s">
        <v>243</v>
      </c>
      <c r="AM29" s="1266"/>
      <c r="AN29" s="1266"/>
      <c r="AO29" s="1264" t="s">
        <v>393</v>
      </c>
      <c r="AP29" s="1350"/>
      <c r="AQ29" s="1356" t="str" cm="1">
        <f t="array" ref="AQ29">IF(AD29="NO FAVORABLE","NO FAVORABLE",IF(SUMPRODUCT(--(TRIM(AF29:AK29)&lt;&gt;"SI"),--(TRIM(AF29:AK29)&lt;&gt;"NA"))&gt;0,"SUBSANAR","APROBADA CR"))</f>
        <v>APROBADA CR</v>
      </c>
    </row>
    <row r="30" spans="1:44" s="1249" customFormat="1" ht="13.8" x14ac:dyDescent="0.3">
      <c r="A30" s="928" t="s">
        <v>8054</v>
      </c>
      <c r="B30" s="928" t="s">
        <v>8055</v>
      </c>
      <c r="C30" s="928">
        <v>29</v>
      </c>
      <c r="D30" s="928" t="s">
        <v>45</v>
      </c>
      <c r="E30" s="928" t="s">
        <v>184</v>
      </c>
      <c r="F30" s="928" t="s">
        <v>1973</v>
      </c>
      <c r="G30" s="928" t="s">
        <v>1310</v>
      </c>
      <c r="H30" s="928" t="s">
        <v>1318</v>
      </c>
      <c r="I30" s="1239" t="str">
        <f t="shared" si="0"/>
        <v xml:space="preserve">LAURA MILENA  VELEZ  FRANCO </v>
      </c>
      <c r="J30" s="928" t="s">
        <v>50</v>
      </c>
      <c r="K30" s="928">
        <v>1128283528</v>
      </c>
      <c r="L30" s="928">
        <v>1051990</v>
      </c>
      <c r="M30" s="928">
        <v>35</v>
      </c>
      <c r="N30" s="928" t="s">
        <v>51</v>
      </c>
      <c r="O30" s="928">
        <v>3006726674</v>
      </c>
      <c r="P30" s="928" t="s">
        <v>372</v>
      </c>
      <c r="Q30" s="1355">
        <v>1400</v>
      </c>
      <c r="R30" s="928" t="s">
        <v>372</v>
      </c>
      <c r="S30" s="1269"/>
      <c r="T30" s="928" t="s">
        <v>8110</v>
      </c>
      <c r="U30" s="1250" t="s">
        <v>8057</v>
      </c>
      <c r="V30" s="1259" t="s">
        <v>57</v>
      </c>
      <c r="W30" s="1259" t="s">
        <v>57</v>
      </c>
      <c r="X30" s="1259" t="s">
        <v>57</v>
      </c>
      <c r="Y30" s="1259"/>
      <c r="Z30" s="1259"/>
      <c r="AA30" s="1259"/>
      <c r="AB30" s="1259"/>
      <c r="AC30" s="1259"/>
      <c r="AD30" s="1259" t="s">
        <v>58</v>
      </c>
      <c r="AE30" s="1271"/>
      <c r="AF30" s="1266" t="s">
        <v>59</v>
      </c>
      <c r="AG30" s="1266" t="s">
        <v>57</v>
      </c>
      <c r="AH30" s="1266" t="s">
        <v>59</v>
      </c>
      <c r="AI30" s="1266" t="s">
        <v>59</v>
      </c>
      <c r="AJ30" s="1266" t="s">
        <v>59</v>
      </c>
      <c r="AK30" s="1266" t="s">
        <v>59</v>
      </c>
      <c r="AL30" s="1266" t="s">
        <v>1030</v>
      </c>
      <c r="AM30" s="1266"/>
      <c r="AN30" s="1266"/>
      <c r="AO30" s="1264" t="s">
        <v>393</v>
      </c>
      <c r="AP30" s="1350"/>
      <c r="AQ30" s="1356" t="str" cm="1">
        <f t="array" ref="AQ30">IF(AD30="NO FAVORABLE","NO FAVORABLE",IF(SUMPRODUCT(--(TRIM(AF30:AK30)&lt;&gt;"SI"),--(TRIM(AF30:AK30)&lt;&gt;"NA"))&gt;0,"SUBSANAR","APROBADA CR"))</f>
        <v>APROBADA CR</v>
      </c>
    </row>
    <row r="31" spans="1:44" s="1249" customFormat="1" ht="13.8" x14ac:dyDescent="0.3">
      <c r="A31" s="928" t="s">
        <v>8054</v>
      </c>
      <c r="B31" s="928" t="s">
        <v>8055</v>
      </c>
      <c r="C31" s="928">
        <v>30</v>
      </c>
      <c r="D31" s="928" t="s">
        <v>45</v>
      </c>
      <c r="E31" s="928" t="s">
        <v>8111</v>
      </c>
      <c r="F31" s="928" t="s">
        <v>8112</v>
      </c>
      <c r="G31" s="928" t="s">
        <v>1283</v>
      </c>
      <c r="H31" s="928" t="s">
        <v>1868</v>
      </c>
      <c r="I31" s="1239" t="str">
        <f t="shared" si="0"/>
        <v xml:space="preserve">ORLEIDY  JHOHANA  VALENCIA  RAMIREZ </v>
      </c>
      <c r="J31" s="928" t="s">
        <v>50</v>
      </c>
      <c r="K31" s="928">
        <v>1045018228</v>
      </c>
      <c r="L31" s="928">
        <v>16021988</v>
      </c>
      <c r="M31" s="928">
        <v>37</v>
      </c>
      <c r="N31" s="928" t="s">
        <v>51</v>
      </c>
      <c r="O31" s="928">
        <v>3177300026</v>
      </c>
      <c r="P31" s="928" t="s">
        <v>372</v>
      </c>
      <c r="Q31" s="1355">
        <v>1400</v>
      </c>
      <c r="R31" s="928" t="s">
        <v>372</v>
      </c>
      <c r="S31" s="1269"/>
      <c r="T31" s="928" t="s">
        <v>8072</v>
      </c>
      <c r="U31" s="1250" t="s">
        <v>8057</v>
      </c>
      <c r="V31" s="1259" t="s">
        <v>57</v>
      </c>
      <c r="W31" s="1259" t="s">
        <v>57</v>
      </c>
      <c r="X31" s="1259" t="s">
        <v>57</v>
      </c>
      <c r="Y31" s="1259"/>
      <c r="Z31" s="1259"/>
      <c r="AA31" s="1259"/>
      <c r="AB31" s="1259"/>
      <c r="AC31" s="1259"/>
      <c r="AD31" s="1259" t="s">
        <v>58</v>
      </c>
      <c r="AE31" s="1271"/>
      <c r="AF31" s="1266" t="s">
        <v>59</v>
      </c>
      <c r="AG31" s="1266" t="s">
        <v>57</v>
      </c>
      <c r="AH31" s="1266" t="s">
        <v>59</v>
      </c>
      <c r="AI31" s="1266" t="s">
        <v>59</v>
      </c>
      <c r="AJ31" s="1266" t="s">
        <v>59</v>
      </c>
      <c r="AK31" s="1266" t="s">
        <v>59</v>
      </c>
      <c r="AL31" s="1266" t="s">
        <v>1141</v>
      </c>
      <c r="AM31" s="1266"/>
      <c r="AN31" s="1266"/>
      <c r="AO31" s="1252" t="s">
        <v>393</v>
      </c>
      <c r="AP31" s="1350"/>
      <c r="AQ31" s="1356" t="str" cm="1">
        <f t="array" ref="AQ31">IF(AD31="NO FAVORABLE","NO FAVORABLE",IF(SUMPRODUCT(--(TRIM(AF31:AK31)&lt;&gt;"SI"),--(TRIM(AF31:AK31)&lt;&gt;"NA"))&gt;0,"SUBSANAR","APROBADA CR"))</f>
        <v>APROBADA CR</v>
      </c>
    </row>
    <row r="32" spans="1:44" s="1249" customFormat="1" ht="13.8" x14ac:dyDescent="0.3">
      <c r="A32" s="928" t="s">
        <v>8054</v>
      </c>
      <c r="B32" s="928" t="s">
        <v>8055</v>
      </c>
      <c r="C32" s="928">
        <v>31</v>
      </c>
      <c r="D32" s="928" t="s">
        <v>45</v>
      </c>
      <c r="E32" s="928" t="s">
        <v>666</v>
      </c>
      <c r="F32" s="928" t="s">
        <v>1432</v>
      </c>
      <c r="G32" s="928" t="s">
        <v>4918</v>
      </c>
      <c r="H32" s="928"/>
      <c r="I32" s="1239" t="str">
        <f t="shared" si="0"/>
        <v xml:space="preserve">MARIA  LILIANA  MONTES  </v>
      </c>
      <c r="J32" s="928" t="s">
        <v>50</v>
      </c>
      <c r="K32" s="928">
        <v>1036838121</v>
      </c>
      <c r="L32" s="928">
        <v>30081985</v>
      </c>
      <c r="M32" s="928">
        <v>40</v>
      </c>
      <c r="N32" s="928" t="s">
        <v>51</v>
      </c>
      <c r="O32" s="928">
        <v>3104432399</v>
      </c>
      <c r="P32" s="928" t="s">
        <v>372</v>
      </c>
      <c r="Q32" s="1355">
        <v>800</v>
      </c>
      <c r="R32" s="928" t="s">
        <v>8058</v>
      </c>
      <c r="S32" s="1269"/>
      <c r="T32" s="928" t="s">
        <v>8109</v>
      </c>
      <c r="U32" s="1250" t="s">
        <v>8057</v>
      </c>
      <c r="V32" s="1259" t="s">
        <v>57</v>
      </c>
      <c r="W32" s="1259" t="s">
        <v>57</v>
      </c>
      <c r="X32" s="1259" t="s">
        <v>57</v>
      </c>
      <c r="Y32" s="1259"/>
      <c r="Z32" s="1259"/>
      <c r="AA32" s="1259"/>
      <c r="AB32" s="1259"/>
      <c r="AC32" s="1259"/>
      <c r="AD32" s="1259" t="s">
        <v>58</v>
      </c>
      <c r="AE32" s="1271"/>
      <c r="AF32" s="1266" t="s">
        <v>59</v>
      </c>
      <c r="AG32" s="1266" t="s">
        <v>57</v>
      </c>
      <c r="AH32" s="1266" t="s">
        <v>59</v>
      </c>
      <c r="AI32" s="1266" t="s">
        <v>59</v>
      </c>
      <c r="AJ32" s="1266" t="s">
        <v>59</v>
      </c>
      <c r="AK32" s="1266" t="s">
        <v>59</v>
      </c>
      <c r="AL32" s="1266" t="s">
        <v>114</v>
      </c>
      <c r="AM32" s="1266"/>
      <c r="AN32" s="1266"/>
      <c r="AO32" s="1252" t="s">
        <v>393</v>
      </c>
      <c r="AP32" s="1350"/>
      <c r="AQ32" s="1356" t="str" cm="1">
        <f t="array" ref="AQ32">IF(AD32="NO FAVORABLE","NO FAVORABLE",IF(SUMPRODUCT(--(TRIM(AF32:AK32)&lt;&gt;"SI"),--(TRIM(AF32:AK32)&lt;&gt;"NA"))&gt;0,"SUBSANAR","APROBADA CR"))</f>
        <v>APROBADA CR</v>
      </c>
    </row>
    <row r="33" spans="1:44" s="1249" customFormat="1" ht="13.8" x14ac:dyDescent="0.3">
      <c r="A33" s="928" t="s">
        <v>8054</v>
      </c>
      <c r="B33" s="928" t="s">
        <v>8055</v>
      </c>
      <c r="C33" s="928">
        <v>32</v>
      </c>
      <c r="D33" s="928" t="s">
        <v>45</v>
      </c>
      <c r="E33" s="928" t="s">
        <v>1233</v>
      </c>
      <c r="F33" s="928" t="s">
        <v>7496</v>
      </c>
      <c r="G33" s="928" t="s">
        <v>1942</v>
      </c>
      <c r="H33" s="928"/>
      <c r="I33" s="1239" t="str">
        <f t="shared" si="0"/>
        <v xml:space="preserve">MIRIAN  AZUCENA  MEJIA  </v>
      </c>
      <c r="J33" s="928" t="s">
        <v>50</v>
      </c>
      <c r="K33" s="928">
        <v>32393877</v>
      </c>
      <c r="L33" s="928">
        <v>20091982</v>
      </c>
      <c r="M33" s="928">
        <v>43</v>
      </c>
      <c r="N33" s="928" t="s">
        <v>51</v>
      </c>
      <c r="O33" s="928">
        <v>3233840687</v>
      </c>
      <c r="P33" s="928" t="s">
        <v>372</v>
      </c>
      <c r="Q33" s="1355">
        <v>1400</v>
      </c>
      <c r="R33" s="928" t="s">
        <v>8058</v>
      </c>
      <c r="S33" s="1269"/>
      <c r="T33" s="928" t="s">
        <v>8113</v>
      </c>
      <c r="U33" s="1250" t="s">
        <v>8057</v>
      </c>
      <c r="V33" s="1259" t="s">
        <v>57</v>
      </c>
      <c r="W33" s="1259" t="s">
        <v>57</v>
      </c>
      <c r="X33" s="1259" t="s">
        <v>8114</v>
      </c>
      <c r="Y33" s="1259"/>
      <c r="Z33" s="1259"/>
      <c r="AA33" s="1259"/>
      <c r="AB33" s="1259"/>
      <c r="AC33" s="1259"/>
      <c r="AD33" s="1259" t="s">
        <v>58</v>
      </c>
      <c r="AE33" s="1271"/>
      <c r="AF33" s="1266" t="s">
        <v>59</v>
      </c>
      <c r="AG33" s="1266" t="s">
        <v>57</v>
      </c>
      <c r="AH33" s="1266" t="s">
        <v>59</v>
      </c>
      <c r="AI33" s="1266" t="s">
        <v>59</v>
      </c>
      <c r="AJ33" s="1266" t="s">
        <v>59</v>
      </c>
      <c r="AK33" s="1266" t="s">
        <v>59</v>
      </c>
      <c r="AL33" s="1266" t="s">
        <v>83</v>
      </c>
      <c r="AM33" s="1266"/>
      <c r="AN33" s="1266"/>
      <c r="AO33" s="1285" t="s">
        <v>8115</v>
      </c>
      <c r="AP33" s="1350"/>
      <c r="AQ33" s="1356" t="str" cm="1">
        <f t="array" ref="AQ33">IF(AD33="NO FAVORABLE","NO FAVORABLE",IF(SUMPRODUCT(--(TRIM(AF33:AK33)&lt;&gt;"SI"),--(TRIM(AF33:AK33)&lt;&gt;"NA"))&gt;0,"SUBSANAR","APROBADA CR"))</f>
        <v>APROBADA CR</v>
      </c>
    </row>
    <row r="34" spans="1:44" s="1249" customFormat="1" ht="13.8" x14ac:dyDescent="0.3">
      <c r="A34" s="928" t="s">
        <v>8054</v>
      </c>
      <c r="B34" s="928" t="s">
        <v>8055</v>
      </c>
      <c r="C34" s="928">
        <v>33</v>
      </c>
      <c r="D34" s="928" t="s">
        <v>45</v>
      </c>
      <c r="E34" s="928" t="s">
        <v>666</v>
      </c>
      <c r="F34" s="928" t="s">
        <v>7540</v>
      </c>
      <c r="G34" s="928" t="s">
        <v>2355</v>
      </c>
      <c r="H34" s="928"/>
      <c r="I34" s="1239" t="str">
        <f t="shared" si="0"/>
        <v xml:space="preserve">MARIA  DORANY  QUINTERO  </v>
      </c>
      <c r="J34" s="928" t="s">
        <v>50</v>
      </c>
      <c r="K34" s="928">
        <v>1045024588</v>
      </c>
      <c r="L34" s="928">
        <v>2011997</v>
      </c>
      <c r="M34" s="928">
        <v>28</v>
      </c>
      <c r="N34" s="928" t="s">
        <v>51</v>
      </c>
      <c r="O34" s="928">
        <v>3233742062</v>
      </c>
      <c r="P34" s="928" t="s">
        <v>372</v>
      </c>
      <c r="Q34" s="1355">
        <v>1400</v>
      </c>
      <c r="R34" s="928" t="s">
        <v>372</v>
      </c>
      <c r="S34" s="1269"/>
      <c r="T34" s="928" t="s">
        <v>8116</v>
      </c>
      <c r="U34" s="1250" t="s">
        <v>8057</v>
      </c>
      <c r="V34" s="1259" t="s">
        <v>57</v>
      </c>
      <c r="W34" s="1259" t="s">
        <v>57</v>
      </c>
      <c r="X34" s="1259" t="s">
        <v>57</v>
      </c>
      <c r="Y34" s="1259"/>
      <c r="Z34" s="1259"/>
      <c r="AA34" s="1259"/>
      <c r="AB34" s="1259"/>
      <c r="AC34" s="1259"/>
      <c r="AD34" s="1259" t="s">
        <v>58</v>
      </c>
      <c r="AE34" s="1271"/>
      <c r="AF34" s="1266" t="s">
        <v>59</v>
      </c>
      <c r="AG34" s="1266" t="s">
        <v>57</v>
      </c>
      <c r="AH34" s="1266" t="s">
        <v>59</v>
      </c>
      <c r="AI34" s="1266" t="s">
        <v>59</v>
      </c>
      <c r="AJ34" s="1266" t="s">
        <v>59</v>
      </c>
      <c r="AK34" s="1266" t="s">
        <v>59</v>
      </c>
      <c r="AL34" s="1266" t="s">
        <v>194</v>
      </c>
      <c r="AM34" s="1266"/>
      <c r="AN34" s="1266"/>
      <c r="AO34" s="1252" t="s">
        <v>393</v>
      </c>
      <c r="AP34" s="1350"/>
      <c r="AQ34" s="1356" t="str" cm="1">
        <f t="array" ref="AQ34">IF(AD34="NO FAVORABLE","NO FAVORABLE",IF(SUMPRODUCT(--(TRIM(AF34:AK34)&lt;&gt;"SI"),--(TRIM(AF34:AK34)&lt;&gt;"NA"))&gt;0,"SUBSANAR","APROBADA CR"))</f>
        <v>APROBADA CR</v>
      </c>
      <c r="AR34" s="1249" t="s">
        <v>51</v>
      </c>
    </row>
    <row r="35" spans="1:44" s="1249" customFormat="1" ht="13.8" hidden="1" x14ac:dyDescent="0.3">
      <c r="A35" s="928" t="s">
        <v>8054</v>
      </c>
      <c r="B35" s="928" t="s">
        <v>8055</v>
      </c>
      <c r="C35" s="928">
        <v>34</v>
      </c>
      <c r="D35" s="928" t="s">
        <v>45</v>
      </c>
      <c r="E35" s="928" t="s">
        <v>745</v>
      </c>
      <c r="F35" s="928" t="s">
        <v>434</v>
      </c>
      <c r="G35" s="928" t="s">
        <v>1416</v>
      </c>
      <c r="H35" s="928"/>
      <c r="I35" s="1239" t="str">
        <f t="shared" si="0"/>
        <v xml:space="preserve">ROCIO OCAMPO BEDOYA  </v>
      </c>
      <c r="J35" s="928" t="s">
        <v>50</v>
      </c>
      <c r="K35" s="928">
        <v>43463160</v>
      </c>
      <c r="L35" s="928">
        <v>9121980</v>
      </c>
      <c r="M35" s="928">
        <v>44</v>
      </c>
      <c r="N35" s="928" t="s">
        <v>51</v>
      </c>
      <c r="O35" s="928">
        <v>3104432399</v>
      </c>
      <c r="P35" s="928" t="s">
        <v>372</v>
      </c>
      <c r="Q35" s="1355">
        <v>300</v>
      </c>
      <c r="R35" s="928" t="s">
        <v>8058</v>
      </c>
      <c r="S35" s="1269"/>
      <c r="T35" s="928" t="s">
        <v>8109</v>
      </c>
      <c r="U35" s="1250" t="s">
        <v>8057</v>
      </c>
      <c r="V35" s="1259" t="s">
        <v>57</v>
      </c>
      <c r="W35" s="1259" t="s">
        <v>57</v>
      </c>
      <c r="X35" s="1259" t="s">
        <v>57</v>
      </c>
      <c r="Y35" s="1259"/>
      <c r="Z35" s="1259"/>
      <c r="AA35" s="1259"/>
      <c r="AB35" s="1259"/>
      <c r="AC35" s="1259"/>
      <c r="AD35" s="1259" t="s">
        <v>58</v>
      </c>
      <c r="AE35" s="1271"/>
      <c r="AF35" s="1266"/>
      <c r="AG35" s="1266"/>
      <c r="AH35" s="1266"/>
      <c r="AI35" s="1266"/>
      <c r="AJ35" s="1266"/>
      <c r="AK35" s="1266"/>
      <c r="AL35" s="1266"/>
      <c r="AM35" s="1266"/>
      <c r="AN35" s="1266"/>
      <c r="AO35" s="1252" t="s">
        <v>393</v>
      </c>
      <c r="AP35" s="1350"/>
      <c r="AQ35" s="1356" t="str" cm="1">
        <f t="array" ref="AQ35">IF(AD35="NO FAVORABLE","NO FAVORABLE",IF(SUMPRODUCT(--(TRIM(AF35:AK35)&lt;&gt;"SI"),--(TRIM(AF35:AK35)&lt;&gt;"NA"))&gt;0,"SUBSANAR","APROBADA CR"))</f>
        <v>SUBSANAR</v>
      </c>
    </row>
    <row r="36" spans="1:44" s="1249" customFormat="1" ht="13.8" x14ac:dyDescent="0.3">
      <c r="A36" s="928" t="s">
        <v>8054</v>
      </c>
      <c r="B36" s="928" t="s">
        <v>8055</v>
      </c>
      <c r="C36" s="928">
        <v>35</v>
      </c>
      <c r="D36" s="928" t="s">
        <v>45</v>
      </c>
      <c r="E36" s="928" t="s">
        <v>1254</v>
      </c>
      <c r="F36" s="928" t="s">
        <v>1958</v>
      </c>
      <c r="G36" s="928" t="s">
        <v>386</v>
      </c>
      <c r="H36" s="928" t="s">
        <v>252</v>
      </c>
      <c r="I36" s="1239" t="str">
        <f t="shared" si="0"/>
        <v>ALBA  NIDIA  HERRERA LOPEZ</v>
      </c>
      <c r="J36" s="928" t="s">
        <v>50</v>
      </c>
      <c r="K36" s="928">
        <v>1036839246</v>
      </c>
      <c r="L36" s="928">
        <v>1011990</v>
      </c>
      <c r="M36" s="928">
        <v>35</v>
      </c>
      <c r="N36" s="928" t="s">
        <v>51</v>
      </c>
      <c r="O36" s="928">
        <v>3122788199</v>
      </c>
      <c r="P36" s="928" t="s">
        <v>372</v>
      </c>
      <c r="Q36" s="1355">
        <v>1400</v>
      </c>
      <c r="R36" s="928" t="s">
        <v>8058</v>
      </c>
      <c r="S36" s="1269"/>
      <c r="T36" s="928" t="s">
        <v>8117</v>
      </c>
      <c r="U36" s="1250" t="s">
        <v>8057</v>
      </c>
      <c r="V36" s="1259" t="s">
        <v>57</v>
      </c>
      <c r="W36" s="1259" t="s">
        <v>57</v>
      </c>
      <c r="X36" s="1259" t="s">
        <v>57</v>
      </c>
      <c r="Y36" s="1259"/>
      <c r="Z36" s="1259"/>
      <c r="AA36" s="1259"/>
      <c r="AB36" s="1259"/>
      <c r="AC36" s="1259"/>
      <c r="AD36" s="1259" t="s">
        <v>58</v>
      </c>
      <c r="AE36" s="1271"/>
      <c r="AF36" s="1266" t="s">
        <v>59</v>
      </c>
      <c r="AG36" s="1266" t="s">
        <v>57</v>
      </c>
      <c r="AH36" s="1266" t="s">
        <v>59</v>
      </c>
      <c r="AI36" s="1266" t="s">
        <v>59</v>
      </c>
      <c r="AJ36" s="1266" t="s">
        <v>59</v>
      </c>
      <c r="AK36" s="1266" t="s">
        <v>59</v>
      </c>
      <c r="AL36" s="1266" t="s">
        <v>70</v>
      </c>
      <c r="AM36" s="1266"/>
      <c r="AN36" s="1266"/>
      <c r="AO36" s="1252" t="s">
        <v>393</v>
      </c>
      <c r="AP36" s="1350"/>
      <c r="AQ36" s="1356" t="str" cm="1">
        <f t="array" ref="AQ36">IF(AD36="NO FAVORABLE","NO FAVORABLE",IF(SUMPRODUCT(--(TRIM(AF36:AK36)&lt;&gt;"SI"),--(TRIM(AF36:AK36)&lt;&gt;"NA"))&gt;0,"SUBSANAR","APROBADA CR"))</f>
        <v>APROBADA CR</v>
      </c>
    </row>
    <row r="37" spans="1:44" s="1249" customFormat="1" ht="13.8" x14ac:dyDescent="0.3">
      <c r="A37" s="928" t="s">
        <v>8054</v>
      </c>
      <c r="B37" s="928" t="s">
        <v>8055</v>
      </c>
      <c r="C37" s="928">
        <v>36</v>
      </c>
      <c r="D37" s="928" t="s">
        <v>45</v>
      </c>
      <c r="E37" s="928" t="s">
        <v>666</v>
      </c>
      <c r="F37" s="928" t="s">
        <v>1980</v>
      </c>
      <c r="G37" s="928" t="s">
        <v>1240</v>
      </c>
      <c r="H37" s="928"/>
      <c r="I37" s="1239" t="str">
        <f t="shared" si="0"/>
        <v xml:space="preserve">MARIA  MAGDALENA  SALAZAR  </v>
      </c>
      <c r="J37" s="928" t="s">
        <v>50</v>
      </c>
      <c r="K37" s="928">
        <v>32221023</v>
      </c>
      <c r="L37" s="928">
        <v>11081985</v>
      </c>
      <c r="M37" s="928">
        <v>40</v>
      </c>
      <c r="N37" s="928" t="s">
        <v>51</v>
      </c>
      <c r="O37" s="928">
        <v>3128522929</v>
      </c>
      <c r="P37" s="928" t="s">
        <v>372</v>
      </c>
      <c r="Q37" s="1355">
        <v>1000</v>
      </c>
      <c r="R37" s="928" t="s">
        <v>372</v>
      </c>
      <c r="S37" s="1269"/>
      <c r="T37" s="928" t="s">
        <v>8118</v>
      </c>
      <c r="U37" s="1250" t="s">
        <v>8057</v>
      </c>
      <c r="V37" s="1259" t="s">
        <v>57</v>
      </c>
      <c r="W37" s="1259" t="s">
        <v>57</v>
      </c>
      <c r="X37" s="1259" t="s">
        <v>8119</v>
      </c>
      <c r="Y37" s="1259"/>
      <c r="Z37" s="1259"/>
      <c r="AA37" s="1259"/>
      <c r="AB37" s="1259"/>
      <c r="AC37" s="1259"/>
      <c r="AD37" s="1259" t="s">
        <v>58</v>
      </c>
      <c r="AE37" s="1271"/>
      <c r="AF37" s="1266" t="s">
        <v>59</v>
      </c>
      <c r="AG37" s="1266" t="s">
        <v>57</v>
      </c>
      <c r="AH37" s="1266" t="s">
        <v>59</v>
      </c>
      <c r="AI37" s="1266" t="s">
        <v>59</v>
      </c>
      <c r="AJ37" s="1266" t="s">
        <v>59</v>
      </c>
      <c r="AK37" s="1266" t="s">
        <v>59</v>
      </c>
      <c r="AL37" s="1266" t="s">
        <v>258</v>
      </c>
      <c r="AM37" s="1266"/>
      <c r="AN37" s="1266"/>
      <c r="AO37" s="1285" t="s">
        <v>8120</v>
      </c>
      <c r="AP37" s="1350"/>
      <c r="AQ37" s="1356" t="str" cm="1">
        <f t="array" ref="AQ37">IF(AD37="NO FAVORABLE","NO FAVORABLE",IF(SUMPRODUCT(--(TRIM(AF37:AK37)&lt;&gt;"SI"),--(TRIM(AF37:AK37)&lt;&gt;"NA"))&gt;0,"SUBSANAR","APROBADA CR"))</f>
        <v>APROBADA CR</v>
      </c>
    </row>
    <row r="38" spans="1:44" s="1249" customFormat="1" ht="13.8" x14ac:dyDescent="0.3">
      <c r="A38" s="928" t="s">
        <v>8054</v>
      </c>
      <c r="B38" s="928" t="s">
        <v>8055</v>
      </c>
      <c r="C38" s="928">
        <v>37</v>
      </c>
      <c r="D38" s="928" t="s">
        <v>45</v>
      </c>
      <c r="E38" s="928" t="s">
        <v>209</v>
      </c>
      <c r="F38" s="928" t="s">
        <v>3346</v>
      </c>
      <c r="G38" s="928" t="s">
        <v>1246</v>
      </c>
      <c r="H38" s="928" t="s">
        <v>134</v>
      </c>
      <c r="I38" s="1239" t="str">
        <f t="shared" si="0"/>
        <v>LUISA FERNANDA  MONTOYA  MONTOYA</v>
      </c>
      <c r="J38" s="928" t="s">
        <v>50</v>
      </c>
      <c r="K38" s="928">
        <v>1045025529</v>
      </c>
      <c r="L38" s="928">
        <v>7031998</v>
      </c>
      <c r="M38" s="928">
        <v>27</v>
      </c>
      <c r="N38" s="928" t="s">
        <v>51</v>
      </c>
      <c r="O38" s="928">
        <v>3125561667</v>
      </c>
      <c r="P38" s="928" t="s">
        <v>372</v>
      </c>
      <c r="Q38" s="1355">
        <v>1400</v>
      </c>
      <c r="R38" s="928" t="s">
        <v>372</v>
      </c>
      <c r="S38" s="1269"/>
      <c r="T38" s="928" t="s">
        <v>8101</v>
      </c>
      <c r="U38" s="1250" t="s">
        <v>8121</v>
      </c>
      <c r="V38" s="1259" t="s">
        <v>57</v>
      </c>
      <c r="W38" s="1259" t="s">
        <v>57</v>
      </c>
      <c r="X38" s="1259" t="s">
        <v>8122</v>
      </c>
      <c r="Y38" s="1259"/>
      <c r="Z38" s="1259"/>
      <c r="AA38" s="1259"/>
      <c r="AB38" s="1259"/>
      <c r="AC38" s="1259"/>
      <c r="AD38" s="1259" t="s">
        <v>58</v>
      </c>
      <c r="AE38" s="1271"/>
      <c r="AF38" s="1266" t="s">
        <v>59</v>
      </c>
      <c r="AG38" s="1266" t="s">
        <v>57</v>
      </c>
      <c r="AH38" s="1266" t="s">
        <v>59</v>
      </c>
      <c r="AI38" s="1266" t="s">
        <v>59</v>
      </c>
      <c r="AJ38" s="1266" t="s">
        <v>59</v>
      </c>
      <c r="AK38" s="1266" t="s">
        <v>59</v>
      </c>
      <c r="AL38" s="1266" t="s">
        <v>59</v>
      </c>
      <c r="AM38" s="1266"/>
      <c r="AN38" s="1266"/>
      <c r="AO38" s="1285" t="s">
        <v>8123</v>
      </c>
      <c r="AP38" s="1350"/>
      <c r="AQ38" s="1356" t="str" cm="1">
        <f t="array" ref="AQ38">IF(AD38="NO FAVORABLE","NO FAVORABLE",IF(SUMPRODUCT(--(TRIM(AF38:AK38)&lt;&gt;"SI"),--(TRIM(AF38:AK38)&lt;&gt;"NA"))&gt;0,"SUBSANAR","APROBADA CR"))</f>
        <v>APROBADA CR</v>
      </c>
    </row>
    <row r="39" spans="1:44" s="1249" customFormat="1" ht="13.8" x14ac:dyDescent="0.3">
      <c r="A39" s="928" t="s">
        <v>8054</v>
      </c>
      <c r="B39" s="928" t="s">
        <v>8055</v>
      </c>
      <c r="C39" s="928">
        <v>38</v>
      </c>
      <c r="D39" s="928" t="s">
        <v>45</v>
      </c>
      <c r="E39" s="928" t="s">
        <v>1273</v>
      </c>
      <c r="F39" s="928" t="s">
        <v>2009</v>
      </c>
      <c r="G39" s="928" t="s">
        <v>8124</v>
      </c>
      <c r="H39" s="928"/>
      <c r="I39" s="1239" t="str">
        <f t="shared" si="0"/>
        <v xml:space="preserve">BLANCA  OFELIA  GOZALEZ  </v>
      </c>
      <c r="J39" s="928" t="s">
        <v>50</v>
      </c>
      <c r="K39" s="928">
        <v>43786150</v>
      </c>
      <c r="L39" s="928">
        <v>6111970</v>
      </c>
      <c r="M39" s="928">
        <v>53</v>
      </c>
      <c r="N39" s="928" t="s">
        <v>51</v>
      </c>
      <c r="O39" s="928">
        <v>3245621515</v>
      </c>
      <c r="P39" s="928" t="s">
        <v>372</v>
      </c>
      <c r="Q39" s="1355">
        <v>400</v>
      </c>
      <c r="R39" s="928" t="s">
        <v>8058</v>
      </c>
      <c r="S39" s="1269"/>
      <c r="T39" s="928" t="s">
        <v>2628</v>
      </c>
      <c r="U39" s="1250" t="s">
        <v>8057</v>
      </c>
      <c r="V39" s="1259" t="s">
        <v>57</v>
      </c>
      <c r="W39" s="1259" t="s">
        <v>57</v>
      </c>
      <c r="X39" s="1259" t="s">
        <v>57</v>
      </c>
      <c r="Y39" s="1259"/>
      <c r="Z39" s="1259"/>
      <c r="AA39" s="1259"/>
      <c r="AB39" s="1259"/>
      <c r="AC39" s="1259"/>
      <c r="AD39" s="1259" t="s">
        <v>58</v>
      </c>
      <c r="AE39" s="1271"/>
      <c r="AF39" s="1266" t="s">
        <v>59</v>
      </c>
      <c r="AG39" s="1266" t="s">
        <v>57</v>
      </c>
      <c r="AH39" s="1266" t="s">
        <v>59</v>
      </c>
      <c r="AI39" s="1266" t="s">
        <v>59</v>
      </c>
      <c r="AJ39" s="1266" t="s">
        <v>59</v>
      </c>
      <c r="AK39" s="1266" t="s">
        <v>59</v>
      </c>
      <c r="AL39" s="1266" t="s">
        <v>70</v>
      </c>
      <c r="AM39" s="1266"/>
      <c r="AN39" s="1266"/>
      <c r="AO39" s="1252" t="s">
        <v>393</v>
      </c>
      <c r="AP39" s="1350"/>
      <c r="AQ39" s="1356" t="str" cm="1">
        <f t="array" ref="AQ39">IF(AD39="NO FAVORABLE","NO FAVORABLE",IF(SUMPRODUCT(--(TRIM(AF39:AK39)&lt;&gt;"SI"),--(TRIM(AF39:AK39)&lt;&gt;"NA"))&gt;0,"SUBSANAR","APROBADA CR"))</f>
        <v>APROBADA CR</v>
      </c>
    </row>
    <row r="40" spans="1:44" s="1249" customFormat="1" ht="13.8" x14ac:dyDescent="0.3">
      <c r="A40" s="928" t="s">
        <v>8054</v>
      </c>
      <c r="B40" s="928" t="s">
        <v>8055</v>
      </c>
      <c r="C40" s="928">
        <v>39</v>
      </c>
      <c r="D40" s="928" t="s">
        <v>45</v>
      </c>
      <c r="E40" s="928" t="s">
        <v>8125</v>
      </c>
      <c r="F40" s="928" t="s">
        <v>1317</v>
      </c>
      <c r="G40" s="928" t="s">
        <v>2355</v>
      </c>
      <c r="H40" s="928"/>
      <c r="I40" s="1239" t="str">
        <f t="shared" si="0"/>
        <v xml:space="preserve">MIREYA  DE JESUS  QUINTERO  </v>
      </c>
      <c r="J40" s="928" t="s">
        <v>50</v>
      </c>
      <c r="K40" s="928">
        <v>43403429</v>
      </c>
      <c r="L40" s="928">
        <v>16081972</v>
      </c>
      <c r="M40" s="928">
        <v>57</v>
      </c>
      <c r="N40" s="928" t="s">
        <v>51</v>
      </c>
      <c r="O40" s="928">
        <v>3054198770</v>
      </c>
      <c r="P40" s="928" t="s">
        <v>372</v>
      </c>
      <c r="Q40" s="1355">
        <v>400</v>
      </c>
      <c r="R40" s="928" t="s">
        <v>372</v>
      </c>
      <c r="S40" s="1269"/>
      <c r="T40" s="928" t="s">
        <v>8118</v>
      </c>
      <c r="U40" s="1250" t="s">
        <v>8057</v>
      </c>
      <c r="V40" s="1259" t="s">
        <v>57</v>
      </c>
      <c r="W40" s="1259" t="s">
        <v>57</v>
      </c>
      <c r="X40" s="1259" t="s">
        <v>57</v>
      </c>
      <c r="Y40" s="1259"/>
      <c r="Z40" s="1259"/>
      <c r="AA40" s="1259"/>
      <c r="AB40" s="1259"/>
      <c r="AC40" s="1259"/>
      <c r="AD40" s="1259" t="s">
        <v>58</v>
      </c>
      <c r="AE40" s="1271"/>
      <c r="AF40" s="1266" t="s">
        <v>59</v>
      </c>
      <c r="AG40" s="1266" t="s">
        <v>57</v>
      </c>
      <c r="AH40" s="1266" t="s">
        <v>59</v>
      </c>
      <c r="AI40" s="1266" t="s">
        <v>59</v>
      </c>
      <c r="AJ40" s="1266" t="s">
        <v>59</v>
      </c>
      <c r="AK40" s="1266" t="s">
        <v>59</v>
      </c>
      <c r="AL40" s="1266" t="s">
        <v>130</v>
      </c>
      <c r="AM40" s="1266"/>
      <c r="AN40" s="1266"/>
      <c r="AO40" s="1252" t="s">
        <v>393</v>
      </c>
      <c r="AP40" s="1350"/>
      <c r="AQ40" s="1356" t="str" cm="1">
        <f t="array" ref="AQ40">IF(AD40="NO FAVORABLE","NO FAVORABLE",IF(SUMPRODUCT(--(TRIM(AF40:AK40)&lt;&gt;"SI"),--(TRIM(AF40:AK40)&lt;&gt;"NA"))&gt;0,"SUBSANAR","APROBADA CR"))</f>
        <v>APROBADA CR</v>
      </c>
    </row>
    <row r="41" spans="1:44" s="1249" customFormat="1" ht="13.8" x14ac:dyDescent="0.3">
      <c r="A41" s="928" t="s">
        <v>8054</v>
      </c>
      <c r="B41" s="928" t="s">
        <v>8055</v>
      </c>
      <c r="C41" s="928">
        <v>40</v>
      </c>
      <c r="D41" s="928" t="s">
        <v>45</v>
      </c>
      <c r="E41" s="928" t="s">
        <v>666</v>
      </c>
      <c r="F41" s="928" t="s">
        <v>2074</v>
      </c>
      <c r="G41" s="928" t="s">
        <v>1868</v>
      </c>
      <c r="H41" s="928"/>
      <c r="I41" s="1239" t="str">
        <f t="shared" si="0"/>
        <v xml:space="preserve">MARIA  CELINA RAMIREZ  </v>
      </c>
      <c r="J41" s="928" t="s">
        <v>50</v>
      </c>
      <c r="K41" s="928">
        <v>43401111</v>
      </c>
      <c r="L41" s="928">
        <v>31011956</v>
      </c>
      <c r="M41" s="928">
        <v>69</v>
      </c>
      <c r="N41" s="928" t="s">
        <v>51</v>
      </c>
      <c r="O41" s="928">
        <v>3148328982</v>
      </c>
      <c r="P41" s="928" t="s">
        <v>372</v>
      </c>
      <c r="Q41" s="1355">
        <v>400</v>
      </c>
      <c r="R41" s="928" t="s">
        <v>8096</v>
      </c>
      <c r="S41" s="1269"/>
      <c r="T41" s="928" t="s">
        <v>8126</v>
      </c>
      <c r="U41" s="1250" t="s">
        <v>8057</v>
      </c>
      <c r="V41" s="1259" t="s">
        <v>57</v>
      </c>
      <c r="W41" s="1259" t="s">
        <v>57</v>
      </c>
      <c r="X41" s="1259" t="s">
        <v>57</v>
      </c>
      <c r="Y41" s="1259"/>
      <c r="Z41" s="1259"/>
      <c r="AA41" s="1259"/>
      <c r="AB41" s="1259"/>
      <c r="AC41" s="1259"/>
      <c r="AD41" s="1259" t="s">
        <v>58</v>
      </c>
      <c r="AE41" s="1271"/>
      <c r="AF41" s="1266" t="s">
        <v>59</v>
      </c>
      <c r="AG41" s="1266" t="s">
        <v>57</v>
      </c>
      <c r="AH41" s="1266" t="s">
        <v>59</v>
      </c>
      <c r="AI41" s="1266" t="s">
        <v>59</v>
      </c>
      <c r="AJ41" s="1266" t="s">
        <v>59</v>
      </c>
      <c r="AK41" s="1266" t="s">
        <v>59</v>
      </c>
      <c r="AL41" s="1266" t="s">
        <v>182</v>
      </c>
      <c r="AM41" s="1266"/>
      <c r="AN41" s="1266"/>
      <c r="AO41" s="1252" t="s">
        <v>393</v>
      </c>
      <c r="AP41" s="1350"/>
      <c r="AQ41" s="1356" t="str" cm="1">
        <f t="array" ref="AQ41">IF(AD41="NO FAVORABLE","NO FAVORABLE",IF(SUMPRODUCT(--(TRIM(AF41:AK41)&lt;&gt;"SI"),--(TRIM(AF41:AK41)&lt;&gt;"NA"))&gt;0,"SUBSANAR","APROBADA CR"))</f>
        <v>APROBADA CR</v>
      </c>
    </row>
    <row r="42" spans="1:44" s="1249" customFormat="1" ht="13.8" hidden="1" x14ac:dyDescent="0.3">
      <c r="A42" s="928" t="s">
        <v>8054</v>
      </c>
      <c r="B42" s="928" t="s">
        <v>8055</v>
      </c>
      <c r="C42" s="928">
        <v>41</v>
      </c>
      <c r="D42" s="928" t="s">
        <v>45</v>
      </c>
      <c r="E42" s="928" t="s">
        <v>1701</v>
      </c>
      <c r="F42" s="928" t="s">
        <v>1259</v>
      </c>
      <c r="G42" s="928" t="s">
        <v>2355</v>
      </c>
      <c r="H42" s="928"/>
      <c r="I42" s="1239" t="str">
        <f t="shared" si="0"/>
        <v xml:space="preserve">ARACELLY GIRALDO  QUINTERO  </v>
      </c>
      <c r="J42" s="928" t="s">
        <v>50</v>
      </c>
      <c r="K42" s="928">
        <v>43788589</v>
      </c>
      <c r="L42" s="928">
        <v>13091978</v>
      </c>
      <c r="M42" s="928">
        <v>46</v>
      </c>
      <c r="N42" s="928" t="s">
        <v>51</v>
      </c>
      <c r="O42" s="928">
        <v>3142644340</v>
      </c>
      <c r="P42" s="928"/>
      <c r="Q42" s="1355">
        <v>200</v>
      </c>
      <c r="R42" s="928" t="s">
        <v>372</v>
      </c>
      <c r="S42" s="1269"/>
      <c r="T42" s="928" t="s">
        <v>8072</v>
      </c>
      <c r="U42" s="1250" t="s">
        <v>2712</v>
      </c>
      <c r="V42" s="1259" t="s">
        <v>57</v>
      </c>
      <c r="W42" s="1259" t="s">
        <v>57</v>
      </c>
      <c r="X42" s="1259" t="s">
        <v>57</v>
      </c>
      <c r="Y42" s="1259"/>
      <c r="Z42" s="1259"/>
      <c r="AA42" s="1259"/>
      <c r="AB42" s="1259"/>
      <c r="AC42" s="1259"/>
      <c r="AD42" s="1259" t="s">
        <v>58</v>
      </c>
      <c r="AE42" s="1271"/>
      <c r="AF42" s="1266"/>
      <c r="AG42" s="1266"/>
      <c r="AH42" s="1266"/>
      <c r="AI42" s="1266"/>
      <c r="AJ42" s="1266"/>
      <c r="AK42" s="1266"/>
      <c r="AL42" s="1266"/>
      <c r="AM42" s="1266"/>
      <c r="AN42" s="1266"/>
      <c r="AO42" s="1252" t="s">
        <v>393</v>
      </c>
      <c r="AP42" s="1350"/>
      <c r="AQ42" s="1356" t="str" cm="1">
        <f t="array" ref="AQ42">IF(AD42="NO FAVORABLE","NO FAVORABLE",IF(SUMPRODUCT(--(TRIM(AF42:AK42)&lt;&gt;"SI"),--(TRIM(AF42:AK42)&lt;&gt;"NA"))&gt;0,"SUBSANAR","APROBADA CR"))</f>
        <v>SUBSANAR</v>
      </c>
    </row>
    <row r="43" spans="1:44" s="1249" customFormat="1" ht="13.8" x14ac:dyDescent="0.3">
      <c r="A43" s="928" t="s">
        <v>8054</v>
      </c>
      <c r="B43" s="928" t="s">
        <v>8055</v>
      </c>
      <c r="C43" s="928">
        <v>42</v>
      </c>
      <c r="D43" s="928" t="s">
        <v>45</v>
      </c>
      <c r="E43" s="928" t="s">
        <v>666</v>
      </c>
      <c r="F43" s="928" t="s">
        <v>8127</v>
      </c>
      <c r="G43" s="928" t="s">
        <v>8095</v>
      </c>
      <c r="H43" s="928" t="s">
        <v>252</v>
      </c>
      <c r="I43" s="1239" t="str">
        <f t="shared" si="0"/>
        <v>MARIA  EROINA ARISTIZABAL  LOPEZ</v>
      </c>
      <c r="J43" s="928" t="s">
        <v>50</v>
      </c>
      <c r="K43" s="928">
        <v>1045019278</v>
      </c>
      <c r="L43" s="928">
        <v>1101989</v>
      </c>
      <c r="M43" s="928">
        <v>36</v>
      </c>
      <c r="N43" s="928" t="s">
        <v>51</v>
      </c>
      <c r="O43" s="928">
        <v>3137659917</v>
      </c>
      <c r="P43" s="1305" t="s">
        <v>8128</v>
      </c>
      <c r="Q43" s="1355">
        <v>1400</v>
      </c>
      <c r="R43" s="928" t="s">
        <v>8058</v>
      </c>
      <c r="S43" s="1269"/>
      <c r="T43" s="928" t="s">
        <v>8129</v>
      </c>
      <c r="U43" s="1250" t="s">
        <v>8057</v>
      </c>
      <c r="V43" s="1259" t="s">
        <v>57</v>
      </c>
      <c r="W43" s="1259" t="s">
        <v>57</v>
      </c>
      <c r="X43" s="1259" t="s">
        <v>8130</v>
      </c>
      <c r="Y43" s="1259"/>
      <c r="Z43" s="1259"/>
      <c r="AA43" s="1259"/>
      <c r="AB43" s="1259"/>
      <c r="AC43" s="1259"/>
      <c r="AD43" s="1259" t="s">
        <v>58</v>
      </c>
      <c r="AE43" s="1271"/>
      <c r="AF43" s="1266" t="s">
        <v>59</v>
      </c>
      <c r="AG43" s="1266" t="s">
        <v>57</v>
      </c>
      <c r="AH43" s="1285" t="s">
        <v>59</v>
      </c>
      <c r="AI43" s="1609" t="s">
        <v>59</v>
      </c>
      <c r="AJ43" s="1266" t="s">
        <v>59</v>
      </c>
      <c r="AK43" s="1266" t="s">
        <v>59</v>
      </c>
      <c r="AL43" s="1266" t="s">
        <v>243</v>
      </c>
      <c r="AM43" s="1266"/>
      <c r="AN43" s="1266"/>
      <c r="AO43" s="1285" t="s">
        <v>8131</v>
      </c>
      <c r="AP43" s="1350"/>
      <c r="AQ43" s="1356" t="str" cm="1">
        <f t="array" ref="AQ43">IF(AD43="NO FAVORABLE","NO FAVORABLE",IF(SUMPRODUCT(--(TRIM(AF43:AK43)&lt;&gt;"SI"),--(TRIM(AF43:AK43)&lt;&gt;"NA"))&gt;0,"SUBSANAR","APROBADA CR"))</f>
        <v>APROBADA CR</v>
      </c>
    </row>
    <row r="44" spans="1:44" s="1249" customFormat="1" ht="13.8" hidden="1" x14ac:dyDescent="0.3">
      <c r="A44" s="928" t="s">
        <v>8054</v>
      </c>
      <c r="B44" s="928" t="s">
        <v>8055</v>
      </c>
      <c r="C44" s="928">
        <v>43</v>
      </c>
      <c r="D44" s="928" t="s">
        <v>45</v>
      </c>
      <c r="E44" s="928" t="s">
        <v>4440</v>
      </c>
      <c r="F44" s="928" t="s">
        <v>1317</v>
      </c>
      <c r="G44" s="928" t="s">
        <v>1275</v>
      </c>
      <c r="H44" s="928"/>
      <c r="I44" s="1239" t="str">
        <f t="shared" si="0"/>
        <v xml:space="preserve">NUBIA  DE JESUS  CARDENAS  </v>
      </c>
      <c r="J44" s="928" t="s">
        <v>50</v>
      </c>
      <c r="K44" s="928">
        <v>43424022</v>
      </c>
      <c r="L44" s="928">
        <v>1071951</v>
      </c>
      <c r="M44" s="928">
        <v>54</v>
      </c>
      <c r="N44" s="928" t="s">
        <v>51</v>
      </c>
      <c r="O44" s="928">
        <v>3024665916</v>
      </c>
      <c r="P44" s="928" t="s">
        <v>372</v>
      </c>
      <c r="Q44" s="1355">
        <v>200</v>
      </c>
      <c r="R44" s="928" t="s">
        <v>8058</v>
      </c>
      <c r="S44" s="1269"/>
      <c r="T44" s="928" t="s">
        <v>8132</v>
      </c>
      <c r="U44" s="1250" t="s">
        <v>8057</v>
      </c>
      <c r="V44" s="1259" t="s">
        <v>57</v>
      </c>
      <c r="W44" s="1259" t="s">
        <v>57</v>
      </c>
      <c r="X44" s="1259" t="s">
        <v>57</v>
      </c>
      <c r="Y44" s="1259"/>
      <c r="Z44" s="1259"/>
      <c r="AA44" s="1259"/>
      <c r="AB44" s="1259"/>
      <c r="AC44" s="1259"/>
      <c r="AD44" s="1259" t="s">
        <v>58</v>
      </c>
      <c r="AE44" s="1271"/>
      <c r="AF44" s="1266"/>
      <c r="AG44" s="1266"/>
      <c r="AH44" s="1266"/>
      <c r="AI44" s="1266"/>
      <c r="AJ44" s="1266"/>
      <c r="AK44" s="1266"/>
      <c r="AL44" s="1266"/>
      <c r="AM44" s="1266"/>
      <c r="AN44" s="1266"/>
      <c r="AO44" s="1252" t="s">
        <v>393</v>
      </c>
      <c r="AP44" s="1350"/>
      <c r="AQ44" s="1356" t="str" cm="1">
        <f t="array" ref="AQ44">IF(AD44="NO FAVORABLE","NO FAVORABLE",IF(SUMPRODUCT(--(TRIM(AF44:AK44)&lt;&gt;"SI"),--(TRIM(AF44:AK44)&lt;&gt;"NA"))&gt;0,"SUBSANAR","APROBADA CR"))</f>
        <v>SUBSANAR</v>
      </c>
    </row>
    <row r="45" spans="1:44" s="1249" customFormat="1" ht="13.8" x14ac:dyDescent="0.3">
      <c r="A45" s="928" t="s">
        <v>8054</v>
      </c>
      <c r="B45" s="928" t="s">
        <v>8055</v>
      </c>
      <c r="C45" s="928">
        <v>44</v>
      </c>
      <c r="D45" s="928" t="s">
        <v>45</v>
      </c>
      <c r="E45" s="928" t="s">
        <v>666</v>
      </c>
      <c r="F45" s="928" t="s">
        <v>4705</v>
      </c>
      <c r="G45" s="928" t="s">
        <v>8133</v>
      </c>
      <c r="H45" s="928" t="s">
        <v>222</v>
      </c>
      <c r="I45" s="1239" t="str">
        <f t="shared" si="0"/>
        <v>MARIA  MERI CASTAÑO   MUÑOZ</v>
      </c>
      <c r="J45" s="928" t="s">
        <v>50</v>
      </c>
      <c r="K45" s="928">
        <v>32391135</v>
      </c>
      <c r="L45" s="928">
        <v>9071969</v>
      </c>
      <c r="M45" s="928">
        <v>56</v>
      </c>
      <c r="N45" s="928" t="s">
        <v>51</v>
      </c>
      <c r="O45" s="928">
        <v>3117048226</v>
      </c>
      <c r="P45" s="928" t="s">
        <v>372</v>
      </c>
      <c r="Q45" s="1355">
        <v>840</v>
      </c>
      <c r="R45" s="928" t="s">
        <v>372</v>
      </c>
      <c r="S45" s="1269"/>
      <c r="T45" s="928" t="s">
        <v>8134</v>
      </c>
      <c r="U45" s="1250" t="s">
        <v>8057</v>
      </c>
      <c r="V45" s="1259" t="s">
        <v>57</v>
      </c>
      <c r="W45" s="1259" t="s">
        <v>57</v>
      </c>
      <c r="X45" s="1259" t="s">
        <v>57</v>
      </c>
      <c r="Y45" s="1259"/>
      <c r="Z45" s="1259"/>
      <c r="AA45" s="1259"/>
      <c r="AB45" s="1259"/>
      <c r="AC45" s="1259"/>
      <c r="AD45" s="1259" t="s">
        <v>58</v>
      </c>
      <c r="AE45" s="1271"/>
      <c r="AF45" s="1266" t="s">
        <v>59</v>
      </c>
      <c r="AG45" s="1266" t="s">
        <v>57</v>
      </c>
      <c r="AH45" s="1266" t="s">
        <v>59</v>
      </c>
      <c r="AI45" s="1266" t="s">
        <v>59</v>
      </c>
      <c r="AJ45" s="1266" t="s">
        <v>59</v>
      </c>
      <c r="AK45" s="1266" t="s">
        <v>59</v>
      </c>
      <c r="AL45" s="1266" t="s">
        <v>1168</v>
      </c>
      <c r="AM45" s="1266"/>
      <c r="AN45" s="1266"/>
      <c r="AO45" s="1252" t="s">
        <v>393</v>
      </c>
      <c r="AP45" s="1350"/>
      <c r="AQ45" s="1356" t="str" cm="1">
        <f t="array" ref="AQ45">IF(AD45="NO FAVORABLE","NO FAVORABLE",IF(SUMPRODUCT(--(TRIM(AF45:AK45)&lt;&gt;"SI"),--(TRIM(AF45:AK45)&lt;&gt;"NA"))&gt;0,"SUBSANAR","APROBADA CR"))</f>
        <v>APROBADA CR</v>
      </c>
      <c r="AR45" s="1249" t="s">
        <v>51</v>
      </c>
    </row>
    <row r="46" spans="1:44" s="1249" customFormat="1" ht="13.8" x14ac:dyDescent="0.3">
      <c r="A46" s="928" t="s">
        <v>369</v>
      </c>
      <c r="B46" s="928" t="s">
        <v>8135</v>
      </c>
      <c r="C46" s="928">
        <v>45</v>
      </c>
      <c r="D46" s="928" t="s">
        <v>45</v>
      </c>
      <c r="E46" s="928" t="s">
        <v>8136</v>
      </c>
      <c r="F46" s="928" t="s">
        <v>432</v>
      </c>
      <c r="G46" s="928" t="s">
        <v>294</v>
      </c>
      <c r="H46" s="928" t="s">
        <v>383</v>
      </c>
      <c r="I46" s="1239" t="str">
        <f t="shared" si="0"/>
        <v>ADALBIA AIDE AGUDELO DUQUE</v>
      </c>
      <c r="J46" s="928" t="s">
        <v>50</v>
      </c>
      <c r="K46" s="928">
        <v>43786164</v>
      </c>
      <c r="L46" s="928">
        <v>27557</v>
      </c>
      <c r="M46" s="928">
        <v>50</v>
      </c>
      <c r="N46" s="928" t="s">
        <v>4695</v>
      </c>
      <c r="O46" s="928">
        <v>3136876437</v>
      </c>
      <c r="P46" s="928" t="s">
        <v>372</v>
      </c>
      <c r="Q46" s="1355">
        <v>500000</v>
      </c>
      <c r="R46" s="928" t="s">
        <v>4445</v>
      </c>
      <c r="S46" s="1269"/>
      <c r="T46" s="928" t="s">
        <v>8137</v>
      </c>
      <c r="U46" s="1250" t="s">
        <v>4486</v>
      </c>
      <c r="V46" s="1259" t="s">
        <v>57</v>
      </c>
      <c r="W46" s="1259" t="s">
        <v>57</v>
      </c>
      <c r="X46" s="1259" t="s">
        <v>57</v>
      </c>
      <c r="Y46" s="1259"/>
      <c r="Z46" s="1259"/>
      <c r="AA46" s="1259"/>
      <c r="AB46" s="1259"/>
      <c r="AC46" s="1259"/>
      <c r="AD46" s="1259" t="s">
        <v>58</v>
      </c>
      <c r="AE46" s="1271"/>
      <c r="AF46" s="1266" t="s">
        <v>59</v>
      </c>
      <c r="AG46" s="1266" t="s">
        <v>57</v>
      </c>
      <c r="AH46" s="1266" t="s">
        <v>59</v>
      </c>
      <c r="AI46" s="1266" t="s">
        <v>59</v>
      </c>
      <c r="AJ46" s="1266" t="s">
        <v>59</v>
      </c>
      <c r="AK46" s="1266" t="s">
        <v>59</v>
      </c>
      <c r="AL46" s="1266" t="s">
        <v>258</v>
      </c>
      <c r="AM46" s="1266"/>
      <c r="AN46" s="1266"/>
      <c r="AO46" s="1252" t="s">
        <v>393</v>
      </c>
      <c r="AP46" s="1350"/>
      <c r="AQ46" s="1356" t="str" cm="1">
        <f t="array" ref="AQ46">IF(AD46="NO FAVORABLE","NO FAVORABLE",IF(SUMPRODUCT(--(TRIM(AF46:AK46)&lt;&gt;"SI"),--(TRIM(AF46:AK46)&lt;&gt;"NA"))&gt;0,"SUBSANAR","APROBADA CR"))</f>
        <v>APROBADA CR</v>
      </c>
      <c r="AR46" s="1249" t="s">
        <v>51</v>
      </c>
    </row>
    <row r="47" spans="1:44" s="1249" customFormat="1" ht="13.8" hidden="1" x14ac:dyDescent="0.3">
      <c r="A47" s="928" t="s">
        <v>369</v>
      </c>
      <c r="B47" s="928" t="s">
        <v>8135</v>
      </c>
      <c r="C47" s="928">
        <v>46</v>
      </c>
      <c r="D47" s="928" t="s">
        <v>45</v>
      </c>
      <c r="E47" s="928" t="s">
        <v>934</v>
      </c>
      <c r="F47" s="928" t="s">
        <v>316</v>
      </c>
      <c r="G47" s="928" t="s">
        <v>395</v>
      </c>
      <c r="H47" s="928" t="s">
        <v>615</v>
      </c>
      <c r="I47" s="1239" t="str">
        <f t="shared" si="0"/>
        <v>ANGIE PAOLA BUITRAGO MAZO</v>
      </c>
      <c r="J47" s="928" t="s">
        <v>50</v>
      </c>
      <c r="K47" s="928">
        <v>1000396051</v>
      </c>
      <c r="L47" s="928">
        <v>35382</v>
      </c>
      <c r="M47" s="928">
        <v>29</v>
      </c>
      <c r="N47" s="928" t="s">
        <v>4695</v>
      </c>
      <c r="O47" s="928">
        <v>3002487411</v>
      </c>
      <c r="P47" s="928" t="s">
        <v>8138</v>
      </c>
      <c r="Q47" s="1355">
        <v>300000</v>
      </c>
      <c r="R47" s="928" t="s">
        <v>4445</v>
      </c>
      <c r="S47" s="1269"/>
      <c r="T47" s="928" t="s">
        <v>8113</v>
      </c>
      <c r="U47" s="1250" t="s">
        <v>8139</v>
      </c>
      <c r="V47" s="1259" t="s">
        <v>57</v>
      </c>
      <c r="W47" s="1259" t="s">
        <v>57</v>
      </c>
      <c r="X47" s="1259" t="s">
        <v>57</v>
      </c>
      <c r="Y47" s="1259"/>
      <c r="Z47" s="1259"/>
      <c r="AA47" s="1259"/>
      <c r="AB47" s="1259"/>
      <c r="AC47" s="1259"/>
      <c r="AD47" s="1259" t="s">
        <v>58</v>
      </c>
      <c r="AE47" s="1271"/>
      <c r="AF47" s="1266"/>
      <c r="AG47" s="1266"/>
      <c r="AH47" s="1266"/>
      <c r="AI47" s="1266"/>
      <c r="AJ47" s="1266"/>
      <c r="AK47" s="1266"/>
      <c r="AL47" s="1266"/>
      <c r="AM47" s="1266"/>
      <c r="AN47" s="1266"/>
      <c r="AO47" s="1252" t="s">
        <v>393</v>
      </c>
      <c r="AP47" s="1350"/>
      <c r="AQ47" s="1356" t="str" cm="1">
        <f t="array" ref="AQ47">IF(AD47="NO FAVORABLE","NO FAVORABLE",IF(SUMPRODUCT(--(TRIM(AF47:AK47)&lt;&gt;"SI"),--(TRIM(AF47:AK47)&lt;&gt;"NA"))&gt;0,"SUBSANAR","APROBADA CR"))</f>
        <v>SUBSANAR</v>
      </c>
    </row>
    <row r="48" spans="1:44" s="1249" customFormat="1" ht="13.8" hidden="1" x14ac:dyDescent="0.3">
      <c r="A48" s="928" t="s">
        <v>369</v>
      </c>
      <c r="B48" s="928" t="s">
        <v>8135</v>
      </c>
      <c r="C48" s="928">
        <v>47</v>
      </c>
      <c r="D48" s="928" t="s">
        <v>45</v>
      </c>
      <c r="E48" s="928" t="s">
        <v>6621</v>
      </c>
      <c r="F48" s="928" t="s">
        <v>62</v>
      </c>
      <c r="G48" s="928" t="s">
        <v>496</v>
      </c>
      <c r="H48" s="928" t="s">
        <v>1464</v>
      </c>
      <c r="I48" s="1239" t="str">
        <f t="shared" si="0"/>
        <v>AYDE MARIA RAMIREZ ZULUAGA</v>
      </c>
      <c r="J48" s="928" t="s">
        <v>50</v>
      </c>
      <c r="K48" s="928">
        <v>32220084</v>
      </c>
      <c r="L48" s="928">
        <v>30285</v>
      </c>
      <c r="M48" s="928">
        <v>42</v>
      </c>
      <c r="N48" s="928" t="s">
        <v>4695</v>
      </c>
      <c r="O48" s="928">
        <v>3235969093</v>
      </c>
      <c r="P48" s="928" t="s">
        <v>372</v>
      </c>
      <c r="Q48" s="1355">
        <v>600000</v>
      </c>
      <c r="R48" s="928" t="s">
        <v>372</v>
      </c>
      <c r="S48" s="1269"/>
      <c r="T48" s="928" t="s">
        <v>8140</v>
      </c>
      <c r="U48" s="1250" t="s">
        <v>4486</v>
      </c>
      <c r="V48" s="1259" t="s">
        <v>57</v>
      </c>
      <c r="W48" s="1259" t="s">
        <v>57</v>
      </c>
      <c r="X48" s="1259" t="s">
        <v>8141</v>
      </c>
      <c r="Y48" s="1259"/>
      <c r="Z48" s="1259"/>
      <c r="AA48" s="1259"/>
      <c r="AB48" s="1259"/>
      <c r="AC48" s="1259"/>
      <c r="AD48" s="1357" t="s">
        <v>76</v>
      </c>
      <c r="AE48" s="1271"/>
      <c r="AF48" s="1266"/>
      <c r="AG48" s="1266"/>
      <c r="AH48" s="1266"/>
      <c r="AI48" s="1266"/>
      <c r="AJ48" s="1266"/>
      <c r="AK48" s="1266"/>
      <c r="AL48" s="1266"/>
      <c r="AM48" s="1266"/>
      <c r="AN48" s="1266"/>
      <c r="AO48" s="1287" t="s">
        <v>8142</v>
      </c>
      <c r="AP48" s="1350"/>
      <c r="AQ48" s="1356" t="str" cm="1">
        <f t="array" ref="AQ48">IF(AD48="NO FAVORABLE","NO FAVORABLE",IF(SUMPRODUCT(--(TRIM(AF48:AK48)&lt;&gt;"SI"),--(TRIM(AF48:AK48)&lt;&gt;"NA"))&gt;0,"SUBSANAR","APROBADA CR"))</f>
        <v>NO FAVORABLE</v>
      </c>
    </row>
    <row r="49" spans="1:43" s="1249" customFormat="1" ht="13.8" hidden="1" x14ac:dyDescent="0.3">
      <c r="A49" s="928" t="s">
        <v>369</v>
      </c>
      <c r="B49" s="928" t="s">
        <v>8135</v>
      </c>
      <c r="C49" s="928">
        <v>48</v>
      </c>
      <c r="D49" s="928" t="s">
        <v>45</v>
      </c>
      <c r="E49" s="928" t="s">
        <v>1199</v>
      </c>
      <c r="F49" s="928" t="s">
        <v>1927</v>
      </c>
      <c r="G49" s="928" t="s">
        <v>4822</v>
      </c>
      <c r="H49" s="928" t="s">
        <v>496</v>
      </c>
      <c r="I49" s="1239" t="str">
        <f t="shared" si="0"/>
        <v>BEATRIZ  ELENA  VELSQUEZ RAMIREZ</v>
      </c>
      <c r="J49" s="928" t="s">
        <v>50</v>
      </c>
      <c r="K49" s="928">
        <v>43472254</v>
      </c>
      <c r="L49" s="928">
        <v>24179</v>
      </c>
      <c r="M49" s="928">
        <v>60</v>
      </c>
      <c r="N49" s="928" t="s">
        <v>4695</v>
      </c>
      <c r="O49" s="928">
        <v>3125045326</v>
      </c>
      <c r="P49" s="928" t="s">
        <v>372</v>
      </c>
      <c r="Q49" s="1355">
        <v>1500000</v>
      </c>
      <c r="R49" s="928" t="s">
        <v>372</v>
      </c>
      <c r="S49" s="1269"/>
      <c r="T49" s="928" t="s">
        <v>8143</v>
      </c>
      <c r="U49" s="1250" t="s">
        <v>4486</v>
      </c>
      <c r="V49" s="1259" t="s">
        <v>57</v>
      </c>
      <c r="W49" s="1259" t="s">
        <v>57</v>
      </c>
      <c r="X49" s="1294" t="s">
        <v>8144</v>
      </c>
      <c r="Y49" s="1259"/>
      <c r="Z49" s="1259"/>
      <c r="AA49" s="1259"/>
      <c r="AB49" s="1259"/>
      <c r="AC49" s="1259"/>
      <c r="AD49" s="1357" t="s">
        <v>76</v>
      </c>
      <c r="AE49" s="1271"/>
      <c r="AF49" s="1266"/>
      <c r="AG49" s="1266"/>
      <c r="AH49" s="1266"/>
      <c r="AI49" s="1266"/>
      <c r="AJ49" s="1266"/>
      <c r="AK49" s="1266"/>
      <c r="AL49" s="1266"/>
      <c r="AM49" s="1266"/>
      <c r="AN49" s="1266"/>
      <c r="AO49" s="1287" t="s">
        <v>8145</v>
      </c>
      <c r="AP49" s="1350"/>
      <c r="AQ49" s="1356" t="str" cm="1">
        <f t="array" ref="AQ49">IF(AD49="NO FAVORABLE","NO FAVORABLE",IF(SUMPRODUCT(--(TRIM(AF49:AK49)&lt;&gt;"SI"),--(TRIM(AF49:AK49)&lt;&gt;"NA"))&gt;0,"SUBSANAR","APROBADA CR"))</f>
        <v>NO FAVORABLE</v>
      </c>
    </row>
    <row r="50" spans="1:43" s="1249" customFormat="1" ht="13.8" x14ac:dyDescent="0.3">
      <c r="A50" s="928" t="s">
        <v>369</v>
      </c>
      <c r="B50" s="928" t="s">
        <v>8135</v>
      </c>
      <c r="C50" s="928">
        <v>49</v>
      </c>
      <c r="D50" s="928" t="s">
        <v>45</v>
      </c>
      <c r="E50" s="928" t="s">
        <v>1320</v>
      </c>
      <c r="F50" s="928" t="s">
        <v>8146</v>
      </c>
      <c r="G50" s="928" t="s">
        <v>2355</v>
      </c>
      <c r="H50" s="928" t="s">
        <v>252</v>
      </c>
      <c r="I50" s="1239" t="str">
        <f t="shared" si="0"/>
        <v>BIBIANA  MARITZQA QUINTERO  LOPEZ</v>
      </c>
      <c r="J50" s="928" t="s">
        <v>50</v>
      </c>
      <c r="K50" s="928">
        <v>1045020188</v>
      </c>
      <c r="L50" s="928">
        <v>30236</v>
      </c>
      <c r="M50" s="928">
        <v>43</v>
      </c>
      <c r="N50" s="928" t="s">
        <v>4695</v>
      </c>
      <c r="O50" s="928">
        <v>3135579040</v>
      </c>
      <c r="P50" s="928" t="s">
        <v>372</v>
      </c>
      <c r="Q50" s="1355">
        <v>1500000</v>
      </c>
      <c r="R50" s="928" t="s">
        <v>372</v>
      </c>
      <c r="S50" s="1269"/>
      <c r="T50" s="928" t="s">
        <v>8072</v>
      </c>
      <c r="U50" s="1250" t="s">
        <v>4486</v>
      </c>
      <c r="V50" s="1259" t="s">
        <v>57</v>
      </c>
      <c r="W50" s="1259" t="s">
        <v>57</v>
      </c>
      <c r="X50" s="1259" t="s">
        <v>57</v>
      </c>
      <c r="Y50" s="1259"/>
      <c r="Z50" s="1259"/>
      <c r="AA50" s="1259"/>
      <c r="AB50" s="1259"/>
      <c r="AC50" s="1259"/>
      <c r="AD50" s="1259" t="s">
        <v>58</v>
      </c>
      <c r="AE50" s="1271"/>
      <c r="AF50" s="1266" t="s">
        <v>59</v>
      </c>
      <c r="AG50" s="1266" t="s">
        <v>57</v>
      </c>
      <c r="AH50" s="1266" t="s">
        <v>59</v>
      </c>
      <c r="AI50" s="1266" t="s">
        <v>59</v>
      </c>
      <c r="AJ50" s="1266" t="s">
        <v>59</v>
      </c>
      <c r="AK50" s="1266" t="s">
        <v>59</v>
      </c>
      <c r="AL50" s="1266" t="s">
        <v>83</v>
      </c>
      <c r="AM50" s="1266"/>
      <c r="AN50" s="1266"/>
      <c r="AO50" s="1252" t="s">
        <v>393</v>
      </c>
      <c r="AP50" s="1350"/>
      <c r="AQ50" s="1356" t="str" cm="1">
        <f t="array" ref="AQ50">IF(AD50="NO FAVORABLE","NO FAVORABLE",IF(SUMPRODUCT(--(TRIM(AF50:AK50)&lt;&gt;"SI"),--(TRIM(AF50:AK50)&lt;&gt;"NA"))&gt;0,"SUBSANAR","APROBADA CR"))</f>
        <v>APROBADA CR</v>
      </c>
    </row>
    <row r="51" spans="1:43" s="1249" customFormat="1" ht="13.8" hidden="1" x14ac:dyDescent="0.3">
      <c r="A51" s="928" t="s">
        <v>369</v>
      </c>
      <c r="B51" s="928" t="s">
        <v>8135</v>
      </c>
      <c r="C51" s="928">
        <v>50</v>
      </c>
      <c r="D51" s="928" t="s">
        <v>45</v>
      </c>
      <c r="E51" s="928" t="s">
        <v>1273</v>
      </c>
      <c r="F51" s="928" t="s">
        <v>1580</v>
      </c>
      <c r="G51" s="928" t="s">
        <v>1433</v>
      </c>
      <c r="H51" s="928" t="s">
        <v>1517</v>
      </c>
      <c r="I51" s="1239" t="str">
        <f t="shared" si="0"/>
        <v>BLANCA  OLIVIA DUQUE  HOYOS</v>
      </c>
      <c r="J51" s="928" t="s">
        <v>50</v>
      </c>
      <c r="K51" s="928">
        <v>22081339</v>
      </c>
      <c r="L51" s="928">
        <v>24747</v>
      </c>
      <c r="M51" s="928">
        <v>58</v>
      </c>
      <c r="N51" s="928" t="s">
        <v>4695</v>
      </c>
      <c r="O51" s="928">
        <v>3008151240</v>
      </c>
      <c r="P51" s="928" t="s">
        <v>372</v>
      </c>
      <c r="Q51" s="1355">
        <v>600000</v>
      </c>
      <c r="R51" s="928" t="s">
        <v>372</v>
      </c>
      <c r="S51" s="1269"/>
      <c r="T51" s="928" t="s">
        <v>8147</v>
      </c>
      <c r="U51" s="1250" t="s">
        <v>4486</v>
      </c>
      <c r="V51" s="1259" t="s">
        <v>57</v>
      </c>
      <c r="W51" s="1259" t="s">
        <v>57</v>
      </c>
      <c r="X51" s="1259" t="s">
        <v>8148</v>
      </c>
      <c r="Y51" s="1259"/>
      <c r="Z51" s="1259"/>
      <c r="AA51" s="1259"/>
      <c r="AB51" s="1259"/>
      <c r="AC51" s="1259"/>
      <c r="AD51" s="1358" t="s">
        <v>296</v>
      </c>
      <c r="AE51" s="1271"/>
      <c r="AF51" s="1266"/>
      <c r="AG51" s="1266"/>
      <c r="AH51" s="1266"/>
      <c r="AI51" s="1266"/>
      <c r="AJ51" s="1266"/>
      <c r="AK51" s="1266"/>
      <c r="AL51" s="1266"/>
      <c r="AM51" s="1266"/>
      <c r="AN51" s="1266"/>
      <c r="AO51" s="1287" t="s">
        <v>8149</v>
      </c>
      <c r="AP51" s="1350"/>
      <c r="AQ51" s="1356" t="str" cm="1">
        <f t="array" ref="AQ51">IF(AD51="NO FAVORABLE","NO FAVORABLE",IF(SUMPRODUCT(--(TRIM(AF51:AK51)&lt;&gt;"SI"),--(TRIM(AF51:AK51)&lt;&gt;"NA"))&gt;0,"SUBSANAR","APROBADA CR"))</f>
        <v>SUBSANAR</v>
      </c>
    </row>
    <row r="52" spans="1:43" s="1249" customFormat="1" ht="13.8" hidden="1" x14ac:dyDescent="0.3">
      <c r="A52" s="928" t="s">
        <v>369</v>
      </c>
      <c r="B52" s="928" t="s">
        <v>8135</v>
      </c>
      <c r="C52" s="928">
        <v>51</v>
      </c>
      <c r="D52" s="928" t="s">
        <v>45</v>
      </c>
      <c r="E52" s="928" t="s">
        <v>508</v>
      </c>
      <c r="F52" s="928" t="s">
        <v>508</v>
      </c>
      <c r="G52" s="928" t="s">
        <v>485</v>
      </c>
      <c r="H52" s="928" t="s">
        <v>383</v>
      </c>
      <c r="I52" s="1239" t="str">
        <f t="shared" si="0"/>
        <v>EDELMIRA EDELMIRA SERNA DUQUE</v>
      </c>
      <c r="J52" s="928" t="s">
        <v>50</v>
      </c>
      <c r="K52" s="928">
        <v>22080679</v>
      </c>
      <c r="L52" s="928">
        <v>14681</v>
      </c>
      <c r="M52" s="928">
        <v>85</v>
      </c>
      <c r="N52" s="928" t="s">
        <v>4695</v>
      </c>
      <c r="O52" s="928">
        <v>3107476197</v>
      </c>
      <c r="P52" s="928" t="s">
        <v>372</v>
      </c>
      <c r="Q52" s="1355">
        <v>500000</v>
      </c>
      <c r="R52" s="928" t="s">
        <v>372</v>
      </c>
      <c r="S52" s="1269"/>
      <c r="T52" s="928" t="s">
        <v>8101</v>
      </c>
      <c r="U52" s="1250" t="s">
        <v>4486</v>
      </c>
      <c r="V52" s="1259" t="s">
        <v>57</v>
      </c>
      <c r="W52" s="1259" t="s">
        <v>57</v>
      </c>
      <c r="X52" s="1259" t="s">
        <v>8150</v>
      </c>
      <c r="Y52" s="1259"/>
      <c r="Z52" s="1259"/>
      <c r="AA52" s="1259"/>
      <c r="AB52" s="1259"/>
      <c r="AC52" s="1259"/>
      <c r="AD52" s="1259" t="s">
        <v>58</v>
      </c>
      <c r="AE52" s="1271"/>
      <c r="AF52" s="1266"/>
      <c r="AG52" s="1266"/>
      <c r="AH52" s="1266"/>
      <c r="AI52" s="1266"/>
      <c r="AJ52" s="1266"/>
      <c r="AK52" s="1266"/>
      <c r="AL52" s="1266"/>
      <c r="AM52" s="1266"/>
      <c r="AN52" s="1266"/>
      <c r="AO52" s="1285" t="s">
        <v>393</v>
      </c>
      <c r="AP52" s="1350"/>
      <c r="AQ52" s="1356" t="str" cm="1">
        <f t="array" ref="AQ52">IF(AD52="NO FAVORABLE","NO FAVORABLE",IF(SUMPRODUCT(--(TRIM(AF52:AK52)&lt;&gt;"SI"),--(TRIM(AF52:AK52)&lt;&gt;"NA"))&gt;0,"SUBSANAR","APROBADA CR"))</f>
        <v>SUBSANAR</v>
      </c>
    </row>
    <row r="53" spans="1:43" s="1249" customFormat="1" ht="13.8" x14ac:dyDescent="0.3">
      <c r="A53" s="928" t="s">
        <v>369</v>
      </c>
      <c r="B53" s="928" t="s">
        <v>8135</v>
      </c>
      <c r="C53" s="928">
        <v>52</v>
      </c>
      <c r="D53" s="928" t="s">
        <v>45</v>
      </c>
      <c r="E53" s="928" t="s">
        <v>579</v>
      </c>
      <c r="F53" s="928" t="s">
        <v>2084</v>
      </c>
      <c r="G53" s="928" t="s">
        <v>1868</v>
      </c>
      <c r="H53" s="928" t="s">
        <v>554</v>
      </c>
      <c r="I53" s="1239" t="str">
        <f t="shared" si="0"/>
        <v>ESTER LILIAM RAMIREZ  GOMEZ</v>
      </c>
      <c r="J53" s="928" t="s">
        <v>50</v>
      </c>
      <c r="K53" s="928">
        <v>43785831</v>
      </c>
      <c r="L53" s="928">
        <v>26967</v>
      </c>
      <c r="M53" s="928">
        <v>52</v>
      </c>
      <c r="N53" s="928" t="s">
        <v>4695</v>
      </c>
      <c r="O53" s="928">
        <v>3014771283</v>
      </c>
      <c r="P53" s="928" t="s">
        <v>8151</v>
      </c>
      <c r="Q53" s="1355">
        <v>800000</v>
      </c>
      <c r="R53" s="928" t="s">
        <v>372</v>
      </c>
      <c r="S53" s="1269"/>
      <c r="T53" s="928" t="s">
        <v>8075</v>
      </c>
      <c r="U53" s="1250" t="s">
        <v>4486</v>
      </c>
      <c r="V53" s="1259" t="s">
        <v>57</v>
      </c>
      <c r="W53" s="1259" t="s">
        <v>57</v>
      </c>
      <c r="X53" s="1259" t="s">
        <v>8152</v>
      </c>
      <c r="Y53" s="1259"/>
      <c r="Z53" s="1259"/>
      <c r="AA53" s="1259"/>
      <c r="AB53" s="1259"/>
      <c r="AC53" s="1259"/>
      <c r="AD53" s="1259" t="s">
        <v>58</v>
      </c>
      <c r="AE53" s="1271"/>
      <c r="AF53" s="1266" t="s">
        <v>59</v>
      </c>
      <c r="AG53" s="1266" t="s">
        <v>57</v>
      </c>
      <c r="AH53" s="1266" t="s">
        <v>59</v>
      </c>
      <c r="AI53" s="1266" t="s">
        <v>59</v>
      </c>
      <c r="AJ53" s="1266" t="s">
        <v>59</v>
      </c>
      <c r="AK53" s="1266" t="s">
        <v>59</v>
      </c>
      <c r="AL53" s="1266" t="s">
        <v>143</v>
      </c>
      <c r="AM53" s="1266"/>
      <c r="AN53" s="1266"/>
      <c r="AO53" s="1285" t="s">
        <v>8153</v>
      </c>
      <c r="AP53" s="1350"/>
      <c r="AQ53" s="1356" t="str" cm="1">
        <f t="array" ref="AQ53">IF(AD53="NO FAVORABLE","NO FAVORABLE",IF(SUMPRODUCT(--(TRIM(AF53:AK53)&lt;&gt;"SI"),--(TRIM(AF53:AK53)&lt;&gt;"NA"))&gt;0,"SUBSANAR","APROBADA CR"))</f>
        <v>APROBADA CR</v>
      </c>
    </row>
    <row r="54" spans="1:43" s="1249" customFormat="1" ht="13.8" hidden="1" x14ac:dyDescent="0.3">
      <c r="A54" s="928" t="s">
        <v>369</v>
      </c>
      <c r="B54" s="928" t="s">
        <v>8135</v>
      </c>
      <c r="C54" s="928">
        <v>53</v>
      </c>
      <c r="D54" s="928" t="s">
        <v>45</v>
      </c>
      <c r="E54" s="928" t="s">
        <v>639</v>
      </c>
      <c r="F54" s="928" t="s">
        <v>2172</v>
      </c>
      <c r="G54" s="928" t="s">
        <v>1201</v>
      </c>
      <c r="H54" s="928" t="s">
        <v>1685</v>
      </c>
      <c r="I54" s="1239" t="str">
        <f t="shared" si="0"/>
        <v>ELIANA VITALINA MARIN  DURANGO</v>
      </c>
      <c r="J54" s="928" t="s">
        <v>50</v>
      </c>
      <c r="K54" s="928">
        <v>1001444599</v>
      </c>
      <c r="L54" s="928">
        <v>29105</v>
      </c>
      <c r="M54" s="928">
        <v>45</v>
      </c>
      <c r="N54" s="928" t="s">
        <v>4695</v>
      </c>
      <c r="O54" s="928">
        <v>3226136500</v>
      </c>
      <c r="P54" s="928" t="s">
        <v>372</v>
      </c>
      <c r="Q54" s="1355">
        <v>800000</v>
      </c>
      <c r="R54" s="928" t="s">
        <v>372</v>
      </c>
      <c r="S54" s="1269"/>
      <c r="T54" s="928" t="s">
        <v>8154</v>
      </c>
      <c r="U54" s="1250" t="s">
        <v>4486</v>
      </c>
      <c r="V54" s="1259" t="s">
        <v>57</v>
      </c>
      <c r="W54" s="1259" t="s">
        <v>57</v>
      </c>
      <c r="X54" s="1259" t="s">
        <v>57</v>
      </c>
      <c r="Y54" s="1259"/>
      <c r="Z54" s="1259"/>
      <c r="AA54" s="1259"/>
      <c r="AB54" s="1259"/>
      <c r="AC54" s="1259"/>
      <c r="AD54" s="1259" t="s">
        <v>58</v>
      </c>
      <c r="AE54" s="1271"/>
      <c r="AF54" s="1266"/>
      <c r="AG54" s="1266"/>
      <c r="AH54" s="1266"/>
      <c r="AI54" s="1266"/>
      <c r="AJ54" s="1266"/>
      <c r="AK54" s="1266"/>
      <c r="AL54" s="1266"/>
      <c r="AM54" s="1266"/>
      <c r="AN54" s="1266"/>
      <c r="AO54" s="1252" t="s">
        <v>393</v>
      </c>
      <c r="AP54" s="1350"/>
      <c r="AQ54" s="1356" t="str" cm="1">
        <f t="array" ref="AQ54">IF(AD54="NO FAVORABLE","NO FAVORABLE",IF(SUMPRODUCT(--(TRIM(AF54:AK54)&lt;&gt;"SI"),--(TRIM(AF54:AK54)&lt;&gt;"NA"))&gt;0,"SUBSANAR","APROBADA CR"))</f>
        <v>SUBSANAR</v>
      </c>
    </row>
    <row r="55" spans="1:43" s="1249" customFormat="1" ht="13.8" x14ac:dyDescent="0.3">
      <c r="A55" s="928" t="s">
        <v>369</v>
      </c>
      <c r="B55" s="928" t="s">
        <v>8135</v>
      </c>
      <c r="C55" s="928">
        <v>54</v>
      </c>
      <c r="D55" s="928" t="s">
        <v>45</v>
      </c>
      <c r="E55" s="928" t="s">
        <v>212</v>
      </c>
      <c r="F55" s="928" t="s">
        <v>802</v>
      </c>
      <c r="G55" s="928" t="s">
        <v>1433</v>
      </c>
      <c r="H55" s="928" t="s">
        <v>347</v>
      </c>
      <c r="I55" s="1239" t="str">
        <f t="shared" si="0"/>
        <v>NORA EMILSEN DUQUE  LONDOÑO</v>
      </c>
      <c r="J55" s="928" t="s">
        <v>50</v>
      </c>
      <c r="K55" s="928">
        <v>1045016400</v>
      </c>
      <c r="L55" s="928">
        <v>31576</v>
      </c>
      <c r="M55" s="928">
        <v>39</v>
      </c>
      <c r="N55" s="928" t="s">
        <v>4695</v>
      </c>
      <c r="O55" s="928">
        <v>3012049912</v>
      </c>
      <c r="P55" s="928" t="s">
        <v>372</v>
      </c>
      <c r="Q55" s="1355">
        <v>1400000</v>
      </c>
      <c r="R55" s="928" t="s">
        <v>372</v>
      </c>
      <c r="S55" s="1269"/>
      <c r="T55" s="928" t="s">
        <v>8102</v>
      </c>
      <c r="U55" s="1250" t="s">
        <v>4486</v>
      </c>
      <c r="V55" s="1259" t="s">
        <v>57</v>
      </c>
      <c r="W55" s="1259" t="s">
        <v>57</v>
      </c>
      <c r="X55" s="1259" t="s">
        <v>8155</v>
      </c>
      <c r="Y55" s="1259"/>
      <c r="Z55" s="1259"/>
      <c r="AA55" s="1259"/>
      <c r="AB55" s="1259"/>
      <c r="AC55" s="1259"/>
      <c r="AD55" s="1259" t="s">
        <v>58</v>
      </c>
      <c r="AE55" s="1271"/>
      <c r="AF55" s="1266" t="s">
        <v>59</v>
      </c>
      <c r="AG55" s="1266" t="s">
        <v>57</v>
      </c>
      <c r="AH55" s="1266" t="s">
        <v>59</v>
      </c>
      <c r="AI55" s="1266" t="s">
        <v>59</v>
      </c>
      <c r="AJ55" s="1266" t="s">
        <v>59</v>
      </c>
      <c r="AK55" s="1266" t="s">
        <v>59</v>
      </c>
      <c r="AL55" s="1266" t="s">
        <v>83</v>
      </c>
      <c r="AM55" s="1266"/>
      <c r="AN55" s="1266"/>
      <c r="AO55" s="1285" t="s">
        <v>8156</v>
      </c>
      <c r="AP55" s="1350"/>
      <c r="AQ55" s="1356" t="str" cm="1">
        <f t="array" ref="AQ55">IF(AD55="NO FAVORABLE","NO FAVORABLE",IF(SUMPRODUCT(--(TRIM(AF55:AK55)&lt;&gt;"SI"),--(TRIM(AF55:AK55)&lt;&gt;"NA"))&gt;0,"SUBSANAR","APROBADA CR"))</f>
        <v>APROBADA CR</v>
      </c>
    </row>
    <row r="56" spans="1:43" s="1249" customFormat="1" ht="13.8" x14ac:dyDescent="0.3">
      <c r="A56" s="928" t="s">
        <v>369</v>
      </c>
      <c r="B56" s="928" t="s">
        <v>8135</v>
      </c>
      <c r="C56" s="928">
        <v>55</v>
      </c>
      <c r="D56" s="928" t="s">
        <v>45</v>
      </c>
      <c r="E56" s="928" t="s">
        <v>669</v>
      </c>
      <c r="F56" s="928" t="s">
        <v>62</v>
      </c>
      <c r="G56" s="928" t="s">
        <v>302</v>
      </c>
      <c r="H56" s="928" t="s">
        <v>929</v>
      </c>
      <c r="I56" s="1239" t="str">
        <f t="shared" si="0"/>
        <v>ANGELA  MARIA BEDOYA GALEANO</v>
      </c>
      <c r="J56" s="928" t="s">
        <v>50</v>
      </c>
      <c r="K56" s="928">
        <v>43403700</v>
      </c>
      <c r="L56" s="928">
        <v>25088</v>
      </c>
      <c r="M56" s="928">
        <v>57</v>
      </c>
      <c r="N56" s="928" t="s">
        <v>4695</v>
      </c>
      <c r="O56" s="928">
        <v>3245586840</v>
      </c>
      <c r="P56" s="928" t="s">
        <v>372</v>
      </c>
      <c r="Q56" s="1355">
        <v>500000</v>
      </c>
      <c r="R56" s="928" t="s">
        <v>372</v>
      </c>
      <c r="S56" s="1269"/>
      <c r="T56" s="928" t="s">
        <v>8075</v>
      </c>
      <c r="U56" s="1250" t="s">
        <v>4486</v>
      </c>
      <c r="V56" s="1259" t="s">
        <v>57</v>
      </c>
      <c r="W56" s="1259" t="s">
        <v>57</v>
      </c>
      <c r="X56" s="1259" t="s">
        <v>57</v>
      </c>
      <c r="Y56" s="1259"/>
      <c r="Z56" s="1259"/>
      <c r="AA56" s="1259"/>
      <c r="AB56" s="1259"/>
      <c r="AC56" s="1259"/>
      <c r="AD56" s="1259" t="s">
        <v>58</v>
      </c>
      <c r="AE56" s="1271"/>
      <c r="AF56" s="1266" t="s">
        <v>59</v>
      </c>
      <c r="AG56" s="1266" t="s">
        <v>57</v>
      </c>
      <c r="AH56" s="1266" t="s">
        <v>59</v>
      </c>
      <c r="AI56" s="1266" t="s">
        <v>59</v>
      </c>
      <c r="AJ56" s="1266" t="s">
        <v>59</v>
      </c>
      <c r="AK56" s="1266" t="s">
        <v>59</v>
      </c>
      <c r="AL56" s="1266" t="s">
        <v>182</v>
      </c>
      <c r="AM56" s="1266"/>
      <c r="AN56" s="1266"/>
      <c r="AO56" s="1252" t="s">
        <v>393</v>
      </c>
      <c r="AP56" s="1350"/>
      <c r="AQ56" s="1356" t="str" cm="1">
        <f t="array" ref="AQ56">IF(AD56="NO FAVORABLE","NO FAVORABLE",IF(SUMPRODUCT(--(TRIM(AF56:AK56)&lt;&gt;"SI"),--(TRIM(AF56:AK56)&lt;&gt;"NA"))&gt;0,"SUBSANAR","APROBADA CR"))</f>
        <v>APROBADA CR</v>
      </c>
    </row>
    <row r="57" spans="1:43" s="1249" customFormat="1" ht="13.8" hidden="1" x14ac:dyDescent="0.3">
      <c r="A57" s="928" t="s">
        <v>369</v>
      </c>
      <c r="B57" s="928" t="s">
        <v>8135</v>
      </c>
      <c r="C57" s="928">
        <v>56</v>
      </c>
      <c r="D57" s="928" t="s">
        <v>45</v>
      </c>
      <c r="E57" s="928" t="s">
        <v>8111</v>
      </c>
      <c r="F57" s="928" t="s">
        <v>7544</v>
      </c>
      <c r="G57" s="928" t="s">
        <v>313</v>
      </c>
      <c r="H57" s="928" t="s">
        <v>496</v>
      </c>
      <c r="I57" s="1239" t="str">
        <f t="shared" si="0"/>
        <v>ORLEIDY  JHONANA VALENCIA RAMIREZ</v>
      </c>
      <c r="J57" s="928" t="s">
        <v>50</v>
      </c>
      <c r="K57" s="928">
        <v>1045018228</v>
      </c>
      <c r="L57" s="928">
        <v>32158</v>
      </c>
      <c r="M57" s="928">
        <v>37</v>
      </c>
      <c r="N57" s="928" t="s">
        <v>4695</v>
      </c>
      <c r="O57" s="928">
        <v>3177300026</v>
      </c>
      <c r="P57" s="928" t="s">
        <v>372</v>
      </c>
      <c r="Q57" s="1355">
        <v>1400000</v>
      </c>
      <c r="R57" s="928" t="s">
        <v>372</v>
      </c>
      <c r="S57" s="1269"/>
      <c r="T57" s="928" t="s">
        <v>8072</v>
      </c>
      <c r="U57" s="1250" t="s">
        <v>4486</v>
      </c>
      <c r="V57" s="1259" t="s">
        <v>57</v>
      </c>
      <c r="W57" s="1259" t="s">
        <v>57</v>
      </c>
      <c r="X57" s="1259" t="s">
        <v>57</v>
      </c>
      <c r="Y57" s="1259"/>
      <c r="Z57" s="1259"/>
      <c r="AA57" s="1259"/>
      <c r="AB57" s="1259"/>
      <c r="AC57" s="1259"/>
      <c r="AD57" s="1357" t="s">
        <v>76</v>
      </c>
      <c r="AE57" s="1271"/>
      <c r="AF57" s="1266"/>
      <c r="AG57" s="1266"/>
      <c r="AH57" s="1266"/>
      <c r="AI57" s="1266"/>
      <c r="AJ57" s="1266"/>
      <c r="AK57" s="1266"/>
      <c r="AL57" s="1266"/>
      <c r="AM57" s="1266"/>
      <c r="AN57" s="1266"/>
      <c r="AO57" s="1287" t="s">
        <v>5169</v>
      </c>
      <c r="AP57" s="1350"/>
      <c r="AQ57" s="1356" t="str" cm="1">
        <f t="array" ref="AQ57">IF(AD57="NO FAVORABLE","NO FAVORABLE",IF(SUMPRODUCT(--(TRIM(AF57:AK57)&lt;&gt;"SI"),--(TRIM(AF57:AK57)&lt;&gt;"NA"))&gt;0,"SUBSANAR","APROBADA CR"))</f>
        <v>NO FAVORABLE</v>
      </c>
    </row>
    <row r="58" spans="1:43" s="1249" customFormat="1" ht="13.8" x14ac:dyDescent="0.3">
      <c r="A58" s="928" t="s">
        <v>369</v>
      </c>
      <c r="B58" s="928" t="s">
        <v>8135</v>
      </c>
      <c r="C58" s="928">
        <v>57</v>
      </c>
      <c r="D58" s="928" t="s">
        <v>45</v>
      </c>
      <c r="E58" s="928" t="s">
        <v>356</v>
      </c>
      <c r="F58" s="928" t="s">
        <v>62</v>
      </c>
      <c r="G58" s="928" t="s">
        <v>496</v>
      </c>
      <c r="H58" s="928" t="s">
        <v>831</v>
      </c>
      <c r="I58" s="1239" t="str">
        <f t="shared" si="0"/>
        <v>FLOR MARIA RAMIREZ JIMENEZ</v>
      </c>
      <c r="J58" s="928" t="s">
        <v>50</v>
      </c>
      <c r="K58" s="928">
        <v>1045018098</v>
      </c>
      <c r="L58" s="928">
        <v>32255</v>
      </c>
      <c r="M58" s="928">
        <v>37</v>
      </c>
      <c r="N58" s="928" t="s">
        <v>4695</v>
      </c>
      <c r="O58" s="928">
        <v>3226112997</v>
      </c>
      <c r="P58" s="928" t="s">
        <v>372</v>
      </c>
      <c r="Q58" s="1355">
        <v>1400000</v>
      </c>
      <c r="R58" s="928" t="s">
        <v>372</v>
      </c>
      <c r="S58" s="1269"/>
      <c r="T58" s="928" t="s">
        <v>8157</v>
      </c>
      <c r="U58" s="1250" t="s">
        <v>4486</v>
      </c>
      <c r="V58" s="1259" t="s">
        <v>57</v>
      </c>
      <c r="W58" s="1259" t="s">
        <v>57</v>
      </c>
      <c r="X58" s="1259" t="s">
        <v>57</v>
      </c>
      <c r="Y58" s="1259"/>
      <c r="Z58" s="1259"/>
      <c r="AA58" s="1259"/>
      <c r="AB58" s="1259"/>
      <c r="AC58" s="1259"/>
      <c r="AD58" s="1259" t="s">
        <v>58</v>
      </c>
      <c r="AE58" s="1271"/>
      <c r="AF58" s="1266" t="s">
        <v>59</v>
      </c>
      <c r="AG58" s="1266" t="s">
        <v>57</v>
      </c>
      <c r="AH58" s="1266" t="s">
        <v>59</v>
      </c>
      <c r="AI58" s="1266" t="s">
        <v>59</v>
      </c>
      <c r="AJ58" s="1266" t="s">
        <v>59</v>
      </c>
      <c r="AK58" s="1266" t="s">
        <v>59</v>
      </c>
      <c r="AL58" s="1266" t="s">
        <v>258</v>
      </c>
      <c r="AM58" s="1266"/>
      <c r="AN58" s="1266"/>
      <c r="AO58" s="1252" t="s">
        <v>393</v>
      </c>
      <c r="AP58" s="1350"/>
      <c r="AQ58" s="1356" t="str" cm="1">
        <f t="array" ref="AQ58">IF(AD58="NO FAVORABLE","NO FAVORABLE",IF(SUMPRODUCT(--(TRIM(AF58:AK58)&lt;&gt;"SI"),--(TRIM(AF58:AK58)&lt;&gt;"NA"))&gt;0,"SUBSANAR","APROBADA CR"))</f>
        <v>APROBADA CR</v>
      </c>
    </row>
    <row r="59" spans="1:43" s="1249" customFormat="1" ht="13.8" hidden="1" x14ac:dyDescent="0.3">
      <c r="A59" s="928" t="s">
        <v>369</v>
      </c>
      <c r="B59" s="928" t="s">
        <v>8135</v>
      </c>
      <c r="C59" s="928">
        <v>59</v>
      </c>
      <c r="D59" s="928" t="s">
        <v>45</v>
      </c>
      <c r="E59" s="928" t="s">
        <v>1906</v>
      </c>
      <c r="F59" s="928" t="s">
        <v>632</v>
      </c>
      <c r="G59" s="928" t="s">
        <v>801</v>
      </c>
      <c r="H59" s="928" t="s">
        <v>386</v>
      </c>
      <c r="I59" s="1239" t="str">
        <f t="shared" si="0"/>
        <v>MARTHA  LUCIA CAÑAVERAL HERRERA</v>
      </c>
      <c r="J59" s="928" t="s">
        <v>50</v>
      </c>
      <c r="K59" s="928">
        <v>21894537</v>
      </c>
      <c r="L59" s="928">
        <v>21994</v>
      </c>
      <c r="M59" s="928">
        <v>64</v>
      </c>
      <c r="N59" s="928" t="s">
        <v>4695</v>
      </c>
      <c r="O59" s="928">
        <v>3114235750</v>
      </c>
      <c r="P59" s="928" t="s">
        <v>372</v>
      </c>
      <c r="Q59" s="1355">
        <v>500000</v>
      </c>
      <c r="R59" s="928" t="s">
        <v>4445</v>
      </c>
      <c r="S59" s="1269"/>
      <c r="T59" s="928" t="s">
        <v>8157</v>
      </c>
      <c r="U59" s="1250" t="s">
        <v>4486</v>
      </c>
      <c r="V59" s="1259" t="s">
        <v>57</v>
      </c>
      <c r="W59" s="1294" t="s">
        <v>8086</v>
      </c>
      <c r="X59" s="1259" t="s">
        <v>57</v>
      </c>
      <c r="Y59" s="1259"/>
      <c r="Z59" s="1259"/>
      <c r="AA59" s="1259"/>
      <c r="AB59" s="1259"/>
      <c r="AC59" s="1259"/>
      <c r="AD59" s="1357" t="s">
        <v>76</v>
      </c>
      <c r="AE59" s="1271"/>
      <c r="AF59" s="1266"/>
      <c r="AG59" s="1266"/>
      <c r="AH59" s="1266"/>
      <c r="AI59" s="1266"/>
      <c r="AJ59" s="1266"/>
      <c r="AK59" s="1266"/>
      <c r="AL59" s="1266"/>
      <c r="AM59" s="1266"/>
      <c r="AN59" s="1266"/>
      <c r="AO59" s="1264" t="s">
        <v>393</v>
      </c>
      <c r="AP59" s="1350"/>
      <c r="AQ59" s="1356" t="str" cm="1">
        <f t="array" ref="AQ59">IF(AD59="NO FAVORABLE","NO FAVORABLE",IF(SUMPRODUCT(--(TRIM(AF59:AK59)&lt;&gt;"SI"),--(TRIM(AF59:AK59)&lt;&gt;"NA"))&gt;0,"SUBSANAR","APROBADA CR"))</f>
        <v>NO FAVORABLE</v>
      </c>
    </row>
    <row r="60" spans="1:43" s="1249" customFormat="1" ht="13.8" hidden="1" x14ac:dyDescent="0.3">
      <c r="A60" s="1282" t="s">
        <v>369</v>
      </c>
      <c r="B60" s="1282" t="s">
        <v>8135</v>
      </c>
      <c r="C60" s="1282">
        <v>60</v>
      </c>
      <c r="D60" s="1282" t="s">
        <v>45</v>
      </c>
      <c r="E60" s="1282" t="s">
        <v>670</v>
      </c>
      <c r="F60" s="1282" t="s">
        <v>2727</v>
      </c>
      <c r="G60" s="1282" t="s">
        <v>294</v>
      </c>
      <c r="H60" s="1282" t="s">
        <v>787</v>
      </c>
      <c r="I60" s="1239" t="str">
        <f t="shared" si="0"/>
        <v>ROSA  ELVIA  AGUDELO CANO</v>
      </c>
      <c r="J60" s="1282" t="s">
        <v>50</v>
      </c>
      <c r="K60" s="1282">
        <v>21664601</v>
      </c>
      <c r="L60" s="1282">
        <v>22603</v>
      </c>
      <c r="M60" s="1282">
        <v>64</v>
      </c>
      <c r="N60" s="1282" t="s">
        <v>4695</v>
      </c>
      <c r="O60" s="1282">
        <v>3103547041</v>
      </c>
      <c r="P60" s="1282" t="s">
        <v>372</v>
      </c>
      <c r="Q60" s="1359">
        <v>600000</v>
      </c>
      <c r="R60" s="1282" t="s">
        <v>372</v>
      </c>
      <c r="S60" s="1331"/>
      <c r="T60" s="1282" t="s">
        <v>4512</v>
      </c>
      <c r="U60" s="1283" t="s">
        <v>4486</v>
      </c>
      <c r="V60" s="1276" t="s">
        <v>57</v>
      </c>
      <c r="W60" s="1276" t="s">
        <v>57</v>
      </c>
      <c r="X60" s="1276" t="s">
        <v>57</v>
      </c>
      <c r="Y60" s="1276"/>
      <c r="Z60" s="1276"/>
      <c r="AA60" s="1276"/>
      <c r="AB60" s="1276"/>
      <c r="AC60" s="1276"/>
      <c r="AD60" s="1259" t="s">
        <v>58</v>
      </c>
      <c r="AE60" s="1271"/>
      <c r="AF60" s="1338"/>
      <c r="AG60" s="1338"/>
      <c r="AH60" s="1338"/>
      <c r="AI60" s="1338"/>
      <c r="AJ60" s="1338"/>
      <c r="AK60" s="1338"/>
      <c r="AL60" s="1338"/>
      <c r="AM60" s="1338"/>
      <c r="AN60" s="1338"/>
      <c r="AO60" s="1304" t="s">
        <v>393</v>
      </c>
      <c r="AP60" s="1350"/>
      <c r="AQ60" s="1356" t="str" cm="1">
        <f t="array" ref="AQ60">IF(AD60="NO FAVORABLE","NO FAVORABLE",IF(SUMPRODUCT(--(TRIM(AF60:AK60)&lt;&gt;"SI"),--(TRIM(AF60:AK60)&lt;&gt;"NA"))&gt;0,"SUBSANAR","APROBADA CR"))</f>
        <v>SUBSANAR</v>
      </c>
    </row>
    <row r="61" spans="1:43" s="1361" customFormat="1" ht="13.8" hidden="1" x14ac:dyDescent="0.3">
      <c r="A61" s="590" t="s">
        <v>8054</v>
      </c>
      <c r="B61" s="590" t="s">
        <v>8055</v>
      </c>
      <c r="C61" s="590">
        <v>61</v>
      </c>
      <c r="D61" s="590" t="s">
        <v>45</v>
      </c>
      <c r="E61" s="590" t="s">
        <v>564</v>
      </c>
      <c r="F61" s="590" t="s">
        <v>1968</v>
      </c>
      <c r="G61" s="590" t="s">
        <v>1854</v>
      </c>
      <c r="H61" s="590"/>
      <c r="I61" s="1239" t="str">
        <f t="shared" si="0"/>
        <v xml:space="preserve">LEIDY  DANIELA  MAZO  </v>
      </c>
      <c r="J61" s="590" t="s">
        <v>50</v>
      </c>
      <c r="K61" s="590">
        <v>1045026519</v>
      </c>
      <c r="L61" s="590">
        <v>17051999</v>
      </c>
      <c r="M61" s="590">
        <v>26</v>
      </c>
      <c r="N61" s="590" t="s">
        <v>51</v>
      </c>
      <c r="O61" s="590">
        <v>3102619617</v>
      </c>
      <c r="P61" s="590" t="s">
        <v>372</v>
      </c>
      <c r="Q61" s="1360">
        <v>1000</v>
      </c>
      <c r="R61" s="590" t="s">
        <v>8058</v>
      </c>
      <c r="S61" s="1294"/>
      <c r="T61" s="590" t="s">
        <v>8158</v>
      </c>
      <c r="U61" s="590" t="s">
        <v>8159</v>
      </c>
      <c r="V61" s="1259" t="s">
        <v>57</v>
      </c>
      <c r="W61" s="1259" t="s">
        <v>57</v>
      </c>
      <c r="X61" s="1259" t="s">
        <v>57</v>
      </c>
      <c r="Y61" s="1259"/>
      <c r="Z61" s="1259"/>
      <c r="AA61" s="1259"/>
      <c r="AB61" s="1259"/>
      <c r="AC61" s="1259"/>
      <c r="AD61" s="1259" t="s">
        <v>58</v>
      </c>
      <c r="AE61" s="1271"/>
      <c r="AF61" s="1266"/>
      <c r="AG61" s="1266"/>
      <c r="AH61" s="1266"/>
      <c r="AI61" s="1266"/>
      <c r="AJ61" s="1266"/>
      <c r="AK61" s="1266"/>
      <c r="AL61" s="1266"/>
      <c r="AM61" s="1266"/>
      <c r="AN61" s="1266"/>
      <c r="AO61" s="1285" t="s">
        <v>393</v>
      </c>
      <c r="AP61" s="1350"/>
      <c r="AQ61" s="1356" t="str" cm="1">
        <f t="array" ref="AQ61">IF(AD61="NO FAVORABLE","NO FAVORABLE",IF(SUMPRODUCT(--(TRIM(AF61:AK61)&lt;&gt;"SI"),--(TRIM(AF61:AK61)&lt;&gt;"NA"))&gt;0,"SUBSANAR","APROBADA CR"))</f>
        <v>SUBSANAR</v>
      </c>
    </row>
    <row r="62" spans="1:43" s="1361" customFormat="1" ht="13.8" x14ac:dyDescent="0.3">
      <c r="A62" s="590" t="s">
        <v>8054</v>
      </c>
      <c r="B62" s="590" t="s">
        <v>8055</v>
      </c>
      <c r="C62" s="590">
        <v>62</v>
      </c>
      <c r="D62" s="590" t="s">
        <v>45</v>
      </c>
      <c r="E62" s="590" t="s">
        <v>1348</v>
      </c>
      <c r="F62" s="590" t="s">
        <v>855</v>
      </c>
      <c r="G62" s="590" t="s">
        <v>1868</v>
      </c>
      <c r="H62" s="590" t="s">
        <v>1251</v>
      </c>
      <c r="I62" s="1239" t="str">
        <f t="shared" si="0"/>
        <v xml:space="preserve">LUZ  DARY RAMIREZ  GOMEZ </v>
      </c>
      <c r="J62" s="590" t="s">
        <v>50</v>
      </c>
      <c r="K62" s="590">
        <v>43788868</v>
      </c>
      <c r="L62" s="590">
        <v>3121981</v>
      </c>
      <c r="M62" s="590">
        <v>43</v>
      </c>
      <c r="N62" s="590" t="s">
        <v>51</v>
      </c>
      <c r="O62" s="590">
        <v>3204317943</v>
      </c>
      <c r="P62" s="590" t="s">
        <v>372</v>
      </c>
      <c r="Q62" s="1360">
        <v>800</v>
      </c>
      <c r="R62" s="590" t="s">
        <v>372</v>
      </c>
      <c r="S62" s="1294"/>
      <c r="T62" s="590" t="s">
        <v>8158</v>
      </c>
      <c r="U62" s="590" t="s">
        <v>8159</v>
      </c>
      <c r="V62" s="1259" t="s">
        <v>57</v>
      </c>
      <c r="W62" s="1259" t="s">
        <v>57</v>
      </c>
      <c r="X62" s="1259" t="s">
        <v>8160</v>
      </c>
      <c r="Y62" s="1259"/>
      <c r="Z62" s="1259"/>
      <c r="AA62" s="1259"/>
      <c r="AB62" s="1259"/>
      <c r="AC62" s="1259"/>
      <c r="AD62" s="1259" t="s">
        <v>58</v>
      </c>
      <c r="AE62" s="1271"/>
      <c r="AF62" s="1266" t="s">
        <v>59</v>
      </c>
      <c r="AG62" s="1266" t="s">
        <v>57</v>
      </c>
      <c r="AH62" s="1266" t="s">
        <v>59</v>
      </c>
      <c r="AI62" s="1266" t="s">
        <v>59</v>
      </c>
      <c r="AJ62" s="1266" t="s">
        <v>59</v>
      </c>
      <c r="AK62" s="1266" t="s">
        <v>59</v>
      </c>
      <c r="AL62" s="1266" t="s">
        <v>1025</v>
      </c>
      <c r="AM62" s="1266"/>
      <c r="AN62" s="1266"/>
      <c r="AO62" s="1285" t="s">
        <v>8161</v>
      </c>
      <c r="AP62" s="1350"/>
      <c r="AQ62" s="1356" t="str" cm="1">
        <f t="array" ref="AQ62">IF(AD62="NO FAVORABLE","NO FAVORABLE",IF(SUMPRODUCT(--(TRIM(AF62:AK62)&lt;&gt;"SI"),--(TRIM(AF62:AK62)&lt;&gt;"NA"))&gt;0,"SUBSANAR","APROBADA CR"))</f>
        <v>APROBADA CR</v>
      </c>
    </row>
    <row r="63" spans="1:43" s="1361" customFormat="1" ht="13.8" hidden="1" x14ac:dyDescent="0.3">
      <c r="A63" s="590" t="s">
        <v>8054</v>
      </c>
      <c r="B63" s="590" t="s">
        <v>8055</v>
      </c>
      <c r="C63" s="590">
        <v>63</v>
      </c>
      <c r="D63" s="590" t="s">
        <v>45</v>
      </c>
      <c r="E63" s="590" t="s">
        <v>7777</v>
      </c>
      <c r="F63" s="590" t="s">
        <v>1851</v>
      </c>
      <c r="G63" s="590" t="s">
        <v>1251</v>
      </c>
      <c r="H63" s="590" t="s">
        <v>1259</v>
      </c>
      <c r="I63" s="1239" t="str">
        <f t="shared" si="0"/>
        <v xml:space="preserve">DEICY  NATALIA  GOMEZ  GIRALDO </v>
      </c>
      <c r="J63" s="590" t="s">
        <v>50</v>
      </c>
      <c r="K63" s="590">
        <v>1045025162</v>
      </c>
      <c r="L63" s="590">
        <v>2101997</v>
      </c>
      <c r="M63" s="590">
        <v>28</v>
      </c>
      <c r="N63" s="590" t="s">
        <v>51</v>
      </c>
      <c r="O63" s="590">
        <v>3172261663</v>
      </c>
      <c r="P63" s="590" t="s">
        <v>372</v>
      </c>
      <c r="Q63" s="1360">
        <v>1400</v>
      </c>
      <c r="R63" s="590"/>
      <c r="S63" s="1294"/>
      <c r="T63" s="590" t="s">
        <v>8162</v>
      </c>
      <c r="U63" s="590" t="s">
        <v>8163</v>
      </c>
      <c r="V63" s="1259" t="s">
        <v>57</v>
      </c>
      <c r="W63" s="1259" t="s">
        <v>57</v>
      </c>
      <c r="X63" s="1259" t="s">
        <v>57</v>
      </c>
      <c r="Y63" s="1259"/>
      <c r="Z63" s="1259"/>
      <c r="AA63" s="1259"/>
      <c r="AB63" s="1259"/>
      <c r="AC63" s="1259"/>
      <c r="AD63" s="1259" t="s">
        <v>58</v>
      </c>
      <c r="AE63" s="1271"/>
      <c r="AF63" s="1266"/>
      <c r="AG63" s="1266"/>
      <c r="AH63" s="1266"/>
      <c r="AI63" s="1266"/>
      <c r="AJ63" s="1266"/>
      <c r="AK63" s="1266"/>
      <c r="AL63" s="1266"/>
      <c r="AM63" s="1266"/>
      <c r="AN63" s="1266"/>
      <c r="AO63" s="1285" t="s">
        <v>393</v>
      </c>
      <c r="AP63" s="1350"/>
      <c r="AQ63" s="1356" t="str" cm="1">
        <f t="array" ref="AQ63">IF(AD63="NO FAVORABLE","NO FAVORABLE",IF(SUMPRODUCT(--(TRIM(AF63:AK63)&lt;&gt;"SI"),--(TRIM(AF63:AK63)&lt;&gt;"NA"))&gt;0,"SUBSANAR","APROBADA CR"))</f>
        <v>SUBSANAR</v>
      </c>
    </row>
    <row r="64" spans="1:43" s="1249" customFormat="1" ht="13.8" x14ac:dyDescent="0.3">
      <c r="A64" s="928" t="s">
        <v>369</v>
      </c>
      <c r="B64" s="1112" t="s">
        <v>8055</v>
      </c>
      <c r="C64" s="1112">
        <v>64</v>
      </c>
      <c r="D64" s="1112" t="s">
        <v>45</v>
      </c>
      <c r="E64" s="1112" t="s">
        <v>666</v>
      </c>
      <c r="F64" s="1112" t="s">
        <v>341</v>
      </c>
      <c r="G64" s="1112" t="s">
        <v>239</v>
      </c>
      <c r="H64" s="1112" t="s">
        <v>496</v>
      </c>
      <c r="I64" s="1239" t="str">
        <f t="shared" si="0"/>
        <v>MARIA  FERNANDA OSPINA RAMIREZ</v>
      </c>
      <c r="J64" s="1112" t="s">
        <v>50</v>
      </c>
      <c r="K64" s="928">
        <v>1037949875</v>
      </c>
      <c r="L64" s="1114">
        <v>35843</v>
      </c>
      <c r="M64" s="1112">
        <v>27</v>
      </c>
      <c r="N64" s="1112" t="s">
        <v>51</v>
      </c>
      <c r="O64" s="1112">
        <v>3234609132</v>
      </c>
      <c r="P64" s="1362" t="s">
        <v>8164</v>
      </c>
      <c r="Q64" s="1363" t="s">
        <v>8165</v>
      </c>
      <c r="R64" s="1112" t="s">
        <v>4443</v>
      </c>
      <c r="S64" s="1913"/>
      <c r="T64" s="1112" t="s">
        <v>8166</v>
      </c>
      <c r="U64" s="1112" t="s">
        <v>8167</v>
      </c>
      <c r="V64" s="1259" t="s">
        <v>57</v>
      </c>
      <c r="W64" s="1259" t="s">
        <v>57</v>
      </c>
      <c r="X64" s="1259" t="s">
        <v>57</v>
      </c>
      <c r="Y64" s="1364"/>
      <c r="Z64" s="1364"/>
      <c r="AA64" s="1364"/>
      <c r="AB64" s="1364"/>
      <c r="AC64" s="1364"/>
      <c r="AD64" s="1259" t="s">
        <v>58</v>
      </c>
      <c r="AE64" s="1271"/>
      <c r="AF64" s="1350" t="s">
        <v>59</v>
      </c>
      <c r="AG64" s="1350" t="s">
        <v>57</v>
      </c>
      <c r="AH64" s="1350" t="s">
        <v>59</v>
      </c>
      <c r="AI64" s="1350" t="s">
        <v>59</v>
      </c>
      <c r="AJ64" s="1350" t="s">
        <v>59</v>
      </c>
      <c r="AK64" s="1350" t="s">
        <v>59</v>
      </c>
      <c r="AL64" s="1350" t="s">
        <v>1053</v>
      </c>
      <c r="AM64" s="1350"/>
      <c r="AN64" s="1350"/>
      <c r="AO64" s="1252" t="s">
        <v>393</v>
      </c>
      <c r="AP64" s="1350"/>
      <c r="AQ64" s="1356" t="str" cm="1">
        <f t="array" ref="AQ64">IF(AD64="NO FAVORABLE","NO FAVORABLE",IF(SUMPRODUCT(--(TRIM(AF64:AK64)&lt;&gt;"SI"),--(TRIM(AF64:AK64)&lt;&gt;"NA"))&gt;0,"SUBSANAR","APROBADA CR"))</f>
        <v>APROBADA CR</v>
      </c>
    </row>
    <row r="65" spans="1:43" s="1249" customFormat="1" ht="13.8" x14ac:dyDescent="0.3">
      <c r="A65" s="1048" t="s">
        <v>369</v>
      </c>
      <c r="B65" s="1049" t="s">
        <v>8055</v>
      </c>
      <c r="C65" s="1049">
        <v>65</v>
      </c>
      <c r="D65" s="1049" t="s">
        <v>45</v>
      </c>
      <c r="E65" s="1049" t="s">
        <v>144</v>
      </c>
      <c r="F65" s="1049" t="s">
        <v>559</v>
      </c>
      <c r="G65" s="1049" t="s">
        <v>95</v>
      </c>
      <c r="H65" s="1049" t="s">
        <v>485</v>
      </c>
      <c r="I65" s="1239" t="str">
        <f t="shared" ref="I65:I127" si="1">CONCATENATE(E65," ",F65," ",G65," ",H65)</f>
        <v>GLADYS EDILMA GALLEGO SERNA</v>
      </c>
      <c r="J65" s="1049" t="s">
        <v>50</v>
      </c>
      <c r="K65" s="1049">
        <v>43404066</v>
      </c>
      <c r="L65" s="1050">
        <v>25256</v>
      </c>
      <c r="M65" s="1049">
        <v>55</v>
      </c>
      <c r="N65" s="1049" t="s">
        <v>51</v>
      </c>
      <c r="O65" s="1049">
        <v>3145811612</v>
      </c>
      <c r="P65" s="1049" t="s">
        <v>372</v>
      </c>
      <c r="Q65" s="1365" t="s">
        <v>3515</v>
      </c>
      <c r="R65" s="1049" t="s">
        <v>372</v>
      </c>
      <c r="S65" s="1371"/>
      <c r="T65" s="1049" t="s">
        <v>517</v>
      </c>
      <c r="U65" s="1049" t="s">
        <v>8167</v>
      </c>
      <c r="V65" s="1259" t="s">
        <v>57</v>
      </c>
      <c r="W65" s="1259" t="s">
        <v>57</v>
      </c>
      <c r="X65" s="1259" t="s">
        <v>57</v>
      </c>
      <c r="Y65" s="1364"/>
      <c r="Z65" s="1364"/>
      <c r="AA65" s="1364"/>
      <c r="AB65" s="1364"/>
      <c r="AC65" s="1364"/>
      <c r="AD65" s="1259" t="s">
        <v>58</v>
      </c>
      <c r="AE65" s="1271"/>
      <c r="AF65" s="1266" t="s">
        <v>59</v>
      </c>
      <c r="AG65" s="1266" t="s">
        <v>57</v>
      </c>
      <c r="AH65" s="1266" t="s">
        <v>59</v>
      </c>
      <c r="AI65" s="1266" t="s">
        <v>59</v>
      </c>
      <c r="AJ65" s="1266" t="s">
        <v>59</v>
      </c>
      <c r="AK65" s="1266" t="s">
        <v>59</v>
      </c>
      <c r="AL65" s="1350" t="s">
        <v>1025</v>
      </c>
      <c r="AM65" s="1350"/>
      <c r="AN65" s="1350"/>
      <c r="AO65" s="1252" t="s">
        <v>393</v>
      </c>
      <c r="AP65" s="1350"/>
      <c r="AQ65" s="1356" t="str" cm="1">
        <f t="array" ref="AQ65">IF(AD65="NO FAVORABLE","NO FAVORABLE",IF(SUMPRODUCT(--(TRIM(AF65:AK65)&lt;&gt;"SI"),--(TRIM(AF65:AK65)&lt;&gt;"NA"))&gt;0,"SUBSANAR","APROBADA CR"))</f>
        <v>APROBADA CR</v>
      </c>
    </row>
    <row r="66" spans="1:43" s="1249" customFormat="1" ht="13.8" x14ac:dyDescent="0.3">
      <c r="A66" s="1048" t="s">
        <v>8054</v>
      </c>
      <c r="B66" s="1049" t="s">
        <v>8055</v>
      </c>
      <c r="C66" s="1112">
        <v>66</v>
      </c>
      <c r="D66" s="1049" t="s">
        <v>45</v>
      </c>
      <c r="E66" s="1049" t="s">
        <v>175</v>
      </c>
      <c r="F66" s="1049" t="s">
        <v>1922</v>
      </c>
      <c r="G66" s="1049" t="s">
        <v>383</v>
      </c>
      <c r="H66" s="1049" t="s">
        <v>502</v>
      </c>
      <c r="I66" s="1239" t="str">
        <f t="shared" si="1"/>
        <v>BLANCA FLOR  DUQUE GIRALDO</v>
      </c>
      <c r="J66" s="1049" t="s">
        <v>50</v>
      </c>
      <c r="K66" s="1049">
        <v>32220381</v>
      </c>
      <c r="L66" s="1050">
        <v>30534</v>
      </c>
      <c r="M66" s="1049">
        <v>42</v>
      </c>
      <c r="N66" s="1049" t="s">
        <v>51</v>
      </c>
      <c r="O66" s="1049">
        <v>3206715931</v>
      </c>
      <c r="P66" s="1049" t="s">
        <v>372</v>
      </c>
      <c r="Q66" s="1365" t="s">
        <v>8165</v>
      </c>
      <c r="R66" s="1049" t="s">
        <v>4443</v>
      </c>
      <c r="S66" s="1371"/>
      <c r="T66" s="1049" t="s">
        <v>8168</v>
      </c>
      <c r="U66" s="1049" t="s">
        <v>8167</v>
      </c>
      <c r="V66" s="1259" t="s">
        <v>57</v>
      </c>
      <c r="W66" s="1366" t="s">
        <v>57</v>
      </c>
      <c r="X66" s="1364" t="s">
        <v>57</v>
      </c>
      <c r="Y66" s="1364"/>
      <c r="Z66" s="1364"/>
      <c r="AA66" s="1364"/>
      <c r="AB66" s="1364"/>
      <c r="AC66" s="1364"/>
      <c r="AD66" s="1357" t="s">
        <v>58</v>
      </c>
      <c r="AE66" s="1367"/>
      <c r="AF66" s="1350" t="s">
        <v>59</v>
      </c>
      <c r="AG66" s="1350" t="s">
        <v>57</v>
      </c>
      <c r="AH66" s="1350" t="s">
        <v>59</v>
      </c>
      <c r="AI66" s="1350" t="s">
        <v>59</v>
      </c>
      <c r="AJ66" s="1350" t="s">
        <v>59</v>
      </c>
      <c r="AK66" s="1350" t="s">
        <v>59</v>
      </c>
      <c r="AL66" s="1350" t="s">
        <v>243</v>
      </c>
      <c r="AM66" s="1350"/>
      <c r="AN66" s="1350"/>
      <c r="AO66" s="1264" t="s">
        <v>393</v>
      </c>
      <c r="AP66" s="382"/>
      <c r="AQ66" s="1356" t="str" cm="1">
        <f t="array" ref="AQ66">IF(AD66="NO FAVORABLE","NO FAVORABLE",IF(SUMPRODUCT(--(TRIM(AF66:AK66)&lt;&gt;"SI"),--(TRIM(AF66:AK66)&lt;&gt;"NA"))&gt;0,"SUBSANAR","APROBADA CR"))</f>
        <v>APROBADA CR</v>
      </c>
    </row>
    <row r="67" spans="1:43" s="1249" customFormat="1" ht="13.8" x14ac:dyDescent="0.3">
      <c r="A67" s="1048" t="s">
        <v>369</v>
      </c>
      <c r="B67" s="1049" t="s">
        <v>8055</v>
      </c>
      <c r="C67" s="1049">
        <v>67</v>
      </c>
      <c r="D67" s="1049" t="s">
        <v>45</v>
      </c>
      <c r="E67" s="1049" t="s">
        <v>619</v>
      </c>
      <c r="F67" s="1049" t="s">
        <v>1967</v>
      </c>
      <c r="G67" s="1049" t="s">
        <v>8095</v>
      </c>
      <c r="H67" s="1049" t="s">
        <v>1433</v>
      </c>
      <c r="I67" s="1239" t="str">
        <f t="shared" si="1"/>
        <v xml:space="preserve">MONICA PATRICIA  ARISTIZABAL  DUQUE </v>
      </c>
      <c r="J67" s="1049" t="s">
        <v>50</v>
      </c>
      <c r="K67" s="1049">
        <v>1045026050</v>
      </c>
      <c r="L67" s="1050">
        <v>36127</v>
      </c>
      <c r="M67" s="1049">
        <v>27</v>
      </c>
      <c r="N67" s="1049" t="s">
        <v>51</v>
      </c>
      <c r="O67" s="1049">
        <v>3002171108</v>
      </c>
      <c r="P67" s="1049" t="s">
        <v>372</v>
      </c>
      <c r="Q67" s="1365" t="s">
        <v>2734</v>
      </c>
      <c r="R67" s="1049" t="s">
        <v>380</v>
      </c>
      <c r="S67" s="1371"/>
      <c r="T67" s="1049" t="s">
        <v>8169</v>
      </c>
      <c r="U67" s="1049" t="s">
        <v>8170</v>
      </c>
      <c r="V67" s="1259" t="s">
        <v>57</v>
      </c>
      <c r="W67" s="1259" t="s">
        <v>57</v>
      </c>
      <c r="X67" s="1259" t="s">
        <v>57</v>
      </c>
      <c r="Y67" s="1364"/>
      <c r="Z67" s="1364"/>
      <c r="AA67" s="1364"/>
      <c r="AB67" s="1364"/>
      <c r="AC67" s="1364"/>
      <c r="AD67" s="1259" t="s">
        <v>58</v>
      </c>
      <c r="AE67" s="1271"/>
      <c r="AF67" s="1350" t="s">
        <v>59</v>
      </c>
      <c r="AG67" s="1350" t="s">
        <v>57</v>
      </c>
      <c r="AH67" s="1350" t="s">
        <v>59</v>
      </c>
      <c r="AI67" s="1350" t="s">
        <v>59</v>
      </c>
      <c r="AJ67" s="1350" t="s">
        <v>59</v>
      </c>
      <c r="AK67" s="1350" t="s">
        <v>59</v>
      </c>
      <c r="AL67" s="1350" t="s">
        <v>143</v>
      </c>
      <c r="AM67" s="1350"/>
      <c r="AN67" s="1350"/>
      <c r="AO67" s="1252" t="s">
        <v>393</v>
      </c>
      <c r="AP67" s="1350"/>
      <c r="AQ67" s="1356" t="str" cm="1">
        <f t="array" ref="AQ67">IF(AD67="NO FAVORABLE","NO FAVORABLE",IF(SUMPRODUCT(--(TRIM(AF67:AK67)&lt;&gt;"SI"),--(TRIM(AF67:AK67)&lt;&gt;"NA"))&gt;0,"SUBSANAR","APROBADA CR"))</f>
        <v>APROBADA CR</v>
      </c>
    </row>
    <row r="68" spans="1:43" s="1249" customFormat="1" ht="13.8" hidden="1" x14ac:dyDescent="0.3">
      <c r="A68" s="1048" t="s">
        <v>369</v>
      </c>
      <c r="B68" s="1049" t="s">
        <v>8055</v>
      </c>
      <c r="C68" s="1112">
        <v>68</v>
      </c>
      <c r="D68" s="1049" t="s">
        <v>45</v>
      </c>
      <c r="E68" s="1049" t="s">
        <v>4511</v>
      </c>
      <c r="F68" s="1049" t="s">
        <v>1929</v>
      </c>
      <c r="G68" s="1049" t="s">
        <v>1246</v>
      </c>
      <c r="H68" s="1049" t="s">
        <v>375</v>
      </c>
      <c r="I68" s="1239" t="str">
        <f t="shared" si="1"/>
        <v>OMAIRA  MARTINEZ  MONTOYA   </v>
      </c>
      <c r="J68" s="1049" t="s">
        <v>50</v>
      </c>
      <c r="K68" s="1049">
        <v>43404890</v>
      </c>
      <c r="L68" s="1050">
        <v>6397</v>
      </c>
      <c r="M68" s="1049">
        <v>54</v>
      </c>
      <c r="N68" s="1049" t="s">
        <v>51</v>
      </c>
      <c r="O68" s="1049">
        <v>3126933560</v>
      </c>
      <c r="P68" s="1049" t="s">
        <v>372</v>
      </c>
      <c r="Q68" s="1365" t="s">
        <v>2734</v>
      </c>
      <c r="R68" s="1049" t="s">
        <v>380</v>
      </c>
      <c r="S68" s="1371"/>
      <c r="T68" s="1049" t="s">
        <v>8169</v>
      </c>
      <c r="U68" s="1049" t="s">
        <v>8170</v>
      </c>
      <c r="V68" s="1259" t="s">
        <v>57</v>
      </c>
      <c r="W68" s="1366" t="s">
        <v>8086</v>
      </c>
      <c r="X68" s="1364" t="s">
        <v>8171</v>
      </c>
      <c r="Y68" s="1364"/>
      <c r="Z68" s="1364"/>
      <c r="AA68" s="1364"/>
      <c r="AB68" s="1364"/>
      <c r="AC68" s="1364"/>
      <c r="AD68" s="1357" t="s">
        <v>76</v>
      </c>
      <c r="AE68" s="1367"/>
      <c r="AF68" s="1350"/>
      <c r="AG68" s="1350"/>
      <c r="AH68" s="1350"/>
      <c r="AI68" s="1350"/>
      <c r="AJ68" s="1350"/>
      <c r="AK68" s="1350"/>
      <c r="AL68" s="1350"/>
      <c r="AM68" s="1350"/>
      <c r="AN68" s="1350"/>
      <c r="AO68" s="1368" t="s">
        <v>8172</v>
      </c>
      <c r="AP68" s="1350"/>
      <c r="AQ68" s="1356" t="str" cm="1">
        <f t="array" ref="AQ68">IF(AD68="NO FAVORABLE","NO FAVORABLE",IF(SUMPRODUCT(--(TRIM(AF68:AK68)&lt;&gt;"SI"),--(TRIM(AF68:AK68)&lt;&gt;"NA"))&gt;0,"SUBSANAR","APROBADA CR"))</f>
        <v>NO FAVORABLE</v>
      </c>
    </row>
    <row r="69" spans="1:43" s="1249" customFormat="1" ht="13.8" hidden="1" x14ac:dyDescent="0.3">
      <c r="A69" s="1048" t="s">
        <v>8054</v>
      </c>
      <c r="B69" s="1049" t="s">
        <v>8055</v>
      </c>
      <c r="C69" s="1049">
        <v>69</v>
      </c>
      <c r="D69" s="1049" t="s">
        <v>45</v>
      </c>
      <c r="E69" s="1049" t="s">
        <v>5012</v>
      </c>
      <c r="F69" s="1049" t="s">
        <v>1868</v>
      </c>
      <c r="G69" s="1049" t="s">
        <v>1228</v>
      </c>
      <c r="H69" s="1049" t="s">
        <v>375</v>
      </c>
      <c r="I69" s="1239" t="str">
        <f t="shared" si="1"/>
        <v>MARIANA  RAMIREZ  AGUDELO   </v>
      </c>
      <c r="J69" s="1049" t="s">
        <v>50</v>
      </c>
      <c r="K69" s="1049">
        <v>43401905</v>
      </c>
      <c r="L69" s="1050">
        <v>30239</v>
      </c>
      <c r="M69" s="1049">
        <v>43</v>
      </c>
      <c r="N69" s="1049" t="s">
        <v>51</v>
      </c>
      <c r="O69" s="1049">
        <v>3001472756</v>
      </c>
      <c r="P69" s="1049" t="s">
        <v>372</v>
      </c>
      <c r="Q69" s="1365" t="s">
        <v>2734</v>
      </c>
      <c r="R69" s="1049" t="s">
        <v>380</v>
      </c>
      <c r="S69" s="1371"/>
      <c r="T69" s="1049" t="s">
        <v>8169</v>
      </c>
      <c r="U69" s="1049" t="s">
        <v>8170</v>
      </c>
      <c r="V69" s="1259" t="s">
        <v>57</v>
      </c>
      <c r="W69" s="1259" t="s">
        <v>57</v>
      </c>
      <c r="X69" s="1259" t="s">
        <v>57</v>
      </c>
      <c r="Y69" s="1364"/>
      <c r="Z69" s="1364"/>
      <c r="AA69" s="1364"/>
      <c r="AB69" s="1364"/>
      <c r="AC69" s="1364"/>
      <c r="AD69" s="1259" t="s">
        <v>58</v>
      </c>
      <c r="AE69" s="1271"/>
      <c r="AF69" s="1350"/>
      <c r="AG69" s="1350"/>
      <c r="AH69" s="1350"/>
      <c r="AI69" s="1350"/>
      <c r="AJ69" s="1350"/>
      <c r="AK69" s="1350"/>
      <c r="AL69" s="1350"/>
      <c r="AM69" s="1350"/>
      <c r="AN69" s="1350"/>
      <c r="AO69" s="1252" t="s">
        <v>393</v>
      </c>
      <c r="AP69" s="1350"/>
      <c r="AQ69" s="1356" t="str" cm="1">
        <f t="array" ref="AQ69">IF(AD69="NO FAVORABLE","NO FAVORABLE",IF(SUMPRODUCT(--(TRIM(AF69:AK69)&lt;&gt;"SI"),--(TRIM(AF69:AK69)&lt;&gt;"NA"))&gt;0,"SUBSANAR","APROBADA CR"))</f>
        <v>SUBSANAR</v>
      </c>
    </row>
    <row r="70" spans="1:43" s="1249" customFormat="1" ht="13.8" hidden="1" x14ac:dyDescent="0.3">
      <c r="A70" s="1048" t="s">
        <v>369</v>
      </c>
      <c r="B70" s="1049" t="s">
        <v>8055</v>
      </c>
      <c r="C70" s="1112">
        <v>70</v>
      </c>
      <c r="D70" s="1049" t="s">
        <v>45</v>
      </c>
      <c r="E70" s="1049" t="s">
        <v>619</v>
      </c>
      <c r="F70" s="1049" t="s">
        <v>1392</v>
      </c>
      <c r="G70" s="1049" t="s">
        <v>1622</v>
      </c>
      <c r="H70" s="1049" t="s">
        <v>1929</v>
      </c>
      <c r="I70" s="1239" t="str">
        <f t="shared" si="1"/>
        <v xml:space="preserve">MONICA ANDREA  ROJAS  MARTINEZ </v>
      </c>
      <c r="J70" s="1049" t="s">
        <v>50</v>
      </c>
      <c r="K70" s="1049">
        <v>1036397799</v>
      </c>
      <c r="L70" s="1050">
        <v>33897</v>
      </c>
      <c r="M70" s="1049">
        <v>33</v>
      </c>
      <c r="N70" s="1049" t="s">
        <v>51</v>
      </c>
      <c r="O70" s="1049">
        <v>3113656595</v>
      </c>
      <c r="P70" s="1049" t="s">
        <v>372</v>
      </c>
      <c r="Q70" s="1365" t="s">
        <v>8173</v>
      </c>
      <c r="R70" s="1049" t="s">
        <v>380</v>
      </c>
      <c r="S70" s="1371"/>
      <c r="T70" s="1049" t="s">
        <v>8154</v>
      </c>
      <c r="U70" s="1049" t="s">
        <v>8170</v>
      </c>
      <c r="V70" s="1259" t="s">
        <v>57</v>
      </c>
      <c r="W70" s="1259" t="s">
        <v>57</v>
      </c>
      <c r="X70" s="1259" t="s">
        <v>57</v>
      </c>
      <c r="Y70" s="1364"/>
      <c r="Z70" s="1364"/>
      <c r="AA70" s="1364"/>
      <c r="AB70" s="1364"/>
      <c r="AC70" s="1364"/>
      <c r="AD70" s="1259" t="s">
        <v>58</v>
      </c>
      <c r="AE70" s="1271"/>
      <c r="AF70" s="1350"/>
      <c r="AG70" s="1350"/>
      <c r="AH70" s="1350"/>
      <c r="AI70" s="1350"/>
      <c r="AJ70" s="1350"/>
      <c r="AK70" s="1350"/>
      <c r="AL70" s="1350"/>
      <c r="AM70" s="1350"/>
      <c r="AN70" s="1350"/>
      <c r="AO70" s="1264" t="s">
        <v>393</v>
      </c>
      <c r="AP70" s="1350"/>
      <c r="AQ70" s="1356" t="str" cm="1">
        <f t="array" ref="AQ70">IF(AD70="NO FAVORABLE","NO FAVORABLE",IF(SUMPRODUCT(--(TRIM(AF70:AK70)&lt;&gt;"SI"),--(TRIM(AF70:AK70)&lt;&gt;"NA"))&gt;0,"SUBSANAR","APROBADA CR"))</f>
        <v>SUBSANAR</v>
      </c>
    </row>
    <row r="71" spans="1:43" s="1249" customFormat="1" ht="13.8" hidden="1" x14ac:dyDescent="0.3">
      <c r="A71" s="1048" t="s">
        <v>8054</v>
      </c>
      <c r="B71" s="1049" t="s">
        <v>8055</v>
      </c>
      <c r="C71" s="1049">
        <v>71</v>
      </c>
      <c r="D71" s="1049" t="s">
        <v>45</v>
      </c>
      <c r="E71" s="1049" t="s">
        <v>4027</v>
      </c>
      <c r="F71" s="1049" t="s">
        <v>8174</v>
      </c>
      <c r="G71" s="1049" t="s">
        <v>8175</v>
      </c>
      <c r="H71" s="1049" t="s">
        <v>1259</v>
      </c>
      <c r="I71" s="1239" t="str">
        <f t="shared" si="1"/>
        <v xml:space="preserve">VERONICA  YAKELINE  RAMOREZ GIRALDO </v>
      </c>
      <c r="J71" s="1049" t="s">
        <v>50</v>
      </c>
      <c r="K71" s="1049">
        <v>32220693</v>
      </c>
      <c r="L71" s="1050">
        <v>30911</v>
      </c>
      <c r="M71" s="1049">
        <v>41</v>
      </c>
      <c r="N71" s="1049" t="s">
        <v>51</v>
      </c>
      <c r="O71" s="1049">
        <v>3148099239</v>
      </c>
      <c r="P71" s="1049" t="s">
        <v>372</v>
      </c>
      <c r="Q71" s="1365" t="s">
        <v>2734</v>
      </c>
      <c r="R71" s="1049" t="s">
        <v>380</v>
      </c>
      <c r="S71" s="1371"/>
      <c r="T71" s="1049" t="s">
        <v>8154</v>
      </c>
      <c r="U71" s="1049" t="s">
        <v>8170</v>
      </c>
      <c r="V71" s="1259" t="s">
        <v>57</v>
      </c>
      <c r="W71" s="1259" t="s">
        <v>57</v>
      </c>
      <c r="X71" s="1366" t="s">
        <v>8176</v>
      </c>
      <c r="Y71" s="1364"/>
      <c r="Z71" s="1364"/>
      <c r="AA71" s="1364"/>
      <c r="AB71" s="1364"/>
      <c r="AC71" s="1364"/>
      <c r="AD71" s="1357" t="s">
        <v>76</v>
      </c>
      <c r="AE71" s="1367"/>
      <c r="AF71" s="1350"/>
      <c r="AG71" s="1350"/>
      <c r="AH71" s="1350"/>
      <c r="AI71" s="1350"/>
      <c r="AJ71" s="1350"/>
      <c r="AK71" s="1350"/>
      <c r="AL71" s="1350"/>
      <c r="AM71" s="1350"/>
      <c r="AN71" s="1350"/>
      <c r="AO71" s="1369" t="s">
        <v>8177</v>
      </c>
      <c r="AP71" s="1350"/>
      <c r="AQ71" s="1356" t="str" cm="1">
        <f t="array" ref="AQ71">IF(AD71="NO FAVORABLE","NO FAVORABLE",IF(SUMPRODUCT(--(TRIM(AF71:AK71)&lt;&gt;"SI"),--(TRIM(AF71:AK71)&lt;&gt;"NA"))&gt;0,"SUBSANAR","APROBADA CR"))</f>
        <v>NO FAVORABLE</v>
      </c>
    </row>
    <row r="72" spans="1:43" s="1249" customFormat="1" ht="13.8" hidden="1" x14ac:dyDescent="0.3">
      <c r="A72" s="1048" t="s">
        <v>369</v>
      </c>
      <c r="B72" s="1049" t="s">
        <v>8055</v>
      </c>
      <c r="C72" s="1112">
        <v>72</v>
      </c>
      <c r="D72" s="1049" t="s">
        <v>45</v>
      </c>
      <c r="E72" s="1049" t="s">
        <v>8178</v>
      </c>
      <c r="F72" s="1049" t="s">
        <v>5139</v>
      </c>
      <c r="G72" s="1049" t="s">
        <v>204</v>
      </c>
      <c r="H72" s="1049" t="s">
        <v>375</v>
      </c>
      <c r="I72" s="1239" t="str">
        <f t="shared" si="1"/>
        <v>DARLIN  CASTAÑO  RESTREPO  </v>
      </c>
      <c r="J72" s="1049" t="s">
        <v>50</v>
      </c>
      <c r="K72" s="1049">
        <v>1001470533</v>
      </c>
      <c r="L72" s="1050">
        <v>37866</v>
      </c>
      <c r="M72" s="1049">
        <v>22</v>
      </c>
      <c r="N72" s="1049" t="s">
        <v>51</v>
      </c>
      <c r="O72" s="1049">
        <v>3006925398</v>
      </c>
      <c r="P72" s="1049" t="s">
        <v>372</v>
      </c>
      <c r="Q72" s="1370" t="s">
        <v>2713</v>
      </c>
      <c r="R72" s="1049" t="s">
        <v>380</v>
      </c>
      <c r="S72" s="1371"/>
      <c r="T72" s="1049" t="s">
        <v>8154</v>
      </c>
      <c r="U72" s="1049" t="s">
        <v>8170</v>
      </c>
      <c r="V72" s="1259" t="s">
        <v>57</v>
      </c>
      <c r="W72" s="1259" t="s">
        <v>57</v>
      </c>
      <c r="X72" s="1259" t="s">
        <v>57</v>
      </c>
      <c r="Y72" s="1364"/>
      <c r="Z72" s="1364"/>
      <c r="AA72" s="1364"/>
      <c r="AB72" s="1364"/>
      <c r="AC72" s="1364"/>
      <c r="AD72" s="1259" t="s">
        <v>58</v>
      </c>
      <c r="AE72" s="1271"/>
      <c r="AF72" s="1350"/>
      <c r="AG72" s="1350"/>
      <c r="AH72" s="1350"/>
      <c r="AI72" s="1350"/>
      <c r="AJ72" s="1350"/>
      <c r="AK72" s="1350"/>
      <c r="AL72" s="1350"/>
      <c r="AM72" s="1350"/>
      <c r="AN72" s="1350"/>
      <c r="AO72" s="1264" t="s">
        <v>393</v>
      </c>
      <c r="AP72" s="1350"/>
      <c r="AQ72" s="1356" t="str" cm="1">
        <f t="array" ref="AQ72">IF(AD72="NO FAVORABLE","NO FAVORABLE",IF(SUMPRODUCT(--(TRIM(AF72:AK72)&lt;&gt;"SI"),--(TRIM(AF72:AK72)&lt;&gt;"NA"))&gt;0,"SUBSANAR","APROBADA CR"))</f>
        <v>SUBSANAR</v>
      </c>
    </row>
    <row r="73" spans="1:43" s="1249" customFormat="1" ht="13.8" x14ac:dyDescent="0.3">
      <c r="A73" s="1048" t="s">
        <v>8054</v>
      </c>
      <c r="B73" s="1049" t="s">
        <v>8055</v>
      </c>
      <c r="C73" s="1049">
        <v>73</v>
      </c>
      <c r="D73" s="1049" t="s">
        <v>45</v>
      </c>
      <c r="E73" s="1049" t="s">
        <v>1911</v>
      </c>
      <c r="F73" s="1049" t="s">
        <v>666</v>
      </c>
      <c r="G73" s="1049" t="s">
        <v>4907</v>
      </c>
      <c r="H73" s="1049" t="s">
        <v>2785</v>
      </c>
      <c r="I73" s="1239" t="str">
        <f t="shared" si="1"/>
        <v xml:space="preserve">ANA  MARIA  MORENO  ALVAREZ </v>
      </c>
      <c r="J73" s="1049" t="s">
        <v>50</v>
      </c>
      <c r="K73" s="1049">
        <v>32295729</v>
      </c>
      <c r="L73" s="1050">
        <v>30684</v>
      </c>
      <c r="M73" s="1049">
        <v>41</v>
      </c>
      <c r="N73" s="1049" t="s">
        <v>51</v>
      </c>
      <c r="O73" s="1049">
        <v>3017895896</v>
      </c>
      <c r="P73" s="1049" t="s">
        <v>372</v>
      </c>
      <c r="Q73" s="1365" t="s">
        <v>2722</v>
      </c>
      <c r="R73" s="1049" t="s">
        <v>380</v>
      </c>
      <c r="S73" s="1371"/>
      <c r="T73" s="1049" t="s">
        <v>8154</v>
      </c>
      <c r="U73" s="1049" t="s">
        <v>8170</v>
      </c>
      <c r="V73" s="1259" t="s">
        <v>57</v>
      </c>
      <c r="W73" s="1259" t="s">
        <v>57</v>
      </c>
      <c r="X73" s="1259" t="s">
        <v>57</v>
      </c>
      <c r="Y73" s="1364"/>
      <c r="Z73" s="1364"/>
      <c r="AA73" s="1364"/>
      <c r="AB73" s="1364"/>
      <c r="AC73" s="1364"/>
      <c r="AD73" s="1259" t="s">
        <v>58</v>
      </c>
      <c r="AE73" s="1271"/>
      <c r="AF73" s="1350" t="s">
        <v>59</v>
      </c>
      <c r="AG73" s="1350" t="s">
        <v>57</v>
      </c>
      <c r="AH73" s="1350" t="s">
        <v>59</v>
      </c>
      <c r="AI73" s="1350" t="s">
        <v>59</v>
      </c>
      <c r="AJ73" s="1350" t="s">
        <v>59</v>
      </c>
      <c r="AK73" s="1350" t="s">
        <v>59</v>
      </c>
      <c r="AL73" s="1350" t="s">
        <v>1015</v>
      </c>
      <c r="AM73" s="1350"/>
      <c r="AN73" s="1350"/>
      <c r="AO73" s="1264" t="s">
        <v>393</v>
      </c>
      <c r="AP73" s="1350"/>
      <c r="AQ73" s="1356" t="str" cm="1">
        <f t="array" ref="AQ73">IF(AD73="NO FAVORABLE","NO FAVORABLE",IF(SUMPRODUCT(--(TRIM(AF73:AK73)&lt;&gt;"SI"),--(TRIM(AF73:AK73)&lt;&gt;"NA"))&gt;0,"SUBSANAR","APROBADA CR"))</f>
        <v>APROBADA CR</v>
      </c>
    </row>
    <row r="74" spans="1:43" s="1249" customFormat="1" ht="13.8" hidden="1" x14ac:dyDescent="0.3">
      <c r="A74" s="1048" t="s">
        <v>369</v>
      </c>
      <c r="B74" s="1049" t="s">
        <v>8055</v>
      </c>
      <c r="C74" s="1112">
        <v>74</v>
      </c>
      <c r="D74" s="1049" t="s">
        <v>45</v>
      </c>
      <c r="E74" s="1049" t="s">
        <v>1403</v>
      </c>
      <c r="F74" s="1049" t="s">
        <v>1967</v>
      </c>
      <c r="G74" s="1049" t="s">
        <v>2355</v>
      </c>
      <c r="H74" s="1049" t="s">
        <v>1280</v>
      </c>
      <c r="I74" s="1239" t="str">
        <f t="shared" si="1"/>
        <v xml:space="preserve">DIANA  PATRICIA  QUINTERO  GARCIA </v>
      </c>
      <c r="J74" s="1049" t="s">
        <v>50</v>
      </c>
      <c r="K74" s="1049">
        <v>1045018686</v>
      </c>
      <c r="L74" s="1050">
        <v>32531</v>
      </c>
      <c r="M74" s="1049">
        <v>36</v>
      </c>
      <c r="N74" s="1049" t="s">
        <v>51</v>
      </c>
      <c r="O74" s="1049">
        <v>3127132364</v>
      </c>
      <c r="P74" s="1049" t="s">
        <v>372</v>
      </c>
      <c r="Q74" s="1365" t="s">
        <v>2730</v>
      </c>
      <c r="R74" s="1049" t="s">
        <v>380</v>
      </c>
      <c r="S74" s="1371"/>
      <c r="T74" s="1049" t="s">
        <v>8154</v>
      </c>
      <c r="U74" s="1049" t="s">
        <v>8170</v>
      </c>
      <c r="V74" s="1259" t="s">
        <v>57</v>
      </c>
      <c r="W74" s="1259" t="s">
        <v>57</v>
      </c>
      <c r="X74" s="1259" t="s">
        <v>57</v>
      </c>
      <c r="Y74" s="1364"/>
      <c r="Z74" s="1364"/>
      <c r="AA74" s="1364"/>
      <c r="AB74" s="1364"/>
      <c r="AC74" s="1364"/>
      <c r="AD74" s="1259" t="s">
        <v>58</v>
      </c>
      <c r="AE74" s="1271"/>
      <c r="AF74" s="1350"/>
      <c r="AG74" s="1350"/>
      <c r="AH74" s="1350"/>
      <c r="AI74" s="1350"/>
      <c r="AJ74" s="1350"/>
      <c r="AK74" s="1350"/>
      <c r="AL74" s="1350"/>
      <c r="AM74" s="1350"/>
      <c r="AN74" s="1350"/>
      <c r="AO74" s="1264" t="s">
        <v>393</v>
      </c>
      <c r="AP74" s="1350"/>
      <c r="AQ74" s="1356" t="str" cm="1">
        <f t="array" ref="AQ74">IF(AD74="NO FAVORABLE","NO FAVORABLE",IF(SUMPRODUCT(--(TRIM(AF74:AK74)&lt;&gt;"SI"),--(TRIM(AF74:AK74)&lt;&gt;"NA"))&gt;0,"SUBSANAR","APROBADA CR"))</f>
        <v>SUBSANAR</v>
      </c>
    </row>
    <row r="75" spans="1:43" s="1249" customFormat="1" ht="13.8" hidden="1" x14ac:dyDescent="0.3">
      <c r="A75" s="1048" t="s">
        <v>369</v>
      </c>
      <c r="B75" s="1049" t="s">
        <v>8055</v>
      </c>
      <c r="C75" s="1049">
        <v>75</v>
      </c>
      <c r="D75" s="1049" t="s">
        <v>45</v>
      </c>
      <c r="E75" s="1049" t="s">
        <v>1391</v>
      </c>
      <c r="F75" s="1049" t="s">
        <v>1734</v>
      </c>
      <c r="G75" s="1049" t="s">
        <v>485</v>
      </c>
      <c r="H75" s="1049" t="s">
        <v>375</v>
      </c>
      <c r="I75" s="1239" t="str">
        <f t="shared" si="1"/>
        <v>YULIETH  CARDONA  SERNA  </v>
      </c>
      <c r="J75" s="1049" t="s">
        <v>50</v>
      </c>
      <c r="K75" s="1049">
        <v>1041328857</v>
      </c>
      <c r="L75" s="1050">
        <v>35229</v>
      </c>
      <c r="M75" s="1049">
        <v>31</v>
      </c>
      <c r="N75" s="1049" t="s">
        <v>51</v>
      </c>
      <c r="O75" s="1049">
        <v>3126289930</v>
      </c>
      <c r="P75" s="1049" t="s">
        <v>372</v>
      </c>
      <c r="Q75" s="1365" t="s">
        <v>2730</v>
      </c>
      <c r="R75" s="1049" t="s">
        <v>380</v>
      </c>
      <c r="S75" s="1371"/>
      <c r="T75" s="1049" t="s">
        <v>8154</v>
      </c>
      <c r="U75" s="1049" t="s">
        <v>8170</v>
      </c>
      <c r="V75" s="1259" t="s">
        <v>57</v>
      </c>
      <c r="W75" s="1259" t="s">
        <v>57</v>
      </c>
      <c r="X75" s="1259" t="s">
        <v>57</v>
      </c>
      <c r="Y75" s="1364"/>
      <c r="Z75" s="1364"/>
      <c r="AA75" s="1364"/>
      <c r="AB75" s="1364"/>
      <c r="AC75" s="1364"/>
      <c r="AD75" s="1259" t="s">
        <v>58</v>
      </c>
      <c r="AE75" s="1271"/>
      <c r="AF75" s="1350"/>
      <c r="AG75" s="1350"/>
      <c r="AH75" s="1350"/>
      <c r="AI75" s="1350"/>
      <c r="AJ75" s="1350"/>
      <c r="AK75" s="1350"/>
      <c r="AL75" s="1350"/>
      <c r="AM75" s="1350"/>
      <c r="AN75" s="1350"/>
      <c r="AO75" s="1264" t="s">
        <v>393</v>
      </c>
      <c r="AP75" s="1350"/>
      <c r="AQ75" s="1356" t="str" cm="1">
        <f t="array" ref="AQ75">IF(AD75="NO FAVORABLE","NO FAVORABLE",IF(SUMPRODUCT(--(TRIM(AF75:AK75)&lt;&gt;"SI"),--(TRIM(AF75:AK75)&lt;&gt;"NA"))&gt;0,"SUBSANAR","APROBADA CR"))</f>
        <v>SUBSANAR</v>
      </c>
    </row>
    <row r="76" spans="1:43" s="1249" customFormat="1" ht="13.8" hidden="1" x14ac:dyDescent="0.3">
      <c r="A76" s="1048" t="s">
        <v>369</v>
      </c>
      <c r="B76" s="1049" t="s">
        <v>8055</v>
      </c>
      <c r="C76" s="1112">
        <v>76</v>
      </c>
      <c r="D76" s="1049" t="s">
        <v>45</v>
      </c>
      <c r="E76" s="1049" t="s">
        <v>1937</v>
      </c>
      <c r="F76" s="1049" t="s">
        <v>632</v>
      </c>
      <c r="G76" s="1049" t="s">
        <v>2355</v>
      </c>
      <c r="H76" s="1049" t="s">
        <v>375</v>
      </c>
      <c r="I76" s="1239" t="str">
        <f t="shared" si="1"/>
        <v>AURA  LUCIA QUINTERO   </v>
      </c>
      <c r="J76" s="1049" t="s">
        <v>50</v>
      </c>
      <c r="K76" s="1049">
        <v>3234693146</v>
      </c>
      <c r="L76" s="1050">
        <v>25499</v>
      </c>
      <c r="M76" s="1049">
        <v>56</v>
      </c>
      <c r="N76" s="1049" t="s">
        <v>51</v>
      </c>
      <c r="O76" s="1049" t="s">
        <v>375</v>
      </c>
      <c r="P76" s="1049" t="s">
        <v>372</v>
      </c>
      <c r="Q76" s="1365" t="s">
        <v>2722</v>
      </c>
      <c r="R76" s="1049" t="s">
        <v>380</v>
      </c>
      <c r="S76" s="1371"/>
      <c r="T76" s="1049" t="s">
        <v>8154</v>
      </c>
      <c r="U76" s="1049" t="s">
        <v>8170</v>
      </c>
      <c r="V76" s="1259" t="s">
        <v>57</v>
      </c>
      <c r="W76" s="1259" t="s">
        <v>57</v>
      </c>
      <c r="X76" s="1259" t="s">
        <v>57</v>
      </c>
      <c r="Y76" s="1364"/>
      <c r="Z76" s="1364"/>
      <c r="AA76" s="1364"/>
      <c r="AB76" s="1364"/>
      <c r="AC76" s="1364"/>
      <c r="AD76" s="1259" t="s">
        <v>58</v>
      </c>
      <c r="AE76" s="1271"/>
      <c r="AF76" s="1350"/>
      <c r="AG76" s="1350"/>
      <c r="AH76" s="1350"/>
      <c r="AI76" s="1350"/>
      <c r="AJ76" s="1350"/>
      <c r="AK76" s="1350"/>
      <c r="AL76" s="1350"/>
      <c r="AM76" s="1350"/>
      <c r="AN76" s="1350"/>
      <c r="AO76" s="1264" t="s">
        <v>393</v>
      </c>
      <c r="AP76" s="1350"/>
      <c r="AQ76" s="1356" t="str" cm="1">
        <f t="array" ref="AQ76">IF(AD76="NO FAVORABLE","NO FAVORABLE",IF(SUMPRODUCT(--(TRIM(AF76:AK76)&lt;&gt;"SI"),--(TRIM(AF76:AK76)&lt;&gt;"NA"))&gt;0,"SUBSANAR","APROBADA CR"))</f>
        <v>SUBSANAR</v>
      </c>
    </row>
    <row r="77" spans="1:43" s="1249" customFormat="1" ht="13.8" hidden="1" x14ac:dyDescent="0.3">
      <c r="A77" s="1048" t="s">
        <v>369</v>
      </c>
      <c r="B77" s="1049" t="s">
        <v>8055</v>
      </c>
      <c r="C77" s="1049">
        <v>77</v>
      </c>
      <c r="D77" s="1049" t="s">
        <v>45</v>
      </c>
      <c r="E77" s="1049" t="s">
        <v>666</v>
      </c>
      <c r="F77" s="1049" t="s">
        <v>7499</v>
      </c>
      <c r="G77" s="1049" t="s">
        <v>8179</v>
      </c>
      <c r="H77" s="1049" t="s">
        <v>375</v>
      </c>
      <c r="I77" s="1239" t="str">
        <f t="shared" si="1"/>
        <v>MARIA  ELDA  DE QUINTERO   </v>
      </c>
      <c r="J77" s="1049" t="s">
        <v>50</v>
      </c>
      <c r="K77" s="928">
        <v>43403894</v>
      </c>
      <c r="L77" s="1050">
        <v>23161</v>
      </c>
      <c r="M77" s="1049">
        <v>62</v>
      </c>
      <c r="N77" s="1049" t="s">
        <v>51</v>
      </c>
      <c r="O77" s="1049">
        <v>321876708</v>
      </c>
      <c r="P77" s="1049" t="s">
        <v>372</v>
      </c>
      <c r="Q77" s="1365" t="s">
        <v>2717</v>
      </c>
      <c r="R77" s="1049" t="s">
        <v>380</v>
      </c>
      <c r="S77" s="1371"/>
      <c r="T77" s="1049" t="s">
        <v>8180</v>
      </c>
      <c r="U77" s="1049" t="s">
        <v>8170</v>
      </c>
      <c r="V77" s="1259" t="s">
        <v>57</v>
      </c>
      <c r="W77" s="1259" t="s">
        <v>57</v>
      </c>
      <c r="X77" s="1364" t="s">
        <v>8181</v>
      </c>
      <c r="Y77" s="1364"/>
      <c r="Z77" s="1364"/>
      <c r="AA77" s="1364"/>
      <c r="AB77" s="1364"/>
      <c r="AC77" s="1364"/>
      <c r="AD77" s="1259" t="s">
        <v>58</v>
      </c>
      <c r="AE77" s="1271"/>
      <c r="AF77" s="1350"/>
      <c r="AG77" s="1350"/>
      <c r="AH77" s="1350"/>
      <c r="AI77" s="1350"/>
      <c r="AJ77" s="1350"/>
      <c r="AK77" s="1350"/>
      <c r="AL77" s="1350"/>
      <c r="AM77" s="1350"/>
      <c r="AN77" s="1350"/>
      <c r="AO77" s="1264" t="s">
        <v>393</v>
      </c>
      <c r="AP77" s="1350"/>
      <c r="AQ77" s="1356" t="str" cm="1">
        <f t="array" ref="AQ77">IF(AD77="NO FAVORABLE","NO FAVORABLE",IF(SUMPRODUCT(--(TRIM(AF77:AK77)&lt;&gt;"SI"),--(TRIM(AF77:AK77)&lt;&gt;"NA"))&gt;0,"SUBSANAR","APROBADA CR"))</f>
        <v>SUBSANAR</v>
      </c>
    </row>
    <row r="78" spans="1:43" s="1249" customFormat="1" ht="13.8" hidden="1" x14ac:dyDescent="0.3">
      <c r="A78" s="1048" t="s">
        <v>369</v>
      </c>
      <c r="B78" s="1049" t="s">
        <v>8055</v>
      </c>
      <c r="C78" s="1112">
        <v>78</v>
      </c>
      <c r="D78" s="1049" t="s">
        <v>45</v>
      </c>
      <c r="E78" s="1049" t="s">
        <v>1911</v>
      </c>
      <c r="F78" s="1049" t="s">
        <v>2374</v>
      </c>
      <c r="G78" s="1049" t="s">
        <v>1283</v>
      </c>
      <c r="H78" s="1049" t="s">
        <v>2355</v>
      </c>
      <c r="I78" s="1239" t="str">
        <f t="shared" si="1"/>
        <v xml:space="preserve">ANA  RUBIELA  VALENCIA  QUINTERO </v>
      </c>
      <c r="J78" s="1049" t="s">
        <v>50</v>
      </c>
      <c r="K78" s="928">
        <v>434033007</v>
      </c>
      <c r="L78" s="1050">
        <v>24735</v>
      </c>
      <c r="M78" s="1049">
        <v>58</v>
      </c>
      <c r="N78" s="1049" t="s">
        <v>51</v>
      </c>
      <c r="O78" s="1049">
        <v>3195492070</v>
      </c>
      <c r="P78" s="1049" t="s">
        <v>372</v>
      </c>
      <c r="Q78" s="1365" t="s">
        <v>2714</v>
      </c>
      <c r="R78" s="1049" t="s">
        <v>380</v>
      </c>
      <c r="S78" s="1371"/>
      <c r="T78" s="1049" t="s">
        <v>8180</v>
      </c>
      <c r="U78" s="1049" t="s">
        <v>8170</v>
      </c>
      <c r="V78" s="1259" t="s">
        <v>57</v>
      </c>
      <c r="W78" s="1259" t="s">
        <v>57</v>
      </c>
      <c r="X78" s="1259" t="s">
        <v>57</v>
      </c>
      <c r="Y78" s="1364"/>
      <c r="Z78" s="1364"/>
      <c r="AA78" s="1364"/>
      <c r="AB78" s="1364"/>
      <c r="AC78" s="1364"/>
      <c r="AD78" s="1259" t="s">
        <v>58</v>
      </c>
      <c r="AE78" s="1271"/>
      <c r="AF78" s="1350"/>
      <c r="AG78" s="1350"/>
      <c r="AH78" s="1350"/>
      <c r="AI78" s="1350"/>
      <c r="AJ78" s="1350"/>
      <c r="AK78" s="1350"/>
      <c r="AL78" s="1350"/>
      <c r="AM78" s="1350"/>
      <c r="AN78" s="1350"/>
      <c r="AO78" s="1264" t="s">
        <v>393</v>
      </c>
      <c r="AP78" s="1350"/>
      <c r="AQ78" s="1356" t="str" cm="1">
        <f t="array" ref="AQ78">IF(AD78="NO FAVORABLE","NO FAVORABLE",IF(SUMPRODUCT(--(TRIM(AF78:AK78)&lt;&gt;"SI"),--(TRIM(AF78:AK78)&lt;&gt;"NA"))&gt;0,"SUBSANAR","APROBADA CR"))</f>
        <v>SUBSANAR</v>
      </c>
    </row>
    <row r="79" spans="1:43" s="1249" customFormat="1" ht="13.8" hidden="1" x14ac:dyDescent="0.3">
      <c r="A79" s="1048" t="s">
        <v>369</v>
      </c>
      <c r="B79" s="1049" t="s">
        <v>8055</v>
      </c>
      <c r="C79" s="1049">
        <v>79</v>
      </c>
      <c r="D79" s="1049" t="s">
        <v>45</v>
      </c>
      <c r="E79" s="1049" t="s">
        <v>2773</v>
      </c>
      <c r="F79" s="1049" t="s">
        <v>2656</v>
      </c>
      <c r="G79" s="1049" t="s">
        <v>3795</v>
      </c>
      <c r="H79" s="1049" t="s">
        <v>102</v>
      </c>
      <c r="I79" s="1239" t="str">
        <f t="shared" si="1"/>
        <v>KAREN  YULIZA QUIRAMA VASQUEZ</v>
      </c>
      <c r="J79" s="1049" t="s">
        <v>50</v>
      </c>
      <c r="K79" s="1049">
        <v>1045017397</v>
      </c>
      <c r="L79" s="1050">
        <v>38552</v>
      </c>
      <c r="M79" s="1049">
        <v>20</v>
      </c>
      <c r="N79" s="1049" t="s">
        <v>51</v>
      </c>
      <c r="O79" s="1049">
        <v>3042170906</v>
      </c>
      <c r="P79" s="1049" t="s">
        <v>372</v>
      </c>
      <c r="Q79" s="1365" t="s">
        <v>2729</v>
      </c>
      <c r="R79" s="1049" t="s">
        <v>380</v>
      </c>
      <c r="S79" s="1371"/>
      <c r="T79" s="1049" t="s">
        <v>8180</v>
      </c>
      <c r="U79" s="1049" t="s">
        <v>8170</v>
      </c>
      <c r="V79" s="1259" t="s">
        <v>57</v>
      </c>
      <c r="W79" s="1259" t="s">
        <v>57</v>
      </c>
      <c r="X79" s="1259" t="s">
        <v>57</v>
      </c>
      <c r="Y79" s="1364"/>
      <c r="Z79" s="1364"/>
      <c r="AA79" s="1364"/>
      <c r="AB79" s="1364"/>
      <c r="AC79" s="1364"/>
      <c r="AD79" s="1259" t="s">
        <v>58</v>
      </c>
      <c r="AE79" s="1271"/>
      <c r="AF79" s="1350"/>
      <c r="AG79" s="1350"/>
      <c r="AH79" s="1350"/>
      <c r="AI79" s="1350"/>
      <c r="AJ79" s="1350"/>
      <c r="AK79" s="1350"/>
      <c r="AL79" s="1350"/>
      <c r="AM79" s="1350"/>
      <c r="AN79" s="1350"/>
      <c r="AO79" s="1264" t="s">
        <v>393</v>
      </c>
      <c r="AP79" s="1350"/>
      <c r="AQ79" s="1356" t="str" cm="1">
        <f t="array" ref="AQ79">IF(AD79="NO FAVORABLE","NO FAVORABLE",IF(SUMPRODUCT(--(TRIM(AF79:AK79)&lt;&gt;"SI"),--(TRIM(AF79:AK79)&lt;&gt;"NA"))&gt;0,"SUBSANAR","APROBADA CR"))</f>
        <v>SUBSANAR</v>
      </c>
    </row>
    <row r="80" spans="1:43" s="1249" customFormat="1" ht="13.8" x14ac:dyDescent="0.3">
      <c r="A80" s="1048" t="s">
        <v>369</v>
      </c>
      <c r="B80" s="1049" t="s">
        <v>8055</v>
      </c>
      <c r="C80" s="1112">
        <v>80</v>
      </c>
      <c r="D80" s="1049" t="s">
        <v>45</v>
      </c>
      <c r="E80" s="1049" t="s">
        <v>1313</v>
      </c>
      <c r="F80" s="1049" t="s">
        <v>1236</v>
      </c>
      <c r="G80" s="1049" t="s">
        <v>1464</v>
      </c>
      <c r="H80" s="1049" t="s">
        <v>375</v>
      </c>
      <c r="I80" s="1239" t="str">
        <f t="shared" si="1"/>
        <v>NANCY  SERNA  ZULUAGA  </v>
      </c>
      <c r="J80" s="1049" t="s">
        <v>50</v>
      </c>
      <c r="K80" s="1049">
        <v>43786496</v>
      </c>
      <c r="L80" s="1050">
        <v>27951</v>
      </c>
      <c r="M80" s="1049">
        <v>49</v>
      </c>
      <c r="N80" s="1049" t="s">
        <v>51</v>
      </c>
      <c r="O80" s="1049">
        <v>3217233229</v>
      </c>
      <c r="P80" s="1049" t="s">
        <v>372</v>
      </c>
      <c r="Q80" s="1365" t="s">
        <v>2734</v>
      </c>
      <c r="R80" s="1049" t="s">
        <v>380</v>
      </c>
      <c r="S80" s="1371"/>
      <c r="T80" s="1049" t="s">
        <v>8158</v>
      </c>
      <c r="U80" s="1049" t="s">
        <v>8170</v>
      </c>
      <c r="V80" s="1259" t="s">
        <v>57</v>
      </c>
      <c r="W80" s="1259" t="s">
        <v>57</v>
      </c>
      <c r="X80" s="1259" t="s">
        <v>57</v>
      </c>
      <c r="Y80" s="1364"/>
      <c r="Z80" s="1364"/>
      <c r="AA80" s="1364"/>
      <c r="AB80" s="1364"/>
      <c r="AC80" s="1364"/>
      <c r="AD80" s="1259" t="s">
        <v>58</v>
      </c>
      <c r="AE80" s="1271"/>
      <c r="AF80" s="1350" t="s">
        <v>59</v>
      </c>
      <c r="AG80" s="1350" t="s">
        <v>57</v>
      </c>
      <c r="AH80" s="1350" t="s">
        <v>59</v>
      </c>
      <c r="AI80" s="1350" t="s">
        <v>59</v>
      </c>
      <c r="AJ80" s="1350" t="s">
        <v>59</v>
      </c>
      <c r="AK80" s="1350" t="s">
        <v>59</v>
      </c>
      <c r="AL80" s="1350" t="s">
        <v>1479</v>
      </c>
      <c r="AM80" s="1350"/>
      <c r="AN80" s="1350"/>
      <c r="AO80" s="1264" t="s">
        <v>393</v>
      </c>
      <c r="AP80" s="1350"/>
      <c r="AQ80" s="1356" t="str" cm="1">
        <f t="array" ref="AQ80">IF(AD80="NO FAVORABLE","NO FAVORABLE",IF(SUMPRODUCT(--(TRIM(AF80:AK80)&lt;&gt;"SI"),--(TRIM(AF80:AK80)&lt;&gt;"NA"))&gt;0,"SUBSANAR","APROBADA CR"))</f>
        <v>APROBADA CR</v>
      </c>
    </row>
    <row r="81" spans="1:44" s="1249" customFormat="1" ht="13.8" hidden="1" x14ac:dyDescent="0.3">
      <c r="A81" s="1048" t="s">
        <v>369</v>
      </c>
      <c r="B81" s="1049" t="s">
        <v>8055</v>
      </c>
      <c r="C81" s="1049">
        <v>81</v>
      </c>
      <c r="D81" s="1049" t="s">
        <v>1410</v>
      </c>
      <c r="E81" s="1049" t="s">
        <v>8182</v>
      </c>
      <c r="F81" s="1049" t="s">
        <v>8183</v>
      </c>
      <c r="G81" s="1049" t="s">
        <v>7184</v>
      </c>
      <c r="H81" s="1049" t="s">
        <v>375</v>
      </c>
      <c r="I81" s="1239" t="str">
        <f t="shared" si="1"/>
        <v>YENCY  MIKENA  CIFUENTES   </v>
      </c>
      <c r="J81" s="1049" t="s">
        <v>50</v>
      </c>
      <c r="K81" s="1049">
        <v>1058845946</v>
      </c>
      <c r="L81" s="1049">
        <v>33932</v>
      </c>
      <c r="M81" s="1049">
        <v>33</v>
      </c>
      <c r="N81" s="1049" t="s">
        <v>51</v>
      </c>
      <c r="O81" s="1049">
        <v>3113336413</v>
      </c>
      <c r="P81" s="1049" t="s">
        <v>372</v>
      </c>
      <c r="Q81" s="1365" t="s">
        <v>2722</v>
      </c>
      <c r="R81" s="1049" t="s">
        <v>380</v>
      </c>
      <c r="S81" s="1371"/>
      <c r="T81" s="1049" t="s">
        <v>8184</v>
      </c>
      <c r="U81" s="1049" t="s">
        <v>8167</v>
      </c>
      <c r="V81" s="1259" t="s">
        <v>57</v>
      </c>
      <c r="W81" s="1259" t="s">
        <v>57</v>
      </c>
      <c r="X81" s="1259" t="s">
        <v>57</v>
      </c>
      <c r="Y81" s="1364"/>
      <c r="Z81" s="1364"/>
      <c r="AA81" s="1364"/>
      <c r="AB81" s="1364"/>
      <c r="AC81" s="1364"/>
      <c r="AD81" s="1259" t="s">
        <v>58</v>
      </c>
      <c r="AE81" s="1271"/>
      <c r="AF81" s="1350"/>
      <c r="AG81" s="1350"/>
      <c r="AH81" s="1350"/>
      <c r="AI81" s="1350"/>
      <c r="AJ81" s="1350"/>
      <c r="AK81" s="1350"/>
      <c r="AL81" s="1350"/>
      <c r="AM81" s="1350"/>
      <c r="AN81" s="1350"/>
      <c r="AO81" s="1264" t="s">
        <v>393</v>
      </c>
      <c r="AP81" s="1350"/>
      <c r="AQ81" s="1356" t="str" cm="1">
        <f t="array" ref="AQ81">IF(AD81="NO FAVORABLE","NO FAVORABLE",IF(SUMPRODUCT(--(TRIM(AF81:AK81)&lt;&gt;"SI"),--(TRIM(AF81:AK81)&lt;&gt;"NA"))&gt;0,"SUBSANAR","APROBADA CR"))</f>
        <v>SUBSANAR</v>
      </c>
    </row>
    <row r="82" spans="1:44" s="1249" customFormat="1" ht="13.8" x14ac:dyDescent="0.3">
      <c r="A82" s="1048" t="s">
        <v>8054</v>
      </c>
      <c r="B82" s="1049" t="s">
        <v>8135</v>
      </c>
      <c r="C82" s="1112">
        <v>82</v>
      </c>
      <c r="D82" s="1049" t="s">
        <v>1410</v>
      </c>
      <c r="E82" s="1049" t="s">
        <v>1348</v>
      </c>
      <c r="F82" s="1049" t="s">
        <v>8185</v>
      </c>
      <c r="G82" s="1049" t="s">
        <v>1251</v>
      </c>
      <c r="H82" s="1049" t="s">
        <v>1998</v>
      </c>
      <c r="I82" s="1239" t="str">
        <f t="shared" si="1"/>
        <v xml:space="preserve">LUZ  MORELIA  GOMEZ  GALLEGO </v>
      </c>
      <c r="J82" s="1049" t="s">
        <v>50</v>
      </c>
      <c r="K82" s="1049">
        <v>43381853</v>
      </c>
      <c r="L82" s="1049">
        <v>27731</v>
      </c>
      <c r="M82" s="1049">
        <v>50</v>
      </c>
      <c r="N82" s="1049" t="s">
        <v>51</v>
      </c>
      <c r="O82" s="1049">
        <v>3207742489</v>
      </c>
      <c r="P82" s="1049" t="s">
        <v>372</v>
      </c>
      <c r="Q82" s="1365" t="s">
        <v>442</v>
      </c>
      <c r="R82" s="1049" t="s">
        <v>380</v>
      </c>
      <c r="S82" s="1371"/>
      <c r="T82" s="1049" t="s">
        <v>8102</v>
      </c>
      <c r="U82" s="1049" t="s">
        <v>8167</v>
      </c>
      <c r="V82" s="1259" t="s">
        <v>57</v>
      </c>
      <c r="W82" s="1259" t="s">
        <v>57</v>
      </c>
      <c r="X82" s="1259" t="s">
        <v>57</v>
      </c>
      <c r="Y82" s="1364"/>
      <c r="Z82" s="1364"/>
      <c r="AA82" s="1364"/>
      <c r="AB82" s="1364"/>
      <c r="AC82" s="1364"/>
      <c r="AD82" s="1259" t="s">
        <v>58</v>
      </c>
      <c r="AE82" s="1271"/>
      <c r="AF82" s="1350" t="s">
        <v>59</v>
      </c>
      <c r="AG82" s="1350" t="s">
        <v>57</v>
      </c>
      <c r="AH82" s="1350" t="s">
        <v>59</v>
      </c>
      <c r="AI82" s="1350" t="s">
        <v>59</v>
      </c>
      <c r="AJ82" s="1350" t="s">
        <v>59</v>
      </c>
      <c r="AK82" s="1350" t="s">
        <v>59</v>
      </c>
      <c r="AL82" s="1350" t="s">
        <v>182</v>
      </c>
      <c r="AM82" s="1350"/>
      <c r="AN82" s="1350"/>
      <c r="AO82" s="1264" t="s">
        <v>393</v>
      </c>
      <c r="AP82" s="1350"/>
      <c r="AQ82" s="1356" t="str" cm="1">
        <f t="array" ref="AQ82">IF(AD82="NO FAVORABLE","NO FAVORABLE",IF(SUMPRODUCT(--(TRIM(AF82:AK82)&lt;&gt;"SI"),--(TRIM(AF82:AK82)&lt;&gt;"NA"))&gt;0,"SUBSANAR","APROBADA CR"))</f>
        <v>APROBADA CR</v>
      </c>
    </row>
    <row r="83" spans="1:44" s="1249" customFormat="1" ht="13.8" hidden="1" x14ac:dyDescent="0.3">
      <c r="A83" s="1048" t="s">
        <v>369</v>
      </c>
      <c r="B83" s="1049" t="s">
        <v>8055</v>
      </c>
      <c r="C83" s="1049">
        <v>83</v>
      </c>
      <c r="D83" s="1049" t="s">
        <v>1410</v>
      </c>
      <c r="E83" s="1049" t="s">
        <v>5827</v>
      </c>
      <c r="F83" s="1049" t="s">
        <v>1868</v>
      </c>
      <c r="G83" s="1049" t="s">
        <v>375</v>
      </c>
      <c r="H83" s="1049" t="s">
        <v>375</v>
      </c>
      <c r="I83" s="1239" t="str">
        <f t="shared" si="1"/>
        <v>CARMENZA RAMIREZ     </v>
      </c>
      <c r="J83" s="1049" t="s">
        <v>50</v>
      </c>
      <c r="K83" s="1049">
        <v>43787876</v>
      </c>
      <c r="L83" s="1049">
        <v>150766</v>
      </c>
      <c r="M83" s="1049">
        <v>59</v>
      </c>
      <c r="N83" s="1049" t="s">
        <v>51</v>
      </c>
      <c r="O83" s="1049">
        <v>3113753563</v>
      </c>
      <c r="P83" s="1049" t="s">
        <v>372</v>
      </c>
      <c r="Q83" s="1365" t="s">
        <v>8186</v>
      </c>
      <c r="R83" s="1049" t="s">
        <v>380</v>
      </c>
      <c r="S83" s="1371"/>
      <c r="T83" s="1049" t="s">
        <v>8126</v>
      </c>
      <c r="U83" s="1049" t="s">
        <v>8167</v>
      </c>
      <c r="V83" s="1259" t="s">
        <v>57</v>
      </c>
      <c r="W83" s="1259" t="s">
        <v>57</v>
      </c>
      <c r="X83" s="1366" t="s">
        <v>8187</v>
      </c>
      <c r="Y83" s="1364"/>
      <c r="Z83" s="1364"/>
      <c r="AA83" s="1364"/>
      <c r="AB83" s="1364"/>
      <c r="AC83" s="1364"/>
      <c r="AD83" s="1259" t="s">
        <v>58</v>
      </c>
      <c r="AE83" s="1367"/>
      <c r="AF83" s="1350"/>
      <c r="AG83" s="1350"/>
      <c r="AH83" s="1350"/>
      <c r="AI83" s="1350"/>
      <c r="AJ83" s="1350"/>
      <c r="AK83" s="1350"/>
      <c r="AL83" s="1350"/>
      <c r="AM83" s="1350"/>
      <c r="AN83" s="1350"/>
      <c r="AO83" s="1369" t="s">
        <v>8188</v>
      </c>
      <c r="AP83" s="1350"/>
      <c r="AQ83" s="1356" t="str" cm="1">
        <f t="array" ref="AQ83">IF(AD83="NO FAVORABLE","NO FAVORABLE",IF(SUMPRODUCT(--(TRIM(AF83:AK83)&lt;&gt;"SI"),--(TRIM(AF83:AK83)&lt;&gt;"NA"))&gt;0,"SUBSANAR","APROBADA CR"))</f>
        <v>SUBSANAR</v>
      </c>
    </row>
    <row r="84" spans="1:44" s="1249" customFormat="1" ht="13.8" x14ac:dyDescent="0.3">
      <c r="A84" s="1048" t="s">
        <v>8054</v>
      </c>
      <c r="B84" s="1049" t="s">
        <v>8055</v>
      </c>
      <c r="C84" s="1112">
        <v>84</v>
      </c>
      <c r="D84" s="1049" t="s">
        <v>1410</v>
      </c>
      <c r="E84" s="1049" t="s">
        <v>666</v>
      </c>
      <c r="F84" s="1049" t="s">
        <v>1274</v>
      </c>
      <c r="G84" s="1049" t="s">
        <v>415</v>
      </c>
      <c r="H84" s="1049" t="s">
        <v>375</v>
      </c>
      <c r="I84" s="1239" t="str">
        <f t="shared" si="1"/>
        <v>MARIA  MARGARITA  GONZALEZ  </v>
      </c>
      <c r="J84" s="1049" t="s">
        <v>50</v>
      </c>
      <c r="K84" s="1049">
        <v>22082984</v>
      </c>
      <c r="L84" s="1049">
        <v>16101958</v>
      </c>
      <c r="M84" s="1049">
        <v>67</v>
      </c>
      <c r="N84" s="1049" t="s">
        <v>51</v>
      </c>
      <c r="O84" s="1049">
        <v>3146106706</v>
      </c>
      <c r="P84" s="1049" t="s">
        <v>372</v>
      </c>
      <c r="Q84" s="1365" t="s">
        <v>8189</v>
      </c>
      <c r="R84" s="1049" t="s">
        <v>380</v>
      </c>
      <c r="S84" s="1371"/>
      <c r="T84" s="1049" t="s">
        <v>8190</v>
      </c>
      <c r="U84" s="1049" t="s">
        <v>8167</v>
      </c>
      <c r="V84" s="1259" t="s">
        <v>57</v>
      </c>
      <c r="W84" s="1259" t="s">
        <v>57</v>
      </c>
      <c r="X84" s="1364" t="s">
        <v>8191</v>
      </c>
      <c r="Y84" s="1364"/>
      <c r="Z84" s="1364"/>
      <c r="AA84" s="1364"/>
      <c r="AB84" s="1364"/>
      <c r="AC84" s="1364"/>
      <c r="AD84" s="1259" t="s">
        <v>58</v>
      </c>
      <c r="AE84" s="1367"/>
      <c r="AF84" s="1350" t="s">
        <v>59</v>
      </c>
      <c r="AG84" s="1350" t="s">
        <v>57</v>
      </c>
      <c r="AH84" s="1350" t="s">
        <v>59</v>
      </c>
      <c r="AI84" s="1350" t="s">
        <v>59</v>
      </c>
      <c r="AJ84" s="1350" t="s">
        <v>59</v>
      </c>
      <c r="AK84" s="1350" t="s">
        <v>59</v>
      </c>
      <c r="AL84" s="1350" t="s">
        <v>1141</v>
      </c>
      <c r="AM84" s="1350"/>
      <c r="AN84" s="1350"/>
      <c r="AO84" s="1369" t="s">
        <v>8192</v>
      </c>
      <c r="AP84" s="1350"/>
      <c r="AQ84" s="1356" t="str" cm="1">
        <f t="array" ref="AQ84">IF(AD84="NO FAVORABLE","NO FAVORABLE",IF(SUMPRODUCT(--(TRIM(AF84:AK84)&lt;&gt;"SI"),--(TRIM(AF84:AK84)&lt;&gt;"NA"))&gt;0,"SUBSANAR","APROBADA CR"))</f>
        <v>APROBADA CR</v>
      </c>
    </row>
    <row r="85" spans="1:44" s="1249" customFormat="1" ht="13.8" x14ac:dyDescent="0.3">
      <c r="A85" s="1048" t="s">
        <v>8054</v>
      </c>
      <c r="B85" s="1049" t="s">
        <v>8055</v>
      </c>
      <c r="C85" s="1049">
        <v>85</v>
      </c>
      <c r="D85" s="1049" t="s">
        <v>1410</v>
      </c>
      <c r="E85" s="1049" t="s">
        <v>8193</v>
      </c>
      <c r="F85" s="1049" t="s">
        <v>1236</v>
      </c>
      <c r="G85" s="1049" t="s">
        <v>371</v>
      </c>
      <c r="H85" s="1049" t="s">
        <v>375</v>
      </c>
      <c r="I85" s="1239" t="str">
        <f t="shared" si="1"/>
        <v>SIOMARA  SERNA  LOAIZA  </v>
      </c>
      <c r="J85" s="1049" t="s">
        <v>50</v>
      </c>
      <c r="K85" s="1049">
        <v>39455627</v>
      </c>
      <c r="L85" s="1049">
        <v>6011984</v>
      </c>
      <c r="M85" s="1049">
        <v>41</v>
      </c>
      <c r="N85" s="1049" t="s">
        <v>51</v>
      </c>
      <c r="O85" s="1049">
        <v>3147608208</v>
      </c>
      <c r="P85" s="1049" t="s">
        <v>372</v>
      </c>
      <c r="Q85" s="1365" t="s">
        <v>8194</v>
      </c>
      <c r="R85" s="1049" t="s">
        <v>380</v>
      </c>
      <c r="S85" s="1371"/>
      <c r="T85" s="1049" t="s">
        <v>8195</v>
      </c>
      <c r="U85" s="1049" t="s">
        <v>8167</v>
      </c>
      <c r="V85" s="1259" t="s">
        <v>57</v>
      </c>
      <c r="W85" s="1259" t="s">
        <v>57</v>
      </c>
      <c r="X85" s="1364" t="s">
        <v>8196</v>
      </c>
      <c r="Y85" s="1364"/>
      <c r="Z85" s="1364"/>
      <c r="AA85" s="1364"/>
      <c r="AB85" s="1364"/>
      <c r="AC85" s="1364"/>
      <c r="AD85" s="1259" t="s">
        <v>58</v>
      </c>
      <c r="AE85" s="1271"/>
      <c r="AF85" s="1350" t="s">
        <v>59</v>
      </c>
      <c r="AG85" s="1350" t="s">
        <v>57</v>
      </c>
      <c r="AH85" s="1350" t="s">
        <v>59</v>
      </c>
      <c r="AI85" s="1350" t="s">
        <v>59</v>
      </c>
      <c r="AJ85" s="1350" t="s">
        <v>59</v>
      </c>
      <c r="AK85" s="1350" t="s">
        <v>59</v>
      </c>
      <c r="AL85" s="1350" t="s">
        <v>99</v>
      </c>
      <c r="AM85" s="1350"/>
      <c r="AN85" s="1350"/>
      <c r="AO85" s="1368" t="s">
        <v>8197</v>
      </c>
      <c r="AP85" s="1350"/>
      <c r="AQ85" s="1356" t="str" cm="1">
        <f t="array" ref="AQ85">IF(AD85="NO FAVORABLE","NO FAVORABLE",IF(SUMPRODUCT(--(TRIM(AF85:AK85)&lt;&gt;"SI"),--(TRIM(AF85:AK85)&lt;&gt;"NA"))&gt;0,"SUBSANAR","APROBADA CR"))</f>
        <v>APROBADA CR</v>
      </c>
    </row>
    <row r="86" spans="1:44" s="1249" customFormat="1" ht="13.8" hidden="1" x14ac:dyDescent="0.3">
      <c r="A86" s="1048" t="s">
        <v>369</v>
      </c>
      <c r="B86" s="1049" t="s">
        <v>8055</v>
      </c>
      <c r="C86" s="1112">
        <v>86</v>
      </c>
      <c r="D86" s="1049" t="s">
        <v>1410</v>
      </c>
      <c r="E86" s="1049" t="s">
        <v>8198</v>
      </c>
      <c r="F86" s="1049" t="s">
        <v>3469</v>
      </c>
      <c r="G86" s="1049" t="s">
        <v>4528</v>
      </c>
      <c r="H86" s="1049" t="s">
        <v>375</v>
      </c>
      <c r="I86" s="1239" t="str">
        <f t="shared" si="1"/>
        <v>MIRIM  CONSUELO  ALZATE   </v>
      </c>
      <c r="J86" s="1049" t="s">
        <v>50</v>
      </c>
      <c r="K86" s="1049">
        <v>43786689</v>
      </c>
      <c r="L86" s="1049">
        <v>28011976</v>
      </c>
      <c r="M86" s="1049">
        <v>49</v>
      </c>
      <c r="N86" s="1049" t="s">
        <v>51</v>
      </c>
      <c r="O86" s="1049">
        <v>3243756095</v>
      </c>
      <c r="P86" s="1049" t="s">
        <v>372</v>
      </c>
      <c r="Q86" s="1365" t="s">
        <v>8189</v>
      </c>
      <c r="R86" s="1049" t="s">
        <v>380</v>
      </c>
      <c r="S86" s="1371"/>
      <c r="T86" s="1049" t="s">
        <v>8199</v>
      </c>
      <c r="U86" s="1049" t="s">
        <v>8167</v>
      </c>
      <c r="V86" s="1259" t="s">
        <v>57</v>
      </c>
      <c r="W86" s="1259" t="s">
        <v>57</v>
      </c>
      <c r="X86" s="1364" t="s">
        <v>8200</v>
      </c>
      <c r="Y86" s="1364"/>
      <c r="Z86" s="1364"/>
      <c r="AA86" s="1364"/>
      <c r="AB86" s="1364"/>
      <c r="AC86" s="1364"/>
      <c r="AD86" s="1358" t="s">
        <v>296</v>
      </c>
      <c r="AE86" s="1271"/>
      <c r="AF86" s="1350"/>
      <c r="AG86" s="1350"/>
      <c r="AH86" s="1350"/>
      <c r="AI86" s="1350"/>
      <c r="AJ86" s="1350"/>
      <c r="AK86" s="1350"/>
      <c r="AL86" s="1350"/>
      <c r="AM86" s="1350"/>
      <c r="AN86" s="1350"/>
      <c r="AO86" s="1369" t="s">
        <v>8201</v>
      </c>
      <c r="AP86" s="1350"/>
      <c r="AQ86" s="1356" t="str" cm="1">
        <f t="array" ref="AQ86">IF(AD86="NO FAVORABLE","NO FAVORABLE",IF(SUMPRODUCT(--(TRIM(AF86:AK86)&lt;&gt;"SI"),--(TRIM(AF86:AK86)&lt;&gt;"NA"))&gt;0,"SUBSANAR","APROBADA CR"))</f>
        <v>SUBSANAR</v>
      </c>
    </row>
    <row r="87" spans="1:44" s="1249" customFormat="1" ht="13.8" x14ac:dyDescent="0.3">
      <c r="A87" s="1048" t="s">
        <v>369</v>
      </c>
      <c r="B87" s="1049" t="s">
        <v>8055</v>
      </c>
      <c r="C87" s="1049">
        <v>87</v>
      </c>
      <c r="D87" s="1049" t="s">
        <v>1410</v>
      </c>
      <c r="E87" s="1049" t="s">
        <v>1279</v>
      </c>
      <c r="F87" s="1049" t="s">
        <v>1300</v>
      </c>
      <c r="G87" s="1049" t="s">
        <v>8202</v>
      </c>
      <c r="H87" s="1049" t="s">
        <v>3342</v>
      </c>
      <c r="I87" s="1239" t="str">
        <f t="shared" si="1"/>
        <v xml:space="preserve">HILDA  MARIELA  ZULUAGA  GONZALEZ </v>
      </c>
      <c r="J87" s="1049" t="s">
        <v>50</v>
      </c>
      <c r="K87" s="1049">
        <v>1045016592</v>
      </c>
      <c r="L87" s="1049">
        <v>5021979</v>
      </c>
      <c r="M87" s="1049">
        <v>46</v>
      </c>
      <c r="N87" s="1049" t="s">
        <v>51</v>
      </c>
      <c r="O87" s="1049">
        <v>3127906224</v>
      </c>
      <c r="P87" s="1049" t="s">
        <v>372</v>
      </c>
      <c r="Q87" s="1365" t="s">
        <v>8203</v>
      </c>
      <c r="R87" s="1049" t="s">
        <v>380</v>
      </c>
      <c r="S87" s="1371"/>
      <c r="T87" s="1049" t="s">
        <v>8169</v>
      </c>
      <c r="U87" s="1049" t="s">
        <v>8167</v>
      </c>
      <c r="V87" s="1259" t="s">
        <v>57</v>
      </c>
      <c r="W87" s="1259" t="s">
        <v>57</v>
      </c>
      <c r="X87" s="1259" t="s">
        <v>57</v>
      </c>
      <c r="Y87" s="1364"/>
      <c r="Z87" s="1364"/>
      <c r="AA87" s="1364"/>
      <c r="AB87" s="1364"/>
      <c r="AC87" s="1364"/>
      <c r="AD87" s="1259" t="s">
        <v>58</v>
      </c>
      <c r="AE87" s="1271"/>
      <c r="AF87" s="1350" t="s">
        <v>59</v>
      </c>
      <c r="AG87" s="1350" t="s">
        <v>57</v>
      </c>
      <c r="AH87" s="1350" t="s">
        <v>59</v>
      </c>
      <c r="AI87" s="1350" t="s">
        <v>59</v>
      </c>
      <c r="AJ87" s="1350" t="s">
        <v>59</v>
      </c>
      <c r="AK87" s="1350" t="s">
        <v>59</v>
      </c>
      <c r="AL87" s="1350" t="s">
        <v>83</v>
      </c>
      <c r="AM87" s="1350"/>
      <c r="AN87" s="1350"/>
      <c r="AO87" s="1264" t="s">
        <v>393</v>
      </c>
      <c r="AP87" s="1350"/>
      <c r="AQ87" s="1356" t="str" cm="1">
        <f t="array" ref="AQ87">IF(AD87="NO FAVORABLE","NO FAVORABLE",IF(SUMPRODUCT(--(TRIM(AF87:AK87)&lt;&gt;"SI"),--(TRIM(AF87:AK87)&lt;&gt;"NA"))&gt;0,"SUBSANAR","APROBADA CR"))</f>
        <v>APROBADA CR</v>
      </c>
    </row>
    <row r="88" spans="1:44" s="1249" customFormat="1" ht="13.8" x14ac:dyDescent="0.3">
      <c r="A88" s="1048" t="s">
        <v>369</v>
      </c>
      <c r="B88" s="1049" t="s">
        <v>8055</v>
      </c>
      <c r="C88" s="1112">
        <v>88</v>
      </c>
      <c r="D88" s="1049" t="s">
        <v>1410</v>
      </c>
      <c r="E88" s="1049" t="s">
        <v>1374</v>
      </c>
      <c r="F88" s="1049" t="s">
        <v>1339</v>
      </c>
      <c r="G88" s="1049" t="s">
        <v>8202</v>
      </c>
      <c r="H88" s="1049" t="s">
        <v>5056</v>
      </c>
      <c r="I88" s="1239" t="str">
        <f t="shared" si="1"/>
        <v xml:space="preserve">GLORIA  MARCELA  ZULUAGA  SOTO </v>
      </c>
      <c r="J88" s="1049" t="s">
        <v>50</v>
      </c>
      <c r="K88" s="1049">
        <v>1007271859</v>
      </c>
      <c r="L88" s="1049">
        <v>10072000</v>
      </c>
      <c r="M88" s="1049">
        <v>25</v>
      </c>
      <c r="N88" s="1049" t="s">
        <v>51</v>
      </c>
      <c r="O88" s="1049">
        <v>314225075</v>
      </c>
      <c r="P88" s="1049" t="s">
        <v>372</v>
      </c>
      <c r="Q88" s="1365" t="s">
        <v>8204</v>
      </c>
      <c r="R88" s="1049" t="s">
        <v>380</v>
      </c>
      <c r="S88" s="1371"/>
      <c r="T88" s="1049" t="s">
        <v>8169</v>
      </c>
      <c r="U88" s="1049" t="s">
        <v>8167</v>
      </c>
      <c r="V88" s="1259" t="s">
        <v>57</v>
      </c>
      <c r="W88" s="1259" t="s">
        <v>57</v>
      </c>
      <c r="X88" s="1259" t="s">
        <v>57</v>
      </c>
      <c r="Y88" s="1364"/>
      <c r="Z88" s="1364"/>
      <c r="AA88" s="1364"/>
      <c r="AB88" s="1364"/>
      <c r="AC88" s="1364"/>
      <c r="AD88" s="1259" t="s">
        <v>58</v>
      </c>
      <c r="AE88" s="1271"/>
      <c r="AF88" s="1266" t="s">
        <v>59</v>
      </c>
      <c r="AG88" s="1266" t="s">
        <v>57</v>
      </c>
      <c r="AH88" s="1266" t="s">
        <v>59</v>
      </c>
      <c r="AI88" s="1266" t="s">
        <v>59</v>
      </c>
      <c r="AJ88" s="1266" t="s">
        <v>59</v>
      </c>
      <c r="AK88" s="1266" t="s">
        <v>59</v>
      </c>
      <c r="AL88" s="1350" t="s">
        <v>283</v>
      </c>
      <c r="AM88" s="1350"/>
      <c r="AN88" s="1350"/>
      <c r="AO88" s="1264" t="s">
        <v>393</v>
      </c>
      <c r="AP88" s="1350"/>
      <c r="AQ88" s="1356" t="str" cm="1">
        <f t="array" ref="AQ88">IF(AD88="NO FAVORABLE","NO FAVORABLE",IF(SUMPRODUCT(--(TRIM(AF88:AK88)&lt;&gt;"SI"),--(TRIM(AF88:AK88)&lt;&gt;"NA"))&gt;0,"SUBSANAR","APROBADA CR"))</f>
        <v>APROBADA CR</v>
      </c>
    </row>
    <row r="89" spans="1:44" s="1249" customFormat="1" ht="13.8" x14ac:dyDescent="0.3">
      <c r="A89" s="1048" t="s">
        <v>369</v>
      </c>
      <c r="B89" s="1049" t="s">
        <v>8055</v>
      </c>
      <c r="C89" s="1049">
        <v>89</v>
      </c>
      <c r="D89" s="1049" t="s">
        <v>1410</v>
      </c>
      <c r="E89" s="1049" t="s">
        <v>1525</v>
      </c>
      <c r="F89" s="1049" t="s">
        <v>666</v>
      </c>
      <c r="G89" s="1049" t="s">
        <v>88</v>
      </c>
      <c r="H89" s="1049" t="s">
        <v>8202</v>
      </c>
      <c r="I89" s="1239" t="str">
        <f>CONCATENATE(E89," ",F89," ",G89," ",H89)</f>
        <v xml:space="preserve">ERICA MARIA  GARCIA ZULUAGA </v>
      </c>
      <c r="J89" s="1049" t="s">
        <v>50</v>
      </c>
      <c r="K89" s="1049">
        <v>1045024883</v>
      </c>
      <c r="L89" s="1049">
        <v>11051997</v>
      </c>
      <c r="M89" s="1049">
        <v>28</v>
      </c>
      <c r="N89" s="1049" t="s">
        <v>51</v>
      </c>
      <c r="O89" s="1049">
        <v>3127232499</v>
      </c>
      <c r="P89" s="1049" t="s">
        <v>372</v>
      </c>
      <c r="Q89" s="1365" t="s">
        <v>8189</v>
      </c>
      <c r="R89" s="1049" t="s">
        <v>380</v>
      </c>
      <c r="S89" s="1371"/>
      <c r="T89" s="1049" t="s">
        <v>8169</v>
      </c>
      <c r="U89" s="1049" t="s">
        <v>8167</v>
      </c>
      <c r="V89" s="1259" t="s">
        <v>57</v>
      </c>
      <c r="W89" s="1259" t="s">
        <v>57</v>
      </c>
      <c r="X89" s="1259" t="s">
        <v>57</v>
      </c>
      <c r="Y89" s="1364"/>
      <c r="Z89" s="1364"/>
      <c r="AA89" s="1364"/>
      <c r="AB89" s="1364"/>
      <c r="AC89" s="1364"/>
      <c r="AD89" s="1259" t="s">
        <v>58</v>
      </c>
      <c r="AE89" s="1271"/>
      <c r="AF89" s="1350" t="s">
        <v>59</v>
      </c>
      <c r="AG89" s="1350" t="s">
        <v>57</v>
      </c>
      <c r="AH89" s="1350" t="s">
        <v>59</v>
      </c>
      <c r="AI89" s="1350" t="s">
        <v>59</v>
      </c>
      <c r="AJ89" s="1350" t="s">
        <v>59</v>
      </c>
      <c r="AK89" s="1350" t="s">
        <v>59</v>
      </c>
      <c r="AL89" s="1350" t="s">
        <v>1479</v>
      </c>
      <c r="AM89" s="1350"/>
      <c r="AN89" s="1350"/>
      <c r="AO89" s="1264" t="s">
        <v>393</v>
      </c>
      <c r="AP89" s="1350"/>
      <c r="AQ89" s="1356" t="str" cm="1">
        <f t="array" ref="AQ89">IF(AD89="NO FAVORABLE","NO FAVORABLE",IF(SUMPRODUCT(--(TRIM(AF89:AK89)&lt;&gt;"SI"),--(TRIM(AF89:AK89)&lt;&gt;"NA"))&gt;0,"SUBSANAR","APROBADA CR"))</f>
        <v>APROBADA CR</v>
      </c>
    </row>
    <row r="90" spans="1:44" s="1249" customFormat="1" ht="13.8" hidden="1" x14ac:dyDescent="0.3">
      <c r="A90" s="1048" t="s">
        <v>369</v>
      </c>
      <c r="B90" s="1049" t="s">
        <v>8055</v>
      </c>
      <c r="C90" s="1112">
        <v>90</v>
      </c>
      <c r="D90" s="1049" t="s">
        <v>1410</v>
      </c>
      <c r="E90" s="1049" t="s">
        <v>1300</v>
      </c>
      <c r="F90" s="1049" t="s">
        <v>1317</v>
      </c>
      <c r="G90" s="1049" t="s">
        <v>8202</v>
      </c>
      <c r="H90" s="1049" t="s">
        <v>8202</v>
      </c>
      <c r="I90" s="1239" t="str">
        <f t="shared" si="1"/>
        <v xml:space="preserve">MARIELA  DE JESUS  ZULUAGA  ZULUAGA </v>
      </c>
      <c r="J90" s="1049" t="s">
        <v>50</v>
      </c>
      <c r="K90" s="1049">
        <v>43402492</v>
      </c>
      <c r="L90" s="1049">
        <v>5021962</v>
      </c>
      <c r="M90" s="1049">
        <v>63</v>
      </c>
      <c r="N90" s="1049" t="s">
        <v>51</v>
      </c>
      <c r="O90" s="1049">
        <v>3127232499</v>
      </c>
      <c r="P90" s="1049" t="s">
        <v>372</v>
      </c>
      <c r="Q90" s="1365" t="s">
        <v>8205</v>
      </c>
      <c r="R90" s="1049" t="s">
        <v>380</v>
      </c>
      <c r="S90" s="1371"/>
      <c r="T90" s="1049" t="s">
        <v>8169</v>
      </c>
      <c r="U90" s="1049" t="s">
        <v>8167</v>
      </c>
      <c r="V90" s="1259" t="s">
        <v>57</v>
      </c>
      <c r="W90" s="1259" t="s">
        <v>57</v>
      </c>
      <c r="X90" s="1366" t="s">
        <v>8206</v>
      </c>
      <c r="Y90" s="1364"/>
      <c r="Z90" s="1364"/>
      <c r="AA90" s="1364"/>
      <c r="AB90" s="1364"/>
      <c r="AC90" s="1364"/>
      <c r="AD90" s="1357" t="s">
        <v>76</v>
      </c>
      <c r="AE90" s="1367"/>
      <c r="AF90" s="1350"/>
      <c r="AG90" s="1350"/>
      <c r="AH90" s="1350"/>
      <c r="AI90" s="1350"/>
      <c r="AJ90" s="1350"/>
      <c r="AK90" s="1350"/>
      <c r="AL90" s="1350"/>
      <c r="AM90" s="1350"/>
      <c r="AN90" s="1350"/>
      <c r="AO90" s="1369" t="s">
        <v>8207</v>
      </c>
      <c r="AP90" s="1350"/>
      <c r="AQ90" s="1356" t="str" cm="1">
        <f t="array" ref="AQ90">IF(AD90="NO FAVORABLE","NO FAVORABLE",IF(SUMPRODUCT(--(TRIM(AF90:AK90)&lt;&gt;"SI"),--(TRIM(AF90:AK90)&lt;&gt;"NA"))&gt;0,"SUBSANAR","APROBADA CR"))</f>
        <v>NO FAVORABLE</v>
      </c>
    </row>
    <row r="91" spans="1:44" s="1249" customFormat="1" ht="13.8" x14ac:dyDescent="0.3">
      <c r="A91" s="1048" t="s">
        <v>369</v>
      </c>
      <c r="B91" s="1049" t="s">
        <v>8055</v>
      </c>
      <c r="C91" s="1049">
        <v>91</v>
      </c>
      <c r="D91" s="1049" t="s">
        <v>1410</v>
      </c>
      <c r="E91" s="1049" t="s">
        <v>8070</v>
      </c>
      <c r="F91" s="1049" t="s">
        <v>5385</v>
      </c>
      <c r="G91" s="1049" t="s">
        <v>1433</v>
      </c>
      <c r="H91" s="1049" t="s">
        <v>347</v>
      </c>
      <c r="I91" s="1239" t="str">
        <f t="shared" si="1"/>
        <v>FANY  ESTELA  DUQUE  LONDOÑO</v>
      </c>
      <c r="J91" s="1049" t="s">
        <v>50</v>
      </c>
      <c r="K91" s="928">
        <v>43786978</v>
      </c>
      <c r="L91" s="1049">
        <v>10061977</v>
      </c>
      <c r="M91" s="1049">
        <v>48</v>
      </c>
      <c r="N91" s="1049" t="s">
        <v>51</v>
      </c>
      <c r="O91" s="1049">
        <v>3014074674</v>
      </c>
      <c r="P91" s="1049" t="s">
        <v>372</v>
      </c>
      <c r="Q91" s="1365" t="s">
        <v>8208</v>
      </c>
      <c r="R91" s="1049" t="s">
        <v>380</v>
      </c>
      <c r="S91" s="1371"/>
      <c r="T91" s="1049" t="s">
        <v>8169</v>
      </c>
      <c r="U91" s="1049" t="s">
        <v>8167</v>
      </c>
      <c r="V91" s="1259" t="s">
        <v>57</v>
      </c>
      <c r="W91" s="1259" t="s">
        <v>57</v>
      </c>
      <c r="X91" s="1259" t="s">
        <v>57</v>
      </c>
      <c r="Y91" s="1364"/>
      <c r="Z91" s="1364"/>
      <c r="AA91" s="1364"/>
      <c r="AB91" s="1364"/>
      <c r="AC91" s="1364"/>
      <c r="AD91" s="1259" t="s">
        <v>58</v>
      </c>
      <c r="AE91" s="1271"/>
      <c r="AF91" s="1350" t="s">
        <v>59</v>
      </c>
      <c r="AG91" s="1350" t="s">
        <v>57</v>
      </c>
      <c r="AH91" s="1350" t="s">
        <v>59</v>
      </c>
      <c r="AI91" s="1350" t="s">
        <v>59</v>
      </c>
      <c r="AJ91" s="1350" t="s">
        <v>59</v>
      </c>
      <c r="AK91" s="1350" t="s">
        <v>59</v>
      </c>
      <c r="AL91" s="1350" t="s">
        <v>143</v>
      </c>
      <c r="AM91" s="1350"/>
      <c r="AN91" s="1350"/>
      <c r="AO91" s="1264" t="s">
        <v>393</v>
      </c>
      <c r="AP91" s="1350"/>
      <c r="AQ91" s="1356" t="str" cm="1">
        <f t="array" ref="AQ91">IF(AD91="NO FAVORABLE","NO FAVORABLE",IF(SUMPRODUCT(--(TRIM(AF91:AK91)&lt;&gt;"SI"),--(TRIM(AF91:AK91)&lt;&gt;"NA"))&gt;0,"SUBSANAR","APROBADA CR"))</f>
        <v>APROBADA CR</v>
      </c>
    </row>
    <row r="92" spans="1:44" s="1249" customFormat="1" ht="13.8" hidden="1" x14ac:dyDescent="0.3">
      <c r="A92" s="1048" t="s">
        <v>369</v>
      </c>
      <c r="B92" s="1049" t="s">
        <v>8055</v>
      </c>
      <c r="C92" s="1112">
        <v>92</v>
      </c>
      <c r="D92" s="1049" t="s">
        <v>1410</v>
      </c>
      <c r="E92" s="1049" t="s">
        <v>1864</v>
      </c>
      <c r="F92" s="1049" t="s">
        <v>4696</v>
      </c>
      <c r="G92" s="1049" t="s">
        <v>1923</v>
      </c>
      <c r="H92" s="1049" t="s">
        <v>1918</v>
      </c>
      <c r="I92" s="1239" t="str">
        <f t="shared" si="1"/>
        <v xml:space="preserve">LAURA  CAROLINA  ORTIZ  CARVAJAL </v>
      </c>
      <c r="J92" s="1049" t="s">
        <v>50</v>
      </c>
      <c r="K92" s="1049">
        <v>773033605</v>
      </c>
      <c r="L92" s="1049">
        <v>19051999</v>
      </c>
      <c r="M92" s="1049">
        <v>27</v>
      </c>
      <c r="N92" s="1049" t="s">
        <v>51</v>
      </c>
      <c r="O92" s="1049">
        <v>3172111591</v>
      </c>
      <c r="P92" s="1049" t="s">
        <v>372</v>
      </c>
      <c r="Q92" s="1365" t="s">
        <v>8209</v>
      </c>
      <c r="R92" s="1049" t="s">
        <v>380</v>
      </c>
      <c r="S92" s="1371"/>
      <c r="T92" s="1049" t="s">
        <v>8169</v>
      </c>
      <c r="U92" s="1049" t="s">
        <v>8167</v>
      </c>
      <c r="V92" s="1259" t="s">
        <v>57</v>
      </c>
      <c r="W92" s="1259" t="s">
        <v>57</v>
      </c>
      <c r="X92" s="1259" t="s">
        <v>57</v>
      </c>
      <c r="Y92" s="1364"/>
      <c r="Z92" s="1364"/>
      <c r="AA92" s="1364"/>
      <c r="AB92" s="1364"/>
      <c r="AC92" s="1364"/>
      <c r="AD92" s="1259" t="s">
        <v>58</v>
      </c>
      <c r="AE92" s="1271"/>
      <c r="AF92" s="1350"/>
      <c r="AG92" s="1350"/>
      <c r="AH92" s="1350"/>
      <c r="AI92" s="1350"/>
      <c r="AJ92" s="1350"/>
      <c r="AK92" s="1350"/>
      <c r="AL92" s="1350"/>
      <c r="AM92" s="1350"/>
      <c r="AN92" s="1350"/>
      <c r="AO92" s="1264" t="s">
        <v>393</v>
      </c>
      <c r="AP92" s="1350"/>
      <c r="AQ92" s="1356" t="str" cm="1">
        <f t="array" ref="AQ92">IF(AD92="NO FAVORABLE","NO FAVORABLE",IF(SUMPRODUCT(--(TRIM(AF92:AK92)&lt;&gt;"SI"),--(TRIM(AF92:AK92)&lt;&gt;"NA"))&gt;0,"SUBSANAR","APROBADA CR"))</f>
        <v>SUBSANAR</v>
      </c>
    </row>
    <row r="93" spans="1:44" s="1249" customFormat="1" ht="13.8" x14ac:dyDescent="0.3">
      <c r="A93" s="1048" t="s">
        <v>369</v>
      </c>
      <c r="B93" s="1049" t="s">
        <v>8055</v>
      </c>
      <c r="C93" s="1049">
        <v>93</v>
      </c>
      <c r="D93" s="1049" t="s">
        <v>1410</v>
      </c>
      <c r="E93" s="1049" t="s">
        <v>1911</v>
      </c>
      <c r="F93" s="1049" t="s">
        <v>8210</v>
      </c>
      <c r="G93" s="1049" t="s">
        <v>1240</v>
      </c>
      <c r="H93" s="1049" t="s">
        <v>1259</v>
      </c>
      <c r="I93" s="1239" t="str">
        <f t="shared" si="1"/>
        <v xml:space="preserve">ANA  FLORELBA  SALAZAR  GIRALDO </v>
      </c>
      <c r="J93" s="1049" t="s">
        <v>50</v>
      </c>
      <c r="K93" s="1049">
        <v>43402825</v>
      </c>
      <c r="L93" s="1049">
        <v>17081966</v>
      </c>
      <c r="M93" s="1049">
        <v>59</v>
      </c>
      <c r="N93" s="1049" t="s">
        <v>51</v>
      </c>
      <c r="O93" s="1049">
        <v>3135524925</v>
      </c>
      <c r="P93" s="1049" t="s">
        <v>372</v>
      </c>
      <c r="Q93" s="1365" t="s">
        <v>8189</v>
      </c>
      <c r="R93" s="1049" t="s">
        <v>380</v>
      </c>
      <c r="S93" s="1371"/>
      <c r="T93" s="1049" t="s">
        <v>8211</v>
      </c>
      <c r="U93" s="1049" t="s">
        <v>8167</v>
      </c>
      <c r="V93" s="1259" t="s">
        <v>57</v>
      </c>
      <c r="W93" s="1259" t="s">
        <v>57</v>
      </c>
      <c r="X93" s="1259" t="s">
        <v>57</v>
      </c>
      <c r="Y93" s="1364"/>
      <c r="Z93" s="1364"/>
      <c r="AA93" s="1364"/>
      <c r="AB93" s="1364"/>
      <c r="AC93" s="1364"/>
      <c r="AD93" s="1259" t="s">
        <v>58</v>
      </c>
      <c r="AE93" s="1271"/>
      <c r="AF93" s="1350" t="s">
        <v>59</v>
      </c>
      <c r="AG93" s="1350" t="s">
        <v>57</v>
      </c>
      <c r="AH93" s="1350" t="s">
        <v>59</v>
      </c>
      <c r="AI93" s="1350" t="s">
        <v>59</v>
      </c>
      <c r="AJ93" s="1350" t="s">
        <v>59</v>
      </c>
      <c r="AK93" s="1350" t="s">
        <v>59</v>
      </c>
      <c r="AL93" s="1350" t="s">
        <v>165</v>
      </c>
      <c r="AM93" s="1350"/>
      <c r="AN93" s="1350"/>
      <c r="AO93" s="1264" t="s">
        <v>393</v>
      </c>
      <c r="AP93" s="1350"/>
      <c r="AQ93" s="1356" t="str" cm="1">
        <f t="array" ref="AQ93">IF(AD93="NO FAVORABLE","NO FAVORABLE",IF(SUMPRODUCT(--(TRIM(AF93:AK93)&lt;&gt;"SI"),--(TRIM(AF93:AK93)&lt;&gt;"NA"))&gt;0,"SUBSANAR","APROBADA CR"))</f>
        <v>APROBADA CR</v>
      </c>
      <c r="AR93" s="1249" t="s">
        <v>51</v>
      </c>
    </row>
    <row r="94" spans="1:44" s="1249" customFormat="1" ht="13.8" x14ac:dyDescent="0.3">
      <c r="A94" s="1048" t="s">
        <v>369</v>
      </c>
      <c r="B94" s="1049" t="s">
        <v>8055</v>
      </c>
      <c r="C94" s="1112">
        <v>94</v>
      </c>
      <c r="D94" s="1049" t="s">
        <v>1410</v>
      </c>
      <c r="E94" s="1049" t="s">
        <v>340</v>
      </c>
      <c r="F94" s="1049" t="s">
        <v>1973</v>
      </c>
      <c r="G94" s="1049" t="s">
        <v>1943</v>
      </c>
      <c r="H94" s="1049" t="s">
        <v>1280</v>
      </c>
      <c r="I94" s="1239" t="str">
        <f t="shared" si="1"/>
        <v xml:space="preserve">TATIANA MILENA  GUZMAN  GARCIA </v>
      </c>
      <c r="J94" s="1049" t="s">
        <v>50</v>
      </c>
      <c r="K94" s="1049">
        <v>1045023471</v>
      </c>
      <c r="L94" s="1049">
        <v>24061995</v>
      </c>
      <c r="M94" s="1049">
        <v>30</v>
      </c>
      <c r="N94" s="1049" t="s">
        <v>51</v>
      </c>
      <c r="O94" s="1049">
        <v>3192532938</v>
      </c>
      <c r="P94" s="1049" t="s">
        <v>372</v>
      </c>
      <c r="Q94" s="1365" t="s">
        <v>373</v>
      </c>
      <c r="R94" s="1049" t="s">
        <v>380</v>
      </c>
      <c r="S94" s="1371"/>
      <c r="T94" s="1049" t="s">
        <v>8212</v>
      </c>
      <c r="U94" s="1049" t="s">
        <v>8167</v>
      </c>
      <c r="V94" s="1259" t="s">
        <v>57</v>
      </c>
      <c r="W94" s="1259" t="s">
        <v>57</v>
      </c>
      <c r="X94" s="1259" t="s">
        <v>57</v>
      </c>
      <c r="Y94" s="1364"/>
      <c r="Z94" s="1364"/>
      <c r="AA94" s="1364"/>
      <c r="AB94" s="1364"/>
      <c r="AC94" s="1364"/>
      <c r="AD94" s="1259" t="s">
        <v>58</v>
      </c>
      <c r="AE94" s="1271"/>
      <c r="AF94" s="1350" t="s">
        <v>59</v>
      </c>
      <c r="AG94" s="1350" t="s">
        <v>57</v>
      </c>
      <c r="AH94" s="1350" t="s">
        <v>59</v>
      </c>
      <c r="AI94" s="1350" t="s">
        <v>59</v>
      </c>
      <c r="AJ94" s="1350" t="s">
        <v>59</v>
      </c>
      <c r="AK94" s="1350" t="s">
        <v>59</v>
      </c>
      <c r="AL94" s="1350" t="s">
        <v>283</v>
      </c>
      <c r="AM94" s="1350"/>
      <c r="AN94" s="1350"/>
      <c r="AO94" s="1264" t="s">
        <v>393</v>
      </c>
      <c r="AP94" s="1350"/>
      <c r="AQ94" s="1356" t="str" cm="1">
        <f t="array" ref="AQ94">IF(AD94="NO FAVORABLE","NO FAVORABLE",IF(SUMPRODUCT(--(TRIM(AF94:AK94)&lt;&gt;"SI"),--(TRIM(AF94:AK94)&lt;&gt;"NA"))&gt;0,"SUBSANAR","APROBADA CR"))</f>
        <v>APROBADA CR</v>
      </c>
    </row>
    <row r="95" spans="1:44" s="1249" customFormat="1" ht="13.8" hidden="1" x14ac:dyDescent="0.3">
      <c r="A95" s="1048" t="s">
        <v>369</v>
      </c>
      <c r="B95" s="1049" t="s">
        <v>8055</v>
      </c>
      <c r="C95" s="1049">
        <v>95</v>
      </c>
      <c r="D95" s="1049" t="s">
        <v>1410</v>
      </c>
      <c r="E95" s="1049" t="s">
        <v>8213</v>
      </c>
      <c r="F95" s="1049" t="s">
        <v>7185</v>
      </c>
      <c r="G95" s="1049" t="s">
        <v>1953</v>
      </c>
      <c r="H95" s="1049" t="s">
        <v>2845</v>
      </c>
      <c r="I95" s="1239" t="str">
        <f t="shared" si="1"/>
        <v xml:space="preserve">IRIS  ALEIDA  SUCERQUIA  MOLINA </v>
      </c>
      <c r="J95" s="1049" t="s">
        <v>50</v>
      </c>
      <c r="K95" s="1049">
        <v>1044120203</v>
      </c>
      <c r="L95" s="1049">
        <v>28011983</v>
      </c>
      <c r="M95" s="1049">
        <v>42</v>
      </c>
      <c r="N95" s="1049" t="s">
        <v>51</v>
      </c>
      <c r="O95" s="1049">
        <v>3234922088</v>
      </c>
      <c r="P95" s="1049" t="s">
        <v>372</v>
      </c>
      <c r="Q95" s="1365" t="s">
        <v>8214</v>
      </c>
      <c r="R95" s="1049" t="s">
        <v>380</v>
      </c>
      <c r="S95" s="1371"/>
      <c r="T95" s="1049" t="s">
        <v>8215</v>
      </c>
      <c r="U95" s="1049" t="s">
        <v>8167</v>
      </c>
      <c r="V95" s="1259" t="s">
        <v>57</v>
      </c>
      <c r="W95" s="1259" t="s">
        <v>57</v>
      </c>
      <c r="X95" s="1259" t="s">
        <v>57</v>
      </c>
      <c r="Y95" s="1364"/>
      <c r="Z95" s="1364"/>
      <c r="AA95" s="1364"/>
      <c r="AB95" s="1364"/>
      <c r="AC95" s="1364"/>
      <c r="AD95" s="1259" t="s">
        <v>58</v>
      </c>
      <c r="AE95" s="1271"/>
      <c r="AF95" s="1350"/>
      <c r="AG95" s="1350"/>
      <c r="AH95" s="1350"/>
      <c r="AI95" s="1350"/>
      <c r="AJ95" s="1350"/>
      <c r="AK95" s="1350"/>
      <c r="AL95" s="1350"/>
      <c r="AM95" s="1350"/>
      <c r="AN95" s="1350"/>
      <c r="AO95" s="1264" t="s">
        <v>393</v>
      </c>
      <c r="AP95" s="1350"/>
      <c r="AQ95" s="1356" t="str" cm="1">
        <f t="array" ref="AQ95">IF(AD95="NO FAVORABLE","NO FAVORABLE",IF(SUMPRODUCT(--(TRIM(AF95:AK95)&lt;&gt;"SI"),--(TRIM(AF95:AK95)&lt;&gt;"NA"))&gt;0,"SUBSANAR","APROBADA CR"))</f>
        <v>SUBSANAR</v>
      </c>
    </row>
    <row r="96" spans="1:44" s="1249" customFormat="1" ht="13.8" hidden="1" x14ac:dyDescent="0.3">
      <c r="A96" s="1048" t="s">
        <v>369</v>
      </c>
      <c r="B96" s="1049" t="s">
        <v>8055</v>
      </c>
      <c r="C96" s="1112">
        <v>96</v>
      </c>
      <c r="D96" s="1049" t="s">
        <v>1410</v>
      </c>
      <c r="E96" s="1049" t="s">
        <v>1273</v>
      </c>
      <c r="F96" s="1049" t="s">
        <v>676</v>
      </c>
      <c r="G96" s="1049" t="s">
        <v>496</v>
      </c>
      <c r="H96" s="1049" t="s">
        <v>496</v>
      </c>
      <c r="I96" s="1239" t="str">
        <f t="shared" si="1"/>
        <v>BLANCA  ELISA RAMIREZ RAMIREZ</v>
      </c>
      <c r="J96" s="1049" t="s">
        <v>50</v>
      </c>
      <c r="K96" s="1049">
        <v>43401963</v>
      </c>
      <c r="L96" s="1049" t="s">
        <v>375</v>
      </c>
      <c r="M96" s="1049" t="s">
        <v>375</v>
      </c>
      <c r="N96" s="1049" t="s">
        <v>51</v>
      </c>
      <c r="O96" s="1049">
        <v>3203984535</v>
      </c>
      <c r="P96" s="1049" t="s">
        <v>372</v>
      </c>
      <c r="Q96" s="1365" t="s">
        <v>8214</v>
      </c>
      <c r="R96" s="1049" t="s">
        <v>380</v>
      </c>
      <c r="S96" s="1371"/>
      <c r="T96" s="1049" t="s">
        <v>8216</v>
      </c>
      <c r="U96" s="1049" t="s">
        <v>8167</v>
      </c>
      <c r="V96" s="1259" t="s">
        <v>57</v>
      </c>
      <c r="W96" s="1259" t="s">
        <v>57</v>
      </c>
      <c r="X96" s="1259" t="s">
        <v>57</v>
      </c>
      <c r="Y96" s="1364"/>
      <c r="Z96" s="1364"/>
      <c r="AA96" s="1364"/>
      <c r="AB96" s="1364"/>
      <c r="AC96" s="1364"/>
      <c r="AD96" s="1259" t="s">
        <v>58</v>
      </c>
      <c r="AE96" s="1271"/>
      <c r="AF96" s="1350"/>
      <c r="AG96" s="1350"/>
      <c r="AH96" s="1350"/>
      <c r="AI96" s="1350"/>
      <c r="AJ96" s="1350"/>
      <c r="AK96" s="1350"/>
      <c r="AL96" s="1350"/>
      <c r="AM96" s="1350"/>
      <c r="AN96" s="1350"/>
      <c r="AO96" s="1264" t="s">
        <v>393</v>
      </c>
      <c r="AP96" s="1350"/>
      <c r="AQ96" s="1356" t="str" cm="1">
        <f t="array" ref="AQ96">IF(AD96="NO FAVORABLE","NO FAVORABLE",IF(SUMPRODUCT(--(TRIM(AF96:AK96)&lt;&gt;"SI"),--(TRIM(AF96:AK96)&lt;&gt;"NA"))&gt;0,"SUBSANAR","APROBADA CR"))</f>
        <v>SUBSANAR</v>
      </c>
    </row>
    <row r="97" spans="1:43" s="1249" customFormat="1" ht="13.8" hidden="1" x14ac:dyDescent="0.3">
      <c r="A97" s="1048" t="s">
        <v>369</v>
      </c>
      <c r="B97" s="1049" t="s">
        <v>8055</v>
      </c>
      <c r="C97" s="1049">
        <v>97</v>
      </c>
      <c r="D97" s="1049" t="s">
        <v>1410</v>
      </c>
      <c r="E97" s="1049" t="s">
        <v>4429</v>
      </c>
      <c r="F97" s="1049" t="s">
        <v>666</v>
      </c>
      <c r="G97" s="1049" t="s">
        <v>1929</v>
      </c>
      <c r="H97" s="1049" t="s">
        <v>375</v>
      </c>
      <c r="I97" s="1239" t="str">
        <f t="shared" si="1"/>
        <v>CENELIA MARIA  MARTINEZ   </v>
      </c>
      <c r="J97" s="1049" t="s">
        <v>50</v>
      </c>
      <c r="K97" s="1049">
        <v>43983119</v>
      </c>
      <c r="L97" s="1049">
        <v>17121984</v>
      </c>
      <c r="M97" s="1049">
        <v>41</v>
      </c>
      <c r="N97" s="1049" t="s">
        <v>51</v>
      </c>
      <c r="O97" s="1049" t="s">
        <v>8217</v>
      </c>
      <c r="P97" s="1049" t="s">
        <v>372</v>
      </c>
      <c r="Q97" s="1365" t="s">
        <v>2732</v>
      </c>
      <c r="R97" s="1049" t="s">
        <v>380</v>
      </c>
      <c r="S97" s="1371"/>
      <c r="T97" s="1049" t="s">
        <v>8218</v>
      </c>
      <c r="U97" s="1049" t="s">
        <v>8167</v>
      </c>
      <c r="V97" s="1259" t="s">
        <v>57</v>
      </c>
      <c r="W97" s="1259" t="s">
        <v>57</v>
      </c>
      <c r="X97" s="1364" t="s">
        <v>8219</v>
      </c>
      <c r="Y97" s="1364"/>
      <c r="Z97" s="1364"/>
      <c r="AA97" s="1364"/>
      <c r="AB97" s="1364"/>
      <c r="AC97" s="1364"/>
      <c r="AD97" s="1259" t="s">
        <v>58</v>
      </c>
      <c r="AE97" s="1271"/>
      <c r="AF97" s="1350"/>
      <c r="AG97" s="1350"/>
      <c r="AH97" s="1350"/>
      <c r="AI97" s="1350"/>
      <c r="AJ97" s="1350"/>
      <c r="AK97" s="1350"/>
      <c r="AL97" s="1350"/>
      <c r="AM97" s="1350"/>
      <c r="AN97" s="1350"/>
      <c r="AO97" s="1368" t="s">
        <v>8220</v>
      </c>
      <c r="AP97" s="1350"/>
      <c r="AQ97" s="1356" t="str" cm="1">
        <f t="array" ref="AQ97">IF(AD97="NO FAVORABLE","NO FAVORABLE",IF(SUMPRODUCT(--(TRIM(AF97:AK97)&lt;&gt;"SI"),--(TRIM(AF97:AK97)&lt;&gt;"NA"))&gt;0,"SUBSANAR","APROBADA CR"))</f>
        <v>SUBSANAR</v>
      </c>
    </row>
    <row r="98" spans="1:43" s="1249" customFormat="1" ht="13.8" hidden="1" x14ac:dyDescent="0.3">
      <c r="A98" s="1048" t="s">
        <v>369</v>
      </c>
      <c r="B98" s="1049" t="s">
        <v>8055</v>
      </c>
      <c r="C98" s="1112">
        <v>98</v>
      </c>
      <c r="D98" s="1049" t="s">
        <v>1410</v>
      </c>
      <c r="E98" s="1049" t="s">
        <v>1911</v>
      </c>
      <c r="F98" s="1049" t="s">
        <v>8221</v>
      </c>
      <c r="G98" s="1049" t="s">
        <v>1259</v>
      </c>
      <c r="H98" s="1049" t="s">
        <v>502</v>
      </c>
      <c r="I98" s="1239" t="str">
        <f t="shared" si="1"/>
        <v>ANA  RITA  GIRALDO  GIRALDO</v>
      </c>
      <c r="J98" s="1049" t="s">
        <v>50</v>
      </c>
      <c r="K98" s="1049">
        <v>43787925</v>
      </c>
      <c r="L98" s="1049">
        <v>5031980</v>
      </c>
      <c r="M98" s="1049">
        <v>45</v>
      </c>
      <c r="N98" s="1049" t="s">
        <v>51</v>
      </c>
      <c r="O98" s="1049">
        <v>3145053816</v>
      </c>
      <c r="P98" s="1049" t="s">
        <v>372</v>
      </c>
      <c r="Q98" s="1365" t="s">
        <v>8205</v>
      </c>
      <c r="R98" s="1049" t="s">
        <v>380</v>
      </c>
      <c r="S98" s="1371"/>
      <c r="T98" s="1049" t="s">
        <v>8222</v>
      </c>
      <c r="U98" s="1049" t="s">
        <v>8167</v>
      </c>
      <c r="V98" s="1259" t="s">
        <v>57</v>
      </c>
      <c r="W98" s="1259" t="s">
        <v>57</v>
      </c>
      <c r="X98" s="1259" t="s">
        <v>57</v>
      </c>
      <c r="Y98" s="1364"/>
      <c r="Z98" s="1364"/>
      <c r="AA98" s="1364"/>
      <c r="AB98" s="1364"/>
      <c r="AC98" s="1364"/>
      <c r="AD98" s="1357" t="s">
        <v>76</v>
      </c>
      <c r="AE98" s="1367"/>
      <c r="AF98" s="1350"/>
      <c r="AG98" s="1350"/>
      <c r="AH98" s="1350"/>
      <c r="AI98" s="1350"/>
      <c r="AJ98" s="1350"/>
      <c r="AK98" s="1350"/>
      <c r="AL98" s="1350"/>
      <c r="AM98" s="1350"/>
      <c r="AN98" s="1350"/>
      <c r="AO98" s="1369" t="s">
        <v>8223</v>
      </c>
      <c r="AP98" s="1350"/>
      <c r="AQ98" s="1356" t="str" cm="1">
        <f t="array" ref="AQ98">IF(AD98="NO FAVORABLE","NO FAVORABLE",IF(SUMPRODUCT(--(TRIM(AF98:AK98)&lt;&gt;"SI"),--(TRIM(AF98:AK98)&lt;&gt;"NA"))&gt;0,"SUBSANAR","APROBADA CR"))</f>
        <v>NO FAVORABLE</v>
      </c>
    </row>
    <row r="99" spans="1:43" s="1249" customFormat="1" ht="13.8" hidden="1" x14ac:dyDescent="0.3">
      <c r="A99" s="1048" t="s">
        <v>369</v>
      </c>
      <c r="B99" s="1049" t="s">
        <v>8055</v>
      </c>
      <c r="C99" s="1049">
        <v>99</v>
      </c>
      <c r="D99" s="1049" t="s">
        <v>1410</v>
      </c>
      <c r="E99" s="1049" t="s">
        <v>1348</v>
      </c>
      <c r="F99" s="1049" t="s">
        <v>1944</v>
      </c>
      <c r="G99" s="1049" t="s">
        <v>4918</v>
      </c>
      <c r="H99" s="1049" t="s">
        <v>375</v>
      </c>
      <c r="I99" s="1239" t="str">
        <f t="shared" si="1"/>
        <v>LUZ  DARY  MONTES   </v>
      </c>
      <c r="J99" s="1049" t="s">
        <v>50</v>
      </c>
      <c r="K99" s="1049">
        <v>43403255</v>
      </c>
      <c r="L99" s="1049">
        <v>15021966</v>
      </c>
      <c r="M99" s="1049">
        <v>60</v>
      </c>
      <c r="N99" s="1049" t="s">
        <v>51</v>
      </c>
      <c r="O99" s="1049">
        <v>3147212117</v>
      </c>
      <c r="P99" s="1049" t="s">
        <v>372</v>
      </c>
      <c r="Q99" s="1365" t="s">
        <v>8214</v>
      </c>
      <c r="R99" s="1049" t="s">
        <v>380</v>
      </c>
      <c r="S99" s="1371"/>
      <c r="T99" s="1049" t="s">
        <v>8224</v>
      </c>
      <c r="U99" s="1049" t="s">
        <v>8167</v>
      </c>
      <c r="V99" s="1259" t="s">
        <v>57</v>
      </c>
      <c r="W99" s="1259" t="s">
        <v>57</v>
      </c>
      <c r="X99" s="1366" t="s">
        <v>8225</v>
      </c>
      <c r="Y99" s="1364"/>
      <c r="Z99" s="1364"/>
      <c r="AA99" s="1364"/>
      <c r="AB99" s="1364"/>
      <c r="AC99" s="1364"/>
      <c r="AD99" s="1357" t="s">
        <v>76</v>
      </c>
      <c r="AE99" s="1367"/>
      <c r="AF99" s="1350"/>
      <c r="AG99" s="1350"/>
      <c r="AH99" s="1350"/>
      <c r="AI99" s="1350"/>
      <c r="AJ99" s="1350"/>
      <c r="AK99" s="1350"/>
      <c r="AL99" s="1350"/>
      <c r="AM99" s="1350"/>
      <c r="AN99" s="1350"/>
      <c r="AO99" s="1369" t="s">
        <v>8226</v>
      </c>
      <c r="AP99" s="1350"/>
      <c r="AQ99" s="1356" t="str" cm="1">
        <f t="array" ref="AQ99">IF(AD99="NO FAVORABLE","NO FAVORABLE",IF(SUMPRODUCT(--(TRIM(AF99:AK99)&lt;&gt;"SI"),--(TRIM(AF99:AK99)&lt;&gt;"NA"))&gt;0,"SUBSANAR","APROBADA CR"))</f>
        <v>NO FAVORABLE</v>
      </c>
    </row>
    <row r="100" spans="1:43" s="1249" customFormat="1" ht="13.8" hidden="1" x14ac:dyDescent="0.3">
      <c r="A100" s="1048" t="s">
        <v>369</v>
      </c>
      <c r="B100" s="1049" t="s">
        <v>8055</v>
      </c>
      <c r="C100" s="1112">
        <v>100</v>
      </c>
      <c r="D100" s="1049" t="s">
        <v>1410</v>
      </c>
      <c r="E100" s="1049" t="s">
        <v>4481</v>
      </c>
      <c r="F100" s="1049" t="s">
        <v>3469</v>
      </c>
      <c r="G100" s="1049" t="s">
        <v>4528</v>
      </c>
      <c r="H100" s="1049" t="s">
        <v>3406</v>
      </c>
      <c r="I100" s="1239" t="str">
        <f t="shared" si="1"/>
        <v xml:space="preserve">SONIA  CONSUELO  ALZATE  ARCILA </v>
      </c>
      <c r="J100" s="1049" t="s">
        <v>50</v>
      </c>
      <c r="K100" s="928">
        <v>43787519</v>
      </c>
      <c r="L100" s="1049">
        <v>5021979</v>
      </c>
      <c r="M100" s="1049">
        <v>46</v>
      </c>
      <c r="N100" s="1049" t="s">
        <v>51</v>
      </c>
      <c r="O100" s="1049" t="s">
        <v>8227</v>
      </c>
      <c r="P100" s="1049" t="s">
        <v>372</v>
      </c>
      <c r="Q100" s="1365" t="s">
        <v>8189</v>
      </c>
      <c r="R100" s="1049" t="s">
        <v>380</v>
      </c>
      <c r="S100" s="1371"/>
      <c r="T100" s="1049" t="s">
        <v>8169</v>
      </c>
      <c r="U100" s="1049" t="s">
        <v>8167</v>
      </c>
      <c r="V100" s="1259" t="s">
        <v>57</v>
      </c>
      <c r="W100" s="1259" t="s">
        <v>57</v>
      </c>
      <c r="X100" s="1364" t="s">
        <v>8228</v>
      </c>
      <c r="Y100" s="1364"/>
      <c r="Z100" s="1364"/>
      <c r="AA100" s="1364"/>
      <c r="AB100" s="1364"/>
      <c r="AC100" s="1364"/>
      <c r="AD100" s="1357" t="s">
        <v>76</v>
      </c>
      <c r="AE100" s="1367"/>
      <c r="AF100" s="1350"/>
      <c r="AG100" s="1350"/>
      <c r="AH100" s="1350"/>
      <c r="AI100" s="1350"/>
      <c r="AJ100" s="1350"/>
      <c r="AK100" s="1350"/>
      <c r="AL100" s="1350"/>
      <c r="AM100" s="1350"/>
      <c r="AN100" s="1350"/>
      <c r="AO100" s="1369" t="s">
        <v>8229</v>
      </c>
      <c r="AP100" s="1350"/>
      <c r="AQ100" s="1356" t="str" cm="1">
        <f t="array" ref="AQ100">IF(AD100="NO FAVORABLE","NO FAVORABLE",IF(SUMPRODUCT(--(TRIM(AF100:AK100)&lt;&gt;"SI"),--(TRIM(AF100:AK100)&lt;&gt;"NA"))&gt;0,"SUBSANAR","APROBADA CR"))</f>
        <v>NO FAVORABLE</v>
      </c>
    </row>
    <row r="101" spans="1:43" s="1249" customFormat="1" ht="13.8" x14ac:dyDescent="0.3">
      <c r="A101" s="1048" t="s">
        <v>369</v>
      </c>
      <c r="B101" s="1049" t="s">
        <v>8055</v>
      </c>
      <c r="C101" s="1049">
        <v>101</v>
      </c>
      <c r="D101" s="1049" t="s">
        <v>1410</v>
      </c>
      <c r="E101" s="1049" t="s">
        <v>8230</v>
      </c>
      <c r="F101" s="1049" t="s">
        <v>251</v>
      </c>
      <c r="G101" s="1049" t="s">
        <v>7355</v>
      </c>
      <c r="H101" s="1049" t="s">
        <v>375</v>
      </c>
      <c r="I101" s="1239" t="str">
        <f t="shared" si="1"/>
        <v>NELDA  QUINTERO GARCIAS  </v>
      </c>
      <c r="J101" s="1049" t="s">
        <v>50</v>
      </c>
      <c r="K101" s="1049">
        <v>1045024709</v>
      </c>
      <c r="L101" s="1049">
        <v>11021997</v>
      </c>
      <c r="M101" s="1049">
        <v>28</v>
      </c>
      <c r="N101" s="1049" t="s">
        <v>51</v>
      </c>
      <c r="O101" s="1049">
        <v>3125585846</v>
      </c>
      <c r="P101" s="1049" t="s">
        <v>372</v>
      </c>
      <c r="Q101" s="1365" t="s">
        <v>8231</v>
      </c>
      <c r="R101" s="1049" t="s">
        <v>380</v>
      </c>
      <c r="S101" s="1371"/>
      <c r="T101" s="1049" t="s">
        <v>8184</v>
      </c>
      <c r="U101" s="1049" t="s">
        <v>8167</v>
      </c>
      <c r="V101" s="1259" t="s">
        <v>57</v>
      </c>
      <c r="W101" s="1259" t="s">
        <v>57</v>
      </c>
      <c r="X101" s="1259" t="s">
        <v>57</v>
      </c>
      <c r="Y101" s="1364"/>
      <c r="Z101" s="1364"/>
      <c r="AA101" s="1364"/>
      <c r="AB101" s="1364"/>
      <c r="AC101" s="1364"/>
      <c r="AD101" s="1259" t="s">
        <v>58</v>
      </c>
      <c r="AE101" s="1271"/>
      <c r="AF101" s="1350" t="s">
        <v>59</v>
      </c>
      <c r="AG101" s="1350" t="s">
        <v>59</v>
      </c>
      <c r="AH101" s="1350" t="s">
        <v>59</v>
      </c>
      <c r="AI101" s="1350" t="s">
        <v>59</v>
      </c>
      <c r="AJ101" s="1350" t="s">
        <v>59</v>
      </c>
      <c r="AK101" s="1350" t="s">
        <v>59</v>
      </c>
      <c r="AL101" s="1350" t="s">
        <v>130</v>
      </c>
      <c r="AM101" s="1350"/>
      <c r="AN101" s="1350"/>
      <c r="AO101" s="1264" t="s">
        <v>393</v>
      </c>
      <c r="AP101" s="1350"/>
      <c r="AQ101" s="1356" t="str" cm="1">
        <f t="array" ref="AQ101">IF(AD101="NO FAVORABLE","NO FAVORABLE",IF(SUMPRODUCT(--(TRIM(AF101:AK101)&lt;&gt;"SI"),--(TRIM(AF101:AK101)&lt;&gt;"NA"))&gt;0,"SUBSANAR","APROBADA CR"))</f>
        <v>APROBADA CR</v>
      </c>
    </row>
    <row r="102" spans="1:43" s="1249" customFormat="1" ht="13.8" x14ac:dyDescent="0.3">
      <c r="A102" s="1048" t="s">
        <v>369</v>
      </c>
      <c r="B102" s="1049" t="s">
        <v>8055</v>
      </c>
      <c r="C102" s="1112">
        <v>102</v>
      </c>
      <c r="D102" s="1049" t="s">
        <v>1410</v>
      </c>
      <c r="E102" s="1049" t="s">
        <v>666</v>
      </c>
      <c r="F102" s="1049" t="s">
        <v>537</v>
      </c>
      <c r="G102" s="1049" t="s">
        <v>2355</v>
      </c>
      <c r="H102" s="1049" t="s">
        <v>1280</v>
      </c>
      <c r="I102" s="1239" t="str">
        <f t="shared" si="1"/>
        <v xml:space="preserve">MARIA  ISABEL  QUINTERO  GARCIA </v>
      </c>
      <c r="J102" s="1049" t="s">
        <v>50</v>
      </c>
      <c r="K102" s="1049">
        <v>1045026237</v>
      </c>
      <c r="L102" s="1049">
        <v>6021999</v>
      </c>
      <c r="M102" s="1049">
        <v>26</v>
      </c>
      <c r="N102" s="1049" t="s">
        <v>51</v>
      </c>
      <c r="O102" s="1049">
        <v>3136168039</v>
      </c>
      <c r="P102" s="1049" t="s">
        <v>372</v>
      </c>
      <c r="Q102" s="1365" t="s">
        <v>8232</v>
      </c>
      <c r="R102" s="1049" t="s">
        <v>380</v>
      </c>
      <c r="S102" s="1371"/>
      <c r="T102" s="1049" t="s">
        <v>8184</v>
      </c>
      <c r="U102" s="1049" t="s">
        <v>8167</v>
      </c>
      <c r="V102" s="1259" t="s">
        <v>57</v>
      </c>
      <c r="W102" s="1259" t="s">
        <v>57</v>
      </c>
      <c r="X102" s="1259" t="s">
        <v>57</v>
      </c>
      <c r="Y102" s="1364"/>
      <c r="Z102" s="1364"/>
      <c r="AA102" s="1364"/>
      <c r="AB102" s="1364"/>
      <c r="AC102" s="1364"/>
      <c r="AD102" s="1259" t="s">
        <v>58</v>
      </c>
      <c r="AE102" s="1271"/>
      <c r="AF102" s="1266" t="s">
        <v>59</v>
      </c>
      <c r="AG102" s="1266" t="s">
        <v>57</v>
      </c>
      <c r="AH102" s="1266" t="s">
        <v>59</v>
      </c>
      <c r="AI102" s="1266" t="s">
        <v>59</v>
      </c>
      <c r="AJ102" s="1266" t="s">
        <v>59</v>
      </c>
      <c r="AK102" s="1266" t="s">
        <v>59</v>
      </c>
      <c r="AL102" s="1350" t="s">
        <v>130</v>
      </c>
      <c r="AM102" s="1350"/>
      <c r="AN102" s="1350"/>
      <c r="AO102" s="1264" t="s">
        <v>393</v>
      </c>
      <c r="AP102" s="1350"/>
      <c r="AQ102" s="1356" t="str" cm="1">
        <f t="array" ref="AQ102">IF(AD102="NO FAVORABLE","NO FAVORABLE",IF(SUMPRODUCT(--(TRIM(AF102:AK102)&lt;&gt;"SI"),--(TRIM(AF102:AK102)&lt;&gt;"NA"))&gt;0,"SUBSANAR","APROBADA CR"))</f>
        <v>APROBADA CR</v>
      </c>
    </row>
    <row r="103" spans="1:43" s="1249" customFormat="1" ht="13.8" hidden="1" x14ac:dyDescent="0.3">
      <c r="A103" s="1048" t="s">
        <v>369</v>
      </c>
      <c r="B103" s="1049" t="s">
        <v>8055</v>
      </c>
      <c r="C103" s="1049">
        <v>103</v>
      </c>
      <c r="D103" s="1049" t="s">
        <v>1410</v>
      </c>
      <c r="E103" s="1049" t="s">
        <v>666</v>
      </c>
      <c r="F103" s="1049" t="s">
        <v>8233</v>
      </c>
      <c r="G103" s="1049" t="s">
        <v>7355</v>
      </c>
      <c r="H103" s="1049" t="s">
        <v>252</v>
      </c>
      <c r="I103" s="1239" t="str">
        <f t="shared" si="1"/>
        <v>MARIA  CELINA  GARCIAS LOPEZ</v>
      </c>
      <c r="J103" s="1049" t="s">
        <v>50</v>
      </c>
      <c r="K103" s="1371">
        <v>43403463</v>
      </c>
      <c r="L103" s="1049">
        <v>31081966</v>
      </c>
      <c r="M103" s="1049">
        <v>59</v>
      </c>
      <c r="N103" s="1049" t="s">
        <v>51</v>
      </c>
      <c r="O103" s="1049">
        <v>3105248905</v>
      </c>
      <c r="P103" s="1049" t="s">
        <v>372</v>
      </c>
      <c r="Q103" s="1365" t="s">
        <v>8208</v>
      </c>
      <c r="R103" s="1049" t="s">
        <v>380</v>
      </c>
      <c r="S103" s="1371"/>
      <c r="T103" s="1049" t="s">
        <v>8184</v>
      </c>
      <c r="U103" s="1049" t="s">
        <v>8167</v>
      </c>
      <c r="V103" s="1259" t="s">
        <v>57</v>
      </c>
      <c r="W103" s="1259" t="s">
        <v>57</v>
      </c>
      <c r="X103" s="1259" t="s">
        <v>57</v>
      </c>
      <c r="Y103" s="1364"/>
      <c r="Z103" s="1364"/>
      <c r="AA103" s="1364"/>
      <c r="AB103" s="1364"/>
      <c r="AC103" s="1364"/>
      <c r="AD103" s="1259" t="s">
        <v>58</v>
      </c>
      <c r="AE103" s="1271"/>
      <c r="AF103" s="1350"/>
      <c r="AG103" s="1350"/>
      <c r="AH103" s="1350"/>
      <c r="AI103" s="1350"/>
      <c r="AJ103" s="1350"/>
      <c r="AK103" s="1350"/>
      <c r="AL103" s="1350"/>
      <c r="AM103" s="1350"/>
      <c r="AN103" s="1350"/>
      <c r="AO103" s="1369" t="s">
        <v>8234</v>
      </c>
      <c r="AP103" s="1350"/>
      <c r="AQ103" s="1356" t="str" cm="1">
        <f t="array" ref="AQ103">IF(AD103="NO FAVORABLE","NO FAVORABLE",IF(SUMPRODUCT(--(TRIM(AF103:AK103)&lt;&gt;"SI"),--(TRIM(AF103:AK103)&lt;&gt;"NA"))&gt;0,"SUBSANAR","APROBADA CR"))</f>
        <v>SUBSANAR</v>
      </c>
    </row>
    <row r="104" spans="1:43" s="1249" customFormat="1" ht="13.8" x14ac:dyDescent="0.3">
      <c r="A104" s="1048" t="s">
        <v>8054</v>
      </c>
      <c r="B104" s="1049" t="s">
        <v>8055</v>
      </c>
      <c r="C104" s="1112">
        <v>104</v>
      </c>
      <c r="D104" s="1049" t="s">
        <v>1410</v>
      </c>
      <c r="E104" s="1049" t="s">
        <v>666</v>
      </c>
      <c r="F104" s="1049" t="s">
        <v>7185</v>
      </c>
      <c r="G104" s="1049" t="s">
        <v>1998</v>
      </c>
      <c r="H104" s="1049" t="s">
        <v>375</v>
      </c>
      <c r="I104" s="1239" t="str">
        <f t="shared" si="1"/>
        <v>MARIA  ALEIDA  GALLEGO   </v>
      </c>
      <c r="J104" s="1049" t="s">
        <v>50</v>
      </c>
      <c r="K104" s="1049">
        <v>32393625</v>
      </c>
      <c r="L104" s="1049">
        <v>25121981</v>
      </c>
      <c r="M104" s="1049">
        <v>44</v>
      </c>
      <c r="N104" s="1049" t="s">
        <v>51</v>
      </c>
      <c r="O104" s="1049">
        <v>3106363894</v>
      </c>
      <c r="P104" s="1049" t="s">
        <v>372</v>
      </c>
      <c r="Q104" s="1365" t="s">
        <v>8208</v>
      </c>
      <c r="R104" s="1049" t="s">
        <v>380</v>
      </c>
      <c r="S104" s="1371"/>
      <c r="T104" s="1049" t="s">
        <v>8118</v>
      </c>
      <c r="U104" s="1049" t="s">
        <v>8167</v>
      </c>
      <c r="V104" s="1259" t="s">
        <v>57</v>
      </c>
      <c r="W104" s="1259" t="s">
        <v>57</v>
      </c>
      <c r="X104" s="1259" t="s">
        <v>57</v>
      </c>
      <c r="Y104" s="1364"/>
      <c r="Z104" s="1364"/>
      <c r="AA104" s="1364"/>
      <c r="AB104" s="1364"/>
      <c r="AC104" s="1364"/>
      <c r="AD104" s="1259" t="s">
        <v>58</v>
      </c>
      <c r="AE104" s="1271"/>
      <c r="AF104" s="1350" t="s">
        <v>59</v>
      </c>
      <c r="AG104" s="1350" t="s">
        <v>57</v>
      </c>
      <c r="AH104" s="1350" t="s">
        <v>59</v>
      </c>
      <c r="AI104" s="1350" t="s">
        <v>59</v>
      </c>
      <c r="AJ104" s="1350" t="s">
        <v>59</v>
      </c>
      <c r="AK104" s="1350" t="s">
        <v>59</v>
      </c>
      <c r="AL104" s="1350" t="s">
        <v>1053</v>
      </c>
      <c r="AM104" s="1350"/>
      <c r="AN104" s="1350"/>
      <c r="AO104" s="1264" t="s">
        <v>393</v>
      </c>
      <c r="AP104" s="1350"/>
      <c r="AQ104" s="1356" t="str" cm="1">
        <f t="array" ref="AQ104">IF(AD104="NO FAVORABLE","NO FAVORABLE",IF(SUMPRODUCT(--(TRIM(AF104:AK104)&lt;&gt;"SI"),--(TRIM(AF104:AK104)&lt;&gt;"NA"))&gt;0,"SUBSANAR","APROBADA CR"))</f>
        <v>APROBADA CR</v>
      </c>
    </row>
    <row r="105" spans="1:43" s="1249" customFormat="1" ht="13.8" x14ac:dyDescent="0.3">
      <c r="A105" s="1048" t="s">
        <v>369</v>
      </c>
      <c r="B105" s="1049" t="s">
        <v>8135</v>
      </c>
      <c r="C105" s="1049">
        <v>105</v>
      </c>
      <c r="D105" s="1049" t="s">
        <v>1410</v>
      </c>
      <c r="E105" s="1049" t="s">
        <v>666</v>
      </c>
      <c r="F105" s="1049" t="s">
        <v>8235</v>
      </c>
      <c r="G105" s="1049" t="s">
        <v>1259</v>
      </c>
      <c r="H105" s="1049" t="s">
        <v>3406</v>
      </c>
      <c r="I105" s="1239" t="str">
        <f t="shared" si="1"/>
        <v xml:space="preserve">MARIA  LUZ MILA  GIRALDO  ARCILA </v>
      </c>
      <c r="J105" s="1049" t="s">
        <v>50</v>
      </c>
      <c r="K105" s="1049">
        <v>22080241</v>
      </c>
      <c r="L105" s="1049">
        <v>5041944</v>
      </c>
      <c r="M105" s="1049">
        <v>81</v>
      </c>
      <c r="N105" s="1049" t="s">
        <v>51</v>
      </c>
      <c r="O105" s="1049">
        <v>3234613964</v>
      </c>
      <c r="P105" s="1049" t="s">
        <v>372</v>
      </c>
      <c r="Q105" s="1365" t="s">
        <v>8236</v>
      </c>
      <c r="R105" s="1049" t="s">
        <v>380</v>
      </c>
      <c r="S105" s="1371"/>
      <c r="T105" s="1049" t="s">
        <v>8237</v>
      </c>
      <c r="U105" s="1049" t="s">
        <v>8167</v>
      </c>
      <c r="V105" s="1259" t="s">
        <v>57</v>
      </c>
      <c r="W105" s="1259" t="s">
        <v>57</v>
      </c>
      <c r="X105" s="1259" t="s">
        <v>57</v>
      </c>
      <c r="Y105" s="1364"/>
      <c r="Z105" s="1364"/>
      <c r="AA105" s="1364"/>
      <c r="AB105" s="1364"/>
      <c r="AC105" s="1364"/>
      <c r="AD105" s="1259" t="s">
        <v>58</v>
      </c>
      <c r="AE105" s="1271"/>
      <c r="AF105" s="1350" t="s">
        <v>59</v>
      </c>
      <c r="AG105" s="1350" t="s">
        <v>57</v>
      </c>
      <c r="AH105" s="1350" t="s">
        <v>59</v>
      </c>
      <c r="AI105" s="1350" t="s">
        <v>59</v>
      </c>
      <c r="AJ105" s="1350" t="s">
        <v>59</v>
      </c>
      <c r="AK105" s="1350" t="s">
        <v>59</v>
      </c>
      <c r="AL105" s="1350" t="s">
        <v>182</v>
      </c>
      <c r="AM105" s="1350"/>
      <c r="AN105" s="1350"/>
      <c r="AO105" s="1264" t="s">
        <v>393</v>
      </c>
      <c r="AP105" s="1350"/>
      <c r="AQ105" s="1356" t="str" cm="1">
        <f t="array" ref="AQ105">IF(AD105="NO FAVORABLE","NO FAVORABLE",IF(SUMPRODUCT(--(TRIM(AF105:AK105)&lt;&gt;"SI"),--(TRIM(AF105:AK105)&lt;&gt;"NA"))&gt;0,"SUBSANAR","APROBADA CR"))</f>
        <v>APROBADA CR</v>
      </c>
    </row>
    <row r="106" spans="1:43" s="1249" customFormat="1" ht="13.8" x14ac:dyDescent="0.3">
      <c r="A106" s="1048" t="s">
        <v>369</v>
      </c>
      <c r="B106" s="1049" t="s">
        <v>8055</v>
      </c>
      <c r="C106" s="1112">
        <v>106</v>
      </c>
      <c r="D106" s="1049" t="s">
        <v>1410</v>
      </c>
      <c r="E106" s="1049" t="s">
        <v>1922</v>
      </c>
      <c r="F106" s="1049" t="s">
        <v>4699</v>
      </c>
      <c r="G106" s="1049" t="s">
        <v>8202</v>
      </c>
      <c r="H106" s="1049" t="s">
        <v>313</v>
      </c>
      <c r="I106" s="1239" t="str">
        <f t="shared" si="1"/>
        <v>FLOR  ELBA  ZULUAGA  VALENCIA</v>
      </c>
      <c r="J106" s="1049" t="s">
        <v>50</v>
      </c>
      <c r="K106" s="1049">
        <v>43785326</v>
      </c>
      <c r="L106" s="1049">
        <v>4011972</v>
      </c>
      <c r="M106" s="1049">
        <v>53</v>
      </c>
      <c r="N106" s="1049" t="s">
        <v>51</v>
      </c>
      <c r="O106" s="1049">
        <v>3194644693</v>
      </c>
      <c r="P106" s="1049" t="s">
        <v>372</v>
      </c>
      <c r="Q106" s="1365" t="s">
        <v>8189</v>
      </c>
      <c r="R106" s="1049" t="s">
        <v>380</v>
      </c>
      <c r="S106" s="1371"/>
      <c r="T106" s="1049" t="s">
        <v>8113</v>
      </c>
      <c r="U106" s="1049" t="s">
        <v>8167</v>
      </c>
      <c r="V106" s="1259" t="s">
        <v>57</v>
      </c>
      <c r="W106" s="1259" t="s">
        <v>57</v>
      </c>
      <c r="X106" s="1364" t="s">
        <v>8238</v>
      </c>
      <c r="Y106" s="1364"/>
      <c r="Z106" s="1364"/>
      <c r="AA106" s="1364"/>
      <c r="AB106" s="1364"/>
      <c r="AC106" s="1364"/>
      <c r="AD106" s="1259" t="s">
        <v>58</v>
      </c>
      <c r="AE106" s="1271"/>
      <c r="AF106" s="1350" t="s">
        <v>59</v>
      </c>
      <c r="AG106" s="1350" t="s">
        <v>57</v>
      </c>
      <c r="AH106" s="1350" t="s">
        <v>59</v>
      </c>
      <c r="AI106" s="1350" t="s">
        <v>59</v>
      </c>
      <c r="AJ106" s="1350" t="s">
        <v>59</v>
      </c>
      <c r="AK106" s="1350" t="s">
        <v>59</v>
      </c>
      <c r="AL106" s="1350" t="s">
        <v>1479</v>
      </c>
      <c r="AM106" s="1350"/>
      <c r="AN106" s="1350"/>
      <c r="AO106" s="1368" t="s">
        <v>8239</v>
      </c>
      <c r="AP106" s="1350"/>
      <c r="AQ106" s="1356" t="str" cm="1">
        <f t="array" ref="AQ106">IF(AD106="NO FAVORABLE","NO FAVORABLE",IF(SUMPRODUCT(--(TRIM(AF106:AK106)&lt;&gt;"SI"),--(TRIM(AF106:AK106)&lt;&gt;"NA"))&gt;0,"SUBSANAR","APROBADA CR"))</f>
        <v>APROBADA CR</v>
      </c>
    </row>
    <row r="107" spans="1:43" s="1249" customFormat="1" ht="13.8" hidden="1" x14ac:dyDescent="0.3">
      <c r="A107" s="1048" t="s">
        <v>369</v>
      </c>
      <c r="B107" s="1049" t="s">
        <v>8055</v>
      </c>
      <c r="C107" s="1049">
        <v>107</v>
      </c>
      <c r="D107" s="1049" t="s">
        <v>1410</v>
      </c>
      <c r="E107" s="1049" t="s">
        <v>1911</v>
      </c>
      <c r="F107" s="1049" t="s">
        <v>666</v>
      </c>
      <c r="G107" s="1049" t="s">
        <v>8240</v>
      </c>
      <c r="H107" s="1049" t="s">
        <v>251</v>
      </c>
      <c r="I107" s="1239" t="str">
        <f t="shared" si="1"/>
        <v>ANA  MARIA  CUBIDES  QUINTERO</v>
      </c>
      <c r="J107" s="1049" t="s">
        <v>50</v>
      </c>
      <c r="K107" s="1049">
        <v>1007348864</v>
      </c>
      <c r="L107" s="1049">
        <v>2408203</v>
      </c>
      <c r="M107" s="1049">
        <v>22</v>
      </c>
      <c r="N107" s="1049" t="s">
        <v>51</v>
      </c>
      <c r="O107" s="1049">
        <v>3225839009</v>
      </c>
      <c r="P107" s="1049" t="s">
        <v>372</v>
      </c>
      <c r="Q107" s="1365" t="s">
        <v>8194</v>
      </c>
      <c r="R107" s="1049" t="s">
        <v>380</v>
      </c>
      <c r="S107" s="1371"/>
      <c r="T107" s="1049" t="s">
        <v>8129</v>
      </c>
      <c r="U107" s="1049" t="s">
        <v>8167</v>
      </c>
      <c r="V107" s="1259" t="s">
        <v>57</v>
      </c>
      <c r="W107" s="1259" t="s">
        <v>57</v>
      </c>
      <c r="X107" s="1259" t="s">
        <v>57</v>
      </c>
      <c r="Y107" s="1364"/>
      <c r="Z107" s="1364"/>
      <c r="AA107" s="1364"/>
      <c r="AB107" s="1364"/>
      <c r="AC107" s="1364"/>
      <c r="AD107" s="1259" t="s">
        <v>58</v>
      </c>
      <c r="AE107" s="1271"/>
      <c r="AF107" s="1350"/>
      <c r="AG107" s="1350"/>
      <c r="AH107" s="1350"/>
      <c r="AI107" s="1350"/>
      <c r="AJ107" s="1350"/>
      <c r="AK107" s="1350"/>
      <c r="AL107" s="1350"/>
      <c r="AM107" s="1350"/>
      <c r="AN107" s="1350"/>
      <c r="AO107" s="1264" t="s">
        <v>393</v>
      </c>
      <c r="AP107" s="1350"/>
      <c r="AQ107" s="1356" t="str" cm="1">
        <f t="array" ref="AQ107">IF(AD107="NO FAVORABLE","NO FAVORABLE",IF(SUMPRODUCT(--(TRIM(AF107:AK107)&lt;&gt;"SI"),--(TRIM(AF107:AK107)&lt;&gt;"NA"))&gt;0,"SUBSANAR","APROBADA CR"))</f>
        <v>SUBSANAR</v>
      </c>
    </row>
    <row r="108" spans="1:43" s="1249" customFormat="1" ht="13.8" hidden="1" x14ac:dyDescent="0.3">
      <c r="A108" s="1048" t="s">
        <v>8054</v>
      </c>
      <c r="B108" s="1049" t="s">
        <v>8055</v>
      </c>
      <c r="C108" s="1112">
        <v>108</v>
      </c>
      <c r="D108" s="1049" t="s">
        <v>1410</v>
      </c>
      <c r="E108" s="1049" t="s">
        <v>8241</v>
      </c>
      <c r="F108" s="1049" t="s">
        <v>2356</v>
      </c>
      <c r="G108" s="1049" t="s">
        <v>838</v>
      </c>
      <c r="H108" s="1049" t="s">
        <v>5007</v>
      </c>
      <c r="I108" s="1239" t="str">
        <f t="shared" si="1"/>
        <v xml:space="preserve">LADYS  JULIANA  GUARIN VILLEGAS </v>
      </c>
      <c r="J108" s="1049" t="s">
        <v>50</v>
      </c>
      <c r="K108" s="1049">
        <v>32392183</v>
      </c>
      <c r="L108" s="1049">
        <v>27021974</v>
      </c>
      <c r="M108" s="1049">
        <v>51</v>
      </c>
      <c r="N108" s="1049" t="s">
        <v>51</v>
      </c>
      <c r="O108" s="1049">
        <v>3144759443</v>
      </c>
      <c r="P108" s="1049" t="s">
        <v>372</v>
      </c>
      <c r="Q108" s="1365" t="s">
        <v>723</v>
      </c>
      <c r="R108" s="1049" t="s">
        <v>380</v>
      </c>
      <c r="S108" s="1371"/>
      <c r="T108" s="1049" t="s">
        <v>8069</v>
      </c>
      <c r="U108" s="1049" t="s">
        <v>8167</v>
      </c>
      <c r="V108" s="1259" t="s">
        <v>57</v>
      </c>
      <c r="W108" s="1259" t="s">
        <v>57</v>
      </c>
      <c r="X108" s="1364" t="s">
        <v>8242</v>
      </c>
      <c r="Y108" s="1364"/>
      <c r="Z108" s="1364"/>
      <c r="AA108" s="1364"/>
      <c r="AB108" s="1364"/>
      <c r="AC108" s="1364"/>
      <c r="AD108" s="1259" t="s">
        <v>58</v>
      </c>
      <c r="AE108" s="1271"/>
      <c r="AF108" s="1350"/>
      <c r="AG108" s="1350"/>
      <c r="AH108" s="1350"/>
      <c r="AI108" s="1350"/>
      <c r="AJ108" s="1350"/>
      <c r="AK108" s="1350"/>
      <c r="AL108" s="1350"/>
      <c r="AM108" s="1350"/>
      <c r="AN108" s="1350"/>
      <c r="AO108" s="1368" t="s">
        <v>8243</v>
      </c>
      <c r="AP108" s="1350"/>
      <c r="AQ108" s="1356" t="str" cm="1">
        <f t="array" ref="AQ108">IF(AD108="NO FAVORABLE","NO FAVORABLE",IF(SUMPRODUCT(--(TRIM(AF108:AK108)&lt;&gt;"SI"),--(TRIM(AF108:AK108)&lt;&gt;"NA"))&gt;0,"SUBSANAR","APROBADA CR"))</f>
        <v>SUBSANAR</v>
      </c>
    </row>
    <row r="109" spans="1:43" s="1249" customFormat="1" ht="13.8" x14ac:dyDescent="0.3">
      <c r="A109" s="1048" t="s">
        <v>369</v>
      </c>
      <c r="B109" s="1049" t="s">
        <v>8055</v>
      </c>
      <c r="C109" s="1049">
        <v>109</v>
      </c>
      <c r="D109" s="1049" t="s">
        <v>1410</v>
      </c>
      <c r="E109" s="1049" t="s">
        <v>1286</v>
      </c>
      <c r="F109" s="1049" t="s">
        <v>4894</v>
      </c>
      <c r="G109" s="1049" t="s">
        <v>1743</v>
      </c>
      <c r="H109" s="1049" t="s">
        <v>375</v>
      </c>
      <c r="I109" s="1239" t="str">
        <f t="shared" si="1"/>
        <v>ADRIANA  YANETH  LOPEZ   </v>
      </c>
      <c r="J109" s="1049" t="s">
        <v>50</v>
      </c>
      <c r="K109" s="1049">
        <v>43787838</v>
      </c>
      <c r="L109" s="1049">
        <v>9011978</v>
      </c>
      <c r="M109" s="1049">
        <v>47</v>
      </c>
      <c r="N109" s="1049" t="s">
        <v>51</v>
      </c>
      <c r="O109" s="1049">
        <v>3015628905</v>
      </c>
      <c r="P109" s="1049" t="s">
        <v>372</v>
      </c>
      <c r="Q109" s="1365" t="s">
        <v>8189</v>
      </c>
      <c r="R109" s="1049" t="s">
        <v>380</v>
      </c>
      <c r="S109" s="1371"/>
      <c r="T109" s="1049" t="s">
        <v>8211</v>
      </c>
      <c r="U109" s="1049" t="s">
        <v>8167</v>
      </c>
      <c r="V109" s="1259" t="s">
        <v>57</v>
      </c>
      <c r="W109" s="1259" t="s">
        <v>57</v>
      </c>
      <c r="X109" s="1259" t="s">
        <v>57</v>
      </c>
      <c r="Y109" s="1364"/>
      <c r="Z109" s="1364"/>
      <c r="AA109" s="1364"/>
      <c r="AB109" s="1364"/>
      <c r="AC109" s="1364"/>
      <c r="AD109" s="1259" t="s">
        <v>58</v>
      </c>
      <c r="AE109" s="1271"/>
      <c r="AF109" s="1350" t="s">
        <v>59</v>
      </c>
      <c r="AG109" s="1350" t="s">
        <v>57</v>
      </c>
      <c r="AH109" s="1350" t="s">
        <v>59</v>
      </c>
      <c r="AI109" s="1350" t="s">
        <v>59</v>
      </c>
      <c r="AJ109" s="1350" t="s">
        <v>59</v>
      </c>
      <c r="AK109" s="1350" t="s">
        <v>59</v>
      </c>
      <c r="AL109" s="1350" t="s">
        <v>1047</v>
      </c>
      <c r="AM109" s="1350"/>
      <c r="AN109" s="1350"/>
      <c r="AO109" s="1264" t="s">
        <v>393</v>
      </c>
      <c r="AP109" s="1350"/>
      <c r="AQ109" s="1356" t="str" cm="1">
        <f t="array" ref="AQ109">IF(AD109="NO FAVORABLE","NO FAVORABLE",IF(SUMPRODUCT(--(TRIM(AF109:AK109)&lt;&gt;"SI"),--(TRIM(AF109:AK109)&lt;&gt;"NA"))&gt;0,"SUBSANAR","APROBADA CR"))</f>
        <v>APROBADA CR</v>
      </c>
    </row>
    <row r="110" spans="1:43" s="1249" customFormat="1" ht="13.8" hidden="1" x14ac:dyDescent="0.3">
      <c r="A110" s="1048" t="s">
        <v>369</v>
      </c>
      <c r="B110" s="1049" t="s">
        <v>8055</v>
      </c>
      <c r="C110" s="1112">
        <v>110</v>
      </c>
      <c r="D110" s="1049" t="s">
        <v>1410</v>
      </c>
      <c r="E110" s="1049" t="s">
        <v>1239</v>
      </c>
      <c r="F110" s="1049" t="s">
        <v>666</v>
      </c>
      <c r="G110" s="1049" t="s">
        <v>1280</v>
      </c>
      <c r="H110" s="1049" t="s">
        <v>8202</v>
      </c>
      <c r="I110" s="1239" t="str">
        <f t="shared" si="1"/>
        <v xml:space="preserve">ERICA  MARIA  GARCIA  ZULUAGA </v>
      </c>
      <c r="J110" s="1049" t="s">
        <v>50</v>
      </c>
      <c r="K110" s="1049">
        <v>1045024883</v>
      </c>
      <c r="L110" s="1049">
        <v>11051997</v>
      </c>
      <c r="M110" s="1049">
        <v>28</v>
      </c>
      <c r="N110" s="1049" t="s">
        <v>51</v>
      </c>
      <c r="O110" s="1049">
        <v>305254388</v>
      </c>
      <c r="P110" s="1049" t="s">
        <v>372</v>
      </c>
      <c r="Q110" s="1365" t="s">
        <v>8189</v>
      </c>
      <c r="R110" s="1049" t="s">
        <v>380</v>
      </c>
      <c r="S110" s="1371"/>
      <c r="T110" s="1049" t="s">
        <v>8169</v>
      </c>
      <c r="U110" s="1049" t="s">
        <v>8167</v>
      </c>
      <c r="V110" s="1259" t="s">
        <v>57</v>
      </c>
      <c r="W110" s="1259" t="s">
        <v>57</v>
      </c>
      <c r="X110" s="1259" t="s">
        <v>57</v>
      </c>
      <c r="Y110" s="1364"/>
      <c r="Z110" s="1364"/>
      <c r="AA110" s="1364"/>
      <c r="AB110" s="1364"/>
      <c r="AC110" s="1364"/>
      <c r="AD110" s="1259" t="s">
        <v>58</v>
      </c>
      <c r="AE110" s="1271"/>
      <c r="AF110" s="1350"/>
      <c r="AG110" s="1350"/>
      <c r="AH110" s="1350"/>
      <c r="AI110" s="1350"/>
      <c r="AJ110" s="1350"/>
      <c r="AK110" s="1350"/>
      <c r="AL110" s="1350"/>
      <c r="AM110" s="1350"/>
      <c r="AN110" s="1350"/>
      <c r="AO110" s="1264" t="s">
        <v>393</v>
      </c>
      <c r="AP110" s="1350"/>
      <c r="AQ110" s="1356" t="str" cm="1">
        <f t="array" ref="AQ110">IF(AD110="NO FAVORABLE","NO FAVORABLE",IF(SUMPRODUCT(--(TRIM(AF110:AK110)&lt;&gt;"SI"),--(TRIM(AF110:AK110)&lt;&gt;"NA"))&gt;0,"SUBSANAR","APROBADA CR"))</f>
        <v>SUBSANAR</v>
      </c>
    </row>
    <row r="111" spans="1:43" s="1249" customFormat="1" ht="13.8" x14ac:dyDescent="0.3">
      <c r="A111" s="1048" t="s">
        <v>369</v>
      </c>
      <c r="B111" s="1049" t="s">
        <v>8055</v>
      </c>
      <c r="C111" s="1049">
        <v>111</v>
      </c>
      <c r="D111" s="1049" t="s">
        <v>1410</v>
      </c>
      <c r="E111" s="1049" t="s">
        <v>2004</v>
      </c>
      <c r="F111" s="1049" t="s">
        <v>2336</v>
      </c>
      <c r="G111" s="1049" t="s">
        <v>1433</v>
      </c>
      <c r="H111" s="1049" t="s">
        <v>1517</v>
      </c>
      <c r="I111" s="1239" t="str">
        <f t="shared" si="1"/>
        <v>GLADYS  MARLENY DUQUE  HOYOS</v>
      </c>
      <c r="J111" s="1049" t="s">
        <v>50</v>
      </c>
      <c r="K111" s="1049">
        <v>43714698</v>
      </c>
      <c r="L111" s="1049">
        <v>14031979</v>
      </c>
      <c r="M111" s="1049">
        <v>46</v>
      </c>
      <c r="N111" s="1049" t="s">
        <v>51</v>
      </c>
      <c r="O111" s="1049">
        <v>3193777315</v>
      </c>
      <c r="P111" s="1049" t="s">
        <v>372</v>
      </c>
      <c r="Q111" s="1365" t="s">
        <v>8189</v>
      </c>
      <c r="R111" s="1049" t="s">
        <v>380</v>
      </c>
      <c r="S111" s="1371"/>
      <c r="T111" s="1049" t="s">
        <v>8244</v>
      </c>
      <c r="U111" s="1049" t="s">
        <v>8167</v>
      </c>
      <c r="V111" s="1259" t="s">
        <v>57</v>
      </c>
      <c r="W111" s="1259" t="s">
        <v>57</v>
      </c>
      <c r="X111" s="1364" t="s">
        <v>8245</v>
      </c>
      <c r="Y111" s="1364"/>
      <c r="Z111" s="1364"/>
      <c r="AA111" s="1364"/>
      <c r="AB111" s="1364"/>
      <c r="AC111" s="1364"/>
      <c r="AD111" s="1259" t="s">
        <v>58</v>
      </c>
      <c r="AE111" s="1271"/>
      <c r="AF111" s="1350" t="s">
        <v>59</v>
      </c>
      <c r="AG111" s="1350" t="s">
        <v>57</v>
      </c>
      <c r="AH111" s="1350" t="s">
        <v>59</v>
      </c>
      <c r="AI111" s="1350" t="s">
        <v>59</v>
      </c>
      <c r="AJ111" s="1350" t="s">
        <v>59</v>
      </c>
      <c r="AK111" s="1350" t="s">
        <v>59</v>
      </c>
      <c r="AL111" s="1350" t="s">
        <v>1047</v>
      </c>
      <c r="AM111" s="1350"/>
      <c r="AN111" s="1350"/>
      <c r="AO111" s="1264" t="s">
        <v>393</v>
      </c>
      <c r="AP111" s="1350"/>
      <c r="AQ111" s="1356" t="str" cm="1">
        <f t="array" ref="AQ111">IF(AD111="NO FAVORABLE","NO FAVORABLE",IF(SUMPRODUCT(--(TRIM(AF111:AK111)&lt;&gt;"SI"),--(TRIM(AF111:AK111)&lt;&gt;"NA"))&gt;0,"SUBSANAR","APROBADA CR"))</f>
        <v>APROBADA CR</v>
      </c>
    </row>
    <row r="112" spans="1:43" s="1249" customFormat="1" ht="13.8" hidden="1" x14ac:dyDescent="0.3">
      <c r="A112" s="1048" t="s">
        <v>369</v>
      </c>
      <c r="B112" s="1049" t="s">
        <v>8135</v>
      </c>
      <c r="C112" s="1112">
        <v>112</v>
      </c>
      <c r="D112" s="1049" t="s">
        <v>1410</v>
      </c>
      <c r="E112" s="1049" t="s">
        <v>666</v>
      </c>
      <c r="F112" s="1049" t="s">
        <v>4696</v>
      </c>
      <c r="G112" s="1049" t="s">
        <v>1283</v>
      </c>
      <c r="H112" s="1049" t="s">
        <v>1283</v>
      </c>
      <c r="I112" s="1239" t="str">
        <f t="shared" si="1"/>
        <v xml:space="preserve">MARIA  CAROLINA  VALENCIA  VALENCIA </v>
      </c>
      <c r="J112" s="1049" t="s">
        <v>50</v>
      </c>
      <c r="K112" s="1049">
        <v>2207446</v>
      </c>
      <c r="L112" s="1049">
        <v>12011936</v>
      </c>
      <c r="M112" s="1049">
        <v>90</v>
      </c>
      <c r="N112" s="1049" t="s">
        <v>51</v>
      </c>
      <c r="O112" s="1049">
        <v>3206545149</v>
      </c>
      <c r="P112" s="1049" t="s">
        <v>372</v>
      </c>
      <c r="Q112" s="1365" t="s">
        <v>8246</v>
      </c>
      <c r="R112" s="1049" t="s">
        <v>380</v>
      </c>
      <c r="S112" s="1371"/>
      <c r="T112" s="1049" t="s">
        <v>8056</v>
      </c>
      <c r="U112" s="1049" t="s">
        <v>8167</v>
      </c>
      <c r="V112" s="1259" t="s">
        <v>57</v>
      </c>
      <c r="W112" s="1259" t="s">
        <v>57</v>
      </c>
      <c r="X112" s="1259" t="s">
        <v>57</v>
      </c>
      <c r="Y112" s="1364"/>
      <c r="Z112" s="1364"/>
      <c r="AA112" s="1364"/>
      <c r="AB112" s="1364"/>
      <c r="AC112" s="1364"/>
      <c r="AD112" s="1259" t="s">
        <v>58</v>
      </c>
      <c r="AE112" s="1271"/>
      <c r="AF112" s="1350"/>
      <c r="AG112" s="1350"/>
      <c r="AH112" s="1350"/>
      <c r="AI112" s="1350"/>
      <c r="AJ112" s="1350"/>
      <c r="AK112" s="1350"/>
      <c r="AL112" s="1350"/>
      <c r="AM112" s="1350"/>
      <c r="AN112" s="1350"/>
      <c r="AO112" s="1264" t="s">
        <v>393</v>
      </c>
      <c r="AP112" s="1350"/>
      <c r="AQ112" s="1356" t="str" cm="1">
        <f t="array" ref="AQ112">IF(AD112="NO FAVORABLE","NO FAVORABLE",IF(SUMPRODUCT(--(TRIM(AF112:AK112)&lt;&gt;"SI"),--(TRIM(AF112:AK112)&lt;&gt;"NA"))&gt;0,"SUBSANAR","APROBADA CR"))</f>
        <v>SUBSANAR</v>
      </c>
    </row>
    <row r="113" spans="1:43" s="1249" customFormat="1" ht="13.8" hidden="1" x14ac:dyDescent="0.3">
      <c r="A113" s="1048" t="s">
        <v>369</v>
      </c>
      <c r="B113" s="1049" t="s">
        <v>8055</v>
      </c>
      <c r="C113" s="1049">
        <v>113</v>
      </c>
      <c r="D113" s="1049" t="s">
        <v>1410</v>
      </c>
      <c r="E113" s="1049" t="s">
        <v>1922</v>
      </c>
      <c r="F113" s="1049" t="s">
        <v>666</v>
      </c>
      <c r="G113" s="1049" t="s">
        <v>1251</v>
      </c>
      <c r="H113" s="1049" t="s">
        <v>375</v>
      </c>
      <c r="I113" s="1239" t="str">
        <f t="shared" si="1"/>
        <v>FLOR  MARIA  GOMEZ   </v>
      </c>
      <c r="J113" s="1049" t="s">
        <v>50</v>
      </c>
      <c r="K113" s="1049">
        <v>43403625</v>
      </c>
      <c r="L113" s="1049">
        <v>28071968</v>
      </c>
      <c r="M113" s="1049">
        <v>56</v>
      </c>
      <c r="N113" s="1049" t="s">
        <v>51</v>
      </c>
      <c r="O113" s="1049">
        <v>3147096782</v>
      </c>
      <c r="P113" s="1049" t="s">
        <v>372</v>
      </c>
      <c r="Q113" s="1365" t="s">
        <v>2732</v>
      </c>
      <c r="R113" s="1049" t="s">
        <v>380</v>
      </c>
      <c r="S113" s="1371"/>
      <c r="T113" s="1049" t="s">
        <v>8222</v>
      </c>
      <c r="U113" s="1049" t="s">
        <v>8167</v>
      </c>
      <c r="V113" s="1259" t="s">
        <v>57</v>
      </c>
      <c r="W113" s="1259" t="s">
        <v>57</v>
      </c>
      <c r="X113" s="1366" t="s">
        <v>8247</v>
      </c>
      <c r="Y113" s="1364"/>
      <c r="Z113" s="1364"/>
      <c r="AA113" s="1364"/>
      <c r="AB113" s="1364"/>
      <c r="AC113" s="1364"/>
      <c r="AD113" s="1357" t="s">
        <v>76</v>
      </c>
      <c r="AE113" s="1367"/>
      <c r="AF113" s="1350"/>
      <c r="AG113" s="1350"/>
      <c r="AH113" s="1350"/>
      <c r="AI113" s="1350"/>
      <c r="AJ113" s="1350"/>
      <c r="AK113" s="1350"/>
      <c r="AL113" s="1350"/>
      <c r="AM113" s="1350"/>
      <c r="AN113" s="1350"/>
      <c r="AO113" s="1369" t="s">
        <v>8248</v>
      </c>
      <c r="AP113" s="1350"/>
      <c r="AQ113" s="1356" t="str" cm="1">
        <f t="array" ref="AQ113">IF(AD113="NO FAVORABLE","NO FAVORABLE",IF(SUMPRODUCT(--(TRIM(AF113:AK113)&lt;&gt;"SI"),--(TRIM(AF113:AK113)&lt;&gt;"NA"))&gt;0,"SUBSANAR","APROBADA CR"))</f>
        <v>NO FAVORABLE</v>
      </c>
    </row>
    <row r="114" spans="1:43" s="1249" customFormat="1" ht="13.8" hidden="1" x14ac:dyDescent="0.3">
      <c r="A114" s="1048" t="s">
        <v>369</v>
      </c>
      <c r="B114" s="1049" t="s">
        <v>8055</v>
      </c>
      <c r="C114" s="1112">
        <v>114</v>
      </c>
      <c r="D114" s="1049" t="s">
        <v>1410</v>
      </c>
      <c r="E114" s="1049" t="s">
        <v>666</v>
      </c>
      <c r="F114" s="1049" t="s">
        <v>5233</v>
      </c>
      <c r="G114" s="1049" t="s">
        <v>1283</v>
      </c>
      <c r="H114" s="1049" t="s">
        <v>375</v>
      </c>
      <c r="I114" s="1239" t="str">
        <f t="shared" si="1"/>
        <v>MARIA  DEL MAR VALENCIA   </v>
      </c>
      <c r="J114" s="1049" t="s">
        <v>50</v>
      </c>
      <c r="K114" s="1049">
        <v>1045026137</v>
      </c>
      <c r="L114" s="1049">
        <v>5011999</v>
      </c>
      <c r="M114" s="1049">
        <v>26</v>
      </c>
      <c r="N114" s="1049" t="s">
        <v>51</v>
      </c>
      <c r="O114" s="1049">
        <v>3116637840</v>
      </c>
      <c r="P114" s="1049" t="s">
        <v>372</v>
      </c>
      <c r="Q114" s="1365" t="s">
        <v>8189</v>
      </c>
      <c r="R114" s="1049" t="s">
        <v>380</v>
      </c>
      <c r="S114" s="1371"/>
      <c r="T114" s="1049" t="s">
        <v>8249</v>
      </c>
      <c r="U114" s="1049" t="s">
        <v>8167</v>
      </c>
      <c r="V114" s="1259" t="s">
        <v>57</v>
      </c>
      <c r="W114" s="1259" t="s">
        <v>57</v>
      </c>
      <c r="X114" s="1259" t="s">
        <v>57</v>
      </c>
      <c r="Y114" s="1364"/>
      <c r="Z114" s="1364"/>
      <c r="AA114" s="1364"/>
      <c r="AB114" s="1364"/>
      <c r="AC114" s="1364"/>
      <c r="AD114" s="1259" t="s">
        <v>58</v>
      </c>
      <c r="AE114" s="1271"/>
      <c r="AF114" s="1350"/>
      <c r="AG114" s="1350"/>
      <c r="AH114" s="1350"/>
      <c r="AI114" s="1350"/>
      <c r="AJ114" s="1350"/>
      <c r="AK114" s="1350"/>
      <c r="AL114" s="1350"/>
      <c r="AM114" s="1350"/>
      <c r="AN114" s="1350"/>
      <c r="AO114" s="1264" t="s">
        <v>393</v>
      </c>
      <c r="AP114" s="1350"/>
      <c r="AQ114" s="1356" t="str" cm="1">
        <f t="array" ref="AQ114">IF(AD114="NO FAVORABLE","NO FAVORABLE",IF(SUMPRODUCT(--(TRIM(AF114:AK114)&lt;&gt;"SI"),--(TRIM(AF114:AK114)&lt;&gt;"NA"))&gt;0,"SUBSANAR","APROBADA CR"))</f>
        <v>SUBSANAR</v>
      </c>
    </row>
    <row r="115" spans="1:43" s="1249" customFormat="1" ht="13.8" hidden="1" x14ac:dyDescent="0.3">
      <c r="A115" s="1048" t="s">
        <v>369</v>
      </c>
      <c r="B115" s="1049" t="s">
        <v>8055</v>
      </c>
      <c r="C115" s="1049">
        <v>115</v>
      </c>
      <c r="D115" s="1049" t="s">
        <v>1410</v>
      </c>
      <c r="E115" s="1049" t="s">
        <v>1274</v>
      </c>
      <c r="F115" s="1049" t="s">
        <v>3342</v>
      </c>
      <c r="G115" s="1049" t="s">
        <v>8202</v>
      </c>
      <c r="H115" s="1049" t="s">
        <v>375</v>
      </c>
      <c r="I115" s="1239" t="str">
        <f t="shared" si="1"/>
        <v>MARGARITA  GONZALEZ  ZULUAGA   </v>
      </c>
      <c r="J115" s="1049" t="s">
        <v>50</v>
      </c>
      <c r="K115" s="1269">
        <v>1036838121</v>
      </c>
      <c r="L115" s="1049">
        <v>16111958</v>
      </c>
      <c r="M115" s="1049">
        <v>67</v>
      </c>
      <c r="N115" s="1049" t="s">
        <v>51</v>
      </c>
      <c r="O115" s="1049">
        <v>3146106706</v>
      </c>
      <c r="P115" s="1049" t="s">
        <v>372</v>
      </c>
      <c r="Q115" s="1365" t="s">
        <v>8189</v>
      </c>
      <c r="R115" s="1049" t="s">
        <v>380</v>
      </c>
      <c r="S115" s="1371"/>
      <c r="T115" s="1049" t="s">
        <v>8143</v>
      </c>
      <c r="U115" s="1049" t="s">
        <v>8167</v>
      </c>
      <c r="V115" s="1259" t="s">
        <v>57</v>
      </c>
      <c r="W115" s="1259" t="s">
        <v>57</v>
      </c>
      <c r="X115" s="1259" t="s">
        <v>57</v>
      </c>
      <c r="Y115" s="1364"/>
      <c r="Z115" s="1364"/>
      <c r="AA115" s="1364"/>
      <c r="AB115" s="1364"/>
      <c r="AC115" s="1364"/>
      <c r="AD115" s="1259" t="s">
        <v>58</v>
      </c>
      <c r="AE115" s="1271"/>
      <c r="AF115" s="1350"/>
      <c r="AG115" s="1350"/>
      <c r="AH115" s="1350"/>
      <c r="AI115" s="1350"/>
      <c r="AJ115" s="1350"/>
      <c r="AK115" s="1350"/>
      <c r="AL115" s="1350"/>
      <c r="AM115" s="1350"/>
      <c r="AN115" s="1350"/>
      <c r="AO115" s="1369" t="s">
        <v>8250</v>
      </c>
      <c r="AP115" s="1350"/>
      <c r="AQ115" s="1356" t="str" cm="1">
        <f t="array" ref="AQ115">IF(AD115="NO FAVORABLE","NO FAVORABLE",IF(SUMPRODUCT(--(TRIM(AF115:AK115)&lt;&gt;"SI"),--(TRIM(AF115:AK115)&lt;&gt;"NA"))&gt;0,"SUBSANAR","APROBADA CR"))</f>
        <v>SUBSANAR</v>
      </c>
    </row>
    <row r="116" spans="1:43" s="1249" customFormat="1" ht="13.8" hidden="1" x14ac:dyDescent="0.3">
      <c r="A116" s="1048" t="s">
        <v>369</v>
      </c>
      <c r="B116" s="1049" t="s">
        <v>8055</v>
      </c>
      <c r="C116" s="1112">
        <v>116</v>
      </c>
      <c r="D116" s="1049" t="s">
        <v>1410</v>
      </c>
      <c r="E116" s="1049" t="s">
        <v>5089</v>
      </c>
      <c r="F116" s="1049" t="s">
        <v>1908</v>
      </c>
      <c r="G116" s="1049" t="s">
        <v>4918</v>
      </c>
      <c r="H116" s="1049" t="s">
        <v>375</v>
      </c>
      <c r="I116" s="1239" t="str">
        <f t="shared" si="1"/>
        <v>ORFA  EDILMA  MONTES   </v>
      </c>
      <c r="J116" s="1049" t="s">
        <v>50</v>
      </c>
      <c r="K116" s="1371">
        <v>43785589</v>
      </c>
      <c r="L116" s="1049">
        <v>8121957</v>
      </c>
      <c r="M116" s="1049">
        <v>68</v>
      </c>
      <c r="N116" s="1049" t="s">
        <v>51</v>
      </c>
      <c r="O116" s="1049">
        <v>3147214217</v>
      </c>
      <c r="P116" s="1049" t="s">
        <v>372</v>
      </c>
      <c r="Q116" s="1365" t="s">
        <v>8231</v>
      </c>
      <c r="R116" s="1049" t="s">
        <v>380</v>
      </c>
      <c r="S116" s="1371"/>
      <c r="T116" s="1049" t="s">
        <v>8251</v>
      </c>
      <c r="U116" s="1049" t="s">
        <v>8167</v>
      </c>
      <c r="V116" s="1259" t="s">
        <v>57</v>
      </c>
      <c r="W116" s="1259" t="s">
        <v>57</v>
      </c>
      <c r="X116" s="1259" t="s">
        <v>57</v>
      </c>
      <c r="Y116" s="1364"/>
      <c r="Z116" s="1364"/>
      <c r="AA116" s="1364"/>
      <c r="AB116" s="1364"/>
      <c r="AC116" s="1364"/>
      <c r="AD116" s="1259" t="s">
        <v>58</v>
      </c>
      <c r="AE116" s="1271"/>
      <c r="AF116" s="1350"/>
      <c r="AG116" s="1350"/>
      <c r="AH116" s="1350"/>
      <c r="AI116" s="1350"/>
      <c r="AJ116" s="1350"/>
      <c r="AK116" s="1350"/>
      <c r="AL116" s="1350"/>
      <c r="AM116" s="1350"/>
      <c r="AN116" s="1350"/>
      <c r="AO116" s="1369" t="s">
        <v>8252</v>
      </c>
      <c r="AP116" s="1350"/>
      <c r="AQ116" s="1356" t="str" cm="1">
        <f t="array" ref="AQ116">IF(AD116="NO FAVORABLE","NO FAVORABLE",IF(SUMPRODUCT(--(TRIM(AF116:AK116)&lt;&gt;"SI"),--(TRIM(AF116:AK116)&lt;&gt;"NA"))&gt;0,"SUBSANAR","APROBADA CR"))</f>
        <v>SUBSANAR</v>
      </c>
    </row>
    <row r="117" spans="1:43" s="1249" customFormat="1" ht="13.8" x14ac:dyDescent="0.3">
      <c r="A117" s="1048" t="s">
        <v>369</v>
      </c>
      <c r="B117" s="1049" t="s">
        <v>8055</v>
      </c>
      <c r="C117" s="1049">
        <v>117</v>
      </c>
      <c r="D117" s="1049" t="s">
        <v>1410</v>
      </c>
      <c r="E117" s="1049" t="s">
        <v>1954</v>
      </c>
      <c r="F117" s="1049" t="s">
        <v>3411</v>
      </c>
      <c r="G117" s="1049" t="s">
        <v>1868</v>
      </c>
      <c r="H117" s="1049" t="s">
        <v>375</v>
      </c>
      <c r="I117" s="1239" t="str">
        <f t="shared" si="1"/>
        <v>YESICA  PAOLA  RAMIREZ   </v>
      </c>
      <c r="J117" s="1049" t="s">
        <v>50</v>
      </c>
      <c r="K117" s="1049">
        <v>1045024367</v>
      </c>
      <c r="L117" s="1049">
        <v>5081996</v>
      </c>
      <c r="M117" s="1049">
        <v>29</v>
      </c>
      <c r="N117" s="1049" t="s">
        <v>51</v>
      </c>
      <c r="O117" s="1049">
        <v>3207223423</v>
      </c>
      <c r="P117" s="1049" t="s">
        <v>372</v>
      </c>
      <c r="Q117" s="1365" t="s">
        <v>8189</v>
      </c>
      <c r="R117" s="1049" t="s">
        <v>380</v>
      </c>
      <c r="S117" s="1371"/>
      <c r="T117" s="1049" t="s">
        <v>8109</v>
      </c>
      <c r="U117" s="1049" t="s">
        <v>8167</v>
      </c>
      <c r="V117" s="1259" t="s">
        <v>57</v>
      </c>
      <c r="W117" s="1259" t="s">
        <v>57</v>
      </c>
      <c r="X117" s="1259" t="s">
        <v>57</v>
      </c>
      <c r="Y117" s="1364"/>
      <c r="Z117" s="1364"/>
      <c r="AA117" s="1364"/>
      <c r="AB117" s="1364"/>
      <c r="AC117" s="1364"/>
      <c r="AD117" s="1259" t="s">
        <v>58</v>
      </c>
      <c r="AE117" s="1271"/>
      <c r="AF117" s="1350" t="s">
        <v>59</v>
      </c>
      <c r="AG117" s="1350" t="s">
        <v>57</v>
      </c>
      <c r="AH117" s="1350" t="s">
        <v>59</v>
      </c>
      <c r="AI117" s="1350" t="s">
        <v>59</v>
      </c>
      <c r="AJ117" s="1350" t="s">
        <v>59</v>
      </c>
      <c r="AK117" s="1350" t="s">
        <v>59</v>
      </c>
      <c r="AL117" s="1350" t="s">
        <v>83</v>
      </c>
      <c r="AM117" s="1350"/>
      <c r="AN117" s="1350"/>
      <c r="AO117" s="1264" t="s">
        <v>393</v>
      </c>
      <c r="AP117" s="1350"/>
      <c r="AQ117" s="1356" t="str" cm="1">
        <f t="array" ref="AQ117">IF(AD117="NO FAVORABLE","NO FAVORABLE",IF(SUMPRODUCT(--(TRIM(AF117:AK117)&lt;&gt;"SI"),--(TRIM(AF117:AK117)&lt;&gt;"NA"))&gt;0,"SUBSANAR","APROBADA CR"))</f>
        <v>APROBADA CR</v>
      </c>
    </row>
    <row r="118" spans="1:43" s="1249" customFormat="1" ht="13.8" hidden="1" x14ac:dyDescent="0.3">
      <c r="A118" s="1048" t="s">
        <v>369</v>
      </c>
      <c r="B118" s="1049" t="s">
        <v>8055</v>
      </c>
      <c r="C118" s="1112">
        <v>118</v>
      </c>
      <c r="D118" s="1049" t="s">
        <v>1410</v>
      </c>
      <c r="E118" s="1049" t="s">
        <v>2704</v>
      </c>
      <c r="F118" s="1049" t="s">
        <v>579</v>
      </c>
      <c r="G118" s="1049" t="s">
        <v>8095</v>
      </c>
      <c r="H118" s="1049" t="s">
        <v>375</v>
      </c>
      <c r="I118" s="1239" t="str">
        <f t="shared" si="1"/>
        <v>SILVIA  ESTER ARISTIZABAL   </v>
      </c>
      <c r="J118" s="1049" t="s">
        <v>50</v>
      </c>
      <c r="K118" s="1049">
        <v>43642708</v>
      </c>
      <c r="L118" s="1049">
        <v>24011960</v>
      </c>
      <c r="M118" s="1049">
        <v>65</v>
      </c>
      <c r="N118" s="1049" t="s">
        <v>51</v>
      </c>
      <c r="O118" s="1049">
        <v>3128117044</v>
      </c>
      <c r="P118" s="1049" t="s">
        <v>372</v>
      </c>
      <c r="Q118" s="1365" t="s">
        <v>8208</v>
      </c>
      <c r="R118" s="1049" t="s">
        <v>380</v>
      </c>
      <c r="S118" s="1371"/>
      <c r="T118" s="1049" t="s">
        <v>8253</v>
      </c>
      <c r="U118" s="1049" t="s">
        <v>8167</v>
      </c>
      <c r="V118" s="1259" t="s">
        <v>57</v>
      </c>
      <c r="W118" s="1259" t="s">
        <v>57</v>
      </c>
      <c r="X118" s="1259" t="s">
        <v>57</v>
      </c>
      <c r="Y118" s="1364"/>
      <c r="Z118" s="1364"/>
      <c r="AA118" s="1364"/>
      <c r="AB118" s="1364"/>
      <c r="AC118" s="1364"/>
      <c r="AD118" s="1259" t="s">
        <v>58</v>
      </c>
      <c r="AE118" s="1271"/>
      <c r="AF118" s="1350"/>
      <c r="AG118" s="1350"/>
      <c r="AH118" s="1350"/>
      <c r="AI118" s="1350"/>
      <c r="AJ118" s="1350"/>
      <c r="AK118" s="1350"/>
      <c r="AL118" s="1350"/>
      <c r="AM118" s="1350"/>
      <c r="AN118" s="1350"/>
      <c r="AO118" s="1264" t="s">
        <v>393</v>
      </c>
      <c r="AP118" s="1350"/>
      <c r="AQ118" s="1356" t="str" cm="1">
        <f t="array" ref="AQ118">IF(AD118="NO FAVORABLE","NO FAVORABLE",IF(SUMPRODUCT(--(TRIM(AF118:AK118)&lt;&gt;"SI"),--(TRIM(AF118:AK118)&lt;&gt;"NA"))&gt;0,"SUBSANAR","APROBADA CR"))</f>
        <v>SUBSANAR</v>
      </c>
    </row>
    <row r="119" spans="1:43" s="1249" customFormat="1" ht="13.8" x14ac:dyDescent="0.3">
      <c r="A119" s="1048" t="s">
        <v>369</v>
      </c>
      <c r="B119" s="1049" t="s">
        <v>8135</v>
      </c>
      <c r="C119" s="1049">
        <v>119</v>
      </c>
      <c r="D119" s="1049" t="s">
        <v>1410</v>
      </c>
      <c r="E119" s="1049" t="s">
        <v>1911</v>
      </c>
      <c r="F119" s="1049" t="s">
        <v>8254</v>
      </c>
      <c r="G119" s="1049" t="s">
        <v>375</v>
      </c>
      <c r="H119" s="1049" t="s">
        <v>375</v>
      </c>
      <c r="I119" s="1239" t="str">
        <f t="shared" si="1"/>
        <v>ANA  DORALINA     </v>
      </c>
      <c r="J119" s="1049" t="s">
        <v>50</v>
      </c>
      <c r="K119" s="1049">
        <v>21743464</v>
      </c>
      <c r="L119" s="1049">
        <v>11081955</v>
      </c>
      <c r="M119" s="1049">
        <v>70</v>
      </c>
      <c r="N119" s="1049" t="s">
        <v>51</v>
      </c>
      <c r="O119" s="1049">
        <v>3113688473</v>
      </c>
      <c r="P119" s="1049" t="s">
        <v>372</v>
      </c>
      <c r="Q119" s="1365" t="s">
        <v>8189</v>
      </c>
      <c r="R119" s="1049" t="s">
        <v>380</v>
      </c>
      <c r="S119" s="1371"/>
      <c r="T119" s="1049" t="s">
        <v>8190</v>
      </c>
      <c r="U119" s="1049" t="s">
        <v>8167</v>
      </c>
      <c r="V119" s="1259" t="s">
        <v>57</v>
      </c>
      <c r="W119" s="1259" t="s">
        <v>57</v>
      </c>
      <c r="X119" s="1259" t="s">
        <v>57</v>
      </c>
      <c r="Y119" s="1364"/>
      <c r="Z119" s="1364"/>
      <c r="AA119" s="1364"/>
      <c r="AB119" s="1364"/>
      <c r="AC119" s="1364"/>
      <c r="AD119" s="1259" t="s">
        <v>58</v>
      </c>
      <c r="AE119" s="1271"/>
      <c r="AF119" s="1350" t="s">
        <v>59</v>
      </c>
      <c r="AG119" s="1350" t="s">
        <v>57</v>
      </c>
      <c r="AH119" s="1350" t="s">
        <v>59</v>
      </c>
      <c r="AI119" s="1350" t="s">
        <v>59</v>
      </c>
      <c r="AJ119" s="1350" t="s">
        <v>59</v>
      </c>
      <c r="AK119" s="1350" t="s">
        <v>59</v>
      </c>
      <c r="AL119" s="1350" t="s">
        <v>1025</v>
      </c>
      <c r="AM119" s="1350"/>
      <c r="AN119" s="1350"/>
      <c r="AO119" s="1264" t="s">
        <v>393</v>
      </c>
      <c r="AP119" s="1350"/>
      <c r="AQ119" s="1356" t="str" cm="1">
        <f t="array" ref="AQ119">IF(AD119="NO FAVORABLE","NO FAVORABLE",IF(SUMPRODUCT(--(TRIM(AF119:AK119)&lt;&gt;"SI"),--(TRIM(AF119:AK119)&lt;&gt;"NA"))&gt;0,"SUBSANAR","APROBADA CR"))</f>
        <v>APROBADA CR</v>
      </c>
    </row>
    <row r="120" spans="1:43" s="1249" customFormat="1" ht="13.8" x14ac:dyDescent="0.3">
      <c r="A120" s="1048" t="s">
        <v>8054</v>
      </c>
      <c r="B120" s="1049" t="s">
        <v>8055</v>
      </c>
      <c r="C120" s="1112">
        <v>120</v>
      </c>
      <c r="D120" s="1049" t="s">
        <v>1410</v>
      </c>
      <c r="E120" s="1049" t="s">
        <v>2704</v>
      </c>
      <c r="F120" s="1049" t="s">
        <v>802</v>
      </c>
      <c r="G120" s="1049" t="s">
        <v>556</v>
      </c>
      <c r="H120" s="1049" t="s">
        <v>8255</v>
      </c>
      <c r="I120" s="1239" t="str">
        <f t="shared" si="1"/>
        <v>SILVIA  EMILSEN SEPULVEDA SABAL</v>
      </c>
      <c r="J120" s="1049" t="s">
        <v>50</v>
      </c>
      <c r="K120" s="1049">
        <v>32555062</v>
      </c>
      <c r="L120" s="1050">
        <v>24415</v>
      </c>
      <c r="M120" s="1049">
        <v>59</v>
      </c>
      <c r="N120" s="1049" t="s">
        <v>51</v>
      </c>
      <c r="O120" s="1049">
        <v>3003324842</v>
      </c>
      <c r="P120" s="1341" t="s">
        <v>8256</v>
      </c>
      <c r="Q120" s="1365" t="s">
        <v>3572</v>
      </c>
      <c r="R120" s="1049" t="s">
        <v>380</v>
      </c>
      <c r="S120" s="1371"/>
      <c r="T120" s="1049" t="s">
        <v>8257</v>
      </c>
      <c r="U120" s="1049" t="s">
        <v>8167</v>
      </c>
      <c r="V120" s="1259" t="s">
        <v>57</v>
      </c>
      <c r="W120" s="1259" t="s">
        <v>57</v>
      </c>
      <c r="X120" s="1364" t="s">
        <v>8258</v>
      </c>
      <c r="Y120" s="1364"/>
      <c r="Z120" s="1364"/>
      <c r="AA120" s="1364"/>
      <c r="AB120" s="1364"/>
      <c r="AC120" s="1364"/>
      <c r="AD120" s="1259" t="s">
        <v>58</v>
      </c>
      <c r="AE120" s="1271"/>
      <c r="AF120" s="1350" t="s">
        <v>59</v>
      </c>
      <c r="AG120" s="1350" t="s">
        <v>57</v>
      </c>
      <c r="AH120" s="1350" t="s">
        <v>59</v>
      </c>
      <c r="AI120" s="1350" t="s">
        <v>59</v>
      </c>
      <c r="AJ120" s="1350" t="s">
        <v>59</v>
      </c>
      <c r="AK120" s="1350" t="s">
        <v>59</v>
      </c>
      <c r="AL120" s="1350" t="s">
        <v>143</v>
      </c>
      <c r="AM120" s="1350"/>
      <c r="AN120" s="1350"/>
      <c r="AO120" s="1368" t="s">
        <v>8259</v>
      </c>
      <c r="AP120" s="1350"/>
      <c r="AQ120" s="1356" t="str" cm="1">
        <f t="array" ref="AQ120">IF(AD120="NO FAVORABLE","NO FAVORABLE",IF(SUMPRODUCT(--(TRIM(AF120:AK120)&lt;&gt;"SI"),--(TRIM(AF120:AK120)&lt;&gt;"NA"))&gt;0,"SUBSANAR","APROBADA CR"))</f>
        <v>APROBADA CR</v>
      </c>
    </row>
    <row r="121" spans="1:43" s="1249" customFormat="1" ht="13.8" hidden="1" x14ac:dyDescent="0.3">
      <c r="A121" s="1048" t="s">
        <v>369</v>
      </c>
      <c r="B121" s="1049" t="s">
        <v>8055</v>
      </c>
      <c r="C121" s="1049">
        <v>121</v>
      </c>
      <c r="D121" s="1049" t="s">
        <v>1410</v>
      </c>
      <c r="E121" s="1049" t="s">
        <v>2006</v>
      </c>
      <c r="F121" s="1049" t="s">
        <v>314</v>
      </c>
      <c r="G121" s="1049" t="s">
        <v>1046</v>
      </c>
      <c r="H121" s="1049" t="s">
        <v>8260</v>
      </c>
      <c r="I121" s="1239" t="str">
        <f t="shared" si="1"/>
        <v>MIRIAM  FABIOLA NARANJO SALZAR</v>
      </c>
      <c r="J121" s="1049" t="s">
        <v>50</v>
      </c>
      <c r="K121" s="1049">
        <v>43786808</v>
      </c>
      <c r="L121" s="1050">
        <v>28126</v>
      </c>
      <c r="M121" s="1049">
        <v>48</v>
      </c>
      <c r="N121" s="1049" t="s">
        <v>51</v>
      </c>
      <c r="O121" s="1049">
        <v>3145052021</v>
      </c>
      <c r="P121" s="1049" t="s">
        <v>372</v>
      </c>
      <c r="Q121" s="1365" t="s">
        <v>3487</v>
      </c>
      <c r="R121" s="1049" t="s">
        <v>372</v>
      </c>
      <c r="S121" s="1371"/>
      <c r="T121" s="1049" t="s">
        <v>8072</v>
      </c>
      <c r="U121" s="1049" t="s">
        <v>8167</v>
      </c>
      <c r="V121" s="1259" t="s">
        <v>57</v>
      </c>
      <c r="W121" s="1259" t="s">
        <v>57</v>
      </c>
      <c r="X121" s="1364" t="s">
        <v>8261</v>
      </c>
      <c r="Y121" s="1364"/>
      <c r="Z121" s="1364"/>
      <c r="AA121" s="1364"/>
      <c r="AB121" s="1364"/>
      <c r="AC121" s="1364"/>
      <c r="AD121" s="1259" t="s">
        <v>58</v>
      </c>
      <c r="AE121" s="1271"/>
      <c r="AF121" s="1350" t="s">
        <v>626</v>
      </c>
      <c r="AG121" s="1350" t="s">
        <v>57</v>
      </c>
      <c r="AH121" s="1350" t="s">
        <v>626</v>
      </c>
      <c r="AI121" s="1350" t="s">
        <v>626</v>
      </c>
      <c r="AJ121" s="1350" t="s">
        <v>626</v>
      </c>
      <c r="AK121" s="1350" t="s">
        <v>626</v>
      </c>
      <c r="AL121" s="1350" t="s">
        <v>1025</v>
      </c>
      <c r="AM121" s="1350"/>
      <c r="AN121" s="1350"/>
      <c r="AO121" s="1368" t="s">
        <v>8262</v>
      </c>
      <c r="AP121" s="1350"/>
      <c r="AQ121" s="1356" t="str" cm="1">
        <f t="array" ref="AQ121">IF(AD121="NO FAVORABLE","NO FAVORABLE",IF(SUMPRODUCT(--(TRIM(AF121:AK121)&lt;&gt;"SI"),--(TRIM(AF121:AK121)&lt;&gt;"NA"))&gt;0,"SUBSANAR","APROBADA CR"))</f>
        <v>SUBSANAR</v>
      </c>
    </row>
    <row r="122" spans="1:43" s="1249" customFormat="1" ht="13.8" hidden="1" x14ac:dyDescent="0.3">
      <c r="A122" s="1048" t="s">
        <v>8054</v>
      </c>
      <c r="B122" s="1049" t="s">
        <v>8055</v>
      </c>
      <c r="C122" s="1112">
        <v>122</v>
      </c>
      <c r="D122" s="1049" t="s">
        <v>1410</v>
      </c>
      <c r="E122" s="1049" t="s">
        <v>156</v>
      </c>
      <c r="F122" s="1049" t="s">
        <v>124</v>
      </c>
      <c r="G122" s="1049" t="s">
        <v>605</v>
      </c>
      <c r="H122" s="1049" t="s">
        <v>134</v>
      </c>
      <c r="I122" s="1239" t="str">
        <f t="shared" si="1"/>
        <v>ELENA DEL SOCORRO ALZATE MONTOYA</v>
      </c>
      <c r="J122" s="1049" t="s">
        <v>50</v>
      </c>
      <c r="K122" s="928">
        <v>22081344</v>
      </c>
      <c r="L122" s="1050">
        <v>19161</v>
      </c>
      <c r="M122" s="1049">
        <v>73</v>
      </c>
      <c r="N122" s="1049" t="s">
        <v>51</v>
      </c>
      <c r="O122" s="1049">
        <v>3246597952</v>
      </c>
      <c r="P122" s="1049" t="s">
        <v>372</v>
      </c>
      <c r="Q122" s="1365" t="s">
        <v>3572</v>
      </c>
      <c r="R122" s="1049" t="s">
        <v>8263</v>
      </c>
      <c r="S122" s="1371"/>
      <c r="T122" s="1049" t="s">
        <v>8264</v>
      </c>
      <c r="U122" s="1049" t="s">
        <v>8167</v>
      </c>
      <c r="V122" s="1259" t="s">
        <v>57</v>
      </c>
      <c r="W122" s="1259" t="s">
        <v>57</v>
      </c>
      <c r="X122" s="1364" t="s">
        <v>8265</v>
      </c>
      <c r="Y122" s="1364"/>
      <c r="Z122" s="1364"/>
      <c r="AA122" s="1364"/>
      <c r="AB122" s="1364"/>
      <c r="AC122" s="1364"/>
      <c r="AD122" s="1358" t="s">
        <v>296</v>
      </c>
      <c r="AE122" s="1271"/>
      <c r="AF122" s="1350"/>
      <c r="AG122" s="1350"/>
      <c r="AH122" s="1350"/>
      <c r="AI122" s="1350"/>
      <c r="AJ122" s="1350"/>
      <c r="AK122" s="1350"/>
      <c r="AL122" s="1350"/>
      <c r="AM122" s="1350"/>
      <c r="AN122" s="1350"/>
      <c r="AO122" s="1369" t="s">
        <v>8266</v>
      </c>
      <c r="AP122" s="1350"/>
      <c r="AQ122" s="1356" t="str" cm="1">
        <f t="array" ref="AQ122">IF(AD122="NO FAVORABLE","NO FAVORABLE",IF(SUMPRODUCT(--(TRIM(AF122:AK122)&lt;&gt;"SI"),--(TRIM(AF122:AK122)&lt;&gt;"NA"))&gt;0,"SUBSANAR","APROBADA CR"))</f>
        <v>SUBSANAR</v>
      </c>
    </row>
    <row r="123" spans="1:43" s="1249" customFormat="1" ht="13.8" hidden="1" x14ac:dyDescent="0.3">
      <c r="A123" s="1048" t="s">
        <v>369</v>
      </c>
      <c r="B123" s="1049" t="s">
        <v>8055</v>
      </c>
      <c r="C123" s="1049">
        <v>123</v>
      </c>
      <c r="D123" s="1049" t="s">
        <v>1410</v>
      </c>
      <c r="E123" s="1049" t="s">
        <v>343</v>
      </c>
      <c r="F123" s="1049" t="s">
        <v>316</v>
      </c>
      <c r="G123" s="1049" t="s">
        <v>689</v>
      </c>
      <c r="H123" s="1049" t="s">
        <v>3258</v>
      </c>
      <c r="I123" s="1239" t="str">
        <f t="shared" si="1"/>
        <v>ANDREA PAOLA TORRES AVILA</v>
      </c>
      <c r="J123" s="1049" t="s">
        <v>50</v>
      </c>
      <c r="K123" s="1049">
        <v>1093502487</v>
      </c>
      <c r="L123" s="1050">
        <v>36294</v>
      </c>
      <c r="M123" s="1049">
        <v>26</v>
      </c>
      <c r="N123" s="1049" t="s">
        <v>51</v>
      </c>
      <c r="O123" s="1049">
        <v>3112505091</v>
      </c>
      <c r="P123" s="1341" t="s">
        <v>8267</v>
      </c>
      <c r="Q123" s="1365" t="s">
        <v>3572</v>
      </c>
      <c r="R123" s="1049" t="s">
        <v>372</v>
      </c>
      <c r="S123" s="1371"/>
      <c r="T123" s="1049" t="s">
        <v>8264</v>
      </c>
      <c r="U123" s="1049" t="s">
        <v>8057</v>
      </c>
      <c r="V123" s="1259" t="s">
        <v>57</v>
      </c>
      <c r="W123" s="1259" t="s">
        <v>57</v>
      </c>
      <c r="X123" s="1259" t="s">
        <v>57</v>
      </c>
      <c r="Y123" s="1364"/>
      <c r="Z123" s="1364"/>
      <c r="AA123" s="1364"/>
      <c r="AB123" s="1364"/>
      <c r="AC123" s="1364"/>
      <c r="AD123" s="1259" t="s">
        <v>58</v>
      </c>
      <c r="AE123" s="1271"/>
      <c r="AF123" s="1350"/>
      <c r="AG123" s="1350"/>
      <c r="AH123" s="1350"/>
      <c r="AI123" s="1350"/>
      <c r="AJ123" s="1350"/>
      <c r="AK123" s="1350"/>
      <c r="AL123" s="1350"/>
      <c r="AM123" s="1350"/>
      <c r="AN123" s="1350"/>
      <c r="AO123" s="1264" t="s">
        <v>393</v>
      </c>
      <c r="AP123" s="1350"/>
      <c r="AQ123" s="1356" t="str" cm="1">
        <f t="array" ref="AQ123">IF(AD123="NO FAVORABLE","NO FAVORABLE",IF(SUMPRODUCT(--(TRIM(AF123:AK123)&lt;&gt;"SI"),--(TRIM(AF123:AK123)&lt;&gt;"NA"))&gt;0,"SUBSANAR","APROBADA CR"))</f>
        <v>SUBSANAR</v>
      </c>
    </row>
    <row r="124" spans="1:43" s="1249" customFormat="1" ht="13.8" x14ac:dyDescent="0.3">
      <c r="A124" s="1048" t="s">
        <v>369</v>
      </c>
      <c r="B124" s="1049" t="s">
        <v>8135</v>
      </c>
      <c r="C124" s="1112">
        <v>124</v>
      </c>
      <c r="D124" s="1049" t="s">
        <v>1410</v>
      </c>
      <c r="E124" s="1049" t="s">
        <v>209</v>
      </c>
      <c r="F124" s="1049" t="s">
        <v>63</v>
      </c>
      <c r="G124" s="1049" t="s">
        <v>746</v>
      </c>
      <c r="H124" s="1049" t="s">
        <v>1494</v>
      </c>
      <c r="I124" s="1239" t="str">
        <f t="shared" si="1"/>
        <v>LUISA CONSUELO BLANDON DE LOPEZ</v>
      </c>
      <c r="J124" s="1049" t="s">
        <v>50</v>
      </c>
      <c r="K124" s="1049">
        <v>21657805</v>
      </c>
      <c r="L124" s="1050">
        <v>19245</v>
      </c>
      <c r="M124" s="1049">
        <v>73</v>
      </c>
      <c r="N124" s="1049" t="s">
        <v>51</v>
      </c>
      <c r="O124" s="1049">
        <v>3132030644</v>
      </c>
      <c r="P124" s="1049" t="s">
        <v>372</v>
      </c>
      <c r="Q124" s="1365" t="s">
        <v>3510</v>
      </c>
      <c r="R124" s="1049" t="s">
        <v>8268</v>
      </c>
      <c r="S124" s="1371"/>
      <c r="T124" s="1049" t="s">
        <v>8269</v>
      </c>
      <c r="U124" s="1049" t="s">
        <v>8167</v>
      </c>
      <c r="V124" s="1259" t="s">
        <v>57</v>
      </c>
      <c r="W124" s="1259" t="s">
        <v>57</v>
      </c>
      <c r="X124" s="1364" t="s">
        <v>8270</v>
      </c>
      <c r="Y124" s="1364"/>
      <c r="Z124" s="1364"/>
      <c r="AA124" s="1364"/>
      <c r="AB124" s="1364"/>
      <c r="AC124" s="1364"/>
      <c r="AD124" s="1259" t="s">
        <v>58</v>
      </c>
      <c r="AE124" s="1271"/>
      <c r="AF124" s="1350" t="s">
        <v>59</v>
      </c>
      <c r="AG124" s="1350" t="s">
        <v>57</v>
      </c>
      <c r="AH124" s="1350" t="s">
        <v>59</v>
      </c>
      <c r="AI124" s="1350" t="s">
        <v>59</v>
      </c>
      <c r="AJ124" s="1350" t="s">
        <v>59</v>
      </c>
      <c r="AK124" s="1350" t="s">
        <v>59</v>
      </c>
      <c r="AL124" s="1350" t="s">
        <v>220</v>
      </c>
      <c r="AM124" s="1350"/>
      <c r="AN124" s="1350"/>
      <c r="AO124" s="1368" t="s">
        <v>8271</v>
      </c>
      <c r="AP124" s="1350"/>
      <c r="AQ124" s="1356" t="str" cm="1">
        <f t="array" ref="AQ124">IF(AD124="NO FAVORABLE","NO FAVORABLE",IF(SUMPRODUCT(--(TRIM(AF124:AK124)&lt;&gt;"SI"),--(TRIM(AF124:AK124)&lt;&gt;"NA"))&gt;0,"SUBSANAR","APROBADA CR"))</f>
        <v>APROBADA CR</v>
      </c>
    </row>
    <row r="125" spans="1:43" s="1249" customFormat="1" ht="13.8" hidden="1" x14ac:dyDescent="0.3">
      <c r="A125" s="1048" t="s">
        <v>369</v>
      </c>
      <c r="B125" s="1049" t="s">
        <v>8055</v>
      </c>
      <c r="C125" s="1049">
        <v>125</v>
      </c>
      <c r="D125" s="1049" t="s">
        <v>1410</v>
      </c>
      <c r="E125" s="1049" t="s">
        <v>482</v>
      </c>
      <c r="F125" s="1049" t="s">
        <v>343</v>
      </c>
      <c r="G125" s="1049" t="s">
        <v>326</v>
      </c>
      <c r="H125" s="1049" t="s">
        <v>400</v>
      </c>
      <c r="I125" s="1239" t="str">
        <f t="shared" si="1"/>
        <v>PAULA ANDREA MONSALVE PEREZ</v>
      </c>
      <c r="J125" s="1049" t="s">
        <v>50</v>
      </c>
      <c r="K125" s="1049">
        <v>43819742</v>
      </c>
      <c r="L125" s="1050">
        <v>27580</v>
      </c>
      <c r="M125" s="1049">
        <v>50</v>
      </c>
      <c r="N125" s="1049" t="s">
        <v>51</v>
      </c>
      <c r="O125" s="1049">
        <v>3117568370</v>
      </c>
      <c r="P125" s="1049" t="s">
        <v>372</v>
      </c>
      <c r="Q125" s="1365" t="s">
        <v>8272</v>
      </c>
      <c r="R125" s="1049" t="s">
        <v>375</v>
      </c>
      <c r="S125" s="1371"/>
      <c r="T125" s="1049" t="s">
        <v>8273</v>
      </c>
      <c r="U125" s="1049" t="s">
        <v>8167</v>
      </c>
      <c r="V125" s="1259" t="s">
        <v>57</v>
      </c>
      <c r="W125" s="1259" t="s">
        <v>57</v>
      </c>
      <c r="X125" s="1364" t="s">
        <v>8274</v>
      </c>
      <c r="Y125" s="1364"/>
      <c r="Z125" s="1364"/>
      <c r="AA125" s="1364"/>
      <c r="AB125" s="1364"/>
      <c r="AC125" s="1364"/>
      <c r="AD125" s="1259" t="s">
        <v>58</v>
      </c>
      <c r="AE125" s="1271"/>
      <c r="AF125" s="1350"/>
      <c r="AG125" s="1350"/>
      <c r="AH125" s="1350"/>
      <c r="AI125" s="1350"/>
      <c r="AJ125" s="1350"/>
      <c r="AK125" s="1350"/>
      <c r="AL125" s="1350"/>
      <c r="AM125" s="1350"/>
      <c r="AN125" s="1350"/>
      <c r="AO125" s="1368" t="s">
        <v>8275</v>
      </c>
      <c r="AP125" s="1350"/>
      <c r="AQ125" s="1356" t="str" cm="1">
        <f t="array" ref="AQ125">IF(AD125="NO FAVORABLE","NO FAVORABLE",IF(SUMPRODUCT(--(TRIM(AF125:AK125)&lt;&gt;"SI"),--(TRIM(AF125:AK125)&lt;&gt;"NA"))&gt;0,"SUBSANAR","APROBADA CR"))</f>
        <v>SUBSANAR</v>
      </c>
    </row>
    <row r="126" spans="1:43" s="1249" customFormat="1" ht="13.8" hidden="1" x14ac:dyDescent="0.3">
      <c r="A126" s="1048" t="s">
        <v>8054</v>
      </c>
      <c r="B126" s="1049" t="s">
        <v>8055</v>
      </c>
      <c r="C126" s="1112">
        <v>126</v>
      </c>
      <c r="D126" s="1049" t="s">
        <v>1410</v>
      </c>
      <c r="E126" s="1049" t="s">
        <v>107</v>
      </c>
      <c r="F126" s="1049" t="s">
        <v>1137</v>
      </c>
      <c r="G126" s="1049" t="s">
        <v>295</v>
      </c>
      <c r="H126" s="1049" t="s">
        <v>1464</v>
      </c>
      <c r="I126" s="1239" t="str">
        <f t="shared" si="1"/>
        <v>LUZ HELENA VELEZ ZULUAGA</v>
      </c>
      <c r="J126" s="1049" t="s">
        <v>50</v>
      </c>
      <c r="K126" s="1049">
        <v>32220537</v>
      </c>
      <c r="L126" s="1050">
        <v>30710</v>
      </c>
      <c r="M126" s="1049">
        <v>41</v>
      </c>
      <c r="N126" s="1049" t="s">
        <v>51</v>
      </c>
      <c r="O126" s="1049">
        <v>3176204573</v>
      </c>
      <c r="P126" s="1341" t="s">
        <v>8276</v>
      </c>
      <c r="Q126" s="1365" t="s">
        <v>3548</v>
      </c>
      <c r="R126" s="1049" t="s">
        <v>372</v>
      </c>
      <c r="S126" s="1371"/>
      <c r="T126" s="1049" t="s">
        <v>8277</v>
      </c>
      <c r="U126" s="1049" t="s">
        <v>8167</v>
      </c>
      <c r="V126" s="1259" t="s">
        <v>57</v>
      </c>
      <c r="W126" s="1259" t="s">
        <v>57</v>
      </c>
      <c r="X126" s="1259" t="s">
        <v>57</v>
      </c>
      <c r="Y126" s="1364"/>
      <c r="Z126" s="1364"/>
      <c r="AA126" s="1364"/>
      <c r="AB126" s="1364"/>
      <c r="AC126" s="1364"/>
      <c r="AD126" s="1259" t="s">
        <v>58</v>
      </c>
      <c r="AE126" s="1271"/>
      <c r="AF126" s="1350"/>
      <c r="AG126" s="1350"/>
      <c r="AH126" s="1350"/>
      <c r="AI126" s="1350"/>
      <c r="AJ126" s="1350"/>
      <c r="AK126" s="1350"/>
      <c r="AL126" s="1350"/>
      <c r="AM126" s="1350"/>
      <c r="AN126" s="1350"/>
      <c r="AO126" s="1368" t="s">
        <v>8278</v>
      </c>
      <c r="AP126" s="1350"/>
      <c r="AQ126" s="1356" t="str" cm="1">
        <f t="array" ref="AQ126">IF(AD126="NO FAVORABLE","NO FAVORABLE",IF(SUMPRODUCT(--(TRIM(AF126:AK126)&lt;&gt;"SI"),--(TRIM(AF126:AK126)&lt;&gt;"NA"))&gt;0,"SUBSANAR","APROBADA CR"))</f>
        <v>SUBSANAR</v>
      </c>
    </row>
    <row r="127" spans="1:43" s="1249" customFormat="1" ht="13.8" x14ac:dyDescent="0.3">
      <c r="A127" s="1048" t="s">
        <v>369</v>
      </c>
      <c r="B127" s="1049" t="s">
        <v>8055</v>
      </c>
      <c r="C127" s="1049">
        <v>127</v>
      </c>
      <c r="D127" s="1049" t="s">
        <v>1410</v>
      </c>
      <c r="E127" s="1049" t="s">
        <v>991</v>
      </c>
      <c r="F127" s="1049" t="s">
        <v>985</v>
      </c>
      <c r="G127" s="1049" t="s">
        <v>657</v>
      </c>
      <c r="H127" s="1049" t="s">
        <v>496</v>
      </c>
      <c r="I127" s="1239" t="str">
        <f t="shared" si="1"/>
        <v>MANUELA ALEJANDRA VANEGAS RAMIREZ</v>
      </c>
      <c r="J127" s="1049" t="s">
        <v>50</v>
      </c>
      <c r="K127" s="1282">
        <v>1035235878</v>
      </c>
      <c r="L127" s="1050">
        <v>36101</v>
      </c>
      <c r="M127" s="1049">
        <v>27</v>
      </c>
      <c r="N127" s="1049" t="s">
        <v>51</v>
      </c>
      <c r="O127" s="1049">
        <v>3196047572</v>
      </c>
      <c r="P127" s="1341" t="s">
        <v>8279</v>
      </c>
      <c r="Q127" s="1365" t="s">
        <v>3572</v>
      </c>
      <c r="R127" s="1049" t="s">
        <v>7296</v>
      </c>
      <c r="S127" s="1371"/>
      <c r="T127" s="1049" t="s">
        <v>8072</v>
      </c>
      <c r="U127" s="1049" t="s">
        <v>8167</v>
      </c>
      <c r="V127" s="1259" t="s">
        <v>57</v>
      </c>
      <c r="W127" s="1259" t="s">
        <v>57</v>
      </c>
      <c r="X127" s="1259" t="s">
        <v>57</v>
      </c>
      <c r="Y127" s="1364"/>
      <c r="Z127" s="1364"/>
      <c r="AA127" s="1364"/>
      <c r="AB127" s="1364"/>
      <c r="AC127" s="1364"/>
      <c r="AD127" s="1259" t="s">
        <v>58</v>
      </c>
      <c r="AE127" s="1271"/>
      <c r="AF127" s="1350" t="s">
        <v>59</v>
      </c>
      <c r="AG127" s="1350" t="s">
        <v>57</v>
      </c>
      <c r="AH127" s="1350" t="s">
        <v>59</v>
      </c>
      <c r="AI127" s="1350" t="s">
        <v>59</v>
      </c>
      <c r="AJ127" s="1350" t="s">
        <v>59</v>
      </c>
      <c r="AK127" s="1350" t="s">
        <v>59</v>
      </c>
      <c r="AL127" s="1350" t="s">
        <v>258</v>
      </c>
      <c r="AM127" s="1350"/>
      <c r="AN127" s="1350"/>
      <c r="AO127" s="1264" t="s">
        <v>393</v>
      </c>
      <c r="AP127" s="1350"/>
      <c r="AQ127" s="1356" t="str" cm="1">
        <f t="array" ref="AQ127">IF(AD127="NO FAVORABLE","NO FAVORABLE",IF(SUMPRODUCT(--(TRIM(AF127:AK127)&lt;&gt;"SI"),--(TRIM(AF127:AK127)&lt;&gt;"NA"))&gt;0,"SUBSANAR","APROBADA CR"))</f>
        <v>APROBADA CR</v>
      </c>
    </row>
    <row r="128" spans="1:43" s="1249" customFormat="1" ht="13.8" hidden="1" x14ac:dyDescent="0.3">
      <c r="A128" s="1372" t="s">
        <v>369</v>
      </c>
      <c r="B128" s="1372" t="s">
        <v>8135</v>
      </c>
      <c r="C128" s="1049">
        <v>128</v>
      </c>
      <c r="D128" s="1372" t="s">
        <v>45</v>
      </c>
      <c r="E128" s="1372" t="s">
        <v>343</v>
      </c>
      <c r="F128" s="1372" t="s">
        <v>316</v>
      </c>
      <c r="G128" s="1372" t="s">
        <v>689</v>
      </c>
      <c r="H128" s="1372" t="s">
        <v>3258</v>
      </c>
      <c r="I128" s="1372" t="s">
        <v>8280</v>
      </c>
      <c r="J128" s="1372" t="s">
        <v>50</v>
      </c>
      <c r="K128" s="1351">
        <v>1093503487</v>
      </c>
      <c r="L128" s="1373">
        <v>36294</v>
      </c>
      <c r="M128" s="1351">
        <v>26</v>
      </c>
      <c r="N128" s="1351" t="s">
        <v>51</v>
      </c>
      <c r="O128" s="1372">
        <v>3112505091</v>
      </c>
      <c r="P128" s="1351" t="s">
        <v>372</v>
      </c>
      <c r="Q128" s="1374">
        <v>1750905</v>
      </c>
      <c r="R128" s="1375" t="s">
        <v>372</v>
      </c>
      <c r="S128" s="1387" t="s">
        <v>8167</v>
      </c>
      <c r="T128" s="1372" t="s">
        <v>8281</v>
      </c>
      <c r="U128" s="1372" t="s">
        <v>8167</v>
      </c>
      <c r="V128" s="1259" t="s">
        <v>57</v>
      </c>
      <c r="W128" s="1259" t="s">
        <v>57</v>
      </c>
      <c r="X128" s="1259" t="s">
        <v>57</v>
      </c>
      <c r="Y128" s="1364"/>
      <c r="Z128" s="1364"/>
      <c r="AA128" s="1364"/>
      <c r="AB128" s="1364"/>
      <c r="AC128" s="1364"/>
      <c r="AD128" s="1259" t="s">
        <v>58</v>
      </c>
      <c r="AE128" s="1367"/>
      <c r="AF128" s="1350" t="s">
        <v>626</v>
      </c>
      <c r="AG128" s="1350" t="s">
        <v>57</v>
      </c>
      <c r="AH128" s="1350" t="s">
        <v>626</v>
      </c>
      <c r="AI128" s="1350" t="s">
        <v>626</v>
      </c>
      <c r="AJ128" s="1350" t="s">
        <v>626</v>
      </c>
      <c r="AK128" s="1350" t="s">
        <v>626</v>
      </c>
      <c r="AL128" s="1350" t="s">
        <v>182</v>
      </c>
      <c r="AM128" s="1350"/>
      <c r="AN128" s="1350"/>
      <c r="AO128" s="1264" t="s">
        <v>393</v>
      </c>
      <c r="AP128" s="1350"/>
      <c r="AQ128" s="1356" t="str" cm="1">
        <f t="array" ref="AQ128">IF(AD128="NO FAVORABLE","NO FAVORABLE",IF(SUMPRODUCT(--(TRIM(AF128:AK128)&lt;&gt;"SI"),--(TRIM(AF128:AK128)&lt;&gt;"NA"))&gt;0,"SUBSANAR","APROBADA CR"))</f>
        <v>SUBSANAR</v>
      </c>
    </row>
    <row r="129" spans="1:43" s="1249" customFormat="1" ht="13.8" hidden="1" x14ac:dyDescent="0.3">
      <c r="A129" s="1372" t="s">
        <v>369</v>
      </c>
      <c r="B129" s="1372" t="s">
        <v>8135</v>
      </c>
      <c r="C129" s="1112">
        <v>129</v>
      </c>
      <c r="D129" s="1372" t="s">
        <v>45</v>
      </c>
      <c r="E129" s="1372" t="s">
        <v>488</v>
      </c>
      <c r="F129" s="1372" t="s">
        <v>8282</v>
      </c>
      <c r="G129" s="1372" t="s">
        <v>587</v>
      </c>
      <c r="H129" s="1372" t="s">
        <v>554</v>
      </c>
      <c r="I129" s="1372" t="s">
        <v>8283</v>
      </c>
      <c r="J129" s="1372" t="s">
        <v>50</v>
      </c>
      <c r="K129" s="1351">
        <v>22080888</v>
      </c>
      <c r="L129" s="1373">
        <v>17907</v>
      </c>
      <c r="M129" s="1351">
        <v>75</v>
      </c>
      <c r="N129" s="1351" t="s">
        <v>51</v>
      </c>
      <c r="O129" s="1372">
        <v>3104238604</v>
      </c>
      <c r="P129" s="1351" t="s">
        <v>372</v>
      </c>
      <c r="Q129" s="1374">
        <v>800000</v>
      </c>
      <c r="R129" s="1375" t="s">
        <v>372</v>
      </c>
      <c r="S129" s="1387" t="s">
        <v>8167</v>
      </c>
      <c r="T129" s="1372" t="s">
        <v>8284</v>
      </c>
      <c r="U129" s="1372" t="s">
        <v>8167</v>
      </c>
      <c r="V129" s="1259" t="s">
        <v>57</v>
      </c>
      <c r="W129" s="1259" t="s">
        <v>57</v>
      </c>
      <c r="X129" s="1364" t="s">
        <v>8285</v>
      </c>
      <c r="Y129" s="1364"/>
      <c r="Z129" s="1364"/>
      <c r="AA129" s="1364"/>
      <c r="AB129" s="1364"/>
      <c r="AC129" s="1364"/>
      <c r="AD129" s="1358" t="s">
        <v>296</v>
      </c>
      <c r="AE129" s="1367"/>
      <c r="AF129" s="1350"/>
      <c r="AG129" s="1350"/>
      <c r="AH129" s="1350"/>
      <c r="AI129" s="1350"/>
      <c r="AJ129" s="1350"/>
      <c r="AK129" s="1350"/>
      <c r="AL129" s="1350"/>
      <c r="AM129" s="1350"/>
      <c r="AN129" s="1350"/>
      <c r="AO129" s="1369" t="s">
        <v>8286</v>
      </c>
      <c r="AP129" s="1350"/>
      <c r="AQ129" s="1356" t="str" cm="1">
        <f t="array" ref="AQ129">IF(AD129="NO FAVORABLE","NO FAVORABLE",IF(SUMPRODUCT(--(TRIM(AF129:AK129)&lt;&gt;"SI"),--(TRIM(AF129:AK129)&lt;&gt;"NA"))&gt;0,"SUBSANAR","APROBADA CR"))</f>
        <v>SUBSANAR</v>
      </c>
    </row>
    <row r="130" spans="1:43" s="1249" customFormat="1" ht="13.8" hidden="1" x14ac:dyDescent="0.3">
      <c r="A130" s="1372" t="s">
        <v>369</v>
      </c>
      <c r="B130" s="1372" t="s">
        <v>8135</v>
      </c>
      <c r="C130" s="1049">
        <v>130</v>
      </c>
      <c r="D130" s="1372" t="s">
        <v>45</v>
      </c>
      <c r="E130" s="1372" t="s">
        <v>62</v>
      </c>
      <c r="F130" s="1372" t="s">
        <v>1488</v>
      </c>
      <c r="G130" s="1372" t="s">
        <v>1201</v>
      </c>
      <c r="H130" s="1372" t="s">
        <v>456</v>
      </c>
      <c r="I130" s="1372" t="s">
        <v>8287</v>
      </c>
      <c r="J130" s="1372" t="s">
        <v>50</v>
      </c>
      <c r="K130" s="1351">
        <v>32393599</v>
      </c>
      <c r="L130" s="1373">
        <v>28632</v>
      </c>
      <c r="M130" s="1351">
        <v>47</v>
      </c>
      <c r="N130" s="1351" t="s">
        <v>51</v>
      </c>
      <c r="O130" s="1372">
        <v>3135148762</v>
      </c>
      <c r="P130" s="1351" t="s">
        <v>372</v>
      </c>
      <c r="Q130" s="1374">
        <v>900000</v>
      </c>
      <c r="R130" s="1375" t="s">
        <v>4443</v>
      </c>
      <c r="S130" s="1387" t="s">
        <v>8167</v>
      </c>
      <c r="T130" s="1372" t="s">
        <v>6071</v>
      </c>
      <c r="U130" s="1372" t="s">
        <v>8167</v>
      </c>
      <c r="V130" s="1259" t="s">
        <v>57</v>
      </c>
      <c r="W130" s="1259" t="s">
        <v>57</v>
      </c>
      <c r="X130" s="1366" t="s">
        <v>8288</v>
      </c>
      <c r="Y130" s="1364"/>
      <c r="Z130" s="1364"/>
      <c r="AA130" s="1364"/>
      <c r="AB130" s="1364"/>
      <c r="AC130" s="1364"/>
      <c r="AD130" s="1357" t="s">
        <v>76</v>
      </c>
      <c r="AE130" s="1367"/>
      <c r="AF130" s="1350"/>
      <c r="AG130" s="1350"/>
      <c r="AH130" s="1350"/>
      <c r="AI130" s="1350"/>
      <c r="AJ130" s="1350"/>
      <c r="AK130" s="1350"/>
      <c r="AL130" s="1350"/>
      <c r="AM130" s="1350"/>
      <c r="AN130" s="1350"/>
      <c r="AO130" s="1369" t="s">
        <v>8289</v>
      </c>
      <c r="AP130" s="1350"/>
      <c r="AQ130" s="1356" t="str" cm="1">
        <f t="array" ref="AQ130">IF(AD130="NO FAVORABLE","NO FAVORABLE",IF(SUMPRODUCT(--(TRIM(AF130:AK130)&lt;&gt;"SI"),--(TRIM(AF130:AK130)&lt;&gt;"NA"))&gt;0,"SUBSANAR","APROBADA CR"))</f>
        <v>NO FAVORABLE</v>
      </c>
    </row>
    <row r="131" spans="1:43" s="1249" customFormat="1" ht="13.8" hidden="1" x14ac:dyDescent="0.3">
      <c r="A131" s="1372" t="s">
        <v>369</v>
      </c>
      <c r="B131" s="1372" t="s">
        <v>8135</v>
      </c>
      <c r="C131" s="1112">
        <v>131</v>
      </c>
      <c r="D131" s="1372" t="s">
        <v>45</v>
      </c>
      <c r="E131" s="1372" t="s">
        <v>324</v>
      </c>
      <c r="F131" s="1372" t="s">
        <v>1137</v>
      </c>
      <c r="G131" s="1372" t="s">
        <v>502</v>
      </c>
      <c r="H131" s="1372" t="s">
        <v>502</v>
      </c>
      <c r="I131" s="1372" t="s">
        <v>8290</v>
      </c>
      <c r="J131" s="1372" t="s">
        <v>50</v>
      </c>
      <c r="K131" s="1351">
        <v>43806644</v>
      </c>
      <c r="L131" s="1376">
        <v>25364</v>
      </c>
      <c r="M131" s="1351">
        <v>57</v>
      </c>
      <c r="N131" s="1351" t="s">
        <v>51</v>
      </c>
      <c r="O131" s="1372">
        <v>3122305682</v>
      </c>
      <c r="P131" s="1351" t="s">
        <v>372</v>
      </c>
      <c r="Q131" s="1374">
        <v>500000</v>
      </c>
      <c r="R131" s="1375" t="s">
        <v>4443</v>
      </c>
      <c r="S131" s="1387" t="s">
        <v>8167</v>
      </c>
      <c r="T131" s="1372" t="s">
        <v>6112</v>
      </c>
      <c r="U131" s="1372" t="s">
        <v>8167</v>
      </c>
      <c r="V131" s="1259" t="s">
        <v>57</v>
      </c>
      <c r="W131" s="1259" t="s">
        <v>57</v>
      </c>
      <c r="X131" s="1259" t="s">
        <v>57</v>
      </c>
      <c r="Y131" s="1364"/>
      <c r="Z131" s="1364"/>
      <c r="AA131" s="1364"/>
      <c r="AB131" s="1364"/>
      <c r="AC131" s="1364"/>
      <c r="AD131" s="1259" t="s">
        <v>58</v>
      </c>
      <c r="AE131" s="1367"/>
      <c r="AF131" s="1350"/>
      <c r="AG131" s="1350"/>
      <c r="AH131" s="1350"/>
      <c r="AI131" s="1350"/>
      <c r="AJ131" s="1350"/>
      <c r="AK131" s="1350"/>
      <c r="AL131" s="1350"/>
      <c r="AM131" s="1350"/>
      <c r="AN131" s="1350"/>
      <c r="AO131" s="1264" t="s">
        <v>393</v>
      </c>
      <c r="AP131" s="1350"/>
      <c r="AQ131" s="1356" t="str" cm="1">
        <f t="array" ref="AQ131">IF(AD131="NO FAVORABLE","NO FAVORABLE",IF(SUMPRODUCT(--(TRIM(AF131:AK131)&lt;&gt;"SI"),--(TRIM(AF131:AK131)&lt;&gt;"NA"))&gt;0,"SUBSANAR","APROBADA CR"))</f>
        <v>SUBSANAR</v>
      </c>
    </row>
    <row r="132" spans="1:43" s="1249" customFormat="1" ht="13.8" hidden="1" x14ac:dyDescent="0.3">
      <c r="A132" s="1377" t="s">
        <v>8054</v>
      </c>
      <c r="B132" s="1377" t="s">
        <v>8055</v>
      </c>
      <c r="C132" s="1112">
        <v>133</v>
      </c>
      <c r="D132" s="1372" t="s">
        <v>45</v>
      </c>
      <c r="E132" s="1378" t="s">
        <v>666</v>
      </c>
      <c r="F132" s="1378" t="s">
        <v>567</v>
      </c>
      <c r="G132" s="1378" t="s">
        <v>2355</v>
      </c>
      <c r="H132" s="1378" t="s">
        <v>249</v>
      </c>
      <c r="I132" s="1378" t="s">
        <v>8292</v>
      </c>
      <c r="J132" s="1378" t="s">
        <v>50</v>
      </c>
      <c r="K132" s="1375">
        <v>1045023176</v>
      </c>
      <c r="L132" s="1376">
        <v>24947</v>
      </c>
      <c r="M132" s="1351">
        <v>55</v>
      </c>
      <c r="N132" s="1351" t="s">
        <v>51</v>
      </c>
      <c r="O132" s="1379">
        <v>3244067911</v>
      </c>
      <c r="P132" s="1380" t="s">
        <v>372</v>
      </c>
      <c r="Q132" s="1381">
        <v>750000</v>
      </c>
      <c r="R132" s="1351" t="s">
        <v>372</v>
      </c>
      <c r="S132" s="1387" t="s">
        <v>8167</v>
      </c>
      <c r="T132" s="1377" t="s">
        <v>517</v>
      </c>
      <c r="U132" s="1372" t="s">
        <v>8167</v>
      </c>
      <c r="V132" s="1259" t="s">
        <v>57</v>
      </c>
      <c r="W132" s="1259" t="s">
        <v>57</v>
      </c>
      <c r="X132" s="1259" t="s">
        <v>57</v>
      </c>
      <c r="Y132" s="1364"/>
      <c r="Z132" s="1364"/>
      <c r="AA132" s="1364"/>
      <c r="AB132" s="1364"/>
      <c r="AC132" s="1364"/>
      <c r="AD132" s="1259" t="s">
        <v>58</v>
      </c>
      <c r="AE132" s="1367"/>
      <c r="AF132" s="1350"/>
      <c r="AG132" s="1350"/>
      <c r="AH132" s="1350"/>
      <c r="AI132" s="1350"/>
      <c r="AJ132" s="1350"/>
      <c r="AK132" s="1350"/>
      <c r="AL132" s="1350"/>
      <c r="AM132" s="1350"/>
      <c r="AN132" s="1350"/>
      <c r="AO132" s="1264" t="s">
        <v>393</v>
      </c>
      <c r="AP132" s="1350"/>
      <c r="AQ132" s="1356" t="str" cm="1">
        <f t="array" ref="AQ132">IF(AD132="NO FAVORABLE","NO FAVORABLE",IF(SUMPRODUCT(--(TRIM(AF132:AK132)&lt;&gt;"SI"),--(TRIM(AF132:AK132)&lt;&gt;"NA"))&gt;0,"SUBSANAR","APROBADA CR"))</f>
        <v>SUBSANAR</v>
      </c>
    </row>
    <row r="133" spans="1:43" s="1249" customFormat="1" ht="13.8" x14ac:dyDescent="0.3">
      <c r="A133" s="1377" t="s">
        <v>8054</v>
      </c>
      <c r="B133" s="1377" t="s">
        <v>8055</v>
      </c>
      <c r="C133" s="1049">
        <v>134</v>
      </c>
      <c r="D133" s="1372" t="s">
        <v>45</v>
      </c>
      <c r="E133" s="1378" t="s">
        <v>1960</v>
      </c>
      <c r="F133" s="1378" t="s">
        <v>153</v>
      </c>
      <c r="G133" s="1378" t="s">
        <v>3699</v>
      </c>
      <c r="H133" s="1378"/>
      <c r="I133" s="1378" t="s">
        <v>8293</v>
      </c>
      <c r="J133" s="1378" t="s">
        <v>50</v>
      </c>
      <c r="K133" s="1375">
        <v>43786858</v>
      </c>
      <c r="L133" s="1376">
        <v>25068</v>
      </c>
      <c r="M133" s="1351">
        <v>54</v>
      </c>
      <c r="N133" s="1351" t="s">
        <v>51</v>
      </c>
      <c r="O133" s="1379">
        <v>3195838440</v>
      </c>
      <c r="P133" s="1380" t="s">
        <v>372</v>
      </c>
      <c r="Q133" s="1381">
        <v>600000</v>
      </c>
      <c r="R133" s="1351" t="s">
        <v>372</v>
      </c>
      <c r="S133" s="1387" t="s">
        <v>8167</v>
      </c>
      <c r="T133" s="1377" t="s">
        <v>8294</v>
      </c>
      <c r="U133" s="1372" t="s">
        <v>8167</v>
      </c>
      <c r="V133" s="1259" t="s">
        <v>57</v>
      </c>
      <c r="W133" s="1259" t="s">
        <v>57</v>
      </c>
      <c r="X133" s="1259" t="s">
        <v>57</v>
      </c>
      <c r="Y133" s="1364"/>
      <c r="Z133" s="1364"/>
      <c r="AA133" s="1364"/>
      <c r="AB133" s="1364"/>
      <c r="AC133" s="1364"/>
      <c r="AD133" s="1259" t="s">
        <v>58</v>
      </c>
      <c r="AE133" s="1367"/>
      <c r="AF133" s="1350" t="s">
        <v>59</v>
      </c>
      <c r="AG133" s="1350" t="s">
        <v>57</v>
      </c>
      <c r="AH133" s="1350" t="s">
        <v>59</v>
      </c>
      <c r="AI133" s="1350" t="s">
        <v>59</v>
      </c>
      <c r="AJ133" s="1350" t="s">
        <v>59</v>
      </c>
      <c r="AK133" s="1350" t="s">
        <v>59</v>
      </c>
      <c r="AL133" s="1350" t="s">
        <v>70</v>
      </c>
      <c r="AM133" s="1350"/>
      <c r="AN133" s="1350"/>
      <c r="AO133" s="1264" t="s">
        <v>393</v>
      </c>
      <c r="AP133" s="1350"/>
      <c r="AQ133" s="1356" t="str" cm="1">
        <f t="array" ref="AQ133">IF(AD133="NO FAVORABLE","NO FAVORABLE",IF(SUMPRODUCT(--(TRIM(AF133:AK133)&lt;&gt;"SI"),--(TRIM(AF133:AK133)&lt;&gt;"NA"))&gt;0,"SUBSANAR","APROBADA CR"))</f>
        <v>APROBADA CR</v>
      </c>
    </row>
    <row r="134" spans="1:43" s="1249" customFormat="1" ht="13.8" x14ac:dyDescent="0.3">
      <c r="A134" s="1377" t="s">
        <v>8054</v>
      </c>
      <c r="B134" s="1377" t="s">
        <v>8055</v>
      </c>
      <c r="C134" s="1049">
        <v>135</v>
      </c>
      <c r="D134" s="1372" t="s">
        <v>45</v>
      </c>
      <c r="E134" s="1378" t="s">
        <v>1273</v>
      </c>
      <c r="F134" s="1378" t="s">
        <v>878</v>
      </c>
      <c r="G134" s="1378" t="s">
        <v>2355</v>
      </c>
      <c r="H134" s="1378" t="s">
        <v>1280</v>
      </c>
      <c r="I134" s="1378" t="s">
        <v>8295</v>
      </c>
      <c r="J134" s="1378" t="s">
        <v>50</v>
      </c>
      <c r="K134" s="1375">
        <v>1045021403</v>
      </c>
      <c r="L134" s="1373">
        <v>36294</v>
      </c>
      <c r="M134" s="1375">
        <v>26</v>
      </c>
      <c r="N134" s="1351" t="s">
        <v>51</v>
      </c>
      <c r="O134" s="1379">
        <v>3126947289</v>
      </c>
      <c r="P134" s="1380" t="s">
        <v>372</v>
      </c>
      <c r="Q134" s="1381">
        <v>750000</v>
      </c>
      <c r="R134" s="1351" t="s">
        <v>372</v>
      </c>
      <c r="S134" s="1387" t="s">
        <v>8167</v>
      </c>
      <c r="T134" s="1377" t="s">
        <v>8296</v>
      </c>
      <c r="U134" s="1372" t="s">
        <v>8167</v>
      </c>
      <c r="V134" s="1259" t="s">
        <v>57</v>
      </c>
      <c r="W134" s="1259" t="s">
        <v>57</v>
      </c>
      <c r="X134" s="1364" t="s">
        <v>8297</v>
      </c>
      <c r="Y134" s="1364"/>
      <c r="Z134" s="1364"/>
      <c r="AA134" s="1364"/>
      <c r="AB134" s="1364"/>
      <c r="AC134" s="1364"/>
      <c r="AD134" s="1259" t="s">
        <v>58</v>
      </c>
      <c r="AE134" s="1367"/>
      <c r="AF134" s="1350" t="s">
        <v>59</v>
      </c>
      <c r="AG134" s="1350" t="s">
        <v>57</v>
      </c>
      <c r="AH134" s="1350" t="s">
        <v>59</v>
      </c>
      <c r="AI134" s="1350" t="s">
        <v>59</v>
      </c>
      <c r="AJ134" s="1350" t="s">
        <v>59</v>
      </c>
      <c r="AK134" s="1350" t="s">
        <v>59</v>
      </c>
      <c r="AL134" s="1350" t="s">
        <v>174</v>
      </c>
      <c r="AM134" s="1350"/>
      <c r="AN134" s="1350"/>
      <c r="AO134" s="1368" t="s">
        <v>8298</v>
      </c>
      <c r="AP134" s="1350"/>
      <c r="AQ134" s="1356" t="str" cm="1">
        <f t="array" ref="AQ134">IF(AD134="NO FAVORABLE","NO FAVORABLE",IF(SUMPRODUCT(--(TRIM(AF134:AK134)&lt;&gt;"SI"),--(TRIM(AF134:AK134)&lt;&gt;"NA"))&gt;0,"SUBSANAR","APROBADA CR"))</f>
        <v>APROBADA CR</v>
      </c>
    </row>
    <row r="135" spans="1:43" s="1249" customFormat="1" ht="13.8" x14ac:dyDescent="0.3">
      <c r="A135" s="1377" t="s">
        <v>8054</v>
      </c>
      <c r="B135" s="1377" t="s">
        <v>8055</v>
      </c>
      <c r="C135" s="1112">
        <v>136</v>
      </c>
      <c r="D135" s="1372" t="s">
        <v>45</v>
      </c>
      <c r="E135" s="1378" t="s">
        <v>666</v>
      </c>
      <c r="F135" s="1378" t="s">
        <v>2782</v>
      </c>
      <c r="G135" s="1378" t="s">
        <v>2355</v>
      </c>
      <c r="H135" s="1378" t="s">
        <v>1280</v>
      </c>
      <c r="I135" s="1378" t="s">
        <v>8299</v>
      </c>
      <c r="J135" s="1378" t="s">
        <v>50</v>
      </c>
      <c r="K135" s="1375">
        <v>1007327110</v>
      </c>
      <c r="L135" s="1373">
        <v>27403</v>
      </c>
      <c r="M135" s="1375">
        <v>50</v>
      </c>
      <c r="N135" s="1351" t="s">
        <v>51</v>
      </c>
      <c r="O135" s="1379">
        <v>3216047486</v>
      </c>
      <c r="P135" s="1380" t="s">
        <v>372</v>
      </c>
      <c r="Q135" s="1381">
        <v>920000</v>
      </c>
      <c r="R135" s="1351" t="s">
        <v>372</v>
      </c>
      <c r="S135" s="1387" t="s">
        <v>8167</v>
      </c>
      <c r="T135" s="1377" t="s">
        <v>8296</v>
      </c>
      <c r="U135" s="1372" t="s">
        <v>8167</v>
      </c>
      <c r="V135" s="1259" t="s">
        <v>57</v>
      </c>
      <c r="W135" s="1259" t="s">
        <v>57</v>
      </c>
      <c r="X135" s="1259" t="s">
        <v>57</v>
      </c>
      <c r="Y135" s="1364"/>
      <c r="Z135" s="1364"/>
      <c r="AA135" s="1364"/>
      <c r="AB135" s="1364"/>
      <c r="AC135" s="1364"/>
      <c r="AD135" s="1259" t="s">
        <v>58</v>
      </c>
      <c r="AE135" s="1367"/>
      <c r="AF135" s="1350" t="s">
        <v>59</v>
      </c>
      <c r="AG135" s="1350" t="s">
        <v>57</v>
      </c>
      <c r="AH135" s="1350" t="s">
        <v>59</v>
      </c>
      <c r="AI135" s="1350" t="s">
        <v>59</v>
      </c>
      <c r="AJ135" s="1350" t="s">
        <v>59</v>
      </c>
      <c r="AK135" s="1350" t="s">
        <v>59</v>
      </c>
      <c r="AL135" s="1350" t="s">
        <v>243</v>
      </c>
      <c r="AM135" s="1350"/>
      <c r="AN135" s="1350"/>
      <c r="AO135" s="1264" t="s">
        <v>393</v>
      </c>
      <c r="AP135" s="1350"/>
      <c r="AQ135" s="1356" t="str" cm="1">
        <f t="array" ref="AQ135">IF(AD135="NO FAVORABLE","NO FAVORABLE",IF(SUMPRODUCT(--(TRIM(AF135:AK135)&lt;&gt;"SI"),--(TRIM(AF135:AK135)&lt;&gt;"NA"))&gt;0,"SUBSANAR","APROBADA CR"))</f>
        <v>APROBADA CR</v>
      </c>
    </row>
    <row r="136" spans="1:43" s="1249" customFormat="1" ht="13.8" x14ac:dyDescent="0.3">
      <c r="A136" s="1377" t="s">
        <v>8054</v>
      </c>
      <c r="B136" s="1377" t="s">
        <v>8055</v>
      </c>
      <c r="C136" s="1049">
        <v>137</v>
      </c>
      <c r="D136" s="1372" t="s">
        <v>45</v>
      </c>
      <c r="E136" s="1378" t="s">
        <v>666</v>
      </c>
      <c r="F136" s="1378" t="s">
        <v>1364</v>
      </c>
      <c r="G136" s="1378" t="s">
        <v>1280</v>
      </c>
      <c r="H136" s="1378" t="s">
        <v>252</v>
      </c>
      <c r="I136" s="1378" t="s">
        <v>8300</v>
      </c>
      <c r="J136" s="1378" t="s">
        <v>50</v>
      </c>
      <c r="K136" s="1375">
        <v>434036663</v>
      </c>
      <c r="L136" s="1376">
        <v>26697</v>
      </c>
      <c r="M136" s="1351">
        <v>51</v>
      </c>
      <c r="N136" s="1351" t="s">
        <v>51</v>
      </c>
      <c r="O136" s="1379">
        <v>3105248905</v>
      </c>
      <c r="P136" s="1380" t="s">
        <v>372</v>
      </c>
      <c r="Q136" s="1381">
        <v>680000</v>
      </c>
      <c r="R136" s="1351" t="s">
        <v>372</v>
      </c>
      <c r="S136" s="1387" t="s">
        <v>8167</v>
      </c>
      <c r="T136" s="1377" t="s">
        <v>8296</v>
      </c>
      <c r="U136" s="1372" t="s">
        <v>8167</v>
      </c>
      <c r="V136" s="1259" t="s">
        <v>57</v>
      </c>
      <c r="W136" s="1259" t="s">
        <v>57</v>
      </c>
      <c r="X136" s="1259" t="s">
        <v>57</v>
      </c>
      <c r="Y136" s="1364"/>
      <c r="Z136" s="1364"/>
      <c r="AA136" s="1364"/>
      <c r="AB136" s="1364"/>
      <c r="AC136" s="1364"/>
      <c r="AD136" s="1259" t="s">
        <v>58</v>
      </c>
      <c r="AE136" s="1367"/>
      <c r="AF136" s="1350" t="s">
        <v>59</v>
      </c>
      <c r="AG136" s="1350" t="s">
        <v>57</v>
      </c>
      <c r="AH136" s="1350" t="s">
        <v>59</v>
      </c>
      <c r="AI136" s="1350" t="s">
        <v>59</v>
      </c>
      <c r="AJ136" s="1350" t="s">
        <v>59</v>
      </c>
      <c r="AK136" s="1350" t="s">
        <v>59</v>
      </c>
      <c r="AL136" s="1350" t="s">
        <v>91</v>
      </c>
      <c r="AM136" s="1350"/>
      <c r="AN136" s="1350"/>
      <c r="AO136" s="1264" t="s">
        <v>393</v>
      </c>
      <c r="AP136" s="1350"/>
      <c r="AQ136" s="1356" t="str" cm="1">
        <f t="array" ref="AQ136">IF(AD136="NO FAVORABLE","NO FAVORABLE",IF(SUMPRODUCT(--(TRIM(AF136:AK136)&lt;&gt;"SI"),--(TRIM(AF136:AK136)&lt;&gt;"NA"))&gt;0,"SUBSANAR","APROBADA CR"))</f>
        <v>APROBADA CR</v>
      </c>
    </row>
    <row r="137" spans="1:43" s="1249" customFormat="1" ht="13.8" x14ac:dyDescent="0.3">
      <c r="A137" s="1377" t="s">
        <v>8054</v>
      </c>
      <c r="B137" s="1377" t="s">
        <v>8055</v>
      </c>
      <c r="C137" s="1049">
        <v>139</v>
      </c>
      <c r="D137" s="1372" t="s">
        <v>45</v>
      </c>
      <c r="E137" s="1378" t="s">
        <v>666</v>
      </c>
      <c r="F137" s="1378" t="s">
        <v>288</v>
      </c>
      <c r="G137" s="1378" t="s">
        <v>8095</v>
      </c>
      <c r="H137" s="1378" t="s">
        <v>252</v>
      </c>
      <c r="I137" s="1378" t="s">
        <v>8301</v>
      </c>
      <c r="J137" s="1378" t="s">
        <v>50</v>
      </c>
      <c r="K137" s="1375">
        <v>43787110</v>
      </c>
      <c r="L137" s="1376">
        <v>25082</v>
      </c>
      <c r="M137" s="1351">
        <v>54</v>
      </c>
      <c r="N137" s="1351" t="s">
        <v>51</v>
      </c>
      <c r="O137" s="1379">
        <v>3122088305</v>
      </c>
      <c r="P137" s="1380" t="s">
        <v>372</v>
      </c>
      <c r="Q137" s="1381">
        <v>700000</v>
      </c>
      <c r="R137" s="1351" t="s">
        <v>372</v>
      </c>
      <c r="S137" s="1387" t="s">
        <v>8167</v>
      </c>
      <c r="T137" s="1377" t="s">
        <v>8302</v>
      </c>
      <c r="U137" s="1372" t="s">
        <v>8167</v>
      </c>
      <c r="V137" s="1259" t="s">
        <v>57</v>
      </c>
      <c r="W137" s="1259" t="s">
        <v>57</v>
      </c>
      <c r="X137" s="1364" t="s">
        <v>8130</v>
      </c>
      <c r="Y137" s="1364"/>
      <c r="Z137" s="1364"/>
      <c r="AA137" s="1364"/>
      <c r="AB137" s="1364"/>
      <c r="AC137" s="1364"/>
      <c r="AD137" s="1259" t="s">
        <v>58</v>
      </c>
      <c r="AE137" s="1367"/>
      <c r="AF137" s="1350" t="s">
        <v>59</v>
      </c>
      <c r="AG137" s="1350" t="s">
        <v>57</v>
      </c>
      <c r="AH137" s="1350" t="s">
        <v>59</v>
      </c>
      <c r="AI137" s="1350" t="s">
        <v>59</v>
      </c>
      <c r="AJ137" s="1350" t="s">
        <v>59</v>
      </c>
      <c r="AK137" s="1350" t="s">
        <v>59</v>
      </c>
      <c r="AL137" s="1350" t="s">
        <v>182</v>
      </c>
      <c r="AM137" s="1350"/>
      <c r="AN137" s="1350"/>
      <c r="AO137" s="1368" t="s">
        <v>8303</v>
      </c>
      <c r="AP137" s="1350"/>
      <c r="AQ137" s="1356" t="str" cm="1">
        <f t="array" ref="AQ137">IF(AD137="NO FAVORABLE","NO FAVORABLE",IF(SUMPRODUCT(--(TRIM(AF137:AK137)&lt;&gt;"SI"),--(TRIM(AF137:AK137)&lt;&gt;"NA"))&gt;0,"SUBSANAR","APROBADA CR"))</f>
        <v>APROBADA CR</v>
      </c>
    </row>
    <row r="138" spans="1:43" s="1249" customFormat="1" ht="13.8" hidden="1" x14ac:dyDescent="0.3">
      <c r="A138" s="1377" t="s">
        <v>8054</v>
      </c>
      <c r="B138" s="1377" t="s">
        <v>8055</v>
      </c>
      <c r="C138" s="1112">
        <v>140</v>
      </c>
      <c r="D138" s="1372" t="s">
        <v>45</v>
      </c>
      <c r="E138" s="1378" t="s">
        <v>8304</v>
      </c>
      <c r="F138" s="1378" t="s">
        <v>1432</v>
      </c>
      <c r="G138" s="1378" t="s">
        <v>2838</v>
      </c>
      <c r="H138" s="1378" t="s">
        <v>1468</v>
      </c>
      <c r="I138" s="1378" t="s">
        <v>8305</v>
      </c>
      <c r="J138" s="1378" t="s">
        <v>50</v>
      </c>
      <c r="K138" s="1375">
        <v>1045022099</v>
      </c>
      <c r="L138" s="1376">
        <v>34161</v>
      </c>
      <c r="M138" s="1375">
        <v>32</v>
      </c>
      <c r="N138" s="1351" t="s">
        <v>51</v>
      </c>
      <c r="O138" s="1379">
        <v>3046675430</v>
      </c>
      <c r="P138" s="1380" t="s">
        <v>372</v>
      </c>
      <c r="Q138" s="1381">
        <v>820000</v>
      </c>
      <c r="R138" s="1351" t="s">
        <v>372</v>
      </c>
      <c r="S138" s="1387" t="s">
        <v>8167</v>
      </c>
      <c r="T138" s="1377" t="s">
        <v>517</v>
      </c>
      <c r="U138" s="1372" t="s">
        <v>8167</v>
      </c>
      <c r="V138" s="1259" t="s">
        <v>57</v>
      </c>
      <c r="W138" s="1259" t="s">
        <v>57</v>
      </c>
      <c r="X138" s="1259" t="s">
        <v>57</v>
      </c>
      <c r="Y138" s="1364"/>
      <c r="Z138" s="1364"/>
      <c r="AA138" s="1364"/>
      <c r="AB138" s="1364"/>
      <c r="AC138" s="1364"/>
      <c r="AD138" s="1259" t="s">
        <v>58</v>
      </c>
      <c r="AE138" s="1367"/>
      <c r="AF138" s="1350"/>
      <c r="AG138" s="1350"/>
      <c r="AH138" s="1350"/>
      <c r="AI138" s="1350"/>
      <c r="AJ138" s="1350"/>
      <c r="AK138" s="1350"/>
      <c r="AL138" s="1350"/>
      <c r="AM138" s="1350"/>
      <c r="AN138" s="1350"/>
      <c r="AO138" s="1264" t="s">
        <v>393</v>
      </c>
      <c r="AP138" s="1350"/>
      <c r="AQ138" s="1356" t="str" cm="1">
        <f t="array" ref="AQ138">IF(AD138="NO FAVORABLE","NO FAVORABLE",IF(SUMPRODUCT(--(TRIM(AF138:AK138)&lt;&gt;"SI"),--(TRIM(AF138:AK138)&lt;&gt;"NA"))&gt;0,"SUBSANAR","APROBADA CR"))</f>
        <v>SUBSANAR</v>
      </c>
    </row>
    <row r="139" spans="1:43" s="1249" customFormat="1" ht="13.8" hidden="1" x14ac:dyDescent="0.3">
      <c r="A139" s="1377" t="s">
        <v>8054</v>
      </c>
      <c r="B139" s="1377" t="s">
        <v>8055</v>
      </c>
      <c r="C139" s="1049">
        <v>141</v>
      </c>
      <c r="D139" s="1372" t="s">
        <v>45</v>
      </c>
      <c r="E139" s="1378" t="s">
        <v>1954</v>
      </c>
      <c r="F139" s="1378" t="s">
        <v>1915</v>
      </c>
      <c r="G139" s="1378" t="s">
        <v>249</v>
      </c>
      <c r="H139" s="1378"/>
      <c r="I139" s="1378" t="s">
        <v>8306</v>
      </c>
      <c r="J139" s="1378" t="s">
        <v>50</v>
      </c>
      <c r="K139" s="1375">
        <v>1045025108</v>
      </c>
      <c r="L139" s="1376">
        <v>35785</v>
      </c>
      <c r="M139" s="1375">
        <v>27</v>
      </c>
      <c r="N139" s="1351" t="s">
        <v>51</v>
      </c>
      <c r="O139" s="1379">
        <v>3207124108</v>
      </c>
      <c r="P139" s="1380" t="s">
        <v>372</v>
      </c>
      <c r="Q139" s="1381">
        <v>790000</v>
      </c>
      <c r="R139" s="1351" t="s">
        <v>3689</v>
      </c>
      <c r="S139" s="1387" t="s">
        <v>8167</v>
      </c>
      <c r="T139" s="1377" t="s">
        <v>2497</v>
      </c>
      <c r="U139" s="1372" t="s">
        <v>8167</v>
      </c>
      <c r="V139" s="1259" t="s">
        <v>57</v>
      </c>
      <c r="W139" s="1259" t="s">
        <v>57</v>
      </c>
      <c r="X139" s="1259" t="s">
        <v>57</v>
      </c>
      <c r="Y139" s="1364"/>
      <c r="Z139" s="1364"/>
      <c r="AA139" s="1364"/>
      <c r="AB139" s="1364"/>
      <c r="AC139" s="1364"/>
      <c r="AD139" s="1259" t="s">
        <v>58</v>
      </c>
      <c r="AE139" s="1367"/>
      <c r="AF139" s="1350"/>
      <c r="AG139" s="1350"/>
      <c r="AH139" s="1350"/>
      <c r="AI139" s="1350"/>
      <c r="AJ139" s="1350"/>
      <c r="AK139" s="1350"/>
      <c r="AL139" s="1350"/>
      <c r="AM139" s="1350"/>
      <c r="AN139" s="1350"/>
      <c r="AO139" s="1264" t="s">
        <v>393</v>
      </c>
      <c r="AP139" s="1350"/>
      <c r="AQ139" s="1356" t="str" cm="1">
        <f t="array" ref="AQ139">IF(AD139="NO FAVORABLE","NO FAVORABLE",IF(SUMPRODUCT(--(TRIM(AF139:AK139)&lt;&gt;"SI"),--(TRIM(AF139:AK139)&lt;&gt;"NA"))&gt;0,"SUBSANAR","APROBADA CR"))</f>
        <v>SUBSANAR</v>
      </c>
    </row>
    <row r="140" spans="1:43" s="1249" customFormat="1" ht="13.8" hidden="1" x14ac:dyDescent="0.3">
      <c r="A140" s="1377" t="s">
        <v>8054</v>
      </c>
      <c r="B140" s="1377" t="s">
        <v>8135</v>
      </c>
      <c r="C140" s="1049">
        <v>142</v>
      </c>
      <c r="D140" s="1372" t="s">
        <v>45</v>
      </c>
      <c r="E140" s="1378" t="s">
        <v>1956</v>
      </c>
      <c r="F140" s="1378" t="s">
        <v>101</v>
      </c>
      <c r="G140" s="1378" t="s">
        <v>1246</v>
      </c>
      <c r="H140" s="1378" t="s">
        <v>554</v>
      </c>
      <c r="I140" s="1378" t="s">
        <v>8307</v>
      </c>
      <c r="J140" s="1378" t="s">
        <v>50</v>
      </c>
      <c r="K140" s="1375">
        <v>32220350</v>
      </c>
      <c r="L140" s="1376">
        <v>30513</v>
      </c>
      <c r="M140" s="1375">
        <v>42</v>
      </c>
      <c r="N140" s="1351" t="s">
        <v>51</v>
      </c>
      <c r="O140" s="1379">
        <v>3136458550</v>
      </c>
      <c r="P140" s="1380" t="s">
        <v>372</v>
      </c>
      <c r="Q140" s="1381">
        <v>500000</v>
      </c>
      <c r="R140" s="1351" t="s">
        <v>372</v>
      </c>
      <c r="S140" s="1387" t="s">
        <v>8167</v>
      </c>
      <c r="T140" s="1377" t="s">
        <v>8308</v>
      </c>
      <c r="U140" s="1372" t="s">
        <v>8167</v>
      </c>
      <c r="V140" s="1259" t="s">
        <v>57</v>
      </c>
      <c r="W140" s="1259" t="s">
        <v>57</v>
      </c>
      <c r="X140" s="1259" t="s">
        <v>57</v>
      </c>
      <c r="Y140" s="1364"/>
      <c r="Z140" s="1364"/>
      <c r="AA140" s="1364"/>
      <c r="AB140" s="1364"/>
      <c r="AC140" s="1364"/>
      <c r="AD140" s="1259" t="s">
        <v>58</v>
      </c>
      <c r="AE140" s="1367"/>
      <c r="AF140" s="1350"/>
      <c r="AG140" s="1350"/>
      <c r="AH140" s="1350"/>
      <c r="AI140" s="1350"/>
      <c r="AJ140" s="1350"/>
      <c r="AK140" s="1350"/>
      <c r="AL140" s="1350"/>
      <c r="AM140" s="1350"/>
      <c r="AN140" s="1350"/>
      <c r="AO140" s="1264" t="s">
        <v>393</v>
      </c>
      <c r="AP140" s="1350"/>
      <c r="AQ140" s="1356" t="str" cm="1">
        <f t="array" ref="AQ140">IF(AD140="NO FAVORABLE","NO FAVORABLE",IF(SUMPRODUCT(--(TRIM(AF140:AK140)&lt;&gt;"SI"),--(TRIM(AF140:AK140)&lt;&gt;"NA"))&gt;0,"SUBSANAR","APROBADA CR"))</f>
        <v>SUBSANAR</v>
      </c>
    </row>
    <row r="141" spans="1:43" s="1249" customFormat="1" ht="13.8" x14ac:dyDescent="0.3">
      <c r="A141" s="1377" t="s">
        <v>8054</v>
      </c>
      <c r="B141" s="1377" t="s">
        <v>8055</v>
      </c>
      <c r="C141" s="1112">
        <v>143</v>
      </c>
      <c r="D141" s="1372" t="s">
        <v>45</v>
      </c>
      <c r="E141" s="1377" t="s">
        <v>666</v>
      </c>
      <c r="F141" s="1377" t="s">
        <v>8309</v>
      </c>
      <c r="G141" s="1377" t="s">
        <v>8202</v>
      </c>
      <c r="H141" s="1377"/>
      <c r="I141" s="1378" t="s">
        <v>8310</v>
      </c>
      <c r="J141" s="1378" t="s">
        <v>50</v>
      </c>
      <c r="K141" s="1375">
        <v>22081624</v>
      </c>
      <c r="L141" s="1376">
        <v>32978</v>
      </c>
      <c r="M141" s="1375">
        <v>35</v>
      </c>
      <c r="N141" s="1351" t="s">
        <v>51</v>
      </c>
      <c r="O141" s="1379">
        <v>3145017571</v>
      </c>
      <c r="P141" s="1380" t="s">
        <v>372</v>
      </c>
      <c r="Q141" s="1381">
        <v>600000</v>
      </c>
      <c r="R141" s="1351" t="s">
        <v>372</v>
      </c>
      <c r="S141" s="1387" t="s">
        <v>8167</v>
      </c>
      <c r="T141" s="1377" t="s">
        <v>3598</v>
      </c>
      <c r="U141" s="1372" t="s">
        <v>8167</v>
      </c>
      <c r="V141" s="1259" t="s">
        <v>57</v>
      </c>
      <c r="W141" s="1259" t="s">
        <v>57</v>
      </c>
      <c r="X141" s="1364" t="s">
        <v>8311</v>
      </c>
      <c r="Y141" s="1364"/>
      <c r="Z141" s="1364"/>
      <c r="AA141" s="1364"/>
      <c r="AB141" s="1364"/>
      <c r="AC141" s="1364"/>
      <c r="AD141" s="1259" t="s">
        <v>58</v>
      </c>
      <c r="AE141" s="1367"/>
      <c r="AF141" s="1350" t="s">
        <v>59</v>
      </c>
      <c r="AG141" s="1350" t="s">
        <v>57</v>
      </c>
      <c r="AH141" s="1350" t="s">
        <v>59</v>
      </c>
      <c r="AI141" s="1350" t="s">
        <v>59</v>
      </c>
      <c r="AJ141" s="1350" t="s">
        <v>59</v>
      </c>
      <c r="AK141" s="1350" t="s">
        <v>59</v>
      </c>
      <c r="AL141" s="1350" t="s">
        <v>220</v>
      </c>
      <c r="AM141" s="1350"/>
      <c r="AN141" s="1350"/>
      <c r="AO141" s="1264" t="s">
        <v>393</v>
      </c>
      <c r="AP141" s="1350"/>
      <c r="AQ141" s="1356" t="str" cm="1">
        <f t="array" ref="AQ141">IF(AD141="NO FAVORABLE","NO FAVORABLE",IF(SUMPRODUCT(--(TRIM(AF141:AK141)&lt;&gt;"SI"),--(TRIM(AF141:AK141)&lt;&gt;"NA"))&gt;0,"SUBSANAR","APROBADA CR"))</f>
        <v>APROBADA CR</v>
      </c>
    </row>
    <row r="142" spans="1:43" s="1249" customFormat="1" ht="13.8" hidden="1" x14ac:dyDescent="0.3">
      <c r="A142" s="1377" t="s">
        <v>8054</v>
      </c>
      <c r="B142" s="1377" t="s">
        <v>8135</v>
      </c>
      <c r="C142" s="1049">
        <v>144</v>
      </c>
      <c r="D142" s="1372" t="s">
        <v>45</v>
      </c>
      <c r="E142" s="1378" t="s">
        <v>2004</v>
      </c>
      <c r="F142" s="1378" t="s">
        <v>5385</v>
      </c>
      <c r="G142" s="1378" t="s">
        <v>2355</v>
      </c>
      <c r="H142" s="1378" t="s">
        <v>251</v>
      </c>
      <c r="I142" s="1378" t="s">
        <v>8312</v>
      </c>
      <c r="J142" s="1378" t="s">
        <v>50</v>
      </c>
      <c r="K142" s="1375">
        <v>43786461</v>
      </c>
      <c r="L142" s="1376">
        <v>26197</v>
      </c>
      <c r="M142" s="1375">
        <v>53</v>
      </c>
      <c r="N142" s="1351" t="s">
        <v>51</v>
      </c>
      <c r="O142" s="1379">
        <v>3105908770</v>
      </c>
      <c r="P142" s="1380" t="s">
        <v>372</v>
      </c>
      <c r="Q142" s="1381">
        <v>595333</v>
      </c>
      <c r="R142" s="1351" t="s">
        <v>4443</v>
      </c>
      <c r="S142" s="1387" t="s">
        <v>8167</v>
      </c>
      <c r="T142" s="1377" t="s">
        <v>8157</v>
      </c>
      <c r="U142" s="1372" t="s">
        <v>8167</v>
      </c>
      <c r="V142" s="1259" t="s">
        <v>57</v>
      </c>
      <c r="W142" s="1366" t="s">
        <v>8313</v>
      </c>
      <c r="X142" s="1364" t="s">
        <v>8314</v>
      </c>
      <c r="Y142" s="1364"/>
      <c r="Z142" s="1364"/>
      <c r="AA142" s="1364"/>
      <c r="AB142" s="1364"/>
      <c r="AC142" s="1364"/>
      <c r="AD142" s="1357" t="s">
        <v>76</v>
      </c>
      <c r="AE142" s="1367"/>
      <c r="AF142" s="1350"/>
      <c r="AG142" s="1350"/>
      <c r="AH142" s="1350"/>
      <c r="AI142" s="1350"/>
      <c r="AJ142" s="1350"/>
      <c r="AK142" s="1350"/>
      <c r="AL142" s="1350"/>
      <c r="AM142" s="1350"/>
      <c r="AN142" s="1350"/>
      <c r="AO142" s="1368" t="s">
        <v>8315</v>
      </c>
      <c r="AP142" s="1350"/>
      <c r="AQ142" s="1356" t="str" cm="1">
        <f t="array" ref="AQ142">IF(AD142="NO FAVORABLE","NO FAVORABLE",IF(SUMPRODUCT(--(TRIM(AF142:AK142)&lt;&gt;"SI"),--(TRIM(AF142:AK142)&lt;&gt;"NA"))&gt;0,"SUBSANAR","APROBADA CR"))</f>
        <v>NO FAVORABLE</v>
      </c>
    </row>
    <row r="143" spans="1:43" s="1249" customFormat="1" ht="13.8" hidden="1" x14ac:dyDescent="0.3">
      <c r="A143" s="1377" t="s">
        <v>8054</v>
      </c>
      <c r="B143" s="1377" t="s">
        <v>8055</v>
      </c>
      <c r="C143" s="1112">
        <v>145</v>
      </c>
      <c r="D143" s="1372" t="s">
        <v>45</v>
      </c>
      <c r="E143" s="1378" t="s">
        <v>1922</v>
      </c>
      <c r="F143" s="1378" t="s">
        <v>5139</v>
      </c>
      <c r="G143" s="1378" t="s">
        <v>8202</v>
      </c>
      <c r="H143" s="1378"/>
      <c r="I143" s="1378" t="s">
        <v>8316</v>
      </c>
      <c r="J143" s="1378" t="s">
        <v>50</v>
      </c>
      <c r="K143" s="1375">
        <v>32220266</v>
      </c>
      <c r="L143" s="1376">
        <v>23776</v>
      </c>
      <c r="M143" s="1375">
        <v>65</v>
      </c>
      <c r="N143" s="1351" t="s">
        <v>51</v>
      </c>
      <c r="O143" s="1379">
        <v>3019546530</v>
      </c>
      <c r="P143" s="1380" t="s">
        <v>372</v>
      </c>
      <c r="Q143" s="1381">
        <v>573048</v>
      </c>
      <c r="R143" s="1351" t="s">
        <v>372</v>
      </c>
      <c r="S143" s="1387" t="s">
        <v>8167</v>
      </c>
      <c r="T143" s="1377" t="s">
        <v>8281</v>
      </c>
      <c r="U143" s="1372" t="s">
        <v>8167</v>
      </c>
      <c r="V143" s="1366" t="s">
        <v>8317</v>
      </c>
      <c r="W143" s="1364"/>
      <c r="X143" s="1364"/>
      <c r="Y143" s="1364"/>
      <c r="Z143" s="1364"/>
      <c r="AA143" s="1364"/>
      <c r="AB143" s="1364"/>
      <c r="AC143" s="1364"/>
      <c r="AD143" s="1357" t="s">
        <v>76</v>
      </c>
      <c r="AE143" s="1367"/>
      <c r="AF143" s="1350"/>
      <c r="AG143" s="1350"/>
      <c r="AH143" s="1350"/>
      <c r="AI143" s="1350"/>
      <c r="AJ143" s="1350"/>
      <c r="AK143" s="1350"/>
      <c r="AL143" s="1350"/>
      <c r="AM143" s="1350"/>
      <c r="AN143" s="1350"/>
      <c r="AO143" s="1264" t="s">
        <v>393</v>
      </c>
      <c r="AP143" s="1350"/>
      <c r="AQ143" s="1356" t="str" cm="1">
        <f t="array" ref="AQ143">IF(AD143="NO FAVORABLE","NO FAVORABLE",IF(SUMPRODUCT(--(TRIM(AF143:AK143)&lt;&gt;"SI"),--(TRIM(AF143:AK143)&lt;&gt;"NA"))&gt;0,"SUBSANAR","APROBADA CR"))</f>
        <v>NO FAVORABLE</v>
      </c>
    </row>
    <row r="144" spans="1:43" s="1249" customFormat="1" ht="13.8" hidden="1" x14ac:dyDescent="0.3">
      <c r="A144" s="1377" t="s">
        <v>369</v>
      </c>
      <c r="B144" s="1377" t="s">
        <v>8055</v>
      </c>
      <c r="C144" s="1049">
        <v>146</v>
      </c>
      <c r="D144" s="1372" t="s">
        <v>45</v>
      </c>
      <c r="E144" s="1377" t="s">
        <v>4892</v>
      </c>
      <c r="F144" s="1377"/>
      <c r="G144" s="1377" t="s">
        <v>2654</v>
      </c>
      <c r="H144" s="1378" t="s">
        <v>4694</v>
      </c>
      <c r="I144" s="1378" t="s">
        <v>8318</v>
      </c>
      <c r="J144" s="1378" t="s">
        <v>50</v>
      </c>
      <c r="K144" s="1351">
        <v>1118307100</v>
      </c>
      <c r="L144" s="1376">
        <v>35323</v>
      </c>
      <c r="M144" s="1351">
        <v>29</v>
      </c>
      <c r="N144" s="1351" t="s">
        <v>51</v>
      </c>
      <c r="O144" s="1379">
        <v>3123020416</v>
      </c>
      <c r="P144" s="1380" t="s">
        <v>372</v>
      </c>
      <c r="Q144" s="1381">
        <v>900000</v>
      </c>
      <c r="R144" s="1351" t="s">
        <v>372</v>
      </c>
      <c r="S144" s="1387" t="s">
        <v>8167</v>
      </c>
      <c r="T144" s="1377" t="s">
        <v>8291</v>
      </c>
      <c r="U144" s="1372" t="s">
        <v>8167</v>
      </c>
      <c r="V144" s="1259" t="s">
        <v>57</v>
      </c>
      <c r="W144" s="1259" t="s">
        <v>57</v>
      </c>
      <c r="X144" s="1364" t="s">
        <v>8319</v>
      </c>
      <c r="Y144" s="1364"/>
      <c r="Z144" s="1364"/>
      <c r="AA144" s="1364"/>
      <c r="AB144" s="1364"/>
      <c r="AC144" s="1364"/>
      <c r="AD144" s="1357" t="s">
        <v>76</v>
      </c>
      <c r="AE144" s="1367"/>
      <c r="AF144" s="1350"/>
      <c r="AG144" s="1350"/>
      <c r="AH144" s="1350"/>
      <c r="AI144" s="1350"/>
      <c r="AJ144" s="1350"/>
      <c r="AK144" s="1350"/>
      <c r="AL144" s="1350"/>
      <c r="AM144" s="1350"/>
      <c r="AN144" s="1350"/>
      <c r="AO144" s="1369" t="s">
        <v>8320</v>
      </c>
      <c r="AP144" s="1350"/>
      <c r="AQ144" s="1356" t="str" cm="1">
        <f t="array" ref="AQ144">IF(AD144="NO FAVORABLE","NO FAVORABLE",IF(SUMPRODUCT(--(TRIM(AF144:AK144)&lt;&gt;"SI"),--(TRIM(AF144:AK144)&lt;&gt;"NA"))&gt;0,"SUBSANAR","APROBADA CR"))</f>
        <v>NO FAVORABLE</v>
      </c>
    </row>
    <row r="145" spans="1:43" s="1249" customFormat="1" ht="13.8" hidden="1" x14ac:dyDescent="0.3">
      <c r="A145" s="1377" t="s">
        <v>369</v>
      </c>
      <c r="B145" s="1377" t="s">
        <v>8055</v>
      </c>
      <c r="C145" s="1112">
        <v>147</v>
      </c>
      <c r="D145" s="1372" t="s">
        <v>45</v>
      </c>
      <c r="E145" s="1377" t="s">
        <v>199</v>
      </c>
      <c r="F145" s="1377" t="s">
        <v>2374</v>
      </c>
      <c r="G145" s="1377" t="s">
        <v>1283</v>
      </c>
      <c r="H145" s="1377" t="s">
        <v>2355</v>
      </c>
      <c r="I145" s="1377" t="s">
        <v>8321</v>
      </c>
      <c r="J145" s="1378" t="s">
        <v>50</v>
      </c>
      <c r="K145" s="1351">
        <v>43403007</v>
      </c>
      <c r="L145" s="1376">
        <v>25957</v>
      </c>
      <c r="M145" s="1351">
        <v>53</v>
      </c>
      <c r="N145" s="1351" t="s">
        <v>51</v>
      </c>
      <c r="O145" s="1379">
        <v>3212599583</v>
      </c>
      <c r="P145" s="1380" t="s">
        <v>372</v>
      </c>
      <c r="Q145" s="1381">
        <v>875000</v>
      </c>
      <c r="R145" s="1351" t="s">
        <v>372</v>
      </c>
      <c r="S145" s="1387" t="s">
        <v>8167</v>
      </c>
      <c r="T145" s="1377" t="s">
        <v>8322</v>
      </c>
      <c r="U145" s="1372" t="s">
        <v>8167</v>
      </c>
      <c r="V145" s="1259" t="s">
        <v>57</v>
      </c>
      <c r="W145" s="1259" t="s">
        <v>57</v>
      </c>
      <c r="X145" s="1364" t="s">
        <v>8323</v>
      </c>
      <c r="Y145" s="1364"/>
      <c r="Z145" s="1364"/>
      <c r="AA145" s="1364"/>
      <c r="AB145" s="1364"/>
      <c r="AC145" s="1364"/>
      <c r="AD145" s="1259" t="s">
        <v>58</v>
      </c>
      <c r="AE145" s="1367"/>
      <c r="AF145" s="1350" t="s">
        <v>626</v>
      </c>
      <c r="AG145" s="1350" t="s">
        <v>57</v>
      </c>
      <c r="AH145" s="1350" t="s">
        <v>626</v>
      </c>
      <c r="AI145" s="1350" t="s">
        <v>626</v>
      </c>
      <c r="AJ145" s="1350" t="s">
        <v>626</v>
      </c>
      <c r="AK145" s="1350" t="s">
        <v>59</v>
      </c>
      <c r="AL145" s="1350" t="s">
        <v>83</v>
      </c>
      <c r="AM145" s="1350"/>
      <c r="AN145" s="1350"/>
      <c r="AO145" s="1264" t="s">
        <v>393</v>
      </c>
      <c r="AP145" s="1350"/>
      <c r="AQ145" s="1356" t="str" cm="1">
        <f t="array" ref="AQ145">IF(AD145="NO FAVORABLE","NO FAVORABLE",IF(SUMPRODUCT(--(TRIM(AF145:AK145)&lt;&gt;"SI"),--(TRIM(AF145:AK145)&lt;&gt;"NA"))&gt;0,"SUBSANAR","APROBADA CR"))</f>
        <v>SUBSANAR</v>
      </c>
    </row>
    <row r="146" spans="1:43" s="1249" customFormat="1" ht="13.8" hidden="1" x14ac:dyDescent="0.3">
      <c r="A146" s="1377" t="s">
        <v>369</v>
      </c>
      <c r="B146" s="1377" t="s">
        <v>8055</v>
      </c>
      <c r="C146" s="1049">
        <v>148</v>
      </c>
      <c r="D146" s="1372" t="s">
        <v>45</v>
      </c>
      <c r="E146" s="1377" t="s">
        <v>1937</v>
      </c>
      <c r="F146" s="1377" t="s">
        <v>1274</v>
      </c>
      <c r="G146" s="1377" t="s">
        <v>2355</v>
      </c>
      <c r="H146" s="1377" t="s">
        <v>2355</v>
      </c>
      <c r="I146" s="1377" t="s">
        <v>8324</v>
      </c>
      <c r="J146" s="1378" t="s">
        <v>50</v>
      </c>
      <c r="K146" s="1351">
        <v>43408731</v>
      </c>
      <c r="L146" s="1376">
        <v>26744</v>
      </c>
      <c r="M146" s="1351">
        <v>51</v>
      </c>
      <c r="N146" s="1351" t="s">
        <v>51</v>
      </c>
      <c r="O146" s="1382">
        <v>3009837346</v>
      </c>
      <c r="P146" s="1380" t="s">
        <v>372</v>
      </c>
      <c r="Q146" s="1383">
        <v>855000</v>
      </c>
      <c r="R146" s="1351" t="s">
        <v>372</v>
      </c>
      <c r="S146" s="1387" t="s">
        <v>8167</v>
      </c>
      <c r="T146" s="1377" t="s">
        <v>8296</v>
      </c>
      <c r="U146" s="1372" t="s">
        <v>8167</v>
      </c>
      <c r="V146" s="1259" t="s">
        <v>57</v>
      </c>
      <c r="W146" s="1259" t="s">
        <v>57</v>
      </c>
      <c r="X146" s="1259" t="s">
        <v>57</v>
      </c>
      <c r="Y146" s="1364"/>
      <c r="Z146" s="1364"/>
      <c r="AA146" s="1364"/>
      <c r="AB146" s="1364"/>
      <c r="AC146" s="1364"/>
      <c r="AD146" s="1259" t="s">
        <v>58</v>
      </c>
      <c r="AE146" s="1367"/>
      <c r="AF146" s="1350" t="s">
        <v>626</v>
      </c>
      <c r="AG146" s="1350" t="s">
        <v>57</v>
      </c>
      <c r="AH146" s="1350" t="s">
        <v>626</v>
      </c>
      <c r="AI146" s="1350" t="s">
        <v>626</v>
      </c>
      <c r="AJ146" s="1350" t="s">
        <v>626</v>
      </c>
      <c r="AK146" s="1350" t="s">
        <v>59</v>
      </c>
      <c r="AL146" s="1350" t="s">
        <v>70</v>
      </c>
      <c r="AM146" s="1350"/>
      <c r="AN146" s="1350"/>
      <c r="AO146" s="1264" t="s">
        <v>393</v>
      </c>
      <c r="AP146" s="1350"/>
      <c r="AQ146" s="1356" t="str" cm="1">
        <f t="array" ref="AQ146">IF(AD146="NO FAVORABLE","NO FAVORABLE",IF(SUMPRODUCT(--(TRIM(AF146:AK146)&lt;&gt;"SI"),--(TRIM(AF146:AK146)&lt;&gt;"NA"))&gt;0,"SUBSANAR","APROBADA CR"))</f>
        <v>SUBSANAR</v>
      </c>
    </row>
    <row r="147" spans="1:43" ht="13.2" hidden="1" customHeight="1" x14ac:dyDescent="0.3">
      <c r="A147" s="4" t="s">
        <v>369</v>
      </c>
      <c r="B147" s="4" t="s">
        <v>8135</v>
      </c>
      <c r="C147" s="4">
        <v>149</v>
      </c>
      <c r="D147" s="4" t="s">
        <v>45</v>
      </c>
      <c r="E147" s="4" t="s">
        <v>1338</v>
      </c>
      <c r="F147" s="4" t="s">
        <v>1967</v>
      </c>
      <c r="G147" s="4" t="s">
        <v>8325</v>
      </c>
      <c r="H147" s="4" t="s">
        <v>8326</v>
      </c>
      <c r="I147" s="4" t="s">
        <v>8327</v>
      </c>
      <c r="J147" s="4" t="s">
        <v>50</v>
      </c>
      <c r="K147" s="4">
        <v>1128725285</v>
      </c>
      <c r="L147" s="217">
        <v>33998</v>
      </c>
      <c r="M147" s="4">
        <v>33</v>
      </c>
      <c r="N147" s="4" t="s">
        <v>51</v>
      </c>
      <c r="O147" s="4">
        <v>3225716170</v>
      </c>
      <c r="P147" s="4" t="s">
        <v>372</v>
      </c>
      <c r="Q147" s="4" t="s">
        <v>8328</v>
      </c>
      <c r="R147" s="4" t="s">
        <v>372</v>
      </c>
      <c r="S147" s="228" t="s">
        <v>3598</v>
      </c>
      <c r="T147" s="4" t="s">
        <v>372</v>
      </c>
      <c r="U147" s="4" t="s">
        <v>8167</v>
      </c>
      <c r="V147" s="1259" t="s">
        <v>57</v>
      </c>
      <c r="W147" s="1259" t="s">
        <v>57</v>
      </c>
      <c r="X147" s="1259" t="s">
        <v>57</v>
      </c>
      <c r="AD147" s="1259" t="s">
        <v>58</v>
      </c>
      <c r="AO147" s="1264" t="s">
        <v>393</v>
      </c>
      <c r="AQ147" s="1356" t="str" cm="1">
        <f t="array" ref="AQ147">IF(AD147="NO FAVORABLE","NO FAVORABLE",IF(SUMPRODUCT(--(TRIM(AF147:AK147)&lt;&gt;"SI"),--(TRIM(AF147:AK147)&lt;&gt;"NA"))&gt;0,"SUBSANAR","APROBADA CR"))</f>
        <v>SUBSANAR</v>
      </c>
    </row>
    <row r="148" spans="1:43" ht="13.8" x14ac:dyDescent="0.3">
      <c r="A148" s="4" t="s">
        <v>369</v>
      </c>
      <c r="B148" s="4" t="s">
        <v>8135</v>
      </c>
      <c r="C148" s="4">
        <v>150</v>
      </c>
      <c r="D148" s="4" t="s">
        <v>45</v>
      </c>
      <c r="E148" s="4" t="s">
        <v>5089</v>
      </c>
      <c r="F148" s="4" t="s">
        <v>1908</v>
      </c>
      <c r="G148" s="4" t="s">
        <v>4918</v>
      </c>
      <c r="H148" s="4" t="s">
        <v>1470</v>
      </c>
      <c r="I148" s="4" t="s">
        <v>8329</v>
      </c>
      <c r="J148" s="4" t="s">
        <v>50</v>
      </c>
      <c r="K148" s="4">
        <v>43786589</v>
      </c>
      <c r="L148" s="217">
        <v>24814</v>
      </c>
      <c r="M148" s="4">
        <v>58</v>
      </c>
      <c r="N148" s="4" t="s">
        <v>51</v>
      </c>
      <c r="O148" s="4">
        <v>3108983660</v>
      </c>
      <c r="P148" s="4" t="s">
        <v>372</v>
      </c>
      <c r="Q148" s="4" t="s">
        <v>1819</v>
      </c>
      <c r="R148" s="4" t="s">
        <v>372</v>
      </c>
      <c r="S148" s="228" t="s">
        <v>8330</v>
      </c>
      <c r="T148" s="4" t="s">
        <v>372</v>
      </c>
      <c r="U148" s="4" t="s">
        <v>8167</v>
      </c>
      <c r="V148" s="1259" t="s">
        <v>57</v>
      </c>
      <c r="W148" s="1259" t="s">
        <v>57</v>
      </c>
      <c r="X148" s="1259" t="s">
        <v>57</v>
      </c>
      <c r="AD148" s="1259" t="s">
        <v>58</v>
      </c>
      <c r="AF148" s="382" t="s">
        <v>59</v>
      </c>
      <c r="AG148" s="382" t="s">
        <v>57</v>
      </c>
      <c r="AH148" s="382" t="s">
        <v>59</v>
      </c>
      <c r="AI148" s="382" t="s">
        <v>59</v>
      </c>
      <c r="AJ148" s="382" t="s">
        <v>59</v>
      </c>
      <c r="AK148" s="382" t="s">
        <v>59</v>
      </c>
      <c r="AL148" s="382" t="s">
        <v>143</v>
      </c>
      <c r="AO148" s="1264" t="s">
        <v>393</v>
      </c>
      <c r="AQ148" s="1356" t="str" cm="1">
        <f t="array" ref="AQ148">IF(AD148="NO FAVORABLE","NO FAVORABLE",IF(SUMPRODUCT(--(TRIM(AF148:AK148)&lt;&gt;"SI"),--(TRIM(AF148:AK148)&lt;&gt;"NA"))&gt;0,"SUBSANAR","APROBADA CR"))</f>
        <v>APROBADA CR</v>
      </c>
    </row>
    <row r="149" spans="1:43" ht="13.8" x14ac:dyDescent="0.3">
      <c r="A149" s="4" t="s">
        <v>369</v>
      </c>
      <c r="B149" s="4" t="s">
        <v>8135</v>
      </c>
      <c r="C149" s="4">
        <v>151</v>
      </c>
      <c r="D149" s="4" t="s">
        <v>45</v>
      </c>
      <c r="E149" s="4" t="s">
        <v>1937</v>
      </c>
      <c r="F149" s="4" t="s">
        <v>1960</v>
      </c>
      <c r="G149" s="4" t="s">
        <v>2355</v>
      </c>
      <c r="H149" s="4" t="s">
        <v>2355</v>
      </c>
      <c r="I149" s="4" t="s">
        <v>8331</v>
      </c>
      <c r="J149" s="4" t="s">
        <v>50</v>
      </c>
      <c r="K149" s="4">
        <v>43404612</v>
      </c>
      <c r="L149" s="217">
        <v>25134</v>
      </c>
      <c r="M149" s="4">
        <v>57</v>
      </c>
      <c r="N149" s="4" t="s">
        <v>51</v>
      </c>
      <c r="O149" s="4">
        <v>3234693146</v>
      </c>
      <c r="P149" s="4" t="s">
        <v>372</v>
      </c>
      <c r="Q149" s="4" t="s">
        <v>8332</v>
      </c>
      <c r="R149" s="4" t="s">
        <v>372</v>
      </c>
      <c r="S149" s="228" t="s">
        <v>8296</v>
      </c>
      <c r="T149" s="4" t="s">
        <v>372</v>
      </c>
      <c r="U149" s="4" t="s">
        <v>8167</v>
      </c>
      <c r="V149" s="1259" t="s">
        <v>57</v>
      </c>
      <c r="W149" s="1259" t="s">
        <v>57</v>
      </c>
      <c r="X149" s="1259" t="s">
        <v>57</v>
      </c>
      <c r="AD149" s="1259" t="s">
        <v>58</v>
      </c>
      <c r="AF149" s="382" t="s">
        <v>59</v>
      </c>
      <c r="AG149" s="382" t="s">
        <v>57</v>
      </c>
      <c r="AH149" s="382" t="s">
        <v>59</v>
      </c>
      <c r="AI149" s="382" t="s">
        <v>59</v>
      </c>
      <c r="AJ149" s="382" t="s">
        <v>59</v>
      </c>
      <c r="AK149" s="382" t="s">
        <v>59</v>
      </c>
      <c r="AL149" s="382" t="s">
        <v>1168</v>
      </c>
      <c r="AO149" s="1264" t="s">
        <v>393</v>
      </c>
      <c r="AQ149" s="1356" t="str" cm="1">
        <f t="array" ref="AQ149">IF(AD149="NO FAVORABLE","NO FAVORABLE",IF(SUMPRODUCT(--(TRIM(AF149:AK149)&lt;&gt;"SI"),--(TRIM(AF149:AK149)&lt;&gt;"NA"))&gt;0,"SUBSANAR","APROBADA CR"))</f>
        <v>APROBADA CR</v>
      </c>
    </row>
    <row r="150" spans="1:43" ht="13.8" hidden="1" x14ac:dyDescent="0.3">
      <c r="A150" s="4" t="s">
        <v>369</v>
      </c>
      <c r="B150" s="4" t="s">
        <v>8135</v>
      </c>
      <c r="C150" s="4">
        <v>152</v>
      </c>
      <c r="D150" s="4" t="s">
        <v>45</v>
      </c>
      <c r="E150" s="4" t="s">
        <v>2884</v>
      </c>
      <c r="F150" s="4" t="s">
        <v>8333</v>
      </c>
      <c r="G150" s="4" t="s">
        <v>1998</v>
      </c>
      <c r="H150" s="4" t="s">
        <v>5139</v>
      </c>
      <c r="I150" s="4" t="s">
        <v>8334</v>
      </c>
      <c r="J150" s="4" t="s">
        <v>50</v>
      </c>
      <c r="K150" s="4">
        <v>43715415</v>
      </c>
      <c r="L150" s="217">
        <v>29366</v>
      </c>
      <c r="M150" s="4">
        <v>46</v>
      </c>
      <c r="N150" s="4" t="s">
        <v>51</v>
      </c>
      <c r="O150" s="4">
        <v>3046116405</v>
      </c>
      <c r="P150" s="4" t="s">
        <v>372</v>
      </c>
      <c r="Q150" s="4" t="s">
        <v>8335</v>
      </c>
      <c r="R150" s="4" t="s">
        <v>372</v>
      </c>
      <c r="S150" s="228" t="s">
        <v>8336</v>
      </c>
      <c r="T150" s="4" t="s">
        <v>372</v>
      </c>
      <c r="U150" s="4" t="s">
        <v>8167</v>
      </c>
      <c r="V150" s="1259" t="s">
        <v>57</v>
      </c>
      <c r="W150" s="230" t="s">
        <v>8337</v>
      </c>
      <c r="X150" s="282" t="s">
        <v>8338</v>
      </c>
      <c r="AD150" s="1357" t="s">
        <v>76</v>
      </c>
      <c r="AO150" s="896" t="s">
        <v>8339</v>
      </c>
      <c r="AQ150" s="1356" t="str" cm="1">
        <f t="array" ref="AQ150">IF(AD150="NO FAVORABLE","NO FAVORABLE",IF(SUMPRODUCT(--(TRIM(AF150:AK150)&lt;&gt;"SI"),--(TRIM(AF150:AK150)&lt;&gt;"NA"))&gt;0,"SUBSANAR","APROBADA CR"))</f>
        <v>NO FAVORABLE</v>
      </c>
    </row>
    <row r="151" spans="1:43" ht="13.8" hidden="1" x14ac:dyDescent="0.3">
      <c r="A151" s="4" t="s">
        <v>369</v>
      </c>
      <c r="B151" s="4" t="s">
        <v>8135</v>
      </c>
      <c r="C151" s="4">
        <v>153</v>
      </c>
      <c r="D151" s="4" t="s">
        <v>45</v>
      </c>
      <c r="E151" s="4" t="s">
        <v>246</v>
      </c>
      <c r="F151" s="4"/>
      <c r="G151" s="4" t="s">
        <v>5139</v>
      </c>
      <c r="H151" s="4" t="s">
        <v>95</v>
      </c>
      <c r="I151" s="4" t="s">
        <v>8340</v>
      </c>
      <c r="J151" s="4" t="s">
        <v>50</v>
      </c>
      <c r="K151" s="4">
        <v>43471271</v>
      </c>
      <c r="L151" s="217">
        <v>33225</v>
      </c>
      <c r="M151" s="4">
        <v>35</v>
      </c>
      <c r="N151" s="4" t="s">
        <v>51</v>
      </c>
      <c r="O151" s="4">
        <v>3137633477</v>
      </c>
      <c r="P151" s="1586" t="s">
        <v>372</v>
      </c>
      <c r="Q151" s="4" t="s">
        <v>8341</v>
      </c>
      <c r="R151" s="4" t="s">
        <v>372</v>
      </c>
      <c r="S151" s="228" t="s">
        <v>8330</v>
      </c>
      <c r="T151" s="4" t="s">
        <v>372</v>
      </c>
      <c r="U151" s="4" t="s">
        <v>8167</v>
      </c>
      <c r="V151" s="1259" t="s">
        <v>57</v>
      </c>
      <c r="W151" s="1259" t="s">
        <v>57</v>
      </c>
      <c r="X151" s="282" t="s">
        <v>8342</v>
      </c>
      <c r="AD151" s="1259" t="s">
        <v>58</v>
      </c>
      <c r="AO151" s="896" t="s">
        <v>8343</v>
      </c>
      <c r="AQ151" s="1356" t="str" cm="1">
        <f t="array" ref="AQ151">IF(AD151="NO FAVORABLE","NO FAVORABLE",IF(SUMPRODUCT(--(TRIM(AF151:AK151)&lt;&gt;"SI"),--(TRIM(AF151:AK151)&lt;&gt;"NA"))&gt;0,"SUBSANAR","APROBADA CR"))</f>
        <v>SUBSANAR</v>
      </c>
    </row>
    <row r="152" spans="1:43" ht="13.8" hidden="1" x14ac:dyDescent="0.3">
      <c r="A152" s="4" t="s">
        <v>369</v>
      </c>
      <c r="B152" s="4" t="s">
        <v>8135</v>
      </c>
      <c r="C152" s="4">
        <v>154</v>
      </c>
      <c r="D152" s="4" t="s">
        <v>45</v>
      </c>
      <c r="E152" s="4" t="s">
        <v>1348</v>
      </c>
      <c r="F152" s="4" t="s">
        <v>1982</v>
      </c>
      <c r="G152" s="4" t="s">
        <v>496</v>
      </c>
      <c r="H152" s="4" t="s">
        <v>1433</v>
      </c>
      <c r="I152" s="4" t="s">
        <v>8344</v>
      </c>
      <c r="J152" s="4" t="s">
        <v>50</v>
      </c>
      <c r="K152" s="4">
        <v>22082889</v>
      </c>
      <c r="L152" s="217">
        <v>21735</v>
      </c>
      <c r="M152" s="4">
        <v>66</v>
      </c>
      <c r="N152" s="4" t="s">
        <v>51</v>
      </c>
      <c r="O152" s="4">
        <v>3187240606</v>
      </c>
      <c r="P152" s="1586" t="s">
        <v>372</v>
      </c>
      <c r="Q152" s="4" t="s">
        <v>8345</v>
      </c>
      <c r="R152" s="4" t="s">
        <v>372</v>
      </c>
      <c r="S152" s="228" t="s">
        <v>8157</v>
      </c>
      <c r="T152" s="4" t="s">
        <v>372</v>
      </c>
      <c r="U152" s="4" t="s">
        <v>8167</v>
      </c>
      <c r="V152" s="1259" t="s">
        <v>57</v>
      </c>
      <c r="W152" s="1259" t="s">
        <v>57</v>
      </c>
      <c r="X152" s="1259" t="s">
        <v>57</v>
      </c>
      <c r="AD152" s="1358" t="s">
        <v>296</v>
      </c>
      <c r="AO152" s="1599" t="s">
        <v>8346</v>
      </c>
      <c r="AQ152" s="1356" t="str" cm="1">
        <f t="array" ref="AQ152">IF(AD152="NO FAVORABLE","NO FAVORABLE",IF(SUMPRODUCT(--(TRIM(AF152:AK152)&lt;&gt;"SI"),--(TRIM(AF152:AK152)&lt;&gt;"NA"))&gt;0,"SUBSANAR","APROBADA CR"))</f>
        <v>SUBSANAR</v>
      </c>
    </row>
    <row r="153" spans="1:43" ht="13.8" hidden="1" x14ac:dyDescent="0.3">
      <c r="A153" s="4" t="s">
        <v>8054</v>
      </c>
      <c r="B153" s="4" t="s">
        <v>8055</v>
      </c>
      <c r="C153" s="4">
        <v>155</v>
      </c>
      <c r="D153" s="4" t="s">
        <v>45</v>
      </c>
      <c r="E153" s="4" t="s">
        <v>92</v>
      </c>
      <c r="F153" s="4" t="s">
        <v>1967</v>
      </c>
      <c r="G153" s="4" t="s">
        <v>8202</v>
      </c>
      <c r="H153" s="4" t="s">
        <v>1318</v>
      </c>
      <c r="I153" s="4" t="s">
        <v>8347</v>
      </c>
      <c r="J153" s="4" t="s">
        <v>50</v>
      </c>
      <c r="K153" s="4">
        <v>43785396</v>
      </c>
      <c r="L153" s="217">
        <v>26481</v>
      </c>
      <c r="M153" s="4">
        <v>53</v>
      </c>
      <c r="N153" s="4" t="s">
        <v>51</v>
      </c>
      <c r="O153" s="4">
        <v>3128839570</v>
      </c>
      <c r="P153" s="1586" t="s">
        <v>372</v>
      </c>
      <c r="Q153" s="4" t="s">
        <v>8348</v>
      </c>
      <c r="R153" s="4" t="s">
        <v>372</v>
      </c>
      <c r="S153" s="228" t="s">
        <v>8349</v>
      </c>
      <c r="T153" s="4" t="s">
        <v>372</v>
      </c>
      <c r="U153" s="4" t="s">
        <v>8167</v>
      </c>
      <c r="V153" s="1259" t="s">
        <v>57</v>
      </c>
      <c r="W153" s="1259" t="s">
        <v>57</v>
      </c>
      <c r="X153" s="282" t="s">
        <v>8350</v>
      </c>
      <c r="AD153" s="1358" t="s">
        <v>296</v>
      </c>
      <c r="AO153" s="1599" t="s">
        <v>8351</v>
      </c>
      <c r="AQ153" s="1356" t="str" cm="1">
        <f t="array" ref="AQ153">IF(AD153="NO FAVORABLE","NO FAVORABLE",IF(SUMPRODUCT(--(TRIM(AF153:AK153)&lt;&gt;"SI"),--(TRIM(AF153:AK153)&lt;&gt;"NA"))&gt;0,"SUBSANAR","APROBADA CR"))</f>
        <v>SUBSANAR</v>
      </c>
    </row>
    <row r="154" spans="1:43" ht="13.8" hidden="1" x14ac:dyDescent="0.3">
      <c r="A154" s="4" t="s">
        <v>8054</v>
      </c>
      <c r="B154" s="4" t="s">
        <v>8055</v>
      </c>
      <c r="C154" s="4">
        <v>156</v>
      </c>
      <c r="D154" s="4" t="s">
        <v>45</v>
      </c>
      <c r="E154" s="4" t="s">
        <v>8352</v>
      </c>
      <c r="F154" s="4" t="s">
        <v>1280</v>
      </c>
      <c r="G154" s="4" t="s">
        <v>496</v>
      </c>
      <c r="H154" s="4"/>
      <c r="I154" s="4" t="s">
        <v>8353</v>
      </c>
      <c r="J154" s="4" t="s">
        <v>50</v>
      </c>
      <c r="K154" s="4">
        <v>43847193</v>
      </c>
      <c r="L154" s="217">
        <v>27648</v>
      </c>
      <c r="M154" s="4">
        <v>50</v>
      </c>
      <c r="N154" s="4" t="s">
        <v>51</v>
      </c>
      <c r="O154" s="4">
        <v>3137272573</v>
      </c>
      <c r="P154" s="1586" t="s">
        <v>372</v>
      </c>
      <c r="Q154" s="4" t="s">
        <v>8354</v>
      </c>
      <c r="R154" s="4" t="s">
        <v>372</v>
      </c>
      <c r="S154" s="228" t="s">
        <v>8355</v>
      </c>
      <c r="T154" s="4" t="s">
        <v>372</v>
      </c>
      <c r="U154" s="4" t="s">
        <v>8167</v>
      </c>
      <c r="V154" s="1259" t="s">
        <v>57</v>
      </c>
      <c r="W154" s="1259" t="s">
        <v>57</v>
      </c>
      <c r="X154" s="1259" t="s">
        <v>57</v>
      </c>
      <c r="AD154" s="1259" t="s">
        <v>58</v>
      </c>
      <c r="AO154" s="1264" t="s">
        <v>393</v>
      </c>
      <c r="AQ154" s="1356" t="str" cm="1">
        <f t="array" ref="AQ154">IF(AD154="NO FAVORABLE","NO FAVORABLE",IF(SUMPRODUCT(--(TRIM(AF154:AK154)&lt;&gt;"SI"),--(TRIM(AF154:AK154)&lt;&gt;"NA"))&gt;0,"SUBSANAR","APROBADA CR"))</f>
        <v>SUBSANAR</v>
      </c>
    </row>
    <row r="155" spans="1:43" ht="13.8" hidden="1" x14ac:dyDescent="0.3">
      <c r="A155" s="4" t="s">
        <v>8054</v>
      </c>
      <c r="B155" s="4" t="s">
        <v>8055</v>
      </c>
      <c r="C155" s="4">
        <v>157</v>
      </c>
      <c r="D155" s="4" t="s">
        <v>45</v>
      </c>
      <c r="E155" s="4" t="s">
        <v>670</v>
      </c>
      <c r="F155" s="4" t="s">
        <v>4514</v>
      </c>
      <c r="G155" s="4" t="s">
        <v>8202</v>
      </c>
      <c r="H155" s="4" t="s">
        <v>1259</v>
      </c>
      <c r="I155" s="4" t="s">
        <v>8356</v>
      </c>
      <c r="J155" s="4" t="s">
        <v>50</v>
      </c>
      <c r="K155" s="4">
        <v>43786307</v>
      </c>
      <c r="L155" s="217">
        <v>25755</v>
      </c>
      <c r="M155" s="4">
        <v>55</v>
      </c>
      <c r="N155" s="4" t="s">
        <v>51</v>
      </c>
      <c r="O155" s="4">
        <v>3127662481</v>
      </c>
      <c r="P155" s="1586" t="s">
        <v>372</v>
      </c>
      <c r="Q155" s="4" t="s">
        <v>8341</v>
      </c>
      <c r="R155" s="4" t="s">
        <v>372</v>
      </c>
      <c r="S155" s="228" t="s">
        <v>8357</v>
      </c>
      <c r="T155" s="4" t="s">
        <v>372</v>
      </c>
      <c r="U155" s="4" t="s">
        <v>8167</v>
      </c>
      <c r="V155" s="1259" t="s">
        <v>57</v>
      </c>
      <c r="W155" s="1259" t="s">
        <v>57</v>
      </c>
      <c r="X155" s="1259" t="s">
        <v>57</v>
      </c>
      <c r="AD155" s="1259" t="s">
        <v>58</v>
      </c>
      <c r="AO155" s="1264" t="s">
        <v>393</v>
      </c>
      <c r="AQ155" s="1356" t="str" cm="1">
        <f t="array" ref="AQ155">IF(AD155="NO FAVORABLE","NO FAVORABLE",IF(SUMPRODUCT(--(TRIM(AF155:AK155)&lt;&gt;"SI"),--(TRIM(AF155:AK155)&lt;&gt;"NA"))&gt;0,"SUBSANAR","APROBADA CR"))</f>
        <v>SUBSANAR</v>
      </c>
    </row>
    <row r="156" spans="1:43" ht="13.8" hidden="1" x14ac:dyDescent="0.3">
      <c r="A156" s="4" t="s">
        <v>8054</v>
      </c>
      <c r="B156" s="4" t="s">
        <v>8055</v>
      </c>
      <c r="C156" s="4">
        <v>158</v>
      </c>
      <c r="D156" s="4" t="s">
        <v>45</v>
      </c>
      <c r="E156" s="4" t="s">
        <v>1348</v>
      </c>
      <c r="F156" s="4" t="s">
        <v>985</v>
      </c>
      <c r="G156" s="4" t="s">
        <v>8202</v>
      </c>
      <c r="H156" s="4" t="s">
        <v>8202</v>
      </c>
      <c r="I156" s="4" t="s">
        <v>8358</v>
      </c>
      <c r="J156" s="4" t="s">
        <v>50</v>
      </c>
      <c r="K156" s="4">
        <v>1007271430</v>
      </c>
      <c r="L156" s="217">
        <v>35461</v>
      </c>
      <c r="M156" s="4">
        <v>27</v>
      </c>
      <c r="N156" s="4" t="s">
        <v>51</v>
      </c>
      <c r="O156" s="4">
        <v>3116079503</v>
      </c>
      <c r="P156" s="1586" t="s">
        <v>372</v>
      </c>
      <c r="Q156" s="4" t="s">
        <v>8359</v>
      </c>
      <c r="R156" s="4" t="s">
        <v>372</v>
      </c>
      <c r="S156" s="228" t="s">
        <v>8357</v>
      </c>
      <c r="T156" s="4" t="s">
        <v>372</v>
      </c>
      <c r="U156" s="4" t="s">
        <v>8167</v>
      </c>
      <c r="V156" s="1259" t="s">
        <v>57</v>
      </c>
      <c r="W156" s="1259" t="s">
        <v>57</v>
      </c>
      <c r="X156" s="1259" t="s">
        <v>57</v>
      </c>
      <c r="AD156" s="1259" t="s">
        <v>58</v>
      </c>
      <c r="AO156" s="1264" t="s">
        <v>393</v>
      </c>
      <c r="AQ156" s="1356" t="str" cm="1">
        <f t="array" ref="AQ156">IF(AD156="NO FAVORABLE","NO FAVORABLE",IF(SUMPRODUCT(--(TRIM(AF156:AK156)&lt;&gt;"SI"),--(TRIM(AF156:AK156)&lt;&gt;"NA"))&gt;0,"SUBSANAR","APROBADA CR"))</f>
        <v>SUBSANAR</v>
      </c>
    </row>
    <row r="157" spans="1:43" ht="13.8" hidden="1" x14ac:dyDescent="0.3">
      <c r="A157" s="4" t="s">
        <v>8054</v>
      </c>
      <c r="B157" s="4" t="s">
        <v>8055</v>
      </c>
      <c r="C157" s="4">
        <v>159</v>
      </c>
      <c r="D157" s="4" t="s">
        <v>45</v>
      </c>
      <c r="E157" s="4" t="s">
        <v>1948</v>
      </c>
      <c r="F157" s="4" t="s">
        <v>2206</v>
      </c>
      <c r="G157" s="4" t="s">
        <v>1983</v>
      </c>
      <c r="H157" s="4" t="s">
        <v>75</v>
      </c>
      <c r="I157" s="4" t="s">
        <v>8360</v>
      </c>
      <c r="J157" s="4" t="s">
        <v>50</v>
      </c>
      <c r="K157" s="4">
        <v>32550645</v>
      </c>
      <c r="L157" s="217">
        <v>20583</v>
      </c>
      <c r="M157" s="4">
        <v>69</v>
      </c>
      <c r="N157" s="4" t="s">
        <v>51</v>
      </c>
      <c r="O157" s="4">
        <v>3004409474</v>
      </c>
      <c r="P157" s="1586" t="s">
        <v>372</v>
      </c>
      <c r="Q157" s="4" t="s">
        <v>8361</v>
      </c>
      <c r="R157" s="4" t="s">
        <v>372</v>
      </c>
      <c r="S157" s="228" t="s">
        <v>8336</v>
      </c>
      <c r="T157" s="4" t="s">
        <v>372</v>
      </c>
      <c r="U157" s="4" t="s">
        <v>8167</v>
      </c>
      <c r="V157" s="1259" t="s">
        <v>57</v>
      </c>
      <c r="W157" s="1259" t="s">
        <v>57</v>
      </c>
      <c r="X157" s="282" t="s">
        <v>8362</v>
      </c>
      <c r="AD157" s="1357" t="s">
        <v>76</v>
      </c>
      <c r="AO157" s="1599" t="s">
        <v>8363</v>
      </c>
      <c r="AQ157" s="1356" t="str" cm="1">
        <f t="array" ref="AQ157">IF(AD157="NO FAVORABLE","NO FAVORABLE",IF(SUMPRODUCT(--(TRIM(AF157:AK157)&lt;&gt;"SI"),--(TRIM(AF157:AK157)&lt;&gt;"NA"))&gt;0,"SUBSANAR","APROBADA CR"))</f>
        <v>NO FAVORABLE</v>
      </c>
    </row>
    <row r="158" spans="1:43" ht="13.8" hidden="1" x14ac:dyDescent="0.3">
      <c r="A158" s="4" t="s">
        <v>8054</v>
      </c>
      <c r="B158" s="4" t="s">
        <v>8055</v>
      </c>
      <c r="C158" s="4">
        <v>160</v>
      </c>
      <c r="D158" s="4" t="s">
        <v>45</v>
      </c>
      <c r="E158" s="4" t="s">
        <v>1906</v>
      </c>
      <c r="F158" s="4" t="s">
        <v>1960</v>
      </c>
      <c r="G158" s="4" t="s">
        <v>1519</v>
      </c>
      <c r="H158" s="4"/>
      <c r="I158" s="4" t="s">
        <v>8364</v>
      </c>
      <c r="J158" s="4" t="s">
        <v>50</v>
      </c>
      <c r="K158" s="4">
        <v>43404456</v>
      </c>
      <c r="L158" s="217">
        <v>22358</v>
      </c>
      <c r="M158" s="4">
        <v>65</v>
      </c>
      <c r="N158" s="4" t="s">
        <v>51</v>
      </c>
      <c r="O158" s="4">
        <v>3116471119</v>
      </c>
      <c r="P158" s="1586" t="s">
        <v>372</v>
      </c>
      <c r="Q158" s="4" t="s">
        <v>8365</v>
      </c>
      <c r="R158" s="4" t="s">
        <v>372</v>
      </c>
      <c r="S158" s="228" t="s">
        <v>1616</v>
      </c>
      <c r="T158" s="4" t="s">
        <v>372</v>
      </c>
      <c r="U158" s="4" t="s">
        <v>8167</v>
      </c>
      <c r="V158" s="1259" t="s">
        <v>57</v>
      </c>
      <c r="W158" s="1259" t="s">
        <v>57</v>
      </c>
      <c r="X158" s="282" t="s">
        <v>8366</v>
      </c>
      <c r="AD158" s="1409" t="s">
        <v>296</v>
      </c>
      <c r="AO158" s="1599" t="s">
        <v>8367</v>
      </c>
      <c r="AQ158" s="1356" t="str" cm="1">
        <f t="array" ref="AQ158">IF(AD158="NO FAVORABLE","NO FAVORABLE",IF(SUMPRODUCT(--(TRIM(AF158:AK158)&lt;&gt;"SI"),--(TRIM(AF158:AK158)&lt;&gt;"NA"))&gt;0,"SUBSANAR","APROBADA CR"))</f>
        <v>SUBSANAR</v>
      </c>
    </row>
    <row r="159" spans="1:43" ht="13.8" hidden="1" x14ac:dyDescent="0.3">
      <c r="A159" s="4" t="s">
        <v>8054</v>
      </c>
      <c r="B159" s="4" t="s">
        <v>8055</v>
      </c>
      <c r="C159" s="4">
        <v>161</v>
      </c>
      <c r="D159" s="4" t="s">
        <v>45</v>
      </c>
      <c r="E159" s="4" t="s">
        <v>1911</v>
      </c>
      <c r="F159" s="4"/>
      <c r="G159" s="4" t="s">
        <v>1280</v>
      </c>
      <c r="H159" s="4" t="s">
        <v>8368</v>
      </c>
      <c r="I159" s="4" t="s">
        <v>8369</v>
      </c>
      <c r="J159" s="4" t="s">
        <v>50</v>
      </c>
      <c r="K159" s="4">
        <v>43401158</v>
      </c>
      <c r="L159" s="217">
        <v>21593</v>
      </c>
      <c r="M159" s="4">
        <v>67</v>
      </c>
      <c r="N159" s="4" t="s">
        <v>51</v>
      </c>
      <c r="O159" s="4">
        <v>3127120967</v>
      </c>
      <c r="P159" s="1586" t="s">
        <v>372</v>
      </c>
      <c r="Q159" s="4" t="s">
        <v>8370</v>
      </c>
      <c r="R159" s="4" t="s">
        <v>372</v>
      </c>
      <c r="S159" s="228" t="s">
        <v>1616</v>
      </c>
      <c r="T159" s="4" t="s">
        <v>372</v>
      </c>
      <c r="U159" s="4" t="s">
        <v>8167</v>
      </c>
      <c r="V159" s="1259" t="s">
        <v>57</v>
      </c>
      <c r="W159" s="1259" t="s">
        <v>57</v>
      </c>
      <c r="X159" s="282" t="s">
        <v>8371</v>
      </c>
      <c r="AD159" s="1259" t="s">
        <v>58</v>
      </c>
      <c r="AO159" s="1264" t="s">
        <v>393</v>
      </c>
      <c r="AQ159" s="1356" t="str" cm="1">
        <f t="array" ref="AQ159">IF(AD159="NO FAVORABLE","NO FAVORABLE",IF(SUMPRODUCT(--(TRIM(AF159:AK159)&lt;&gt;"SI"),--(TRIM(AF159:AK159)&lt;&gt;"NA"))&gt;0,"SUBSANAR","APROBADA CR"))</f>
        <v>SUBSANAR</v>
      </c>
    </row>
    <row r="160" spans="1:43" ht="13.8" x14ac:dyDescent="0.3">
      <c r="A160" s="4" t="s">
        <v>8054</v>
      </c>
      <c r="B160" s="4" t="s">
        <v>8055</v>
      </c>
      <c r="C160" s="4">
        <v>162</v>
      </c>
      <c r="D160" s="4" t="s">
        <v>45</v>
      </c>
      <c r="E160" s="4" t="s">
        <v>1911</v>
      </c>
      <c r="F160" s="4" t="s">
        <v>62</v>
      </c>
      <c r="G160" s="4" t="s">
        <v>8372</v>
      </c>
      <c r="H160" s="4" t="s">
        <v>542</v>
      </c>
      <c r="I160" s="4" t="s">
        <v>8373</v>
      </c>
      <c r="J160" s="4" t="s">
        <v>50</v>
      </c>
      <c r="K160" s="4">
        <v>1041326814</v>
      </c>
      <c r="L160" s="217">
        <v>33395</v>
      </c>
      <c r="M160" s="4">
        <v>34</v>
      </c>
      <c r="N160" s="4" t="s">
        <v>51</v>
      </c>
      <c r="O160" s="4">
        <v>3104204543</v>
      </c>
      <c r="P160" s="1586" t="s">
        <v>372</v>
      </c>
      <c r="Q160" s="4" t="s">
        <v>1774</v>
      </c>
      <c r="R160" s="4" t="s">
        <v>372</v>
      </c>
      <c r="S160" s="228" t="s">
        <v>8330</v>
      </c>
      <c r="T160" s="4" t="s">
        <v>372</v>
      </c>
      <c r="U160" s="4" t="s">
        <v>8167</v>
      </c>
      <c r="V160" s="1259" t="s">
        <v>57</v>
      </c>
      <c r="W160" s="1259" t="s">
        <v>57</v>
      </c>
      <c r="X160" s="282" t="s">
        <v>8374</v>
      </c>
      <c r="AD160" s="1259" t="s">
        <v>58</v>
      </c>
      <c r="AF160" s="1266" t="s">
        <v>59</v>
      </c>
      <c r="AG160" s="1266" t="s">
        <v>57</v>
      </c>
      <c r="AH160" s="1266" t="s">
        <v>59</v>
      </c>
      <c r="AI160" s="1266" t="s">
        <v>59</v>
      </c>
      <c r="AJ160" s="1266" t="s">
        <v>59</v>
      </c>
      <c r="AK160" s="1266" t="s">
        <v>59</v>
      </c>
      <c r="AL160" s="382" t="s">
        <v>283</v>
      </c>
      <c r="AO160" s="896" t="s">
        <v>8375</v>
      </c>
      <c r="AQ160" s="1356" t="str" cm="1">
        <f t="array" ref="AQ160">IF(AD160="NO FAVORABLE","NO FAVORABLE",IF(SUMPRODUCT(--(TRIM(AF160:AK160)&lt;&gt;"SI"),--(TRIM(AF160:AK160)&lt;&gt;"NA"))&gt;0,"SUBSANAR","APROBADA CR"))</f>
        <v>APROBADA CR</v>
      </c>
    </row>
    <row r="161" spans="1:43" ht="13.8" hidden="1" x14ac:dyDescent="0.3">
      <c r="A161" s="4" t="s">
        <v>8054</v>
      </c>
      <c r="B161" s="4" t="s">
        <v>8055</v>
      </c>
      <c r="C161" s="4">
        <v>163</v>
      </c>
      <c r="D161" s="4" t="s">
        <v>45</v>
      </c>
      <c r="E161" s="4" t="s">
        <v>4514</v>
      </c>
      <c r="F161" s="4"/>
      <c r="G161" s="4" t="s">
        <v>1322</v>
      </c>
      <c r="H161" s="4" t="s">
        <v>1232</v>
      </c>
      <c r="I161" s="4" t="s">
        <v>8376</v>
      </c>
      <c r="J161" s="4" t="s">
        <v>50</v>
      </c>
      <c r="K161" s="4">
        <v>21998519</v>
      </c>
      <c r="L161" s="217">
        <v>21288</v>
      </c>
      <c r="M161" s="4">
        <v>67</v>
      </c>
      <c r="N161" s="4" t="s">
        <v>51</v>
      </c>
      <c r="O161" s="4">
        <v>3112673165</v>
      </c>
      <c r="P161" s="1586" t="s">
        <v>372</v>
      </c>
      <c r="Q161" s="4" t="s">
        <v>8377</v>
      </c>
      <c r="R161" s="4" t="s">
        <v>372</v>
      </c>
      <c r="S161" s="228" t="s">
        <v>8330</v>
      </c>
      <c r="T161" s="4" t="s">
        <v>372</v>
      </c>
      <c r="U161" s="4" t="s">
        <v>8167</v>
      </c>
      <c r="V161" s="1259" t="s">
        <v>57</v>
      </c>
      <c r="W161" s="1259" t="s">
        <v>57</v>
      </c>
      <c r="X161" s="230" t="s">
        <v>8378</v>
      </c>
      <c r="AD161" s="1357" t="s">
        <v>76</v>
      </c>
      <c r="AO161" s="1599" t="s">
        <v>8379</v>
      </c>
      <c r="AQ161" s="1356" t="str" cm="1">
        <f t="array" ref="AQ161">IF(AD161="NO FAVORABLE","NO FAVORABLE",IF(SUMPRODUCT(--(TRIM(AF161:AK161)&lt;&gt;"SI"),--(TRIM(AF161:AK161)&lt;&gt;"NA"))&gt;0,"SUBSANAR","APROBADA CR"))</f>
        <v>NO FAVORABLE</v>
      </c>
    </row>
    <row r="162" spans="1:43" ht="13.8" hidden="1" x14ac:dyDescent="0.3">
      <c r="A162" s="4" t="s">
        <v>8054</v>
      </c>
      <c r="B162" s="4" t="s">
        <v>8055</v>
      </c>
      <c r="C162" s="4">
        <v>164</v>
      </c>
      <c r="D162" s="4" t="s">
        <v>45</v>
      </c>
      <c r="E162" s="4" t="s">
        <v>1397</v>
      </c>
      <c r="F162" s="4" t="s">
        <v>1830</v>
      </c>
      <c r="G162" s="4" t="s">
        <v>1259</v>
      </c>
      <c r="H162" s="4" t="s">
        <v>1433</v>
      </c>
      <c r="I162" s="4" t="s">
        <v>8380</v>
      </c>
      <c r="J162" s="4" t="s">
        <v>50</v>
      </c>
      <c r="K162" s="4">
        <v>43643527</v>
      </c>
      <c r="L162" s="217">
        <v>26263</v>
      </c>
      <c r="M162" s="4">
        <v>54</v>
      </c>
      <c r="N162" s="4" t="s">
        <v>51</v>
      </c>
      <c r="O162" s="4">
        <v>3223818270</v>
      </c>
      <c r="P162" s="1586" t="s">
        <v>372</v>
      </c>
      <c r="Q162" s="4" t="s">
        <v>8345</v>
      </c>
      <c r="R162" s="4" t="s">
        <v>372</v>
      </c>
      <c r="S162" s="228" t="s">
        <v>8357</v>
      </c>
      <c r="T162" s="4" t="s">
        <v>372</v>
      </c>
      <c r="U162" s="4" t="s">
        <v>8167</v>
      </c>
      <c r="V162" s="1259" t="s">
        <v>57</v>
      </c>
      <c r="W162" s="1259" t="s">
        <v>57</v>
      </c>
      <c r="X162" s="1259" t="s">
        <v>57</v>
      </c>
      <c r="AD162" s="1259" t="s">
        <v>58</v>
      </c>
      <c r="AO162" s="1264" t="s">
        <v>393</v>
      </c>
      <c r="AQ162" s="1356" t="str" cm="1">
        <f t="array" ref="AQ162">IF(AD162="NO FAVORABLE","NO FAVORABLE",IF(SUMPRODUCT(--(TRIM(AF162:AK162)&lt;&gt;"SI"),--(TRIM(AF162:AK162)&lt;&gt;"NA"))&gt;0,"SUBSANAR","APROBADA CR"))</f>
        <v>SUBSANAR</v>
      </c>
    </row>
    <row r="163" spans="1:43" ht="13.8" x14ac:dyDescent="0.3">
      <c r="A163" s="4" t="s">
        <v>8054</v>
      </c>
      <c r="B163" s="4" t="s">
        <v>8135</v>
      </c>
      <c r="C163" s="4">
        <v>165</v>
      </c>
      <c r="D163" s="4" t="s">
        <v>45</v>
      </c>
      <c r="E163" s="4" t="s">
        <v>1954</v>
      </c>
      <c r="F163" s="4" t="s">
        <v>1915</v>
      </c>
      <c r="G163" s="4" t="s">
        <v>1240</v>
      </c>
      <c r="H163" s="4" t="s">
        <v>1283</v>
      </c>
      <c r="I163" s="4" t="s">
        <v>8381</v>
      </c>
      <c r="J163" s="4" t="s">
        <v>50</v>
      </c>
      <c r="K163" s="4">
        <v>1045025280</v>
      </c>
      <c r="L163" s="217">
        <v>35785</v>
      </c>
      <c r="M163" s="4">
        <v>27</v>
      </c>
      <c r="N163" s="4" t="s">
        <v>51</v>
      </c>
      <c r="O163" s="4">
        <v>3207124108</v>
      </c>
      <c r="P163" s="1586" t="s">
        <v>372</v>
      </c>
      <c r="Q163" s="4" t="s">
        <v>8382</v>
      </c>
      <c r="R163" s="4" t="s">
        <v>372</v>
      </c>
      <c r="S163" s="228" t="s">
        <v>2497</v>
      </c>
      <c r="T163" s="4" t="s">
        <v>372</v>
      </c>
      <c r="U163" s="4" t="s">
        <v>8167</v>
      </c>
      <c r="V163" s="1259" t="s">
        <v>57</v>
      </c>
      <c r="W163" s="1259" t="s">
        <v>57</v>
      </c>
      <c r="X163" s="1259" t="s">
        <v>57</v>
      </c>
      <c r="AD163" s="1259" t="s">
        <v>58</v>
      </c>
      <c r="AF163" s="382" t="s">
        <v>59</v>
      </c>
      <c r="AG163" s="382" t="s">
        <v>57</v>
      </c>
      <c r="AH163" s="382" t="s">
        <v>59</v>
      </c>
      <c r="AI163" s="382" t="s">
        <v>59</v>
      </c>
      <c r="AJ163" s="382" t="s">
        <v>59</v>
      </c>
      <c r="AK163" s="382" t="s">
        <v>59</v>
      </c>
      <c r="AL163" s="382" t="s">
        <v>1053</v>
      </c>
      <c r="AO163" s="1264" t="s">
        <v>393</v>
      </c>
      <c r="AQ163" s="1356" t="str" cm="1">
        <f t="array" ref="AQ163">IF(AD163="NO FAVORABLE","NO FAVORABLE",IF(SUMPRODUCT(--(TRIM(AF163:AK163)&lt;&gt;"SI"),--(TRIM(AF163:AK163)&lt;&gt;"NA"))&gt;0,"SUBSANAR","APROBADA CR"))</f>
        <v>APROBADA CR</v>
      </c>
    </row>
    <row r="164" spans="1:43" ht="13.8" hidden="1" x14ac:dyDescent="0.3">
      <c r="A164" s="4" t="s">
        <v>8054</v>
      </c>
      <c r="B164" s="4" t="s">
        <v>8055</v>
      </c>
      <c r="C164" s="4">
        <v>166</v>
      </c>
      <c r="D164" s="4" t="s">
        <v>45</v>
      </c>
      <c r="E164" s="4" t="s">
        <v>666</v>
      </c>
      <c r="F164" s="4"/>
      <c r="G164" s="4" t="s">
        <v>2649</v>
      </c>
      <c r="H164" s="4" t="s">
        <v>400</v>
      </c>
      <c r="I164" s="4" t="s">
        <v>8383</v>
      </c>
      <c r="J164" s="4" t="s">
        <v>50</v>
      </c>
      <c r="K164" s="4">
        <v>39278610</v>
      </c>
      <c r="L164" s="217">
        <v>27862</v>
      </c>
      <c r="M164" s="4">
        <v>49</v>
      </c>
      <c r="N164" s="4" t="s">
        <v>51</v>
      </c>
      <c r="O164" s="4">
        <v>3127729875</v>
      </c>
      <c r="P164" s="1586" t="s">
        <v>372</v>
      </c>
      <c r="Q164" s="4" t="s">
        <v>8341</v>
      </c>
      <c r="R164" s="4" t="s">
        <v>372</v>
      </c>
      <c r="S164" s="228" t="s">
        <v>4512</v>
      </c>
      <c r="T164" s="4" t="s">
        <v>372</v>
      </c>
      <c r="U164" s="4" t="s">
        <v>8167</v>
      </c>
      <c r="V164" s="1259" t="s">
        <v>57</v>
      </c>
      <c r="W164" s="1259" t="s">
        <v>57</v>
      </c>
      <c r="X164" s="1259" t="s">
        <v>57</v>
      </c>
      <c r="AD164" s="1259" t="s">
        <v>58</v>
      </c>
      <c r="AO164" s="1264" t="s">
        <v>393</v>
      </c>
      <c r="AQ164" s="1356" t="str" cm="1">
        <f t="array" ref="AQ164">IF(AD164="NO FAVORABLE","NO FAVORABLE",IF(SUMPRODUCT(--(TRIM(AF164:AK164)&lt;&gt;"SI"),--(TRIM(AF164:AK164)&lt;&gt;"NA"))&gt;0,"SUBSANAR","APROBADA CR"))</f>
        <v>SUBSANAR</v>
      </c>
    </row>
    <row r="165" spans="1:43" ht="13.8" hidden="1" x14ac:dyDescent="0.3">
      <c r="A165" s="4" t="s">
        <v>8054</v>
      </c>
      <c r="B165" s="4" t="s">
        <v>8135</v>
      </c>
      <c r="C165" s="4">
        <v>167</v>
      </c>
      <c r="D165" s="4" t="s">
        <v>45</v>
      </c>
      <c r="E165" s="4" t="s">
        <v>5174</v>
      </c>
      <c r="F165" s="4" t="s">
        <v>1960</v>
      </c>
      <c r="G165" s="4" t="s">
        <v>1240</v>
      </c>
      <c r="H165" s="4" t="s">
        <v>8202</v>
      </c>
      <c r="I165" s="4" t="s">
        <v>8384</v>
      </c>
      <c r="J165" s="4" t="s">
        <v>50</v>
      </c>
      <c r="K165" s="4">
        <v>43401581</v>
      </c>
      <c r="L165" s="217">
        <v>21619</v>
      </c>
      <c r="M165" s="4">
        <v>67</v>
      </c>
      <c r="N165" s="4" t="s">
        <v>51</v>
      </c>
      <c r="O165" s="4">
        <v>3234723370</v>
      </c>
      <c r="P165" s="1586" t="s">
        <v>372</v>
      </c>
      <c r="Q165" s="4" t="s">
        <v>8365</v>
      </c>
      <c r="R165" s="4" t="s">
        <v>372</v>
      </c>
      <c r="S165" s="228" t="s">
        <v>4512</v>
      </c>
      <c r="T165" s="4" t="s">
        <v>372</v>
      </c>
      <c r="U165" s="4" t="s">
        <v>8167</v>
      </c>
      <c r="V165" s="1259" t="s">
        <v>57</v>
      </c>
      <c r="W165" s="1259" t="s">
        <v>57</v>
      </c>
      <c r="X165" s="1259" t="s">
        <v>57</v>
      </c>
      <c r="AD165" s="1259" t="s">
        <v>58</v>
      </c>
      <c r="AO165" s="1264" t="s">
        <v>393</v>
      </c>
      <c r="AQ165" s="1356" t="str" cm="1">
        <f t="array" ref="AQ165">IF(AD165="NO FAVORABLE","NO FAVORABLE",IF(SUMPRODUCT(--(TRIM(AF165:AK165)&lt;&gt;"SI"),--(TRIM(AF165:AK165)&lt;&gt;"NA"))&gt;0,"SUBSANAR","APROBADA CR"))</f>
        <v>SUBSANAR</v>
      </c>
    </row>
    <row r="166" spans="1:43" ht="13.8" hidden="1" x14ac:dyDescent="0.3">
      <c r="A166" s="4" t="s">
        <v>8054</v>
      </c>
      <c r="B166" s="4" t="s">
        <v>8055</v>
      </c>
      <c r="C166" s="4">
        <v>168</v>
      </c>
      <c r="D166" s="670" t="s">
        <v>45</v>
      </c>
      <c r="E166" s="670" t="s">
        <v>2883</v>
      </c>
      <c r="F166" s="670"/>
      <c r="G166" s="670" t="s">
        <v>1998</v>
      </c>
      <c r="H166" s="670" t="s">
        <v>252</v>
      </c>
      <c r="I166" s="670" t="s">
        <v>8385</v>
      </c>
      <c r="J166" s="670" t="s">
        <v>50</v>
      </c>
      <c r="K166" s="670">
        <v>1001408682</v>
      </c>
      <c r="L166" s="868">
        <v>34987</v>
      </c>
      <c r="M166" s="670">
        <v>30</v>
      </c>
      <c r="N166" s="4" t="s">
        <v>51</v>
      </c>
      <c r="O166" s="4">
        <v>3148773127</v>
      </c>
      <c r="P166" s="1586" t="s">
        <v>372</v>
      </c>
      <c r="Q166" s="4" t="s">
        <v>8359</v>
      </c>
      <c r="R166" s="4" t="s">
        <v>372</v>
      </c>
      <c r="S166" s="228" t="s">
        <v>1616</v>
      </c>
      <c r="T166" s="4" t="s">
        <v>372</v>
      </c>
      <c r="U166" s="4" t="s">
        <v>8167</v>
      </c>
      <c r="V166" s="1259" t="s">
        <v>57</v>
      </c>
      <c r="W166" s="1259" t="s">
        <v>57</v>
      </c>
      <c r="X166" s="1259" t="s">
        <v>57</v>
      </c>
      <c r="AD166" s="1259" t="s">
        <v>58</v>
      </c>
      <c r="AO166" s="1264" t="s">
        <v>393</v>
      </c>
      <c r="AQ166" s="1356" t="str" cm="1">
        <f t="array" ref="AQ166">IF(AD166="NO FAVORABLE","NO FAVORABLE",IF(SUMPRODUCT(--(TRIM(AF166:AK166)&lt;&gt;"SI"),--(TRIM(AF166:AK166)&lt;&gt;"NA"))&gt;0,"SUBSANAR","APROBADA CR"))</f>
        <v>SUBSANAR</v>
      </c>
    </row>
    <row r="167" spans="1:43" ht="13.8" x14ac:dyDescent="0.3">
      <c r="A167" s="4" t="s">
        <v>8054</v>
      </c>
      <c r="B167" s="4" t="s">
        <v>8055</v>
      </c>
      <c r="C167" s="4">
        <v>169</v>
      </c>
      <c r="D167" s="200" t="s">
        <v>45</v>
      </c>
      <c r="E167" s="200"/>
      <c r="F167" s="200"/>
      <c r="G167" s="200"/>
      <c r="H167" s="200"/>
      <c r="I167" s="200" t="s">
        <v>8386</v>
      </c>
      <c r="J167" s="200" t="s">
        <v>50</v>
      </c>
      <c r="K167" s="1906">
        <v>43404864</v>
      </c>
      <c r="L167" s="655">
        <v>26261</v>
      </c>
      <c r="M167" s="399">
        <v>54</v>
      </c>
      <c r="N167" s="213" t="s">
        <v>51</v>
      </c>
      <c r="O167">
        <v>3124906725</v>
      </c>
      <c r="P167" s="1586" t="s">
        <v>372</v>
      </c>
      <c r="R167" s="1586" t="s">
        <v>372</v>
      </c>
      <c r="S167" s="284" t="s">
        <v>8387</v>
      </c>
      <c r="T167" s="4" t="s">
        <v>372</v>
      </c>
      <c r="U167" s="4" t="s">
        <v>8167</v>
      </c>
      <c r="V167" s="1259" t="s">
        <v>57</v>
      </c>
      <c r="W167" s="1259" t="s">
        <v>57</v>
      </c>
      <c r="X167" s="1259" t="s">
        <v>57</v>
      </c>
      <c r="AD167" s="282" t="s">
        <v>58</v>
      </c>
      <c r="AF167" s="382" t="s">
        <v>59</v>
      </c>
      <c r="AG167" s="382" t="s">
        <v>57</v>
      </c>
      <c r="AH167" s="382" t="s">
        <v>59</v>
      </c>
      <c r="AI167" s="382" t="s">
        <v>59</v>
      </c>
      <c r="AJ167" s="382" t="s">
        <v>59</v>
      </c>
      <c r="AK167" s="382" t="s">
        <v>59</v>
      </c>
      <c r="AL167" s="382" t="s">
        <v>1053</v>
      </c>
      <c r="AO167" s="896" t="s">
        <v>8388</v>
      </c>
      <c r="AQ167" s="1356" t="str" cm="1">
        <f t="array" ref="AQ167">IF(AD167="NO FAVORABLE","NO FAVORABLE",IF(SUMPRODUCT(--(TRIM(AF167:AK167)&lt;&gt;"SI"),--(TRIM(AF167:AK167)&lt;&gt;"NA"))&gt;0,"SUBSANAR","APROBADA CR"))</f>
        <v>APROBADA CR</v>
      </c>
    </row>
    <row r="168" spans="1:43" ht="13.8" hidden="1" x14ac:dyDescent="0.3">
      <c r="A168" s="4" t="s">
        <v>8054</v>
      </c>
      <c r="B168" s="4" t="s">
        <v>8055</v>
      </c>
      <c r="C168" s="4">
        <v>170</v>
      </c>
      <c r="D168" s="200" t="s">
        <v>45</v>
      </c>
      <c r="E168" s="200"/>
      <c r="F168" s="200"/>
      <c r="G168" s="200"/>
      <c r="H168" s="200"/>
      <c r="I168" s="200" t="s">
        <v>8389</v>
      </c>
      <c r="J168" s="200" t="s">
        <v>50</v>
      </c>
      <c r="K168" s="1907">
        <v>43785032</v>
      </c>
      <c r="L168" s="655">
        <v>34991</v>
      </c>
      <c r="M168" s="399">
        <v>56</v>
      </c>
      <c r="N168" s="213" t="s">
        <v>51</v>
      </c>
      <c r="O168">
        <v>3146641541</v>
      </c>
      <c r="P168" s="1586" t="s">
        <v>372</v>
      </c>
      <c r="R168" s="1586" t="s">
        <v>372</v>
      </c>
      <c r="S168" s="284" t="s">
        <v>8291</v>
      </c>
      <c r="T168" s="4" t="s">
        <v>372</v>
      </c>
      <c r="U168" s="4" t="s">
        <v>8167</v>
      </c>
      <c r="V168" s="282" t="s">
        <v>372</v>
      </c>
      <c r="W168" s="282" t="s">
        <v>372</v>
      </c>
      <c r="X168" s="480" t="s">
        <v>372</v>
      </c>
      <c r="AD168" s="282" t="s">
        <v>58</v>
      </c>
      <c r="AF168" s="1350" t="s">
        <v>626</v>
      </c>
      <c r="AG168" s="1350" t="s">
        <v>57</v>
      </c>
      <c r="AH168" s="1350" t="s">
        <v>626</v>
      </c>
      <c r="AI168" s="1350" t="s">
        <v>626</v>
      </c>
      <c r="AJ168" s="1350" t="s">
        <v>626</v>
      </c>
      <c r="AK168" s="382" t="s">
        <v>59</v>
      </c>
      <c r="AL168" s="382" t="s">
        <v>91</v>
      </c>
      <c r="AO168" s="1264" t="s">
        <v>393</v>
      </c>
      <c r="AP168" s="282"/>
      <c r="AQ168" s="1356" t="str" cm="1">
        <f t="array" ref="AQ168">IF(AD168="NO FAVORABLE","NO FAVORABLE",IF(SUMPRODUCT(--(TRIM(AF168:AK168)&lt;&gt;"SI"),--(TRIM(AF168:AK168)&lt;&gt;"NA"))&gt;0,"SUBSANAR","APROBADA CR"))</f>
        <v>SUBSANAR</v>
      </c>
    </row>
    <row r="169" spans="1:43" ht="13.8" hidden="1" x14ac:dyDescent="0.3">
      <c r="A169" s="4" t="s">
        <v>8054</v>
      </c>
      <c r="B169" s="4" t="s">
        <v>8055</v>
      </c>
      <c r="C169" s="4">
        <v>171</v>
      </c>
      <c r="D169" s="200" t="s">
        <v>45</v>
      </c>
      <c r="E169" s="200"/>
      <c r="F169" s="200"/>
      <c r="G169" s="200"/>
      <c r="H169" s="200"/>
      <c r="I169" s="200" t="s">
        <v>8390</v>
      </c>
      <c r="J169" s="200" t="s">
        <v>50</v>
      </c>
      <c r="K169" s="1908">
        <v>1045024436</v>
      </c>
      <c r="L169" s="655">
        <v>35330</v>
      </c>
      <c r="M169" s="399">
        <v>29</v>
      </c>
      <c r="N169" s="213" t="s">
        <v>51</v>
      </c>
      <c r="O169">
        <v>3148301555</v>
      </c>
      <c r="P169" s="1586" t="s">
        <v>372</v>
      </c>
      <c r="R169" s="1586" t="s">
        <v>372</v>
      </c>
      <c r="S169" s="284" t="s">
        <v>8302</v>
      </c>
      <c r="T169" s="4" t="s">
        <v>372</v>
      </c>
      <c r="U169" s="4" t="s">
        <v>8167</v>
      </c>
      <c r="V169" s="282" t="s">
        <v>372</v>
      </c>
      <c r="W169" s="282" t="s">
        <v>372</v>
      </c>
      <c r="X169" s="480" t="s">
        <v>372</v>
      </c>
      <c r="AD169" s="282" t="s">
        <v>58</v>
      </c>
      <c r="AF169" s="1350" t="s">
        <v>626</v>
      </c>
      <c r="AG169" s="1350" t="s">
        <v>57</v>
      </c>
      <c r="AH169" s="1350" t="s">
        <v>626</v>
      </c>
      <c r="AI169" s="1350" t="s">
        <v>626</v>
      </c>
      <c r="AJ169" s="1350" t="s">
        <v>626</v>
      </c>
      <c r="AK169" s="382" t="s">
        <v>59</v>
      </c>
      <c r="AL169" s="382" t="s">
        <v>174</v>
      </c>
      <c r="AO169" s="1264" t="s">
        <v>393</v>
      </c>
      <c r="AQ169" s="1356" t="str" cm="1">
        <f t="array" ref="AQ169">IF(AD169="NO FAVORABLE","NO FAVORABLE",IF(SUMPRODUCT(--(TRIM(AF169:AK169)&lt;&gt;"SI"),--(TRIM(AF169:AK169)&lt;&gt;"NA"))&gt;0,"SUBSANAR","APROBADA CR"))</f>
        <v>SUBSANAR</v>
      </c>
    </row>
    <row r="170" spans="1:43" ht="13.8" x14ac:dyDescent="0.25">
      <c r="A170" s="4" t="s">
        <v>8054</v>
      </c>
      <c r="B170" s="4" t="s">
        <v>8055</v>
      </c>
      <c r="C170" s="4">
        <v>172</v>
      </c>
      <c r="D170" s="200" t="s">
        <v>45</v>
      </c>
      <c r="E170" s="200"/>
      <c r="F170" s="200"/>
      <c r="G170" s="200"/>
      <c r="H170" s="200"/>
      <c r="I170" s="200" t="s">
        <v>8391</v>
      </c>
      <c r="J170" s="200" t="s">
        <v>50</v>
      </c>
      <c r="K170" s="1908">
        <v>43404300</v>
      </c>
      <c r="L170" s="655">
        <v>34993</v>
      </c>
      <c r="M170" s="399"/>
      <c r="N170" s="213" t="s">
        <v>51</v>
      </c>
      <c r="P170" s="1586" t="s">
        <v>372</v>
      </c>
      <c r="R170" s="1586" t="s">
        <v>372</v>
      </c>
      <c r="S170" s="284"/>
      <c r="T170" s="4" t="s">
        <v>372</v>
      </c>
      <c r="U170" s="4" t="s">
        <v>8167</v>
      </c>
      <c r="V170" s="282" t="s">
        <v>372</v>
      </c>
      <c r="W170" s="282" t="s">
        <v>372</v>
      </c>
      <c r="X170" s="480" t="s">
        <v>372</v>
      </c>
      <c r="AD170" s="282" t="s">
        <v>58</v>
      </c>
      <c r="AF170" s="382" t="s">
        <v>59</v>
      </c>
      <c r="AG170" s="382" t="s">
        <v>57</v>
      </c>
      <c r="AH170" s="382" t="s">
        <v>59</v>
      </c>
      <c r="AI170" s="382" t="s">
        <v>59</v>
      </c>
      <c r="AJ170" s="382" t="s">
        <v>59</v>
      </c>
      <c r="AK170" s="382" t="s">
        <v>59</v>
      </c>
      <c r="AL170" s="382" t="s">
        <v>83</v>
      </c>
      <c r="AO170" s="896" t="s">
        <v>8392</v>
      </c>
      <c r="AQ170" s="1356" t="str" cm="1">
        <f t="array" ref="AQ170">IF(AD170="NO FAVORABLE","NO FAVORABLE",IF(SUMPRODUCT(--(TRIM(AF170:AK170)&lt;&gt;"SI"),--(TRIM(AF170:AK170)&lt;&gt;"NA"))&gt;0,"SUBSANAR","APROBADA CR"))</f>
        <v>APROBADA CR</v>
      </c>
    </row>
    <row r="171" spans="1:43" ht="13.8" x14ac:dyDescent="0.3">
      <c r="A171" s="4" t="s">
        <v>8054</v>
      </c>
      <c r="B171" s="4" t="s">
        <v>8055</v>
      </c>
      <c r="C171" s="4">
        <v>173</v>
      </c>
      <c r="D171" s="200" t="s">
        <v>45</v>
      </c>
      <c r="E171" s="200"/>
      <c r="F171" s="200"/>
      <c r="G171" s="200"/>
      <c r="H171" s="200"/>
      <c r="I171" s="200" t="s">
        <v>8393</v>
      </c>
      <c r="J171" s="200" t="s">
        <v>50</v>
      </c>
      <c r="K171" s="1908">
        <v>43471271</v>
      </c>
      <c r="L171" s="655">
        <v>22799</v>
      </c>
      <c r="M171" s="399">
        <v>63</v>
      </c>
      <c r="N171" s="213" t="s">
        <v>51</v>
      </c>
      <c r="O171">
        <v>3137633477</v>
      </c>
      <c r="P171" s="1586" t="s">
        <v>372</v>
      </c>
      <c r="R171" s="1586" t="s">
        <v>372</v>
      </c>
      <c r="S171" s="284" t="s">
        <v>8330</v>
      </c>
      <c r="T171" s="4" t="s">
        <v>372</v>
      </c>
      <c r="U171" s="4" t="s">
        <v>8167</v>
      </c>
      <c r="V171" s="282" t="s">
        <v>57</v>
      </c>
      <c r="W171" s="282" t="s">
        <v>57</v>
      </c>
      <c r="X171" s="480" t="s">
        <v>57</v>
      </c>
      <c r="AD171" s="282" t="s">
        <v>58</v>
      </c>
      <c r="AF171" s="382" t="s">
        <v>59</v>
      </c>
      <c r="AG171" s="382" t="s">
        <v>57</v>
      </c>
      <c r="AH171" s="382" t="s">
        <v>59</v>
      </c>
      <c r="AI171" s="382" t="s">
        <v>59</v>
      </c>
      <c r="AJ171" s="382" t="s">
        <v>59</v>
      </c>
      <c r="AK171" s="382" t="s">
        <v>59</v>
      </c>
      <c r="AL171" s="382" t="s">
        <v>4646</v>
      </c>
      <c r="AO171" s="1264" t="s">
        <v>393</v>
      </c>
      <c r="AQ171" s="1356" t="str" cm="1">
        <f t="array" ref="AQ171">IF(AD171="NO FAVORABLE","NO FAVORABLE",IF(SUMPRODUCT(--(TRIM(AF171:AK171)&lt;&gt;"SI"),--(TRIM(AF171:AK171)&lt;&gt;"NA"))&gt;0,"SUBSANAR","APROBADA CR"))</f>
        <v>APROBADA CR</v>
      </c>
    </row>
    <row r="172" spans="1:43" ht="13.8" x14ac:dyDescent="0.3">
      <c r="A172" s="4" t="s">
        <v>8054</v>
      </c>
      <c r="B172" s="4" t="s">
        <v>8055</v>
      </c>
      <c r="C172" s="949">
        <v>174</v>
      </c>
      <c r="D172" s="200" t="s">
        <v>45</v>
      </c>
      <c r="E172" s="200"/>
      <c r="F172" s="200"/>
      <c r="G172" s="200"/>
      <c r="H172" s="200"/>
      <c r="I172" s="200" t="s">
        <v>8394</v>
      </c>
      <c r="J172" s="200" t="s">
        <v>50</v>
      </c>
      <c r="K172" s="1908">
        <v>43786605</v>
      </c>
      <c r="L172" s="655">
        <v>27807</v>
      </c>
      <c r="M172" s="399">
        <v>50</v>
      </c>
      <c r="N172" s="213" t="s">
        <v>51</v>
      </c>
      <c r="O172">
        <v>3136224902</v>
      </c>
      <c r="P172" s="1586" t="s">
        <v>372</v>
      </c>
      <c r="R172" s="1586" t="s">
        <v>372</v>
      </c>
      <c r="S172" s="284" t="s">
        <v>412</v>
      </c>
      <c r="T172" s="4" t="s">
        <v>372</v>
      </c>
      <c r="U172" s="4" t="s">
        <v>8167</v>
      </c>
      <c r="V172" s="282" t="s">
        <v>57</v>
      </c>
      <c r="W172" s="282" t="s">
        <v>57</v>
      </c>
      <c r="X172" s="480" t="s">
        <v>57</v>
      </c>
      <c r="AD172" s="282" t="s">
        <v>58</v>
      </c>
      <c r="AF172" s="382" t="s">
        <v>59</v>
      </c>
      <c r="AG172" s="382" t="s">
        <v>57</v>
      </c>
      <c r="AH172" s="382" t="s">
        <v>59</v>
      </c>
      <c r="AI172" s="382" t="s">
        <v>59</v>
      </c>
      <c r="AJ172" s="382" t="s">
        <v>59</v>
      </c>
      <c r="AK172" s="382" t="s">
        <v>59</v>
      </c>
      <c r="AL172" s="382" t="s">
        <v>1083</v>
      </c>
      <c r="AO172" s="1264" t="s">
        <v>393</v>
      </c>
      <c r="AQ172" s="1356" t="str" cm="1">
        <f t="array" ref="AQ172">IF(AD172="NO FAVORABLE","NO FAVORABLE",IF(SUMPRODUCT(--(TRIM(AF172:AK172)&lt;&gt;"SI"),--(TRIM(AF172:AK172)&lt;&gt;"NA"))&gt;0,"SUBSANAR","APROBADA CR"))</f>
        <v>APROBADA CR</v>
      </c>
    </row>
    <row r="173" spans="1:43" ht="13.8" x14ac:dyDescent="0.3">
      <c r="A173" s="4" t="s">
        <v>8054</v>
      </c>
      <c r="B173" s="4" t="s">
        <v>8055</v>
      </c>
      <c r="C173" s="949">
        <v>175</v>
      </c>
      <c r="D173" s="200" t="s">
        <v>45</v>
      </c>
      <c r="E173" s="200"/>
      <c r="F173" s="200"/>
      <c r="G173" s="200"/>
      <c r="H173" s="200"/>
      <c r="I173" s="200" t="s">
        <v>8395</v>
      </c>
      <c r="J173" s="200" t="s">
        <v>50</v>
      </c>
      <c r="K173" s="1908">
        <v>1045025989</v>
      </c>
      <c r="L173" s="655">
        <v>36083</v>
      </c>
      <c r="M173" s="399">
        <v>28</v>
      </c>
      <c r="N173" s="213" t="s">
        <v>51</v>
      </c>
      <c r="O173">
        <v>3146777515</v>
      </c>
      <c r="P173" s="1586" t="s">
        <v>372</v>
      </c>
      <c r="R173" s="1586" t="s">
        <v>372</v>
      </c>
      <c r="S173" s="284" t="s">
        <v>8330</v>
      </c>
      <c r="T173" s="4" t="s">
        <v>372</v>
      </c>
      <c r="U173" s="4" t="s">
        <v>8167</v>
      </c>
      <c r="V173" s="282" t="s">
        <v>57</v>
      </c>
      <c r="W173" s="282" t="s">
        <v>57</v>
      </c>
      <c r="X173" s="480" t="s">
        <v>57</v>
      </c>
      <c r="AD173" s="282" t="s">
        <v>58</v>
      </c>
      <c r="AF173" s="382" t="s">
        <v>59</v>
      </c>
      <c r="AG173" s="382" t="s">
        <v>57</v>
      </c>
      <c r="AH173" s="382" t="s">
        <v>59</v>
      </c>
      <c r="AI173" s="382" t="s">
        <v>59</v>
      </c>
      <c r="AJ173" s="382" t="s">
        <v>59</v>
      </c>
      <c r="AK173" s="382" t="s">
        <v>59</v>
      </c>
      <c r="AL173" s="382" t="s">
        <v>243</v>
      </c>
      <c r="AO173" s="1264" t="s">
        <v>393</v>
      </c>
      <c r="AQ173" s="1356" t="str" cm="1">
        <f t="array" ref="AQ173">IF(AD173="NO FAVORABLE","NO FAVORABLE",IF(SUMPRODUCT(--(TRIM(AF173:AK173)&lt;&gt;"SI"),--(TRIM(AF173:AK173)&lt;&gt;"NA"))&gt;0,"SUBSANAR","APROBADA CR"))</f>
        <v>APROBADA CR</v>
      </c>
    </row>
    <row r="174" spans="1:43" ht="13.8" x14ac:dyDescent="0.3">
      <c r="A174" s="4" t="s">
        <v>8054</v>
      </c>
      <c r="B174" s="4" t="s">
        <v>8055</v>
      </c>
      <c r="C174" s="949">
        <v>176</v>
      </c>
      <c r="D174" s="200" t="s">
        <v>45</v>
      </c>
      <c r="E174" s="200"/>
      <c r="F174" s="200"/>
      <c r="G174" s="200"/>
      <c r="H174" s="200"/>
      <c r="I174" s="200" t="s">
        <v>8396</v>
      </c>
      <c r="J174" s="200" t="s">
        <v>50</v>
      </c>
      <c r="K174" s="1908">
        <v>43404300</v>
      </c>
      <c r="L174" s="655">
        <v>25385</v>
      </c>
      <c r="M174" s="399">
        <v>55</v>
      </c>
      <c r="N174" s="213" t="s">
        <v>51</v>
      </c>
      <c r="O174">
        <v>3113791198</v>
      </c>
      <c r="P174" s="1586" t="s">
        <v>372</v>
      </c>
      <c r="R174" s="1586" t="s">
        <v>372</v>
      </c>
      <c r="S174" s="284" t="s">
        <v>5425</v>
      </c>
      <c r="T174" s="4" t="s">
        <v>372</v>
      </c>
      <c r="U174" s="4" t="s">
        <v>8167</v>
      </c>
      <c r="V174" s="361" t="s">
        <v>57</v>
      </c>
      <c r="W174" s="361" t="s">
        <v>57</v>
      </c>
      <c r="X174" s="1911" t="s">
        <v>57</v>
      </c>
      <c r="Y174" s="361"/>
      <c r="Z174" s="361"/>
      <c r="AA174" s="361"/>
      <c r="AB174" s="361"/>
      <c r="AC174" s="361"/>
      <c r="AD174" s="361" t="s">
        <v>58</v>
      </c>
      <c r="AE174" s="830"/>
      <c r="AF174" s="458" t="s">
        <v>59</v>
      </c>
      <c r="AG174" s="458" t="s">
        <v>57</v>
      </c>
      <c r="AH174" s="458" t="s">
        <v>59</v>
      </c>
      <c r="AI174" s="458" t="s">
        <v>59</v>
      </c>
      <c r="AJ174" s="458" t="s">
        <v>59</v>
      </c>
      <c r="AK174" s="458" t="s">
        <v>59</v>
      </c>
      <c r="AL174" s="458" t="s">
        <v>83</v>
      </c>
      <c r="AO174" s="1264" t="s">
        <v>393</v>
      </c>
      <c r="AQ174" s="1356" t="str" cm="1">
        <f t="array" ref="AQ174">IF(AD174="NO FAVORABLE","NO FAVORABLE",IF(SUMPRODUCT(--(TRIM(AF174:AK174)&lt;&gt;"SI"),--(TRIM(AF174:AK174)&lt;&gt;"NA"))&gt;0,"SUBSANAR","APROBADA CR"))</f>
        <v>APROBADA CR</v>
      </c>
    </row>
    <row r="175" spans="1:43" ht="13.8" hidden="1" x14ac:dyDescent="0.25">
      <c r="A175" s="82" t="s">
        <v>369</v>
      </c>
      <c r="B175" s="82" t="s">
        <v>8135</v>
      </c>
      <c r="C175" s="4">
        <v>177</v>
      </c>
      <c r="D175" s="122" t="s">
        <v>45</v>
      </c>
      <c r="E175" s="122" t="s">
        <v>619</v>
      </c>
      <c r="F175" s="104" t="s">
        <v>1962</v>
      </c>
      <c r="G175" s="122" t="s">
        <v>1251</v>
      </c>
      <c r="H175" s="122" t="s">
        <v>686</v>
      </c>
      <c r="I175" s="122" t="s">
        <v>8397</v>
      </c>
      <c r="J175" s="104" t="s">
        <v>50</v>
      </c>
      <c r="K175" s="1909">
        <v>43568864</v>
      </c>
      <c r="L175" s="1910">
        <v>31253</v>
      </c>
      <c r="M175" s="1909">
        <v>40</v>
      </c>
      <c r="N175" s="82" t="s">
        <v>51</v>
      </c>
      <c r="O175" s="82">
        <v>3117450297</v>
      </c>
      <c r="P175" s="82" t="s">
        <v>372</v>
      </c>
      <c r="Q175" s="82" t="s">
        <v>8398</v>
      </c>
      <c r="R175" s="82" t="s">
        <v>372</v>
      </c>
      <c r="S175" s="86" t="s">
        <v>54</v>
      </c>
      <c r="T175" s="82" t="s">
        <v>8157</v>
      </c>
      <c r="U175" s="182" t="s">
        <v>8167</v>
      </c>
      <c r="V175" s="361" t="s">
        <v>57</v>
      </c>
      <c r="W175" s="361" t="s">
        <v>57</v>
      </c>
      <c r="X175" s="314" t="s">
        <v>8399</v>
      </c>
      <c r="Y175" s="314"/>
      <c r="Z175" s="314"/>
      <c r="AA175" s="314"/>
      <c r="AB175" s="314"/>
      <c r="AC175" s="314"/>
      <c r="AD175" s="361" t="s">
        <v>58</v>
      </c>
      <c r="AE175" s="364"/>
      <c r="AF175" s="322"/>
      <c r="AG175" s="322"/>
      <c r="AH175" s="1927"/>
      <c r="AI175" s="1927"/>
      <c r="AJ175" s="322"/>
      <c r="AK175" s="322"/>
      <c r="AL175" s="322"/>
      <c r="AM175" s="105"/>
      <c r="AN175" s="105"/>
      <c r="AO175" s="314" t="s">
        <v>8400</v>
      </c>
      <c r="AQ175" s="1356" t="str" cm="1">
        <f t="array" ref="AQ175">IF(AD175="NO FAVORABLE","NO FAVORABLE",IF(SUMPRODUCT(--(TRIM(AF175:AK175)&lt;&gt;"SI"),--(TRIM(AF175:AK175)&lt;&gt;"NA"))&gt;0,"SUBSANAR","APROBADA CR"))</f>
        <v>SUBSANAR</v>
      </c>
    </row>
    <row r="176" spans="1:43" ht="13.95" hidden="1" customHeight="1" x14ac:dyDescent="0.3">
      <c r="A176" s="82" t="s">
        <v>369</v>
      </c>
      <c r="B176" s="82" t="s">
        <v>8135</v>
      </c>
      <c r="C176" s="4">
        <v>178</v>
      </c>
      <c r="D176" s="82" t="s">
        <v>45</v>
      </c>
      <c r="E176" s="82" t="s">
        <v>4511</v>
      </c>
      <c r="F176" s="82"/>
      <c r="G176" s="82" t="s">
        <v>8401</v>
      </c>
      <c r="H176" s="82" t="s">
        <v>1519</v>
      </c>
      <c r="I176" s="82" t="s">
        <v>8402</v>
      </c>
      <c r="J176" s="104" t="s">
        <v>50</v>
      </c>
      <c r="K176" s="82">
        <v>43785586</v>
      </c>
      <c r="L176" s="102">
        <v>26825</v>
      </c>
      <c r="M176" s="82">
        <v>52</v>
      </c>
      <c r="N176" s="82" t="s">
        <v>51</v>
      </c>
      <c r="O176" s="82">
        <v>3206224141</v>
      </c>
      <c r="P176" s="82" t="s">
        <v>372</v>
      </c>
      <c r="Q176" s="82" t="s">
        <v>1740</v>
      </c>
      <c r="R176" s="82" t="s">
        <v>372</v>
      </c>
      <c r="S176" s="86" t="s">
        <v>8403</v>
      </c>
      <c r="T176" s="82" t="s">
        <v>372</v>
      </c>
      <c r="U176" s="182" t="s">
        <v>8167</v>
      </c>
      <c r="V176" s="361" t="s">
        <v>57</v>
      </c>
      <c r="W176" s="361" t="s">
        <v>57</v>
      </c>
      <c r="X176" s="361" t="s">
        <v>57</v>
      </c>
      <c r="Y176" s="314"/>
      <c r="Z176" s="314"/>
      <c r="AA176" s="314"/>
      <c r="AB176" s="314"/>
      <c r="AC176" s="314"/>
      <c r="AD176" s="361" t="s">
        <v>58</v>
      </c>
      <c r="AE176" s="364"/>
      <c r="AF176" s="322"/>
      <c r="AG176" s="322"/>
      <c r="AH176" s="1927"/>
      <c r="AI176" s="1927"/>
      <c r="AJ176" s="322"/>
      <c r="AK176" s="322"/>
      <c r="AL176" s="322"/>
      <c r="AM176" s="105"/>
      <c r="AN176" s="105"/>
      <c r="AO176" s="1264" t="s">
        <v>393</v>
      </c>
      <c r="AQ176" s="1356" t="str" cm="1">
        <f t="array" ref="AQ176">IF(AD176="NO FAVORABLE","NO FAVORABLE",IF(SUMPRODUCT(--(TRIM(AF176:AK176)&lt;&gt;"SI"),--(TRIM(AF176:AK176)&lt;&gt;"NA"))&gt;0,"SUBSANAR","APROBADA CR"))</f>
        <v>SUBSANAR</v>
      </c>
    </row>
    <row r="177" spans="1:43" ht="13.8" hidden="1" x14ac:dyDescent="0.3">
      <c r="A177" s="82" t="s">
        <v>369</v>
      </c>
      <c r="B177" s="82" t="s">
        <v>8135</v>
      </c>
      <c r="C177" s="4">
        <v>179</v>
      </c>
      <c r="D177" s="82" t="s">
        <v>45</v>
      </c>
      <c r="E177" s="82" t="s">
        <v>1879</v>
      </c>
      <c r="F177" s="82"/>
      <c r="G177" s="82" t="s">
        <v>1307</v>
      </c>
      <c r="H177" s="82" t="s">
        <v>1519</v>
      </c>
      <c r="I177" s="82" t="s">
        <v>8404</v>
      </c>
      <c r="J177" s="82" t="s">
        <v>50</v>
      </c>
      <c r="K177" s="82">
        <v>1036926170</v>
      </c>
      <c r="L177" s="102">
        <v>34863</v>
      </c>
      <c r="M177" s="82">
        <v>30</v>
      </c>
      <c r="N177" s="82" t="s">
        <v>51</v>
      </c>
      <c r="O177" s="82">
        <v>3217115326</v>
      </c>
      <c r="P177" s="82" t="s">
        <v>372</v>
      </c>
      <c r="Q177" s="82" t="s">
        <v>1752</v>
      </c>
      <c r="R177" s="82" t="s">
        <v>372</v>
      </c>
      <c r="S177" s="86" t="s">
        <v>4927</v>
      </c>
      <c r="T177" s="82" t="s">
        <v>372</v>
      </c>
      <c r="U177" s="182" t="s">
        <v>8167</v>
      </c>
      <c r="V177" s="361" t="s">
        <v>57</v>
      </c>
      <c r="W177" s="361" t="s">
        <v>57</v>
      </c>
      <c r="X177" s="361" t="s">
        <v>57</v>
      </c>
      <c r="Y177" s="314"/>
      <c r="Z177" s="314"/>
      <c r="AA177" s="314"/>
      <c r="AB177" s="314"/>
      <c r="AC177" s="314"/>
      <c r="AD177" s="361" t="s">
        <v>58</v>
      </c>
      <c r="AE177" s="364"/>
      <c r="AF177" s="322"/>
      <c r="AG177" s="322"/>
      <c r="AH177" s="1927"/>
      <c r="AI177" s="1927"/>
      <c r="AJ177" s="322"/>
      <c r="AK177" s="322"/>
      <c r="AL177" s="322"/>
      <c r="AM177" s="105"/>
      <c r="AN177" s="105"/>
      <c r="AO177" s="1264" t="s">
        <v>393</v>
      </c>
      <c r="AQ177" s="1356" t="str" cm="1">
        <f t="array" ref="AQ177">IF(AD177="NO FAVORABLE","NO FAVORABLE",IF(SUMPRODUCT(--(TRIM(AF177:AK177)&lt;&gt;"SI"),--(TRIM(AF177:AK177)&lt;&gt;"NA"))&gt;0,"SUBSANAR","APROBADA CR"))</f>
        <v>SUBSANAR</v>
      </c>
    </row>
    <row r="178" spans="1:43" ht="13.8" hidden="1" x14ac:dyDescent="0.3">
      <c r="A178" s="82" t="s">
        <v>369</v>
      </c>
      <c r="B178" s="82" t="s">
        <v>8135</v>
      </c>
      <c r="C178" s="4">
        <v>180</v>
      </c>
      <c r="D178" s="82" t="s">
        <v>45</v>
      </c>
      <c r="E178" s="82" t="s">
        <v>1956</v>
      </c>
      <c r="F178" s="82" t="s">
        <v>215</v>
      </c>
      <c r="G178" s="82" t="s">
        <v>496</v>
      </c>
      <c r="H178" s="82" t="s">
        <v>1519</v>
      </c>
      <c r="I178" s="82" t="s">
        <v>8405</v>
      </c>
      <c r="J178" s="82" t="s">
        <v>50</v>
      </c>
      <c r="K178" s="82">
        <v>43786418</v>
      </c>
      <c r="L178" s="102">
        <v>27799</v>
      </c>
      <c r="M178" s="82">
        <v>50</v>
      </c>
      <c r="N178" s="82" t="s">
        <v>51</v>
      </c>
      <c r="O178" s="82">
        <v>3145961780</v>
      </c>
      <c r="P178" s="82" t="s">
        <v>372</v>
      </c>
      <c r="Q178" s="82" t="s">
        <v>1749</v>
      </c>
      <c r="R178" s="82" t="s">
        <v>372</v>
      </c>
      <c r="S178" s="86" t="s">
        <v>8330</v>
      </c>
      <c r="T178" s="82" t="s">
        <v>372</v>
      </c>
      <c r="U178" s="182" t="s">
        <v>8167</v>
      </c>
      <c r="V178" s="361" t="s">
        <v>57</v>
      </c>
      <c r="W178" s="361" t="s">
        <v>57</v>
      </c>
      <c r="X178" s="361" t="s">
        <v>57</v>
      </c>
      <c r="Y178" s="314"/>
      <c r="Z178" s="314"/>
      <c r="AA178" s="314"/>
      <c r="AB178" s="314"/>
      <c r="AC178" s="314"/>
      <c r="AD178" s="1409" t="s">
        <v>296</v>
      </c>
      <c r="AE178" s="364"/>
      <c r="AF178" s="322"/>
      <c r="AG178" s="322"/>
      <c r="AH178" s="1927"/>
      <c r="AI178" s="1927"/>
      <c r="AJ178" s="322"/>
      <c r="AK178" s="322"/>
      <c r="AL178" s="322"/>
      <c r="AM178" s="105"/>
      <c r="AN178" s="105"/>
      <c r="AO178" s="1599" t="s">
        <v>8406</v>
      </c>
      <c r="AQ178" s="1356" t="str" cm="1">
        <f t="array" ref="AQ178">IF(AD178="NO FAVORABLE","NO FAVORABLE",IF(SUMPRODUCT(--(TRIM(AF178:AK178)&lt;&gt;"SI"),--(TRIM(AF178:AK178)&lt;&gt;"NA"))&gt;0,"SUBSANAR","APROBADA CR"))</f>
        <v>SUBSANAR</v>
      </c>
    </row>
    <row r="179" spans="1:43" ht="145.80000000000001" hidden="1" x14ac:dyDescent="0.3">
      <c r="A179" s="82" t="s">
        <v>369</v>
      </c>
      <c r="B179" s="82" t="s">
        <v>8135</v>
      </c>
      <c r="C179" s="4">
        <v>181</v>
      </c>
      <c r="D179" s="82" t="s">
        <v>45</v>
      </c>
      <c r="E179" s="82" t="s">
        <v>4440</v>
      </c>
      <c r="F179" s="82" t="s">
        <v>1249</v>
      </c>
      <c r="G179" s="82" t="s">
        <v>252</v>
      </c>
      <c r="H179" s="82"/>
      <c r="I179" s="82" t="s">
        <v>8407</v>
      </c>
      <c r="J179" s="82" t="s">
        <v>50</v>
      </c>
      <c r="K179" s="82">
        <v>32392772</v>
      </c>
      <c r="L179" s="102">
        <v>28417</v>
      </c>
      <c r="M179" s="82">
        <v>48</v>
      </c>
      <c r="N179" s="82" t="s">
        <v>51</v>
      </c>
      <c r="O179" s="82">
        <v>3116208547</v>
      </c>
      <c r="P179" s="82" t="s">
        <v>372</v>
      </c>
      <c r="Q179" s="82" t="s">
        <v>8408</v>
      </c>
      <c r="R179" s="82" t="s">
        <v>372</v>
      </c>
      <c r="S179" s="86" t="s">
        <v>8330</v>
      </c>
      <c r="T179" s="82" t="s">
        <v>372</v>
      </c>
      <c r="U179" s="182" t="s">
        <v>8167</v>
      </c>
      <c r="V179" s="361" t="s">
        <v>57</v>
      </c>
      <c r="W179" s="361" t="s">
        <v>57</v>
      </c>
      <c r="X179" s="316" t="s">
        <v>8409</v>
      </c>
      <c r="Y179" s="314"/>
      <c r="Z179" s="314"/>
      <c r="AA179" s="314"/>
      <c r="AB179" s="314"/>
      <c r="AC179" s="314"/>
      <c r="AD179" s="1357" t="s">
        <v>76</v>
      </c>
      <c r="AE179" s="364"/>
      <c r="AF179" s="322"/>
      <c r="AG179" s="322"/>
      <c r="AH179" s="1927"/>
      <c r="AI179" s="1927"/>
      <c r="AJ179" s="322"/>
      <c r="AK179" s="322"/>
      <c r="AL179" s="322"/>
      <c r="AM179" s="105"/>
      <c r="AN179" s="105"/>
      <c r="AO179" s="1914" t="s">
        <v>8410</v>
      </c>
      <c r="AQ179" s="1356" t="str" cm="1">
        <f t="array" ref="AQ179">IF(AD179="NO FAVORABLE","NO FAVORABLE",IF(SUMPRODUCT(--(TRIM(AF179:AK179)&lt;&gt;"SI"),--(TRIM(AF179:AK179)&lt;&gt;"NA"))&gt;0,"SUBSANAR","APROBADA CR"))</f>
        <v>NO FAVORABLE</v>
      </c>
    </row>
    <row r="180" spans="1:43" ht="13.8" hidden="1" x14ac:dyDescent="0.3">
      <c r="A180" s="82" t="s">
        <v>369</v>
      </c>
      <c r="B180" s="82" t="s">
        <v>8135</v>
      </c>
      <c r="C180" s="4">
        <v>182</v>
      </c>
      <c r="D180" s="82" t="s">
        <v>45</v>
      </c>
      <c r="E180" s="82" t="s">
        <v>1888</v>
      </c>
      <c r="F180" s="82" t="s">
        <v>2728</v>
      </c>
      <c r="G180" s="82" t="s">
        <v>7247</v>
      </c>
      <c r="H180" s="82" t="s">
        <v>153</v>
      </c>
      <c r="I180" s="82" t="s">
        <v>8411</v>
      </c>
      <c r="J180" s="82" t="s">
        <v>50</v>
      </c>
      <c r="K180" s="82">
        <v>1003197291</v>
      </c>
      <c r="L180" s="102">
        <v>46167</v>
      </c>
      <c r="M180" s="82">
        <v>28</v>
      </c>
      <c r="N180" s="82" t="s">
        <v>51</v>
      </c>
      <c r="O180" s="82">
        <v>3013207503</v>
      </c>
      <c r="P180" s="349" t="s">
        <v>372</v>
      </c>
      <c r="Q180" s="82" t="s">
        <v>1749</v>
      </c>
      <c r="R180" s="82" t="s">
        <v>372</v>
      </c>
      <c r="S180" s="86" t="s">
        <v>8291</v>
      </c>
      <c r="T180" s="82" t="s">
        <v>372</v>
      </c>
      <c r="U180" s="182" t="s">
        <v>8167</v>
      </c>
      <c r="V180" s="361" t="s">
        <v>57</v>
      </c>
      <c r="W180" s="361" t="s">
        <v>57</v>
      </c>
      <c r="X180" s="361" t="s">
        <v>57</v>
      </c>
      <c r="Y180" s="314"/>
      <c r="Z180" s="314"/>
      <c r="AA180" s="314"/>
      <c r="AB180" s="314"/>
      <c r="AC180" s="314"/>
      <c r="AD180" s="361" t="s">
        <v>58</v>
      </c>
      <c r="AE180" s="364"/>
      <c r="AF180" s="322"/>
      <c r="AG180" s="322"/>
      <c r="AH180" s="1927"/>
      <c r="AI180" s="1927"/>
      <c r="AJ180" s="322"/>
      <c r="AK180" s="322"/>
      <c r="AL180" s="322"/>
      <c r="AM180" s="105"/>
      <c r="AN180" s="105"/>
      <c r="AO180" s="1264" t="s">
        <v>393</v>
      </c>
      <c r="AQ180" s="1356" t="str" cm="1">
        <f t="array" ref="AQ180">IF(AD180="NO FAVORABLE","NO FAVORABLE",IF(SUMPRODUCT(--(TRIM(AF180:AK180)&lt;&gt;"SI"),--(TRIM(AF180:AK180)&lt;&gt;"NA"))&gt;0,"SUBSANAR","APROBADA CR"))</f>
        <v>SUBSANAR</v>
      </c>
    </row>
    <row r="181" spans="1:43" ht="13.8" hidden="1" x14ac:dyDescent="0.3">
      <c r="A181" s="82" t="s">
        <v>369</v>
      </c>
      <c r="B181" s="82" t="s">
        <v>8135</v>
      </c>
      <c r="C181" s="4">
        <v>183</v>
      </c>
      <c r="D181" s="82" t="s">
        <v>45</v>
      </c>
      <c r="E181" s="82" t="s">
        <v>4860</v>
      </c>
      <c r="F181" s="82" t="s">
        <v>565</v>
      </c>
      <c r="G181" s="82" t="s">
        <v>306</v>
      </c>
      <c r="H181" s="82" t="s">
        <v>415</v>
      </c>
      <c r="I181" s="82" t="s">
        <v>8412</v>
      </c>
      <c r="J181" s="82" t="s">
        <v>50</v>
      </c>
      <c r="K181" s="82">
        <v>20897838</v>
      </c>
      <c r="L181" s="102">
        <v>30582</v>
      </c>
      <c r="M181" s="82">
        <v>43</v>
      </c>
      <c r="N181" s="82" t="s">
        <v>51</v>
      </c>
      <c r="O181" s="82">
        <v>3147650545</v>
      </c>
      <c r="P181" s="349" t="s">
        <v>372</v>
      </c>
      <c r="Q181" s="82" t="s">
        <v>8413</v>
      </c>
      <c r="R181" s="82" t="s">
        <v>372</v>
      </c>
      <c r="S181" s="86" t="s">
        <v>8302</v>
      </c>
      <c r="T181" s="82" t="s">
        <v>372</v>
      </c>
      <c r="U181" s="182" t="s">
        <v>8167</v>
      </c>
      <c r="V181" s="361" t="s">
        <v>57</v>
      </c>
      <c r="W181" s="361" t="s">
        <v>57</v>
      </c>
      <c r="X181" s="361" t="s">
        <v>57</v>
      </c>
      <c r="Y181" s="314"/>
      <c r="Z181" s="314"/>
      <c r="AA181" s="314"/>
      <c r="AB181" s="314"/>
      <c r="AC181" s="314"/>
      <c r="AD181" s="361" t="s">
        <v>58</v>
      </c>
      <c r="AE181" s="364"/>
      <c r="AF181" s="322"/>
      <c r="AG181" s="322"/>
      <c r="AH181" s="1927"/>
      <c r="AI181" s="1927"/>
      <c r="AJ181" s="322"/>
      <c r="AK181" s="322"/>
      <c r="AL181" s="322"/>
      <c r="AM181" s="105"/>
      <c r="AN181" s="105"/>
      <c r="AO181" s="1264" t="s">
        <v>393</v>
      </c>
      <c r="AQ181" s="1356" t="str" cm="1">
        <f t="array" ref="AQ181">IF(AD181="NO FAVORABLE","NO FAVORABLE",IF(SUMPRODUCT(--(TRIM(AF181:AK181)&lt;&gt;"SI"),--(TRIM(AF181:AK181)&lt;&gt;"NA"))&gt;0,"SUBSANAR","APROBADA CR"))</f>
        <v>SUBSANAR</v>
      </c>
    </row>
    <row r="182" spans="1:43" ht="13.8" hidden="1" x14ac:dyDescent="0.3">
      <c r="A182" s="82" t="s">
        <v>8054</v>
      </c>
      <c r="B182" s="82" t="s">
        <v>8055</v>
      </c>
      <c r="C182" s="4">
        <v>184</v>
      </c>
      <c r="D182" s="82" t="s">
        <v>45</v>
      </c>
      <c r="E182" s="82" t="s">
        <v>1864</v>
      </c>
      <c r="F182" s="82" t="s">
        <v>4696</v>
      </c>
      <c r="G182" s="82" t="s">
        <v>1923</v>
      </c>
      <c r="H182" s="82" t="s">
        <v>452</v>
      </c>
      <c r="I182" s="82" t="s">
        <v>8414</v>
      </c>
      <c r="J182" s="82" t="s">
        <v>50</v>
      </c>
      <c r="K182" s="82">
        <v>1193033605</v>
      </c>
      <c r="L182" s="102">
        <v>36299</v>
      </c>
      <c r="M182" s="82">
        <v>27</v>
      </c>
      <c r="N182" s="82" t="s">
        <v>51</v>
      </c>
      <c r="O182" s="82">
        <v>3172111591</v>
      </c>
      <c r="P182" s="349" t="s">
        <v>372</v>
      </c>
      <c r="Q182" s="82"/>
      <c r="R182" s="82" t="s">
        <v>372</v>
      </c>
      <c r="S182" s="86"/>
      <c r="T182" s="82" t="s">
        <v>372</v>
      </c>
      <c r="U182" s="182" t="s">
        <v>8167</v>
      </c>
      <c r="V182" s="361" t="s">
        <v>57</v>
      </c>
      <c r="W182" s="361" t="s">
        <v>57</v>
      </c>
      <c r="X182" s="361" t="s">
        <v>57</v>
      </c>
      <c r="Y182" s="314"/>
      <c r="Z182" s="314"/>
      <c r="AA182" s="314"/>
      <c r="AB182" s="314"/>
      <c r="AC182" s="314"/>
      <c r="AD182" s="361" t="s">
        <v>58</v>
      </c>
      <c r="AE182" s="364"/>
      <c r="AF182" s="322"/>
      <c r="AG182" s="322"/>
      <c r="AH182" s="1927"/>
      <c r="AI182" s="1927"/>
      <c r="AJ182" s="322"/>
      <c r="AK182" s="322"/>
      <c r="AL182" s="322"/>
      <c r="AM182" s="105"/>
      <c r="AN182" s="105"/>
      <c r="AO182" s="1264" t="s">
        <v>393</v>
      </c>
      <c r="AQ182" s="1356" t="str" cm="1">
        <f t="array" ref="AQ182">IF(AD182="NO FAVORABLE","NO FAVORABLE",IF(SUMPRODUCT(--(TRIM(AF182:AK182)&lt;&gt;"SI"),--(TRIM(AF182:AK182)&lt;&gt;"NA"))&gt;0,"SUBSANAR","APROBADA CR"))</f>
        <v>SUBSANAR</v>
      </c>
    </row>
    <row r="183" spans="1:43" ht="13.8" hidden="1" x14ac:dyDescent="0.3">
      <c r="A183" s="82" t="s">
        <v>8054</v>
      </c>
      <c r="B183" s="82" t="s">
        <v>8055</v>
      </c>
      <c r="C183" s="4">
        <v>185</v>
      </c>
      <c r="D183" s="82" t="s">
        <v>45</v>
      </c>
      <c r="E183" s="82" t="s">
        <v>3768</v>
      </c>
      <c r="F183" s="82" t="s">
        <v>4482</v>
      </c>
      <c r="G183" s="82" t="s">
        <v>383</v>
      </c>
      <c r="H183" s="82" t="s">
        <v>347</v>
      </c>
      <c r="I183" s="82" t="s">
        <v>8415</v>
      </c>
      <c r="J183" s="82" t="s">
        <v>50</v>
      </c>
      <c r="K183" s="82">
        <v>43786978</v>
      </c>
      <c r="L183" s="102">
        <v>28286</v>
      </c>
      <c r="M183" s="82">
        <v>49</v>
      </c>
      <c r="N183" s="82" t="s">
        <v>51</v>
      </c>
      <c r="O183" s="82">
        <v>3014074614</v>
      </c>
      <c r="P183" s="349" t="s">
        <v>372</v>
      </c>
      <c r="Q183" s="82"/>
      <c r="R183" s="82" t="s">
        <v>372</v>
      </c>
      <c r="S183" s="86"/>
      <c r="T183" s="82" t="s">
        <v>372</v>
      </c>
      <c r="U183" s="182" t="s">
        <v>8167</v>
      </c>
      <c r="V183" s="361" t="s">
        <v>57</v>
      </c>
      <c r="W183" s="361" t="s">
        <v>57</v>
      </c>
      <c r="X183" s="361" t="s">
        <v>57</v>
      </c>
      <c r="Y183" s="314"/>
      <c r="Z183" s="314"/>
      <c r="AA183" s="314"/>
      <c r="AB183" s="314"/>
      <c r="AC183" s="314"/>
      <c r="AD183" s="361" t="s">
        <v>58</v>
      </c>
      <c r="AE183" s="364"/>
      <c r="AF183" s="322"/>
      <c r="AG183" s="322"/>
      <c r="AH183" s="1927"/>
      <c r="AI183" s="1927"/>
      <c r="AJ183" s="322"/>
      <c r="AK183" s="322"/>
      <c r="AL183" s="322"/>
      <c r="AM183" s="105"/>
      <c r="AN183" s="105"/>
      <c r="AO183" s="1264" t="s">
        <v>393</v>
      </c>
      <c r="AQ183" s="1356" t="str" cm="1">
        <f t="array" ref="AQ183">IF(AD183="NO FAVORABLE","NO FAVORABLE",IF(SUMPRODUCT(--(TRIM(AF183:AK183)&lt;&gt;"SI"),--(TRIM(AF183:AK183)&lt;&gt;"NA"))&gt;0,"SUBSANAR","APROBADA CR"))</f>
        <v>SUBSANAR</v>
      </c>
    </row>
    <row r="184" spans="1:43" ht="13.8" hidden="1" x14ac:dyDescent="0.3">
      <c r="A184" s="82" t="s">
        <v>8054</v>
      </c>
      <c r="B184" s="82" t="s">
        <v>8055</v>
      </c>
      <c r="C184" s="4">
        <v>186</v>
      </c>
      <c r="D184" s="82" t="s">
        <v>45</v>
      </c>
      <c r="E184" s="82" t="s">
        <v>8416</v>
      </c>
      <c r="F184" s="82" t="s">
        <v>1511</v>
      </c>
      <c r="G184" s="82" t="s">
        <v>395</v>
      </c>
      <c r="H184" s="82" t="s">
        <v>408</v>
      </c>
      <c r="I184" s="82" t="s">
        <v>8417</v>
      </c>
      <c r="J184" s="82" t="s">
        <v>50</v>
      </c>
      <c r="K184" s="82">
        <v>43786978</v>
      </c>
      <c r="L184" s="102">
        <v>38181</v>
      </c>
      <c r="M184" s="82">
        <v>22</v>
      </c>
      <c r="N184" s="82" t="s">
        <v>51</v>
      </c>
      <c r="O184" s="82">
        <v>3246592299</v>
      </c>
      <c r="P184" s="349" t="s">
        <v>372</v>
      </c>
      <c r="Q184" s="82"/>
      <c r="R184" s="82" t="s">
        <v>372</v>
      </c>
      <c r="S184" s="86"/>
      <c r="T184" s="82" t="s">
        <v>372</v>
      </c>
      <c r="U184" s="182" t="s">
        <v>8167</v>
      </c>
      <c r="V184" s="361" t="s">
        <v>57</v>
      </c>
      <c r="W184" s="361" t="s">
        <v>57</v>
      </c>
      <c r="X184" s="361" t="s">
        <v>57</v>
      </c>
      <c r="Y184" s="314"/>
      <c r="Z184" s="314"/>
      <c r="AA184" s="314"/>
      <c r="AB184" s="314"/>
      <c r="AC184" s="314"/>
      <c r="AD184" s="1409" t="s">
        <v>296</v>
      </c>
      <c r="AE184" s="364"/>
      <c r="AF184" s="322"/>
      <c r="AG184" s="322"/>
      <c r="AH184" s="1927"/>
      <c r="AI184" s="1927"/>
      <c r="AJ184" s="322"/>
      <c r="AK184" s="322"/>
      <c r="AL184" s="322"/>
      <c r="AM184" s="105"/>
      <c r="AN184" s="105"/>
      <c r="AO184" s="1599" t="s">
        <v>8418</v>
      </c>
      <c r="AQ184" s="1356" t="str" cm="1">
        <f t="array" ref="AQ184">IF(AD184="NO FAVORABLE","NO FAVORABLE",IF(SUMPRODUCT(--(TRIM(AF184:AK184)&lt;&gt;"SI"),--(TRIM(AF184:AK184)&lt;&gt;"NA"))&gt;0,"SUBSANAR","APROBADA CR"))</f>
        <v>SUBSANAR</v>
      </c>
    </row>
    <row r="185" spans="1:43" ht="13.8" hidden="1" x14ac:dyDescent="0.3">
      <c r="A185" s="82" t="s">
        <v>8054</v>
      </c>
      <c r="B185" s="82" t="s">
        <v>8055</v>
      </c>
      <c r="C185" s="4">
        <v>187</v>
      </c>
      <c r="D185" s="82" t="s">
        <v>45</v>
      </c>
      <c r="E185" s="82" t="s">
        <v>417</v>
      </c>
      <c r="F185" s="82" t="s">
        <v>156</v>
      </c>
      <c r="G185" s="82" t="s">
        <v>554</v>
      </c>
      <c r="H185" s="82" t="s">
        <v>554</v>
      </c>
      <c r="I185" s="82" t="s">
        <v>8419</v>
      </c>
      <c r="J185" s="82" t="s">
        <v>50</v>
      </c>
      <c r="K185" s="82">
        <v>43785760</v>
      </c>
      <c r="L185" s="102">
        <v>23426</v>
      </c>
      <c r="M185" s="82">
        <v>62</v>
      </c>
      <c r="N185" s="82" t="s">
        <v>51</v>
      </c>
      <c r="O185" s="82">
        <v>3244038752</v>
      </c>
      <c r="P185" s="349" t="s">
        <v>372</v>
      </c>
      <c r="Q185" s="82"/>
      <c r="R185" s="82" t="s">
        <v>372</v>
      </c>
      <c r="S185" s="86"/>
      <c r="T185" s="82" t="s">
        <v>372</v>
      </c>
      <c r="U185" s="182" t="s">
        <v>8167</v>
      </c>
      <c r="V185" s="361" t="s">
        <v>57</v>
      </c>
      <c r="W185" s="361" t="s">
        <v>57</v>
      </c>
      <c r="X185" s="361" t="s">
        <v>57</v>
      </c>
      <c r="Y185" s="314"/>
      <c r="Z185" s="314"/>
      <c r="AA185" s="314"/>
      <c r="AB185" s="314"/>
      <c r="AC185" s="314"/>
      <c r="AD185" s="361" t="s">
        <v>58</v>
      </c>
      <c r="AE185" s="364"/>
      <c r="AF185" s="322"/>
      <c r="AG185" s="322"/>
      <c r="AH185" s="1927"/>
      <c r="AI185" s="1927"/>
      <c r="AJ185" s="322"/>
      <c r="AK185" s="322"/>
      <c r="AL185" s="322"/>
      <c r="AM185" s="105"/>
      <c r="AN185" s="105"/>
      <c r="AO185" s="1264" t="s">
        <v>393</v>
      </c>
      <c r="AQ185" s="1356" t="str" cm="1">
        <f t="array" ref="AQ185">IF(AD185="NO FAVORABLE","NO FAVORABLE",IF(SUMPRODUCT(--(TRIM(AF185:AK185)&lt;&gt;"SI"),--(TRIM(AF185:AK185)&lt;&gt;"NA"))&gt;0,"SUBSANAR","APROBADA CR"))</f>
        <v>SUBSANAR</v>
      </c>
    </row>
    <row r="186" spans="1:43" ht="13.95" hidden="1" customHeight="1" x14ac:dyDescent="0.3">
      <c r="A186" s="82" t="s">
        <v>369</v>
      </c>
      <c r="B186" s="82" t="s">
        <v>8135</v>
      </c>
      <c r="C186" s="4">
        <v>188</v>
      </c>
      <c r="D186" s="82" t="s">
        <v>45</v>
      </c>
      <c r="E186" s="82" t="s">
        <v>8420</v>
      </c>
      <c r="F186" s="104" t="s">
        <v>8421</v>
      </c>
      <c r="G186" s="82" t="s">
        <v>1734</v>
      </c>
      <c r="H186" s="82" t="s">
        <v>1769</v>
      </c>
      <c r="I186" s="82" t="s">
        <v>8422</v>
      </c>
      <c r="J186" s="82" t="s">
        <v>50</v>
      </c>
      <c r="K186" s="82">
        <v>20897838</v>
      </c>
      <c r="L186" s="102">
        <v>35594</v>
      </c>
      <c r="M186" s="82">
        <v>28</v>
      </c>
      <c r="N186" s="82" t="s">
        <v>51</v>
      </c>
      <c r="O186" s="82">
        <v>3136190188</v>
      </c>
      <c r="P186" s="82" t="s">
        <v>372</v>
      </c>
      <c r="Q186" s="82" t="s">
        <v>1761</v>
      </c>
      <c r="R186" s="82" t="s">
        <v>372</v>
      </c>
      <c r="S186" s="86" t="s">
        <v>8423</v>
      </c>
      <c r="T186" s="82" t="s">
        <v>372</v>
      </c>
      <c r="U186" s="182" t="s">
        <v>8167</v>
      </c>
      <c r="V186" s="361" t="s">
        <v>57</v>
      </c>
      <c r="W186" s="361" t="s">
        <v>57</v>
      </c>
      <c r="X186" s="361" t="s">
        <v>57</v>
      </c>
      <c r="Y186" s="314"/>
      <c r="Z186" s="314"/>
      <c r="AA186" s="314"/>
      <c r="AB186" s="314"/>
      <c r="AC186" s="314"/>
      <c r="AD186" s="1357" t="s">
        <v>76</v>
      </c>
      <c r="AE186" s="364"/>
      <c r="AF186" s="322"/>
      <c r="AG186" s="322"/>
      <c r="AH186" s="1927"/>
      <c r="AI186" s="1927"/>
      <c r="AJ186" s="322"/>
      <c r="AK186" s="322"/>
      <c r="AL186" s="322"/>
      <c r="AM186" s="105"/>
      <c r="AN186" s="105"/>
      <c r="AO186" s="1599" t="s">
        <v>8424</v>
      </c>
      <c r="AQ186" s="1356" t="str" cm="1">
        <f t="array" ref="AQ186">IF(AD186="NO FAVORABLE","NO FAVORABLE",IF(SUMPRODUCT(--(TRIM(AF186:AK186)&lt;&gt;"SI"),--(TRIM(AF186:AK186)&lt;&gt;"NA"))&gt;0,"SUBSANAR","APROBADA CR"))</f>
        <v>NO FAVORABLE</v>
      </c>
    </row>
    <row r="187" spans="1:43" ht="13.95" hidden="1" customHeight="1" x14ac:dyDescent="0.3">
      <c r="A187" s="82" t="s">
        <v>369</v>
      </c>
      <c r="B187" s="82" t="s">
        <v>8135</v>
      </c>
      <c r="C187" s="4">
        <v>189</v>
      </c>
      <c r="D187" s="82" t="s">
        <v>45</v>
      </c>
      <c r="E187" s="82" t="s">
        <v>8425</v>
      </c>
      <c r="F187" s="105"/>
      <c r="G187" s="82" t="s">
        <v>3601</v>
      </c>
      <c r="H187" s="82" t="s">
        <v>4880</v>
      </c>
      <c r="I187" s="82" t="s">
        <v>8426</v>
      </c>
      <c r="J187" s="82" t="s">
        <v>50</v>
      </c>
      <c r="K187" s="82">
        <v>1073979292</v>
      </c>
      <c r="L187" s="102">
        <v>29731</v>
      </c>
      <c r="M187" s="82">
        <v>44</v>
      </c>
      <c r="N187" s="82" t="s">
        <v>51</v>
      </c>
      <c r="O187" s="82">
        <v>3225906194</v>
      </c>
      <c r="P187" s="82" t="s">
        <v>372</v>
      </c>
      <c r="Q187" s="82" t="s">
        <v>8427</v>
      </c>
      <c r="R187" s="82" t="s">
        <v>372</v>
      </c>
      <c r="S187" s="86" t="s">
        <v>8423</v>
      </c>
      <c r="T187" s="82" t="s">
        <v>372</v>
      </c>
      <c r="U187" s="182" t="s">
        <v>8167</v>
      </c>
      <c r="V187" s="361" t="s">
        <v>57</v>
      </c>
      <c r="W187" s="361" t="s">
        <v>57</v>
      </c>
      <c r="X187" s="361" t="s">
        <v>57</v>
      </c>
      <c r="Y187" s="314"/>
      <c r="Z187" s="314"/>
      <c r="AA187" s="314"/>
      <c r="AB187" s="314"/>
      <c r="AC187" s="314"/>
      <c r="AD187" s="361" t="s">
        <v>58</v>
      </c>
      <c r="AE187" s="364"/>
      <c r="AF187" s="322"/>
      <c r="AG187" s="322"/>
      <c r="AH187" s="1927"/>
      <c r="AI187" s="1927"/>
      <c r="AJ187" s="322"/>
      <c r="AK187" s="322"/>
      <c r="AL187" s="322"/>
      <c r="AM187" s="105"/>
      <c r="AN187" s="105"/>
      <c r="AO187" s="1264" t="s">
        <v>393</v>
      </c>
      <c r="AQ187" s="1356" t="str" cm="1">
        <f t="array" ref="AQ187">IF(AD187="NO FAVORABLE","NO FAVORABLE",IF(SUMPRODUCT(--(TRIM(AF187:AK187)&lt;&gt;"SI"),--(TRIM(AF187:AK187)&lt;&gt;"NA"))&gt;0,"SUBSANAR","APROBADA CR"))</f>
        <v>SUBSANAR</v>
      </c>
    </row>
    <row r="188" spans="1:43" ht="13.95" hidden="1" customHeight="1" x14ac:dyDescent="0.3">
      <c r="A188" s="82" t="s">
        <v>369</v>
      </c>
      <c r="B188" s="82" t="s">
        <v>8135</v>
      </c>
      <c r="C188" s="4">
        <v>190</v>
      </c>
      <c r="D188" s="82" t="s">
        <v>45</v>
      </c>
      <c r="E188" s="82" t="s">
        <v>1338</v>
      </c>
      <c r="F188" s="82" t="s">
        <v>1967</v>
      </c>
      <c r="G188" s="82" t="s">
        <v>2355</v>
      </c>
      <c r="H188" s="82" t="s">
        <v>5139</v>
      </c>
      <c r="I188" s="82" t="s">
        <v>8428</v>
      </c>
      <c r="J188" s="82" t="s">
        <v>50</v>
      </c>
      <c r="K188" s="82">
        <v>1002064298</v>
      </c>
      <c r="L188" s="102">
        <v>32534</v>
      </c>
      <c r="M188" s="82">
        <v>37</v>
      </c>
      <c r="N188" s="82" t="s">
        <v>51</v>
      </c>
      <c r="O188" s="82">
        <v>3235952639</v>
      </c>
      <c r="P188" s="82" t="s">
        <v>372</v>
      </c>
      <c r="Q188" s="82" t="s">
        <v>8408</v>
      </c>
      <c r="R188" s="82" t="s">
        <v>372</v>
      </c>
      <c r="S188" s="86" t="s">
        <v>8423</v>
      </c>
      <c r="T188" s="82" t="s">
        <v>372</v>
      </c>
      <c r="U188" s="182" t="s">
        <v>8167</v>
      </c>
      <c r="V188" s="361" t="s">
        <v>57</v>
      </c>
      <c r="W188" s="361" t="s">
        <v>57</v>
      </c>
      <c r="X188" s="361" t="s">
        <v>57</v>
      </c>
      <c r="Y188" s="314"/>
      <c r="Z188" s="314"/>
      <c r="AA188" s="314"/>
      <c r="AB188" s="314"/>
      <c r="AC188" s="314"/>
      <c r="AD188" s="361" t="s">
        <v>58</v>
      </c>
      <c r="AE188" s="364"/>
      <c r="AF188" s="322"/>
      <c r="AG188" s="322"/>
      <c r="AH188" s="1927"/>
      <c r="AI188" s="1927"/>
      <c r="AJ188" s="322"/>
      <c r="AK188" s="322"/>
      <c r="AL188" s="322"/>
      <c r="AM188" s="105"/>
      <c r="AN188" s="105"/>
      <c r="AO188" s="1264" t="s">
        <v>393</v>
      </c>
      <c r="AQ188" s="1356" t="str" cm="1">
        <f t="array" ref="AQ188">IF(AD188="NO FAVORABLE","NO FAVORABLE",IF(SUMPRODUCT(--(TRIM(AF188:AK188)&lt;&gt;"SI"),--(TRIM(AF188:AK188)&lt;&gt;"NA"))&gt;0,"SUBSANAR","APROBADA CR"))</f>
        <v>SUBSANAR</v>
      </c>
    </row>
    <row r="189" spans="1:43" ht="13.95" hidden="1" customHeight="1" x14ac:dyDescent="0.3">
      <c r="A189" s="82" t="s">
        <v>369</v>
      </c>
      <c r="B189" s="82" t="s">
        <v>8135</v>
      </c>
      <c r="C189" s="4">
        <v>191</v>
      </c>
      <c r="D189" s="82" t="s">
        <v>45</v>
      </c>
      <c r="E189" s="82" t="s">
        <v>1368</v>
      </c>
      <c r="F189" s="82" t="s">
        <v>1432</v>
      </c>
      <c r="G189" s="82" t="s">
        <v>2355</v>
      </c>
      <c r="H189" s="82" t="s">
        <v>5139</v>
      </c>
      <c r="I189" s="82" t="s">
        <v>8429</v>
      </c>
      <c r="J189" s="82" t="s">
        <v>50</v>
      </c>
      <c r="K189" s="82">
        <v>145023078</v>
      </c>
      <c r="L189" s="102">
        <v>32086</v>
      </c>
      <c r="M189" s="82">
        <v>39</v>
      </c>
      <c r="N189" s="82" t="s">
        <v>51</v>
      </c>
      <c r="O189" s="82">
        <v>3133030446</v>
      </c>
      <c r="P189" s="82" t="s">
        <v>372</v>
      </c>
      <c r="Q189" s="82" t="s">
        <v>1749</v>
      </c>
      <c r="R189" s="82" t="s">
        <v>372</v>
      </c>
      <c r="S189" s="86" t="s">
        <v>8423</v>
      </c>
      <c r="T189" s="82" t="s">
        <v>372</v>
      </c>
      <c r="U189" s="182" t="s">
        <v>8167</v>
      </c>
      <c r="V189" s="361" t="s">
        <v>57</v>
      </c>
      <c r="W189" s="361" t="s">
        <v>57</v>
      </c>
      <c r="X189" s="361" t="s">
        <v>57</v>
      </c>
      <c r="Y189" s="314"/>
      <c r="Z189" s="314"/>
      <c r="AA189" s="314"/>
      <c r="AB189" s="314"/>
      <c r="AC189" s="314"/>
      <c r="AD189" s="361" t="s">
        <v>58</v>
      </c>
      <c r="AE189" s="364"/>
      <c r="AF189" s="322"/>
      <c r="AG189" s="322"/>
      <c r="AH189" s="1927"/>
      <c r="AI189" s="1927"/>
      <c r="AJ189" s="322"/>
      <c r="AK189" s="322"/>
      <c r="AL189" s="322"/>
      <c r="AM189" s="105"/>
      <c r="AN189" s="105"/>
      <c r="AO189" s="1264" t="s">
        <v>393</v>
      </c>
      <c r="AQ189" s="1356" t="str" cm="1">
        <f t="array" ref="AQ189">IF(AD189="NO FAVORABLE","NO FAVORABLE",IF(SUMPRODUCT(--(TRIM(AF189:AK189)&lt;&gt;"SI"),--(TRIM(AF189:AK189)&lt;&gt;"NA"))&gt;0,"SUBSANAR","APROBADA CR"))</f>
        <v>SUBSANAR</v>
      </c>
    </row>
    <row r="190" spans="1:43" ht="13.95" hidden="1" customHeight="1" x14ac:dyDescent="0.3">
      <c r="A190" s="82" t="s">
        <v>369</v>
      </c>
      <c r="B190" s="82" t="s">
        <v>8135</v>
      </c>
      <c r="C190" s="4">
        <v>192</v>
      </c>
      <c r="D190" s="82" t="s">
        <v>45</v>
      </c>
      <c r="E190" s="82" t="s">
        <v>856</v>
      </c>
      <c r="F190" s="82" t="s">
        <v>1266</v>
      </c>
      <c r="G190" s="82" t="s">
        <v>502</v>
      </c>
      <c r="H190" s="82"/>
      <c r="I190" s="82" t="s">
        <v>8430</v>
      </c>
      <c r="J190" s="82" t="s">
        <v>50</v>
      </c>
      <c r="K190" s="82">
        <v>1045024308</v>
      </c>
      <c r="L190" s="102">
        <v>34291</v>
      </c>
      <c r="M190" s="82">
        <v>32</v>
      </c>
      <c r="N190" s="82" t="s">
        <v>51</v>
      </c>
      <c r="O190" s="82">
        <v>3127600599</v>
      </c>
      <c r="P190" s="349" t="s">
        <v>372</v>
      </c>
      <c r="Q190" s="82" t="s">
        <v>8431</v>
      </c>
      <c r="R190" s="82" t="s">
        <v>372</v>
      </c>
      <c r="S190" s="86" t="s">
        <v>8423</v>
      </c>
      <c r="T190" s="82" t="s">
        <v>372</v>
      </c>
      <c r="U190" s="182" t="s">
        <v>8167</v>
      </c>
      <c r="V190" s="361" t="s">
        <v>57</v>
      </c>
      <c r="W190" s="361" t="s">
        <v>57</v>
      </c>
      <c r="X190" s="361" t="s">
        <v>57</v>
      </c>
      <c r="Y190" s="314"/>
      <c r="Z190" s="314"/>
      <c r="AA190" s="314"/>
      <c r="AB190" s="314"/>
      <c r="AC190" s="314"/>
      <c r="AD190" s="361" t="s">
        <v>58</v>
      </c>
      <c r="AE190" s="364"/>
      <c r="AF190" s="322"/>
      <c r="AG190" s="322"/>
      <c r="AH190" s="1927"/>
      <c r="AI190" s="1927"/>
      <c r="AJ190" s="322"/>
      <c r="AK190" s="322"/>
      <c r="AL190" s="322"/>
      <c r="AM190" s="105"/>
      <c r="AN190" s="105"/>
      <c r="AO190" s="1264" t="s">
        <v>393</v>
      </c>
      <c r="AQ190" s="1356" t="str" cm="1">
        <f t="array" ref="AQ190">IF(AD190="NO FAVORABLE","NO FAVORABLE",IF(SUMPRODUCT(--(TRIM(AF190:AK190)&lt;&gt;"SI"),--(TRIM(AF190:AK190)&lt;&gt;"NA"))&gt;0,"SUBSANAR","APROBADA CR"))</f>
        <v>SUBSANAR</v>
      </c>
    </row>
    <row r="191" spans="1:43" ht="13.95" hidden="1" customHeight="1" x14ac:dyDescent="0.3">
      <c r="A191" s="82" t="s">
        <v>369</v>
      </c>
      <c r="B191" s="82" t="s">
        <v>8135</v>
      </c>
      <c r="C191" s="4">
        <v>193</v>
      </c>
      <c r="D191" s="82" t="s">
        <v>45</v>
      </c>
      <c r="E191" s="82" t="s">
        <v>8432</v>
      </c>
      <c r="F191" s="82" t="s">
        <v>93</v>
      </c>
      <c r="G191" s="82" t="s">
        <v>7605</v>
      </c>
      <c r="H191" s="82" t="s">
        <v>2355</v>
      </c>
      <c r="I191" s="82" t="s">
        <v>8433</v>
      </c>
      <c r="J191" s="82" t="s">
        <v>50</v>
      </c>
      <c r="K191" s="82">
        <v>10450171556</v>
      </c>
      <c r="L191" s="102">
        <v>26665</v>
      </c>
      <c r="M191" s="82">
        <v>52</v>
      </c>
      <c r="N191" s="82" t="s">
        <v>51</v>
      </c>
      <c r="O191" s="82">
        <v>3136492372</v>
      </c>
      <c r="P191" s="349" t="s">
        <v>372</v>
      </c>
      <c r="Q191" s="82" t="s">
        <v>8434</v>
      </c>
      <c r="R191" s="82" t="s">
        <v>372</v>
      </c>
      <c r="S191" s="86" t="s">
        <v>8423</v>
      </c>
      <c r="T191" s="82" t="s">
        <v>372</v>
      </c>
      <c r="U191" s="182" t="s">
        <v>8167</v>
      </c>
      <c r="V191" s="361" t="s">
        <v>57</v>
      </c>
      <c r="W191" s="361" t="s">
        <v>57</v>
      </c>
      <c r="X191" s="361" t="s">
        <v>57</v>
      </c>
      <c r="Y191" s="314"/>
      <c r="Z191" s="314"/>
      <c r="AA191" s="314"/>
      <c r="AB191" s="314"/>
      <c r="AC191" s="314"/>
      <c r="AD191" s="361" t="s">
        <v>58</v>
      </c>
      <c r="AE191" s="364"/>
      <c r="AF191" s="322"/>
      <c r="AG191" s="322"/>
      <c r="AH191" s="1927"/>
      <c r="AI191" s="1927"/>
      <c r="AJ191" s="322"/>
      <c r="AK191" s="322"/>
      <c r="AL191" s="322"/>
      <c r="AM191" s="105"/>
      <c r="AN191" s="105"/>
      <c r="AO191" s="1264" t="s">
        <v>393</v>
      </c>
      <c r="AQ191" s="1356" t="str" cm="1">
        <f t="array" ref="AQ191">IF(AD191="NO FAVORABLE","NO FAVORABLE",IF(SUMPRODUCT(--(TRIM(AF191:AK191)&lt;&gt;"SI"),--(TRIM(AF191:AK191)&lt;&gt;"NA"))&gt;0,"SUBSANAR","APROBADA CR"))</f>
        <v>SUBSANAR</v>
      </c>
    </row>
    <row r="192" spans="1:43" ht="13.95" hidden="1" customHeight="1" x14ac:dyDescent="0.25">
      <c r="A192" s="82" t="s">
        <v>8054</v>
      </c>
      <c r="B192" s="82" t="s">
        <v>8055</v>
      </c>
      <c r="C192" s="4">
        <v>194</v>
      </c>
      <c r="D192" s="82" t="s">
        <v>45</v>
      </c>
      <c r="E192" s="82" t="s">
        <v>1432</v>
      </c>
      <c r="F192" s="82"/>
      <c r="G192" s="82" t="s">
        <v>1380</v>
      </c>
      <c r="H192" s="82" t="s">
        <v>1951</v>
      </c>
      <c r="I192" s="82" t="s">
        <v>8435</v>
      </c>
      <c r="J192" s="82" t="s">
        <v>50</v>
      </c>
      <c r="K192" s="82">
        <v>1017140622</v>
      </c>
      <c r="L192" s="102">
        <v>25808</v>
      </c>
      <c r="M192" s="82">
        <v>55</v>
      </c>
      <c r="N192" s="82" t="s">
        <v>51</v>
      </c>
      <c r="O192" s="82">
        <v>3128830122</v>
      </c>
      <c r="P192" s="349" t="s">
        <v>372</v>
      </c>
      <c r="Q192" s="82" t="s">
        <v>8436</v>
      </c>
      <c r="R192" s="82" t="s">
        <v>372</v>
      </c>
      <c r="S192" s="86" t="s">
        <v>8423</v>
      </c>
      <c r="T192" s="82" t="s">
        <v>372</v>
      </c>
      <c r="U192" s="182" t="s">
        <v>8167</v>
      </c>
      <c r="V192" s="361" t="s">
        <v>57</v>
      </c>
      <c r="W192" s="361" t="s">
        <v>57</v>
      </c>
      <c r="X192" s="316" t="s">
        <v>8437</v>
      </c>
      <c r="Y192" s="314"/>
      <c r="Z192" s="314"/>
      <c r="AA192" s="314"/>
      <c r="AB192" s="314"/>
      <c r="AC192" s="314"/>
      <c r="AD192" s="361" t="s">
        <v>58</v>
      </c>
      <c r="AE192" s="364"/>
      <c r="AF192" s="322"/>
      <c r="AG192" s="322"/>
      <c r="AH192" s="1927"/>
      <c r="AI192" s="1927"/>
      <c r="AJ192" s="322"/>
      <c r="AK192" s="322"/>
      <c r="AL192" s="322"/>
      <c r="AM192" s="105"/>
      <c r="AN192" s="105"/>
      <c r="AO192" s="316" t="s">
        <v>8438</v>
      </c>
      <c r="AQ192" s="1356" t="str" cm="1">
        <f t="array" ref="AQ192">IF(AD192="NO FAVORABLE","NO FAVORABLE",IF(SUMPRODUCT(--(TRIM(AF192:AK192)&lt;&gt;"SI"),--(TRIM(AF192:AK192)&lt;&gt;"NA"))&gt;0,"SUBSANAR","APROBADA CR"))</f>
        <v>SUBSANAR</v>
      </c>
    </row>
    <row r="193" spans="1:43" ht="13.95" hidden="1" customHeight="1" x14ac:dyDescent="0.3">
      <c r="A193" s="82" t="s">
        <v>8054</v>
      </c>
      <c r="B193" s="82" t="s">
        <v>8055</v>
      </c>
      <c r="C193" s="4">
        <v>195</v>
      </c>
      <c r="D193" s="82" t="s">
        <v>45</v>
      </c>
      <c r="E193" s="82" t="s">
        <v>2704</v>
      </c>
      <c r="F193" s="82"/>
      <c r="G193" s="82" t="s">
        <v>2355</v>
      </c>
      <c r="H193" s="82" t="s">
        <v>5139</v>
      </c>
      <c r="I193" s="82" t="s">
        <v>8439</v>
      </c>
      <c r="J193" s="82" t="s">
        <v>50</v>
      </c>
      <c r="K193" s="82">
        <v>43787500</v>
      </c>
      <c r="L193" s="102">
        <v>29266</v>
      </c>
      <c r="M193" s="82">
        <v>45</v>
      </c>
      <c r="N193" s="82" t="s">
        <v>51</v>
      </c>
      <c r="O193" s="82">
        <v>3114046984</v>
      </c>
      <c r="P193" s="349" t="s">
        <v>372</v>
      </c>
      <c r="Q193" s="82" t="s">
        <v>8440</v>
      </c>
      <c r="R193" s="82" t="s">
        <v>372</v>
      </c>
      <c r="S193" s="86" t="s">
        <v>8423</v>
      </c>
      <c r="T193" s="82" t="s">
        <v>372</v>
      </c>
      <c r="U193" s="182" t="s">
        <v>8167</v>
      </c>
      <c r="V193" s="361" t="s">
        <v>57</v>
      </c>
      <c r="W193" s="361" t="s">
        <v>57</v>
      </c>
      <c r="X193" s="361" t="s">
        <v>57</v>
      </c>
      <c r="Y193" s="314"/>
      <c r="Z193" s="314"/>
      <c r="AA193" s="314"/>
      <c r="AB193" s="314"/>
      <c r="AC193" s="314"/>
      <c r="AD193" s="361" t="s">
        <v>58</v>
      </c>
      <c r="AE193" s="364"/>
      <c r="AF193" s="322"/>
      <c r="AG193" s="322"/>
      <c r="AH193" s="1927"/>
      <c r="AI193" s="1927"/>
      <c r="AJ193" s="322"/>
      <c r="AK193" s="322"/>
      <c r="AL193" s="322"/>
      <c r="AM193" s="105"/>
      <c r="AN193" s="105"/>
      <c r="AO193" s="1264" t="s">
        <v>393</v>
      </c>
      <c r="AQ193" s="1356" t="str" cm="1">
        <f t="array" ref="AQ193">IF(AD193="NO FAVORABLE","NO FAVORABLE",IF(SUMPRODUCT(--(TRIM(AF193:AK193)&lt;&gt;"SI"),--(TRIM(AF193:AK193)&lt;&gt;"NA"))&gt;0,"SUBSANAR","APROBADA CR"))</f>
        <v>SUBSANAR</v>
      </c>
    </row>
    <row r="194" spans="1:43" ht="13.95" hidden="1" customHeight="1" x14ac:dyDescent="0.3">
      <c r="A194" s="82" t="s">
        <v>8054</v>
      </c>
      <c r="B194" s="82" t="s">
        <v>8055</v>
      </c>
      <c r="C194" s="4">
        <v>196</v>
      </c>
      <c r="D194" s="82" t="s">
        <v>45</v>
      </c>
      <c r="E194" s="82" t="s">
        <v>1273</v>
      </c>
      <c r="F194" s="82" t="s">
        <v>72</v>
      </c>
      <c r="G194" s="82" t="s">
        <v>408</v>
      </c>
      <c r="H194" s="82"/>
      <c r="I194" s="82" t="s">
        <v>8441</v>
      </c>
      <c r="J194" s="82" t="s">
        <v>50</v>
      </c>
      <c r="K194" s="82">
        <v>43785424</v>
      </c>
      <c r="L194" s="102">
        <v>24227</v>
      </c>
      <c r="M194" s="82">
        <v>59</v>
      </c>
      <c r="N194" s="82" t="s">
        <v>51</v>
      </c>
      <c r="O194" s="82">
        <v>3146170841</v>
      </c>
      <c r="P194" s="349" t="s">
        <v>372</v>
      </c>
      <c r="Q194" s="82" t="s">
        <v>8442</v>
      </c>
      <c r="R194" s="82" t="s">
        <v>372</v>
      </c>
      <c r="S194" s="86" t="s">
        <v>8423</v>
      </c>
      <c r="T194" s="82" t="s">
        <v>372</v>
      </c>
      <c r="U194" s="182" t="s">
        <v>8167</v>
      </c>
      <c r="V194" s="361" t="s">
        <v>57</v>
      </c>
      <c r="W194" s="361" t="s">
        <v>57</v>
      </c>
      <c r="X194" s="361" t="s">
        <v>57</v>
      </c>
      <c r="Y194" s="314"/>
      <c r="Z194" s="314"/>
      <c r="AA194" s="314"/>
      <c r="AB194" s="314"/>
      <c r="AC194" s="314"/>
      <c r="AD194" s="361" t="s">
        <v>58</v>
      </c>
      <c r="AE194" s="364"/>
      <c r="AF194" s="322"/>
      <c r="AG194" s="322"/>
      <c r="AH194" s="1927"/>
      <c r="AI194" s="1927"/>
      <c r="AJ194" s="322"/>
      <c r="AK194" s="322"/>
      <c r="AL194" s="322"/>
      <c r="AM194" s="105"/>
      <c r="AN194" s="105"/>
      <c r="AO194" s="1264" t="s">
        <v>393</v>
      </c>
      <c r="AQ194" s="1356" t="str" cm="1">
        <f t="array" ref="AQ194">IF(AD194="NO FAVORABLE","NO FAVORABLE",IF(SUMPRODUCT(--(TRIM(AF194:AK194)&lt;&gt;"SI"),--(TRIM(AF194:AK194)&lt;&gt;"NA"))&gt;0,"SUBSANAR","APROBADA CR"))</f>
        <v>SUBSANAR</v>
      </c>
    </row>
    <row r="195" spans="1:43" ht="13.95" hidden="1" customHeight="1" x14ac:dyDescent="0.25">
      <c r="A195" s="82" t="s">
        <v>8054</v>
      </c>
      <c r="B195" s="82" t="s">
        <v>8055</v>
      </c>
      <c r="C195" s="4">
        <v>197</v>
      </c>
      <c r="D195" s="82" t="s">
        <v>45</v>
      </c>
      <c r="E195" s="82" t="s">
        <v>666</v>
      </c>
      <c r="F195" s="82" t="s">
        <v>85</v>
      </c>
      <c r="G195" s="82" t="s">
        <v>1795</v>
      </c>
      <c r="H195" s="82" t="s">
        <v>347</v>
      </c>
      <c r="I195" s="82" t="s">
        <v>8443</v>
      </c>
      <c r="J195" s="82" t="s">
        <v>50</v>
      </c>
      <c r="K195" s="82">
        <v>42824971</v>
      </c>
      <c r="L195" s="102">
        <v>34530</v>
      </c>
      <c r="M195" s="82">
        <v>31</v>
      </c>
      <c r="N195" s="82" t="s">
        <v>51</v>
      </c>
      <c r="O195" s="82">
        <v>3147650545</v>
      </c>
      <c r="P195" s="349" t="s">
        <v>372</v>
      </c>
      <c r="Q195" s="82" t="s">
        <v>8444</v>
      </c>
      <c r="R195" s="82" t="s">
        <v>372</v>
      </c>
      <c r="S195" s="86" t="s">
        <v>8423</v>
      </c>
      <c r="T195" s="82" t="s">
        <v>372</v>
      </c>
      <c r="U195" s="182" t="s">
        <v>8167</v>
      </c>
      <c r="V195" s="361" t="s">
        <v>57</v>
      </c>
      <c r="W195" s="361" t="s">
        <v>57</v>
      </c>
      <c r="X195" s="314" t="s">
        <v>8445</v>
      </c>
      <c r="Y195" s="314"/>
      <c r="Z195" s="314"/>
      <c r="AA195" s="314"/>
      <c r="AB195" s="314"/>
      <c r="AC195" s="314"/>
      <c r="AD195" s="361" t="s">
        <v>58</v>
      </c>
      <c r="AE195" s="364"/>
      <c r="AF195" s="322"/>
      <c r="AG195" s="322"/>
      <c r="AH195" s="1927"/>
      <c r="AI195" s="1927"/>
      <c r="AJ195" s="322"/>
      <c r="AK195" s="322"/>
      <c r="AL195" s="322"/>
      <c r="AM195" s="105"/>
      <c r="AN195" s="105"/>
      <c r="AO195" s="314" t="s">
        <v>8446</v>
      </c>
      <c r="AQ195" s="1356" t="str" cm="1">
        <f t="array" ref="AQ195">IF(AD195="NO FAVORABLE","NO FAVORABLE",IF(SUMPRODUCT(--(TRIM(AF195:AK195)&lt;&gt;"SI"),--(TRIM(AF195:AK195)&lt;&gt;"NA"))&gt;0,"SUBSANAR","APROBADA CR"))</f>
        <v>SUBSANAR</v>
      </c>
    </row>
    <row r="196" spans="1:43" ht="13.95" hidden="1" customHeight="1" x14ac:dyDescent="0.3">
      <c r="A196" s="82" t="s">
        <v>8054</v>
      </c>
      <c r="B196" s="82" t="s">
        <v>8055</v>
      </c>
      <c r="C196" s="4">
        <v>198</v>
      </c>
      <c r="D196" s="82" t="s">
        <v>45</v>
      </c>
      <c r="E196" s="82" t="s">
        <v>8447</v>
      </c>
      <c r="F196" s="82" t="s">
        <v>1249</v>
      </c>
      <c r="G196" s="82" t="s">
        <v>1983</v>
      </c>
      <c r="H196" s="82" t="s">
        <v>222</v>
      </c>
      <c r="I196" s="82" t="s">
        <v>8448</v>
      </c>
      <c r="J196" s="82" t="s">
        <v>50</v>
      </c>
      <c r="K196" s="82">
        <v>42700603</v>
      </c>
      <c r="L196" s="102">
        <v>20804</v>
      </c>
      <c r="M196" s="82">
        <v>69</v>
      </c>
      <c r="N196" s="82" t="s">
        <v>51</v>
      </c>
      <c r="O196" s="82">
        <v>3148328249</v>
      </c>
      <c r="P196" s="349" t="s">
        <v>372</v>
      </c>
      <c r="Q196" s="82" t="s">
        <v>8449</v>
      </c>
      <c r="R196" s="82" t="s">
        <v>372</v>
      </c>
      <c r="S196" s="86" t="s">
        <v>8423</v>
      </c>
      <c r="T196" s="82" t="s">
        <v>372</v>
      </c>
      <c r="U196" s="182" t="s">
        <v>8167</v>
      </c>
      <c r="V196" s="361" t="s">
        <v>57</v>
      </c>
      <c r="W196" s="361" t="s">
        <v>57</v>
      </c>
      <c r="X196" s="361" t="s">
        <v>57</v>
      </c>
      <c r="Y196" s="314"/>
      <c r="Z196" s="314"/>
      <c r="AA196" s="314"/>
      <c r="AB196" s="314"/>
      <c r="AC196" s="314"/>
      <c r="AD196" s="361" t="s">
        <v>58</v>
      </c>
      <c r="AE196" s="364"/>
      <c r="AF196" s="322"/>
      <c r="AG196" s="322"/>
      <c r="AH196" s="1927"/>
      <c r="AI196" s="1927"/>
      <c r="AJ196" s="322"/>
      <c r="AK196" s="322"/>
      <c r="AL196" s="322"/>
      <c r="AM196" s="105"/>
      <c r="AN196" s="105"/>
      <c r="AO196" s="1264" t="s">
        <v>393</v>
      </c>
      <c r="AQ196" s="1356" t="str" cm="1">
        <f t="array" ref="AQ196">IF(AD196="NO FAVORABLE","NO FAVORABLE",IF(SUMPRODUCT(--(TRIM(AF196:AK196)&lt;&gt;"SI"),--(TRIM(AF196:AK196)&lt;&gt;"NA"))&gt;0,"SUBSANAR","APROBADA CR"))</f>
        <v>SUBSANAR</v>
      </c>
    </row>
    <row r="197" spans="1:43" ht="13.95" hidden="1" customHeight="1" x14ac:dyDescent="0.3">
      <c r="A197" s="82" t="s">
        <v>8054</v>
      </c>
      <c r="B197" s="82" t="s">
        <v>8055</v>
      </c>
      <c r="C197" s="4">
        <v>199</v>
      </c>
      <c r="D197" s="82" t="s">
        <v>45</v>
      </c>
      <c r="E197" s="82" t="s">
        <v>666</v>
      </c>
      <c r="F197" s="82" t="s">
        <v>8450</v>
      </c>
      <c r="G197" s="82" t="s">
        <v>1734</v>
      </c>
      <c r="H197" s="82"/>
      <c r="I197" s="82" t="s">
        <v>8451</v>
      </c>
      <c r="J197" s="82" t="s">
        <v>50</v>
      </c>
      <c r="K197" s="82">
        <v>1045016305</v>
      </c>
      <c r="L197" s="102">
        <v>35594</v>
      </c>
      <c r="M197" s="82">
        <v>28</v>
      </c>
      <c r="N197" s="82" t="s">
        <v>51</v>
      </c>
      <c r="O197" s="82">
        <v>3128122933</v>
      </c>
      <c r="P197" s="349" t="s">
        <v>372</v>
      </c>
      <c r="Q197" s="82" t="s">
        <v>8452</v>
      </c>
      <c r="R197" s="82" t="s">
        <v>372</v>
      </c>
      <c r="S197" s="86" t="s">
        <v>8423</v>
      </c>
      <c r="T197" s="82" t="s">
        <v>372</v>
      </c>
      <c r="U197" s="182" t="s">
        <v>8167</v>
      </c>
      <c r="V197" s="361" t="s">
        <v>57</v>
      </c>
      <c r="W197" s="361" t="s">
        <v>57</v>
      </c>
      <c r="X197" s="361" t="s">
        <v>57</v>
      </c>
      <c r="Y197" s="314"/>
      <c r="Z197" s="314"/>
      <c r="AA197" s="314"/>
      <c r="AB197" s="314"/>
      <c r="AC197" s="314"/>
      <c r="AD197" s="361" t="s">
        <v>58</v>
      </c>
      <c r="AE197" s="364"/>
      <c r="AF197" s="322"/>
      <c r="AG197" s="322"/>
      <c r="AH197" s="1927"/>
      <c r="AI197" s="1927"/>
      <c r="AJ197" s="322"/>
      <c r="AK197" s="322"/>
      <c r="AL197" s="322"/>
      <c r="AM197" s="105"/>
      <c r="AN197" s="105"/>
      <c r="AO197" s="1264" t="s">
        <v>393</v>
      </c>
      <c r="AQ197" s="1356" t="str" cm="1">
        <f t="array" ref="AQ197">IF(AD197="NO FAVORABLE","NO FAVORABLE",IF(SUMPRODUCT(--(TRIM(AF197:AK197)&lt;&gt;"SI"),--(TRIM(AF197:AK197)&lt;&gt;"NA"))&gt;0,"SUBSANAR","APROBADA CR"))</f>
        <v>SUBSANAR</v>
      </c>
    </row>
    <row r="198" spans="1:43" ht="13.95" hidden="1" customHeight="1" x14ac:dyDescent="0.3">
      <c r="A198" s="82" t="s">
        <v>8054</v>
      </c>
      <c r="B198" s="82" t="s">
        <v>8055</v>
      </c>
      <c r="C198" s="4">
        <v>200</v>
      </c>
      <c r="D198" s="82" t="s">
        <v>45</v>
      </c>
      <c r="E198" s="82" t="s">
        <v>1273</v>
      </c>
      <c r="F198" s="82" t="s">
        <v>5226</v>
      </c>
      <c r="G198" s="82" t="s">
        <v>1236</v>
      </c>
      <c r="H198" s="82" t="s">
        <v>5139</v>
      </c>
      <c r="I198" s="82" t="s">
        <v>8453</v>
      </c>
      <c r="J198" s="82" t="s">
        <v>50</v>
      </c>
      <c r="K198" s="82">
        <v>43785187</v>
      </c>
      <c r="L198" s="102">
        <v>29731</v>
      </c>
      <c r="M198" s="82">
        <v>44</v>
      </c>
      <c r="N198" s="82" t="s">
        <v>51</v>
      </c>
      <c r="O198" s="82">
        <v>3147082919</v>
      </c>
      <c r="P198" s="349" t="s">
        <v>372</v>
      </c>
      <c r="Q198" s="82" t="s">
        <v>8454</v>
      </c>
      <c r="R198" s="82" t="s">
        <v>372</v>
      </c>
      <c r="S198" s="86" t="s">
        <v>8423</v>
      </c>
      <c r="T198" s="82" t="s">
        <v>372</v>
      </c>
      <c r="U198" s="182" t="s">
        <v>8167</v>
      </c>
      <c r="V198" s="361" t="s">
        <v>57</v>
      </c>
      <c r="W198" s="361" t="s">
        <v>57</v>
      </c>
      <c r="X198" s="314" t="s">
        <v>8455</v>
      </c>
      <c r="Y198" s="314"/>
      <c r="Z198" s="314"/>
      <c r="AA198" s="314"/>
      <c r="AB198" s="314"/>
      <c r="AC198" s="314"/>
      <c r="AD198" s="1357" t="s">
        <v>76</v>
      </c>
      <c r="AE198" s="364"/>
      <c r="AF198" s="322"/>
      <c r="AG198" s="322"/>
      <c r="AH198" s="1927"/>
      <c r="AI198" s="1927"/>
      <c r="AJ198" s="322"/>
      <c r="AK198" s="322"/>
      <c r="AL198" s="322"/>
      <c r="AM198" s="105"/>
      <c r="AN198" s="105"/>
      <c r="AO198" s="223" t="s">
        <v>8456</v>
      </c>
      <c r="AQ198" s="1356" t="str" cm="1">
        <f t="array" ref="AQ198">IF(AD198="NO FAVORABLE","NO FAVORABLE",IF(SUMPRODUCT(--(TRIM(AF198:AK198)&lt;&gt;"SI"),--(TRIM(AF198:AK198)&lt;&gt;"NA"))&gt;0,"SUBSANAR","APROBADA CR"))</f>
        <v>NO FAVORABLE</v>
      </c>
    </row>
    <row r="199" spans="1:43" ht="13.95" hidden="1" customHeight="1" x14ac:dyDescent="0.3">
      <c r="A199" s="82" t="s">
        <v>8054</v>
      </c>
      <c r="B199" s="82" t="s">
        <v>8055</v>
      </c>
      <c r="C199" s="4">
        <v>201</v>
      </c>
      <c r="D199" s="82" t="s">
        <v>45</v>
      </c>
      <c r="E199" s="82" t="s">
        <v>851</v>
      </c>
      <c r="F199" s="82"/>
      <c r="G199" s="82" t="s">
        <v>1259</v>
      </c>
      <c r="H199" s="82"/>
      <c r="I199" s="82" t="s">
        <v>8457</v>
      </c>
      <c r="J199" s="82" t="s">
        <v>50</v>
      </c>
      <c r="K199" s="82">
        <v>32220643</v>
      </c>
      <c r="L199" s="102">
        <v>32534</v>
      </c>
      <c r="M199" s="82">
        <v>36</v>
      </c>
      <c r="N199" s="82" t="s">
        <v>51</v>
      </c>
      <c r="O199" s="82">
        <v>3113488423</v>
      </c>
      <c r="P199" s="349" t="s">
        <v>372</v>
      </c>
      <c r="Q199" s="82" t="s">
        <v>8458</v>
      </c>
      <c r="R199" s="82" t="s">
        <v>372</v>
      </c>
      <c r="S199" s="86" t="s">
        <v>8423</v>
      </c>
      <c r="T199" s="82" t="s">
        <v>372</v>
      </c>
      <c r="U199" s="182" t="s">
        <v>8167</v>
      </c>
      <c r="V199" s="361" t="s">
        <v>57</v>
      </c>
      <c r="W199" s="361" t="s">
        <v>57</v>
      </c>
      <c r="X199" s="361" t="s">
        <v>57</v>
      </c>
      <c r="Y199" s="314"/>
      <c r="Z199" s="314"/>
      <c r="AA199" s="314"/>
      <c r="AB199" s="314"/>
      <c r="AC199" s="314"/>
      <c r="AD199" s="361" t="s">
        <v>58</v>
      </c>
      <c r="AE199" s="364"/>
      <c r="AF199" s="322"/>
      <c r="AG199" s="322"/>
      <c r="AH199" s="1927"/>
      <c r="AI199" s="1927"/>
      <c r="AJ199" s="322"/>
      <c r="AK199" s="322"/>
      <c r="AL199" s="322"/>
      <c r="AM199" s="105"/>
      <c r="AN199" s="105"/>
      <c r="AO199" s="1264" t="s">
        <v>393</v>
      </c>
      <c r="AQ199" s="1356" t="str" cm="1">
        <f t="array" ref="AQ199">IF(AD199="NO FAVORABLE","NO FAVORABLE",IF(SUMPRODUCT(--(TRIM(AF199:AK199)&lt;&gt;"SI"),--(TRIM(AF199:AK199)&lt;&gt;"NA"))&gt;0,"SUBSANAR","APROBADA CR"))</f>
        <v>SUBSANAR</v>
      </c>
    </row>
    <row r="200" spans="1:43" ht="13.95" hidden="1" customHeight="1" x14ac:dyDescent="0.3">
      <c r="A200" s="82" t="s">
        <v>8054</v>
      </c>
      <c r="B200" s="82" t="s">
        <v>8055</v>
      </c>
      <c r="C200" s="4">
        <v>202</v>
      </c>
      <c r="D200" s="82" t="s">
        <v>45</v>
      </c>
      <c r="E200" s="82" t="s">
        <v>349</v>
      </c>
      <c r="F200" s="82" t="s">
        <v>1960</v>
      </c>
      <c r="G200" s="82" t="s">
        <v>1433</v>
      </c>
      <c r="H200" s="82" t="s">
        <v>8459</v>
      </c>
      <c r="I200" s="82" t="s">
        <v>8460</v>
      </c>
      <c r="J200" s="82" t="s">
        <v>50</v>
      </c>
      <c r="K200" s="82">
        <v>43404811</v>
      </c>
      <c r="L200" s="102">
        <v>25688</v>
      </c>
      <c r="M200" s="82">
        <v>55</v>
      </c>
      <c r="N200" s="82" t="s">
        <v>51</v>
      </c>
      <c r="O200" s="82">
        <v>3135465829</v>
      </c>
      <c r="P200" s="349" t="s">
        <v>372</v>
      </c>
      <c r="Q200" s="82" t="s">
        <v>8461</v>
      </c>
      <c r="R200" s="82" t="s">
        <v>372</v>
      </c>
      <c r="S200" s="86" t="s">
        <v>2171</v>
      </c>
      <c r="T200" s="82" t="s">
        <v>372</v>
      </c>
      <c r="U200" s="182" t="s">
        <v>8167</v>
      </c>
      <c r="V200" s="361" t="s">
        <v>57</v>
      </c>
      <c r="W200" s="361" t="s">
        <v>57</v>
      </c>
      <c r="X200" s="361" t="s">
        <v>57</v>
      </c>
      <c r="Y200" s="314"/>
      <c r="Z200" s="314"/>
      <c r="AA200" s="314"/>
      <c r="AB200" s="314"/>
      <c r="AC200" s="314"/>
      <c r="AD200" s="361" t="s">
        <v>58</v>
      </c>
      <c r="AE200" s="364"/>
      <c r="AF200" s="322"/>
      <c r="AG200" s="322"/>
      <c r="AH200" s="1927"/>
      <c r="AI200" s="1927"/>
      <c r="AJ200" s="322"/>
      <c r="AK200" s="322"/>
      <c r="AL200" s="322"/>
      <c r="AM200" s="105"/>
      <c r="AN200" s="105"/>
      <c r="AO200" s="1264" t="s">
        <v>393</v>
      </c>
      <c r="AQ200" s="1356" t="str" cm="1">
        <f t="array" ref="AQ200">IF(AD200="NO FAVORABLE","NO FAVORABLE",IF(SUMPRODUCT(--(TRIM(AF200:AK200)&lt;&gt;"SI"),--(TRIM(AF200:AK200)&lt;&gt;"NA"))&gt;0,"SUBSANAR","APROBADA CR"))</f>
        <v>SUBSANAR</v>
      </c>
    </row>
    <row r="201" spans="1:43" ht="13.2" hidden="1" customHeight="1" x14ac:dyDescent="0.3">
      <c r="A201" s="82" t="s">
        <v>8054</v>
      </c>
      <c r="B201" s="82" t="s">
        <v>8055</v>
      </c>
      <c r="C201" s="4">
        <v>203</v>
      </c>
      <c r="D201" s="82" t="s">
        <v>45</v>
      </c>
      <c r="E201" s="82" t="s">
        <v>7500</v>
      </c>
      <c r="F201" s="82" t="s">
        <v>670</v>
      </c>
      <c r="G201" s="82" t="s">
        <v>1868</v>
      </c>
      <c r="H201" s="82" t="s">
        <v>496</v>
      </c>
      <c r="I201" s="82" t="s">
        <v>8462</v>
      </c>
      <c r="J201" s="82" t="s">
        <v>50</v>
      </c>
      <c r="K201" s="82">
        <v>43401712</v>
      </c>
      <c r="L201" s="102">
        <v>22967</v>
      </c>
      <c r="M201" s="82">
        <v>63</v>
      </c>
      <c r="N201" s="82" t="s">
        <v>51</v>
      </c>
      <c r="O201" s="82">
        <v>3117673388</v>
      </c>
      <c r="P201" s="349" t="s">
        <v>372</v>
      </c>
      <c r="Q201" s="82" t="s">
        <v>8463</v>
      </c>
      <c r="R201" s="82" t="s">
        <v>372</v>
      </c>
      <c r="S201" s="86" t="s">
        <v>8349</v>
      </c>
      <c r="T201" s="82" t="s">
        <v>372</v>
      </c>
      <c r="U201" s="182" t="s">
        <v>8167</v>
      </c>
      <c r="V201" s="361" t="s">
        <v>57</v>
      </c>
      <c r="W201" s="361" t="s">
        <v>57</v>
      </c>
      <c r="X201" s="314" t="s">
        <v>8464</v>
      </c>
      <c r="Y201" s="314"/>
      <c r="Z201" s="314"/>
      <c r="AA201" s="314"/>
      <c r="AB201" s="314"/>
      <c r="AC201" s="314"/>
      <c r="AD201" s="1357" t="s">
        <v>76</v>
      </c>
      <c r="AE201" s="364"/>
      <c r="AF201" s="322"/>
      <c r="AG201" s="322"/>
      <c r="AH201" s="1927"/>
      <c r="AI201" s="1927"/>
      <c r="AJ201" s="322"/>
      <c r="AK201" s="322"/>
      <c r="AL201" s="322"/>
      <c r="AM201" s="105"/>
      <c r="AN201" s="105"/>
      <c r="AO201" s="1599" t="s">
        <v>8465</v>
      </c>
      <c r="AQ201" s="1356" t="str" cm="1">
        <f t="array" ref="AQ201">IF(AD201="NO FAVORABLE","NO FAVORABLE",IF(SUMPRODUCT(--(TRIM(AF201:AK201)&lt;&gt;"SI"),--(TRIM(AF201:AK201)&lt;&gt;"NA"))&gt;0,"SUBSANAR","APROBADA CR"))</f>
        <v>NO FAVORABLE</v>
      </c>
    </row>
    <row r="202" spans="1:43" ht="13.2" hidden="1" customHeight="1" x14ac:dyDescent="0.3">
      <c r="A202" s="82" t="s">
        <v>8054</v>
      </c>
      <c r="B202" s="82" t="s">
        <v>8135</v>
      </c>
      <c r="C202" s="4">
        <v>204</v>
      </c>
      <c r="D202" s="82" t="s">
        <v>45</v>
      </c>
      <c r="E202" s="82" t="s">
        <v>1972</v>
      </c>
      <c r="F202" s="82" t="s">
        <v>1973</v>
      </c>
      <c r="G202" s="82" t="s">
        <v>1251</v>
      </c>
      <c r="H202" s="82" t="s">
        <v>554</v>
      </c>
      <c r="I202" s="82" t="s">
        <v>8466</v>
      </c>
      <c r="J202" s="82" t="s">
        <v>50</v>
      </c>
      <c r="K202" s="82">
        <v>43788471</v>
      </c>
      <c r="L202" s="102">
        <v>29769</v>
      </c>
      <c r="M202" s="82">
        <v>44</v>
      </c>
      <c r="N202" s="82" t="s">
        <v>51</v>
      </c>
      <c r="O202" s="82">
        <v>3148330065</v>
      </c>
      <c r="P202" s="349"/>
      <c r="Q202" s="82"/>
      <c r="R202" s="82" t="s">
        <v>372</v>
      </c>
      <c r="S202" s="86"/>
      <c r="T202" s="82" t="s">
        <v>372</v>
      </c>
      <c r="U202" s="182" t="s">
        <v>8167</v>
      </c>
      <c r="V202" s="361" t="s">
        <v>57</v>
      </c>
      <c r="W202" s="361" t="s">
        <v>57</v>
      </c>
      <c r="X202" s="361" t="s">
        <v>57</v>
      </c>
      <c r="Y202" s="314"/>
      <c r="Z202" s="314"/>
      <c r="AA202" s="314"/>
      <c r="AB202" s="314"/>
      <c r="AC202" s="314"/>
      <c r="AD202" s="361" t="s">
        <v>58</v>
      </c>
      <c r="AE202" s="364"/>
      <c r="AF202" s="322"/>
      <c r="AG202" s="322"/>
      <c r="AH202" s="1927"/>
      <c r="AI202" s="1927"/>
      <c r="AJ202" s="322"/>
      <c r="AK202" s="322"/>
      <c r="AL202" s="322"/>
      <c r="AM202" s="105"/>
      <c r="AN202" s="105"/>
      <c r="AO202" s="1264" t="s">
        <v>393</v>
      </c>
      <c r="AQ202" s="1356" t="str" cm="1">
        <f t="array" ref="AQ202">IF(AD202="NO FAVORABLE","NO FAVORABLE",IF(SUMPRODUCT(--(TRIM(AF202:AK202)&lt;&gt;"SI"),--(TRIM(AF202:AK202)&lt;&gt;"NA"))&gt;0,"SUBSANAR","APROBADA CR"))</f>
        <v>SUBSANAR</v>
      </c>
    </row>
    <row r="203" spans="1:43" ht="13.2" x14ac:dyDescent="0.25">
      <c r="K203" s="82"/>
      <c r="AE203" s="282"/>
      <c r="AF203" s="828"/>
      <c r="AG203" s="538"/>
      <c r="AH203" s="538"/>
      <c r="AI203" s="538"/>
      <c r="AJ203" s="538"/>
      <c r="AK203" s="538"/>
      <c r="AL203" s="538"/>
    </row>
    <row r="204" spans="1:43" ht="13.2" x14ac:dyDescent="0.25">
      <c r="K204" s="82"/>
      <c r="V204" s="377"/>
      <c r="W204" s="377"/>
      <c r="X204" s="1912"/>
      <c r="Y204" s="377"/>
      <c r="Z204" s="377"/>
      <c r="AA204" s="377"/>
      <c r="AB204" s="377"/>
      <c r="AC204" s="377"/>
      <c r="AD204" s="377"/>
      <c r="AE204" s="537"/>
    </row>
    <row r="205" spans="1:43" ht="13.2" x14ac:dyDescent="0.25">
      <c r="K205" s="82"/>
    </row>
    <row r="206" spans="1:43" ht="13.2" x14ac:dyDescent="0.25">
      <c r="K206" s="82"/>
    </row>
    <row r="207" spans="1:43" ht="13.2" x14ac:dyDescent="0.25">
      <c r="K207" s="82"/>
    </row>
    <row r="208" spans="1:43" ht="13.2" x14ac:dyDescent="0.25">
      <c r="K208" s="4"/>
    </row>
    <row r="209" spans="11:11" ht="13.2" x14ac:dyDescent="0.25">
      <c r="K209" s="4"/>
    </row>
    <row r="210" spans="11:11" ht="13.2" x14ac:dyDescent="0.25">
      <c r="K210" s="4"/>
    </row>
    <row r="211" spans="11:11" ht="13.2" x14ac:dyDescent="0.25">
      <c r="K211" s="4"/>
    </row>
    <row r="212" spans="11:11" ht="13.2" x14ac:dyDescent="0.25">
      <c r="K212" s="4"/>
    </row>
    <row r="213" spans="11:11" ht="13.2" x14ac:dyDescent="0.25">
      <c r="K213" s="4"/>
    </row>
    <row r="214" spans="11:11" ht="13.2" x14ac:dyDescent="0.25">
      <c r="K214" s="4"/>
    </row>
    <row r="215" spans="11:11" ht="13.2" x14ac:dyDescent="0.25">
      <c r="K215" s="4"/>
    </row>
    <row r="216" spans="11:11" ht="13.2" x14ac:dyDescent="0.25">
      <c r="K216" s="4"/>
    </row>
    <row r="217" spans="11:11" ht="13.2" x14ac:dyDescent="0.25">
      <c r="K217" s="4"/>
    </row>
    <row r="218" spans="11:11" ht="13.2" x14ac:dyDescent="0.25">
      <c r="K218" s="4"/>
    </row>
    <row r="219" spans="11:11" ht="13.2" x14ac:dyDescent="0.25">
      <c r="K219" s="4"/>
    </row>
    <row r="220" spans="11:11" ht="13.2" x14ac:dyDescent="0.25">
      <c r="K220" s="4"/>
    </row>
    <row r="221" spans="11:11" ht="13.2" x14ac:dyDescent="0.25">
      <c r="K221" s="4"/>
    </row>
    <row r="222" spans="11:11" ht="13.2" x14ac:dyDescent="0.25">
      <c r="K222" s="4"/>
    </row>
    <row r="223" spans="11:11" ht="13.2" x14ac:dyDescent="0.25">
      <c r="K223" s="4"/>
    </row>
    <row r="224" spans="11:11" ht="13.2" x14ac:dyDescent="0.25">
      <c r="K224" s="4"/>
    </row>
  </sheetData>
  <autoFilter ref="A1:AQ202" xr:uid="{57B9AEAC-3A18-40CF-93C2-FBEC3D14CBFC}">
    <filterColumn colId="31">
      <filters>
        <filter val="SI"/>
      </filters>
    </filterColumn>
  </autoFilter>
  <mergeCells count="28">
    <mergeCell ref="AH200:AI200"/>
    <mergeCell ref="AH201:AI201"/>
    <mergeCell ref="AH202:AI202"/>
    <mergeCell ref="AH195:AI195"/>
    <mergeCell ref="AH196:AI196"/>
    <mergeCell ref="AH197:AI197"/>
    <mergeCell ref="AH198:AI198"/>
    <mergeCell ref="AH199:AI199"/>
    <mergeCell ref="AH190:AI190"/>
    <mergeCell ref="AH191:AI191"/>
    <mergeCell ref="AH192:AI192"/>
    <mergeCell ref="AH193:AI193"/>
    <mergeCell ref="AH194:AI194"/>
    <mergeCell ref="AH175:AI175"/>
    <mergeCell ref="AH186:AI186"/>
    <mergeCell ref="AH187:AI187"/>
    <mergeCell ref="AH188:AI188"/>
    <mergeCell ref="AH189:AI189"/>
    <mergeCell ref="AH182:AI182"/>
    <mergeCell ref="AH183:AI183"/>
    <mergeCell ref="AH184:AI184"/>
    <mergeCell ref="AH185:AI185"/>
    <mergeCell ref="AH176:AI176"/>
    <mergeCell ref="AH177:AI177"/>
    <mergeCell ref="AH178:AI178"/>
    <mergeCell ref="AH179:AI179"/>
    <mergeCell ref="AH180:AI180"/>
    <mergeCell ref="AH181:AI181"/>
  </mergeCells>
  <conditionalFormatting sqref="K176:K1048576 K1:K174">
    <cfRule type="duplicateValues" dxfId="108" priority="1"/>
  </conditionalFormatting>
  <conditionalFormatting sqref="K203:K1048576 K1:K127">
    <cfRule type="duplicateValues" dxfId="107" priority="27"/>
  </conditionalFormatting>
  <conditionalFormatting sqref="K203:K1048576 K1:K146">
    <cfRule type="duplicateValues" dxfId="106" priority="24"/>
  </conditionalFormatting>
  <conditionalFormatting sqref="K203:K1048576 K1:K168">
    <cfRule type="duplicateValues" dxfId="105" priority="8"/>
  </conditionalFormatting>
  <conditionalFormatting sqref="K203:K1048576 K1:K174">
    <cfRule type="duplicateValues" dxfId="104" priority="7"/>
  </conditionalFormatting>
  <conditionalFormatting sqref="K208:K1048576 K1:K127">
    <cfRule type="duplicateValues" dxfId="103" priority="28"/>
  </conditionalFormatting>
  <conditionalFormatting sqref="K225:K1048576 K1:K127">
    <cfRule type="duplicateValues" dxfId="102" priority="29"/>
  </conditionalFormatting>
  <conditionalFormatting sqref="L203:N1048576 N1 K1:L1 M167:M174">
    <cfRule type="duplicateValues" dxfId="101" priority="33"/>
  </conditionalFormatting>
  <conditionalFormatting sqref="AD51">
    <cfRule type="endsWith" dxfId="100" priority="9" operator="endsWith" text="NO FAVORABLE">
      <formula>RIGHT(AD51,LEN("NO FAVORABLE"))="NO FAVORABLE"</formula>
    </cfRule>
    <cfRule type="containsText" dxfId="99" priority="10" operator="containsText" text="SUBSANABLE">
      <formula>NOT(ISERROR(SEARCH("SUBSANABLE",AD51)))</formula>
    </cfRule>
    <cfRule type="cellIs" dxfId="98" priority="11" stopIfTrue="1" operator="equal">
      <formula>"NO HABILITADO"</formula>
    </cfRule>
  </conditionalFormatting>
  <conditionalFormatting sqref="AD86">
    <cfRule type="endsWith" dxfId="97" priority="12" operator="endsWith" text="NO FAVORABLE">
      <formula>RIGHT(AD86,LEN("NO FAVORABLE"))="NO FAVORABLE"</formula>
    </cfRule>
    <cfRule type="containsText" dxfId="96" priority="13" operator="containsText" text="SUBSANABLE">
      <formula>NOT(ISERROR(SEARCH("SUBSANABLE",AD86)))</formula>
    </cfRule>
    <cfRule type="cellIs" dxfId="95" priority="14" stopIfTrue="1" operator="equal">
      <formula>"NO HABILITADO"</formula>
    </cfRule>
  </conditionalFormatting>
  <conditionalFormatting sqref="AD122">
    <cfRule type="endsWith" dxfId="94" priority="15" operator="endsWith" text="NO FAVORABLE">
      <formula>RIGHT(AD122,LEN("NO FAVORABLE"))="NO FAVORABLE"</formula>
    </cfRule>
    <cfRule type="containsText" dxfId="93" priority="16" operator="containsText" text="SUBSANABLE">
      <formula>NOT(ISERROR(SEARCH("SUBSANABLE",AD122)))</formula>
    </cfRule>
    <cfRule type="cellIs" dxfId="92" priority="17" stopIfTrue="1" operator="equal">
      <formula>"NO HABILITADO"</formula>
    </cfRule>
  </conditionalFormatting>
  <conditionalFormatting sqref="AD129">
    <cfRule type="endsWith" dxfId="91" priority="18" operator="endsWith" text="NO FAVORABLE">
      <formula>RIGHT(AD129,LEN("NO FAVORABLE"))="NO FAVORABLE"</formula>
    </cfRule>
    <cfRule type="containsText" dxfId="90" priority="19" operator="containsText" text="SUBSANABLE">
      <formula>NOT(ISERROR(SEARCH("SUBSANABLE",AD129)))</formula>
    </cfRule>
    <cfRule type="cellIs" dxfId="89" priority="20" stopIfTrue="1" operator="equal">
      <formula>"NO HABILITADO"</formula>
    </cfRule>
  </conditionalFormatting>
  <conditionalFormatting sqref="AD152:AD153">
    <cfRule type="endsWith" dxfId="88" priority="4" operator="endsWith" text="NO FAVORABLE">
      <formula>RIGHT(AD152,LEN("NO FAVORABLE"))="NO FAVORABLE"</formula>
    </cfRule>
    <cfRule type="containsText" dxfId="87" priority="5" operator="containsText" text="SUBSANABLE">
      <formula>NOT(ISERROR(SEARCH("SUBSANABLE",AD152)))</formula>
    </cfRule>
    <cfRule type="cellIs" dxfId="86" priority="6" stopIfTrue="1" operator="equal">
      <formula>"NO HABILITADO"</formula>
    </cfRule>
  </conditionalFormatting>
  <conditionalFormatting sqref="AQ1:AQ202">
    <cfRule type="containsText" dxfId="85" priority="25" operator="containsText" text="SUBSANAR">
      <formula>NOT(ISERROR(SEARCH("SUBSANAR",AQ1)))</formula>
    </cfRule>
    <cfRule type="containsText" dxfId="84" priority="26"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203:E1048576 E167:E174" xr:uid="{5952CC4F-49EA-44F3-A3ED-08BD508C8B3B}"/>
    <dataValidation allowBlank="1" showInputMessage="1" showErrorMessage="1" prompt="DILIGENCIA LOS DEMÁS NOMBRES DEL POSTULADO, EN LETRA MAYÚSCULA SOSTENIDA" sqref="F1 F203:F1048576 F167:F174" xr:uid="{88805149-F652-45C3-BD0A-81820537B94D}"/>
    <dataValidation allowBlank="1" showInputMessage="1" showErrorMessage="1" prompt="DILIGENCIE PRIMER APELLIDO DEL POSTULADO EN LETRA MAYÚSCULA SOSTENIDA" sqref="G1 G203:G1048576 G167:G174" xr:uid="{2EA80175-50D1-432D-8ED3-8762AA4DC1D9}"/>
    <dataValidation allowBlank="1" showInputMessage="1" showErrorMessage="1" prompt="DILIGENCIE SEGUNDO APELLIDO DEL POSTULADO EN LETRA MAYÚSCULA" sqref="H1:I1 H203:I1048576 H167:I174" xr:uid="{1E28790E-5341-4204-8BA0-5470FC597BA2}"/>
    <dataValidation type="whole" allowBlank="1" showInputMessage="1" showErrorMessage="1" prompt="NO DILIGENCIAR PUNTOS O COMAS" sqref="K1 K225:K1048576 L203:N1048576 M167:M174" xr:uid="{17E8AF13-E288-4486-8B9F-58A215049F12}">
      <formula1>1</formula1>
      <formula2>9999999999</formula2>
    </dataValidation>
    <dataValidation allowBlank="1" showInputMessage="1" showErrorMessage="1" prompt="NO DILIGENCIAR PUNTOS O COMAS" sqref="L1:Q1 O203:Q1048576 Q167:Q174 O167:O174" xr:uid="{9D7CFC5D-2DCC-44A1-8B17-8621EB997BD0}"/>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03:T1048576" xr:uid="{FA98FD38-BCBD-454D-A925-490D846E206A}"/>
  </dataValidations>
  <hyperlinks>
    <hyperlink ref="P43" r:id="rId1" xr:uid="{AC3F77F7-75CF-4F4E-A0F4-2284A6C8751A}"/>
    <hyperlink ref="P64" r:id="rId2" xr:uid="{7F668F21-8F45-483E-A90E-D3B9BD6F9743}"/>
    <hyperlink ref="P120" r:id="rId3" xr:uid="{A987D1C6-9989-4F72-BF06-D5F8BEC1D6D8}"/>
    <hyperlink ref="P123" r:id="rId4" xr:uid="{F8FBF770-2554-4BB9-BE6D-0A3F100F8A3E}"/>
    <hyperlink ref="P126" r:id="rId5" xr:uid="{C2EBBA99-3216-47B0-9826-3EBDE04F31A3}"/>
    <hyperlink ref="P127" r:id="rId6" xr:uid="{ACC7B17F-8DE2-4DD9-BB7B-FE8BCA7DDBC4}"/>
  </hyperlinks>
  <pageMargins left="0.7" right="0.7" top="0.75" bottom="0.75" header="0.3" footer="0.3"/>
  <pageSetup scale="19" orientation="landscape" r:id="rId7"/>
  <extLst>
    <ext xmlns:x14="http://schemas.microsoft.com/office/spreadsheetml/2009/9/main" uri="{CCE6A557-97BC-4b89-ADB6-D9C93CAAB3DF}">
      <x14:dataValidations xmlns:xm="http://schemas.microsoft.com/office/excel/2006/main" count="1">
        <x14:dataValidation type="list" allowBlank="1" showInputMessage="1" showErrorMessage="1" xr:uid="{99D4C026-393A-4E0F-BA9E-62DE628B2DC1}">
          <x14:formula1>
            <xm:f>Hoja2!$A$56:$A$61</xm:f>
          </x14:formula1>
          <xm:sqref>R203:R1048576</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ADA5-0431-4B62-B1BB-7692FC8B2328}">
  <sheetPr>
    <tabColor rgb="FFEF7FB2"/>
    <pageSetUpPr fitToPage="1"/>
  </sheetPr>
  <dimension ref="A1:AQ98"/>
  <sheetViews>
    <sheetView topLeftCell="Z1" zoomScale="80" zoomScaleNormal="80" zoomScaleSheetLayoutView="80" workbookViewId="0">
      <selection activeCell="AJ31" sqref="AJ31"/>
    </sheetView>
  </sheetViews>
  <sheetFormatPr baseColWidth="10" defaultColWidth="9.33203125" defaultRowHeight="12.75" customHeight="1" x14ac:dyDescent="0.25"/>
  <cols>
    <col min="1" max="1" width="9.33203125" customWidth="1"/>
    <col min="2" max="2" width="13.6640625" customWidth="1"/>
    <col min="3" max="3" width="9.33203125" style="8" bestFit="1" customWidth="1"/>
    <col min="4" max="4" width="12.33203125" customWidth="1"/>
    <col min="5" max="5" width="15.33203125" customWidth="1"/>
    <col min="6" max="6" width="14.44140625" customWidth="1"/>
    <col min="7" max="7" width="15.5546875" customWidth="1"/>
    <col min="8" max="8" width="16.33203125" customWidth="1"/>
    <col min="9" max="9" width="51.6640625" style="89" customWidth="1"/>
    <col min="10" max="10" width="7.5546875" customWidth="1"/>
    <col min="11" max="11" width="20" style="18" customWidth="1"/>
    <col min="12" max="12" width="16.5546875" style="18" customWidth="1"/>
    <col min="13" max="13" width="15.44140625" style="291" customWidth="1"/>
    <col min="14" max="14" width="12.44140625" style="291" customWidth="1"/>
    <col min="15" max="15" width="17" customWidth="1"/>
    <col min="16" max="17" width="26.6640625" customWidth="1"/>
    <col min="18" max="18" width="30" customWidth="1"/>
    <col min="19" max="19" width="17.6640625" customWidth="1"/>
    <col min="20" max="20" width="25.33203125" customWidth="1"/>
    <col min="21" max="21" width="23.44140625" customWidth="1"/>
    <col min="22" max="22" width="22.5546875" style="890" customWidth="1"/>
    <col min="23" max="24" width="22.5546875" style="6" customWidth="1"/>
    <col min="25" max="25" width="14.44140625" customWidth="1"/>
    <col min="26" max="26" width="9.33203125" customWidth="1"/>
    <col min="27" max="27" width="18.6640625" customWidth="1"/>
    <col min="28" max="28" width="14.6640625" customWidth="1"/>
    <col min="29" max="29" width="13.33203125" customWidth="1"/>
    <col min="30" max="30" width="17.6640625" customWidth="1"/>
    <col min="31" max="31" width="20.6640625" customWidth="1"/>
    <col min="32" max="33" width="8.44140625" customWidth="1"/>
    <col min="34" max="34" width="6.33203125" customWidth="1"/>
    <col min="35" max="35" width="6.44140625" customWidth="1"/>
    <col min="36" max="36" width="8.6640625" customWidth="1"/>
    <col min="37" max="38" width="9.33203125" customWidth="1"/>
    <col min="39" max="40" width="10.33203125" customWidth="1"/>
    <col min="41" max="41" width="33.6640625" customWidth="1"/>
    <col min="42" max="42" width="28.6640625" style="382" customWidth="1"/>
    <col min="43" max="43" width="17.6640625" customWidth="1"/>
  </cols>
  <sheetData>
    <row r="1" spans="1:43" s="8" customFormat="1" ht="85.5" customHeight="1" x14ac:dyDescent="0.25">
      <c r="A1" s="34" t="s">
        <v>0</v>
      </c>
      <c r="B1" s="34" t="s">
        <v>1</v>
      </c>
      <c r="C1" s="65" t="s">
        <v>2</v>
      </c>
      <c r="D1" s="55" t="s">
        <v>3</v>
      </c>
      <c r="E1" s="35" t="s">
        <v>4</v>
      </c>
      <c r="F1" s="35" t="s">
        <v>5</v>
      </c>
      <c r="G1" s="35" t="s">
        <v>6</v>
      </c>
      <c r="H1" s="35" t="s">
        <v>7</v>
      </c>
      <c r="I1" s="88" t="s">
        <v>8</v>
      </c>
      <c r="J1" s="35" t="s">
        <v>9</v>
      </c>
      <c r="K1" s="36" t="s">
        <v>10</v>
      </c>
      <c r="L1" s="36" t="s">
        <v>11</v>
      </c>
      <c r="M1" s="37" t="s">
        <v>12</v>
      </c>
      <c r="N1" s="37"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490" t="s">
        <v>720</v>
      </c>
      <c r="AP1" s="398" t="s">
        <v>368</v>
      </c>
      <c r="AQ1" s="876" t="s">
        <v>42</v>
      </c>
    </row>
    <row r="2" spans="1:43" ht="13.8" x14ac:dyDescent="0.25">
      <c r="A2" s="4" t="s">
        <v>2744</v>
      </c>
      <c r="B2" s="4" t="s">
        <v>4544</v>
      </c>
      <c r="C2" s="57">
        <v>3</v>
      </c>
      <c r="D2" s="58" t="s">
        <v>45</v>
      </c>
      <c r="E2" s="58" t="s">
        <v>451</v>
      </c>
      <c r="F2" s="57" t="s">
        <v>404</v>
      </c>
      <c r="G2" s="57" t="s">
        <v>214</v>
      </c>
      <c r="H2" s="57" t="s">
        <v>502</v>
      </c>
      <c r="I2" s="214" t="str">
        <f t="shared" ref="I2:I12" si="0">CONCATENATE(E2," ",F2," ",G2," ",H2)</f>
        <v>ZORAIDA DANIELA TABARES GIRALDO</v>
      </c>
      <c r="J2" s="57" t="s">
        <v>50</v>
      </c>
      <c r="K2" s="59">
        <v>1035858247</v>
      </c>
      <c r="L2" s="60">
        <v>33258</v>
      </c>
      <c r="M2" s="61">
        <v>34</v>
      </c>
      <c r="N2" s="61" t="s">
        <v>51</v>
      </c>
      <c r="O2" s="58">
        <v>3207771675</v>
      </c>
      <c r="P2" s="57"/>
      <c r="Q2" s="62">
        <v>1600000</v>
      </c>
      <c r="R2" s="57" t="s">
        <v>380</v>
      </c>
      <c r="S2" s="63" t="s">
        <v>54</v>
      </c>
      <c r="T2" s="64" t="s">
        <v>4547</v>
      </c>
      <c r="U2" s="64" t="s">
        <v>4545</v>
      </c>
      <c r="V2" s="98" t="s">
        <v>57</v>
      </c>
      <c r="W2" s="98" t="s">
        <v>57</v>
      </c>
      <c r="X2" s="98" t="s">
        <v>57</v>
      </c>
      <c r="Y2" s="42"/>
      <c r="Z2" s="42"/>
      <c r="AA2" s="42"/>
      <c r="AB2" s="42"/>
      <c r="AC2" s="42"/>
      <c r="AD2" s="42" t="s">
        <v>58</v>
      </c>
      <c r="AE2" s="42"/>
      <c r="AF2" s="1517" t="s">
        <v>59</v>
      </c>
      <c r="AG2" s="1517" t="s">
        <v>57</v>
      </c>
      <c r="AH2" s="1517" t="s">
        <v>59</v>
      </c>
      <c r="AI2" s="1517" t="s">
        <v>59</v>
      </c>
      <c r="AJ2" s="1517" t="s">
        <v>59</v>
      </c>
      <c r="AK2" s="1517" t="s">
        <v>59</v>
      </c>
      <c r="AL2" s="1517" t="s">
        <v>83</v>
      </c>
      <c r="AM2" s="43"/>
      <c r="AN2" s="43"/>
      <c r="AO2" s="539" t="s">
        <v>393</v>
      </c>
      <c r="AQ2" s="815" t="str" cm="1">
        <f t="array" ref="AQ2">IF(AD2="NO FAVORABLE","NO FAVORABLE",IF(SUMPRODUCT(--(TRIM(AF2:AK2)&lt;&gt;"SI"),--(TRIM(AF2:AK2)&lt;&gt;"NA"))&gt;0,"SUBSANAR","APROBADA CR"))</f>
        <v>APROBADA CR</v>
      </c>
    </row>
    <row r="3" spans="1:43" ht="13.8" x14ac:dyDescent="0.25">
      <c r="A3" s="4" t="s">
        <v>2744</v>
      </c>
      <c r="B3" s="4" t="s">
        <v>4544</v>
      </c>
      <c r="C3" s="57">
        <v>4</v>
      </c>
      <c r="D3" s="58" t="s">
        <v>45</v>
      </c>
      <c r="E3" s="58" t="s">
        <v>665</v>
      </c>
      <c r="F3" s="57" t="s">
        <v>62</v>
      </c>
      <c r="G3" s="57" t="s">
        <v>302</v>
      </c>
      <c r="H3" s="57" t="s">
        <v>88</v>
      </c>
      <c r="I3" s="214" t="str">
        <f t="shared" si="0"/>
        <v>ADRIANA MARIA BEDOYA GARCIA</v>
      </c>
      <c r="J3" s="57" t="s">
        <v>50</v>
      </c>
      <c r="K3" s="59">
        <v>39354202</v>
      </c>
      <c r="L3" s="60">
        <v>26021</v>
      </c>
      <c r="M3" s="61">
        <v>54</v>
      </c>
      <c r="N3" s="61" t="s">
        <v>51</v>
      </c>
      <c r="O3" s="58">
        <v>3172751578</v>
      </c>
      <c r="P3" s="57"/>
      <c r="Q3" s="62">
        <v>2400000</v>
      </c>
      <c r="R3" s="57" t="s">
        <v>380</v>
      </c>
      <c r="S3" s="63" t="s">
        <v>54</v>
      </c>
      <c r="T3" s="64" t="s">
        <v>4548</v>
      </c>
      <c r="U3" s="64" t="s">
        <v>4545</v>
      </c>
      <c r="V3" s="98" t="s">
        <v>57</v>
      </c>
      <c r="W3" s="98" t="s">
        <v>57</v>
      </c>
      <c r="X3" s="98" t="s">
        <v>57</v>
      </c>
      <c r="Y3" s="42"/>
      <c r="Z3" s="42"/>
      <c r="AA3" s="42"/>
      <c r="AB3" s="42"/>
      <c r="AC3" s="42"/>
      <c r="AD3" s="42" t="s">
        <v>58</v>
      </c>
      <c r="AE3" s="42"/>
      <c r="AF3" s="1517" t="s">
        <v>59</v>
      </c>
      <c r="AG3" s="1517" t="s">
        <v>57</v>
      </c>
      <c r="AH3" s="1517" t="s">
        <v>59</v>
      </c>
      <c r="AI3" s="1517" t="s">
        <v>59</v>
      </c>
      <c r="AJ3" s="1517" t="s">
        <v>59</v>
      </c>
      <c r="AK3" s="1517" t="s">
        <v>59</v>
      </c>
      <c r="AL3" s="44" t="s">
        <v>182</v>
      </c>
      <c r="AM3" s="43"/>
      <c r="AN3" s="43"/>
      <c r="AO3" s="539" t="s">
        <v>393</v>
      </c>
      <c r="AQ3" s="815" t="str" cm="1">
        <f t="array" ref="AQ3">IF(AD3="NO FAVORABLE","NO FAVORABLE",IF(SUMPRODUCT(--(TRIM(AF3:AK3)&lt;&gt;"SI"),--(TRIM(AF3:AK3)&lt;&gt;"NA"))&gt;0,"SUBSANAR","APROBADA CR"))</f>
        <v>APROBADA CR</v>
      </c>
    </row>
    <row r="4" spans="1:43" ht="13.8" x14ac:dyDescent="0.25">
      <c r="A4" s="4" t="s">
        <v>2744</v>
      </c>
      <c r="B4" s="4" t="s">
        <v>4544</v>
      </c>
      <c r="C4" s="57">
        <v>6</v>
      </c>
      <c r="D4" s="58" t="s">
        <v>45</v>
      </c>
      <c r="E4" s="58" t="s">
        <v>78</v>
      </c>
      <c r="F4" s="57" t="s">
        <v>124</v>
      </c>
      <c r="G4" s="57" t="s">
        <v>550</v>
      </c>
      <c r="H4" s="57" t="s">
        <v>908</v>
      </c>
      <c r="I4" s="214" t="str">
        <f t="shared" si="0"/>
        <v>ORFILIA DEL SOCORRO SUAREZ DE VALENCIA</v>
      </c>
      <c r="J4" s="57" t="s">
        <v>50</v>
      </c>
      <c r="K4" s="59">
        <v>21764534</v>
      </c>
      <c r="L4" s="60">
        <v>18393</v>
      </c>
      <c r="M4" s="61">
        <v>75</v>
      </c>
      <c r="N4" s="61" t="s">
        <v>51</v>
      </c>
      <c r="O4" s="58">
        <v>3148029397</v>
      </c>
      <c r="P4" s="57">
        <v>3207159539</v>
      </c>
      <c r="Q4" s="62">
        <v>3000000</v>
      </c>
      <c r="R4" s="57" t="s">
        <v>545</v>
      </c>
      <c r="S4" s="63" t="s">
        <v>54</v>
      </c>
      <c r="T4" s="64" t="s">
        <v>4550</v>
      </c>
      <c r="U4" s="64" t="s">
        <v>4545</v>
      </c>
      <c r="V4" s="98" t="s">
        <v>57</v>
      </c>
      <c r="W4" s="98" t="s">
        <v>57</v>
      </c>
      <c r="X4" s="98" t="s">
        <v>57</v>
      </c>
      <c r="Y4" s="42"/>
      <c r="Z4" s="42"/>
      <c r="AA4" s="42"/>
      <c r="AB4" s="42"/>
      <c r="AC4" s="42"/>
      <c r="AD4" s="42" t="s">
        <v>58</v>
      </c>
      <c r="AE4" s="42"/>
      <c r="AF4" s="1517" t="s">
        <v>59</v>
      </c>
      <c r="AG4" s="1517" t="s">
        <v>57</v>
      </c>
      <c r="AH4" s="1517" t="s">
        <v>59</v>
      </c>
      <c r="AI4" s="1517" t="s">
        <v>59</v>
      </c>
      <c r="AJ4" s="1517" t="s">
        <v>59</v>
      </c>
      <c r="AK4" s="1517" t="s">
        <v>59</v>
      </c>
      <c r="AL4" s="44" t="s">
        <v>70</v>
      </c>
      <c r="AM4" s="43"/>
      <c r="AN4" s="43"/>
      <c r="AO4" s="539" t="s">
        <v>393</v>
      </c>
      <c r="AQ4" s="815" t="str" cm="1">
        <f t="array" ref="AQ4">IF(AD4="NO FAVORABLE","NO FAVORABLE",IF(SUMPRODUCT(--(TRIM(AF4:AK4)&lt;&gt;"SI"),--(TRIM(AF4:AK4)&lt;&gt;"NA"))&gt;0,"SUBSANAR","APROBADA CR"))</f>
        <v>APROBADA CR</v>
      </c>
    </row>
    <row r="5" spans="1:43" ht="13.8" x14ac:dyDescent="0.25">
      <c r="A5" s="4" t="s">
        <v>2744</v>
      </c>
      <c r="B5" s="4" t="s">
        <v>4544</v>
      </c>
      <c r="C5" s="57">
        <v>8</v>
      </c>
      <c r="D5" s="58" t="s">
        <v>45</v>
      </c>
      <c r="E5" s="58" t="s">
        <v>199</v>
      </c>
      <c r="F5" s="57" t="s">
        <v>2715</v>
      </c>
      <c r="G5" s="57" t="s">
        <v>223</v>
      </c>
      <c r="H5" s="57" t="s">
        <v>775</v>
      </c>
      <c r="I5" s="214" t="str">
        <f t="shared" si="0"/>
        <v>ANA EVA SALDARRIAGA ESCOBAR</v>
      </c>
      <c r="J5" s="57" t="s">
        <v>50</v>
      </c>
      <c r="K5" s="59">
        <v>21765926</v>
      </c>
      <c r="L5" s="60">
        <v>45970</v>
      </c>
      <c r="M5" s="61">
        <v>69</v>
      </c>
      <c r="N5" s="61" t="s">
        <v>51</v>
      </c>
      <c r="O5" s="58">
        <v>3125955503</v>
      </c>
      <c r="P5" s="57" t="s">
        <v>4551</v>
      </c>
      <c r="Q5" s="62">
        <v>1000000</v>
      </c>
      <c r="R5" s="57" t="s">
        <v>545</v>
      </c>
      <c r="S5" s="63" t="s">
        <v>54</v>
      </c>
      <c r="T5" s="64" t="s">
        <v>4552</v>
      </c>
      <c r="U5" s="64" t="s">
        <v>4545</v>
      </c>
      <c r="V5" s="98" t="s">
        <v>57</v>
      </c>
      <c r="W5" s="98" t="s">
        <v>57</v>
      </c>
      <c r="X5" s="98" t="s">
        <v>4553</v>
      </c>
      <c r="Y5" s="42"/>
      <c r="Z5" s="42"/>
      <c r="AA5" s="42"/>
      <c r="AB5" s="42"/>
      <c r="AC5" s="42"/>
      <c r="AD5" s="42" t="s">
        <v>58</v>
      </c>
      <c r="AE5" s="42"/>
      <c r="AF5" s="1517" t="s">
        <v>59</v>
      </c>
      <c r="AG5" s="1517" t="s">
        <v>57</v>
      </c>
      <c r="AH5" s="1517" t="s">
        <v>59</v>
      </c>
      <c r="AI5" s="1517" t="s">
        <v>59</v>
      </c>
      <c r="AJ5" s="1517" t="s">
        <v>59</v>
      </c>
      <c r="AK5" s="1517" t="s">
        <v>59</v>
      </c>
      <c r="AL5" s="44" t="s">
        <v>194</v>
      </c>
      <c r="AM5" s="43"/>
      <c r="AN5" s="43"/>
      <c r="AO5" s="893" t="s">
        <v>4554</v>
      </c>
      <c r="AQ5" s="815" t="str" cm="1">
        <f t="array" ref="AQ5">IF(AD5="NO FAVORABLE","NO FAVORABLE",IF(SUMPRODUCT(--(TRIM(AF5:AK5)&lt;&gt;"SI"),--(TRIM(AF5:AK5)&lt;&gt;"NA"))&gt;0,"SUBSANAR","APROBADA CR"))</f>
        <v>APROBADA CR</v>
      </c>
    </row>
    <row r="6" spans="1:43" ht="17.25" customHeight="1" x14ac:dyDescent="0.25">
      <c r="A6" s="4" t="s">
        <v>2744</v>
      </c>
      <c r="B6" s="4" t="s">
        <v>4544</v>
      </c>
      <c r="C6" s="57">
        <v>10</v>
      </c>
      <c r="D6" s="58" t="s">
        <v>45</v>
      </c>
      <c r="E6" s="58" t="s">
        <v>662</v>
      </c>
      <c r="F6" s="57" t="s">
        <v>4555</v>
      </c>
      <c r="G6" s="57" t="s">
        <v>287</v>
      </c>
      <c r="H6" s="57" t="s">
        <v>213</v>
      </c>
      <c r="I6" s="214" t="str">
        <f t="shared" si="0"/>
        <v>LEIDY JOVANA CASTRILLON ATEHORTUA</v>
      </c>
      <c r="J6" s="57" t="s">
        <v>50</v>
      </c>
      <c r="K6" s="59">
        <v>1035856861</v>
      </c>
      <c r="L6" s="60">
        <v>32715</v>
      </c>
      <c r="M6" s="61">
        <v>35</v>
      </c>
      <c r="N6" s="61" t="s">
        <v>51</v>
      </c>
      <c r="O6" s="58">
        <v>3117967683</v>
      </c>
      <c r="P6" s="57" t="s">
        <v>4556</v>
      </c>
      <c r="Q6" s="62">
        <v>1600000</v>
      </c>
      <c r="R6" s="57" t="s">
        <v>380</v>
      </c>
      <c r="S6" s="63" t="s">
        <v>54</v>
      </c>
      <c r="T6" s="64" t="s">
        <v>4557</v>
      </c>
      <c r="U6" s="64" t="s">
        <v>4545</v>
      </c>
      <c r="V6" s="98" t="s">
        <v>57</v>
      </c>
      <c r="W6" s="98" t="s">
        <v>57</v>
      </c>
      <c r="X6" s="98" t="s">
        <v>57</v>
      </c>
      <c r="Y6" s="42"/>
      <c r="Z6" s="42"/>
      <c r="AA6" s="42"/>
      <c r="AB6" s="42"/>
      <c r="AC6" s="42"/>
      <c r="AD6" s="42" t="s">
        <v>58</v>
      </c>
      <c r="AE6" s="42"/>
      <c r="AF6" s="1517" t="s">
        <v>59</v>
      </c>
      <c r="AG6" s="1517" t="s">
        <v>57</v>
      </c>
      <c r="AH6" s="1517" t="s">
        <v>59</v>
      </c>
      <c r="AI6" s="1517" t="s">
        <v>59</v>
      </c>
      <c r="AJ6" s="1517" t="s">
        <v>59</v>
      </c>
      <c r="AK6" s="1517" t="s">
        <v>59</v>
      </c>
      <c r="AL6" s="1517" t="s">
        <v>258</v>
      </c>
      <c r="AM6" s="43"/>
      <c r="AN6" s="43"/>
      <c r="AO6" s="539" t="s">
        <v>393</v>
      </c>
      <c r="AQ6" s="815" t="str" cm="1">
        <f t="array" ref="AQ6">IF(AD6="NO FAVORABLE","NO FAVORABLE",IF(SUMPRODUCT(--(TRIM(AF6:AK6)&lt;&gt;"SI"),--(TRIM(AF6:AK6)&lt;&gt;"NA"))&gt;0,"SUBSANAR","APROBADA CR"))</f>
        <v>APROBADA CR</v>
      </c>
    </row>
    <row r="7" spans="1:43" ht="13.8" x14ac:dyDescent="0.25">
      <c r="A7" s="4" t="s">
        <v>2744</v>
      </c>
      <c r="B7" s="4" t="s">
        <v>4544</v>
      </c>
      <c r="C7" s="57">
        <v>12</v>
      </c>
      <c r="D7" s="58" t="s">
        <v>45</v>
      </c>
      <c r="E7" s="58" t="s">
        <v>107</v>
      </c>
      <c r="F7" s="57" t="s">
        <v>336</v>
      </c>
      <c r="G7" s="57" t="s">
        <v>1422</v>
      </c>
      <c r="H7" s="57" t="s">
        <v>287</v>
      </c>
      <c r="I7" s="214" t="str">
        <f t="shared" si="0"/>
        <v>LUZ YANETH OCHOA CASTRILLON</v>
      </c>
      <c r="J7" s="57" t="s">
        <v>50</v>
      </c>
      <c r="K7" s="59">
        <v>1001463188</v>
      </c>
      <c r="L7" s="60">
        <v>37216</v>
      </c>
      <c r="M7" s="61">
        <v>23</v>
      </c>
      <c r="N7" s="61" t="s">
        <v>51</v>
      </c>
      <c r="O7" s="58">
        <v>3147022871</v>
      </c>
      <c r="P7" s="57"/>
      <c r="Q7" s="62">
        <v>600000</v>
      </c>
      <c r="R7" s="57" t="s">
        <v>380</v>
      </c>
      <c r="S7" s="63" t="s">
        <v>54</v>
      </c>
      <c r="T7" s="64" t="s">
        <v>4558</v>
      </c>
      <c r="U7" s="64" t="s">
        <v>4545</v>
      </c>
      <c r="V7" s="98" t="s">
        <v>57</v>
      </c>
      <c r="W7" s="98" t="s">
        <v>57</v>
      </c>
      <c r="X7" s="98" t="s">
        <v>57</v>
      </c>
      <c r="Y7" s="42"/>
      <c r="Z7" s="42"/>
      <c r="AA7" s="42"/>
      <c r="AB7" s="42"/>
      <c r="AC7" s="42"/>
      <c r="AD7" s="42" t="s">
        <v>58</v>
      </c>
      <c r="AE7" s="42"/>
      <c r="AF7" s="1517" t="s">
        <v>59</v>
      </c>
      <c r="AG7" s="1517" t="s">
        <v>57</v>
      </c>
      <c r="AH7" s="1517" t="s">
        <v>59</v>
      </c>
      <c r="AI7" s="1517" t="s">
        <v>59</v>
      </c>
      <c r="AJ7" s="1517" t="s">
        <v>59</v>
      </c>
      <c r="AK7" s="1517" t="s">
        <v>59</v>
      </c>
      <c r="AL7" s="1517" t="s">
        <v>70</v>
      </c>
      <c r="AM7" s="43"/>
      <c r="AN7" s="43"/>
      <c r="AO7" s="539" t="s">
        <v>393</v>
      </c>
      <c r="AQ7" s="815" t="str" cm="1">
        <f t="array" ref="AQ7">IF(AD7="NO FAVORABLE","NO FAVORABLE",IF(SUMPRODUCT(--(TRIM(AF7:AK7)&lt;&gt;"SI"),--(TRIM(AF7:AK7)&lt;&gt;"NA"))&gt;0,"SUBSANAR","APROBADA CR"))</f>
        <v>APROBADA CR</v>
      </c>
    </row>
    <row r="8" spans="1:43" ht="13.8" x14ac:dyDescent="0.25">
      <c r="A8" s="4" t="s">
        <v>2744</v>
      </c>
      <c r="B8" s="4" t="s">
        <v>4544</v>
      </c>
      <c r="C8" s="57">
        <v>15</v>
      </c>
      <c r="D8" s="58" t="s">
        <v>45</v>
      </c>
      <c r="E8" s="58" t="s">
        <v>4560</v>
      </c>
      <c r="F8" s="57" t="s">
        <v>4561</v>
      </c>
      <c r="G8" s="57" t="s">
        <v>1228</v>
      </c>
      <c r="H8" s="57" t="s">
        <v>587</v>
      </c>
      <c r="I8" s="214" t="str">
        <f t="shared" si="0"/>
        <v>MICHELLE  PATRIZIA AGUDELO  MEJIA</v>
      </c>
      <c r="J8" s="57" t="s">
        <v>50</v>
      </c>
      <c r="K8" s="59">
        <v>39359916</v>
      </c>
      <c r="L8" s="60">
        <v>30979</v>
      </c>
      <c r="M8" s="61">
        <v>40</v>
      </c>
      <c r="N8" s="61" t="s">
        <v>51</v>
      </c>
      <c r="O8" s="58">
        <v>3197044344</v>
      </c>
      <c r="P8" s="57"/>
      <c r="Q8" s="62">
        <v>1600000</v>
      </c>
      <c r="R8" s="57" t="s">
        <v>380</v>
      </c>
      <c r="S8" s="63" t="s">
        <v>54</v>
      </c>
      <c r="T8" s="64" t="s">
        <v>4562</v>
      </c>
      <c r="U8" s="64" t="s">
        <v>4545</v>
      </c>
      <c r="V8" s="98" t="s">
        <v>57</v>
      </c>
      <c r="W8" s="98" t="s">
        <v>57</v>
      </c>
      <c r="X8" s="98" t="s">
        <v>57</v>
      </c>
      <c r="Y8" s="42"/>
      <c r="Z8" s="42"/>
      <c r="AA8" s="42"/>
      <c r="AB8" s="42"/>
      <c r="AC8" s="42"/>
      <c r="AD8" s="42" t="s">
        <v>58</v>
      </c>
      <c r="AE8" s="42"/>
      <c r="AF8" s="1517" t="s">
        <v>59</v>
      </c>
      <c r="AG8" s="1517" t="s">
        <v>57</v>
      </c>
      <c r="AH8" s="1517" t="s">
        <v>59</v>
      </c>
      <c r="AI8" s="1517" t="s">
        <v>59</v>
      </c>
      <c r="AJ8" s="1517" t="s">
        <v>59</v>
      </c>
      <c r="AK8" s="1517" t="s">
        <v>59</v>
      </c>
      <c r="AL8" s="44"/>
      <c r="AM8" s="43"/>
      <c r="AN8" s="43"/>
      <c r="AO8" s="539" t="s">
        <v>393</v>
      </c>
      <c r="AQ8" s="815" t="str" cm="1">
        <f t="array" ref="AQ8">IF(AD8="NO FAVORABLE","NO FAVORABLE",IF(SUMPRODUCT(--(TRIM(AF8:AK8)&lt;&gt;"SI"),--(TRIM(AF8:AK8)&lt;&gt;"NA"))&gt;0,"SUBSANAR","APROBADA CR"))</f>
        <v>APROBADA CR</v>
      </c>
    </row>
    <row r="9" spans="1:43" ht="13.8" x14ac:dyDescent="0.25">
      <c r="A9" s="4" t="s">
        <v>2744</v>
      </c>
      <c r="B9" s="4" t="s">
        <v>4544</v>
      </c>
      <c r="C9" s="57">
        <v>20</v>
      </c>
      <c r="D9" s="58" t="s">
        <v>45</v>
      </c>
      <c r="E9" s="58" t="s">
        <v>62</v>
      </c>
      <c r="F9" s="57" t="s">
        <v>288</v>
      </c>
      <c r="G9" s="57" t="s">
        <v>239</v>
      </c>
      <c r="H9" s="57" t="s">
        <v>4563</v>
      </c>
      <c r="I9" s="214" t="str">
        <f t="shared" si="0"/>
        <v>MARIA DEL ROSARIO OSPINA UCHIMA</v>
      </c>
      <c r="J9" s="57" t="s">
        <v>50</v>
      </c>
      <c r="K9" s="59">
        <v>39350470</v>
      </c>
      <c r="L9" s="60">
        <v>19857</v>
      </c>
      <c r="M9" s="61">
        <v>71</v>
      </c>
      <c r="N9" s="61" t="s">
        <v>51</v>
      </c>
      <c r="O9" s="58">
        <v>3108985706</v>
      </c>
      <c r="P9" s="57" t="s">
        <v>4564</v>
      </c>
      <c r="Q9" s="62">
        <v>1600000</v>
      </c>
      <c r="R9" s="57" t="s">
        <v>545</v>
      </c>
      <c r="S9" s="63" t="s">
        <v>54</v>
      </c>
      <c r="T9" s="64" t="s">
        <v>4565</v>
      </c>
      <c r="U9" s="64" t="s">
        <v>4545</v>
      </c>
      <c r="V9" s="98" t="s">
        <v>57</v>
      </c>
      <c r="W9" s="98" t="s">
        <v>57</v>
      </c>
      <c r="X9" s="98" t="s">
        <v>57</v>
      </c>
      <c r="Y9" s="42"/>
      <c r="Z9" s="42"/>
      <c r="AA9" s="42"/>
      <c r="AB9" s="42"/>
      <c r="AC9" s="42"/>
      <c r="AD9" s="42" t="s">
        <v>58</v>
      </c>
      <c r="AE9" s="42"/>
      <c r="AF9" s="1517" t="s">
        <v>59</v>
      </c>
      <c r="AG9" s="1517" t="s">
        <v>57</v>
      </c>
      <c r="AH9" s="1517" t="s">
        <v>59</v>
      </c>
      <c r="AI9" s="1517" t="s">
        <v>59</v>
      </c>
      <c r="AJ9" s="1517" t="s">
        <v>59</v>
      </c>
      <c r="AK9" s="1517" t="s">
        <v>59</v>
      </c>
      <c r="AL9" s="1517" t="s">
        <v>283</v>
      </c>
      <c r="AM9" s="43"/>
      <c r="AN9" s="43"/>
      <c r="AO9" s="539" t="s">
        <v>393</v>
      </c>
      <c r="AQ9" s="815" t="str" cm="1">
        <f t="array" ref="AQ9">IF(AD9="NO FAVORABLE","NO FAVORABLE",IF(SUMPRODUCT(--(TRIM(AF9:AK9)&lt;&gt;"SI"),--(TRIM(AF9:AK9)&lt;&gt;"NA"))&gt;0,"SUBSANAR","APROBADA CR"))</f>
        <v>APROBADA CR</v>
      </c>
    </row>
    <row r="10" spans="1:43" ht="13.8" x14ac:dyDescent="0.25">
      <c r="A10" s="4" t="s">
        <v>2744</v>
      </c>
      <c r="B10" s="4" t="s">
        <v>4544</v>
      </c>
      <c r="C10" s="57">
        <v>24</v>
      </c>
      <c r="D10" s="58" t="s">
        <v>45</v>
      </c>
      <c r="E10" s="58" t="s">
        <v>62</v>
      </c>
      <c r="F10" s="57"/>
      <c r="G10" s="57" t="s">
        <v>2838</v>
      </c>
      <c r="H10" s="57" t="s">
        <v>1422</v>
      </c>
      <c r="I10" s="214" t="str">
        <f t="shared" si="0"/>
        <v>MARIA  CASAS OCHOA</v>
      </c>
      <c r="J10" s="57" t="s">
        <v>50</v>
      </c>
      <c r="K10" s="59">
        <v>39351821</v>
      </c>
      <c r="L10" s="60">
        <v>17880</v>
      </c>
      <c r="M10" s="61">
        <v>76</v>
      </c>
      <c r="N10" s="61" t="s">
        <v>51</v>
      </c>
      <c r="O10" s="58">
        <v>3127311712</v>
      </c>
      <c r="P10" s="57" t="s">
        <v>4566</v>
      </c>
      <c r="Q10" s="62">
        <v>1000000</v>
      </c>
      <c r="R10" s="57" t="s">
        <v>545</v>
      </c>
      <c r="S10" s="63" t="s">
        <v>54</v>
      </c>
      <c r="T10" s="64" t="s">
        <v>4567</v>
      </c>
      <c r="U10" s="64" t="s">
        <v>4545</v>
      </c>
      <c r="V10" s="98" t="s">
        <v>57</v>
      </c>
      <c r="W10" s="98" t="s">
        <v>57</v>
      </c>
      <c r="X10" s="98" t="s">
        <v>57</v>
      </c>
      <c r="Y10" s="42"/>
      <c r="Z10" s="42"/>
      <c r="AA10" s="42"/>
      <c r="AB10" s="42"/>
      <c r="AC10" s="42"/>
      <c r="AD10" s="42" t="s">
        <v>58</v>
      </c>
      <c r="AE10" s="42"/>
      <c r="AF10" s="1517" t="s">
        <v>59</v>
      </c>
      <c r="AG10" s="1517" t="s">
        <v>57</v>
      </c>
      <c r="AH10" s="1517" t="s">
        <v>59</v>
      </c>
      <c r="AI10" s="1517" t="s">
        <v>59</v>
      </c>
      <c r="AJ10" s="1517" t="s">
        <v>59</v>
      </c>
      <c r="AK10" s="1517" t="s">
        <v>59</v>
      </c>
      <c r="AL10" s="44" t="s">
        <v>1030</v>
      </c>
      <c r="AM10" s="43"/>
      <c r="AN10" s="43"/>
      <c r="AO10" s="539" t="s">
        <v>393</v>
      </c>
      <c r="AQ10" s="815" t="str" cm="1">
        <f t="array" ref="AQ10">IF(AD10="NO FAVORABLE","NO FAVORABLE",IF(SUMPRODUCT(--(TRIM(AF10:AK10)&lt;&gt;"SI"),--(TRIM(AF10:AK10)&lt;&gt;"NA"))&gt;0,"SUBSANAR","APROBADA CR"))</f>
        <v>APROBADA CR</v>
      </c>
    </row>
    <row r="11" spans="1:43" ht="13.8" x14ac:dyDescent="0.25">
      <c r="A11" s="4" t="s">
        <v>2744</v>
      </c>
      <c r="B11" s="4" t="s">
        <v>4544</v>
      </c>
      <c r="C11" s="57">
        <v>27</v>
      </c>
      <c r="D11" s="58" t="s">
        <v>45</v>
      </c>
      <c r="E11" s="58" t="s">
        <v>2619</v>
      </c>
      <c r="F11" s="57" t="s">
        <v>733</v>
      </c>
      <c r="G11" s="57" t="s">
        <v>1255</v>
      </c>
      <c r="H11" s="57" t="s">
        <v>125</v>
      </c>
      <c r="I11" s="214" t="str">
        <f t="shared" si="0"/>
        <v>CANDELARIA DELSOCORRO FORONDA MESA</v>
      </c>
      <c r="J11" s="57" t="s">
        <v>50</v>
      </c>
      <c r="K11" s="59">
        <v>39357034</v>
      </c>
      <c r="L11" s="60">
        <v>28153</v>
      </c>
      <c r="M11" s="61">
        <v>48</v>
      </c>
      <c r="N11" s="61" t="s">
        <v>51</v>
      </c>
      <c r="O11" s="58">
        <v>3108357759</v>
      </c>
      <c r="P11" s="57"/>
      <c r="Q11" s="62">
        <v>200000</v>
      </c>
      <c r="R11" s="57" t="s">
        <v>380</v>
      </c>
      <c r="S11" s="63" t="s">
        <v>54</v>
      </c>
      <c r="T11" s="64" t="s">
        <v>4568</v>
      </c>
      <c r="U11" s="64" t="s">
        <v>4545</v>
      </c>
      <c r="V11" s="98" t="s">
        <v>57</v>
      </c>
      <c r="W11" s="98" t="s">
        <v>57</v>
      </c>
      <c r="X11" s="98" t="s">
        <v>4569</v>
      </c>
      <c r="Y11" s="42"/>
      <c r="Z11" s="42"/>
      <c r="AA11" s="42"/>
      <c r="AB11" s="42"/>
      <c r="AC11" s="42"/>
      <c r="AD11" s="42" t="s">
        <v>58</v>
      </c>
      <c r="AE11" s="42"/>
      <c r="AF11" s="1517" t="s">
        <v>59</v>
      </c>
      <c r="AG11" s="1517" t="s">
        <v>57</v>
      </c>
      <c r="AH11" s="1517" t="s">
        <v>59</v>
      </c>
      <c r="AI11" s="1517" t="s">
        <v>59</v>
      </c>
      <c r="AJ11" s="1517" t="s">
        <v>59</v>
      </c>
      <c r="AK11" s="1517" t="s">
        <v>59</v>
      </c>
      <c r="AL11" s="44"/>
      <c r="AM11" s="43"/>
      <c r="AN11" s="43"/>
      <c r="AO11" s="892" t="s">
        <v>4570</v>
      </c>
      <c r="AQ11" s="815" t="str" cm="1">
        <f t="array" ref="AQ11">IF(AD11="NO FAVORABLE","NO FAVORABLE",IF(SUMPRODUCT(--(TRIM(AF11:AK11)&lt;&gt;"SI"),--(TRIM(AF11:AK11)&lt;&gt;"NA"))&gt;0,"SUBSANAR","APROBADA CR"))</f>
        <v>APROBADA CR</v>
      </c>
    </row>
    <row r="12" spans="1:43" ht="13.8" x14ac:dyDescent="0.25">
      <c r="A12" s="4" t="s">
        <v>2744</v>
      </c>
      <c r="B12" s="4" t="s">
        <v>4544</v>
      </c>
      <c r="C12" s="57">
        <v>29</v>
      </c>
      <c r="D12" s="58" t="s">
        <v>45</v>
      </c>
      <c r="E12" s="58" t="s">
        <v>3142</v>
      </c>
      <c r="F12" s="57" t="s">
        <v>343</v>
      </c>
      <c r="G12" s="57" t="s">
        <v>2774</v>
      </c>
      <c r="H12" s="57" t="s">
        <v>542</v>
      </c>
      <c r="I12" s="214" t="str">
        <f t="shared" si="0"/>
        <v>PAULA  ANDREA BUSTAMANTE  JARAMILLO</v>
      </c>
      <c r="J12" s="57" t="s">
        <v>50</v>
      </c>
      <c r="K12" s="59">
        <v>1035875989</v>
      </c>
      <c r="L12" s="60">
        <v>35513</v>
      </c>
      <c r="M12" s="61">
        <v>28</v>
      </c>
      <c r="N12" s="61" t="s">
        <v>51</v>
      </c>
      <c r="O12" s="58">
        <v>3106580649</v>
      </c>
      <c r="P12" s="57"/>
      <c r="Q12" s="62">
        <v>1600000</v>
      </c>
      <c r="R12" s="57" t="s">
        <v>610</v>
      </c>
      <c r="S12" s="63" t="s">
        <v>54</v>
      </c>
      <c r="T12" s="64" t="s">
        <v>4571</v>
      </c>
      <c r="U12" s="64" t="s">
        <v>4549</v>
      </c>
      <c r="V12" s="98" t="s">
        <v>57</v>
      </c>
      <c r="W12" s="98" t="s">
        <v>57</v>
      </c>
      <c r="X12" s="98" t="s">
        <v>57</v>
      </c>
      <c r="Y12" s="42"/>
      <c r="Z12" s="42"/>
      <c r="AA12" s="42"/>
      <c r="AB12" s="42"/>
      <c r="AC12" s="42"/>
      <c r="AD12" s="42" t="s">
        <v>58</v>
      </c>
      <c r="AE12" s="42"/>
      <c r="AF12" s="1517" t="s">
        <v>59</v>
      </c>
      <c r="AG12" s="1517" t="s">
        <v>57</v>
      </c>
      <c r="AH12" s="1517" t="s">
        <v>59</v>
      </c>
      <c r="AI12" s="1517" t="s">
        <v>59</v>
      </c>
      <c r="AJ12" s="1517" t="s">
        <v>59</v>
      </c>
      <c r="AK12" s="1517" t="s">
        <v>59</v>
      </c>
      <c r="AL12" s="1517" t="s">
        <v>70</v>
      </c>
      <c r="AM12" s="43"/>
      <c r="AN12" s="43"/>
      <c r="AO12" s="892" t="s">
        <v>393</v>
      </c>
      <c r="AQ12" s="815" t="str" cm="1">
        <f t="array" ref="AQ12">IF(AD12="NO FAVORABLE","NO FAVORABLE",IF(SUMPRODUCT(--(TRIM(AF12:AK12)&lt;&gt;"SI"),--(TRIM(AF12:AK12)&lt;&gt;"NA"))&gt;0,"SUBSANAR","APROBADA CR"))</f>
        <v>APROBADA CR</v>
      </c>
    </row>
    <row r="13" spans="1:43" ht="13.8" x14ac:dyDescent="0.25">
      <c r="A13" s="4" t="s">
        <v>2744</v>
      </c>
      <c r="B13" s="4" t="s">
        <v>4544</v>
      </c>
      <c r="C13" s="57">
        <v>38</v>
      </c>
      <c r="D13" s="58" t="s">
        <v>45</v>
      </c>
      <c r="E13" s="58" t="s">
        <v>1698</v>
      </c>
      <c r="F13" s="57" t="s">
        <v>62</v>
      </c>
      <c r="G13" s="57" t="s">
        <v>615</v>
      </c>
      <c r="H13" s="57" t="s">
        <v>2634</v>
      </c>
      <c r="I13" s="214" t="str">
        <f t="shared" ref="I13:I21" si="1">CONCATENATE(E13," ",F13," ",G13," ",H13)</f>
        <v>ALEXANDRA MARIA MAZO ROJO</v>
      </c>
      <c r="J13" s="57" t="s">
        <v>50</v>
      </c>
      <c r="K13" s="59">
        <v>39359446</v>
      </c>
      <c r="L13" s="60">
        <v>29779</v>
      </c>
      <c r="M13" s="61">
        <v>44</v>
      </c>
      <c r="N13" s="61" t="s">
        <v>51</v>
      </c>
      <c r="O13" s="58">
        <v>3043607210</v>
      </c>
      <c r="P13" s="57"/>
      <c r="Q13" s="62">
        <v>800000</v>
      </c>
      <c r="R13" s="57" t="s">
        <v>380</v>
      </c>
      <c r="S13" s="63" t="s">
        <v>54</v>
      </c>
      <c r="T13" s="64" t="s">
        <v>4572</v>
      </c>
      <c r="U13" s="64" t="s">
        <v>4545</v>
      </c>
      <c r="V13" s="98" t="s">
        <v>57</v>
      </c>
      <c r="W13" s="98" t="s">
        <v>57</v>
      </c>
      <c r="X13" s="98" t="s">
        <v>57</v>
      </c>
      <c r="Y13" s="42"/>
      <c r="Z13" s="42"/>
      <c r="AA13" s="42"/>
      <c r="AB13" s="42"/>
      <c r="AC13" s="42"/>
      <c r="AD13" s="42" t="s">
        <v>58</v>
      </c>
      <c r="AE13" s="42"/>
      <c r="AF13" s="1518" t="s">
        <v>59</v>
      </c>
      <c r="AG13" s="1518" t="s">
        <v>57</v>
      </c>
      <c r="AH13" s="1518" t="s">
        <v>59</v>
      </c>
      <c r="AI13" s="1518" t="s">
        <v>59</v>
      </c>
      <c r="AJ13" s="1518" t="s">
        <v>59</v>
      </c>
      <c r="AK13" s="1518" t="s">
        <v>59</v>
      </c>
      <c r="AL13" s="1517" t="s">
        <v>283</v>
      </c>
      <c r="AM13" s="43"/>
      <c r="AN13" s="43"/>
      <c r="AO13" s="539" t="s">
        <v>393</v>
      </c>
      <c r="AQ13" s="815" t="str" cm="1">
        <f t="array" ref="AQ13">IF(AD13="NO FAVORABLE","NO FAVORABLE",IF(SUMPRODUCT(--(TRIM(AF13:AK13)&lt;&gt;"SI"),--(TRIM(AF13:AK13)&lt;&gt;"NA"))&gt;0,"SUBSANAR","APROBADA CR"))</f>
        <v>APROBADA CR</v>
      </c>
    </row>
    <row r="14" spans="1:43" ht="13.8" x14ac:dyDescent="0.25">
      <c r="A14" s="4" t="s">
        <v>2744</v>
      </c>
      <c r="B14" s="4" t="s">
        <v>4544</v>
      </c>
      <c r="C14" s="57">
        <v>41</v>
      </c>
      <c r="D14" s="58" t="s">
        <v>45</v>
      </c>
      <c r="E14" s="58" t="s">
        <v>2002</v>
      </c>
      <c r="F14" s="57" t="s">
        <v>763</v>
      </c>
      <c r="G14" s="57" t="s">
        <v>1251</v>
      </c>
      <c r="H14" s="57" t="s">
        <v>1517</v>
      </c>
      <c r="I14" s="214" t="str">
        <f t="shared" si="1"/>
        <v>YENI  YOHANA GOMEZ  HOYOS</v>
      </c>
      <c r="J14" s="57" t="s">
        <v>50</v>
      </c>
      <c r="K14" s="59">
        <v>43277907</v>
      </c>
      <c r="L14" s="60">
        <v>29898</v>
      </c>
      <c r="M14" s="61">
        <v>43</v>
      </c>
      <c r="N14" s="61" t="s">
        <v>51</v>
      </c>
      <c r="O14" s="58">
        <v>3006038395</v>
      </c>
      <c r="P14" s="57"/>
      <c r="Q14" s="62">
        <v>1300000</v>
      </c>
      <c r="R14" s="57" t="s">
        <v>380</v>
      </c>
      <c r="S14" s="63" t="s">
        <v>54</v>
      </c>
      <c r="T14" s="64" t="s">
        <v>4573</v>
      </c>
      <c r="U14" s="64" t="s">
        <v>4549</v>
      </c>
      <c r="V14" s="98" t="s">
        <v>57</v>
      </c>
      <c r="W14" s="98" t="s">
        <v>57</v>
      </c>
      <c r="X14" s="98" t="s">
        <v>57</v>
      </c>
      <c r="Y14" s="42"/>
      <c r="Z14" s="42"/>
      <c r="AA14" s="42"/>
      <c r="AB14" s="42"/>
      <c r="AC14" s="42"/>
      <c r="AD14" s="42" t="s">
        <v>58</v>
      </c>
      <c r="AE14" s="42"/>
      <c r="AF14" s="1517" t="s">
        <v>59</v>
      </c>
      <c r="AG14" s="1517" t="s">
        <v>57</v>
      </c>
      <c r="AH14" s="1517" t="s">
        <v>59</v>
      </c>
      <c r="AI14" s="1517" t="s">
        <v>59</v>
      </c>
      <c r="AJ14" s="1517" t="s">
        <v>59</v>
      </c>
      <c r="AK14" s="1517" t="s">
        <v>59</v>
      </c>
      <c r="AL14" s="1517" t="s">
        <v>70</v>
      </c>
      <c r="AM14" s="43"/>
      <c r="AN14" s="43"/>
      <c r="AO14" s="893" t="s">
        <v>4574</v>
      </c>
      <c r="AQ14" s="815" t="str" cm="1">
        <f t="array" ref="AQ14">IF(AD14="NO FAVORABLE","NO FAVORABLE",IF(SUMPRODUCT(--(TRIM(AF14:AK14)&lt;&gt;"SI"),--(TRIM(AF14:AK14)&lt;&gt;"NA"))&gt;0,"SUBSANAR","APROBADA CR"))</f>
        <v>APROBADA CR</v>
      </c>
    </row>
    <row r="15" spans="1:43" ht="13.8" x14ac:dyDescent="0.25">
      <c r="A15" s="4" t="s">
        <v>2744</v>
      </c>
      <c r="B15" s="4" t="s">
        <v>4544</v>
      </c>
      <c r="C15" s="57">
        <v>42</v>
      </c>
      <c r="D15" s="58" t="s">
        <v>45</v>
      </c>
      <c r="E15" s="58" t="s">
        <v>4575</v>
      </c>
      <c r="F15" s="57" t="s">
        <v>116</v>
      </c>
      <c r="G15" s="57" t="s">
        <v>4576</v>
      </c>
      <c r="H15" s="57" t="s">
        <v>542</v>
      </c>
      <c r="I15" s="214" t="str">
        <f t="shared" si="1"/>
        <v>LIVIA  DE JESUS CARDONA  JARAMILLO</v>
      </c>
      <c r="J15" s="57" t="s">
        <v>50</v>
      </c>
      <c r="K15" s="59">
        <v>21478303</v>
      </c>
      <c r="L15" s="60">
        <v>15444</v>
      </c>
      <c r="M15" s="61">
        <v>86</v>
      </c>
      <c r="N15" s="61" t="s">
        <v>51</v>
      </c>
      <c r="O15" s="58">
        <v>3006038395</v>
      </c>
      <c r="P15" s="57" t="s">
        <v>4577</v>
      </c>
      <c r="Q15" s="62">
        <v>460000</v>
      </c>
      <c r="R15" s="57" t="s">
        <v>545</v>
      </c>
      <c r="S15" s="63" t="s">
        <v>54</v>
      </c>
      <c r="T15" s="64" t="s">
        <v>4578</v>
      </c>
      <c r="U15" s="64" t="s">
        <v>4549</v>
      </c>
      <c r="V15" s="98" t="s">
        <v>57</v>
      </c>
      <c r="W15" s="98" t="s">
        <v>57</v>
      </c>
      <c r="X15" s="98" t="s">
        <v>57</v>
      </c>
      <c r="Y15" s="42"/>
      <c r="Z15" s="42"/>
      <c r="AA15" s="42"/>
      <c r="AB15" s="42"/>
      <c r="AC15" s="42"/>
      <c r="AD15" s="42" t="s">
        <v>58</v>
      </c>
      <c r="AE15" s="42"/>
      <c r="AF15" s="1517" t="s">
        <v>59</v>
      </c>
      <c r="AG15" s="1517" t="s">
        <v>57</v>
      </c>
      <c r="AH15" s="1517" t="s">
        <v>59</v>
      </c>
      <c r="AI15" s="1517" t="s">
        <v>59</v>
      </c>
      <c r="AJ15" s="1517" t="s">
        <v>59</v>
      </c>
      <c r="AK15" s="1517" t="s">
        <v>59</v>
      </c>
      <c r="AL15" s="1517" t="s">
        <v>283</v>
      </c>
      <c r="AM15" s="43"/>
      <c r="AN15" s="43"/>
      <c r="AO15" s="539" t="s">
        <v>393</v>
      </c>
      <c r="AQ15" s="815" t="str" cm="1">
        <f t="array" ref="AQ15">IF(AD15="NO FAVORABLE","NO FAVORABLE",IF(SUMPRODUCT(--(TRIM(AF15:AK15)&lt;&gt;"SI"),--(TRIM(AF15:AK15)&lt;&gt;"NA"))&gt;0,"SUBSANAR","APROBADA CR"))</f>
        <v>APROBADA CR</v>
      </c>
    </row>
    <row r="16" spans="1:43" ht="13.8" x14ac:dyDescent="0.25">
      <c r="A16" s="4" t="s">
        <v>2744</v>
      </c>
      <c r="B16" s="4" t="s">
        <v>4544</v>
      </c>
      <c r="C16" s="57">
        <v>45</v>
      </c>
      <c r="D16" s="58" t="s">
        <v>45</v>
      </c>
      <c r="E16" s="58" t="s">
        <v>1477</v>
      </c>
      <c r="F16" s="57"/>
      <c r="G16" s="57" t="s">
        <v>1422</v>
      </c>
      <c r="H16" s="57" t="s">
        <v>1422</v>
      </c>
      <c r="I16" s="214" t="str">
        <f t="shared" si="1"/>
        <v>ROSALBA  OCHOA OCHOA</v>
      </c>
      <c r="J16" s="57" t="s">
        <v>50</v>
      </c>
      <c r="K16" s="59">
        <v>39352569</v>
      </c>
      <c r="L16" s="60">
        <v>23534</v>
      </c>
      <c r="M16" s="61">
        <v>61</v>
      </c>
      <c r="N16" s="61" t="s">
        <v>51</v>
      </c>
      <c r="O16" s="58">
        <v>3206705290</v>
      </c>
      <c r="P16" s="57" t="s">
        <v>4579</v>
      </c>
      <c r="Q16" s="62">
        <v>300000</v>
      </c>
      <c r="R16" s="57" t="s">
        <v>545</v>
      </c>
      <c r="S16" s="63" t="s">
        <v>54</v>
      </c>
      <c r="T16" s="64" t="s">
        <v>4580</v>
      </c>
      <c r="U16" s="64" t="s">
        <v>4545</v>
      </c>
      <c r="V16" s="98" t="s">
        <v>57</v>
      </c>
      <c r="W16" s="98" t="s">
        <v>57</v>
      </c>
      <c r="X16" s="98" t="s">
        <v>4581</v>
      </c>
      <c r="Y16" s="42"/>
      <c r="Z16" s="42"/>
      <c r="AA16" s="42"/>
      <c r="AB16" s="42"/>
      <c r="AC16" s="42"/>
      <c r="AD16" s="42" t="s">
        <v>58</v>
      </c>
      <c r="AE16" s="42"/>
      <c r="AF16" s="1517" t="s">
        <v>59</v>
      </c>
      <c r="AG16" s="1517" t="s">
        <v>57</v>
      </c>
      <c r="AH16" s="1517" t="s">
        <v>59</v>
      </c>
      <c r="AI16" s="1517" t="s">
        <v>59</v>
      </c>
      <c r="AJ16" s="1517" t="s">
        <v>59</v>
      </c>
      <c r="AK16" s="1517" t="s">
        <v>59</v>
      </c>
      <c r="AL16" s="1517" t="s">
        <v>194</v>
      </c>
      <c r="AM16" s="43"/>
      <c r="AN16" s="43"/>
      <c r="AO16" s="892" t="s">
        <v>4582</v>
      </c>
      <c r="AQ16" s="815" t="str" cm="1">
        <f t="array" ref="AQ16">IF(AD16="NO FAVORABLE","NO FAVORABLE",IF(SUMPRODUCT(--(TRIM(AF16:AK16)&lt;&gt;"SI"),--(TRIM(AF16:AK16)&lt;&gt;"NA"))&gt;0,"SUBSANAR","APROBADA CR"))</f>
        <v>APROBADA CR</v>
      </c>
    </row>
    <row r="17" spans="1:43" ht="13.8" x14ac:dyDescent="0.25">
      <c r="A17" s="4" t="s">
        <v>2744</v>
      </c>
      <c r="B17" s="4" t="s">
        <v>4544</v>
      </c>
      <c r="C17" s="57">
        <v>55</v>
      </c>
      <c r="D17" s="58" t="s">
        <v>45</v>
      </c>
      <c r="E17" s="58" t="s">
        <v>522</v>
      </c>
      <c r="F17" s="57" t="s">
        <v>4435</v>
      </c>
      <c r="G17" s="57" t="s">
        <v>1688</v>
      </c>
      <c r="H17" s="57" t="s">
        <v>347</v>
      </c>
      <c r="I17" s="214" t="str">
        <f t="shared" si="1"/>
        <v>NANCY DELROSARIO MACHADO LONDOÑO</v>
      </c>
      <c r="J17" s="57" t="s">
        <v>50</v>
      </c>
      <c r="K17" s="59">
        <v>39356100</v>
      </c>
      <c r="L17" s="60">
        <v>27518</v>
      </c>
      <c r="M17" s="61">
        <v>50</v>
      </c>
      <c r="N17" s="61" t="s">
        <v>51</v>
      </c>
      <c r="O17" s="58">
        <v>3108265958</v>
      </c>
      <c r="P17" s="57"/>
      <c r="Q17" s="62">
        <v>1600000</v>
      </c>
      <c r="R17" s="57" t="s">
        <v>380</v>
      </c>
      <c r="S17" s="63" t="s">
        <v>54</v>
      </c>
      <c r="T17" s="64" t="s">
        <v>4583</v>
      </c>
      <c r="U17" s="64" t="s">
        <v>4545</v>
      </c>
      <c r="V17" s="98" t="s">
        <v>57</v>
      </c>
      <c r="W17" s="98" t="s">
        <v>57</v>
      </c>
      <c r="X17" s="98" t="s">
        <v>57</v>
      </c>
      <c r="Y17" s="42"/>
      <c r="Z17" s="42"/>
      <c r="AA17" s="42"/>
      <c r="AB17" s="42"/>
      <c r="AC17" s="42"/>
      <c r="AD17" s="42" t="s">
        <v>58</v>
      </c>
      <c r="AE17" s="42"/>
      <c r="AF17" s="1517" t="s">
        <v>59</v>
      </c>
      <c r="AG17" s="1517" t="s">
        <v>57</v>
      </c>
      <c r="AH17" s="1517" t="s">
        <v>59</v>
      </c>
      <c r="AI17" s="1517" t="s">
        <v>59</v>
      </c>
      <c r="AJ17" s="1517" t="s">
        <v>59</v>
      </c>
      <c r="AK17" s="1517" t="s">
        <v>59</v>
      </c>
      <c r="AL17" s="1517" t="s">
        <v>114</v>
      </c>
      <c r="AM17" s="43"/>
      <c r="AN17" s="43"/>
      <c r="AO17" s="539" t="s">
        <v>393</v>
      </c>
      <c r="AQ17" s="815" t="str" cm="1">
        <f t="array" ref="AQ17">IF(AD17="NO FAVORABLE","NO FAVORABLE",IF(SUMPRODUCT(--(TRIM(AF17:AK17)&lt;&gt;"SI"),--(TRIM(AF17:AK17)&lt;&gt;"NA"))&gt;0,"SUBSANAR","APROBADA CR"))</f>
        <v>APROBADA CR</v>
      </c>
    </row>
    <row r="18" spans="1:43" ht="13.8" x14ac:dyDescent="0.25">
      <c r="A18" s="4" t="s">
        <v>2744</v>
      </c>
      <c r="B18" s="4" t="s">
        <v>4544</v>
      </c>
      <c r="C18" s="57">
        <v>57</v>
      </c>
      <c r="D18" s="58" t="s">
        <v>45</v>
      </c>
      <c r="E18" s="58" t="s">
        <v>356</v>
      </c>
      <c r="F18" s="57" t="s">
        <v>2074</v>
      </c>
      <c r="G18" s="57" t="s">
        <v>290</v>
      </c>
      <c r="H18" s="57" t="s">
        <v>1093</v>
      </c>
      <c r="I18" s="214" t="str">
        <f t="shared" si="1"/>
        <v>FLOR CELINA ZAPATA TAMAYO</v>
      </c>
      <c r="J18" s="57" t="s">
        <v>50</v>
      </c>
      <c r="K18" s="59">
        <v>43362106</v>
      </c>
      <c r="L18" s="60">
        <v>22859</v>
      </c>
      <c r="M18" s="61">
        <v>63</v>
      </c>
      <c r="N18" s="61" t="s">
        <v>51</v>
      </c>
      <c r="O18" s="58">
        <v>3117038230</v>
      </c>
      <c r="P18" s="57"/>
      <c r="Q18" s="62">
        <v>700000</v>
      </c>
      <c r="R18" s="57" t="s">
        <v>545</v>
      </c>
      <c r="S18" s="63" t="s">
        <v>54</v>
      </c>
      <c r="T18" s="64" t="s">
        <v>4584</v>
      </c>
      <c r="U18" s="64" t="s">
        <v>4545</v>
      </c>
      <c r="V18" s="98" t="s">
        <v>57</v>
      </c>
      <c r="W18" s="98" t="s">
        <v>57</v>
      </c>
      <c r="X18" s="98" t="s">
        <v>4585</v>
      </c>
      <c r="Y18" s="42"/>
      <c r="Z18" s="42"/>
      <c r="AA18" s="42"/>
      <c r="AB18" s="42"/>
      <c r="AC18" s="42"/>
      <c r="AD18" s="42" t="s">
        <v>58</v>
      </c>
      <c r="AE18" s="42"/>
      <c r="AF18" s="1517" t="s">
        <v>59</v>
      </c>
      <c r="AG18" s="1517" t="s">
        <v>57</v>
      </c>
      <c r="AH18" s="1517" t="s">
        <v>59</v>
      </c>
      <c r="AI18" s="1517" t="s">
        <v>59</v>
      </c>
      <c r="AJ18" s="1517" t="s">
        <v>59</v>
      </c>
      <c r="AK18" s="1517" t="s">
        <v>59</v>
      </c>
      <c r="AL18" s="1517" t="s">
        <v>194</v>
      </c>
      <c r="AM18" s="43"/>
      <c r="AN18" s="43"/>
      <c r="AO18" s="892" t="s">
        <v>4586</v>
      </c>
      <c r="AQ18" s="815" t="str" cm="1">
        <f t="array" ref="AQ18">IF(AD18="NO FAVORABLE","NO FAVORABLE",IF(SUMPRODUCT(--(TRIM(AF18:AK18)&lt;&gt;"SI"),--(TRIM(AF18:AK18)&lt;&gt;"NA"))&gt;0,"SUBSANAR","APROBADA CR"))</f>
        <v>APROBADA CR</v>
      </c>
    </row>
    <row r="19" spans="1:43" ht="14.4" x14ac:dyDescent="0.3">
      <c r="A19" s="4" t="s">
        <v>2744</v>
      </c>
      <c r="B19" s="4" t="s">
        <v>4544</v>
      </c>
      <c r="C19" s="57">
        <v>61</v>
      </c>
      <c r="D19" s="58" t="s">
        <v>45</v>
      </c>
      <c r="E19" s="58" t="s">
        <v>62</v>
      </c>
      <c r="F19" s="57" t="s">
        <v>1876</v>
      </c>
      <c r="G19" s="57" t="s">
        <v>1269</v>
      </c>
      <c r="H19" s="57" t="s">
        <v>822</v>
      </c>
      <c r="I19" s="214" t="str">
        <f t="shared" si="1"/>
        <v>MARIA LUCILA CASTRILLON  DE ZAPATA</v>
      </c>
      <c r="J19" s="57" t="s">
        <v>50</v>
      </c>
      <c r="K19" s="59">
        <v>21764376</v>
      </c>
      <c r="L19" s="60">
        <v>16956</v>
      </c>
      <c r="M19" s="61">
        <v>79</v>
      </c>
      <c r="N19" s="61" t="s">
        <v>51</v>
      </c>
      <c r="O19" s="58">
        <v>3227689286</v>
      </c>
      <c r="P19" s="57">
        <v>3117756030</v>
      </c>
      <c r="Q19" s="62">
        <v>1600000</v>
      </c>
      <c r="R19" s="57" t="s">
        <v>545</v>
      </c>
      <c r="S19" s="187" t="s">
        <v>54</v>
      </c>
      <c r="T19" s="64" t="s">
        <v>4587</v>
      </c>
      <c r="U19" s="891" t="s">
        <v>4545</v>
      </c>
      <c r="V19" s="98" t="s">
        <v>57</v>
      </c>
      <c r="W19" s="98" t="s">
        <v>57</v>
      </c>
      <c r="X19" s="98" t="s">
        <v>4588</v>
      </c>
      <c r="Y19" s="42"/>
      <c r="Z19" s="42"/>
      <c r="AA19" s="42"/>
      <c r="AB19" s="42"/>
      <c r="AC19" s="42"/>
      <c r="AD19" s="42" t="s">
        <v>58</v>
      </c>
      <c r="AE19" s="42"/>
      <c r="AF19" s="1517" t="s">
        <v>59</v>
      </c>
      <c r="AG19" s="1517" t="s">
        <v>57</v>
      </c>
      <c r="AH19" s="1517" t="s">
        <v>59</v>
      </c>
      <c r="AI19" s="1517" t="s">
        <v>59</v>
      </c>
      <c r="AJ19" s="1517" t="s">
        <v>59</v>
      </c>
      <c r="AK19" s="1517" t="s">
        <v>59</v>
      </c>
      <c r="AL19" s="1517" t="s">
        <v>138</v>
      </c>
      <c r="AM19" s="43"/>
      <c r="AN19" s="43"/>
      <c r="AO19" s="892" t="s">
        <v>4589</v>
      </c>
      <c r="AQ19" s="815" t="str" cm="1">
        <f t="array" ref="AQ19">IF(AD19="NO FAVORABLE","NO FAVORABLE",IF(SUMPRODUCT(--(TRIM(AF19:AK19)&lt;&gt;"SI"),--(TRIM(AF19:AK19)&lt;&gt;"NA"))&gt;0,"SUBSANAR","APROBADA CR"))</f>
        <v>APROBADA CR</v>
      </c>
    </row>
    <row r="20" spans="1:43" ht="13.8" x14ac:dyDescent="0.25">
      <c r="A20" s="4" t="s">
        <v>2744</v>
      </c>
      <c r="B20" s="4" t="s">
        <v>4544</v>
      </c>
      <c r="C20" s="57">
        <v>63</v>
      </c>
      <c r="D20" s="58" t="s">
        <v>45</v>
      </c>
      <c r="E20" s="58" t="s">
        <v>62</v>
      </c>
      <c r="F20" s="57" t="s">
        <v>361</v>
      </c>
      <c r="G20" s="57" t="s">
        <v>287</v>
      </c>
      <c r="H20" s="57" t="s">
        <v>292</v>
      </c>
      <c r="I20" s="214" t="str">
        <f t="shared" si="1"/>
        <v>MARIA MARGARITA CASTRILLON ALVAREZ</v>
      </c>
      <c r="J20" s="57" t="s">
        <v>50</v>
      </c>
      <c r="K20" s="59">
        <v>21765229</v>
      </c>
      <c r="L20" s="60">
        <v>19024</v>
      </c>
      <c r="M20" s="61">
        <v>73</v>
      </c>
      <c r="N20" s="61" t="s">
        <v>51</v>
      </c>
      <c r="O20" s="58">
        <v>3137905921</v>
      </c>
      <c r="P20" s="57"/>
      <c r="Q20" s="62">
        <v>400000</v>
      </c>
      <c r="R20" s="57" t="s">
        <v>545</v>
      </c>
      <c r="S20" s="63" t="s">
        <v>54</v>
      </c>
      <c r="T20" s="64" t="s">
        <v>4590</v>
      </c>
      <c r="U20" s="64" t="s">
        <v>4591</v>
      </c>
      <c r="V20" s="98" t="s">
        <v>57</v>
      </c>
      <c r="W20" s="98" t="s">
        <v>57</v>
      </c>
      <c r="X20" s="98" t="s">
        <v>4592</v>
      </c>
      <c r="Y20" s="42"/>
      <c r="Z20" s="42"/>
      <c r="AA20" s="42"/>
      <c r="AB20" s="42"/>
      <c r="AC20" s="42"/>
      <c r="AD20" s="42" t="s">
        <v>58</v>
      </c>
      <c r="AE20" s="42"/>
      <c r="AF20" s="1517" t="s">
        <v>59</v>
      </c>
      <c r="AG20" s="1517" t="s">
        <v>57</v>
      </c>
      <c r="AH20" s="1517" t="s">
        <v>59</v>
      </c>
      <c r="AI20" s="1517" t="s">
        <v>59</v>
      </c>
      <c r="AJ20" s="1517" t="s">
        <v>59</v>
      </c>
      <c r="AK20" s="1517" t="s">
        <v>59</v>
      </c>
      <c r="AL20" s="1517" t="s">
        <v>114</v>
      </c>
      <c r="AM20" s="43"/>
      <c r="AN20" s="43"/>
      <c r="AO20" s="892" t="s">
        <v>4593</v>
      </c>
      <c r="AQ20" s="815" t="str" cm="1">
        <f t="array" ref="AQ20">IF(AD20="NO FAVORABLE","NO FAVORABLE",IF(SUMPRODUCT(--(TRIM(AF20:AK20)&lt;&gt;"SI"),--(TRIM(AF20:AK20)&lt;&gt;"NA"))&gt;0,"SUBSANAR","APROBADA CR"))</f>
        <v>APROBADA CR</v>
      </c>
    </row>
    <row r="21" spans="1:43" ht="13.8" x14ac:dyDescent="0.25">
      <c r="A21" s="4" t="s">
        <v>2744</v>
      </c>
      <c r="B21" s="4" t="s">
        <v>4544</v>
      </c>
      <c r="C21" s="57">
        <v>66</v>
      </c>
      <c r="D21" s="58" t="s">
        <v>45</v>
      </c>
      <c r="E21" s="58" t="s">
        <v>62</v>
      </c>
      <c r="F21" s="57" t="s">
        <v>578</v>
      </c>
      <c r="G21" s="57" t="s">
        <v>584</v>
      </c>
      <c r="H21" s="57" t="s">
        <v>88</v>
      </c>
      <c r="I21" s="214" t="str">
        <f t="shared" si="1"/>
        <v>MARIA IRENE ZULETA GARCIA</v>
      </c>
      <c r="J21" s="57" t="s">
        <v>50</v>
      </c>
      <c r="K21" s="59">
        <v>39352360</v>
      </c>
      <c r="L21" s="60">
        <v>24282</v>
      </c>
      <c r="M21" s="61">
        <v>58</v>
      </c>
      <c r="N21" s="61" t="s">
        <v>51</v>
      </c>
      <c r="O21" s="58">
        <v>3003849697</v>
      </c>
      <c r="P21" s="57"/>
      <c r="Q21" s="62">
        <v>450000</v>
      </c>
      <c r="R21" s="57" t="s">
        <v>380</v>
      </c>
      <c r="S21" s="63" t="s">
        <v>54</v>
      </c>
      <c r="T21" s="64" t="s">
        <v>4594</v>
      </c>
      <c r="U21" s="64" t="s">
        <v>4591</v>
      </c>
      <c r="V21" s="98" t="s">
        <v>57</v>
      </c>
      <c r="W21" s="98" t="s">
        <v>57</v>
      </c>
      <c r="X21" s="98" t="s">
        <v>57</v>
      </c>
      <c r="Y21" s="42"/>
      <c r="Z21" s="42"/>
      <c r="AA21" s="42"/>
      <c r="AB21" s="42"/>
      <c r="AC21" s="42"/>
      <c r="AD21" s="42" t="s">
        <v>58</v>
      </c>
      <c r="AE21" s="42"/>
      <c r="AF21" s="1517" t="s">
        <v>59</v>
      </c>
      <c r="AG21" s="1517" t="s">
        <v>57</v>
      </c>
      <c r="AH21" s="1517" t="s">
        <v>59</v>
      </c>
      <c r="AI21" s="1517" t="s">
        <v>59</v>
      </c>
      <c r="AJ21" s="1517" t="s">
        <v>59</v>
      </c>
      <c r="AK21" s="1517" t="s">
        <v>59</v>
      </c>
      <c r="AL21" s="1517" t="s">
        <v>182</v>
      </c>
      <c r="AM21" s="43"/>
      <c r="AN21" s="43"/>
      <c r="AO21" s="539" t="s">
        <v>393</v>
      </c>
      <c r="AQ21" s="815" t="str" cm="1">
        <f t="array" ref="AQ21">IF(AD21="NO FAVORABLE","NO FAVORABLE",IF(SUMPRODUCT(--(TRIM(AF21:AK21)&lt;&gt;"SI"),--(TRIM(AF21:AK21)&lt;&gt;"NA"))&gt;0,"SUBSANAR","APROBADA CR"))</f>
        <v>APROBADA CR</v>
      </c>
    </row>
    <row r="22" spans="1:43" ht="13.8" x14ac:dyDescent="0.25">
      <c r="A22" s="4" t="s">
        <v>2744</v>
      </c>
      <c r="B22" s="4" t="s">
        <v>4544</v>
      </c>
      <c r="C22" s="57">
        <v>69</v>
      </c>
      <c r="D22" s="58" t="s">
        <v>45</v>
      </c>
      <c r="E22" s="58" t="s">
        <v>1403</v>
      </c>
      <c r="F22" s="57" t="s">
        <v>101</v>
      </c>
      <c r="G22" s="57" t="s">
        <v>4595</v>
      </c>
      <c r="H22" s="57" t="s">
        <v>542</v>
      </c>
      <c r="I22" s="214" t="str">
        <f t="shared" ref="I22:I28" si="2">CONCATENATE(E22," ",F22," ",G22," ",H22)</f>
        <v>DIANA  MARCELA CAÑAS  JARAMILLO</v>
      </c>
      <c r="J22" s="57" t="s">
        <v>50</v>
      </c>
      <c r="K22" s="59">
        <v>1035856806</v>
      </c>
      <c r="L22" s="60">
        <v>33000</v>
      </c>
      <c r="M22" s="61">
        <v>34</v>
      </c>
      <c r="N22" s="61" t="s">
        <v>51</v>
      </c>
      <c r="O22" s="58">
        <v>3014961810</v>
      </c>
      <c r="P22" s="57"/>
      <c r="Q22" s="62">
        <v>900000</v>
      </c>
      <c r="R22" s="57" t="s">
        <v>380</v>
      </c>
      <c r="S22" s="63" t="s">
        <v>54</v>
      </c>
      <c r="T22" s="64" t="s">
        <v>4596</v>
      </c>
      <c r="U22" s="64" t="s">
        <v>4549</v>
      </c>
      <c r="V22" s="98" t="s">
        <v>57</v>
      </c>
      <c r="W22" s="98" t="s">
        <v>57</v>
      </c>
      <c r="X22" s="98" t="s">
        <v>57</v>
      </c>
      <c r="Y22" s="42"/>
      <c r="Z22" s="42"/>
      <c r="AA22" s="42"/>
      <c r="AB22" s="42"/>
      <c r="AC22" s="42"/>
      <c r="AD22" s="42" t="s">
        <v>58</v>
      </c>
      <c r="AE22" s="42"/>
      <c r="AF22" s="1517" t="s">
        <v>59</v>
      </c>
      <c r="AG22" s="1517" t="s">
        <v>57</v>
      </c>
      <c r="AH22" s="1517" t="s">
        <v>59</v>
      </c>
      <c r="AI22" s="1517" t="s">
        <v>59</v>
      </c>
      <c r="AJ22" s="1517" t="s">
        <v>59</v>
      </c>
      <c r="AK22" s="1517" t="s">
        <v>59</v>
      </c>
      <c r="AL22" s="1517" t="s">
        <v>243</v>
      </c>
      <c r="AM22" s="43"/>
      <c r="AN22" s="43"/>
      <c r="AO22" s="539" t="s">
        <v>393</v>
      </c>
      <c r="AQ22" s="815" t="str" cm="1">
        <f t="array" ref="AQ22">IF(AD22="NO FAVORABLE","NO FAVORABLE",IF(SUMPRODUCT(--(TRIM(AF22:AK22)&lt;&gt;"SI"),--(TRIM(AF22:AK22)&lt;&gt;"NA"))&gt;0,"SUBSANAR","APROBADA CR"))</f>
        <v>APROBADA CR</v>
      </c>
    </row>
    <row r="23" spans="1:43" ht="13.8" x14ac:dyDescent="0.25">
      <c r="A23" s="4" t="s">
        <v>2744</v>
      </c>
      <c r="B23" s="4" t="s">
        <v>4544</v>
      </c>
      <c r="C23" s="57">
        <v>70</v>
      </c>
      <c r="D23" s="58" t="s">
        <v>45</v>
      </c>
      <c r="E23" s="58" t="s">
        <v>1922</v>
      </c>
      <c r="F23" s="57" t="s">
        <v>4597</v>
      </c>
      <c r="G23" s="57" t="s">
        <v>469</v>
      </c>
      <c r="H23" s="57" t="s">
        <v>542</v>
      </c>
      <c r="I23" s="214" t="str">
        <f t="shared" si="2"/>
        <v>FLOR  VERÓNICA CAÑAS JARAMILLO</v>
      </c>
      <c r="J23" s="57" t="s">
        <v>50</v>
      </c>
      <c r="K23" s="59">
        <v>1035860377</v>
      </c>
      <c r="L23" s="60">
        <v>33667</v>
      </c>
      <c r="M23" s="61">
        <v>33</v>
      </c>
      <c r="N23" s="61" t="s">
        <v>51</v>
      </c>
      <c r="O23" s="58">
        <v>3215476819</v>
      </c>
      <c r="P23" s="57"/>
      <c r="Q23" s="62">
        <v>1600000</v>
      </c>
      <c r="R23" s="57" t="s">
        <v>4598</v>
      </c>
      <c r="S23" s="63" t="s">
        <v>54</v>
      </c>
      <c r="T23" s="64" t="s">
        <v>4596</v>
      </c>
      <c r="U23" s="64" t="s">
        <v>4549</v>
      </c>
      <c r="V23" s="98" t="s">
        <v>57</v>
      </c>
      <c r="W23" s="98" t="s">
        <v>57</v>
      </c>
      <c r="X23" s="98" t="s">
        <v>4599</v>
      </c>
      <c r="Y23" s="42"/>
      <c r="Z23" s="42"/>
      <c r="AA23" s="42"/>
      <c r="AB23" s="42"/>
      <c r="AC23" s="42"/>
      <c r="AD23" s="42" t="s">
        <v>58</v>
      </c>
      <c r="AE23" s="42"/>
      <c r="AF23" s="1517" t="s">
        <v>59</v>
      </c>
      <c r="AG23" s="1517" t="s">
        <v>57</v>
      </c>
      <c r="AH23" s="1517" t="s">
        <v>59</v>
      </c>
      <c r="AI23" s="1517" t="s">
        <v>59</v>
      </c>
      <c r="AJ23" s="1517" t="s">
        <v>59</v>
      </c>
      <c r="AK23" s="1517" t="s">
        <v>59</v>
      </c>
      <c r="AL23" s="1517" t="s">
        <v>138</v>
      </c>
      <c r="AM23" s="43"/>
      <c r="AN23" s="43"/>
      <c r="AO23" s="892" t="s">
        <v>4600</v>
      </c>
      <c r="AQ23" s="815" t="str" cm="1">
        <f t="array" ref="AQ23">IF(AD23="NO FAVORABLE","NO FAVORABLE",IF(SUMPRODUCT(--(TRIM(AF23:AK23)&lt;&gt;"SI"),--(TRIM(AF23:AK23)&lt;&gt;"NA"))&gt;0,"SUBSANAR","APROBADA CR"))</f>
        <v>APROBADA CR</v>
      </c>
    </row>
    <row r="24" spans="1:43" ht="13.8" x14ac:dyDescent="0.25">
      <c r="A24" s="82" t="s">
        <v>2744</v>
      </c>
      <c r="B24" s="82" t="s">
        <v>4544</v>
      </c>
      <c r="C24" s="894">
        <v>93</v>
      </c>
      <c r="D24" s="95" t="s">
        <v>45</v>
      </c>
      <c r="E24" s="95" t="s">
        <v>619</v>
      </c>
      <c r="F24" s="95" t="s">
        <v>1879</v>
      </c>
      <c r="G24" s="95" t="s">
        <v>140</v>
      </c>
      <c r="H24" s="95" t="s">
        <v>1996</v>
      </c>
      <c r="I24" s="214" t="str">
        <f t="shared" si="2"/>
        <v xml:space="preserve">MONICA ALEJANDRA  CATAÑO ARROYAVE </v>
      </c>
      <c r="J24" s="95" t="s">
        <v>50</v>
      </c>
      <c r="K24" s="95">
        <v>1035877331</v>
      </c>
      <c r="L24" s="153">
        <v>35809</v>
      </c>
      <c r="M24" s="144">
        <v>27</v>
      </c>
      <c r="N24" s="144" t="s">
        <v>51</v>
      </c>
      <c r="O24" s="95">
        <v>3218508728</v>
      </c>
      <c r="P24" s="445" t="s">
        <v>4605</v>
      </c>
      <c r="Q24" s="95" t="s">
        <v>4606</v>
      </c>
      <c r="R24" s="95" t="s">
        <v>3364</v>
      </c>
      <c r="S24" s="95" t="s">
        <v>54</v>
      </c>
      <c r="T24" s="95" t="s">
        <v>4607</v>
      </c>
      <c r="U24" s="95" t="s">
        <v>4545</v>
      </c>
      <c r="V24" s="98" t="s">
        <v>57</v>
      </c>
      <c r="W24" s="98" t="s">
        <v>57</v>
      </c>
      <c r="X24" s="98" t="s">
        <v>4608</v>
      </c>
      <c r="Y24" s="98"/>
      <c r="Z24" s="98"/>
      <c r="AA24" s="98"/>
      <c r="AB24" s="98"/>
      <c r="AC24" s="98"/>
      <c r="AD24" s="42" t="s">
        <v>58</v>
      </c>
      <c r="AE24" s="98"/>
      <c r="AF24" s="1517" t="s">
        <v>59</v>
      </c>
      <c r="AG24" s="1517" t="s">
        <v>57</v>
      </c>
      <c r="AH24" s="1517" t="s">
        <v>59</v>
      </c>
      <c r="AI24" s="1517" t="s">
        <v>59</v>
      </c>
      <c r="AJ24" s="1517" t="s">
        <v>59</v>
      </c>
      <c r="AK24" s="1517" t="s">
        <v>59</v>
      </c>
      <c r="AL24" s="1517" t="s">
        <v>138</v>
      </c>
      <c r="AM24" s="99"/>
      <c r="AN24" s="99"/>
      <c r="AO24" s="408" t="s">
        <v>4609</v>
      </c>
      <c r="AQ24" s="815" t="str" cm="1">
        <f t="array" ref="AQ24">IF(AD24="NO FAVORABLE","NO FAVORABLE",IF(SUMPRODUCT(--(TRIM(AF24:AK24)&lt;&gt;"SI"),--(TRIM(AF24:AK24)&lt;&gt;"NA"))&gt;0,"SUBSANAR","APROBADA CR"))</f>
        <v>APROBADA CR</v>
      </c>
    </row>
    <row r="25" spans="1:43" ht="13.8" x14ac:dyDescent="0.25">
      <c r="A25" s="82" t="s">
        <v>2744</v>
      </c>
      <c r="B25" s="82" t="s">
        <v>4544</v>
      </c>
      <c r="C25" s="894">
        <v>95</v>
      </c>
      <c r="D25" s="95" t="s">
        <v>45</v>
      </c>
      <c r="E25" s="95" t="s">
        <v>184</v>
      </c>
      <c r="F25" s="95" t="s">
        <v>444</v>
      </c>
      <c r="G25" s="95" t="s">
        <v>2112</v>
      </c>
      <c r="H25" s="95" t="s">
        <v>4611</v>
      </c>
      <c r="I25" s="214" t="str">
        <f t="shared" si="2"/>
        <v xml:space="preserve">LAURA NATALIA JIMENEZ  ORTEGA </v>
      </c>
      <c r="J25" s="95" t="s">
        <v>50</v>
      </c>
      <c r="K25" s="95">
        <v>1035857218</v>
      </c>
      <c r="L25" s="153">
        <v>33068</v>
      </c>
      <c r="M25" s="144">
        <v>35</v>
      </c>
      <c r="N25" s="144" t="s">
        <v>51</v>
      </c>
      <c r="O25" s="95">
        <v>3122538101</v>
      </c>
      <c r="P25" s="445" t="s">
        <v>4612</v>
      </c>
      <c r="Q25" s="95" t="s">
        <v>4150</v>
      </c>
      <c r="R25" s="95" t="s">
        <v>53</v>
      </c>
      <c r="S25" s="95" t="s">
        <v>54</v>
      </c>
      <c r="T25" s="95" t="s">
        <v>4613</v>
      </c>
      <c r="U25" s="95" t="s">
        <v>4545</v>
      </c>
      <c r="V25" s="98" t="s">
        <v>57</v>
      </c>
      <c r="W25" s="98" t="s">
        <v>57</v>
      </c>
      <c r="X25" s="98" t="s">
        <v>57</v>
      </c>
      <c r="Y25" s="98"/>
      <c r="Z25" s="98"/>
      <c r="AA25" s="98"/>
      <c r="AB25" s="98"/>
      <c r="AC25" s="98"/>
      <c r="AD25" s="42" t="s">
        <v>58</v>
      </c>
      <c r="AE25" s="98"/>
      <c r="AF25" s="1517" t="s">
        <v>59</v>
      </c>
      <c r="AG25" s="1517" t="s">
        <v>57</v>
      </c>
      <c r="AH25" s="1517" t="s">
        <v>59</v>
      </c>
      <c r="AI25" s="1517" t="s">
        <v>59</v>
      </c>
      <c r="AJ25" s="1517" t="s">
        <v>59</v>
      </c>
      <c r="AK25" s="1517" t="s">
        <v>59</v>
      </c>
      <c r="AL25" s="1517" t="s">
        <v>182</v>
      </c>
      <c r="AM25" s="99"/>
      <c r="AN25" s="99"/>
      <c r="AO25" s="539" t="s">
        <v>393</v>
      </c>
      <c r="AQ25" s="815" t="str" cm="1">
        <f t="array" ref="AQ25">IF(AD25="NO FAVORABLE","NO FAVORABLE",IF(SUMPRODUCT(--(TRIM(AF25:AK25)&lt;&gt;"SI"),--(TRIM(AF25:AK25)&lt;&gt;"NA"))&gt;0,"SUBSANAR","APROBADA CR"))</f>
        <v>APROBADA CR</v>
      </c>
    </row>
    <row r="26" spans="1:43" ht="13.8" x14ac:dyDescent="0.25">
      <c r="A26" s="82" t="s">
        <v>2744</v>
      </c>
      <c r="B26" s="82" t="s">
        <v>4544</v>
      </c>
      <c r="C26" s="894">
        <v>96</v>
      </c>
      <c r="D26" s="95" t="s">
        <v>45</v>
      </c>
      <c r="E26" s="95" t="s">
        <v>886</v>
      </c>
      <c r="F26" s="95" t="s">
        <v>4614</v>
      </c>
      <c r="G26" s="95" t="s">
        <v>75</v>
      </c>
      <c r="H26" s="95" t="s">
        <v>2355</v>
      </c>
      <c r="I26" s="214" t="str">
        <f t="shared" si="2"/>
        <v xml:space="preserve">SILVIA DEL CAMEN  ARROYAVE QUINTERO </v>
      </c>
      <c r="J26" s="95" t="s">
        <v>50</v>
      </c>
      <c r="K26" s="95">
        <v>39354233</v>
      </c>
      <c r="L26" s="153">
        <v>25979</v>
      </c>
      <c r="M26" s="144">
        <v>54</v>
      </c>
      <c r="N26" s="144" t="s">
        <v>51</v>
      </c>
      <c r="O26" s="95">
        <v>3202626350</v>
      </c>
      <c r="P26" s="445" t="s">
        <v>4615</v>
      </c>
      <c r="Q26" s="95" t="s">
        <v>1809</v>
      </c>
      <c r="R26" s="95" t="s">
        <v>53</v>
      </c>
      <c r="S26" s="95" t="s">
        <v>54</v>
      </c>
      <c r="T26" s="95" t="s">
        <v>4616</v>
      </c>
      <c r="U26" s="95" t="s">
        <v>4545</v>
      </c>
      <c r="V26" s="98" t="s">
        <v>57</v>
      </c>
      <c r="W26" s="98" t="s">
        <v>57</v>
      </c>
      <c r="X26" s="98" t="s">
        <v>57</v>
      </c>
      <c r="Y26" s="98"/>
      <c r="Z26" s="98"/>
      <c r="AA26" s="98"/>
      <c r="AB26" s="98"/>
      <c r="AC26" s="98"/>
      <c r="AD26" s="42" t="s">
        <v>58</v>
      </c>
      <c r="AE26" s="98"/>
      <c r="AF26" s="1517" t="s">
        <v>59</v>
      </c>
      <c r="AG26" s="1517" t="s">
        <v>57</v>
      </c>
      <c r="AH26" s="1517" t="s">
        <v>59</v>
      </c>
      <c r="AI26" s="1517" t="s">
        <v>59</v>
      </c>
      <c r="AJ26" s="1517" t="s">
        <v>59</v>
      </c>
      <c r="AK26" s="1517" t="s">
        <v>59</v>
      </c>
      <c r="AL26" s="1517" t="s">
        <v>143</v>
      </c>
      <c r="AM26" s="99"/>
      <c r="AN26" s="99"/>
      <c r="AO26" s="539" t="s">
        <v>393</v>
      </c>
      <c r="AQ26" s="815" t="str" cm="1">
        <f t="array" ref="AQ26">IF(AD26="NO FAVORABLE","NO FAVORABLE",IF(SUMPRODUCT(--(TRIM(AF26:AK26)&lt;&gt;"SI"),--(TRIM(AF26:AK26)&lt;&gt;"NA"))&gt;0,"SUBSANAR","APROBADA CR"))</f>
        <v>APROBADA CR</v>
      </c>
    </row>
    <row r="27" spans="1:43" ht="13.8" x14ac:dyDescent="0.25">
      <c r="A27" s="82" t="s">
        <v>2744</v>
      </c>
      <c r="B27" s="82" t="s">
        <v>4544</v>
      </c>
      <c r="C27" s="894">
        <v>97</v>
      </c>
      <c r="D27" s="95" t="s">
        <v>45</v>
      </c>
      <c r="E27" s="95" t="s">
        <v>1952</v>
      </c>
      <c r="F27" s="95" t="s">
        <v>599</v>
      </c>
      <c r="G27" s="95" t="s">
        <v>675</v>
      </c>
      <c r="H27" s="95" t="s">
        <v>392</v>
      </c>
      <c r="I27" s="214" t="str">
        <f t="shared" si="2"/>
        <v>PIEDAD  YOLANDA SOSA ARIAS</v>
      </c>
      <c r="J27" s="95" t="s">
        <v>50</v>
      </c>
      <c r="K27" s="95">
        <v>39359293</v>
      </c>
      <c r="L27" s="153">
        <v>30515</v>
      </c>
      <c r="M27" s="144">
        <v>42</v>
      </c>
      <c r="N27" s="144" t="s">
        <v>51</v>
      </c>
      <c r="O27" s="95">
        <v>3113749521</v>
      </c>
      <c r="P27" s="445" t="s">
        <v>4617</v>
      </c>
      <c r="Q27" s="95" t="s">
        <v>2001</v>
      </c>
      <c r="R27" s="95" t="s">
        <v>53</v>
      </c>
      <c r="S27" s="95" t="s">
        <v>54</v>
      </c>
      <c r="T27" s="95" t="s">
        <v>4618</v>
      </c>
      <c r="U27" s="95" t="s">
        <v>4549</v>
      </c>
      <c r="V27" s="98" t="s">
        <v>57</v>
      </c>
      <c r="W27" s="98" t="s">
        <v>57</v>
      </c>
      <c r="X27" s="98" t="s">
        <v>4619</v>
      </c>
      <c r="Y27" s="98"/>
      <c r="Z27" s="98"/>
      <c r="AA27" s="98"/>
      <c r="AB27" s="98"/>
      <c r="AC27" s="98"/>
      <c r="AD27" s="42" t="s">
        <v>58</v>
      </c>
      <c r="AE27" s="98"/>
      <c r="AF27" s="1517" t="s">
        <v>59</v>
      </c>
      <c r="AG27" s="1517" t="s">
        <v>57</v>
      </c>
      <c r="AH27" s="1517" t="s">
        <v>59</v>
      </c>
      <c r="AI27" s="1517" t="s">
        <v>59</v>
      </c>
      <c r="AJ27" s="1517" t="s">
        <v>59</v>
      </c>
      <c r="AK27" s="1517" t="s">
        <v>59</v>
      </c>
      <c r="AL27" s="99" t="s">
        <v>114</v>
      </c>
      <c r="AM27" s="99"/>
      <c r="AN27" s="99"/>
      <c r="AO27" s="408" t="s">
        <v>4620</v>
      </c>
      <c r="AQ27" s="815" t="str" cm="1">
        <f t="array" ref="AQ27">IF(AD27="NO FAVORABLE","NO FAVORABLE",IF(SUMPRODUCT(--(TRIM(AF27:AK27)&lt;&gt;"SI"),--(TRIM(AF27:AK27)&lt;&gt;"NA"))&gt;0,"SUBSANAR","APROBADA CR"))</f>
        <v>APROBADA CR</v>
      </c>
    </row>
    <row r="28" spans="1:43" ht="13.8" x14ac:dyDescent="0.25">
      <c r="A28" s="82" t="s">
        <v>2744</v>
      </c>
      <c r="B28" s="82" t="s">
        <v>4544</v>
      </c>
      <c r="C28" s="894">
        <v>98</v>
      </c>
      <c r="D28" s="95" t="s">
        <v>45</v>
      </c>
      <c r="E28" s="95" t="s">
        <v>1403</v>
      </c>
      <c r="F28" s="95" t="s">
        <v>101</v>
      </c>
      <c r="G28" s="95" t="s">
        <v>2805</v>
      </c>
      <c r="H28" s="95" t="s">
        <v>167</v>
      </c>
      <c r="I28" s="214" t="str">
        <f t="shared" si="2"/>
        <v>DIANA  MARCELA FORONDA  GIL</v>
      </c>
      <c r="J28" s="95" t="s">
        <v>50</v>
      </c>
      <c r="K28" s="95">
        <v>39358653</v>
      </c>
      <c r="L28" s="153">
        <v>30226</v>
      </c>
      <c r="M28" s="144">
        <v>43</v>
      </c>
      <c r="N28" s="144" t="s">
        <v>51</v>
      </c>
      <c r="O28" s="95">
        <v>3217706122</v>
      </c>
      <c r="P28" s="445" t="s">
        <v>4621</v>
      </c>
      <c r="Q28" s="95" t="s">
        <v>4606</v>
      </c>
      <c r="R28" s="95" t="s">
        <v>4622</v>
      </c>
      <c r="S28" s="95" t="s">
        <v>54</v>
      </c>
      <c r="T28" s="95" t="s">
        <v>4623</v>
      </c>
      <c r="U28" s="95" t="s">
        <v>4545</v>
      </c>
      <c r="V28" s="98" t="s">
        <v>57</v>
      </c>
      <c r="W28" s="98" t="s">
        <v>57</v>
      </c>
      <c r="X28" s="98" t="s">
        <v>57</v>
      </c>
      <c r="Y28" s="98"/>
      <c r="Z28" s="98"/>
      <c r="AA28" s="98"/>
      <c r="AB28" s="98"/>
      <c r="AC28" s="98"/>
      <c r="AD28" s="42" t="s">
        <v>58</v>
      </c>
      <c r="AE28" s="98"/>
      <c r="AF28" s="1517" t="s">
        <v>59</v>
      </c>
      <c r="AG28" s="1517" t="s">
        <v>57</v>
      </c>
      <c r="AH28" s="1517" t="s">
        <v>59</v>
      </c>
      <c r="AI28" s="1517" t="s">
        <v>59</v>
      </c>
      <c r="AJ28" s="1517" t="s">
        <v>59</v>
      </c>
      <c r="AK28" s="1517" t="s">
        <v>59</v>
      </c>
      <c r="AL28" s="99" t="s">
        <v>243</v>
      </c>
      <c r="AM28" s="99"/>
      <c r="AN28" s="99"/>
      <c r="AO28" s="539" t="s">
        <v>393</v>
      </c>
      <c r="AQ28" s="815" t="str" cm="1">
        <f t="array" ref="AQ28">IF(AD28="NO FAVORABLE","NO FAVORABLE",IF(SUMPRODUCT(--(TRIM(AF28:AK28)&lt;&gt;"SI"),--(TRIM(AF28:AK28)&lt;&gt;"NA"))&gt;0,"SUBSANAR","APROBADA CR"))</f>
        <v>APROBADA CR</v>
      </c>
    </row>
    <row r="29" spans="1:43" ht="13.8" x14ac:dyDescent="0.25">
      <c r="A29" s="82" t="s">
        <v>2744</v>
      </c>
      <c r="B29" s="82" t="s">
        <v>4544</v>
      </c>
      <c r="C29" s="894">
        <v>102</v>
      </c>
      <c r="D29" s="95" t="s">
        <v>45</v>
      </c>
      <c r="E29" s="95" t="s">
        <v>1878</v>
      </c>
      <c r="F29" s="95" t="s">
        <v>124</v>
      </c>
      <c r="G29" s="95" t="s">
        <v>167</v>
      </c>
      <c r="H29" s="95" t="s">
        <v>205</v>
      </c>
      <c r="I29" s="214" t="str">
        <f t="shared" ref="I29:I34" si="3">CONCATENATE(E29," ",F29," ",G29," ",H29)</f>
        <v xml:space="preserve">HILDA DEL SOCORRO GIL ZAPATA </v>
      </c>
      <c r="J29" s="95" t="s">
        <v>50</v>
      </c>
      <c r="K29" s="95">
        <v>39350335</v>
      </c>
      <c r="L29" s="153">
        <v>21424</v>
      </c>
      <c r="M29" s="144">
        <v>67</v>
      </c>
      <c r="N29" s="144" t="s">
        <v>51</v>
      </c>
      <c r="O29" s="95">
        <v>3127967869</v>
      </c>
      <c r="P29" s="445" t="s">
        <v>4625</v>
      </c>
      <c r="Q29" s="95" t="s">
        <v>4626</v>
      </c>
      <c r="R29" s="95" t="s">
        <v>4622</v>
      </c>
      <c r="S29" s="95" t="s">
        <v>54</v>
      </c>
      <c r="T29" s="95" t="s">
        <v>4627</v>
      </c>
      <c r="U29" s="95" t="s">
        <v>4545</v>
      </c>
      <c r="V29" s="98" t="s">
        <v>57</v>
      </c>
      <c r="W29" s="98" t="s">
        <v>57</v>
      </c>
      <c r="X29" s="98" t="s">
        <v>57</v>
      </c>
      <c r="Y29" s="98"/>
      <c r="Z29" s="98"/>
      <c r="AA29" s="98"/>
      <c r="AB29" s="98"/>
      <c r="AC29" s="98"/>
      <c r="AD29" s="42" t="s">
        <v>58</v>
      </c>
      <c r="AE29" s="98"/>
      <c r="AF29" s="1517" t="s">
        <v>59</v>
      </c>
      <c r="AG29" s="1517" t="s">
        <v>57</v>
      </c>
      <c r="AH29" s="1517" t="s">
        <v>59</v>
      </c>
      <c r="AI29" s="1517" t="s">
        <v>59</v>
      </c>
      <c r="AJ29" s="1517" t="s">
        <v>59</v>
      </c>
      <c r="AK29" s="1517" t="s">
        <v>59</v>
      </c>
      <c r="AL29" s="99" t="s">
        <v>83</v>
      </c>
      <c r="AM29" s="99"/>
      <c r="AN29" s="99"/>
      <c r="AO29" s="539" t="s">
        <v>393</v>
      </c>
      <c r="AQ29" s="815" t="str" cm="1">
        <f t="array" ref="AQ29">IF(AD29="NO FAVORABLE","NO FAVORABLE",IF(SUMPRODUCT(--(TRIM(AF29:AK29)&lt;&gt;"SI"),--(TRIM(AF29:AK29)&lt;&gt;"NA"))&gt;0,"SUBSANAR","APROBADA CR"))</f>
        <v>APROBADA CR</v>
      </c>
    </row>
    <row r="30" spans="1:43" ht="13.8" x14ac:dyDescent="0.25">
      <c r="A30" s="82" t="s">
        <v>2744</v>
      </c>
      <c r="B30" s="82" t="s">
        <v>4544</v>
      </c>
      <c r="C30" s="894">
        <v>104</v>
      </c>
      <c r="D30" s="95" t="s">
        <v>45</v>
      </c>
      <c r="E30" s="95" t="s">
        <v>666</v>
      </c>
      <c r="F30" s="95" t="s">
        <v>948</v>
      </c>
      <c r="G30" s="95" t="s">
        <v>542</v>
      </c>
      <c r="H30" s="95" t="s">
        <v>1660</v>
      </c>
      <c r="I30" s="214" t="str">
        <f t="shared" si="3"/>
        <v xml:space="preserve">MARIA  EUGENIA JARAMILLO TORO </v>
      </c>
      <c r="J30" s="95" t="s">
        <v>50</v>
      </c>
      <c r="K30" s="95">
        <v>39356631</v>
      </c>
      <c r="L30" s="153">
        <v>28339</v>
      </c>
      <c r="M30" s="144">
        <v>48</v>
      </c>
      <c r="N30" s="144" t="s">
        <v>51</v>
      </c>
      <c r="O30" s="95">
        <v>3117329828</v>
      </c>
      <c r="P30" s="445" t="s">
        <v>4628</v>
      </c>
      <c r="Q30" s="95" t="s">
        <v>1987</v>
      </c>
      <c r="R30" s="95" t="s">
        <v>53</v>
      </c>
      <c r="S30" s="95" t="s">
        <v>54</v>
      </c>
      <c r="T30" s="95" t="s">
        <v>4629</v>
      </c>
      <c r="U30" s="95" t="s">
        <v>4545</v>
      </c>
      <c r="V30" s="98" t="s">
        <v>57</v>
      </c>
      <c r="W30" s="98" t="s">
        <v>57</v>
      </c>
      <c r="X30" s="98" t="s">
        <v>57</v>
      </c>
      <c r="Y30" s="98"/>
      <c r="Z30" s="98"/>
      <c r="AA30" s="98"/>
      <c r="AB30" s="98"/>
      <c r="AC30" s="98"/>
      <c r="AD30" s="42" t="s">
        <v>58</v>
      </c>
      <c r="AE30" s="98"/>
      <c r="AF30" s="1517" t="s">
        <v>59</v>
      </c>
      <c r="AG30" s="1517" t="s">
        <v>57</v>
      </c>
      <c r="AH30" s="1517" t="s">
        <v>59</v>
      </c>
      <c r="AI30" s="1517" t="s">
        <v>59</v>
      </c>
      <c r="AJ30" s="1517" t="s">
        <v>59</v>
      </c>
      <c r="AK30" s="1517" t="s">
        <v>59</v>
      </c>
      <c r="AL30" s="99" t="s">
        <v>138</v>
      </c>
      <c r="AM30" s="99"/>
      <c r="AN30" s="99"/>
      <c r="AO30" s="539" t="s">
        <v>393</v>
      </c>
      <c r="AQ30" s="815" t="str" cm="1">
        <f t="array" ref="AQ30">IF(AD30="NO FAVORABLE","NO FAVORABLE",IF(SUMPRODUCT(--(TRIM(AF30:AK30)&lt;&gt;"SI"),--(TRIM(AF30:AK30)&lt;&gt;"NA"))&gt;0,"SUBSANAR","APROBADA CR"))</f>
        <v>APROBADA CR</v>
      </c>
    </row>
    <row r="31" spans="1:43" ht="13.8" x14ac:dyDescent="0.25">
      <c r="A31" s="82" t="s">
        <v>2744</v>
      </c>
      <c r="B31" s="82" t="s">
        <v>4544</v>
      </c>
      <c r="C31" s="894">
        <v>117</v>
      </c>
      <c r="D31" s="95" t="s">
        <v>45</v>
      </c>
      <c r="E31" s="95" t="s">
        <v>662</v>
      </c>
      <c r="F31" s="95" t="s">
        <v>1530</v>
      </c>
      <c r="G31" s="95" t="s">
        <v>134</v>
      </c>
      <c r="H31" s="95" t="s">
        <v>588</v>
      </c>
      <c r="I31" s="214" t="str">
        <f t="shared" si="3"/>
        <v>LEIDY LORENA MONTOYA MOLINA</v>
      </c>
      <c r="J31" s="95" t="s">
        <v>50</v>
      </c>
      <c r="K31" s="95">
        <v>1035856090</v>
      </c>
      <c r="L31" s="153">
        <v>32844</v>
      </c>
      <c r="M31" s="144">
        <v>35</v>
      </c>
      <c r="N31" s="144" t="s">
        <v>51</v>
      </c>
      <c r="O31" s="95">
        <v>3128543859</v>
      </c>
      <c r="P31" s="95" t="s">
        <v>4631</v>
      </c>
      <c r="Q31" s="95" t="s">
        <v>1789</v>
      </c>
      <c r="R31" s="95" t="s">
        <v>53</v>
      </c>
      <c r="S31" s="95" t="s">
        <v>54</v>
      </c>
      <c r="T31" s="95" t="s">
        <v>4632</v>
      </c>
      <c r="U31" s="95" t="s">
        <v>4549</v>
      </c>
      <c r="V31" s="98" t="s">
        <v>57</v>
      </c>
      <c r="W31" s="98" t="s">
        <v>57</v>
      </c>
      <c r="X31" s="98" t="s">
        <v>4633</v>
      </c>
      <c r="Y31" s="98"/>
      <c r="Z31" s="98"/>
      <c r="AA31" s="98"/>
      <c r="AB31" s="98"/>
      <c r="AC31" s="98"/>
      <c r="AD31" s="42" t="s">
        <v>58</v>
      </c>
      <c r="AE31" s="98"/>
      <c r="AF31" s="1517" t="s">
        <v>59</v>
      </c>
      <c r="AG31" s="1517" t="s">
        <v>57</v>
      </c>
      <c r="AH31" s="1517" t="s">
        <v>59</v>
      </c>
      <c r="AI31" s="1517" t="s">
        <v>59</v>
      </c>
      <c r="AJ31" s="1517" t="s">
        <v>59</v>
      </c>
      <c r="AK31" s="1517" t="s">
        <v>59</v>
      </c>
      <c r="AL31" s="99" t="s">
        <v>1141</v>
      </c>
      <c r="AM31" s="99"/>
      <c r="AN31" s="99"/>
      <c r="AO31" s="408" t="s">
        <v>4634</v>
      </c>
      <c r="AQ31" s="815" t="str" cm="1">
        <f t="array" ref="AQ31">IF(AD31="NO FAVORABLE","NO FAVORABLE",IF(SUMPRODUCT(--(TRIM(AF31:AK31)&lt;&gt;"SI"),--(TRIM(AF31:AK31)&lt;&gt;"NA"))&gt;0,"SUBSANAR","APROBADA CR"))</f>
        <v>APROBADA CR</v>
      </c>
    </row>
    <row r="32" spans="1:43" ht="13.8" x14ac:dyDescent="0.25">
      <c r="A32" s="82" t="s">
        <v>2744</v>
      </c>
      <c r="B32" s="82" t="s">
        <v>4544</v>
      </c>
      <c r="C32" s="894">
        <v>121</v>
      </c>
      <c r="D32" s="95" t="s">
        <v>45</v>
      </c>
      <c r="E32" s="95" t="s">
        <v>107</v>
      </c>
      <c r="F32" s="95" t="s">
        <v>132</v>
      </c>
      <c r="G32" s="95" t="s">
        <v>605</v>
      </c>
      <c r="H32" s="95" t="s">
        <v>75</v>
      </c>
      <c r="I32" s="214" t="str">
        <f t="shared" si="3"/>
        <v>LUZ MARINA ALZATE ARROYAVE</v>
      </c>
      <c r="J32" s="95" t="s">
        <v>50</v>
      </c>
      <c r="K32" s="95">
        <v>39355276</v>
      </c>
      <c r="L32" s="153">
        <v>26937</v>
      </c>
      <c r="M32" s="144">
        <v>52</v>
      </c>
      <c r="N32" s="144" t="s">
        <v>51</v>
      </c>
      <c r="O32" s="95">
        <v>3107295430</v>
      </c>
      <c r="P32" s="95" t="s">
        <v>4636</v>
      </c>
      <c r="Q32" s="95" t="s">
        <v>4637</v>
      </c>
      <c r="R32" s="95" t="s">
        <v>53</v>
      </c>
      <c r="S32" s="95" t="s">
        <v>54</v>
      </c>
      <c r="T32" s="95" t="s">
        <v>4638</v>
      </c>
      <c r="U32" s="95" t="s">
        <v>4545</v>
      </c>
      <c r="V32" s="98" t="s">
        <v>57</v>
      </c>
      <c r="W32" s="98" t="s">
        <v>57</v>
      </c>
      <c r="X32" s="152" t="s">
        <v>4639</v>
      </c>
      <c r="Y32" s="98"/>
      <c r="Z32" s="98"/>
      <c r="AA32" s="98"/>
      <c r="AB32" s="98"/>
      <c r="AC32" s="98"/>
      <c r="AD32" s="42" t="s">
        <v>58</v>
      </c>
      <c r="AE32" s="98"/>
      <c r="AF32" s="1517" t="s">
        <v>59</v>
      </c>
      <c r="AG32" s="1517" t="s">
        <v>57</v>
      </c>
      <c r="AH32" s="1517" t="s">
        <v>59</v>
      </c>
      <c r="AI32" s="1517" t="s">
        <v>59</v>
      </c>
      <c r="AJ32" s="1517" t="s">
        <v>59</v>
      </c>
      <c r="AK32" s="1517" t="s">
        <v>59</v>
      </c>
      <c r="AL32" s="99" t="s">
        <v>258</v>
      </c>
      <c r="AM32" s="99"/>
      <c r="AN32" s="99"/>
      <c r="AO32" s="539" t="s">
        <v>393</v>
      </c>
      <c r="AQ32" s="815" t="str" cm="1">
        <f t="array" ref="AQ32">IF(AD32="NO FAVORABLE","NO FAVORABLE",IF(SUMPRODUCT(--(TRIM(AF32:AK32)&lt;&gt;"SI"),--(TRIM(AF32:AK32)&lt;&gt;"NA"))&gt;0,"SUBSANAR","APROBADA CR"))</f>
        <v>APROBADA CR</v>
      </c>
    </row>
    <row r="33" spans="1:43" ht="13.8" x14ac:dyDescent="0.25">
      <c r="A33" s="82" t="s">
        <v>2744</v>
      </c>
      <c r="B33" s="82" t="s">
        <v>4544</v>
      </c>
      <c r="C33" s="894">
        <v>125</v>
      </c>
      <c r="D33" s="95" t="s">
        <v>45</v>
      </c>
      <c r="E33" s="95" t="s">
        <v>62</v>
      </c>
      <c r="F33" s="95" t="s">
        <v>152</v>
      </c>
      <c r="G33" s="95" t="s">
        <v>110</v>
      </c>
      <c r="H33" s="95" t="s">
        <v>3202</v>
      </c>
      <c r="I33" s="214" t="str">
        <f t="shared" si="3"/>
        <v>MARIA CRISTINA SANCHEZ DE TABORDA</v>
      </c>
      <c r="J33" s="95" t="s">
        <v>50</v>
      </c>
      <c r="K33" s="95">
        <v>21478411</v>
      </c>
      <c r="L33" s="153">
        <v>15982</v>
      </c>
      <c r="M33" s="144">
        <v>82</v>
      </c>
      <c r="N33" s="144" t="s">
        <v>51</v>
      </c>
      <c r="O33" s="95">
        <v>3147353978</v>
      </c>
      <c r="P33" s="95" t="s">
        <v>4642</v>
      </c>
      <c r="Q33" s="95" t="s">
        <v>4643</v>
      </c>
      <c r="R33" s="95" t="s">
        <v>4644</v>
      </c>
      <c r="S33" s="95" t="s">
        <v>54</v>
      </c>
      <c r="T33" s="95" t="s">
        <v>4645</v>
      </c>
      <c r="U33" s="95" t="s">
        <v>4545</v>
      </c>
      <c r="V33" s="98" t="s">
        <v>57</v>
      </c>
      <c r="W33" s="98" t="s">
        <v>57</v>
      </c>
      <c r="X33" s="98" t="s">
        <v>57</v>
      </c>
      <c r="Y33" s="98"/>
      <c r="Z33" s="98"/>
      <c r="AA33" s="98"/>
      <c r="AB33" s="98"/>
      <c r="AC33" s="98"/>
      <c r="AD33" s="42" t="s">
        <v>58</v>
      </c>
      <c r="AE33" s="98"/>
      <c r="AF33" s="1517" t="s">
        <v>59</v>
      </c>
      <c r="AG33" s="1517" t="s">
        <v>57</v>
      </c>
      <c r="AH33" s="1517" t="s">
        <v>59</v>
      </c>
      <c r="AI33" s="1517" t="s">
        <v>59</v>
      </c>
      <c r="AJ33" s="1517" t="s">
        <v>59</v>
      </c>
      <c r="AK33" s="1517" t="s">
        <v>59</v>
      </c>
      <c r="AL33" s="99" t="s">
        <v>4646</v>
      </c>
      <c r="AM33" s="99"/>
      <c r="AN33" s="99"/>
      <c r="AO33" s="539" t="s">
        <v>393</v>
      </c>
      <c r="AQ33" s="815" t="str" cm="1">
        <f t="array" ref="AQ33">IF(AD33="NO FAVORABLE","NO FAVORABLE",IF(SUMPRODUCT(--(TRIM(AF33:AK33)&lt;&gt;"SI"),--(TRIM(AF33:AK33)&lt;&gt;"NA"))&gt;0,"SUBSANAR","APROBADA CR"))</f>
        <v>APROBADA CR</v>
      </c>
    </row>
    <row r="34" spans="1:43" ht="13.8" x14ac:dyDescent="0.25">
      <c r="A34" s="82" t="s">
        <v>2744</v>
      </c>
      <c r="B34" s="82" t="s">
        <v>4544</v>
      </c>
      <c r="C34" s="894">
        <v>127</v>
      </c>
      <c r="D34" s="95" t="s">
        <v>45</v>
      </c>
      <c r="E34" s="95" t="s">
        <v>662</v>
      </c>
      <c r="F34" s="95" t="s">
        <v>961</v>
      </c>
      <c r="G34" s="95" t="s">
        <v>294</v>
      </c>
      <c r="H34" s="95" t="s">
        <v>95</v>
      </c>
      <c r="I34" s="214" t="str">
        <f t="shared" si="3"/>
        <v>LEIDY YULIANA AGUDELO GALLEGO</v>
      </c>
      <c r="J34" s="95" t="s">
        <v>50</v>
      </c>
      <c r="K34" s="95">
        <v>1035854216</v>
      </c>
      <c r="L34" s="153">
        <v>32530</v>
      </c>
      <c r="M34" s="144">
        <v>36</v>
      </c>
      <c r="N34" s="144" t="s">
        <v>51</v>
      </c>
      <c r="O34" s="95">
        <v>3007093174</v>
      </c>
      <c r="P34" s="95" t="s">
        <v>4647</v>
      </c>
      <c r="Q34" s="95" t="s">
        <v>4648</v>
      </c>
      <c r="R34" s="95" t="s">
        <v>53</v>
      </c>
      <c r="S34" s="95" t="s">
        <v>54</v>
      </c>
      <c r="T34" s="95" t="s">
        <v>4649</v>
      </c>
      <c r="U34" s="95" t="s">
        <v>4545</v>
      </c>
      <c r="V34" s="98" t="s">
        <v>57</v>
      </c>
      <c r="W34" s="98" t="s">
        <v>57</v>
      </c>
      <c r="X34" s="98" t="s">
        <v>4650</v>
      </c>
      <c r="Y34" s="98"/>
      <c r="Z34" s="98"/>
      <c r="AA34" s="98"/>
      <c r="AB34" s="98"/>
      <c r="AC34" s="98"/>
      <c r="AD34" s="42" t="s">
        <v>58</v>
      </c>
      <c r="AE34" s="98"/>
      <c r="AF34" s="1517" t="s">
        <v>59</v>
      </c>
      <c r="AG34" s="1517" t="s">
        <v>57</v>
      </c>
      <c r="AH34" s="1517" t="s">
        <v>59</v>
      </c>
      <c r="AI34" s="1517" t="s">
        <v>59</v>
      </c>
      <c r="AJ34" s="1517" t="s">
        <v>59</v>
      </c>
      <c r="AK34" s="1517" t="s">
        <v>59</v>
      </c>
      <c r="AL34" s="99" t="s">
        <v>1053</v>
      </c>
      <c r="AM34" s="99"/>
      <c r="AN34" s="99"/>
      <c r="AO34" s="408" t="s">
        <v>4651</v>
      </c>
      <c r="AQ34" s="815" t="str" cm="1">
        <f t="array" ref="AQ34">IF(AD34="NO FAVORABLE","NO FAVORABLE",IF(SUMPRODUCT(--(TRIM(AF34:AK34)&lt;&gt;"SI"),--(TRIM(AF34:AK34)&lt;&gt;"NA"))&gt;0,"SUBSANAR","APROBADA CR"))</f>
        <v>APROBADA CR</v>
      </c>
    </row>
    <row r="35" spans="1:43" ht="13.8" x14ac:dyDescent="0.25">
      <c r="A35" s="82" t="s">
        <v>2744</v>
      </c>
      <c r="B35" s="82" t="s">
        <v>4544</v>
      </c>
      <c r="C35" s="894">
        <v>133</v>
      </c>
      <c r="D35" s="95" t="s">
        <v>45</v>
      </c>
      <c r="E35" s="95" t="s">
        <v>4653</v>
      </c>
      <c r="F35" s="95"/>
      <c r="G35" s="95" t="s">
        <v>654</v>
      </c>
      <c r="H35" s="95" t="s">
        <v>299</v>
      </c>
      <c r="I35" s="214" t="str">
        <f t="shared" ref="I35:I45" si="4">CONCATENATE(E35," ",F35," ",G35," ",H35)</f>
        <v>DAMARIS   AVENDAÑO RIOS</v>
      </c>
      <c r="J35" s="95" t="s">
        <v>50</v>
      </c>
      <c r="K35" s="95">
        <v>1035874193</v>
      </c>
      <c r="L35" s="153">
        <v>35194</v>
      </c>
      <c r="M35" s="144">
        <v>29</v>
      </c>
      <c r="N35" s="144" t="s">
        <v>51</v>
      </c>
      <c r="O35" s="95">
        <v>3122534816</v>
      </c>
      <c r="P35" s="95" t="s">
        <v>4654</v>
      </c>
      <c r="Q35" s="95" t="s">
        <v>1774</v>
      </c>
      <c r="R35" s="95" t="s">
        <v>380</v>
      </c>
      <c r="S35" s="95" t="s">
        <v>54</v>
      </c>
      <c r="T35" s="95" t="s">
        <v>4655</v>
      </c>
      <c r="U35" s="95" t="s">
        <v>4549</v>
      </c>
      <c r="V35" s="98" t="s">
        <v>57</v>
      </c>
      <c r="W35" s="98" t="s">
        <v>57</v>
      </c>
      <c r="X35" s="98" t="s">
        <v>57</v>
      </c>
      <c r="Y35" s="98"/>
      <c r="Z35" s="98"/>
      <c r="AA35" s="98"/>
      <c r="AB35" s="98"/>
      <c r="AC35" s="98"/>
      <c r="AD35" s="42" t="s">
        <v>58</v>
      </c>
      <c r="AE35" s="98"/>
      <c r="AF35" s="1517" t="s">
        <v>59</v>
      </c>
      <c r="AG35" s="1517" t="s">
        <v>57</v>
      </c>
      <c r="AH35" s="1517" t="s">
        <v>59</v>
      </c>
      <c r="AI35" s="1517" t="s">
        <v>59</v>
      </c>
      <c r="AJ35" s="1517" t="s">
        <v>59</v>
      </c>
      <c r="AK35" s="1517" t="s">
        <v>59</v>
      </c>
      <c r="AL35" s="99" t="s">
        <v>99</v>
      </c>
      <c r="AM35" s="99"/>
      <c r="AN35" s="99"/>
      <c r="AO35" s="539" t="s">
        <v>393</v>
      </c>
      <c r="AQ35" s="815" t="str" cm="1">
        <f t="array" ref="AQ35">IF(AD35="NO FAVORABLE","NO FAVORABLE",IF(SUMPRODUCT(--(TRIM(AF35:AK35)&lt;&gt;"SI"),--(TRIM(AF35:AK35)&lt;&gt;"NA"))&gt;0,"SUBSANAR","APROBADA CR"))</f>
        <v>APROBADA CR</v>
      </c>
    </row>
    <row r="36" spans="1:43" ht="13.8" x14ac:dyDescent="0.25">
      <c r="A36" s="82" t="s">
        <v>2744</v>
      </c>
      <c r="B36" s="82" t="s">
        <v>4544</v>
      </c>
      <c r="C36" s="894">
        <v>135</v>
      </c>
      <c r="D36" s="95" t="s">
        <v>45</v>
      </c>
      <c r="E36" s="95" t="s">
        <v>1917</v>
      </c>
      <c r="F36" s="95"/>
      <c r="G36" s="95" t="s">
        <v>3347</v>
      </c>
      <c r="H36" s="95" t="s">
        <v>2651</v>
      </c>
      <c r="I36" s="214" t="str">
        <f t="shared" si="4"/>
        <v xml:space="preserve">MERCEDES   USUGA  DAVID </v>
      </c>
      <c r="J36" s="95" t="s">
        <v>50</v>
      </c>
      <c r="K36" s="95">
        <v>32319582</v>
      </c>
      <c r="L36" s="153">
        <v>21373</v>
      </c>
      <c r="M36" s="144">
        <v>67</v>
      </c>
      <c r="N36" s="144" t="s">
        <v>51</v>
      </c>
      <c r="O36" s="95">
        <v>3117489985</v>
      </c>
      <c r="P36" s="95" t="s">
        <v>4656</v>
      </c>
      <c r="Q36" s="95" t="s">
        <v>1771</v>
      </c>
      <c r="R36" s="95" t="s">
        <v>4640</v>
      </c>
      <c r="S36" s="95" t="s">
        <v>54</v>
      </c>
      <c r="T36" s="95" t="s">
        <v>4657</v>
      </c>
      <c r="U36" s="95" t="s">
        <v>4545</v>
      </c>
      <c r="V36" s="98" t="s">
        <v>57</v>
      </c>
      <c r="W36" s="98" t="s">
        <v>57</v>
      </c>
      <c r="X36" s="98" t="s">
        <v>57</v>
      </c>
      <c r="Y36" s="98"/>
      <c r="Z36" s="98"/>
      <c r="AA36" s="98"/>
      <c r="AB36" s="98"/>
      <c r="AC36" s="98"/>
      <c r="AD36" s="42" t="s">
        <v>58</v>
      </c>
      <c r="AE36" s="98"/>
      <c r="AF36" s="1517" t="s">
        <v>59</v>
      </c>
      <c r="AG36" s="1517" t="s">
        <v>57</v>
      </c>
      <c r="AH36" s="1517" t="s">
        <v>59</v>
      </c>
      <c r="AI36" s="1517" t="s">
        <v>59</v>
      </c>
      <c r="AJ36" s="1517" t="s">
        <v>59</v>
      </c>
      <c r="AK36" s="1517" t="s">
        <v>59</v>
      </c>
      <c r="AL36" s="99" t="s">
        <v>99</v>
      </c>
      <c r="AM36" s="99"/>
      <c r="AN36" s="99"/>
      <c r="AO36" s="539" t="s">
        <v>393</v>
      </c>
      <c r="AQ36" s="815" t="str" cm="1">
        <f t="array" ref="AQ36">IF(AD36="NO FAVORABLE","NO FAVORABLE",IF(SUMPRODUCT(--(TRIM(AF36:AK36)&lt;&gt;"SI"),--(TRIM(AF36:AK36)&lt;&gt;"NA"))&gt;0,"SUBSANAR","APROBADA CR"))</f>
        <v>APROBADA CR</v>
      </c>
    </row>
    <row r="37" spans="1:43" ht="13.8" x14ac:dyDescent="0.25">
      <c r="A37" s="82" t="s">
        <v>2744</v>
      </c>
      <c r="B37" s="82" t="s">
        <v>4544</v>
      </c>
      <c r="C37" s="894">
        <v>137</v>
      </c>
      <c r="D37" s="95" t="s">
        <v>45</v>
      </c>
      <c r="E37" s="95" t="s">
        <v>1909</v>
      </c>
      <c r="F37" s="95" t="s">
        <v>4441</v>
      </c>
      <c r="G37" s="95" t="s">
        <v>2159</v>
      </c>
      <c r="H37" s="95" t="s">
        <v>400</v>
      </c>
      <c r="I37" s="214" t="str">
        <f t="shared" si="4"/>
        <v>NELLY  DE JESÚS  MENA PEREZ</v>
      </c>
      <c r="J37" s="95" t="s">
        <v>50</v>
      </c>
      <c r="K37" s="95">
        <v>39352371</v>
      </c>
      <c r="L37" s="153">
        <v>22482</v>
      </c>
      <c r="M37" s="144">
        <v>63</v>
      </c>
      <c r="N37" s="144" t="s">
        <v>51</v>
      </c>
      <c r="O37" s="95">
        <v>3115778210</v>
      </c>
      <c r="P37" s="95"/>
      <c r="Q37" s="95" t="s">
        <v>4626</v>
      </c>
      <c r="R37" s="95" t="s">
        <v>545</v>
      </c>
      <c r="S37" s="95" t="s">
        <v>54</v>
      </c>
      <c r="T37" s="95" t="s">
        <v>4658</v>
      </c>
      <c r="U37" s="95" t="s">
        <v>4545</v>
      </c>
      <c r="V37" s="98" t="s">
        <v>57</v>
      </c>
      <c r="W37" s="98" t="s">
        <v>57</v>
      </c>
      <c r="X37" s="98" t="s">
        <v>57</v>
      </c>
      <c r="Y37" s="98"/>
      <c r="Z37" s="98"/>
      <c r="AA37" s="98"/>
      <c r="AB37" s="98"/>
      <c r="AC37" s="98"/>
      <c r="AD37" s="42" t="s">
        <v>58</v>
      </c>
      <c r="AE37" s="98"/>
      <c r="AF37" s="1517" t="s">
        <v>59</v>
      </c>
      <c r="AG37" s="1517" t="s">
        <v>57</v>
      </c>
      <c r="AH37" s="1517" t="s">
        <v>59</v>
      </c>
      <c r="AI37" s="1517" t="s">
        <v>59</v>
      </c>
      <c r="AJ37" s="1517" t="s">
        <v>59</v>
      </c>
      <c r="AK37" s="1517" t="s">
        <v>59</v>
      </c>
      <c r="AL37" s="99" t="s">
        <v>283</v>
      </c>
      <c r="AM37" s="99"/>
      <c r="AN37" s="99"/>
      <c r="AO37" s="539" t="s">
        <v>393</v>
      </c>
      <c r="AQ37" s="815" t="str" cm="1">
        <f t="array" ref="AQ37">IF(AD37="NO FAVORABLE","NO FAVORABLE",IF(SUMPRODUCT(--(TRIM(AF37:AK37)&lt;&gt;"SI"),--(TRIM(AF37:AK37)&lt;&gt;"NA"))&gt;0,"SUBSANAR","APROBADA CR"))</f>
        <v>APROBADA CR</v>
      </c>
    </row>
    <row r="38" spans="1:43" ht="13.8" x14ac:dyDescent="0.25">
      <c r="A38" s="82" t="s">
        <v>2744</v>
      </c>
      <c r="B38" s="82" t="s">
        <v>4544</v>
      </c>
      <c r="C38" s="894">
        <v>138</v>
      </c>
      <c r="D38" s="95" t="s">
        <v>45</v>
      </c>
      <c r="E38" s="95" t="s">
        <v>364</v>
      </c>
      <c r="F38" s="95" t="s">
        <v>124</v>
      </c>
      <c r="G38" s="95" t="s">
        <v>140</v>
      </c>
      <c r="H38" s="95" t="s">
        <v>657</v>
      </c>
      <c r="I38" s="214" t="str">
        <f t="shared" si="4"/>
        <v>NUBIA DEL SOCORRO CATAÑO VANEGAS</v>
      </c>
      <c r="J38" s="95" t="s">
        <v>50</v>
      </c>
      <c r="K38" s="95">
        <v>39350203</v>
      </c>
      <c r="L38" s="153">
        <v>20213</v>
      </c>
      <c r="M38" s="144">
        <v>70</v>
      </c>
      <c r="N38" s="144" t="s">
        <v>51</v>
      </c>
      <c r="O38" s="95">
        <v>3146154951</v>
      </c>
      <c r="P38" s="95" t="s">
        <v>4659</v>
      </c>
      <c r="Q38" s="95" t="s">
        <v>4660</v>
      </c>
      <c r="R38" s="95" t="s">
        <v>545</v>
      </c>
      <c r="S38" s="95" t="s">
        <v>54</v>
      </c>
      <c r="T38" s="95" t="s">
        <v>4661</v>
      </c>
      <c r="U38" s="95" t="s">
        <v>4545</v>
      </c>
      <c r="V38" s="98" t="s">
        <v>57</v>
      </c>
      <c r="W38" s="98" t="s">
        <v>57</v>
      </c>
      <c r="X38" s="98" t="s">
        <v>57</v>
      </c>
      <c r="Y38" s="98"/>
      <c r="Z38" s="98"/>
      <c r="AA38" s="98"/>
      <c r="AB38" s="98"/>
      <c r="AC38" s="98"/>
      <c r="AD38" s="42" t="s">
        <v>58</v>
      </c>
      <c r="AE38" s="98"/>
      <c r="AF38" s="1517" t="s">
        <v>59</v>
      </c>
      <c r="AG38" s="1517" t="s">
        <v>57</v>
      </c>
      <c r="AH38" s="1517" t="s">
        <v>59</v>
      </c>
      <c r="AI38" s="1517" t="s">
        <v>59</v>
      </c>
      <c r="AJ38" s="1517" t="s">
        <v>59</v>
      </c>
      <c r="AK38" s="1517" t="s">
        <v>59</v>
      </c>
      <c r="AL38" s="99" t="s">
        <v>143</v>
      </c>
      <c r="AM38" s="99"/>
      <c r="AN38" s="99"/>
      <c r="AO38" s="539" t="s">
        <v>393</v>
      </c>
      <c r="AQ38" s="815" t="str" cm="1">
        <f t="array" ref="AQ38">IF(AD38="NO FAVORABLE","NO FAVORABLE",IF(SUMPRODUCT(--(TRIM(AF38:AK38)&lt;&gt;"SI"),--(TRIM(AF38:AK38)&lt;&gt;"NA"))&gt;0,"SUBSANAR","APROBADA CR"))</f>
        <v>APROBADA CR</v>
      </c>
    </row>
    <row r="39" spans="1:43" ht="13.8" x14ac:dyDescent="0.25">
      <c r="A39" s="82" t="s">
        <v>2744</v>
      </c>
      <c r="B39" s="82" t="s">
        <v>4544</v>
      </c>
      <c r="C39" s="894">
        <v>139</v>
      </c>
      <c r="D39" s="95" t="s">
        <v>45</v>
      </c>
      <c r="E39" s="95" t="s">
        <v>1273</v>
      </c>
      <c r="F39" s="95" t="s">
        <v>72</v>
      </c>
      <c r="G39" s="95" t="s">
        <v>1269</v>
      </c>
      <c r="H39" s="95" t="s">
        <v>347</v>
      </c>
      <c r="I39" s="214" t="str">
        <f t="shared" si="4"/>
        <v>BLANCA  INES CASTRILLON  LONDOÑO</v>
      </c>
      <c r="J39" s="95" t="s">
        <v>50</v>
      </c>
      <c r="K39" s="95">
        <v>21764777</v>
      </c>
      <c r="L39" s="153">
        <v>19547</v>
      </c>
      <c r="M39" s="144">
        <v>72</v>
      </c>
      <c r="N39" s="144" t="s">
        <v>51</v>
      </c>
      <c r="O39" s="95">
        <v>3116251005</v>
      </c>
      <c r="P39" s="95" t="s">
        <v>4662</v>
      </c>
      <c r="Q39" s="95" t="s">
        <v>4663</v>
      </c>
      <c r="R39" s="95" t="s">
        <v>545</v>
      </c>
      <c r="S39" s="95" t="s">
        <v>54</v>
      </c>
      <c r="T39" s="95" t="s">
        <v>4664</v>
      </c>
      <c r="U39" s="95" t="s">
        <v>4549</v>
      </c>
      <c r="V39" s="98" t="s">
        <v>57</v>
      </c>
      <c r="W39" s="98" t="s">
        <v>57</v>
      </c>
      <c r="X39" s="98" t="s">
        <v>4665</v>
      </c>
      <c r="Y39" s="98"/>
      <c r="Z39" s="98"/>
      <c r="AA39" s="98"/>
      <c r="AB39" s="98"/>
      <c r="AC39" s="98"/>
      <c r="AD39" s="42" t="s">
        <v>58</v>
      </c>
      <c r="AE39" s="98"/>
      <c r="AF39" s="1517" t="s">
        <v>59</v>
      </c>
      <c r="AG39" s="1517" t="s">
        <v>57</v>
      </c>
      <c r="AH39" s="1517" t="s">
        <v>59</v>
      </c>
      <c r="AI39" s="1517" t="s">
        <v>59</v>
      </c>
      <c r="AJ39" s="1517" t="s">
        <v>59</v>
      </c>
      <c r="AK39" s="1517" t="s">
        <v>59</v>
      </c>
      <c r="AL39" s="99" t="s">
        <v>182</v>
      </c>
      <c r="AM39" s="99"/>
      <c r="AN39" s="99"/>
      <c r="AO39" s="539" t="s">
        <v>393</v>
      </c>
      <c r="AQ39" s="815" t="str" cm="1">
        <f t="array" ref="AQ39">IF(AD39="NO FAVORABLE","NO FAVORABLE",IF(SUMPRODUCT(--(TRIM(AF39:AK39)&lt;&gt;"SI"),--(TRIM(AF39:AK39)&lt;&gt;"NA"))&gt;0,"SUBSANAR","APROBADA CR"))</f>
        <v>APROBADA CR</v>
      </c>
    </row>
    <row r="40" spans="1:43" ht="13.8" x14ac:dyDescent="0.25">
      <c r="A40" s="82" t="s">
        <v>2744</v>
      </c>
      <c r="B40" s="82" t="s">
        <v>4544</v>
      </c>
      <c r="C40" s="894">
        <v>141</v>
      </c>
      <c r="D40" s="95" t="s">
        <v>45</v>
      </c>
      <c r="E40" s="95" t="s">
        <v>1993</v>
      </c>
      <c r="F40" s="95" t="s">
        <v>666</v>
      </c>
      <c r="G40" s="95" t="s">
        <v>2112</v>
      </c>
      <c r="H40" s="95" t="s">
        <v>1919</v>
      </c>
      <c r="I40" s="214" t="str">
        <f t="shared" si="4"/>
        <v xml:space="preserve">YULIANA  MARIA  JIMENEZ  HENAO </v>
      </c>
      <c r="J40" s="95" t="s">
        <v>50</v>
      </c>
      <c r="K40" s="95">
        <v>1035857339</v>
      </c>
      <c r="L40" s="153">
        <v>33112</v>
      </c>
      <c r="M40" s="144">
        <v>35</v>
      </c>
      <c r="N40" s="144" t="s">
        <v>51</v>
      </c>
      <c r="O40" s="95">
        <v>3024257934</v>
      </c>
      <c r="P40" s="95" t="s">
        <v>4666</v>
      </c>
      <c r="Q40" s="95" t="s">
        <v>4150</v>
      </c>
      <c r="R40" s="95" t="s">
        <v>53</v>
      </c>
      <c r="S40" s="95" t="s">
        <v>54</v>
      </c>
      <c r="T40" s="95" t="s">
        <v>4667</v>
      </c>
      <c r="U40" s="95" t="s">
        <v>4545</v>
      </c>
      <c r="V40" s="98" t="s">
        <v>57</v>
      </c>
      <c r="W40" s="98" t="s">
        <v>57</v>
      </c>
      <c r="X40" s="98" t="s">
        <v>57</v>
      </c>
      <c r="Y40" s="98"/>
      <c r="Z40" s="98"/>
      <c r="AA40" s="98"/>
      <c r="AB40" s="98"/>
      <c r="AC40" s="98"/>
      <c r="AD40" s="42" t="s">
        <v>58</v>
      </c>
      <c r="AE40" s="98"/>
      <c r="AF40" s="1517" t="s">
        <v>59</v>
      </c>
      <c r="AG40" s="1517" t="s">
        <v>57</v>
      </c>
      <c r="AH40" s="1517" t="s">
        <v>59</v>
      </c>
      <c r="AI40" s="1517" t="s">
        <v>59</v>
      </c>
      <c r="AJ40" s="1517" t="s">
        <v>59</v>
      </c>
      <c r="AK40" s="1517" t="s">
        <v>59</v>
      </c>
      <c r="AL40" s="99" t="s">
        <v>194</v>
      </c>
      <c r="AM40" s="99"/>
      <c r="AN40" s="99"/>
      <c r="AO40" s="539" t="s">
        <v>393</v>
      </c>
      <c r="AQ40" s="815" t="str" cm="1">
        <f t="array" ref="AQ40">IF(AD40="NO FAVORABLE","NO FAVORABLE",IF(SUMPRODUCT(--(TRIM(AF40:AK40)&lt;&gt;"SI"),--(TRIM(AF40:AK40)&lt;&gt;"NA"))&gt;0,"SUBSANAR","APROBADA CR"))</f>
        <v>APROBADA CR</v>
      </c>
    </row>
    <row r="41" spans="1:43" ht="13.8" x14ac:dyDescent="0.25">
      <c r="A41" s="82" t="s">
        <v>2744</v>
      </c>
      <c r="B41" s="82" t="s">
        <v>4544</v>
      </c>
      <c r="C41" s="894">
        <v>144</v>
      </c>
      <c r="D41" s="95" t="s">
        <v>45</v>
      </c>
      <c r="E41" s="95" t="s">
        <v>1480</v>
      </c>
      <c r="F41" s="95" t="s">
        <v>1973</v>
      </c>
      <c r="G41" s="95" t="s">
        <v>248</v>
      </c>
      <c r="H41" s="95" t="s">
        <v>625</v>
      </c>
      <c r="I41" s="214" t="str">
        <f t="shared" si="4"/>
        <v>SANDRA MILENA  HENAO PEÑA</v>
      </c>
      <c r="J41" s="95" t="s">
        <v>50</v>
      </c>
      <c r="K41" s="95">
        <v>39360211</v>
      </c>
      <c r="L41" s="153">
        <v>31140</v>
      </c>
      <c r="M41" s="144">
        <v>40</v>
      </c>
      <c r="N41" s="144" t="s">
        <v>51</v>
      </c>
      <c r="O41" s="95">
        <v>3147998768</v>
      </c>
      <c r="P41" s="95" t="s">
        <v>4669</v>
      </c>
      <c r="Q41" s="95" t="s">
        <v>4670</v>
      </c>
      <c r="R41" s="95" t="s">
        <v>380</v>
      </c>
      <c r="S41" s="95" t="s">
        <v>54</v>
      </c>
      <c r="T41" s="95" t="s">
        <v>4671</v>
      </c>
      <c r="U41" s="95" t="s">
        <v>4549</v>
      </c>
      <c r="V41" s="98" t="s">
        <v>57</v>
      </c>
      <c r="W41" s="98" t="s">
        <v>57</v>
      </c>
      <c r="X41" s="98" t="s">
        <v>4672</v>
      </c>
      <c r="Y41" s="98"/>
      <c r="Z41" s="98"/>
      <c r="AA41" s="98"/>
      <c r="AB41" s="98"/>
      <c r="AC41" s="98"/>
      <c r="AD41" s="42" t="s">
        <v>58</v>
      </c>
      <c r="AE41" s="98"/>
      <c r="AF41" s="1517" t="s">
        <v>59</v>
      </c>
      <c r="AG41" s="1517" t="s">
        <v>57</v>
      </c>
      <c r="AH41" s="1517" t="s">
        <v>59</v>
      </c>
      <c r="AI41" s="1517" t="s">
        <v>59</v>
      </c>
      <c r="AJ41" s="1517" t="s">
        <v>59</v>
      </c>
      <c r="AK41" s="1517" t="s">
        <v>59</v>
      </c>
      <c r="AL41" s="99" t="s">
        <v>83</v>
      </c>
      <c r="AM41" s="99"/>
      <c r="AN41" s="99"/>
      <c r="AO41" s="408" t="s">
        <v>4673</v>
      </c>
      <c r="AQ41" s="815" t="str" cm="1">
        <f t="array" ref="AQ41">IF(AD41="NO FAVORABLE","NO FAVORABLE",IF(SUMPRODUCT(--(TRIM(AF41:AK41)&lt;&gt;"SI"),--(TRIM(AF41:AK41)&lt;&gt;"NA"))&gt;0,"SUBSANAR","APROBADA CR"))</f>
        <v>APROBADA CR</v>
      </c>
    </row>
    <row r="42" spans="1:43" ht="13.8" x14ac:dyDescent="0.25">
      <c r="A42" s="82" t="s">
        <v>2744</v>
      </c>
      <c r="B42" s="82" t="s">
        <v>4544</v>
      </c>
      <c r="C42" s="894">
        <v>153</v>
      </c>
      <c r="D42" s="95" t="s">
        <v>45</v>
      </c>
      <c r="E42" s="95" t="s">
        <v>1999</v>
      </c>
      <c r="F42" s="95" t="s">
        <v>1960</v>
      </c>
      <c r="G42" s="95" t="s">
        <v>1983</v>
      </c>
      <c r="H42" s="95" t="s">
        <v>302</v>
      </c>
      <c r="I42" s="214" t="str">
        <f t="shared" si="4"/>
        <v>MARTA  LUCIA  MUÑOZ  BEDOYA</v>
      </c>
      <c r="J42" s="95" t="s">
        <v>50</v>
      </c>
      <c r="K42" s="95">
        <v>42693120</v>
      </c>
      <c r="L42" s="153">
        <v>29965</v>
      </c>
      <c r="M42" s="144">
        <v>43</v>
      </c>
      <c r="N42" s="144" t="s">
        <v>51</v>
      </c>
      <c r="O42" s="95">
        <v>3011086633</v>
      </c>
      <c r="P42" s="445" t="s">
        <v>4676</v>
      </c>
      <c r="Q42" s="95" t="s">
        <v>539</v>
      </c>
      <c r="R42" s="95" t="s">
        <v>4677</v>
      </c>
      <c r="S42" s="95" t="s">
        <v>54</v>
      </c>
      <c r="T42" s="95" t="s">
        <v>4678</v>
      </c>
      <c r="U42" s="95" t="s">
        <v>4545</v>
      </c>
      <c r="V42" s="98" t="s">
        <v>57</v>
      </c>
      <c r="W42" s="98" t="s">
        <v>57</v>
      </c>
      <c r="X42" s="98" t="s">
        <v>57</v>
      </c>
      <c r="Y42" s="98"/>
      <c r="Z42" s="98"/>
      <c r="AA42" s="98"/>
      <c r="AB42" s="98"/>
      <c r="AC42" s="98"/>
      <c r="AD42" s="42" t="s">
        <v>58</v>
      </c>
      <c r="AE42" s="98"/>
      <c r="AF42" s="1517" t="s">
        <v>59</v>
      </c>
      <c r="AG42" s="1517" t="s">
        <v>57</v>
      </c>
      <c r="AH42" s="1517" t="s">
        <v>59</v>
      </c>
      <c r="AI42" s="1517" t="s">
        <v>59</v>
      </c>
      <c r="AJ42" s="1517" t="s">
        <v>59</v>
      </c>
      <c r="AK42" s="1517" t="s">
        <v>59</v>
      </c>
      <c r="AL42" s="99" t="s">
        <v>283</v>
      </c>
      <c r="AM42" s="99"/>
      <c r="AN42" s="99"/>
      <c r="AO42" s="539" t="s">
        <v>393</v>
      </c>
      <c r="AQ42" s="815" t="str" cm="1">
        <f t="array" ref="AQ42">IF(AD42="NO FAVORABLE","NO FAVORABLE",IF(SUMPRODUCT(--(TRIM(AF42:AK42)&lt;&gt;"SI"),--(TRIM(AF42:AK42)&lt;&gt;"NA"))&gt;0,"SUBSANAR","APROBADA CR"))</f>
        <v>APROBADA CR</v>
      </c>
    </row>
    <row r="43" spans="1:43" ht="13.8" x14ac:dyDescent="0.25">
      <c r="A43" s="82" t="s">
        <v>2744</v>
      </c>
      <c r="B43" s="82" t="s">
        <v>4544</v>
      </c>
      <c r="C43" s="894">
        <v>154</v>
      </c>
      <c r="D43" s="95" t="s">
        <v>45</v>
      </c>
      <c r="E43" s="95" t="s">
        <v>195</v>
      </c>
      <c r="F43" s="95" t="s">
        <v>816</v>
      </c>
      <c r="G43" s="95" t="s">
        <v>302</v>
      </c>
      <c r="H43" s="95" t="s">
        <v>561</v>
      </c>
      <c r="I43" s="214" t="str">
        <f t="shared" si="4"/>
        <v>AURA ALICIA BEDOYA MUNERA</v>
      </c>
      <c r="J43" s="95" t="s">
        <v>50</v>
      </c>
      <c r="K43" s="95">
        <v>21700501</v>
      </c>
      <c r="L43" s="153">
        <v>18302</v>
      </c>
      <c r="M43" s="144">
        <v>75</v>
      </c>
      <c r="N43" s="144" t="s">
        <v>51</v>
      </c>
      <c r="O43" s="95">
        <v>3011086633</v>
      </c>
      <c r="P43" s="95"/>
      <c r="Q43" s="95" t="s">
        <v>1997</v>
      </c>
      <c r="R43" s="95" t="s">
        <v>4679</v>
      </c>
      <c r="S43" s="95" t="s">
        <v>54</v>
      </c>
      <c r="T43" s="95" t="s">
        <v>4678</v>
      </c>
      <c r="U43" s="95" t="s">
        <v>4545</v>
      </c>
      <c r="V43" s="98" t="s">
        <v>57</v>
      </c>
      <c r="W43" s="98" t="s">
        <v>57</v>
      </c>
      <c r="X43" s="98" t="s">
        <v>57</v>
      </c>
      <c r="Y43" s="98"/>
      <c r="Z43" s="98"/>
      <c r="AA43" s="98"/>
      <c r="AB43" s="98"/>
      <c r="AC43" s="98"/>
      <c r="AD43" s="42" t="s">
        <v>58</v>
      </c>
      <c r="AE43" s="98"/>
      <c r="AF43" s="1517" t="s">
        <v>59</v>
      </c>
      <c r="AG43" s="1517" t="s">
        <v>57</v>
      </c>
      <c r="AH43" s="1517" t="s">
        <v>59</v>
      </c>
      <c r="AI43" s="1517" t="s">
        <v>59</v>
      </c>
      <c r="AJ43" s="1517" t="s">
        <v>59</v>
      </c>
      <c r="AK43" s="1517" t="s">
        <v>59</v>
      </c>
      <c r="AL43" s="99" t="s">
        <v>283</v>
      </c>
      <c r="AM43" s="99"/>
      <c r="AN43" s="99"/>
      <c r="AO43" s="539" t="s">
        <v>393</v>
      </c>
      <c r="AQ43" s="815" t="str" cm="1">
        <f t="array" ref="AQ43">IF(AD43="NO FAVORABLE","NO FAVORABLE",IF(SUMPRODUCT(--(TRIM(AF43:AK43)&lt;&gt;"SI"),--(TRIM(AF43:AK43)&lt;&gt;"NA"))&gt;0,"SUBSANAR","APROBADA CR"))</f>
        <v>APROBADA CR</v>
      </c>
    </row>
    <row r="44" spans="1:43" ht="13.8" x14ac:dyDescent="0.25">
      <c r="A44" s="82" t="s">
        <v>2744</v>
      </c>
      <c r="B44" s="82" t="s">
        <v>4544</v>
      </c>
      <c r="C44" s="894">
        <v>155</v>
      </c>
      <c r="D44" s="95" t="s">
        <v>45</v>
      </c>
      <c r="E44" s="95" t="s">
        <v>1348</v>
      </c>
      <c r="F44" s="95" t="s">
        <v>132</v>
      </c>
      <c r="G44" s="95" t="s">
        <v>222</v>
      </c>
      <c r="H44" s="95" t="s">
        <v>302</v>
      </c>
      <c r="I44" s="214" t="str">
        <f t="shared" si="4"/>
        <v>LUZ  MARINA MUÑOZ BEDOYA</v>
      </c>
      <c r="J44" s="95" t="s">
        <v>50</v>
      </c>
      <c r="K44" s="95">
        <v>32208986</v>
      </c>
      <c r="L44" s="153">
        <v>30355</v>
      </c>
      <c r="M44" s="144">
        <v>42</v>
      </c>
      <c r="N44" s="144" t="s">
        <v>51</v>
      </c>
      <c r="O44" s="95">
        <v>3207889041</v>
      </c>
      <c r="P44" s="95"/>
      <c r="Q44" s="95" t="s">
        <v>539</v>
      </c>
      <c r="R44" s="95" t="s">
        <v>380</v>
      </c>
      <c r="S44" s="95" t="s">
        <v>54</v>
      </c>
      <c r="T44" s="95" t="s">
        <v>4678</v>
      </c>
      <c r="U44" s="95" t="s">
        <v>4545</v>
      </c>
      <c r="V44" s="98" t="s">
        <v>57</v>
      </c>
      <c r="W44" s="98" t="s">
        <v>57</v>
      </c>
      <c r="X44" s="98" t="s">
        <v>57</v>
      </c>
      <c r="Y44" s="98"/>
      <c r="Z44" s="98"/>
      <c r="AA44" s="98"/>
      <c r="AB44" s="98"/>
      <c r="AC44" s="98"/>
      <c r="AD44" s="42" t="s">
        <v>58</v>
      </c>
      <c r="AE44" s="98"/>
      <c r="AF44" s="1517" t="s">
        <v>59</v>
      </c>
      <c r="AG44" s="1517" t="s">
        <v>57</v>
      </c>
      <c r="AH44" s="1517" t="s">
        <v>59</v>
      </c>
      <c r="AI44" s="1517" t="s">
        <v>59</v>
      </c>
      <c r="AJ44" s="1517" t="s">
        <v>59</v>
      </c>
      <c r="AK44" s="1517" t="s">
        <v>59</v>
      </c>
      <c r="AL44" s="99" t="s">
        <v>194</v>
      </c>
      <c r="AM44" s="99"/>
      <c r="AN44" s="99"/>
      <c r="AO44" s="539" t="s">
        <v>393</v>
      </c>
      <c r="AQ44" s="815" t="str" cm="1">
        <f t="array" ref="AQ44">IF(AD44="NO FAVORABLE","NO FAVORABLE",IF(SUMPRODUCT(--(TRIM(AF44:AK44)&lt;&gt;"SI"),--(TRIM(AF44:AK44)&lt;&gt;"NA"))&gt;0,"SUBSANAR","APROBADA CR"))</f>
        <v>APROBADA CR</v>
      </c>
    </row>
    <row r="45" spans="1:43" ht="13.8" x14ac:dyDescent="0.25">
      <c r="A45" s="82" t="s">
        <v>2744</v>
      </c>
      <c r="B45" s="82" t="s">
        <v>4544</v>
      </c>
      <c r="C45" s="894">
        <v>156</v>
      </c>
      <c r="D45" s="95" t="s">
        <v>45</v>
      </c>
      <c r="E45" s="95" t="s">
        <v>1164</v>
      </c>
      <c r="F45" s="95" t="s">
        <v>72</v>
      </c>
      <c r="G45" s="95" t="s">
        <v>294</v>
      </c>
      <c r="H45" s="95" t="s">
        <v>95</v>
      </c>
      <c r="I45" s="214" t="str">
        <f t="shared" si="4"/>
        <v>JULIA INES AGUDELO GALLEGO</v>
      </c>
      <c r="J45" s="95" t="s">
        <v>50</v>
      </c>
      <c r="K45" s="95">
        <v>21765131</v>
      </c>
      <c r="L45" s="153">
        <v>20552</v>
      </c>
      <c r="M45" s="144">
        <v>69</v>
      </c>
      <c r="N45" s="144" t="s">
        <v>51</v>
      </c>
      <c r="O45" s="95">
        <v>3197235433</v>
      </c>
      <c r="P45" s="445" t="s">
        <v>4680</v>
      </c>
      <c r="Q45" s="95" t="s">
        <v>4606</v>
      </c>
      <c r="R45" s="95" t="s">
        <v>4644</v>
      </c>
      <c r="S45" s="95" t="s">
        <v>54</v>
      </c>
      <c r="T45" s="95" t="s">
        <v>4681</v>
      </c>
      <c r="U45" s="95" t="s">
        <v>4545</v>
      </c>
      <c r="V45" s="98" t="s">
        <v>57</v>
      </c>
      <c r="W45" s="98" t="s">
        <v>57</v>
      </c>
      <c r="X45" s="98" t="s">
        <v>4682</v>
      </c>
      <c r="Y45" s="98"/>
      <c r="Z45" s="98"/>
      <c r="AA45" s="98"/>
      <c r="AB45" s="98"/>
      <c r="AC45" s="98"/>
      <c r="AD45" s="42" t="s">
        <v>58</v>
      </c>
      <c r="AE45" s="98"/>
      <c r="AF45" s="1517" t="s">
        <v>59</v>
      </c>
      <c r="AG45" s="1517" t="s">
        <v>57</v>
      </c>
      <c r="AH45" s="1517" t="s">
        <v>59</v>
      </c>
      <c r="AI45" s="1517" t="s">
        <v>59</v>
      </c>
      <c r="AJ45" s="1517" t="s">
        <v>59</v>
      </c>
      <c r="AK45" s="1517" t="s">
        <v>59</v>
      </c>
      <c r="AL45" s="99" t="s">
        <v>165</v>
      </c>
      <c r="AM45" s="99"/>
      <c r="AN45" s="99"/>
      <c r="AO45" s="408" t="s">
        <v>4683</v>
      </c>
      <c r="AQ45" s="815" t="str" cm="1">
        <f t="array" ref="AQ45">IF(AD45="NO FAVORABLE","NO FAVORABLE",IF(SUMPRODUCT(--(TRIM(AF45:AK45)&lt;&gt;"SI"),--(TRIM(AF45:AK45)&lt;&gt;"NA"))&gt;0,"SUBSANAR","APROBADA CR"))</f>
        <v>APROBADA CR</v>
      </c>
    </row>
    <row r="46" spans="1:43" ht="13.8" x14ac:dyDescent="0.25">
      <c r="A46" s="82" t="s">
        <v>2744</v>
      </c>
      <c r="B46" s="82" t="s">
        <v>4544</v>
      </c>
      <c r="C46" s="894">
        <v>165</v>
      </c>
      <c r="D46" s="95" t="s">
        <v>45</v>
      </c>
      <c r="E46" s="95" t="s">
        <v>62</v>
      </c>
      <c r="F46" s="95" t="s">
        <v>4685</v>
      </c>
      <c r="G46" s="95" t="s">
        <v>326</v>
      </c>
      <c r="H46" s="95" t="s">
        <v>1345</v>
      </c>
      <c r="I46" s="214" t="str">
        <f t="shared" ref="I46" si="5">CONCATENATE(E46," ",F46," ",G46," ",H46)</f>
        <v xml:space="preserve">MARIA ETEOLVINA MONSALVE CATAÑO </v>
      </c>
      <c r="J46" s="82" t="s">
        <v>50</v>
      </c>
      <c r="K46" s="95">
        <v>39352501</v>
      </c>
      <c r="L46" s="102">
        <v>24111</v>
      </c>
      <c r="M46" s="47">
        <v>59</v>
      </c>
      <c r="N46" s="47" t="s">
        <v>51</v>
      </c>
      <c r="O46" s="95">
        <v>3002579652</v>
      </c>
      <c r="P46" s="445" t="s">
        <v>4686</v>
      </c>
      <c r="Q46" s="95" t="s">
        <v>2001</v>
      </c>
      <c r="R46" s="95" t="s">
        <v>380</v>
      </c>
      <c r="S46" s="95" t="s">
        <v>54</v>
      </c>
      <c r="T46" s="82" t="s">
        <v>4687</v>
      </c>
      <c r="U46" s="95" t="s">
        <v>4545</v>
      </c>
      <c r="V46" s="98" t="s">
        <v>57</v>
      </c>
      <c r="W46" s="98" t="s">
        <v>57</v>
      </c>
      <c r="X46" s="77" t="s">
        <v>4688</v>
      </c>
      <c r="Y46" s="272"/>
      <c r="Z46" s="272"/>
      <c r="AA46" s="272"/>
      <c r="AB46" s="272"/>
      <c r="AC46" s="272"/>
      <c r="AD46" s="42" t="s">
        <v>58</v>
      </c>
      <c r="AE46" s="272"/>
      <c r="AF46" s="1517" t="s">
        <v>59</v>
      </c>
      <c r="AG46" s="1517" t="s">
        <v>57</v>
      </c>
      <c r="AH46" s="1517" t="s">
        <v>59</v>
      </c>
      <c r="AI46" s="1517" t="s">
        <v>59</v>
      </c>
      <c r="AJ46" s="1517" t="s">
        <v>59</v>
      </c>
      <c r="AK46" s="1517" t="s">
        <v>59</v>
      </c>
      <c r="AL46" s="78" t="s">
        <v>220</v>
      </c>
      <c r="AM46" s="78"/>
      <c r="AN46" s="78"/>
      <c r="AO46" s="409" t="s">
        <v>4689</v>
      </c>
      <c r="AQ46" s="815" t="str" cm="1">
        <f t="array" ref="AQ46">IF(AD46="NO FAVORABLE","NO FAVORABLE",IF(SUMPRODUCT(--(TRIM(AF46:AK46)&lt;&gt;"SI"),--(TRIM(AF46:AK46)&lt;&gt;"NA"))&gt;0,"SUBSANAR","APROBADA CR"))</f>
        <v>APROBADA CR</v>
      </c>
    </row>
    <row r="47" spans="1:43" ht="14.4" x14ac:dyDescent="0.3">
      <c r="K47" s="84"/>
    </row>
    <row r="48" spans="1:43" ht="13.8" x14ac:dyDescent="0.25">
      <c r="K48" s="95"/>
    </row>
    <row r="49" spans="11:11" ht="13.8" x14ac:dyDescent="0.25">
      <c r="K49" s="95"/>
    </row>
    <row r="50" spans="11:11" ht="13.8" x14ac:dyDescent="0.25">
      <c r="K50" s="95"/>
    </row>
    <row r="51" spans="11:11" ht="13.8" x14ac:dyDescent="0.25">
      <c r="K51" s="95"/>
    </row>
    <row r="52" spans="11:11" ht="13.8" x14ac:dyDescent="0.25">
      <c r="K52" s="95"/>
    </row>
    <row r="53" spans="11:11" ht="13.8" x14ac:dyDescent="0.25">
      <c r="K53" s="95"/>
    </row>
    <row r="54" spans="11:11" ht="13.8" x14ac:dyDescent="0.25">
      <c r="K54" s="95"/>
    </row>
    <row r="55" spans="11:11" ht="13.8" x14ac:dyDescent="0.25">
      <c r="K55" s="95"/>
    </row>
    <row r="56" spans="11:11" ht="13.8" x14ac:dyDescent="0.25">
      <c r="K56" s="95"/>
    </row>
    <row r="57" spans="11:11" ht="13.8" x14ac:dyDescent="0.25">
      <c r="K57" s="95"/>
    </row>
    <row r="58" spans="11:11" ht="13.8" x14ac:dyDescent="0.25">
      <c r="K58" s="95"/>
    </row>
    <row r="59" spans="11:11" ht="13.8" x14ac:dyDescent="0.25">
      <c r="K59" s="95"/>
    </row>
    <row r="60" spans="11:11" ht="13.8" x14ac:dyDescent="0.25">
      <c r="K60" s="95"/>
    </row>
    <row r="61" spans="11:11" ht="13.8" x14ac:dyDescent="0.25">
      <c r="K61" s="95"/>
    </row>
    <row r="62" spans="11:11" ht="13.8" x14ac:dyDescent="0.25">
      <c r="K62" s="95"/>
    </row>
    <row r="63" spans="11:11" ht="13.8" x14ac:dyDescent="0.25">
      <c r="K63" s="95"/>
    </row>
    <row r="64" spans="11:11" ht="13.8" x14ac:dyDescent="0.25">
      <c r="K64" s="95"/>
    </row>
    <row r="65" spans="11:11" ht="13.8" x14ac:dyDescent="0.25">
      <c r="K65" s="95"/>
    </row>
    <row r="66" spans="11:11" ht="13.8" x14ac:dyDescent="0.25">
      <c r="K66" s="95"/>
    </row>
    <row r="67" spans="11:11" ht="13.8" x14ac:dyDescent="0.25">
      <c r="K67" s="95"/>
    </row>
    <row r="68" spans="11:11" ht="13.8" x14ac:dyDescent="0.25">
      <c r="K68" s="95"/>
    </row>
    <row r="69" spans="11:11" ht="13.8" x14ac:dyDescent="0.25">
      <c r="K69" s="95"/>
    </row>
    <row r="70" spans="11:11" ht="13.8" x14ac:dyDescent="0.25">
      <c r="K70" s="95"/>
    </row>
    <row r="71" spans="11:11" ht="13.8" x14ac:dyDescent="0.25">
      <c r="K71" s="95"/>
    </row>
    <row r="72" spans="11:11" ht="13.8" x14ac:dyDescent="0.25">
      <c r="K72" s="95"/>
    </row>
    <row r="73" spans="11:11" ht="13.8" x14ac:dyDescent="0.25">
      <c r="K73" s="342"/>
    </row>
    <row r="74" spans="11:11" ht="13.8" x14ac:dyDescent="0.25">
      <c r="K74" s="342"/>
    </row>
    <row r="75" spans="11:11" ht="13.8" x14ac:dyDescent="0.25">
      <c r="K75" s="342"/>
    </row>
    <row r="76" spans="11:11" ht="13.8" x14ac:dyDescent="0.25">
      <c r="K76" s="342"/>
    </row>
    <row r="77" spans="11:11" ht="13.8" x14ac:dyDescent="0.25">
      <c r="K77" s="342"/>
    </row>
    <row r="78" spans="11:11" ht="13.8" x14ac:dyDescent="0.25">
      <c r="K78" s="342"/>
    </row>
    <row r="79" spans="11:11" ht="13.8" x14ac:dyDescent="0.25">
      <c r="K79" s="342"/>
    </row>
    <row r="80" spans="11:11" ht="13.8" x14ac:dyDescent="0.25">
      <c r="K80" s="95"/>
    </row>
    <row r="81" spans="11:11" ht="13.8" x14ac:dyDescent="0.25">
      <c r="K81" s="95"/>
    </row>
    <row r="82" spans="11:11" ht="13.8" x14ac:dyDescent="0.25">
      <c r="K82" s="95"/>
    </row>
    <row r="83" spans="11:11" ht="13.8" x14ac:dyDescent="0.25">
      <c r="K83" s="95"/>
    </row>
    <row r="84" spans="11:11" ht="13.8" x14ac:dyDescent="0.25">
      <c r="K84" s="95"/>
    </row>
    <row r="85" spans="11:11" ht="13.8" x14ac:dyDescent="0.25">
      <c r="K85" s="95"/>
    </row>
    <row r="86" spans="11:11" ht="13.8" x14ac:dyDescent="0.25">
      <c r="K86" s="95"/>
    </row>
    <row r="87" spans="11:11" ht="13.8" x14ac:dyDescent="0.25">
      <c r="K87" s="95"/>
    </row>
    <row r="88" spans="11:11" ht="13.8" x14ac:dyDescent="0.25">
      <c r="K88" s="95"/>
    </row>
    <row r="89" spans="11:11" ht="13.8" x14ac:dyDescent="0.25">
      <c r="K89" s="1202"/>
    </row>
    <row r="90" spans="11:11" ht="13.8" x14ac:dyDescent="0.25">
      <c r="K90" s="971"/>
    </row>
    <row r="91" spans="11:11" ht="13.8" x14ac:dyDescent="0.25">
      <c r="K91" s="379"/>
    </row>
    <row r="92" spans="11:11" ht="13.8" x14ac:dyDescent="0.25">
      <c r="K92" s="1203"/>
    </row>
    <row r="93" spans="11:11" ht="13.8" x14ac:dyDescent="0.25">
      <c r="K93" s="1203"/>
    </row>
    <row r="94" spans="11:11" ht="13.8" x14ac:dyDescent="0.25">
      <c r="K94" s="95"/>
    </row>
    <row r="95" spans="11:11" ht="13.8" x14ac:dyDescent="0.25">
      <c r="K95" s="379"/>
    </row>
    <row r="96" spans="11:11" ht="13.8" x14ac:dyDescent="0.25">
      <c r="K96" s="1203"/>
    </row>
    <row r="97" spans="11:11" ht="13.8" x14ac:dyDescent="0.25">
      <c r="K97" s="379"/>
    </row>
    <row r="98" spans="11:11" ht="13.8" x14ac:dyDescent="0.25">
      <c r="K98" s="1203"/>
    </row>
  </sheetData>
  <autoFilter ref="A1:AQ46" xr:uid="{1C81ADA5-0431-4B62-B1BB-7692FC8B2328}"/>
  <conditionalFormatting sqref="K1:K1048576">
    <cfRule type="duplicateValues" dxfId="83" priority="1"/>
  </conditionalFormatting>
  <conditionalFormatting sqref="K47 K1 K99:K1048576">
    <cfRule type="duplicateValues" dxfId="82" priority="11"/>
  </conditionalFormatting>
  <conditionalFormatting sqref="K99:K1048576 K1:K47">
    <cfRule type="duplicateValues" dxfId="81" priority="8"/>
    <cfRule type="duplicateValues" dxfId="80" priority="9"/>
  </conditionalFormatting>
  <conditionalFormatting sqref="K99:K1048576">
    <cfRule type="duplicateValues" dxfId="79" priority="2"/>
    <cfRule type="duplicateValues" dxfId="78" priority="3"/>
  </conditionalFormatting>
  <conditionalFormatting sqref="K2:L23">
    <cfRule type="duplicateValues" dxfId="77" priority="1734"/>
  </conditionalFormatting>
  <conditionalFormatting sqref="K99:L1048576 K1:L1 L47:L98">
    <cfRule type="duplicateValues" dxfId="76" priority="12"/>
  </conditionalFormatting>
  <conditionalFormatting sqref="AQ1:AQ46">
    <cfRule type="containsText" dxfId="75" priority="4" operator="containsText" text="SUBSANAR">
      <formula>NOT(ISERROR(SEARCH("SUBSANAR",AQ1)))</formula>
    </cfRule>
    <cfRule type="containsText" dxfId="74" priority="5" operator="containsText" text="APROBADA CR">
      <formula>NOT(ISERROR(SEARCH("APROBADA CR",AQ1)))</formula>
    </cfRule>
  </conditionalFormatting>
  <dataValidations count="10">
    <dataValidation allowBlank="1" showInputMessage="1" showErrorMessage="1" prompt="DILIGENCIE EL PRIMER NOMBRE COMPLETO DEL POSTUALDO, EN MAYUSCULA SOSTENIDA_x000a_" sqref="E47:E1048576 E12:E16 E8:E10 E1:E6" xr:uid="{944081AF-EC7A-425B-923C-C45C6769F2B9}"/>
    <dataValidation allowBlank="1" showInputMessage="1" showErrorMessage="1" prompt="DILIGENCIA LOS DEMÁS NOMBRES DEL POSTULADO, EN LETRA MAYÚSCULA SOSTENIDA" sqref="F47:F1048576 F8:F16 F1:F6" xr:uid="{8E3402C1-E698-404B-A664-D2B6F04F8651}"/>
    <dataValidation allowBlank="1" showInputMessage="1" showErrorMessage="1" prompt="DILIGENCIE PRIMER APELLIDO DEL POSTULADO EN LETRA MAYÚSCULA SOSTENIDA" sqref="G47:G1048576 G12:G16 G8:G10 G1:G6" xr:uid="{97BE71C6-68E3-4D61-9EC3-30248B0D65E6}"/>
    <dataValidation allowBlank="1" showInputMessage="1" showErrorMessage="1" prompt="DILIGENCIE SEGUNDO APELLIDO DEL POSTULADO EN LETRA MAYÚSCULA" sqref="H47:I1048576 H8:H16 I7:I46 H1:I6" xr:uid="{84FE9E59-73A9-4DE3-AF78-581C8FF7255A}"/>
    <dataValidation type="whole" allowBlank="1" showInputMessage="1" showErrorMessage="1" prompt="NO DILIGENCIAR PUNTOS O COMAS" sqref="K1 L47:N1048576 K99:K1048576 K17:K23 O2:O16" xr:uid="{1E10BC80-CC42-428A-93EA-7D35A29572AF}">
      <formula1>1</formula1>
      <formula2>9999999999</formula2>
    </dataValidation>
    <dataValidation allowBlank="1" showInputMessage="1" showErrorMessage="1" prompt="NO DILIGENCIAR PUNTOS O COMAS" sqref="L1:Q1 O47:Q1048576 O17:P23 K2:K16" xr:uid="{05385686-B3B4-4722-A1BB-2787C2334E1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47:T1048576 T1:T23" xr:uid="{66F998DD-3FBF-4EA2-95BD-EE11CFBECCE6}"/>
    <dataValidation allowBlank="1" showInputMessage="1" showErrorMessage="1" prompt="DILIGENCIAR EN LETRA MAYÚSCULA" sqref="Q17:Q23 P2:Q16" xr:uid="{EB63A202-2D37-4627-B68F-1EEBEE8A5B02}"/>
    <dataValidation type="whole" allowBlank="1" showInputMessage="1" showErrorMessage="1" sqref="M17:M23" xr:uid="{3C5CED66-DFD5-4233-8D30-E39367C5A8EA}">
      <formula1>1</formula1>
      <formula2>120</formula2>
    </dataValidation>
    <dataValidation type="whole" allowBlank="1" showInputMessage="1" showErrorMessage="1" prompt="DILIGENCIAR DD-MM-AAAA " sqref="L2:L23" xr:uid="{AA892580-DA54-4506-AF52-0B62D7DE3972}">
      <formula1>1</formula1>
      <formula2>9999999999</formula2>
    </dataValidation>
  </dataValidations>
  <hyperlinks>
    <hyperlink ref="P24" r:id="rId1" xr:uid="{70A3FB07-F044-491B-8BD0-24C11382004A}"/>
    <hyperlink ref="P25" r:id="rId2" xr:uid="{ED589C2C-49B9-4073-A368-D24B25EA4112}"/>
    <hyperlink ref="P26" r:id="rId3" xr:uid="{28B1D942-2F5F-4B19-B8F3-6196AF07FBD6}"/>
    <hyperlink ref="P27" r:id="rId4" xr:uid="{19BE94C7-1DBE-4B0E-802F-ADD24622C8B0}"/>
    <hyperlink ref="P28" r:id="rId5" xr:uid="{34BC16CC-3511-4AAB-8F3C-CE51B0610E84}"/>
    <hyperlink ref="P29" r:id="rId6" xr:uid="{03ADE269-96DB-488F-B771-61683B274997}"/>
    <hyperlink ref="P30" r:id="rId7" xr:uid="{52BFC5F7-8E81-42A3-A192-EAC383EC6A3A}"/>
    <hyperlink ref="P42" r:id="rId8" xr:uid="{8236C2D3-C2AF-4C87-8193-DB5AA63797EE}"/>
    <hyperlink ref="P45" r:id="rId9" xr:uid="{6AB6418A-8258-4EED-A2DD-299BD72D6936}"/>
    <hyperlink ref="P46" r:id="rId10" xr:uid="{9DF1DBB8-4195-46F3-99B4-C6C0CAE47A13}"/>
  </hyperlinks>
  <pageMargins left="0.7" right="0.7" top="0.75" bottom="0.75" header="0.3" footer="0.3"/>
  <pageSetup scale="17" orientation="landscape" r:id="rId11"/>
  <extLst>
    <ext xmlns:x14="http://schemas.microsoft.com/office/spreadsheetml/2009/9/main" uri="{CCE6A557-97BC-4b89-ADB6-D9C93CAAB3DF}">
      <x14:dataValidations xmlns:xm="http://schemas.microsoft.com/office/excel/2006/main" count="1">
        <x14:dataValidation type="list" allowBlank="1" showInputMessage="1" showErrorMessage="1" xr:uid="{EE10A2C4-3C07-45E5-859E-DDA6848C7C34}">
          <x14:formula1>
            <xm:f>Hoja2!$A$56:$A$61</xm:f>
          </x14:formula1>
          <xm:sqref>R47:R1048576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3310-00C3-48B1-B844-ECA3248F7E54}">
  <sheetPr filterMode="1">
    <tabColor rgb="FFEF7FB2"/>
    <pageSetUpPr fitToPage="1"/>
  </sheetPr>
  <dimension ref="A1:AQ25"/>
  <sheetViews>
    <sheetView zoomScale="80" zoomScaleNormal="80" zoomScaleSheetLayoutView="80" workbookViewId="0">
      <pane xSplit="1" topLeftCell="Z1" activePane="topRight" state="frozen"/>
      <selection pane="topRight" activeCell="U43" sqref="U43"/>
    </sheetView>
  </sheetViews>
  <sheetFormatPr baseColWidth="10" defaultColWidth="9.109375" defaultRowHeight="12.75" customHeight="1" x14ac:dyDescent="0.25"/>
  <cols>
    <col min="1" max="10" width="9.109375" customWidth="1"/>
    <col min="11" max="14" width="9.109375" style="18" customWidth="1"/>
    <col min="15" max="21" width="9.109375" customWidth="1"/>
    <col min="22" max="22" width="9.109375" style="17" customWidth="1"/>
    <col min="23" max="24" width="9.109375" customWidth="1"/>
    <col min="25" max="25" width="14.44140625" customWidth="1"/>
    <col min="26" max="26" width="9.33203125" customWidth="1"/>
    <col min="27" max="27" width="18.6640625" customWidth="1"/>
    <col min="28" max="28" width="14.6640625" customWidth="1"/>
    <col min="29" max="29" width="13.33203125" customWidth="1"/>
    <col min="30" max="30" width="9.109375" customWidth="1"/>
    <col min="31" max="31" width="20.6640625" customWidth="1"/>
    <col min="32" max="38" width="9.109375" customWidth="1"/>
    <col min="39" max="40" width="9.33203125" customWidth="1"/>
    <col min="41" max="41" width="9.109375" customWidth="1"/>
  </cols>
  <sheetData>
    <row r="1" spans="1:43" s="8" customFormat="1" ht="85.5" customHeight="1" x14ac:dyDescent="0.25">
      <c r="A1" s="34"/>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8" t="s">
        <v>37</v>
      </c>
      <c r="AM1" s="69" t="s">
        <v>38</v>
      </c>
      <c r="AN1" s="68" t="s">
        <v>39</v>
      </c>
      <c r="AO1" s="70" t="s">
        <v>41</v>
      </c>
      <c r="AP1" s="398" t="s">
        <v>368</v>
      </c>
      <c r="AQ1" s="811" t="s">
        <v>42</v>
      </c>
    </row>
    <row r="2" spans="1:43" s="339" customFormat="1" ht="13.8" x14ac:dyDescent="0.25">
      <c r="A2" s="494" t="s">
        <v>369</v>
      </c>
      <c r="B2" s="495" t="s">
        <v>370</v>
      </c>
      <c r="C2" s="495">
        <v>4</v>
      </c>
      <c r="D2" s="495" t="s">
        <v>45</v>
      </c>
      <c r="E2" s="495" t="s">
        <v>199</v>
      </c>
      <c r="F2" s="495" t="s">
        <v>158</v>
      </c>
      <c r="G2" s="495" t="s">
        <v>394</v>
      </c>
      <c r="H2" s="495" t="s">
        <v>395</v>
      </c>
      <c r="I2" s="495" t="s">
        <v>396</v>
      </c>
      <c r="J2" s="495" t="s">
        <v>50</v>
      </c>
      <c r="K2" s="495">
        <v>21895548</v>
      </c>
      <c r="L2" s="496">
        <v>25066</v>
      </c>
      <c r="M2" s="495">
        <v>57</v>
      </c>
      <c r="N2" s="495" t="s">
        <v>51</v>
      </c>
      <c r="O2" s="495">
        <v>3226380862</v>
      </c>
      <c r="P2" s="495" t="s">
        <v>372</v>
      </c>
      <c r="Q2" s="495" t="s">
        <v>373</v>
      </c>
      <c r="R2" s="495" t="s">
        <v>374</v>
      </c>
      <c r="S2" s="495" t="s">
        <v>54</v>
      </c>
      <c r="T2" s="495" t="s">
        <v>397</v>
      </c>
      <c r="U2" s="930" t="s">
        <v>398</v>
      </c>
      <c r="V2" s="499" t="s">
        <v>57</v>
      </c>
      <c r="W2" s="499" t="s">
        <v>57</v>
      </c>
      <c r="X2" s="499" t="s">
        <v>57</v>
      </c>
      <c r="Y2" s="497" t="s">
        <v>375</v>
      </c>
      <c r="Z2" s="497" t="s">
        <v>375</v>
      </c>
      <c r="AA2" s="497" t="s">
        <v>375</v>
      </c>
      <c r="AB2" s="497" t="s">
        <v>375</v>
      </c>
      <c r="AC2" s="497" t="s">
        <v>375</v>
      </c>
      <c r="AD2" s="500" t="s">
        <v>58</v>
      </c>
      <c r="AE2" s="497" t="s">
        <v>375</v>
      </c>
      <c r="AF2" s="498" t="s">
        <v>59</v>
      </c>
      <c r="AG2" s="498" t="s">
        <v>57</v>
      </c>
      <c r="AH2" s="498" t="s">
        <v>59</v>
      </c>
      <c r="AI2" s="498" t="s">
        <v>59</v>
      </c>
      <c r="AJ2" s="498" t="s">
        <v>59</v>
      </c>
      <c r="AK2" s="498" t="s">
        <v>59</v>
      </c>
      <c r="AL2" s="498" t="s">
        <v>138</v>
      </c>
      <c r="AM2" s="498" t="s">
        <v>375</v>
      </c>
      <c r="AN2" s="498" t="s">
        <v>375</v>
      </c>
      <c r="AO2" s="265" t="s">
        <v>393</v>
      </c>
      <c r="AP2" s="165"/>
      <c r="AQ2" s="809" t="str" cm="1">
        <f t="array" ref="AQ2">IF(AD2="NO FAVORABLE","NO FAVORABLE",IF(SUMPRODUCT(--(TRIM(AF2:AK2)&lt;&gt;"SI"),--(TRIM(AF2:AK2)&lt;&gt;"NA"))&gt;0,"SUBSANAR","APROBADA CR"))</f>
        <v>APROBADA CR</v>
      </c>
    </row>
    <row r="3" spans="1:43" s="339" customFormat="1" ht="13.8" x14ac:dyDescent="0.25">
      <c r="A3" s="494" t="s">
        <v>369</v>
      </c>
      <c r="B3" s="495" t="s">
        <v>370</v>
      </c>
      <c r="C3" s="495">
        <v>5</v>
      </c>
      <c r="D3" s="495" t="s">
        <v>45</v>
      </c>
      <c r="E3" s="495" t="s">
        <v>356</v>
      </c>
      <c r="F3" s="495" t="s">
        <v>62</v>
      </c>
      <c r="G3" s="495" t="s">
        <v>248</v>
      </c>
      <c r="H3" s="495" t="s">
        <v>401</v>
      </c>
      <c r="I3" s="495" t="s">
        <v>402</v>
      </c>
      <c r="J3" s="495" t="s">
        <v>50</v>
      </c>
      <c r="K3" s="495">
        <v>21476444</v>
      </c>
      <c r="L3" s="496">
        <v>30099</v>
      </c>
      <c r="M3" s="495">
        <v>43</v>
      </c>
      <c r="N3" s="495" t="s">
        <v>51</v>
      </c>
      <c r="O3" s="495">
        <v>3105022446</v>
      </c>
      <c r="P3" s="495" t="s">
        <v>372</v>
      </c>
      <c r="Q3" s="495" t="s">
        <v>373</v>
      </c>
      <c r="R3" s="495" t="s">
        <v>374</v>
      </c>
      <c r="S3" s="495" t="s">
        <v>54</v>
      </c>
      <c r="T3" s="495" t="s">
        <v>403</v>
      </c>
      <c r="U3" s="930" t="s">
        <v>398</v>
      </c>
      <c r="V3" s="499" t="s">
        <v>57</v>
      </c>
      <c r="W3" s="499" t="s">
        <v>57</v>
      </c>
      <c r="X3" s="499" t="s">
        <v>57</v>
      </c>
      <c r="Y3" s="497" t="s">
        <v>375</v>
      </c>
      <c r="Z3" s="497" t="s">
        <v>375</v>
      </c>
      <c r="AA3" s="497" t="s">
        <v>375</v>
      </c>
      <c r="AB3" s="497" t="s">
        <v>375</v>
      </c>
      <c r="AC3" s="497" t="s">
        <v>375</v>
      </c>
      <c r="AD3" s="500" t="s">
        <v>58</v>
      </c>
      <c r="AE3" s="497" t="s">
        <v>375</v>
      </c>
      <c r="AF3" s="498" t="s">
        <v>59</v>
      </c>
      <c r="AG3" s="498" t="s">
        <v>57</v>
      </c>
      <c r="AH3" s="498" t="s">
        <v>59</v>
      </c>
      <c r="AI3" s="498" t="s">
        <v>59</v>
      </c>
      <c r="AJ3" s="498" t="s">
        <v>59</v>
      </c>
      <c r="AK3" s="498" t="s">
        <v>59</v>
      </c>
      <c r="AL3" s="498" t="s">
        <v>194</v>
      </c>
      <c r="AM3" s="498" t="s">
        <v>375</v>
      </c>
      <c r="AN3" s="498" t="s">
        <v>375</v>
      </c>
      <c r="AO3" s="265" t="s">
        <v>393</v>
      </c>
      <c r="AP3" s="165"/>
      <c r="AQ3" s="809" t="str" cm="1">
        <f t="array" ref="AQ3">IF(AD3="NO FAVORABLE","NO FAVORABLE",IF(SUMPRODUCT(--(TRIM(AF3:AK3)&lt;&gt;"SI"),--(TRIM(AF3:AK3)&lt;&gt;"NA"))&gt;0,"SUBSANAR","APROBADA CR"))</f>
        <v>APROBADA CR</v>
      </c>
    </row>
    <row r="4" spans="1:43" s="339" customFormat="1" ht="13.8" x14ac:dyDescent="0.25">
      <c r="A4" s="494" t="s">
        <v>369</v>
      </c>
      <c r="B4" s="495" t="s">
        <v>370</v>
      </c>
      <c r="C4" s="495">
        <v>7</v>
      </c>
      <c r="D4" s="495" t="s">
        <v>45</v>
      </c>
      <c r="E4" s="495" t="s">
        <v>410</v>
      </c>
      <c r="F4" s="495" t="s">
        <v>375</v>
      </c>
      <c r="G4" s="495" t="s">
        <v>411</v>
      </c>
      <c r="H4" s="495" t="s">
        <v>412</v>
      </c>
      <c r="I4" s="495" t="s">
        <v>413</v>
      </c>
      <c r="J4" s="495" t="s">
        <v>50</v>
      </c>
      <c r="K4" s="495">
        <v>40421414</v>
      </c>
      <c r="L4" s="496">
        <v>28058</v>
      </c>
      <c r="M4" s="495">
        <v>49</v>
      </c>
      <c r="N4" s="495" t="s">
        <v>51</v>
      </c>
      <c r="O4" s="495">
        <v>3116928182</v>
      </c>
      <c r="P4" s="495" t="s">
        <v>372</v>
      </c>
      <c r="Q4" s="495" t="s">
        <v>373</v>
      </c>
      <c r="R4" s="495" t="s">
        <v>374</v>
      </c>
      <c r="S4" s="495" t="s">
        <v>54</v>
      </c>
      <c r="T4" s="495" t="s">
        <v>414</v>
      </c>
      <c r="U4" s="930" t="s">
        <v>398</v>
      </c>
      <c r="V4" s="499" t="s">
        <v>57</v>
      </c>
      <c r="W4" s="499" t="s">
        <v>57</v>
      </c>
      <c r="X4" s="499" t="s">
        <v>57</v>
      </c>
      <c r="Y4" s="497" t="s">
        <v>375</v>
      </c>
      <c r="Z4" s="497" t="s">
        <v>375</v>
      </c>
      <c r="AA4" s="497" t="s">
        <v>375</v>
      </c>
      <c r="AB4" s="497" t="s">
        <v>375</v>
      </c>
      <c r="AC4" s="497" t="s">
        <v>375</v>
      </c>
      <c r="AD4" s="500" t="s">
        <v>58</v>
      </c>
      <c r="AE4" s="497" t="s">
        <v>375</v>
      </c>
      <c r="AF4" s="498" t="s">
        <v>59</v>
      </c>
      <c r="AG4" s="498" t="s">
        <v>57</v>
      </c>
      <c r="AH4" s="498" t="s">
        <v>59</v>
      </c>
      <c r="AI4" s="498" t="s">
        <v>59</v>
      </c>
      <c r="AJ4" s="498" t="s">
        <v>59</v>
      </c>
      <c r="AK4" s="498" t="s">
        <v>59</v>
      </c>
      <c r="AL4" s="498" t="s">
        <v>283</v>
      </c>
      <c r="AM4" s="498" t="s">
        <v>375</v>
      </c>
      <c r="AN4" s="498" t="s">
        <v>375</v>
      </c>
      <c r="AO4" s="265" t="s">
        <v>393</v>
      </c>
      <c r="AP4" s="165"/>
      <c r="AQ4" s="809" t="str" cm="1">
        <f t="array" ref="AQ4">IF(AD4="NO FAVORABLE","NO FAVORABLE",IF(SUMPRODUCT(--(TRIM(AF4:AK4)&lt;&gt;"SI"),--(TRIM(AF4:AK4)&lt;&gt;"NA"))&gt;0,"SUBSANAR","APROBADA CR"))</f>
        <v>APROBADA CR</v>
      </c>
    </row>
    <row r="5" spans="1:43" s="339" customFormat="1" ht="13.8" x14ac:dyDescent="0.25">
      <c r="A5" s="494" t="s">
        <v>369</v>
      </c>
      <c r="B5" s="495" t="s">
        <v>370</v>
      </c>
      <c r="C5" s="495">
        <v>9</v>
      </c>
      <c r="D5" s="495" t="s">
        <v>45</v>
      </c>
      <c r="E5" s="495" t="s">
        <v>420</v>
      </c>
      <c r="F5" s="495" t="s">
        <v>375</v>
      </c>
      <c r="G5" s="495" t="s">
        <v>421</v>
      </c>
      <c r="H5" s="495" t="s">
        <v>422</v>
      </c>
      <c r="I5" s="495" t="s">
        <v>423</v>
      </c>
      <c r="J5" s="495" t="s">
        <v>50</v>
      </c>
      <c r="K5" s="495">
        <v>1007324493</v>
      </c>
      <c r="L5" s="496">
        <v>35625</v>
      </c>
      <c r="M5" s="495">
        <v>28</v>
      </c>
      <c r="N5" s="495" t="s">
        <v>51</v>
      </c>
      <c r="O5" s="495">
        <v>3225244573</v>
      </c>
      <c r="P5" s="495" t="s">
        <v>372</v>
      </c>
      <c r="Q5" s="495" t="s">
        <v>375</v>
      </c>
      <c r="R5" s="495" t="s">
        <v>374</v>
      </c>
      <c r="S5" s="495" t="s">
        <v>54</v>
      </c>
      <c r="T5" s="495" t="s">
        <v>418</v>
      </c>
      <c r="U5" s="930" t="s">
        <v>398</v>
      </c>
      <c r="V5" s="499" t="s">
        <v>57</v>
      </c>
      <c r="W5" s="499" t="s">
        <v>57</v>
      </c>
      <c r="X5" s="499" t="s">
        <v>57</v>
      </c>
      <c r="Y5" s="497" t="s">
        <v>375</v>
      </c>
      <c r="Z5" s="497" t="s">
        <v>375</v>
      </c>
      <c r="AA5" s="497" t="s">
        <v>375</v>
      </c>
      <c r="AB5" s="497" t="s">
        <v>375</v>
      </c>
      <c r="AC5" s="497" t="s">
        <v>375</v>
      </c>
      <c r="AD5" s="500" t="s">
        <v>58</v>
      </c>
      <c r="AE5" s="497" t="s">
        <v>375</v>
      </c>
      <c r="AF5" s="498" t="s">
        <v>59</v>
      </c>
      <c r="AG5" s="498" t="s">
        <v>57</v>
      </c>
      <c r="AH5" s="498" t="s">
        <v>59</v>
      </c>
      <c r="AI5" s="498" t="s">
        <v>59</v>
      </c>
      <c r="AJ5" s="498" t="s">
        <v>59</v>
      </c>
      <c r="AK5" s="498" t="s">
        <v>59</v>
      </c>
      <c r="AL5" s="498" t="s">
        <v>70</v>
      </c>
      <c r="AM5" s="498" t="s">
        <v>375</v>
      </c>
      <c r="AN5" s="498" t="s">
        <v>375</v>
      </c>
      <c r="AO5" s="265" t="s">
        <v>393</v>
      </c>
      <c r="AP5" s="165"/>
      <c r="AQ5" s="809" t="str" cm="1">
        <f t="array" ref="AQ5">IF(AD5="NO FAVORABLE","NO FAVORABLE",IF(SUMPRODUCT(--(TRIM(AF5:AK5)&lt;&gt;"SI"),--(TRIM(AF5:AK5)&lt;&gt;"NA"))&gt;0,"SUBSANAR","APROBADA CR"))</f>
        <v>APROBADA CR</v>
      </c>
    </row>
    <row r="6" spans="1:43" s="339" customFormat="1" ht="13.8" x14ac:dyDescent="0.25">
      <c r="A6" s="494" t="s">
        <v>369</v>
      </c>
      <c r="B6" s="495" t="s">
        <v>370</v>
      </c>
      <c r="C6" s="495">
        <v>10</v>
      </c>
      <c r="D6" s="495" t="s">
        <v>45</v>
      </c>
      <c r="E6" s="495" t="s">
        <v>100</v>
      </c>
      <c r="F6" s="495" t="s">
        <v>101</v>
      </c>
      <c r="G6" s="495" t="s">
        <v>386</v>
      </c>
      <c r="H6" s="495" t="s">
        <v>400</v>
      </c>
      <c r="I6" s="495" t="s">
        <v>426</v>
      </c>
      <c r="J6" s="495" t="s">
        <v>50</v>
      </c>
      <c r="K6" s="495">
        <v>1036840848</v>
      </c>
      <c r="L6" s="496">
        <v>36148</v>
      </c>
      <c r="M6" s="495">
        <v>26</v>
      </c>
      <c r="N6" s="495" t="s">
        <v>51</v>
      </c>
      <c r="O6" s="495">
        <v>3207474529</v>
      </c>
      <c r="P6" s="495" t="s">
        <v>372</v>
      </c>
      <c r="Q6" s="495" t="s">
        <v>427</v>
      </c>
      <c r="R6" s="495" t="s">
        <v>380</v>
      </c>
      <c r="S6" s="495" t="s">
        <v>54</v>
      </c>
      <c r="T6" s="495" t="s">
        <v>428</v>
      </c>
      <c r="U6" s="930" t="s">
        <v>398</v>
      </c>
      <c r="V6" s="499" t="s">
        <v>57</v>
      </c>
      <c r="W6" s="499" t="s">
        <v>57</v>
      </c>
      <c r="X6" s="499" t="s">
        <v>57</v>
      </c>
      <c r="Y6" s="497" t="s">
        <v>375</v>
      </c>
      <c r="Z6" s="497" t="s">
        <v>375</v>
      </c>
      <c r="AA6" s="497" t="s">
        <v>375</v>
      </c>
      <c r="AB6" s="497" t="s">
        <v>375</v>
      </c>
      <c r="AC6" s="497" t="s">
        <v>375</v>
      </c>
      <c r="AD6" s="500" t="s">
        <v>58</v>
      </c>
      <c r="AE6" s="497" t="s">
        <v>375</v>
      </c>
      <c r="AF6" s="498" t="s">
        <v>59</v>
      </c>
      <c r="AG6" s="498" t="s">
        <v>57</v>
      </c>
      <c r="AH6" s="498" t="s">
        <v>59</v>
      </c>
      <c r="AI6" s="498" t="s">
        <v>59</v>
      </c>
      <c r="AJ6" s="498" t="s">
        <v>59</v>
      </c>
      <c r="AK6" s="498" t="s">
        <v>59</v>
      </c>
      <c r="AL6" s="498" t="s">
        <v>138</v>
      </c>
      <c r="AM6" s="498" t="s">
        <v>375</v>
      </c>
      <c r="AN6" s="498" t="s">
        <v>375</v>
      </c>
      <c r="AO6" s="265" t="s">
        <v>393</v>
      </c>
      <c r="AP6" s="165"/>
      <c r="AQ6" s="809" t="str" cm="1">
        <f t="array" ref="AQ6">IF(AD6="NO FAVORABLE","NO FAVORABLE",IF(SUMPRODUCT(--(TRIM(AF6:AK6)&lt;&gt;"SI"),--(TRIM(AF6:AK6)&lt;&gt;"NA"))&gt;0,"SUBSANAR","APROBADA CR"))</f>
        <v>APROBADA CR</v>
      </c>
    </row>
    <row r="7" spans="1:43" s="339" customFormat="1" ht="13.8" x14ac:dyDescent="0.25">
      <c r="A7" s="494" t="s">
        <v>369</v>
      </c>
      <c r="B7" s="495" t="s">
        <v>370</v>
      </c>
      <c r="C7" s="495">
        <v>11</v>
      </c>
      <c r="D7" s="495" t="s">
        <v>45</v>
      </c>
      <c r="E7" s="495" t="s">
        <v>107</v>
      </c>
      <c r="F7" s="495" t="s">
        <v>432</v>
      </c>
      <c r="G7" s="495" t="s">
        <v>433</v>
      </c>
      <c r="H7" s="495" t="s">
        <v>434</v>
      </c>
      <c r="I7" s="495" t="s">
        <v>435</v>
      </c>
      <c r="J7" s="495" t="s">
        <v>50</v>
      </c>
      <c r="K7" s="495">
        <v>21475713</v>
      </c>
      <c r="L7" s="496">
        <v>28195</v>
      </c>
      <c r="M7" s="495">
        <v>48</v>
      </c>
      <c r="N7" s="495" t="s">
        <v>51</v>
      </c>
      <c r="O7" s="495">
        <v>3136773330</v>
      </c>
      <c r="P7" s="495" t="s">
        <v>372</v>
      </c>
      <c r="Q7" s="495" t="s">
        <v>375</v>
      </c>
      <c r="R7" s="495" t="s">
        <v>374</v>
      </c>
      <c r="S7" s="495" t="s">
        <v>54</v>
      </c>
      <c r="T7" s="495" t="s">
        <v>436</v>
      </c>
      <c r="U7" s="930" t="s">
        <v>398</v>
      </c>
      <c r="V7" s="499" t="s">
        <v>57</v>
      </c>
      <c r="W7" s="499" t="s">
        <v>57</v>
      </c>
      <c r="X7" s="499" t="s">
        <v>57</v>
      </c>
      <c r="Y7" s="497" t="s">
        <v>375</v>
      </c>
      <c r="Z7" s="497" t="s">
        <v>375</v>
      </c>
      <c r="AA7" s="497" t="s">
        <v>375</v>
      </c>
      <c r="AB7" s="497" t="s">
        <v>375</v>
      </c>
      <c r="AC7" s="497" t="s">
        <v>375</v>
      </c>
      <c r="AD7" s="500" t="s">
        <v>58</v>
      </c>
      <c r="AE7" s="497" t="s">
        <v>375</v>
      </c>
      <c r="AF7" s="498" t="s">
        <v>59</v>
      </c>
      <c r="AG7" s="498" t="s">
        <v>57</v>
      </c>
      <c r="AH7" s="498" t="s">
        <v>59</v>
      </c>
      <c r="AI7" s="498" t="s">
        <v>59</v>
      </c>
      <c r="AJ7" s="498" t="s">
        <v>59</v>
      </c>
      <c r="AK7" s="498" t="s">
        <v>59</v>
      </c>
      <c r="AL7" s="498" t="s">
        <v>174</v>
      </c>
      <c r="AM7" s="498" t="s">
        <v>375</v>
      </c>
      <c r="AN7" s="498" t="s">
        <v>375</v>
      </c>
      <c r="AO7" s="1421" t="s">
        <v>437</v>
      </c>
      <c r="AP7" s="165"/>
      <c r="AQ7" s="809" t="str" cm="1">
        <f t="array" ref="AQ7">IF(AD7="NO FAVORABLE","NO FAVORABLE",IF(SUMPRODUCT(--(TRIM(AF7:AK7)&lt;&gt;"SI"),--(TRIM(AF7:AK7)&lt;&gt;"NA"))&gt;0,"SUBSANAR","APROBADA CR"))</f>
        <v>APROBADA CR</v>
      </c>
    </row>
    <row r="8" spans="1:43" s="339" customFormat="1" ht="13.8" x14ac:dyDescent="0.25">
      <c r="A8" s="494" t="s">
        <v>369</v>
      </c>
      <c r="B8" s="495" t="s">
        <v>370</v>
      </c>
      <c r="C8" s="495">
        <v>12</v>
      </c>
      <c r="D8" s="495" t="s">
        <v>45</v>
      </c>
      <c r="E8" s="495" t="s">
        <v>199</v>
      </c>
      <c r="F8" s="495" t="s">
        <v>439</v>
      </c>
      <c r="G8" s="495" t="s">
        <v>252</v>
      </c>
      <c r="H8" s="495" t="s">
        <v>440</v>
      </c>
      <c r="I8" s="495" t="s">
        <v>441</v>
      </c>
      <c r="J8" s="495" t="s">
        <v>50</v>
      </c>
      <c r="K8" s="495">
        <v>25135677</v>
      </c>
      <c r="L8" s="496">
        <v>21520</v>
      </c>
      <c r="M8" s="495">
        <v>66</v>
      </c>
      <c r="N8" s="495" t="s">
        <v>51</v>
      </c>
      <c r="O8" s="495">
        <v>3234723702</v>
      </c>
      <c r="P8" s="495" t="s">
        <v>372</v>
      </c>
      <c r="Q8" s="495" t="s">
        <v>442</v>
      </c>
      <c r="R8" s="495" t="s">
        <v>374</v>
      </c>
      <c r="S8" s="495" t="s">
        <v>54</v>
      </c>
      <c r="T8" s="495" t="s">
        <v>443</v>
      </c>
      <c r="U8" s="930" t="s">
        <v>398</v>
      </c>
      <c r="V8" s="499" t="s">
        <v>57</v>
      </c>
      <c r="W8" s="499" t="s">
        <v>57</v>
      </c>
      <c r="X8" s="499" t="s">
        <v>57</v>
      </c>
      <c r="Y8" s="497" t="s">
        <v>375</v>
      </c>
      <c r="Z8" s="497" t="s">
        <v>375</v>
      </c>
      <c r="AA8" s="497" t="s">
        <v>375</v>
      </c>
      <c r="AB8" s="497" t="s">
        <v>375</v>
      </c>
      <c r="AC8" s="497" t="s">
        <v>375</v>
      </c>
      <c r="AD8" s="500" t="s">
        <v>58</v>
      </c>
      <c r="AE8" s="497" t="s">
        <v>375</v>
      </c>
      <c r="AF8" s="498" t="s">
        <v>59</v>
      </c>
      <c r="AG8" s="498" t="s">
        <v>57</v>
      </c>
      <c r="AH8" s="498" t="s">
        <v>59</v>
      </c>
      <c r="AI8" s="498" t="s">
        <v>59</v>
      </c>
      <c r="AJ8" s="498" t="s">
        <v>59</v>
      </c>
      <c r="AK8" s="498" t="s">
        <v>59</v>
      </c>
      <c r="AL8" s="498" t="s">
        <v>138</v>
      </c>
      <c r="AM8" s="498" t="s">
        <v>375</v>
      </c>
      <c r="AN8" s="498" t="s">
        <v>375</v>
      </c>
      <c r="AO8" s="265" t="s">
        <v>393</v>
      </c>
      <c r="AP8" s="165"/>
      <c r="AQ8" s="809" t="str" cm="1">
        <f t="array" ref="AQ8">IF(AD8="NO FAVORABLE","NO FAVORABLE",IF(SUMPRODUCT(--(TRIM(AF8:AK8)&lt;&gt;"SI"),--(TRIM(AF8:AK8)&lt;&gt;"NA"))&gt;0,"SUBSANAR","APROBADA CR"))</f>
        <v>APROBADA CR</v>
      </c>
    </row>
    <row r="9" spans="1:43" s="339" customFormat="1" ht="13.8" x14ac:dyDescent="0.25">
      <c r="A9" s="494" t="s">
        <v>369</v>
      </c>
      <c r="B9" s="495" t="s">
        <v>370</v>
      </c>
      <c r="C9" s="495">
        <v>13</v>
      </c>
      <c r="D9" s="495" t="s">
        <v>45</v>
      </c>
      <c r="E9" s="495" t="s">
        <v>445</v>
      </c>
      <c r="F9" s="495" t="s">
        <v>446</v>
      </c>
      <c r="G9" s="495" t="s">
        <v>210</v>
      </c>
      <c r="H9" s="495" t="s">
        <v>248</v>
      </c>
      <c r="I9" s="495" t="s">
        <v>447</v>
      </c>
      <c r="J9" s="495" t="s">
        <v>50</v>
      </c>
      <c r="K9" s="495">
        <v>1007402863</v>
      </c>
      <c r="L9" s="496">
        <v>35780</v>
      </c>
      <c r="M9" s="495">
        <v>27</v>
      </c>
      <c r="N9" s="495" t="s">
        <v>51</v>
      </c>
      <c r="O9" s="495">
        <v>3136668073</v>
      </c>
      <c r="P9" s="495" t="s">
        <v>372</v>
      </c>
      <c r="Q9" s="495" t="s">
        <v>442</v>
      </c>
      <c r="R9" s="495" t="s">
        <v>374</v>
      </c>
      <c r="S9" s="495" t="s">
        <v>54</v>
      </c>
      <c r="T9" s="495" t="s">
        <v>448</v>
      </c>
      <c r="U9" s="930" t="s">
        <v>449</v>
      </c>
      <c r="V9" s="499" t="s">
        <v>57</v>
      </c>
      <c r="W9" s="499" t="s">
        <v>57</v>
      </c>
      <c r="X9" s="499" t="s">
        <v>57</v>
      </c>
      <c r="Y9" s="497" t="s">
        <v>375</v>
      </c>
      <c r="Z9" s="497" t="s">
        <v>375</v>
      </c>
      <c r="AA9" s="497" t="s">
        <v>375</v>
      </c>
      <c r="AB9" s="497" t="s">
        <v>375</v>
      </c>
      <c r="AC9" s="497" t="s">
        <v>375</v>
      </c>
      <c r="AD9" s="500" t="s">
        <v>58</v>
      </c>
      <c r="AE9" s="497" t="s">
        <v>375</v>
      </c>
      <c r="AF9" s="498" t="s">
        <v>59</v>
      </c>
      <c r="AG9" s="498" t="s">
        <v>57</v>
      </c>
      <c r="AH9" s="498" t="s">
        <v>59</v>
      </c>
      <c r="AI9" s="498" t="s">
        <v>59</v>
      </c>
      <c r="AJ9" s="498" t="s">
        <v>59</v>
      </c>
      <c r="AK9" s="498" t="s">
        <v>59</v>
      </c>
      <c r="AL9" s="498" t="s">
        <v>283</v>
      </c>
      <c r="AM9" s="498" t="s">
        <v>375</v>
      </c>
      <c r="AN9" s="498" t="s">
        <v>375</v>
      </c>
      <c r="AO9" s="265" t="s">
        <v>393</v>
      </c>
      <c r="AP9" s="165"/>
      <c r="AQ9" s="809" t="str" cm="1">
        <f t="array" ref="AQ9">IF(AD9="NO FAVORABLE","NO FAVORABLE",IF(SUMPRODUCT(--(TRIM(AF9:AK9)&lt;&gt;"SI"),--(TRIM(AF9:AK9)&lt;&gt;"NA"))&gt;0,"SUBSANAR","APROBADA CR"))</f>
        <v>APROBADA CR</v>
      </c>
    </row>
    <row r="10" spans="1:43" s="339" customFormat="1" ht="13.8" x14ac:dyDescent="0.25">
      <c r="A10" s="494" t="s">
        <v>369</v>
      </c>
      <c r="B10" s="495" t="s">
        <v>370</v>
      </c>
      <c r="C10" s="495">
        <v>14</v>
      </c>
      <c r="D10" s="495" t="s">
        <v>45</v>
      </c>
      <c r="E10" s="495" t="s">
        <v>451</v>
      </c>
      <c r="F10" s="495" t="s">
        <v>375</v>
      </c>
      <c r="G10" s="495" t="s">
        <v>238</v>
      </c>
      <c r="H10" s="495" t="s">
        <v>452</v>
      </c>
      <c r="I10" s="495" t="s">
        <v>453</v>
      </c>
      <c r="J10" s="495" t="s">
        <v>50</v>
      </c>
      <c r="K10" s="495">
        <v>1036839348</v>
      </c>
      <c r="L10" s="496">
        <v>33033</v>
      </c>
      <c r="M10" s="495">
        <v>35</v>
      </c>
      <c r="N10" s="495" t="s">
        <v>51</v>
      </c>
      <c r="O10" s="495">
        <v>3136857153</v>
      </c>
      <c r="P10" s="495" t="s">
        <v>372</v>
      </c>
      <c r="Q10" s="495" t="s">
        <v>442</v>
      </c>
      <c r="R10" s="495" t="s">
        <v>374</v>
      </c>
      <c r="S10" s="495" t="s">
        <v>54</v>
      </c>
      <c r="T10" s="495" t="s">
        <v>409</v>
      </c>
      <c r="U10" s="930" t="s">
        <v>398</v>
      </c>
      <c r="V10" s="499" t="s">
        <v>57</v>
      </c>
      <c r="W10" s="499" t="s">
        <v>57</v>
      </c>
      <c r="X10" s="499" t="s">
        <v>57</v>
      </c>
      <c r="Y10" s="497" t="s">
        <v>375</v>
      </c>
      <c r="Z10" s="497" t="s">
        <v>375</v>
      </c>
      <c r="AA10" s="497" t="s">
        <v>375</v>
      </c>
      <c r="AB10" s="497" t="s">
        <v>375</v>
      </c>
      <c r="AC10" s="497" t="s">
        <v>375</v>
      </c>
      <c r="AD10" s="500" t="s">
        <v>58</v>
      </c>
      <c r="AE10" s="497" t="s">
        <v>375</v>
      </c>
      <c r="AF10" s="498" t="s">
        <v>59</v>
      </c>
      <c r="AG10" s="498" t="s">
        <v>57</v>
      </c>
      <c r="AH10" s="498" t="s">
        <v>59</v>
      </c>
      <c r="AI10" s="498" t="s">
        <v>59</v>
      </c>
      <c r="AJ10" s="498" t="s">
        <v>59</v>
      </c>
      <c r="AK10" s="498" t="s">
        <v>59</v>
      </c>
      <c r="AL10" s="498" t="s">
        <v>138</v>
      </c>
      <c r="AM10" s="498" t="s">
        <v>375</v>
      </c>
      <c r="AN10" s="498" t="s">
        <v>375</v>
      </c>
      <c r="AO10" s="265" t="s">
        <v>393</v>
      </c>
      <c r="AP10" s="165"/>
      <c r="AQ10" s="809" t="str" cm="1">
        <f t="array" ref="AQ10">IF(AD10="NO FAVORABLE","NO FAVORABLE",IF(SUMPRODUCT(--(TRIM(AF10:AK10)&lt;&gt;"SI"),--(TRIM(AF10:AK10)&lt;&gt;"NA"))&gt;0,"SUBSANAR","APROBADA CR"))</f>
        <v>APROBADA CR</v>
      </c>
    </row>
    <row r="11" spans="1:43" s="339" customFormat="1" ht="13.8" x14ac:dyDescent="0.25">
      <c r="A11" s="494" t="s">
        <v>369</v>
      </c>
      <c r="B11" s="495" t="s">
        <v>370</v>
      </c>
      <c r="C11" s="495">
        <v>15</v>
      </c>
      <c r="D11" s="495" t="s">
        <v>45</v>
      </c>
      <c r="E11" s="495" t="s">
        <v>349</v>
      </c>
      <c r="F11" s="495" t="s">
        <v>458</v>
      </c>
      <c r="G11" s="495" t="s">
        <v>459</v>
      </c>
      <c r="H11" s="495" t="s">
        <v>261</v>
      </c>
      <c r="I11" s="495" t="s">
        <v>460</v>
      </c>
      <c r="J11" s="495" t="s">
        <v>50</v>
      </c>
      <c r="K11" s="495">
        <v>21476337</v>
      </c>
      <c r="L11" s="496">
        <v>25699</v>
      </c>
      <c r="M11" s="495">
        <v>55</v>
      </c>
      <c r="N11" s="495" t="s">
        <v>51</v>
      </c>
      <c r="O11" s="495">
        <v>3012982410</v>
      </c>
      <c r="P11" s="495" t="s">
        <v>372</v>
      </c>
      <c r="Q11" s="495" t="s">
        <v>442</v>
      </c>
      <c r="R11" s="495" t="s">
        <v>374</v>
      </c>
      <c r="S11" s="495" t="s">
        <v>54</v>
      </c>
      <c r="T11" s="495" t="s">
        <v>461</v>
      </c>
      <c r="U11" s="930" t="s">
        <v>398</v>
      </c>
      <c r="V11" s="499" t="s">
        <v>57</v>
      </c>
      <c r="W11" s="499" t="s">
        <v>57</v>
      </c>
      <c r="X11" s="499" t="s">
        <v>57</v>
      </c>
      <c r="Y11" s="497" t="s">
        <v>375</v>
      </c>
      <c r="Z11" s="497" t="s">
        <v>375</v>
      </c>
      <c r="AA11" s="497" t="s">
        <v>375</v>
      </c>
      <c r="AB11" s="497" t="s">
        <v>375</v>
      </c>
      <c r="AC11" s="497" t="s">
        <v>375</v>
      </c>
      <c r="AD11" s="500" t="s">
        <v>58</v>
      </c>
      <c r="AE11" s="497" t="s">
        <v>375</v>
      </c>
      <c r="AF11" s="498" t="s">
        <v>59</v>
      </c>
      <c r="AG11" s="498" t="s">
        <v>57</v>
      </c>
      <c r="AH11" s="498" t="s">
        <v>59</v>
      </c>
      <c r="AI11" s="498" t="s">
        <v>59</v>
      </c>
      <c r="AJ11" s="498" t="s">
        <v>59</v>
      </c>
      <c r="AK11" s="498" t="s">
        <v>59</v>
      </c>
      <c r="AL11" s="498" t="s">
        <v>70</v>
      </c>
      <c r="AM11" s="498" t="s">
        <v>375</v>
      </c>
      <c r="AN11" s="498" t="s">
        <v>375</v>
      </c>
      <c r="AO11" s="265" t="s">
        <v>393</v>
      </c>
      <c r="AP11" s="165"/>
      <c r="AQ11" s="809" t="str" cm="1">
        <f t="array" ref="AQ11">IF(AD11="NO FAVORABLE","NO FAVORABLE",IF(SUMPRODUCT(--(TRIM(AF11:AK11)&lt;&gt;"SI"),--(TRIM(AF11:AK11)&lt;&gt;"NA"))&gt;0,"SUBSANAR","APROBADA CR"))</f>
        <v>APROBADA CR</v>
      </c>
    </row>
    <row r="12" spans="1:43" s="339" customFormat="1" ht="13.8" x14ac:dyDescent="0.25">
      <c r="A12" s="494" t="s">
        <v>369</v>
      </c>
      <c r="B12" s="495" t="s">
        <v>370</v>
      </c>
      <c r="C12" s="495">
        <v>16</v>
      </c>
      <c r="D12" s="495" t="s">
        <v>45</v>
      </c>
      <c r="E12" s="495" t="s">
        <v>62</v>
      </c>
      <c r="F12" s="495" t="s">
        <v>462</v>
      </c>
      <c r="G12" s="495" t="s">
        <v>400</v>
      </c>
      <c r="H12" s="495" t="s">
        <v>210</v>
      </c>
      <c r="I12" s="495" t="s">
        <v>463</v>
      </c>
      <c r="J12" s="495" t="s">
        <v>50</v>
      </c>
      <c r="K12" s="495">
        <v>32200145</v>
      </c>
      <c r="L12" s="496">
        <v>16414</v>
      </c>
      <c r="M12" s="495">
        <v>80</v>
      </c>
      <c r="N12" s="495" t="s">
        <v>51</v>
      </c>
      <c r="O12" s="495">
        <v>3117095407</v>
      </c>
      <c r="P12" s="495" t="s">
        <v>372</v>
      </c>
      <c r="Q12" s="495" t="s">
        <v>375</v>
      </c>
      <c r="R12" s="495" t="s">
        <v>374</v>
      </c>
      <c r="S12" s="495" t="s">
        <v>54</v>
      </c>
      <c r="T12" s="495" t="s">
        <v>461</v>
      </c>
      <c r="U12" s="930" t="s">
        <v>398</v>
      </c>
      <c r="V12" s="499" t="s">
        <v>57</v>
      </c>
      <c r="W12" s="499" t="s">
        <v>57</v>
      </c>
      <c r="X12" s="499" t="s">
        <v>57</v>
      </c>
      <c r="Y12" s="497" t="s">
        <v>375</v>
      </c>
      <c r="Z12" s="497" t="s">
        <v>375</v>
      </c>
      <c r="AA12" s="497" t="s">
        <v>375</v>
      </c>
      <c r="AB12" s="497" t="s">
        <v>375</v>
      </c>
      <c r="AC12" s="497" t="s">
        <v>375</v>
      </c>
      <c r="AD12" s="500" t="s">
        <v>58</v>
      </c>
      <c r="AE12" s="497" t="s">
        <v>375</v>
      </c>
      <c r="AF12" s="498" t="s">
        <v>59</v>
      </c>
      <c r="AG12" s="498" t="s">
        <v>57</v>
      </c>
      <c r="AH12" s="498" t="s">
        <v>59</v>
      </c>
      <c r="AI12" s="498" t="s">
        <v>59</v>
      </c>
      <c r="AJ12" s="498" t="s">
        <v>59</v>
      </c>
      <c r="AK12" s="498" t="s">
        <v>59</v>
      </c>
      <c r="AL12" s="498" t="s">
        <v>70</v>
      </c>
      <c r="AM12" s="498" t="s">
        <v>375</v>
      </c>
      <c r="AN12" s="498" t="s">
        <v>375</v>
      </c>
      <c r="AO12" s="265" t="s">
        <v>393</v>
      </c>
      <c r="AP12" s="165"/>
      <c r="AQ12" s="809" t="str" cm="1">
        <f t="array" ref="AQ12">IF(AD12="NO FAVORABLE","NO FAVORABLE",IF(SUMPRODUCT(--(TRIM(AF12:AK12)&lt;&gt;"SI"),--(TRIM(AF12:AK12)&lt;&gt;"NA"))&gt;0,"SUBSANAR","APROBADA CR"))</f>
        <v>APROBADA CR</v>
      </c>
    </row>
    <row r="13" spans="1:43" s="339" customFormat="1" ht="13.8" x14ac:dyDescent="0.25">
      <c r="A13" s="494" t="s">
        <v>369</v>
      </c>
      <c r="B13" s="495" t="s">
        <v>370</v>
      </c>
      <c r="C13" s="495">
        <v>17</v>
      </c>
      <c r="D13" s="495" t="s">
        <v>45</v>
      </c>
      <c r="E13" s="495" t="s">
        <v>144</v>
      </c>
      <c r="F13" s="495" t="s">
        <v>156</v>
      </c>
      <c r="G13" s="495" t="s">
        <v>88</v>
      </c>
      <c r="H13" s="495" t="s">
        <v>248</v>
      </c>
      <c r="I13" s="495" t="s">
        <v>464</v>
      </c>
      <c r="J13" s="495" t="s">
        <v>50</v>
      </c>
      <c r="K13" s="495">
        <v>1001507704</v>
      </c>
      <c r="L13" s="496">
        <v>30966</v>
      </c>
      <c r="M13" s="495">
        <v>41</v>
      </c>
      <c r="N13" s="495" t="s">
        <v>51</v>
      </c>
      <c r="O13" s="495">
        <v>3127444102</v>
      </c>
      <c r="P13" s="495" t="s">
        <v>372</v>
      </c>
      <c r="Q13" s="495" t="s">
        <v>375</v>
      </c>
      <c r="R13" s="495" t="s">
        <v>380</v>
      </c>
      <c r="S13" s="495" t="s">
        <v>54</v>
      </c>
      <c r="T13" s="495" t="s">
        <v>465</v>
      </c>
      <c r="U13" s="930" t="s">
        <v>466</v>
      </c>
      <c r="V13" s="499" t="s">
        <v>57</v>
      </c>
      <c r="W13" s="499" t="s">
        <v>57</v>
      </c>
      <c r="X13" s="499" t="s">
        <v>57</v>
      </c>
      <c r="Y13" s="497" t="s">
        <v>375</v>
      </c>
      <c r="Z13" s="497" t="s">
        <v>375</v>
      </c>
      <c r="AA13" s="497" t="s">
        <v>375</v>
      </c>
      <c r="AB13" s="497" t="s">
        <v>375</v>
      </c>
      <c r="AC13" s="497" t="s">
        <v>375</v>
      </c>
      <c r="AD13" s="500" t="s">
        <v>58</v>
      </c>
      <c r="AE13" s="497" t="s">
        <v>375</v>
      </c>
      <c r="AF13" s="498" t="s">
        <v>59</v>
      </c>
      <c r="AG13" s="498" t="s">
        <v>57</v>
      </c>
      <c r="AH13" s="498" t="s">
        <v>59</v>
      </c>
      <c r="AI13" s="498" t="s">
        <v>59</v>
      </c>
      <c r="AJ13" s="498" t="s">
        <v>59</v>
      </c>
      <c r="AK13" s="498" t="s">
        <v>59</v>
      </c>
      <c r="AL13" s="498" t="s">
        <v>194</v>
      </c>
      <c r="AM13" s="498" t="s">
        <v>375</v>
      </c>
      <c r="AN13" s="498" t="s">
        <v>375</v>
      </c>
      <c r="AO13" s="265" t="s">
        <v>393</v>
      </c>
      <c r="AP13" s="165"/>
      <c r="AQ13" s="809" t="str" cm="1">
        <f t="array" ref="AQ13">IF(AD13="NO FAVORABLE","NO FAVORABLE",IF(SUMPRODUCT(--(TRIM(AF13:AK13)&lt;&gt;"SI"),--(TRIM(AF13:AK13)&lt;&gt;"NA"))&gt;0,"SUBSANAR","APROBADA CR"))</f>
        <v>APROBADA CR</v>
      </c>
    </row>
    <row r="14" spans="1:43" s="339" customFormat="1" ht="13.8" x14ac:dyDescent="0.25">
      <c r="A14" s="494" t="s">
        <v>369</v>
      </c>
      <c r="B14" s="495" t="s">
        <v>370</v>
      </c>
      <c r="C14" s="495">
        <v>18</v>
      </c>
      <c r="D14" s="495" t="s">
        <v>45</v>
      </c>
      <c r="E14" s="495" t="s">
        <v>472</v>
      </c>
      <c r="F14" s="495" t="s">
        <v>473</v>
      </c>
      <c r="G14" s="495" t="s">
        <v>474</v>
      </c>
      <c r="H14" s="495" t="s">
        <v>475</v>
      </c>
      <c r="I14" s="495" t="s">
        <v>476</v>
      </c>
      <c r="J14" s="495" t="s">
        <v>50</v>
      </c>
      <c r="K14" s="495">
        <v>1036838811</v>
      </c>
      <c r="L14" s="496">
        <v>32083</v>
      </c>
      <c r="M14" s="495">
        <v>38</v>
      </c>
      <c r="N14" s="495" t="s">
        <v>51</v>
      </c>
      <c r="O14" s="495">
        <v>3147018781</v>
      </c>
      <c r="P14" s="495" t="s">
        <v>372</v>
      </c>
      <c r="Q14" s="495" t="s">
        <v>442</v>
      </c>
      <c r="R14" s="495" t="s">
        <v>374</v>
      </c>
      <c r="S14" s="495" t="s">
        <v>54</v>
      </c>
      <c r="T14" s="495" t="s">
        <v>477</v>
      </c>
      <c r="U14" s="930" t="s">
        <v>398</v>
      </c>
      <c r="V14" s="499" t="s">
        <v>57</v>
      </c>
      <c r="W14" s="499" t="s">
        <v>57</v>
      </c>
      <c r="X14" s="499" t="s">
        <v>57</v>
      </c>
      <c r="Y14" s="497" t="s">
        <v>375</v>
      </c>
      <c r="Z14" s="497" t="s">
        <v>375</v>
      </c>
      <c r="AA14" s="497" t="s">
        <v>375</v>
      </c>
      <c r="AB14" s="497" t="s">
        <v>375</v>
      </c>
      <c r="AC14" s="497" t="s">
        <v>375</v>
      </c>
      <c r="AD14" s="500" t="s">
        <v>58</v>
      </c>
      <c r="AE14" s="497" t="s">
        <v>375</v>
      </c>
      <c r="AF14" s="498" t="s">
        <v>59</v>
      </c>
      <c r="AG14" s="498" t="s">
        <v>57</v>
      </c>
      <c r="AH14" s="498" t="s">
        <v>59</v>
      </c>
      <c r="AI14" s="498" t="s">
        <v>59</v>
      </c>
      <c r="AJ14" s="498" t="s">
        <v>59</v>
      </c>
      <c r="AK14" s="498" t="s">
        <v>59</v>
      </c>
      <c r="AL14" s="498" t="s">
        <v>138</v>
      </c>
      <c r="AM14" s="498" t="s">
        <v>375</v>
      </c>
      <c r="AN14" s="498" t="s">
        <v>375</v>
      </c>
      <c r="AO14" s="265" t="s">
        <v>393</v>
      </c>
      <c r="AP14" s="165"/>
      <c r="AQ14" s="809" t="str" cm="1">
        <f t="array" ref="AQ14">IF(AD14="NO FAVORABLE","NO FAVORABLE",IF(SUMPRODUCT(--(TRIM(AF14:AK14)&lt;&gt;"SI"),--(TRIM(AF14:AK14)&lt;&gt;"NA"))&gt;0,"SUBSANAR","APROBADA CR"))</f>
        <v>APROBADA CR</v>
      </c>
    </row>
    <row r="15" spans="1:43" s="339" customFormat="1" ht="13.8" x14ac:dyDescent="0.25">
      <c r="A15" s="494" t="s">
        <v>369</v>
      </c>
      <c r="B15" s="495" t="s">
        <v>370</v>
      </c>
      <c r="C15" s="495">
        <v>20</v>
      </c>
      <c r="D15" s="495" t="s">
        <v>45</v>
      </c>
      <c r="E15" s="495" t="s">
        <v>487</v>
      </c>
      <c r="F15" s="495" t="s">
        <v>488</v>
      </c>
      <c r="G15" s="495" t="s">
        <v>400</v>
      </c>
      <c r="H15" s="495" t="s">
        <v>489</v>
      </c>
      <c r="I15" s="495" t="s">
        <v>490</v>
      </c>
      <c r="J15" s="495" t="s">
        <v>50</v>
      </c>
      <c r="K15" s="495">
        <v>21896981</v>
      </c>
      <c r="L15" s="496">
        <v>25335</v>
      </c>
      <c r="M15" s="495">
        <v>56</v>
      </c>
      <c r="N15" s="495" t="s">
        <v>375</v>
      </c>
      <c r="O15" s="495">
        <v>3122786420</v>
      </c>
      <c r="P15" s="495" t="s">
        <v>372</v>
      </c>
      <c r="Q15" s="495" t="s">
        <v>375</v>
      </c>
      <c r="R15" s="495" t="s">
        <v>380</v>
      </c>
      <c r="S15" s="495" t="s">
        <v>54</v>
      </c>
      <c r="T15" s="495" t="s">
        <v>491</v>
      </c>
      <c r="U15" s="930" t="s">
        <v>398</v>
      </c>
      <c r="V15" s="499" t="s">
        <v>57</v>
      </c>
      <c r="W15" s="499" t="s">
        <v>57</v>
      </c>
      <c r="X15" s="499" t="s">
        <v>57</v>
      </c>
      <c r="Y15" s="497" t="s">
        <v>375</v>
      </c>
      <c r="Z15" s="497" t="s">
        <v>375</v>
      </c>
      <c r="AA15" s="497" t="s">
        <v>375</v>
      </c>
      <c r="AB15" s="497" t="s">
        <v>375</v>
      </c>
      <c r="AC15" s="497" t="s">
        <v>375</v>
      </c>
      <c r="AD15" s="500" t="s">
        <v>58</v>
      </c>
      <c r="AE15" s="497" t="s">
        <v>375</v>
      </c>
      <c r="AF15" s="498" t="s">
        <v>59</v>
      </c>
      <c r="AG15" s="498" t="s">
        <v>57</v>
      </c>
      <c r="AH15" s="498" t="s">
        <v>59</v>
      </c>
      <c r="AI15" s="498" t="s">
        <v>59</v>
      </c>
      <c r="AJ15" s="498" t="s">
        <v>59</v>
      </c>
      <c r="AK15" s="498" t="s">
        <v>59</v>
      </c>
      <c r="AL15" s="498" t="s">
        <v>138</v>
      </c>
      <c r="AM15" s="498" t="s">
        <v>375</v>
      </c>
      <c r="AN15" s="498" t="s">
        <v>375</v>
      </c>
      <c r="AO15" s="265" t="s">
        <v>393</v>
      </c>
      <c r="AP15" s="165"/>
      <c r="AQ15" s="809" t="str" cm="1">
        <f t="array" ref="AQ15">IF(AD15="NO FAVORABLE","NO FAVORABLE",IF(SUMPRODUCT(--(TRIM(AF15:AK15)&lt;&gt;"SI"),--(TRIM(AF15:AK15)&lt;&gt;"NA"))&gt;0,"SUBSANAR","APROBADA CR"))</f>
        <v>APROBADA CR</v>
      </c>
    </row>
    <row r="16" spans="1:43" s="339" customFormat="1" ht="13.8" x14ac:dyDescent="0.25">
      <c r="A16" s="494" t="s">
        <v>369</v>
      </c>
      <c r="B16" s="495" t="s">
        <v>370</v>
      </c>
      <c r="C16" s="495">
        <v>21</v>
      </c>
      <c r="D16" s="495" t="s">
        <v>45</v>
      </c>
      <c r="E16" s="495" t="s">
        <v>62</v>
      </c>
      <c r="F16" s="495" t="s">
        <v>493</v>
      </c>
      <c r="G16" s="495" t="s">
        <v>251</v>
      </c>
      <c r="H16" s="495" t="s">
        <v>210</v>
      </c>
      <c r="I16" s="495" t="s">
        <v>494</v>
      </c>
      <c r="J16" s="495" t="s">
        <v>50</v>
      </c>
      <c r="K16" s="495">
        <v>21896067</v>
      </c>
      <c r="L16" s="496">
        <v>22349</v>
      </c>
      <c r="M16" s="495">
        <v>64</v>
      </c>
      <c r="N16" s="495" t="s">
        <v>51</v>
      </c>
      <c r="O16" s="495">
        <v>3137853505</v>
      </c>
      <c r="P16" s="495" t="s">
        <v>372</v>
      </c>
      <c r="Q16" s="495" t="s">
        <v>442</v>
      </c>
      <c r="R16" s="495" t="s">
        <v>380</v>
      </c>
      <c r="S16" s="495" t="s">
        <v>54</v>
      </c>
      <c r="T16" s="495" t="s">
        <v>461</v>
      </c>
      <c r="U16" s="930" t="s">
        <v>398</v>
      </c>
      <c r="V16" s="499" t="s">
        <v>57</v>
      </c>
      <c r="W16" s="499" t="s">
        <v>57</v>
      </c>
      <c r="X16" s="499" t="s">
        <v>57</v>
      </c>
      <c r="Y16" s="497" t="s">
        <v>375</v>
      </c>
      <c r="Z16" s="497" t="s">
        <v>375</v>
      </c>
      <c r="AA16" s="497" t="s">
        <v>375</v>
      </c>
      <c r="AB16" s="497" t="s">
        <v>375</v>
      </c>
      <c r="AC16" s="497" t="s">
        <v>375</v>
      </c>
      <c r="AD16" s="500" t="s">
        <v>58</v>
      </c>
      <c r="AE16" s="497" t="s">
        <v>375</v>
      </c>
      <c r="AF16" s="498" t="s">
        <v>59</v>
      </c>
      <c r="AG16" s="498" t="s">
        <v>57</v>
      </c>
      <c r="AH16" s="498" t="s">
        <v>59</v>
      </c>
      <c r="AI16" s="498" t="s">
        <v>59</v>
      </c>
      <c r="AJ16" s="498" t="s">
        <v>59</v>
      </c>
      <c r="AK16" s="498" t="s">
        <v>59</v>
      </c>
      <c r="AL16" s="498" t="s">
        <v>70</v>
      </c>
      <c r="AM16" s="498" t="s">
        <v>375</v>
      </c>
      <c r="AN16" s="498" t="s">
        <v>375</v>
      </c>
      <c r="AO16" s="265" t="s">
        <v>393</v>
      </c>
      <c r="AP16" s="165"/>
      <c r="AQ16" s="809" t="str" cm="1">
        <f t="array" ref="AQ16">IF(AD16="NO FAVORABLE","NO FAVORABLE",IF(SUMPRODUCT(--(TRIM(AF16:AK16)&lt;&gt;"SI"),--(TRIM(AF16:AK16)&lt;&gt;"NA"))&gt;0,"SUBSANAR","APROBADA CR"))</f>
        <v>APROBADA CR</v>
      </c>
    </row>
    <row r="17" spans="1:43" ht="13.8" x14ac:dyDescent="0.25">
      <c r="A17" s="494" t="s">
        <v>369</v>
      </c>
      <c r="B17" s="495" t="s">
        <v>370</v>
      </c>
      <c r="C17" s="495">
        <v>22</v>
      </c>
      <c r="D17" s="495" t="s">
        <v>45</v>
      </c>
      <c r="E17" s="495" t="s">
        <v>144</v>
      </c>
      <c r="F17" s="494" t="s">
        <v>284</v>
      </c>
      <c r="G17" s="495" t="s">
        <v>495</v>
      </c>
      <c r="H17" s="495" t="s">
        <v>496</v>
      </c>
      <c r="I17" s="495" t="s">
        <v>497</v>
      </c>
      <c r="J17" s="495" t="s">
        <v>50</v>
      </c>
      <c r="K17" s="494">
        <v>21476653</v>
      </c>
      <c r="L17" s="495">
        <v>30526</v>
      </c>
      <c r="M17" s="495">
        <v>42</v>
      </c>
      <c r="N17" s="495" t="s">
        <v>51</v>
      </c>
      <c r="O17" s="495">
        <v>3206568069</v>
      </c>
      <c r="P17" s="82" t="s">
        <v>372</v>
      </c>
      <c r="Q17" s="82"/>
      <c r="R17" s="82" t="s">
        <v>374</v>
      </c>
      <c r="S17" s="82" t="s">
        <v>54</v>
      </c>
      <c r="T17" s="82" t="s">
        <v>498</v>
      </c>
      <c r="U17" s="930" t="s">
        <v>398</v>
      </c>
      <c r="V17" s="499" t="s">
        <v>57</v>
      </c>
      <c r="W17" s="499" t="s">
        <v>57</v>
      </c>
      <c r="X17" s="499" t="s">
        <v>57</v>
      </c>
      <c r="Y17" s="272"/>
      <c r="Z17" s="272"/>
      <c r="AA17" s="272"/>
      <c r="AB17" s="272"/>
      <c r="AC17" s="272"/>
      <c r="AD17" s="500" t="s">
        <v>58</v>
      </c>
      <c r="AE17" s="272"/>
      <c r="AF17" s="498" t="s">
        <v>59</v>
      </c>
      <c r="AG17" s="498" t="s">
        <v>57</v>
      </c>
      <c r="AH17" s="498" t="s">
        <v>59</v>
      </c>
      <c r="AI17" s="498" t="s">
        <v>59</v>
      </c>
      <c r="AJ17" s="498" t="s">
        <v>59</v>
      </c>
      <c r="AK17" s="498" t="s">
        <v>59</v>
      </c>
      <c r="AL17" s="498" t="s">
        <v>70</v>
      </c>
      <c r="AM17" s="206"/>
      <c r="AN17" s="206"/>
      <c r="AO17" s="265" t="s">
        <v>393</v>
      </c>
      <c r="AP17" s="165"/>
      <c r="AQ17" s="809" t="str" cm="1">
        <f t="array" ref="AQ17">IF(AD17="NO FAVORABLE","NO FAVORABLE",IF(SUMPRODUCT(--(TRIM(AF17:AK17)&lt;&gt;"SI"),--(TRIM(AF17:AK17)&lt;&gt;"NA"))&gt;0,"SUBSANAR","APROBADA CR"))</f>
        <v>APROBADA CR</v>
      </c>
    </row>
    <row r="18" spans="1:43" ht="13.8" x14ac:dyDescent="0.25">
      <c r="A18" s="494" t="s">
        <v>369</v>
      </c>
      <c r="B18" s="495" t="s">
        <v>370</v>
      </c>
      <c r="C18" s="495">
        <v>23</v>
      </c>
      <c r="D18" s="495" t="s">
        <v>45</v>
      </c>
      <c r="E18" s="495" t="s">
        <v>503</v>
      </c>
      <c r="F18" s="494"/>
      <c r="G18" s="495" t="s">
        <v>387</v>
      </c>
      <c r="H18" s="495" t="s">
        <v>400</v>
      </c>
      <c r="I18" s="495" t="s">
        <v>504</v>
      </c>
      <c r="J18" s="495" t="s">
        <v>50</v>
      </c>
      <c r="K18" s="494">
        <v>1036840241</v>
      </c>
      <c r="L18" s="495">
        <v>34758</v>
      </c>
      <c r="M18" s="495">
        <v>30</v>
      </c>
      <c r="N18" s="495" t="s">
        <v>51</v>
      </c>
      <c r="O18" s="495">
        <v>3117385803</v>
      </c>
      <c r="P18" s="82" t="s">
        <v>372</v>
      </c>
      <c r="Q18" s="82" t="s">
        <v>505</v>
      </c>
      <c r="R18" s="82" t="s">
        <v>374</v>
      </c>
      <c r="S18" s="82" t="s">
        <v>54</v>
      </c>
      <c r="T18" s="82" t="s">
        <v>506</v>
      </c>
      <c r="U18" s="930" t="s">
        <v>449</v>
      </c>
      <c r="V18" s="499" t="s">
        <v>57</v>
      </c>
      <c r="W18" s="499" t="s">
        <v>57</v>
      </c>
      <c r="X18" s="499" t="s">
        <v>57</v>
      </c>
      <c r="Y18" s="272"/>
      <c r="Z18" s="272"/>
      <c r="AA18" s="272"/>
      <c r="AB18" s="272"/>
      <c r="AC18" s="272"/>
      <c r="AD18" s="500" t="s">
        <v>58</v>
      </c>
      <c r="AE18" s="272"/>
      <c r="AF18" s="498" t="s">
        <v>59</v>
      </c>
      <c r="AG18" s="498" t="s">
        <v>57</v>
      </c>
      <c r="AH18" s="498" t="s">
        <v>59</v>
      </c>
      <c r="AI18" s="498" t="s">
        <v>59</v>
      </c>
      <c r="AJ18" s="498" t="s">
        <v>59</v>
      </c>
      <c r="AK18" s="498" t="s">
        <v>59</v>
      </c>
      <c r="AL18" s="498" t="s">
        <v>138</v>
      </c>
      <c r="AM18" s="206"/>
      <c r="AN18" s="206"/>
      <c r="AO18" s="265" t="s">
        <v>393</v>
      </c>
      <c r="AP18" s="165"/>
      <c r="AQ18" s="809" t="str" cm="1">
        <f t="array" ref="AQ18">IF(AD18="NO FAVORABLE","NO FAVORABLE",IF(SUMPRODUCT(--(TRIM(AF18:AK18)&lt;&gt;"SI"),--(TRIM(AF18:AK18)&lt;&gt;"NA"))&gt;0,"SUBSANAR","APROBADA CR"))</f>
        <v>APROBADA CR</v>
      </c>
    </row>
    <row r="19" spans="1:43" ht="13.8" x14ac:dyDescent="0.25">
      <c r="A19" s="494" t="s">
        <v>369</v>
      </c>
      <c r="B19" s="495" t="s">
        <v>370</v>
      </c>
      <c r="C19" s="495">
        <v>24</v>
      </c>
      <c r="D19" s="495" t="s">
        <v>45</v>
      </c>
      <c r="E19" s="495" t="s">
        <v>508</v>
      </c>
      <c r="F19" s="494"/>
      <c r="G19" s="495" t="s">
        <v>509</v>
      </c>
      <c r="H19" s="495" t="s">
        <v>386</v>
      </c>
      <c r="I19" s="495" t="s">
        <v>510</v>
      </c>
      <c r="J19" s="495" t="s">
        <v>50</v>
      </c>
      <c r="K19" s="494">
        <v>24713578</v>
      </c>
      <c r="L19" s="495">
        <v>29299</v>
      </c>
      <c r="M19" s="495">
        <v>45</v>
      </c>
      <c r="N19" s="495" t="s">
        <v>51</v>
      </c>
      <c r="O19" s="495">
        <v>3148537215</v>
      </c>
      <c r="P19" s="82" t="s">
        <v>372</v>
      </c>
      <c r="Q19" s="82" t="s">
        <v>511</v>
      </c>
      <c r="R19" s="82" t="s">
        <v>374</v>
      </c>
      <c r="S19" s="82" t="s">
        <v>54</v>
      </c>
      <c r="T19" s="82" t="s">
        <v>512</v>
      </c>
      <c r="U19" s="930" t="s">
        <v>466</v>
      </c>
      <c r="V19" s="499" t="s">
        <v>57</v>
      </c>
      <c r="W19" s="499" t="s">
        <v>57</v>
      </c>
      <c r="X19" s="499" t="s">
        <v>57</v>
      </c>
      <c r="Y19" s="272"/>
      <c r="Z19" s="272"/>
      <c r="AA19" s="272"/>
      <c r="AB19" s="272"/>
      <c r="AC19" s="272"/>
      <c r="AD19" s="500" t="s">
        <v>58</v>
      </c>
      <c r="AE19" s="272"/>
      <c r="AF19" s="498" t="s">
        <v>59</v>
      </c>
      <c r="AG19" s="498" t="s">
        <v>57</v>
      </c>
      <c r="AH19" s="498" t="s">
        <v>59</v>
      </c>
      <c r="AI19" s="498" t="s">
        <v>59</v>
      </c>
      <c r="AJ19" s="498" t="s">
        <v>59</v>
      </c>
      <c r="AK19" s="498" t="s">
        <v>59</v>
      </c>
      <c r="AL19" s="498" t="s">
        <v>138</v>
      </c>
      <c r="AM19" s="206"/>
      <c r="AN19" s="206"/>
      <c r="AO19" s="265" t="s">
        <v>393</v>
      </c>
      <c r="AP19" s="165"/>
      <c r="AQ19" s="809" t="str" cm="1">
        <f t="array" ref="AQ19">IF(AD19="NO FAVORABLE","NO FAVORABLE",IF(SUMPRODUCT(--(TRIM(AF19:AK19)&lt;&gt;"SI"),--(TRIM(AF19:AK19)&lt;&gt;"NA"))&gt;0,"SUBSANAR","APROBADA CR"))</f>
        <v>APROBADA CR</v>
      </c>
    </row>
    <row r="20" spans="1:43" ht="13.2" x14ac:dyDescent="0.25">
      <c r="A20" s="494" t="s">
        <v>369</v>
      </c>
      <c r="B20" s="495" t="s">
        <v>370</v>
      </c>
      <c r="C20" s="495">
        <v>25</v>
      </c>
      <c r="D20" s="495" t="s">
        <v>45</v>
      </c>
      <c r="E20" s="495" t="s">
        <v>107</v>
      </c>
      <c r="F20" s="494" t="s">
        <v>515</v>
      </c>
      <c r="G20" s="495" t="s">
        <v>516</v>
      </c>
      <c r="H20" s="495" t="s">
        <v>517</v>
      </c>
      <c r="I20" s="495" t="s">
        <v>518</v>
      </c>
      <c r="J20" s="495" t="s">
        <v>50</v>
      </c>
      <c r="K20" s="494">
        <v>21476394</v>
      </c>
      <c r="L20" s="495">
        <v>29131</v>
      </c>
      <c r="M20" s="495">
        <v>46</v>
      </c>
      <c r="N20" s="495" t="s">
        <v>51</v>
      </c>
      <c r="O20" s="495">
        <v>3207098590</v>
      </c>
      <c r="P20" s="82" t="s">
        <v>372</v>
      </c>
      <c r="Q20" s="82"/>
      <c r="R20" s="82" t="s">
        <v>380</v>
      </c>
      <c r="S20" s="82" t="s">
        <v>54</v>
      </c>
      <c r="T20" s="82" t="s">
        <v>519</v>
      </c>
      <c r="U20" s="930" t="s">
        <v>398</v>
      </c>
      <c r="V20" s="499" t="s">
        <v>57</v>
      </c>
      <c r="W20" s="499" t="s">
        <v>57</v>
      </c>
      <c r="X20" s="499" t="s">
        <v>57</v>
      </c>
      <c r="Y20" s="272"/>
      <c r="Z20" s="272"/>
      <c r="AA20" s="272"/>
      <c r="AB20" s="272"/>
      <c r="AC20" s="272"/>
      <c r="AD20" s="500" t="s">
        <v>58</v>
      </c>
      <c r="AE20" s="272"/>
      <c r="AF20" s="498" t="s">
        <v>59</v>
      </c>
      <c r="AG20" s="498" t="s">
        <v>57</v>
      </c>
      <c r="AH20" s="498" t="s">
        <v>59</v>
      </c>
      <c r="AI20" s="498" t="s">
        <v>59</v>
      </c>
      <c r="AJ20" s="498" t="s">
        <v>59</v>
      </c>
      <c r="AK20" s="498" t="s">
        <v>59</v>
      </c>
      <c r="AL20" s="498" t="s">
        <v>143</v>
      </c>
      <c r="AM20" s="206"/>
      <c r="AN20" s="206"/>
      <c r="AO20" s="265" t="s">
        <v>393</v>
      </c>
      <c r="AP20" s="382"/>
      <c r="AQ20" s="809" t="str" cm="1">
        <f t="array" ref="AQ20">IF(AD20="NO FAVORABLE","NO FAVORABLE",IF(SUMPRODUCT(--(TRIM(AF20:AK20)&lt;&gt;"SI"),--(TRIM(AF20:AK20)&lt;&gt;"NA"))&gt;0,"SUBSANAR","APROBADA CR"))</f>
        <v>APROBADA CR</v>
      </c>
    </row>
    <row r="21" spans="1:43" ht="13.2" customHeight="1" x14ac:dyDescent="0.3">
      <c r="A21" s="899" t="s">
        <v>369</v>
      </c>
      <c r="B21" s="899" t="s">
        <v>370</v>
      </c>
      <c r="C21" s="928">
        <v>26</v>
      </c>
      <c r="D21" s="928" t="s">
        <v>45</v>
      </c>
      <c r="E21" s="928" t="s">
        <v>522</v>
      </c>
      <c r="F21" s="928" t="s">
        <v>523</v>
      </c>
      <c r="G21" s="928" t="s">
        <v>524</v>
      </c>
      <c r="H21" s="928" t="s">
        <v>239</v>
      </c>
      <c r="I21" s="928" t="s">
        <v>525</v>
      </c>
      <c r="J21" s="928" t="s">
        <v>50</v>
      </c>
      <c r="K21" s="928">
        <v>1010034859</v>
      </c>
      <c r="L21" s="929">
        <v>36154</v>
      </c>
      <c r="M21" s="928">
        <v>27</v>
      </c>
      <c r="N21" s="928" t="s">
        <v>51</v>
      </c>
      <c r="O21" s="928">
        <v>3124356823</v>
      </c>
      <c r="P21" s="928" t="s">
        <v>372</v>
      </c>
      <c r="Q21" s="928"/>
      <c r="R21" s="928" t="s">
        <v>380</v>
      </c>
      <c r="S21" s="928" t="s">
        <v>54</v>
      </c>
      <c r="T21" s="899" t="s">
        <v>409</v>
      </c>
      <c r="U21" s="1420" t="s">
        <v>398</v>
      </c>
      <c r="V21" s="499" t="s">
        <v>57</v>
      </c>
      <c r="W21" s="499" t="s">
        <v>57</v>
      </c>
      <c r="X21" s="499" t="s">
        <v>57</v>
      </c>
      <c r="Y21" s="931"/>
      <c r="Z21" s="931"/>
      <c r="AA21" s="931"/>
      <c r="AB21" s="931"/>
      <c r="AC21" s="931"/>
      <c r="AD21" s="500" t="s">
        <v>58</v>
      </c>
      <c r="AE21" s="932"/>
      <c r="AF21" s="498" t="s">
        <v>59</v>
      </c>
      <c r="AG21" s="498" t="s">
        <v>57</v>
      </c>
      <c r="AH21" s="498" t="s">
        <v>59</v>
      </c>
      <c r="AI21" s="498" t="s">
        <v>59</v>
      </c>
      <c r="AJ21" s="498" t="s">
        <v>59</v>
      </c>
      <c r="AK21" s="498" t="s">
        <v>59</v>
      </c>
      <c r="AL21" s="321" t="s">
        <v>174</v>
      </c>
      <c r="AM21" s="456"/>
      <c r="AN21" s="456"/>
      <c r="AO21" s="265" t="s">
        <v>393</v>
      </c>
      <c r="AP21" s="230" t="s">
        <v>526</v>
      </c>
      <c r="AQ21" s="809" t="str" cm="1">
        <f t="array" ref="AQ21">IF(AD21="NO FAVORABLE","NO FAVORABLE",IF(SUMPRODUCT(--(TRIM(AF21:AK21)&lt;&gt;"SI"),--(TRIM(AF21:AK21)&lt;&gt;"NA"))&gt;0,"SUBSANAR","APROBADA CR"))</f>
        <v>APROBADA CR</v>
      </c>
    </row>
    <row r="22" spans="1:43" ht="14.4" x14ac:dyDescent="0.3">
      <c r="K22" s="84"/>
    </row>
    <row r="23" spans="1:43" ht="14.4" x14ac:dyDescent="0.3">
      <c r="K23" s="84"/>
    </row>
    <row r="24" spans="1:43" ht="14.4" x14ac:dyDescent="0.3">
      <c r="K24" s="84"/>
    </row>
    <row r="25" spans="1:43" ht="14.4" x14ac:dyDescent="0.3">
      <c r="K25" s="84"/>
    </row>
  </sheetData>
  <autoFilter ref="A1:AQ21" xr:uid="{92423310-00C3-48B1-B844-ECA3248F7E54}">
    <filterColumn colId="3">
      <filters>
        <filter val="TITULAR"/>
      </filters>
    </filterColumn>
    <sortState xmlns:xlrd2="http://schemas.microsoft.com/office/spreadsheetml/2017/richdata2" ref="A2:AQ21">
      <sortCondition ref="C1:C21"/>
    </sortState>
  </autoFilter>
  <conditionalFormatting sqref="K22:K1048576 K1">
    <cfRule type="duplicateValues" dxfId="73" priority="386"/>
  </conditionalFormatting>
  <conditionalFormatting sqref="K22:K1048576 K1:K16">
    <cfRule type="duplicateValues" dxfId="72" priority="389"/>
  </conditionalFormatting>
  <conditionalFormatting sqref="K26:N1048576 N1 K1:L1 L22:N25">
    <cfRule type="duplicateValues" dxfId="71" priority="6"/>
  </conditionalFormatting>
  <conditionalFormatting sqref="O17:O20 J17:J20 E17:E20">
    <cfRule type="duplicateValues" dxfId="70" priority="699"/>
  </conditionalFormatting>
  <conditionalFormatting sqref="AQ1:AQ21">
    <cfRule type="containsText" dxfId="69" priority="1" operator="containsText" text="SUBSANAR">
      <formula>NOT(ISERROR(SEARCH("SUBSANAR",AQ1)))</formula>
    </cfRule>
    <cfRule type="containsText" dxfId="68"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22:E1048576" xr:uid="{E42CC56B-ED0D-4A25-9E66-7215BC9CD2C0}"/>
    <dataValidation allowBlank="1" showInputMessage="1" showErrorMessage="1" prompt="DILIGENCIA LOS DEMÁS NOMBRES DEL POSTULADO, EN LETRA MAYÚSCULA SOSTENIDA" sqref="F1 F22:F1048576" xr:uid="{1B47E76D-81F7-4757-BC12-6F7FA4229A28}"/>
    <dataValidation allowBlank="1" showInputMessage="1" showErrorMessage="1" prompt="DILIGENCIE PRIMER APELLIDO DEL POSTULADO EN LETRA MAYÚSCULA SOSTENIDA" sqref="G1 G22:G1048576" xr:uid="{40D3B2EE-78BB-47C5-AB4A-E7CA3226B371}"/>
    <dataValidation allowBlank="1" showInputMessage="1" showErrorMessage="1" prompt="DILIGENCIE SEGUNDO APELLIDO DEL POSTULADO EN LETRA MAYÚSCULA" sqref="H1:I1 H22:I1048576" xr:uid="{CC3ADA1C-4FE3-46B3-BB78-368D9F2A3E76}"/>
    <dataValidation type="whole" allowBlank="1" showInputMessage="1" showErrorMessage="1" prompt="NO DILIGENCIAR PUNTOS O COMAS" sqref="K1 K26:K1048576 L22:N1048576" xr:uid="{04400D9E-01F4-4422-8C0C-9BB85C28E688}">
      <formula1>1</formula1>
      <formula2>9999999999</formula2>
    </dataValidation>
    <dataValidation allowBlank="1" showInputMessage="1" showErrorMessage="1" prompt="NO DILIGENCIAR PUNTOS O COMAS" sqref="L1:Q1 O22:Q1048576" xr:uid="{77C567BD-F32A-4820-A87B-DCDBE84BE84F}"/>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22:T1048576" xr:uid="{71EC3E7C-07D1-4477-80A7-9585F122F05D}"/>
  </dataValidations>
  <pageMargins left="0.7" right="0.7" top="0.75" bottom="0.75" header="0.3" footer="0.3"/>
  <pageSetup scale="22"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7CE78FAB-9339-417F-9A1F-B9465D5FD304}">
          <x14:formula1>
            <xm:f>Hoja2!$A$56:$A$61</xm:f>
          </x14:formula1>
          <xm:sqref>R22:R1048576</xm:sqref>
        </x14:dataValidation>
      </x14:dataValidation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FC6FB-8B49-4844-875F-5FF7A251CC7C}">
  <sheetPr filterMode="1">
    <tabColor rgb="FFEF7FB2"/>
    <pageSetUpPr fitToPage="1"/>
  </sheetPr>
  <dimension ref="A1:AQ305"/>
  <sheetViews>
    <sheetView topLeftCell="AF1" zoomScale="80" zoomScaleNormal="80" zoomScaleSheetLayoutView="80" workbookViewId="0">
      <pane ySplit="1" topLeftCell="A32" activePane="bottomLeft" state="frozen"/>
      <selection activeCell="A1302" sqref="A1302:XFD1907"/>
      <selection pane="bottomLeft" activeCell="A1302" sqref="A1302:XFD1907"/>
    </sheetView>
  </sheetViews>
  <sheetFormatPr baseColWidth="10" defaultColWidth="11.44140625" defaultRowHeight="12.75" customHeight="1" x14ac:dyDescent="0.25"/>
  <cols>
    <col min="1" max="1" width="11.44140625" customWidth="1"/>
    <col min="2" max="2" width="10.44140625" customWidth="1"/>
    <col min="3" max="3" width="6.6640625" customWidth="1"/>
    <col min="4" max="4" width="13.33203125" customWidth="1"/>
    <col min="5" max="5" width="15.33203125" hidden="1" customWidth="1"/>
    <col min="6" max="6" width="14.44140625" hidden="1" customWidth="1"/>
    <col min="7" max="7" width="15.5546875" hidden="1" customWidth="1"/>
    <col min="8" max="8" width="16.33203125" hidden="1" customWidth="1"/>
    <col min="9" max="9" width="44.33203125" bestFit="1" customWidth="1"/>
    <col min="10" max="10" width="6.33203125" customWidth="1"/>
    <col min="11" max="11" width="20" style="18" customWidth="1"/>
    <col min="12" max="12" width="16.5546875" style="18" hidden="1" customWidth="1"/>
    <col min="13" max="13" width="15.44140625" style="18" hidden="1" customWidth="1"/>
    <col min="14" max="14" width="12.44140625" style="18" hidden="1" customWidth="1"/>
    <col min="15" max="15" width="17" hidden="1" customWidth="1"/>
    <col min="16" max="17" width="26.6640625" hidden="1" customWidth="1"/>
    <col min="18" max="18" width="30" hidden="1" customWidth="1"/>
    <col min="19" max="19" width="23.44140625" hidden="1" customWidth="1"/>
    <col min="20" max="20" width="25.33203125" hidden="1" customWidth="1"/>
    <col min="21" max="21" width="23.44140625" hidden="1" customWidth="1"/>
    <col min="22" max="22" width="14" style="400" hidden="1" customWidth="1"/>
    <col min="23" max="24" width="14" style="200" hidden="1" customWidth="1"/>
    <col min="25" max="25" width="14.44140625" style="282" hidden="1" customWidth="1"/>
    <col min="26" max="26" width="9.33203125" style="282" hidden="1" customWidth="1"/>
    <col min="27" max="27" width="18.6640625" style="282" hidden="1" customWidth="1"/>
    <col min="28" max="28" width="14.6640625" style="282" hidden="1" customWidth="1"/>
    <col min="29" max="29" width="13.33203125" style="282" hidden="1" customWidth="1"/>
    <col min="30" max="30" width="16.33203125" style="200" customWidth="1"/>
    <col min="31" max="31" width="20.6640625" style="384" hidden="1" customWidth="1"/>
    <col min="32" max="33" width="8.44140625" style="851" customWidth="1"/>
    <col min="34" max="34" width="6.33203125" style="851" customWidth="1"/>
    <col min="35" max="35" width="6.44140625" style="851" customWidth="1"/>
    <col min="36" max="36" width="8.6640625" style="851" customWidth="1"/>
    <col min="37" max="38" width="9.33203125" style="851" customWidth="1"/>
    <col min="39" max="39" width="9.33203125" style="382" hidden="1" customWidth="1"/>
    <col min="40" max="40" width="9.33203125" style="681" hidden="1" customWidth="1"/>
    <col min="41" max="41" width="41.6640625" style="200" customWidth="1"/>
    <col min="42" max="42" width="50.6640625" style="200" customWidth="1"/>
    <col min="43" max="43" width="26.66406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441" t="s">
        <v>20</v>
      </c>
      <c r="V1" s="391" t="s">
        <v>21</v>
      </c>
      <c r="W1" s="391" t="s">
        <v>22</v>
      </c>
      <c r="X1" s="391" t="s">
        <v>23</v>
      </c>
      <c r="Y1" s="392" t="s">
        <v>24</v>
      </c>
      <c r="Z1" s="391" t="s">
        <v>25</v>
      </c>
      <c r="AA1" s="391" t="s">
        <v>26</v>
      </c>
      <c r="AB1" s="391" t="s">
        <v>27</v>
      </c>
      <c r="AC1" s="391" t="s">
        <v>28</v>
      </c>
      <c r="AD1" s="391" t="s">
        <v>367</v>
      </c>
      <c r="AE1" s="444" t="s">
        <v>30</v>
      </c>
      <c r="AF1" s="396" t="s">
        <v>31</v>
      </c>
      <c r="AG1" s="396" t="s">
        <v>32</v>
      </c>
      <c r="AH1" s="396" t="s">
        <v>33</v>
      </c>
      <c r="AI1" s="396" t="s">
        <v>34</v>
      </c>
      <c r="AJ1" s="396" t="s">
        <v>35</v>
      </c>
      <c r="AK1" s="396" t="s">
        <v>36</v>
      </c>
      <c r="AL1" s="396" t="s">
        <v>37</v>
      </c>
      <c r="AM1" s="397" t="s">
        <v>5706</v>
      </c>
      <c r="AN1" s="760" t="s">
        <v>39</v>
      </c>
      <c r="AO1" s="396" t="s">
        <v>40</v>
      </c>
      <c r="AP1" s="398" t="s">
        <v>533</v>
      </c>
      <c r="AQ1" s="811" t="s">
        <v>42</v>
      </c>
    </row>
    <row r="2" spans="1:43" s="151" customFormat="1" ht="14.25" customHeight="1" x14ac:dyDescent="0.25">
      <c r="A2" s="82" t="s">
        <v>369</v>
      </c>
      <c r="B2" s="82" t="s">
        <v>1978</v>
      </c>
      <c r="C2" s="82">
        <v>1</v>
      </c>
      <c r="D2" s="82" t="s">
        <v>45</v>
      </c>
      <c r="E2" s="82" t="s">
        <v>731</v>
      </c>
      <c r="F2" s="82" t="s">
        <v>5707</v>
      </c>
      <c r="G2" s="82" t="s">
        <v>1228</v>
      </c>
      <c r="H2" s="82" t="s">
        <v>502</v>
      </c>
      <c r="I2" s="82" t="s">
        <v>5708</v>
      </c>
      <c r="J2" s="82" t="s">
        <v>50</v>
      </c>
      <c r="K2" s="82">
        <v>53080606</v>
      </c>
      <c r="L2" s="102">
        <v>30800</v>
      </c>
      <c r="M2" s="82">
        <v>41</v>
      </c>
      <c r="N2" s="82" t="s">
        <v>51</v>
      </c>
      <c r="O2" s="82">
        <v>3218968994</v>
      </c>
      <c r="P2" s="262" t="s">
        <v>5709</v>
      </c>
      <c r="Q2" s="82" t="s">
        <v>3278</v>
      </c>
      <c r="R2" s="82" t="s">
        <v>5710</v>
      </c>
      <c r="S2" s="82" t="s">
        <v>54</v>
      </c>
      <c r="T2" s="82" t="s">
        <v>4457</v>
      </c>
      <c r="U2" s="182" t="s">
        <v>540</v>
      </c>
      <c r="V2" s="314" t="s">
        <v>57</v>
      </c>
      <c r="W2" s="314" t="s">
        <v>57</v>
      </c>
      <c r="X2" s="314" t="s">
        <v>57</v>
      </c>
      <c r="Y2" s="314"/>
      <c r="Z2" s="314"/>
      <c r="AA2" s="314"/>
      <c r="AB2" s="314"/>
      <c r="AC2" s="314"/>
      <c r="AD2" s="314" t="s">
        <v>58</v>
      </c>
      <c r="AE2" s="364"/>
      <c r="AF2" s="808" t="s">
        <v>59</v>
      </c>
      <c r="AG2" s="808" t="s">
        <v>57</v>
      </c>
      <c r="AH2" s="808" t="s">
        <v>59</v>
      </c>
      <c r="AI2" s="808" t="s">
        <v>59</v>
      </c>
      <c r="AJ2" s="808" t="s">
        <v>59</v>
      </c>
      <c r="AK2" s="808" t="s">
        <v>59</v>
      </c>
      <c r="AL2" s="808" t="s">
        <v>114</v>
      </c>
      <c r="AM2" s="322"/>
      <c r="AN2" s="452"/>
      <c r="AO2" s="322" t="s">
        <v>393</v>
      </c>
      <c r="AP2" s="322"/>
      <c r="AQ2" s="809" t="str" cm="1">
        <f t="array" ref="AQ2">IF(AD2="NO FAVORABLE","NO FAVORABLE",IF(SUMPRODUCT(--(TRIM(AF2:AK2)&lt;&gt;"SI"),--(TRIM(AF2:AK2)&lt;&gt;"NA"))&gt;0,"SUBSANAR","APROBADA CR"))</f>
        <v>APROBADA CR</v>
      </c>
    </row>
    <row r="3" spans="1:43" ht="14.25" hidden="1" customHeight="1" x14ac:dyDescent="0.25">
      <c r="A3" s="82" t="s">
        <v>369</v>
      </c>
      <c r="B3" s="82" t="s">
        <v>1978</v>
      </c>
      <c r="C3" s="82">
        <v>1.1000000000000001</v>
      </c>
      <c r="D3" s="82" t="s">
        <v>376</v>
      </c>
      <c r="E3" s="82" t="s">
        <v>5225</v>
      </c>
      <c r="F3" s="82" t="s">
        <v>2648</v>
      </c>
      <c r="G3" s="82" t="s">
        <v>210</v>
      </c>
      <c r="H3" s="82" t="s">
        <v>939</v>
      </c>
      <c r="I3" s="82" t="s">
        <v>5711</v>
      </c>
      <c r="J3" s="82" t="s">
        <v>50</v>
      </c>
      <c r="K3" s="82">
        <v>1040261269</v>
      </c>
      <c r="L3" s="102">
        <v>34149</v>
      </c>
      <c r="M3" s="82">
        <v>32</v>
      </c>
      <c r="N3" s="82" t="s">
        <v>379</v>
      </c>
      <c r="O3" s="82"/>
      <c r="P3" s="82"/>
      <c r="Q3" s="82"/>
      <c r="R3" s="82"/>
      <c r="S3" s="82"/>
      <c r="T3" s="82"/>
      <c r="U3" s="182"/>
      <c r="V3" s="314"/>
      <c r="W3" s="314"/>
      <c r="X3" s="314"/>
      <c r="Y3" s="314"/>
      <c r="Z3" s="314"/>
      <c r="AA3" s="314"/>
      <c r="AB3" s="314"/>
      <c r="AC3" s="314"/>
      <c r="AD3" s="314"/>
      <c r="AE3" s="364"/>
      <c r="AF3" s="322"/>
      <c r="AG3" s="322"/>
      <c r="AH3" s="322"/>
      <c r="AI3" s="322"/>
      <c r="AJ3" s="322"/>
      <c r="AK3" s="322"/>
      <c r="AL3" s="322"/>
      <c r="AM3" s="322"/>
      <c r="AN3" s="452"/>
      <c r="AO3" s="322"/>
      <c r="AP3" s="322"/>
    </row>
    <row r="4" spans="1:43" ht="14.25" hidden="1" customHeight="1" x14ac:dyDescent="0.25">
      <c r="A4" s="82" t="s">
        <v>369</v>
      </c>
      <c r="B4" s="82" t="s">
        <v>1978</v>
      </c>
      <c r="C4" s="82">
        <v>1.2</v>
      </c>
      <c r="D4" s="82" t="s">
        <v>376</v>
      </c>
      <c r="E4" s="82" t="s">
        <v>1644</v>
      </c>
      <c r="F4" s="82" t="s">
        <v>528</v>
      </c>
      <c r="G4" s="82" t="s">
        <v>983</v>
      </c>
      <c r="H4" s="82" t="s">
        <v>294</v>
      </c>
      <c r="I4" s="82" t="s">
        <v>5712</v>
      </c>
      <c r="J4" s="82" t="s">
        <v>5713</v>
      </c>
      <c r="K4" s="82">
        <v>1040261200</v>
      </c>
      <c r="L4" s="102">
        <v>40547</v>
      </c>
      <c r="M4" s="82">
        <v>14</v>
      </c>
      <c r="N4" s="82" t="s">
        <v>379</v>
      </c>
      <c r="O4" s="82"/>
      <c r="P4" s="82"/>
      <c r="Q4" s="82"/>
      <c r="R4" s="82"/>
      <c r="S4" s="82"/>
      <c r="T4" s="82"/>
      <c r="U4" s="182"/>
      <c r="V4" s="314"/>
      <c r="W4" s="314"/>
      <c r="X4" s="314"/>
      <c r="Y4" s="314"/>
      <c r="Z4" s="314"/>
      <c r="AA4" s="314"/>
      <c r="AB4" s="314"/>
      <c r="AC4" s="314"/>
      <c r="AD4" s="314"/>
      <c r="AE4" s="364"/>
      <c r="AF4" s="322"/>
      <c r="AG4" s="322"/>
      <c r="AH4" s="322"/>
      <c r="AI4" s="322"/>
      <c r="AJ4" s="322"/>
      <c r="AK4" s="322"/>
      <c r="AL4" s="322"/>
      <c r="AM4" s="322"/>
      <c r="AN4" s="452"/>
      <c r="AO4" s="322"/>
      <c r="AP4" s="167"/>
    </row>
    <row r="5" spans="1:43" ht="14.25" hidden="1" customHeight="1" x14ac:dyDescent="0.25">
      <c r="A5" s="82" t="s">
        <v>369</v>
      </c>
      <c r="B5" s="82" t="s">
        <v>1978</v>
      </c>
      <c r="C5" s="82">
        <v>1.3</v>
      </c>
      <c r="D5" s="82" t="s">
        <v>376</v>
      </c>
      <c r="E5" s="82" t="s">
        <v>594</v>
      </c>
      <c r="F5" s="82"/>
      <c r="G5" s="82" t="s">
        <v>210</v>
      </c>
      <c r="H5" s="82" t="s">
        <v>294</v>
      </c>
      <c r="I5" s="82" t="s">
        <v>5714</v>
      </c>
      <c r="J5" s="82" t="s">
        <v>5713</v>
      </c>
      <c r="K5" s="82">
        <v>1040262114</v>
      </c>
      <c r="L5" s="102">
        <v>42843</v>
      </c>
      <c r="M5" s="82">
        <v>8</v>
      </c>
      <c r="N5" s="82" t="s">
        <v>379</v>
      </c>
      <c r="O5" s="82"/>
      <c r="P5" s="82"/>
      <c r="Q5" s="82"/>
      <c r="R5" s="82"/>
      <c r="S5" s="82"/>
      <c r="T5" s="82"/>
      <c r="U5" s="182"/>
      <c r="V5" s="314"/>
      <c r="W5" s="314"/>
      <c r="X5" s="314"/>
      <c r="Y5" s="314"/>
      <c r="Z5" s="314"/>
      <c r="AA5" s="314"/>
      <c r="AB5" s="314"/>
      <c r="AC5" s="314"/>
      <c r="AD5" s="314"/>
      <c r="AE5" s="364"/>
      <c r="AF5" s="322"/>
      <c r="AG5" s="322"/>
      <c r="AH5" s="322"/>
      <c r="AI5" s="322"/>
      <c r="AJ5" s="322"/>
      <c r="AK5" s="322"/>
      <c r="AL5" s="322"/>
      <c r="AM5" s="322"/>
      <c r="AN5" s="452"/>
      <c r="AO5" s="322"/>
      <c r="AP5" s="322"/>
    </row>
    <row r="6" spans="1:43" s="151" customFormat="1" ht="14.25" customHeight="1" x14ac:dyDescent="0.25">
      <c r="A6" s="82" t="s">
        <v>369</v>
      </c>
      <c r="B6" s="82" t="s">
        <v>1978</v>
      </c>
      <c r="C6" s="82">
        <v>2</v>
      </c>
      <c r="D6" s="82" t="s">
        <v>45</v>
      </c>
      <c r="E6" s="82" t="s">
        <v>175</v>
      </c>
      <c r="F6" s="82" t="s">
        <v>984</v>
      </c>
      <c r="G6" s="82" t="s">
        <v>1470</v>
      </c>
      <c r="H6" s="82" t="s">
        <v>496</v>
      </c>
      <c r="I6" s="82" t="s">
        <v>5715</v>
      </c>
      <c r="J6" s="82" t="s">
        <v>50</v>
      </c>
      <c r="K6" s="82">
        <v>43879509</v>
      </c>
      <c r="L6" s="102">
        <v>23882</v>
      </c>
      <c r="M6" s="82">
        <v>60</v>
      </c>
      <c r="N6" s="82" t="s">
        <v>51</v>
      </c>
      <c r="O6" s="82">
        <v>3207666744</v>
      </c>
      <c r="P6" s="262" t="s">
        <v>5709</v>
      </c>
      <c r="Q6" s="82" t="s">
        <v>3267</v>
      </c>
      <c r="R6" s="82" t="s">
        <v>5710</v>
      </c>
      <c r="S6" s="82" t="s">
        <v>54</v>
      </c>
      <c r="T6" s="82" t="s">
        <v>5716</v>
      </c>
      <c r="U6" s="182" t="s">
        <v>540</v>
      </c>
      <c r="V6" s="314" t="s">
        <v>57</v>
      </c>
      <c r="W6" s="314" t="s">
        <v>57</v>
      </c>
      <c r="X6" s="314" t="s">
        <v>57</v>
      </c>
      <c r="Y6" s="314"/>
      <c r="Z6" s="314"/>
      <c r="AA6" s="314"/>
      <c r="AB6" s="314"/>
      <c r="AC6" s="314"/>
      <c r="AD6" s="314" t="s">
        <v>58</v>
      </c>
      <c r="AE6" s="364"/>
      <c r="AF6" s="808" t="s">
        <v>59</v>
      </c>
      <c r="AG6" s="808" t="s">
        <v>57</v>
      </c>
      <c r="AH6" s="808" t="s">
        <v>59</v>
      </c>
      <c r="AI6" s="808" t="s">
        <v>59</v>
      </c>
      <c r="AJ6" s="808" t="s">
        <v>59</v>
      </c>
      <c r="AK6" s="808" t="s">
        <v>59</v>
      </c>
      <c r="AL6" s="808" t="s">
        <v>182</v>
      </c>
      <c r="AM6" s="322"/>
      <c r="AN6" s="452"/>
      <c r="AO6" s="322" t="s">
        <v>393</v>
      </c>
      <c r="AP6" s="322"/>
      <c r="AQ6" s="809" t="str" cm="1">
        <f t="array" ref="AQ6">IF(AD6="NO FAVORABLE","NO FAVORABLE",IF(SUMPRODUCT(--(TRIM(AF6:AK6)&lt;&gt;"SI"),--(TRIM(AF6:AK6)&lt;&gt;"NA"))&gt;0,"SUBSANAR","APROBADA CR"))</f>
        <v>APROBADA CR</v>
      </c>
    </row>
    <row r="7" spans="1:43" ht="14.25" hidden="1" customHeight="1" x14ac:dyDescent="0.25">
      <c r="A7" s="82" t="s">
        <v>369</v>
      </c>
      <c r="B7" s="82" t="s">
        <v>1978</v>
      </c>
      <c r="C7" s="82">
        <v>3.1</v>
      </c>
      <c r="D7" s="82" t="s">
        <v>376</v>
      </c>
      <c r="E7" s="82" t="s">
        <v>324</v>
      </c>
      <c r="F7" s="82" t="s">
        <v>391</v>
      </c>
      <c r="G7" s="82" t="s">
        <v>252</v>
      </c>
      <c r="H7" s="82" t="s">
        <v>251</v>
      </c>
      <c r="I7" s="82" t="s">
        <v>5718</v>
      </c>
      <c r="J7" s="82" t="s">
        <v>50</v>
      </c>
      <c r="K7" s="82">
        <v>43880145</v>
      </c>
      <c r="L7" s="102">
        <v>30343</v>
      </c>
      <c r="M7" s="82">
        <v>42</v>
      </c>
      <c r="N7" s="82" t="s">
        <v>51</v>
      </c>
      <c r="O7" s="82"/>
      <c r="P7" s="82"/>
      <c r="Q7" s="82"/>
      <c r="R7" s="82"/>
      <c r="S7" s="82"/>
      <c r="T7" s="82"/>
      <c r="U7" s="182"/>
      <c r="V7" s="314"/>
      <c r="W7" s="314"/>
      <c r="X7" s="314"/>
      <c r="Y7" s="314"/>
      <c r="Z7" s="314"/>
      <c r="AA7" s="314"/>
      <c r="AB7" s="314"/>
      <c r="AC7" s="314"/>
      <c r="AD7" s="314"/>
      <c r="AE7" s="364"/>
      <c r="AF7" s="322"/>
      <c r="AG7" s="322"/>
      <c r="AH7" s="322"/>
      <c r="AI7" s="322"/>
      <c r="AJ7" s="322"/>
      <c r="AK7" s="322"/>
      <c r="AL7" s="322"/>
      <c r="AM7" s="322"/>
      <c r="AN7" s="452"/>
      <c r="AO7" s="322"/>
      <c r="AP7" s="223"/>
      <c r="AQ7" s="809" t="str" cm="1">
        <f t="array" ref="AQ7">IF(AD7="NO FAVORABLE","NO FAVORABLE",IF(SUMPRODUCT(--(TRIM(AF7:AK7)&lt;&gt;"SI"),--(TRIM(AF7:AK7)&lt;&gt;"NA"))&gt;0,"SUBSANAR","APROBADA CR"))</f>
        <v>SUBSANAR</v>
      </c>
    </row>
    <row r="8" spans="1:43" ht="14.25" hidden="1" customHeight="1" x14ac:dyDescent="0.25">
      <c r="A8" s="82" t="s">
        <v>369</v>
      </c>
      <c r="B8" s="82" t="s">
        <v>1978</v>
      </c>
      <c r="C8" s="82">
        <v>4.0999999999999996</v>
      </c>
      <c r="D8" s="82" t="s">
        <v>376</v>
      </c>
      <c r="E8" s="82" t="s">
        <v>1118</v>
      </c>
      <c r="F8" s="82"/>
      <c r="G8" s="82" t="s">
        <v>251</v>
      </c>
      <c r="H8" s="82"/>
      <c r="I8" s="82" t="s">
        <v>5719</v>
      </c>
      <c r="J8" s="82" t="s">
        <v>5713</v>
      </c>
      <c r="K8" s="82">
        <v>1040261115</v>
      </c>
      <c r="L8" s="102">
        <v>40323</v>
      </c>
      <c r="M8" s="82">
        <v>15</v>
      </c>
      <c r="N8" s="82" t="s">
        <v>51</v>
      </c>
      <c r="O8" s="82"/>
      <c r="P8" s="82"/>
      <c r="Q8" s="82"/>
      <c r="R8" s="82"/>
      <c r="S8" s="82"/>
      <c r="T8" s="82"/>
      <c r="U8" s="182"/>
      <c r="V8" s="314"/>
      <c r="W8" s="314"/>
      <c r="X8" s="314"/>
      <c r="Y8" s="314"/>
      <c r="Z8" s="314"/>
      <c r="AA8" s="314"/>
      <c r="AB8" s="314"/>
      <c r="AC8" s="314"/>
      <c r="AD8" s="314"/>
      <c r="AE8" s="364"/>
      <c r="AF8" s="322"/>
      <c r="AG8" s="322"/>
      <c r="AH8" s="322"/>
      <c r="AI8" s="322"/>
      <c r="AJ8" s="322"/>
      <c r="AK8" s="322"/>
      <c r="AL8" s="322"/>
      <c r="AM8" s="322"/>
      <c r="AN8" s="452"/>
      <c r="AO8" s="322"/>
      <c r="AP8" s="322"/>
      <c r="AQ8" s="809" t="str" cm="1">
        <f t="array" ref="AQ8">IF(AD8="NO FAVORABLE","NO FAVORABLE",IF(SUMPRODUCT(--(TRIM(AF8:AK8)&lt;&gt;"SI"),--(TRIM(AF8:AK8)&lt;&gt;"NA"))&gt;0,"SUBSANAR","APROBADA CR"))</f>
        <v>SUBSANAR</v>
      </c>
    </row>
    <row r="9" spans="1:43" ht="14.25" hidden="1" customHeight="1" x14ac:dyDescent="0.25">
      <c r="A9" s="82" t="s">
        <v>369</v>
      </c>
      <c r="B9" s="82" t="s">
        <v>1978</v>
      </c>
      <c r="C9" s="82">
        <v>4.2</v>
      </c>
      <c r="D9" s="82" t="s">
        <v>376</v>
      </c>
      <c r="E9" s="82" t="s">
        <v>5720</v>
      </c>
      <c r="F9" s="82"/>
      <c r="G9" s="82" t="s">
        <v>1519</v>
      </c>
      <c r="H9" s="82"/>
      <c r="I9" s="82" t="s">
        <v>5721</v>
      </c>
      <c r="J9" s="82" t="s">
        <v>5713</v>
      </c>
      <c r="K9" s="82">
        <v>1040261398</v>
      </c>
      <c r="L9" s="102">
        <v>41008</v>
      </c>
      <c r="M9" s="82">
        <v>13</v>
      </c>
      <c r="N9" s="82" t="s">
        <v>51</v>
      </c>
      <c r="O9" s="82"/>
      <c r="P9" s="82"/>
      <c r="Q9" s="82"/>
      <c r="R9" s="82"/>
      <c r="S9" s="82"/>
      <c r="T9" s="82"/>
      <c r="U9" s="182"/>
      <c r="V9" s="314"/>
      <c r="W9" s="314"/>
      <c r="X9" s="314"/>
      <c r="Y9" s="314"/>
      <c r="Z9" s="314"/>
      <c r="AA9" s="314"/>
      <c r="AB9" s="314"/>
      <c r="AC9" s="314"/>
      <c r="AD9" s="314"/>
      <c r="AE9" s="364"/>
      <c r="AF9" s="322"/>
      <c r="AG9" s="322"/>
      <c r="AH9" s="322"/>
      <c r="AI9" s="322"/>
      <c r="AJ9" s="322"/>
      <c r="AK9" s="322"/>
      <c r="AL9" s="322"/>
      <c r="AM9" s="322"/>
      <c r="AN9" s="452"/>
      <c r="AO9" s="322"/>
      <c r="AP9" s="322"/>
    </row>
    <row r="10" spans="1:43" ht="14.25" hidden="1" customHeight="1" x14ac:dyDescent="0.25">
      <c r="A10" s="82" t="s">
        <v>369</v>
      </c>
      <c r="B10" s="82" t="s">
        <v>1978</v>
      </c>
      <c r="C10" s="82">
        <v>4.3</v>
      </c>
      <c r="D10" s="82" t="s">
        <v>376</v>
      </c>
      <c r="E10" s="82" t="s">
        <v>5110</v>
      </c>
      <c r="F10" s="82"/>
      <c r="G10" s="82" t="s">
        <v>939</v>
      </c>
      <c r="H10" s="82"/>
      <c r="I10" s="82" t="s">
        <v>5722</v>
      </c>
      <c r="J10" s="82" t="s">
        <v>5723</v>
      </c>
      <c r="K10" s="82">
        <v>1040262288</v>
      </c>
      <c r="L10" s="102">
        <v>44026</v>
      </c>
      <c r="M10" s="82">
        <v>5</v>
      </c>
      <c r="N10" s="82" t="s">
        <v>379</v>
      </c>
      <c r="O10" s="82"/>
      <c r="P10" s="82"/>
      <c r="Q10" s="82"/>
      <c r="R10" s="82"/>
      <c r="S10" s="82"/>
      <c r="T10" s="82"/>
      <c r="U10" s="182"/>
      <c r="V10" s="314"/>
      <c r="W10" s="314"/>
      <c r="X10" s="314"/>
      <c r="Y10" s="314"/>
      <c r="Z10" s="314"/>
      <c r="AA10" s="314"/>
      <c r="AB10" s="314"/>
      <c r="AC10" s="314"/>
      <c r="AD10" s="314"/>
      <c r="AE10" s="364"/>
      <c r="AF10" s="322"/>
      <c r="AG10" s="322"/>
      <c r="AH10" s="322"/>
      <c r="AI10" s="322"/>
      <c r="AJ10" s="322"/>
      <c r="AK10" s="322"/>
      <c r="AL10" s="322"/>
      <c r="AM10" s="322"/>
      <c r="AN10" s="452"/>
      <c r="AO10" s="322"/>
      <c r="AP10" s="322"/>
    </row>
    <row r="11" spans="1:43" s="151" customFormat="1" ht="14.25" customHeight="1" x14ac:dyDescent="0.25">
      <c r="A11" s="82" t="s">
        <v>369</v>
      </c>
      <c r="B11" s="82" t="s">
        <v>1978</v>
      </c>
      <c r="C11" s="82">
        <v>5</v>
      </c>
      <c r="D11" s="82" t="s">
        <v>45</v>
      </c>
      <c r="E11" s="82" t="s">
        <v>246</v>
      </c>
      <c r="F11" s="82" t="s">
        <v>632</v>
      </c>
      <c r="G11" s="82" t="s">
        <v>5056</v>
      </c>
      <c r="H11" s="82" t="s">
        <v>775</v>
      </c>
      <c r="I11" s="82" t="s">
        <v>5724</v>
      </c>
      <c r="J11" s="82" t="s">
        <v>50</v>
      </c>
      <c r="K11" s="82">
        <v>21661538</v>
      </c>
      <c r="L11" s="102">
        <v>25660</v>
      </c>
      <c r="M11" s="82">
        <v>55</v>
      </c>
      <c r="N11" s="82" t="s">
        <v>51</v>
      </c>
      <c r="O11" s="82">
        <v>3205642550</v>
      </c>
      <c r="P11" s="262" t="s">
        <v>5709</v>
      </c>
      <c r="Q11" s="82" t="s">
        <v>3267</v>
      </c>
      <c r="R11" s="82" t="s">
        <v>5710</v>
      </c>
      <c r="S11" s="82" t="s">
        <v>54</v>
      </c>
      <c r="T11" s="82" t="s">
        <v>4458</v>
      </c>
      <c r="U11" s="182" t="s">
        <v>540</v>
      </c>
      <c r="V11" s="314" t="s">
        <v>57</v>
      </c>
      <c r="W11" s="314" t="s">
        <v>57</v>
      </c>
      <c r="X11" s="314" t="s">
        <v>57</v>
      </c>
      <c r="Y11" s="314"/>
      <c r="Z11" s="314"/>
      <c r="AA11" s="314"/>
      <c r="AB11" s="314"/>
      <c r="AC11" s="314"/>
      <c r="AD11" s="314" t="s">
        <v>58</v>
      </c>
      <c r="AE11" s="364"/>
      <c r="AF11" s="808" t="s">
        <v>59</v>
      </c>
      <c r="AG11" s="808" t="s">
        <v>57</v>
      </c>
      <c r="AH11" s="808" t="s">
        <v>59</v>
      </c>
      <c r="AI11" s="808" t="s">
        <v>59</v>
      </c>
      <c r="AJ11" s="808" t="s">
        <v>59</v>
      </c>
      <c r="AK11" s="808" t="s">
        <v>59</v>
      </c>
      <c r="AL11" s="808" t="s">
        <v>258</v>
      </c>
      <c r="AM11" s="322"/>
      <c r="AN11" s="452"/>
      <c r="AO11" s="322" t="s">
        <v>393</v>
      </c>
      <c r="AP11" s="322"/>
      <c r="AQ11" s="809" t="str" cm="1">
        <f t="array" ref="AQ11">IF(AD11="NO FAVORABLE","NO FAVORABLE",IF(SUMPRODUCT(--(TRIM(AF11:AK11)&lt;&gt;"SI"),--(TRIM(AF11:AK11)&lt;&gt;"NA"))&gt;0,"SUBSANAR","APROBADA CR"))</f>
        <v>APROBADA CR</v>
      </c>
    </row>
    <row r="12" spans="1:43" ht="14.25" hidden="1" customHeight="1" x14ac:dyDescent="0.25">
      <c r="A12" s="82" t="s">
        <v>369</v>
      </c>
      <c r="B12" s="82" t="s">
        <v>1978</v>
      </c>
      <c r="C12" s="82">
        <v>5.0999999999999996</v>
      </c>
      <c r="D12" s="82" t="s">
        <v>376</v>
      </c>
      <c r="E12" s="82" t="s">
        <v>5725</v>
      </c>
      <c r="F12" s="82" t="s">
        <v>468</v>
      </c>
      <c r="G12" s="82" t="s">
        <v>252</v>
      </c>
      <c r="H12" s="82" t="s">
        <v>252</v>
      </c>
      <c r="I12" s="82" t="s">
        <v>5726</v>
      </c>
      <c r="J12" s="82" t="s">
        <v>50</v>
      </c>
      <c r="K12" s="82">
        <v>1037975995</v>
      </c>
      <c r="L12" s="102">
        <v>34771</v>
      </c>
      <c r="M12" s="82">
        <v>30</v>
      </c>
      <c r="N12" s="82" t="s">
        <v>379</v>
      </c>
      <c r="O12" s="82"/>
      <c r="P12" s="82"/>
      <c r="Q12" s="82"/>
      <c r="R12" s="82"/>
      <c r="S12" s="82"/>
      <c r="T12" s="82"/>
      <c r="U12" s="182"/>
      <c r="V12" s="314"/>
      <c r="W12" s="314"/>
      <c r="X12" s="314"/>
      <c r="Y12" s="314"/>
      <c r="Z12" s="314"/>
      <c r="AA12" s="314"/>
      <c r="AB12" s="314"/>
      <c r="AC12" s="314"/>
      <c r="AD12" s="314"/>
      <c r="AE12" s="364"/>
      <c r="AF12" s="322"/>
      <c r="AG12" s="322"/>
      <c r="AH12" s="322"/>
      <c r="AI12" s="322"/>
      <c r="AJ12" s="322"/>
      <c r="AK12" s="322"/>
      <c r="AL12" s="322"/>
      <c r="AM12" s="322"/>
      <c r="AN12" s="452"/>
      <c r="AO12" s="322"/>
      <c r="AP12" s="322"/>
      <c r="AQ12" s="809" t="str" cm="1">
        <f t="array" ref="AQ12">IF(AD12="NO FAVORABLE","NO FAVORABLE",IF(SUMPRODUCT(--(TRIM(AF12:AK12)&lt;&gt;"SI"),--(TRIM(AF12:AK12)&lt;&gt;"NA"))&gt;0,"SUBSANAR","APROBADA CR"))</f>
        <v>SUBSANAR</v>
      </c>
    </row>
    <row r="13" spans="1:43" ht="14.25" hidden="1" customHeight="1" x14ac:dyDescent="0.25">
      <c r="A13" s="82" t="s">
        <v>369</v>
      </c>
      <c r="B13" s="82" t="s">
        <v>1978</v>
      </c>
      <c r="C13" s="82">
        <v>6.1</v>
      </c>
      <c r="D13" s="82" t="s">
        <v>376</v>
      </c>
      <c r="E13" s="82" t="s">
        <v>814</v>
      </c>
      <c r="F13" s="82" t="s">
        <v>2201</v>
      </c>
      <c r="G13" s="82" t="s">
        <v>134</v>
      </c>
      <c r="H13" s="82" t="s">
        <v>554</v>
      </c>
      <c r="I13" s="82" t="s">
        <v>5728</v>
      </c>
      <c r="J13" s="82" t="s">
        <v>50</v>
      </c>
      <c r="K13" s="82">
        <v>70466533</v>
      </c>
      <c r="L13" s="102">
        <v>30090</v>
      </c>
      <c r="M13" s="82">
        <v>43</v>
      </c>
      <c r="N13" s="82" t="s">
        <v>379</v>
      </c>
      <c r="O13" s="82">
        <v>3148859746</v>
      </c>
      <c r="P13" s="82"/>
      <c r="Q13" s="82"/>
      <c r="R13" s="82"/>
      <c r="S13" s="82"/>
      <c r="T13" s="82"/>
      <c r="U13" s="182"/>
      <c r="V13" s="314"/>
      <c r="W13" s="314"/>
      <c r="X13" s="314"/>
      <c r="Y13" s="314"/>
      <c r="Z13" s="314"/>
      <c r="AA13" s="314"/>
      <c r="AB13" s="314"/>
      <c r="AC13" s="314"/>
      <c r="AD13" s="314"/>
      <c r="AE13" s="364"/>
      <c r="AF13" s="322"/>
      <c r="AG13" s="322"/>
      <c r="AH13" s="322"/>
      <c r="AI13" s="322"/>
      <c r="AJ13" s="322"/>
      <c r="AK13" s="322"/>
      <c r="AL13" s="322"/>
      <c r="AM13" s="322"/>
      <c r="AN13" s="452"/>
      <c r="AO13" s="322"/>
      <c r="AP13" s="223"/>
      <c r="AQ13" s="809" t="str" cm="1">
        <f t="array" ref="AQ13">IF(AD13="NO FAVORABLE","NO FAVORABLE",IF(SUMPRODUCT(--(TRIM(AF13:AK13)&lt;&gt;"SI"),--(TRIM(AF13:AK13)&lt;&gt;"NA"))&gt;0,"SUBSANAR","APROBADA CR"))</f>
        <v>SUBSANAR</v>
      </c>
    </row>
    <row r="14" spans="1:43" s="151" customFormat="1" ht="14.25" customHeight="1" x14ac:dyDescent="0.25">
      <c r="A14" s="82" t="s">
        <v>369</v>
      </c>
      <c r="B14" s="82" t="s">
        <v>1978</v>
      </c>
      <c r="C14" s="82">
        <v>7</v>
      </c>
      <c r="D14" s="82" t="s">
        <v>45</v>
      </c>
      <c r="E14" s="82" t="s">
        <v>5729</v>
      </c>
      <c r="F14" s="82" t="s">
        <v>116</v>
      </c>
      <c r="G14" s="82" t="s">
        <v>831</v>
      </c>
      <c r="H14" s="82" t="s">
        <v>983</v>
      </c>
      <c r="I14" s="82" t="s">
        <v>5730</v>
      </c>
      <c r="J14" s="82" t="s">
        <v>50</v>
      </c>
      <c r="K14" s="82">
        <v>22011649</v>
      </c>
      <c r="L14" s="102">
        <v>27766</v>
      </c>
      <c r="M14" s="82">
        <v>49</v>
      </c>
      <c r="N14" s="82" t="s">
        <v>51</v>
      </c>
      <c r="O14" s="82">
        <v>3216074902</v>
      </c>
      <c r="P14" s="262" t="s">
        <v>5709</v>
      </c>
      <c r="Q14" s="82" t="s">
        <v>3267</v>
      </c>
      <c r="R14" s="82" t="s">
        <v>3689</v>
      </c>
      <c r="S14" s="82" t="s">
        <v>54</v>
      </c>
      <c r="T14" s="82" t="s">
        <v>5731</v>
      </c>
      <c r="U14" s="182" t="s">
        <v>540</v>
      </c>
      <c r="V14" s="314" t="s">
        <v>57</v>
      </c>
      <c r="W14" s="314" t="s">
        <v>57</v>
      </c>
      <c r="X14" s="314" t="s">
        <v>57</v>
      </c>
      <c r="Y14" s="314"/>
      <c r="Z14" s="314"/>
      <c r="AA14" s="314"/>
      <c r="AB14" s="314"/>
      <c r="AC14" s="314"/>
      <c r="AD14" s="314" t="s">
        <v>58</v>
      </c>
      <c r="AE14" s="364"/>
      <c r="AF14" s="808" t="s">
        <v>59</v>
      </c>
      <c r="AG14" s="808" t="s">
        <v>57</v>
      </c>
      <c r="AH14" s="808" t="s">
        <v>59</v>
      </c>
      <c r="AI14" s="808" t="s">
        <v>59</v>
      </c>
      <c r="AJ14" s="808" t="s">
        <v>59</v>
      </c>
      <c r="AK14" s="808" t="s">
        <v>59</v>
      </c>
      <c r="AL14" s="808" t="s">
        <v>220</v>
      </c>
      <c r="AM14" s="322"/>
      <c r="AN14" s="452"/>
      <c r="AO14" s="322" t="s">
        <v>393</v>
      </c>
      <c r="AP14" s="322"/>
      <c r="AQ14" s="809" t="str" cm="1">
        <f t="array" ref="AQ14">IF(AD14="NO FAVORABLE","NO FAVORABLE",IF(SUMPRODUCT(--(TRIM(AF14:AK14)&lt;&gt;"SI"),--(TRIM(AF14:AK14)&lt;&gt;"NA"))&gt;0,"SUBSANAR","APROBADA CR"))</f>
        <v>APROBADA CR</v>
      </c>
    </row>
    <row r="15" spans="1:43" ht="14.25" hidden="1" customHeight="1" x14ac:dyDescent="0.25">
      <c r="A15" s="82" t="s">
        <v>369</v>
      </c>
      <c r="B15" s="82" t="s">
        <v>1978</v>
      </c>
      <c r="C15" s="82">
        <v>7.1</v>
      </c>
      <c r="D15" s="82" t="s">
        <v>376</v>
      </c>
      <c r="E15" s="82" t="s">
        <v>5732</v>
      </c>
      <c r="F15" s="82" t="s">
        <v>5733</v>
      </c>
      <c r="G15" s="82" t="s">
        <v>831</v>
      </c>
      <c r="H15" s="82" t="s">
        <v>831</v>
      </c>
      <c r="I15" s="82" t="s">
        <v>5734</v>
      </c>
      <c r="J15" s="82" t="s">
        <v>5713</v>
      </c>
      <c r="K15" s="82">
        <v>1026145760</v>
      </c>
      <c r="L15" s="102">
        <v>40282</v>
      </c>
      <c r="M15" s="82">
        <v>15</v>
      </c>
      <c r="N15" s="82" t="s">
        <v>51</v>
      </c>
      <c r="O15" s="82"/>
      <c r="P15" s="82"/>
      <c r="Q15" s="82"/>
      <c r="R15" s="82"/>
      <c r="S15" s="82"/>
      <c r="T15" s="82"/>
      <c r="U15" s="182"/>
      <c r="V15" s="314"/>
      <c r="W15" s="314"/>
      <c r="X15" s="314"/>
      <c r="Y15" s="314"/>
      <c r="Z15" s="314"/>
      <c r="AA15" s="314"/>
      <c r="AB15" s="314"/>
      <c r="AC15" s="314"/>
      <c r="AD15" s="314"/>
      <c r="AE15" s="364"/>
      <c r="AF15" s="322"/>
      <c r="AG15" s="322"/>
      <c r="AH15" s="322"/>
      <c r="AI15" s="322"/>
      <c r="AJ15" s="322"/>
      <c r="AK15" s="322"/>
      <c r="AL15" s="322"/>
      <c r="AM15" s="322"/>
      <c r="AN15" s="452"/>
      <c r="AO15" s="322"/>
      <c r="AP15" s="322"/>
      <c r="AQ15" s="809" t="str" cm="1">
        <f t="array" ref="AQ15">IF(AD15="NO FAVORABLE","NO FAVORABLE",IF(SUMPRODUCT(--(TRIM(AF15:AK15)&lt;&gt;"SI"),--(TRIM(AF15:AK15)&lt;&gt;"NA"))&gt;0,"SUBSANAR","APROBADA CR"))</f>
        <v>SUBSANAR</v>
      </c>
    </row>
    <row r="16" spans="1:43" s="151" customFormat="1" ht="14.25" customHeight="1" x14ac:dyDescent="0.25">
      <c r="A16" s="82" t="s">
        <v>369</v>
      </c>
      <c r="B16" s="82" t="s">
        <v>1978</v>
      </c>
      <c r="C16" s="82">
        <v>8</v>
      </c>
      <c r="D16" s="82" t="s">
        <v>45</v>
      </c>
      <c r="E16" s="82" t="s">
        <v>175</v>
      </c>
      <c r="F16" s="82" t="s">
        <v>356</v>
      </c>
      <c r="G16" s="82" t="s">
        <v>502</v>
      </c>
      <c r="H16" s="82" t="s">
        <v>496</v>
      </c>
      <c r="I16" s="82" t="s">
        <v>5735</v>
      </c>
      <c r="J16" s="82" t="s">
        <v>50</v>
      </c>
      <c r="K16" s="82">
        <v>43880072</v>
      </c>
      <c r="L16" s="102">
        <v>30408</v>
      </c>
      <c r="M16" s="82">
        <v>42</v>
      </c>
      <c r="N16" s="82" t="s">
        <v>51</v>
      </c>
      <c r="O16" s="82">
        <v>3008084268</v>
      </c>
      <c r="P16" s="262" t="s">
        <v>5709</v>
      </c>
      <c r="Q16" s="82" t="s">
        <v>3267</v>
      </c>
      <c r="R16" s="82" t="s">
        <v>5710</v>
      </c>
      <c r="S16" s="82" t="s">
        <v>54</v>
      </c>
      <c r="T16" s="82" t="s">
        <v>5727</v>
      </c>
      <c r="U16" s="182" t="s">
        <v>540</v>
      </c>
      <c r="V16" s="314" t="s">
        <v>57</v>
      </c>
      <c r="W16" s="314" t="s">
        <v>57</v>
      </c>
      <c r="X16" s="314" t="s">
        <v>57</v>
      </c>
      <c r="Y16" s="314"/>
      <c r="Z16" s="314"/>
      <c r="AA16" s="314"/>
      <c r="AB16" s="314"/>
      <c r="AC16" s="314"/>
      <c r="AD16" s="314" t="s">
        <v>58</v>
      </c>
      <c r="AE16" s="364"/>
      <c r="AF16" s="808" t="s">
        <v>59</v>
      </c>
      <c r="AG16" s="808" t="s">
        <v>57</v>
      </c>
      <c r="AH16" s="808" t="s">
        <v>59</v>
      </c>
      <c r="AI16" s="808" t="s">
        <v>59</v>
      </c>
      <c r="AJ16" s="808" t="s">
        <v>59</v>
      </c>
      <c r="AK16" s="808" t="s">
        <v>59</v>
      </c>
      <c r="AL16" s="808" t="s">
        <v>243</v>
      </c>
      <c r="AM16" s="322"/>
      <c r="AN16" s="452"/>
      <c r="AO16" s="322" t="s">
        <v>393</v>
      </c>
      <c r="AP16" s="322"/>
      <c r="AQ16" s="809" t="str" cm="1">
        <f t="array" ref="AQ16">IF(AD16="NO FAVORABLE","NO FAVORABLE",IF(SUMPRODUCT(--(TRIM(AF16:AK16)&lt;&gt;"SI"),--(TRIM(AF16:AK16)&lt;&gt;"NA"))&gt;0,"SUBSANAR","APROBADA CR"))</f>
        <v>APROBADA CR</v>
      </c>
    </row>
    <row r="17" spans="1:43" ht="14.25" hidden="1" customHeight="1" x14ac:dyDescent="0.25">
      <c r="A17" s="82" t="s">
        <v>369</v>
      </c>
      <c r="B17" s="82" t="s">
        <v>1978</v>
      </c>
      <c r="C17" s="82">
        <v>8.1</v>
      </c>
      <c r="D17" s="82" t="s">
        <v>376</v>
      </c>
      <c r="E17" s="82" t="s">
        <v>5736</v>
      </c>
      <c r="F17" s="82" t="s">
        <v>116</v>
      </c>
      <c r="G17" s="82" t="s">
        <v>1470</v>
      </c>
      <c r="H17" s="82" t="s">
        <v>252</v>
      </c>
      <c r="I17" s="82" t="s">
        <v>5737</v>
      </c>
      <c r="J17" s="82" t="s">
        <v>50</v>
      </c>
      <c r="K17" s="82">
        <v>70466100</v>
      </c>
      <c r="L17" s="102">
        <v>27728</v>
      </c>
      <c r="M17" s="82">
        <v>49</v>
      </c>
      <c r="N17" s="82" t="s">
        <v>379</v>
      </c>
      <c r="O17" s="82">
        <v>3126132927</v>
      </c>
      <c r="P17" s="82"/>
      <c r="Q17" s="82"/>
      <c r="R17" s="82"/>
      <c r="S17" s="82"/>
      <c r="T17" s="82"/>
      <c r="U17" s="182"/>
      <c r="V17" s="314"/>
      <c r="W17" s="314"/>
      <c r="X17" s="314"/>
      <c r="Y17" s="314"/>
      <c r="Z17" s="314"/>
      <c r="AA17" s="314"/>
      <c r="AB17" s="314"/>
      <c r="AC17" s="314"/>
      <c r="AD17" s="314"/>
      <c r="AE17" s="364"/>
      <c r="AF17" s="322"/>
      <c r="AG17" s="322"/>
      <c r="AH17" s="322"/>
      <c r="AI17" s="322"/>
      <c r="AJ17" s="322"/>
      <c r="AK17" s="322"/>
      <c r="AL17" s="322"/>
      <c r="AM17" s="322"/>
      <c r="AN17" s="452"/>
      <c r="AO17" s="322"/>
      <c r="AP17" s="322"/>
      <c r="AQ17" s="809" t="str" cm="1">
        <f t="array" ref="AQ17">IF(AD17="NO FAVORABLE","NO FAVORABLE",IF(SUMPRODUCT(--(TRIM(AF17:AK17)&lt;&gt;"SI"),--(TRIM(AF17:AK17)&lt;&gt;"NA"))&gt;0,"SUBSANAR","APROBADA CR"))</f>
        <v>SUBSANAR</v>
      </c>
    </row>
    <row r="18" spans="1:43" s="151" customFormat="1" ht="14.25" customHeight="1" x14ac:dyDescent="0.25">
      <c r="A18" s="82" t="s">
        <v>369</v>
      </c>
      <c r="B18" s="82" t="s">
        <v>1978</v>
      </c>
      <c r="C18" s="82">
        <v>9</v>
      </c>
      <c r="D18" s="82" t="s">
        <v>45</v>
      </c>
      <c r="E18" s="82" t="s">
        <v>391</v>
      </c>
      <c r="F18" s="82"/>
      <c r="G18" s="82" t="s">
        <v>251</v>
      </c>
      <c r="H18" s="82" t="s">
        <v>1470</v>
      </c>
      <c r="I18" s="82" t="s">
        <v>5738</v>
      </c>
      <c r="J18" s="82" t="s">
        <v>50</v>
      </c>
      <c r="K18" s="82">
        <v>1037973351</v>
      </c>
      <c r="L18" s="102">
        <v>32376</v>
      </c>
      <c r="M18" s="82">
        <v>37</v>
      </c>
      <c r="N18" s="82" t="s">
        <v>51</v>
      </c>
      <c r="O18" s="82">
        <v>3226764385</v>
      </c>
      <c r="P18" s="262" t="s">
        <v>5709</v>
      </c>
      <c r="Q18" s="82" t="s">
        <v>5739</v>
      </c>
      <c r="R18" s="82" t="s">
        <v>3689</v>
      </c>
      <c r="S18" s="82" t="s">
        <v>54</v>
      </c>
      <c r="T18" s="82" t="s">
        <v>5727</v>
      </c>
      <c r="U18" s="182" t="s">
        <v>540</v>
      </c>
      <c r="V18" s="314" t="s">
        <v>57</v>
      </c>
      <c r="W18" s="314" t="s">
        <v>57</v>
      </c>
      <c r="X18" s="314" t="s">
        <v>57</v>
      </c>
      <c r="Y18" s="314"/>
      <c r="Z18" s="314"/>
      <c r="AA18" s="314"/>
      <c r="AB18" s="314"/>
      <c r="AC18" s="314"/>
      <c r="AD18" s="314" t="s">
        <v>58</v>
      </c>
      <c r="AE18" s="364"/>
      <c r="AF18" s="808" t="s">
        <v>59</v>
      </c>
      <c r="AG18" s="808" t="s">
        <v>57</v>
      </c>
      <c r="AH18" s="808" t="s">
        <v>59</v>
      </c>
      <c r="AI18" s="808" t="s">
        <v>59</v>
      </c>
      <c r="AJ18" s="808" t="s">
        <v>59</v>
      </c>
      <c r="AK18" s="808" t="s">
        <v>59</v>
      </c>
      <c r="AL18" s="808" t="s">
        <v>70</v>
      </c>
      <c r="AM18" s="322"/>
      <c r="AN18" s="452"/>
      <c r="AO18" s="322" t="s">
        <v>393</v>
      </c>
      <c r="AP18" s="322"/>
      <c r="AQ18" s="809" t="str" cm="1">
        <f t="array" ref="AQ18">IF(AD18="NO FAVORABLE","NO FAVORABLE",IF(SUMPRODUCT(--(TRIM(AF18:AK18)&lt;&gt;"SI"),--(TRIM(AF18:AK18)&lt;&gt;"NA"))&gt;0,"SUBSANAR","APROBADA CR"))</f>
        <v>APROBADA CR</v>
      </c>
    </row>
    <row r="19" spans="1:43" ht="14.25" hidden="1" customHeight="1" x14ac:dyDescent="0.25">
      <c r="A19" s="82" t="s">
        <v>369</v>
      </c>
      <c r="B19" s="82" t="s">
        <v>1978</v>
      </c>
      <c r="C19" s="82">
        <v>9.1</v>
      </c>
      <c r="D19" s="82" t="s">
        <v>376</v>
      </c>
      <c r="E19" s="82" t="s">
        <v>573</v>
      </c>
      <c r="F19" s="82"/>
      <c r="G19" s="82" t="s">
        <v>831</v>
      </c>
      <c r="H19" s="82" t="s">
        <v>251</v>
      </c>
      <c r="I19" s="82" t="s">
        <v>5740</v>
      </c>
      <c r="J19" s="82" t="s">
        <v>5723</v>
      </c>
      <c r="K19" s="82">
        <v>1015302398</v>
      </c>
      <c r="L19" s="102">
        <v>44910</v>
      </c>
      <c r="M19" s="82">
        <v>2</v>
      </c>
      <c r="N19" s="82" t="s">
        <v>379</v>
      </c>
      <c r="O19" s="82"/>
      <c r="P19" s="82"/>
      <c r="Q19" s="82"/>
      <c r="R19" s="82"/>
      <c r="S19" s="82"/>
      <c r="T19" s="82"/>
      <c r="U19" s="182"/>
      <c r="V19" s="314"/>
      <c r="W19" s="314"/>
      <c r="X19" s="314"/>
      <c r="Y19" s="314"/>
      <c r="Z19" s="314"/>
      <c r="AA19" s="314"/>
      <c r="AB19" s="314"/>
      <c r="AC19" s="314"/>
      <c r="AD19" s="314"/>
      <c r="AE19" s="364"/>
      <c r="AF19" s="322"/>
      <c r="AG19" s="322"/>
      <c r="AH19" s="322"/>
      <c r="AI19" s="322"/>
      <c r="AJ19" s="322"/>
      <c r="AK19" s="322"/>
      <c r="AL19" s="322"/>
      <c r="AM19" s="322"/>
      <c r="AN19" s="452"/>
      <c r="AO19" s="322"/>
      <c r="AP19" s="322"/>
      <c r="AQ19" s="809" t="str" cm="1">
        <f t="array" ref="AQ19">IF(AD19="NO FAVORABLE","NO FAVORABLE",IF(SUMPRODUCT(--(TRIM(AF19:AK19)&lt;&gt;"SI"),--(TRIM(AF19:AK19)&lt;&gt;"NA"))&gt;0,"SUBSANAR","APROBADA CR"))</f>
        <v>SUBSANAR</v>
      </c>
    </row>
    <row r="20" spans="1:43" ht="14.25" hidden="1" customHeight="1" x14ac:dyDescent="0.25">
      <c r="A20" s="82" t="s">
        <v>369</v>
      </c>
      <c r="B20" s="82" t="s">
        <v>1978</v>
      </c>
      <c r="C20" s="82">
        <v>10.1</v>
      </c>
      <c r="D20" s="82" t="s">
        <v>376</v>
      </c>
      <c r="E20" s="82" t="s">
        <v>107</v>
      </c>
      <c r="F20" s="82" t="s">
        <v>3212</v>
      </c>
      <c r="G20" s="82" t="s">
        <v>496</v>
      </c>
      <c r="H20" s="82" t="s">
        <v>502</v>
      </c>
      <c r="I20" s="82" t="s">
        <v>5741</v>
      </c>
      <c r="J20" s="82" t="s">
        <v>50</v>
      </c>
      <c r="K20" s="82">
        <v>43880193</v>
      </c>
      <c r="L20" s="102">
        <v>28678</v>
      </c>
      <c r="M20" s="82">
        <v>47</v>
      </c>
      <c r="N20" s="82" t="s">
        <v>51</v>
      </c>
      <c r="O20" s="82"/>
      <c r="P20" s="82"/>
      <c r="Q20" s="82"/>
      <c r="R20" s="82"/>
      <c r="S20" s="82"/>
      <c r="T20" s="82"/>
      <c r="U20" s="182"/>
      <c r="V20" s="314"/>
      <c r="W20" s="314"/>
      <c r="X20" s="314"/>
      <c r="Y20" s="314"/>
      <c r="Z20" s="314"/>
      <c r="AA20" s="314"/>
      <c r="AB20" s="314"/>
      <c r="AC20" s="314"/>
      <c r="AD20" s="314"/>
      <c r="AE20" s="364"/>
      <c r="AF20" s="322"/>
      <c r="AG20" s="322"/>
      <c r="AH20" s="322"/>
      <c r="AI20" s="322"/>
      <c r="AJ20" s="322"/>
      <c r="AK20" s="322"/>
      <c r="AL20" s="322"/>
      <c r="AM20" s="322"/>
      <c r="AN20" s="452"/>
      <c r="AO20" s="322"/>
      <c r="AP20" s="223"/>
      <c r="AQ20" s="809" t="str" cm="1">
        <f t="array" ref="AQ20">IF(AD20="NO FAVORABLE","NO FAVORABLE",IF(SUMPRODUCT(--(TRIM(AF20:AK20)&lt;&gt;"SI"),--(TRIM(AF20:AK20)&lt;&gt;"NA"))&gt;0,"SUBSANAR","APROBADA CR"))</f>
        <v>SUBSANAR</v>
      </c>
    </row>
    <row r="21" spans="1:43" ht="14.25" hidden="1" customHeight="1" x14ac:dyDescent="0.25">
      <c r="A21" s="82" t="s">
        <v>369</v>
      </c>
      <c r="B21" s="82" t="s">
        <v>1978</v>
      </c>
      <c r="C21" s="82">
        <v>10.199999999999999</v>
      </c>
      <c r="D21" s="82" t="s">
        <v>376</v>
      </c>
      <c r="E21" s="82" t="s">
        <v>1467</v>
      </c>
      <c r="F21" s="82"/>
      <c r="G21" s="82" t="s">
        <v>496</v>
      </c>
      <c r="H21" s="82" t="s">
        <v>502</v>
      </c>
      <c r="I21" s="82" t="s">
        <v>5742</v>
      </c>
      <c r="J21" s="82" t="s">
        <v>5713</v>
      </c>
      <c r="K21" s="82">
        <v>1157214064</v>
      </c>
      <c r="L21" s="102">
        <v>42095</v>
      </c>
      <c r="M21" s="82">
        <v>10</v>
      </c>
      <c r="N21" s="82" t="s">
        <v>51</v>
      </c>
      <c r="O21" s="82"/>
      <c r="P21" s="82"/>
      <c r="Q21" s="82"/>
      <c r="R21" s="82"/>
      <c r="S21" s="82"/>
      <c r="T21" s="82"/>
      <c r="U21" s="182"/>
      <c r="V21" s="314"/>
      <c r="W21" s="314"/>
      <c r="X21" s="314"/>
      <c r="Y21" s="314"/>
      <c r="Z21" s="314"/>
      <c r="AA21" s="314"/>
      <c r="AB21" s="314"/>
      <c r="AC21" s="314"/>
      <c r="AD21" s="314"/>
      <c r="AE21" s="364"/>
      <c r="AF21" s="322"/>
      <c r="AG21" s="322"/>
      <c r="AH21" s="322"/>
      <c r="AI21" s="322"/>
      <c r="AJ21" s="322"/>
      <c r="AK21" s="322"/>
      <c r="AL21" s="322"/>
      <c r="AM21" s="322"/>
      <c r="AN21" s="452"/>
      <c r="AO21" s="322"/>
      <c r="AP21" s="322"/>
    </row>
    <row r="22" spans="1:43" s="151" customFormat="1" ht="14.25" customHeight="1" x14ac:dyDescent="0.25">
      <c r="A22" s="82" t="s">
        <v>369</v>
      </c>
      <c r="B22" s="82" t="s">
        <v>1978</v>
      </c>
      <c r="C22" s="82">
        <v>11</v>
      </c>
      <c r="D22" s="82" t="s">
        <v>45</v>
      </c>
      <c r="E22" s="82" t="s">
        <v>488</v>
      </c>
      <c r="F22" s="82" t="s">
        <v>62</v>
      </c>
      <c r="G22" s="82" t="s">
        <v>703</v>
      </c>
      <c r="H22" s="82" t="s">
        <v>5743</v>
      </c>
      <c r="I22" s="82" t="s">
        <v>5744</v>
      </c>
      <c r="J22" s="82" t="s">
        <v>50</v>
      </c>
      <c r="K22" s="82">
        <v>21661374</v>
      </c>
      <c r="L22" s="102">
        <v>22515</v>
      </c>
      <c r="M22" s="82">
        <v>64</v>
      </c>
      <c r="N22" s="82" t="s">
        <v>51</v>
      </c>
      <c r="O22" s="82">
        <v>3202004845</v>
      </c>
      <c r="P22" s="262" t="s">
        <v>5709</v>
      </c>
      <c r="Q22" s="82" t="s">
        <v>3267</v>
      </c>
      <c r="R22" s="82" t="s">
        <v>5710</v>
      </c>
      <c r="S22" s="82" t="s">
        <v>54</v>
      </c>
      <c r="T22" s="82" t="s">
        <v>5727</v>
      </c>
      <c r="U22" s="182" t="s">
        <v>540</v>
      </c>
      <c r="V22" s="314" t="s">
        <v>57</v>
      </c>
      <c r="W22" s="314" t="s">
        <v>57</v>
      </c>
      <c r="X22" s="314" t="s">
        <v>57</v>
      </c>
      <c r="Y22" s="314"/>
      <c r="Z22" s="314"/>
      <c r="AA22" s="314"/>
      <c r="AB22" s="314"/>
      <c r="AC22" s="314"/>
      <c r="AD22" s="314" t="s">
        <v>58</v>
      </c>
      <c r="AE22" s="364"/>
      <c r="AF22" s="808" t="s">
        <v>59</v>
      </c>
      <c r="AG22" s="808" t="s">
        <v>57</v>
      </c>
      <c r="AH22" s="808" t="s">
        <v>59</v>
      </c>
      <c r="AI22" s="808" t="s">
        <v>59</v>
      </c>
      <c r="AJ22" s="808" t="s">
        <v>59</v>
      </c>
      <c r="AK22" s="808" t="s">
        <v>59</v>
      </c>
      <c r="AL22" s="808" t="s">
        <v>220</v>
      </c>
      <c r="AM22" s="322"/>
      <c r="AN22" s="452"/>
      <c r="AO22" s="322" t="s">
        <v>393</v>
      </c>
      <c r="AP22" s="322"/>
      <c r="AQ22" s="809" t="str" cm="1">
        <f t="array" ref="AQ22">IF(AD22="NO FAVORABLE","NO FAVORABLE",IF(SUMPRODUCT(--(TRIM(AF22:AK22)&lt;&gt;"SI"),--(TRIM(AF22:AK22)&lt;&gt;"NA"))&gt;0,"SUBSANAR","APROBADA CR"))</f>
        <v>APROBADA CR</v>
      </c>
    </row>
    <row r="23" spans="1:43" ht="14.25" hidden="1" customHeight="1" x14ac:dyDescent="0.25">
      <c r="A23" s="82" t="s">
        <v>369</v>
      </c>
      <c r="B23" s="82" t="s">
        <v>1978</v>
      </c>
      <c r="C23" s="82">
        <v>12.1</v>
      </c>
      <c r="D23" s="82" t="s">
        <v>376</v>
      </c>
      <c r="E23" s="82" t="s">
        <v>62</v>
      </c>
      <c r="F23" s="82" t="s">
        <v>5745</v>
      </c>
      <c r="G23" s="82" t="s">
        <v>1470</v>
      </c>
      <c r="H23" s="82" t="s">
        <v>5746</v>
      </c>
      <c r="I23" s="82" t="s">
        <v>5747</v>
      </c>
      <c r="J23" s="82" t="s">
        <v>50</v>
      </c>
      <c r="K23" s="82">
        <v>21661173</v>
      </c>
      <c r="L23" s="102">
        <v>19146</v>
      </c>
      <c r="M23" s="82">
        <v>73</v>
      </c>
      <c r="N23" s="82" t="s">
        <v>51</v>
      </c>
      <c r="O23" s="82">
        <v>3218501301</v>
      </c>
      <c r="P23" s="262" t="s">
        <v>5709</v>
      </c>
      <c r="Q23" s="82" t="s">
        <v>3267</v>
      </c>
      <c r="R23" s="82" t="s">
        <v>5710</v>
      </c>
      <c r="S23" s="82" t="s">
        <v>54</v>
      </c>
      <c r="T23" s="82" t="s">
        <v>5727</v>
      </c>
      <c r="U23" s="182" t="s">
        <v>540</v>
      </c>
      <c r="V23" s="314"/>
      <c r="W23" s="314"/>
      <c r="X23" s="314"/>
      <c r="Y23" s="314"/>
      <c r="Z23" s="314"/>
      <c r="AA23" s="314"/>
      <c r="AB23" s="314"/>
      <c r="AC23" s="314"/>
      <c r="AD23" s="314"/>
      <c r="AE23" s="364"/>
      <c r="AF23" s="322"/>
      <c r="AG23" s="322"/>
      <c r="AH23" s="322"/>
      <c r="AI23" s="322"/>
      <c r="AJ23" s="322"/>
      <c r="AK23" s="322"/>
      <c r="AL23" s="322"/>
      <c r="AM23" s="322"/>
      <c r="AN23" s="452"/>
      <c r="AO23" s="322"/>
      <c r="AP23" s="322"/>
      <c r="AQ23" s="809" t="str" cm="1">
        <f t="array" ref="AQ23">IF(AD23="NO FAVORABLE","NO FAVORABLE",IF(SUMPRODUCT(--(TRIM(AF23:AK23)&lt;&gt;"SI"),--(TRIM(AF23:AK23)&lt;&gt;"NA"))&gt;0,"SUBSANAR","APROBADA CR"))</f>
        <v>SUBSANAR</v>
      </c>
    </row>
    <row r="24" spans="1:43" s="151" customFormat="1" ht="14.25" customHeight="1" x14ac:dyDescent="0.25">
      <c r="A24" s="82" t="s">
        <v>369</v>
      </c>
      <c r="B24" s="82" t="s">
        <v>1978</v>
      </c>
      <c r="C24" s="82">
        <v>14</v>
      </c>
      <c r="D24" s="82" t="s">
        <v>45</v>
      </c>
      <c r="E24" s="82" t="s">
        <v>3411</v>
      </c>
      <c r="F24" s="82" t="s">
        <v>343</v>
      </c>
      <c r="G24" s="82" t="s">
        <v>983</v>
      </c>
      <c r="H24" s="82" t="s">
        <v>475</v>
      </c>
      <c r="I24" s="82" t="s">
        <v>5749</v>
      </c>
      <c r="J24" s="82" t="s">
        <v>50</v>
      </c>
      <c r="K24" s="105">
        <v>1040261070</v>
      </c>
      <c r="L24" s="82"/>
      <c r="M24" s="82"/>
      <c r="N24" s="82" t="s">
        <v>51</v>
      </c>
      <c r="O24" s="82">
        <v>3105392652</v>
      </c>
      <c r="P24" s="262" t="s">
        <v>5709</v>
      </c>
      <c r="Q24" s="82" t="s">
        <v>5750</v>
      </c>
      <c r="R24" s="82" t="s">
        <v>3689</v>
      </c>
      <c r="S24" s="82" t="s">
        <v>54</v>
      </c>
      <c r="T24" s="82" t="s">
        <v>4458</v>
      </c>
      <c r="U24" s="182" t="s">
        <v>540</v>
      </c>
      <c r="V24" s="314" t="s">
        <v>57</v>
      </c>
      <c r="W24" s="314" t="s">
        <v>57</v>
      </c>
      <c r="X24" s="314" t="s">
        <v>57</v>
      </c>
      <c r="Y24" s="314"/>
      <c r="Z24" s="314"/>
      <c r="AA24" s="314"/>
      <c r="AB24" s="314"/>
      <c r="AC24" s="314"/>
      <c r="AD24" s="314" t="s">
        <v>58</v>
      </c>
      <c r="AE24" s="364"/>
      <c r="AF24" s="808" t="s">
        <v>59</v>
      </c>
      <c r="AG24" s="808" t="s">
        <v>57</v>
      </c>
      <c r="AH24" s="808" t="s">
        <v>59</v>
      </c>
      <c r="AI24" s="808" t="s">
        <v>59</v>
      </c>
      <c r="AJ24" s="808" t="s">
        <v>59</v>
      </c>
      <c r="AK24" s="808" t="s">
        <v>59</v>
      </c>
      <c r="AL24" s="808" t="s">
        <v>114</v>
      </c>
      <c r="AM24" s="322"/>
      <c r="AN24" s="452"/>
      <c r="AO24" s="322" t="s">
        <v>393</v>
      </c>
      <c r="AP24" s="322"/>
      <c r="AQ24" s="809" t="str" cm="1">
        <f t="array" ref="AQ24">IF(AD24="NO FAVORABLE","NO FAVORABLE",IF(SUMPRODUCT(--(TRIM(AF24:AK24)&lt;&gt;"SI"),--(TRIM(AF24:AK24)&lt;&gt;"NA"))&gt;0,"SUBSANAR","APROBADA CR"))</f>
        <v>APROBADA CR</v>
      </c>
    </row>
    <row r="25" spans="1:43" ht="14.25" hidden="1" customHeight="1" x14ac:dyDescent="0.25">
      <c r="A25" s="82" t="s">
        <v>369</v>
      </c>
      <c r="B25" s="82" t="s">
        <v>1978</v>
      </c>
      <c r="C25" s="82">
        <v>14.1</v>
      </c>
      <c r="D25" s="82" t="s">
        <v>376</v>
      </c>
      <c r="E25" s="82" t="s">
        <v>2113</v>
      </c>
      <c r="F25" s="82" t="s">
        <v>2167</v>
      </c>
      <c r="G25" s="82" t="s">
        <v>5751</v>
      </c>
      <c r="H25" s="82" t="s">
        <v>983</v>
      </c>
      <c r="I25" s="82" t="s">
        <v>5752</v>
      </c>
      <c r="J25" s="82" t="s">
        <v>5713</v>
      </c>
      <c r="K25" s="82">
        <v>1037975809</v>
      </c>
      <c r="L25" s="102">
        <v>41361</v>
      </c>
      <c r="M25" s="82">
        <v>12</v>
      </c>
      <c r="N25" s="82" t="s">
        <v>379</v>
      </c>
      <c r="O25" s="82"/>
      <c r="P25" s="82"/>
      <c r="Q25" s="82"/>
      <c r="R25" s="82"/>
      <c r="S25" s="82"/>
      <c r="T25" s="82"/>
      <c r="U25" s="182"/>
      <c r="V25" s="314"/>
      <c r="W25" s="314"/>
      <c r="X25" s="314"/>
      <c r="Y25" s="314"/>
      <c r="Z25" s="314"/>
      <c r="AA25" s="314"/>
      <c r="AB25" s="314"/>
      <c r="AC25" s="314"/>
      <c r="AD25" s="314"/>
      <c r="AE25" s="364"/>
      <c r="AF25" s="322"/>
      <c r="AG25" s="322"/>
      <c r="AH25" s="322"/>
      <c r="AI25" s="322"/>
      <c r="AJ25" s="322"/>
      <c r="AK25" s="322"/>
      <c r="AL25" s="322"/>
      <c r="AM25" s="322"/>
      <c r="AN25" s="452"/>
      <c r="AO25" s="322"/>
      <c r="AP25" s="322"/>
      <c r="AQ25" s="809" t="str" cm="1">
        <f t="array" ref="AQ25">IF(AD25="NO FAVORABLE","NO FAVORABLE",IF(SUMPRODUCT(--(TRIM(AF25:AK25)&lt;&gt;"SI"),--(TRIM(AF25:AK25)&lt;&gt;"NA"))&gt;0,"SUBSANAR","APROBADA CR"))</f>
        <v>SUBSANAR</v>
      </c>
    </row>
    <row r="26" spans="1:43" ht="14.25" hidden="1" customHeight="1" x14ac:dyDescent="0.25">
      <c r="A26" s="82" t="s">
        <v>369</v>
      </c>
      <c r="B26" s="182" t="s">
        <v>1978</v>
      </c>
      <c r="C26" s="82">
        <v>16.100000000000001</v>
      </c>
      <c r="D26" s="82" t="s">
        <v>376</v>
      </c>
      <c r="E26" s="82" t="s">
        <v>2226</v>
      </c>
      <c r="F26" s="82"/>
      <c r="G26" s="82" t="s">
        <v>686</v>
      </c>
      <c r="H26" s="82" t="s">
        <v>392</v>
      </c>
      <c r="I26" s="82" t="s">
        <v>5753</v>
      </c>
      <c r="J26" s="82" t="s">
        <v>50</v>
      </c>
      <c r="K26" s="82">
        <v>1040260283</v>
      </c>
      <c r="L26" s="102">
        <v>31880</v>
      </c>
      <c r="M26" s="82">
        <v>38</v>
      </c>
      <c r="N26" s="82" t="s">
        <v>379</v>
      </c>
      <c r="O26" s="82"/>
      <c r="P26" s="82"/>
      <c r="Q26" s="82"/>
      <c r="R26" s="82"/>
      <c r="S26" s="82"/>
      <c r="T26" s="82"/>
      <c r="U26" s="182"/>
      <c r="V26" s="314"/>
      <c r="W26" s="314"/>
      <c r="X26" s="314"/>
      <c r="Y26" s="314"/>
      <c r="Z26" s="314"/>
      <c r="AA26" s="314"/>
      <c r="AB26" s="314"/>
      <c r="AC26" s="314"/>
      <c r="AD26" s="314"/>
      <c r="AE26" s="364"/>
      <c r="AF26" s="322"/>
      <c r="AG26" s="322"/>
      <c r="AH26" s="322"/>
      <c r="AI26" s="322"/>
      <c r="AJ26" s="322"/>
      <c r="AK26" s="322"/>
      <c r="AL26" s="322"/>
      <c r="AM26" s="322"/>
      <c r="AN26" s="452"/>
      <c r="AO26" s="322"/>
      <c r="AP26" s="322"/>
      <c r="AQ26" s="809" t="str" cm="1">
        <f t="array" ref="AQ26">IF(AD26="NO FAVORABLE","NO FAVORABLE",IF(SUMPRODUCT(--(TRIM(AF26:AK26)&lt;&gt;"SI"),--(TRIM(AF26:AK26)&lt;&gt;"NA"))&gt;0,"SUBSANAR","APROBADA CR"))</f>
        <v>SUBSANAR</v>
      </c>
    </row>
    <row r="27" spans="1:43" ht="14.25" hidden="1" customHeight="1" x14ac:dyDescent="0.25">
      <c r="A27" s="82" t="s">
        <v>369</v>
      </c>
      <c r="B27" s="182" t="s">
        <v>1978</v>
      </c>
      <c r="C27" s="82">
        <v>16.2</v>
      </c>
      <c r="D27" s="82" t="s">
        <v>376</v>
      </c>
      <c r="E27" s="82" t="s">
        <v>5754</v>
      </c>
      <c r="F27" s="82"/>
      <c r="G27" s="82" t="s">
        <v>686</v>
      </c>
      <c r="H27" s="82" t="s">
        <v>252</v>
      </c>
      <c r="I27" s="82" t="s">
        <v>5755</v>
      </c>
      <c r="J27" s="82" t="s">
        <v>50</v>
      </c>
      <c r="K27" s="82">
        <v>1040260665</v>
      </c>
      <c r="L27" s="102">
        <v>39379</v>
      </c>
      <c r="M27" s="82">
        <v>18</v>
      </c>
      <c r="N27" s="82" t="s">
        <v>51</v>
      </c>
      <c r="O27" s="82"/>
      <c r="P27" s="82"/>
      <c r="Q27" s="82"/>
      <c r="R27" s="82"/>
      <c r="S27" s="82"/>
      <c r="T27" s="82"/>
      <c r="U27" s="182"/>
      <c r="V27" s="314"/>
      <c r="W27" s="314"/>
      <c r="X27" s="314"/>
      <c r="Y27" s="314"/>
      <c r="Z27" s="314"/>
      <c r="AA27" s="314"/>
      <c r="AB27" s="314"/>
      <c r="AC27" s="314"/>
      <c r="AD27" s="314"/>
      <c r="AE27" s="364"/>
      <c r="AF27" s="322"/>
      <c r="AG27" s="322"/>
      <c r="AH27" s="322"/>
      <c r="AI27" s="322"/>
      <c r="AJ27" s="322"/>
      <c r="AK27" s="322"/>
      <c r="AL27" s="322"/>
      <c r="AM27" s="322"/>
      <c r="AN27" s="452"/>
      <c r="AO27" s="322"/>
      <c r="AP27" s="322"/>
    </row>
    <row r="28" spans="1:43" ht="14.25" hidden="1" customHeight="1" x14ac:dyDescent="0.25">
      <c r="A28" s="82" t="s">
        <v>369</v>
      </c>
      <c r="B28" s="182" t="s">
        <v>1978</v>
      </c>
      <c r="C28" s="82">
        <v>16.3</v>
      </c>
      <c r="D28" s="82" t="s">
        <v>376</v>
      </c>
      <c r="E28" s="82" t="s">
        <v>1129</v>
      </c>
      <c r="F28" s="82"/>
      <c r="G28" s="82" t="s">
        <v>686</v>
      </c>
      <c r="H28" s="82" t="s">
        <v>252</v>
      </c>
      <c r="I28" s="82" t="s">
        <v>5756</v>
      </c>
      <c r="J28" s="82" t="s">
        <v>5713</v>
      </c>
      <c r="K28" s="82">
        <v>1040261149</v>
      </c>
      <c r="L28" s="102">
        <v>40425</v>
      </c>
      <c r="M28" s="82">
        <v>15</v>
      </c>
      <c r="N28" s="82" t="s">
        <v>379</v>
      </c>
      <c r="O28" s="82"/>
      <c r="P28" s="82"/>
      <c r="Q28" s="82"/>
      <c r="R28" s="82"/>
      <c r="S28" s="82"/>
      <c r="T28" s="82"/>
      <c r="U28" s="182"/>
      <c r="V28" s="314"/>
      <c r="W28" s="314"/>
      <c r="X28" s="314"/>
      <c r="Y28" s="314"/>
      <c r="Z28" s="314"/>
      <c r="AA28" s="314"/>
      <c r="AB28" s="314"/>
      <c r="AC28" s="314"/>
      <c r="AD28" s="314"/>
      <c r="AE28" s="364"/>
      <c r="AF28" s="322"/>
      <c r="AG28" s="322"/>
      <c r="AH28" s="322"/>
      <c r="AI28" s="322"/>
      <c r="AJ28" s="322"/>
      <c r="AK28" s="322"/>
      <c r="AL28" s="322"/>
      <c r="AM28" s="322"/>
      <c r="AN28" s="452"/>
      <c r="AO28" s="322"/>
      <c r="AP28" s="322"/>
    </row>
    <row r="29" spans="1:43" ht="14.25" hidden="1" customHeight="1" x14ac:dyDescent="0.25">
      <c r="A29" s="82" t="s">
        <v>369</v>
      </c>
      <c r="B29" s="182" t="s">
        <v>1978</v>
      </c>
      <c r="C29" s="82">
        <v>16.399999999999999</v>
      </c>
      <c r="D29" s="82" t="s">
        <v>376</v>
      </c>
      <c r="E29" s="82" t="s">
        <v>558</v>
      </c>
      <c r="F29" s="82"/>
      <c r="G29" s="82" t="s">
        <v>686</v>
      </c>
      <c r="H29" s="82" t="s">
        <v>252</v>
      </c>
      <c r="I29" s="82" t="s">
        <v>5757</v>
      </c>
      <c r="J29" s="82" t="s">
        <v>5713</v>
      </c>
      <c r="K29" s="82">
        <v>1036958215</v>
      </c>
      <c r="L29" s="102">
        <v>41936</v>
      </c>
      <c r="M29" s="82">
        <v>11</v>
      </c>
      <c r="N29" s="82" t="s">
        <v>379</v>
      </c>
      <c r="O29" s="82"/>
      <c r="P29" s="82"/>
      <c r="Q29" s="82"/>
      <c r="R29" s="82"/>
      <c r="S29" s="82"/>
      <c r="T29" s="82"/>
      <c r="U29" s="182"/>
      <c r="V29" s="314"/>
      <c r="W29" s="314"/>
      <c r="X29" s="314"/>
      <c r="Y29" s="314"/>
      <c r="Z29" s="314"/>
      <c r="AA29" s="314"/>
      <c r="AB29" s="314"/>
      <c r="AC29" s="314"/>
      <c r="AD29" s="314"/>
      <c r="AE29" s="364"/>
      <c r="AF29" s="322"/>
      <c r="AG29" s="322"/>
      <c r="AH29" s="322"/>
      <c r="AI29" s="322"/>
      <c r="AJ29" s="322"/>
      <c r="AK29" s="322"/>
      <c r="AL29" s="322"/>
      <c r="AM29" s="322"/>
      <c r="AN29" s="452"/>
      <c r="AO29" s="322"/>
      <c r="AP29" s="322"/>
    </row>
    <row r="30" spans="1:43" s="151" customFormat="1" ht="14.25" customHeight="1" x14ac:dyDescent="0.25">
      <c r="A30" s="82" t="s">
        <v>369</v>
      </c>
      <c r="B30" s="182" t="s">
        <v>1978</v>
      </c>
      <c r="C30" s="82">
        <v>17</v>
      </c>
      <c r="D30" s="82" t="s">
        <v>45</v>
      </c>
      <c r="E30" s="82" t="s">
        <v>107</v>
      </c>
      <c r="F30" s="82" t="s">
        <v>855</v>
      </c>
      <c r="G30" s="82" t="s">
        <v>383</v>
      </c>
      <c r="H30" s="82" t="s">
        <v>252</v>
      </c>
      <c r="I30" s="82" t="s">
        <v>5758</v>
      </c>
      <c r="J30" s="82" t="s">
        <v>50</v>
      </c>
      <c r="K30" s="82">
        <v>1040260428</v>
      </c>
      <c r="L30" s="102">
        <v>32297</v>
      </c>
      <c r="M30" s="82">
        <v>37</v>
      </c>
      <c r="N30" s="82" t="s">
        <v>51</v>
      </c>
      <c r="O30" s="82">
        <v>3177499271</v>
      </c>
      <c r="P30" s="262" t="s">
        <v>5709</v>
      </c>
      <c r="Q30" s="82" t="s">
        <v>3267</v>
      </c>
      <c r="R30" s="82" t="s">
        <v>5710</v>
      </c>
      <c r="S30" s="82" t="s">
        <v>54</v>
      </c>
      <c r="T30" s="82" t="s">
        <v>5727</v>
      </c>
      <c r="U30" s="182" t="s">
        <v>540</v>
      </c>
      <c r="V30" s="314" t="s">
        <v>57</v>
      </c>
      <c r="W30" s="314" t="s">
        <v>57</v>
      </c>
      <c r="X30" s="314" t="s">
        <v>57</v>
      </c>
      <c r="Y30" s="314"/>
      <c r="Z30" s="314"/>
      <c r="AA30" s="314"/>
      <c r="AB30" s="314"/>
      <c r="AC30" s="314"/>
      <c r="AD30" s="314" t="s">
        <v>58</v>
      </c>
      <c r="AE30" s="364"/>
      <c r="AF30" s="808" t="s">
        <v>59</v>
      </c>
      <c r="AG30" s="808" t="s">
        <v>57</v>
      </c>
      <c r="AH30" s="808" t="s">
        <v>59</v>
      </c>
      <c r="AI30" s="808" t="s">
        <v>59</v>
      </c>
      <c r="AJ30" s="808" t="s">
        <v>59</v>
      </c>
      <c r="AK30" s="808" t="s">
        <v>59</v>
      </c>
      <c r="AL30" s="808" t="s">
        <v>182</v>
      </c>
      <c r="AM30" s="322"/>
      <c r="AN30" s="452"/>
      <c r="AO30" s="322" t="s">
        <v>393</v>
      </c>
      <c r="AP30" s="322"/>
      <c r="AQ30" s="809" t="str" cm="1">
        <f t="array" ref="AQ30">IF(AD30="NO FAVORABLE","NO FAVORABLE",IF(SUMPRODUCT(--(TRIM(AF30:AK30)&lt;&gt;"SI"),--(TRIM(AF30:AK30)&lt;&gt;"NA"))&gt;0,"SUBSANAR","APROBADA CR"))</f>
        <v>APROBADA CR</v>
      </c>
    </row>
    <row r="31" spans="1:43" ht="14.25" hidden="1" customHeight="1" x14ac:dyDescent="0.25">
      <c r="A31" s="82" t="s">
        <v>369</v>
      </c>
      <c r="B31" s="182" t="s">
        <v>1978</v>
      </c>
      <c r="C31" s="82">
        <v>17.100000000000001</v>
      </c>
      <c r="D31" s="82" t="s">
        <v>376</v>
      </c>
      <c r="E31" s="82" t="s">
        <v>531</v>
      </c>
      <c r="F31" s="82" t="s">
        <v>2086</v>
      </c>
      <c r="G31" s="82" t="s">
        <v>383</v>
      </c>
      <c r="H31" s="82" t="s">
        <v>252</v>
      </c>
      <c r="I31" s="82" t="s">
        <v>5759</v>
      </c>
      <c r="J31" s="82" t="s">
        <v>5713</v>
      </c>
      <c r="K31" s="82">
        <v>104026785</v>
      </c>
      <c r="L31" s="102">
        <v>39627</v>
      </c>
      <c r="M31" s="82">
        <v>17</v>
      </c>
      <c r="N31" s="82" t="s">
        <v>379</v>
      </c>
      <c r="O31" s="82"/>
      <c r="P31" s="82"/>
      <c r="Q31" s="82"/>
      <c r="R31" s="82"/>
      <c r="S31" s="82"/>
      <c r="T31" s="82"/>
      <c r="U31" s="182"/>
      <c r="V31" s="314"/>
      <c r="W31" s="314"/>
      <c r="X31" s="314"/>
      <c r="Y31" s="314"/>
      <c r="Z31" s="314"/>
      <c r="AA31" s="314"/>
      <c r="AB31" s="314"/>
      <c r="AC31" s="314"/>
      <c r="AD31" s="314"/>
      <c r="AE31" s="364"/>
      <c r="AF31" s="322"/>
      <c r="AG31" s="322"/>
      <c r="AH31" s="322"/>
      <c r="AI31" s="322"/>
      <c r="AJ31" s="322"/>
      <c r="AK31" s="322"/>
      <c r="AL31" s="322"/>
      <c r="AM31" s="322"/>
      <c r="AN31" s="452"/>
      <c r="AO31" s="322"/>
      <c r="AP31" s="322"/>
      <c r="AQ31" s="809" t="str" cm="1">
        <f t="array" ref="AQ31">IF(AD31="NO FAVORABLE","NO FAVORABLE",IF(SUMPRODUCT(--(TRIM(AF31:AK31)&lt;&gt;"SI"),--(TRIM(AF31:AK31)&lt;&gt;"NA"))&gt;0,"SUBSANAR","APROBADA CR"))</f>
        <v>SUBSANAR</v>
      </c>
    </row>
    <row r="32" spans="1:43" ht="14.25" hidden="1" customHeight="1" x14ac:dyDescent="0.25">
      <c r="A32" s="82" t="s">
        <v>369</v>
      </c>
      <c r="B32" s="182" t="s">
        <v>1978</v>
      </c>
      <c r="C32" s="82">
        <v>17.2</v>
      </c>
      <c r="D32" s="82" t="s">
        <v>376</v>
      </c>
      <c r="E32" s="82" t="s">
        <v>470</v>
      </c>
      <c r="F32" s="82" t="s">
        <v>1482</v>
      </c>
      <c r="G32" s="82" t="s">
        <v>383</v>
      </c>
      <c r="H32" s="82" t="s">
        <v>252</v>
      </c>
      <c r="I32" s="82" t="s">
        <v>5760</v>
      </c>
      <c r="J32" s="82" t="s">
        <v>5713</v>
      </c>
      <c r="K32" s="82">
        <v>1036258861</v>
      </c>
      <c r="L32" s="102">
        <v>40432</v>
      </c>
      <c r="M32" s="82">
        <v>15</v>
      </c>
      <c r="N32" s="82" t="s">
        <v>51</v>
      </c>
      <c r="O32" s="82"/>
      <c r="P32" s="82"/>
      <c r="Q32" s="82"/>
      <c r="R32" s="82"/>
      <c r="S32" s="82"/>
      <c r="T32" s="82"/>
      <c r="U32" s="182"/>
      <c r="V32" s="314"/>
      <c r="W32" s="314"/>
      <c r="X32" s="314"/>
      <c r="Y32" s="314"/>
      <c r="Z32" s="314"/>
      <c r="AA32" s="314"/>
      <c r="AB32" s="314"/>
      <c r="AC32" s="314"/>
      <c r="AD32" s="314"/>
      <c r="AE32" s="364"/>
      <c r="AF32" s="322"/>
      <c r="AG32" s="322"/>
      <c r="AH32" s="322"/>
      <c r="AI32" s="322"/>
      <c r="AJ32" s="322"/>
      <c r="AK32" s="322"/>
      <c r="AL32" s="322"/>
      <c r="AM32" s="322"/>
      <c r="AN32" s="452"/>
      <c r="AO32" s="322"/>
      <c r="AP32" s="322"/>
    </row>
    <row r="33" spans="1:43" ht="14.25" hidden="1" customHeight="1" x14ac:dyDescent="0.25">
      <c r="A33" s="82" t="s">
        <v>369</v>
      </c>
      <c r="B33" s="182" t="s">
        <v>1978</v>
      </c>
      <c r="C33" s="82">
        <v>18.100000000000001</v>
      </c>
      <c r="D33" s="82" t="s">
        <v>376</v>
      </c>
      <c r="E33" s="82" t="s">
        <v>2906</v>
      </c>
      <c r="F33" s="82" t="s">
        <v>116</v>
      </c>
      <c r="G33" s="82" t="s">
        <v>1470</v>
      </c>
      <c r="H33" s="82" t="s">
        <v>252</v>
      </c>
      <c r="I33" s="82" t="s">
        <v>5761</v>
      </c>
      <c r="J33" s="82" t="s">
        <v>50</v>
      </c>
      <c r="K33" s="82">
        <v>626932</v>
      </c>
      <c r="L33" s="102">
        <v>12264</v>
      </c>
      <c r="M33" s="82">
        <v>92</v>
      </c>
      <c r="N33" s="82" t="s">
        <v>379</v>
      </c>
      <c r="O33" s="82"/>
      <c r="P33" s="82"/>
      <c r="Q33" s="82"/>
      <c r="R33" s="82"/>
      <c r="S33" s="82"/>
      <c r="T33" s="82"/>
      <c r="U33" s="182"/>
      <c r="V33" s="314"/>
      <c r="W33" s="314"/>
      <c r="X33" s="314"/>
      <c r="Y33" s="314"/>
      <c r="Z33" s="314"/>
      <c r="AA33" s="314"/>
      <c r="AB33" s="314"/>
      <c r="AC33" s="314"/>
      <c r="AD33" s="314"/>
      <c r="AE33" s="364"/>
      <c r="AF33" s="322"/>
      <c r="AG33" s="322"/>
      <c r="AH33" s="322"/>
      <c r="AI33" s="322"/>
      <c r="AJ33" s="322"/>
      <c r="AK33" s="322"/>
      <c r="AL33" s="322"/>
      <c r="AM33" s="322"/>
      <c r="AN33" s="452"/>
      <c r="AO33" s="322"/>
      <c r="AP33" s="322"/>
      <c r="AQ33" s="809" t="str" cm="1">
        <f t="array" ref="AQ33">IF(AD33="NO FAVORABLE","NO FAVORABLE",IF(SUMPRODUCT(--(TRIM(AF33:AK33)&lt;&gt;"SI"),--(TRIM(AF33:AK33)&lt;&gt;"NA"))&gt;0,"SUBSANAR","APROBADA CR"))</f>
        <v>SUBSANAR</v>
      </c>
    </row>
    <row r="34" spans="1:43" ht="14.25" hidden="1" customHeight="1" x14ac:dyDescent="0.25">
      <c r="A34" s="82" t="s">
        <v>369</v>
      </c>
      <c r="B34" s="182" t="s">
        <v>1978</v>
      </c>
      <c r="C34" s="82">
        <v>19.100000000000001</v>
      </c>
      <c r="D34" s="82" t="s">
        <v>376</v>
      </c>
      <c r="E34" s="82" t="s">
        <v>938</v>
      </c>
      <c r="F34" s="82"/>
      <c r="G34" s="82" t="s">
        <v>1470</v>
      </c>
      <c r="H34" s="82" t="s">
        <v>475</v>
      </c>
      <c r="I34" s="82" t="s">
        <v>5762</v>
      </c>
      <c r="J34" s="82" t="s">
        <v>5713</v>
      </c>
      <c r="K34" s="82">
        <v>1034925836</v>
      </c>
      <c r="L34" s="102">
        <v>42580</v>
      </c>
      <c r="M34" s="82">
        <v>9</v>
      </c>
      <c r="N34" s="82" t="s">
        <v>51</v>
      </c>
      <c r="O34" s="82"/>
      <c r="P34" s="82"/>
      <c r="Q34" s="82"/>
      <c r="R34" s="82"/>
      <c r="S34" s="82"/>
      <c r="T34" s="82"/>
      <c r="U34" s="182"/>
      <c r="V34" s="314"/>
      <c r="W34" s="314"/>
      <c r="X34" s="314"/>
      <c r="Y34" s="314"/>
      <c r="Z34" s="314"/>
      <c r="AA34" s="314"/>
      <c r="AB34" s="314"/>
      <c r="AC34" s="314"/>
      <c r="AD34" s="314"/>
      <c r="AE34" s="364"/>
      <c r="AF34" s="322"/>
      <c r="AG34" s="322"/>
      <c r="AH34" s="322"/>
      <c r="AI34" s="322"/>
      <c r="AJ34" s="322"/>
      <c r="AK34" s="322"/>
      <c r="AL34" s="322"/>
      <c r="AM34" s="322"/>
      <c r="AN34" s="452"/>
      <c r="AO34" s="322"/>
      <c r="AP34" s="322"/>
      <c r="AQ34" s="809" t="str" cm="1">
        <f t="array" ref="AQ34">IF(AD34="NO FAVORABLE","NO FAVORABLE",IF(SUMPRODUCT(--(TRIM(AF34:AK34)&lt;&gt;"SI"),--(TRIM(AF34:AK34)&lt;&gt;"NA"))&gt;0,"SUBSANAR","APROBADA CR"))</f>
        <v>SUBSANAR</v>
      </c>
    </row>
    <row r="35" spans="1:43" ht="14.25" hidden="1" customHeight="1" x14ac:dyDescent="0.25">
      <c r="A35" s="82" t="s">
        <v>369</v>
      </c>
      <c r="B35" s="182" t="s">
        <v>1978</v>
      </c>
      <c r="C35" s="82">
        <v>19.2</v>
      </c>
      <c r="D35" s="82" t="s">
        <v>376</v>
      </c>
      <c r="E35" s="82" t="s">
        <v>809</v>
      </c>
      <c r="F35" s="82"/>
      <c r="G35" s="82" t="s">
        <v>5763</v>
      </c>
      <c r="H35" s="82" t="s">
        <v>475</v>
      </c>
      <c r="I35" s="82" t="s">
        <v>5764</v>
      </c>
      <c r="J35" s="82" t="s">
        <v>5723</v>
      </c>
      <c r="K35" s="82"/>
      <c r="L35" s="102">
        <v>43776</v>
      </c>
      <c r="M35" s="82">
        <v>6</v>
      </c>
      <c r="N35" s="82" t="s">
        <v>379</v>
      </c>
      <c r="O35" s="82"/>
      <c r="P35" s="82"/>
      <c r="Q35" s="82"/>
      <c r="R35" s="82"/>
      <c r="S35" s="82"/>
      <c r="T35" s="82"/>
      <c r="U35" s="182"/>
      <c r="V35" s="314"/>
      <c r="W35" s="314"/>
      <c r="X35" s="314"/>
      <c r="Y35" s="314"/>
      <c r="Z35" s="314"/>
      <c r="AA35" s="314"/>
      <c r="AB35" s="314"/>
      <c r="AC35" s="314"/>
      <c r="AD35" s="314"/>
      <c r="AE35" s="364"/>
      <c r="AF35" s="322"/>
      <c r="AG35" s="322"/>
      <c r="AH35" s="322"/>
      <c r="AI35" s="322"/>
      <c r="AJ35" s="322"/>
      <c r="AK35" s="322"/>
      <c r="AL35" s="322"/>
      <c r="AM35" s="322"/>
      <c r="AN35" s="452"/>
      <c r="AO35" s="322"/>
      <c r="AP35" s="322"/>
    </row>
    <row r="36" spans="1:43" ht="14.25" hidden="1" customHeight="1" x14ac:dyDescent="0.25">
      <c r="A36" s="82" t="s">
        <v>369</v>
      </c>
      <c r="B36" s="182" t="s">
        <v>1978</v>
      </c>
      <c r="C36" s="82">
        <v>19.3</v>
      </c>
      <c r="D36" s="82" t="s">
        <v>376</v>
      </c>
      <c r="E36" s="82" t="s">
        <v>277</v>
      </c>
      <c r="F36" s="82" t="s">
        <v>62</v>
      </c>
      <c r="G36" s="82" t="s">
        <v>1201</v>
      </c>
      <c r="H36" s="82" t="s">
        <v>214</v>
      </c>
      <c r="I36" s="82" t="s">
        <v>5765</v>
      </c>
      <c r="J36" s="82" t="s">
        <v>50</v>
      </c>
      <c r="K36" s="82">
        <v>43879589</v>
      </c>
      <c r="L36" s="102">
        <v>16747</v>
      </c>
      <c r="M36" s="82">
        <v>80</v>
      </c>
      <c r="N36" s="82" t="s">
        <v>51</v>
      </c>
      <c r="O36" s="82"/>
      <c r="P36" s="82"/>
      <c r="Q36" s="82"/>
      <c r="R36" s="82"/>
      <c r="S36" s="82"/>
      <c r="T36" s="82"/>
      <c r="U36" s="182"/>
      <c r="V36" s="314"/>
      <c r="W36" s="314"/>
      <c r="X36" s="314"/>
      <c r="Y36" s="314"/>
      <c r="Z36" s="314"/>
      <c r="AA36" s="314"/>
      <c r="AB36" s="314"/>
      <c r="AC36" s="314"/>
      <c r="AD36" s="314"/>
      <c r="AE36" s="364"/>
      <c r="AF36" s="322"/>
      <c r="AG36" s="322"/>
      <c r="AH36" s="322"/>
      <c r="AI36" s="322"/>
      <c r="AJ36" s="322"/>
      <c r="AK36" s="322"/>
      <c r="AL36" s="322"/>
      <c r="AM36" s="322"/>
      <c r="AN36" s="452"/>
      <c r="AO36" s="322"/>
      <c r="AP36" s="322"/>
    </row>
    <row r="37" spans="1:43" s="151" customFormat="1" ht="14.25" customHeight="1" x14ac:dyDescent="0.25">
      <c r="A37" s="82" t="s">
        <v>369</v>
      </c>
      <c r="B37" s="182" t="s">
        <v>1978</v>
      </c>
      <c r="C37" s="82">
        <v>20</v>
      </c>
      <c r="D37" s="82" t="s">
        <v>45</v>
      </c>
      <c r="E37" s="82" t="s">
        <v>5766</v>
      </c>
      <c r="F37" s="82" t="s">
        <v>488</v>
      </c>
      <c r="G37" s="82" t="s">
        <v>251</v>
      </c>
      <c r="H37" s="82" t="s">
        <v>611</v>
      </c>
      <c r="I37" s="82" t="s">
        <v>5767</v>
      </c>
      <c r="J37" s="82" t="s">
        <v>50</v>
      </c>
      <c r="K37" s="82">
        <v>21663984</v>
      </c>
      <c r="L37" s="102">
        <v>19449</v>
      </c>
      <c r="M37" s="82">
        <v>72</v>
      </c>
      <c r="N37" s="82" t="s">
        <v>51</v>
      </c>
      <c r="O37" s="82" t="s">
        <v>5768</v>
      </c>
      <c r="P37" s="262" t="s">
        <v>5709</v>
      </c>
      <c r="Q37" s="82" t="s">
        <v>5748</v>
      </c>
      <c r="R37" s="82" t="s">
        <v>5769</v>
      </c>
      <c r="S37" s="82" t="s">
        <v>54</v>
      </c>
      <c r="T37" s="82" t="s">
        <v>5717</v>
      </c>
      <c r="U37" s="182" t="s">
        <v>540</v>
      </c>
      <c r="V37" s="314" t="s">
        <v>57</v>
      </c>
      <c r="W37" s="314" t="s">
        <v>57</v>
      </c>
      <c r="X37" s="314" t="s">
        <v>5770</v>
      </c>
      <c r="Y37" s="314"/>
      <c r="Z37" s="314"/>
      <c r="AA37" s="314"/>
      <c r="AB37" s="314"/>
      <c r="AC37" s="314"/>
      <c r="AD37" s="314" t="s">
        <v>58</v>
      </c>
      <c r="AE37" s="364"/>
      <c r="AF37" s="808" t="s">
        <v>59</v>
      </c>
      <c r="AG37" s="808" t="s">
        <v>57</v>
      </c>
      <c r="AH37" s="808" t="s">
        <v>59</v>
      </c>
      <c r="AI37" s="808" t="s">
        <v>59</v>
      </c>
      <c r="AJ37" s="808" t="s">
        <v>59</v>
      </c>
      <c r="AK37" s="808" t="s">
        <v>59</v>
      </c>
      <c r="AL37" s="808" t="s">
        <v>243</v>
      </c>
      <c r="AM37" s="322"/>
      <c r="AN37" s="452"/>
      <c r="AO37" s="322" t="s">
        <v>5771</v>
      </c>
      <c r="AP37" s="322"/>
      <c r="AQ37" s="809" t="str" cm="1">
        <f t="array" ref="AQ37">IF(AD37="NO FAVORABLE","NO FAVORABLE",IF(SUMPRODUCT(--(TRIM(AF37:AK37)&lt;&gt;"SI"),--(TRIM(AF37:AK37)&lt;&gt;"NA"))&gt;0,"SUBSANAR","APROBADA CR"))</f>
        <v>APROBADA CR</v>
      </c>
    </row>
    <row r="38" spans="1:43" ht="14.25" hidden="1" customHeight="1" x14ac:dyDescent="0.25">
      <c r="A38" s="82" t="s">
        <v>369</v>
      </c>
      <c r="B38" s="182" t="s">
        <v>1978</v>
      </c>
      <c r="C38" s="82">
        <v>20.100000000000001</v>
      </c>
      <c r="D38" s="82" t="s">
        <v>376</v>
      </c>
      <c r="E38" s="82" t="s">
        <v>1649</v>
      </c>
      <c r="F38" s="82" t="s">
        <v>5772</v>
      </c>
      <c r="G38" s="82" t="s">
        <v>502</v>
      </c>
      <c r="H38" s="82" t="s">
        <v>554</v>
      </c>
      <c r="I38" s="82" t="s">
        <v>5773</v>
      </c>
      <c r="J38" s="82" t="s">
        <v>50</v>
      </c>
      <c r="K38" s="82">
        <v>3450948</v>
      </c>
      <c r="L38" s="102">
        <v>19430</v>
      </c>
      <c r="M38" s="82">
        <v>72</v>
      </c>
      <c r="N38" s="82" t="s">
        <v>379</v>
      </c>
      <c r="O38" s="82"/>
      <c r="P38" s="82"/>
      <c r="Q38" s="82"/>
      <c r="R38" s="82"/>
      <c r="S38" s="82"/>
      <c r="T38" s="82"/>
      <c r="U38" s="182"/>
      <c r="V38" s="314"/>
      <c r="W38" s="314"/>
      <c r="X38" s="314"/>
      <c r="Y38" s="314"/>
      <c r="Z38" s="314"/>
      <c r="AA38" s="314"/>
      <c r="AB38" s="314"/>
      <c r="AC38" s="314"/>
      <c r="AD38" s="314"/>
      <c r="AE38" s="364"/>
      <c r="AF38" s="322"/>
      <c r="AG38" s="322"/>
      <c r="AH38" s="322"/>
      <c r="AI38" s="322"/>
      <c r="AJ38" s="322"/>
      <c r="AK38" s="322"/>
      <c r="AL38" s="322"/>
      <c r="AM38" s="322"/>
      <c r="AN38" s="452"/>
      <c r="AO38" s="322"/>
      <c r="AP38" s="322"/>
      <c r="AQ38" s="809" t="str" cm="1">
        <f t="array" ref="AQ38">IF(AD38="NO FAVORABLE","NO FAVORABLE",IF(SUMPRODUCT(--(TRIM(AF38:AK38)&lt;&gt;"SI"),--(TRIM(AF38:AK38)&lt;&gt;"NA"))&gt;0,"SUBSANAR","APROBADA CR"))</f>
        <v>SUBSANAR</v>
      </c>
    </row>
    <row r="39" spans="1:43" s="151" customFormat="1" ht="14.25" customHeight="1" x14ac:dyDescent="0.25">
      <c r="A39" s="82" t="s">
        <v>369</v>
      </c>
      <c r="B39" s="182" t="s">
        <v>1978</v>
      </c>
      <c r="C39" s="82">
        <v>24</v>
      </c>
      <c r="D39" s="82" t="s">
        <v>45</v>
      </c>
      <c r="E39" s="82" t="s">
        <v>107</v>
      </c>
      <c r="F39" s="82" t="s">
        <v>4531</v>
      </c>
      <c r="G39" s="82" t="s">
        <v>502</v>
      </c>
      <c r="H39" s="82" t="s">
        <v>983</v>
      </c>
      <c r="I39" s="82" t="s">
        <v>5774</v>
      </c>
      <c r="J39" s="82" t="s">
        <v>50</v>
      </c>
      <c r="K39" s="82">
        <v>1040261721</v>
      </c>
      <c r="L39" s="102">
        <v>35237</v>
      </c>
      <c r="M39" s="82">
        <v>29</v>
      </c>
      <c r="N39" s="82" t="s">
        <v>51</v>
      </c>
      <c r="O39" s="82">
        <v>3218845132</v>
      </c>
      <c r="P39" s="266" t="s">
        <v>5709</v>
      </c>
      <c r="Q39" s="82" t="s">
        <v>3273</v>
      </c>
      <c r="R39" s="82" t="s">
        <v>3689</v>
      </c>
      <c r="S39" s="82" t="s">
        <v>54</v>
      </c>
      <c r="T39" s="82" t="s">
        <v>5717</v>
      </c>
      <c r="U39" s="182" t="s">
        <v>540</v>
      </c>
      <c r="V39" s="314" t="s">
        <v>57</v>
      </c>
      <c r="W39" s="314" t="s">
        <v>57</v>
      </c>
      <c r="X39" s="314" t="s">
        <v>57</v>
      </c>
      <c r="Y39" s="314"/>
      <c r="Z39" s="314"/>
      <c r="AA39" s="314"/>
      <c r="AB39" s="314"/>
      <c r="AC39" s="314"/>
      <c r="AD39" s="314" t="s">
        <v>58</v>
      </c>
      <c r="AE39" s="364"/>
      <c r="AF39" s="808" t="s">
        <v>59</v>
      </c>
      <c r="AG39" s="808" t="s">
        <v>57</v>
      </c>
      <c r="AH39" s="808" t="s">
        <v>59</v>
      </c>
      <c r="AI39" s="808" t="s">
        <v>59</v>
      </c>
      <c r="AJ39" s="808" t="s">
        <v>59</v>
      </c>
      <c r="AK39" s="808" t="s">
        <v>59</v>
      </c>
      <c r="AL39" s="808" t="s">
        <v>182</v>
      </c>
      <c r="AM39" s="322"/>
      <c r="AN39" s="452"/>
      <c r="AO39" s="322" t="s">
        <v>393</v>
      </c>
      <c r="AP39" s="322"/>
      <c r="AQ39" s="809" t="str" cm="1">
        <f t="array" ref="AQ39">IF(AD39="NO FAVORABLE","NO FAVORABLE",IF(SUMPRODUCT(--(TRIM(AF39:AK39)&lt;&gt;"SI"),--(TRIM(AF39:AK39)&lt;&gt;"NA"))&gt;0,"SUBSANAR","APROBADA CR"))</f>
        <v>APROBADA CR</v>
      </c>
    </row>
    <row r="40" spans="1:43" ht="14.25" hidden="1" customHeight="1" x14ac:dyDescent="0.25">
      <c r="A40" s="82" t="s">
        <v>369</v>
      </c>
      <c r="B40" s="182" t="s">
        <v>1978</v>
      </c>
      <c r="C40" s="82">
        <v>24.1</v>
      </c>
      <c r="D40" s="82" t="s">
        <v>376</v>
      </c>
      <c r="E40" s="82" t="s">
        <v>1503</v>
      </c>
      <c r="F40" s="82"/>
      <c r="G40" s="82" t="s">
        <v>502</v>
      </c>
      <c r="H40" s="82" t="s">
        <v>502</v>
      </c>
      <c r="I40" s="82" t="s">
        <v>5775</v>
      </c>
      <c r="J40" s="82" t="s">
        <v>5713</v>
      </c>
      <c r="K40" s="82">
        <v>1028142338</v>
      </c>
      <c r="L40" s="102">
        <v>42288</v>
      </c>
      <c r="M40" s="82">
        <v>10</v>
      </c>
      <c r="N40" s="82" t="s">
        <v>51</v>
      </c>
      <c r="O40" s="82"/>
      <c r="P40" s="266"/>
      <c r="Q40" s="82"/>
      <c r="R40" s="82"/>
      <c r="S40" s="82"/>
      <c r="T40" s="82"/>
      <c r="U40" s="182"/>
      <c r="V40" s="314"/>
      <c r="W40" s="314"/>
      <c r="X40" s="314"/>
      <c r="Y40" s="314"/>
      <c r="Z40" s="314"/>
      <c r="AA40" s="314"/>
      <c r="AB40" s="314"/>
      <c r="AC40" s="314"/>
      <c r="AD40" s="314"/>
      <c r="AE40" s="364"/>
      <c r="AF40" s="322"/>
      <c r="AG40" s="322"/>
      <c r="AH40" s="322"/>
      <c r="AI40" s="322"/>
      <c r="AJ40" s="322"/>
      <c r="AK40" s="322"/>
      <c r="AL40" s="322"/>
      <c r="AM40" s="322"/>
      <c r="AN40" s="452"/>
      <c r="AO40" s="322"/>
      <c r="AP40" s="322"/>
      <c r="AQ40" s="809" t="str" cm="1">
        <f t="array" ref="AQ40">IF(AD40="NO FAVORABLE","NO FAVORABLE",IF(SUMPRODUCT(--(TRIM(AF40:AK40)&lt;&gt;"SI"),--(TRIM(AF40:AK40)&lt;&gt;"NA"))&gt;0,"SUBSANAR","APROBADA CR"))</f>
        <v>SUBSANAR</v>
      </c>
    </row>
    <row r="41" spans="1:43" ht="14.25" hidden="1" customHeight="1" x14ac:dyDescent="0.25">
      <c r="A41" s="82" t="s">
        <v>369</v>
      </c>
      <c r="B41" s="182" t="s">
        <v>1978</v>
      </c>
      <c r="C41" s="82">
        <v>26.1</v>
      </c>
      <c r="D41" s="82" t="s">
        <v>376</v>
      </c>
      <c r="E41" s="82" t="s">
        <v>454</v>
      </c>
      <c r="F41" s="82" t="s">
        <v>656</v>
      </c>
      <c r="G41" s="82" t="s">
        <v>4903</v>
      </c>
      <c r="H41" s="82" t="s">
        <v>125</v>
      </c>
      <c r="I41" s="82" t="s">
        <v>5776</v>
      </c>
      <c r="J41" s="82" t="s">
        <v>50</v>
      </c>
      <c r="K41" s="82">
        <v>1074712323</v>
      </c>
      <c r="L41" s="102">
        <v>31717</v>
      </c>
      <c r="M41" s="82">
        <v>39</v>
      </c>
      <c r="N41" s="82" t="s">
        <v>379</v>
      </c>
      <c r="O41" s="82"/>
      <c r="P41" s="266"/>
      <c r="Q41" s="82"/>
      <c r="R41" s="82"/>
      <c r="S41" s="82"/>
      <c r="T41" s="82"/>
      <c r="U41" s="182"/>
      <c r="V41" s="314"/>
      <c r="W41" s="314"/>
      <c r="X41" s="314"/>
      <c r="Y41" s="314"/>
      <c r="Z41" s="314"/>
      <c r="AA41" s="314"/>
      <c r="AB41" s="314"/>
      <c r="AC41" s="314"/>
      <c r="AD41" s="314"/>
      <c r="AE41" s="364"/>
      <c r="AF41" s="322"/>
      <c r="AG41" s="322"/>
      <c r="AH41" s="322"/>
      <c r="AI41" s="322"/>
      <c r="AJ41" s="322"/>
      <c r="AK41" s="322"/>
      <c r="AL41" s="322"/>
      <c r="AM41" s="322"/>
      <c r="AN41" s="452"/>
      <c r="AO41" s="322"/>
      <c r="AP41" s="322"/>
      <c r="AQ41" s="809" t="str" cm="1">
        <f t="array" ref="AQ41">IF(AD41="NO FAVORABLE","NO FAVORABLE",IF(SUMPRODUCT(--(TRIM(AF41:AK41)&lt;&gt;"SI"),--(TRIM(AF41:AK41)&lt;&gt;"NA"))&gt;0,"SUBSANAR","APROBADA CR"))</f>
        <v>SUBSANAR</v>
      </c>
    </row>
    <row r="42" spans="1:43" ht="14.25" hidden="1" customHeight="1" x14ac:dyDescent="0.25">
      <c r="A42" s="82" t="s">
        <v>369</v>
      </c>
      <c r="B42" s="182" t="s">
        <v>1978</v>
      </c>
      <c r="C42" s="82">
        <v>26.2</v>
      </c>
      <c r="D42" s="82" t="s">
        <v>376</v>
      </c>
      <c r="E42" s="82" t="s">
        <v>1482</v>
      </c>
      <c r="F42" s="82" t="s">
        <v>1756</v>
      </c>
      <c r="G42" s="82" t="s">
        <v>4903</v>
      </c>
      <c r="H42" s="82" t="s">
        <v>728</v>
      </c>
      <c r="I42" s="82" t="s">
        <v>5777</v>
      </c>
      <c r="J42" s="82" t="s">
        <v>5713</v>
      </c>
      <c r="K42" s="82">
        <v>1040260938</v>
      </c>
      <c r="L42" s="102">
        <v>39903</v>
      </c>
      <c r="M42" s="82">
        <v>16</v>
      </c>
      <c r="N42" s="82" t="s">
        <v>51</v>
      </c>
      <c r="O42" s="82"/>
      <c r="P42" s="266"/>
      <c r="Q42" s="82"/>
      <c r="R42" s="82"/>
      <c r="S42" s="82"/>
      <c r="T42" s="82"/>
      <c r="U42" s="182"/>
      <c r="V42" s="314"/>
      <c r="W42" s="314"/>
      <c r="X42" s="314"/>
      <c r="Y42" s="314"/>
      <c r="Z42" s="314"/>
      <c r="AA42" s="314"/>
      <c r="AB42" s="314"/>
      <c r="AC42" s="314"/>
      <c r="AD42" s="314"/>
      <c r="AE42" s="364"/>
      <c r="AF42" s="322"/>
      <c r="AG42" s="322"/>
      <c r="AH42" s="322"/>
      <c r="AI42" s="322"/>
      <c r="AJ42" s="322"/>
      <c r="AK42" s="322"/>
      <c r="AL42" s="322"/>
      <c r="AM42" s="322"/>
      <c r="AN42" s="452"/>
      <c r="AO42" s="322"/>
      <c r="AP42" s="322"/>
    </row>
    <row r="43" spans="1:43" ht="14.25" hidden="1" customHeight="1" x14ac:dyDescent="0.25">
      <c r="A43" s="82" t="s">
        <v>369</v>
      </c>
      <c r="B43" s="182" t="s">
        <v>1978</v>
      </c>
      <c r="C43" s="82">
        <v>26.3</v>
      </c>
      <c r="D43" s="82" t="s">
        <v>376</v>
      </c>
      <c r="E43" s="82" t="s">
        <v>3359</v>
      </c>
      <c r="F43" s="82" t="s">
        <v>1118</v>
      </c>
      <c r="G43" s="82" t="s">
        <v>4903</v>
      </c>
      <c r="H43" s="82" t="s">
        <v>728</v>
      </c>
      <c r="I43" s="82" t="s">
        <v>5778</v>
      </c>
      <c r="J43" s="82" t="s">
        <v>5713</v>
      </c>
      <c r="K43" s="82">
        <v>1037973183</v>
      </c>
      <c r="L43" s="102">
        <v>41711</v>
      </c>
      <c r="M43" s="82">
        <v>11</v>
      </c>
      <c r="N43" s="82" t="s">
        <v>51</v>
      </c>
      <c r="O43" s="82"/>
      <c r="P43" s="266"/>
      <c r="Q43" s="82"/>
      <c r="R43" s="82"/>
      <c r="S43" s="82"/>
      <c r="T43" s="82"/>
      <c r="U43" s="182"/>
      <c r="V43" s="314"/>
      <c r="W43" s="314"/>
      <c r="X43" s="314"/>
      <c r="Y43" s="314"/>
      <c r="Z43" s="314"/>
      <c r="AA43" s="314"/>
      <c r="AB43" s="314"/>
      <c r="AC43" s="314"/>
      <c r="AD43" s="314"/>
      <c r="AE43" s="364"/>
      <c r="AF43" s="322"/>
      <c r="AG43" s="322"/>
      <c r="AH43" s="322"/>
      <c r="AI43" s="322"/>
      <c r="AJ43" s="322"/>
      <c r="AK43" s="322"/>
      <c r="AL43" s="322"/>
      <c r="AM43" s="322"/>
      <c r="AN43" s="452"/>
      <c r="AO43" s="322"/>
      <c r="AP43" s="322"/>
    </row>
    <row r="44" spans="1:43" ht="14.25" hidden="1" customHeight="1" x14ac:dyDescent="0.25">
      <c r="A44" s="82" t="s">
        <v>369</v>
      </c>
      <c r="B44" s="182" t="s">
        <v>1978</v>
      </c>
      <c r="C44" s="82">
        <v>29.1</v>
      </c>
      <c r="D44" s="82" t="s">
        <v>376</v>
      </c>
      <c r="E44" s="82" t="s">
        <v>5383</v>
      </c>
      <c r="F44" s="82"/>
      <c r="G44" s="82" t="s">
        <v>1470</v>
      </c>
      <c r="H44" s="82" t="s">
        <v>5780</v>
      </c>
      <c r="I44" s="82" t="s">
        <v>5782</v>
      </c>
      <c r="J44" s="82" t="s">
        <v>50</v>
      </c>
      <c r="K44" s="82">
        <v>70354170</v>
      </c>
      <c r="L44" s="102">
        <v>31189</v>
      </c>
      <c r="M44" s="82">
        <v>40</v>
      </c>
      <c r="N44" s="82" t="s">
        <v>379</v>
      </c>
      <c r="O44" s="105"/>
      <c r="P44" s="349"/>
      <c r="Q44" s="82"/>
      <c r="R44" s="82"/>
      <c r="S44" s="82"/>
      <c r="T44" s="82"/>
      <c r="U44" s="182"/>
      <c r="V44" s="314"/>
      <c r="W44" s="314"/>
      <c r="X44" s="314"/>
      <c r="Y44" s="314"/>
      <c r="Z44" s="314"/>
      <c r="AA44" s="314"/>
      <c r="AB44" s="314"/>
      <c r="AC44" s="314"/>
      <c r="AD44" s="314"/>
      <c r="AE44" s="364"/>
      <c r="AF44" s="322"/>
      <c r="AG44" s="322"/>
      <c r="AH44" s="322"/>
      <c r="AI44" s="322"/>
      <c r="AJ44" s="322"/>
      <c r="AK44" s="322"/>
      <c r="AL44" s="322"/>
      <c r="AM44" s="322"/>
      <c r="AN44" s="452"/>
      <c r="AO44" s="322"/>
      <c r="AP44" s="223"/>
      <c r="AQ44" s="809" t="str" cm="1">
        <f t="array" ref="AQ44">IF(AD44="NO FAVORABLE","NO FAVORABLE",IF(SUMPRODUCT(--(TRIM(AF44:AK44)&lt;&gt;"SI"),--(TRIM(AF44:AK44)&lt;&gt;"NA"))&gt;0,"SUBSANAR","APROBADA CR"))</f>
        <v>SUBSANAR</v>
      </c>
    </row>
    <row r="45" spans="1:43" s="151" customFormat="1" ht="13.8" x14ac:dyDescent="0.25">
      <c r="A45" s="82" t="s">
        <v>369</v>
      </c>
      <c r="B45" s="182" t="s">
        <v>1978</v>
      </c>
      <c r="C45" s="82">
        <v>30</v>
      </c>
      <c r="D45" s="82" t="s">
        <v>45</v>
      </c>
      <c r="E45" s="335" t="s">
        <v>5704</v>
      </c>
      <c r="F45" s="335" t="s">
        <v>488</v>
      </c>
      <c r="G45" s="335" t="s">
        <v>248</v>
      </c>
      <c r="H45" s="335" t="s">
        <v>920</v>
      </c>
      <c r="I45" s="82" t="s">
        <v>5783</v>
      </c>
      <c r="J45" s="82" t="s">
        <v>50</v>
      </c>
      <c r="K45" s="95">
        <v>21664001</v>
      </c>
      <c r="L45" s="102">
        <v>17997</v>
      </c>
      <c r="M45" s="82">
        <v>76</v>
      </c>
      <c r="N45" s="82" t="s">
        <v>51</v>
      </c>
      <c r="O45" s="82"/>
      <c r="P45" s="266" t="s">
        <v>5779</v>
      </c>
      <c r="Q45" s="82" t="s">
        <v>3280</v>
      </c>
      <c r="R45" s="82" t="s">
        <v>5769</v>
      </c>
      <c r="S45" s="82" t="s">
        <v>54</v>
      </c>
      <c r="T45" s="82" t="s">
        <v>4457</v>
      </c>
      <c r="U45" s="182" t="s">
        <v>540</v>
      </c>
      <c r="V45" s="314" t="s">
        <v>57</v>
      </c>
      <c r="W45" s="314" t="s">
        <v>57</v>
      </c>
      <c r="X45" s="314" t="s">
        <v>57</v>
      </c>
      <c r="Y45" s="314"/>
      <c r="Z45" s="314"/>
      <c r="AA45" s="314"/>
      <c r="AB45" s="314"/>
      <c r="AC45" s="314"/>
      <c r="AD45" s="314" t="s">
        <v>58</v>
      </c>
      <c r="AE45" s="364"/>
      <c r="AF45" s="808" t="s">
        <v>59</v>
      </c>
      <c r="AG45" s="808" t="s">
        <v>57</v>
      </c>
      <c r="AH45" s="808" t="s">
        <v>59</v>
      </c>
      <c r="AI45" s="808" t="s">
        <v>59</v>
      </c>
      <c r="AJ45" s="808" t="s">
        <v>59</v>
      </c>
      <c r="AK45" s="808" t="s">
        <v>59</v>
      </c>
      <c r="AL45" s="808" t="s">
        <v>283</v>
      </c>
      <c r="AM45" s="322"/>
      <c r="AN45" s="452"/>
      <c r="AO45" s="322" t="s">
        <v>393</v>
      </c>
      <c r="AP45" s="322"/>
      <c r="AQ45" s="809" t="str" cm="1">
        <f t="array" ref="AQ45">IF(AD45="NO FAVORABLE","NO FAVORABLE",IF(SUMPRODUCT(--(TRIM(AF45:AK45)&lt;&gt;"SI"),--(TRIM(AF45:AK45)&lt;&gt;"NA"))&gt;0,"SUBSANAR","APROBADA CR"))</f>
        <v>APROBADA CR</v>
      </c>
    </row>
    <row r="46" spans="1:43" ht="14.25" hidden="1" customHeight="1" x14ac:dyDescent="0.25">
      <c r="A46" s="82" t="s">
        <v>369</v>
      </c>
      <c r="B46" s="182" t="s">
        <v>1978</v>
      </c>
      <c r="C46" s="82">
        <v>31.1</v>
      </c>
      <c r="D46" s="82" t="s">
        <v>376</v>
      </c>
      <c r="E46" s="82" t="s">
        <v>424</v>
      </c>
      <c r="F46" s="82" t="s">
        <v>914</v>
      </c>
      <c r="G46" s="82" t="s">
        <v>251</v>
      </c>
      <c r="H46" s="82" t="s">
        <v>475</v>
      </c>
      <c r="I46" s="82" t="s">
        <v>5784</v>
      </c>
      <c r="J46" s="82" t="s">
        <v>50</v>
      </c>
      <c r="K46" s="82">
        <v>1017179984</v>
      </c>
      <c r="L46" s="82"/>
      <c r="M46" s="82"/>
      <c r="N46" s="82" t="s">
        <v>379</v>
      </c>
      <c r="O46" s="82"/>
      <c r="P46" s="82"/>
      <c r="Q46" s="82"/>
      <c r="R46" s="82"/>
      <c r="S46" s="82"/>
      <c r="T46" s="82"/>
      <c r="U46" s="182"/>
      <c r="V46" s="314"/>
      <c r="W46" s="314"/>
      <c r="X46" s="314"/>
      <c r="Y46" s="314"/>
      <c r="Z46" s="314"/>
      <c r="AA46" s="314"/>
      <c r="AB46" s="314"/>
      <c r="AC46" s="314"/>
      <c r="AD46" s="314"/>
      <c r="AE46" s="364"/>
      <c r="AF46" s="322"/>
      <c r="AG46" s="322"/>
      <c r="AH46" s="322"/>
      <c r="AI46" s="322"/>
      <c r="AJ46" s="322"/>
      <c r="AK46" s="322"/>
      <c r="AL46" s="322"/>
      <c r="AM46" s="322"/>
      <c r="AN46" s="452"/>
      <c r="AO46" s="322"/>
      <c r="AP46" s="223"/>
      <c r="AQ46" s="809" t="str" cm="1">
        <f t="array" ref="AQ46">IF(AD46="NO FAVORABLE","NO FAVORABLE",IF(SUMPRODUCT(--(TRIM(AF46:AK46)&lt;&gt;"SI"),--(TRIM(AF46:AK46)&lt;&gt;"NA"))&gt;0,"SUBSANAR","APROBADA CR"))</f>
        <v>SUBSANAR</v>
      </c>
    </row>
    <row r="47" spans="1:43" s="151" customFormat="1" ht="14.25" customHeight="1" x14ac:dyDescent="0.25">
      <c r="A47" s="82" t="s">
        <v>369</v>
      </c>
      <c r="B47" s="182" t="s">
        <v>1978</v>
      </c>
      <c r="C47" s="82">
        <v>32</v>
      </c>
      <c r="D47" s="82" t="s">
        <v>45</v>
      </c>
      <c r="E47" s="82" t="s">
        <v>5785</v>
      </c>
      <c r="F47" s="82"/>
      <c r="G47" s="82" t="s">
        <v>1251</v>
      </c>
      <c r="H47" s="82" t="s">
        <v>1319</v>
      </c>
      <c r="I47" s="82" t="s">
        <v>5786</v>
      </c>
      <c r="J47" s="82" t="s">
        <v>50</v>
      </c>
      <c r="K47" s="82">
        <v>21664927</v>
      </c>
      <c r="L47" s="82"/>
      <c r="M47" s="82"/>
      <c r="N47" s="82" t="s">
        <v>51</v>
      </c>
      <c r="O47" s="82">
        <v>3228435696</v>
      </c>
      <c r="P47" s="262" t="s">
        <v>5779</v>
      </c>
      <c r="Q47" s="82"/>
      <c r="R47" s="82" t="s">
        <v>3689</v>
      </c>
      <c r="S47" s="82" t="s">
        <v>54</v>
      </c>
      <c r="T47" s="82" t="s">
        <v>5716</v>
      </c>
      <c r="U47" s="182" t="s">
        <v>540</v>
      </c>
      <c r="V47" s="314" t="s">
        <v>57</v>
      </c>
      <c r="W47" s="314" t="s">
        <v>57</v>
      </c>
      <c r="X47" s="314" t="s">
        <v>57</v>
      </c>
      <c r="Y47" s="314"/>
      <c r="Z47" s="314"/>
      <c r="AA47" s="314"/>
      <c r="AB47" s="314"/>
      <c r="AC47" s="314"/>
      <c r="AD47" s="314" t="s">
        <v>58</v>
      </c>
      <c r="AE47" s="364"/>
      <c r="AF47" s="808" t="s">
        <v>59</v>
      </c>
      <c r="AG47" s="808" t="s">
        <v>57</v>
      </c>
      <c r="AH47" s="808" t="s">
        <v>59</v>
      </c>
      <c r="AI47" s="808" t="s">
        <v>59</v>
      </c>
      <c r="AJ47" s="808" t="s">
        <v>59</v>
      </c>
      <c r="AK47" s="808" t="s">
        <v>59</v>
      </c>
      <c r="AL47" s="808" t="s">
        <v>283</v>
      </c>
      <c r="AM47" s="322"/>
      <c r="AN47" s="452"/>
      <c r="AO47" s="322" t="s">
        <v>393</v>
      </c>
      <c r="AP47" s="322"/>
      <c r="AQ47" s="809" t="str" cm="1">
        <f t="array" ref="AQ47">IF(AD47="NO FAVORABLE","NO FAVORABLE",IF(SUMPRODUCT(--(TRIM(AF47:AK47)&lt;&gt;"SI"),--(TRIM(AF47:AK47)&lt;&gt;"NA"))&gt;0,"SUBSANAR","APROBADA CR"))</f>
        <v>APROBADA CR</v>
      </c>
    </row>
    <row r="48" spans="1:43" ht="14.25" hidden="1" customHeight="1" x14ac:dyDescent="0.25">
      <c r="A48" s="82" t="s">
        <v>369</v>
      </c>
      <c r="B48" s="182" t="s">
        <v>1978</v>
      </c>
      <c r="C48" s="82">
        <v>32.1</v>
      </c>
      <c r="D48" s="82" t="s">
        <v>376</v>
      </c>
      <c r="E48" s="82" t="s">
        <v>5787</v>
      </c>
      <c r="F48" s="82" t="s">
        <v>1497</v>
      </c>
      <c r="G48" s="82" t="s">
        <v>1259</v>
      </c>
      <c r="H48" s="82" t="s">
        <v>554</v>
      </c>
      <c r="I48" s="82" t="s">
        <v>5788</v>
      </c>
      <c r="J48" s="82"/>
      <c r="K48" s="82">
        <v>1022036487</v>
      </c>
      <c r="L48" s="82"/>
      <c r="M48" s="82"/>
      <c r="N48" s="82" t="s">
        <v>51</v>
      </c>
      <c r="O48" s="82"/>
      <c r="P48" s="82"/>
      <c r="Q48" s="82"/>
      <c r="R48" s="82"/>
      <c r="S48" s="82"/>
      <c r="T48" s="82"/>
      <c r="U48" s="182"/>
      <c r="V48" s="314"/>
      <c r="W48" s="314"/>
      <c r="X48" s="314"/>
      <c r="Y48" s="314"/>
      <c r="Z48" s="314"/>
      <c r="AA48" s="314"/>
      <c r="AB48" s="314"/>
      <c r="AC48" s="314"/>
      <c r="AD48" s="314"/>
      <c r="AE48" s="364"/>
      <c r="AF48" s="322"/>
      <c r="AG48" s="322"/>
      <c r="AH48" s="322"/>
      <c r="AI48" s="322"/>
      <c r="AJ48" s="322"/>
      <c r="AK48" s="322"/>
      <c r="AL48" s="322"/>
      <c r="AM48" s="322"/>
      <c r="AN48" s="452"/>
      <c r="AO48" s="322"/>
      <c r="AP48" s="322"/>
      <c r="AQ48" s="809" t="str" cm="1">
        <f t="array" ref="AQ48">IF(AD48="NO FAVORABLE","NO FAVORABLE",IF(SUMPRODUCT(--(TRIM(AF48:AK48)&lt;&gt;"SI"),--(TRIM(AF48:AK48)&lt;&gt;"NA"))&gt;0,"SUBSANAR","APROBADA CR"))</f>
        <v>SUBSANAR</v>
      </c>
    </row>
    <row r="49" spans="1:43" ht="14.25" hidden="1" customHeight="1" x14ac:dyDescent="0.25">
      <c r="A49" s="82" t="s">
        <v>369</v>
      </c>
      <c r="B49" s="182" t="s">
        <v>1978</v>
      </c>
      <c r="C49" s="82">
        <v>32.200000000000003</v>
      </c>
      <c r="D49" s="82" t="s">
        <v>376</v>
      </c>
      <c r="E49" s="82" t="s">
        <v>3142</v>
      </c>
      <c r="F49" s="82" t="s">
        <v>2003</v>
      </c>
      <c r="G49" s="82" t="s">
        <v>939</v>
      </c>
      <c r="H49" s="82" t="s">
        <v>554</v>
      </c>
      <c r="I49" s="82" t="s">
        <v>5789</v>
      </c>
      <c r="J49" s="82"/>
      <c r="K49" s="82">
        <v>1040261013</v>
      </c>
      <c r="L49" s="82"/>
      <c r="M49" s="82"/>
      <c r="N49" s="82" t="s">
        <v>51</v>
      </c>
      <c r="O49" s="82"/>
      <c r="P49" s="82"/>
      <c r="Q49" s="82"/>
      <c r="R49" s="82"/>
      <c r="S49" s="82"/>
      <c r="T49" s="82"/>
      <c r="U49" s="182"/>
      <c r="V49" s="314"/>
      <c r="W49" s="314"/>
      <c r="X49" s="314"/>
      <c r="Y49" s="314"/>
      <c r="Z49" s="314"/>
      <c r="AA49" s="314"/>
      <c r="AB49" s="314"/>
      <c r="AC49" s="314"/>
      <c r="AD49" s="314"/>
      <c r="AE49" s="364"/>
      <c r="AF49" s="322"/>
      <c r="AG49" s="322"/>
      <c r="AH49" s="322"/>
      <c r="AI49" s="322"/>
      <c r="AJ49" s="322"/>
      <c r="AK49" s="322"/>
      <c r="AL49" s="322"/>
      <c r="AM49" s="322"/>
      <c r="AN49" s="452"/>
      <c r="AO49" s="322"/>
      <c r="AP49" s="322"/>
    </row>
    <row r="50" spans="1:43" ht="14.25" hidden="1" customHeight="1" x14ac:dyDescent="0.25">
      <c r="A50" s="82" t="s">
        <v>369</v>
      </c>
      <c r="B50" s="182" t="s">
        <v>1978</v>
      </c>
      <c r="C50" s="82">
        <v>33.1</v>
      </c>
      <c r="D50" s="82" t="s">
        <v>376</v>
      </c>
      <c r="E50" s="82" t="s">
        <v>1180</v>
      </c>
      <c r="F50" s="82" t="s">
        <v>5790</v>
      </c>
      <c r="G50" s="82" t="s">
        <v>5791</v>
      </c>
      <c r="H50" s="82" t="s">
        <v>452</v>
      </c>
      <c r="I50" s="82" t="s">
        <v>5792</v>
      </c>
      <c r="J50" s="82" t="s">
        <v>50</v>
      </c>
      <c r="K50" s="82">
        <v>3450892</v>
      </c>
      <c r="L50" s="82"/>
      <c r="M50" s="82"/>
      <c r="N50" s="82" t="s">
        <v>379</v>
      </c>
      <c r="O50" s="82"/>
      <c r="P50" s="82"/>
      <c r="Q50" s="82"/>
      <c r="R50" s="82"/>
      <c r="S50" s="82"/>
      <c r="T50" s="82"/>
      <c r="U50" s="182"/>
      <c r="V50" s="314"/>
      <c r="W50" s="314"/>
      <c r="X50" s="314"/>
      <c r="Y50" s="314"/>
      <c r="Z50" s="314"/>
      <c r="AA50" s="314"/>
      <c r="AB50" s="314"/>
      <c r="AC50" s="314"/>
      <c r="AD50" s="314"/>
      <c r="AE50" s="364"/>
      <c r="AF50" s="322"/>
      <c r="AG50" s="322"/>
      <c r="AH50" s="322"/>
      <c r="AI50" s="322"/>
      <c r="AJ50" s="322"/>
      <c r="AK50" s="322"/>
      <c r="AL50" s="322"/>
      <c r="AM50" s="322"/>
      <c r="AN50" s="452"/>
      <c r="AO50" s="322"/>
      <c r="AP50" s="322"/>
      <c r="AQ50" s="809" t="str" cm="1">
        <f t="array" ref="AQ50">IF(AD50="NO FAVORABLE","NO FAVORABLE",IF(SUMPRODUCT(--(TRIM(AF50:AK50)&lt;&gt;"SI"),--(TRIM(AF50:AK50)&lt;&gt;"NA"))&gt;0,"SUBSANAR","APROBADA CR"))</f>
        <v>SUBSANAR</v>
      </c>
    </row>
    <row r="51" spans="1:43" ht="14.25" hidden="1" customHeight="1" x14ac:dyDescent="0.25">
      <c r="A51" s="82" t="s">
        <v>369</v>
      </c>
      <c r="B51" s="182" t="s">
        <v>1978</v>
      </c>
      <c r="C51" s="82">
        <v>33.200000000000003</v>
      </c>
      <c r="D51" s="82" t="s">
        <v>376</v>
      </c>
      <c r="E51" s="82" t="s">
        <v>2126</v>
      </c>
      <c r="F51" s="82" t="s">
        <v>1649</v>
      </c>
      <c r="G51" s="82" t="s">
        <v>110</v>
      </c>
      <c r="H51" s="82" t="s">
        <v>502</v>
      </c>
      <c r="I51" s="82" t="s">
        <v>5793</v>
      </c>
      <c r="J51" s="82" t="s">
        <v>5713</v>
      </c>
      <c r="K51" s="82">
        <v>1013345410</v>
      </c>
      <c r="L51" s="82"/>
      <c r="M51" s="82"/>
      <c r="N51" s="82" t="s">
        <v>379</v>
      </c>
      <c r="O51" s="82"/>
      <c r="P51" s="82"/>
      <c r="Q51" s="82"/>
      <c r="R51" s="82"/>
      <c r="S51" s="82"/>
      <c r="T51" s="82"/>
      <c r="U51" s="182"/>
      <c r="V51" s="314"/>
      <c r="W51" s="314"/>
      <c r="X51" s="314"/>
      <c r="Y51" s="314"/>
      <c r="Z51" s="314"/>
      <c r="AA51" s="314"/>
      <c r="AB51" s="314"/>
      <c r="AC51" s="314"/>
      <c r="AD51" s="314"/>
      <c r="AE51" s="364"/>
      <c r="AF51" s="322"/>
      <c r="AG51" s="322"/>
      <c r="AH51" s="322"/>
      <c r="AI51" s="322"/>
      <c r="AJ51" s="322"/>
      <c r="AK51" s="322"/>
      <c r="AL51" s="322"/>
      <c r="AM51" s="322"/>
      <c r="AN51" s="452"/>
      <c r="AO51" s="322"/>
      <c r="AP51" s="322"/>
    </row>
    <row r="52" spans="1:43" ht="14.25" hidden="1" customHeight="1" x14ac:dyDescent="0.25">
      <c r="A52" s="82" t="s">
        <v>369</v>
      </c>
      <c r="B52" s="182" t="s">
        <v>1978</v>
      </c>
      <c r="C52" s="82">
        <v>34.1</v>
      </c>
      <c r="D52" s="82" t="s">
        <v>376</v>
      </c>
      <c r="E52" s="82" t="s">
        <v>5218</v>
      </c>
      <c r="F52" s="82" t="s">
        <v>501</v>
      </c>
      <c r="G52" s="82" t="s">
        <v>5751</v>
      </c>
      <c r="H52" s="82" t="s">
        <v>939</v>
      </c>
      <c r="I52" s="82" t="s">
        <v>5794</v>
      </c>
      <c r="J52" s="82" t="s">
        <v>50</v>
      </c>
      <c r="K52" s="82">
        <v>1152701847</v>
      </c>
      <c r="L52" s="82"/>
      <c r="M52" s="82"/>
      <c r="N52" s="82" t="s">
        <v>379</v>
      </c>
      <c r="O52" s="82"/>
      <c r="P52" s="82"/>
      <c r="Q52" s="82"/>
      <c r="R52" s="82"/>
      <c r="S52" s="82"/>
      <c r="T52" s="82"/>
      <c r="U52" s="182"/>
      <c r="V52" s="314"/>
      <c r="W52" s="314"/>
      <c r="X52" s="314"/>
      <c r="Y52" s="314"/>
      <c r="Z52" s="314"/>
      <c r="AA52" s="314"/>
      <c r="AB52" s="314"/>
      <c r="AC52" s="314"/>
      <c r="AD52" s="314"/>
      <c r="AE52" s="364"/>
      <c r="AF52" s="322"/>
      <c r="AG52" s="322"/>
      <c r="AH52" s="322"/>
      <c r="AI52" s="322"/>
      <c r="AJ52" s="322"/>
      <c r="AK52" s="322"/>
      <c r="AL52" s="322"/>
      <c r="AM52" s="322"/>
      <c r="AN52" s="452"/>
      <c r="AO52" s="322"/>
      <c r="AP52" s="322"/>
      <c r="AQ52" s="809" t="str" cm="1">
        <f t="array" ref="AQ52">IF(AD52="NO FAVORABLE","NO FAVORABLE",IF(SUMPRODUCT(--(TRIM(AF52:AK52)&lt;&gt;"SI"),--(TRIM(AF52:AK52)&lt;&gt;"NA"))&gt;0,"SUBSANAR","APROBADA CR"))</f>
        <v>SUBSANAR</v>
      </c>
    </row>
    <row r="53" spans="1:43" ht="14.25" hidden="1" customHeight="1" x14ac:dyDescent="0.25">
      <c r="A53" s="82" t="s">
        <v>369</v>
      </c>
      <c r="B53" s="182" t="s">
        <v>1978</v>
      </c>
      <c r="C53" s="82">
        <v>35.1</v>
      </c>
      <c r="D53" s="82" t="s">
        <v>376</v>
      </c>
      <c r="E53" s="82" t="s">
        <v>5795</v>
      </c>
      <c r="F53" s="82" t="s">
        <v>4917</v>
      </c>
      <c r="G53" s="82" t="s">
        <v>554</v>
      </c>
      <c r="H53" s="82" t="s">
        <v>251</v>
      </c>
      <c r="I53" s="82" t="s">
        <v>5796</v>
      </c>
      <c r="J53" s="82" t="s">
        <v>50</v>
      </c>
      <c r="K53" s="82">
        <v>3450867</v>
      </c>
      <c r="L53" s="82"/>
      <c r="M53" s="82"/>
      <c r="N53" s="82" t="s">
        <v>379</v>
      </c>
      <c r="O53" s="82"/>
      <c r="P53" s="82"/>
      <c r="Q53" s="82"/>
      <c r="R53" s="82"/>
      <c r="S53" s="82"/>
      <c r="T53" s="82"/>
      <c r="U53" s="182"/>
      <c r="V53" s="314"/>
      <c r="W53" s="314"/>
      <c r="X53" s="314"/>
      <c r="Y53" s="314"/>
      <c r="Z53" s="314"/>
      <c r="AA53" s="314"/>
      <c r="AB53" s="314"/>
      <c r="AC53" s="314"/>
      <c r="AD53" s="314"/>
      <c r="AE53" s="364"/>
      <c r="AF53" s="322"/>
      <c r="AG53" s="322"/>
      <c r="AH53" s="322"/>
      <c r="AI53" s="322"/>
      <c r="AJ53" s="322"/>
      <c r="AK53" s="322"/>
      <c r="AL53" s="322"/>
      <c r="AM53" s="322"/>
      <c r="AN53" s="452"/>
      <c r="AO53" s="322"/>
      <c r="AP53" s="223"/>
      <c r="AQ53" s="809" t="str" cm="1">
        <f t="array" ref="AQ53">IF(AD53="NO FAVORABLE","NO FAVORABLE",IF(SUMPRODUCT(--(TRIM(AF53:AK53)&lt;&gt;"SI"),--(TRIM(AF53:AK53)&lt;&gt;"NA"))&gt;0,"SUBSANAR","APROBADA CR"))</f>
        <v>SUBSANAR</v>
      </c>
    </row>
    <row r="54" spans="1:43" ht="14.25" hidden="1" customHeight="1" x14ac:dyDescent="0.25">
      <c r="A54" s="82" t="s">
        <v>369</v>
      </c>
      <c r="B54" s="182" t="s">
        <v>1978</v>
      </c>
      <c r="C54" s="82">
        <v>36.1</v>
      </c>
      <c r="D54" s="82" t="s">
        <v>376</v>
      </c>
      <c r="E54" s="82" t="s">
        <v>1954</v>
      </c>
      <c r="F54" s="82"/>
      <c r="G54" s="82" t="s">
        <v>5797</v>
      </c>
      <c r="H54" s="82" t="s">
        <v>5798</v>
      </c>
      <c r="I54" s="82" t="s">
        <v>5799</v>
      </c>
      <c r="J54" s="82" t="s">
        <v>5713</v>
      </c>
      <c r="K54" s="82">
        <v>1120871411</v>
      </c>
      <c r="L54" s="82"/>
      <c r="M54" s="82"/>
      <c r="N54" s="82" t="s">
        <v>51</v>
      </c>
      <c r="O54" s="82"/>
      <c r="P54" s="82"/>
      <c r="Q54" s="82"/>
      <c r="R54" s="82"/>
      <c r="S54" s="82"/>
      <c r="T54" s="82"/>
      <c r="U54" s="182"/>
      <c r="V54" s="314"/>
      <c r="W54" s="314"/>
      <c r="X54" s="314"/>
      <c r="Y54" s="314"/>
      <c r="Z54" s="314"/>
      <c r="AA54" s="314"/>
      <c r="AB54" s="314"/>
      <c r="AC54" s="314"/>
      <c r="AD54" s="314"/>
      <c r="AE54" s="364"/>
      <c r="AF54" s="322"/>
      <c r="AG54" s="322"/>
      <c r="AH54" s="322"/>
      <c r="AI54" s="322"/>
      <c r="AJ54" s="322"/>
      <c r="AK54" s="322"/>
      <c r="AL54" s="322"/>
      <c r="AM54" s="322"/>
      <c r="AN54" s="452"/>
      <c r="AO54" s="322"/>
      <c r="AP54" s="322"/>
      <c r="AQ54" s="809" t="str" cm="1">
        <f t="array" ref="AQ54">IF(AD54="NO FAVORABLE","NO FAVORABLE",IF(SUMPRODUCT(--(TRIM(AF54:AK54)&lt;&gt;"SI"),--(TRIM(AF54:AK54)&lt;&gt;"NA"))&gt;0,"SUBSANAR","APROBADA CR"))</f>
        <v>SUBSANAR</v>
      </c>
    </row>
    <row r="55" spans="1:43" s="151" customFormat="1" ht="14.25" customHeight="1" x14ac:dyDescent="0.25">
      <c r="A55" s="82" t="s">
        <v>369</v>
      </c>
      <c r="B55" s="182" t="s">
        <v>1978</v>
      </c>
      <c r="C55" s="82">
        <v>37</v>
      </c>
      <c r="D55" s="82" t="s">
        <v>45</v>
      </c>
      <c r="E55" s="82" t="s">
        <v>5800</v>
      </c>
      <c r="F55" s="82" t="s">
        <v>643</v>
      </c>
      <c r="G55" s="82" t="s">
        <v>475</v>
      </c>
      <c r="H55" s="82" t="s">
        <v>214</v>
      </c>
      <c r="I55" s="82" t="s">
        <v>5801</v>
      </c>
      <c r="J55" s="82" t="s">
        <v>50</v>
      </c>
      <c r="K55" s="82">
        <v>21665461</v>
      </c>
      <c r="L55" s="82"/>
      <c r="M55" s="82"/>
      <c r="N55" s="82" t="s">
        <v>51</v>
      </c>
      <c r="O55" s="82">
        <v>3137214903</v>
      </c>
      <c r="P55" s="262" t="s">
        <v>5709</v>
      </c>
      <c r="Q55" s="82"/>
      <c r="R55" s="82" t="s">
        <v>3689</v>
      </c>
      <c r="S55" s="82" t="s">
        <v>54</v>
      </c>
      <c r="T55" s="82" t="s">
        <v>5717</v>
      </c>
      <c r="U55" s="182" t="s">
        <v>540</v>
      </c>
      <c r="V55" s="314" t="s">
        <v>57</v>
      </c>
      <c r="W55" s="314" t="s">
        <v>57</v>
      </c>
      <c r="X55" s="314" t="s">
        <v>57</v>
      </c>
      <c r="Y55" s="314"/>
      <c r="Z55" s="314"/>
      <c r="AA55" s="314"/>
      <c r="AB55" s="314"/>
      <c r="AC55" s="314"/>
      <c r="AD55" s="314" t="s">
        <v>58</v>
      </c>
      <c r="AE55" s="364"/>
      <c r="AF55" s="808" t="s">
        <v>59</v>
      </c>
      <c r="AG55" s="808" t="s">
        <v>57</v>
      </c>
      <c r="AH55" s="808" t="s">
        <v>59</v>
      </c>
      <c r="AI55" s="808" t="s">
        <v>59</v>
      </c>
      <c r="AJ55" s="808" t="s">
        <v>59</v>
      </c>
      <c r="AK55" s="808" t="s">
        <v>59</v>
      </c>
      <c r="AL55" s="808" t="s">
        <v>182</v>
      </c>
      <c r="AM55" s="322"/>
      <c r="AN55" s="452"/>
      <c r="AO55" s="322" t="s">
        <v>393</v>
      </c>
      <c r="AP55" s="322"/>
      <c r="AQ55" s="809" t="str" cm="1">
        <f t="array" ref="AQ55">IF(AD55="NO FAVORABLE","NO FAVORABLE",IF(SUMPRODUCT(--(TRIM(AF55:AK55)&lt;&gt;"SI"),--(TRIM(AF55:AK55)&lt;&gt;"NA"))&gt;0,"SUBSANAR","APROBADA CR"))</f>
        <v>APROBADA CR</v>
      </c>
    </row>
    <row r="56" spans="1:43" ht="14.25" hidden="1" customHeight="1" x14ac:dyDescent="0.25">
      <c r="A56" s="82" t="s">
        <v>369</v>
      </c>
      <c r="B56" s="182" t="s">
        <v>1978</v>
      </c>
      <c r="C56" s="82">
        <v>37.1</v>
      </c>
      <c r="D56" s="82" t="s">
        <v>376</v>
      </c>
      <c r="E56" s="82" t="s">
        <v>2804</v>
      </c>
      <c r="F56" s="82" t="s">
        <v>659</v>
      </c>
      <c r="G56" s="82" t="s">
        <v>983</v>
      </c>
      <c r="H56" s="82" t="s">
        <v>475</v>
      </c>
      <c r="I56" s="82" t="s">
        <v>5802</v>
      </c>
      <c r="J56" s="82" t="s">
        <v>5713</v>
      </c>
      <c r="K56" s="82">
        <v>1040261482</v>
      </c>
      <c r="L56" s="82"/>
      <c r="M56" s="82"/>
      <c r="N56" s="82" t="s">
        <v>379</v>
      </c>
      <c r="O56" s="82"/>
      <c r="P56" s="82"/>
      <c r="Q56" s="82"/>
      <c r="R56" s="82"/>
      <c r="S56" s="82"/>
      <c r="T56" s="82"/>
      <c r="U56" s="182"/>
      <c r="V56" s="314"/>
      <c r="W56" s="314"/>
      <c r="X56" s="314"/>
      <c r="Y56" s="314"/>
      <c r="Z56" s="314"/>
      <c r="AA56" s="314"/>
      <c r="AB56" s="314"/>
      <c r="AC56" s="314"/>
      <c r="AD56" s="314"/>
      <c r="AE56" s="364"/>
      <c r="AF56" s="322"/>
      <c r="AG56" s="322"/>
      <c r="AH56" s="322"/>
      <c r="AI56" s="322"/>
      <c r="AJ56" s="322"/>
      <c r="AK56" s="322"/>
      <c r="AL56" s="322"/>
      <c r="AM56" s="322"/>
      <c r="AN56" s="452"/>
      <c r="AO56" s="322"/>
      <c r="AP56" s="322"/>
      <c r="AQ56" s="809" t="str" cm="1">
        <f t="array" ref="AQ56">IF(AD56="NO FAVORABLE","NO FAVORABLE",IF(SUMPRODUCT(--(TRIM(AF56:AK56)&lt;&gt;"SI"),--(TRIM(AF56:AK56)&lt;&gt;"NA"))&gt;0,"SUBSANAR","APROBADA CR"))</f>
        <v>SUBSANAR</v>
      </c>
    </row>
    <row r="57" spans="1:43" ht="14.25" hidden="1" customHeight="1" x14ac:dyDescent="0.25">
      <c r="A57" s="82" t="s">
        <v>369</v>
      </c>
      <c r="B57" s="182" t="s">
        <v>1978</v>
      </c>
      <c r="C57" s="82">
        <v>37.200000000000003</v>
      </c>
      <c r="D57" s="82" t="s">
        <v>376</v>
      </c>
      <c r="E57" s="82" t="s">
        <v>3356</v>
      </c>
      <c r="F57" s="82" t="s">
        <v>1698</v>
      </c>
      <c r="G57" s="82" t="s">
        <v>983</v>
      </c>
      <c r="H57" s="82" t="s">
        <v>475</v>
      </c>
      <c r="I57" s="82" t="s">
        <v>5803</v>
      </c>
      <c r="J57" s="82" t="s">
        <v>5713</v>
      </c>
      <c r="K57" s="82">
        <v>1040260135</v>
      </c>
      <c r="L57" s="82"/>
      <c r="M57" s="82"/>
      <c r="N57" s="82" t="s">
        <v>51</v>
      </c>
      <c r="O57" s="82"/>
      <c r="P57" s="82"/>
      <c r="Q57" s="82"/>
      <c r="R57" s="82"/>
      <c r="S57" s="82"/>
      <c r="T57" s="82"/>
      <c r="U57" s="182"/>
      <c r="V57" s="314"/>
      <c r="W57" s="314"/>
      <c r="X57" s="314"/>
      <c r="Y57" s="314"/>
      <c r="Z57" s="314"/>
      <c r="AA57" s="314"/>
      <c r="AB57" s="314"/>
      <c r="AC57" s="314"/>
      <c r="AD57" s="314"/>
      <c r="AE57" s="364"/>
      <c r="AF57" s="322"/>
      <c r="AG57" s="322"/>
      <c r="AH57" s="322"/>
      <c r="AI57" s="322"/>
      <c r="AJ57" s="322"/>
      <c r="AK57" s="322"/>
      <c r="AL57" s="322"/>
      <c r="AM57" s="322"/>
      <c r="AN57" s="452"/>
      <c r="AO57" s="322"/>
      <c r="AP57" s="322"/>
    </row>
    <row r="58" spans="1:43" ht="14.25" hidden="1" customHeight="1" x14ac:dyDescent="0.25">
      <c r="A58" s="82" t="s">
        <v>369</v>
      </c>
      <c r="B58" s="182" t="s">
        <v>1978</v>
      </c>
      <c r="C58" s="82">
        <v>38.1</v>
      </c>
      <c r="D58" s="82" t="s">
        <v>376</v>
      </c>
      <c r="E58" s="82" t="s">
        <v>1135</v>
      </c>
      <c r="F58" s="82" t="s">
        <v>116</v>
      </c>
      <c r="G58" s="82" t="s">
        <v>502</v>
      </c>
      <c r="H58" s="82" t="s">
        <v>502</v>
      </c>
      <c r="I58" s="82" t="s">
        <v>5804</v>
      </c>
      <c r="J58" s="82" t="s">
        <v>50</v>
      </c>
      <c r="K58" s="82">
        <v>3451371</v>
      </c>
      <c r="L58" s="82"/>
      <c r="M58" s="82"/>
      <c r="N58" s="82" t="s">
        <v>379</v>
      </c>
      <c r="O58" s="82"/>
      <c r="P58" s="82"/>
      <c r="Q58" s="82"/>
      <c r="R58" s="82"/>
      <c r="S58" s="82"/>
      <c r="T58" s="82"/>
      <c r="U58" s="182"/>
      <c r="V58" s="314"/>
      <c r="W58" s="314"/>
      <c r="X58" s="314"/>
      <c r="Y58" s="314"/>
      <c r="Z58" s="314"/>
      <c r="AA58" s="314"/>
      <c r="AB58" s="314"/>
      <c r="AC58" s="314"/>
      <c r="AD58" s="314"/>
      <c r="AE58" s="364"/>
      <c r="AF58" s="322"/>
      <c r="AG58" s="322"/>
      <c r="AH58" s="322"/>
      <c r="AI58" s="322"/>
      <c r="AJ58" s="322"/>
      <c r="AK58" s="322"/>
      <c r="AL58" s="322"/>
      <c r="AM58" s="322"/>
      <c r="AN58" s="452"/>
      <c r="AO58" s="322"/>
      <c r="AP58" s="322"/>
      <c r="AQ58" s="809" t="str" cm="1">
        <f t="array" ref="AQ58">IF(AD58="NO FAVORABLE","NO FAVORABLE",IF(SUMPRODUCT(--(TRIM(AF58:AK58)&lt;&gt;"SI"),--(TRIM(AF58:AK58)&lt;&gt;"NA"))&gt;0,"SUBSANAR","APROBADA CR"))</f>
        <v>SUBSANAR</v>
      </c>
    </row>
    <row r="59" spans="1:43" ht="13.8" hidden="1" x14ac:dyDescent="0.25">
      <c r="A59" s="82" t="s">
        <v>369</v>
      </c>
      <c r="B59" s="82" t="s">
        <v>1978</v>
      </c>
      <c r="C59" s="82">
        <v>1.1000000000000001</v>
      </c>
      <c r="D59" s="82" t="s">
        <v>376</v>
      </c>
      <c r="E59" s="95" t="s">
        <v>1491</v>
      </c>
      <c r="F59" s="95" t="s">
        <v>468</v>
      </c>
      <c r="G59" s="95" t="s">
        <v>306</v>
      </c>
      <c r="H59" s="95"/>
      <c r="I59" s="82" t="s">
        <v>5805</v>
      </c>
      <c r="J59" s="82" t="s">
        <v>50</v>
      </c>
      <c r="K59" s="95">
        <v>3617901</v>
      </c>
      <c r="L59" s="82"/>
      <c r="M59" s="82"/>
      <c r="N59" s="82" t="s">
        <v>379</v>
      </c>
      <c r="O59" s="82"/>
      <c r="P59" s="82"/>
      <c r="Q59" s="82"/>
      <c r="R59" s="82"/>
      <c r="S59" s="82"/>
      <c r="T59" s="82"/>
      <c r="U59" s="182"/>
      <c r="V59" s="314"/>
      <c r="W59" s="314"/>
      <c r="X59" s="314"/>
      <c r="Y59" s="314"/>
      <c r="Z59" s="314"/>
      <c r="AA59" s="314"/>
      <c r="AB59" s="314"/>
      <c r="AC59" s="314"/>
      <c r="AD59" s="314"/>
      <c r="AE59" s="364"/>
      <c r="AF59" s="322"/>
      <c r="AG59" s="322"/>
      <c r="AH59" s="322"/>
      <c r="AI59" s="322"/>
      <c r="AJ59" s="322"/>
      <c r="AK59" s="322"/>
      <c r="AL59" s="322"/>
      <c r="AM59" s="322"/>
      <c r="AN59" s="452"/>
      <c r="AO59" s="167"/>
      <c r="AP59" s="167"/>
      <c r="AQ59" s="809" t="str" cm="1">
        <f t="array" ref="AQ59">IF(AD59="NO FAVORABLE","NO FAVORABLE",IF(SUMPRODUCT(--(TRIM(AF59:AK59)&lt;&gt;"SI"),--(TRIM(AF59:AK59)&lt;&gt;"NA"))&gt;0,"SUBSANAR","APROBADA CR"))</f>
        <v>SUBSANAR</v>
      </c>
    </row>
    <row r="60" spans="1:43" ht="13.8" hidden="1" x14ac:dyDescent="0.25">
      <c r="A60" s="82" t="s">
        <v>369</v>
      </c>
      <c r="B60" s="82" t="s">
        <v>1978</v>
      </c>
      <c r="C60" s="82">
        <v>42.1</v>
      </c>
      <c r="D60" s="82" t="s">
        <v>376</v>
      </c>
      <c r="E60" s="95" t="s">
        <v>5806</v>
      </c>
      <c r="F60" s="95" t="s">
        <v>1391</v>
      </c>
      <c r="G60" s="95" t="s">
        <v>294</v>
      </c>
      <c r="H60" s="95" t="s">
        <v>983</v>
      </c>
      <c r="I60" s="82" t="s">
        <v>5807</v>
      </c>
      <c r="J60" s="82" t="s">
        <v>390</v>
      </c>
      <c r="K60" s="95">
        <v>1040261473</v>
      </c>
      <c r="L60" s="102">
        <v>41215</v>
      </c>
      <c r="M60" s="82">
        <v>13</v>
      </c>
      <c r="N60" s="82" t="s">
        <v>51</v>
      </c>
      <c r="O60" s="82"/>
      <c r="P60" s="82"/>
      <c r="Q60" s="82"/>
      <c r="R60" s="82"/>
      <c r="S60" s="82"/>
      <c r="T60" s="82"/>
      <c r="U60" s="182"/>
      <c r="V60" s="314"/>
      <c r="W60" s="314"/>
      <c r="X60" s="314"/>
      <c r="Y60" s="314"/>
      <c r="Z60" s="314"/>
      <c r="AA60" s="314"/>
      <c r="AB60" s="314"/>
      <c r="AC60" s="314"/>
      <c r="AD60" s="314"/>
      <c r="AE60" s="364"/>
      <c r="AF60" s="322"/>
      <c r="AG60" s="322"/>
      <c r="AH60" s="322"/>
      <c r="AI60" s="322"/>
      <c r="AJ60" s="322"/>
      <c r="AK60" s="322"/>
      <c r="AL60" s="322"/>
      <c r="AM60" s="322"/>
      <c r="AN60" s="452"/>
      <c r="AO60" s="167"/>
      <c r="AP60" s="167"/>
    </row>
    <row r="61" spans="1:43" ht="13.8" hidden="1" x14ac:dyDescent="0.25">
      <c r="A61" s="82" t="s">
        <v>369</v>
      </c>
      <c r="B61" s="82" t="s">
        <v>1978</v>
      </c>
      <c r="C61" s="82">
        <v>42.2</v>
      </c>
      <c r="D61" s="82" t="s">
        <v>376</v>
      </c>
      <c r="E61" s="95" t="s">
        <v>3493</v>
      </c>
      <c r="F61" s="95" t="s">
        <v>424</v>
      </c>
      <c r="G61" s="95" t="s">
        <v>294</v>
      </c>
      <c r="H61" s="95" t="s">
        <v>983</v>
      </c>
      <c r="I61" s="82" t="s">
        <v>5808</v>
      </c>
      <c r="J61" s="82" t="s">
        <v>390</v>
      </c>
      <c r="K61" s="95">
        <v>1036938822</v>
      </c>
      <c r="L61" s="102">
        <v>39695</v>
      </c>
      <c r="M61" s="82">
        <v>17</v>
      </c>
      <c r="N61" s="82" t="s">
        <v>379</v>
      </c>
      <c r="O61" s="82"/>
      <c r="P61" s="82"/>
      <c r="Q61" s="82"/>
      <c r="R61" s="82"/>
      <c r="S61" s="82"/>
      <c r="T61" s="82"/>
      <c r="U61" s="182"/>
      <c r="V61" s="314"/>
      <c r="W61" s="314"/>
      <c r="X61" s="314"/>
      <c r="Y61" s="314"/>
      <c r="Z61" s="314"/>
      <c r="AA61" s="314"/>
      <c r="AB61" s="314"/>
      <c r="AC61" s="314"/>
      <c r="AD61" s="314"/>
      <c r="AE61" s="364"/>
      <c r="AF61" s="322"/>
      <c r="AG61" s="322"/>
      <c r="AH61" s="322"/>
      <c r="AI61" s="322"/>
      <c r="AJ61" s="322"/>
      <c r="AK61" s="322"/>
      <c r="AL61" s="322"/>
      <c r="AM61" s="322"/>
      <c r="AN61" s="452"/>
      <c r="AO61" s="167"/>
      <c r="AP61" s="167"/>
    </row>
    <row r="62" spans="1:43" ht="13.8" hidden="1" x14ac:dyDescent="0.25">
      <c r="A62" s="82" t="s">
        <v>369</v>
      </c>
      <c r="B62" s="82" t="s">
        <v>1978</v>
      </c>
      <c r="C62" s="82">
        <v>42.3</v>
      </c>
      <c r="D62" s="82" t="s">
        <v>376</v>
      </c>
      <c r="E62" s="95" t="s">
        <v>3211</v>
      </c>
      <c r="F62" s="95" t="s">
        <v>1497</v>
      </c>
      <c r="G62" s="95" t="s">
        <v>294</v>
      </c>
      <c r="H62" s="95" t="s">
        <v>983</v>
      </c>
      <c r="I62" s="82" t="s">
        <v>5809</v>
      </c>
      <c r="J62" s="82" t="s">
        <v>390</v>
      </c>
      <c r="K62" s="95">
        <v>1040262226</v>
      </c>
      <c r="L62" s="102">
        <v>43507</v>
      </c>
      <c r="M62" s="82">
        <v>6</v>
      </c>
      <c r="N62" s="82" t="s">
        <v>51</v>
      </c>
      <c r="O62" s="82"/>
      <c r="P62" s="82"/>
      <c r="Q62" s="82"/>
      <c r="R62" s="82"/>
      <c r="S62" s="82"/>
      <c r="T62" s="82"/>
      <c r="U62" s="182"/>
      <c r="V62" s="314"/>
      <c r="W62" s="314"/>
      <c r="X62" s="314"/>
      <c r="Y62" s="314"/>
      <c r="Z62" s="314"/>
      <c r="AA62" s="314"/>
      <c r="AB62" s="314"/>
      <c r="AC62" s="314"/>
      <c r="AD62" s="314"/>
      <c r="AE62" s="364"/>
      <c r="AF62" s="322"/>
      <c r="AG62" s="322"/>
      <c r="AH62" s="322"/>
      <c r="AI62" s="322"/>
      <c r="AJ62" s="322"/>
      <c r="AK62" s="322"/>
      <c r="AL62" s="322"/>
      <c r="AM62" s="322"/>
      <c r="AN62" s="452"/>
      <c r="AO62" s="167"/>
      <c r="AP62" s="322"/>
      <c r="AQ62" s="809" t="str" cm="1">
        <f t="array" ref="AQ62">IF(AD62="NO FAVORABLE","NO FAVORABLE",IF(SUMPRODUCT(--(TRIM(AF62:AK62)&lt;&gt;"SI"),--(TRIM(AF62:AK62)&lt;&gt;"NA"))&gt;0,"SUBSANAR","APROBADA CR"))</f>
        <v>SUBSANAR</v>
      </c>
    </row>
    <row r="63" spans="1:43" ht="13.8" hidden="1" x14ac:dyDescent="0.25">
      <c r="A63" s="82" t="s">
        <v>369</v>
      </c>
      <c r="B63" s="82" t="s">
        <v>1978</v>
      </c>
      <c r="C63" s="82">
        <v>43.1</v>
      </c>
      <c r="D63" s="82" t="s">
        <v>376</v>
      </c>
      <c r="E63" s="95" t="s">
        <v>3384</v>
      </c>
      <c r="F63" s="95"/>
      <c r="G63" s="95" t="s">
        <v>415</v>
      </c>
      <c r="H63" s="95" t="s">
        <v>787</v>
      </c>
      <c r="I63" s="82" t="s">
        <v>5810</v>
      </c>
      <c r="J63" s="82" t="s">
        <v>390</v>
      </c>
      <c r="K63" s="95">
        <v>1036944619</v>
      </c>
      <c r="L63" s="82"/>
      <c r="M63" s="82"/>
      <c r="N63" s="82" t="s">
        <v>51</v>
      </c>
      <c r="O63" s="82"/>
      <c r="P63" s="82"/>
      <c r="Q63" s="82"/>
      <c r="R63" s="82"/>
      <c r="S63" s="82"/>
      <c r="T63" s="82"/>
      <c r="U63" s="182"/>
      <c r="V63" s="314"/>
      <c r="W63" s="314"/>
      <c r="X63" s="314"/>
      <c r="Y63" s="314"/>
      <c r="Z63" s="314"/>
      <c r="AA63" s="314"/>
      <c r="AB63" s="314"/>
      <c r="AC63" s="314"/>
      <c r="AD63" s="314"/>
      <c r="AE63" s="364"/>
      <c r="AF63" s="808"/>
      <c r="AG63" s="808"/>
      <c r="AH63" s="322"/>
      <c r="AI63" s="322"/>
      <c r="AJ63" s="808"/>
      <c r="AK63" s="808"/>
      <c r="AL63" s="808"/>
      <c r="AM63" s="808"/>
      <c r="AN63" s="810"/>
      <c r="AO63" s="808"/>
      <c r="AP63" s="808"/>
    </row>
    <row r="64" spans="1:43" ht="13.8" hidden="1" x14ac:dyDescent="0.25">
      <c r="A64" s="82" t="s">
        <v>369</v>
      </c>
      <c r="B64" s="82" t="s">
        <v>1978</v>
      </c>
      <c r="C64" s="82">
        <v>43.2</v>
      </c>
      <c r="D64" s="82" t="s">
        <v>376</v>
      </c>
      <c r="E64" s="95" t="s">
        <v>5382</v>
      </c>
      <c r="F64" s="95"/>
      <c r="G64" s="95" t="s">
        <v>415</v>
      </c>
      <c r="H64" s="95" t="s">
        <v>787</v>
      </c>
      <c r="I64" s="82" t="s">
        <v>5811</v>
      </c>
      <c r="J64" s="82" t="s">
        <v>390</v>
      </c>
      <c r="K64" s="95">
        <v>1040261834</v>
      </c>
      <c r="L64" s="82"/>
      <c r="M64" s="82"/>
      <c r="N64" s="82" t="s">
        <v>379</v>
      </c>
      <c r="O64" s="82"/>
      <c r="P64" s="82"/>
      <c r="Q64" s="82"/>
      <c r="R64" s="82"/>
      <c r="S64" s="82"/>
      <c r="T64" s="82"/>
      <c r="U64" s="182"/>
      <c r="V64" s="314"/>
      <c r="W64" s="314"/>
      <c r="X64" s="314"/>
      <c r="Y64" s="314"/>
      <c r="Z64" s="314"/>
      <c r="AA64" s="314"/>
      <c r="AB64" s="314"/>
      <c r="AC64" s="314"/>
      <c r="AD64" s="314"/>
      <c r="AE64" s="364"/>
      <c r="AF64" s="808"/>
      <c r="AG64" s="808"/>
      <c r="AH64" s="322"/>
      <c r="AI64" s="322"/>
      <c r="AJ64" s="808"/>
      <c r="AK64" s="808"/>
      <c r="AL64" s="808"/>
      <c r="AM64" s="808"/>
      <c r="AN64" s="810"/>
      <c r="AO64" s="808"/>
      <c r="AP64" s="808"/>
    </row>
    <row r="65" spans="1:43" ht="13.8" hidden="1" x14ac:dyDescent="0.25">
      <c r="A65" s="82" t="s">
        <v>369</v>
      </c>
      <c r="B65" s="82" t="s">
        <v>1978</v>
      </c>
      <c r="C65" s="82">
        <v>43.3</v>
      </c>
      <c r="D65" s="82" t="s">
        <v>376</v>
      </c>
      <c r="E65" s="95" t="s">
        <v>1457</v>
      </c>
      <c r="F65" s="95"/>
      <c r="G65" s="95" t="s">
        <v>88</v>
      </c>
      <c r="H65" s="95" t="s">
        <v>415</v>
      </c>
      <c r="I65" s="82" t="s">
        <v>5812</v>
      </c>
      <c r="J65" s="82" t="s">
        <v>390</v>
      </c>
      <c r="K65" s="95">
        <v>1040261337</v>
      </c>
      <c r="L65" s="82"/>
      <c r="M65" s="82"/>
      <c r="N65" s="82" t="s">
        <v>51</v>
      </c>
      <c r="O65" s="82"/>
      <c r="P65" s="82"/>
      <c r="Q65" s="82"/>
      <c r="R65" s="82"/>
      <c r="S65" s="82"/>
      <c r="T65" s="82"/>
      <c r="U65" s="182"/>
      <c r="V65" s="314"/>
      <c r="W65" s="314"/>
      <c r="X65" s="314"/>
      <c r="Y65" s="314"/>
      <c r="Z65" s="314"/>
      <c r="AA65" s="314"/>
      <c r="AB65" s="314"/>
      <c r="AC65" s="314"/>
      <c r="AD65" s="314"/>
      <c r="AE65" s="364"/>
      <c r="AF65" s="808"/>
      <c r="AG65" s="808"/>
      <c r="AH65" s="322"/>
      <c r="AI65" s="322"/>
      <c r="AJ65" s="808"/>
      <c r="AK65" s="808"/>
      <c r="AL65" s="808"/>
      <c r="AM65" s="808"/>
      <c r="AN65" s="810"/>
      <c r="AO65" s="808"/>
      <c r="AP65" s="322"/>
      <c r="AQ65" s="809" t="str" cm="1">
        <f t="array" ref="AQ65">IF(AD65="NO FAVORABLE","NO FAVORABLE",IF(SUMPRODUCT(--(TRIM(AF65:AK65)&lt;&gt;"SI"),--(TRIM(AF65:AK65)&lt;&gt;"NA"))&gt;0,"SUBSANAR","APROBADA CR"))</f>
        <v>SUBSANAR</v>
      </c>
    </row>
    <row r="66" spans="1:43" ht="13.2" hidden="1" x14ac:dyDescent="0.25">
      <c r="A66" s="82" t="s">
        <v>369</v>
      </c>
      <c r="B66" s="82" t="s">
        <v>1978</v>
      </c>
      <c r="C66" s="82">
        <v>46.1</v>
      </c>
      <c r="D66" s="82" t="s">
        <v>376</v>
      </c>
      <c r="E66" s="82" t="s">
        <v>5813</v>
      </c>
      <c r="F66" s="82" t="s">
        <v>1717</v>
      </c>
      <c r="G66" s="82" t="s">
        <v>1259</v>
      </c>
      <c r="H66" s="82" t="s">
        <v>408</v>
      </c>
      <c r="I66" s="82" t="s">
        <v>5814</v>
      </c>
      <c r="J66" s="82" t="s">
        <v>50</v>
      </c>
      <c r="K66" s="82">
        <v>1002702951</v>
      </c>
      <c r="L66" s="82"/>
      <c r="M66" s="82"/>
      <c r="N66" s="82" t="s">
        <v>51</v>
      </c>
      <c r="O66" s="82"/>
      <c r="P66" s="82"/>
      <c r="Q66" s="82"/>
      <c r="R66" s="82"/>
      <c r="S66" s="82"/>
      <c r="T66" s="82"/>
      <c r="U66" s="182"/>
      <c r="V66" s="314"/>
      <c r="W66" s="314"/>
      <c r="X66" s="314"/>
      <c r="Y66" s="314"/>
      <c r="Z66" s="314"/>
      <c r="AA66" s="314"/>
      <c r="AB66" s="314"/>
      <c r="AC66" s="314"/>
      <c r="AD66" s="314"/>
      <c r="AE66" s="364"/>
      <c r="AF66" s="808"/>
      <c r="AG66" s="808"/>
      <c r="AH66" s="808"/>
      <c r="AI66" s="808"/>
      <c r="AJ66" s="808"/>
      <c r="AK66" s="808"/>
      <c r="AL66" s="808"/>
      <c r="AM66" s="808"/>
      <c r="AN66" s="810"/>
      <c r="AO66" s="808"/>
      <c r="AP66" s="808"/>
    </row>
    <row r="67" spans="1:43" ht="13.2" hidden="1" x14ac:dyDescent="0.25">
      <c r="A67" s="82" t="s">
        <v>369</v>
      </c>
      <c r="B67" s="82" t="s">
        <v>1978</v>
      </c>
      <c r="C67" s="82">
        <v>46.2</v>
      </c>
      <c r="D67" s="82" t="s">
        <v>376</v>
      </c>
      <c r="E67" s="82" t="s">
        <v>2804</v>
      </c>
      <c r="F67" s="82" t="s">
        <v>5214</v>
      </c>
      <c r="G67" s="82" t="s">
        <v>1259</v>
      </c>
      <c r="H67" s="82" t="s">
        <v>554</v>
      </c>
      <c r="I67" s="82" t="s">
        <v>5815</v>
      </c>
      <c r="J67" s="82" t="s">
        <v>50</v>
      </c>
      <c r="K67" s="82">
        <v>3451094</v>
      </c>
      <c r="L67" s="82"/>
      <c r="M67" s="82"/>
      <c r="N67" s="82" t="s">
        <v>379</v>
      </c>
      <c r="O67" s="82"/>
      <c r="P67" s="82"/>
      <c r="Q67" s="82"/>
      <c r="R67" s="82"/>
      <c r="S67" s="82"/>
      <c r="T67" s="82"/>
      <c r="U67" s="182"/>
      <c r="V67" s="314"/>
      <c r="W67" s="314"/>
      <c r="X67" s="314"/>
      <c r="Y67" s="314"/>
      <c r="Z67" s="314"/>
      <c r="AA67" s="314"/>
      <c r="AB67" s="314"/>
      <c r="AC67" s="314"/>
      <c r="AD67" s="314"/>
      <c r="AE67" s="364"/>
      <c r="AF67" s="808"/>
      <c r="AG67" s="808"/>
      <c r="AH67" s="808"/>
      <c r="AI67" s="808"/>
      <c r="AJ67" s="808"/>
      <c r="AK67" s="808"/>
      <c r="AL67" s="808"/>
      <c r="AM67" s="808"/>
      <c r="AN67" s="810"/>
      <c r="AO67" s="808"/>
      <c r="AP67" s="322"/>
      <c r="AQ67" s="809" t="str" cm="1">
        <f t="array" ref="AQ67">IF(AD67="NO FAVORABLE","NO FAVORABLE",IF(SUMPRODUCT(--(TRIM(AF67:AK67)&lt;&gt;"SI"),--(TRIM(AF67:AK67)&lt;&gt;"NA"))&gt;0,"SUBSANAR","APROBADA CR"))</f>
        <v>SUBSANAR</v>
      </c>
    </row>
    <row r="68" spans="1:43" ht="13.2" hidden="1" x14ac:dyDescent="0.25">
      <c r="A68" s="82" t="s">
        <v>369</v>
      </c>
      <c r="B68" s="82" t="s">
        <v>1978</v>
      </c>
      <c r="C68" s="82">
        <v>47.1</v>
      </c>
      <c r="D68" s="82" t="s">
        <v>376</v>
      </c>
      <c r="E68" s="82" t="s">
        <v>5816</v>
      </c>
      <c r="F68" s="82" t="s">
        <v>5817</v>
      </c>
      <c r="G68" s="82" t="s">
        <v>337</v>
      </c>
      <c r="H68" s="82" t="s">
        <v>313</v>
      </c>
      <c r="I68" s="82" t="s">
        <v>5818</v>
      </c>
      <c r="J68" s="82" t="s">
        <v>5713</v>
      </c>
      <c r="K68" s="82">
        <v>1040261166</v>
      </c>
      <c r="L68" s="82"/>
      <c r="M68" s="82"/>
      <c r="N68" s="82" t="s">
        <v>51</v>
      </c>
      <c r="O68" s="82"/>
      <c r="P68" s="82"/>
      <c r="Q68" s="82"/>
      <c r="R68" s="82"/>
      <c r="S68" s="82"/>
      <c r="T68" s="82"/>
      <c r="U68" s="182"/>
      <c r="V68" s="314"/>
      <c r="W68" s="314"/>
      <c r="X68" s="314"/>
      <c r="Y68" s="314"/>
      <c r="Z68" s="314"/>
      <c r="AA68" s="314"/>
      <c r="AB68" s="314"/>
      <c r="AC68" s="314"/>
      <c r="AD68" s="314"/>
      <c r="AE68" s="364"/>
      <c r="AF68" s="808"/>
      <c r="AG68" s="808"/>
      <c r="AH68" s="808"/>
      <c r="AI68" s="808"/>
      <c r="AJ68" s="808"/>
      <c r="AK68" s="808"/>
      <c r="AL68" s="808"/>
      <c r="AM68" s="808"/>
      <c r="AN68" s="810"/>
      <c r="AO68" s="808"/>
      <c r="AP68" s="808"/>
    </row>
    <row r="69" spans="1:43" ht="13.2" hidden="1" x14ac:dyDescent="0.25">
      <c r="A69" s="82" t="s">
        <v>369</v>
      </c>
      <c r="B69" s="82" t="s">
        <v>1978</v>
      </c>
      <c r="C69" s="82">
        <v>47.2</v>
      </c>
      <c r="D69" s="82" t="s">
        <v>376</v>
      </c>
      <c r="E69" s="82" t="s">
        <v>1129</v>
      </c>
      <c r="F69" s="82"/>
      <c r="G69" s="82" t="s">
        <v>290</v>
      </c>
      <c r="H69" s="82" t="s">
        <v>313</v>
      </c>
      <c r="I69" s="82" t="s">
        <v>5819</v>
      </c>
      <c r="J69" s="82" t="s">
        <v>5713</v>
      </c>
      <c r="K69" s="82">
        <v>1040883713</v>
      </c>
      <c r="L69" s="82"/>
      <c r="M69" s="82"/>
      <c r="N69" s="82" t="s">
        <v>379</v>
      </c>
      <c r="O69" s="82"/>
      <c r="P69" s="82"/>
      <c r="Q69" s="82"/>
      <c r="R69" s="82"/>
      <c r="S69" s="82"/>
      <c r="T69" s="82"/>
      <c r="U69" s="182"/>
      <c r="V69" s="314"/>
      <c r="W69" s="314"/>
      <c r="X69" s="314"/>
      <c r="Y69" s="314"/>
      <c r="Z69" s="314"/>
      <c r="AA69" s="314"/>
      <c r="AB69" s="314"/>
      <c r="AC69" s="314"/>
      <c r="AD69" s="314"/>
      <c r="AE69" s="364"/>
      <c r="AF69" s="808"/>
      <c r="AG69" s="808"/>
      <c r="AH69" s="808"/>
      <c r="AI69" s="808"/>
      <c r="AJ69" s="808"/>
      <c r="AK69" s="808"/>
      <c r="AL69" s="808"/>
      <c r="AM69" s="808"/>
      <c r="AN69" s="810"/>
      <c r="AO69" s="808"/>
      <c r="AP69" s="808"/>
    </row>
    <row r="70" spans="1:43" ht="13.2" hidden="1" x14ac:dyDescent="0.25">
      <c r="A70" s="82" t="s">
        <v>369</v>
      </c>
      <c r="B70" s="82" t="s">
        <v>1978</v>
      </c>
      <c r="C70" s="82">
        <v>47.3</v>
      </c>
      <c r="D70" s="82" t="s">
        <v>376</v>
      </c>
      <c r="E70" s="82" t="s">
        <v>637</v>
      </c>
      <c r="F70" s="82"/>
      <c r="G70" s="82" t="s">
        <v>290</v>
      </c>
      <c r="H70" s="82" t="s">
        <v>313</v>
      </c>
      <c r="I70" s="82" t="s">
        <v>5820</v>
      </c>
      <c r="J70" s="82" t="s">
        <v>5713</v>
      </c>
      <c r="K70" s="82">
        <v>1040262003</v>
      </c>
      <c r="L70" s="82"/>
      <c r="M70" s="82"/>
      <c r="N70" s="82" t="s">
        <v>379</v>
      </c>
      <c r="O70" s="82"/>
      <c r="P70" s="82"/>
      <c r="Q70" s="82"/>
      <c r="R70" s="82"/>
      <c r="S70" s="82"/>
      <c r="T70" s="82"/>
      <c r="U70" s="182"/>
      <c r="V70" s="314"/>
      <c r="W70" s="314"/>
      <c r="X70" s="314"/>
      <c r="Y70" s="314"/>
      <c r="Z70" s="314"/>
      <c r="AA70" s="314"/>
      <c r="AB70" s="314"/>
      <c r="AC70" s="314"/>
      <c r="AD70" s="314"/>
      <c r="AE70" s="364"/>
      <c r="AF70" s="808"/>
      <c r="AG70" s="808"/>
      <c r="AH70" s="808"/>
      <c r="AI70" s="808"/>
      <c r="AJ70" s="808"/>
      <c r="AK70" s="808"/>
      <c r="AL70" s="808"/>
      <c r="AM70" s="808"/>
      <c r="AN70" s="810"/>
      <c r="AO70" s="808"/>
      <c r="AP70" s="808"/>
    </row>
    <row r="71" spans="1:43" ht="13.2" hidden="1" x14ac:dyDescent="0.25">
      <c r="A71" s="82" t="s">
        <v>369</v>
      </c>
      <c r="B71" s="82" t="s">
        <v>1978</v>
      </c>
      <c r="C71" s="82">
        <v>47.4</v>
      </c>
      <c r="D71" s="82" t="s">
        <v>376</v>
      </c>
      <c r="E71" s="82" t="s">
        <v>2664</v>
      </c>
      <c r="F71" s="82" t="s">
        <v>116</v>
      </c>
      <c r="G71" s="82" t="s">
        <v>290</v>
      </c>
      <c r="H71" s="82" t="s">
        <v>502</v>
      </c>
      <c r="I71" s="82" t="s">
        <v>5821</v>
      </c>
      <c r="J71" s="82" t="s">
        <v>50</v>
      </c>
      <c r="K71" s="82">
        <v>1001663634</v>
      </c>
      <c r="L71" s="82"/>
      <c r="M71" s="82"/>
      <c r="N71" s="82" t="s">
        <v>379</v>
      </c>
      <c r="O71" s="82"/>
      <c r="P71" s="349"/>
      <c r="Q71" s="82"/>
      <c r="R71" s="82"/>
      <c r="S71" s="82"/>
      <c r="T71" s="82"/>
      <c r="U71" s="182"/>
      <c r="V71" s="314"/>
      <c r="W71" s="314"/>
      <c r="X71" s="314"/>
      <c r="Y71" s="314"/>
      <c r="Z71" s="314"/>
      <c r="AA71" s="314"/>
      <c r="AB71" s="314"/>
      <c r="AC71" s="314"/>
      <c r="AD71" s="314"/>
      <c r="AE71" s="364"/>
      <c r="AF71" s="808"/>
      <c r="AG71" s="808"/>
      <c r="AH71" s="808"/>
      <c r="AI71" s="808"/>
      <c r="AJ71" s="808"/>
      <c r="AK71" s="808"/>
      <c r="AL71" s="808"/>
      <c r="AM71" s="808"/>
      <c r="AN71" s="810"/>
      <c r="AO71" s="808"/>
      <c r="AP71" s="322"/>
      <c r="AQ71" s="809" t="str" cm="1">
        <f t="array" ref="AQ71">IF(AD71="NO FAVORABLE","NO FAVORABLE",IF(SUMPRODUCT(--(TRIM(AF71:AK71)&lt;&gt;"SI"),--(TRIM(AF71:AK71)&lt;&gt;"NA"))&gt;0,"SUBSANAR","APROBADA CR"))</f>
        <v>SUBSANAR</v>
      </c>
    </row>
    <row r="72" spans="1:43" ht="13.8" hidden="1" x14ac:dyDescent="0.25">
      <c r="A72" s="82"/>
      <c r="B72" s="82"/>
      <c r="C72" s="82">
        <v>49.1</v>
      </c>
      <c r="D72" s="82" t="s">
        <v>376</v>
      </c>
      <c r="E72" s="95" t="s">
        <v>5822</v>
      </c>
      <c r="F72" s="95" t="s">
        <v>1617</v>
      </c>
      <c r="G72" s="95" t="s">
        <v>48</v>
      </c>
      <c r="H72" s="95" t="s">
        <v>102</v>
      </c>
      <c r="I72" s="82" t="s">
        <v>5823</v>
      </c>
      <c r="J72" s="82" t="s">
        <v>50</v>
      </c>
      <c r="K72" s="95">
        <v>70381164</v>
      </c>
      <c r="L72" s="82"/>
      <c r="M72" s="82"/>
      <c r="N72" s="82"/>
      <c r="O72" s="82"/>
      <c r="P72" s="82"/>
      <c r="Q72" s="82"/>
      <c r="R72" s="82"/>
      <c r="S72" s="82"/>
      <c r="T72" s="82"/>
      <c r="U72" s="182"/>
      <c r="V72" s="314"/>
      <c r="W72" s="314"/>
      <c r="X72" s="314"/>
      <c r="Y72" s="314"/>
      <c r="Z72" s="314"/>
      <c r="AA72" s="314"/>
      <c r="AB72" s="314"/>
      <c r="AC72" s="314"/>
      <c r="AD72" s="314"/>
      <c r="AE72" s="364"/>
      <c r="AF72" s="808"/>
      <c r="AG72" s="808"/>
      <c r="AH72" s="808"/>
      <c r="AI72" s="808"/>
      <c r="AJ72" s="808"/>
      <c r="AK72" s="808"/>
      <c r="AL72" s="808"/>
      <c r="AM72" s="808"/>
      <c r="AN72" s="810"/>
      <c r="AO72" s="808"/>
      <c r="AP72" s="322"/>
      <c r="AQ72" s="151"/>
    </row>
    <row r="73" spans="1:43" ht="13.8" x14ac:dyDescent="0.25">
      <c r="A73" s="122"/>
      <c r="B73" s="118"/>
      <c r="C73" s="107"/>
      <c r="D73" s="112"/>
      <c r="E73" s="118"/>
      <c r="F73" s="118"/>
      <c r="G73" s="118"/>
      <c r="H73" s="118"/>
      <c r="I73" s="118"/>
      <c r="J73" s="118"/>
      <c r="K73" s="95"/>
      <c r="L73" s="126"/>
      <c r="M73" s="118"/>
      <c r="N73" s="106"/>
      <c r="O73" s="118"/>
      <c r="P73" s="227"/>
      <c r="Q73" s="118"/>
      <c r="R73" s="112"/>
      <c r="S73" s="118"/>
      <c r="T73" s="118"/>
      <c r="U73" s="242"/>
      <c r="V73" s="166"/>
      <c r="W73" s="166"/>
      <c r="X73" s="166"/>
      <c r="Y73" s="314"/>
      <c r="Z73" s="314"/>
      <c r="AA73" s="314"/>
      <c r="AB73" s="314"/>
      <c r="AC73" s="314"/>
      <c r="AD73" s="314"/>
      <c r="AE73" s="364"/>
      <c r="AF73" s="808"/>
      <c r="AG73" s="808"/>
      <c r="AH73" s="808"/>
      <c r="AI73" s="808"/>
      <c r="AJ73" s="808"/>
      <c r="AK73" s="808"/>
      <c r="AL73" s="808"/>
      <c r="AM73" s="808"/>
      <c r="AN73" s="810"/>
      <c r="AO73" s="808"/>
      <c r="AP73" s="808"/>
      <c r="AQ73" s="151"/>
    </row>
    <row r="74" spans="1:43" ht="13.8" x14ac:dyDescent="0.25">
      <c r="A74" s="122"/>
      <c r="B74" s="118"/>
      <c r="C74" s="112"/>
      <c r="D74" s="112"/>
      <c r="E74" s="118"/>
      <c r="F74" s="118"/>
      <c r="G74" s="118"/>
      <c r="H74" s="118"/>
      <c r="I74" s="118"/>
      <c r="J74" s="118"/>
      <c r="K74" s="118"/>
      <c r="L74" s="126"/>
      <c r="M74" s="118"/>
      <c r="N74" s="106"/>
      <c r="O74" s="118"/>
      <c r="P74" s="227"/>
      <c r="Q74" s="118"/>
      <c r="R74" s="112"/>
      <c r="S74" s="118"/>
      <c r="T74" s="118"/>
      <c r="U74" s="242"/>
      <c r="V74" s="166"/>
      <c r="W74" s="166"/>
      <c r="X74" s="166"/>
      <c r="Y74" s="314"/>
      <c r="Z74" s="314"/>
      <c r="AA74" s="314"/>
      <c r="AB74" s="314"/>
      <c r="AC74" s="314"/>
      <c r="AD74" s="314"/>
      <c r="AE74" s="364"/>
      <c r="AF74" s="808"/>
      <c r="AG74" s="808"/>
      <c r="AH74" s="808"/>
      <c r="AI74" s="808"/>
      <c r="AJ74" s="808"/>
      <c r="AK74" s="808"/>
      <c r="AL74" s="808"/>
      <c r="AM74" s="808"/>
      <c r="AN74" s="810"/>
      <c r="AO74" s="808"/>
      <c r="AP74" s="808"/>
      <c r="AQ74" s="151"/>
    </row>
    <row r="75" spans="1:43" ht="13.8" x14ac:dyDescent="0.25">
      <c r="A75" s="122"/>
      <c r="B75" s="118"/>
      <c r="C75" s="112"/>
      <c r="D75" s="112"/>
      <c r="E75" s="118"/>
      <c r="F75" s="118"/>
      <c r="G75" s="118"/>
      <c r="H75" s="118"/>
      <c r="I75" s="118"/>
      <c r="J75" s="118"/>
      <c r="K75" s="118"/>
      <c r="L75" s="126"/>
      <c r="M75" s="118"/>
      <c r="N75" s="106"/>
      <c r="O75" s="118"/>
      <c r="P75" s="227"/>
      <c r="Q75" s="118"/>
      <c r="R75" s="112"/>
      <c r="S75" s="118"/>
      <c r="T75" s="118"/>
      <c r="U75" s="242"/>
      <c r="V75" s="166"/>
      <c r="W75" s="166"/>
      <c r="X75" s="166"/>
      <c r="Y75" s="314"/>
      <c r="Z75" s="314"/>
      <c r="AA75" s="314"/>
      <c r="AB75" s="314"/>
      <c r="AC75" s="314"/>
      <c r="AD75" s="166"/>
      <c r="AE75" s="364"/>
      <c r="AF75" s="808"/>
      <c r="AG75" s="808"/>
      <c r="AH75" s="808"/>
      <c r="AI75" s="808"/>
      <c r="AJ75" s="808"/>
      <c r="AK75" s="808"/>
      <c r="AL75" s="808"/>
      <c r="AM75" s="808"/>
      <c r="AN75" s="810"/>
      <c r="AO75" s="808"/>
      <c r="AP75" s="808"/>
      <c r="AQ75" s="151"/>
    </row>
    <row r="76" spans="1:43" ht="13.8" x14ac:dyDescent="0.25">
      <c r="A76" s="122"/>
      <c r="B76" s="118"/>
      <c r="C76" s="107"/>
      <c r="D76" s="112"/>
      <c r="E76" s="118"/>
      <c r="F76" s="118"/>
      <c r="G76" s="118"/>
      <c r="H76" s="118"/>
      <c r="I76" s="118"/>
      <c r="J76" s="118"/>
      <c r="K76" s="118"/>
      <c r="L76" s="126"/>
      <c r="M76" s="118"/>
      <c r="N76" s="106"/>
      <c r="O76" s="118"/>
      <c r="P76" s="227"/>
      <c r="Q76" s="118"/>
      <c r="R76" s="112"/>
      <c r="S76" s="118"/>
      <c r="T76" s="118"/>
      <c r="U76" s="242"/>
      <c r="V76" s="166"/>
      <c r="W76" s="166"/>
      <c r="X76" s="166"/>
      <c r="Y76" s="314"/>
      <c r="Z76" s="314"/>
      <c r="AA76" s="314"/>
      <c r="AB76" s="314"/>
      <c r="AC76" s="314"/>
      <c r="AD76" s="166"/>
      <c r="AE76" s="364"/>
      <c r="AF76" s="808"/>
      <c r="AG76" s="808"/>
      <c r="AH76" s="808"/>
      <c r="AI76" s="808"/>
      <c r="AJ76" s="808"/>
      <c r="AK76" s="808"/>
      <c r="AL76" s="808"/>
      <c r="AM76" s="808"/>
      <c r="AN76" s="810"/>
      <c r="AO76" s="808"/>
      <c r="AP76" s="808"/>
      <c r="AQ76" s="151"/>
    </row>
    <row r="77" spans="1:43" ht="13.8" x14ac:dyDescent="0.25">
      <c r="A77" s="122"/>
      <c r="B77" s="118"/>
      <c r="C77" s="112"/>
      <c r="D77" s="112"/>
      <c r="E77" s="118"/>
      <c r="F77" s="118"/>
      <c r="G77" s="118"/>
      <c r="H77" s="118"/>
      <c r="I77" s="118"/>
      <c r="J77" s="118"/>
      <c r="K77" s="118"/>
      <c r="L77" s="126"/>
      <c r="M77" s="118"/>
      <c r="N77" s="106"/>
      <c r="O77" s="118"/>
      <c r="P77" s="227"/>
      <c r="Q77" s="118"/>
      <c r="R77" s="112"/>
      <c r="S77" s="118"/>
      <c r="T77" s="118"/>
      <c r="U77" s="242"/>
      <c r="V77" s="166"/>
      <c r="W77" s="166"/>
      <c r="X77" s="166"/>
      <c r="Y77" s="314"/>
      <c r="Z77" s="314"/>
      <c r="AA77" s="314"/>
      <c r="AB77" s="314"/>
      <c r="AC77" s="314"/>
      <c r="AD77" s="166"/>
      <c r="AE77" s="364"/>
      <c r="AF77" s="808"/>
      <c r="AG77" s="808"/>
      <c r="AH77" s="808"/>
      <c r="AI77" s="808"/>
      <c r="AJ77" s="808"/>
      <c r="AK77" s="808"/>
      <c r="AL77" s="808"/>
      <c r="AM77" s="808"/>
      <c r="AN77" s="810"/>
      <c r="AO77" s="808"/>
      <c r="AP77" s="808"/>
      <c r="AQ77" s="151"/>
    </row>
    <row r="78" spans="1:43" ht="13.8" x14ac:dyDescent="0.25">
      <c r="A78" s="122"/>
      <c r="B78" s="118"/>
      <c r="C78" s="112"/>
      <c r="D78" s="112"/>
      <c r="E78" s="118"/>
      <c r="F78" s="118"/>
      <c r="G78" s="118"/>
      <c r="H78" s="118"/>
      <c r="I78" s="118"/>
      <c r="J78" s="118"/>
      <c r="K78" s="118"/>
      <c r="L78" s="126"/>
      <c r="M78" s="118"/>
      <c r="N78" s="106"/>
      <c r="O78" s="118"/>
      <c r="P78" s="227"/>
      <c r="Q78" s="118"/>
      <c r="R78" s="112"/>
      <c r="S78" s="118"/>
      <c r="T78" s="118"/>
      <c r="U78" s="242"/>
      <c r="V78" s="166"/>
      <c r="W78" s="166"/>
      <c r="X78" s="166"/>
      <c r="Y78" s="314"/>
      <c r="Z78" s="314"/>
      <c r="AA78" s="314"/>
      <c r="AB78" s="314"/>
      <c r="AC78" s="314"/>
      <c r="AD78" s="166"/>
      <c r="AE78" s="364"/>
      <c r="AF78" s="808"/>
      <c r="AG78" s="808"/>
      <c r="AH78" s="808"/>
      <c r="AI78" s="808"/>
      <c r="AJ78" s="808"/>
      <c r="AK78" s="808"/>
      <c r="AL78" s="808"/>
      <c r="AM78" s="808"/>
      <c r="AN78" s="810"/>
      <c r="AO78" s="808"/>
      <c r="AP78" s="808"/>
      <c r="AQ78" s="151"/>
    </row>
    <row r="79" spans="1:43" ht="13.8" x14ac:dyDescent="0.25">
      <c r="A79" s="122"/>
      <c r="B79" s="118"/>
      <c r="C79" s="107"/>
      <c r="D79" s="112"/>
      <c r="E79" s="118"/>
      <c r="F79" s="118"/>
      <c r="G79" s="118"/>
      <c r="H79" s="118"/>
      <c r="I79" s="118"/>
      <c r="J79" s="118"/>
      <c r="K79" s="118"/>
      <c r="L79" s="126"/>
      <c r="M79" s="118"/>
      <c r="N79" s="106"/>
      <c r="O79" s="118"/>
      <c r="P79" s="227"/>
      <c r="Q79" s="118"/>
      <c r="R79" s="112"/>
      <c r="S79" s="118"/>
      <c r="T79" s="118"/>
      <c r="U79" s="242"/>
      <c r="V79" s="166"/>
      <c r="W79" s="166"/>
      <c r="X79" s="166"/>
      <c r="Y79" s="314"/>
      <c r="Z79" s="314"/>
      <c r="AA79" s="314"/>
      <c r="AB79" s="314"/>
      <c r="AC79" s="314"/>
      <c r="AD79" s="166"/>
      <c r="AE79" s="364"/>
      <c r="AF79" s="808"/>
      <c r="AG79" s="808"/>
      <c r="AH79" s="808"/>
      <c r="AI79" s="808"/>
      <c r="AJ79" s="808"/>
      <c r="AK79" s="808"/>
      <c r="AL79" s="808"/>
      <c r="AM79" s="808"/>
      <c r="AN79" s="810"/>
      <c r="AO79" s="808"/>
      <c r="AP79" s="808"/>
      <c r="AQ79" s="151"/>
    </row>
    <row r="80" spans="1:43" ht="13.8" x14ac:dyDescent="0.25">
      <c r="A80" s="122"/>
      <c r="B80" s="118"/>
      <c r="C80" s="112"/>
      <c r="D80" s="112"/>
      <c r="E80" s="118"/>
      <c r="F80" s="118"/>
      <c r="G80" s="118"/>
      <c r="H80" s="118"/>
      <c r="I80" s="118"/>
      <c r="J80" s="118"/>
      <c r="K80" s="32"/>
      <c r="L80" s="126"/>
      <c r="M80" s="118"/>
      <c r="N80" s="106"/>
      <c r="O80" s="118"/>
      <c r="P80" s="227"/>
      <c r="Q80" s="118"/>
      <c r="R80" s="118"/>
      <c r="S80" s="118"/>
      <c r="T80" s="118"/>
      <c r="U80" s="242"/>
      <c r="V80" s="166"/>
      <c r="W80" s="166"/>
      <c r="X80" s="166"/>
      <c r="Y80" s="314"/>
      <c r="Z80" s="314"/>
      <c r="AA80" s="314"/>
      <c r="AB80" s="314"/>
      <c r="AC80" s="314"/>
      <c r="AD80" s="166"/>
      <c r="AE80" s="364"/>
      <c r="AF80" s="808"/>
      <c r="AG80" s="808"/>
      <c r="AH80" s="808"/>
      <c r="AI80" s="808"/>
      <c r="AJ80" s="808"/>
      <c r="AK80" s="808"/>
      <c r="AL80" s="808"/>
      <c r="AM80" s="808"/>
      <c r="AN80" s="810"/>
      <c r="AO80" s="808"/>
      <c r="AP80" s="808"/>
      <c r="AQ80" s="151"/>
    </row>
    <row r="81" spans="1:43" ht="13.8" x14ac:dyDescent="0.25">
      <c r="A81" s="122"/>
      <c r="B81" s="118"/>
      <c r="C81" s="112"/>
      <c r="D81" s="112"/>
      <c r="E81" s="118"/>
      <c r="F81" s="118"/>
      <c r="G81" s="118"/>
      <c r="H81" s="118"/>
      <c r="I81" s="118"/>
      <c r="J81" s="118"/>
      <c r="K81" s="1067"/>
      <c r="L81" s="126"/>
      <c r="M81" s="118"/>
      <c r="N81" s="106"/>
      <c r="O81" s="118"/>
      <c r="P81" s="227"/>
      <c r="Q81" s="118"/>
      <c r="R81" s="118"/>
      <c r="S81" s="118"/>
      <c r="T81" s="118"/>
      <c r="U81" s="242"/>
      <c r="V81" s="166"/>
      <c r="W81" s="166"/>
      <c r="X81" s="166"/>
      <c r="Y81" s="314"/>
      <c r="Z81" s="314"/>
      <c r="AA81" s="314"/>
      <c r="AB81" s="314"/>
      <c r="AC81" s="314"/>
      <c r="AD81" s="166"/>
      <c r="AE81" s="364"/>
      <c r="AF81" s="808"/>
      <c r="AG81" s="808"/>
      <c r="AH81" s="808"/>
      <c r="AI81" s="808"/>
      <c r="AJ81" s="808"/>
      <c r="AK81" s="808"/>
      <c r="AL81" s="808"/>
      <c r="AM81" s="808"/>
      <c r="AN81" s="810"/>
      <c r="AO81" s="808"/>
      <c r="AP81" s="808"/>
      <c r="AQ81" s="151"/>
    </row>
    <row r="82" spans="1:43" ht="13.8" x14ac:dyDescent="0.25">
      <c r="A82" s="122"/>
      <c r="B82" s="118"/>
      <c r="C82" s="107"/>
      <c r="D82" s="112"/>
      <c r="E82" s="118"/>
      <c r="F82" s="118"/>
      <c r="G82" s="118"/>
      <c r="H82" s="118"/>
      <c r="I82" s="118"/>
      <c r="J82" s="118"/>
      <c r="K82" s="1067"/>
      <c r="L82" s="126"/>
      <c r="M82" s="118"/>
      <c r="N82" s="106"/>
      <c r="O82" s="118"/>
      <c r="P82" s="227"/>
      <c r="Q82" s="118"/>
      <c r="R82" s="118"/>
      <c r="S82" s="118"/>
      <c r="T82" s="118"/>
      <c r="U82" s="242"/>
      <c r="V82" s="166"/>
      <c r="W82" s="166"/>
      <c r="X82" s="166"/>
      <c r="Y82" s="314"/>
      <c r="Z82" s="314"/>
      <c r="AA82" s="314"/>
      <c r="AB82" s="314"/>
      <c r="AC82" s="314"/>
      <c r="AD82" s="166"/>
      <c r="AE82" s="364"/>
      <c r="AF82" s="808"/>
      <c r="AG82" s="808"/>
      <c r="AH82" s="808"/>
      <c r="AI82" s="808"/>
      <c r="AJ82" s="808"/>
      <c r="AK82" s="808"/>
      <c r="AL82" s="808"/>
      <c r="AM82" s="808"/>
      <c r="AN82" s="810"/>
      <c r="AO82" s="808"/>
      <c r="AP82" s="808"/>
      <c r="AQ82" s="151"/>
    </row>
    <row r="83" spans="1:43" ht="13.8" x14ac:dyDescent="0.25">
      <c r="A83" s="122"/>
      <c r="B83" s="118"/>
      <c r="C83" s="112"/>
      <c r="D83" s="112"/>
      <c r="E83" s="118"/>
      <c r="F83" s="118"/>
      <c r="G83" s="118"/>
      <c r="H83" s="118"/>
      <c r="I83" s="118"/>
      <c r="J83" s="118"/>
      <c r="K83" s="1067"/>
      <c r="L83" s="126"/>
      <c r="M83" s="118"/>
      <c r="N83" s="106"/>
      <c r="O83" s="118"/>
      <c r="P83" s="227"/>
      <c r="Q83" s="118"/>
      <c r="R83" s="118"/>
      <c r="S83" s="118"/>
      <c r="T83" s="118"/>
      <c r="U83" s="242"/>
      <c r="V83" s="166"/>
      <c r="W83" s="166"/>
      <c r="X83" s="166"/>
      <c r="Y83" s="314"/>
      <c r="Z83" s="314"/>
      <c r="AA83" s="314"/>
      <c r="AB83" s="314"/>
      <c r="AC83" s="314"/>
      <c r="AD83" s="166"/>
      <c r="AE83" s="364"/>
      <c r="AF83" s="808"/>
      <c r="AG83" s="808"/>
      <c r="AH83" s="808"/>
      <c r="AI83" s="808"/>
      <c r="AJ83" s="808"/>
      <c r="AK83" s="808"/>
      <c r="AL83" s="808"/>
      <c r="AM83" s="808"/>
      <c r="AN83" s="810"/>
      <c r="AO83" s="808"/>
      <c r="AP83" s="808"/>
      <c r="AQ83" s="151"/>
    </row>
    <row r="84" spans="1:43" ht="13.8" x14ac:dyDescent="0.25">
      <c r="A84" s="122"/>
      <c r="B84" s="118"/>
      <c r="C84" s="112"/>
      <c r="D84" s="112"/>
      <c r="E84" s="118"/>
      <c r="F84" s="118"/>
      <c r="G84" s="118"/>
      <c r="H84" s="118"/>
      <c r="I84" s="118"/>
      <c r="J84" s="118"/>
      <c r="K84" s="1067"/>
      <c r="L84" s="126"/>
      <c r="M84" s="118"/>
      <c r="N84" s="106"/>
      <c r="O84" s="118"/>
      <c r="P84" s="227"/>
      <c r="Q84" s="118"/>
      <c r="R84" s="118"/>
      <c r="S84" s="118"/>
      <c r="T84" s="118"/>
      <c r="U84" s="242"/>
      <c r="V84" s="166"/>
      <c r="W84" s="166"/>
      <c r="X84" s="166"/>
      <c r="Y84" s="314"/>
      <c r="Z84" s="314"/>
      <c r="AA84" s="314"/>
      <c r="AB84" s="314"/>
      <c r="AC84" s="314"/>
      <c r="AD84" s="166"/>
      <c r="AE84" s="364"/>
      <c r="AF84" s="808"/>
      <c r="AG84" s="808"/>
      <c r="AH84" s="808"/>
      <c r="AI84" s="808"/>
      <c r="AJ84" s="808"/>
      <c r="AK84" s="808"/>
      <c r="AL84" s="808"/>
      <c r="AM84" s="808"/>
      <c r="AN84" s="810"/>
      <c r="AO84" s="808"/>
      <c r="AP84" s="808"/>
      <c r="AQ84" s="151"/>
    </row>
    <row r="85" spans="1:43" ht="13.8" x14ac:dyDescent="0.25">
      <c r="A85" s="122"/>
      <c r="B85" s="118"/>
      <c r="C85" s="107"/>
      <c r="D85" s="112"/>
      <c r="E85" s="118"/>
      <c r="F85" s="118"/>
      <c r="G85" s="118"/>
      <c r="H85" s="118"/>
      <c r="I85" s="118"/>
      <c r="J85" s="118"/>
      <c r="K85" s="676"/>
      <c r="L85" s="126"/>
      <c r="M85" s="118"/>
      <c r="N85" s="106"/>
      <c r="O85" s="118"/>
      <c r="P85" s="227"/>
      <c r="Q85" s="118"/>
      <c r="R85" s="118"/>
      <c r="S85" s="118"/>
      <c r="T85" s="118"/>
      <c r="U85" s="242"/>
      <c r="V85" s="166"/>
      <c r="W85" s="166"/>
      <c r="X85" s="166"/>
      <c r="Y85" s="314"/>
      <c r="Z85" s="314"/>
      <c r="AA85" s="314"/>
      <c r="AB85" s="314"/>
      <c r="AC85" s="314"/>
      <c r="AD85" s="166"/>
      <c r="AE85" s="364"/>
      <c r="AF85" s="808"/>
      <c r="AG85" s="808"/>
      <c r="AH85" s="808"/>
      <c r="AI85" s="808"/>
      <c r="AJ85" s="808"/>
      <c r="AK85" s="808"/>
      <c r="AL85" s="808"/>
      <c r="AM85" s="808"/>
      <c r="AN85" s="810"/>
      <c r="AO85" s="808"/>
      <c r="AP85" s="808"/>
      <c r="AQ85" s="151"/>
    </row>
    <row r="86" spans="1:43" ht="13.8" x14ac:dyDescent="0.25">
      <c r="A86" s="122"/>
      <c r="B86" s="118"/>
      <c r="C86" s="112"/>
      <c r="D86" s="112"/>
      <c r="E86" s="118"/>
      <c r="F86" s="118"/>
      <c r="G86" s="118"/>
      <c r="H86" s="118"/>
      <c r="I86" s="118"/>
      <c r="J86" s="118"/>
      <c r="K86" s="676"/>
      <c r="L86" s="126"/>
      <c r="M86" s="118"/>
      <c r="N86" s="106"/>
      <c r="O86" s="118"/>
      <c r="P86" s="227"/>
      <c r="Q86" s="118"/>
      <c r="R86" s="118"/>
      <c r="S86" s="118"/>
      <c r="T86" s="118"/>
      <c r="U86" s="242"/>
      <c r="V86" s="166"/>
      <c r="W86" s="166"/>
      <c r="X86" s="166"/>
      <c r="Y86" s="314"/>
      <c r="Z86" s="314"/>
      <c r="AA86" s="314"/>
      <c r="AB86" s="314"/>
      <c r="AC86" s="314"/>
      <c r="AD86" s="166"/>
      <c r="AE86" s="364"/>
      <c r="AF86" s="808"/>
      <c r="AG86" s="808"/>
      <c r="AH86" s="808"/>
      <c r="AI86" s="808"/>
      <c r="AJ86" s="808"/>
      <c r="AK86" s="808"/>
      <c r="AL86" s="808"/>
      <c r="AM86" s="808"/>
      <c r="AN86" s="810"/>
      <c r="AO86" s="808"/>
      <c r="AP86" s="808"/>
      <c r="AQ86" s="151"/>
    </row>
    <row r="87" spans="1:43" ht="13.8" x14ac:dyDescent="0.25">
      <c r="A87" s="122"/>
      <c r="B87" s="118"/>
      <c r="C87" s="112"/>
      <c r="D87" s="112"/>
      <c r="E87" s="118"/>
      <c r="F87" s="118"/>
      <c r="G87" s="118"/>
      <c r="H87" s="118"/>
      <c r="I87" s="118"/>
      <c r="J87" s="118"/>
      <c r="K87" s="676"/>
      <c r="L87" s="126"/>
      <c r="M87" s="118"/>
      <c r="N87" s="106"/>
      <c r="O87" s="105"/>
      <c r="P87" s="227"/>
      <c r="Q87" s="118"/>
      <c r="R87" s="118"/>
      <c r="S87" s="118"/>
      <c r="T87" s="118"/>
      <c r="U87" s="242"/>
      <c r="V87" s="166"/>
      <c r="W87" s="166"/>
      <c r="X87" s="166"/>
      <c r="Y87" s="314"/>
      <c r="Z87" s="314"/>
      <c r="AA87" s="314"/>
      <c r="AB87" s="314"/>
      <c r="AC87" s="314"/>
      <c r="AD87" s="166"/>
      <c r="AE87" s="364"/>
      <c r="AF87" s="808"/>
      <c r="AG87" s="808"/>
      <c r="AH87" s="808"/>
      <c r="AI87" s="808"/>
      <c r="AJ87" s="808"/>
      <c r="AK87" s="808"/>
      <c r="AL87" s="808"/>
      <c r="AM87" s="808"/>
      <c r="AN87" s="810"/>
      <c r="AO87" s="808"/>
      <c r="AP87" s="808"/>
      <c r="AQ87" s="151"/>
    </row>
    <row r="88" spans="1:43" ht="13.8" x14ac:dyDescent="0.25">
      <c r="A88" s="122"/>
      <c r="B88" s="118"/>
      <c r="C88" s="107"/>
      <c r="D88" s="112"/>
      <c r="E88" s="118"/>
      <c r="F88" s="118"/>
      <c r="G88" s="118"/>
      <c r="H88" s="118"/>
      <c r="I88" s="118"/>
      <c r="J88" s="118"/>
      <c r="K88" s="1067"/>
      <c r="L88" s="126"/>
      <c r="M88" s="118"/>
      <c r="N88" s="106"/>
      <c r="O88" s="121"/>
      <c r="P88" s="227"/>
      <c r="Q88" s="118"/>
      <c r="R88" s="118"/>
      <c r="S88" s="118"/>
      <c r="T88" s="118"/>
      <c r="U88" s="242"/>
      <c r="V88" s="166"/>
      <c r="W88" s="166"/>
      <c r="X88" s="166"/>
      <c r="Y88" s="314"/>
      <c r="Z88" s="314"/>
      <c r="AA88" s="314"/>
      <c r="AB88" s="314"/>
      <c r="AC88" s="314"/>
      <c r="AD88" s="166"/>
      <c r="AE88" s="364"/>
      <c r="AF88" s="808"/>
      <c r="AG88" s="808"/>
      <c r="AH88" s="808"/>
      <c r="AI88" s="808"/>
      <c r="AJ88" s="808"/>
      <c r="AK88" s="808"/>
      <c r="AL88" s="808"/>
      <c r="AM88" s="808"/>
      <c r="AN88" s="810"/>
      <c r="AO88" s="808"/>
      <c r="AP88" s="808"/>
      <c r="AQ88" s="151"/>
    </row>
    <row r="89" spans="1:43" ht="13.8" x14ac:dyDescent="0.25">
      <c r="A89" s="122"/>
      <c r="B89" s="118"/>
      <c r="C89" s="112"/>
      <c r="D89" s="112"/>
      <c r="E89" s="118"/>
      <c r="F89" s="118"/>
      <c r="G89" s="118"/>
      <c r="H89" s="118"/>
      <c r="I89" s="118"/>
      <c r="J89" s="118"/>
      <c r="K89" s="1067"/>
      <c r="L89" s="126"/>
      <c r="M89" s="118"/>
      <c r="N89" s="106"/>
      <c r="O89" s="118"/>
      <c r="P89" s="227"/>
      <c r="Q89" s="118"/>
      <c r="R89" s="118"/>
      <c r="S89" s="118"/>
      <c r="T89" s="118"/>
      <c r="U89" s="242"/>
      <c r="V89" s="166"/>
      <c r="W89" s="166"/>
      <c r="X89" s="166"/>
      <c r="Y89" s="314"/>
      <c r="Z89" s="314"/>
      <c r="AA89" s="314"/>
      <c r="AB89" s="314"/>
      <c r="AC89" s="314"/>
      <c r="AD89" s="166"/>
      <c r="AE89" s="364"/>
      <c r="AF89" s="808"/>
      <c r="AG89" s="808"/>
      <c r="AH89" s="808"/>
      <c r="AI89" s="808"/>
      <c r="AJ89" s="808"/>
      <c r="AK89" s="808"/>
      <c r="AL89" s="808"/>
      <c r="AM89" s="808"/>
      <c r="AN89" s="810"/>
      <c r="AO89" s="808"/>
      <c r="AP89" s="808"/>
      <c r="AQ89" s="151"/>
    </row>
    <row r="90" spans="1:43" ht="13.8" x14ac:dyDescent="0.25">
      <c r="A90" s="122"/>
      <c r="B90" s="118"/>
      <c r="C90" s="112"/>
      <c r="D90" s="112"/>
      <c r="E90" s="118"/>
      <c r="F90" s="118"/>
      <c r="G90" s="118"/>
      <c r="H90" s="118"/>
      <c r="I90" s="118"/>
      <c r="J90" s="118"/>
      <c r="K90" s="118"/>
      <c r="L90" s="126"/>
      <c r="M90" s="118"/>
      <c r="N90" s="106"/>
      <c r="O90" s="118"/>
      <c r="P90" s="227"/>
      <c r="Q90" s="118"/>
      <c r="R90" s="118"/>
      <c r="S90" s="118"/>
      <c r="T90" s="118"/>
      <c r="U90" s="242"/>
      <c r="V90" s="166"/>
      <c r="W90" s="166"/>
      <c r="X90" s="166"/>
      <c r="Y90" s="314"/>
      <c r="Z90" s="314"/>
      <c r="AA90" s="314"/>
      <c r="AB90" s="314"/>
      <c r="AC90" s="314"/>
      <c r="AD90" s="166"/>
      <c r="AE90" s="364"/>
      <c r="AF90" s="808"/>
      <c r="AG90" s="808"/>
      <c r="AH90" s="808"/>
      <c r="AI90" s="808"/>
      <c r="AJ90" s="808"/>
      <c r="AK90" s="808"/>
      <c r="AL90" s="808"/>
      <c r="AM90" s="808"/>
      <c r="AN90" s="810"/>
      <c r="AO90" s="808"/>
      <c r="AP90" s="808"/>
      <c r="AQ90" s="151"/>
    </row>
    <row r="91" spans="1:43" ht="13.8" x14ac:dyDescent="0.25">
      <c r="A91" s="122"/>
      <c r="B91" s="118"/>
      <c r="C91" s="107"/>
      <c r="D91" s="112"/>
      <c r="E91" s="112"/>
      <c r="F91" s="112"/>
      <c r="G91" s="112"/>
      <c r="H91" s="112"/>
      <c r="I91" s="118"/>
      <c r="J91" s="112"/>
      <c r="K91" s="112"/>
      <c r="L91" s="113"/>
      <c r="M91" s="112"/>
      <c r="N91" s="106"/>
      <c r="O91" s="112"/>
      <c r="P91" s="227"/>
      <c r="Q91" s="118"/>
      <c r="R91" s="118"/>
      <c r="S91" s="112"/>
      <c r="T91" s="112"/>
      <c r="U91" s="242"/>
      <c r="V91" s="166"/>
      <c r="W91" s="166"/>
      <c r="X91" s="166"/>
      <c r="Y91" s="314"/>
      <c r="Z91" s="314"/>
      <c r="AA91" s="314"/>
      <c r="AB91" s="314"/>
      <c r="AC91" s="314"/>
      <c r="AD91" s="166"/>
      <c r="AE91" s="364"/>
      <c r="AF91" s="808"/>
      <c r="AG91" s="808"/>
      <c r="AH91" s="808"/>
      <c r="AI91" s="808"/>
      <c r="AJ91" s="808"/>
      <c r="AK91" s="808"/>
      <c r="AL91" s="808"/>
      <c r="AM91" s="808"/>
      <c r="AN91" s="810"/>
      <c r="AO91" s="808"/>
      <c r="AP91" s="808"/>
      <c r="AQ91" s="151"/>
    </row>
    <row r="92" spans="1:43" ht="13.8" x14ac:dyDescent="0.25">
      <c r="A92" s="122"/>
      <c r="B92" s="118"/>
      <c r="C92" s="112"/>
      <c r="D92" s="112"/>
      <c r="E92" s="112"/>
      <c r="F92" s="112"/>
      <c r="G92" s="112"/>
      <c r="H92" s="112"/>
      <c r="I92" s="118"/>
      <c r="J92" s="112"/>
      <c r="K92" s="112"/>
      <c r="L92" s="113"/>
      <c r="M92" s="112"/>
      <c r="N92" s="106"/>
      <c r="O92" s="112"/>
      <c r="P92" s="227"/>
      <c r="Q92" s="118"/>
      <c r="R92" s="118"/>
      <c r="S92" s="112"/>
      <c r="T92" s="112"/>
      <c r="U92" s="242"/>
      <c r="V92" s="166"/>
      <c r="W92" s="166"/>
      <c r="X92" s="166"/>
      <c r="Y92" s="314"/>
      <c r="Z92" s="314"/>
      <c r="AA92" s="314"/>
      <c r="AB92" s="314"/>
      <c r="AC92" s="314"/>
      <c r="AD92" s="166"/>
      <c r="AE92" s="364"/>
      <c r="AF92" s="808"/>
      <c r="AG92" s="808"/>
      <c r="AH92" s="808"/>
      <c r="AI92" s="808"/>
      <c r="AJ92" s="808"/>
      <c r="AK92" s="808"/>
      <c r="AL92" s="808"/>
      <c r="AM92" s="808"/>
      <c r="AN92" s="810"/>
      <c r="AO92" s="808"/>
      <c r="AP92" s="808"/>
      <c r="AQ92" s="151"/>
    </row>
    <row r="93" spans="1:43" ht="13.8" x14ac:dyDescent="0.25">
      <c r="A93" s="122"/>
      <c r="B93" s="118"/>
      <c r="C93" s="112"/>
      <c r="D93" s="112"/>
      <c r="E93" s="112"/>
      <c r="F93" s="112"/>
      <c r="G93" s="112"/>
      <c r="H93" s="112"/>
      <c r="I93" s="118"/>
      <c r="J93" s="112"/>
      <c r="K93" s="112"/>
      <c r="L93" s="113"/>
      <c r="M93" s="112"/>
      <c r="N93" s="106"/>
      <c r="O93" s="112"/>
      <c r="P93" s="227"/>
      <c r="Q93" s="118"/>
      <c r="R93" s="118"/>
      <c r="S93" s="112"/>
      <c r="T93" s="112"/>
      <c r="U93" s="242"/>
      <c r="V93" s="166"/>
      <c r="W93" s="166"/>
      <c r="X93" s="166"/>
      <c r="Y93" s="314"/>
      <c r="Z93" s="314"/>
      <c r="AA93" s="314"/>
      <c r="AB93" s="314"/>
      <c r="AC93" s="314"/>
      <c r="AD93" s="166"/>
      <c r="AE93" s="364"/>
      <c r="AF93" s="808"/>
      <c r="AG93" s="808"/>
      <c r="AH93" s="808"/>
      <c r="AI93" s="808"/>
      <c r="AJ93" s="808"/>
      <c r="AK93" s="808"/>
      <c r="AL93" s="808"/>
      <c r="AM93" s="808"/>
      <c r="AN93" s="810"/>
      <c r="AO93" s="808"/>
      <c r="AP93" s="808"/>
      <c r="AQ93" s="151"/>
    </row>
    <row r="94" spans="1:43" ht="13.8" x14ac:dyDescent="0.25">
      <c r="A94" s="122"/>
      <c r="B94" s="118"/>
      <c r="C94" s="107"/>
      <c r="D94" s="112"/>
      <c r="E94" s="112"/>
      <c r="F94" s="112"/>
      <c r="G94" s="112"/>
      <c r="H94" s="112"/>
      <c r="I94" s="118"/>
      <c r="J94" s="112"/>
      <c r="K94" s="112"/>
      <c r="L94" s="113"/>
      <c r="M94" s="112"/>
      <c r="N94" s="106"/>
      <c r="O94" s="112"/>
      <c r="P94" s="227"/>
      <c r="Q94" s="118"/>
      <c r="R94" s="118"/>
      <c r="S94" s="112"/>
      <c r="T94" s="112"/>
      <c r="U94" s="242"/>
      <c r="V94" s="166"/>
      <c r="W94" s="166"/>
      <c r="X94" s="166"/>
      <c r="Y94" s="314"/>
      <c r="Z94" s="314"/>
      <c r="AA94" s="314"/>
      <c r="AB94" s="314"/>
      <c r="AC94" s="314"/>
      <c r="AD94" s="166"/>
      <c r="AE94" s="364"/>
      <c r="AF94" s="808"/>
      <c r="AG94" s="808"/>
      <c r="AH94" s="808"/>
      <c r="AI94" s="808"/>
      <c r="AJ94" s="808"/>
      <c r="AK94" s="808"/>
      <c r="AL94" s="808"/>
      <c r="AM94" s="808"/>
      <c r="AN94" s="810"/>
      <c r="AO94" s="808"/>
      <c r="AP94" s="808"/>
      <c r="AQ94" s="151"/>
    </row>
    <row r="95" spans="1:43" ht="13.8" x14ac:dyDescent="0.25">
      <c r="A95" s="122"/>
      <c r="B95" s="118"/>
      <c r="C95" s="112"/>
      <c r="D95" s="112"/>
      <c r="E95" s="112"/>
      <c r="F95" s="112"/>
      <c r="G95" s="112"/>
      <c r="H95" s="112"/>
      <c r="I95" s="118"/>
      <c r="J95" s="112"/>
      <c r="K95" s="112"/>
      <c r="L95" s="113"/>
      <c r="M95" s="112"/>
      <c r="N95" s="106"/>
      <c r="O95" s="112"/>
      <c r="P95" s="227"/>
      <c r="Q95" s="118"/>
      <c r="R95" s="118"/>
      <c r="S95" s="112"/>
      <c r="T95" s="112"/>
      <c r="U95" s="242"/>
      <c r="V95" s="166"/>
      <c r="W95" s="166"/>
      <c r="X95" s="166"/>
      <c r="Y95" s="314"/>
      <c r="Z95" s="314"/>
      <c r="AA95" s="314"/>
      <c r="AB95" s="314"/>
      <c r="AC95" s="314"/>
      <c r="AD95" s="166"/>
      <c r="AE95" s="364"/>
      <c r="AF95" s="808"/>
      <c r="AG95" s="808"/>
      <c r="AH95" s="808"/>
      <c r="AI95" s="808"/>
      <c r="AJ95" s="808"/>
      <c r="AK95" s="808"/>
      <c r="AL95" s="808"/>
      <c r="AM95" s="808"/>
      <c r="AN95" s="810"/>
      <c r="AO95" s="808"/>
      <c r="AP95" s="808"/>
      <c r="AQ95" s="151"/>
    </row>
    <row r="96" spans="1:43" ht="13.8" x14ac:dyDescent="0.25">
      <c r="A96" s="122"/>
      <c r="B96" s="118"/>
      <c r="C96" s="112"/>
      <c r="D96" s="112"/>
      <c r="E96" s="112"/>
      <c r="F96" s="112"/>
      <c r="G96" s="112"/>
      <c r="H96" s="112"/>
      <c r="I96" s="118"/>
      <c r="J96" s="112"/>
      <c r="K96" s="112"/>
      <c r="L96" s="113"/>
      <c r="M96" s="112"/>
      <c r="N96" s="106"/>
      <c r="O96" s="112"/>
      <c r="P96" s="227"/>
      <c r="Q96" s="118"/>
      <c r="R96" s="118"/>
      <c r="S96" s="112"/>
      <c r="T96" s="112"/>
      <c r="U96" s="242"/>
      <c r="V96" s="166"/>
      <c r="W96" s="166"/>
      <c r="X96" s="166"/>
      <c r="Y96" s="314"/>
      <c r="Z96" s="314"/>
      <c r="AA96" s="314"/>
      <c r="AB96" s="314"/>
      <c r="AC96" s="314"/>
      <c r="AD96" s="166"/>
      <c r="AE96" s="364"/>
      <c r="AF96" s="808"/>
      <c r="AG96" s="808"/>
      <c r="AH96" s="808"/>
      <c r="AI96" s="808"/>
      <c r="AJ96" s="808"/>
      <c r="AK96" s="808"/>
      <c r="AL96" s="808"/>
      <c r="AM96" s="808"/>
      <c r="AN96" s="810"/>
      <c r="AO96" s="808"/>
      <c r="AP96" s="808"/>
      <c r="AQ96" s="151"/>
    </row>
    <row r="97" spans="1:43" ht="13.8" x14ac:dyDescent="0.25">
      <c r="A97" s="122"/>
      <c r="B97" s="118"/>
      <c r="C97" s="107"/>
      <c r="D97" s="112"/>
      <c r="E97" s="112"/>
      <c r="F97" s="112"/>
      <c r="G97" s="112"/>
      <c r="H97" s="112"/>
      <c r="I97" s="118"/>
      <c r="J97" s="112"/>
      <c r="K97" s="112"/>
      <c r="L97" s="113"/>
      <c r="M97" s="112"/>
      <c r="N97" s="106"/>
      <c r="O97" s="112"/>
      <c r="P97" s="227"/>
      <c r="Q97" s="118"/>
      <c r="R97" s="118"/>
      <c r="S97" s="112"/>
      <c r="T97" s="112"/>
      <c r="U97" s="242"/>
      <c r="V97" s="166"/>
      <c r="W97" s="166"/>
      <c r="X97" s="166"/>
      <c r="Y97" s="314"/>
      <c r="Z97" s="314"/>
      <c r="AA97" s="314"/>
      <c r="AB97" s="314"/>
      <c r="AC97" s="314"/>
      <c r="AD97" s="166"/>
      <c r="AE97" s="364"/>
      <c r="AF97" s="808"/>
      <c r="AG97" s="808"/>
      <c r="AH97" s="808"/>
      <c r="AI97" s="808"/>
      <c r="AJ97" s="808"/>
      <c r="AK97" s="808"/>
      <c r="AL97" s="808"/>
      <c r="AM97" s="808"/>
      <c r="AN97" s="810"/>
      <c r="AO97" s="808"/>
      <c r="AP97" s="808"/>
      <c r="AQ97" s="151"/>
    </row>
    <row r="98" spans="1:43" ht="13.8" x14ac:dyDescent="0.25">
      <c r="A98" s="122"/>
      <c r="B98" s="118"/>
      <c r="C98" s="112"/>
      <c r="D98" s="112"/>
      <c r="E98" s="118"/>
      <c r="F98" s="118"/>
      <c r="G98" s="118"/>
      <c r="H98" s="118"/>
      <c r="I98" s="118"/>
      <c r="J98" s="118"/>
      <c r="K98" s="118"/>
      <c r="L98" s="126"/>
      <c r="M98" s="118"/>
      <c r="N98" s="106"/>
      <c r="O98" s="118"/>
      <c r="P98" s="227"/>
      <c r="Q98" s="118"/>
      <c r="R98" s="118"/>
      <c r="S98" s="118"/>
      <c r="T98" s="118"/>
      <c r="U98" s="242"/>
      <c r="V98" s="166"/>
      <c r="W98" s="166"/>
      <c r="X98" s="166"/>
      <c r="Y98" s="314"/>
      <c r="Z98" s="314"/>
      <c r="AA98" s="314"/>
      <c r="AB98" s="314"/>
      <c r="AC98" s="314"/>
      <c r="AD98" s="166"/>
      <c r="AE98" s="364"/>
      <c r="AF98" s="808"/>
      <c r="AG98" s="808"/>
      <c r="AH98" s="808"/>
      <c r="AI98" s="808"/>
      <c r="AJ98" s="808"/>
      <c r="AK98" s="808"/>
      <c r="AL98" s="808"/>
      <c r="AM98" s="808"/>
      <c r="AN98" s="810"/>
      <c r="AO98" s="808"/>
      <c r="AP98" s="808"/>
      <c r="AQ98" s="151"/>
    </row>
    <row r="99" spans="1:43" ht="13.8" x14ac:dyDescent="0.25">
      <c r="A99" s="122"/>
      <c r="B99" s="118"/>
      <c r="C99" s="112"/>
      <c r="D99" s="112"/>
      <c r="E99" s="118"/>
      <c r="F99" s="118"/>
      <c r="G99" s="118"/>
      <c r="H99" s="118"/>
      <c r="I99" s="118"/>
      <c r="J99" s="118"/>
      <c r="K99" s="118"/>
      <c r="L99" s="126"/>
      <c r="M99" s="118"/>
      <c r="N99" s="106"/>
      <c r="O99" s="118"/>
      <c r="P99" s="227"/>
      <c r="Q99" s="118"/>
      <c r="R99" s="118"/>
      <c r="S99" s="118"/>
      <c r="T99" s="118"/>
      <c r="U99" s="242"/>
      <c r="V99" s="166"/>
      <c r="W99" s="166"/>
      <c r="X99" s="166"/>
      <c r="Y99" s="314"/>
      <c r="Z99" s="314"/>
      <c r="AA99" s="314"/>
      <c r="AB99" s="314"/>
      <c r="AC99" s="314"/>
      <c r="AD99" s="166"/>
      <c r="AE99" s="364"/>
      <c r="AF99" s="808"/>
      <c r="AG99" s="808"/>
      <c r="AH99" s="808"/>
      <c r="AI99" s="808"/>
      <c r="AJ99" s="808"/>
      <c r="AK99" s="808"/>
      <c r="AL99" s="808"/>
      <c r="AM99" s="808"/>
      <c r="AN99" s="810"/>
      <c r="AO99" s="808"/>
      <c r="AP99" s="808"/>
      <c r="AQ99" s="151"/>
    </row>
    <row r="100" spans="1:43" ht="13.8" x14ac:dyDescent="0.25">
      <c r="A100" s="122"/>
      <c r="B100" s="118"/>
      <c r="C100" s="107"/>
      <c r="D100" s="112"/>
      <c r="E100" s="118"/>
      <c r="F100" s="118"/>
      <c r="G100" s="118"/>
      <c r="H100" s="118"/>
      <c r="I100" s="118"/>
      <c r="J100" s="118"/>
      <c r="K100" s="118"/>
      <c r="L100" s="126"/>
      <c r="M100" s="118"/>
      <c r="N100" s="106"/>
      <c r="O100" s="118"/>
      <c r="P100" s="227"/>
      <c r="Q100" s="118"/>
      <c r="R100" s="118"/>
      <c r="S100" s="118"/>
      <c r="T100" s="118"/>
      <c r="U100" s="242"/>
      <c r="V100" s="166"/>
      <c r="W100" s="166"/>
      <c r="X100" s="166"/>
      <c r="Y100" s="314"/>
      <c r="Z100" s="314"/>
      <c r="AA100" s="314"/>
      <c r="AB100" s="314"/>
      <c r="AC100" s="314"/>
      <c r="AD100" s="166"/>
      <c r="AE100" s="364"/>
      <c r="AF100" s="808"/>
      <c r="AG100" s="808"/>
      <c r="AH100" s="808"/>
      <c r="AI100" s="808"/>
      <c r="AJ100" s="808"/>
      <c r="AK100" s="808"/>
      <c r="AL100" s="808"/>
      <c r="AM100" s="808"/>
      <c r="AN100" s="810"/>
      <c r="AO100" s="808"/>
      <c r="AP100" s="808"/>
      <c r="AQ100" s="151"/>
    </row>
    <row r="101" spans="1:43" ht="13.8" x14ac:dyDescent="0.25">
      <c r="A101" s="122"/>
      <c r="B101" s="118"/>
      <c r="C101" s="112"/>
      <c r="D101" s="112"/>
      <c r="E101" s="118"/>
      <c r="F101" s="118"/>
      <c r="G101" s="118"/>
      <c r="H101" s="118"/>
      <c r="I101" s="118"/>
      <c r="J101" s="118"/>
      <c r="K101" s="118"/>
      <c r="L101" s="126"/>
      <c r="M101" s="118"/>
      <c r="N101" s="106"/>
      <c r="O101" s="118"/>
      <c r="P101" s="227"/>
      <c r="Q101" s="118"/>
      <c r="R101" s="118"/>
      <c r="S101" s="118"/>
      <c r="T101" s="118"/>
      <c r="U101" s="242"/>
      <c r="V101" s="166"/>
      <c r="W101" s="166"/>
      <c r="X101" s="166"/>
      <c r="Y101" s="314"/>
      <c r="Z101" s="314"/>
      <c r="AA101" s="314"/>
      <c r="AB101" s="314"/>
      <c r="AC101" s="314"/>
      <c r="AD101" s="166"/>
      <c r="AE101" s="364"/>
      <c r="AF101" s="808"/>
      <c r="AG101" s="808"/>
      <c r="AH101" s="808"/>
      <c r="AI101" s="808"/>
      <c r="AJ101" s="808"/>
      <c r="AK101" s="808"/>
      <c r="AL101" s="808"/>
      <c r="AM101" s="808"/>
      <c r="AN101" s="810"/>
      <c r="AO101" s="808"/>
      <c r="AP101" s="808"/>
      <c r="AQ101" s="151"/>
    </row>
    <row r="102" spans="1:43" ht="13.8" x14ac:dyDescent="0.25">
      <c r="A102" s="122"/>
      <c r="B102" s="118"/>
      <c r="C102" s="112"/>
      <c r="D102" s="112"/>
      <c r="E102" s="118"/>
      <c r="F102" s="118"/>
      <c r="G102" s="118"/>
      <c r="H102" s="118"/>
      <c r="I102" s="118"/>
      <c r="J102" s="118"/>
      <c r="K102" s="118"/>
      <c r="L102" s="126"/>
      <c r="M102" s="118"/>
      <c r="N102" s="106"/>
      <c r="O102" s="118"/>
      <c r="P102" s="227"/>
      <c r="Q102" s="118"/>
      <c r="R102" s="118"/>
      <c r="S102" s="118"/>
      <c r="T102" s="118"/>
      <c r="U102" s="242"/>
      <c r="V102" s="166"/>
      <c r="W102" s="166"/>
      <c r="X102" s="166"/>
      <c r="Y102" s="314"/>
      <c r="Z102" s="314"/>
      <c r="AA102" s="314"/>
      <c r="AB102" s="314"/>
      <c r="AC102" s="314"/>
      <c r="AD102" s="166"/>
      <c r="AE102" s="364"/>
      <c r="AF102" s="808"/>
      <c r="AG102" s="808"/>
      <c r="AH102" s="808"/>
      <c r="AI102" s="808"/>
      <c r="AJ102" s="808"/>
      <c r="AK102" s="808"/>
      <c r="AL102" s="808"/>
      <c r="AM102" s="808"/>
      <c r="AN102" s="810"/>
      <c r="AO102" s="808"/>
      <c r="AP102" s="808"/>
      <c r="AQ102" s="151"/>
    </row>
    <row r="103" spans="1:43" ht="13.8" x14ac:dyDescent="0.25">
      <c r="A103" s="122"/>
      <c r="B103" s="118"/>
      <c r="C103" s="107"/>
      <c r="D103" s="112"/>
      <c r="E103" s="118"/>
      <c r="F103" s="118"/>
      <c r="G103" s="118"/>
      <c r="H103" s="118"/>
      <c r="I103" s="118"/>
      <c r="J103" s="118"/>
      <c r="K103" s="118"/>
      <c r="L103" s="126"/>
      <c r="M103" s="118"/>
      <c r="N103" s="106"/>
      <c r="O103" s="118"/>
      <c r="P103" s="227"/>
      <c r="Q103" s="118"/>
      <c r="R103" s="118"/>
      <c r="S103" s="118"/>
      <c r="T103" s="118"/>
      <c r="U103" s="242"/>
      <c r="V103" s="166"/>
      <c r="W103" s="166"/>
      <c r="X103" s="166"/>
      <c r="Y103" s="314"/>
      <c r="Z103" s="314"/>
      <c r="AA103" s="314"/>
      <c r="AB103" s="314"/>
      <c r="AC103" s="314"/>
      <c r="AD103" s="166"/>
      <c r="AE103" s="364"/>
      <c r="AF103" s="808"/>
      <c r="AG103" s="808"/>
      <c r="AH103" s="808"/>
      <c r="AI103" s="808"/>
      <c r="AJ103" s="808"/>
      <c r="AK103" s="808"/>
      <c r="AL103" s="808"/>
      <c r="AM103" s="808"/>
      <c r="AN103" s="810"/>
      <c r="AO103" s="808"/>
      <c r="AP103" s="808"/>
      <c r="AQ103" s="151"/>
    </row>
    <row r="104" spans="1:43" ht="13.8" x14ac:dyDescent="0.25">
      <c r="A104" s="122"/>
      <c r="B104" s="118"/>
      <c r="C104" s="112"/>
      <c r="D104" s="112"/>
      <c r="E104" s="118"/>
      <c r="F104" s="118"/>
      <c r="G104" s="118"/>
      <c r="H104" s="118"/>
      <c r="I104" s="118"/>
      <c r="J104" s="118"/>
      <c r="K104" s="118"/>
      <c r="L104" s="126"/>
      <c r="M104" s="118"/>
      <c r="N104" s="106"/>
      <c r="O104" s="118"/>
      <c r="P104" s="227"/>
      <c r="Q104" s="118"/>
      <c r="R104" s="118"/>
      <c r="S104" s="118"/>
      <c r="T104" s="118"/>
      <c r="U104" s="242"/>
      <c r="V104" s="166"/>
      <c r="W104" s="166"/>
      <c r="X104" s="166"/>
      <c r="Y104" s="314"/>
      <c r="Z104" s="314"/>
      <c r="AA104" s="314"/>
      <c r="AB104" s="314"/>
      <c r="AC104" s="314"/>
      <c r="AD104" s="166"/>
      <c r="AE104" s="364"/>
      <c r="AF104" s="808"/>
      <c r="AG104" s="808"/>
      <c r="AH104" s="808"/>
      <c r="AI104" s="808"/>
      <c r="AJ104" s="808"/>
      <c r="AK104" s="808"/>
      <c r="AL104" s="808"/>
      <c r="AM104" s="808"/>
      <c r="AN104" s="810"/>
      <c r="AO104" s="808"/>
      <c r="AP104" s="808"/>
      <c r="AQ104" s="151"/>
    </row>
    <row r="105" spans="1:43" ht="13.8" x14ac:dyDescent="0.25">
      <c r="A105" s="122"/>
      <c r="B105" s="118"/>
      <c r="C105" s="112"/>
      <c r="D105" s="112"/>
      <c r="E105" s="118"/>
      <c r="F105" s="118"/>
      <c r="G105" s="118"/>
      <c r="H105" s="118"/>
      <c r="I105" s="118"/>
      <c r="J105" s="118"/>
      <c r="K105" s="118"/>
      <c r="L105" s="126"/>
      <c r="M105" s="118"/>
      <c r="N105" s="106"/>
      <c r="O105" s="118"/>
      <c r="P105" s="227"/>
      <c r="Q105" s="118"/>
      <c r="R105" s="118"/>
      <c r="S105" s="118"/>
      <c r="T105" s="118"/>
      <c r="U105" s="242"/>
      <c r="V105" s="166"/>
      <c r="W105" s="166"/>
      <c r="X105" s="166"/>
      <c r="Y105" s="314"/>
      <c r="Z105" s="314"/>
      <c r="AA105" s="314"/>
      <c r="AB105" s="314"/>
      <c r="AC105" s="314"/>
      <c r="AD105" s="166"/>
      <c r="AE105" s="364"/>
      <c r="AF105" s="808"/>
      <c r="AG105" s="808"/>
      <c r="AH105" s="808"/>
      <c r="AI105" s="808"/>
      <c r="AJ105" s="808"/>
      <c r="AK105" s="808"/>
      <c r="AL105" s="808"/>
      <c r="AM105" s="808"/>
      <c r="AN105" s="810"/>
      <c r="AO105" s="808"/>
      <c r="AP105" s="808"/>
      <c r="AQ105" s="151"/>
    </row>
    <row r="106" spans="1:43" ht="13.8" x14ac:dyDescent="0.25">
      <c r="A106" s="122"/>
      <c r="B106" s="118"/>
      <c r="C106" s="107"/>
      <c r="D106" s="112"/>
      <c r="E106" s="118"/>
      <c r="F106" s="118"/>
      <c r="G106" s="118"/>
      <c r="H106" s="118"/>
      <c r="I106" s="118"/>
      <c r="J106" s="118"/>
      <c r="K106" s="118"/>
      <c r="L106" s="126"/>
      <c r="M106" s="118"/>
      <c r="N106" s="106"/>
      <c r="O106" s="118"/>
      <c r="P106" s="227"/>
      <c r="Q106" s="118"/>
      <c r="R106" s="118"/>
      <c r="S106" s="118"/>
      <c r="T106" s="118"/>
      <c r="U106" s="242"/>
      <c r="V106" s="166"/>
      <c r="W106" s="166"/>
      <c r="X106" s="166"/>
      <c r="Y106" s="314"/>
      <c r="Z106" s="314"/>
      <c r="AA106" s="314"/>
      <c r="AB106" s="314"/>
      <c r="AC106" s="314"/>
      <c r="AD106" s="166"/>
      <c r="AE106" s="364"/>
      <c r="AF106" s="808"/>
      <c r="AG106" s="808"/>
      <c r="AH106" s="808"/>
      <c r="AI106" s="808"/>
      <c r="AJ106" s="808"/>
      <c r="AK106" s="808"/>
      <c r="AL106" s="808"/>
      <c r="AM106" s="808"/>
      <c r="AN106" s="810"/>
      <c r="AO106" s="808"/>
      <c r="AP106" s="808"/>
      <c r="AQ106" s="151"/>
    </row>
    <row r="107" spans="1:43" ht="13.8" x14ac:dyDescent="0.25">
      <c r="A107" s="122"/>
      <c r="B107" s="118"/>
      <c r="C107" s="112"/>
      <c r="D107" s="112"/>
      <c r="E107" s="118"/>
      <c r="F107" s="118"/>
      <c r="G107" s="118"/>
      <c r="H107" s="118"/>
      <c r="I107" s="118"/>
      <c r="J107" s="118"/>
      <c r="K107" s="118"/>
      <c r="L107" s="126"/>
      <c r="M107" s="118"/>
      <c r="N107" s="106"/>
      <c r="O107" s="118"/>
      <c r="P107" s="227"/>
      <c r="Q107" s="118"/>
      <c r="R107" s="118"/>
      <c r="S107" s="118"/>
      <c r="T107" s="118"/>
      <c r="U107" s="242"/>
      <c r="V107" s="166"/>
      <c r="W107" s="166"/>
      <c r="X107" s="166"/>
      <c r="Y107" s="314"/>
      <c r="Z107" s="314"/>
      <c r="AA107" s="314"/>
      <c r="AB107" s="314"/>
      <c r="AC107" s="314"/>
      <c r="AD107" s="166"/>
      <c r="AE107" s="364"/>
      <c r="AF107" s="808"/>
      <c r="AG107" s="808"/>
      <c r="AH107" s="808"/>
      <c r="AI107" s="808"/>
      <c r="AJ107" s="808"/>
      <c r="AK107" s="808"/>
      <c r="AL107" s="808"/>
      <c r="AM107" s="808"/>
      <c r="AN107" s="810"/>
      <c r="AO107" s="808"/>
      <c r="AP107" s="808"/>
      <c r="AQ107" s="151"/>
    </row>
    <row r="108" spans="1:43" ht="13.8" x14ac:dyDescent="0.25">
      <c r="A108" s="122"/>
      <c r="B108" s="118"/>
      <c r="C108" s="112"/>
      <c r="D108" s="112"/>
      <c r="E108" s="118"/>
      <c r="F108" s="118"/>
      <c r="G108" s="118"/>
      <c r="H108" s="118"/>
      <c r="I108" s="118"/>
      <c r="J108" s="118"/>
      <c r="K108" s="118"/>
      <c r="L108" s="126"/>
      <c r="M108" s="118"/>
      <c r="N108" s="106"/>
      <c r="O108" s="118"/>
      <c r="P108" s="227"/>
      <c r="Q108" s="118"/>
      <c r="R108" s="118"/>
      <c r="S108" s="118"/>
      <c r="T108" s="118"/>
      <c r="U108" s="242"/>
      <c r="V108" s="166"/>
      <c r="W108" s="166"/>
      <c r="X108" s="166"/>
      <c r="Y108" s="314"/>
      <c r="Z108" s="314"/>
      <c r="AA108" s="314"/>
      <c r="AB108" s="314"/>
      <c r="AC108" s="314"/>
      <c r="AD108" s="166"/>
      <c r="AE108" s="364"/>
      <c r="AF108" s="808"/>
      <c r="AG108" s="808"/>
      <c r="AH108" s="808"/>
      <c r="AI108" s="808"/>
      <c r="AJ108" s="808"/>
      <c r="AK108" s="808"/>
      <c r="AL108" s="808"/>
      <c r="AM108" s="808"/>
      <c r="AN108" s="810"/>
      <c r="AO108" s="808"/>
      <c r="AP108" s="808"/>
      <c r="AQ108" s="151"/>
    </row>
    <row r="109" spans="1:43" ht="13.8" x14ac:dyDescent="0.25">
      <c r="A109" s="122"/>
      <c r="B109" s="118"/>
      <c r="C109" s="107"/>
      <c r="D109" s="112"/>
      <c r="E109" s="118"/>
      <c r="F109" s="118"/>
      <c r="G109" s="118"/>
      <c r="H109" s="118"/>
      <c r="I109" s="118"/>
      <c r="J109" s="118"/>
      <c r="K109" s="118"/>
      <c r="L109" s="126"/>
      <c r="M109" s="118"/>
      <c r="N109" s="106"/>
      <c r="O109" s="118"/>
      <c r="P109" s="227"/>
      <c r="Q109" s="118"/>
      <c r="R109" s="118"/>
      <c r="S109" s="118"/>
      <c r="T109" s="118"/>
      <c r="U109" s="242"/>
      <c r="V109" s="166"/>
      <c r="W109" s="166"/>
      <c r="X109" s="166"/>
      <c r="Y109" s="314"/>
      <c r="Z109" s="314"/>
      <c r="AA109" s="314"/>
      <c r="AB109" s="314"/>
      <c r="AC109" s="314"/>
      <c r="AD109" s="166"/>
      <c r="AE109" s="364"/>
      <c r="AF109" s="808"/>
      <c r="AG109" s="808"/>
      <c r="AH109" s="808"/>
      <c r="AI109" s="808"/>
      <c r="AJ109" s="808"/>
      <c r="AK109" s="808"/>
      <c r="AL109" s="808"/>
      <c r="AM109" s="808"/>
      <c r="AN109" s="810"/>
      <c r="AO109" s="808"/>
      <c r="AP109" s="808"/>
      <c r="AQ109" s="151"/>
    </row>
    <row r="110" spans="1:43" ht="13.8" x14ac:dyDescent="0.25">
      <c r="A110" s="122"/>
      <c r="B110" s="118"/>
      <c r="C110" s="112"/>
      <c r="D110" s="112"/>
      <c r="E110" s="118"/>
      <c r="F110" s="118"/>
      <c r="G110" s="118"/>
      <c r="H110" s="118"/>
      <c r="I110" s="118"/>
      <c r="J110" s="118"/>
      <c r="K110" s="118"/>
      <c r="L110" s="126"/>
      <c r="M110" s="118"/>
      <c r="N110" s="106"/>
      <c r="O110" s="118"/>
      <c r="P110" s="227"/>
      <c r="Q110" s="118"/>
      <c r="R110" s="118"/>
      <c r="S110" s="118"/>
      <c r="T110" s="118"/>
      <c r="U110" s="242"/>
      <c r="V110" s="166"/>
      <c r="W110" s="166"/>
      <c r="X110" s="166"/>
      <c r="Y110" s="314"/>
      <c r="Z110" s="314"/>
      <c r="AA110" s="314"/>
      <c r="AB110" s="314"/>
      <c r="AC110" s="314"/>
      <c r="AD110" s="166"/>
      <c r="AE110" s="364"/>
      <c r="AF110" s="808"/>
      <c r="AG110" s="808"/>
      <c r="AH110" s="808"/>
      <c r="AI110" s="808"/>
      <c r="AJ110" s="808"/>
      <c r="AK110" s="808"/>
      <c r="AL110" s="808"/>
      <c r="AM110" s="808"/>
      <c r="AN110" s="810"/>
      <c r="AO110" s="808"/>
      <c r="AP110" s="808"/>
      <c r="AQ110" s="151"/>
    </row>
    <row r="111" spans="1:43" ht="13.8" x14ac:dyDescent="0.25">
      <c r="A111" s="122"/>
      <c r="B111" s="118"/>
      <c r="C111" s="112"/>
      <c r="D111" s="112"/>
      <c r="E111" s="118"/>
      <c r="F111" s="118"/>
      <c r="G111" s="118"/>
      <c r="H111" s="118"/>
      <c r="I111" s="118"/>
      <c r="J111" s="118"/>
      <c r="K111" s="118"/>
      <c r="L111" s="126"/>
      <c r="M111" s="118"/>
      <c r="N111" s="106"/>
      <c r="O111" s="118"/>
      <c r="P111" s="227"/>
      <c r="Q111" s="118"/>
      <c r="R111" s="118"/>
      <c r="S111" s="118"/>
      <c r="T111" s="118"/>
      <c r="U111" s="242"/>
      <c r="V111" s="166"/>
      <c r="W111" s="166"/>
      <c r="X111" s="166"/>
      <c r="Y111" s="314"/>
      <c r="Z111" s="314"/>
      <c r="AA111" s="314"/>
      <c r="AB111" s="314"/>
      <c r="AC111" s="314"/>
      <c r="AD111" s="166"/>
      <c r="AE111" s="364"/>
      <c r="AF111" s="808"/>
      <c r="AG111" s="808"/>
      <c r="AH111" s="808"/>
      <c r="AI111" s="808"/>
      <c r="AJ111" s="808"/>
      <c r="AK111" s="808"/>
      <c r="AL111" s="808"/>
      <c r="AM111" s="808"/>
      <c r="AN111" s="810"/>
      <c r="AO111" s="808"/>
      <c r="AP111" s="808"/>
      <c r="AQ111" s="151"/>
    </row>
    <row r="112" spans="1:43" ht="13.8" x14ac:dyDescent="0.25">
      <c r="A112" s="122"/>
      <c r="B112" s="118"/>
      <c r="C112" s="107"/>
      <c r="D112" s="112"/>
      <c r="E112" s="118"/>
      <c r="F112" s="118"/>
      <c r="G112" s="118"/>
      <c r="H112" s="118"/>
      <c r="I112" s="118"/>
      <c r="J112" s="118"/>
      <c r="K112" s="118"/>
      <c r="L112" s="126"/>
      <c r="M112" s="118"/>
      <c r="N112" s="106"/>
      <c r="O112" s="118"/>
      <c r="P112" s="227"/>
      <c r="Q112" s="118"/>
      <c r="R112" s="118"/>
      <c r="S112" s="118"/>
      <c r="T112" s="118"/>
      <c r="U112" s="242"/>
      <c r="V112" s="166"/>
      <c r="W112" s="166"/>
      <c r="X112" s="166"/>
      <c r="Y112" s="314"/>
      <c r="Z112" s="314"/>
      <c r="AA112" s="314"/>
      <c r="AB112" s="314"/>
      <c r="AC112" s="314"/>
      <c r="AD112" s="166"/>
      <c r="AE112" s="364"/>
      <c r="AF112" s="808"/>
      <c r="AG112" s="808"/>
      <c r="AH112" s="808"/>
      <c r="AI112" s="808"/>
      <c r="AJ112" s="808"/>
      <c r="AK112" s="808"/>
      <c r="AL112" s="808"/>
      <c r="AM112" s="808"/>
      <c r="AN112" s="810"/>
      <c r="AO112" s="808"/>
      <c r="AP112" s="808"/>
      <c r="AQ112" s="151"/>
    </row>
    <row r="113" spans="1:43" ht="13.8" x14ac:dyDescent="0.25">
      <c r="A113" s="122"/>
      <c r="B113" s="118"/>
      <c r="C113" s="112"/>
      <c r="D113" s="112"/>
      <c r="E113" s="118"/>
      <c r="F113" s="118"/>
      <c r="G113" s="118"/>
      <c r="H113" s="118"/>
      <c r="I113" s="118"/>
      <c r="J113" s="118"/>
      <c r="K113" s="118"/>
      <c r="L113" s="126"/>
      <c r="M113" s="118"/>
      <c r="N113" s="106"/>
      <c r="O113" s="118"/>
      <c r="P113" s="227"/>
      <c r="Q113" s="118"/>
      <c r="R113" s="118"/>
      <c r="S113" s="118"/>
      <c r="T113" s="118"/>
      <c r="U113" s="242"/>
      <c r="V113" s="166"/>
      <c r="W113" s="166"/>
      <c r="X113" s="166"/>
      <c r="Y113" s="314"/>
      <c r="Z113" s="314"/>
      <c r="AA113" s="314"/>
      <c r="AB113" s="314"/>
      <c r="AC113" s="314"/>
      <c r="AD113" s="166"/>
      <c r="AE113" s="364"/>
      <c r="AF113" s="808"/>
      <c r="AG113" s="808"/>
      <c r="AH113" s="808"/>
      <c r="AI113" s="808"/>
      <c r="AJ113" s="808"/>
      <c r="AK113" s="808"/>
      <c r="AL113" s="808"/>
      <c r="AM113" s="808"/>
      <c r="AN113" s="810"/>
      <c r="AO113" s="808"/>
      <c r="AP113" s="808"/>
      <c r="AQ113" s="151"/>
    </row>
    <row r="114" spans="1:43" ht="13.8" x14ac:dyDescent="0.25">
      <c r="A114" s="122"/>
      <c r="B114" s="118"/>
      <c r="C114" s="112"/>
      <c r="D114" s="112"/>
      <c r="E114" s="118"/>
      <c r="F114" s="118"/>
      <c r="G114" s="118"/>
      <c r="H114" s="118"/>
      <c r="I114" s="118"/>
      <c r="J114" s="118"/>
      <c r="K114" s="118"/>
      <c r="L114" s="126"/>
      <c r="M114" s="118"/>
      <c r="N114" s="106"/>
      <c r="O114" s="118"/>
      <c r="P114" s="227"/>
      <c r="Q114" s="118"/>
      <c r="R114" s="118"/>
      <c r="S114" s="118"/>
      <c r="T114" s="118"/>
      <c r="U114" s="242"/>
      <c r="V114" s="166"/>
      <c r="W114" s="166"/>
      <c r="X114" s="166"/>
      <c r="Y114" s="314"/>
      <c r="Z114" s="314"/>
      <c r="AA114" s="314"/>
      <c r="AB114" s="314"/>
      <c r="AC114" s="314"/>
      <c r="AD114" s="166"/>
      <c r="AE114" s="364"/>
      <c r="AF114" s="808"/>
      <c r="AG114" s="808"/>
      <c r="AH114" s="808"/>
      <c r="AI114" s="808"/>
      <c r="AJ114" s="808"/>
      <c r="AK114" s="808"/>
      <c r="AL114" s="808"/>
      <c r="AM114" s="808"/>
      <c r="AN114" s="810"/>
      <c r="AO114" s="808"/>
      <c r="AP114" s="808"/>
      <c r="AQ114" s="151"/>
    </row>
    <row r="115" spans="1:43" ht="13.8" x14ac:dyDescent="0.25">
      <c r="A115" s="122"/>
      <c r="B115" s="118"/>
      <c r="C115" s="107"/>
      <c r="D115" s="112"/>
      <c r="E115" s="118"/>
      <c r="F115" s="118"/>
      <c r="G115" s="118"/>
      <c r="H115" s="118"/>
      <c r="I115" s="118"/>
      <c r="J115" s="118"/>
      <c r="K115" s="118"/>
      <c r="L115" s="126"/>
      <c r="M115" s="118"/>
      <c r="N115" s="106"/>
      <c r="O115" s="118"/>
      <c r="P115" s="227"/>
      <c r="Q115" s="118"/>
      <c r="R115" s="118"/>
      <c r="S115" s="118"/>
      <c r="T115" s="118"/>
      <c r="U115" s="242"/>
      <c r="V115" s="166"/>
      <c r="W115" s="166"/>
      <c r="X115" s="166"/>
      <c r="Y115" s="314"/>
      <c r="Z115" s="314"/>
      <c r="AA115" s="314"/>
      <c r="AB115" s="314"/>
      <c r="AC115" s="314"/>
      <c r="AD115" s="166"/>
      <c r="AE115" s="364"/>
      <c r="AF115" s="808"/>
      <c r="AG115" s="808"/>
      <c r="AH115" s="808"/>
      <c r="AI115" s="808"/>
      <c r="AJ115" s="808"/>
      <c r="AK115" s="808"/>
      <c r="AL115" s="808"/>
      <c r="AM115" s="808"/>
      <c r="AN115" s="810"/>
      <c r="AO115" s="808"/>
      <c r="AP115" s="808"/>
      <c r="AQ115" s="151"/>
    </row>
    <row r="116" spans="1:43" ht="13.8" x14ac:dyDescent="0.25">
      <c r="A116" s="122"/>
      <c r="B116" s="118"/>
      <c r="C116" s="112"/>
      <c r="D116" s="112"/>
      <c r="E116" s="118"/>
      <c r="F116" s="118"/>
      <c r="G116" s="118"/>
      <c r="H116" s="118"/>
      <c r="I116" s="118"/>
      <c r="J116" s="118"/>
      <c r="K116" s="118"/>
      <c r="L116" s="126"/>
      <c r="M116" s="118"/>
      <c r="N116" s="106"/>
      <c r="O116" s="118"/>
      <c r="P116" s="227"/>
      <c r="Q116" s="118"/>
      <c r="R116" s="118"/>
      <c r="S116" s="118"/>
      <c r="T116" s="118"/>
      <c r="U116" s="242"/>
      <c r="V116" s="166"/>
      <c r="W116" s="166"/>
      <c r="X116" s="166"/>
      <c r="Y116" s="314"/>
      <c r="Z116" s="314"/>
      <c r="AA116" s="314"/>
      <c r="AB116" s="314"/>
      <c r="AC116" s="314"/>
      <c r="AD116" s="166"/>
      <c r="AE116" s="364"/>
      <c r="AF116" s="808"/>
      <c r="AG116" s="808"/>
      <c r="AH116" s="808"/>
      <c r="AI116" s="808"/>
      <c r="AJ116" s="808"/>
      <c r="AK116" s="808"/>
      <c r="AL116" s="808"/>
      <c r="AM116" s="808"/>
      <c r="AN116" s="810"/>
      <c r="AO116" s="808"/>
      <c r="AP116" s="808"/>
      <c r="AQ116" s="151"/>
    </row>
    <row r="117" spans="1:43" ht="13.8" x14ac:dyDescent="0.25">
      <c r="A117" s="122"/>
      <c r="B117" s="118"/>
      <c r="C117" s="112"/>
      <c r="D117" s="112"/>
      <c r="E117" s="118"/>
      <c r="F117" s="118"/>
      <c r="G117" s="118"/>
      <c r="H117" s="118"/>
      <c r="I117" s="118"/>
      <c r="J117" s="118"/>
      <c r="K117" s="118"/>
      <c r="L117" s="126"/>
      <c r="M117" s="118"/>
      <c r="N117" s="106"/>
      <c r="O117" s="118"/>
      <c r="P117" s="227"/>
      <c r="Q117" s="118"/>
      <c r="R117" s="118"/>
      <c r="S117" s="118"/>
      <c r="T117" s="118"/>
      <c r="U117" s="242"/>
      <c r="V117" s="166"/>
      <c r="W117" s="166"/>
      <c r="X117" s="166"/>
      <c r="Y117" s="314"/>
      <c r="Z117" s="314"/>
      <c r="AA117" s="314"/>
      <c r="AB117" s="314"/>
      <c r="AC117" s="314"/>
      <c r="AD117" s="166"/>
      <c r="AE117" s="364"/>
      <c r="AF117" s="808"/>
      <c r="AG117" s="808"/>
      <c r="AH117" s="808"/>
      <c r="AI117" s="808"/>
      <c r="AJ117" s="808"/>
      <c r="AK117" s="808"/>
      <c r="AL117" s="808"/>
      <c r="AM117" s="808"/>
      <c r="AN117" s="810"/>
      <c r="AO117" s="808"/>
      <c r="AP117" s="808"/>
      <c r="AQ117" s="151"/>
    </row>
    <row r="118" spans="1:43" ht="13.8" x14ac:dyDescent="0.25">
      <c r="A118" s="122"/>
      <c r="B118" s="118"/>
      <c r="C118" s="107"/>
      <c r="D118" s="112"/>
      <c r="E118" s="118"/>
      <c r="F118" s="118"/>
      <c r="G118" s="118"/>
      <c r="H118" s="118"/>
      <c r="I118" s="118"/>
      <c r="J118" s="118"/>
      <c r="K118" s="118"/>
      <c r="L118" s="126"/>
      <c r="M118" s="118"/>
      <c r="N118" s="106"/>
      <c r="O118" s="118"/>
      <c r="P118" s="227"/>
      <c r="Q118" s="118"/>
      <c r="R118" s="118"/>
      <c r="S118" s="118"/>
      <c r="T118" s="118"/>
      <c r="U118" s="242"/>
      <c r="V118" s="166"/>
      <c r="W118" s="166"/>
      <c r="X118" s="166"/>
      <c r="Y118" s="314"/>
      <c r="Z118" s="314"/>
      <c r="AA118" s="314"/>
      <c r="AB118" s="314"/>
      <c r="AC118" s="314"/>
      <c r="AD118" s="166"/>
      <c r="AE118" s="364"/>
      <c r="AF118" s="808"/>
      <c r="AG118" s="808"/>
      <c r="AH118" s="808"/>
      <c r="AI118" s="808"/>
      <c r="AJ118" s="808"/>
      <c r="AK118" s="808"/>
      <c r="AL118" s="808"/>
      <c r="AM118" s="808"/>
      <c r="AN118" s="810"/>
      <c r="AO118" s="808"/>
      <c r="AP118" s="808"/>
      <c r="AQ118" s="151"/>
    </row>
    <row r="119" spans="1:43" ht="13.8" x14ac:dyDescent="0.25">
      <c r="A119" s="122"/>
      <c r="B119" s="118"/>
      <c r="C119" s="112"/>
      <c r="D119" s="112"/>
      <c r="E119" s="118"/>
      <c r="F119" s="118"/>
      <c r="G119" s="118"/>
      <c r="H119" s="118"/>
      <c r="I119" s="118"/>
      <c r="J119" s="118"/>
      <c r="K119" s="118"/>
      <c r="L119" s="126"/>
      <c r="M119" s="118"/>
      <c r="N119" s="106"/>
      <c r="O119" s="118"/>
      <c r="P119" s="227"/>
      <c r="Q119" s="118"/>
      <c r="R119" s="118"/>
      <c r="S119" s="118"/>
      <c r="T119" s="118"/>
      <c r="U119" s="242"/>
      <c r="V119" s="166"/>
      <c r="W119" s="166"/>
      <c r="X119" s="166"/>
      <c r="Y119" s="314"/>
      <c r="Z119" s="314"/>
      <c r="AA119" s="314"/>
      <c r="AB119" s="314"/>
      <c r="AC119" s="314"/>
      <c r="AD119" s="166"/>
      <c r="AE119" s="364"/>
      <c r="AF119" s="808"/>
      <c r="AG119" s="808"/>
      <c r="AH119" s="808"/>
      <c r="AI119" s="808"/>
      <c r="AJ119" s="808"/>
      <c r="AK119" s="808"/>
      <c r="AL119" s="808"/>
      <c r="AM119" s="808"/>
      <c r="AN119" s="810"/>
      <c r="AO119" s="808"/>
      <c r="AP119" s="808"/>
      <c r="AQ119" s="151"/>
    </row>
    <row r="120" spans="1:43" ht="13.8" x14ac:dyDescent="0.25">
      <c r="A120" s="122"/>
      <c r="B120" s="118"/>
      <c r="C120" s="112"/>
      <c r="D120" s="112"/>
      <c r="E120" s="118"/>
      <c r="F120" s="118"/>
      <c r="G120" s="118"/>
      <c r="H120" s="118"/>
      <c r="I120" s="118"/>
      <c r="J120" s="118"/>
      <c r="K120" s="118"/>
      <c r="L120" s="126"/>
      <c r="M120" s="118"/>
      <c r="N120" s="106"/>
      <c r="O120" s="118"/>
      <c r="P120" s="227"/>
      <c r="Q120" s="118"/>
      <c r="R120" s="118"/>
      <c r="S120" s="118"/>
      <c r="T120" s="118"/>
      <c r="U120" s="242"/>
      <c r="V120" s="166"/>
      <c r="W120" s="166"/>
      <c r="X120" s="166"/>
      <c r="Y120" s="314"/>
      <c r="Z120" s="314"/>
      <c r="AA120" s="314"/>
      <c r="AB120" s="314"/>
      <c r="AC120" s="314"/>
      <c r="AD120" s="166"/>
      <c r="AE120" s="364"/>
      <c r="AF120" s="808"/>
      <c r="AG120" s="808"/>
      <c r="AH120" s="808"/>
      <c r="AI120" s="808"/>
      <c r="AJ120" s="808"/>
      <c r="AK120" s="808"/>
      <c r="AL120" s="808"/>
      <c r="AM120" s="808"/>
      <c r="AN120" s="810"/>
      <c r="AO120" s="808"/>
      <c r="AP120" s="808"/>
      <c r="AQ120" s="151"/>
    </row>
    <row r="121" spans="1:43" ht="13.8" x14ac:dyDescent="0.25">
      <c r="A121" s="122"/>
      <c r="B121" s="118"/>
      <c r="C121" s="107"/>
      <c r="D121" s="112"/>
      <c r="E121" s="118"/>
      <c r="F121" s="118"/>
      <c r="G121" s="118"/>
      <c r="H121" s="118"/>
      <c r="I121" s="118"/>
      <c r="J121" s="118"/>
      <c r="K121" s="118"/>
      <c r="L121" s="126"/>
      <c r="M121" s="118"/>
      <c r="N121" s="106"/>
      <c r="O121" s="118"/>
      <c r="P121" s="227"/>
      <c r="Q121" s="118"/>
      <c r="R121" s="118"/>
      <c r="S121" s="118"/>
      <c r="T121" s="118"/>
      <c r="U121" s="242"/>
      <c r="V121" s="166"/>
      <c r="W121" s="166"/>
      <c r="X121" s="166"/>
      <c r="Y121" s="314"/>
      <c r="Z121" s="314"/>
      <c r="AA121" s="314"/>
      <c r="AB121" s="314"/>
      <c r="AC121" s="314"/>
      <c r="AD121" s="166"/>
      <c r="AE121" s="364"/>
      <c r="AF121" s="808"/>
      <c r="AG121" s="808"/>
      <c r="AH121" s="808"/>
      <c r="AI121" s="808"/>
      <c r="AJ121" s="808"/>
      <c r="AK121" s="808"/>
      <c r="AL121" s="808"/>
      <c r="AM121" s="808"/>
      <c r="AN121" s="810"/>
      <c r="AO121" s="808"/>
      <c r="AP121" s="808"/>
      <c r="AQ121" s="151"/>
    </row>
    <row r="122" spans="1:43" ht="13.8" x14ac:dyDescent="0.25">
      <c r="A122" s="122"/>
      <c r="B122" s="118"/>
      <c r="C122" s="112"/>
      <c r="D122" s="112"/>
      <c r="E122" s="118"/>
      <c r="F122" s="118"/>
      <c r="G122" s="118"/>
      <c r="H122" s="118"/>
      <c r="I122" s="118"/>
      <c r="J122" s="112"/>
      <c r="K122" s="112"/>
      <c r="L122" s="113"/>
      <c r="M122" s="118"/>
      <c r="N122" s="106"/>
      <c r="O122" s="112"/>
      <c r="P122" s="812"/>
      <c r="Q122" s="118"/>
      <c r="R122" s="118"/>
      <c r="S122" s="118"/>
      <c r="T122" s="112"/>
      <c r="U122" s="242"/>
      <c r="V122" s="166"/>
      <c r="W122" s="166"/>
      <c r="X122" s="166"/>
      <c r="Y122" s="314"/>
      <c r="Z122" s="314"/>
      <c r="AA122" s="314"/>
      <c r="AB122" s="314"/>
      <c r="AC122" s="314"/>
      <c r="AD122" s="166"/>
      <c r="AE122" s="364"/>
      <c r="AF122" s="808"/>
      <c r="AG122" s="808"/>
      <c r="AH122" s="808"/>
      <c r="AI122" s="808"/>
      <c r="AJ122" s="808"/>
      <c r="AK122" s="808"/>
      <c r="AL122" s="808"/>
      <c r="AM122" s="808"/>
      <c r="AN122" s="810"/>
      <c r="AO122" s="808"/>
      <c r="AP122" s="808"/>
      <c r="AQ122" s="151"/>
    </row>
    <row r="123" spans="1:43" ht="13.8" x14ac:dyDescent="0.25">
      <c r="A123" s="122"/>
      <c r="B123" s="118"/>
      <c r="C123" s="112"/>
      <c r="D123" s="112"/>
      <c r="E123" s="118"/>
      <c r="F123" s="118"/>
      <c r="G123" s="118"/>
      <c r="H123" s="118"/>
      <c r="I123" s="118"/>
      <c r="J123" s="112"/>
      <c r="K123" s="112"/>
      <c r="L123" s="113"/>
      <c r="M123" s="118"/>
      <c r="N123" s="106"/>
      <c r="O123" s="112"/>
      <c r="P123" s="812"/>
      <c r="Q123" s="118"/>
      <c r="R123" s="118"/>
      <c r="S123" s="118"/>
      <c r="T123" s="112"/>
      <c r="U123" s="242"/>
      <c r="V123" s="166"/>
      <c r="W123" s="166"/>
      <c r="X123" s="166"/>
      <c r="Y123" s="314"/>
      <c r="Z123" s="314"/>
      <c r="AA123" s="314"/>
      <c r="AB123" s="314"/>
      <c r="AC123" s="314"/>
      <c r="AD123" s="166"/>
      <c r="AE123" s="364"/>
      <c r="AF123" s="808"/>
      <c r="AG123" s="808"/>
      <c r="AH123" s="808"/>
      <c r="AI123" s="808"/>
      <c r="AJ123" s="808"/>
      <c r="AK123" s="808"/>
      <c r="AL123" s="808"/>
      <c r="AM123" s="808"/>
      <c r="AN123" s="810"/>
      <c r="AO123" s="808"/>
      <c r="AP123" s="808"/>
      <c r="AQ123" s="151"/>
    </row>
    <row r="124" spans="1:43" ht="13.8" x14ac:dyDescent="0.25">
      <c r="A124" s="122"/>
      <c r="B124" s="118"/>
      <c r="C124" s="107"/>
      <c r="D124" s="112"/>
      <c r="E124" s="118"/>
      <c r="F124" s="118"/>
      <c r="G124" s="118"/>
      <c r="H124" s="118"/>
      <c r="I124" s="118"/>
      <c r="J124" s="112"/>
      <c r="K124" s="112"/>
      <c r="L124" s="113"/>
      <c r="M124" s="118"/>
      <c r="N124" s="106"/>
      <c r="O124" s="112"/>
      <c r="P124" s="812"/>
      <c r="Q124" s="118"/>
      <c r="R124" s="118"/>
      <c r="S124" s="118"/>
      <c r="T124" s="118"/>
      <c r="U124" s="242"/>
      <c r="V124" s="166"/>
      <c r="W124" s="166"/>
      <c r="X124" s="166"/>
      <c r="Y124" s="314"/>
      <c r="Z124" s="314"/>
      <c r="AA124" s="314"/>
      <c r="AB124" s="314"/>
      <c r="AC124" s="314"/>
      <c r="AD124" s="166"/>
      <c r="AE124" s="364"/>
      <c r="AF124" s="808"/>
      <c r="AG124" s="808"/>
      <c r="AH124" s="808"/>
      <c r="AI124" s="808"/>
      <c r="AJ124" s="808"/>
      <c r="AK124" s="808"/>
      <c r="AL124" s="808"/>
      <c r="AM124" s="808"/>
      <c r="AN124" s="810"/>
      <c r="AO124" s="808"/>
      <c r="AP124" s="808"/>
      <c r="AQ124" s="151"/>
    </row>
    <row r="125" spans="1:43" ht="13.8" x14ac:dyDescent="0.25">
      <c r="A125" s="122"/>
      <c r="B125" s="118"/>
      <c r="C125" s="112"/>
      <c r="D125" s="112"/>
      <c r="E125" s="118"/>
      <c r="F125" s="118"/>
      <c r="G125" s="118"/>
      <c r="H125" s="118"/>
      <c r="I125" s="118"/>
      <c r="J125" s="112"/>
      <c r="K125" s="112"/>
      <c r="L125" s="113"/>
      <c r="M125" s="118"/>
      <c r="N125" s="106"/>
      <c r="O125" s="112"/>
      <c r="P125" s="812"/>
      <c r="Q125" s="118"/>
      <c r="R125" s="118"/>
      <c r="S125" s="118"/>
      <c r="T125" s="118"/>
      <c r="U125" s="242"/>
      <c r="V125" s="166"/>
      <c r="W125" s="166"/>
      <c r="X125" s="166"/>
      <c r="Y125" s="314"/>
      <c r="Z125" s="314"/>
      <c r="AA125" s="314"/>
      <c r="AB125" s="314"/>
      <c r="AC125" s="314"/>
      <c r="AD125" s="166"/>
      <c r="AE125" s="364"/>
      <c r="AF125" s="808"/>
      <c r="AG125" s="808"/>
      <c r="AH125" s="808"/>
      <c r="AI125" s="808"/>
      <c r="AJ125" s="808"/>
      <c r="AK125" s="808"/>
      <c r="AL125" s="808"/>
      <c r="AM125" s="808"/>
      <c r="AN125" s="810"/>
      <c r="AO125" s="808"/>
      <c r="AP125" s="808"/>
      <c r="AQ125" s="151"/>
    </row>
    <row r="126" spans="1:43" ht="13.8" x14ac:dyDescent="0.25">
      <c r="A126" s="122"/>
      <c r="B126" s="118"/>
      <c r="C126" s="112"/>
      <c r="D126" s="112"/>
      <c r="E126" s="118"/>
      <c r="F126" s="118"/>
      <c r="G126" s="118"/>
      <c r="H126" s="118"/>
      <c r="I126" s="118"/>
      <c r="J126" s="112"/>
      <c r="K126" s="112"/>
      <c r="L126" s="126"/>
      <c r="M126" s="118"/>
      <c r="N126" s="106"/>
      <c r="O126" s="112"/>
      <c r="P126" s="812"/>
      <c r="Q126" s="118"/>
      <c r="R126" s="118"/>
      <c r="S126" s="118"/>
      <c r="T126" s="118"/>
      <c r="U126" s="242"/>
      <c r="V126" s="166"/>
      <c r="W126" s="166"/>
      <c r="X126" s="166"/>
      <c r="Y126" s="314"/>
      <c r="Z126" s="314"/>
      <c r="AA126" s="314"/>
      <c r="AB126" s="314"/>
      <c r="AC126" s="314"/>
      <c r="AD126" s="166"/>
      <c r="AE126" s="364"/>
      <c r="AF126" s="808"/>
      <c r="AG126" s="808"/>
      <c r="AH126" s="808"/>
      <c r="AI126" s="808"/>
      <c r="AJ126" s="808"/>
      <c r="AK126" s="808"/>
      <c r="AL126" s="808"/>
      <c r="AM126" s="808"/>
      <c r="AN126" s="810"/>
      <c r="AO126" s="808"/>
      <c r="AP126" s="808"/>
      <c r="AQ126" s="151"/>
    </row>
    <row r="127" spans="1:43" ht="13.8" x14ac:dyDescent="0.25">
      <c r="A127" s="122"/>
      <c r="B127" s="118"/>
      <c r="C127" s="107"/>
      <c r="D127" s="112"/>
      <c r="E127" s="118"/>
      <c r="F127" s="118"/>
      <c r="G127" s="118"/>
      <c r="H127" s="118"/>
      <c r="I127" s="118"/>
      <c r="J127" s="112"/>
      <c r="K127" s="112"/>
      <c r="L127" s="126"/>
      <c r="M127" s="118"/>
      <c r="N127" s="118"/>
      <c r="O127" s="112"/>
      <c r="P127" s="812"/>
      <c r="Q127" s="118"/>
      <c r="R127" s="118"/>
      <c r="S127" s="118"/>
      <c r="T127" s="118"/>
      <c r="U127" s="242"/>
      <c r="V127" s="166"/>
      <c r="W127" s="166"/>
      <c r="X127" s="166"/>
      <c r="Y127" s="314"/>
      <c r="Z127" s="314"/>
      <c r="AA127" s="314"/>
      <c r="AB127" s="314"/>
      <c r="AC127" s="314"/>
      <c r="AD127" s="166"/>
      <c r="AE127" s="364"/>
      <c r="AF127" s="808"/>
      <c r="AG127" s="808"/>
      <c r="AH127" s="808"/>
      <c r="AI127" s="808"/>
      <c r="AJ127" s="808"/>
      <c r="AK127" s="808"/>
      <c r="AL127" s="808"/>
      <c r="AM127" s="808"/>
      <c r="AN127" s="810"/>
      <c r="AO127" s="808"/>
      <c r="AP127" s="808"/>
      <c r="AQ127" s="151"/>
    </row>
    <row r="128" spans="1:43" ht="13.8" x14ac:dyDescent="0.25">
      <c r="A128" s="122"/>
      <c r="B128" s="118"/>
      <c r="C128" s="112"/>
      <c r="D128" s="112"/>
      <c r="E128" s="118"/>
      <c r="F128" s="118"/>
      <c r="G128" s="118"/>
      <c r="H128" s="118"/>
      <c r="I128" s="118"/>
      <c r="J128" s="112"/>
      <c r="K128" s="112"/>
      <c r="L128" s="118"/>
      <c r="M128" s="118"/>
      <c r="N128" s="118"/>
      <c r="O128" s="112"/>
      <c r="P128" s="812"/>
      <c r="Q128" s="118"/>
      <c r="R128" s="118"/>
      <c r="S128" s="118"/>
      <c r="T128" s="118"/>
      <c r="U128" s="242"/>
      <c r="V128" s="166"/>
      <c r="W128" s="166"/>
      <c r="X128" s="166"/>
      <c r="Y128" s="314"/>
      <c r="Z128" s="314"/>
      <c r="AA128" s="314"/>
      <c r="AB128" s="314"/>
      <c r="AC128" s="314"/>
      <c r="AD128" s="166"/>
      <c r="AE128" s="364"/>
      <c r="AF128" s="808"/>
      <c r="AG128" s="808"/>
      <c r="AH128" s="808"/>
      <c r="AI128" s="808"/>
      <c r="AJ128" s="808"/>
      <c r="AK128" s="808"/>
      <c r="AL128" s="808"/>
      <c r="AM128" s="808"/>
      <c r="AN128" s="810"/>
      <c r="AO128" s="808"/>
      <c r="AP128" s="808"/>
      <c r="AQ128" s="151"/>
    </row>
    <row r="129" spans="1:43" ht="13.8" x14ac:dyDescent="0.25">
      <c r="A129" s="122"/>
      <c r="B129" s="118"/>
      <c r="C129" s="112"/>
      <c r="D129" s="112"/>
      <c r="E129" s="118"/>
      <c r="F129" s="118"/>
      <c r="G129" s="118"/>
      <c r="H129" s="118"/>
      <c r="I129" s="118"/>
      <c r="J129" s="112"/>
      <c r="K129" s="118"/>
      <c r="L129" s="126"/>
      <c r="M129" s="118"/>
      <c r="N129" s="118"/>
      <c r="O129" s="112"/>
      <c r="P129" s="812"/>
      <c r="Q129" s="118"/>
      <c r="R129" s="118"/>
      <c r="S129" s="118"/>
      <c r="T129" s="118"/>
      <c r="U129" s="242"/>
      <c r="V129" s="166"/>
      <c r="W129" s="166"/>
      <c r="X129" s="166"/>
      <c r="Y129" s="314"/>
      <c r="Z129" s="314"/>
      <c r="AA129" s="314"/>
      <c r="AB129" s="314"/>
      <c r="AC129" s="314"/>
      <c r="AD129" s="166"/>
      <c r="AE129" s="364"/>
      <c r="AF129" s="808"/>
      <c r="AG129" s="808"/>
      <c r="AH129" s="808"/>
      <c r="AI129" s="808"/>
      <c r="AJ129" s="808"/>
      <c r="AK129" s="808"/>
      <c r="AL129" s="808"/>
      <c r="AM129" s="808"/>
      <c r="AN129" s="810"/>
      <c r="AO129" s="808"/>
      <c r="AP129" s="808"/>
      <c r="AQ129" s="151"/>
    </row>
    <row r="130" spans="1:43" ht="13.8" x14ac:dyDescent="0.25">
      <c r="A130" s="122"/>
      <c r="B130" s="118"/>
      <c r="C130" s="107"/>
      <c r="D130" s="112"/>
      <c r="E130" s="118"/>
      <c r="F130" s="118"/>
      <c r="G130" s="118"/>
      <c r="H130" s="118"/>
      <c r="I130" s="118"/>
      <c r="J130" s="112"/>
      <c r="K130" s="118"/>
      <c r="L130" s="126"/>
      <c r="M130" s="118"/>
      <c r="N130" s="118"/>
      <c r="O130" s="112"/>
      <c r="P130" s="812"/>
      <c r="Q130" s="118"/>
      <c r="R130" s="118"/>
      <c r="S130" s="118"/>
      <c r="T130" s="118"/>
      <c r="U130" s="242"/>
      <c r="V130" s="166"/>
      <c r="W130" s="166"/>
      <c r="X130" s="166"/>
      <c r="Y130" s="314"/>
      <c r="Z130" s="314"/>
      <c r="AA130" s="314"/>
      <c r="AB130" s="314"/>
      <c r="AC130" s="314"/>
      <c r="AD130" s="166"/>
      <c r="AE130" s="364"/>
      <c r="AF130" s="808"/>
      <c r="AG130" s="808"/>
      <c r="AH130" s="808"/>
      <c r="AI130" s="808"/>
      <c r="AJ130" s="808"/>
      <c r="AK130" s="808"/>
      <c r="AL130" s="808"/>
      <c r="AM130" s="808"/>
      <c r="AN130" s="810"/>
      <c r="AO130" s="808"/>
      <c r="AP130" s="808"/>
      <c r="AQ130" s="151"/>
    </row>
    <row r="131" spans="1:43" ht="13.8" x14ac:dyDescent="0.25">
      <c r="A131" s="122"/>
      <c r="B131" s="118"/>
      <c r="C131" s="112"/>
      <c r="D131" s="112"/>
      <c r="E131" s="118"/>
      <c r="F131" s="118"/>
      <c r="G131" s="118"/>
      <c r="H131" s="118"/>
      <c r="I131" s="118"/>
      <c r="J131" s="112"/>
      <c r="K131" s="112"/>
      <c r="L131" s="118"/>
      <c r="M131" s="118"/>
      <c r="N131" s="118"/>
      <c r="O131" s="112"/>
      <c r="P131" s="812"/>
      <c r="Q131" s="118"/>
      <c r="R131" s="118"/>
      <c r="S131" s="118"/>
      <c r="T131" s="118"/>
      <c r="U131" s="242"/>
      <c r="V131" s="166"/>
      <c r="W131" s="166"/>
      <c r="X131" s="166"/>
      <c r="Y131" s="314"/>
      <c r="Z131" s="314"/>
      <c r="AA131" s="314"/>
      <c r="AB131" s="314"/>
      <c r="AC131" s="314"/>
      <c r="AD131" s="166"/>
      <c r="AE131" s="364"/>
      <c r="AF131" s="808"/>
      <c r="AG131" s="808"/>
      <c r="AH131" s="808"/>
      <c r="AI131" s="808"/>
      <c r="AJ131" s="808"/>
      <c r="AK131" s="808"/>
      <c r="AL131" s="808"/>
      <c r="AM131" s="808"/>
      <c r="AN131" s="810"/>
      <c r="AO131" s="808"/>
      <c r="AP131" s="808"/>
      <c r="AQ131" s="151"/>
    </row>
    <row r="132" spans="1:43" ht="13.8" x14ac:dyDescent="0.25">
      <c r="A132" s="122"/>
      <c r="B132" s="118"/>
      <c r="C132" s="112"/>
      <c r="D132" s="112"/>
      <c r="E132" s="118"/>
      <c r="F132" s="118"/>
      <c r="G132" s="118"/>
      <c r="H132" s="118"/>
      <c r="I132" s="118"/>
      <c r="J132" s="112"/>
      <c r="K132" s="112"/>
      <c r="L132" s="126"/>
      <c r="M132" s="118"/>
      <c r="N132" s="118"/>
      <c r="O132" s="112"/>
      <c r="P132" s="812"/>
      <c r="Q132" s="118"/>
      <c r="R132" s="118"/>
      <c r="S132" s="118"/>
      <c r="T132" s="118"/>
      <c r="U132" s="242"/>
      <c r="V132" s="166"/>
      <c r="W132" s="166"/>
      <c r="X132" s="166"/>
      <c r="Y132" s="314"/>
      <c r="Z132" s="314"/>
      <c r="AA132" s="314"/>
      <c r="AB132" s="314"/>
      <c r="AC132" s="314"/>
      <c r="AD132" s="166"/>
      <c r="AE132" s="364"/>
      <c r="AF132" s="808"/>
      <c r="AG132" s="808"/>
      <c r="AH132" s="808"/>
      <c r="AI132" s="808"/>
      <c r="AJ132" s="808"/>
      <c r="AK132" s="808"/>
      <c r="AL132" s="808"/>
      <c r="AM132" s="808"/>
      <c r="AN132" s="810"/>
      <c r="AO132" s="808"/>
      <c r="AP132" s="808"/>
      <c r="AQ132" s="151"/>
    </row>
    <row r="133" spans="1:43" ht="13.8" x14ac:dyDescent="0.25">
      <c r="A133" s="122"/>
      <c r="B133" s="118"/>
      <c r="C133" s="107"/>
      <c r="D133" s="112"/>
      <c r="E133" s="118"/>
      <c r="F133" s="118"/>
      <c r="G133" s="118"/>
      <c r="H133" s="118"/>
      <c r="I133" s="118"/>
      <c r="J133" s="112"/>
      <c r="K133" s="112"/>
      <c r="L133" s="113"/>
      <c r="M133" s="112"/>
      <c r="N133" s="97"/>
      <c r="O133" s="112"/>
      <c r="P133" s="812"/>
      <c r="Q133" s="112"/>
      <c r="R133" s="112"/>
      <c r="S133" s="118"/>
      <c r="T133" s="112"/>
      <c r="U133" s="242"/>
      <c r="V133" s="164"/>
      <c r="W133" s="164"/>
      <c r="X133" s="164"/>
      <c r="Y133" s="310"/>
      <c r="Z133" s="310"/>
      <c r="AA133" s="310"/>
      <c r="AB133" s="310"/>
      <c r="AC133" s="310"/>
      <c r="AD133" s="164"/>
      <c r="AE133" s="323"/>
      <c r="AF133" s="808"/>
      <c r="AG133" s="808"/>
      <c r="AH133" s="808"/>
      <c r="AI133" s="808"/>
      <c r="AJ133" s="808"/>
      <c r="AK133" s="808"/>
      <c r="AL133" s="808"/>
      <c r="AM133" s="808"/>
      <c r="AN133" s="810"/>
      <c r="AO133" s="808"/>
      <c r="AP133" s="808"/>
      <c r="AQ133" s="151"/>
    </row>
    <row r="134" spans="1:43" ht="13.8" x14ac:dyDescent="0.25">
      <c r="A134" s="122"/>
      <c r="B134" s="118"/>
      <c r="C134" s="112"/>
      <c r="D134" s="112"/>
      <c r="E134" s="118"/>
      <c r="F134" s="118"/>
      <c r="G134" s="118"/>
      <c r="H134" s="118"/>
      <c r="I134" s="118"/>
      <c r="J134" s="112"/>
      <c r="K134" s="112"/>
      <c r="L134" s="113"/>
      <c r="M134" s="118"/>
      <c r="N134" s="106"/>
      <c r="O134" s="112"/>
      <c r="P134" s="812"/>
      <c r="Q134" s="112"/>
      <c r="R134" s="118"/>
      <c r="S134" s="118"/>
      <c r="T134" s="112"/>
      <c r="U134" s="242"/>
      <c r="V134" s="166"/>
      <c r="W134" s="166"/>
      <c r="X134" s="166"/>
      <c r="Y134" s="314"/>
      <c r="Z134" s="314"/>
      <c r="AA134" s="314"/>
      <c r="AB134" s="314"/>
      <c r="AC134" s="314"/>
      <c r="AD134" s="166"/>
      <c r="AE134" s="364"/>
      <c r="AF134" s="808"/>
      <c r="AG134" s="808"/>
      <c r="AH134" s="808"/>
      <c r="AI134" s="808"/>
      <c r="AJ134" s="808"/>
      <c r="AK134" s="808"/>
      <c r="AL134" s="808"/>
      <c r="AM134" s="808"/>
      <c r="AN134" s="810"/>
      <c r="AO134" s="808"/>
      <c r="AP134" s="808"/>
      <c r="AQ134" s="151"/>
    </row>
    <row r="135" spans="1:43" ht="12.75" customHeight="1" x14ac:dyDescent="0.25">
      <c r="AF135" s="808"/>
      <c r="AG135" s="808"/>
      <c r="AH135" s="808"/>
      <c r="AI135" s="808"/>
      <c r="AJ135" s="808"/>
      <c r="AK135" s="808"/>
      <c r="AL135" s="808"/>
      <c r="AM135" s="322"/>
      <c r="AN135" s="452"/>
      <c r="AO135" s="322"/>
      <c r="AP135" s="322"/>
    </row>
    <row r="136" spans="1:43" ht="14.4" x14ac:dyDescent="0.3">
      <c r="K136" s="84"/>
      <c r="AF136" s="808"/>
      <c r="AG136" s="808"/>
      <c r="AH136" s="808"/>
      <c r="AI136" s="808"/>
      <c r="AJ136" s="808"/>
      <c r="AK136" s="808"/>
      <c r="AL136" s="808"/>
      <c r="AM136" s="322"/>
      <c r="AN136" s="452"/>
      <c r="AO136" s="322"/>
      <c r="AP136" s="322"/>
    </row>
    <row r="137" spans="1:43" ht="14.4" x14ac:dyDescent="0.3">
      <c r="K137" s="84"/>
      <c r="AF137" s="808"/>
      <c r="AG137" s="808"/>
      <c r="AH137" s="808"/>
      <c r="AI137" s="808"/>
      <c r="AJ137" s="808"/>
      <c r="AK137" s="808"/>
      <c r="AL137" s="808"/>
      <c r="AM137" s="322"/>
      <c r="AN137" s="452"/>
      <c r="AO137" s="322"/>
      <c r="AP137" s="322"/>
    </row>
    <row r="138" spans="1:43" ht="14.4" x14ac:dyDescent="0.3">
      <c r="K138" s="84"/>
      <c r="AF138" s="808"/>
      <c r="AG138" s="808"/>
      <c r="AH138" s="808"/>
      <c r="AI138" s="808"/>
      <c r="AJ138" s="808"/>
      <c r="AK138" s="808"/>
      <c r="AL138" s="808"/>
      <c r="AM138" s="322"/>
      <c r="AN138" s="452"/>
      <c r="AO138" s="322"/>
      <c r="AP138" s="322"/>
    </row>
    <row r="139" spans="1:43" ht="14.4" x14ac:dyDescent="0.3">
      <c r="K139" s="84"/>
      <c r="AF139" s="808"/>
      <c r="AG139" s="808"/>
      <c r="AH139" s="808"/>
      <c r="AI139" s="808"/>
      <c r="AJ139" s="808"/>
      <c r="AK139" s="808"/>
      <c r="AL139" s="808"/>
      <c r="AM139" s="322"/>
      <c r="AN139" s="452"/>
      <c r="AO139" s="322"/>
      <c r="AP139" s="322"/>
    </row>
    <row r="140" spans="1:43" ht="14.4" x14ac:dyDescent="0.3">
      <c r="K140" s="84"/>
      <c r="AF140" s="808"/>
      <c r="AG140" s="808"/>
      <c r="AH140" s="808"/>
      <c r="AI140" s="808"/>
      <c r="AJ140" s="808"/>
      <c r="AK140" s="808"/>
      <c r="AL140" s="808"/>
      <c r="AM140" s="322"/>
      <c r="AN140" s="452"/>
      <c r="AO140" s="322"/>
      <c r="AP140" s="322"/>
    </row>
    <row r="141" spans="1:43" ht="14.4" x14ac:dyDescent="0.3">
      <c r="K141" s="84"/>
    </row>
    <row r="142" spans="1:43" ht="14.4" x14ac:dyDescent="0.3">
      <c r="K142" s="84"/>
    </row>
    <row r="143" spans="1:43" ht="14.4" x14ac:dyDescent="0.3">
      <c r="K143" s="84"/>
    </row>
    <row r="144" spans="1:43" ht="14.4" x14ac:dyDescent="0.3">
      <c r="K144" s="84"/>
    </row>
    <row r="145" spans="11:11" ht="14.4" x14ac:dyDescent="0.3">
      <c r="K145" s="84"/>
    </row>
    <row r="146" spans="11:11" ht="14.4" x14ac:dyDescent="0.3">
      <c r="K146" s="84"/>
    </row>
    <row r="147" spans="11:11" ht="14.4" x14ac:dyDescent="0.3">
      <c r="K147" s="84"/>
    </row>
    <row r="148" spans="11:11" ht="14.4" x14ac:dyDescent="0.3">
      <c r="K148" s="84"/>
    </row>
    <row r="149" spans="11:11" ht="14.4" x14ac:dyDescent="0.3">
      <c r="K149" s="84"/>
    </row>
    <row r="150" spans="11:11" ht="14.4" x14ac:dyDescent="0.3">
      <c r="K150" s="84"/>
    </row>
    <row r="151" spans="11:11" ht="14.4" x14ac:dyDescent="0.3">
      <c r="K151" s="84"/>
    </row>
    <row r="152" spans="11:11" ht="14.4" x14ac:dyDescent="0.3">
      <c r="K152" s="84"/>
    </row>
    <row r="153" spans="11:11" ht="14.4" x14ac:dyDescent="0.3">
      <c r="K153" s="84"/>
    </row>
    <row r="154" spans="11:11" ht="14.4" x14ac:dyDescent="0.3">
      <c r="K154" s="84"/>
    </row>
    <row r="155" spans="11:11" ht="14.4" x14ac:dyDescent="0.3">
      <c r="K155" s="84"/>
    </row>
    <row r="156" spans="11:11" ht="14.4" x14ac:dyDescent="0.3">
      <c r="K156" s="84"/>
    </row>
    <row r="157" spans="11:11" ht="14.4" x14ac:dyDescent="0.3">
      <c r="K157" s="84"/>
    </row>
    <row r="158" spans="11:11" ht="14.4" x14ac:dyDescent="0.3">
      <c r="K158" s="84"/>
    </row>
    <row r="159" spans="11:11" ht="14.4" x14ac:dyDescent="0.3">
      <c r="K159" s="84"/>
    </row>
    <row r="160" spans="11:11" ht="14.4" x14ac:dyDescent="0.3">
      <c r="K160" s="84"/>
    </row>
    <row r="161" spans="11:11" ht="14.4" x14ac:dyDescent="0.3">
      <c r="K161" s="84"/>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row r="273" spans="11:11" ht="14.4" x14ac:dyDescent="0.3">
      <c r="K273" s="84"/>
    </row>
    <row r="274" spans="11:11" ht="14.4" x14ac:dyDescent="0.3">
      <c r="K274" s="84"/>
    </row>
    <row r="275" spans="11:11" ht="14.4" x14ac:dyDescent="0.3">
      <c r="K275" s="84"/>
    </row>
    <row r="276" spans="11:11" ht="14.4" x14ac:dyDescent="0.3">
      <c r="K276" s="84"/>
    </row>
    <row r="277" spans="11:11" ht="14.4" x14ac:dyDescent="0.3">
      <c r="K277" s="84"/>
    </row>
    <row r="278" spans="11:11" ht="14.4" x14ac:dyDescent="0.3">
      <c r="K278" s="84"/>
    </row>
    <row r="279" spans="11:11" ht="14.4" x14ac:dyDescent="0.3">
      <c r="K279" s="84"/>
    </row>
    <row r="280" spans="11:11" ht="14.4" x14ac:dyDescent="0.3">
      <c r="K280" s="84"/>
    </row>
    <row r="281" spans="11:11" ht="14.4" x14ac:dyDescent="0.3">
      <c r="K281" s="84"/>
    </row>
    <row r="282" spans="11:11" ht="14.4" x14ac:dyDescent="0.3">
      <c r="K282" s="84"/>
    </row>
    <row r="283" spans="11:11" ht="14.4" x14ac:dyDescent="0.3">
      <c r="K283" s="84"/>
    </row>
    <row r="284" spans="11:11" ht="14.4" x14ac:dyDescent="0.3">
      <c r="K284" s="84"/>
    </row>
    <row r="285" spans="11:11" ht="14.4" x14ac:dyDescent="0.3">
      <c r="K285" s="84"/>
    </row>
    <row r="286" spans="11:11" ht="14.4" x14ac:dyDescent="0.3">
      <c r="K286" s="84"/>
    </row>
    <row r="287" spans="11:11" ht="14.4" x14ac:dyDescent="0.3">
      <c r="K287" s="84"/>
    </row>
    <row r="288" spans="11:11" ht="14.4" x14ac:dyDescent="0.3">
      <c r="K288" s="84"/>
    </row>
    <row r="289" spans="11:11" ht="14.4" x14ac:dyDescent="0.3">
      <c r="K289" s="84"/>
    </row>
    <row r="290" spans="11:11" ht="14.4" x14ac:dyDescent="0.3">
      <c r="K290" s="84"/>
    </row>
    <row r="291" spans="11:11" ht="14.4" x14ac:dyDescent="0.3">
      <c r="K291" s="84"/>
    </row>
    <row r="292" spans="11:11" ht="14.4" x14ac:dyDescent="0.3">
      <c r="K292" s="84"/>
    </row>
    <row r="293" spans="11:11" ht="14.4" x14ac:dyDescent="0.3">
      <c r="K293" s="84"/>
    </row>
    <row r="294" spans="11:11" ht="14.4" x14ac:dyDescent="0.3">
      <c r="K294" s="84"/>
    </row>
    <row r="295" spans="11:11" ht="14.4" x14ac:dyDescent="0.3">
      <c r="K295" s="84"/>
    </row>
    <row r="296" spans="11:11" ht="14.4" x14ac:dyDescent="0.3">
      <c r="K296" s="84"/>
    </row>
    <row r="297" spans="11:11" ht="14.4" x14ac:dyDescent="0.3">
      <c r="K297" s="84"/>
    </row>
    <row r="298" spans="11:11" ht="14.4" x14ac:dyDescent="0.3">
      <c r="K298" s="84"/>
    </row>
    <row r="299" spans="11:11" ht="14.4" x14ac:dyDescent="0.3">
      <c r="K299" s="84"/>
    </row>
    <row r="300" spans="11:11" ht="14.4" x14ac:dyDescent="0.3">
      <c r="K300" s="84"/>
    </row>
    <row r="301" spans="11:11" ht="14.4" x14ac:dyDescent="0.3">
      <c r="K301" s="84"/>
    </row>
    <row r="302" spans="11:11" ht="14.4" x14ac:dyDescent="0.3">
      <c r="K302" s="84"/>
    </row>
    <row r="303" spans="11:11" ht="14.4" x14ac:dyDescent="0.3">
      <c r="K303" s="84"/>
    </row>
    <row r="304" spans="11:11" ht="14.4" x14ac:dyDescent="0.3">
      <c r="K304" s="84"/>
    </row>
    <row r="305" spans="11:11" ht="14.4" x14ac:dyDescent="0.3">
      <c r="K305" s="84"/>
    </row>
  </sheetData>
  <autoFilter ref="A1:AQ72" xr:uid="{366FC6FB-8B49-4844-875F-5FF7A251CC7C}">
    <filterColumn colId="3">
      <filters>
        <filter val="TITULAR"/>
      </filters>
    </filterColumn>
  </autoFilter>
  <conditionalFormatting sqref="K73">
    <cfRule type="duplicateValues" dxfId="67" priority="17"/>
  </conditionalFormatting>
  <conditionalFormatting sqref="K74:K79 K1 K90:K1048576">
    <cfRule type="duplicateValues" dxfId="66" priority="18"/>
  </conditionalFormatting>
  <conditionalFormatting sqref="K135:N135 N1 K1:L1 K306:N1048576 L136:N305">
    <cfRule type="duplicateValues" dxfId="65" priority="19"/>
  </conditionalFormatting>
  <conditionalFormatting sqref="AQ1:AQ2 AQ6:AQ8 AQ11:AQ20 AQ22:AQ26 AQ30:AQ31 AQ33:AQ34 AQ37:AQ41 AQ44:AQ48 AQ50 AQ52:AQ56 AQ58:AQ59 AQ62 AQ65 AQ67 AQ71">
    <cfRule type="containsText" dxfId="64" priority="13" operator="containsText" text="SUBSANAR">
      <formula>NOT(ISERROR(SEARCH("SUBSANAR",AQ1)))</formula>
    </cfRule>
    <cfRule type="containsText" dxfId="63" priority="14"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35:E1048576 E1" xr:uid="{21CC8105-CD35-4D0F-891F-6051D412D4D7}"/>
    <dataValidation allowBlank="1" showInputMessage="1" showErrorMessage="1" prompt="DILIGENCIA LOS DEMÁS NOMBRES DEL POSTULADO, EN LETRA MAYÚSCULA SOSTENIDA" sqref="F135:F1048576 F1" xr:uid="{AED9FCA8-ADFD-44C1-9EA4-D137EE226558}"/>
    <dataValidation allowBlank="1" showInputMessage="1" showErrorMessage="1" prompt="DILIGENCIE PRIMER APELLIDO DEL POSTULADO EN LETRA MAYÚSCULA SOSTENIDA" sqref="G135:G1048576 G1" xr:uid="{53BC5CD2-47A4-4DE4-A075-FDA1F0A23A18}"/>
    <dataValidation allowBlank="1" showInputMessage="1" showErrorMessage="1" prompt="DILIGENCIE SEGUNDO APELLIDO DEL POSTULADO EN LETRA MAYÚSCULA" sqref="H135:I1048576 H1:I1" xr:uid="{24834883-7FD0-4042-9B68-2EAD89D0CC5E}"/>
    <dataValidation type="whole" allowBlank="1" showInputMessage="1" showErrorMessage="1" prompt="NO DILIGENCIAR PUNTOS O COMAS" sqref="K1 L135:N1048576 K135 K306:K1048576" xr:uid="{70C655C8-86D1-41EC-9DE3-7BB6C5E12D54}">
      <formula1>1</formula1>
      <formula2>9999999999</formula2>
    </dataValidation>
    <dataValidation allowBlank="1" showInputMessage="1" showErrorMessage="1" prompt="NO DILIGENCIAR PUNTOS O COMAS" sqref="L1:Q1 O135:Q1048576" xr:uid="{E6356624-9182-4144-B9BA-E5F2E124D232}"/>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35:T1048576 T1" xr:uid="{517586C1-5336-4F1F-9003-D15C5C6FE03D}"/>
  </dataValidations>
  <hyperlinks>
    <hyperlink ref="P2" r:id="rId1" xr:uid="{0A49B211-826C-4E15-8931-836B7EB8E34E}"/>
    <hyperlink ref="P6" r:id="rId2" xr:uid="{1E6828C3-A4BA-4CF5-85B2-B887963F38F5}"/>
    <hyperlink ref="P11" r:id="rId3" xr:uid="{5FDD0157-A5AE-4103-BCD0-D836EEE96298}"/>
    <hyperlink ref="P14" r:id="rId4" xr:uid="{91098571-4297-441C-80B0-153D3D1B7B60}"/>
    <hyperlink ref="P16" r:id="rId5" xr:uid="{FE193783-67B4-4556-AFC1-78E6B7489997}"/>
    <hyperlink ref="P18" r:id="rId6" xr:uid="{8DADC3C1-A4E5-49DE-B609-BEB399834DCB}"/>
    <hyperlink ref="P22" r:id="rId7" xr:uid="{73F76D18-70F1-42C9-948B-C53B4AA57D34}"/>
    <hyperlink ref="P23" r:id="rId8" xr:uid="{E7077D8E-A629-4C2A-AD87-88E0B1494383}"/>
    <hyperlink ref="P24" r:id="rId9" xr:uid="{5A05BFA8-F5AE-4C35-9BBC-0020F0E39A32}"/>
    <hyperlink ref="P30" r:id="rId10" xr:uid="{FF59B026-E8C9-411D-996E-F90AF23556ED}"/>
    <hyperlink ref="P37" r:id="rId11" xr:uid="{01D4D947-88DA-4C17-8317-050DFDEA75D3}"/>
    <hyperlink ref="P47" r:id="rId12" xr:uid="{1C0B9CED-8B5C-4BB6-9277-4C0DCAD58537}"/>
    <hyperlink ref="P55" r:id="rId13" xr:uid="{3477B29F-8E15-48FB-B13E-C47CDA6C2CD9}"/>
  </hyperlinks>
  <pageMargins left="0.7" right="0.7" top="0.75" bottom="0.75" header="0.3" footer="0.3"/>
  <pageSetup scale="15" orientation="landscape" r:id="rId14"/>
  <extLst>
    <ext xmlns:x14="http://schemas.microsoft.com/office/spreadsheetml/2009/9/main" uri="{CCE6A557-97BC-4b89-ADB6-D9C93CAAB3DF}">
      <x14:dataValidations xmlns:xm="http://schemas.microsoft.com/office/excel/2006/main" count="1">
        <x14:dataValidation type="list" allowBlank="1" showInputMessage="1" showErrorMessage="1" xr:uid="{F8DA25DD-9096-46EE-9B34-13981503DC01}">
          <x14:formula1>
            <xm:f>Hoja2!$A$56:$A$61</xm:f>
          </x14:formula1>
          <xm:sqref>R135:R1048576</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8089B-C9F2-4587-BE3C-ECF50BE752EB}">
  <sheetPr filterMode="1">
    <tabColor rgb="FFEF7FB2"/>
    <pageSetUpPr fitToPage="1"/>
  </sheetPr>
  <dimension ref="A1:AQ1474"/>
  <sheetViews>
    <sheetView tabSelected="1" zoomScale="80" zoomScaleNormal="80" zoomScaleSheetLayoutView="80" workbookViewId="0">
      <selection activeCell="A1302" sqref="A1302:XFD1907"/>
    </sheetView>
  </sheetViews>
  <sheetFormatPr baseColWidth="10" defaultColWidth="9.33203125" defaultRowHeight="12.75" customHeight="1" x14ac:dyDescent="0.25"/>
  <cols>
    <col min="1" max="8" width="9.33203125" customWidth="1"/>
    <col min="9" max="9" width="32.33203125" customWidth="1"/>
    <col min="10" max="10" width="7.33203125" customWidth="1"/>
    <col min="11" max="11" width="11.6640625" style="18" customWidth="1"/>
    <col min="12" max="14" width="9.33203125" style="898" customWidth="1"/>
    <col min="15" max="15" width="15.6640625" customWidth="1"/>
    <col min="16" max="24" width="9.33203125" customWidth="1"/>
    <col min="25" max="25" width="14.44140625" style="287" customWidth="1"/>
    <col min="26" max="26" width="9.33203125" style="287" customWidth="1"/>
    <col min="27" max="27" width="18.6640625" style="287" customWidth="1"/>
    <col min="28" max="28" width="14.6640625" style="287" customWidth="1"/>
    <col min="29" max="29" width="13.33203125" style="287" customWidth="1"/>
    <col min="30" max="30" width="15.5546875" style="352" customWidth="1"/>
    <col min="31" max="31" width="20.6640625" style="287" customWidth="1"/>
    <col min="32" max="33" width="8.44140625" customWidth="1"/>
    <col min="34" max="34" width="6.33203125" customWidth="1"/>
    <col min="35" max="35" width="6.44140625" customWidth="1"/>
    <col min="36" max="36" width="8.6640625" customWidth="1"/>
    <col min="37" max="41" width="9.33203125" customWidth="1"/>
    <col min="42" max="42" width="9.33203125" style="200" customWidth="1"/>
    <col min="43" max="43" width="16.66406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7" t="s">
        <v>11</v>
      </c>
      <c r="M1" s="37" t="s">
        <v>12</v>
      </c>
      <c r="N1" s="37" t="s">
        <v>13</v>
      </c>
      <c r="O1" s="37" t="s">
        <v>14</v>
      </c>
      <c r="P1" s="37" t="s">
        <v>15</v>
      </c>
      <c r="Q1" s="38" t="s">
        <v>16</v>
      </c>
      <c r="R1" s="37" t="s">
        <v>17</v>
      </c>
      <c r="S1" s="35" t="s">
        <v>18</v>
      </c>
      <c r="T1" s="35" t="s">
        <v>19</v>
      </c>
      <c r="U1" s="35" t="s">
        <v>20</v>
      </c>
      <c r="V1" s="65" t="s">
        <v>21</v>
      </c>
      <c r="W1" s="65" t="s">
        <v>22</v>
      </c>
      <c r="X1" s="45" t="s">
        <v>23</v>
      </c>
      <c r="Y1" s="1444" t="s">
        <v>24</v>
      </c>
      <c r="Z1" s="1445" t="s">
        <v>25</v>
      </c>
      <c r="AA1" s="1445" t="s">
        <v>26</v>
      </c>
      <c r="AB1" s="1445" t="s">
        <v>27</v>
      </c>
      <c r="AC1" s="1445" t="s">
        <v>28</v>
      </c>
      <c r="AD1" s="1445" t="s">
        <v>719</v>
      </c>
      <c r="AE1" s="1445" t="s">
        <v>30</v>
      </c>
      <c r="AF1" s="67" t="s">
        <v>31</v>
      </c>
      <c r="AG1" s="67" t="s">
        <v>32</v>
      </c>
      <c r="AH1" s="68" t="s">
        <v>33</v>
      </c>
      <c r="AI1" s="68" t="s">
        <v>34</v>
      </c>
      <c r="AJ1" s="68" t="s">
        <v>35</v>
      </c>
      <c r="AK1" s="68" t="s">
        <v>36</v>
      </c>
      <c r="AL1" s="68" t="s">
        <v>37</v>
      </c>
      <c r="AM1" s="69" t="s">
        <v>38</v>
      </c>
      <c r="AN1" s="68" t="s">
        <v>39</v>
      </c>
      <c r="AO1" s="874" t="s">
        <v>5485</v>
      </c>
      <c r="AP1" s="398" t="s">
        <v>368</v>
      </c>
      <c r="AQ1" s="816" t="s">
        <v>42</v>
      </c>
    </row>
    <row r="2" spans="1:43" s="1249" customFormat="1" ht="13.8" hidden="1" x14ac:dyDescent="0.3">
      <c r="A2" s="590" t="s">
        <v>7488</v>
      </c>
      <c r="B2" s="590" t="s">
        <v>9478</v>
      </c>
      <c r="C2" s="590">
        <v>11</v>
      </c>
      <c r="D2" s="590" t="s">
        <v>376</v>
      </c>
      <c r="E2" s="590" t="s">
        <v>8765</v>
      </c>
      <c r="F2" s="590" t="s">
        <v>375</v>
      </c>
      <c r="G2" s="590" t="s">
        <v>292</v>
      </c>
      <c r="H2" s="590" t="s">
        <v>416</v>
      </c>
      <c r="I2" s="590" t="s">
        <v>9480</v>
      </c>
      <c r="J2" s="590" t="s">
        <v>390</v>
      </c>
      <c r="K2" s="590">
        <v>1129685231</v>
      </c>
      <c r="L2" s="1467">
        <v>40718</v>
      </c>
      <c r="M2" s="1468">
        <v>14</v>
      </c>
      <c r="N2" s="1468" t="s">
        <v>51</v>
      </c>
      <c r="O2" s="590">
        <v>3145208870</v>
      </c>
      <c r="P2" s="590" t="s">
        <v>375</v>
      </c>
      <c r="Q2" s="590" t="s">
        <v>375</v>
      </c>
      <c r="R2" s="590" t="s">
        <v>380</v>
      </c>
      <c r="S2" s="590" t="s">
        <v>54</v>
      </c>
      <c r="T2" s="590" t="s">
        <v>9479</v>
      </c>
      <c r="U2" s="590" t="s">
        <v>375</v>
      </c>
      <c r="V2" s="1448" t="s">
        <v>375</v>
      </c>
      <c r="W2" s="931" t="s">
        <v>57</v>
      </c>
      <c r="X2" s="1448" t="s">
        <v>375</v>
      </c>
      <c r="Y2" s="1448" t="s">
        <v>375</v>
      </c>
      <c r="Z2" s="1448" t="s">
        <v>375</v>
      </c>
      <c r="AA2" s="1448" t="s">
        <v>375</v>
      </c>
      <c r="AB2" s="1448" t="s">
        <v>375</v>
      </c>
      <c r="AC2" s="1448" t="s">
        <v>375</v>
      </c>
      <c r="AD2" s="1448" t="s">
        <v>375</v>
      </c>
      <c r="AE2" s="1448" t="s">
        <v>375</v>
      </c>
      <c r="AF2" s="1447" t="s">
        <v>375</v>
      </c>
      <c r="AG2" s="1447" t="s">
        <v>375</v>
      </c>
      <c r="AH2" s="1447" t="s">
        <v>375</v>
      </c>
      <c r="AI2" s="1447" t="s">
        <v>375</v>
      </c>
      <c r="AJ2" s="1447" t="s">
        <v>375</v>
      </c>
      <c r="AK2" s="1447" t="s">
        <v>375</v>
      </c>
      <c r="AL2" s="1447"/>
      <c r="AM2" s="1447" t="s">
        <v>375</v>
      </c>
      <c r="AN2" s="1447" t="s">
        <v>375</v>
      </c>
      <c r="AO2" s="1447" t="s">
        <v>375</v>
      </c>
    </row>
    <row r="3" spans="1:43" s="1249" customFormat="1" ht="13.8" hidden="1" x14ac:dyDescent="0.3">
      <c r="A3" s="590" t="s">
        <v>7488</v>
      </c>
      <c r="B3" s="590" t="s">
        <v>9478</v>
      </c>
      <c r="C3" s="590">
        <v>21</v>
      </c>
      <c r="D3" s="590" t="s">
        <v>376</v>
      </c>
      <c r="E3" s="590" t="s">
        <v>7521</v>
      </c>
      <c r="F3" s="590" t="s">
        <v>624</v>
      </c>
      <c r="G3" s="590" t="s">
        <v>5190</v>
      </c>
      <c r="H3" s="590" t="s">
        <v>386</v>
      </c>
      <c r="I3" s="590" t="s">
        <v>9482</v>
      </c>
      <c r="J3" s="590" t="s">
        <v>390</v>
      </c>
      <c r="K3" s="590">
        <v>1129684884</v>
      </c>
      <c r="L3" s="1467">
        <v>39494</v>
      </c>
      <c r="M3" s="1468">
        <v>17</v>
      </c>
      <c r="N3" s="1468" t="s">
        <v>51</v>
      </c>
      <c r="O3" s="590">
        <v>3019314229</v>
      </c>
      <c r="P3" s="590" t="s">
        <v>375</v>
      </c>
      <c r="Q3" s="590" t="s">
        <v>375</v>
      </c>
      <c r="R3" s="590" t="s">
        <v>380</v>
      </c>
      <c r="S3" s="590" t="s">
        <v>54</v>
      </c>
      <c r="T3" s="590" t="s">
        <v>9481</v>
      </c>
      <c r="U3" s="590" t="s">
        <v>375</v>
      </c>
      <c r="V3" s="1448" t="s">
        <v>375</v>
      </c>
      <c r="W3" s="931" t="s">
        <v>57</v>
      </c>
      <c r="X3" s="1448" t="s">
        <v>375</v>
      </c>
      <c r="Y3" s="1448" t="s">
        <v>375</v>
      </c>
      <c r="Z3" s="1448" t="s">
        <v>375</v>
      </c>
      <c r="AA3" s="1448" t="s">
        <v>375</v>
      </c>
      <c r="AB3" s="1448" t="s">
        <v>375</v>
      </c>
      <c r="AC3" s="1448" t="s">
        <v>375</v>
      </c>
      <c r="AD3" s="1448" t="s">
        <v>375</v>
      </c>
      <c r="AE3" s="1448" t="s">
        <v>375</v>
      </c>
      <c r="AF3" s="1447" t="s">
        <v>375</v>
      </c>
      <c r="AG3" s="1447" t="s">
        <v>375</v>
      </c>
      <c r="AH3" s="1447" t="s">
        <v>375</v>
      </c>
      <c r="AI3" s="1447" t="s">
        <v>375</v>
      </c>
      <c r="AJ3" s="1447" t="s">
        <v>375</v>
      </c>
      <c r="AK3" s="1447" t="s">
        <v>375</v>
      </c>
      <c r="AL3" s="1447"/>
      <c r="AM3" s="1447" t="s">
        <v>375</v>
      </c>
      <c r="AN3" s="1447" t="s">
        <v>375</v>
      </c>
      <c r="AO3" s="1447" t="s">
        <v>375</v>
      </c>
    </row>
    <row r="4" spans="1:43" s="1249" customFormat="1" ht="13.8" hidden="1" x14ac:dyDescent="0.3">
      <c r="A4" s="590" t="s">
        <v>7488</v>
      </c>
      <c r="B4" s="590" t="s">
        <v>9478</v>
      </c>
      <c r="C4" s="590">
        <v>22</v>
      </c>
      <c r="D4" s="590" t="s">
        <v>376</v>
      </c>
      <c r="E4" s="590" t="s">
        <v>2194</v>
      </c>
      <c r="F4" s="590"/>
      <c r="G4" s="590" t="s">
        <v>5190</v>
      </c>
      <c r="H4" s="590" t="s">
        <v>386</v>
      </c>
      <c r="I4" s="590" t="s">
        <v>9483</v>
      </c>
      <c r="J4" s="590" t="s">
        <v>390</v>
      </c>
      <c r="K4" s="590">
        <v>1148944613</v>
      </c>
      <c r="L4" s="1467">
        <v>40312</v>
      </c>
      <c r="M4" s="1468">
        <v>15</v>
      </c>
      <c r="N4" s="1468" t="s">
        <v>51</v>
      </c>
      <c r="O4" s="590">
        <v>3019314229</v>
      </c>
      <c r="P4" s="590" t="s">
        <v>375</v>
      </c>
      <c r="Q4" s="590" t="s">
        <v>375</v>
      </c>
      <c r="R4" s="590" t="s">
        <v>380</v>
      </c>
      <c r="S4" s="590" t="s">
        <v>54</v>
      </c>
      <c r="T4" s="590" t="s">
        <v>9481</v>
      </c>
      <c r="U4" s="590" t="s">
        <v>375</v>
      </c>
      <c r="V4" s="1448" t="s">
        <v>375</v>
      </c>
      <c r="W4" s="931" t="s">
        <v>57</v>
      </c>
      <c r="X4" s="1448" t="s">
        <v>375</v>
      </c>
      <c r="Y4" s="1448" t="s">
        <v>375</v>
      </c>
      <c r="Z4" s="1448" t="s">
        <v>375</v>
      </c>
      <c r="AA4" s="1448" t="s">
        <v>375</v>
      </c>
      <c r="AB4" s="1448" t="s">
        <v>375</v>
      </c>
      <c r="AC4" s="1448" t="s">
        <v>375</v>
      </c>
      <c r="AD4" s="1448" t="s">
        <v>375</v>
      </c>
      <c r="AE4" s="1448" t="s">
        <v>375</v>
      </c>
      <c r="AF4" s="1447" t="s">
        <v>375</v>
      </c>
      <c r="AG4" s="1447" t="s">
        <v>375</v>
      </c>
      <c r="AH4" s="1447" t="s">
        <v>375</v>
      </c>
      <c r="AI4" s="1447" t="s">
        <v>375</v>
      </c>
      <c r="AJ4" s="1447" t="s">
        <v>375</v>
      </c>
      <c r="AK4" s="1447" t="s">
        <v>375</v>
      </c>
      <c r="AL4" s="1447"/>
      <c r="AM4" s="1447" t="s">
        <v>375</v>
      </c>
      <c r="AN4" s="1447" t="s">
        <v>375</v>
      </c>
      <c r="AO4" s="1447" t="s">
        <v>375</v>
      </c>
    </row>
    <row r="5" spans="1:43" s="1249" customFormat="1" ht="13.8" hidden="1" x14ac:dyDescent="0.3">
      <c r="A5" s="590" t="s">
        <v>7488</v>
      </c>
      <c r="B5" s="590" t="s">
        <v>9478</v>
      </c>
      <c r="C5" s="590">
        <v>23</v>
      </c>
      <c r="D5" s="590" t="s">
        <v>376</v>
      </c>
      <c r="E5" s="590" t="s">
        <v>209</v>
      </c>
      <c r="F5" s="590" t="s">
        <v>341</v>
      </c>
      <c r="G5" s="590" t="s">
        <v>5190</v>
      </c>
      <c r="H5" s="590" t="s">
        <v>386</v>
      </c>
      <c r="I5" s="590" t="s">
        <v>9484</v>
      </c>
      <c r="J5" s="590" t="s">
        <v>390</v>
      </c>
      <c r="K5" s="590">
        <v>1129685210</v>
      </c>
      <c r="L5" s="1467">
        <v>40942</v>
      </c>
      <c r="M5" s="1468">
        <v>13</v>
      </c>
      <c r="N5" s="1468" t="s">
        <v>51</v>
      </c>
      <c r="O5" s="590">
        <v>3019314229</v>
      </c>
      <c r="P5" s="590" t="s">
        <v>375</v>
      </c>
      <c r="Q5" s="590" t="s">
        <v>375</v>
      </c>
      <c r="R5" s="590" t="s">
        <v>380</v>
      </c>
      <c r="S5" s="590" t="s">
        <v>54</v>
      </c>
      <c r="T5" s="590" t="s">
        <v>9481</v>
      </c>
      <c r="U5" s="590" t="s">
        <v>375</v>
      </c>
      <c r="V5" s="1448" t="s">
        <v>375</v>
      </c>
      <c r="W5" s="931" t="s">
        <v>57</v>
      </c>
      <c r="X5" s="1448" t="s">
        <v>375</v>
      </c>
      <c r="Y5" s="1448" t="s">
        <v>375</v>
      </c>
      <c r="Z5" s="1448" t="s">
        <v>375</v>
      </c>
      <c r="AA5" s="1448" t="s">
        <v>375</v>
      </c>
      <c r="AB5" s="1448" t="s">
        <v>375</v>
      </c>
      <c r="AC5" s="1448" t="s">
        <v>375</v>
      </c>
      <c r="AD5" s="1448" t="s">
        <v>375</v>
      </c>
      <c r="AE5" s="1448" t="s">
        <v>375</v>
      </c>
      <c r="AF5" s="1447" t="s">
        <v>375</v>
      </c>
      <c r="AG5" s="1447" t="s">
        <v>375</v>
      </c>
      <c r="AH5" s="1447" t="s">
        <v>375</v>
      </c>
      <c r="AI5" s="1447" t="s">
        <v>375</v>
      </c>
      <c r="AJ5" s="1447" t="s">
        <v>375</v>
      </c>
      <c r="AK5" s="1447" t="s">
        <v>375</v>
      </c>
      <c r="AL5" s="1447"/>
      <c r="AM5" s="1447" t="s">
        <v>375</v>
      </c>
      <c r="AN5" s="1447" t="s">
        <v>375</v>
      </c>
      <c r="AO5" s="1447" t="s">
        <v>375</v>
      </c>
    </row>
    <row r="6" spans="1:43" s="1249" customFormat="1" ht="13.8" hidden="1" x14ac:dyDescent="0.3">
      <c r="A6" s="590" t="s">
        <v>7488</v>
      </c>
      <c r="B6" s="590" t="s">
        <v>9478</v>
      </c>
      <c r="C6" s="590">
        <v>24</v>
      </c>
      <c r="D6" s="590" t="s">
        <v>376</v>
      </c>
      <c r="E6" s="590" t="s">
        <v>384</v>
      </c>
      <c r="F6" s="590" t="s">
        <v>454</v>
      </c>
      <c r="G6" s="590" t="s">
        <v>5190</v>
      </c>
      <c r="H6" s="590" t="s">
        <v>386</v>
      </c>
      <c r="I6" s="590" t="s">
        <v>9485</v>
      </c>
      <c r="J6" s="590" t="s">
        <v>431</v>
      </c>
      <c r="K6" s="590">
        <v>1037489114</v>
      </c>
      <c r="L6" s="1467">
        <v>44644</v>
      </c>
      <c r="M6" s="1468">
        <v>3</v>
      </c>
      <c r="N6" s="1468" t="s">
        <v>379</v>
      </c>
      <c r="O6" s="590">
        <v>3019314229</v>
      </c>
      <c r="P6" s="590" t="s">
        <v>375</v>
      </c>
      <c r="Q6" s="590" t="s">
        <v>375</v>
      </c>
      <c r="R6" s="590" t="s">
        <v>380</v>
      </c>
      <c r="S6" s="590" t="s">
        <v>54</v>
      </c>
      <c r="T6" s="590" t="s">
        <v>9481</v>
      </c>
      <c r="U6" s="590" t="s">
        <v>375</v>
      </c>
      <c r="V6" s="1448" t="s">
        <v>375</v>
      </c>
      <c r="W6" s="931" t="s">
        <v>57</v>
      </c>
      <c r="X6" s="1448" t="s">
        <v>375</v>
      </c>
      <c r="Y6" s="1448" t="s">
        <v>375</v>
      </c>
      <c r="Z6" s="1448" t="s">
        <v>375</v>
      </c>
      <c r="AA6" s="1448" t="s">
        <v>375</v>
      </c>
      <c r="AB6" s="1448" t="s">
        <v>375</v>
      </c>
      <c r="AC6" s="1448" t="s">
        <v>375</v>
      </c>
      <c r="AD6" s="1448" t="s">
        <v>375</v>
      </c>
      <c r="AE6" s="1448" t="s">
        <v>375</v>
      </c>
      <c r="AF6" s="1447" t="s">
        <v>375</v>
      </c>
      <c r="AG6" s="1447" t="s">
        <v>375</v>
      </c>
      <c r="AH6" s="1447" t="s">
        <v>375</v>
      </c>
      <c r="AI6" s="1447" t="s">
        <v>375</v>
      </c>
      <c r="AJ6" s="1447" t="s">
        <v>375</v>
      </c>
      <c r="AK6" s="1447" t="s">
        <v>375</v>
      </c>
      <c r="AL6" s="1447"/>
      <c r="AM6" s="1447" t="s">
        <v>375</v>
      </c>
      <c r="AN6" s="1447" t="s">
        <v>375</v>
      </c>
      <c r="AO6" s="1447" t="s">
        <v>375</v>
      </c>
    </row>
    <row r="7" spans="1:43" s="1249" customFormat="1" ht="13.8" hidden="1" x14ac:dyDescent="0.3">
      <c r="A7" s="590" t="s">
        <v>7488</v>
      </c>
      <c r="B7" s="590" t="s">
        <v>9478</v>
      </c>
      <c r="C7" s="590">
        <v>31</v>
      </c>
      <c r="D7" s="590" t="s">
        <v>376</v>
      </c>
      <c r="E7" s="590" t="s">
        <v>2199</v>
      </c>
      <c r="F7" s="590" t="s">
        <v>424</v>
      </c>
      <c r="G7" s="590" t="s">
        <v>831</v>
      </c>
      <c r="H7" s="590" t="s">
        <v>386</v>
      </c>
      <c r="I7" s="590" t="s">
        <v>9487</v>
      </c>
      <c r="J7" s="590" t="s">
        <v>431</v>
      </c>
      <c r="K7" s="590">
        <v>1035986526</v>
      </c>
      <c r="L7" s="1467">
        <v>44057</v>
      </c>
      <c r="M7" s="1468">
        <v>5</v>
      </c>
      <c r="N7" s="1468" t="s">
        <v>379</v>
      </c>
      <c r="O7" s="590">
        <v>3105952726</v>
      </c>
      <c r="P7" s="590" t="s">
        <v>375</v>
      </c>
      <c r="Q7" s="590" t="s">
        <v>375</v>
      </c>
      <c r="R7" s="590" t="s">
        <v>380</v>
      </c>
      <c r="S7" s="590" t="s">
        <v>54</v>
      </c>
      <c r="T7" s="590" t="s">
        <v>9486</v>
      </c>
      <c r="U7" s="590" t="s">
        <v>375</v>
      </c>
      <c r="V7" s="1448" t="s">
        <v>375</v>
      </c>
      <c r="W7" s="931" t="s">
        <v>57</v>
      </c>
      <c r="X7" s="1448" t="s">
        <v>375</v>
      </c>
      <c r="Y7" s="1448" t="s">
        <v>375</v>
      </c>
      <c r="Z7" s="1448" t="s">
        <v>375</v>
      </c>
      <c r="AA7" s="1448" t="s">
        <v>375</v>
      </c>
      <c r="AB7" s="1448" t="s">
        <v>375</v>
      </c>
      <c r="AC7" s="1448" t="s">
        <v>375</v>
      </c>
      <c r="AD7" s="1448" t="s">
        <v>375</v>
      </c>
      <c r="AE7" s="1448" t="s">
        <v>375</v>
      </c>
      <c r="AF7" s="1447" t="s">
        <v>375</v>
      </c>
      <c r="AG7" s="1447" t="s">
        <v>375</v>
      </c>
      <c r="AH7" s="1447" t="s">
        <v>375</v>
      </c>
      <c r="AI7" s="1447" t="s">
        <v>375</v>
      </c>
      <c r="AJ7" s="1447" t="s">
        <v>375</v>
      </c>
      <c r="AK7" s="1447" t="s">
        <v>375</v>
      </c>
      <c r="AL7" s="1447"/>
      <c r="AM7" s="1447" t="s">
        <v>375</v>
      </c>
      <c r="AN7" s="1447" t="s">
        <v>375</v>
      </c>
      <c r="AO7" s="1447" t="s">
        <v>375</v>
      </c>
    </row>
    <row r="8" spans="1:43" s="1249" customFormat="1" ht="13.8" hidden="1" x14ac:dyDescent="0.3">
      <c r="A8" s="590" t="s">
        <v>7488</v>
      </c>
      <c r="B8" s="590" t="s">
        <v>9478</v>
      </c>
      <c r="C8" s="590">
        <v>61</v>
      </c>
      <c r="D8" s="590" t="s">
        <v>376</v>
      </c>
      <c r="E8" s="590" t="s">
        <v>571</v>
      </c>
      <c r="F8" s="590" t="s">
        <v>384</v>
      </c>
      <c r="G8" s="590" t="s">
        <v>3258</v>
      </c>
      <c r="H8" s="590" t="s">
        <v>9317</v>
      </c>
      <c r="I8" s="590" t="s">
        <v>9490</v>
      </c>
      <c r="J8" s="590" t="s">
        <v>50</v>
      </c>
      <c r="K8" s="590">
        <v>15030146</v>
      </c>
      <c r="L8" s="1467">
        <v>23621</v>
      </c>
      <c r="M8" s="1468">
        <v>60</v>
      </c>
      <c r="N8" s="1468" t="s">
        <v>379</v>
      </c>
      <c r="O8" s="590">
        <v>3236581197</v>
      </c>
      <c r="P8" s="590" t="s">
        <v>375</v>
      </c>
      <c r="Q8" s="590" t="s">
        <v>375</v>
      </c>
      <c r="R8" s="590" t="s">
        <v>380</v>
      </c>
      <c r="S8" s="590" t="s">
        <v>54</v>
      </c>
      <c r="T8" s="590" t="s">
        <v>9486</v>
      </c>
      <c r="U8" s="590" t="s">
        <v>375</v>
      </c>
      <c r="V8" s="1448" t="s">
        <v>375</v>
      </c>
      <c r="W8" s="931" t="s">
        <v>57</v>
      </c>
      <c r="X8" s="1448" t="s">
        <v>375</v>
      </c>
      <c r="Y8" s="1448" t="s">
        <v>375</v>
      </c>
      <c r="Z8" s="1448" t="s">
        <v>375</v>
      </c>
      <c r="AA8" s="1448" t="s">
        <v>375</v>
      </c>
      <c r="AB8" s="1448" t="s">
        <v>375</v>
      </c>
      <c r="AC8" s="1448" t="s">
        <v>375</v>
      </c>
      <c r="AD8" s="1448" t="s">
        <v>375</v>
      </c>
      <c r="AE8" s="1448" t="s">
        <v>375</v>
      </c>
      <c r="AF8" s="1447" t="s">
        <v>375</v>
      </c>
      <c r="AG8" s="1447" t="s">
        <v>375</v>
      </c>
      <c r="AH8" s="1447" t="s">
        <v>375</v>
      </c>
      <c r="AI8" s="1447" t="s">
        <v>375</v>
      </c>
      <c r="AJ8" s="1447" t="s">
        <v>375</v>
      </c>
      <c r="AK8" s="1447" t="s">
        <v>375</v>
      </c>
      <c r="AL8" s="1447"/>
      <c r="AM8" s="1447" t="s">
        <v>375</v>
      </c>
      <c r="AN8" s="1447" t="s">
        <v>375</v>
      </c>
      <c r="AO8" s="1447" t="s">
        <v>375</v>
      </c>
    </row>
    <row r="9" spans="1:43" s="1249" customFormat="1" ht="13.8" hidden="1" x14ac:dyDescent="0.3">
      <c r="A9" s="590" t="s">
        <v>7488</v>
      </c>
      <c r="B9" s="590" t="s">
        <v>9478</v>
      </c>
      <c r="C9" s="590">
        <v>62</v>
      </c>
      <c r="D9" s="590" t="s">
        <v>376</v>
      </c>
      <c r="E9" s="590" t="s">
        <v>648</v>
      </c>
      <c r="F9" s="590" t="s">
        <v>1482</v>
      </c>
      <c r="G9" s="590" t="s">
        <v>2162</v>
      </c>
      <c r="H9" s="590" t="s">
        <v>3258</v>
      </c>
      <c r="I9" s="590" t="s">
        <v>9491</v>
      </c>
      <c r="J9" s="590" t="s">
        <v>390</v>
      </c>
      <c r="K9" s="590">
        <v>1129685382</v>
      </c>
      <c r="L9" s="1467">
        <v>41557</v>
      </c>
      <c r="M9" s="1468">
        <v>11</v>
      </c>
      <c r="N9" s="1468" t="s">
        <v>51</v>
      </c>
      <c r="O9" s="590">
        <v>3236581197</v>
      </c>
      <c r="P9" s="590" t="s">
        <v>375</v>
      </c>
      <c r="Q9" s="590" t="s">
        <v>375</v>
      </c>
      <c r="R9" s="590" t="s">
        <v>380</v>
      </c>
      <c r="S9" s="590" t="s">
        <v>54</v>
      </c>
      <c r="T9" s="590" t="s">
        <v>9486</v>
      </c>
      <c r="U9" s="590" t="s">
        <v>375</v>
      </c>
      <c r="V9" s="1448" t="s">
        <v>375</v>
      </c>
      <c r="W9" s="931" t="s">
        <v>57</v>
      </c>
      <c r="X9" s="1448" t="s">
        <v>375</v>
      </c>
      <c r="Y9" s="1448" t="s">
        <v>375</v>
      </c>
      <c r="Z9" s="1448" t="s">
        <v>375</v>
      </c>
      <c r="AA9" s="1448" t="s">
        <v>375</v>
      </c>
      <c r="AB9" s="1448" t="s">
        <v>375</v>
      </c>
      <c r="AC9" s="1448" t="s">
        <v>375</v>
      </c>
      <c r="AD9" s="1448" t="s">
        <v>375</v>
      </c>
      <c r="AE9" s="1448" t="s">
        <v>375</v>
      </c>
      <c r="AF9" s="1447" t="s">
        <v>375</v>
      </c>
      <c r="AG9" s="1447" t="s">
        <v>375</v>
      </c>
      <c r="AH9" s="1447" t="s">
        <v>375</v>
      </c>
      <c r="AI9" s="1447" t="s">
        <v>375</v>
      </c>
      <c r="AJ9" s="1447" t="s">
        <v>375</v>
      </c>
      <c r="AK9" s="1447" t="s">
        <v>375</v>
      </c>
      <c r="AL9" s="1447"/>
      <c r="AM9" s="1447" t="s">
        <v>375</v>
      </c>
      <c r="AN9" s="1447" t="s">
        <v>375</v>
      </c>
      <c r="AO9" s="1447" t="s">
        <v>375</v>
      </c>
    </row>
    <row r="10" spans="1:43" s="1249" customFormat="1" ht="13.8" hidden="1" x14ac:dyDescent="0.3">
      <c r="A10" s="590" t="s">
        <v>7488</v>
      </c>
      <c r="B10" s="590" t="s">
        <v>9478</v>
      </c>
      <c r="C10" s="590">
        <v>71</v>
      </c>
      <c r="D10" s="590" t="s">
        <v>376</v>
      </c>
      <c r="E10" s="590" t="s">
        <v>3549</v>
      </c>
      <c r="F10" s="590" t="s">
        <v>454</v>
      </c>
      <c r="G10" s="590" t="s">
        <v>6203</v>
      </c>
      <c r="H10" s="590" t="s">
        <v>5643</v>
      </c>
      <c r="I10" s="590" t="s">
        <v>9493</v>
      </c>
      <c r="J10" s="590" t="s">
        <v>390</v>
      </c>
      <c r="K10" s="590">
        <v>1129685314</v>
      </c>
      <c r="L10" s="1467">
        <v>41376</v>
      </c>
      <c r="M10" s="1468">
        <v>12</v>
      </c>
      <c r="N10" s="1468" t="s">
        <v>379</v>
      </c>
      <c r="O10" s="590">
        <v>3239590059</v>
      </c>
      <c r="P10" s="590" t="s">
        <v>375</v>
      </c>
      <c r="Q10" s="590" t="s">
        <v>375</v>
      </c>
      <c r="R10" s="590" t="s">
        <v>380</v>
      </c>
      <c r="S10" s="590" t="s">
        <v>54</v>
      </c>
      <c r="T10" s="590" t="s">
        <v>9492</v>
      </c>
      <c r="U10" s="590" t="s">
        <v>375</v>
      </c>
      <c r="V10" s="1448" t="s">
        <v>375</v>
      </c>
      <c r="W10" s="931" t="s">
        <v>57</v>
      </c>
      <c r="X10" s="1448" t="s">
        <v>375</v>
      </c>
      <c r="Y10" s="1448" t="s">
        <v>375</v>
      </c>
      <c r="Z10" s="1448" t="s">
        <v>375</v>
      </c>
      <c r="AA10" s="1448" t="s">
        <v>375</v>
      </c>
      <c r="AB10" s="1448" t="s">
        <v>375</v>
      </c>
      <c r="AC10" s="1448" t="s">
        <v>375</v>
      </c>
      <c r="AD10" s="1448" t="s">
        <v>375</v>
      </c>
      <c r="AE10" s="1448" t="s">
        <v>375</v>
      </c>
      <c r="AF10" s="1447" t="s">
        <v>375</v>
      </c>
      <c r="AG10" s="1447" t="s">
        <v>375</v>
      </c>
      <c r="AH10" s="1447" t="s">
        <v>375</v>
      </c>
      <c r="AI10" s="1447" t="s">
        <v>375</v>
      </c>
      <c r="AJ10" s="1447" t="s">
        <v>375</v>
      </c>
      <c r="AK10" s="1447" t="s">
        <v>375</v>
      </c>
      <c r="AL10" s="1447"/>
      <c r="AM10" s="1447" t="s">
        <v>375</v>
      </c>
      <c r="AN10" s="1447" t="s">
        <v>375</v>
      </c>
      <c r="AO10" s="1572" t="s">
        <v>375</v>
      </c>
    </row>
    <row r="11" spans="1:43" s="1249" customFormat="1" ht="13.8" x14ac:dyDescent="0.3">
      <c r="A11" s="590" t="s">
        <v>7488</v>
      </c>
      <c r="B11" s="590" t="s">
        <v>9478</v>
      </c>
      <c r="C11" s="590">
        <v>8</v>
      </c>
      <c r="D11" s="590" t="s">
        <v>45</v>
      </c>
      <c r="E11" s="590" t="s">
        <v>9494</v>
      </c>
      <c r="F11" s="590"/>
      <c r="G11" s="590" t="s">
        <v>4799</v>
      </c>
      <c r="H11" s="590" t="s">
        <v>9495</v>
      </c>
      <c r="I11" s="1538" t="s">
        <v>9496</v>
      </c>
      <c r="J11" s="590" t="s">
        <v>50</v>
      </c>
      <c r="K11" s="590">
        <v>1001504637</v>
      </c>
      <c r="L11" s="1467">
        <v>36515</v>
      </c>
      <c r="M11" s="1468">
        <v>25</v>
      </c>
      <c r="N11" s="1468" t="s">
        <v>51</v>
      </c>
      <c r="O11" s="590">
        <v>3239590059</v>
      </c>
      <c r="P11" s="590" t="s">
        <v>375</v>
      </c>
      <c r="Q11" s="590" t="s">
        <v>375</v>
      </c>
      <c r="R11" s="590" t="s">
        <v>380</v>
      </c>
      <c r="S11" s="590" t="s">
        <v>54</v>
      </c>
      <c r="T11" s="590" t="s">
        <v>9492</v>
      </c>
      <c r="U11" s="590" t="s">
        <v>375</v>
      </c>
      <c r="V11" s="931" t="s">
        <v>57</v>
      </c>
      <c r="W11" s="931" t="s">
        <v>57</v>
      </c>
      <c r="X11" s="931" t="s">
        <v>57</v>
      </c>
      <c r="Y11" s="1446" t="s">
        <v>375</v>
      </c>
      <c r="Z11" s="1446" t="s">
        <v>375</v>
      </c>
      <c r="AA11" s="1446" t="s">
        <v>375</v>
      </c>
      <c r="AB11" s="1446" t="s">
        <v>375</v>
      </c>
      <c r="AC11" s="1446" t="s">
        <v>375</v>
      </c>
      <c r="AD11" s="1446" t="s">
        <v>58</v>
      </c>
      <c r="AE11" s="1446" t="s">
        <v>375</v>
      </c>
      <c r="AF11" s="1447" t="s">
        <v>59</v>
      </c>
      <c r="AG11" s="1447" t="s">
        <v>57</v>
      </c>
      <c r="AH11" s="1447" t="s">
        <v>59</v>
      </c>
      <c r="AI11" s="1447" t="s">
        <v>59</v>
      </c>
      <c r="AJ11" s="1447" t="s">
        <v>59</v>
      </c>
      <c r="AK11" s="1447" t="s">
        <v>59</v>
      </c>
      <c r="AL11" s="1447" t="s">
        <v>283</v>
      </c>
      <c r="AM11" s="1447" t="s">
        <v>375</v>
      </c>
      <c r="AN11" s="1450" t="s">
        <v>375</v>
      </c>
      <c r="AO11" s="1447" t="s">
        <v>61</v>
      </c>
      <c r="AP11" s="1350"/>
      <c r="AQ11" s="809" t="str" cm="1">
        <f t="array" ref="AQ11">IF(AD11="NO FAVORABLE","NO FAVORABLE",IF(SUMPRODUCT(--(TRIM(AF11:AK11)&lt;&gt;"SI"),--(TRIM(AF11:AK11)&lt;&gt;"NA"))&gt;0,"SUBSANAR","APROBADA CR"))</f>
        <v>APROBADA CR</v>
      </c>
    </row>
    <row r="12" spans="1:43" s="1249" customFormat="1" ht="13.8" hidden="1" x14ac:dyDescent="0.3">
      <c r="A12" s="590" t="s">
        <v>7488</v>
      </c>
      <c r="B12" s="590" t="s">
        <v>9478</v>
      </c>
      <c r="C12" s="590">
        <v>81</v>
      </c>
      <c r="D12" s="590" t="s">
        <v>376</v>
      </c>
      <c r="E12" s="590" t="s">
        <v>9497</v>
      </c>
      <c r="F12" s="590" t="s">
        <v>454</v>
      </c>
      <c r="G12" s="590" t="s">
        <v>6624</v>
      </c>
      <c r="H12" s="590" t="s">
        <v>386</v>
      </c>
      <c r="I12" s="590" t="s">
        <v>9498</v>
      </c>
      <c r="J12" s="590" t="s">
        <v>50</v>
      </c>
      <c r="K12" s="590">
        <v>1045520722</v>
      </c>
      <c r="L12" s="1467">
        <v>34600</v>
      </c>
      <c r="M12" s="1468">
        <v>30</v>
      </c>
      <c r="N12" s="1468" t="s">
        <v>379</v>
      </c>
      <c r="O12" s="590">
        <v>3239590059</v>
      </c>
      <c r="P12" s="590" t="s">
        <v>375</v>
      </c>
      <c r="Q12" s="590" t="s">
        <v>375</v>
      </c>
      <c r="R12" s="590" t="s">
        <v>380</v>
      </c>
      <c r="S12" s="590" t="s">
        <v>54</v>
      </c>
      <c r="T12" s="590" t="s">
        <v>9492</v>
      </c>
      <c r="U12" s="590" t="s">
        <v>375</v>
      </c>
      <c r="V12" s="1448" t="s">
        <v>375</v>
      </c>
      <c r="W12" s="931" t="s">
        <v>57</v>
      </c>
      <c r="X12" s="1448" t="s">
        <v>375</v>
      </c>
      <c r="Y12" s="1448" t="s">
        <v>375</v>
      </c>
      <c r="Z12" s="1448" t="s">
        <v>375</v>
      </c>
      <c r="AA12" s="1448" t="s">
        <v>375</v>
      </c>
      <c r="AB12" s="1448" t="s">
        <v>375</v>
      </c>
      <c r="AC12" s="1448" t="s">
        <v>375</v>
      </c>
      <c r="AD12" s="1448" t="s">
        <v>375</v>
      </c>
      <c r="AE12" s="1448" t="s">
        <v>375</v>
      </c>
      <c r="AF12" s="1447" t="s">
        <v>375</v>
      </c>
      <c r="AG12" s="1447" t="s">
        <v>375</v>
      </c>
      <c r="AH12" s="1447" t="s">
        <v>375</v>
      </c>
      <c r="AI12" s="1447" t="s">
        <v>375</v>
      </c>
      <c r="AJ12" s="1447" t="s">
        <v>375</v>
      </c>
      <c r="AK12" s="1447" t="s">
        <v>375</v>
      </c>
      <c r="AL12" s="1447"/>
      <c r="AM12" s="1447" t="s">
        <v>375</v>
      </c>
      <c r="AN12" s="1447" t="s">
        <v>375</v>
      </c>
      <c r="AO12" s="1576" t="s">
        <v>375</v>
      </c>
    </row>
    <row r="13" spans="1:43" s="1249" customFormat="1" ht="13.8" hidden="1" x14ac:dyDescent="0.3">
      <c r="A13" s="590" t="s">
        <v>7488</v>
      </c>
      <c r="B13" s="590" t="s">
        <v>9478</v>
      </c>
      <c r="C13" s="590">
        <v>82</v>
      </c>
      <c r="D13" s="590" t="s">
        <v>376</v>
      </c>
      <c r="E13" s="590" t="s">
        <v>9499</v>
      </c>
      <c r="F13" s="590" t="s">
        <v>1816</v>
      </c>
      <c r="G13" s="590" t="s">
        <v>6624</v>
      </c>
      <c r="H13" s="590" t="s">
        <v>4799</v>
      </c>
      <c r="I13" s="590" t="s">
        <v>9500</v>
      </c>
      <c r="J13" s="590" t="s">
        <v>431</v>
      </c>
      <c r="K13" s="590">
        <v>1037486819</v>
      </c>
      <c r="L13" s="1467">
        <v>43376</v>
      </c>
      <c r="M13" s="1468">
        <v>6</v>
      </c>
      <c r="N13" s="1468" t="s">
        <v>51</v>
      </c>
      <c r="O13" s="590">
        <v>3239590059</v>
      </c>
      <c r="P13" s="590" t="s">
        <v>375</v>
      </c>
      <c r="Q13" s="590" t="s">
        <v>375</v>
      </c>
      <c r="R13" s="590" t="s">
        <v>380</v>
      </c>
      <c r="S13" s="590" t="s">
        <v>54</v>
      </c>
      <c r="T13" s="590" t="s">
        <v>9492</v>
      </c>
      <c r="U13" s="590" t="s">
        <v>375</v>
      </c>
      <c r="V13" s="1448" t="s">
        <v>375</v>
      </c>
      <c r="W13" s="931" t="s">
        <v>57</v>
      </c>
      <c r="X13" s="1448" t="s">
        <v>375</v>
      </c>
      <c r="Y13" s="1448" t="s">
        <v>375</v>
      </c>
      <c r="Z13" s="1448" t="s">
        <v>375</v>
      </c>
      <c r="AA13" s="1448" t="s">
        <v>375</v>
      </c>
      <c r="AB13" s="1448" t="s">
        <v>375</v>
      </c>
      <c r="AC13" s="1448" t="s">
        <v>375</v>
      </c>
      <c r="AD13" s="1448" t="s">
        <v>375</v>
      </c>
      <c r="AE13" s="1448" t="s">
        <v>375</v>
      </c>
      <c r="AF13" s="1447" t="s">
        <v>375</v>
      </c>
      <c r="AG13" s="1447" t="s">
        <v>375</v>
      </c>
      <c r="AH13" s="1447" t="s">
        <v>375</v>
      </c>
      <c r="AI13" s="1447" t="s">
        <v>375</v>
      </c>
      <c r="AJ13" s="1447" t="s">
        <v>375</v>
      </c>
      <c r="AK13" s="1447" t="s">
        <v>375</v>
      </c>
      <c r="AL13" s="1447"/>
      <c r="AM13" s="1447" t="s">
        <v>375</v>
      </c>
      <c r="AN13" s="1447" t="s">
        <v>375</v>
      </c>
      <c r="AO13" s="1572" t="s">
        <v>375</v>
      </c>
    </row>
    <row r="14" spans="1:43" s="1249" customFormat="1" ht="13.8" x14ac:dyDescent="0.3">
      <c r="A14" s="590" t="s">
        <v>7488</v>
      </c>
      <c r="B14" s="590" t="s">
        <v>9478</v>
      </c>
      <c r="C14" s="590">
        <v>9</v>
      </c>
      <c r="D14" s="590" t="s">
        <v>45</v>
      </c>
      <c r="E14" s="590" t="s">
        <v>9501</v>
      </c>
      <c r="F14" s="590" t="s">
        <v>62</v>
      </c>
      <c r="G14" s="590" t="s">
        <v>3258</v>
      </c>
      <c r="H14" s="590"/>
      <c r="I14" s="1538" t="s">
        <v>9502</v>
      </c>
      <c r="J14" s="590" t="s">
        <v>50</v>
      </c>
      <c r="K14" s="590">
        <v>26146899</v>
      </c>
      <c r="L14" s="1467">
        <v>23238</v>
      </c>
      <c r="M14" s="1468">
        <v>62</v>
      </c>
      <c r="N14" s="1468" t="s">
        <v>51</v>
      </c>
      <c r="O14" s="590">
        <v>3239590059</v>
      </c>
      <c r="P14" s="590" t="s">
        <v>375</v>
      </c>
      <c r="Q14" s="590" t="s">
        <v>375</v>
      </c>
      <c r="R14" s="590" t="s">
        <v>380</v>
      </c>
      <c r="S14" s="590" t="s">
        <v>54</v>
      </c>
      <c r="T14" s="590" t="s">
        <v>9492</v>
      </c>
      <c r="U14" s="590" t="s">
        <v>375</v>
      </c>
      <c r="V14" s="931" t="s">
        <v>57</v>
      </c>
      <c r="W14" s="931" t="s">
        <v>57</v>
      </c>
      <c r="X14" s="931" t="s">
        <v>57</v>
      </c>
      <c r="Y14" s="1446" t="s">
        <v>375</v>
      </c>
      <c r="Z14" s="1446" t="s">
        <v>375</v>
      </c>
      <c r="AA14" s="1446" t="s">
        <v>375</v>
      </c>
      <c r="AB14" s="1446" t="s">
        <v>375</v>
      </c>
      <c r="AC14" s="1446" t="s">
        <v>375</v>
      </c>
      <c r="AD14" s="1446" t="s">
        <v>58</v>
      </c>
      <c r="AE14" s="1446" t="s">
        <v>375</v>
      </c>
      <c r="AF14" s="1447" t="s">
        <v>59</v>
      </c>
      <c r="AG14" s="1447" t="s">
        <v>57</v>
      </c>
      <c r="AH14" s="1447" t="s">
        <v>59</v>
      </c>
      <c r="AI14" s="1447" t="s">
        <v>59</v>
      </c>
      <c r="AJ14" s="1447" t="s">
        <v>59</v>
      </c>
      <c r="AK14" s="1447" t="s">
        <v>59</v>
      </c>
      <c r="AL14" s="1447" t="s">
        <v>243</v>
      </c>
      <c r="AM14" s="1447" t="s">
        <v>375</v>
      </c>
      <c r="AN14" s="1450" t="s">
        <v>375</v>
      </c>
      <c r="AO14" s="1447" t="s">
        <v>61</v>
      </c>
      <c r="AP14" s="1350"/>
      <c r="AQ14" s="809" t="str" cm="1">
        <f t="array" ref="AQ14">IF(AD14="NO FAVORABLE","NO FAVORABLE",IF(SUMPRODUCT(--(TRIM(AF14:AK14)&lt;&gt;"SI"),--(TRIM(AF14:AK14)&lt;&gt;"NA"))&gt;0,"SUBSANAR","APROBADA CR"))</f>
        <v>APROBADA CR</v>
      </c>
    </row>
    <row r="15" spans="1:43" s="1249" customFormat="1" ht="13.8" x14ac:dyDescent="0.3">
      <c r="A15" s="590" t="s">
        <v>7488</v>
      </c>
      <c r="B15" s="590" t="s">
        <v>9478</v>
      </c>
      <c r="C15" s="590">
        <v>10</v>
      </c>
      <c r="D15" s="590" t="s">
        <v>45</v>
      </c>
      <c r="E15" s="590" t="s">
        <v>107</v>
      </c>
      <c r="F15" s="590" t="s">
        <v>156</v>
      </c>
      <c r="G15" s="590" t="s">
        <v>2753</v>
      </c>
      <c r="H15" s="590" t="s">
        <v>4778</v>
      </c>
      <c r="I15" s="1538" t="s">
        <v>9503</v>
      </c>
      <c r="J15" s="590" t="s">
        <v>50</v>
      </c>
      <c r="K15" s="590">
        <v>22143303</v>
      </c>
      <c r="L15" s="1467">
        <v>27207</v>
      </c>
      <c r="M15" s="1468">
        <v>51</v>
      </c>
      <c r="N15" s="1468" t="s">
        <v>51</v>
      </c>
      <c r="O15" s="590">
        <v>3239590059</v>
      </c>
      <c r="P15" s="590" t="s">
        <v>375</v>
      </c>
      <c r="Q15" s="590" t="s">
        <v>375</v>
      </c>
      <c r="R15" s="590" t="s">
        <v>380</v>
      </c>
      <c r="S15" s="590" t="s">
        <v>54</v>
      </c>
      <c r="T15" s="590" t="s">
        <v>9492</v>
      </c>
      <c r="U15" s="590" t="s">
        <v>375</v>
      </c>
      <c r="V15" s="931" t="s">
        <v>57</v>
      </c>
      <c r="W15" s="931" t="s">
        <v>57</v>
      </c>
      <c r="X15" s="931" t="s">
        <v>57</v>
      </c>
      <c r="Y15" s="1446" t="s">
        <v>375</v>
      </c>
      <c r="Z15" s="1446" t="s">
        <v>375</v>
      </c>
      <c r="AA15" s="1446" t="s">
        <v>375</v>
      </c>
      <c r="AB15" s="1446" t="s">
        <v>375</v>
      </c>
      <c r="AC15" s="1446" t="s">
        <v>375</v>
      </c>
      <c r="AD15" s="1446" t="s">
        <v>58</v>
      </c>
      <c r="AE15" s="1446" t="s">
        <v>375</v>
      </c>
      <c r="AF15" s="1447" t="s">
        <v>59</v>
      </c>
      <c r="AG15" s="1447" t="s">
        <v>57</v>
      </c>
      <c r="AH15" s="1447" t="s">
        <v>59</v>
      </c>
      <c r="AI15" s="1447" t="s">
        <v>59</v>
      </c>
      <c r="AJ15" s="1447" t="s">
        <v>59</v>
      </c>
      <c r="AK15" s="1447" t="s">
        <v>59</v>
      </c>
      <c r="AL15" s="1447" t="s">
        <v>220</v>
      </c>
      <c r="AM15" s="1447" t="s">
        <v>375</v>
      </c>
      <c r="AN15" s="1450" t="s">
        <v>375</v>
      </c>
      <c r="AO15" s="1447" t="s">
        <v>61</v>
      </c>
      <c r="AP15" s="1350"/>
      <c r="AQ15" s="809" t="str" cm="1">
        <f t="array" ref="AQ15">IF(AD15="NO FAVORABLE","NO FAVORABLE",IF(SUMPRODUCT(--(TRIM(AF15:AK15)&lt;&gt;"SI"),--(TRIM(AF15:AK15)&lt;&gt;"NA"))&gt;0,"SUBSANAR","APROBADA CR"))</f>
        <v>APROBADA CR</v>
      </c>
    </row>
    <row r="16" spans="1:43" s="1249" customFormat="1" ht="13.8" hidden="1" x14ac:dyDescent="0.3">
      <c r="A16" s="590" t="s">
        <v>7488</v>
      </c>
      <c r="B16" s="590" t="s">
        <v>9478</v>
      </c>
      <c r="C16" s="590">
        <v>101</v>
      </c>
      <c r="D16" s="590" t="s">
        <v>376</v>
      </c>
      <c r="E16" s="590" t="s">
        <v>9504</v>
      </c>
      <c r="F16" s="590" t="s">
        <v>375</v>
      </c>
      <c r="G16" s="590" t="s">
        <v>5643</v>
      </c>
      <c r="H16" s="590" t="s">
        <v>2753</v>
      </c>
      <c r="I16" s="590" t="s">
        <v>9505</v>
      </c>
      <c r="J16" s="590" t="s">
        <v>390</v>
      </c>
      <c r="K16" s="590">
        <v>1037483748</v>
      </c>
      <c r="L16" s="1467">
        <v>41607</v>
      </c>
      <c r="M16" s="1468">
        <v>11</v>
      </c>
      <c r="N16" s="1468" t="s">
        <v>379</v>
      </c>
      <c r="O16" s="590">
        <v>3239590059</v>
      </c>
      <c r="P16" s="590" t="s">
        <v>375</v>
      </c>
      <c r="Q16" s="590" t="s">
        <v>375</v>
      </c>
      <c r="R16" s="590" t="s">
        <v>380</v>
      </c>
      <c r="S16" s="590" t="s">
        <v>54</v>
      </c>
      <c r="T16" s="590" t="s">
        <v>9492</v>
      </c>
      <c r="U16" s="590" t="s">
        <v>375</v>
      </c>
      <c r="V16" s="1448" t="s">
        <v>375</v>
      </c>
      <c r="W16" s="931" t="s">
        <v>57</v>
      </c>
      <c r="X16" s="1448" t="s">
        <v>375</v>
      </c>
      <c r="Y16" s="1448" t="s">
        <v>375</v>
      </c>
      <c r="Z16" s="1448" t="s">
        <v>375</v>
      </c>
      <c r="AA16" s="1448" t="s">
        <v>375</v>
      </c>
      <c r="AB16" s="1448" t="s">
        <v>375</v>
      </c>
      <c r="AC16" s="1448" t="s">
        <v>375</v>
      </c>
      <c r="AD16" s="1448" t="s">
        <v>375</v>
      </c>
      <c r="AE16" s="1448" t="s">
        <v>375</v>
      </c>
      <c r="AF16" s="1447" t="s">
        <v>375</v>
      </c>
      <c r="AG16" s="1447" t="s">
        <v>375</v>
      </c>
      <c r="AH16" s="1447" t="s">
        <v>375</v>
      </c>
      <c r="AI16" s="1447" t="s">
        <v>375</v>
      </c>
      <c r="AJ16" s="1447" t="s">
        <v>375</v>
      </c>
      <c r="AK16" s="1447" t="s">
        <v>375</v>
      </c>
      <c r="AL16" s="1447"/>
      <c r="AM16" s="1447" t="s">
        <v>375</v>
      </c>
      <c r="AN16" s="1447" t="s">
        <v>375</v>
      </c>
      <c r="AO16" s="1577" t="s">
        <v>375</v>
      </c>
    </row>
    <row r="17" spans="1:43" s="1249" customFormat="1" ht="13.8" x14ac:dyDescent="0.3">
      <c r="A17" s="590" t="s">
        <v>7488</v>
      </c>
      <c r="B17" s="590" t="s">
        <v>9478</v>
      </c>
      <c r="C17" s="590">
        <v>11</v>
      </c>
      <c r="D17" s="590" t="s">
        <v>45</v>
      </c>
      <c r="E17" s="590" t="s">
        <v>9506</v>
      </c>
      <c r="F17" s="590"/>
      <c r="G17" s="590" t="s">
        <v>2638</v>
      </c>
      <c r="H17" s="590" t="s">
        <v>1898</v>
      </c>
      <c r="I17" s="1538" t="s">
        <v>9507</v>
      </c>
      <c r="J17" s="590" t="s">
        <v>50</v>
      </c>
      <c r="K17" s="590">
        <v>1129684252</v>
      </c>
      <c r="L17" s="1467">
        <v>36359</v>
      </c>
      <c r="M17" s="1468">
        <v>26</v>
      </c>
      <c r="N17" s="1468" t="s">
        <v>51</v>
      </c>
      <c r="O17" s="590">
        <v>3239590059</v>
      </c>
      <c r="P17" s="590" t="s">
        <v>375</v>
      </c>
      <c r="Q17" s="590" t="s">
        <v>375</v>
      </c>
      <c r="R17" s="590" t="s">
        <v>380</v>
      </c>
      <c r="S17" s="590" t="s">
        <v>54</v>
      </c>
      <c r="T17" s="590" t="s">
        <v>9492</v>
      </c>
      <c r="U17" s="590" t="s">
        <v>375</v>
      </c>
      <c r="V17" s="931" t="s">
        <v>57</v>
      </c>
      <c r="W17" s="931" t="s">
        <v>57</v>
      </c>
      <c r="X17" s="931" t="s">
        <v>57</v>
      </c>
      <c r="Y17" s="1446" t="s">
        <v>375</v>
      </c>
      <c r="Z17" s="1446" t="s">
        <v>375</v>
      </c>
      <c r="AA17" s="1446" t="s">
        <v>375</v>
      </c>
      <c r="AB17" s="1446" t="s">
        <v>375</v>
      </c>
      <c r="AC17" s="1446" t="s">
        <v>375</v>
      </c>
      <c r="AD17" s="1446" t="s">
        <v>58</v>
      </c>
      <c r="AE17" s="1446" t="s">
        <v>375</v>
      </c>
      <c r="AF17" s="1447" t="s">
        <v>59</v>
      </c>
      <c r="AG17" s="1447" t="s">
        <v>57</v>
      </c>
      <c r="AH17" s="1447" t="s">
        <v>59</v>
      </c>
      <c r="AI17" s="1447" t="s">
        <v>59</v>
      </c>
      <c r="AJ17" s="1447" t="s">
        <v>59</v>
      </c>
      <c r="AK17" s="1447" t="s">
        <v>59</v>
      </c>
      <c r="AL17" s="1447" t="s">
        <v>174</v>
      </c>
      <c r="AM17" s="1447" t="s">
        <v>375</v>
      </c>
      <c r="AN17" s="1450" t="s">
        <v>375</v>
      </c>
      <c r="AO17" s="1447" t="s">
        <v>61</v>
      </c>
      <c r="AP17" s="1350"/>
      <c r="AQ17" s="809" t="str" cm="1">
        <f t="array" ref="AQ17">IF(AD17="NO FAVORABLE","NO FAVORABLE",IF(SUMPRODUCT(--(TRIM(AF17:AK17)&lt;&gt;"SI"),--(TRIM(AF17:AK17)&lt;&gt;"NA"))&gt;0,"SUBSANAR","APROBADA CR"))</f>
        <v>APROBADA CR</v>
      </c>
    </row>
    <row r="18" spans="1:43" s="1249" customFormat="1" ht="13.8" hidden="1" x14ac:dyDescent="0.3">
      <c r="A18" s="590" t="s">
        <v>7488</v>
      </c>
      <c r="B18" s="590" t="s">
        <v>9478</v>
      </c>
      <c r="C18" s="590">
        <v>111</v>
      </c>
      <c r="D18" s="590" t="s">
        <v>376</v>
      </c>
      <c r="E18" s="590" t="s">
        <v>9508</v>
      </c>
      <c r="F18" s="590" t="s">
        <v>5250</v>
      </c>
      <c r="G18" s="590" t="s">
        <v>810</v>
      </c>
      <c r="H18" s="590" t="s">
        <v>2638</v>
      </c>
      <c r="I18" s="590" t="s">
        <v>9509</v>
      </c>
      <c r="J18" s="590" t="s">
        <v>390</v>
      </c>
      <c r="K18" s="590">
        <v>1129689702</v>
      </c>
      <c r="L18" s="1467">
        <v>42793</v>
      </c>
      <c r="M18" s="1468">
        <v>8</v>
      </c>
      <c r="N18" s="1468" t="s">
        <v>379</v>
      </c>
      <c r="O18" s="590">
        <v>3239590059</v>
      </c>
      <c r="P18" s="590" t="s">
        <v>375</v>
      </c>
      <c r="Q18" s="590" t="s">
        <v>375</v>
      </c>
      <c r="R18" s="590" t="s">
        <v>380</v>
      </c>
      <c r="S18" s="590" t="s">
        <v>54</v>
      </c>
      <c r="T18" s="590" t="s">
        <v>9492</v>
      </c>
      <c r="U18" s="590" t="s">
        <v>375</v>
      </c>
      <c r="V18" s="1448" t="s">
        <v>375</v>
      </c>
      <c r="W18" s="931" t="s">
        <v>57</v>
      </c>
      <c r="X18" s="1448" t="s">
        <v>375</v>
      </c>
      <c r="Y18" s="1448" t="s">
        <v>375</v>
      </c>
      <c r="Z18" s="1448" t="s">
        <v>375</v>
      </c>
      <c r="AA18" s="1448" t="s">
        <v>375</v>
      </c>
      <c r="AB18" s="1448" t="s">
        <v>375</v>
      </c>
      <c r="AC18" s="1448" t="s">
        <v>375</v>
      </c>
      <c r="AD18" s="1448" t="s">
        <v>375</v>
      </c>
      <c r="AE18" s="1448" t="s">
        <v>375</v>
      </c>
      <c r="AF18" s="1447" t="s">
        <v>375</v>
      </c>
      <c r="AG18" s="1447" t="s">
        <v>375</v>
      </c>
      <c r="AH18" s="1447" t="s">
        <v>375</v>
      </c>
      <c r="AI18" s="1447" t="s">
        <v>375</v>
      </c>
      <c r="AJ18" s="1447" t="s">
        <v>375</v>
      </c>
      <c r="AK18" s="1447" t="s">
        <v>375</v>
      </c>
      <c r="AL18" s="1447"/>
      <c r="AM18" s="1447" t="s">
        <v>375</v>
      </c>
      <c r="AN18" s="1447" t="s">
        <v>375</v>
      </c>
      <c r="AO18" s="1576" t="s">
        <v>375</v>
      </c>
    </row>
    <row r="19" spans="1:43" s="1249" customFormat="1" ht="13.8" hidden="1" x14ac:dyDescent="0.3">
      <c r="A19" s="590" t="s">
        <v>7488</v>
      </c>
      <c r="B19" s="590" t="s">
        <v>9478</v>
      </c>
      <c r="C19" s="590">
        <v>112</v>
      </c>
      <c r="D19" s="590" t="s">
        <v>376</v>
      </c>
      <c r="E19" s="590" t="s">
        <v>4740</v>
      </c>
      <c r="F19" s="590" t="s">
        <v>2639</v>
      </c>
      <c r="G19" s="590" t="s">
        <v>5643</v>
      </c>
      <c r="H19" s="590" t="s">
        <v>2638</v>
      </c>
      <c r="I19" s="590" t="s">
        <v>9510</v>
      </c>
      <c r="J19" s="590" t="s">
        <v>431</v>
      </c>
      <c r="K19" s="590">
        <v>1037489902</v>
      </c>
      <c r="L19" s="1467">
        <v>45763</v>
      </c>
      <c r="M19" s="1468">
        <v>0</v>
      </c>
      <c r="N19" s="1468" t="s">
        <v>51</v>
      </c>
      <c r="O19" s="590">
        <v>3239590059</v>
      </c>
      <c r="P19" s="590" t="s">
        <v>375</v>
      </c>
      <c r="Q19" s="590" t="s">
        <v>375</v>
      </c>
      <c r="R19" s="590" t="s">
        <v>380</v>
      </c>
      <c r="S19" s="590" t="s">
        <v>54</v>
      </c>
      <c r="T19" s="590" t="s">
        <v>9492</v>
      </c>
      <c r="U19" s="590" t="s">
        <v>375</v>
      </c>
      <c r="V19" s="1448" t="s">
        <v>375</v>
      </c>
      <c r="W19" s="931" t="s">
        <v>57</v>
      </c>
      <c r="X19" s="1448" t="s">
        <v>375</v>
      </c>
      <c r="Y19" s="1448" t="s">
        <v>375</v>
      </c>
      <c r="Z19" s="1448" t="s">
        <v>375</v>
      </c>
      <c r="AA19" s="1448" t="s">
        <v>375</v>
      </c>
      <c r="AB19" s="1448" t="s">
        <v>375</v>
      </c>
      <c r="AC19" s="1448" t="s">
        <v>375</v>
      </c>
      <c r="AD19" s="1448" t="s">
        <v>375</v>
      </c>
      <c r="AE19" s="1448" t="s">
        <v>375</v>
      </c>
      <c r="AF19" s="1447" t="s">
        <v>375</v>
      </c>
      <c r="AG19" s="1447" t="s">
        <v>375</v>
      </c>
      <c r="AH19" s="1447" t="s">
        <v>375</v>
      </c>
      <c r="AI19" s="1447" t="s">
        <v>375</v>
      </c>
      <c r="AJ19" s="1447" t="s">
        <v>375</v>
      </c>
      <c r="AK19" s="1447" t="s">
        <v>375</v>
      </c>
      <c r="AL19" s="1447"/>
      <c r="AM19" s="1447" t="s">
        <v>375</v>
      </c>
      <c r="AN19" s="1447" t="s">
        <v>375</v>
      </c>
      <c r="AO19" s="1447" t="s">
        <v>375</v>
      </c>
    </row>
    <row r="20" spans="1:43" s="1249" customFormat="1" ht="13.8" hidden="1" x14ac:dyDescent="0.3">
      <c r="A20" s="590" t="s">
        <v>7488</v>
      </c>
      <c r="B20" s="590" t="s">
        <v>9478</v>
      </c>
      <c r="C20" s="590">
        <v>113</v>
      </c>
      <c r="D20" s="590" t="s">
        <v>376</v>
      </c>
      <c r="E20" s="590" t="s">
        <v>9511</v>
      </c>
      <c r="F20" s="590" t="s">
        <v>9512</v>
      </c>
      <c r="G20" s="590" t="s">
        <v>2753</v>
      </c>
      <c r="H20" s="590" t="s">
        <v>2638</v>
      </c>
      <c r="I20" s="590" t="s">
        <v>9513</v>
      </c>
      <c r="J20" s="590" t="s">
        <v>431</v>
      </c>
      <c r="K20" s="590">
        <v>1037487757</v>
      </c>
      <c r="L20" s="1467">
        <v>44158</v>
      </c>
      <c r="M20" s="1468">
        <v>4</v>
      </c>
      <c r="N20" s="1468" t="s">
        <v>379</v>
      </c>
      <c r="O20" s="590">
        <v>3239590059</v>
      </c>
      <c r="P20" s="590" t="s">
        <v>375</v>
      </c>
      <c r="Q20" s="590" t="s">
        <v>375</v>
      </c>
      <c r="R20" s="590" t="s">
        <v>380</v>
      </c>
      <c r="S20" s="590" t="s">
        <v>54</v>
      </c>
      <c r="T20" s="590" t="s">
        <v>9492</v>
      </c>
      <c r="U20" s="590" t="s">
        <v>375</v>
      </c>
      <c r="V20" s="1448" t="s">
        <v>375</v>
      </c>
      <c r="W20" s="931" t="s">
        <v>57</v>
      </c>
      <c r="X20" s="1448" t="s">
        <v>375</v>
      </c>
      <c r="Y20" s="1448" t="s">
        <v>375</v>
      </c>
      <c r="Z20" s="1448" t="s">
        <v>375</v>
      </c>
      <c r="AA20" s="1448" t="s">
        <v>375</v>
      </c>
      <c r="AB20" s="1448" t="s">
        <v>375</v>
      </c>
      <c r="AC20" s="1448" t="s">
        <v>375</v>
      </c>
      <c r="AD20" s="1448" t="s">
        <v>375</v>
      </c>
      <c r="AE20" s="1448" t="s">
        <v>375</v>
      </c>
      <c r="AF20" s="1447" t="s">
        <v>375</v>
      </c>
      <c r="AG20" s="1447" t="s">
        <v>375</v>
      </c>
      <c r="AH20" s="1447" t="s">
        <v>375</v>
      </c>
      <c r="AI20" s="1447" t="s">
        <v>375</v>
      </c>
      <c r="AJ20" s="1447" t="s">
        <v>375</v>
      </c>
      <c r="AK20" s="1447" t="s">
        <v>375</v>
      </c>
      <c r="AL20" s="1447"/>
      <c r="AM20" s="1447" t="s">
        <v>375</v>
      </c>
      <c r="AN20" s="1447" t="s">
        <v>375</v>
      </c>
      <c r="AO20" s="1572" t="s">
        <v>375</v>
      </c>
    </row>
    <row r="21" spans="1:43" s="1249" customFormat="1" ht="13.8" x14ac:dyDescent="0.3">
      <c r="A21" s="590" t="s">
        <v>7488</v>
      </c>
      <c r="B21" s="590" t="s">
        <v>9478</v>
      </c>
      <c r="C21" s="590">
        <v>12</v>
      </c>
      <c r="D21" s="590" t="s">
        <v>45</v>
      </c>
      <c r="E21" s="590" t="s">
        <v>7223</v>
      </c>
      <c r="F21" s="590" t="s">
        <v>878</v>
      </c>
      <c r="G21" s="590" t="s">
        <v>5400</v>
      </c>
      <c r="H21" s="590" t="s">
        <v>5280</v>
      </c>
      <c r="I21" s="1538" t="s">
        <v>9514</v>
      </c>
      <c r="J21" s="590" t="s">
        <v>50</v>
      </c>
      <c r="K21" s="590">
        <v>1129684488</v>
      </c>
      <c r="L21" s="1467">
        <v>37218</v>
      </c>
      <c r="M21" s="1468">
        <v>23</v>
      </c>
      <c r="N21" s="1468" t="s">
        <v>51</v>
      </c>
      <c r="O21" s="590">
        <v>3239590059</v>
      </c>
      <c r="P21" s="590" t="s">
        <v>375</v>
      </c>
      <c r="Q21" s="590" t="s">
        <v>375</v>
      </c>
      <c r="R21" s="590" t="s">
        <v>380</v>
      </c>
      <c r="S21" s="590" t="s">
        <v>54</v>
      </c>
      <c r="T21" s="590" t="s">
        <v>9492</v>
      </c>
      <c r="U21" s="590" t="s">
        <v>375</v>
      </c>
      <c r="V21" s="931" t="s">
        <v>57</v>
      </c>
      <c r="W21" s="931" t="s">
        <v>57</v>
      </c>
      <c r="X21" s="931" t="s">
        <v>57</v>
      </c>
      <c r="Y21" s="1446" t="s">
        <v>375</v>
      </c>
      <c r="Z21" s="1446" t="s">
        <v>375</v>
      </c>
      <c r="AA21" s="1446" t="s">
        <v>375</v>
      </c>
      <c r="AB21" s="1446" t="s">
        <v>375</v>
      </c>
      <c r="AC21" s="1446" t="s">
        <v>375</v>
      </c>
      <c r="AD21" s="1446" t="s">
        <v>58</v>
      </c>
      <c r="AE21" s="1446" t="s">
        <v>375</v>
      </c>
      <c r="AF21" s="1447" t="s">
        <v>59</v>
      </c>
      <c r="AG21" s="1447" t="s">
        <v>57</v>
      </c>
      <c r="AH21" s="1447" t="s">
        <v>59</v>
      </c>
      <c r="AI21" s="1447" t="s">
        <v>59</v>
      </c>
      <c r="AJ21" s="1447" t="s">
        <v>59</v>
      </c>
      <c r="AK21" s="1447" t="s">
        <v>59</v>
      </c>
      <c r="AL21" s="1447" t="s">
        <v>138</v>
      </c>
      <c r="AM21" s="1447" t="s">
        <v>375</v>
      </c>
      <c r="AN21" s="1450" t="s">
        <v>375</v>
      </c>
      <c r="AO21" s="1447" t="s">
        <v>61</v>
      </c>
      <c r="AP21" s="1350"/>
      <c r="AQ21" s="809" t="str" cm="1">
        <f t="array" ref="AQ21">IF(AD21="NO FAVORABLE","NO FAVORABLE",IF(SUMPRODUCT(--(TRIM(AF21:AK21)&lt;&gt;"SI"),--(TRIM(AF21:AK21)&lt;&gt;"NA"))&gt;0,"SUBSANAR","APROBADA CR"))</f>
        <v>APROBADA CR</v>
      </c>
    </row>
    <row r="22" spans="1:43" s="1249" customFormat="1" ht="13.8" hidden="1" x14ac:dyDescent="0.3">
      <c r="A22" s="590" t="s">
        <v>7488</v>
      </c>
      <c r="B22" s="590" t="s">
        <v>9478</v>
      </c>
      <c r="C22" s="590">
        <v>121</v>
      </c>
      <c r="D22" s="590" t="s">
        <v>376</v>
      </c>
      <c r="E22" s="590" t="s">
        <v>3549</v>
      </c>
      <c r="F22" s="590"/>
      <c r="G22" s="590" t="s">
        <v>5643</v>
      </c>
      <c r="H22" s="590" t="s">
        <v>2753</v>
      </c>
      <c r="I22" s="590" t="s">
        <v>9515</v>
      </c>
      <c r="J22" s="590" t="s">
        <v>50</v>
      </c>
      <c r="K22" s="590">
        <v>1007623347</v>
      </c>
      <c r="L22" s="1467">
        <v>34449</v>
      </c>
      <c r="M22" s="1468">
        <v>31</v>
      </c>
      <c r="N22" s="1468" t="s">
        <v>379</v>
      </c>
      <c r="O22" s="590">
        <v>3239590059</v>
      </c>
      <c r="P22" s="590" t="s">
        <v>375</v>
      </c>
      <c r="Q22" s="590" t="s">
        <v>375</v>
      </c>
      <c r="R22" s="590" t="s">
        <v>380</v>
      </c>
      <c r="S22" s="590" t="s">
        <v>54</v>
      </c>
      <c r="T22" s="590" t="s">
        <v>9492</v>
      </c>
      <c r="U22" s="590" t="s">
        <v>375</v>
      </c>
      <c r="V22" s="1448" t="s">
        <v>375</v>
      </c>
      <c r="W22" s="931" t="s">
        <v>57</v>
      </c>
      <c r="X22" s="1448" t="s">
        <v>375</v>
      </c>
      <c r="Y22" s="1448" t="s">
        <v>375</v>
      </c>
      <c r="Z22" s="1448" t="s">
        <v>375</v>
      </c>
      <c r="AA22" s="1448" t="s">
        <v>375</v>
      </c>
      <c r="AB22" s="1448" t="s">
        <v>375</v>
      </c>
      <c r="AC22" s="1448" t="s">
        <v>375</v>
      </c>
      <c r="AD22" s="1448" t="s">
        <v>375</v>
      </c>
      <c r="AE22" s="1448" t="s">
        <v>375</v>
      </c>
      <c r="AF22" s="1447" t="s">
        <v>375</v>
      </c>
      <c r="AG22" s="1447" t="s">
        <v>375</v>
      </c>
      <c r="AH22" s="1447" t="s">
        <v>375</v>
      </c>
      <c r="AI22" s="1447" t="s">
        <v>375</v>
      </c>
      <c r="AJ22" s="1447" t="s">
        <v>375</v>
      </c>
      <c r="AK22" s="1447" t="s">
        <v>375</v>
      </c>
      <c r="AL22" s="1447"/>
      <c r="AM22" s="1447" t="s">
        <v>375</v>
      </c>
      <c r="AN22" s="1447" t="s">
        <v>375</v>
      </c>
      <c r="AO22" s="1576" t="s">
        <v>375</v>
      </c>
    </row>
    <row r="23" spans="1:43" s="1249" customFormat="1" ht="13.8" hidden="1" x14ac:dyDescent="0.3">
      <c r="A23" s="590" t="s">
        <v>7488</v>
      </c>
      <c r="B23" s="590" t="s">
        <v>9478</v>
      </c>
      <c r="C23" s="590">
        <v>122</v>
      </c>
      <c r="D23" s="590" t="s">
        <v>376</v>
      </c>
      <c r="E23" s="590" t="s">
        <v>9516</v>
      </c>
      <c r="F23" s="590"/>
      <c r="G23" s="590" t="s">
        <v>5643</v>
      </c>
      <c r="H23" s="590" t="s">
        <v>5400</v>
      </c>
      <c r="I23" s="590" t="s">
        <v>9517</v>
      </c>
      <c r="J23" s="590" t="s">
        <v>431</v>
      </c>
      <c r="K23" s="590">
        <v>1037488045</v>
      </c>
      <c r="L23" s="1467">
        <v>44335</v>
      </c>
      <c r="M23" s="1468">
        <v>4</v>
      </c>
      <c r="N23" s="1468" t="s">
        <v>379</v>
      </c>
      <c r="O23" s="590">
        <v>3239590059</v>
      </c>
      <c r="P23" s="590" t="s">
        <v>375</v>
      </c>
      <c r="Q23" s="590" t="s">
        <v>375</v>
      </c>
      <c r="R23" s="590" t="s">
        <v>380</v>
      </c>
      <c r="S23" s="590" t="s">
        <v>54</v>
      </c>
      <c r="T23" s="590" t="s">
        <v>9492</v>
      </c>
      <c r="U23" s="590" t="s">
        <v>375</v>
      </c>
      <c r="V23" s="1448" t="s">
        <v>375</v>
      </c>
      <c r="W23" s="931" t="s">
        <v>57</v>
      </c>
      <c r="X23" s="1448" t="s">
        <v>375</v>
      </c>
      <c r="Y23" s="1448" t="s">
        <v>375</v>
      </c>
      <c r="Z23" s="1448" t="s">
        <v>375</v>
      </c>
      <c r="AA23" s="1448" t="s">
        <v>375</v>
      </c>
      <c r="AB23" s="1448" t="s">
        <v>375</v>
      </c>
      <c r="AC23" s="1448" t="s">
        <v>375</v>
      </c>
      <c r="AD23" s="1448" t="s">
        <v>375</v>
      </c>
      <c r="AE23" s="1448" t="s">
        <v>375</v>
      </c>
      <c r="AF23" s="1447" t="s">
        <v>375</v>
      </c>
      <c r="AG23" s="1447" t="s">
        <v>375</v>
      </c>
      <c r="AH23" s="1447" t="s">
        <v>375</v>
      </c>
      <c r="AI23" s="1447" t="s">
        <v>375</v>
      </c>
      <c r="AJ23" s="1447" t="s">
        <v>375</v>
      </c>
      <c r="AK23" s="1447" t="s">
        <v>375</v>
      </c>
      <c r="AL23" s="1447"/>
      <c r="AM23" s="1447" t="s">
        <v>375</v>
      </c>
      <c r="AN23" s="1447" t="s">
        <v>375</v>
      </c>
      <c r="AO23" s="1447" t="s">
        <v>375</v>
      </c>
    </row>
    <row r="24" spans="1:43" s="1249" customFormat="1" ht="13.8" hidden="1" x14ac:dyDescent="0.3">
      <c r="A24" s="590" t="s">
        <v>7488</v>
      </c>
      <c r="B24" s="590" t="s">
        <v>9478</v>
      </c>
      <c r="C24" s="590">
        <v>131</v>
      </c>
      <c r="D24" s="590" t="s">
        <v>376</v>
      </c>
      <c r="E24" s="590" t="s">
        <v>807</v>
      </c>
      <c r="F24" s="590"/>
      <c r="G24" s="590" t="s">
        <v>4778</v>
      </c>
      <c r="H24" s="590" t="s">
        <v>4778</v>
      </c>
      <c r="I24" s="590" t="s">
        <v>9518</v>
      </c>
      <c r="J24" s="590" t="s">
        <v>390</v>
      </c>
      <c r="K24" s="590">
        <v>1037482916</v>
      </c>
      <c r="L24" s="1467">
        <v>41291</v>
      </c>
      <c r="M24" s="1468">
        <v>12</v>
      </c>
      <c r="N24" s="1468" t="s">
        <v>51</v>
      </c>
      <c r="O24" s="590">
        <v>3239590059</v>
      </c>
      <c r="P24" s="590" t="s">
        <v>375</v>
      </c>
      <c r="Q24" s="590" t="s">
        <v>375</v>
      </c>
      <c r="R24" s="590" t="s">
        <v>380</v>
      </c>
      <c r="S24" s="590" t="s">
        <v>54</v>
      </c>
      <c r="T24" s="590" t="s">
        <v>9492</v>
      </c>
      <c r="U24" s="590" t="s">
        <v>375</v>
      </c>
      <c r="V24" s="1448" t="s">
        <v>375</v>
      </c>
      <c r="W24" s="931" t="s">
        <v>57</v>
      </c>
      <c r="X24" s="1448" t="s">
        <v>375</v>
      </c>
      <c r="Y24" s="1448" t="s">
        <v>375</v>
      </c>
      <c r="Z24" s="1448" t="s">
        <v>375</v>
      </c>
      <c r="AA24" s="1448" t="s">
        <v>375</v>
      </c>
      <c r="AB24" s="1448" t="s">
        <v>375</v>
      </c>
      <c r="AC24" s="1448" t="s">
        <v>375</v>
      </c>
      <c r="AD24" s="1448" t="s">
        <v>375</v>
      </c>
      <c r="AE24" s="1448" t="s">
        <v>375</v>
      </c>
      <c r="AF24" s="1447" t="s">
        <v>375</v>
      </c>
      <c r="AG24" s="1447" t="s">
        <v>375</v>
      </c>
      <c r="AH24" s="1447" t="s">
        <v>375</v>
      </c>
      <c r="AI24" s="1447" t="s">
        <v>375</v>
      </c>
      <c r="AJ24" s="1447" t="s">
        <v>375</v>
      </c>
      <c r="AK24" s="1447" t="s">
        <v>375</v>
      </c>
      <c r="AL24" s="1447"/>
      <c r="AM24" s="1447" t="s">
        <v>375</v>
      </c>
      <c r="AN24" s="1447" t="s">
        <v>375</v>
      </c>
      <c r="AO24" s="1447" t="s">
        <v>375</v>
      </c>
    </row>
    <row r="25" spans="1:43" s="1249" customFormat="1" ht="13.8" hidden="1" x14ac:dyDescent="0.3">
      <c r="A25" s="590" t="s">
        <v>7488</v>
      </c>
      <c r="B25" s="590" t="s">
        <v>9478</v>
      </c>
      <c r="C25" s="590">
        <v>132</v>
      </c>
      <c r="D25" s="590" t="s">
        <v>376</v>
      </c>
      <c r="E25" s="590" t="s">
        <v>318</v>
      </c>
      <c r="F25" s="590" t="s">
        <v>156</v>
      </c>
      <c r="G25" s="590" t="s">
        <v>2823</v>
      </c>
      <c r="H25" s="590" t="s">
        <v>4778</v>
      </c>
      <c r="I25" s="590" t="s">
        <v>9519</v>
      </c>
      <c r="J25" s="590" t="s">
        <v>431</v>
      </c>
      <c r="K25" s="590">
        <v>1037489225</v>
      </c>
      <c r="L25" s="1467">
        <v>45086</v>
      </c>
      <c r="M25" s="1468">
        <v>2</v>
      </c>
      <c r="N25" s="1468" t="s">
        <v>51</v>
      </c>
      <c r="O25" s="590">
        <v>3239590059</v>
      </c>
      <c r="P25" s="590" t="s">
        <v>375</v>
      </c>
      <c r="Q25" s="590" t="s">
        <v>375</v>
      </c>
      <c r="R25" s="590" t="s">
        <v>380</v>
      </c>
      <c r="S25" s="590" t="s">
        <v>54</v>
      </c>
      <c r="T25" s="590" t="s">
        <v>9492</v>
      </c>
      <c r="U25" s="590" t="s">
        <v>375</v>
      </c>
      <c r="V25" s="1448" t="s">
        <v>375</v>
      </c>
      <c r="W25" s="931" t="s">
        <v>57</v>
      </c>
      <c r="X25" s="1448" t="s">
        <v>375</v>
      </c>
      <c r="Y25" s="1448" t="s">
        <v>375</v>
      </c>
      <c r="Z25" s="1448" t="s">
        <v>375</v>
      </c>
      <c r="AA25" s="1448" t="s">
        <v>375</v>
      </c>
      <c r="AB25" s="1448" t="s">
        <v>375</v>
      </c>
      <c r="AC25" s="1448" t="s">
        <v>375</v>
      </c>
      <c r="AD25" s="1448" t="s">
        <v>375</v>
      </c>
      <c r="AE25" s="1448" t="s">
        <v>375</v>
      </c>
      <c r="AF25" s="1447" t="s">
        <v>375</v>
      </c>
      <c r="AG25" s="1447" t="s">
        <v>375</v>
      </c>
      <c r="AH25" s="1447" t="s">
        <v>375</v>
      </c>
      <c r="AI25" s="1447" t="s">
        <v>375</v>
      </c>
      <c r="AJ25" s="1447" t="s">
        <v>375</v>
      </c>
      <c r="AK25" s="1447" t="s">
        <v>375</v>
      </c>
      <c r="AL25" s="1447"/>
      <c r="AM25" s="1447" t="s">
        <v>375</v>
      </c>
      <c r="AN25" s="1447" t="s">
        <v>375</v>
      </c>
      <c r="AO25" s="1572" t="s">
        <v>375</v>
      </c>
    </row>
    <row r="26" spans="1:43" s="1249" customFormat="1" ht="13.8" x14ac:dyDescent="0.3">
      <c r="A26" s="590" t="s">
        <v>7488</v>
      </c>
      <c r="B26" s="590" t="s">
        <v>9478</v>
      </c>
      <c r="C26" s="590">
        <v>14</v>
      </c>
      <c r="D26" s="590" t="s">
        <v>45</v>
      </c>
      <c r="E26" s="590" t="s">
        <v>1482</v>
      </c>
      <c r="F26" s="590"/>
      <c r="G26" s="590" t="s">
        <v>831</v>
      </c>
      <c r="H26" s="590" t="s">
        <v>1898</v>
      </c>
      <c r="I26" s="1538" t="s">
        <v>9520</v>
      </c>
      <c r="J26" s="590" t="s">
        <v>50</v>
      </c>
      <c r="K26" s="590">
        <v>1037483118</v>
      </c>
      <c r="L26" s="1467">
        <v>34528</v>
      </c>
      <c r="M26" s="1468">
        <v>31</v>
      </c>
      <c r="N26" s="1468" t="s">
        <v>51</v>
      </c>
      <c r="O26" s="590">
        <v>3239590059</v>
      </c>
      <c r="P26" s="590" t="s">
        <v>375</v>
      </c>
      <c r="Q26" s="590" t="s">
        <v>375</v>
      </c>
      <c r="R26" s="590" t="s">
        <v>380</v>
      </c>
      <c r="S26" s="590" t="s">
        <v>54</v>
      </c>
      <c r="T26" s="590" t="s">
        <v>9492</v>
      </c>
      <c r="U26" s="590" t="s">
        <v>375</v>
      </c>
      <c r="V26" s="931" t="s">
        <v>57</v>
      </c>
      <c r="W26" s="931" t="s">
        <v>57</v>
      </c>
      <c r="X26" s="931" t="s">
        <v>57</v>
      </c>
      <c r="Y26" s="1446" t="s">
        <v>375</v>
      </c>
      <c r="Z26" s="1446" t="s">
        <v>375</v>
      </c>
      <c r="AA26" s="1446" t="s">
        <v>375</v>
      </c>
      <c r="AB26" s="1446" t="s">
        <v>375</v>
      </c>
      <c r="AC26" s="1446" t="s">
        <v>375</v>
      </c>
      <c r="AD26" s="1446" t="s">
        <v>58</v>
      </c>
      <c r="AE26" s="1446" t="s">
        <v>375</v>
      </c>
      <c r="AF26" s="1447" t="s">
        <v>59</v>
      </c>
      <c r="AG26" s="1447" t="s">
        <v>57</v>
      </c>
      <c r="AH26" s="1447" t="s">
        <v>59</v>
      </c>
      <c r="AI26" s="1447" t="s">
        <v>59</v>
      </c>
      <c r="AJ26" s="1447" t="s">
        <v>59</v>
      </c>
      <c r="AK26" s="1447" t="s">
        <v>59</v>
      </c>
      <c r="AL26" s="1447" t="s">
        <v>70</v>
      </c>
      <c r="AM26" s="1447" t="s">
        <v>375</v>
      </c>
      <c r="AN26" s="1450" t="s">
        <v>375</v>
      </c>
      <c r="AO26" s="1447" t="s">
        <v>61</v>
      </c>
      <c r="AP26" s="1350"/>
      <c r="AQ26" s="809" t="str" cm="1">
        <f t="array" ref="AQ26">IF(AD26="NO FAVORABLE","NO FAVORABLE",IF(SUMPRODUCT(--(TRIM(AF26:AK26)&lt;&gt;"SI"),--(TRIM(AF26:AK26)&lt;&gt;"NA"))&gt;0,"SUBSANAR","APROBADA CR"))</f>
        <v>APROBADA CR</v>
      </c>
    </row>
    <row r="27" spans="1:43" s="1249" customFormat="1" ht="13.8" hidden="1" x14ac:dyDescent="0.3">
      <c r="A27" s="590" t="s">
        <v>7488</v>
      </c>
      <c r="B27" s="590" t="s">
        <v>9478</v>
      </c>
      <c r="C27" s="590">
        <v>141</v>
      </c>
      <c r="D27" s="590" t="s">
        <v>376</v>
      </c>
      <c r="E27" s="590" t="s">
        <v>809</v>
      </c>
      <c r="F27" s="590" t="s">
        <v>375</v>
      </c>
      <c r="G27" s="590" t="s">
        <v>4778</v>
      </c>
      <c r="H27" s="590" t="s">
        <v>831</v>
      </c>
      <c r="I27" s="590" t="s">
        <v>9521</v>
      </c>
      <c r="J27" s="590" t="s">
        <v>390</v>
      </c>
      <c r="K27" s="590">
        <v>1037483116</v>
      </c>
      <c r="L27" s="1467">
        <v>41271</v>
      </c>
      <c r="M27" s="1468">
        <v>12</v>
      </c>
      <c r="N27" s="1468" t="s">
        <v>379</v>
      </c>
      <c r="O27" s="590">
        <v>3239590059</v>
      </c>
      <c r="P27" s="590" t="s">
        <v>375</v>
      </c>
      <c r="Q27" s="590" t="s">
        <v>375</v>
      </c>
      <c r="R27" s="590" t="s">
        <v>380</v>
      </c>
      <c r="S27" s="590" t="s">
        <v>54</v>
      </c>
      <c r="T27" s="590" t="s">
        <v>9492</v>
      </c>
      <c r="U27" s="590" t="s">
        <v>375</v>
      </c>
      <c r="V27" s="1448" t="s">
        <v>375</v>
      </c>
      <c r="W27" s="931" t="s">
        <v>57</v>
      </c>
      <c r="X27" s="1448" t="s">
        <v>375</v>
      </c>
      <c r="Y27" s="1448" t="s">
        <v>375</v>
      </c>
      <c r="Z27" s="1448" t="s">
        <v>375</v>
      </c>
      <c r="AA27" s="1448" t="s">
        <v>375</v>
      </c>
      <c r="AB27" s="1448" t="s">
        <v>375</v>
      </c>
      <c r="AC27" s="1448" t="s">
        <v>375</v>
      </c>
      <c r="AD27" s="1448" t="s">
        <v>375</v>
      </c>
      <c r="AE27" s="1448" t="s">
        <v>375</v>
      </c>
      <c r="AF27" s="1447" t="s">
        <v>375</v>
      </c>
      <c r="AG27" s="1447" t="s">
        <v>375</v>
      </c>
      <c r="AH27" s="1447" t="s">
        <v>375</v>
      </c>
      <c r="AI27" s="1447" t="s">
        <v>375</v>
      </c>
      <c r="AJ27" s="1447" t="s">
        <v>375</v>
      </c>
      <c r="AK27" s="1447" t="s">
        <v>375</v>
      </c>
      <c r="AL27" s="1447"/>
      <c r="AM27" s="1447" t="s">
        <v>375</v>
      </c>
      <c r="AN27" s="1447" t="s">
        <v>375</v>
      </c>
      <c r="AO27" s="1576" t="s">
        <v>375</v>
      </c>
    </row>
    <row r="28" spans="1:43" s="1249" customFormat="1" ht="13.8" hidden="1" x14ac:dyDescent="0.3">
      <c r="A28" s="590" t="s">
        <v>7488</v>
      </c>
      <c r="B28" s="590" t="s">
        <v>9478</v>
      </c>
      <c r="C28" s="590">
        <v>142</v>
      </c>
      <c r="D28" s="590" t="s">
        <v>376</v>
      </c>
      <c r="E28" s="590" t="s">
        <v>7596</v>
      </c>
      <c r="F28" s="590" t="s">
        <v>375</v>
      </c>
      <c r="G28" s="590" t="s">
        <v>4778</v>
      </c>
      <c r="H28" s="590" t="s">
        <v>831</v>
      </c>
      <c r="I28" s="590" t="s">
        <v>9522</v>
      </c>
      <c r="J28" s="590" t="s">
        <v>390</v>
      </c>
      <c r="K28" s="590">
        <v>1037484415</v>
      </c>
      <c r="L28" s="1467">
        <v>41704</v>
      </c>
      <c r="M28" s="1468">
        <v>11</v>
      </c>
      <c r="N28" s="1468" t="s">
        <v>379</v>
      </c>
      <c r="O28" s="590">
        <v>3239590059</v>
      </c>
      <c r="P28" s="590" t="s">
        <v>375</v>
      </c>
      <c r="Q28" s="590" t="s">
        <v>375</v>
      </c>
      <c r="R28" s="590" t="s">
        <v>380</v>
      </c>
      <c r="S28" s="590" t="s">
        <v>54</v>
      </c>
      <c r="T28" s="590" t="s">
        <v>9492</v>
      </c>
      <c r="U28" s="590" t="s">
        <v>375</v>
      </c>
      <c r="V28" s="1448" t="s">
        <v>375</v>
      </c>
      <c r="W28" s="931" t="s">
        <v>57</v>
      </c>
      <c r="X28" s="1448" t="s">
        <v>375</v>
      </c>
      <c r="Y28" s="1448" t="s">
        <v>375</v>
      </c>
      <c r="Z28" s="1448" t="s">
        <v>375</v>
      </c>
      <c r="AA28" s="1448" t="s">
        <v>375</v>
      </c>
      <c r="AB28" s="1448" t="s">
        <v>375</v>
      </c>
      <c r="AC28" s="1448" t="s">
        <v>375</v>
      </c>
      <c r="AD28" s="1448" t="s">
        <v>375</v>
      </c>
      <c r="AE28" s="1448" t="s">
        <v>375</v>
      </c>
      <c r="AF28" s="1447" t="s">
        <v>375</v>
      </c>
      <c r="AG28" s="1447" t="s">
        <v>375</v>
      </c>
      <c r="AH28" s="1447" t="s">
        <v>375</v>
      </c>
      <c r="AI28" s="1447" t="s">
        <v>375</v>
      </c>
      <c r="AJ28" s="1447" t="s">
        <v>375</v>
      </c>
      <c r="AK28" s="1447" t="s">
        <v>375</v>
      </c>
      <c r="AL28" s="1447"/>
      <c r="AM28" s="1447" t="s">
        <v>375</v>
      </c>
      <c r="AN28" s="1447" t="s">
        <v>375</v>
      </c>
      <c r="AO28" s="1447" t="s">
        <v>375</v>
      </c>
    </row>
    <row r="29" spans="1:43" s="1249" customFormat="1" ht="13.8" hidden="1" x14ac:dyDescent="0.3">
      <c r="A29" s="590" t="s">
        <v>7488</v>
      </c>
      <c r="B29" s="590" t="s">
        <v>9478</v>
      </c>
      <c r="C29" s="590">
        <v>143</v>
      </c>
      <c r="D29" s="590" t="s">
        <v>376</v>
      </c>
      <c r="E29" s="590" t="s">
        <v>199</v>
      </c>
      <c r="F29" s="590" t="s">
        <v>482</v>
      </c>
      <c r="G29" s="590" t="s">
        <v>4778</v>
      </c>
      <c r="H29" s="590" t="s">
        <v>831</v>
      </c>
      <c r="I29" s="590" t="s">
        <v>9523</v>
      </c>
      <c r="J29" s="590" t="s">
        <v>390</v>
      </c>
      <c r="K29" s="590">
        <v>1037485736</v>
      </c>
      <c r="L29" s="1467">
        <v>46056</v>
      </c>
      <c r="M29" s="1468">
        <v>9</v>
      </c>
      <c r="N29" s="1468" t="s">
        <v>51</v>
      </c>
      <c r="O29" s="590">
        <v>3239590059</v>
      </c>
      <c r="P29" s="590" t="s">
        <v>375</v>
      </c>
      <c r="Q29" s="590" t="s">
        <v>375</v>
      </c>
      <c r="R29" s="590" t="s">
        <v>380</v>
      </c>
      <c r="S29" s="590" t="s">
        <v>54</v>
      </c>
      <c r="T29" s="590" t="s">
        <v>9492</v>
      </c>
      <c r="U29" s="590" t="s">
        <v>375</v>
      </c>
      <c r="V29" s="1448" t="s">
        <v>375</v>
      </c>
      <c r="W29" s="931" t="s">
        <v>57</v>
      </c>
      <c r="X29" s="1448" t="s">
        <v>375</v>
      </c>
      <c r="Y29" s="1448" t="s">
        <v>375</v>
      </c>
      <c r="Z29" s="1448" t="s">
        <v>375</v>
      </c>
      <c r="AA29" s="1448" t="s">
        <v>375</v>
      </c>
      <c r="AB29" s="1448" t="s">
        <v>375</v>
      </c>
      <c r="AC29" s="1448" t="s">
        <v>375</v>
      </c>
      <c r="AD29" s="1448" t="s">
        <v>375</v>
      </c>
      <c r="AE29" s="1448" t="s">
        <v>375</v>
      </c>
      <c r="AF29" s="1447" t="s">
        <v>375</v>
      </c>
      <c r="AG29" s="1447" t="s">
        <v>375</v>
      </c>
      <c r="AH29" s="1447" t="s">
        <v>375</v>
      </c>
      <c r="AI29" s="1447" t="s">
        <v>375</v>
      </c>
      <c r="AJ29" s="1447" t="s">
        <v>375</v>
      </c>
      <c r="AK29" s="1447" t="s">
        <v>375</v>
      </c>
      <c r="AL29" s="1447"/>
      <c r="AM29" s="1447" t="s">
        <v>375</v>
      </c>
      <c r="AN29" s="1447" t="s">
        <v>375</v>
      </c>
      <c r="AO29" s="1447" t="s">
        <v>375</v>
      </c>
    </row>
    <row r="30" spans="1:43" s="1249" customFormat="1" ht="13.8" hidden="1" x14ac:dyDescent="0.3">
      <c r="A30" s="590" t="s">
        <v>7488</v>
      </c>
      <c r="B30" s="590" t="s">
        <v>9478</v>
      </c>
      <c r="C30" s="590">
        <v>144</v>
      </c>
      <c r="D30" s="590" t="s">
        <v>376</v>
      </c>
      <c r="E30" s="590" t="s">
        <v>2199</v>
      </c>
      <c r="F30" s="590" t="s">
        <v>378</v>
      </c>
      <c r="G30" s="590" t="s">
        <v>4778</v>
      </c>
      <c r="H30" s="590" t="s">
        <v>831</v>
      </c>
      <c r="I30" s="590" t="s">
        <v>9524</v>
      </c>
      <c r="J30" s="590" t="s">
        <v>431</v>
      </c>
      <c r="K30" s="590">
        <v>1043328710</v>
      </c>
      <c r="L30" s="1467">
        <v>43144</v>
      </c>
      <c r="M30" s="1468">
        <v>7</v>
      </c>
      <c r="N30" s="1468" t="s">
        <v>379</v>
      </c>
      <c r="O30" s="590">
        <v>3239590059</v>
      </c>
      <c r="P30" s="590" t="s">
        <v>375</v>
      </c>
      <c r="Q30" s="590" t="s">
        <v>375</v>
      </c>
      <c r="R30" s="590" t="s">
        <v>380</v>
      </c>
      <c r="S30" s="590" t="s">
        <v>54</v>
      </c>
      <c r="T30" s="590" t="s">
        <v>9492</v>
      </c>
      <c r="U30" s="590" t="s">
        <v>375</v>
      </c>
      <c r="V30" s="1448" t="s">
        <v>375</v>
      </c>
      <c r="W30" s="931" t="s">
        <v>57</v>
      </c>
      <c r="X30" s="1448" t="s">
        <v>375</v>
      </c>
      <c r="Y30" s="1448" t="s">
        <v>375</v>
      </c>
      <c r="Z30" s="1448" t="s">
        <v>375</v>
      </c>
      <c r="AA30" s="1448" t="s">
        <v>375</v>
      </c>
      <c r="AB30" s="1448" t="s">
        <v>375</v>
      </c>
      <c r="AC30" s="1448" t="s">
        <v>375</v>
      </c>
      <c r="AD30" s="1448" t="s">
        <v>375</v>
      </c>
      <c r="AE30" s="1448" t="s">
        <v>375</v>
      </c>
      <c r="AF30" s="1447" t="s">
        <v>375</v>
      </c>
      <c r="AG30" s="1447" t="s">
        <v>375</v>
      </c>
      <c r="AH30" s="1447" t="s">
        <v>375</v>
      </c>
      <c r="AI30" s="1447" t="s">
        <v>375</v>
      </c>
      <c r="AJ30" s="1447" t="s">
        <v>375</v>
      </c>
      <c r="AK30" s="1447" t="s">
        <v>375</v>
      </c>
      <c r="AL30" s="1447"/>
      <c r="AM30" s="1447" t="s">
        <v>375</v>
      </c>
      <c r="AN30" s="1447" t="s">
        <v>375</v>
      </c>
      <c r="AO30" s="1447" t="s">
        <v>375</v>
      </c>
    </row>
    <row r="31" spans="1:43" s="1249" customFormat="1" ht="13.8" hidden="1" x14ac:dyDescent="0.3">
      <c r="A31" s="590" t="s">
        <v>7488</v>
      </c>
      <c r="B31" s="590" t="s">
        <v>9478</v>
      </c>
      <c r="C31" s="590">
        <v>145</v>
      </c>
      <c r="D31" s="590" t="s">
        <v>376</v>
      </c>
      <c r="E31" s="590" t="s">
        <v>938</v>
      </c>
      <c r="F31" s="590" t="s">
        <v>375</v>
      </c>
      <c r="G31" s="590" t="s">
        <v>4778</v>
      </c>
      <c r="H31" s="590" t="s">
        <v>831</v>
      </c>
      <c r="I31" s="590" t="s">
        <v>9525</v>
      </c>
      <c r="J31" s="590" t="s">
        <v>431</v>
      </c>
      <c r="K31" s="590">
        <v>1037488802</v>
      </c>
      <c r="L31" s="1467">
        <v>44227</v>
      </c>
      <c r="M31" s="1468">
        <v>4</v>
      </c>
      <c r="N31" s="1468" t="s">
        <v>51</v>
      </c>
      <c r="O31" s="590">
        <v>3239590059</v>
      </c>
      <c r="P31" s="590" t="s">
        <v>375</v>
      </c>
      <c r="Q31" s="590" t="s">
        <v>375</v>
      </c>
      <c r="R31" s="590" t="s">
        <v>380</v>
      </c>
      <c r="S31" s="590" t="s">
        <v>54</v>
      </c>
      <c r="T31" s="590" t="s">
        <v>9492</v>
      </c>
      <c r="U31" s="590" t="s">
        <v>375</v>
      </c>
      <c r="V31" s="1448" t="s">
        <v>375</v>
      </c>
      <c r="W31" s="931" t="s">
        <v>57</v>
      </c>
      <c r="X31" s="1448" t="s">
        <v>375</v>
      </c>
      <c r="Y31" s="1448" t="s">
        <v>375</v>
      </c>
      <c r="Z31" s="1448" t="s">
        <v>375</v>
      </c>
      <c r="AA31" s="1448" t="s">
        <v>375</v>
      </c>
      <c r="AB31" s="1448" t="s">
        <v>375</v>
      </c>
      <c r="AC31" s="1448" t="s">
        <v>375</v>
      </c>
      <c r="AD31" s="1448" t="s">
        <v>375</v>
      </c>
      <c r="AE31" s="1448" t="s">
        <v>375</v>
      </c>
      <c r="AF31" s="1447" t="s">
        <v>375</v>
      </c>
      <c r="AG31" s="1447" t="s">
        <v>375</v>
      </c>
      <c r="AH31" s="1447" t="s">
        <v>375</v>
      </c>
      <c r="AI31" s="1447" t="s">
        <v>375</v>
      </c>
      <c r="AJ31" s="1447" t="s">
        <v>375</v>
      </c>
      <c r="AK31" s="1447" t="s">
        <v>375</v>
      </c>
      <c r="AL31" s="1447"/>
      <c r="AM31" s="1447" t="s">
        <v>375</v>
      </c>
      <c r="AN31" s="1447" t="s">
        <v>375</v>
      </c>
      <c r="AO31" s="1447" t="s">
        <v>375</v>
      </c>
    </row>
    <row r="32" spans="1:43" s="1249" customFormat="1" ht="13.8" hidden="1" x14ac:dyDescent="0.3">
      <c r="A32" s="590" t="s">
        <v>7488</v>
      </c>
      <c r="B32" s="590" t="s">
        <v>9478</v>
      </c>
      <c r="C32" s="590">
        <v>146</v>
      </c>
      <c r="D32" s="590" t="s">
        <v>376</v>
      </c>
      <c r="E32" s="590" t="s">
        <v>807</v>
      </c>
      <c r="F32" s="590" t="s">
        <v>375</v>
      </c>
      <c r="G32" s="590" t="s">
        <v>4778</v>
      </c>
      <c r="H32" s="590" t="s">
        <v>831</v>
      </c>
      <c r="I32" s="590" t="s">
        <v>9526</v>
      </c>
      <c r="J32" s="590" t="s">
        <v>431</v>
      </c>
      <c r="K32" s="590">
        <v>1037488803</v>
      </c>
      <c r="L32" s="1467">
        <v>43720</v>
      </c>
      <c r="M32" s="1468">
        <v>5</v>
      </c>
      <c r="N32" s="1468" t="s">
        <v>51</v>
      </c>
      <c r="O32" s="590">
        <v>3239590059</v>
      </c>
      <c r="P32" s="590" t="s">
        <v>375</v>
      </c>
      <c r="Q32" s="590" t="s">
        <v>375</v>
      </c>
      <c r="R32" s="590" t="s">
        <v>380</v>
      </c>
      <c r="S32" s="590" t="s">
        <v>54</v>
      </c>
      <c r="T32" s="590" t="s">
        <v>9492</v>
      </c>
      <c r="U32" s="590" t="s">
        <v>375</v>
      </c>
      <c r="V32" s="1448" t="s">
        <v>375</v>
      </c>
      <c r="W32" s="931" t="s">
        <v>57</v>
      </c>
      <c r="X32" s="1448" t="s">
        <v>375</v>
      </c>
      <c r="Y32" s="1448" t="s">
        <v>375</v>
      </c>
      <c r="Z32" s="1448" t="s">
        <v>375</v>
      </c>
      <c r="AA32" s="1448" t="s">
        <v>375</v>
      </c>
      <c r="AB32" s="1448" t="s">
        <v>375</v>
      </c>
      <c r="AC32" s="1448" t="s">
        <v>375</v>
      </c>
      <c r="AD32" s="1448" t="s">
        <v>375</v>
      </c>
      <c r="AE32" s="1448" t="s">
        <v>375</v>
      </c>
      <c r="AF32" s="1447" t="s">
        <v>375</v>
      </c>
      <c r="AG32" s="1447" t="s">
        <v>375</v>
      </c>
      <c r="AH32" s="1447" t="s">
        <v>375</v>
      </c>
      <c r="AI32" s="1447" t="s">
        <v>375</v>
      </c>
      <c r="AJ32" s="1447" t="s">
        <v>375</v>
      </c>
      <c r="AK32" s="1447" t="s">
        <v>375</v>
      </c>
      <c r="AL32" s="1447"/>
      <c r="AM32" s="1447" t="s">
        <v>375</v>
      </c>
      <c r="AN32" s="1447" t="s">
        <v>375</v>
      </c>
      <c r="AO32" s="1572" t="s">
        <v>375</v>
      </c>
    </row>
    <row r="33" spans="1:43" s="1249" customFormat="1" ht="13.8" x14ac:dyDescent="0.3">
      <c r="A33" s="590" t="s">
        <v>7488</v>
      </c>
      <c r="B33" s="590" t="s">
        <v>9478</v>
      </c>
      <c r="C33" s="590">
        <v>15</v>
      </c>
      <c r="D33" s="590" t="s">
        <v>45</v>
      </c>
      <c r="E33" s="590" t="s">
        <v>5340</v>
      </c>
      <c r="F33" s="590" t="s">
        <v>391</v>
      </c>
      <c r="G33" s="590" t="s">
        <v>2753</v>
      </c>
      <c r="H33" s="590" t="s">
        <v>2361</v>
      </c>
      <c r="I33" s="1538" t="s">
        <v>9527</v>
      </c>
      <c r="J33" s="590" t="s">
        <v>50</v>
      </c>
      <c r="K33" s="590">
        <v>1037471262</v>
      </c>
      <c r="L33" s="1467">
        <v>32003</v>
      </c>
      <c r="M33" s="1468">
        <v>38</v>
      </c>
      <c r="N33" s="1468" t="s">
        <v>51</v>
      </c>
      <c r="O33" s="590">
        <v>3234735448</v>
      </c>
      <c r="P33" s="590" t="s">
        <v>375</v>
      </c>
      <c r="Q33" s="590" t="s">
        <v>375</v>
      </c>
      <c r="R33" s="590" t="s">
        <v>380</v>
      </c>
      <c r="S33" s="590" t="s">
        <v>54</v>
      </c>
      <c r="T33" s="590" t="s">
        <v>9492</v>
      </c>
      <c r="U33" s="590" t="s">
        <v>375</v>
      </c>
      <c r="V33" s="931" t="s">
        <v>57</v>
      </c>
      <c r="W33" s="931" t="s">
        <v>57</v>
      </c>
      <c r="X33" s="931" t="s">
        <v>57</v>
      </c>
      <c r="Y33" s="1446" t="s">
        <v>375</v>
      </c>
      <c r="Z33" s="1446" t="s">
        <v>375</v>
      </c>
      <c r="AA33" s="1446" t="s">
        <v>375</v>
      </c>
      <c r="AB33" s="1446" t="s">
        <v>375</v>
      </c>
      <c r="AC33" s="1446" t="s">
        <v>375</v>
      </c>
      <c r="AD33" s="1446" t="s">
        <v>58</v>
      </c>
      <c r="AE33" s="1446" t="s">
        <v>375</v>
      </c>
      <c r="AF33" s="1447" t="s">
        <v>59</v>
      </c>
      <c r="AG33" s="1447" t="s">
        <v>57</v>
      </c>
      <c r="AH33" s="1447" t="s">
        <v>59</v>
      </c>
      <c r="AI33" s="1447" t="s">
        <v>59</v>
      </c>
      <c r="AJ33" s="1447" t="s">
        <v>59</v>
      </c>
      <c r="AK33" s="1447" t="s">
        <v>59</v>
      </c>
      <c r="AL33" s="1447" t="s">
        <v>283</v>
      </c>
      <c r="AM33" s="1447" t="s">
        <v>375</v>
      </c>
      <c r="AN33" s="1450" t="s">
        <v>375</v>
      </c>
      <c r="AO33" s="1447" t="s">
        <v>61</v>
      </c>
      <c r="AP33" s="1350"/>
      <c r="AQ33" s="809" t="str" cm="1">
        <f t="array" ref="AQ33">IF(AD33="NO FAVORABLE","NO FAVORABLE",IF(SUMPRODUCT(--(TRIM(AF33:AK33)&lt;&gt;"SI"),--(TRIM(AF33:AK33)&lt;&gt;"NA"))&gt;0,"SUBSANAR","APROBADA CR"))</f>
        <v>APROBADA CR</v>
      </c>
    </row>
    <row r="34" spans="1:43" s="1249" customFormat="1" ht="13.8" hidden="1" x14ac:dyDescent="0.3">
      <c r="A34" s="590" t="s">
        <v>7488</v>
      </c>
      <c r="B34" s="590" t="s">
        <v>9478</v>
      </c>
      <c r="C34" s="590">
        <v>151</v>
      </c>
      <c r="D34" s="590" t="s">
        <v>376</v>
      </c>
      <c r="E34" s="590" t="s">
        <v>384</v>
      </c>
      <c r="F34" s="590" t="s">
        <v>659</v>
      </c>
      <c r="G34" s="590" t="s">
        <v>538</v>
      </c>
      <c r="H34" s="590" t="s">
        <v>2753</v>
      </c>
      <c r="I34" s="590" t="s">
        <v>9528</v>
      </c>
      <c r="J34" s="590" t="s">
        <v>390</v>
      </c>
      <c r="K34" s="590">
        <v>1037483542</v>
      </c>
      <c r="L34" s="1467">
        <v>41516</v>
      </c>
      <c r="M34" s="1468">
        <v>12</v>
      </c>
      <c r="N34" s="1468" t="s">
        <v>379</v>
      </c>
      <c r="O34" s="590">
        <v>3234735448</v>
      </c>
      <c r="P34" s="590" t="s">
        <v>375</v>
      </c>
      <c r="Q34" s="590" t="s">
        <v>375</v>
      </c>
      <c r="R34" s="590" t="s">
        <v>380</v>
      </c>
      <c r="S34" s="590" t="s">
        <v>54</v>
      </c>
      <c r="T34" s="590" t="s">
        <v>9492</v>
      </c>
      <c r="U34" s="590" t="s">
        <v>375</v>
      </c>
      <c r="V34" s="1448" t="s">
        <v>375</v>
      </c>
      <c r="W34" s="931" t="s">
        <v>57</v>
      </c>
      <c r="X34" s="1448" t="s">
        <v>375</v>
      </c>
      <c r="Y34" s="1448" t="s">
        <v>375</v>
      </c>
      <c r="Z34" s="1448" t="s">
        <v>375</v>
      </c>
      <c r="AA34" s="1448" t="s">
        <v>375</v>
      </c>
      <c r="AB34" s="1448" t="s">
        <v>375</v>
      </c>
      <c r="AC34" s="1448" t="s">
        <v>375</v>
      </c>
      <c r="AD34" s="1448" t="s">
        <v>375</v>
      </c>
      <c r="AE34" s="1448" t="s">
        <v>375</v>
      </c>
      <c r="AF34" s="1447" t="s">
        <v>375</v>
      </c>
      <c r="AG34" s="1447" t="s">
        <v>375</v>
      </c>
      <c r="AH34" s="1447" t="s">
        <v>375</v>
      </c>
      <c r="AI34" s="1447" t="s">
        <v>375</v>
      </c>
      <c r="AJ34" s="1447" t="s">
        <v>375</v>
      </c>
      <c r="AK34" s="1447" t="s">
        <v>375</v>
      </c>
      <c r="AL34" s="1447"/>
      <c r="AM34" s="1447" t="s">
        <v>375</v>
      </c>
      <c r="AN34" s="1447" t="s">
        <v>375</v>
      </c>
      <c r="AO34" s="1576" t="s">
        <v>375</v>
      </c>
    </row>
    <row r="35" spans="1:43" s="1249" customFormat="1" ht="13.8" hidden="1" x14ac:dyDescent="0.3">
      <c r="A35" s="590" t="s">
        <v>7488</v>
      </c>
      <c r="B35" s="590" t="s">
        <v>9478</v>
      </c>
      <c r="C35" s="590">
        <v>152</v>
      </c>
      <c r="D35" s="590" t="s">
        <v>376</v>
      </c>
      <c r="E35" s="590" t="s">
        <v>527</v>
      </c>
      <c r="F35" s="590"/>
      <c r="G35" s="590" t="s">
        <v>602</v>
      </c>
      <c r="H35" s="590" t="s">
        <v>2753</v>
      </c>
      <c r="I35" s="590" t="s">
        <v>9529</v>
      </c>
      <c r="J35" s="590" t="s">
        <v>390</v>
      </c>
      <c r="K35" s="590">
        <v>1037480402</v>
      </c>
      <c r="L35" s="1467">
        <v>40326</v>
      </c>
      <c r="M35" s="1468">
        <v>15</v>
      </c>
      <c r="N35" s="1468" t="s">
        <v>379</v>
      </c>
      <c r="O35" s="590">
        <v>3234735448</v>
      </c>
      <c r="P35" s="590" t="s">
        <v>375</v>
      </c>
      <c r="Q35" s="590" t="s">
        <v>375</v>
      </c>
      <c r="R35" s="590" t="s">
        <v>380</v>
      </c>
      <c r="S35" s="590" t="s">
        <v>54</v>
      </c>
      <c r="T35" s="590" t="s">
        <v>9492</v>
      </c>
      <c r="U35" s="590" t="s">
        <v>375</v>
      </c>
      <c r="V35" s="1448" t="s">
        <v>375</v>
      </c>
      <c r="W35" s="931" t="s">
        <v>57</v>
      </c>
      <c r="X35" s="1448" t="s">
        <v>375</v>
      </c>
      <c r="Y35" s="1448" t="s">
        <v>375</v>
      </c>
      <c r="Z35" s="1448" t="s">
        <v>375</v>
      </c>
      <c r="AA35" s="1448" t="s">
        <v>375</v>
      </c>
      <c r="AB35" s="1448" t="s">
        <v>375</v>
      </c>
      <c r="AC35" s="1448" t="s">
        <v>375</v>
      </c>
      <c r="AD35" s="1448" t="s">
        <v>375</v>
      </c>
      <c r="AE35" s="1448" t="s">
        <v>375</v>
      </c>
      <c r="AF35" s="1447" t="s">
        <v>375</v>
      </c>
      <c r="AG35" s="1447" t="s">
        <v>375</v>
      </c>
      <c r="AH35" s="1447" t="s">
        <v>375</v>
      </c>
      <c r="AI35" s="1447" t="s">
        <v>375</v>
      </c>
      <c r="AJ35" s="1447" t="s">
        <v>375</v>
      </c>
      <c r="AK35" s="1447" t="s">
        <v>375</v>
      </c>
      <c r="AL35" s="1447"/>
      <c r="AM35" s="1447" t="s">
        <v>375</v>
      </c>
      <c r="AN35" s="1447" t="s">
        <v>375</v>
      </c>
      <c r="AO35" s="1572" t="s">
        <v>375</v>
      </c>
    </row>
    <row r="36" spans="1:43" s="1249" customFormat="1" ht="13.8" x14ac:dyDescent="0.3">
      <c r="A36" s="590" t="s">
        <v>7488</v>
      </c>
      <c r="B36" s="590" t="s">
        <v>9478</v>
      </c>
      <c r="C36" s="590">
        <v>16</v>
      </c>
      <c r="D36" s="590" t="s">
        <v>45</v>
      </c>
      <c r="E36" s="590" t="s">
        <v>9530</v>
      </c>
      <c r="F36" s="590" t="s">
        <v>316</v>
      </c>
      <c r="G36" s="590" t="s">
        <v>602</v>
      </c>
      <c r="H36" s="590" t="s">
        <v>2361</v>
      </c>
      <c r="I36" s="1538" t="s">
        <v>9531</v>
      </c>
      <c r="J36" s="590" t="s">
        <v>50</v>
      </c>
      <c r="K36" s="590">
        <v>1007525971</v>
      </c>
      <c r="L36" s="1467">
        <v>34037</v>
      </c>
      <c r="M36" s="1468">
        <v>32</v>
      </c>
      <c r="N36" s="1468" t="s">
        <v>51</v>
      </c>
      <c r="O36" s="590">
        <v>3503152524</v>
      </c>
      <c r="P36" s="590" t="s">
        <v>375</v>
      </c>
      <c r="Q36" s="590" t="s">
        <v>375</v>
      </c>
      <c r="R36" s="590" t="s">
        <v>380</v>
      </c>
      <c r="S36" s="590" t="s">
        <v>54</v>
      </c>
      <c r="T36" s="590" t="s">
        <v>9492</v>
      </c>
      <c r="U36" s="590" t="s">
        <v>375</v>
      </c>
      <c r="V36" s="931" t="s">
        <v>57</v>
      </c>
      <c r="W36" s="931" t="s">
        <v>57</v>
      </c>
      <c r="X36" s="931" t="s">
        <v>57</v>
      </c>
      <c r="Y36" s="1446" t="s">
        <v>375</v>
      </c>
      <c r="Z36" s="1446" t="s">
        <v>375</v>
      </c>
      <c r="AA36" s="1446" t="s">
        <v>375</v>
      </c>
      <c r="AB36" s="1446" t="s">
        <v>375</v>
      </c>
      <c r="AC36" s="1446" t="s">
        <v>375</v>
      </c>
      <c r="AD36" s="1446" t="s">
        <v>58</v>
      </c>
      <c r="AE36" s="1446" t="s">
        <v>375</v>
      </c>
      <c r="AF36" s="1447" t="s">
        <v>59</v>
      </c>
      <c r="AG36" s="1447" t="s">
        <v>57</v>
      </c>
      <c r="AH36" s="1447" t="s">
        <v>59</v>
      </c>
      <c r="AI36" s="1447" t="s">
        <v>59</v>
      </c>
      <c r="AJ36" s="1447" t="s">
        <v>59</v>
      </c>
      <c r="AK36" s="1447" t="s">
        <v>59</v>
      </c>
      <c r="AL36" s="1447" t="s">
        <v>83</v>
      </c>
      <c r="AM36" s="1447" t="s">
        <v>375</v>
      </c>
      <c r="AN36" s="1450" t="s">
        <v>375</v>
      </c>
      <c r="AO36" s="1447" t="s">
        <v>61</v>
      </c>
      <c r="AP36" s="1350"/>
      <c r="AQ36" s="809" t="str" cm="1">
        <f t="array" ref="AQ36">IF(AD36="NO FAVORABLE","NO FAVORABLE",IF(SUMPRODUCT(--(TRIM(AF36:AK36)&lt;&gt;"SI"),--(TRIM(AF36:AK36)&lt;&gt;"NA"))&gt;0,"SUBSANAR","APROBADA CR"))</f>
        <v>APROBADA CR</v>
      </c>
    </row>
    <row r="37" spans="1:43" s="1249" customFormat="1" ht="13.8" hidden="1" x14ac:dyDescent="0.3">
      <c r="A37" s="590" t="s">
        <v>7488</v>
      </c>
      <c r="B37" s="590" t="s">
        <v>9478</v>
      </c>
      <c r="C37" s="590">
        <v>161</v>
      </c>
      <c r="D37" s="590" t="s">
        <v>376</v>
      </c>
      <c r="E37" s="590" t="s">
        <v>454</v>
      </c>
      <c r="F37" s="590" t="s">
        <v>571</v>
      </c>
      <c r="G37" s="590" t="s">
        <v>9532</v>
      </c>
      <c r="H37" s="590" t="s">
        <v>2739</v>
      </c>
      <c r="I37" s="590" t="s">
        <v>9533</v>
      </c>
      <c r="J37" s="590" t="s">
        <v>50</v>
      </c>
      <c r="K37" s="590">
        <v>1039081372</v>
      </c>
      <c r="L37" s="1467">
        <v>31902</v>
      </c>
      <c r="M37" s="1468">
        <v>38</v>
      </c>
      <c r="N37" s="1468" t="s">
        <v>379</v>
      </c>
      <c r="O37" s="590">
        <v>3503152524</v>
      </c>
      <c r="P37" s="590" t="s">
        <v>375</v>
      </c>
      <c r="Q37" s="590" t="s">
        <v>375</v>
      </c>
      <c r="R37" s="590" t="s">
        <v>380</v>
      </c>
      <c r="S37" s="590" t="s">
        <v>54</v>
      </c>
      <c r="T37" s="590" t="s">
        <v>9492</v>
      </c>
      <c r="U37" s="590" t="s">
        <v>375</v>
      </c>
      <c r="V37" s="1448" t="s">
        <v>375</v>
      </c>
      <c r="W37" s="931" t="s">
        <v>57</v>
      </c>
      <c r="X37" s="1448" t="s">
        <v>375</v>
      </c>
      <c r="Y37" s="1448" t="s">
        <v>375</v>
      </c>
      <c r="Z37" s="1448" t="s">
        <v>375</v>
      </c>
      <c r="AA37" s="1448" t="s">
        <v>375</v>
      </c>
      <c r="AB37" s="1448" t="s">
        <v>375</v>
      </c>
      <c r="AC37" s="1448" t="s">
        <v>375</v>
      </c>
      <c r="AD37" s="1448" t="s">
        <v>375</v>
      </c>
      <c r="AE37" s="1448" t="s">
        <v>375</v>
      </c>
      <c r="AF37" s="1447" t="s">
        <v>375</v>
      </c>
      <c r="AG37" s="1447" t="s">
        <v>375</v>
      </c>
      <c r="AH37" s="1447" t="s">
        <v>375</v>
      </c>
      <c r="AI37" s="1447" t="s">
        <v>375</v>
      </c>
      <c r="AJ37" s="1447" t="s">
        <v>375</v>
      </c>
      <c r="AK37" s="1447" t="s">
        <v>375</v>
      </c>
      <c r="AL37" s="1447"/>
      <c r="AM37" s="1447" t="s">
        <v>375</v>
      </c>
      <c r="AN37" s="1447" t="s">
        <v>375</v>
      </c>
      <c r="AO37" s="1576" t="s">
        <v>375</v>
      </c>
    </row>
    <row r="38" spans="1:43" s="1249" customFormat="1" ht="13.8" hidden="1" x14ac:dyDescent="0.3">
      <c r="A38" s="590" t="s">
        <v>7488</v>
      </c>
      <c r="B38" s="590" t="s">
        <v>9478</v>
      </c>
      <c r="C38" s="590">
        <v>162</v>
      </c>
      <c r="D38" s="590" t="s">
        <v>376</v>
      </c>
      <c r="E38" s="590" t="s">
        <v>9534</v>
      </c>
      <c r="F38" s="590"/>
      <c r="G38" s="590" t="s">
        <v>9535</v>
      </c>
      <c r="H38" s="590" t="s">
        <v>602</v>
      </c>
      <c r="I38" s="590" t="s">
        <v>9536</v>
      </c>
      <c r="J38" s="590" t="s">
        <v>390</v>
      </c>
      <c r="K38" s="590">
        <v>1037485673</v>
      </c>
      <c r="L38" s="1467">
        <v>42520</v>
      </c>
      <c r="M38" s="1468">
        <v>9</v>
      </c>
      <c r="N38" s="1468" t="s">
        <v>51</v>
      </c>
      <c r="O38" s="590">
        <v>3503152524</v>
      </c>
      <c r="P38" s="590" t="s">
        <v>375</v>
      </c>
      <c r="Q38" s="590" t="s">
        <v>375</v>
      </c>
      <c r="R38" s="590" t="s">
        <v>380</v>
      </c>
      <c r="S38" s="590" t="s">
        <v>54</v>
      </c>
      <c r="T38" s="590" t="s">
        <v>9492</v>
      </c>
      <c r="U38" s="590" t="s">
        <v>375</v>
      </c>
      <c r="V38" s="1448" t="s">
        <v>375</v>
      </c>
      <c r="W38" s="931" t="s">
        <v>57</v>
      </c>
      <c r="X38" s="1448" t="s">
        <v>375</v>
      </c>
      <c r="Y38" s="1448" t="s">
        <v>375</v>
      </c>
      <c r="Z38" s="1448" t="s">
        <v>375</v>
      </c>
      <c r="AA38" s="1448" t="s">
        <v>375</v>
      </c>
      <c r="AB38" s="1448" t="s">
        <v>375</v>
      </c>
      <c r="AC38" s="1448" t="s">
        <v>375</v>
      </c>
      <c r="AD38" s="1448" t="s">
        <v>375</v>
      </c>
      <c r="AE38" s="1448" t="s">
        <v>375</v>
      </c>
      <c r="AF38" s="1447" t="s">
        <v>375</v>
      </c>
      <c r="AG38" s="1447" t="s">
        <v>375</v>
      </c>
      <c r="AH38" s="1447" t="s">
        <v>375</v>
      </c>
      <c r="AI38" s="1447" t="s">
        <v>375</v>
      </c>
      <c r="AJ38" s="1447" t="s">
        <v>375</v>
      </c>
      <c r="AK38" s="1447" t="s">
        <v>375</v>
      </c>
      <c r="AL38" s="1447"/>
      <c r="AM38" s="1447" t="s">
        <v>375</v>
      </c>
      <c r="AN38" s="1447" t="s">
        <v>375</v>
      </c>
      <c r="AO38" s="1447" t="s">
        <v>375</v>
      </c>
    </row>
    <row r="39" spans="1:43" s="1249" customFormat="1" ht="13.8" hidden="1" x14ac:dyDescent="0.3">
      <c r="A39" s="590" t="s">
        <v>7488</v>
      </c>
      <c r="B39" s="590" t="s">
        <v>9478</v>
      </c>
      <c r="C39" s="590">
        <v>163</v>
      </c>
      <c r="D39" s="590" t="s">
        <v>376</v>
      </c>
      <c r="E39" s="590" t="s">
        <v>9537</v>
      </c>
      <c r="F39" s="590" t="s">
        <v>1644</v>
      </c>
      <c r="G39" s="590" t="s">
        <v>9532</v>
      </c>
      <c r="H39" s="590" t="s">
        <v>602</v>
      </c>
      <c r="I39" s="590" t="s">
        <v>9538</v>
      </c>
      <c r="J39" s="590" t="s">
        <v>431</v>
      </c>
      <c r="K39" s="590">
        <v>1037488263</v>
      </c>
      <c r="L39" s="1467">
        <v>44458</v>
      </c>
      <c r="M39" s="1468">
        <v>3</v>
      </c>
      <c r="N39" s="1468" t="s">
        <v>379</v>
      </c>
      <c r="O39" s="590">
        <v>3503152524</v>
      </c>
      <c r="P39" s="590" t="s">
        <v>375</v>
      </c>
      <c r="Q39" s="590" t="s">
        <v>375</v>
      </c>
      <c r="R39" s="590" t="s">
        <v>380</v>
      </c>
      <c r="S39" s="590" t="s">
        <v>54</v>
      </c>
      <c r="T39" s="590" t="s">
        <v>9492</v>
      </c>
      <c r="U39" s="590" t="s">
        <v>375</v>
      </c>
      <c r="V39" s="1448" t="s">
        <v>375</v>
      </c>
      <c r="W39" s="931" t="s">
        <v>57</v>
      </c>
      <c r="X39" s="1448" t="s">
        <v>375</v>
      </c>
      <c r="Y39" s="1448" t="s">
        <v>375</v>
      </c>
      <c r="Z39" s="1448" t="s">
        <v>375</v>
      </c>
      <c r="AA39" s="1448" t="s">
        <v>375</v>
      </c>
      <c r="AB39" s="1448" t="s">
        <v>375</v>
      </c>
      <c r="AC39" s="1448" t="s">
        <v>375</v>
      </c>
      <c r="AD39" s="1448" t="s">
        <v>375</v>
      </c>
      <c r="AE39" s="1448" t="s">
        <v>375</v>
      </c>
      <c r="AF39" s="1447" t="s">
        <v>375</v>
      </c>
      <c r="AG39" s="1447" t="s">
        <v>375</v>
      </c>
      <c r="AH39" s="1447" t="s">
        <v>375</v>
      </c>
      <c r="AI39" s="1447" t="s">
        <v>375</v>
      </c>
      <c r="AJ39" s="1447" t="s">
        <v>375</v>
      </c>
      <c r="AK39" s="1447" t="s">
        <v>375</v>
      </c>
      <c r="AL39" s="1447"/>
      <c r="AM39" s="1447" t="s">
        <v>375</v>
      </c>
      <c r="AN39" s="1447" t="s">
        <v>375</v>
      </c>
      <c r="AO39" s="1447" t="s">
        <v>375</v>
      </c>
    </row>
    <row r="40" spans="1:43" s="1249" customFormat="1" ht="13.8" hidden="1" x14ac:dyDescent="0.3">
      <c r="A40" s="590" t="s">
        <v>7488</v>
      </c>
      <c r="B40" s="590" t="s">
        <v>9478</v>
      </c>
      <c r="C40" s="590">
        <v>171</v>
      </c>
      <c r="D40" s="590" t="s">
        <v>376</v>
      </c>
      <c r="E40" s="590" t="s">
        <v>160</v>
      </c>
      <c r="F40" s="590" t="s">
        <v>1553</v>
      </c>
      <c r="G40" s="590" t="s">
        <v>7522</v>
      </c>
      <c r="H40" s="590" t="s">
        <v>9539</v>
      </c>
      <c r="I40" s="590" t="s">
        <v>9540</v>
      </c>
      <c r="J40" s="590" t="s">
        <v>431</v>
      </c>
      <c r="K40" s="590">
        <v>1037489646</v>
      </c>
      <c r="L40" s="1467">
        <v>45547</v>
      </c>
      <c r="M40" s="1468">
        <v>0</v>
      </c>
      <c r="N40" s="1468" t="s">
        <v>379</v>
      </c>
      <c r="O40" s="590">
        <v>3508965308</v>
      </c>
      <c r="P40" s="590" t="s">
        <v>375</v>
      </c>
      <c r="Q40" s="590" t="s">
        <v>375</v>
      </c>
      <c r="R40" s="590" t="s">
        <v>380</v>
      </c>
      <c r="S40" s="590" t="s">
        <v>54</v>
      </c>
      <c r="T40" s="590" t="s">
        <v>9492</v>
      </c>
      <c r="U40" s="590" t="s">
        <v>375</v>
      </c>
      <c r="V40" s="1448" t="s">
        <v>375</v>
      </c>
      <c r="W40" s="931" t="s">
        <v>57</v>
      </c>
      <c r="X40" s="1448" t="s">
        <v>375</v>
      </c>
      <c r="Y40" s="1448" t="s">
        <v>375</v>
      </c>
      <c r="Z40" s="1448" t="s">
        <v>375</v>
      </c>
      <c r="AA40" s="1448" t="s">
        <v>375</v>
      </c>
      <c r="AB40" s="1448" t="s">
        <v>375</v>
      </c>
      <c r="AC40" s="1448" t="s">
        <v>375</v>
      </c>
      <c r="AD40" s="1448" t="s">
        <v>375</v>
      </c>
      <c r="AE40" s="1448" t="s">
        <v>375</v>
      </c>
      <c r="AF40" s="1447" t="s">
        <v>375</v>
      </c>
      <c r="AG40" s="1447" t="s">
        <v>375</v>
      </c>
      <c r="AH40" s="1447" t="s">
        <v>375</v>
      </c>
      <c r="AI40" s="1447" t="s">
        <v>375</v>
      </c>
      <c r="AJ40" s="1447" t="s">
        <v>375</v>
      </c>
      <c r="AK40" s="1447" t="s">
        <v>375</v>
      </c>
      <c r="AL40" s="1447"/>
      <c r="AM40" s="1447" t="s">
        <v>375</v>
      </c>
      <c r="AN40" s="1447" t="s">
        <v>375</v>
      </c>
      <c r="AO40" s="1447" t="s">
        <v>375</v>
      </c>
    </row>
    <row r="41" spans="1:43" s="1249" customFormat="1" ht="13.8" hidden="1" x14ac:dyDescent="0.3">
      <c r="A41" s="590" t="s">
        <v>7488</v>
      </c>
      <c r="B41" s="590" t="s">
        <v>9478</v>
      </c>
      <c r="C41" s="590">
        <v>172</v>
      </c>
      <c r="D41" s="590" t="s">
        <v>376</v>
      </c>
      <c r="E41" s="590" t="s">
        <v>9541</v>
      </c>
      <c r="F41" s="590" t="s">
        <v>9542</v>
      </c>
      <c r="G41" s="590" t="s">
        <v>177</v>
      </c>
      <c r="H41" s="590" t="s">
        <v>7522</v>
      </c>
      <c r="I41" s="590" t="s">
        <v>9543</v>
      </c>
      <c r="J41" s="590" t="s">
        <v>431</v>
      </c>
      <c r="K41" s="590">
        <v>1037488470</v>
      </c>
      <c r="L41" s="1467">
        <v>44592</v>
      </c>
      <c r="M41" s="1468">
        <v>3</v>
      </c>
      <c r="N41" s="1468" t="s">
        <v>51</v>
      </c>
      <c r="O41" s="590">
        <v>3508965308</v>
      </c>
      <c r="P41" s="590" t="s">
        <v>375</v>
      </c>
      <c r="Q41" s="590" t="s">
        <v>375</v>
      </c>
      <c r="R41" s="590" t="s">
        <v>380</v>
      </c>
      <c r="S41" s="590" t="s">
        <v>54</v>
      </c>
      <c r="T41" s="590" t="s">
        <v>9492</v>
      </c>
      <c r="U41" s="590" t="s">
        <v>375</v>
      </c>
      <c r="V41" s="1448" t="s">
        <v>375</v>
      </c>
      <c r="W41" s="931" t="s">
        <v>57</v>
      </c>
      <c r="X41" s="1448" t="s">
        <v>375</v>
      </c>
      <c r="Y41" s="1448" t="s">
        <v>375</v>
      </c>
      <c r="Z41" s="1448" t="s">
        <v>375</v>
      </c>
      <c r="AA41" s="1448" t="s">
        <v>375</v>
      </c>
      <c r="AB41" s="1448" t="s">
        <v>375</v>
      </c>
      <c r="AC41" s="1448" t="s">
        <v>375</v>
      </c>
      <c r="AD41" s="1448" t="s">
        <v>375</v>
      </c>
      <c r="AE41" s="1448" t="s">
        <v>375</v>
      </c>
      <c r="AF41" s="1447" t="s">
        <v>375</v>
      </c>
      <c r="AG41" s="1447" t="s">
        <v>375</v>
      </c>
      <c r="AH41" s="1447" t="s">
        <v>375</v>
      </c>
      <c r="AI41" s="1447" t="s">
        <v>375</v>
      </c>
      <c r="AJ41" s="1447" t="s">
        <v>375</v>
      </c>
      <c r="AK41" s="1447" t="s">
        <v>375</v>
      </c>
      <c r="AL41" s="1447"/>
      <c r="AM41" s="1447" t="s">
        <v>375</v>
      </c>
      <c r="AN41" s="1447" t="s">
        <v>375</v>
      </c>
      <c r="AO41" s="1572" t="s">
        <v>375</v>
      </c>
    </row>
    <row r="42" spans="1:43" s="1249" customFormat="1" ht="13.8" x14ac:dyDescent="0.3">
      <c r="A42" s="590" t="s">
        <v>7488</v>
      </c>
      <c r="B42" s="590" t="s">
        <v>9478</v>
      </c>
      <c r="C42" s="590">
        <v>18</v>
      </c>
      <c r="D42" s="590" t="s">
        <v>45</v>
      </c>
      <c r="E42" s="590" t="s">
        <v>9544</v>
      </c>
      <c r="F42" s="590"/>
      <c r="G42" s="590" t="s">
        <v>5254</v>
      </c>
      <c r="H42" s="590" t="s">
        <v>9545</v>
      </c>
      <c r="I42" s="1538" t="s">
        <v>9546</v>
      </c>
      <c r="J42" s="590" t="s">
        <v>50</v>
      </c>
      <c r="K42" s="590">
        <v>1127590037</v>
      </c>
      <c r="L42" s="1467">
        <v>31664</v>
      </c>
      <c r="M42" s="1468">
        <v>38</v>
      </c>
      <c r="N42" s="1468" t="s">
        <v>51</v>
      </c>
      <c r="O42" s="590">
        <v>3236231398</v>
      </c>
      <c r="P42" s="590" t="s">
        <v>375</v>
      </c>
      <c r="Q42" s="590" t="s">
        <v>375</v>
      </c>
      <c r="R42" s="590" t="s">
        <v>380</v>
      </c>
      <c r="S42" s="590" t="s">
        <v>54</v>
      </c>
      <c r="T42" s="590" t="s">
        <v>9492</v>
      </c>
      <c r="U42" s="590" t="s">
        <v>375</v>
      </c>
      <c r="V42" s="931" t="s">
        <v>57</v>
      </c>
      <c r="W42" s="931" t="s">
        <v>57</v>
      </c>
      <c r="X42" s="931" t="s">
        <v>57</v>
      </c>
      <c r="Y42" s="1446" t="s">
        <v>375</v>
      </c>
      <c r="Z42" s="1446" t="s">
        <v>375</v>
      </c>
      <c r="AA42" s="1446" t="s">
        <v>375</v>
      </c>
      <c r="AB42" s="1446" t="s">
        <v>375</v>
      </c>
      <c r="AC42" s="1446" t="s">
        <v>375</v>
      </c>
      <c r="AD42" s="1446" t="s">
        <v>58</v>
      </c>
      <c r="AE42" s="1446" t="s">
        <v>375</v>
      </c>
      <c r="AF42" s="1447" t="s">
        <v>59</v>
      </c>
      <c r="AG42" s="1447" t="s">
        <v>57</v>
      </c>
      <c r="AH42" s="1447" t="s">
        <v>59</v>
      </c>
      <c r="AI42" s="1447" t="s">
        <v>59</v>
      </c>
      <c r="AJ42" s="1447" t="s">
        <v>59</v>
      </c>
      <c r="AK42" s="1447" t="s">
        <v>59</v>
      </c>
      <c r="AL42" s="1447" t="s">
        <v>70</v>
      </c>
      <c r="AM42" s="1447" t="s">
        <v>375</v>
      </c>
      <c r="AN42" s="1450" t="s">
        <v>375</v>
      </c>
      <c r="AO42" s="1447" t="s">
        <v>61</v>
      </c>
      <c r="AP42" s="1350"/>
      <c r="AQ42" s="809" t="str" cm="1">
        <f t="array" ref="AQ42">IF(AD42="NO FAVORABLE","NO FAVORABLE",IF(SUMPRODUCT(--(TRIM(AF42:AK42)&lt;&gt;"SI"),--(TRIM(AF42:AK42)&lt;&gt;"NA"))&gt;0,"SUBSANAR","APROBADA CR"))</f>
        <v>APROBADA CR</v>
      </c>
    </row>
    <row r="43" spans="1:43" s="1249" customFormat="1" ht="13.8" hidden="1" x14ac:dyDescent="0.3">
      <c r="A43" s="590" t="s">
        <v>7488</v>
      </c>
      <c r="B43" s="590" t="s">
        <v>9478</v>
      </c>
      <c r="C43" s="590">
        <v>181</v>
      </c>
      <c r="D43" s="590" t="s">
        <v>376</v>
      </c>
      <c r="E43" s="590" t="s">
        <v>2626</v>
      </c>
      <c r="F43" s="590" t="s">
        <v>2874</v>
      </c>
      <c r="G43" s="590" t="s">
        <v>386</v>
      </c>
      <c r="H43" s="590" t="s">
        <v>9488</v>
      </c>
      <c r="I43" s="590" t="s">
        <v>9547</v>
      </c>
      <c r="J43" s="590" t="s">
        <v>50</v>
      </c>
      <c r="K43" s="590">
        <v>1001504469</v>
      </c>
      <c r="L43" s="1467">
        <v>32290</v>
      </c>
      <c r="M43" s="1468">
        <v>37</v>
      </c>
      <c r="N43" s="1468" t="s">
        <v>379</v>
      </c>
      <c r="O43" s="590">
        <v>3236231398</v>
      </c>
      <c r="P43" s="590" t="s">
        <v>375</v>
      </c>
      <c r="Q43" s="590" t="s">
        <v>375</v>
      </c>
      <c r="R43" s="590" t="s">
        <v>380</v>
      </c>
      <c r="S43" s="590" t="s">
        <v>54</v>
      </c>
      <c r="T43" s="590" t="s">
        <v>9492</v>
      </c>
      <c r="U43" s="590" t="s">
        <v>375</v>
      </c>
      <c r="V43" s="1448" t="s">
        <v>375</v>
      </c>
      <c r="W43" s="931" t="s">
        <v>57</v>
      </c>
      <c r="X43" s="1448" t="s">
        <v>375</v>
      </c>
      <c r="Y43" s="1448" t="s">
        <v>375</v>
      </c>
      <c r="Z43" s="1448" t="s">
        <v>375</v>
      </c>
      <c r="AA43" s="1448" t="s">
        <v>375</v>
      </c>
      <c r="AB43" s="1448" t="s">
        <v>375</v>
      </c>
      <c r="AC43" s="1448" t="s">
        <v>375</v>
      </c>
      <c r="AD43" s="1448" t="s">
        <v>375</v>
      </c>
      <c r="AE43" s="1448" t="s">
        <v>375</v>
      </c>
      <c r="AF43" s="1447" t="s">
        <v>375</v>
      </c>
      <c r="AG43" s="1447" t="s">
        <v>375</v>
      </c>
      <c r="AH43" s="1447" t="s">
        <v>375</v>
      </c>
      <c r="AI43" s="1447" t="s">
        <v>375</v>
      </c>
      <c r="AJ43" s="1447" t="s">
        <v>375</v>
      </c>
      <c r="AK43" s="1447" t="s">
        <v>375</v>
      </c>
      <c r="AL43" s="1447"/>
      <c r="AM43" s="1447" t="s">
        <v>375</v>
      </c>
      <c r="AN43" s="1447" t="s">
        <v>375</v>
      </c>
      <c r="AO43" s="1576" t="s">
        <v>375</v>
      </c>
    </row>
    <row r="44" spans="1:43" s="1249" customFormat="1" ht="13.8" hidden="1" x14ac:dyDescent="0.3">
      <c r="A44" s="590" t="s">
        <v>7488</v>
      </c>
      <c r="B44" s="590" t="s">
        <v>9478</v>
      </c>
      <c r="C44" s="590">
        <v>182</v>
      </c>
      <c r="D44" s="590" t="s">
        <v>376</v>
      </c>
      <c r="E44" s="590" t="s">
        <v>9548</v>
      </c>
      <c r="F44" s="590" t="s">
        <v>424</v>
      </c>
      <c r="G44" s="590" t="s">
        <v>386</v>
      </c>
      <c r="H44" s="590" t="s">
        <v>5254</v>
      </c>
      <c r="I44" s="590" t="s">
        <v>9549</v>
      </c>
      <c r="J44" s="590" t="s">
        <v>390</v>
      </c>
      <c r="K44" s="590">
        <v>1037487265</v>
      </c>
      <c r="L44" s="1467">
        <v>42619</v>
      </c>
      <c r="M44" s="1468">
        <v>8</v>
      </c>
      <c r="N44" s="1468" t="s">
        <v>379</v>
      </c>
      <c r="O44" s="590">
        <v>3236231398</v>
      </c>
      <c r="P44" s="590" t="s">
        <v>375</v>
      </c>
      <c r="Q44" s="590" t="s">
        <v>375</v>
      </c>
      <c r="R44" s="590" t="s">
        <v>380</v>
      </c>
      <c r="S44" s="590" t="s">
        <v>54</v>
      </c>
      <c r="T44" s="590" t="s">
        <v>9492</v>
      </c>
      <c r="U44" s="590" t="s">
        <v>375</v>
      </c>
      <c r="V44" s="1448" t="s">
        <v>375</v>
      </c>
      <c r="W44" s="931" t="s">
        <v>57</v>
      </c>
      <c r="X44" s="1448" t="s">
        <v>375</v>
      </c>
      <c r="Y44" s="1448" t="s">
        <v>375</v>
      </c>
      <c r="Z44" s="1448" t="s">
        <v>375</v>
      </c>
      <c r="AA44" s="1448" t="s">
        <v>375</v>
      </c>
      <c r="AB44" s="1448" t="s">
        <v>375</v>
      </c>
      <c r="AC44" s="1448" t="s">
        <v>375</v>
      </c>
      <c r="AD44" s="1448" t="s">
        <v>375</v>
      </c>
      <c r="AE44" s="1448" t="s">
        <v>375</v>
      </c>
      <c r="AF44" s="1447" t="s">
        <v>375</v>
      </c>
      <c r="AG44" s="1447" t="s">
        <v>375</v>
      </c>
      <c r="AH44" s="1447" t="s">
        <v>375</v>
      </c>
      <c r="AI44" s="1447" t="s">
        <v>375</v>
      </c>
      <c r="AJ44" s="1447" t="s">
        <v>375</v>
      </c>
      <c r="AK44" s="1447" t="s">
        <v>375</v>
      </c>
      <c r="AL44" s="1447"/>
      <c r="AM44" s="1447" t="s">
        <v>375</v>
      </c>
      <c r="AN44" s="1447" t="s">
        <v>375</v>
      </c>
      <c r="AO44" s="1447" t="s">
        <v>375</v>
      </c>
    </row>
    <row r="45" spans="1:43" s="1249" customFormat="1" ht="13.8" hidden="1" x14ac:dyDescent="0.3">
      <c r="A45" s="590" t="s">
        <v>7488</v>
      </c>
      <c r="B45" s="590" t="s">
        <v>9478</v>
      </c>
      <c r="C45" s="590">
        <v>183</v>
      </c>
      <c r="D45" s="590" t="s">
        <v>376</v>
      </c>
      <c r="E45" s="590" t="s">
        <v>9550</v>
      </c>
      <c r="F45" s="590" t="s">
        <v>2874</v>
      </c>
      <c r="G45" s="590" t="s">
        <v>386</v>
      </c>
      <c r="H45" s="590" t="s">
        <v>5254</v>
      </c>
      <c r="I45" s="590" t="s">
        <v>9551</v>
      </c>
      <c r="J45" s="590" t="s">
        <v>390</v>
      </c>
      <c r="K45" s="590">
        <v>103787264</v>
      </c>
      <c r="L45" s="1467">
        <v>41527</v>
      </c>
      <c r="M45" s="1468">
        <v>11</v>
      </c>
      <c r="N45" s="1468" t="s">
        <v>379</v>
      </c>
      <c r="O45" s="590">
        <v>3236231398</v>
      </c>
      <c r="P45" s="590" t="s">
        <v>375</v>
      </c>
      <c r="Q45" s="590" t="s">
        <v>375</v>
      </c>
      <c r="R45" s="590" t="s">
        <v>380</v>
      </c>
      <c r="S45" s="590" t="s">
        <v>54</v>
      </c>
      <c r="T45" s="590" t="s">
        <v>9492</v>
      </c>
      <c r="U45" s="590" t="s">
        <v>375</v>
      </c>
      <c r="V45" s="1448" t="s">
        <v>375</v>
      </c>
      <c r="W45" s="931" t="s">
        <v>57</v>
      </c>
      <c r="X45" s="1448" t="s">
        <v>375</v>
      </c>
      <c r="Y45" s="1448" t="s">
        <v>375</v>
      </c>
      <c r="Z45" s="1448" t="s">
        <v>375</v>
      </c>
      <c r="AA45" s="1448" t="s">
        <v>375</v>
      </c>
      <c r="AB45" s="1448" t="s">
        <v>375</v>
      </c>
      <c r="AC45" s="1448" t="s">
        <v>375</v>
      </c>
      <c r="AD45" s="1448" t="s">
        <v>375</v>
      </c>
      <c r="AE45" s="1448" t="s">
        <v>375</v>
      </c>
      <c r="AF45" s="1447" t="s">
        <v>375</v>
      </c>
      <c r="AG45" s="1447" t="s">
        <v>375</v>
      </c>
      <c r="AH45" s="1447" t="s">
        <v>375</v>
      </c>
      <c r="AI45" s="1447" t="s">
        <v>375</v>
      </c>
      <c r="AJ45" s="1447" t="s">
        <v>375</v>
      </c>
      <c r="AK45" s="1447" t="s">
        <v>375</v>
      </c>
      <c r="AL45" s="1447"/>
      <c r="AM45" s="1447" t="s">
        <v>375</v>
      </c>
      <c r="AN45" s="1447" t="s">
        <v>375</v>
      </c>
      <c r="AO45" s="1572" t="s">
        <v>375</v>
      </c>
    </row>
    <row r="46" spans="1:43" s="1249" customFormat="1" ht="13.8" x14ac:dyDescent="0.3">
      <c r="A46" s="590" t="s">
        <v>7488</v>
      </c>
      <c r="B46" s="590" t="s">
        <v>9478</v>
      </c>
      <c r="C46" s="590">
        <v>19</v>
      </c>
      <c r="D46" s="590" t="s">
        <v>45</v>
      </c>
      <c r="E46" s="590" t="s">
        <v>107</v>
      </c>
      <c r="F46" s="590" t="s">
        <v>3307</v>
      </c>
      <c r="G46" s="590" t="s">
        <v>415</v>
      </c>
      <c r="H46" s="590" t="s">
        <v>5167</v>
      </c>
      <c r="I46" s="1538" t="s">
        <v>9552</v>
      </c>
      <c r="J46" s="590" t="s">
        <v>50</v>
      </c>
      <c r="K46" s="590">
        <v>1037472209</v>
      </c>
      <c r="L46" s="1467">
        <v>31820</v>
      </c>
      <c r="M46" s="1468">
        <v>38</v>
      </c>
      <c r="N46" s="1468" t="s">
        <v>51</v>
      </c>
      <c r="O46" s="590">
        <v>3508226443</v>
      </c>
      <c r="P46" s="590" t="s">
        <v>375</v>
      </c>
      <c r="Q46" s="590" t="s">
        <v>375</v>
      </c>
      <c r="R46" s="590" t="s">
        <v>380</v>
      </c>
      <c r="S46" s="590" t="s">
        <v>54</v>
      </c>
      <c r="T46" s="590" t="s">
        <v>9492</v>
      </c>
      <c r="U46" s="590" t="s">
        <v>375</v>
      </c>
      <c r="V46" s="931" t="s">
        <v>57</v>
      </c>
      <c r="W46" s="931" t="s">
        <v>57</v>
      </c>
      <c r="X46" s="931" t="s">
        <v>57</v>
      </c>
      <c r="Y46" s="1446" t="s">
        <v>375</v>
      </c>
      <c r="Z46" s="1446" t="s">
        <v>375</v>
      </c>
      <c r="AA46" s="1446" t="s">
        <v>375</v>
      </c>
      <c r="AB46" s="1446" t="s">
        <v>375</v>
      </c>
      <c r="AC46" s="1446" t="s">
        <v>375</v>
      </c>
      <c r="AD46" s="1446" t="s">
        <v>58</v>
      </c>
      <c r="AE46" s="1446" t="s">
        <v>375</v>
      </c>
      <c r="AF46" s="1447" t="s">
        <v>59</v>
      </c>
      <c r="AG46" s="1447" t="s">
        <v>57</v>
      </c>
      <c r="AH46" s="1447" t="s">
        <v>59</v>
      </c>
      <c r="AI46" s="1447" t="s">
        <v>59</v>
      </c>
      <c r="AJ46" s="1447" t="s">
        <v>59</v>
      </c>
      <c r="AK46" s="1447" t="s">
        <v>59</v>
      </c>
      <c r="AL46" s="1447" t="s">
        <v>138</v>
      </c>
      <c r="AM46" s="1447" t="s">
        <v>375</v>
      </c>
      <c r="AN46" s="1450" t="s">
        <v>375</v>
      </c>
      <c r="AO46" s="1447" t="s">
        <v>61</v>
      </c>
      <c r="AP46" s="1350"/>
      <c r="AQ46" s="809" t="str" cm="1">
        <f t="array" ref="AQ46">IF(AD46="NO FAVORABLE","NO FAVORABLE",IF(SUMPRODUCT(--(TRIM(AF46:AK46)&lt;&gt;"SI"),--(TRIM(AF46:AK46)&lt;&gt;"NA"))&gt;0,"SUBSANAR","APROBADA CR"))</f>
        <v>APROBADA CR</v>
      </c>
    </row>
    <row r="47" spans="1:43" s="1249" customFormat="1" ht="13.8" hidden="1" x14ac:dyDescent="0.3">
      <c r="A47" s="590" t="s">
        <v>7488</v>
      </c>
      <c r="B47" s="590" t="s">
        <v>9478</v>
      </c>
      <c r="C47" s="590">
        <v>191</v>
      </c>
      <c r="D47" s="590" t="s">
        <v>376</v>
      </c>
      <c r="E47" s="590" t="s">
        <v>2069</v>
      </c>
      <c r="F47" s="590" t="s">
        <v>665</v>
      </c>
      <c r="G47" s="590" t="s">
        <v>2638</v>
      </c>
      <c r="H47" s="590" t="s">
        <v>415</v>
      </c>
      <c r="I47" s="590" t="s">
        <v>9553</v>
      </c>
      <c r="J47" s="590" t="s">
        <v>390</v>
      </c>
      <c r="K47" s="590">
        <v>1067901308</v>
      </c>
      <c r="L47" s="1467">
        <v>40003</v>
      </c>
      <c r="M47" s="1468">
        <v>16</v>
      </c>
      <c r="N47" s="1468" t="s">
        <v>51</v>
      </c>
      <c r="O47" s="590">
        <v>3508226443</v>
      </c>
      <c r="P47" s="590" t="s">
        <v>375</v>
      </c>
      <c r="Q47" s="590" t="s">
        <v>375</v>
      </c>
      <c r="R47" s="590" t="s">
        <v>380</v>
      </c>
      <c r="S47" s="590" t="s">
        <v>54</v>
      </c>
      <c r="T47" s="590" t="s">
        <v>9492</v>
      </c>
      <c r="U47" s="590" t="s">
        <v>375</v>
      </c>
      <c r="V47" s="1448" t="s">
        <v>375</v>
      </c>
      <c r="W47" s="931" t="s">
        <v>57</v>
      </c>
      <c r="X47" s="1448" t="s">
        <v>375</v>
      </c>
      <c r="Y47" s="1448" t="s">
        <v>375</v>
      </c>
      <c r="Z47" s="1448" t="s">
        <v>375</v>
      </c>
      <c r="AA47" s="1448" t="s">
        <v>375</v>
      </c>
      <c r="AB47" s="1448" t="s">
        <v>375</v>
      </c>
      <c r="AC47" s="1448" t="s">
        <v>375</v>
      </c>
      <c r="AD47" s="1448" t="s">
        <v>375</v>
      </c>
      <c r="AE47" s="1448" t="s">
        <v>375</v>
      </c>
      <c r="AF47" s="1447" t="s">
        <v>375</v>
      </c>
      <c r="AG47" s="1447" t="s">
        <v>375</v>
      </c>
      <c r="AH47" s="1447" t="s">
        <v>375</v>
      </c>
      <c r="AI47" s="1447" t="s">
        <v>375</v>
      </c>
      <c r="AJ47" s="1447" t="s">
        <v>375</v>
      </c>
      <c r="AK47" s="1447" t="s">
        <v>375</v>
      </c>
      <c r="AL47" s="1447"/>
      <c r="AM47" s="1447" t="s">
        <v>375</v>
      </c>
      <c r="AN47" s="1447" t="s">
        <v>375</v>
      </c>
      <c r="AO47" s="1577" t="s">
        <v>375</v>
      </c>
    </row>
    <row r="48" spans="1:43" s="1249" customFormat="1" ht="13.8" x14ac:dyDescent="0.3">
      <c r="A48" s="590" t="s">
        <v>7488</v>
      </c>
      <c r="B48" s="590" t="s">
        <v>9478</v>
      </c>
      <c r="C48" s="590">
        <v>20</v>
      </c>
      <c r="D48" s="590" t="s">
        <v>45</v>
      </c>
      <c r="E48" s="590" t="s">
        <v>991</v>
      </c>
      <c r="F48" s="590"/>
      <c r="G48" s="590" t="s">
        <v>4799</v>
      </c>
      <c r="H48" s="590" t="s">
        <v>117</v>
      </c>
      <c r="I48" s="1538" t="s">
        <v>9554</v>
      </c>
      <c r="J48" s="590" t="s">
        <v>50</v>
      </c>
      <c r="K48" s="590">
        <v>1067851287</v>
      </c>
      <c r="L48" s="1467">
        <v>38471</v>
      </c>
      <c r="M48" s="1468">
        <v>20</v>
      </c>
      <c r="N48" s="1468" t="s">
        <v>51</v>
      </c>
      <c r="O48" s="590">
        <v>3218352240</v>
      </c>
      <c r="P48" s="590" t="s">
        <v>375</v>
      </c>
      <c r="Q48" s="590" t="s">
        <v>375</v>
      </c>
      <c r="R48" s="590" t="s">
        <v>380</v>
      </c>
      <c r="S48" s="590" t="s">
        <v>54</v>
      </c>
      <c r="T48" s="590" t="s">
        <v>9492</v>
      </c>
      <c r="U48" s="590" t="s">
        <v>375</v>
      </c>
      <c r="V48" s="931" t="s">
        <v>57</v>
      </c>
      <c r="W48" s="931" t="s">
        <v>57</v>
      </c>
      <c r="X48" s="931" t="s">
        <v>57</v>
      </c>
      <c r="Y48" s="1446" t="s">
        <v>375</v>
      </c>
      <c r="Z48" s="1446" t="s">
        <v>375</v>
      </c>
      <c r="AA48" s="1446" t="s">
        <v>375</v>
      </c>
      <c r="AB48" s="1446" t="s">
        <v>375</v>
      </c>
      <c r="AC48" s="1446" t="s">
        <v>375</v>
      </c>
      <c r="AD48" s="1446" t="s">
        <v>58</v>
      </c>
      <c r="AE48" s="1446" t="s">
        <v>375</v>
      </c>
      <c r="AF48" s="1447" t="s">
        <v>59</v>
      </c>
      <c r="AG48" s="1447" t="s">
        <v>57</v>
      </c>
      <c r="AH48" s="1447" t="s">
        <v>59</v>
      </c>
      <c r="AI48" s="1447" t="s">
        <v>59</v>
      </c>
      <c r="AJ48" s="1447" t="s">
        <v>59</v>
      </c>
      <c r="AK48" s="1447" t="s">
        <v>59</v>
      </c>
      <c r="AL48" s="1447" t="s">
        <v>138</v>
      </c>
      <c r="AM48" s="1447" t="s">
        <v>375</v>
      </c>
      <c r="AN48" s="1450" t="s">
        <v>375</v>
      </c>
      <c r="AO48" s="1447" t="s">
        <v>61</v>
      </c>
      <c r="AP48" s="1350"/>
      <c r="AQ48" s="809" t="str" cm="1">
        <f t="array" ref="AQ48">IF(AD48="NO FAVORABLE","NO FAVORABLE",IF(SUMPRODUCT(--(TRIM(AF48:AK48)&lt;&gt;"SI"),--(TRIM(AF48:AK48)&lt;&gt;"NA"))&gt;0,"SUBSANAR","APROBADA CR"))</f>
        <v>APROBADA CR</v>
      </c>
    </row>
    <row r="49" spans="1:43" s="1249" customFormat="1" ht="13.8" hidden="1" x14ac:dyDescent="0.3">
      <c r="A49" s="590" t="s">
        <v>7488</v>
      </c>
      <c r="B49" s="590" t="s">
        <v>9478</v>
      </c>
      <c r="C49" s="590">
        <v>201</v>
      </c>
      <c r="D49" s="590" t="s">
        <v>376</v>
      </c>
      <c r="E49" s="590" t="s">
        <v>9555</v>
      </c>
      <c r="F49" s="590"/>
      <c r="G49" s="590" t="s">
        <v>4778</v>
      </c>
      <c r="H49" s="590" t="s">
        <v>4799</v>
      </c>
      <c r="I49" s="590" t="s">
        <v>9556</v>
      </c>
      <c r="J49" s="590" t="s">
        <v>431</v>
      </c>
      <c r="K49" s="590">
        <v>1037488685</v>
      </c>
      <c r="L49" s="1467">
        <v>44707</v>
      </c>
      <c r="M49" s="1468">
        <v>3</v>
      </c>
      <c r="N49" s="1468" t="s">
        <v>51</v>
      </c>
      <c r="O49" s="590">
        <v>3218352240</v>
      </c>
      <c r="P49" s="590" t="s">
        <v>375</v>
      </c>
      <c r="Q49" s="590" t="s">
        <v>375</v>
      </c>
      <c r="R49" s="590" t="s">
        <v>380</v>
      </c>
      <c r="S49" s="590" t="s">
        <v>54</v>
      </c>
      <c r="T49" s="590" t="s">
        <v>9492</v>
      </c>
      <c r="U49" s="590" t="s">
        <v>375</v>
      </c>
      <c r="V49" s="1448" t="s">
        <v>375</v>
      </c>
      <c r="W49" s="931" t="s">
        <v>57</v>
      </c>
      <c r="X49" s="1448" t="s">
        <v>375</v>
      </c>
      <c r="Y49" s="1448" t="s">
        <v>375</v>
      </c>
      <c r="Z49" s="1448" t="s">
        <v>375</v>
      </c>
      <c r="AA49" s="1448" t="s">
        <v>375</v>
      </c>
      <c r="AB49" s="1448" t="s">
        <v>375</v>
      </c>
      <c r="AC49" s="1448" t="s">
        <v>375</v>
      </c>
      <c r="AD49" s="1448" t="s">
        <v>375</v>
      </c>
      <c r="AE49" s="1448" t="s">
        <v>375</v>
      </c>
      <c r="AF49" s="1447" t="s">
        <v>375</v>
      </c>
      <c r="AG49" s="1447" t="s">
        <v>375</v>
      </c>
      <c r="AH49" s="1447" t="s">
        <v>375</v>
      </c>
      <c r="AI49" s="1447" t="s">
        <v>375</v>
      </c>
      <c r="AJ49" s="1447" t="s">
        <v>375</v>
      </c>
      <c r="AK49" s="1447" t="s">
        <v>375</v>
      </c>
      <c r="AL49" s="1447"/>
      <c r="AM49" s="1447" t="s">
        <v>375</v>
      </c>
      <c r="AN49" s="1447" t="s">
        <v>375</v>
      </c>
      <c r="AO49" s="1576" t="s">
        <v>375</v>
      </c>
    </row>
    <row r="50" spans="1:43" s="1249" customFormat="1" ht="13.8" hidden="1" x14ac:dyDescent="0.3">
      <c r="A50" s="590" t="s">
        <v>7488</v>
      </c>
      <c r="B50" s="590" t="s">
        <v>9478</v>
      </c>
      <c r="C50" s="590">
        <v>202</v>
      </c>
      <c r="D50" s="590" t="s">
        <v>376</v>
      </c>
      <c r="E50" s="590" t="s">
        <v>454</v>
      </c>
      <c r="F50" s="590" t="s">
        <v>9557</v>
      </c>
      <c r="G50" s="590" t="s">
        <v>4778</v>
      </c>
      <c r="H50" s="590" t="s">
        <v>4799</v>
      </c>
      <c r="I50" s="590" t="s">
        <v>9558</v>
      </c>
      <c r="J50" s="590" t="s">
        <v>431</v>
      </c>
      <c r="K50" s="590">
        <v>1037489787</v>
      </c>
      <c r="L50" s="1467">
        <v>45586</v>
      </c>
      <c r="M50" s="1468">
        <v>0</v>
      </c>
      <c r="N50" s="1468" t="s">
        <v>379</v>
      </c>
      <c r="O50" s="590">
        <v>3218352240</v>
      </c>
      <c r="P50" s="590" t="s">
        <v>375</v>
      </c>
      <c r="Q50" s="590" t="s">
        <v>375</v>
      </c>
      <c r="R50" s="590" t="s">
        <v>380</v>
      </c>
      <c r="S50" s="590" t="s">
        <v>54</v>
      </c>
      <c r="T50" s="590" t="s">
        <v>9492</v>
      </c>
      <c r="U50" s="590" t="s">
        <v>375</v>
      </c>
      <c r="V50" s="1448" t="s">
        <v>375</v>
      </c>
      <c r="W50" s="931" t="s">
        <v>57</v>
      </c>
      <c r="X50" s="1448" t="s">
        <v>375</v>
      </c>
      <c r="Y50" s="1448" t="s">
        <v>375</v>
      </c>
      <c r="Z50" s="1448" t="s">
        <v>375</v>
      </c>
      <c r="AA50" s="1448" t="s">
        <v>375</v>
      </c>
      <c r="AB50" s="1448" t="s">
        <v>375</v>
      </c>
      <c r="AC50" s="1448" t="s">
        <v>375</v>
      </c>
      <c r="AD50" s="1448" t="s">
        <v>375</v>
      </c>
      <c r="AE50" s="1448" t="s">
        <v>375</v>
      </c>
      <c r="AF50" s="1447" t="s">
        <v>375</v>
      </c>
      <c r="AG50" s="1447" t="s">
        <v>375</v>
      </c>
      <c r="AH50" s="1447" t="s">
        <v>375</v>
      </c>
      <c r="AI50" s="1447" t="s">
        <v>375</v>
      </c>
      <c r="AJ50" s="1447" t="s">
        <v>375</v>
      </c>
      <c r="AK50" s="1447" t="s">
        <v>375</v>
      </c>
      <c r="AL50" s="1447"/>
      <c r="AM50" s="1447" t="s">
        <v>375</v>
      </c>
      <c r="AN50" s="1447" t="s">
        <v>375</v>
      </c>
      <c r="AO50" s="1572" t="s">
        <v>375</v>
      </c>
    </row>
    <row r="51" spans="1:43" s="1249" customFormat="1" ht="13.8" x14ac:dyDescent="0.3">
      <c r="A51" s="590" t="s">
        <v>7488</v>
      </c>
      <c r="B51" s="590" t="s">
        <v>9478</v>
      </c>
      <c r="C51" s="590">
        <v>21</v>
      </c>
      <c r="D51" s="590" t="s">
        <v>45</v>
      </c>
      <c r="E51" s="590" t="s">
        <v>9121</v>
      </c>
      <c r="F51" s="590"/>
      <c r="G51" s="590" t="s">
        <v>2739</v>
      </c>
      <c r="H51" s="590" t="s">
        <v>496</v>
      </c>
      <c r="I51" s="1538" t="s">
        <v>9559</v>
      </c>
      <c r="J51" s="590" t="s">
        <v>50</v>
      </c>
      <c r="K51" s="590">
        <v>22159193</v>
      </c>
      <c r="L51" s="1467">
        <v>18678</v>
      </c>
      <c r="M51" s="1468">
        <v>74</v>
      </c>
      <c r="N51" s="1468" t="s">
        <v>51</v>
      </c>
      <c r="O51" s="590">
        <v>3239590059</v>
      </c>
      <c r="P51" s="590" t="s">
        <v>375</v>
      </c>
      <c r="Q51" s="590" t="s">
        <v>375</v>
      </c>
      <c r="R51" s="590" t="s">
        <v>380</v>
      </c>
      <c r="S51" s="590" t="s">
        <v>54</v>
      </c>
      <c r="T51" s="590" t="s">
        <v>9492</v>
      </c>
      <c r="U51" s="590" t="s">
        <v>375</v>
      </c>
      <c r="V51" s="931" t="s">
        <v>57</v>
      </c>
      <c r="W51" s="931" t="s">
        <v>57</v>
      </c>
      <c r="X51" s="931" t="s">
        <v>57</v>
      </c>
      <c r="Y51" s="1446" t="s">
        <v>375</v>
      </c>
      <c r="Z51" s="1446" t="s">
        <v>375</v>
      </c>
      <c r="AA51" s="1446" t="s">
        <v>375</v>
      </c>
      <c r="AB51" s="1446" t="s">
        <v>375</v>
      </c>
      <c r="AC51" s="1446" t="s">
        <v>375</v>
      </c>
      <c r="AD51" s="1446" t="s">
        <v>58</v>
      </c>
      <c r="AE51" s="1446" t="s">
        <v>375</v>
      </c>
      <c r="AF51" s="1447" t="s">
        <v>59</v>
      </c>
      <c r="AG51" s="1447" t="s">
        <v>57</v>
      </c>
      <c r="AH51" s="1447" t="s">
        <v>59</v>
      </c>
      <c r="AI51" s="1447" t="s">
        <v>59</v>
      </c>
      <c r="AJ51" s="1447" t="s">
        <v>59</v>
      </c>
      <c r="AK51" s="1447" t="s">
        <v>59</v>
      </c>
      <c r="AL51" s="1447" t="s">
        <v>174</v>
      </c>
      <c r="AM51" s="1447" t="s">
        <v>375</v>
      </c>
      <c r="AN51" s="1450" t="s">
        <v>375</v>
      </c>
      <c r="AO51" s="1447" t="s">
        <v>61</v>
      </c>
      <c r="AP51" s="1350"/>
      <c r="AQ51" s="809" t="str" cm="1">
        <f t="array" ref="AQ51">IF(AD51="NO FAVORABLE","NO FAVORABLE",IF(SUMPRODUCT(--(TRIM(AF51:AK51)&lt;&gt;"SI"),--(TRIM(AF51:AK51)&lt;&gt;"NA"))&gt;0,"SUBSANAR","APROBADA CR"))</f>
        <v>APROBADA CR</v>
      </c>
    </row>
    <row r="52" spans="1:43" s="1249" customFormat="1" ht="13.8" hidden="1" x14ac:dyDescent="0.3">
      <c r="A52" s="590" t="s">
        <v>7488</v>
      </c>
      <c r="B52" s="590" t="s">
        <v>9478</v>
      </c>
      <c r="C52" s="590">
        <v>211</v>
      </c>
      <c r="D52" s="590" t="s">
        <v>376</v>
      </c>
      <c r="E52" s="590" t="s">
        <v>454</v>
      </c>
      <c r="F52" s="590" t="s">
        <v>1556</v>
      </c>
      <c r="G52" s="590" t="s">
        <v>2753</v>
      </c>
      <c r="H52" s="590" t="s">
        <v>9157</v>
      </c>
      <c r="I52" s="590" t="s">
        <v>9560</v>
      </c>
      <c r="J52" s="590" t="s">
        <v>390</v>
      </c>
      <c r="K52" s="590">
        <v>1037484127</v>
      </c>
      <c r="L52" s="1467">
        <v>41830</v>
      </c>
      <c r="M52" s="1468">
        <v>11</v>
      </c>
      <c r="N52" s="1468" t="s">
        <v>379</v>
      </c>
      <c r="O52" s="590">
        <v>3239590059</v>
      </c>
      <c r="P52" s="590" t="s">
        <v>375</v>
      </c>
      <c r="Q52" s="590" t="s">
        <v>375</v>
      </c>
      <c r="R52" s="590" t="s">
        <v>380</v>
      </c>
      <c r="S52" s="590" t="s">
        <v>54</v>
      </c>
      <c r="T52" s="590" t="s">
        <v>9492</v>
      </c>
      <c r="U52" s="590" t="s">
        <v>375</v>
      </c>
      <c r="V52" s="1448" t="s">
        <v>375</v>
      </c>
      <c r="W52" s="931" t="s">
        <v>57</v>
      </c>
      <c r="X52" s="1448" t="s">
        <v>375</v>
      </c>
      <c r="Y52" s="1448" t="s">
        <v>375</v>
      </c>
      <c r="Z52" s="1448" t="s">
        <v>375</v>
      </c>
      <c r="AA52" s="1448" t="s">
        <v>375</v>
      </c>
      <c r="AB52" s="1448" t="s">
        <v>375</v>
      </c>
      <c r="AC52" s="1448" t="s">
        <v>375</v>
      </c>
      <c r="AD52" s="1448" t="s">
        <v>375</v>
      </c>
      <c r="AE52" s="1448" t="s">
        <v>375</v>
      </c>
      <c r="AF52" s="1447" t="s">
        <v>375</v>
      </c>
      <c r="AG52" s="1447" t="s">
        <v>375</v>
      </c>
      <c r="AH52" s="1447" t="s">
        <v>375</v>
      </c>
      <c r="AI52" s="1447" t="s">
        <v>375</v>
      </c>
      <c r="AJ52" s="1447" t="s">
        <v>375</v>
      </c>
      <c r="AK52" s="1447" t="s">
        <v>375</v>
      </c>
      <c r="AL52" s="1447"/>
      <c r="AM52" s="1447" t="s">
        <v>375</v>
      </c>
      <c r="AN52" s="1447" t="s">
        <v>375</v>
      </c>
      <c r="AO52" s="1577" t="s">
        <v>375</v>
      </c>
    </row>
    <row r="53" spans="1:43" s="1249" customFormat="1" ht="13.8" x14ac:dyDescent="0.3">
      <c r="A53" s="590" t="s">
        <v>7488</v>
      </c>
      <c r="B53" s="590" t="s">
        <v>9478</v>
      </c>
      <c r="C53" s="590">
        <v>22</v>
      </c>
      <c r="D53" s="590" t="s">
        <v>45</v>
      </c>
      <c r="E53" s="590" t="s">
        <v>9561</v>
      </c>
      <c r="F53" s="590"/>
      <c r="G53" s="590" t="s">
        <v>2823</v>
      </c>
      <c r="H53" s="590" t="s">
        <v>9562</v>
      </c>
      <c r="I53" s="1538" t="s">
        <v>9563</v>
      </c>
      <c r="J53" s="590" t="s">
        <v>50</v>
      </c>
      <c r="K53" s="590">
        <v>1007526242</v>
      </c>
      <c r="L53" s="1467">
        <v>34719</v>
      </c>
      <c r="M53" s="1468">
        <v>30</v>
      </c>
      <c r="N53" s="1468" t="s">
        <v>51</v>
      </c>
      <c r="O53" s="590">
        <v>3137587865</v>
      </c>
      <c r="P53" s="590" t="s">
        <v>375</v>
      </c>
      <c r="Q53" s="590" t="s">
        <v>375</v>
      </c>
      <c r="R53" s="590" t="s">
        <v>380</v>
      </c>
      <c r="S53" s="590" t="s">
        <v>54</v>
      </c>
      <c r="T53" s="590" t="s">
        <v>9492</v>
      </c>
      <c r="U53" s="590" t="s">
        <v>375</v>
      </c>
      <c r="V53" s="931" t="s">
        <v>57</v>
      </c>
      <c r="W53" s="931" t="s">
        <v>57</v>
      </c>
      <c r="X53" s="931" t="s">
        <v>57</v>
      </c>
      <c r="Y53" s="1446" t="s">
        <v>375</v>
      </c>
      <c r="Z53" s="1446" t="s">
        <v>375</v>
      </c>
      <c r="AA53" s="1446" t="s">
        <v>375</v>
      </c>
      <c r="AB53" s="1446" t="s">
        <v>375</v>
      </c>
      <c r="AC53" s="1446" t="s">
        <v>375</v>
      </c>
      <c r="AD53" s="1446" t="s">
        <v>58</v>
      </c>
      <c r="AE53" s="1446" t="s">
        <v>375</v>
      </c>
      <c r="AF53" s="1447" t="s">
        <v>59</v>
      </c>
      <c r="AG53" s="1447" t="s">
        <v>57</v>
      </c>
      <c r="AH53" s="1447" t="s">
        <v>59</v>
      </c>
      <c r="AI53" s="1447" t="s">
        <v>59</v>
      </c>
      <c r="AJ53" s="1447" t="s">
        <v>59</v>
      </c>
      <c r="AK53" s="1447" t="s">
        <v>59</v>
      </c>
      <c r="AL53" s="1447" t="s">
        <v>70</v>
      </c>
      <c r="AM53" s="1447" t="s">
        <v>375</v>
      </c>
      <c r="AN53" s="1450" t="s">
        <v>375</v>
      </c>
      <c r="AO53" s="1447" t="s">
        <v>61</v>
      </c>
      <c r="AP53" s="1350"/>
      <c r="AQ53" s="809" t="str" cm="1">
        <f t="array" ref="AQ53">IF(AD53="NO FAVORABLE","NO FAVORABLE",IF(SUMPRODUCT(--(TRIM(AF53:AK53)&lt;&gt;"SI"),--(TRIM(AF53:AK53)&lt;&gt;"NA"))&gt;0,"SUBSANAR","APROBADA CR"))</f>
        <v>APROBADA CR</v>
      </c>
    </row>
    <row r="54" spans="1:43" s="1249" customFormat="1" ht="13.8" hidden="1" x14ac:dyDescent="0.3">
      <c r="A54" s="590" t="s">
        <v>7488</v>
      </c>
      <c r="B54" s="590" t="s">
        <v>9478</v>
      </c>
      <c r="C54" s="590">
        <v>221</v>
      </c>
      <c r="D54" s="590" t="s">
        <v>376</v>
      </c>
      <c r="E54" s="590" t="s">
        <v>1515</v>
      </c>
      <c r="F54" s="590"/>
      <c r="G54" s="590" t="s">
        <v>3643</v>
      </c>
      <c r="H54" s="590" t="s">
        <v>303</v>
      </c>
      <c r="I54" s="1539" t="s">
        <v>9564</v>
      </c>
      <c r="J54" s="590" t="s">
        <v>50</v>
      </c>
      <c r="K54" s="590"/>
      <c r="L54" s="1467">
        <v>33076</v>
      </c>
      <c r="M54" s="1468">
        <v>35</v>
      </c>
      <c r="N54" s="1468" t="s">
        <v>379</v>
      </c>
      <c r="O54" s="590">
        <v>3137587865</v>
      </c>
      <c r="P54" s="590" t="s">
        <v>375</v>
      </c>
      <c r="Q54" s="590" t="s">
        <v>375</v>
      </c>
      <c r="R54" s="590" t="s">
        <v>380</v>
      </c>
      <c r="S54" s="590" t="s">
        <v>54</v>
      </c>
      <c r="T54" s="590" t="s">
        <v>9492</v>
      </c>
      <c r="U54" s="590" t="s">
        <v>375</v>
      </c>
      <c r="V54" s="1448" t="s">
        <v>375</v>
      </c>
      <c r="W54" s="931" t="s">
        <v>57</v>
      </c>
      <c r="X54" s="1448" t="s">
        <v>375</v>
      </c>
      <c r="Y54" s="1448" t="s">
        <v>375</v>
      </c>
      <c r="Z54" s="1448" t="s">
        <v>375</v>
      </c>
      <c r="AA54" s="1448" t="s">
        <v>375</v>
      </c>
      <c r="AB54" s="1448" t="s">
        <v>375</v>
      </c>
      <c r="AC54" s="1448" t="s">
        <v>375</v>
      </c>
      <c r="AD54" s="1448" t="s">
        <v>375</v>
      </c>
      <c r="AE54" s="1448" t="s">
        <v>375</v>
      </c>
      <c r="AF54" s="1447" t="s">
        <v>375</v>
      </c>
      <c r="AG54" s="1447" t="s">
        <v>375</v>
      </c>
      <c r="AH54" s="1447" t="s">
        <v>375</v>
      </c>
      <c r="AI54" s="1447" t="s">
        <v>375</v>
      </c>
      <c r="AJ54" s="1447" t="s">
        <v>375</v>
      </c>
      <c r="AK54" s="1447" t="s">
        <v>375</v>
      </c>
      <c r="AL54" s="1447"/>
      <c r="AM54" s="1447" t="s">
        <v>375</v>
      </c>
      <c r="AN54" s="1447" t="s">
        <v>375</v>
      </c>
      <c r="AO54" s="1576" t="s">
        <v>375</v>
      </c>
    </row>
    <row r="55" spans="1:43" s="1249" customFormat="1" ht="13.8" hidden="1" x14ac:dyDescent="0.3">
      <c r="A55" s="590" t="s">
        <v>7488</v>
      </c>
      <c r="B55" s="590" t="s">
        <v>9478</v>
      </c>
      <c r="C55" s="590">
        <v>222</v>
      </c>
      <c r="D55" s="590" t="s">
        <v>376</v>
      </c>
      <c r="E55" s="590" t="s">
        <v>807</v>
      </c>
      <c r="F55" s="590"/>
      <c r="G55" s="590" t="s">
        <v>211</v>
      </c>
      <c r="H55" s="590" t="s">
        <v>2823</v>
      </c>
      <c r="I55" s="590" t="s">
        <v>9565</v>
      </c>
      <c r="J55" s="590" t="s">
        <v>390</v>
      </c>
      <c r="K55" s="590">
        <v>1129685241</v>
      </c>
      <c r="L55" s="1467">
        <v>41242</v>
      </c>
      <c r="M55" s="1468">
        <v>11</v>
      </c>
      <c r="N55" s="1468" t="s">
        <v>51</v>
      </c>
      <c r="O55" s="590">
        <v>3137587865</v>
      </c>
      <c r="P55" s="590" t="s">
        <v>375</v>
      </c>
      <c r="Q55" s="590" t="s">
        <v>375</v>
      </c>
      <c r="R55" s="590" t="s">
        <v>380</v>
      </c>
      <c r="S55" s="590" t="s">
        <v>54</v>
      </c>
      <c r="T55" s="590" t="s">
        <v>9492</v>
      </c>
      <c r="U55" s="590" t="s">
        <v>375</v>
      </c>
      <c r="V55" s="1448" t="s">
        <v>375</v>
      </c>
      <c r="W55" s="931" t="s">
        <v>57</v>
      </c>
      <c r="X55" s="1448" t="s">
        <v>375</v>
      </c>
      <c r="Y55" s="1448" t="s">
        <v>375</v>
      </c>
      <c r="Z55" s="1448" t="s">
        <v>375</v>
      </c>
      <c r="AA55" s="1448" t="s">
        <v>375</v>
      </c>
      <c r="AB55" s="1448" t="s">
        <v>375</v>
      </c>
      <c r="AC55" s="1448" t="s">
        <v>375</v>
      </c>
      <c r="AD55" s="1448" t="s">
        <v>375</v>
      </c>
      <c r="AE55" s="1448" t="s">
        <v>375</v>
      </c>
      <c r="AF55" s="1447" t="s">
        <v>375</v>
      </c>
      <c r="AG55" s="1447" t="s">
        <v>375</v>
      </c>
      <c r="AH55" s="1447" t="s">
        <v>375</v>
      </c>
      <c r="AI55" s="1447" t="s">
        <v>375</v>
      </c>
      <c r="AJ55" s="1447" t="s">
        <v>375</v>
      </c>
      <c r="AK55" s="1447" t="s">
        <v>375</v>
      </c>
      <c r="AL55" s="1447"/>
      <c r="AM55" s="1447" t="s">
        <v>375</v>
      </c>
      <c r="AN55" s="1447" t="s">
        <v>375</v>
      </c>
      <c r="AO55" s="1447" t="s">
        <v>375</v>
      </c>
    </row>
    <row r="56" spans="1:43" s="1249" customFormat="1" ht="13.8" hidden="1" x14ac:dyDescent="0.3">
      <c r="A56" s="590" t="s">
        <v>7488</v>
      </c>
      <c r="B56" s="590" t="s">
        <v>9478</v>
      </c>
      <c r="C56" s="590">
        <v>223</v>
      </c>
      <c r="D56" s="590" t="s">
        <v>376</v>
      </c>
      <c r="E56" s="590" t="s">
        <v>2639</v>
      </c>
      <c r="F56" s="590" t="s">
        <v>609</v>
      </c>
      <c r="G56" s="590" t="s">
        <v>3643</v>
      </c>
      <c r="H56" s="590" t="s">
        <v>2823</v>
      </c>
      <c r="I56" s="590" t="s">
        <v>9566</v>
      </c>
      <c r="J56" s="590" t="s">
        <v>431</v>
      </c>
      <c r="K56" s="590">
        <v>1037486969</v>
      </c>
      <c r="L56" s="1467">
        <v>43456</v>
      </c>
      <c r="M56" s="1468">
        <v>6</v>
      </c>
      <c r="N56" s="1468" t="s">
        <v>51</v>
      </c>
      <c r="O56" s="590">
        <v>3137587865</v>
      </c>
      <c r="P56" s="590" t="s">
        <v>375</v>
      </c>
      <c r="Q56" s="590" t="s">
        <v>375</v>
      </c>
      <c r="R56" s="590" t="s">
        <v>380</v>
      </c>
      <c r="S56" s="590" t="s">
        <v>54</v>
      </c>
      <c r="T56" s="590" t="s">
        <v>9492</v>
      </c>
      <c r="U56" s="590" t="s">
        <v>375</v>
      </c>
      <c r="V56" s="1448" t="s">
        <v>375</v>
      </c>
      <c r="W56" s="931" t="s">
        <v>57</v>
      </c>
      <c r="X56" s="1448" t="s">
        <v>375</v>
      </c>
      <c r="Y56" s="1448" t="s">
        <v>375</v>
      </c>
      <c r="Z56" s="1448" t="s">
        <v>375</v>
      </c>
      <c r="AA56" s="1448" t="s">
        <v>375</v>
      </c>
      <c r="AB56" s="1448" t="s">
        <v>375</v>
      </c>
      <c r="AC56" s="1448" t="s">
        <v>375</v>
      </c>
      <c r="AD56" s="1448" t="s">
        <v>375</v>
      </c>
      <c r="AE56" s="1448" t="s">
        <v>375</v>
      </c>
      <c r="AF56" s="1447" t="s">
        <v>375</v>
      </c>
      <c r="AG56" s="1447" t="s">
        <v>375</v>
      </c>
      <c r="AH56" s="1447" t="s">
        <v>375</v>
      </c>
      <c r="AI56" s="1447" t="s">
        <v>375</v>
      </c>
      <c r="AJ56" s="1447" t="s">
        <v>375</v>
      </c>
      <c r="AK56" s="1447" t="s">
        <v>375</v>
      </c>
      <c r="AL56" s="1447"/>
      <c r="AM56" s="1447" t="s">
        <v>375</v>
      </c>
      <c r="AN56" s="1447" t="s">
        <v>375</v>
      </c>
      <c r="AO56" s="1572" t="s">
        <v>375</v>
      </c>
    </row>
    <row r="57" spans="1:43" s="1249" customFormat="1" ht="13.8" x14ac:dyDescent="0.3">
      <c r="A57" s="590" t="s">
        <v>7488</v>
      </c>
      <c r="B57" s="590" t="s">
        <v>9478</v>
      </c>
      <c r="C57" s="590">
        <v>23</v>
      </c>
      <c r="D57" s="590" t="s">
        <v>45</v>
      </c>
      <c r="E57" s="590" t="s">
        <v>9567</v>
      </c>
      <c r="F57" s="590" t="s">
        <v>1482</v>
      </c>
      <c r="G57" s="590" t="s">
        <v>9568</v>
      </c>
      <c r="H57" s="590" t="s">
        <v>2753</v>
      </c>
      <c r="I57" s="1538" t="s">
        <v>9569</v>
      </c>
      <c r="J57" s="590" t="s">
        <v>50</v>
      </c>
      <c r="K57" s="590">
        <v>1007623287</v>
      </c>
      <c r="L57" s="1467">
        <v>36766</v>
      </c>
      <c r="M57" s="1468">
        <v>25</v>
      </c>
      <c r="N57" s="1468" t="s">
        <v>51</v>
      </c>
      <c r="O57" s="590">
        <v>3238174881</v>
      </c>
      <c r="P57" s="590" t="s">
        <v>375</v>
      </c>
      <c r="Q57" s="590" t="s">
        <v>375</v>
      </c>
      <c r="R57" s="590" t="s">
        <v>380</v>
      </c>
      <c r="S57" s="590" t="s">
        <v>54</v>
      </c>
      <c r="T57" s="590" t="s">
        <v>9492</v>
      </c>
      <c r="U57" s="590" t="s">
        <v>375</v>
      </c>
      <c r="V57" s="931" t="s">
        <v>57</v>
      </c>
      <c r="W57" s="931" t="s">
        <v>57</v>
      </c>
      <c r="X57" s="931" t="s">
        <v>57</v>
      </c>
      <c r="Y57" s="1446" t="s">
        <v>375</v>
      </c>
      <c r="Z57" s="1446" t="s">
        <v>375</v>
      </c>
      <c r="AA57" s="1446" t="s">
        <v>375</v>
      </c>
      <c r="AB57" s="1446" t="s">
        <v>375</v>
      </c>
      <c r="AC57" s="1446" t="s">
        <v>375</v>
      </c>
      <c r="AD57" s="1446" t="s">
        <v>58</v>
      </c>
      <c r="AE57" s="1446" t="s">
        <v>375</v>
      </c>
      <c r="AF57" s="1447" t="s">
        <v>59</v>
      </c>
      <c r="AG57" s="1447" t="s">
        <v>57</v>
      </c>
      <c r="AH57" s="1447" t="s">
        <v>59</v>
      </c>
      <c r="AI57" s="1447" t="s">
        <v>59</v>
      </c>
      <c r="AJ57" s="1447" t="s">
        <v>59</v>
      </c>
      <c r="AK57" s="1447" t="s">
        <v>59</v>
      </c>
      <c r="AL57" s="1447" t="s">
        <v>194</v>
      </c>
      <c r="AM57" s="1447" t="s">
        <v>375</v>
      </c>
      <c r="AN57" s="1450" t="s">
        <v>375</v>
      </c>
      <c r="AO57" s="1447" t="s">
        <v>61</v>
      </c>
      <c r="AP57" s="1350"/>
      <c r="AQ57" s="809" t="str" cm="1">
        <f t="array" ref="AQ57">IF(AD57="NO FAVORABLE","NO FAVORABLE",IF(SUMPRODUCT(--(TRIM(AF57:AK57)&lt;&gt;"SI"),--(TRIM(AF57:AK57)&lt;&gt;"NA"))&gt;0,"SUBSANAR","APROBADA CR"))</f>
        <v>APROBADA CR</v>
      </c>
    </row>
    <row r="58" spans="1:43" s="1249" customFormat="1" ht="13.8" hidden="1" x14ac:dyDescent="0.3">
      <c r="A58" s="590" t="s">
        <v>7488</v>
      </c>
      <c r="B58" s="590" t="s">
        <v>9478</v>
      </c>
      <c r="C58" s="590">
        <v>231</v>
      </c>
      <c r="D58" s="590" t="s">
        <v>376</v>
      </c>
      <c r="E58" s="590" t="s">
        <v>2375</v>
      </c>
      <c r="F58" s="590"/>
      <c r="G58" s="590" t="s">
        <v>2918</v>
      </c>
      <c r="H58" s="590" t="s">
        <v>9568</v>
      </c>
      <c r="I58" s="590" t="s">
        <v>9570</v>
      </c>
      <c r="J58" s="590" t="s">
        <v>431</v>
      </c>
      <c r="K58" s="590">
        <v>1037486902</v>
      </c>
      <c r="L58" s="1467">
        <v>43400</v>
      </c>
      <c r="M58" s="1468">
        <v>6</v>
      </c>
      <c r="N58" s="1468" t="s">
        <v>51</v>
      </c>
      <c r="O58" s="590">
        <v>3238174881</v>
      </c>
      <c r="P58" s="590" t="s">
        <v>375</v>
      </c>
      <c r="Q58" s="590" t="s">
        <v>375</v>
      </c>
      <c r="R58" s="590" t="s">
        <v>380</v>
      </c>
      <c r="S58" s="590" t="s">
        <v>54</v>
      </c>
      <c r="T58" s="590" t="s">
        <v>9492</v>
      </c>
      <c r="U58" s="590" t="s">
        <v>375</v>
      </c>
      <c r="V58" s="1448" t="s">
        <v>375</v>
      </c>
      <c r="W58" s="931" t="s">
        <v>57</v>
      </c>
      <c r="X58" s="1448" t="s">
        <v>375</v>
      </c>
      <c r="Y58" s="1448" t="s">
        <v>375</v>
      </c>
      <c r="Z58" s="1448" t="s">
        <v>375</v>
      </c>
      <c r="AA58" s="1448" t="s">
        <v>375</v>
      </c>
      <c r="AB58" s="1448" t="s">
        <v>375</v>
      </c>
      <c r="AC58" s="1448" t="s">
        <v>375</v>
      </c>
      <c r="AD58" s="1448" t="s">
        <v>375</v>
      </c>
      <c r="AE58" s="1448" t="s">
        <v>375</v>
      </c>
      <c r="AF58" s="1447" t="s">
        <v>375</v>
      </c>
      <c r="AG58" s="1447" t="s">
        <v>375</v>
      </c>
      <c r="AH58" s="1447" t="s">
        <v>375</v>
      </c>
      <c r="AI58" s="1447" t="s">
        <v>375</v>
      </c>
      <c r="AJ58" s="1447" t="s">
        <v>375</v>
      </c>
      <c r="AK58" s="1447" t="s">
        <v>375</v>
      </c>
      <c r="AL58" s="1447"/>
      <c r="AM58" s="1447" t="s">
        <v>375</v>
      </c>
      <c r="AN58" s="1447" t="s">
        <v>375</v>
      </c>
      <c r="AO58" s="1577" t="s">
        <v>375</v>
      </c>
    </row>
    <row r="59" spans="1:43" s="1249" customFormat="1" ht="13.8" x14ac:dyDescent="0.3">
      <c r="A59" s="590" t="s">
        <v>7488</v>
      </c>
      <c r="B59" s="590" t="s">
        <v>9478</v>
      </c>
      <c r="C59" s="590">
        <v>24</v>
      </c>
      <c r="D59" s="590" t="s">
        <v>45</v>
      </c>
      <c r="E59" s="590" t="s">
        <v>1524</v>
      </c>
      <c r="F59" s="590"/>
      <c r="G59" s="590" t="s">
        <v>7514</v>
      </c>
      <c r="H59" s="590" t="s">
        <v>9571</v>
      </c>
      <c r="I59" s="1538" t="s">
        <v>9572</v>
      </c>
      <c r="J59" s="590" t="s">
        <v>50</v>
      </c>
      <c r="K59" s="590">
        <v>1037472597</v>
      </c>
      <c r="L59" s="1467">
        <v>36187</v>
      </c>
      <c r="M59" s="1468">
        <v>26</v>
      </c>
      <c r="N59" s="1468" t="s">
        <v>51</v>
      </c>
      <c r="O59" s="590">
        <v>3507900460</v>
      </c>
      <c r="P59" s="590" t="s">
        <v>375</v>
      </c>
      <c r="Q59" s="590" t="s">
        <v>375</v>
      </c>
      <c r="R59" s="590" t="s">
        <v>380</v>
      </c>
      <c r="S59" s="590" t="s">
        <v>54</v>
      </c>
      <c r="T59" s="590" t="s">
        <v>9492</v>
      </c>
      <c r="U59" s="590" t="s">
        <v>375</v>
      </c>
      <c r="V59" s="931" t="s">
        <v>57</v>
      </c>
      <c r="W59" s="931" t="s">
        <v>57</v>
      </c>
      <c r="X59" s="931" t="s">
        <v>57</v>
      </c>
      <c r="Y59" s="1446" t="s">
        <v>375</v>
      </c>
      <c r="Z59" s="1446" t="s">
        <v>375</v>
      </c>
      <c r="AA59" s="1446" t="s">
        <v>375</v>
      </c>
      <c r="AB59" s="1446" t="s">
        <v>375</v>
      </c>
      <c r="AC59" s="1446" t="s">
        <v>375</v>
      </c>
      <c r="AD59" s="1446" t="s">
        <v>58</v>
      </c>
      <c r="AE59" s="1446" t="s">
        <v>375</v>
      </c>
      <c r="AF59" s="1447" t="s">
        <v>59</v>
      </c>
      <c r="AG59" s="1447" t="s">
        <v>57</v>
      </c>
      <c r="AH59" s="1447" t="s">
        <v>59</v>
      </c>
      <c r="AI59" s="1447" t="s">
        <v>59</v>
      </c>
      <c r="AJ59" s="1447" t="s">
        <v>59</v>
      </c>
      <c r="AK59" s="1447" t="s">
        <v>59</v>
      </c>
      <c r="AL59" s="1447" t="s">
        <v>243</v>
      </c>
      <c r="AM59" s="1447" t="s">
        <v>375</v>
      </c>
      <c r="AN59" s="1450" t="s">
        <v>375</v>
      </c>
      <c r="AO59" s="1447" t="s">
        <v>61</v>
      </c>
      <c r="AP59" s="1350"/>
      <c r="AQ59" s="809" t="str" cm="1">
        <f t="array" ref="AQ59">IF(AD59="NO FAVORABLE","NO FAVORABLE",IF(SUMPRODUCT(--(TRIM(AF59:AK59)&lt;&gt;"SI"),--(TRIM(AF59:AK59)&lt;&gt;"NA"))&gt;0,"SUBSANAR","APROBADA CR"))</f>
        <v>APROBADA CR</v>
      </c>
    </row>
    <row r="60" spans="1:43" s="1249" customFormat="1" ht="13.8" hidden="1" x14ac:dyDescent="0.3">
      <c r="A60" s="590" t="s">
        <v>7488</v>
      </c>
      <c r="B60" s="590" t="s">
        <v>9478</v>
      </c>
      <c r="C60" s="590">
        <v>251</v>
      </c>
      <c r="D60" s="590" t="s">
        <v>376</v>
      </c>
      <c r="E60" s="590" t="s">
        <v>1875</v>
      </c>
      <c r="F60" s="590" t="s">
        <v>424</v>
      </c>
      <c r="G60" s="590" t="s">
        <v>2918</v>
      </c>
      <c r="H60" s="590" t="s">
        <v>4778</v>
      </c>
      <c r="I60" s="590" t="s">
        <v>9573</v>
      </c>
      <c r="J60" s="590" t="s">
        <v>390</v>
      </c>
      <c r="K60" s="590">
        <v>1037486285</v>
      </c>
      <c r="L60" s="1467">
        <v>42859</v>
      </c>
      <c r="M60" s="1468">
        <v>8</v>
      </c>
      <c r="N60" s="1468" t="s">
        <v>379</v>
      </c>
      <c r="O60" s="590">
        <v>3126143455</v>
      </c>
      <c r="P60" s="590" t="s">
        <v>375</v>
      </c>
      <c r="Q60" s="590" t="s">
        <v>375</v>
      </c>
      <c r="R60" s="590" t="s">
        <v>380</v>
      </c>
      <c r="S60" s="590" t="s">
        <v>54</v>
      </c>
      <c r="T60" s="590" t="s">
        <v>9574</v>
      </c>
      <c r="U60" s="590" t="s">
        <v>375</v>
      </c>
      <c r="V60" s="1448" t="s">
        <v>375</v>
      </c>
      <c r="W60" s="931" t="s">
        <v>57</v>
      </c>
      <c r="X60" s="1448" t="s">
        <v>375</v>
      </c>
      <c r="Y60" s="1448" t="s">
        <v>375</v>
      </c>
      <c r="Z60" s="1448" t="s">
        <v>375</v>
      </c>
      <c r="AA60" s="1448" t="s">
        <v>375</v>
      </c>
      <c r="AB60" s="1448" t="s">
        <v>375</v>
      </c>
      <c r="AC60" s="1448" t="s">
        <v>375</v>
      </c>
      <c r="AD60" s="1448" t="s">
        <v>375</v>
      </c>
      <c r="AE60" s="1448" t="s">
        <v>375</v>
      </c>
      <c r="AF60" s="1447" t="s">
        <v>375</v>
      </c>
      <c r="AG60" s="1447" t="s">
        <v>375</v>
      </c>
      <c r="AH60" s="1447" t="s">
        <v>375</v>
      </c>
      <c r="AI60" s="1447" t="s">
        <v>375</v>
      </c>
      <c r="AJ60" s="1447" t="s">
        <v>375</v>
      </c>
      <c r="AK60" s="1447" t="s">
        <v>375</v>
      </c>
      <c r="AL60" s="1447"/>
      <c r="AM60" s="1447" t="s">
        <v>375</v>
      </c>
      <c r="AN60" s="1447" t="s">
        <v>375</v>
      </c>
      <c r="AO60" s="1572" t="s">
        <v>375</v>
      </c>
    </row>
    <row r="61" spans="1:43" s="1249" customFormat="1" ht="13.8" x14ac:dyDescent="0.3">
      <c r="A61" s="590" t="s">
        <v>7488</v>
      </c>
      <c r="B61" s="590" t="s">
        <v>9478</v>
      </c>
      <c r="C61" s="590">
        <v>26</v>
      </c>
      <c r="D61" s="590" t="s">
        <v>45</v>
      </c>
      <c r="E61" s="590" t="s">
        <v>9276</v>
      </c>
      <c r="F61" s="590"/>
      <c r="G61" s="590" t="s">
        <v>48</v>
      </c>
      <c r="H61" s="590" t="s">
        <v>9123</v>
      </c>
      <c r="I61" s="1538" t="s">
        <v>9575</v>
      </c>
      <c r="J61" s="590" t="s">
        <v>50</v>
      </c>
      <c r="K61" s="590">
        <v>43823260</v>
      </c>
      <c r="L61" s="1467">
        <v>25188</v>
      </c>
      <c r="M61" s="1468">
        <v>56</v>
      </c>
      <c r="N61" s="1468" t="s">
        <v>51</v>
      </c>
      <c r="O61" s="590">
        <v>3177745976</v>
      </c>
      <c r="P61" s="590" t="s">
        <v>375</v>
      </c>
      <c r="Q61" s="590" t="s">
        <v>375</v>
      </c>
      <c r="R61" s="590" t="s">
        <v>380</v>
      </c>
      <c r="S61" s="590" t="s">
        <v>54</v>
      </c>
      <c r="T61" s="590" t="s">
        <v>9574</v>
      </c>
      <c r="U61" s="590" t="s">
        <v>375</v>
      </c>
      <c r="V61" s="931" t="s">
        <v>57</v>
      </c>
      <c r="W61" s="931" t="s">
        <v>57</v>
      </c>
      <c r="X61" s="931" t="s">
        <v>57</v>
      </c>
      <c r="Y61" s="1446" t="s">
        <v>375</v>
      </c>
      <c r="Z61" s="1446" t="s">
        <v>375</v>
      </c>
      <c r="AA61" s="1446" t="s">
        <v>375</v>
      </c>
      <c r="AB61" s="1446" t="s">
        <v>375</v>
      </c>
      <c r="AC61" s="1446" t="s">
        <v>375</v>
      </c>
      <c r="AD61" s="1446" t="s">
        <v>58</v>
      </c>
      <c r="AE61" s="1446" t="s">
        <v>375</v>
      </c>
      <c r="AF61" s="1447" t="s">
        <v>59</v>
      </c>
      <c r="AG61" s="1447" t="s">
        <v>57</v>
      </c>
      <c r="AH61" s="1447" t="s">
        <v>59</v>
      </c>
      <c r="AI61" s="1447" t="s">
        <v>59</v>
      </c>
      <c r="AJ61" s="1447" t="s">
        <v>59</v>
      </c>
      <c r="AK61" s="1447" t="s">
        <v>59</v>
      </c>
      <c r="AL61" s="1447" t="s">
        <v>283</v>
      </c>
      <c r="AM61" s="1447" t="s">
        <v>375</v>
      </c>
      <c r="AN61" s="1450" t="s">
        <v>375</v>
      </c>
      <c r="AO61" s="1447" t="s">
        <v>61</v>
      </c>
      <c r="AP61" s="1350"/>
      <c r="AQ61" s="809" t="str" cm="1">
        <f t="array" ref="AQ61">IF(AD61="NO FAVORABLE","NO FAVORABLE",IF(SUMPRODUCT(--(TRIM(AF61:AK61)&lt;&gt;"SI"),--(TRIM(AF61:AK61)&lt;&gt;"NA"))&gt;0,"SUBSANAR","APROBADA CR"))</f>
        <v>APROBADA CR</v>
      </c>
    </row>
    <row r="62" spans="1:43" s="1249" customFormat="1" ht="13.8" hidden="1" x14ac:dyDescent="0.3">
      <c r="A62" s="590" t="s">
        <v>7488</v>
      </c>
      <c r="B62" s="590" t="s">
        <v>9478</v>
      </c>
      <c r="C62" s="590">
        <v>271</v>
      </c>
      <c r="D62" s="590" t="s">
        <v>376</v>
      </c>
      <c r="E62" s="590" t="s">
        <v>9576</v>
      </c>
      <c r="F62" s="590" t="s">
        <v>2674</v>
      </c>
      <c r="G62" s="590" t="s">
        <v>251</v>
      </c>
      <c r="H62" s="590" t="s">
        <v>996</v>
      </c>
      <c r="I62" s="590" t="s">
        <v>9577</v>
      </c>
      <c r="J62" s="590" t="s">
        <v>390</v>
      </c>
      <c r="K62" s="590">
        <v>1099552851</v>
      </c>
      <c r="L62" s="1467">
        <v>41572</v>
      </c>
      <c r="M62" s="1468">
        <v>11</v>
      </c>
      <c r="N62" s="1468" t="s">
        <v>51</v>
      </c>
      <c r="O62" s="590">
        <v>3105465967</v>
      </c>
      <c r="P62" s="590" t="s">
        <v>375</v>
      </c>
      <c r="Q62" s="590" t="s">
        <v>375</v>
      </c>
      <c r="R62" s="590" t="s">
        <v>380</v>
      </c>
      <c r="S62" s="590" t="s">
        <v>54</v>
      </c>
      <c r="T62" s="590" t="s">
        <v>9574</v>
      </c>
      <c r="U62" s="590" t="s">
        <v>375</v>
      </c>
      <c r="V62" s="1448" t="s">
        <v>375</v>
      </c>
      <c r="W62" s="931" t="s">
        <v>57</v>
      </c>
      <c r="X62" s="1448" t="s">
        <v>375</v>
      </c>
      <c r="Y62" s="1448" t="s">
        <v>375</v>
      </c>
      <c r="Z62" s="1448" t="s">
        <v>375</v>
      </c>
      <c r="AA62" s="1448" t="s">
        <v>375</v>
      </c>
      <c r="AB62" s="1448" t="s">
        <v>375</v>
      </c>
      <c r="AC62" s="1448" t="s">
        <v>375</v>
      </c>
      <c r="AD62" s="1448" t="s">
        <v>375</v>
      </c>
      <c r="AE62" s="1448" t="s">
        <v>375</v>
      </c>
      <c r="AF62" s="1447" t="s">
        <v>375</v>
      </c>
      <c r="AG62" s="1447" t="s">
        <v>375</v>
      </c>
      <c r="AH62" s="1447" t="s">
        <v>375</v>
      </c>
      <c r="AI62" s="1447" t="s">
        <v>375</v>
      </c>
      <c r="AJ62" s="1447" t="s">
        <v>375</v>
      </c>
      <c r="AK62" s="1447" t="s">
        <v>375</v>
      </c>
      <c r="AL62" s="1447"/>
      <c r="AM62" s="1447" t="s">
        <v>375</v>
      </c>
      <c r="AN62" s="1447" t="s">
        <v>375</v>
      </c>
      <c r="AO62" s="1447" t="s">
        <v>375</v>
      </c>
    </row>
    <row r="63" spans="1:43" s="1249" customFormat="1" ht="13.8" hidden="1" x14ac:dyDescent="0.3">
      <c r="A63" s="590" t="s">
        <v>7488</v>
      </c>
      <c r="B63" s="590" t="s">
        <v>9478</v>
      </c>
      <c r="C63" s="590">
        <v>291</v>
      </c>
      <c r="D63" s="590" t="s">
        <v>376</v>
      </c>
      <c r="E63" s="590" t="s">
        <v>93</v>
      </c>
      <c r="F63" s="590" t="s">
        <v>9578</v>
      </c>
      <c r="G63" s="590" t="s">
        <v>1688</v>
      </c>
      <c r="H63" s="590" t="s">
        <v>9579</v>
      </c>
      <c r="I63" s="590" t="s">
        <v>9580</v>
      </c>
      <c r="J63" s="590" t="s">
        <v>390</v>
      </c>
      <c r="K63" s="590">
        <v>1037485775</v>
      </c>
      <c r="L63" s="1467">
        <v>42655</v>
      </c>
      <c r="M63" s="1468">
        <v>8</v>
      </c>
      <c r="N63" s="1468" t="s">
        <v>51</v>
      </c>
      <c r="O63" s="590">
        <v>3187947931</v>
      </c>
      <c r="P63" s="590" t="s">
        <v>375</v>
      </c>
      <c r="Q63" s="590" t="s">
        <v>375</v>
      </c>
      <c r="R63" s="590" t="s">
        <v>380</v>
      </c>
      <c r="S63" s="590" t="s">
        <v>54</v>
      </c>
      <c r="T63" s="590" t="s">
        <v>9574</v>
      </c>
      <c r="U63" s="590" t="s">
        <v>375</v>
      </c>
      <c r="V63" s="1448" t="s">
        <v>375</v>
      </c>
      <c r="W63" s="931" t="s">
        <v>57</v>
      </c>
      <c r="X63" s="1448" t="s">
        <v>375</v>
      </c>
      <c r="Y63" s="1448" t="s">
        <v>375</v>
      </c>
      <c r="Z63" s="1448" t="s">
        <v>375</v>
      </c>
      <c r="AA63" s="1448" t="s">
        <v>375</v>
      </c>
      <c r="AB63" s="1448" t="s">
        <v>375</v>
      </c>
      <c r="AC63" s="1448" t="s">
        <v>375</v>
      </c>
      <c r="AD63" s="1448" t="s">
        <v>375</v>
      </c>
      <c r="AE63" s="1448" t="s">
        <v>375</v>
      </c>
      <c r="AF63" s="1447" t="s">
        <v>375</v>
      </c>
      <c r="AG63" s="1447" t="s">
        <v>375</v>
      </c>
      <c r="AH63" s="1447" t="s">
        <v>375</v>
      </c>
      <c r="AI63" s="1447" t="s">
        <v>375</v>
      </c>
      <c r="AJ63" s="1447" t="s">
        <v>375</v>
      </c>
      <c r="AK63" s="1447" t="s">
        <v>375</v>
      </c>
      <c r="AL63" s="1447"/>
      <c r="AM63" s="1447" t="s">
        <v>375</v>
      </c>
      <c r="AN63" s="1447" t="s">
        <v>375</v>
      </c>
      <c r="AO63" s="1447" t="s">
        <v>375</v>
      </c>
    </row>
    <row r="64" spans="1:43" s="1249" customFormat="1" ht="16.95" hidden="1" customHeight="1" x14ac:dyDescent="0.3">
      <c r="A64" s="590" t="s">
        <v>7488</v>
      </c>
      <c r="B64" s="590" t="s">
        <v>9478</v>
      </c>
      <c r="C64" s="590">
        <v>292</v>
      </c>
      <c r="D64" s="590" t="s">
        <v>376</v>
      </c>
      <c r="E64" s="590" t="s">
        <v>377</v>
      </c>
      <c r="F64" s="590" t="s">
        <v>378</v>
      </c>
      <c r="G64" s="590" t="s">
        <v>1688</v>
      </c>
      <c r="H64" s="590" t="s">
        <v>9579</v>
      </c>
      <c r="I64" s="590" t="s">
        <v>9581</v>
      </c>
      <c r="J64" s="590" t="s">
        <v>390</v>
      </c>
      <c r="K64" s="590">
        <v>1129685006</v>
      </c>
      <c r="L64" s="1467">
        <v>39729</v>
      </c>
      <c r="M64" s="1468">
        <v>16</v>
      </c>
      <c r="N64" s="1468" t="s">
        <v>379</v>
      </c>
      <c r="O64" s="590">
        <v>3187947931</v>
      </c>
      <c r="P64" s="590" t="s">
        <v>375</v>
      </c>
      <c r="Q64" s="590" t="s">
        <v>375</v>
      </c>
      <c r="R64" s="590" t="s">
        <v>380</v>
      </c>
      <c r="S64" s="590" t="s">
        <v>54</v>
      </c>
      <c r="T64" s="590" t="s">
        <v>9574</v>
      </c>
      <c r="U64" s="590" t="s">
        <v>375</v>
      </c>
      <c r="V64" s="1448" t="s">
        <v>375</v>
      </c>
      <c r="W64" s="931" t="s">
        <v>57</v>
      </c>
      <c r="X64" s="1448" t="s">
        <v>375</v>
      </c>
      <c r="Y64" s="1448" t="s">
        <v>375</v>
      </c>
      <c r="Z64" s="1448" t="s">
        <v>375</v>
      </c>
      <c r="AA64" s="1448" t="s">
        <v>375</v>
      </c>
      <c r="AB64" s="1448" t="s">
        <v>375</v>
      </c>
      <c r="AC64" s="1448" t="s">
        <v>375</v>
      </c>
      <c r="AD64" s="1448" t="s">
        <v>375</v>
      </c>
      <c r="AE64" s="1448" t="s">
        <v>375</v>
      </c>
      <c r="AF64" s="1447" t="s">
        <v>375</v>
      </c>
      <c r="AG64" s="1447" t="s">
        <v>375</v>
      </c>
      <c r="AH64" s="1447" t="s">
        <v>375</v>
      </c>
      <c r="AI64" s="1447" t="s">
        <v>375</v>
      </c>
      <c r="AJ64" s="1447" t="s">
        <v>375</v>
      </c>
      <c r="AK64" s="1447" t="s">
        <v>375</v>
      </c>
      <c r="AL64" s="1447"/>
      <c r="AM64" s="1447" t="s">
        <v>375</v>
      </c>
      <c r="AN64" s="1447" t="s">
        <v>375</v>
      </c>
      <c r="AO64" s="1447" t="s">
        <v>375</v>
      </c>
    </row>
    <row r="65" spans="1:43" s="1249" customFormat="1" ht="16.95" hidden="1" customHeight="1" x14ac:dyDescent="0.3">
      <c r="A65" s="590" t="s">
        <v>7488</v>
      </c>
      <c r="B65" s="590" t="s">
        <v>9478</v>
      </c>
      <c r="C65" s="590">
        <v>311</v>
      </c>
      <c r="D65" s="590" t="s">
        <v>376</v>
      </c>
      <c r="E65" s="590" t="s">
        <v>9583</v>
      </c>
      <c r="F65" s="590"/>
      <c r="G65" s="590" t="s">
        <v>9584</v>
      </c>
      <c r="H65" s="590" t="s">
        <v>9488</v>
      </c>
      <c r="I65" s="590" t="s">
        <v>9585</v>
      </c>
      <c r="J65" s="590" t="s">
        <v>50</v>
      </c>
      <c r="K65" s="590">
        <v>70530221</v>
      </c>
      <c r="L65" s="1467">
        <v>29665</v>
      </c>
      <c r="M65" s="1468">
        <v>44</v>
      </c>
      <c r="N65" s="1468" t="s">
        <v>379</v>
      </c>
      <c r="O65" s="590">
        <v>3116152277</v>
      </c>
      <c r="P65" s="590" t="s">
        <v>375</v>
      </c>
      <c r="Q65" s="590" t="s">
        <v>375</v>
      </c>
      <c r="R65" s="590" t="s">
        <v>380</v>
      </c>
      <c r="S65" s="590" t="s">
        <v>54</v>
      </c>
      <c r="T65" s="590" t="s">
        <v>9582</v>
      </c>
      <c r="U65" s="590" t="s">
        <v>375</v>
      </c>
      <c r="V65" s="1448" t="s">
        <v>375</v>
      </c>
      <c r="W65" s="931" t="s">
        <v>57</v>
      </c>
      <c r="X65" s="1448" t="s">
        <v>375</v>
      </c>
      <c r="Y65" s="1448" t="s">
        <v>375</v>
      </c>
      <c r="Z65" s="1448" t="s">
        <v>375</v>
      </c>
      <c r="AA65" s="1448" t="s">
        <v>375</v>
      </c>
      <c r="AB65" s="1448" t="s">
        <v>375</v>
      </c>
      <c r="AC65" s="1448" t="s">
        <v>375</v>
      </c>
      <c r="AD65" s="1448" t="s">
        <v>375</v>
      </c>
      <c r="AE65" s="1448" t="s">
        <v>375</v>
      </c>
      <c r="AF65" s="1447" t="s">
        <v>375</v>
      </c>
      <c r="AG65" s="1447" t="s">
        <v>375</v>
      </c>
      <c r="AH65" s="1447" t="s">
        <v>375</v>
      </c>
      <c r="AI65" s="1447" t="s">
        <v>375</v>
      </c>
      <c r="AJ65" s="1447" t="s">
        <v>375</v>
      </c>
      <c r="AK65" s="1447" t="s">
        <v>375</v>
      </c>
      <c r="AL65" s="1447"/>
      <c r="AM65" s="1447" t="s">
        <v>375</v>
      </c>
      <c r="AN65" s="1447" t="s">
        <v>375</v>
      </c>
      <c r="AO65" s="1447" t="s">
        <v>375</v>
      </c>
    </row>
    <row r="66" spans="1:43" s="1249" customFormat="1" ht="16.95" hidden="1" customHeight="1" x14ac:dyDescent="0.3">
      <c r="A66" s="590" t="s">
        <v>7488</v>
      </c>
      <c r="B66" s="590" t="s">
        <v>9478</v>
      </c>
      <c r="C66" s="590">
        <v>312</v>
      </c>
      <c r="D66" s="590" t="s">
        <v>376</v>
      </c>
      <c r="E66" s="590" t="s">
        <v>9586</v>
      </c>
      <c r="F66" s="590" t="s">
        <v>378</v>
      </c>
      <c r="G66" s="590" t="s">
        <v>153</v>
      </c>
      <c r="H66" s="590" t="s">
        <v>9409</v>
      </c>
      <c r="I66" s="590" t="s">
        <v>9587</v>
      </c>
      <c r="J66" s="590" t="s">
        <v>431</v>
      </c>
      <c r="K66" s="590">
        <v>1038825837</v>
      </c>
      <c r="L66" s="1467">
        <v>43781</v>
      </c>
      <c r="M66" s="1468">
        <v>5</v>
      </c>
      <c r="N66" s="1468" t="s">
        <v>379</v>
      </c>
      <c r="O66" s="590">
        <v>3116152277</v>
      </c>
      <c r="P66" s="590" t="s">
        <v>375</v>
      </c>
      <c r="Q66" s="590" t="s">
        <v>375</v>
      </c>
      <c r="R66" s="590" t="s">
        <v>380</v>
      </c>
      <c r="S66" s="590" t="s">
        <v>54</v>
      </c>
      <c r="T66" s="590" t="s">
        <v>9582</v>
      </c>
      <c r="U66" s="590" t="s">
        <v>375</v>
      </c>
      <c r="V66" s="1448" t="s">
        <v>375</v>
      </c>
      <c r="W66" s="931" t="s">
        <v>57</v>
      </c>
      <c r="X66" s="1448" t="s">
        <v>375</v>
      </c>
      <c r="Y66" s="1448" t="s">
        <v>375</v>
      </c>
      <c r="Z66" s="1448" t="s">
        <v>375</v>
      </c>
      <c r="AA66" s="1448" t="s">
        <v>375</v>
      </c>
      <c r="AB66" s="1448" t="s">
        <v>375</v>
      </c>
      <c r="AC66" s="1448" t="s">
        <v>375</v>
      </c>
      <c r="AD66" s="1448" t="s">
        <v>375</v>
      </c>
      <c r="AE66" s="1448" t="s">
        <v>375</v>
      </c>
      <c r="AF66" s="1447" t="s">
        <v>375</v>
      </c>
      <c r="AG66" s="1447" t="s">
        <v>375</v>
      </c>
      <c r="AH66" s="1447" t="s">
        <v>375</v>
      </c>
      <c r="AI66" s="1447" t="s">
        <v>375</v>
      </c>
      <c r="AJ66" s="1447" t="s">
        <v>375</v>
      </c>
      <c r="AK66" s="1447" t="s">
        <v>375</v>
      </c>
      <c r="AL66" s="1447"/>
      <c r="AM66" s="1447" t="s">
        <v>375</v>
      </c>
      <c r="AN66" s="1447" t="s">
        <v>375</v>
      </c>
      <c r="AO66" s="1447" t="s">
        <v>375</v>
      </c>
    </row>
    <row r="67" spans="1:43" s="1249" customFormat="1" ht="16.95" hidden="1" customHeight="1" x14ac:dyDescent="0.3">
      <c r="A67" s="590" t="s">
        <v>7488</v>
      </c>
      <c r="B67" s="590" t="s">
        <v>9478</v>
      </c>
      <c r="C67" s="590">
        <v>321</v>
      </c>
      <c r="D67" s="590" t="s">
        <v>376</v>
      </c>
      <c r="E67" s="590" t="s">
        <v>638</v>
      </c>
      <c r="F67" s="590" t="s">
        <v>468</v>
      </c>
      <c r="G67" s="590" t="s">
        <v>9584</v>
      </c>
      <c r="H67" s="590" t="s">
        <v>9588</v>
      </c>
      <c r="I67" s="590" t="s">
        <v>9589</v>
      </c>
      <c r="J67" s="590" t="s">
        <v>50</v>
      </c>
      <c r="K67" s="590">
        <v>7487869</v>
      </c>
      <c r="L67" s="1467">
        <v>27461</v>
      </c>
      <c r="M67" s="1468">
        <v>50</v>
      </c>
      <c r="N67" s="1468" t="s">
        <v>379</v>
      </c>
      <c r="O67" s="590">
        <v>3184547515</v>
      </c>
      <c r="P67" s="590" t="s">
        <v>375</v>
      </c>
      <c r="Q67" s="590" t="s">
        <v>375</v>
      </c>
      <c r="R67" s="590" t="s">
        <v>380</v>
      </c>
      <c r="S67" s="590" t="s">
        <v>54</v>
      </c>
      <c r="T67" s="590" t="s">
        <v>9582</v>
      </c>
      <c r="U67" s="590" t="s">
        <v>375</v>
      </c>
      <c r="V67" s="1448" t="s">
        <v>375</v>
      </c>
      <c r="W67" s="931" t="s">
        <v>57</v>
      </c>
      <c r="X67" s="1448" t="s">
        <v>375</v>
      </c>
      <c r="Y67" s="1448" t="s">
        <v>375</v>
      </c>
      <c r="Z67" s="1448" t="s">
        <v>375</v>
      </c>
      <c r="AA67" s="1448" t="s">
        <v>375</v>
      </c>
      <c r="AB67" s="1448" t="s">
        <v>375</v>
      </c>
      <c r="AC67" s="1448" t="s">
        <v>375</v>
      </c>
      <c r="AD67" s="1448" t="s">
        <v>375</v>
      </c>
      <c r="AE67" s="1448" t="s">
        <v>375</v>
      </c>
      <c r="AF67" s="1447" t="s">
        <v>375</v>
      </c>
      <c r="AG67" s="1447" t="s">
        <v>375</v>
      </c>
      <c r="AH67" s="1447" t="s">
        <v>375</v>
      </c>
      <c r="AI67" s="1447" t="s">
        <v>375</v>
      </c>
      <c r="AJ67" s="1447" t="s">
        <v>375</v>
      </c>
      <c r="AK67" s="1447" t="s">
        <v>375</v>
      </c>
      <c r="AL67" s="1447"/>
      <c r="AM67" s="1447" t="s">
        <v>375</v>
      </c>
      <c r="AN67" s="1447" t="s">
        <v>375</v>
      </c>
      <c r="AO67" s="1572" t="s">
        <v>375</v>
      </c>
    </row>
    <row r="68" spans="1:43" s="1249" customFormat="1" ht="16.95" customHeight="1" x14ac:dyDescent="0.3">
      <c r="A68" s="590" t="s">
        <v>7488</v>
      </c>
      <c r="B68" s="590" t="s">
        <v>9478</v>
      </c>
      <c r="C68" s="590">
        <v>33</v>
      </c>
      <c r="D68" s="590" t="s">
        <v>45</v>
      </c>
      <c r="E68" s="590" t="s">
        <v>897</v>
      </c>
      <c r="F68" s="590"/>
      <c r="G68" s="590" t="s">
        <v>982</v>
      </c>
      <c r="H68" s="590" t="s">
        <v>400</v>
      </c>
      <c r="I68" s="1538" t="s">
        <v>9590</v>
      </c>
      <c r="J68" s="590" t="s">
        <v>50</v>
      </c>
      <c r="K68" s="590">
        <v>1037470517</v>
      </c>
      <c r="L68" s="1467">
        <v>31608</v>
      </c>
      <c r="M68" s="1468">
        <v>39</v>
      </c>
      <c r="N68" s="1468" t="s">
        <v>51</v>
      </c>
      <c r="O68" s="590">
        <v>3146967543</v>
      </c>
      <c r="P68" s="590" t="s">
        <v>375</v>
      </c>
      <c r="Q68" s="590" t="s">
        <v>375</v>
      </c>
      <c r="R68" s="590" t="s">
        <v>380</v>
      </c>
      <c r="S68" s="590" t="s">
        <v>54</v>
      </c>
      <c r="T68" s="590" t="s">
        <v>9582</v>
      </c>
      <c r="U68" s="590" t="s">
        <v>375</v>
      </c>
      <c r="V68" s="931" t="s">
        <v>57</v>
      </c>
      <c r="W68" s="931" t="s">
        <v>57</v>
      </c>
      <c r="X68" s="931" t="s">
        <v>57</v>
      </c>
      <c r="Y68" s="1446" t="s">
        <v>375</v>
      </c>
      <c r="Z68" s="1446" t="s">
        <v>375</v>
      </c>
      <c r="AA68" s="1446" t="s">
        <v>375</v>
      </c>
      <c r="AB68" s="1446" t="s">
        <v>375</v>
      </c>
      <c r="AC68" s="1446" t="s">
        <v>375</v>
      </c>
      <c r="AD68" s="1446" t="s">
        <v>58</v>
      </c>
      <c r="AE68" s="1446" t="s">
        <v>375</v>
      </c>
      <c r="AF68" s="1447" t="s">
        <v>59</v>
      </c>
      <c r="AG68" s="1447" t="s">
        <v>57</v>
      </c>
      <c r="AH68" s="1447" t="s">
        <v>59</v>
      </c>
      <c r="AI68" s="1447" t="s">
        <v>59</v>
      </c>
      <c r="AJ68" s="1447" t="s">
        <v>59</v>
      </c>
      <c r="AK68" s="1447" t="s">
        <v>59</v>
      </c>
      <c r="AL68" s="1447" t="s">
        <v>70</v>
      </c>
      <c r="AM68" s="1447" t="s">
        <v>375</v>
      </c>
      <c r="AN68" s="1450" t="s">
        <v>375</v>
      </c>
      <c r="AO68" s="1447" t="s">
        <v>61</v>
      </c>
      <c r="AP68" s="1350"/>
      <c r="AQ68" s="809" t="str" cm="1">
        <f t="array" ref="AQ68">IF(AD68="NO FAVORABLE","NO FAVORABLE",IF(SUMPRODUCT(--(TRIM(AF68:AK68)&lt;&gt;"SI"),--(TRIM(AF68:AK68)&lt;&gt;"NA"))&gt;0,"SUBSANAR","APROBADA CR"))</f>
        <v>APROBADA CR</v>
      </c>
    </row>
    <row r="69" spans="1:43" s="1249" customFormat="1" ht="16.95" hidden="1" customHeight="1" x14ac:dyDescent="0.3">
      <c r="A69" s="590" t="s">
        <v>7488</v>
      </c>
      <c r="B69" s="590" t="s">
        <v>9478</v>
      </c>
      <c r="C69" s="590">
        <v>331</v>
      </c>
      <c r="D69" s="590" t="s">
        <v>376</v>
      </c>
      <c r="E69" s="590" t="s">
        <v>5054</v>
      </c>
      <c r="F69" s="590"/>
      <c r="G69" s="590" t="s">
        <v>229</v>
      </c>
      <c r="H69" s="590" t="s">
        <v>4781</v>
      </c>
      <c r="I69" s="590" t="s">
        <v>9591</v>
      </c>
      <c r="J69" s="590" t="s">
        <v>50</v>
      </c>
      <c r="K69" s="590">
        <v>1033377781</v>
      </c>
      <c r="L69" s="1467">
        <v>28914</v>
      </c>
      <c r="M69" s="1468">
        <v>46</v>
      </c>
      <c r="N69" s="1468" t="s">
        <v>379</v>
      </c>
      <c r="O69" s="590">
        <v>3146967543</v>
      </c>
      <c r="P69" s="590" t="s">
        <v>375</v>
      </c>
      <c r="Q69" s="590" t="s">
        <v>375</v>
      </c>
      <c r="R69" s="590" t="s">
        <v>380</v>
      </c>
      <c r="S69" s="590" t="s">
        <v>54</v>
      </c>
      <c r="T69" s="590" t="s">
        <v>9582</v>
      </c>
      <c r="U69" s="590" t="s">
        <v>375</v>
      </c>
      <c r="V69" s="1448" t="s">
        <v>375</v>
      </c>
      <c r="W69" s="931" t="s">
        <v>57</v>
      </c>
      <c r="X69" s="1448" t="s">
        <v>375</v>
      </c>
      <c r="Y69" s="1448" t="s">
        <v>375</v>
      </c>
      <c r="Z69" s="1448" t="s">
        <v>375</v>
      </c>
      <c r="AA69" s="1448" t="s">
        <v>375</v>
      </c>
      <c r="AB69" s="1448" t="s">
        <v>375</v>
      </c>
      <c r="AC69" s="1448" t="s">
        <v>375</v>
      </c>
      <c r="AD69" s="1448" t="s">
        <v>375</v>
      </c>
      <c r="AE69" s="1448" t="s">
        <v>375</v>
      </c>
      <c r="AF69" s="1447" t="s">
        <v>375</v>
      </c>
      <c r="AG69" s="1447" t="s">
        <v>375</v>
      </c>
      <c r="AH69" s="1447" t="s">
        <v>375</v>
      </c>
      <c r="AI69" s="1447" t="s">
        <v>375</v>
      </c>
      <c r="AJ69" s="1447" t="s">
        <v>375</v>
      </c>
      <c r="AK69" s="1447" t="s">
        <v>375</v>
      </c>
      <c r="AL69" s="1447"/>
      <c r="AM69" s="1447" t="s">
        <v>375</v>
      </c>
      <c r="AN69" s="1447" t="s">
        <v>375</v>
      </c>
      <c r="AO69" s="1576" t="s">
        <v>375</v>
      </c>
    </row>
    <row r="70" spans="1:43" s="1249" customFormat="1" ht="16.95" hidden="1" customHeight="1" x14ac:dyDescent="0.3">
      <c r="A70" s="590" t="s">
        <v>7488</v>
      </c>
      <c r="B70" s="590" t="s">
        <v>9478</v>
      </c>
      <c r="C70" s="590">
        <v>332</v>
      </c>
      <c r="D70" s="590" t="s">
        <v>376</v>
      </c>
      <c r="E70" s="590" t="s">
        <v>9592</v>
      </c>
      <c r="F70" s="590"/>
      <c r="G70" s="590" t="s">
        <v>229</v>
      </c>
      <c r="H70" s="590" t="s">
        <v>982</v>
      </c>
      <c r="I70" s="590" t="s">
        <v>9593</v>
      </c>
      <c r="J70" s="590" t="s">
        <v>390</v>
      </c>
      <c r="K70" s="590">
        <v>1037483161</v>
      </c>
      <c r="L70" s="1467">
        <v>41035</v>
      </c>
      <c r="M70" s="1468">
        <v>13</v>
      </c>
      <c r="N70" s="1468" t="s">
        <v>51</v>
      </c>
      <c r="O70" s="590">
        <v>3146967543</v>
      </c>
      <c r="P70" s="590" t="s">
        <v>375</v>
      </c>
      <c r="Q70" s="590" t="s">
        <v>375</v>
      </c>
      <c r="R70" s="590" t="s">
        <v>380</v>
      </c>
      <c r="S70" s="590" t="s">
        <v>54</v>
      </c>
      <c r="T70" s="590" t="s">
        <v>9582</v>
      </c>
      <c r="U70" s="590" t="s">
        <v>375</v>
      </c>
      <c r="V70" s="1448" t="s">
        <v>375</v>
      </c>
      <c r="W70" s="931" t="s">
        <v>57</v>
      </c>
      <c r="X70" s="1448" t="s">
        <v>375</v>
      </c>
      <c r="Y70" s="1448" t="s">
        <v>375</v>
      </c>
      <c r="Z70" s="1448" t="s">
        <v>375</v>
      </c>
      <c r="AA70" s="1448" t="s">
        <v>375</v>
      </c>
      <c r="AB70" s="1448" t="s">
        <v>375</v>
      </c>
      <c r="AC70" s="1448" t="s">
        <v>375</v>
      </c>
      <c r="AD70" s="1448" t="s">
        <v>375</v>
      </c>
      <c r="AE70" s="1448" t="s">
        <v>375</v>
      </c>
      <c r="AF70" s="1447" t="s">
        <v>375</v>
      </c>
      <c r="AG70" s="1447" t="s">
        <v>375</v>
      </c>
      <c r="AH70" s="1447" t="s">
        <v>375</v>
      </c>
      <c r="AI70" s="1447" t="s">
        <v>375</v>
      </c>
      <c r="AJ70" s="1447" t="s">
        <v>375</v>
      </c>
      <c r="AK70" s="1447" t="s">
        <v>375</v>
      </c>
      <c r="AL70" s="1447"/>
      <c r="AM70" s="1447" t="s">
        <v>375</v>
      </c>
      <c r="AN70" s="1447" t="s">
        <v>375</v>
      </c>
      <c r="AO70" s="1447" t="s">
        <v>375</v>
      </c>
    </row>
    <row r="71" spans="1:43" s="1249" customFormat="1" ht="16.95" hidden="1" customHeight="1" x14ac:dyDescent="0.3">
      <c r="A71" s="590" t="s">
        <v>7488</v>
      </c>
      <c r="B71" s="590" t="s">
        <v>9478</v>
      </c>
      <c r="C71" s="590">
        <v>341</v>
      </c>
      <c r="D71" s="590" t="s">
        <v>376</v>
      </c>
      <c r="E71" s="590" t="s">
        <v>637</v>
      </c>
      <c r="F71" s="590"/>
      <c r="G71" s="590" t="s">
        <v>9594</v>
      </c>
      <c r="H71" s="590" t="s">
        <v>416</v>
      </c>
      <c r="I71" s="590" t="s">
        <v>9595</v>
      </c>
      <c r="J71" s="590" t="s">
        <v>390</v>
      </c>
      <c r="K71" s="590">
        <v>1037483867</v>
      </c>
      <c r="L71" s="1467">
        <v>41693</v>
      </c>
      <c r="M71" s="1468">
        <v>11</v>
      </c>
      <c r="N71" s="1468" t="s">
        <v>379</v>
      </c>
      <c r="O71" s="590">
        <v>3117784278</v>
      </c>
      <c r="P71" s="590" t="s">
        <v>375</v>
      </c>
      <c r="Q71" s="590" t="s">
        <v>375</v>
      </c>
      <c r="R71" s="590" t="s">
        <v>380</v>
      </c>
      <c r="S71" s="590" t="s">
        <v>54</v>
      </c>
      <c r="T71" s="590" t="s">
        <v>9582</v>
      </c>
      <c r="U71" s="590" t="s">
        <v>375</v>
      </c>
      <c r="V71" s="1448" t="s">
        <v>375</v>
      </c>
      <c r="W71" s="931" t="s">
        <v>57</v>
      </c>
      <c r="X71" s="1448" t="s">
        <v>375</v>
      </c>
      <c r="Y71" s="1448" t="s">
        <v>375</v>
      </c>
      <c r="Z71" s="1448" t="s">
        <v>375</v>
      </c>
      <c r="AA71" s="1448" t="s">
        <v>375</v>
      </c>
      <c r="AB71" s="1448" t="s">
        <v>375</v>
      </c>
      <c r="AC71" s="1448" t="s">
        <v>375</v>
      </c>
      <c r="AD71" s="1448" t="s">
        <v>375</v>
      </c>
      <c r="AE71" s="1448" t="s">
        <v>375</v>
      </c>
      <c r="AF71" s="1447" t="s">
        <v>375</v>
      </c>
      <c r="AG71" s="1447" t="s">
        <v>375</v>
      </c>
      <c r="AH71" s="1447" t="s">
        <v>375</v>
      </c>
      <c r="AI71" s="1447" t="s">
        <v>375</v>
      </c>
      <c r="AJ71" s="1447" t="s">
        <v>375</v>
      </c>
      <c r="AK71" s="1447" t="s">
        <v>375</v>
      </c>
      <c r="AL71" s="1447"/>
      <c r="AM71" s="1447" t="s">
        <v>375</v>
      </c>
      <c r="AN71" s="1447" t="s">
        <v>375</v>
      </c>
      <c r="AO71" s="1447" t="s">
        <v>375</v>
      </c>
    </row>
    <row r="72" spans="1:43" s="1249" customFormat="1" ht="16.95" hidden="1" customHeight="1" x14ac:dyDescent="0.3">
      <c r="A72" s="590" t="s">
        <v>7488</v>
      </c>
      <c r="B72" s="590" t="s">
        <v>9478</v>
      </c>
      <c r="C72" s="590">
        <v>351</v>
      </c>
      <c r="D72" s="590" t="s">
        <v>376</v>
      </c>
      <c r="E72" s="590" t="s">
        <v>454</v>
      </c>
      <c r="F72" s="590" t="s">
        <v>455</v>
      </c>
      <c r="G72" s="590" t="s">
        <v>416</v>
      </c>
      <c r="H72" s="590" t="s">
        <v>9029</v>
      </c>
      <c r="I72" s="590" t="s">
        <v>9596</v>
      </c>
      <c r="J72" s="590" t="s">
        <v>50</v>
      </c>
      <c r="K72" s="590">
        <v>1033368530</v>
      </c>
      <c r="L72" s="1467">
        <v>31996</v>
      </c>
      <c r="M72" s="1468">
        <v>38</v>
      </c>
      <c r="N72" s="1468" t="s">
        <v>379</v>
      </c>
      <c r="O72" s="590">
        <v>3106658254</v>
      </c>
      <c r="P72" s="590" t="s">
        <v>375</v>
      </c>
      <c r="Q72" s="590" t="s">
        <v>375</v>
      </c>
      <c r="R72" s="590" t="s">
        <v>380</v>
      </c>
      <c r="S72" s="590" t="s">
        <v>54</v>
      </c>
      <c r="T72" s="590" t="s">
        <v>9582</v>
      </c>
      <c r="U72" s="590" t="s">
        <v>375</v>
      </c>
      <c r="V72" s="1448" t="s">
        <v>375</v>
      </c>
      <c r="W72" s="931" t="s">
        <v>57</v>
      </c>
      <c r="X72" s="1448" t="s">
        <v>375</v>
      </c>
      <c r="Y72" s="1448" t="s">
        <v>375</v>
      </c>
      <c r="Z72" s="1448" t="s">
        <v>375</v>
      </c>
      <c r="AA72" s="1448" t="s">
        <v>375</v>
      </c>
      <c r="AB72" s="1448" t="s">
        <v>375</v>
      </c>
      <c r="AC72" s="1448" t="s">
        <v>375</v>
      </c>
      <c r="AD72" s="1448" t="s">
        <v>375</v>
      </c>
      <c r="AE72" s="1448" t="s">
        <v>375</v>
      </c>
      <c r="AF72" s="1447" t="s">
        <v>375</v>
      </c>
      <c r="AG72" s="1447" t="s">
        <v>375</v>
      </c>
      <c r="AH72" s="1447" t="s">
        <v>375</v>
      </c>
      <c r="AI72" s="1447" t="s">
        <v>375</v>
      </c>
      <c r="AJ72" s="1447" t="s">
        <v>375</v>
      </c>
      <c r="AK72" s="1447" t="s">
        <v>375</v>
      </c>
      <c r="AL72" s="1447"/>
      <c r="AM72" s="1447" t="s">
        <v>375</v>
      </c>
      <c r="AN72" s="1447" t="s">
        <v>375</v>
      </c>
      <c r="AO72" s="1447" t="s">
        <v>375</v>
      </c>
    </row>
    <row r="73" spans="1:43" s="1249" customFormat="1" ht="16.95" hidden="1" customHeight="1" x14ac:dyDescent="0.3">
      <c r="A73" s="590" t="s">
        <v>7488</v>
      </c>
      <c r="B73" s="590" t="s">
        <v>9478</v>
      </c>
      <c r="C73" s="590">
        <v>352</v>
      </c>
      <c r="D73" s="590" t="s">
        <v>376</v>
      </c>
      <c r="E73" s="590" t="s">
        <v>384</v>
      </c>
      <c r="F73" s="590" t="s">
        <v>614</v>
      </c>
      <c r="G73" s="590" t="s">
        <v>416</v>
      </c>
      <c r="H73" s="590" t="s">
        <v>4772</v>
      </c>
      <c r="I73" s="590" t="s">
        <v>9597</v>
      </c>
      <c r="J73" s="590" t="s">
        <v>390</v>
      </c>
      <c r="K73" s="590">
        <v>1037479574</v>
      </c>
      <c r="L73" s="1467">
        <v>40051</v>
      </c>
      <c r="M73" s="1468">
        <v>16</v>
      </c>
      <c r="N73" s="1468" t="s">
        <v>379</v>
      </c>
      <c r="O73" s="590">
        <v>3106658254</v>
      </c>
      <c r="P73" s="590" t="s">
        <v>375</v>
      </c>
      <c r="Q73" s="590" t="s">
        <v>375</v>
      </c>
      <c r="R73" s="590" t="s">
        <v>380</v>
      </c>
      <c r="S73" s="590" t="s">
        <v>54</v>
      </c>
      <c r="T73" s="590" t="s">
        <v>9582</v>
      </c>
      <c r="U73" s="590" t="s">
        <v>375</v>
      </c>
      <c r="V73" s="1448" t="s">
        <v>375</v>
      </c>
      <c r="W73" s="931" t="s">
        <v>57</v>
      </c>
      <c r="X73" s="1448" t="s">
        <v>375</v>
      </c>
      <c r="Y73" s="1448" t="s">
        <v>375</v>
      </c>
      <c r="Z73" s="1448" t="s">
        <v>375</v>
      </c>
      <c r="AA73" s="1448" t="s">
        <v>375</v>
      </c>
      <c r="AB73" s="1448" t="s">
        <v>375</v>
      </c>
      <c r="AC73" s="1448" t="s">
        <v>375</v>
      </c>
      <c r="AD73" s="1448" t="s">
        <v>375</v>
      </c>
      <c r="AE73" s="1448" t="s">
        <v>375</v>
      </c>
      <c r="AF73" s="1447" t="s">
        <v>375</v>
      </c>
      <c r="AG73" s="1447" t="s">
        <v>375</v>
      </c>
      <c r="AH73" s="1447" t="s">
        <v>375</v>
      </c>
      <c r="AI73" s="1447" t="s">
        <v>375</v>
      </c>
      <c r="AJ73" s="1447" t="s">
        <v>375</v>
      </c>
      <c r="AK73" s="1447" t="s">
        <v>375</v>
      </c>
      <c r="AL73" s="1447"/>
      <c r="AM73" s="1447" t="s">
        <v>375</v>
      </c>
      <c r="AN73" s="1447" t="s">
        <v>375</v>
      </c>
      <c r="AO73" s="1447" t="s">
        <v>375</v>
      </c>
    </row>
    <row r="74" spans="1:43" s="1249" customFormat="1" ht="16.95" hidden="1" customHeight="1" x14ac:dyDescent="0.3">
      <c r="A74" s="590" t="s">
        <v>7488</v>
      </c>
      <c r="B74" s="590" t="s">
        <v>9478</v>
      </c>
      <c r="C74" s="590">
        <v>353</v>
      </c>
      <c r="D74" s="590" t="s">
        <v>376</v>
      </c>
      <c r="E74" s="590" t="s">
        <v>1149</v>
      </c>
      <c r="F74" s="590"/>
      <c r="G74" s="590" t="s">
        <v>416</v>
      </c>
      <c r="H74" s="590" t="s">
        <v>4772</v>
      </c>
      <c r="I74" s="590" t="s">
        <v>9598</v>
      </c>
      <c r="J74" s="590" t="s">
        <v>431</v>
      </c>
      <c r="K74" s="590">
        <v>1037486974</v>
      </c>
      <c r="L74" s="1467">
        <v>43466</v>
      </c>
      <c r="M74" s="1468">
        <v>6</v>
      </c>
      <c r="N74" s="1468" t="s">
        <v>51</v>
      </c>
      <c r="O74" s="590">
        <v>3106658254</v>
      </c>
      <c r="P74" s="590" t="s">
        <v>375</v>
      </c>
      <c r="Q74" s="590" t="s">
        <v>375</v>
      </c>
      <c r="R74" s="590" t="s">
        <v>380</v>
      </c>
      <c r="S74" s="590" t="s">
        <v>54</v>
      </c>
      <c r="T74" s="590" t="s">
        <v>9582</v>
      </c>
      <c r="U74" s="590" t="s">
        <v>375</v>
      </c>
      <c r="V74" s="1448" t="s">
        <v>375</v>
      </c>
      <c r="W74" s="931" t="s">
        <v>57</v>
      </c>
      <c r="X74" s="1448" t="s">
        <v>375</v>
      </c>
      <c r="Y74" s="1448" t="s">
        <v>375</v>
      </c>
      <c r="Z74" s="1448" t="s">
        <v>375</v>
      </c>
      <c r="AA74" s="1448" t="s">
        <v>375</v>
      </c>
      <c r="AB74" s="1448" t="s">
        <v>375</v>
      </c>
      <c r="AC74" s="1448" t="s">
        <v>375</v>
      </c>
      <c r="AD74" s="1448" t="s">
        <v>375</v>
      </c>
      <c r="AE74" s="1448" t="s">
        <v>375</v>
      </c>
      <c r="AF74" s="1447" t="s">
        <v>375</v>
      </c>
      <c r="AG74" s="1447" t="s">
        <v>375</v>
      </c>
      <c r="AH74" s="1447" t="s">
        <v>375</v>
      </c>
      <c r="AI74" s="1447" t="s">
        <v>375</v>
      </c>
      <c r="AJ74" s="1447" t="s">
        <v>375</v>
      </c>
      <c r="AK74" s="1447" t="s">
        <v>375</v>
      </c>
      <c r="AL74" s="1447"/>
      <c r="AM74" s="1447" t="s">
        <v>375</v>
      </c>
      <c r="AN74" s="1447" t="s">
        <v>375</v>
      </c>
      <c r="AO74" s="1447" t="s">
        <v>375</v>
      </c>
    </row>
    <row r="75" spans="1:43" s="1249" customFormat="1" ht="16.95" hidden="1" customHeight="1" x14ac:dyDescent="0.3">
      <c r="A75" s="590" t="s">
        <v>7488</v>
      </c>
      <c r="B75" s="590" t="s">
        <v>9478</v>
      </c>
      <c r="C75" s="590">
        <v>36</v>
      </c>
      <c r="D75" s="590" t="s">
        <v>376</v>
      </c>
      <c r="E75" s="590" t="s">
        <v>9504</v>
      </c>
      <c r="F75" s="590" t="s">
        <v>454</v>
      </c>
      <c r="G75" s="590" t="s">
        <v>153</v>
      </c>
      <c r="H75" s="590" t="s">
        <v>4437</v>
      </c>
      <c r="I75" s="590" t="s">
        <v>9599</v>
      </c>
      <c r="J75" s="590" t="s">
        <v>390</v>
      </c>
      <c r="K75" s="590">
        <v>1037485903</v>
      </c>
      <c r="L75" s="1467">
        <v>42655</v>
      </c>
      <c r="M75" s="1468">
        <v>8</v>
      </c>
      <c r="N75" s="1468" t="s">
        <v>379</v>
      </c>
      <c r="O75" s="590">
        <v>3147263909</v>
      </c>
      <c r="P75" s="590" t="s">
        <v>375</v>
      </c>
      <c r="Q75" s="590" t="s">
        <v>375</v>
      </c>
      <c r="R75" s="590" t="s">
        <v>380</v>
      </c>
      <c r="S75" s="590" t="s">
        <v>54</v>
      </c>
      <c r="T75" s="590" t="s">
        <v>9582</v>
      </c>
      <c r="U75" s="590" t="s">
        <v>375</v>
      </c>
      <c r="V75" s="1352" t="s">
        <v>375</v>
      </c>
      <c r="W75" s="931" t="s">
        <v>57</v>
      </c>
      <c r="X75" s="1352" t="s">
        <v>375</v>
      </c>
      <c r="Y75" s="1259" t="s">
        <v>375</v>
      </c>
      <c r="Z75" s="1259" t="s">
        <v>375</v>
      </c>
      <c r="AA75" s="1259" t="s">
        <v>375</v>
      </c>
      <c r="AB75" s="1259" t="s">
        <v>375</v>
      </c>
      <c r="AC75" s="1259" t="s">
        <v>375</v>
      </c>
      <c r="AD75" s="1259" t="s">
        <v>375</v>
      </c>
      <c r="AE75" s="1259" t="s">
        <v>375</v>
      </c>
      <c r="AF75" s="1447" t="s">
        <v>375</v>
      </c>
      <c r="AG75" s="1447" t="s">
        <v>375</v>
      </c>
      <c r="AH75" s="1447" t="s">
        <v>375</v>
      </c>
      <c r="AI75" s="1447" t="s">
        <v>375</v>
      </c>
      <c r="AJ75" s="1447" t="s">
        <v>375</v>
      </c>
      <c r="AK75" s="1447" t="s">
        <v>375</v>
      </c>
      <c r="AL75" s="1447"/>
      <c r="AM75" s="1447" t="s">
        <v>375</v>
      </c>
      <c r="AN75" s="1447" t="s">
        <v>375</v>
      </c>
      <c r="AO75" s="1450" t="s">
        <v>375</v>
      </c>
      <c r="AP75" s="1350"/>
    </row>
    <row r="76" spans="1:43" s="1249" customFormat="1" ht="16.95" hidden="1" customHeight="1" x14ac:dyDescent="0.3">
      <c r="A76" s="590" t="s">
        <v>7488</v>
      </c>
      <c r="B76" s="590" t="s">
        <v>9478</v>
      </c>
      <c r="C76" s="590">
        <v>361</v>
      </c>
      <c r="D76" s="590" t="s">
        <v>376</v>
      </c>
      <c r="E76" s="590" t="s">
        <v>9600</v>
      </c>
      <c r="F76" s="590" t="s">
        <v>455</v>
      </c>
      <c r="G76" s="590" t="s">
        <v>88</v>
      </c>
      <c r="H76" s="590" t="s">
        <v>4451</v>
      </c>
      <c r="I76" s="590" t="s">
        <v>9601</v>
      </c>
      <c r="J76" s="590" t="s">
        <v>50</v>
      </c>
      <c r="K76" s="590">
        <v>70530702</v>
      </c>
      <c r="L76" s="1467">
        <v>29433</v>
      </c>
      <c r="M76" s="1468">
        <v>45</v>
      </c>
      <c r="N76" s="1468" t="s">
        <v>379</v>
      </c>
      <c r="O76" s="590">
        <v>3147263909</v>
      </c>
      <c r="P76" s="590" t="s">
        <v>375</v>
      </c>
      <c r="Q76" s="590" t="s">
        <v>375</v>
      </c>
      <c r="R76" s="590" t="s">
        <v>380</v>
      </c>
      <c r="S76" s="590" t="s">
        <v>54</v>
      </c>
      <c r="T76" s="590" t="s">
        <v>9582</v>
      </c>
      <c r="U76" s="590" t="s">
        <v>375</v>
      </c>
      <c r="V76" s="1448" t="s">
        <v>375</v>
      </c>
      <c r="W76" s="931" t="s">
        <v>57</v>
      </c>
      <c r="X76" s="1448" t="s">
        <v>375</v>
      </c>
      <c r="Y76" s="1259" t="s">
        <v>375</v>
      </c>
      <c r="Z76" s="1259" t="s">
        <v>375</v>
      </c>
      <c r="AA76" s="1259" t="s">
        <v>375</v>
      </c>
      <c r="AB76" s="1259" t="s">
        <v>375</v>
      </c>
      <c r="AC76" s="1259" t="s">
        <v>375</v>
      </c>
      <c r="AD76" s="1259" t="s">
        <v>375</v>
      </c>
      <c r="AE76" s="1259" t="s">
        <v>375</v>
      </c>
      <c r="AF76" s="1447" t="s">
        <v>375</v>
      </c>
      <c r="AG76" s="1447" t="s">
        <v>375</v>
      </c>
      <c r="AH76" s="1447" t="s">
        <v>375</v>
      </c>
      <c r="AI76" s="1447" t="s">
        <v>375</v>
      </c>
      <c r="AJ76" s="1447" t="s">
        <v>375</v>
      </c>
      <c r="AK76" s="1447" t="s">
        <v>375</v>
      </c>
      <c r="AL76" s="1447"/>
      <c r="AM76" s="1447" t="s">
        <v>375</v>
      </c>
      <c r="AN76" s="1447" t="s">
        <v>375</v>
      </c>
      <c r="AO76" s="1447" t="s">
        <v>375</v>
      </c>
    </row>
    <row r="77" spans="1:43" s="1249" customFormat="1" ht="16.95" hidden="1" customHeight="1" x14ac:dyDescent="0.3">
      <c r="A77" s="590" t="s">
        <v>7488</v>
      </c>
      <c r="B77" s="590" t="s">
        <v>9478</v>
      </c>
      <c r="C77" s="590">
        <v>362</v>
      </c>
      <c r="D77" s="590" t="s">
        <v>376</v>
      </c>
      <c r="E77" s="590" t="s">
        <v>4811</v>
      </c>
      <c r="F77" s="590"/>
      <c r="G77" s="590" t="s">
        <v>153</v>
      </c>
      <c r="H77" s="590" t="s">
        <v>4437</v>
      </c>
      <c r="I77" s="590" t="s">
        <v>9602</v>
      </c>
      <c r="J77" s="590" t="s">
        <v>390</v>
      </c>
      <c r="K77" s="590">
        <v>1037482925</v>
      </c>
      <c r="L77" s="1467">
        <v>41214</v>
      </c>
      <c r="M77" s="1468">
        <v>12</v>
      </c>
      <c r="N77" s="1468" t="s">
        <v>51</v>
      </c>
      <c r="O77" s="590">
        <v>3147263909</v>
      </c>
      <c r="P77" s="590" t="s">
        <v>375</v>
      </c>
      <c r="Q77" s="590" t="s">
        <v>375</v>
      </c>
      <c r="R77" s="590" t="s">
        <v>380</v>
      </c>
      <c r="S77" s="590" t="s">
        <v>54</v>
      </c>
      <c r="T77" s="590" t="s">
        <v>9582</v>
      </c>
      <c r="U77" s="590" t="s">
        <v>375</v>
      </c>
      <c r="V77" s="1448" t="s">
        <v>375</v>
      </c>
      <c r="W77" s="931" t="s">
        <v>57</v>
      </c>
      <c r="X77" s="1448" t="s">
        <v>375</v>
      </c>
      <c r="Y77" s="1259" t="s">
        <v>375</v>
      </c>
      <c r="Z77" s="1259" t="s">
        <v>375</v>
      </c>
      <c r="AA77" s="1259" t="s">
        <v>375</v>
      </c>
      <c r="AB77" s="1259" t="s">
        <v>375</v>
      </c>
      <c r="AC77" s="1259" t="s">
        <v>375</v>
      </c>
      <c r="AD77" s="1259" t="s">
        <v>375</v>
      </c>
      <c r="AE77" s="1259" t="s">
        <v>375</v>
      </c>
      <c r="AF77" s="1447" t="s">
        <v>375</v>
      </c>
      <c r="AG77" s="1447" t="s">
        <v>375</v>
      </c>
      <c r="AH77" s="1447" t="s">
        <v>375</v>
      </c>
      <c r="AI77" s="1447" t="s">
        <v>375</v>
      </c>
      <c r="AJ77" s="1447" t="s">
        <v>375</v>
      </c>
      <c r="AK77" s="1447" t="s">
        <v>375</v>
      </c>
      <c r="AL77" s="1447"/>
      <c r="AM77" s="1447" t="s">
        <v>375</v>
      </c>
      <c r="AN77" s="1447" t="s">
        <v>375</v>
      </c>
      <c r="AO77" s="1447" t="s">
        <v>375</v>
      </c>
    </row>
    <row r="78" spans="1:43" s="1249" customFormat="1" ht="16.95" hidden="1" customHeight="1" x14ac:dyDescent="0.3">
      <c r="A78" s="590" t="s">
        <v>7488</v>
      </c>
      <c r="B78" s="590" t="s">
        <v>9478</v>
      </c>
      <c r="C78" s="590">
        <v>381</v>
      </c>
      <c r="D78" s="590" t="s">
        <v>376</v>
      </c>
      <c r="E78" s="590" t="s">
        <v>2102</v>
      </c>
      <c r="F78" s="590" t="s">
        <v>430</v>
      </c>
      <c r="G78" s="590" t="s">
        <v>982</v>
      </c>
      <c r="H78" s="590" t="s">
        <v>412</v>
      </c>
      <c r="I78" s="590" t="s">
        <v>9603</v>
      </c>
      <c r="J78" s="590" t="s">
        <v>431</v>
      </c>
      <c r="K78" s="590">
        <v>1048465396</v>
      </c>
      <c r="L78" s="1467">
        <v>43616</v>
      </c>
      <c r="M78" s="1468">
        <v>6</v>
      </c>
      <c r="N78" s="1468" t="s">
        <v>379</v>
      </c>
      <c r="O78" s="590">
        <v>3007483371</v>
      </c>
      <c r="P78" s="590" t="s">
        <v>375</v>
      </c>
      <c r="Q78" s="590" t="s">
        <v>375</v>
      </c>
      <c r="R78" s="590" t="s">
        <v>380</v>
      </c>
      <c r="S78" s="590" t="s">
        <v>54</v>
      </c>
      <c r="T78" s="590" t="s">
        <v>7584</v>
      </c>
      <c r="U78" s="590" t="s">
        <v>375</v>
      </c>
      <c r="V78" s="1448" t="s">
        <v>375</v>
      </c>
      <c r="W78" s="931" t="s">
        <v>57</v>
      </c>
      <c r="X78" s="1448" t="s">
        <v>375</v>
      </c>
      <c r="Y78" s="1448" t="s">
        <v>375</v>
      </c>
      <c r="Z78" s="1448" t="s">
        <v>375</v>
      </c>
      <c r="AA78" s="1448" t="s">
        <v>375</v>
      </c>
      <c r="AB78" s="1448" t="s">
        <v>375</v>
      </c>
      <c r="AC78" s="1448" t="s">
        <v>375</v>
      </c>
      <c r="AD78" s="1448" t="s">
        <v>375</v>
      </c>
      <c r="AE78" s="1448" t="s">
        <v>375</v>
      </c>
      <c r="AF78" s="1447" t="s">
        <v>375</v>
      </c>
      <c r="AG78" s="1447" t="s">
        <v>375</v>
      </c>
      <c r="AH78" s="1447" t="s">
        <v>375</v>
      </c>
      <c r="AI78" s="1447" t="s">
        <v>375</v>
      </c>
      <c r="AJ78" s="1447" t="s">
        <v>375</v>
      </c>
      <c r="AK78" s="1447" t="s">
        <v>375</v>
      </c>
      <c r="AL78" s="1447"/>
      <c r="AM78" s="1447" t="s">
        <v>375</v>
      </c>
      <c r="AN78" s="1447" t="s">
        <v>375</v>
      </c>
      <c r="AO78" s="1451" t="s">
        <v>375</v>
      </c>
    </row>
    <row r="79" spans="1:43" s="1249" customFormat="1" ht="13.8" hidden="1" x14ac:dyDescent="0.3">
      <c r="A79" s="590" t="s">
        <v>7488</v>
      </c>
      <c r="B79" s="590" t="s">
        <v>9478</v>
      </c>
      <c r="C79" s="590">
        <v>391</v>
      </c>
      <c r="D79" s="590" t="s">
        <v>376</v>
      </c>
      <c r="E79" s="590" t="s">
        <v>388</v>
      </c>
      <c r="F79" s="590" t="s">
        <v>794</v>
      </c>
      <c r="G79" s="590" t="s">
        <v>5128</v>
      </c>
      <c r="H79" s="590" t="s">
        <v>5643</v>
      </c>
      <c r="I79" s="590" t="s">
        <v>9604</v>
      </c>
      <c r="J79" s="590" t="s">
        <v>50</v>
      </c>
      <c r="K79" s="590">
        <v>71987187</v>
      </c>
      <c r="L79" s="1467">
        <v>28580</v>
      </c>
      <c r="M79" s="1468">
        <v>47</v>
      </c>
      <c r="N79" s="1468" t="s">
        <v>379</v>
      </c>
      <c r="O79" s="590">
        <v>3146439246</v>
      </c>
      <c r="P79" s="590" t="s">
        <v>375</v>
      </c>
      <c r="Q79" s="590" t="s">
        <v>375</v>
      </c>
      <c r="R79" s="590" t="s">
        <v>380</v>
      </c>
      <c r="S79" s="590" t="s">
        <v>54</v>
      </c>
      <c r="T79" s="590" t="s">
        <v>7584</v>
      </c>
      <c r="U79" s="590" t="s">
        <v>375</v>
      </c>
      <c r="V79" s="1448" t="s">
        <v>375</v>
      </c>
      <c r="W79" s="931" t="s">
        <v>57</v>
      </c>
      <c r="X79" s="1448" t="s">
        <v>375</v>
      </c>
      <c r="Y79" s="1448" t="s">
        <v>375</v>
      </c>
      <c r="Z79" s="1448" t="s">
        <v>375</v>
      </c>
      <c r="AA79" s="1448" t="s">
        <v>375</v>
      </c>
      <c r="AB79" s="1448" t="s">
        <v>375</v>
      </c>
      <c r="AC79" s="1448" t="s">
        <v>375</v>
      </c>
      <c r="AD79" s="1448" t="s">
        <v>375</v>
      </c>
      <c r="AE79" s="1448" t="s">
        <v>375</v>
      </c>
      <c r="AF79" s="1447" t="s">
        <v>375</v>
      </c>
      <c r="AG79" s="1447" t="s">
        <v>375</v>
      </c>
      <c r="AH79" s="1447" t="s">
        <v>375</v>
      </c>
      <c r="AI79" s="1447" t="s">
        <v>375</v>
      </c>
      <c r="AJ79" s="1447" t="s">
        <v>375</v>
      </c>
      <c r="AK79" s="1447" t="s">
        <v>375</v>
      </c>
      <c r="AL79" s="1447"/>
      <c r="AM79" s="1447" t="s">
        <v>375</v>
      </c>
      <c r="AN79" s="1447" t="s">
        <v>375</v>
      </c>
      <c r="AO79" s="1451" t="s">
        <v>375</v>
      </c>
    </row>
    <row r="80" spans="1:43" s="1249" customFormat="1" ht="13.8" hidden="1" x14ac:dyDescent="0.3">
      <c r="A80" s="590" t="s">
        <v>7488</v>
      </c>
      <c r="B80" s="590" t="s">
        <v>9478</v>
      </c>
      <c r="C80" s="590">
        <v>392</v>
      </c>
      <c r="D80" s="590" t="s">
        <v>376</v>
      </c>
      <c r="E80" s="590" t="s">
        <v>2166</v>
      </c>
      <c r="F80" s="590" t="s">
        <v>340</v>
      </c>
      <c r="G80" s="590" t="s">
        <v>5128</v>
      </c>
      <c r="H80" s="590" t="s">
        <v>95</v>
      </c>
      <c r="I80" s="590" t="s">
        <v>9605</v>
      </c>
      <c r="J80" s="590" t="s">
        <v>390</v>
      </c>
      <c r="K80" s="590">
        <v>1025662590</v>
      </c>
      <c r="L80" s="1467">
        <v>40586</v>
      </c>
      <c r="M80" s="1468">
        <v>14</v>
      </c>
      <c r="N80" s="1468" t="s">
        <v>51</v>
      </c>
      <c r="O80" s="590">
        <v>3146439246</v>
      </c>
      <c r="P80" s="590" t="s">
        <v>375</v>
      </c>
      <c r="Q80" s="590" t="s">
        <v>375</v>
      </c>
      <c r="R80" s="590" t="s">
        <v>380</v>
      </c>
      <c r="S80" s="590" t="s">
        <v>54</v>
      </c>
      <c r="T80" s="590" t="s">
        <v>7584</v>
      </c>
      <c r="U80" s="590" t="s">
        <v>375</v>
      </c>
      <c r="V80" s="1448" t="s">
        <v>375</v>
      </c>
      <c r="W80" s="931" t="s">
        <v>57</v>
      </c>
      <c r="X80" s="1448" t="s">
        <v>375</v>
      </c>
      <c r="Y80" s="1448" t="s">
        <v>375</v>
      </c>
      <c r="Z80" s="1448" t="s">
        <v>375</v>
      </c>
      <c r="AA80" s="1448" t="s">
        <v>375</v>
      </c>
      <c r="AB80" s="1448" t="s">
        <v>375</v>
      </c>
      <c r="AC80" s="1448" t="s">
        <v>375</v>
      </c>
      <c r="AD80" s="1448" t="s">
        <v>375</v>
      </c>
      <c r="AE80" s="1448" t="s">
        <v>375</v>
      </c>
      <c r="AF80" s="1447" t="s">
        <v>375</v>
      </c>
      <c r="AG80" s="1447" t="s">
        <v>375</v>
      </c>
      <c r="AH80" s="1447" t="s">
        <v>375</v>
      </c>
      <c r="AI80" s="1447" t="s">
        <v>375</v>
      </c>
      <c r="AJ80" s="1447" t="s">
        <v>375</v>
      </c>
      <c r="AK80" s="1447" t="s">
        <v>375</v>
      </c>
      <c r="AL80" s="1447"/>
      <c r="AM80" s="1447" t="s">
        <v>375</v>
      </c>
      <c r="AN80" s="1447" t="s">
        <v>375</v>
      </c>
      <c r="AO80" s="1451" t="s">
        <v>375</v>
      </c>
    </row>
    <row r="81" spans="1:41" s="1249" customFormat="1" ht="13.8" hidden="1" x14ac:dyDescent="0.3">
      <c r="A81" s="590" t="s">
        <v>7488</v>
      </c>
      <c r="B81" s="590" t="s">
        <v>9478</v>
      </c>
      <c r="C81" s="590">
        <v>393</v>
      </c>
      <c r="D81" s="590" t="s">
        <v>376</v>
      </c>
      <c r="E81" s="590" t="s">
        <v>388</v>
      </c>
      <c r="F81" s="590" t="s">
        <v>794</v>
      </c>
      <c r="G81" s="590" t="s">
        <v>5128</v>
      </c>
      <c r="H81" s="590" t="s">
        <v>95</v>
      </c>
      <c r="I81" s="590" t="s">
        <v>9606</v>
      </c>
      <c r="J81" s="590" t="s">
        <v>390</v>
      </c>
      <c r="K81" s="590">
        <v>1025667479</v>
      </c>
      <c r="L81" s="1467">
        <v>41400</v>
      </c>
      <c r="M81" s="1468">
        <v>12</v>
      </c>
      <c r="N81" s="1468" t="s">
        <v>379</v>
      </c>
      <c r="O81" s="590">
        <v>3146439246</v>
      </c>
      <c r="P81" s="590" t="s">
        <v>375</v>
      </c>
      <c r="Q81" s="590" t="s">
        <v>375</v>
      </c>
      <c r="R81" s="590" t="s">
        <v>380</v>
      </c>
      <c r="S81" s="590" t="s">
        <v>54</v>
      </c>
      <c r="T81" s="590" t="s">
        <v>7584</v>
      </c>
      <c r="U81" s="590" t="s">
        <v>375</v>
      </c>
      <c r="V81" s="1448" t="s">
        <v>375</v>
      </c>
      <c r="W81" s="931" t="s">
        <v>57</v>
      </c>
      <c r="X81" s="1448" t="s">
        <v>375</v>
      </c>
      <c r="Y81" s="1448" t="s">
        <v>375</v>
      </c>
      <c r="Z81" s="1448" t="s">
        <v>375</v>
      </c>
      <c r="AA81" s="1448" t="s">
        <v>375</v>
      </c>
      <c r="AB81" s="1448" t="s">
        <v>375</v>
      </c>
      <c r="AC81" s="1448" t="s">
        <v>375</v>
      </c>
      <c r="AD81" s="1448" t="s">
        <v>375</v>
      </c>
      <c r="AE81" s="1448" t="s">
        <v>375</v>
      </c>
      <c r="AF81" s="1447" t="s">
        <v>375</v>
      </c>
      <c r="AG81" s="1447" t="s">
        <v>375</v>
      </c>
      <c r="AH81" s="1447" t="s">
        <v>375</v>
      </c>
      <c r="AI81" s="1447" t="s">
        <v>375</v>
      </c>
      <c r="AJ81" s="1447" t="s">
        <v>375</v>
      </c>
      <c r="AK81" s="1447" t="s">
        <v>375</v>
      </c>
      <c r="AL81" s="1447"/>
      <c r="AM81" s="1447" t="s">
        <v>375</v>
      </c>
      <c r="AN81" s="1447" t="s">
        <v>375</v>
      </c>
      <c r="AO81" s="1451" t="s">
        <v>375</v>
      </c>
    </row>
    <row r="82" spans="1:41" s="1249" customFormat="1" ht="13.8" hidden="1" x14ac:dyDescent="0.3">
      <c r="A82" s="590" t="s">
        <v>7488</v>
      </c>
      <c r="B82" s="590" t="s">
        <v>9478</v>
      </c>
      <c r="C82" s="590">
        <v>401</v>
      </c>
      <c r="D82" s="590" t="s">
        <v>376</v>
      </c>
      <c r="E82" s="590" t="s">
        <v>5395</v>
      </c>
      <c r="F82" s="590" t="s">
        <v>468</v>
      </c>
      <c r="G82" s="590" t="s">
        <v>2361</v>
      </c>
      <c r="H82" s="590" t="s">
        <v>5075</v>
      </c>
      <c r="I82" s="590" t="s">
        <v>9607</v>
      </c>
      <c r="J82" s="590" t="s">
        <v>50</v>
      </c>
      <c r="K82" s="590">
        <v>1037479460</v>
      </c>
      <c r="L82" s="1467">
        <v>36259</v>
      </c>
      <c r="M82" s="1468">
        <v>26</v>
      </c>
      <c r="N82" s="1468" t="s">
        <v>379</v>
      </c>
      <c r="O82" s="590">
        <v>3124250156</v>
      </c>
      <c r="P82" s="590" t="s">
        <v>375</v>
      </c>
      <c r="Q82" s="590" t="s">
        <v>375</v>
      </c>
      <c r="R82" s="590" t="s">
        <v>380</v>
      </c>
      <c r="S82" s="590" t="s">
        <v>54</v>
      </c>
      <c r="T82" s="590" t="s">
        <v>7584</v>
      </c>
      <c r="U82" s="590" t="s">
        <v>375</v>
      </c>
      <c r="V82" s="1448" t="s">
        <v>375</v>
      </c>
      <c r="W82" s="931" t="s">
        <v>57</v>
      </c>
      <c r="X82" s="1448" t="s">
        <v>375</v>
      </c>
      <c r="Y82" s="1448" t="s">
        <v>375</v>
      </c>
      <c r="Z82" s="1448" t="s">
        <v>375</v>
      </c>
      <c r="AA82" s="1448" t="s">
        <v>375</v>
      </c>
      <c r="AB82" s="1448" t="s">
        <v>375</v>
      </c>
      <c r="AC82" s="1448" t="s">
        <v>375</v>
      </c>
      <c r="AD82" s="1448" t="s">
        <v>375</v>
      </c>
      <c r="AE82" s="1448" t="s">
        <v>375</v>
      </c>
      <c r="AF82" s="1447" t="s">
        <v>375</v>
      </c>
      <c r="AG82" s="1447" t="s">
        <v>375</v>
      </c>
      <c r="AH82" s="1447" t="s">
        <v>375</v>
      </c>
      <c r="AI82" s="1447" t="s">
        <v>375</v>
      </c>
      <c r="AJ82" s="1447" t="s">
        <v>375</v>
      </c>
      <c r="AK82" s="1447" t="s">
        <v>375</v>
      </c>
      <c r="AL82" s="1447"/>
      <c r="AM82" s="1447" t="s">
        <v>375</v>
      </c>
      <c r="AN82" s="1447" t="s">
        <v>375</v>
      </c>
      <c r="AO82" s="1451" t="s">
        <v>375</v>
      </c>
    </row>
    <row r="83" spans="1:41" s="1249" customFormat="1" ht="13.8" hidden="1" x14ac:dyDescent="0.3">
      <c r="A83" s="590" t="s">
        <v>7488</v>
      </c>
      <c r="B83" s="590" t="s">
        <v>9478</v>
      </c>
      <c r="C83" s="590">
        <v>402</v>
      </c>
      <c r="D83" s="590" t="s">
        <v>376</v>
      </c>
      <c r="E83" s="590" t="s">
        <v>765</v>
      </c>
      <c r="F83" s="590"/>
      <c r="G83" s="590" t="s">
        <v>2361</v>
      </c>
      <c r="H83" s="590" t="s">
        <v>4773</v>
      </c>
      <c r="I83" s="590" t="s">
        <v>9608</v>
      </c>
      <c r="J83" s="590" t="s">
        <v>390</v>
      </c>
      <c r="K83" s="590">
        <v>1037485603</v>
      </c>
      <c r="L83" s="1467">
        <v>42425</v>
      </c>
      <c r="M83" s="1468">
        <v>9</v>
      </c>
      <c r="N83" s="1468" t="s">
        <v>379</v>
      </c>
      <c r="O83" s="590">
        <v>3124250156</v>
      </c>
      <c r="P83" s="590" t="s">
        <v>375</v>
      </c>
      <c r="Q83" s="590" t="s">
        <v>375</v>
      </c>
      <c r="R83" s="590" t="s">
        <v>380</v>
      </c>
      <c r="S83" s="590" t="s">
        <v>54</v>
      </c>
      <c r="T83" s="590" t="s">
        <v>7584</v>
      </c>
      <c r="U83" s="590" t="s">
        <v>375</v>
      </c>
      <c r="V83" s="1448" t="s">
        <v>375</v>
      </c>
      <c r="W83" s="931" t="s">
        <v>57</v>
      </c>
      <c r="X83" s="1448" t="s">
        <v>375</v>
      </c>
      <c r="Y83" s="1448" t="s">
        <v>375</v>
      </c>
      <c r="Z83" s="1448" t="s">
        <v>375</v>
      </c>
      <c r="AA83" s="1448" t="s">
        <v>375</v>
      </c>
      <c r="AB83" s="1448" t="s">
        <v>375</v>
      </c>
      <c r="AC83" s="1448" t="s">
        <v>375</v>
      </c>
      <c r="AD83" s="1448" t="s">
        <v>375</v>
      </c>
      <c r="AE83" s="1448" t="s">
        <v>375</v>
      </c>
      <c r="AF83" s="1447" t="s">
        <v>375</v>
      </c>
      <c r="AG83" s="1447" t="s">
        <v>375</v>
      </c>
      <c r="AH83" s="1447" t="s">
        <v>375</v>
      </c>
      <c r="AI83" s="1447" t="s">
        <v>375</v>
      </c>
      <c r="AJ83" s="1447" t="s">
        <v>375</v>
      </c>
      <c r="AK83" s="1447" t="s">
        <v>375</v>
      </c>
      <c r="AL83" s="1447"/>
      <c r="AM83" s="1447" t="s">
        <v>375</v>
      </c>
      <c r="AN83" s="1447" t="s">
        <v>375</v>
      </c>
      <c r="AO83" s="1451" t="s">
        <v>375</v>
      </c>
    </row>
    <row r="84" spans="1:41" s="1249" customFormat="1" ht="13.8" hidden="1" x14ac:dyDescent="0.3">
      <c r="A84" s="590" t="s">
        <v>7488</v>
      </c>
      <c r="B84" s="590" t="s">
        <v>9478</v>
      </c>
      <c r="C84" s="590">
        <v>403</v>
      </c>
      <c r="D84" s="590" t="s">
        <v>376</v>
      </c>
      <c r="E84" s="590" t="s">
        <v>9609</v>
      </c>
      <c r="F84" s="590"/>
      <c r="G84" s="590" t="s">
        <v>2361</v>
      </c>
      <c r="H84" s="590" t="s">
        <v>4773</v>
      </c>
      <c r="I84" s="590" t="s">
        <v>9610</v>
      </c>
      <c r="J84" s="590" t="s">
        <v>431</v>
      </c>
      <c r="K84" s="590">
        <v>1037488896</v>
      </c>
      <c r="L84" s="1467">
        <v>43431</v>
      </c>
      <c r="M84" s="1468">
        <v>6</v>
      </c>
      <c r="N84" s="1468" t="s">
        <v>51</v>
      </c>
      <c r="O84" s="590">
        <v>3124250156</v>
      </c>
      <c r="P84" s="590" t="s">
        <v>375</v>
      </c>
      <c r="Q84" s="590" t="s">
        <v>375</v>
      </c>
      <c r="R84" s="590" t="s">
        <v>380</v>
      </c>
      <c r="S84" s="590" t="s">
        <v>54</v>
      </c>
      <c r="T84" s="590" t="s">
        <v>7584</v>
      </c>
      <c r="U84" s="590" t="s">
        <v>375</v>
      </c>
      <c r="V84" s="1448" t="s">
        <v>375</v>
      </c>
      <c r="W84" s="931" t="s">
        <v>57</v>
      </c>
      <c r="X84" s="1448" t="s">
        <v>375</v>
      </c>
      <c r="Y84" s="1448" t="s">
        <v>375</v>
      </c>
      <c r="Z84" s="1448" t="s">
        <v>375</v>
      </c>
      <c r="AA84" s="1448" t="s">
        <v>375</v>
      </c>
      <c r="AB84" s="1448" t="s">
        <v>375</v>
      </c>
      <c r="AC84" s="1448" t="s">
        <v>375</v>
      </c>
      <c r="AD84" s="1448" t="s">
        <v>375</v>
      </c>
      <c r="AE84" s="1448" t="s">
        <v>375</v>
      </c>
      <c r="AF84" s="1447" t="s">
        <v>375</v>
      </c>
      <c r="AG84" s="1447" t="s">
        <v>375</v>
      </c>
      <c r="AH84" s="1447" t="s">
        <v>375</v>
      </c>
      <c r="AI84" s="1447" t="s">
        <v>375</v>
      </c>
      <c r="AJ84" s="1447" t="s">
        <v>375</v>
      </c>
      <c r="AK84" s="1447" t="s">
        <v>375</v>
      </c>
      <c r="AL84" s="1447"/>
      <c r="AM84" s="1447" t="s">
        <v>375</v>
      </c>
      <c r="AN84" s="1447" t="s">
        <v>375</v>
      </c>
      <c r="AO84" s="1451" t="s">
        <v>375</v>
      </c>
    </row>
    <row r="85" spans="1:41" s="1249" customFormat="1" ht="13.8" hidden="1" x14ac:dyDescent="0.3">
      <c r="A85" s="590" t="s">
        <v>7488</v>
      </c>
      <c r="B85" s="590" t="s">
        <v>9478</v>
      </c>
      <c r="C85" s="590">
        <v>411</v>
      </c>
      <c r="D85" s="590" t="s">
        <v>376</v>
      </c>
      <c r="E85" s="590" t="s">
        <v>100</v>
      </c>
      <c r="F85" s="590" t="s">
        <v>101</v>
      </c>
      <c r="G85" s="590" t="s">
        <v>153</v>
      </c>
      <c r="H85" s="590" t="s">
        <v>8786</v>
      </c>
      <c r="I85" s="590" t="s">
        <v>9611</v>
      </c>
      <c r="J85" s="590" t="s">
        <v>431</v>
      </c>
      <c r="K85" s="590">
        <v>1037488758</v>
      </c>
      <c r="L85" s="1467">
        <v>44791</v>
      </c>
      <c r="M85" s="1468">
        <v>3</v>
      </c>
      <c r="N85" s="1468" t="s">
        <v>51</v>
      </c>
      <c r="O85" s="590">
        <v>3005590211</v>
      </c>
      <c r="P85" s="590" t="s">
        <v>375</v>
      </c>
      <c r="Q85" s="590" t="s">
        <v>375</v>
      </c>
      <c r="R85" s="590" t="s">
        <v>380</v>
      </c>
      <c r="S85" s="590" t="s">
        <v>54</v>
      </c>
      <c r="T85" s="590" t="s">
        <v>7584</v>
      </c>
      <c r="U85" s="590" t="s">
        <v>375</v>
      </c>
      <c r="V85" s="1448" t="s">
        <v>375</v>
      </c>
      <c r="W85" s="931" t="s">
        <v>57</v>
      </c>
      <c r="X85" s="1448" t="s">
        <v>375</v>
      </c>
      <c r="Y85" s="1448" t="s">
        <v>375</v>
      </c>
      <c r="Z85" s="1448" t="s">
        <v>375</v>
      </c>
      <c r="AA85" s="1448" t="s">
        <v>375</v>
      </c>
      <c r="AB85" s="1448" t="s">
        <v>375</v>
      </c>
      <c r="AC85" s="1448" t="s">
        <v>375</v>
      </c>
      <c r="AD85" s="1448" t="s">
        <v>375</v>
      </c>
      <c r="AE85" s="1448" t="s">
        <v>375</v>
      </c>
      <c r="AF85" s="1447" t="s">
        <v>375</v>
      </c>
      <c r="AG85" s="1447" t="s">
        <v>375</v>
      </c>
      <c r="AH85" s="1447" t="s">
        <v>375</v>
      </c>
      <c r="AI85" s="1447" t="s">
        <v>375</v>
      </c>
      <c r="AJ85" s="1447" t="s">
        <v>375</v>
      </c>
      <c r="AK85" s="1447" t="s">
        <v>375</v>
      </c>
      <c r="AL85" s="1447"/>
      <c r="AM85" s="1447" t="s">
        <v>375</v>
      </c>
      <c r="AN85" s="1447" t="s">
        <v>375</v>
      </c>
      <c r="AO85" s="1451" t="s">
        <v>375</v>
      </c>
    </row>
    <row r="86" spans="1:41" s="1249" customFormat="1" ht="13.8" hidden="1" x14ac:dyDescent="0.3">
      <c r="A86" s="590" t="s">
        <v>7488</v>
      </c>
      <c r="B86" s="590" t="s">
        <v>9478</v>
      </c>
      <c r="C86" s="590">
        <v>421</v>
      </c>
      <c r="D86" s="590" t="s">
        <v>376</v>
      </c>
      <c r="E86" s="590" t="s">
        <v>9612</v>
      </c>
      <c r="F86" s="590"/>
      <c r="G86" s="590" t="s">
        <v>9613</v>
      </c>
      <c r="H86" s="590" t="s">
        <v>5404</v>
      </c>
      <c r="I86" s="590" t="s">
        <v>9614</v>
      </c>
      <c r="J86" s="590" t="s">
        <v>390</v>
      </c>
      <c r="K86" s="590">
        <v>1037473406</v>
      </c>
      <c r="L86" s="1467">
        <v>39478</v>
      </c>
      <c r="M86" s="1468">
        <v>17</v>
      </c>
      <c r="N86" s="1468" t="s">
        <v>379</v>
      </c>
      <c r="O86" s="590">
        <v>3243994878</v>
      </c>
      <c r="P86" s="590" t="s">
        <v>375</v>
      </c>
      <c r="Q86" s="590" t="s">
        <v>375</v>
      </c>
      <c r="R86" s="590" t="s">
        <v>380</v>
      </c>
      <c r="S86" s="590" t="s">
        <v>54</v>
      </c>
      <c r="T86" s="590" t="s">
        <v>7584</v>
      </c>
      <c r="U86" s="590" t="s">
        <v>375</v>
      </c>
      <c r="V86" s="1448" t="s">
        <v>375</v>
      </c>
      <c r="W86" s="931" t="s">
        <v>57</v>
      </c>
      <c r="X86" s="1448" t="s">
        <v>375</v>
      </c>
      <c r="Y86" s="1448" t="s">
        <v>375</v>
      </c>
      <c r="Z86" s="1448" t="s">
        <v>375</v>
      </c>
      <c r="AA86" s="1448" t="s">
        <v>375</v>
      </c>
      <c r="AB86" s="1448" t="s">
        <v>375</v>
      </c>
      <c r="AC86" s="1448" t="s">
        <v>375</v>
      </c>
      <c r="AD86" s="1448" t="s">
        <v>375</v>
      </c>
      <c r="AE86" s="1448" t="s">
        <v>375</v>
      </c>
      <c r="AF86" s="1447" t="s">
        <v>375</v>
      </c>
      <c r="AG86" s="1447" t="s">
        <v>375</v>
      </c>
      <c r="AH86" s="1447" t="s">
        <v>375</v>
      </c>
      <c r="AI86" s="1447" t="s">
        <v>375</v>
      </c>
      <c r="AJ86" s="1447" t="s">
        <v>375</v>
      </c>
      <c r="AK86" s="1447" t="s">
        <v>375</v>
      </c>
      <c r="AL86" s="1447"/>
      <c r="AM86" s="1447" t="s">
        <v>375</v>
      </c>
      <c r="AN86" s="1447" t="s">
        <v>375</v>
      </c>
      <c r="AO86" s="1451" t="s">
        <v>375</v>
      </c>
    </row>
    <row r="87" spans="1:41" s="1249" customFormat="1" ht="13.8" hidden="1" x14ac:dyDescent="0.3">
      <c r="A87" s="590" t="s">
        <v>7488</v>
      </c>
      <c r="B87" s="590" t="s">
        <v>9478</v>
      </c>
      <c r="C87" s="590">
        <v>422</v>
      </c>
      <c r="D87" s="590" t="s">
        <v>376</v>
      </c>
      <c r="E87" s="590" t="s">
        <v>1619</v>
      </c>
      <c r="F87" s="590" t="s">
        <v>1180</v>
      </c>
      <c r="G87" s="590" t="s">
        <v>9613</v>
      </c>
      <c r="H87" s="590" t="s">
        <v>5404</v>
      </c>
      <c r="I87" s="590" t="s">
        <v>9615</v>
      </c>
      <c r="J87" s="590" t="s">
        <v>431</v>
      </c>
      <c r="K87" s="590">
        <v>1037487178</v>
      </c>
      <c r="L87" s="1467">
        <v>43589</v>
      </c>
      <c r="M87" s="1468">
        <v>6</v>
      </c>
      <c r="N87" s="1468" t="s">
        <v>379</v>
      </c>
      <c r="O87" s="590">
        <v>3243994878</v>
      </c>
      <c r="P87" s="590" t="s">
        <v>375</v>
      </c>
      <c r="Q87" s="590" t="s">
        <v>375</v>
      </c>
      <c r="R87" s="590" t="s">
        <v>380</v>
      </c>
      <c r="S87" s="590" t="s">
        <v>54</v>
      </c>
      <c r="T87" s="590" t="s">
        <v>7584</v>
      </c>
      <c r="U87" s="590" t="s">
        <v>375</v>
      </c>
      <c r="V87" s="1448" t="s">
        <v>375</v>
      </c>
      <c r="W87" s="931" t="s">
        <v>57</v>
      </c>
      <c r="X87" s="1448" t="s">
        <v>375</v>
      </c>
      <c r="Y87" s="1448" t="s">
        <v>375</v>
      </c>
      <c r="Z87" s="1448" t="s">
        <v>375</v>
      </c>
      <c r="AA87" s="1448" t="s">
        <v>375</v>
      </c>
      <c r="AB87" s="1448" t="s">
        <v>375</v>
      </c>
      <c r="AC87" s="1448" t="s">
        <v>375</v>
      </c>
      <c r="AD87" s="1448" t="s">
        <v>375</v>
      </c>
      <c r="AE87" s="1448" t="s">
        <v>375</v>
      </c>
      <c r="AF87" s="1447" t="s">
        <v>375</v>
      </c>
      <c r="AG87" s="1447" t="s">
        <v>375</v>
      </c>
      <c r="AH87" s="1447" t="s">
        <v>375</v>
      </c>
      <c r="AI87" s="1447" t="s">
        <v>375</v>
      </c>
      <c r="AJ87" s="1447" t="s">
        <v>375</v>
      </c>
      <c r="AK87" s="1447" t="s">
        <v>375</v>
      </c>
      <c r="AL87" s="1447"/>
      <c r="AM87" s="1447" t="s">
        <v>375</v>
      </c>
      <c r="AN87" s="1447" t="s">
        <v>375</v>
      </c>
      <c r="AO87" s="1451" t="s">
        <v>375</v>
      </c>
    </row>
    <row r="88" spans="1:41" s="1249" customFormat="1" ht="13.8" hidden="1" x14ac:dyDescent="0.3">
      <c r="A88" s="590" t="s">
        <v>7488</v>
      </c>
      <c r="B88" s="590" t="s">
        <v>9478</v>
      </c>
      <c r="C88" s="590">
        <v>423</v>
      </c>
      <c r="D88" s="590" t="s">
        <v>376</v>
      </c>
      <c r="E88" s="590" t="s">
        <v>5366</v>
      </c>
      <c r="F88" s="590"/>
      <c r="G88" s="590" t="s">
        <v>9613</v>
      </c>
      <c r="H88" s="590" t="s">
        <v>5404</v>
      </c>
      <c r="I88" s="590" t="s">
        <v>9616</v>
      </c>
      <c r="J88" s="590" t="s">
        <v>431</v>
      </c>
      <c r="K88" s="590">
        <v>1037489224</v>
      </c>
      <c r="L88" s="1467">
        <v>44426</v>
      </c>
      <c r="M88" s="1468">
        <v>4</v>
      </c>
      <c r="N88" s="1468" t="s">
        <v>51</v>
      </c>
      <c r="O88" s="590">
        <v>3243994878</v>
      </c>
      <c r="P88" s="590" t="s">
        <v>375</v>
      </c>
      <c r="Q88" s="590" t="s">
        <v>375</v>
      </c>
      <c r="R88" s="590" t="s">
        <v>380</v>
      </c>
      <c r="S88" s="590" t="s">
        <v>54</v>
      </c>
      <c r="T88" s="590" t="s">
        <v>7584</v>
      </c>
      <c r="U88" s="590" t="s">
        <v>375</v>
      </c>
      <c r="V88" s="1448" t="s">
        <v>375</v>
      </c>
      <c r="W88" s="931" t="s">
        <v>57</v>
      </c>
      <c r="X88" s="1448" t="s">
        <v>375</v>
      </c>
      <c r="Y88" s="1448" t="s">
        <v>375</v>
      </c>
      <c r="Z88" s="1448" t="s">
        <v>375</v>
      </c>
      <c r="AA88" s="1448" t="s">
        <v>375</v>
      </c>
      <c r="AB88" s="1448" t="s">
        <v>375</v>
      </c>
      <c r="AC88" s="1448" t="s">
        <v>375</v>
      </c>
      <c r="AD88" s="1448" t="s">
        <v>375</v>
      </c>
      <c r="AE88" s="1448" t="s">
        <v>375</v>
      </c>
      <c r="AF88" s="1447" t="s">
        <v>375</v>
      </c>
      <c r="AG88" s="1447" t="s">
        <v>375</v>
      </c>
      <c r="AH88" s="1447" t="s">
        <v>375</v>
      </c>
      <c r="AI88" s="1447" t="s">
        <v>375</v>
      </c>
      <c r="AJ88" s="1447" t="s">
        <v>375</v>
      </c>
      <c r="AK88" s="1447" t="s">
        <v>375</v>
      </c>
      <c r="AL88" s="1447"/>
      <c r="AM88" s="1447" t="s">
        <v>375</v>
      </c>
      <c r="AN88" s="1447" t="s">
        <v>375</v>
      </c>
      <c r="AO88" s="1451" t="s">
        <v>375</v>
      </c>
    </row>
    <row r="89" spans="1:41" s="1249" customFormat="1" ht="13.8" hidden="1" x14ac:dyDescent="0.3">
      <c r="A89" s="590" t="s">
        <v>7488</v>
      </c>
      <c r="B89" s="590" t="s">
        <v>9478</v>
      </c>
      <c r="C89" s="590">
        <v>431</v>
      </c>
      <c r="D89" s="590" t="s">
        <v>376</v>
      </c>
      <c r="E89" s="590" t="s">
        <v>2358</v>
      </c>
      <c r="F89" s="590" t="s">
        <v>438</v>
      </c>
      <c r="G89" s="590" t="s">
        <v>831</v>
      </c>
      <c r="H89" s="590" t="s">
        <v>292</v>
      </c>
      <c r="I89" s="590" t="s">
        <v>9617</v>
      </c>
      <c r="J89" s="590" t="s">
        <v>390</v>
      </c>
      <c r="K89" s="590">
        <v>1037486245</v>
      </c>
      <c r="L89" s="1467">
        <v>42777</v>
      </c>
      <c r="M89" s="1468">
        <v>8</v>
      </c>
      <c r="N89" s="1468" t="s">
        <v>51</v>
      </c>
      <c r="O89" s="590">
        <v>3226564554</v>
      </c>
      <c r="P89" s="590" t="s">
        <v>375</v>
      </c>
      <c r="Q89" s="590" t="s">
        <v>375</v>
      </c>
      <c r="R89" s="590" t="s">
        <v>380</v>
      </c>
      <c r="S89" s="590" t="s">
        <v>54</v>
      </c>
      <c r="T89" s="590" t="s">
        <v>7584</v>
      </c>
      <c r="U89" s="590" t="s">
        <v>375</v>
      </c>
      <c r="V89" s="1448" t="s">
        <v>375</v>
      </c>
      <c r="W89" s="931" t="s">
        <v>57</v>
      </c>
      <c r="X89" s="1448" t="s">
        <v>375</v>
      </c>
      <c r="Y89" s="1448" t="s">
        <v>375</v>
      </c>
      <c r="Z89" s="1448" t="s">
        <v>375</v>
      </c>
      <c r="AA89" s="1448" t="s">
        <v>375</v>
      </c>
      <c r="AB89" s="1448" t="s">
        <v>375</v>
      </c>
      <c r="AC89" s="1448" t="s">
        <v>375</v>
      </c>
      <c r="AD89" s="1448" t="s">
        <v>375</v>
      </c>
      <c r="AE89" s="1448" t="s">
        <v>375</v>
      </c>
      <c r="AF89" s="1447" t="s">
        <v>375</v>
      </c>
      <c r="AG89" s="1447" t="s">
        <v>375</v>
      </c>
      <c r="AH89" s="1447" t="s">
        <v>375</v>
      </c>
      <c r="AI89" s="1447" t="s">
        <v>375</v>
      </c>
      <c r="AJ89" s="1447" t="s">
        <v>375</v>
      </c>
      <c r="AK89" s="1447" t="s">
        <v>375</v>
      </c>
      <c r="AL89" s="1447"/>
      <c r="AM89" s="1447" t="s">
        <v>375</v>
      </c>
      <c r="AN89" s="1447" t="s">
        <v>375</v>
      </c>
      <c r="AO89" s="1451" t="s">
        <v>375</v>
      </c>
    </row>
    <row r="90" spans="1:41" s="1249" customFormat="1" ht="13.8" hidden="1" x14ac:dyDescent="0.3">
      <c r="A90" s="590" t="s">
        <v>7488</v>
      </c>
      <c r="B90" s="590" t="s">
        <v>9478</v>
      </c>
      <c r="C90" s="590">
        <v>451</v>
      </c>
      <c r="D90" s="590" t="s">
        <v>376</v>
      </c>
      <c r="E90" s="590" t="s">
        <v>2626</v>
      </c>
      <c r="F90" s="590" t="s">
        <v>468</v>
      </c>
      <c r="G90" s="590" t="s">
        <v>5418</v>
      </c>
      <c r="H90" s="590" t="s">
        <v>4778</v>
      </c>
      <c r="I90" s="590" t="s">
        <v>9619</v>
      </c>
      <c r="J90" s="590" t="s">
        <v>50</v>
      </c>
      <c r="K90" s="590">
        <v>1033306402</v>
      </c>
      <c r="L90" s="1467">
        <v>33180</v>
      </c>
      <c r="M90" s="1468">
        <v>35</v>
      </c>
      <c r="N90" s="1468" t="s">
        <v>379</v>
      </c>
      <c r="O90" s="590">
        <v>3126063652</v>
      </c>
      <c r="P90" s="590" t="s">
        <v>375</v>
      </c>
      <c r="Q90" s="590" t="s">
        <v>375</v>
      </c>
      <c r="R90" s="590" t="s">
        <v>380</v>
      </c>
      <c r="S90" s="590" t="s">
        <v>54</v>
      </c>
      <c r="T90" s="590" t="s">
        <v>7584</v>
      </c>
      <c r="U90" s="590" t="s">
        <v>375</v>
      </c>
      <c r="V90" s="1448" t="s">
        <v>375</v>
      </c>
      <c r="W90" s="931" t="s">
        <v>57</v>
      </c>
      <c r="X90" s="1448" t="s">
        <v>375</v>
      </c>
      <c r="Y90" s="1448" t="s">
        <v>375</v>
      </c>
      <c r="Z90" s="1448" t="s">
        <v>375</v>
      </c>
      <c r="AA90" s="1448" t="s">
        <v>375</v>
      </c>
      <c r="AB90" s="1448" t="s">
        <v>375</v>
      </c>
      <c r="AC90" s="1448" t="s">
        <v>375</v>
      </c>
      <c r="AD90" s="1448" t="s">
        <v>375</v>
      </c>
      <c r="AE90" s="1448" t="s">
        <v>375</v>
      </c>
      <c r="AF90" s="1447" t="s">
        <v>375</v>
      </c>
      <c r="AG90" s="1447" t="s">
        <v>375</v>
      </c>
      <c r="AH90" s="1447" t="s">
        <v>375</v>
      </c>
      <c r="AI90" s="1447" t="s">
        <v>375</v>
      </c>
      <c r="AJ90" s="1447" t="s">
        <v>375</v>
      </c>
      <c r="AK90" s="1447" t="s">
        <v>375</v>
      </c>
      <c r="AL90" s="1447"/>
      <c r="AM90" s="1447" t="s">
        <v>375</v>
      </c>
      <c r="AN90" s="1447" t="s">
        <v>375</v>
      </c>
      <c r="AO90" s="1451" t="s">
        <v>375</v>
      </c>
    </row>
    <row r="91" spans="1:41" s="1249" customFormat="1" ht="13.8" hidden="1" x14ac:dyDescent="0.3">
      <c r="A91" s="590" t="s">
        <v>7488</v>
      </c>
      <c r="B91" s="590" t="s">
        <v>9478</v>
      </c>
      <c r="C91" s="590">
        <v>452</v>
      </c>
      <c r="D91" s="590" t="s">
        <v>376</v>
      </c>
      <c r="E91" s="590" t="s">
        <v>2626</v>
      </c>
      <c r="F91" s="590" t="s">
        <v>468</v>
      </c>
      <c r="G91" s="590" t="s">
        <v>5418</v>
      </c>
      <c r="H91" s="590" t="s">
        <v>9618</v>
      </c>
      <c r="I91" s="590" t="s">
        <v>9620</v>
      </c>
      <c r="J91" s="590" t="s">
        <v>390</v>
      </c>
      <c r="K91" s="590">
        <v>1129685253</v>
      </c>
      <c r="L91" s="1467">
        <v>41053</v>
      </c>
      <c r="M91" s="1468">
        <v>13</v>
      </c>
      <c r="N91" s="1468" t="s">
        <v>379</v>
      </c>
      <c r="O91" s="590">
        <v>3126063652</v>
      </c>
      <c r="P91" s="590" t="s">
        <v>375</v>
      </c>
      <c r="Q91" s="590" t="s">
        <v>375</v>
      </c>
      <c r="R91" s="590" t="s">
        <v>380</v>
      </c>
      <c r="S91" s="590" t="s">
        <v>54</v>
      </c>
      <c r="T91" s="590" t="s">
        <v>7584</v>
      </c>
      <c r="U91" s="590" t="s">
        <v>375</v>
      </c>
      <c r="V91" s="1448" t="s">
        <v>375</v>
      </c>
      <c r="W91" s="931" t="s">
        <v>57</v>
      </c>
      <c r="X91" s="1448" t="s">
        <v>375</v>
      </c>
      <c r="Y91" s="1448" t="s">
        <v>375</v>
      </c>
      <c r="Z91" s="1448" t="s">
        <v>375</v>
      </c>
      <c r="AA91" s="1448" t="s">
        <v>375</v>
      </c>
      <c r="AB91" s="1448" t="s">
        <v>375</v>
      </c>
      <c r="AC91" s="1448" t="s">
        <v>375</v>
      </c>
      <c r="AD91" s="1448" t="s">
        <v>375</v>
      </c>
      <c r="AE91" s="1448" t="s">
        <v>375</v>
      </c>
      <c r="AF91" s="1447" t="s">
        <v>375</v>
      </c>
      <c r="AG91" s="1447" t="s">
        <v>375</v>
      </c>
      <c r="AH91" s="1447" t="s">
        <v>375</v>
      </c>
      <c r="AI91" s="1447" t="s">
        <v>375</v>
      </c>
      <c r="AJ91" s="1447" t="s">
        <v>375</v>
      </c>
      <c r="AK91" s="1447" t="s">
        <v>375</v>
      </c>
      <c r="AL91" s="1447"/>
      <c r="AM91" s="1447" t="s">
        <v>375</v>
      </c>
      <c r="AN91" s="1447" t="s">
        <v>375</v>
      </c>
      <c r="AO91" s="1451" t="s">
        <v>375</v>
      </c>
    </row>
    <row r="92" spans="1:41" s="1249" customFormat="1" ht="13.8" hidden="1" x14ac:dyDescent="0.3">
      <c r="A92" s="590" t="s">
        <v>7488</v>
      </c>
      <c r="B92" s="590" t="s">
        <v>9478</v>
      </c>
      <c r="C92" s="590">
        <v>453</v>
      </c>
      <c r="D92" s="590" t="s">
        <v>376</v>
      </c>
      <c r="E92" s="590" t="s">
        <v>794</v>
      </c>
      <c r="F92" s="590" t="s">
        <v>468</v>
      </c>
      <c r="G92" s="590" t="s">
        <v>5418</v>
      </c>
      <c r="H92" s="590" t="s">
        <v>9618</v>
      </c>
      <c r="I92" s="590" t="s">
        <v>9621</v>
      </c>
      <c r="J92" s="590" t="s">
        <v>390</v>
      </c>
      <c r="K92" s="590">
        <v>1037485073</v>
      </c>
      <c r="L92" s="1467">
        <v>41753</v>
      </c>
      <c r="M92" s="1468">
        <v>11</v>
      </c>
      <c r="N92" s="1468" t="s">
        <v>379</v>
      </c>
      <c r="O92" s="590">
        <v>3126063652</v>
      </c>
      <c r="P92" s="590" t="s">
        <v>375</v>
      </c>
      <c r="Q92" s="590" t="s">
        <v>375</v>
      </c>
      <c r="R92" s="590" t="s">
        <v>380</v>
      </c>
      <c r="S92" s="590" t="s">
        <v>54</v>
      </c>
      <c r="T92" s="590" t="s">
        <v>7584</v>
      </c>
      <c r="U92" s="590" t="s">
        <v>375</v>
      </c>
      <c r="V92" s="1448" t="s">
        <v>375</v>
      </c>
      <c r="W92" s="931" t="s">
        <v>57</v>
      </c>
      <c r="X92" s="1448" t="s">
        <v>375</v>
      </c>
      <c r="Y92" s="1448" t="s">
        <v>375</v>
      </c>
      <c r="Z92" s="1448" t="s">
        <v>375</v>
      </c>
      <c r="AA92" s="1448" t="s">
        <v>375</v>
      </c>
      <c r="AB92" s="1448" t="s">
        <v>375</v>
      </c>
      <c r="AC92" s="1448" t="s">
        <v>375</v>
      </c>
      <c r="AD92" s="1448" t="s">
        <v>375</v>
      </c>
      <c r="AE92" s="1448" t="s">
        <v>375</v>
      </c>
      <c r="AF92" s="1447" t="s">
        <v>375</v>
      </c>
      <c r="AG92" s="1447" t="s">
        <v>375</v>
      </c>
      <c r="AH92" s="1447" t="s">
        <v>375</v>
      </c>
      <c r="AI92" s="1447" t="s">
        <v>375</v>
      </c>
      <c r="AJ92" s="1447" t="s">
        <v>375</v>
      </c>
      <c r="AK92" s="1447" t="s">
        <v>375</v>
      </c>
      <c r="AL92" s="1447"/>
      <c r="AM92" s="1447" t="s">
        <v>375</v>
      </c>
      <c r="AN92" s="1447" t="s">
        <v>375</v>
      </c>
      <c r="AO92" s="1451" t="s">
        <v>375</v>
      </c>
    </row>
    <row r="93" spans="1:41" s="1249" customFormat="1" ht="13.8" hidden="1" x14ac:dyDescent="0.3">
      <c r="A93" s="590" t="s">
        <v>7488</v>
      </c>
      <c r="B93" s="590" t="s">
        <v>9478</v>
      </c>
      <c r="C93" s="590">
        <v>461</v>
      </c>
      <c r="D93" s="590" t="s">
        <v>376</v>
      </c>
      <c r="E93" s="590" t="s">
        <v>639</v>
      </c>
      <c r="F93" s="590"/>
      <c r="G93" s="590" t="s">
        <v>222</v>
      </c>
      <c r="H93" s="590" t="s">
        <v>9112</v>
      </c>
      <c r="I93" s="590" t="s">
        <v>9622</v>
      </c>
      <c r="J93" s="590" t="s">
        <v>431</v>
      </c>
      <c r="K93" s="590">
        <v>1129685940</v>
      </c>
      <c r="L93" s="1467">
        <v>44898</v>
      </c>
      <c r="M93" s="1468">
        <v>2</v>
      </c>
      <c r="N93" s="1468" t="s">
        <v>51</v>
      </c>
      <c r="O93" s="590">
        <v>3235658875</v>
      </c>
      <c r="P93" s="590" t="s">
        <v>375</v>
      </c>
      <c r="Q93" s="590" t="s">
        <v>375</v>
      </c>
      <c r="R93" s="590" t="s">
        <v>380</v>
      </c>
      <c r="S93" s="590" t="s">
        <v>54</v>
      </c>
      <c r="T93" s="590" t="s">
        <v>7584</v>
      </c>
      <c r="U93" s="590" t="s">
        <v>375</v>
      </c>
      <c r="V93" s="1448" t="s">
        <v>375</v>
      </c>
      <c r="W93" s="931" t="s">
        <v>57</v>
      </c>
      <c r="X93" s="1448" t="s">
        <v>375</v>
      </c>
      <c r="Y93" s="1448" t="s">
        <v>375</v>
      </c>
      <c r="Z93" s="1448" t="s">
        <v>375</v>
      </c>
      <c r="AA93" s="1448" t="s">
        <v>375</v>
      </c>
      <c r="AB93" s="1448" t="s">
        <v>375</v>
      </c>
      <c r="AC93" s="1448" t="s">
        <v>375</v>
      </c>
      <c r="AD93" s="1448" t="s">
        <v>375</v>
      </c>
      <c r="AE93" s="1448" t="s">
        <v>375</v>
      </c>
      <c r="AF93" s="1447" t="s">
        <v>375</v>
      </c>
      <c r="AG93" s="1447" t="s">
        <v>375</v>
      </c>
      <c r="AH93" s="1447" t="s">
        <v>375</v>
      </c>
      <c r="AI93" s="1447" t="s">
        <v>375</v>
      </c>
      <c r="AJ93" s="1447" t="s">
        <v>375</v>
      </c>
      <c r="AK93" s="1447" t="s">
        <v>375</v>
      </c>
      <c r="AL93" s="1447"/>
      <c r="AM93" s="1447" t="s">
        <v>375</v>
      </c>
      <c r="AN93" s="1447" t="s">
        <v>375</v>
      </c>
      <c r="AO93" s="1451" t="s">
        <v>375</v>
      </c>
    </row>
    <row r="94" spans="1:41" s="1249" customFormat="1" ht="13.8" hidden="1" x14ac:dyDescent="0.3">
      <c r="A94" s="590" t="s">
        <v>7488</v>
      </c>
      <c r="B94" s="590" t="s">
        <v>9478</v>
      </c>
      <c r="C94" s="590">
        <v>481</v>
      </c>
      <c r="D94" s="590" t="s">
        <v>376</v>
      </c>
      <c r="E94" s="590" t="s">
        <v>468</v>
      </c>
      <c r="F94" s="590"/>
      <c r="G94" s="590" t="s">
        <v>415</v>
      </c>
      <c r="H94" s="590" t="s">
        <v>5206</v>
      </c>
      <c r="I94" s="590" t="s">
        <v>9624</v>
      </c>
      <c r="J94" s="590" t="s">
        <v>50</v>
      </c>
      <c r="K94" s="1464">
        <v>6687776</v>
      </c>
      <c r="L94" s="1469">
        <v>19158</v>
      </c>
      <c r="M94" s="1468">
        <v>73</v>
      </c>
      <c r="N94" s="1468" t="s">
        <v>379</v>
      </c>
      <c r="O94" s="590"/>
      <c r="P94" s="590" t="s">
        <v>375</v>
      </c>
      <c r="Q94" s="590" t="s">
        <v>375</v>
      </c>
      <c r="R94" s="590" t="s">
        <v>380</v>
      </c>
      <c r="S94" s="590" t="s">
        <v>54</v>
      </c>
      <c r="T94" s="590" t="s">
        <v>9623</v>
      </c>
      <c r="U94" s="590" t="s">
        <v>375</v>
      </c>
      <c r="V94" s="1448" t="s">
        <v>375</v>
      </c>
      <c r="W94" s="1294" t="s">
        <v>9489</v>
      </c>
      <c r="X94" s="1448" t="s">
        <v>375</v>
      </c>
      <c r="Y94" s="1448" t="s">
        <v>375</v>
      </c>
      <c r="Z94" s="1448" t="s">
        <v>375</v>
      </c>
      <c r="AA94" s="1448" t="s">
        <v>375</v>
      </c>
      <c r="AB94" s="1448" t="s">
        <v>375</v>
      </c>
      <c r="AC94" s="1448" t="s">
        <v>375</v>
      </c>
      <c r="AD94" s="1448" t="s">
        <v>375</v>
      </c>
      <c r="AE94" s="1448" t="s">
        <v>375</v>
      </c>
      <c r="AF94" s="1447" t="s">
        <v>375</v>
      </c>
      <c r="AG94" s="1447" t="s">
        <v>375</v>
      </c>
      <c r="AH94" s="1447" t="s">
        <v>375</v>
      </c>
      <c r="AI94" s="1447" t="s">
        <v>375</v>
      </c>
      <c r="AJ94" s="1447" t="s">
        <v>375</v>
      </c>
      <c r="AK94" s="1447" t="s">
        <v>375</v>
      </c>
      <c r="AL94" s="1447"/>
      <c r="AM94" s="1447" t="s">
        <v>375</v>
      </c>
      <c r="AN94" s="1447" t="s">
        <v>375</v>
      </c>
      <c r="AO94" s="1451" t="s">
        <v>375</v>
      </c>
    </row>
    <row r="95" spans="1:41" s="1249" customFormat="1" ht="13.8" hidden="1" x14ac:dyDescent="0.3">
      <c r="A95" s="590" t="s">
        <v>7488</v>
      </c>
      <c r="B95" s="590" t="s">
        <v>9478</v>
      </c>
      <c r="C95" s="590">
        <v>482</v>
      </c>
      <c r="D95" s="590" t="s">
        <v>376</v>
      </c>
      <c r="E95" s="590" t="s">
        <v>5395</v>
      </c>
      <c r="F95" s="590" t="s">
        <v>457</v>
      </c>
      <c r="G95" s="590" t="s">
        <v>415</v>
      </c>
      <c r="H95" s="590" t="s">
        <v>4972</v>
      </c>
      <c r="I95" s="590" t="s">
        <v>9625</v>
      </c>
      <c r="J95" s="590" t="s">
        <v>50</v>
      </c>
      <c r="K95" s="590">
        <v>1035154606</v>
      </c>
      <c r="L95" s="1469">
        <v>40173</v>
      </c>
      <c r="M95" s="1468">
        <v>15</v>
      </c>
      <c r="N95" s="1468" t="s">
        <v>379</v>
      </c>
      <c r="O95" s="590"/>
      <c r="P95" s="590" t="s">
        <v>375</v>
      </c>
      <c r="Q95" s="590" t="s">
        <v>375</v>
      </c>
      <c r="R95" s="590" t="s">
        <v>380</v>
      </c>
      <c r="S95" s="590" t="s">
        <v>54</v>
      </c>
      <c r="T95" s="590" t="s">
        <v>9623</v>
      </c>
      <c r="U95" s="590" t="s">
        <v>375</v>
      </c>
      <c r="V95" s="1448" t="s">
        <v>375</v>
      </c>
      <c r="W95" s="931" t="s">
        <v>57</v>
      </c>
      <c r="X95" s="1448" t="s">
        <v>375</v>
      </c>
      <c r="Y95" s="1448" t="s">
        <v>375</v>
      </c>
      <c r="Z95" s="1448" t="s">
        <v>375</v>
      </c>
      <c r="AA95" s="1448" t="s">
        <v>375</v>
      </c>
      <c r="AB95" s="1448" t="s">
        <v>375</v>
      </c>
      <c r="AC95" s="1448" t="s">
        <v>375</v>
      </c>
      <c r="AD95" s="1448" t="s">
        <v>375</v>
      </c>
      <c r="AE95" s="1448" t="s">
        <v>375</v>
      </c>
      <c r="AF95" s="1447" t="s">
        <v>375</v>
      </c>
      <c r="AG95" s="1447" t="s">
        <v>375</v>
      </c>
      <c r="AH95" s="1447" t="s">
        <v>375</v>
      </c>
      <c r="AI95" s="1447" t="s">
        <v>375</v>
      </c>
      <c r="AJ95" s="1447" t="s">
        <v>375</v>
      </c>
      <c r="AK95" s="1447" t="s">
        <v>375</v>
      </c>
      <c r="AL95" s="1447"/>
      <c r="AM95" s="1447" t="s">
        <v>375</v>
      </c>
      <c r="AN95" s="1447" t="s">
        <v>375</v>
      </c>
      <c r="AO95" s="1451" t="s">
        <v>375</v>
      </c>
    </row>
    <row r="96" spans="1:41" s="1249" customFormat="1" ht="13.8" hidden="1" x14ac:dyDescent="0.3">
      <c r="A96" s="590" t="s">
        <v>7488</v>
      </c>
      <c r="B96" s="590" t="s">
        <v>9478</v>
      </c>
      <c r="C96" s="590">
        <v>491</v>
      </c>
      <c r="D96" s="590" t="s">
        <v>376</v>
      </c>
      <c r="E96" s="590" t="s">
        <v>420</v>
      </c>
      <c r="F96" s="590"/>
      <c r="G96" s="590" t="s">
        <v>728</v>
      </c>
      <c r="H96" s="590" t="s">
        <v>4798</v>
      </c>
      <c r="I96" s="590" t="s">
        <v>9626</v>
      </c>
      <c r="J96" s="590" t="s">
        <v>390</v>
      </c>
      <c r="K96" s="590">
        <v>1037482632</v>
      </c>
      <c r="L96" s="1469">
        <v>41191</v>
      </c>
      <c r="M96" s="1468">
        <v>12</v>
      </c>
      <c r="N96" s="1468" t="s">
        <v>51</v>
      </c>
      <c r="O96" s="590">
        <v>3116636215</v>
      </c>
      <c r="P96" s="590" t="s">
        <v>375</v>
      </c>
      <c r="Q96" s="590" t="s">
        <v>375</v>
      </c>
      <c r="R96" s="590" t="s">
        <v>380</v>
      </c>
      <c r="S96" s="590" t="s">
        <v>54</v>
      </c>
      <c r="T96" s="590" t="s">
        <v>9623</v>
      </c>
      <c r="U96" s="590" t="s">
        <v>375</v>
      </c>
      <c r="V96" s="1448" t="s">
        <v>375</v>
      </c>
      <c r="W96" s="931" t="s">
        <v>57</v>
      </c>
      <c r="X96" s="1448" t="s">
        <v>375</v>
      </c>
      <c r="Y96" s="1448" t="s">
        <v>375</v>
      </c>
      <c r="Z96" s="1448" t="s">
        <v>375</v>
      </c>
      <c r="AA96" s="1448" t="s">
        <v>375</v>
      </c>
      <c r="AB96" s="1448" t="s">
        <v>375</v>
      </c>
      <c r="AC96" s="1448" t="s">
        <v>375</v>
      </c>
      <c r="AD96" s="1448" t="s">
        <v>375</v>
      </c>
      <c r="AE96" s="1448" t="s">
        <v>375</v>
      </c>
      <c r="AF96" s="1447" t="s">
        <v>375</v>
      </c>
      <c r="AG96" s="1447" t="s">
        <v>375</v>
      </c>
      <c r="AH96" s="1447" t="s">
        <v>375</v>
      </c>
      <c r="AI96" s="1447" t="s">
        <v>375</v>
      </c>
      <c r="AJ96" s="1447" t="s">
        <v>375</v>
      </c>
      <c r="AK96" s="1447" t="s">
        <v>375</v>
      </c>
      <c r="AL96" s="1447"/>
      <c r="AM96" s="1447" t="s">
        <v>375</v>
      </c>
      <c r="AN96" s="1447" t="s">
        <v>375</v>
      </c>
      <c r="AO96" s="1451" t="s">
        <v>375</v>
      </c>
    </row>
    <row r="97" spans="1:41" s="1249" customFormat="1" ht="13.8" hidden="1" x14ac:dyDescent="0.3">
      <c r="A97" s="590" t="s">
        <v>7488</v>
      </c>
      <c r="B97" s="590" t="s">
        <v>9478</v>
      </c>
      <c r="C97" s="590">
        <v>492</v>
      </c>
      <c r="D97" s="590" t="s">
        <v>376</v>
      </c>
      <c r="E97" s="590" t="s">
        <v>9627</v>
      </c>
      <c r="F97" s="590"/>
      <c r="G97" s="590" t="s">
        <v>728</v>
      </c>
      <c r="H97" s="590" t="s">
        <v>5206</v>
      </c>
      <c r="I97" s="590" t="s">
        <v>9628</v>
      </c>
      <c r="J97" s="590" t="s">
        <v>50</v>
      </c>
      <c r="K97" s="1464">
        <v>70523854</v>
      </c>
      <c r="L97" s="1469">
        <v>24531</v>
      </c>
      <c r="M97" s="1468">
        <v>58</v>
      </c>
      <c r="N97" s="1468" t="s">
        <v>379</v>
      </c>
      <c r="O97" s="590">
        <v>3116636215</v>
      </c>
      <c r="P97" s="590" t="s">
        <v>375</v>
      </c>
      <c r="Q97" s="590" t="s">
        <v>375</v>
      </c>
      <c r="R97" s="590" t="s">
        <v>380</v>
      </c>
      <c r="S97" s="590" t="s">
        <v>54</v>
      </c>
      <c r="T97" s="590" t="s">
        <v>9623</v>
      </c>
      <c r="U97" s="590" t="s">
        <v>375</v>
      </c>
      <c r="V97" s="1448" t="s">
        <v>375</v>
      </c>
      <c r="W97" s="931" t="s">
        <v>57</v>
      </c>
      <c r="X97" s="1448" t="s">
        <v>375</v>
      </c>
      <c r="Y97" s="1448" t="s">
        <v>375</v>
      </c>
      <c r="Z97" s="1448" t="s">
        <v>375</v>
      </c>
      <c r="AA97" s="1448" t="s">
        <v>375</v>
      </c>
      <c r="AB97" s="1448" t="s">
        <v>375</v>
      </c>
      <c r="AC97" s="1448" t="s">
        <v>375</v>
      </c>
      <c r="AD97" s="1448" t="s">
        <v>375</v>
      </c>
      <c r="AE97" s="1448" t="s">
        <v>375</v>
      </c>
      <c r="AF97" s="1447" t="s">
        <v>375</v>
      </c>
      <c r="AG97" s="1447" t="s">
        <v>375</v>
      </c>
      <c r="AH97" s="1447" t="s">
        <v>375</v>
      </c>
      <c r="AI97" s="1447" t="s">
        <v>375</v>
      </c>
      <c r="AJ97" s="1447" t="s">
        <v>375</v>
      </c>
      <c r="AK97" s="1447" t="s">
        <v>375</v>
      </c>
      <c r="AL97" s="1447"/>
      <c r="AM97" s="1447" t="s">
        <v>375</v>
      </c>
      <c r="AN97" s="1447" t="s">
        <v>375</v>
      </c>
      <c r="AO97" s="1451" t="s">
        <v>375</v>
      </c>
    </row>
    <row r="98" spans="1:41" s="1249" customFormat="1" ht="13.8" hidden="1" x14ac:dyDescent="0.3">
      <c r="A98" s="590" t="s">
        <v>7488</v>
      </c>
      <c r="B98" s="590" t="s">
        <v>9478</v>
      </c>
      <c r="C98" s="590">
        <v>493</v>
      </c>
      <c r="D98" s="590" t="s">
        <v>376</v>
      </c>
      <c r="E98" s="590" t="s">
        <v>5334</v>
      </c>
      <c r="F98" s="590" t="s">
        <v>9512</v>
      </c>
      <c r="G98" s="590" t="s">
        <v>689</v>
      </c>
      <c r="H98" s="590" t="s">
        <v>2120</v>
      </c>
      <c r="I98" s="590" t="s">
        <v>9629</v>
      </c>
      <c r="J98" s="590" t="s">
        <v>390</v>
      </c>
      <c r="K98" s="590">
        <v>1035156345</v>
      </c>
      <c r="L98" s="1469">
        <v>42411</v>
      </c>
      <c r="M98" s="1468">
        <v>9</v>
      </c>
      <c r="N98" s="1468" t="s">
        <v>379</v>
      </c>
      <c r="O98" s="590">
        <v>3116636215</v>
      </c>
      <c r="P98" s="590" t="s">
        <v>375</v>
      </c>
      <c r="Q98" s="590" t="s">
        <v>375</v>
      </c>
      <c r="R98" s="590" t="s">
        <v>380</v>
      </c>
      <c r="S98" s="590" t="s">
        <v>54</v>
      </c>
      <c r="T98" s="590" t="s">
        <v>9623</v>
      </c>
      <c r="U98" s="590" t="s">
        <v>375</v>
      </c>
      <c r="V98" s="1448" t="s">
        <v>375</v>
      </c>
      <c r="W98" s="931" t="s">
        <v>57</v>
      </c>
      <c r="X98" s="1448" t="s">
        <v>375</v>
      </c>
      <c r="Y98" s="1448" t="s">
        <v>375</v>
      </c>
      <c r="Z98" s="1448" t="s">
        <v>375</v>
      </c>
      <c r="AA98" s="1448" t="s">
        <v>375</v>
      </c>
      <c r="AB98" s="1448" t="s">
        <v>375</v>
      </c>
      <c r="AC98" s="1448" t="s">
        <v>375</v>
      </c>
      <c r="AD98" s="1448" t="s">
        <v>375</v>
      </c>
      <c r="AE98" s="1448" t="s">
        <v>375</v>
      </c>
      <c r="AF98" s="1447" t="s">
        <v>375</v>
      </c>
      <c r="AG98" s="1447" t="s">
        <v>375</v>
      </c>
      <c r="AH98" s="1447" t="s">
        <v>375</v>
      </c>
      <c r="AI98" s="1447" t="s">
        <v>375</v>
      </c>
      <c r="AJ98" s="1447" t="s">
        <v>375</v>
      </c>
      <c r="AK98" s="1447" t="s">
        <v>375</v>
      </c>
      <c r="AL98" s="1447"/>
      <c r="AM98" s="1447" t="s">
        <v>375</v>
      </c>
      <c r="AN98" s="1447" t="s">
        <v>375</v>
      </c>
      <c r="AO98" s="1451" t="s">
        <v>375</v>
      </c>
    </row>
    <row r="99" spans="1:41" s="1249" customFormat="1" ht="13.8" hidden="1" x14ac:dyDescent="0.3">
      <c r="A99" s="590" t="s">
        <v>7488</v>
      </c>
      <c r="B99" s="590" t="s">
        <v>9478</v>
      </c>
      <c r="C99" s="590">
        <v>501</v>
      </c>
      <c r="D99" s="590" t="s">
        <v>376</v>
      </c>
      <c r="E99" s="590" t="s">
        <v>1492</v>
      </c>
      <c r="F99" s="590" t="s">
        <v>378</v>
      </c>
      <c r="G99" s="590" t="s">
        <v>4733</v>
      </c>
      <c r="H99" s="590" t="s">
        <v>4733</v>
      </c>
      <c r="I99" s="590" t="s">
        <v>9630</v>
      </c>
      <c r="J99" s="590" t="s">
        <v>50</v>
      </c>
      <c r="K99" s="1464">
        <v>1063650777</v>
      </c>
      <c r="L99" s="1469">
        <v>33605</v>
      </c>
      <c r="M99" s="1468">
        <v>33</v>
      </c>
      <c r="N99" s="1468" t="s">
        <v>379</v>
      </c>
      <c r="O99" s="590">
        <v>3225910488</v>
      </c>
      <c r="P99" s="590" t="s">
        <v>375</v>
      </c>
      <c r="Q99" s="590" t="s">
        <v>375</v>
      </c>
      <c r="R99" s="590" t="s">
        <v>380</v>
      </c>
      <c r="S99" s="590" t="s">
        <v>54</v>
      </c>
      <c r="T99" s="590" t="s">
        <v>9623</v>
      </c>
      <c r="U99" s="590" t="s">
        <v>375</v>
      </c>
      <c r="V99" s="1448" t="s">
        <v>375</v>
      </c>
      <c r="W99" s="931" t="s">
        <v>57</v>
      </c>
      <c r="X99" s="1448" t="s">
        <v>375</v>
      </c>
      <c r="Y99" s="1448" t="s">
        <v>375</v>
      </c>
      <c r="Z99" s="1448" t="s">
        <v>375</v>
      </c>
      <c r="AA99" s="1448" t="s">
        <v>375</v>
      </c>
      <c r="AB99" s="1448" t="s">
        <v>375</v>
      </c>
      <c r="AC99" s="1448" t="s">
        <v>375</v>
      </c>
      <c r="AD99" s="1448" t="s">
        <v>375</v>
      </c>
      <c r="AE99" s="1448" t="s">
        <v>375</v>
      </c>
      <c r="AF99" s="1447" t="s">
        <v>375</v>
      </c>
      <c r="AG99" s="1447" t="s">
        <v>375</v>
      </c>
      <c r="AH99" s="1447" t="s">
        <v>375</v>
      </c>
      <c r="AI99" s="1447" t="s">
        <v>375</v>
      </c>
      <c r="AJ99" s="1447" t="s">
        <v>375</v>
      </c>
      <c r="AK99" s="1447" t="s">
        <v>375</v>
      </c>
      <c r="AL99" s="1447"/>
      <c r="AM99" s="1447" t="s">
        <v>375</v>
      </c>
      <c r="AN99" s="1447" t="s">
        <v>375</v>
      </c>
      <c r="AO99" s="1451" t="s">
        <v>375</v>
      </c>
    </row>
    <row r="100" spans="1:41" s="1249" customFormat="1" ht="13.8" hidden="1" x14ac:dyDescent="0.3">
      <c r="A100" s="590" t="s">
        <v>7488</v>
      </c>
      <c r="B100" s="590" t="s">
        <v>9478</v>
      </c>
      <c r="C100" s="590">
        <v>502</v>
      </c>
      <c r="D100" s="590" t="s">
        <v>376</v>
      </c>
      <c r="E100" s="590" t="s">
        <v>1503</v>
      </c>
      <c r="F100" s="590" t="s">
        <v>9631</v>
      </c>
      <c r="G100" s="590" t="s">
        <v>4733</v>
      </c>
      <c r="H100" s="590" t="s">
        <v>931</v>
      </c>
      <c r="I100" s="590" t="s">
        <v>9632</v>
      </c>
      <c r="J100" s="590" t="s">
        <v>50</v>
      </c>
      <c r="K100" s="1464">
        <v>1035155423</v>
      </c>
      <c r="L100" s="1469">
        <v>41491</v>
      </c>
      <c r="M100" s="1468">
        <v>12</v>
      </c>
      <c r="N100" s="1468" t="s">
        <v>51</v>
      </c>
      <c r="O100" s="590">
        <v>3225910488</v>
      </c>
      <c r="P100" s="590" t="s">
        <v>375</v>
      </c>
      <c r="Q100" s="590" t="s">
        <v>375</v>
      </c>
      <c r="R100" s="590" t="s">
        <v>380</v>
      </c>
      <c r="S100" s="590" t="s">
        <v>54</v>
      </c>
      <c r="T100" s="590" t="s">
        <v>9623</v>
      </c>
      <c r="U100" s="590" t="s">
        <v>375</v>
      </c>
      <c r="V100" s="1448" t="s">
        <v>375</v>
      </c>
      <c r="W100" s="931" t="s">
        <v>57</v>
      </c>
      <c r="X100" s="1448" t="s">
        <v>375</v>
      </c>
      <c r="Y100" s="1448" t="s">
        <v>375</v>
      </c>
      <c r="Z100" s="1448" t="s">
        <v>375</v>
      </c>
      <c r="AA100" s="1448" t="s">
        <v>375</v>
      </c>
      <c r="AB100" s="1448" t="s">
        <v>375</v>
      </c>
      <c r="AC100" s="1448" t="s">
        <v>375</v>
      </c>
      <c r="AD100" s="1448" t="s">
        <v>375</v>
      </c>
      <c r="AE100" s="1448" t="s">
        <v>375</v>
      </c>
      <c r="AF100" s="1447" t="s">
        <v>375</v>
      </c>
      <c r="AG100" s="1447" t="s">
        <v>375</v>
      </c>
      <c r="AH100" s="1447" t="s">
        <v>375</v>
      </c>
      <c r="AI100" s="1447" t="s">
        <v>375</v>
      </c>
      <c r="AJ100" s="1447" t="s">
        <v>375</v>
      </c>
      <c r="AK100" s="1447" t="s">
        <v>375</v>
      </c>
      <c r="AL100" s="1447"/>
      <c r="AM100" s="1447" t="s">
        <v>375</v>
      </c>
      <c r="AN100" s="1447" t="s">
        <v>375</v>
      </c>
      <c r="AO100" s="1451" t="s">
        <v>375</v>
      </c>
    </row>
    <row r="101" spans="1:41" s="1249" customFormat="1" ht="13.8" hidden="1" x14ac:dyDescent="0.3">
      <c r="A101" s="590" t="s">
        <v>7488</v>
      </c>
      <c r="B101" s="590" t="s">
        <v>9478</v>
      </c>
      <c r="C101" s="590">
        <v>521</v>
      </c>
      <c r="D101" s="590" t="s">
        <v>376</v>
      </c>
      <c r="E101" s="590" t="s">
        <v>1507</v>
      </c>
      <c r="F101" s="590" t="s">
        <v>454</v>
      </c>
      <c r="G101" s="590" t="s">
        <v>4798</v>
      </c>
      <c r="H101" s="590" t="s">
        <v>9436</v>
      </c>
      <c r="I101" s="590" t="s">
        <v>9633</v>
      </c>
      <c r="J101" s="590" t="s">
        <v>50</v>
      </c>
      <c r="K101" s="1464">
        <v>1129684520</v>
      </c>
      <c r="L101" s="1469">
        <v>35543</v>
      </c>
      <c r="M101" s="1468">
        <v>28</v>
      </c>
      <c r="N101" s="1468" t="s">
        <v>379</v>
      </c>
      <c r="O101" s="590">
        <v>3225106225</v>
      </c>
      <c r="P101" s="590" t="s">
        <v>375</v>
      </c>
      <c r="Q101" s="590" t="s">
        <v>375</v>
      </c>
      <c r="R101" s="590" t="s">
        <v>380</v>
      </c>
      <c r="S101" s="590" t="s">
        <v>54</v>
      </c>
      <c r="T101" s="590" t="s">
        <v>9623</v>
      </c>
      <c r="U101" s="590" t="s">
        <v>375</v>
      </c>
      <c r="V101" s="1448" t="s">
        <v>375</v>
      </c>
      <c r="W101" s="931" t="s">
        <v>57</v>
      </c>
      <c r="X101" s="1448" t="s">
        <v>375</v>
      </c>
      <c r="Y101" s="1448" t="s">
        <v>375</v>
      </c>
      <c r="Z101" s="1448" t="s">
        <v>375</v>
      </c>
      <c r="AA101" s="1448" t="s">
        <v>375</v>
      </c>
      <c r="AB101" s="1448" t="s">
        <v>375</v>
      </c>
      <c r="AC101" s="1448" t="s">
        <v>375</v>
      </c>
      <c r="AD101" s="1448" t="s">
        <v>375</v>
      </c>
      <c r="AE101" s="1448" t="s">
        <v>375</v>
      </c>
      <c r="AF101" s="1447" t="s">
        <v>375</v>
      </c>
      <c r="AG101" s="1447" t="s">
        <v>375</v>
      </c>
      <c r="AH101" s="1447" t="s">
        <v>375</v>
      </c>
      <c r="AI101" s="1447" t="s">
        <v>375</v>
      </c>
      <c r="AJ101" s="1447" t="s">
        <v>375</v>
      </c>
      <c r="AK101" s="1447" t="s">
        <v>375</v>
      </c>
      <c r="AL101" s="1447"/>
      <c r="AM101" s="1447" t="s">
        <v>375</v>
      </c>
      <c r="AN101" s="1447" t="s">
        <v>375</v>
      </c>
      <c r="AO101" s="1451" t="s">
        <v>375</v>
      </c>
    </row>
    <row r="102" spans="1:41" s="1249" customFormat="1" ht="13.8" hidden="1" x14ac:dyDescent="0.3">
      <c r="A102" s="590" t="s">
        <v>7488</v>
      </c>
      <c r="B102" s="590" t="s">
        <v>9478</v>
      </c>
      <c r="C102" s="590">
        <v>522</v>
      </c>
      <c r="D102" s="590" t="s">
        <v>376</v>
      </c>
      <c r="E102" s="590" t="s">
        <v>1798</v>
      </c>
      <c r="F102" s="590" t="s">
        <v>343</v>
      </c>
      <c r="G102" s="590" t="s">
        <v>4798</v>
      </c>
      <c r="H102" s="590" t="s">
        <v>946</v>
      </c>
      <c r="I102" s="590" t="s">
        <v>9634</v>
      </c>
      <c r="J102" s="590" t="s">
        <v>431</v>
      </c>
      <c r="K102" s="590">
        <v>1037487548</v>
      </c>
      <c r="L102" s="1469">
        <v>43988</v>
      </c>
      <c r="M102" s="1468">
        <v>5</v>
      </c>
      <c r="N102" s="1468" t="s">
        <v>51</v>
      </c>
      <c r="O102" s="590">
        <v>3225106225</v>
      </c>
      <c r="P102" s="590" t="s">
        <v>375</v>
      </c>
      <c r="Q102" s="590" t="s">
        <v>375</v>
      </c>
      <c r="R102" s="590" t="s">
        <v>380</v>
      </c>
      <c r="S102" s="590" t="s">
        <v>54</v>
      </c>
      <c r="T102" s="590" t="s">
        <v>9623</v>
      </c>
      <c r="U102" s="590" t="s">
        <v>375</v>
      </c>
      <c r="V102" s="1448" t="s">
        <v>375</v>
      </c>
      <c r="W102" s="931" t="s">
        <v>57</v>
      </c>
      <c r="X102" s="1448" t="s">
        <v>375</v>
      </c>
      <c r="Y102" s="1448" t="s">
        <v>375</v>
      </c>
      <c r="Z102" s="1448" t="s">
        <v>375</v>
      </c>
      <c r="AA102" s="1448" t="s">
        <v>375</v>
      </c>
      <c r="AB102" s="1448" t="s">
        <v>375</v>
      </c>
      <c r="AC102" s="1448" t="s">
        <v>375</v>
      </c>
      <c r="AD102" s="1448" t="s">
        <v>375</v>
      </c>
      <c r="AE102" s="1448" t="s">
        <v>375</v>
      </c>
      <c r="AF102" s="1447" t="s">
        <v>375</v>
      </c>
      <c r="AG102" s="1447" t="s">
        <v>375</v>
      </c>
      <c r="AH102" s="1447" t="s">
        <v>375</v>
      </c>
      <c r="AI102" s="1447" t="s">
        <v>375</v>
      </c>
      <c r="AJ102" s="1447" t="s">
        <v>375</v>
      </c>
      <c r="AK102" s="1447" t="s">
        <v>375</v>
      </c>
      <c r="AL102" s="1447"/>
      <c r="AM102" s="1447" t="s">
        <v>375</v>
      </c>
      <c r="AN102" s="1447" t="s">
        <v>375</v>
      </c>
      <c r="AO102" s="1451" t="s">
        <v>375</v>
      </c>
    </row>
    <row r="103" spans="1:41" s="1249" customFormat="1" ht="13.8" hidden="1" x14ac:dyDescent="0.3">
      <c r="A103" s="590" t="s">
        <v>7488</v>
      </c>
      <c r="B103" s="590" t="s">
        <v>9478</v>
      </c>
      <c r="C103" s="590">
        <v>523</v>
      </c>
      <c r="D103" s="590" t="s">
        <v>376</v>
      </c>
      <c r="E103" s="590" t="s">
        <v>406</v>
      </c>
      <c r="F103" s="590"/>
      <c r="G103" s="590" t="s">
        <v>4798</v>
      </c>
      <c r="H103" s="590" t="s">
        <v>946</v>
      </c>
      <c r="I103" s="590" t="s">
        <v>9635</v>
      </c>
      <c r="J103" s="590" t="s">
        <v>431</v>
      </c>
      <c r="K103" s="1464">
        <v>1037489316</v>
      </c>
      <c r="L103" s="1469">
        <v>45244</v>
      </c>
      <c r="M103" s="1468">
        <v>1</v>
      </c>
      <c r="N103" s="1468" t="s">
        <v>379</v>
      </c>
      <c r="O103" s="590">
        <v>3225106225</v>
      </c>
      <c r="P103" s="590" t="s">
        <v>375</v>
      </c>
      <c r="Q103" s="590" t="s">
        <v>375</v>
      </c>
      <c r="R103" s="590" t="s">
        <v>380</v>
      </c>
      <c r="S103" s="590" t="s">
        <v>54</v>
      </c>
      <c r="T103" s="590" t="s">
        <v>9623</v>
      </c>
      <c r="U103" s="590" t="s">
        <v>375</v>
      </c>
      <c r="V103" s="1448" t="s">
        <v>375</v>
      </c>
      <c r="W103" s="931" t="s">
        <v>57</v>
      </c>
      <c r="X103" s="1448" t="s">
        <v>375</v>
      </c>
      <c r="Y103" s="1448" t="s">
        <v>375</v>
      </c>
      <c r="Z103" s="1448" t="s">
        <v>375</v>
      </c>
      <c r="AA103" s="1448" t="s">
        <v>375</v>
      </c>
      <c r="AB103" s="1448" t="s">
        <v>375</v>
      </c>
      <c r="AC103" s="1448" t="s">
        <v>375</v>
      </c>
      <c r="AD103" s="1448" t="s">
        <v>375</v>
      </c>
      <c r="AE103" s="1448" t="s">
        <v>375</v>
      </c>
      <c r="AF103" s="1447" t="s">
        <v>375</v>
      </c>
      <c r="AG103" s="1447" t="s">
        <v>375</v>
      </c>
      <c r="AH103" s="1447" t="s">
        <v>375</v>
      </c>
      <c r="AI103" s="1447" t="s">
        <v>375</v>
      </c>
      <c r="AJ103" s="1447" t="s">
        <v>375</v>
      </c>
      <c r="AK103" s="1447" t="s">
        <v>375</v>
      </c>
      <c r="AL103" s="1447"/>
      <c r="AM103" s="1447" t="s">
        <v>375</v>
      </c>
      <c r="AN103" s="1447" t="s">
        <v>375</v>
      </c>
      <c r="AO103" s="1451" t="s">
        <v>375</v>
      </c>
    </row>
    <row r="104" spans="1:41" s="1249" customFormat="1" ht="13.8" hidden="1" x14ac:dyDescent="0.3">
      <c r="A104" s="590" t="s">
        <v>7488</v>
      </c>
      <c r="B104" s="590" t="s">
        <v>9478</v>
      </c>
      <c r="C104" s="590">
        <v>531</v>
      </c>
      <c r="D104" s="590" t="s">
        <v>376</v>
      </c>
      <c r="E104" s="590" t="s">
        <v>343</v>
      </c>
      <c r="F104" s="590" t="s">
        <v>280</v>
      </c>
      <c r="G104" s="590" t="s">
        <v>9636</v>
      </c>
      <c r="H104" s="590" t="s">
        <v>5206</v>
      </c>
      <c r="I104" s="590" t="s">
        <v>9637</v>
      </c>
      <c r="J104" s="590" t="s">
        <v>390</v>
      </c>
      <c r="K104" s="1464">
        <v>1037485025</v>
      </c>
      <c r="L104" s="1469">
        <v>42153</v>
      </c>
      <c r="M104" s="1468">
        <v>10</v>
      </c>
      <c r="N104" s="1468" t="s">
        <v>51</v>
      </c>
      <c r="O104" s="590">
        <v>3158072704</v>
      </c>
      <c r="P104" s="590" t="s">
        <v>375</v>
      </c>
      <c r="Q104" s="590" t="s">
        <v>375</v>
      </c>
      <c r="R104" s="590" t="s">
        <v>380</v>
      </c>
      <c r="S104" s="590" t="s">
        <v>54</v>
      </c>
      <c r="T104" s="590" t="s">
        <v>9623</v>
      </c>
      <c r="U104" s="590" t="s">
        <v>375</v>
      </c>
      <c r="V104" s="1448" t="s">
        <v>375</v>
      </c>
      <c r="W104" s="931" t="s">
        <v>57</v>
      </c>
      <c r="X104" s="1448" t="s">
        <v>375</v>
      </c>
      <c r="Y104" s="1448" t="s">
        <v>375</v>
      </c>
      <c r="Z104" s="1448" t="s">
        <v>375</v>
      </c>
      <c r="AA104" s="1448" t="s">
        <v>375</v>
      </c>
      <c r="AB104" s="1448" t="s">
        <v>375</v>
      </c>
      <c r="AC104" s="1448" t="s">
        <v>375</v>
      </c>
      <c r="AD104" s="1448" t="s">
        <v>375</v>
      </c>
      <c r="AE104" s="1448" t="s">
        <v>375</v>
      </c>
      <c r="AF104" s="1447" t="s">
        <v>375</v>
      </c>
      <c r="AG104" s="1447" t="s">
        <v>375</v>
      </c>
      <c r="AH104" s="1447" t="s">
        <v>375</v>
      </c>
      <c r="AI104" s="1447" t="s">
        <v>375</v>
      </c>
      <c r="AJ104" s="1447" t="s">
        <v>375</v>
      </c>
      <c r="AK104" s="1447" t="s">
        <v>375</v>
      </c>
      <c r="AL104" s="1447"/>
      <c r="AM104" s="1447" t="s">
        <v>375</v>
      </c>
      <c r="AN104" s="1447" t="s">
        <v>375</v>
      </c>
      <c r="AO104" s="1451" t="s">
        <v>375</v>
      </c>
    </row>
    <row r="105" spans="1:41" s="1249" customFormat="1" ht="13.8" hidden="1" x14ac:dyDescent="0.3">
      <c r="A105" s="590" t="s">
        <v>7488</v>
      </c>
      <c r="B105" s="590" t="s">
        <v>9478</v>
      </c>
      <c r="C105" s="590">
        <v>532</v>
      </c>
      <c r="D105" s="590" t="s">
        <v>376</v>
      </c>
      <c r="E105" s="590" t="s">
        <v>3493</v>
      </c>
      <c r="F105" s="590" t="s">
        <v>378</v>
      </c>
      <c r="G105" s="590" t="s">
        <v>946</v>
      </c>
      <c r="H105" s="590" t="s">
        <v>9636</v>
      </c>
      <c r="I105" s="590" t="s">
        <v>9638</v>
      </c>
      <c r="J105" s="590" t="s">
        <v>390</v>
      </c>
      <c r="K105" s="1464">
        <v>1129685675</v>
      </c>
      <c r="L105" s="1469">
        <v>42510</v>
      </c>
      <c r="M105" s="1468">
        <v>9</v>
      </c>
      <c r="N105" s="1468" t="s">
        <v>379</v>
      </c>
      <c r="O105" s="590">
        <v>3158072704</v>
      </c>
      <c r="P105" s="590" t="s">
        <v>375</v>
      </c>
      <c r="Q105" s="590" t="s">
        <v>375</v>
      </c>
      <c r="R105" s="590" t="s">
        <v>380</v>
      </c>
      <c r="S105" s="590" t="s">
        <v>54</v>
      </c>
      <c r="T105" s="590" t="s">
        <v>9623</v>
      </c>
      <c r="U105" s="590" t="s">
        <v>375</v>
      </c>
      <c r="V105" s="1448" t="s">
        <v>375</v>
      </c>
      <c r="W105" s="931" t="s">
        <v>57</v>
      </c>
      <c r="X105" s="1448" t="s">
        <v>375</v>
      </c>
      <c r="Y105" s="1448" t="s">
        <v>375</v>
      </c>
      <c r="Z105" s="1448" t="s">
        <v>375</v>
      </c>
      <c r="AA105" s="1448" t="s">
        <v>375</v>
      </c>
      <c r="AB105" s="1448" t="s">
        <v>375</v>
      </c>
      <c r="AC105" s="1448" t="s">
        <v>375</v>
      </c>
      <c r="AD105" s="1448" t="s">
        <v>375</v>
      </c>
      <c r="AE105" s="1448" t="s">
        <v>375</v>
      </c>
      <c r="AF105" s="1447" t="s">
        <v>375</v>
      </c>
      <c r="AG105" s="1447" t="s">
        <v>375</v>
      </c>
      <c r="AH105" s="1447" t="s">
        <v>375</v>
      </c>
      <c r="AI105" s="1447" t="s">
        <v>375</v>
      </c>
      <c r="AJ105" s="1447" t="s">
        <v>375</v>
      </c>
      <c r="AK105" s="1447" t="s">
        <v>375</v>
      </c>
      <c r="AL105" s="1447"/>
      <c r="AM105" s="1447" t="s">
        <v>375</v>
      </c>
      <c r="AN105" s="1447" t="s">
        <v>375</v>
      </c>
      <c r="AO105" s="1451" t="s">
        <v>375</v>
      </c>
    </row>
    <row r="106" spans="1:41" s="1249" customFormat="1" ht="13.8" hidden="1" x14ac:dyDescent="0.3">
      <c r="A106" s="590" t="s">
        <v>7488</v>
      </c>
      <c r="B106" s="590" t="s">
        <v>9478</v>
      </c>
      <c r="C106" s="590">
        <v>533</v>
      </c>
      <c r="D106" s="590" t="s">
        <v>376</v>
      </c>
      <c r="E106" s="590" t="s">
        <v>665</v>
      </c>
      <c r="F106" s="590" t="s">
        <v>632</v>
      </c>
      <c r="G106" s="590" t="s">
        <v>946</v>
      </c>
      <c r="H106" s="590" t="s">
        <v>9636</v>
      </c>
      <c r="I106" s="590" t="s">
        <v>9639</v>
      </c>
      <c r="J106" s="590" t="s">
        <v>390</v>
      </c>
      <c r="K106" s="1464">
        <v>1129685676</v>
      </c>
      <c r="L106" s="1469">
        <v>43142</v>
      </c>
      <c r="M106" s="1468">
        <v>7</v>
      </c>
      <c r="N106" s="1468" t="s">
        <v>379</v>
      </c>
      <c r="O106" s="590">
        <v>3158072704</v>
      </c>
      <c r="P106" s="590" t="s">
        <v>375</v>
      </c>
      <c r="Q106" s="590" t="s">
        <v>375</v>
      </c>
      <c r="R106" s="590" t="s">
        <v>380</v>
      </c>
      <c r="S106" s="590" t="s">
        <v>54</v>
      </c>
      <c r="T106" s="590" t="s">
        <v>9623</v>
      </c>
      <c r="U106" s="590" t="s">
        <v>375</v>
      </c>
      <c r="V106" s="1448" t="s">
        <v>375</v>
      </c>
      <c r="W106" s="931" t="s">
        <v>57</v>
      </c>
      <c r="X106" s="1448" t="s">
        <v>375</v>
      </c>
      <c r="Y106" s="1448" t="s">
        <v>375</v>
      </c>
      <c r="Z106" s="1448" t="s">
        <v>375</v>
      </c>
      <c r="AA106" s="1448" t="s">
        <v>375</v>
      </c>
      <c r="AB106" s="1448" t="s">
        <v>375</v>
      </c>
      <c r="AC106" s="1448" t="s">
        <v>375</v>
      </c>
      <c r="AD106" s="1448" t="s">
        <v>375</v>
      </c>
      <c r="AE106" s="1448" t="s">
        <v>375</v>
      </c>
      <c r="AF106" s="1447" t="s">
        <v>375</v>
      </c>
      <c r="AG106" s="1447" t="s">
        <v>375</v>
      </c>
      <c r="AH106" s="1447" t="s">
        <v>375</v>
      </c>
      <c r="AI106" s="1447" t="s">
        <v>375</v>
      </c>
      <c r="AJ106" s="1447" t="s">
        <v>375</v>
      </c>
      <c r="AK106" s="1447" t="s">
        <v>375</v>
      </c>
      <c r="AL106" s="1447"/>
      <c r="AM106" s="1447" t="s">
        <v>375</v>
      </c>
      <c r="AN106" s="1447" t="s">
        <v>375</v>
      </c>
      <c r="AO106" s="1451" t="s">
        <v>375</v>
      </c>
    </row>
    <row r="107" spans="1:41" s="1249" customFormat="1" ht="16.95" hidden="1" customHeight="1" x14ac:dyDescent="0.3">
      <c r="A107" s="590" t="s">
        <v>7488</v>
      </c>
      <c r="B107" s="590" t="s">
        <v>9478</v>
      </c>
      <c r="C107" s="590">
        <v>571</v>
      </c>
      <c r="D107" s="590" t="s">
        <v>376</v>
      </c>
      <c r="E107" s="590" t="s">
        <v>1088</v>
      </c>
      <c r="F107" s="590" t="s">
        <v>424</v>
      </c>
      <c r="G107" s="590" t="s">
        <v>1768</v>
      </c>
      <c r="H107" s="590" t="s">
        <v>4972</v>
      </c>
      <c r="I107" s="590" t="s">
        <v>9640</v>
      </c>
      <c r="J107" s="590" t="s">
        <v>431</v>
      </c>
      <c r="K107" s="1465">
        <v>1068826596</v>
      </c>
      <c r="L107" s="1469">
        <v>44462</v>
      </c>
      <c r="M107" s="1468">
        <v>3</v>
      </c>
      <c r="N107" s="1468" t="s">
        <v>379</v>
      </c>
      <c r="O107" s="590">
        <v>3004663435</v>
      </c>
      <c r="P107" s="590" t="s">
        <v>375</v>
      </c>
      <c r="Q107" s="590" t="s">
        <v>375</v>
      </c>
      <c r="R107" s="590" t="s">
        <v>380</v>
      </c>
      <c r="S107" s="590" t="s">
        <v>54</v>
      </c>
      <c r="T107" s="590" t="s">
        <v>9623</v>
      </c>
      <c r="U107" s="590" t="s">
        <v>375</v>
      </c>
      <c r="V107" s="1448" t="s">
        <v>375</v>
      </c>
      <c r="W107" s="931" t="s">
        <v>57</v>
      </c>
      <c r="X107" s="1448" t="s">
        <v>375</v>
      </c>
      <c r="Y107" s="1448" t="s">
        <v>375</v>
      </c>
      <c r="Z107" s="1448" t="s">
        <v>375</v>
      </c>
      <c r="AA107" s="1448" t="s">
        <v>375</v>
      </c>
      <c r="AB107" s="1448" t="s">
        <v>375</v>
      </c>
      <c r="AC107" s="1448" t="s">
        <v>375</v>
      </c>
      <c r="AD107" s="1448" t="s">
        <v>375</v>
      </c>
      <c r="AE107" s="1448" t="s">
        <v>375</v>
      </c>
      <c r="AF107" s="1447" t="s">
        <v>375</v>
      </c>
      <c r="AG107" s="1447" t="s">
        <v>375</v>
      </c>
      <c r="AH107" s="1447" t="s">
        <v>375</v>
      </c>
      <c r="AI107" s="1447" t="s">
        <v>375</v>
      </c>
      <c r="AJ107" s="1447" t="s">
        <v>375</v>
      </c>
      <c r="AK107" s="1447" t="s">
        <v>375</v>
      </c>
      <c r="AL107" s="1447"/>
      <c r="AM107" s="1447" t="s">
        <v>375</v>
      </c>
      <c r="AN107" s="1447" t="s">
        <v>375</v>
      </c>
      <c r="AO107" s="1451" t="s">
        <v>375</v>
      </c>
    </row>
    <row r="108" spans="1:41" s="1249" customFormat="1" ht="13.8" hidden="1" x14ac:dyDescent="0.3">
      <c r="A108" s="590" t="s">
        <v>7488</v>
      </c>
      <c r="B108" s="590" t="s">
        <v>9478</v>
      </c>
      <c r="C108" s="590">
        <v>581</v>
      </c>
      <c r="D108" s="590" t="s">
        <v>376</v>
      </c>
      <c r="E108" s="590" t="s">
        <v>377</v>
      </c>
      <c r="F108" s="590" t="s">
        <v>914</v>
      </c>
      <c r="G108" s="590" t="s">
        <v>4893</v>
      </c>
      <c r="H108" s="590" t="s">
        <v>5009</v>
      </c>
      <c r="I108" s="590" t="s">
        <v>9641</v>
      </c>
      <c r="J108" s="590" t="s">
        <v>50</v>
      </c>
      <c r="K108" s="1464">
        <v>1007822890</v>
      </c>
      <c r="L108" s="1469">
        <v>36031</v>
      </c>
      <c r="M108" s="1468">
        <v>27</v>
      </c>
      <c r="N108" s="1468" t="s">
        <v>379</v>
      </c>
      <c r="O108" s="590"/>
      <c r="P108" s="590" t="s">
        <v>375</v>
      </c>
      <c r="Q108" s="590" t="s">
        <v>375</v>
      </c>
      <c r="R108" s="590" t="s">
        <v>380</v>
      </c>
      <c r="S108" s="590" t="s">
        <v>54</v>
      </c>
      <c r="T108" s="590" t="s">
        <v>9623</v>
      </c>
      <c r="U108" s="590" t="s">
        <v>375</v>
      </c>
      <c r="V108" s="1448" t="s">
        <v>375</v>
      </c>
      <c r="W108" s="931" t="s">
        <v>57</v>
      </c>
      <c r="X108" s="1448" t="s">
        <v>375</v>
      </c>
      <c r="Y108" s="1448" t="s">
        <v>375</v>
      </c>
      <c r="Z108" s="1448" t="s">
        <v>375</v>
      </c>
      <c r="AA108" s="1448" t="s">
        <v>375</v>
      </c>
      <c r="AB108" s="1448" t="s">
        <v>375</v>
      </c>
      <c r="AC108" s="1448" t="s">
        <v>375</v>
      </c>
      <c r="AD108" s="1448" t="s">
        <v>375</v>
      </c>
      <c r="AE108" s="1448" t="s">
        <v>375</v>
      </c>
      <c r="AF108" s="1447" t="s">
        <v>375</v>
      </c>
      <c r="AG108" s="1447" t="s">
        <v>375</v>
      </c>
      <c r="AH108" s="1447" t="s">
        <v>375</v>
      </c>
      <c r="AI108" s="1447" t="s">
        <v>375</v>
      </c>
      <c r="AJ108" s="1447" t="s">
        <v>375</v>
      </c>
      <c r="AK108" s="1447" t="s">
        <v>375</v>
      </c>
      <c r="AL108" s="1447"/>
      <c r="AM108" s="1447" t="s">
        <v>375</v>
      </c>
      <c r="AN108" s="1447" t="s">
        <v>375</v>
      </c>
      <c r="AO108" s="1451" t="s">
        <v>375</v>
      </c>
    </row>
    <row r="109" spans="1:41" s="1249" customFormat="1" ht="13.8" hidden="1" x14ac:dyDescent="0.3">
      <c r="A109" s="590" t="s">
        <v>7488</v>
      </c>
      <c r="B109" s="590" t="s">
        <v>9478</v>
      </c>
      <c r="C109" s="590">
        <v>582</v>
      </c>
      <c r="D109" s="590" t="s">
        <v>376</v>
      </c>
      <c r="E109" s="590" t="s">
        <v>4740</v>
      </c>
      <c r="F109" s="590"/>
      <c r="G109" s="590" t="s">
        <v>5183</v>
      </c>
      <c r="H109" s="590" t="s">
        <v>2120</v>
      </c>
      <c r="I109" s="590" t="s">
        <v>9642</v>
      </c>
      <c r="J109" s="590" t="s">
        <v>390</v>
      </c>
      <c r="K109" s="1464">
        <v>1033376905</v>
      </c>
      <c r="L109" s="1469">
        <v>42202</v>
      </c>
      <c r="M109" s="1468">
        <v>10</v>
      </c>
      <c r="N109" s="1468" t="s">
        <v>51</v>
      </c>
      <c r="O109" s="590"/>
      <c r="P109" s="590" t="s">
        <v>375</v>
      </c>
      <c r="Q109" s="590" t="s">
        <v>375</v>
      </c>
      <c r="R109" s="590" t="s">
        <v>380</v>
      </c>
      <c r="S109" s="590" t="s">
        <v>54</v>
      </c>
      <c r="T109" s="590" t="s">
        <v>9623</v>
      </c>
      <c r="U109" s="590" t="s">
        <v>375</v>
      </c>
      <c r="V109" s="1448" t="s">
        <v>375</v>
      </c>
      <c r="W109" s="931" t="s">
        <v>57</v>
      </c>
      <c r="X109" s="1448" t="s">
        <v>375</v>
      </c>
      <c r="Y109" s="1448" t="s">
        <v>375</v>
      </c>
      <c r="Z109" s="1448" t="s">
        <v>375</v>
      </c>
      <c r="AA109" s="1448" t="s">
        <v>375</v>
      </c>
      <c r="AB109" s="1448" t="s">
        <v>375</v>
      </c>
      <c r="AC109" s="1448" t="s">
        <v>375</v>
      </c>
      <c r="AD109" s="1448" t="s">
        <v>375</v>
      </c>
      <c r="AE109" s="1448" t="s">
        <v>375</v>
      </c>
      <c r="AF109" s="1447" t="s">
        <v>375</v>
      </c>
      <c r="AG109" s="1447" t="s">
        <v>375</v>
      </c>
      <c r="AH109" s="1447" t="s">
        <v>375</v>
      </c>
      <c r="AI109" s="1447" t="s">
        <v>375</v>
      </c>
      <c r="AJ109" s="1447" t="s">
        <v>375</v>
      </c>
      <c r="AK109" s="1447" t="s">
        <v>375</v>
      </c>
      <c r="AL109" s="1447"/>
      <c r="AM109" s="1447" t="s">
        <v>375</v>
      </c>
      <c r="AN109" s="1447" t="s">
        <v>375</v>
      </c>
      <c r="AO109" s="1451" t="s">
        <v>375</v>
      </c>
    </row>
    <row r="110" spans="1:41" s="1249" customFormat="1" ht="13.8" hidden="1" x14ac:dyDescent="0.3">
      <c r="A110" s="590" t="s">
        <v>7488</v>
      </c>
      <c r="B110" s="590" t="s">
        <v>9478</v>
      </c>
      <c r="C110" s="590">
        <v>591</v>
      </c>
      <c r="D110" s="590" t="s">
        <v>376</v>
      </c>
      <c r="E110" s="590" t="s">
        <v>5314</v>
      </c>
      <c r="F110" s="590" t="s">
        <v>384</v>
      </c>
      <c r="G110" s="590" t="s">
        <v>5206</v>
      </c>
      <c r="H110" s="590" t="s">
        <v>7198</v>
      </c>
      <c r="I110" s="590" t="s">
        <v>9645</v>
      </c>
      <c r="J110" s="590" t="s">
        <v>50</v>
      </c>
      <c r="K110" s="1464">
        <v>1033373114</v>
      </c>
      <c r="L110" s="1469">
        <v>33474</v>
      </c>
      <c r="M110" s="1468">
        <v>34</v>
      </c>
      <c r="N110" s="1468" t="s">
        <v>379</v>
      </c>
      <c r="O110" s="590">
        <v>3234324358</v>
      </c>
      <c r="P110" s="590" t="s">
        <v>375</v>
      </c>
      <c r="Q110" s="590" t="s">
        <v>375</v>
      </c>
      <c r="R110" s="590" t="s">
        <v>380</v>
      </c>
      <c r="S110" s="590" t="s">
        <v>54</v>
      </c>
      <c r="T110" s="590" t="s">
        <v>9623</v>
      </c>
      <c r="U110" s="590" t="s">
        <v>375</v>
      </c>
      <c r="V110" s="1448" t="s">
        <v>375</v>
      </c>
      <c r="W110" s="931" t="s">
        <v>57</v>
      </c>
      <c r="X110" s="1448" t="s">
        <v>375</v>
      </c>
      <c r="Y110" s="1448" t="s">
        <v>375</v>
      </c>
      <c r="Z110" s="1448" t="s">
        <v>375</v>
      </c>
      <c r="AA110" s="1448" t="s">
        <v>375</v>
      </c>
      <c r="AB110" s="1448" t="s">
        <v>375</v>
      </c>
      <c r="AC110" s="1448" t="s">
        <v>375</v>
      </c>
      <c r="AD110" s="1448" t="s">
        <v>375</v>
      </c>
      <c r="AE110" s="1448" t="s">
        <v>375</v>
      </c>
      <c r="AF110" s="1447" t="s">
        <v>375</v>
      </c>
      <c r="AG110" s="1447" t="s">
        <v>375</v>
      </c>
      <c r="AH110" s="1447" t="s">
        <v>375</v>
      </c>
      <c r="AI110" s="1447" t="s">
        <v>375</v>
      </c>
      <c r="AJ110" s="1447" t="s">
        <v>375</v>
      </c>
      <c r="AK110" s="1447" t="s">
        <v>375</v>
      </c>
      <c r="AL110" s="1447"/>
      <c r="AM110" s="1447" t="s">
        <v>375</v>
      </c>
      <c r="AN110" s="1447" t="s">
        <v>375</v>
      </c>
      <c r="AO110" s="1451" t="s">
        <v>375</v>
      </c>
    </row>
    <row r="111" spans="1:41" s="1249" customFormat="1" ht="13.8" hidden="1" x14ac:dyDescent="0.3">
      <c r="A111" s="590" t="s">
        <v>7488</v>
      </c>
      <c r="B111" s="590" t="s">
        <v>9478</v>
      </c>
      <c r="C111" s="590">
        <v>592</v>
      </c>
      <c r="D111" s="590" t="s">
        <v>376</v>
      </c>
      <c r="E111" s="590" t="s">
        <v>5335</v>
      </c>
      <c r="F111" s="590"/>
      <c r="G111" s="590" t="s">
        <v>5206</v>
      </c>
      <c r="H111" s="590" t="s">
        <v>9643</v>
      </c>
      <c r="I111" s="590" t="s">
        <v>9646</v>
      </c>
      <c r="J111" s="590" t="s">
        <v>50</v>
      </c>
      <c r="K111" s="1464">
        <v>1035155642</v>
      </c>
      <c r="L111" s="1469">
        <v>41379</v>
      </c>
      <c r="M111" s="1468">
        <v>12</v>
      </c>
      <c r="N111" s="1468" t="s">
        <v>51</v>
      </c>
      <c r="O111" s="590">
        <v>3234324358</v>
      </c>
      <c r="P111" s="590" t="s">
        <v>375</v>
      </c>
      <c r="Q111" s="590" t="s">
        <v>375</v>
      </c>
      <c r="R111" s="590" t="s">
        <v>380</v>
      </c>
      <c r="S111" s="590" t="s">
        <v>54</v>
      </c>
      <c r="T111" s="590" t="s">
        <v>9623</v>
      </c>
      <c r="U111" s="590" t="s">
        <v>375</v>
      </c>
      <c r="V111" s="1448" t="s">
        <v>375</v>
      </c>
      <c r="W111" s="931" t="s">
        <v>57</v>
      </c>
      <c r="X111" s="1448" t="s">
        <v>375</v>
      </c>
      <c r="Y111" s="1448" t="s">
        <v>375</v>
      </c>
      <c r="Z111" s="1448" t="s">
        <v>375</v>
      </c>
      <c r="AA111" s="1448" t="s">
        <v>375</v>
      </c>
      <c r="AB111" s="1448" t="s">
        <v>375</v>
      </c>
      <c r="AC111" s="1448" t="s">
        <v>375</v>
      </c>
      <c r="AD111" s="1448" t="s">
        <v>375</v>
      </c>
      <c r="AE111" s="1448" t="s">
        <v>375</v>
      </c>
      <c r="AF111" s="1447" t="s">
        <v>375</v>
      </c>
      <c r="AG111" s="1447" t="s">
        <v>375</v>
      </c>
      <c r="AH111" s="1447" t="s">
        <v>375</v>
      </c>
      <c r="AI111" s="1447" t="s">
        <v>375</v>
      </c>
      <c r="AJ111" s="1447" t="s">
        <v>375</v>
      </c>
      <c r="AK111" s="1447" t="s">
        <v>375</v>
      </c>
      <c r="AL111" s="1447"/>
      <c r="AM111" s="1447" t="s">
        <v>375</v>
      </c>
      <c r="AN111" s="1447" t="s">
        <v>375</v>
      </c>
      <c r="AO111" s="1451" t="s">
        <v>375</v>
      </c>
    </row>
    <row r="112" spans="1:41" s="1249" customFormat="1" ht="13.8" hidden="1" x14ac:dyDescent="0.3">
      <c r="A112" s="590" t="s">
        <v>7488</v>
      </c>
      <c r="B112" s="590" t="s">
        <v>9478</v>
      </c>
      <c r="C112" s="590">
        <v>601</v>
      </c>
      <c r="D112" s="590" t="s">
        <v>376</v>
      </c>
      <c r="E112" s="590" t="s">
        <v>454</v>
      </c>
      <c r="F112" s="590" t="s">
        <v>776</v>
      </c>
      <c r="G112" s="590" t="s">
        <v>1619</v>
      </c>
      <c r="H112" s="590" t="s">
        <v>5526</v>
      </c>
      <c r="I112" s="590" t="s">
        <v>9647</v>
      </c>
      <c r="J112" s="590" t="s">
        <v>390</v>
      </c>
      <c r="K112" s="1464">
        <v>1037486065</v>
      </c>
      <c r="L112" s="1469">
        <v>42629</v>
      </c>
      <c r="M112" s="1468">
        <v>8</v>
      </c>
      <c r="N112" s="1468" t="s">
        <v>379</v>
      </c>
      <c r="O112" s="590">
        <v>3215646085</v>
      </c>
      <c r="P112" s="590" t="s">
        <v>375</v>
      </c>
      <c r="Q112" s="590" t="s">
        <v>375</v>
      </c>
      <c r="R112" s="590" t="s">
        <v>380</v>
      </c>
      <c r="S112" s="590" t="s">
        <v>54</v>
      </c>
      <c r="T112" s="590" t="s">
        <v>9623</v>
      </c>
      <c r="U112" s="590" t="s">
        <v>375</v>
      </c>
      <c r="V112" s="1448" t="s">
        <v>375</v>
      </c>
      <c r="W112" s="931" t="s">
        <v>57</v>
      </c>
      <c r="X112" s="1448" t="s">
        <v>375</v>
      </c>
      <c r="Y112" s="1448" t="s">
        <v>375</v>
      </c>
      <c r="Z112" s="1448" t="s">
        <v>375</v>
      </c>
      <c r="AA112" s="1448" t="s">
        <v>375</v>
      </c>
      <c r="AB112" s="1448" t="s">
        <v>375</v>
      </c>
      <c r="AC112" s="1448" t="s">
        <v>375</v>
      </c>
      <c r="AD112" s="1448" t="s">
        <v>375</v>
      </c>
      <c r="AE112" s="1448" t="s">
        <v>375</v>
      </c>
      <c r="AF112" s="1447" t="s">
        <v>375</v>
      </c>
      <c r="AG112" s="1447" t="s">
        <v>375</v>
      </c>
      <c r="AH112" s="1447" t="s">
        <v>375</v>
      </c>
      <c r="AI112" s="1447" t="s">
        <v>375</v>
      </c>
      <c r="AJ112" s="1447" t="s">
        <v>375</v>
      </c>
      <c r="AK112" s="1447" t="s">
        <v>375</v>
      </c>
      <c r="AL112" s="1447"/>
      <c r="AM112" s="1447" t="s">
        <v>375</v>
      </c>
      <c r="AN112" s="1447" t="s">
        <v>375</v>
      </c>
      <c r="AO112" s="1451" t="s">
        <v>375</v>
      </c>
    </row>
    <row r="113" spans="1:41" s="1249" customFormat="1" ht="13.95" hidden="1" customHeight="1" x14ac:dyDescent="0.3">
      <c r="A113" s="590" t="s">
        <v>7488</v>
      </c>
      <c r="B113" s="590" t="s">
        <v>9478</v>
      </c>
      <c r="C113" s="590">
        <v>602</v>
      </c>
      <c r="D113" s="590" t="s">
        <v>376</v>
      </c>
      <c r="E113" s="590" t="s">
        <v>1911</v>
      </c>
      <c r="F113" s="590" t="s">
        <v>632</v>
      </c>
      <c r="G113" s="590" t="s">
        <v>5526</v>
      </c>
      <c r="H113" s="590" t="s">
        <v>4754</v>
      </c>
      <c r="I113" s="590" t="s">
        <v>9648</v>
      </c>
      <c r="J113" s="590" t="s">
        <v>390</v>
      </c>
      <c r="K113" s="1464">
        <v>1037485569</v>
      </c>
      <c r="L113" s="1469">
        <v>39892</v>
      </c>
      <c r="M113" s="1468">
        <v>16</v>
      </c>
      <c r="N113" s="1468" t="s">
        <v>51</v>
      </c>
      <c r="O113" s="590">
        <v>3215646085</v>
      </c>
      <c r="P113" s="590" t="s">
        <v>375</v>
      </c>
      <c r="Q113" s="590" t="s">
        <v>375</v>
      </c>
      <c r="R113" s="590" t="s">
        <v>380</v>
      </c>
      <c r="S113" s="590" t="s">
        <v>54</v>
      </c>
      <c r="T113" s="590" t="s">
        <v>9623</v>
      </c>
      <c r="U113" s="590" t="s">
        <v>375</v>
      </c>
      <c r="V113" s="1448" t="s">
        <v>375</v>
      </c>
      <c r="W113" s="931" t="s">
        <v>57</v>
      </c>
      <c r="X113" s="1448" t="s">
        <v>375</v>
      </c>
      <c r="Y113" s="1448" t="s">
        <v>375</v>
      </c>
      <c r="Z113" s="1448" t="s">
        <v>375</v>
      </c>
      <c r="AA113" s="1448" t="s">
        <v>375</v>
      </c>
      <c r="AB113" s="1448" t="s">
        <v>375</v>
      </c>
      <c r="AC113" s="1448" t="s">
        <v>375</v>
      </c>
      <c r="AD113" s="1448" t="s">
        <v>375</v>
      </c>
      <c r="AE113" s="1448" t="s">
        <v>375</v>
      </c>
      <c r="AF113" s="1447" t="s">
        <v>375</v>
      </c>
      <c r="AG113" s="1447" t="s">
        <v>375</v>
      </c>
      <c r="AH113" s="1447" t="s">
        <v>375</v>
      </c>
      <c r="AI113" s="1447" t="s">
        <v>375</v>
      </c>
      <c r="AJ113" s="1447" t="s">
        <v>375</v>
      </c>
      <c r="AK113" s="1447" t="s">
        <v>375</v>
      </c>
      <c r="AL113" s="1447"/>
      <c r="AM113" s="1447" t="s">
        <v>375</v>
      </c>
      <c r="AN113" s="1447" t="s">
        <v>375</v>
      </c>
      <c r="AO113" s="1451" t="s">
        <v>375</v>
      </c>
    </row>
    <row r="114" spans="1:41" s="1249" customFormat="1" ht="13.95" hidden="1" customHeight="1" x14ac:dyDescent="0.3">
      <c r="A114" s="590" t="s">
        <v>7488</v>
      </c>
      <c r="B114" s="590" t="s">
        <v>9478</v>
      </c>
      <c r="C114" s="590">
        <v>603</v>
      </c>
      <c r="D114" s="590" t="s">
        <v>376</v>
      </c>
      <c r="E114" s="590" t="s">
        <v>454</v>
      </c>
      <c r="F114" s="590" t="s">
        <v>1153</v>
      </c>
      <c r="G114" s="590" t="s">
        <v>5526</v>
      </c>
      <c r="H114" s="590" t="s">
        <v>4754</v>
      </c>
      <c r="I114" s="590" t="s">
        <v>9649</v>
      </c>
      <c r="J114" s="590" t="s">
        <v>390</v>
      </c>
      <c r="K114" s="590">
        <v>1037483480</v>
      </c>
      <c r="L114" s="1469">
        <v>41322</v>
      </c>
      <c r="M114" s="1468">
        <v>12</v>
      </c>
      <c r="N114" s="1468" t="s">
        <v>379</v>
      </c>
      <c r="O114" s="590">
        <v>3215646085</v>
      </c>
      <c r="P114" s="590" t="s">
        <v>375</v>
      </c>
      <c r="Q114" s="590" t="s">
        <v>375</v>
      </c>
      <c r="R114" s="590" t="s">
        <v>380</v>
      </c>
      <c r="S114" s="590" t="s">
        <v>54</v>
      </c>
      <c r="T114" s="590" t="s">
        <v>9623</v>
      </c>
      <c r="U114" s="590" t="s">
        <v>375</v>
      </c>
      <c r="V114" s="1448" t="s">
        <v>375</v>
      </c>
      <c r="W114" s="931" t="s">
        <v>57</v>
      </c>
      <c r="X114" s="1448" t="s">
        <v>375</v>
      </c>
      <c r="Y114" s="1448" t="s">
        <v>375</v>
      </c>
      <c r="Z114" s="1448" t="s">
        <v>375</v>
      </c>
      <c r="AA114" s="1448" t="s">
        <v>375</v>
      </c>
      <c r="AB114" s="1448" t="s">
        <v>375</v>
      </c>
      <c r="AC114" s="1448" t="s">
        <v>375</v>
      </c>
      <c r="AD114" s="1448" t="s">
        <v>375</v>
      </c>
      <c r="AE114" s="1448" t="s">
        <v>375</v>
      </c>
      <c r="AF114" s="1447" t="s">
        <v>375</v>
      </c>
      <c r="AG114" s="1447" t="s">
        <v>375</v>
      </c>
      <c r="AH114" s="1447" t="s">
        <v>375</v>
      </c>
      <c r="AI114" s="1447" t="s">
        <v>375</v>
      </c>
      <c r="AJ114" s="1447" t="s">
        <v>375</v>
      </c>
      <c r="AK114" s="1447" t="s">
        <v>375</v>
      </c>
      <c r="AL114" s="1447"/>
      <c r="AM114" s="1447" t="s">
        <v>375</v>
      </c>
      <c r="AN114" s="1447" t="s">
        <v>375</v>
      </c>
      <c r="AO114" s="1451" t="s">
        <v>375</v>
      </c>
    </row>
    <row r="115" spans="1:41" s="1249" customFormat="1" ht="13.95" hidden="1" customHeight="1" x14ac:dyDescent="0.3">
      <c r="A115" s="590" t="s">
        <v>7488</v>
      </c>
      <c r="B115" s="590" t="s">
        <v>9478</v>
      </c>
      <c r="C115" s="590">
        <v>611</v>
      </c>
      <c r="D115" s="590" t="s">
        <v>376</v>
      </c>
      <c r="E115" s="590" t="s">
        <v>943</v>
      </c>
      <c r="F115" s="590"/>
      <c r="G115" s="590" t="s">
        <v>2384</v>
      </c>
      <c r="H115" s="590" t="s">
        <v>415</v>
      </c>
      <c r="I115" s="590" t="s">
        <v>9650</v>
      </c>
      <c r="J115" s="590" t="s">
        <v>390</v>
      </c>
      <c r="K115" s="1464">
        <v>1033374521</v>
      </c>
      <c r="L115" s="1469">
        <v>40773</v>
      </c>
      <c r="M115" s="1468">
        <v>14</v>
      </c>
      <c r="N115" s="1468" t="s">
        <v>51</v>
      </c>
      <c r="O115" s="590">
        <v>3113939921</v>
      </c>
      <c r="P115" s="590" t="s">
        <v>375</v>
      </c>
      <c r="Q115" s="590" t="s">
        <v>375</v>
      </c>
      <c r="R115" s="590" t="s">
        <v>380</v>
      </c>
      <c r="S115" s="590" t="s">
        <v>54</v>
      </c>
      <c r="T115" s="590" t="s">
        <v>9623</v>
      </c>
      <c r="U115" s="590" t="s">
        <v>375</v>
      </c>
      <c r="V115" s="1448" t="s">
        <v>375</v>
      </c>
      <c r="W115" s="931" t="s">
        <v>57</v>
      </c>
      <c r="X115" s="1448" t="s">
        <v>375</v>
      </c>
      <c r="Y115" s="1448" t="s">
        <v>375</v>
      </c>
      <c r="Z115" s="1448" t="s">
        <v>375</v>
      </c>
      <c r="AA115" s="1448" t="s">
        <v>375</v>
      </c>
      <c r="AB115" s="1448" t="s">
        <v>375</v>
      </c>
      <c r="AC115" s="1448" t="s">
        <v>375</v>
      </c>
      <c r="AD115" s="1448" t="s">
        <v>375</v>
      </c>
      <c r="AE115" s="1448" t="s">
        <v>375</v>
      </c>
      <c r="AF115" s="1447" t="s">
        <v>375</v>
      </c>
      <c r="AG115" s="1447" t="s">
        <v>375</v>
      </c>
      <c r="AH115" s="1447" t="s">
        <v>375</v>
      </c>
      <c r="AI115" s="1447" t="s">
        <v>375</v>
      </c>
      <c r="AJ115" s="1447" t="s">
        <v>375</v>
      </c>
      <c r="AK115" s="1447" t="s">
        <v>375</v>
      </c>
      <c r="AL115" s="1447"/>
      <c r="AM115" s="1447" t="s">
        <v>375</v>
      </c>
      <c r="AN115" s="1447" t="s">
        <v>375</v>
      </c>
      <c r="AO115" s="1451" t="s">
        <v>375</v>
      </c>
    </row>
    <row r="116" spans="1:41" s="1249" customFormat="1" ht="13.95" hidden="1" customHeight="1" x14ac:dyDescent="0.3">
      <c r="A116" s="590" t="s">
        <v>7488</v>
      </c>
      <c r="B116" s="590" t="s">
        <v>9478</v>
      </c>
      <c r="C116" s="590">
        <v>612</v>
      </c>
      <c r="D116" s="590" t="s">
        <v>376</v>
      </c>
      <c r="E116" s="590" t="s">
        <v>648</v>
      </c>
      <c r="F116" s="590" t="s">
        <v>807</v>
      </c>
      <c r="G116" s="590" t="s">
        <v>793</v>
      </c>
      <c r="H116" s="590" t="s">
        <v>415</v>
      </c>
      <c r="I116" s="590" t="s">
        <v>9651</v>
      </c>
      <c r="J116" s="590" t="s">
        <v>390</v>
      </c>
      <c r="K116" s="1464">
        <v>1037487097</v>
      </c>
      <c r="L116" s="1469">
        <v>43317</v>
      </c>
      <c r="M116" s="1468">
        <v>7</v>
      </c>
      <c r="N116" s="1468" t="s">
        <v>51</v>
      </c>
      <c r="O116" s="590">
        <v>3113939921</v>
      </c>
      <c r="P116" s="590" t="s">
        <v>375</v>
      </c>
      <c r="Q116" s="590" t="s">
        <v>375</v>
      </c>
      <c r="R116" s="590" t="s">
        <v>380</v>
      </c>
      <c r="S116" s="590" t="s">
        <v>54</v>
      </c>
      <c r="T116" s="590" t="s">
        <v>9623</v>
      </c>
      <c r="U116" s="590" t="s">
        <v>375</v>
      </c>
      <c r="V116" s="1448" t="s">
        <v>375</v>
      </c>
      <c r="W116" s="931" t="s">
        <v>57</v>
      </c>
      <c r="X116" s="1448" t="s">
        <v>375</v>
      </c>
      <c r="Y116" s="1448" t="s">
        <v>375</v>
      </c>
      <c r="Z116" s="1448" t="s">
        <v>375</v>
      </c>
      <c r="AA116" s="1448" t="s">
        <v>375</v>
      </c>
      <c r="AB116" s="1448" t="s">
        <v>375</v>
      </c>
      <c r="AC116" s="1448" t="s">
        <v>375</v>
      </c>
      <c r="AD116" s="1448" t="s">
        <v>375</v>
      </c>
      <c r="AE116" s="1448" t="s">
        <v>375</v>
      </c>
      <c r="AF116" s="1447" t="s">
        <v>375</v>
      </c>
      <c r="AG116" s="1447" t="s">
        <v>375</v>
      </c>
      <c r="AH116" s="1447" t="s">
        <v>375</v>
      </c>
      <c r="AI116" s="1447" t="s">
        <v>375</v>
      </c>
      <c r="AJ116" s="1447" t="s">
        <v>375</v>
      </c>
      <c r="AK116" s="1447" t="s">
        <v>375</v>
      </c>
      <c r="AL116" s="1447"/>
      <c r="AM116" s="1447" t="s">
        <v>375</v>
      </c>
      <c r="AN116" s="1447" t="s">
        <v>375</v>
      </c>
      <c r="AO116" s="1451" t="s">
        <v>375</v>
      </c>
    </row>
    <row r="117" spans="1:41" s="1249" customFormat="1" ht="13.95" hidden="1" customHeight="1" x14ac:dyDescent="0.3">
      <c r="A117" s="590" t="s">
        <v>7488</v>
      </c>
      <c r="B117" s="590" t="s">
        <v>9478</v>
      </c>
      <c r="C117" s="590">
        <v>613</v>
      </c>
      <c r="D117" s="590" t="s">
        <v>376</v>
      </c>
      <c r="E117" s="590" t="s">
        <v>279</v>
      </c>
      <c r="F117" s="590" t="s">
        <v>1811</v>
      </c>
      <c r="G117" s="590" t="s">
        <v>2384</v>
      </c>
      <c r="H117" s="590" t="s">
        <v>415</v>
      </c>
      <c r="I117" s="590" t="s">
        <v>9652</v>
      </c>
      <c r="J117" s="590" t="s">
        <v>390</v>
      </c>
      <c r="K117" s="1464">
        <v>1033375565</v>
      </c>
      <c r="L117" s="1469">
        <v>41167</v>
      </c>
      <c r="M117" s="1468">
        <v>12</v>
      </c>
      <c r="N117" s="1468" t="s">
        <v>51</v>
      </c>
      <c r="O117" s="590">
        <v>3113939921</v>
      </c>
      <c r="P117" s="590" t="s">
        <v>375</v>
      </c>
      <c r="Q117" s="590" t="s">
        <v>375</v>
      </c>
      <c r="R117" s="590" t="s">
        <v>380</v>
      </c>
      <c r="S117" s="590" t="s">
        <v>54</v>
      </c>
      <c r="T117" s="590" t="s">
        <v>9623</v>
      </c>
      <c r="U117" s="590" t="s">
        <v>375</v>
      </c>
      <c r="V117" s="1448" t="s">
        <v>375</v>
      </c>
      <c r="W117" s="931" t="s">
        <v>57</v>
      </c>
      <c r="X117" s="1448" t="s">
        <v>375</v>
      </c>
      <c r="Y117" s="1448" t="s">
        <v>375</v>
      </c>
      <c r="Z117" s="1448" t="s">
        <v>375</v>
      </c>
      <c r="AA117" s="1448" t="s">
        <v>375</v>
      </c>
      <c r="AB117" s="1448" t="s">
        <v>375</v>
      </c>
      <c r="AC117" s="1448" t="s">
        <v>375</v>
      </c>
      <c r="AD117" s="1448" t="s">
        <v>375</v>
      </c>
      <c r="AE117" s="1448" t="s">
        <v>375</v>
      </c>
      <c r="AF117" s="1447" t="s">
        <v>375</v>
      </c>
      <c r="AG117" s="1447" t="s">
        <v>375</v>
      </c>
      <c r="AH117" s="1447" t="s">
        <v>375</v>
      </c>
      <c r="AI117" s="1447" t="s">
        <v>375</v>
      </c>
      <c r="AJ117" s="1447" t="s">
        <v>375</v>
      </c>
      <c r="AK117" s="1447" t="s">
        <v>375</v>
      </c>
      <c r="AL117" s="1447"/>
      <c r="AM117" s="1447" t="s">
        <v>375</v>
      </c>
      <c r="AN117" s="1447" t="s">
        <v>375</v>
      </c>
      <c r="AO117" s="1451" t="s">
        <v>375</v>
      </c>
    </row>
    <row r="118" spans="1:41" s="1249" customFormat="1" ht="13.8" hidden="1" x14ac:dyDescent="0.3">
      <c r="A118" s="590" t="s">
        <v>7488</v>
      </c>
      <c r="B118" s="590" t="s">
        <v>9478</v>
      </c>
      <c r="C118" s="590">
        <v>631</v>
      </c>
      <c r="D118" s="590" t="s">
        <v>376</v>
      </c>
      <c r="E118" s="590" t="s">
        <v>377</v>
      </c>
      <c r="F118" s="590" t="s">
        <v>384</v>
      </c>
      <c r="G118" s="590" t="s">
        <v>5420</v>
      </c>
      <c r="H118" s="590" t="s">
        <v>689</v>
      </c>
      <c r="I118" s="590" t="s">
        <v>9653</v>
      </c>
      <c r="J118" s="590" t="s">
        <v>390</v>
      </c>
      <c r="K118" s="590">
        <v>1138086414</v>
      </c>
      <c r="L118" s="1467">
        <v>41114</v>
      </c>
      <c r="M118" s="1468">
        <v>13</v>
      </c>
      <c r="N118" s="1468" t="s">
        <v>379</v>
      </c>
      <c r="O118" s="590">
        <v>3014572467</v>
      </c>
      <c r="P118" s="590" t="s">
        <v>375</v>
      </c>
      <c r="Q118" s="590" t="s">
        <v>375</v>
      </c>
      <c r="R118" s="590" t="s">
        <v>380</v>
      </c>
      <c r="S118" s="590" t="s">
        <v>54</v>
      </c>
      <c r="T118" s="590" t="s">
        <v>9109</v>
      </c>
      <c r="U118" s="590" t="s">
        <v>375</v>
      </c>
      <c r="V118" s="1448" t="s">
        <v>375</v>
      </c>
      <c r="W118" s="931" t="s">
        <v>57</v>
      </c>
      <c r="X118" s="1448" t="s">
        <v>375</v>
      </c>
      <c r="Y118" s="1448" t="s">
        <v>375</v>
      </c>
      <c r="Z118" s="1448" t="s">
        <v>375</v>
      </c>
      <c r="AA118" s="1448" t="s">
        <v>375</v>
      </c>
      <c r="AB118" s="1448" t="s">
        <v>375</v>
      </c>
      <c r="AC118" s="1448" t="s">
        <v>375</v>
      </c>
      <c r="AD118" s="1448" t="s">
        <v>375</v>
      </c>
      <c r="AE118" s="1448" t="s">
        <v>375</v>
      </c>
      <c r="AF118" s="1447" t="s">
        <v>375</v>
      </c>
      <c r="AG118" s="1447" t="s">
        <v>375</v>
      </c>
      <c r="AH118" s="1447" t="s">
        <v>375</v>
      </c>
      <c r="AI118" s="1447" t="s">
        <v>375</v>
      </c>
      <c r="AJ118" s="1447" t="s">
        <v>375</v>
      </c>
      <c r="AK118" s="1447" t="s">
        <v>375</v>
      </c>
      <c r="AL118" s="1447"/>
      <c r="AM118" s="1447" t="s">
        <v>375</v>
      </c>
      <c r="AN118" s="1447" t="s">
        <v>375</v>
      </c>
      <c r="AO118" s="1451" t="s">
        <v>375</v>
      </c>
    </row>
    <row r="119" spans="1:41" s="1249" customFormat="1" ht="13.8" hidden="1" x14ac:dyDescent="0.3">
      <c r="A119" s="590" t="s">
        <v>7488</v>
      </c>
      <c r="B119" s="590" t="s">
        <v>9478</v>
      </c>
      <c r="C119" s="590">
        <v>632</v>
      </c>
      <c r="D119" s="590" t="s">
        <v>376</v>
      </c>
      <c r="E119" s="590" t="s">
        <v>62</v>
      </c>
      <c r="F119" s="590" t="s">
        <v>1079</v>
      </c>
      <c r="G119" s="590" t="s">
        <v>5420</v>
      </c>
      <c r="H119" s="590" t="s">
        <v>689</v>
      </c>
      <c r="I119" s="590" t="s">
        <v>9654</v>
      </c>
      <c r="J119" s="590" t="s">
        <v>390</v>
      </c>
      <c r="K119" s="590">
        <v>1037484822</v>
      </c>
      <c r="L119" s="1467">
        <v>42131</v>
      </c>
      <c r="M119" s="1468">
        <v>10</v>
      </c>
      <c r="N119" s="1468" t="s">
        <v>51</v>
      </c>
      <c r="O119" s="590">
        <v>3014572467</v>
      </c>
      <c r="P119" s="590" t="s">
        <v>375</v>
      </c>
      <c r="Q119" s="590" t="s">
        <v>375</v>
      </c>
      <c r="R119" s="590" t="s">
        <v>380</v>
      </c>
      <c r="S119" s="590" t="s">
        <v>54</v>
      </c>
      <c r="T119" s="590" t="s">
        <v>9109</v>
      </c>
      <c r="U119" s="590" t="s">
        <v>375</v>
      </c>
      <c r="V119" s="1448" t="s">
        <v>375</v>
      </c>
      <c r="W119" s="931" t="s">
        <v>57</v>
      </c>
      <c r="X119" s="1448" t="s">
        <v>375</v>
      </c>
      <c r="Y119" s="1448" t="s">
        <v>375</v>
      </c>
      <c r="Z119" s="1448" t="s">
        <v>375</v>
      </c>
      <c r="AA119" s="1448" t="s">
        <v>375</v>
      </c>
      <c r="AB119" s="1448" t="s">
        <v>375</v>
      </c>
      <c r="AC119" s="1448" t="s">
        <v>375</v>
      </c>
      <c r="AD119" s="1448" t="s">
        <v>375</v>
      </c>
      <c r="AE119" s="1448" t="s">
        <v>375</v>
      </c>
      <c r="AF119" s="1447" t="s">
        <v>375</v>
      </c>
      <c r="AG119" s="1447" t="s">
        <v>375</v>
      </c>
      <c r="AH119" s="1447" t="s">
        <v>375</v>
      </c>
      <c r="AI119" s="1447" t="s">
        <v>375</v>
      </c>
      <c r="AJ119" s="1447" t="s">
        <v>375</v>
      </c>
      <c r="AK119" s="1447" t="s">
        <v>375</v>
      </c>
      <c r="AL119" s="1447"/>
      <c r="AM119" s="1447" t="s">
        <v>375</v>
      </c>
      <c r="AN119" s="1447" t="s">
        <v>375</v>
      </c>
      <c r="AO119" s="1451" t="s">
        <v>375</v>
      </c>
    </row>
    <row r="120" spans="1:41" s="1249" customFormat="1" ht="13.8" hidden="1" x14ac:dyDescent="0.3">
      <c r="A120" s="590" t="s">
        <v>7488</v>
      </c>
      <c r="B120" s="590" t="s">
        <v>9478</v>
      </c>
      <c r="C120" s="590">
        <v>641</v>
      </c>
      <c r="D120" s="590" t="s">
        <v>376</v>
      </c>
      <c r="E120" s="590" t="s">
        <v>9655</v>
      </c>
      <c r="F120" s="590" t="s">
        <v>384</v>
      </c>
      <c r="G120" s="590" t="s">
        <v>5611</v>
      </c>
      <c r="H120" s="590" t="s">
        <v>2918</v>
      </c>
      <c r="I120" s="590" t="s">
        <v>9656</v>
      </c>
      <c r="J120" s="590" t="s">
        <v>390</v>
      </c>
      <c r="K120" s="590">
        <v>1037485224</v>
      </c>
      <c r="L120" s="1467">
        <v>41603</v>
      </c>
      <c r="M120" s="1468">
        <v>11</v>
      </c>
      <c r="N120" s="1468" t="s">
        <v>379</v>
      </c>
      <c r="O120" s="590">
        <v>3024161676</v>
      </c>
      <c r="P120" s="590" t="s">
        <v>375</v>
      </c>
      <c r="Q120" s="590" t="s">
        <v>375</v>
      </c>
      <c r="R120" s="590" t="s">
        <v>380</v>
      </c>
      <c r="S120" s="590" t="s">
        <v>54</v>
      </c>
      <c r="T120" s="590" t="s">
        <v>9109</v>
      </c>
      <c r="U120" s="590" t="s">
        <v>375</v>
      </c>
      <c r="V120" s="1448" t="s">
        <v>375</v>
      </c>
      <c r="W120" s="931" t="s">
        <v>57</v>
      </c>
      <c r="X120" s="1448" t="s">
        <v>375</v>
      </c>
      <c r="Y120" s="1448" t="s">
        <v>375</v>
      </c>
      <c r="Z120" s="1448" t="s">
        <v>375</v>
      </c>
      <c r="AA120" s="1448" t="s">
        <v>375</v>
      </c>
      <c r="AB120" s="1448" t="s">
        <v>375</v>
      </c>
      <c r="AC120" s="1448" t="s">
        <v>375</v>
      </c>
      <c r="AD120" s="1448" t="s">
        <v>375</v>
      </c>
      <c r="AE120" s="1448" t="s">
        <v>375</v>
      </c>
      <c r="AF120" s="1447" t="s">
        <v>375</v>
      </c>
      <c r="AG120" s="1447" t="s">
        <v>375</v>
      </c>
      <c r="AH120" s="1447" t="s">
        <v>375</v>
      </c>
      <c r="AI120" s="1447" t="s">
        <v>375</v>
      </c>
      <c r="AJ120" s="1447" t="s">
        <v>375</v>
      </c>
      <c r="AK120" s="1447" t="s">
        <v>375</v>
      </c>
      <c r="AL120" s="1447"/>
      <c r="AM120" s="1447" t="s">
        <v>375</v>
      </c>
      <c r="AN120" s="1447" t="s">
        <v>375</v>
      </c>
      <c r="AO120" s="1451" t="s">
        <v>375</v>
      </c>
    </row>
    <row r="121" spans="1:41" s="1249" customFormat="1" ht="13.8" hidden="1" x14ac:dyDescent="0.3">
      <c r="A121" s="590" t="s">
        <v>7488</v>
      </c>
      <c r="B121" s="590" t="s">
        <v>9478</v>
      </c>
      <c r="C121" s="590">
        <v>642</v>
      </c>
      <c r="D121" s="590" t="s">
        <v>376</v>
      </c>
      <c r="E121" s="590" t="s">
        <v>989</v>
      </c>
      <c r="F121" s="590"/>
      <c r="G121" s="590" t="s">
        <v>5611</v>
      </c>
      <c r="H121" s="590" t="s">
        <v>2918</v>
      </c>
      <c r="I121" s="590" t="s">
        <v>9657</v>
      </c>
      <c r="J121" s="590" t="s">
        <v>431</v>
      </c>
      <c r="K121" s="590">
        <v>1037488081</v>
      </c>
      <c r="L121" s="1467">
        <v>44346</v>
      </c>
      <c r="M121" s="1468">
        <v>4</v>
      </c>
      <c r="N121" s="1468" t="s">
        <v>379</v>
      </c>
      <c r="O121" s="590">
        <v>3024161676</v>
      </c>
      <c r="P121" s="590" t="s">
        <v>375</v>
      </c>
      <c r="Q121" s="590" t="s">
        <v>375</v>
      </c>
      <c r="R121" s="590" t="s">
        <v>380</v>
      </c>
      <c r="S121" s="590" t="s">
        <v>54</v>
      </c>
      <c r="T121" s="590" t="s">
        <v>9109</v>
      </c>
      <c r="U121" s="590" t="s">
        <v>375</v>
      </c>
      <c r="V121" s="1448" t="s">
        <v>375</v>
      </c>
      <c r="W121" s="931" t="s">
        <v>57</v>
      </c>
      <c r="X121" s="1448" t="s">
        <v>375</v>
      </c>
      <c r="Y121" s="1448" t="s">
        <v>375</v>
      </c>
      <c r="Z121" s="1448" t="s">
        <v>375</v>
      </c>
      <c r="AA121" s="1448" t="s">
        <v>375</v>
      </c>
      <c r="AB121" s="1448" t="s">
        <v>375</v>
      </c>
      <c r="AC121" s="1448" t="s">
        <v>375</v>
      </c>
      <c r="AD121" s="1448" t="s">
        <v>375</v>
      </c>
      <c r="AE121" s="1448" t="s">
        <v>375</v>
      </c>
      <c r="AF121" s="1447" t="s">
        <v>375</v>
      </c>
      <c r="AG121" s="1447" t="s">
        <v>375</v>
      </c>
      <c r="AH121" s="1447" t="s">
        <v>375</v>
      </c>
      <c r="AI121" s="1447" t="s">
        <v>375</v>
      </c>
      <c r="AJ121" s="1447" t="s">
        <v>375</v>
      </c>
      <c r="AK121" s="1447" t="s">
        <v>375</v>
      </c>
      <c r="AL121" s="1447"/>
      <c r="AM121" s="1447" t="s">
        <v>375</v>
      </c>
      <c r="AN121" s="1447" t="s">
        <v>375</v>
      </c>
      <c r="AO121" s="1451" t="s">
        <v>375</v>
      </c>
    </row>
    <row r="122" spans="1:41" s="1249" customFormat="1" ht="13.8" hidden="1" x14ac:dyDescent="0.3">
      <c r="A122" s="590" t="s">
        <v>7488</v>
      </c>
      <c r="B122" s="590" t="s">
        <v>9478</v>
      </c>
      <c r="C122" s="590">
        <v>651</v>
      </c>
      <c r="D122" s="590" t="s">
        <v>376</v>
      </c>
      <c r="E122" s="590" t="s">
        <v>938</v>
      </c>
      <c r="F122" s="590"/>
      <c r="G122" s="590" t="s">
        <v>416</v>
      </c>
      <c r="H122" s="590" t="s">
        <v>292</v>
      </c>
      <c r="I122" s="590" t="s">
        <v>9658</v>
      </c>
      <c r="J122" s="590" t="s">
        <v>431</v>
      </c>
      <c r="K122" s="590">
        <v>11296855752</v>
      </c>
      <c r="L122" s="1467">
        <v>43339</v>
      </c>
      <c r="M122" s="1468">
        <v>7</v>
      </c>
      <c r="N122" s="1468" t="s">
        <v>51</v>
      </c>
      <c r="O122" s="590">
        <v>3207128106</v>
      </c>
      <c r="P122" s="590" t="s">
        <v>375</v>
      </c>
      <c r="Q122" s="590" t="s">
        <v>375</v>
      </c>
      <c r="R122" s="590" t="s">
        <v>380</v>
      </c>
      <c r="S122" s="590" t="s">
        <v>54</v>
      </c>
      <c r="T122" s="590" t="s">
        <v>9109</v>
      </c>
      <c r="U122" s="590" t="s">
        <v>375</v>
      </c>
      <c r="V122" s="1448" t="s">
        <v>375</v>
      </c>
      <c r="W122" s="931" t="s">
        <v>57</v>
      </c>
      <c r="X122" s="1448" t="s">
        <v>375</v>
      </c>
      <c r="Y122" s="1448" t="s">
        <v>375</v>
      </c>
      <c r="Z122" s="1448" t="s">
        <v>375</v>
      </c>
      <c r="AA122" s="1448" t="s">
        <v>375</v>
      </c>
      <c r="AB122" s="1448" t="s">
        <v>375</v>
      </c>
      <c r="AC122" s="1448" t="s">
        <v>375</v>
      </c>
      <c r="AD122" s="1448" t="s">
        <v>375</v>
      </c>
      <c r="AE122" s="1448" t="s">
        <v>375</v>
      </c>
      <c r="AF122" s="1447" t="s">
        <v>375</v>
      </c>
      <c r="AG122" s="1447" t="s">
        <v>375</v>
      </c>
      <c r="AH122" s="1447" t="s">
        <v>375</v>
      </c>
      <c r="AI122" s="1447" t="s">
        <v>375</v>
      </c>
      <c r="AJ122" s="1447" t="s">
        <v>375</v>
      </c>
      <c r="AK122" s="1447" t="s">
        <v>375</v>
      </c>
      <c r="AL122" s="1447"/>
      <c r="AM122" s="1447" t="s">
        <v>375</v>
      </c>
      <c r="AN122" s="1447" t="s">
        <v>375</v>
      </c>
      <c r="AO122" s="1451" t="s">
        <v>375</v>
      </c>
    </row>
    <row r="123" spans="1:41" s="1249" customFormat="1" ht="13.8" hidden="1" x14ac:dyDescent="0.3">
      <c r="A123" s="590" t="s">
        <v>7488</v>
      </c>
      <c r="B123" s="590" t="s">
        <v>9478</v>
      </c>
      <c r="C123" s="590">
        <v>652</v>
      </c>
      <c r="D123" s="590" t="s">
        <v>376</v>
      </c>
      <c r="E123" s="590" t="s">
        <v>430</v>
      </c>
      <c r="F123" s="590"/>
      <c r="G123" s="590" t="s">
        <v>416</v>
      </c>
      <c r="H123" s="590" t="s">
        <v>292</v>
      </c>
      <c r="I123" s="590" t="s">
        <v>9659</v>
      </c>
      <c r="J123" s="590" t="s">
        <v>431</v>
      </c>
      <c r="K123" s="590">
        <v>1037487584</v>
      </c>
      <c r="L123" s="1467">
        <v>44027</v>
      </c>
      <c r="M123" s="1468">
        <v>5</v>
      </c>
      <c r="N123" s="1468" t="s">
        <v>379</v>
      </c>
      <c r="O123" s="590">
        <v>3207128106</v>
      </c>
      <c r="P123" s="590" t="s">
        <v>375</v>
      </c>
      <c r="Q123" s="590" t="s">
        <v>375</v>
      </c>
      <c r="R123" s="590" t="s">
        <v>380</v>
      </c>
      <c r="S123" s="590" t="s">
        <v>54</v>
      </c>
      <c r="T123" s="590" t="s">
        <v>9109</v>
      </c>
      <c r="U123" s="590" t="s">
        <v>375</v>
      </c>
      <c r="V123" s="1448" t="s">
        <v>375</v>
      </c>
      <c r="W123" s="931" t="s">
        <v>57</v>
      </c>
      <c r="X123" s="1448" t="s">
        <v>375</v>
      </c>
      <c r="Y123" s="1448" t="s">
        <v>375</v>
      </c>
      <c r="Z123" s="1448" t="s">
        <v>375</v>
      </c>
      <c r="AA123" s="1448" t="s">
        <v>375</v>
      </c>
      <c r="AB123" s="1448" t="s">
        <v>375</v>
      </c>
      <c r="AC123" s="1448" t="s">
        <v>375</v>
      </c>
      <c r="AD123" s="1448" t="s">
        <v>375</v>
      </c>
      <c r="AE123" s="1448" t="s">
        <v>375</v>
      </c>
      <c r="AF123" s="1447" t="s">
        <v>375</v>
      </c>
      <c r="AG123" s="1447" t="s">
        <v>375</v>
      </c>
      <c r="AH123" s="1447" t="s">
        <v>375</v>
      </c>
      <c r="AI123" s="1447" t="s">
        <v>375</v>
      </c>
      <c r="AJ123" s="1447" t="s">
        <v>375</v>
      </c>
      <c r="AK123" s="1447" t="s">
        <v>375</v>
      </c>
      <c r="AL123" s="1447"/>
      <c r="AM123" s="1447" t="s">
        <v>375</v>
      </c>
      <c r="AN123" s="1447" t="s">
        <v>375</v>
      </c>
      <c r="AO123" s="1451" t="s">
        <v>375</v>
      </c>
    </row>
    <row r="124" spans="1:41" s="1249" customFormat="1" ht="13.8" hidden="1" x14ac:dyDescent="0.3">
      <c r="A124" s="590" t="s">
        <v>7488</v>
      </c>
      <c r="B124" s="590" t="s">
        <v>9478</v>
      </c>
      <c r="C124" s="590">
        <v>661</v>
      </c>
      <c r="D124" s="590" t="s">
        <v>376</v>
      </c>
      <c r="E124" s="590" t="s">
        <v>9609</v>
      </c>
      <c r="F124" s="590" t="s">
        <v>424</v>
      </c>
      <c r="G124" s="590" t="s">
        <v>550</v>
      </c>
      <c r="H124" s="590" t="s">
        <v>4492</v>
      </c>
      <c r="I124" s="590" t="s">
        <v>9660</v>
      </c>
      <c r="J124" s="590" t="s">
        <v>50</v>
      </c>
      <c r="K124" s="590">
        <v>1007526013</v>
      </c>
      <c r="L124" s="1467">
        <v>36427</v>
      </c>
      <c r="M124" s="1468">
        <v>26</v>
      </c>
      <c r="N124" s="1468" t="s">
        <v>379</v>
      </c>
      <c r="O124" s="590">
        <v>3024161676</v>
      </c>
      <c r="P124" s="590" t="s">
        <v>375</v>
      </c>
      <c r="Q124" s="590" t="s">
        <v>375</v>
      </c>
      <c r="R124" s="590" t="s">
        <v>380</v>
      </c>
      <c r="S124" s="590" t="s">
        <v>54</v>
      </c>
      <c r="T124" s="590" t="s">
        <v>9109</v>
      </c>
      <c r="U124" s="590" t="s">
        <v>375</v>
      </c>
      <c r="V124" s="1448" t="s">
        <v>375</v>
      </c>
      <c r="W124" s="931" t="s">
        <v>57</v>
      </c>
      <c r="X124" s="1448" t="s">
        <v>375</v>
      </c>
      <c r="Y124" s="1448" t="s">
        <v>375</v>
      </c>
      <c r="Z124" s="1448" t="s">
        <v>375</v>
      </c>
      <c r="AA124" s="1448" t="s">
        <v>375</v>
      </c>
      <c r="AB124" s="1448" t="s">
        <v>375</v>
      </c>
      <c r="AC124" s="1448" t="s">
        <v>375</v>
      </c>
      <c r="AD124" s="1448" t="s">
        <v>375</v>
      </c>
      <c r="AE124" s="1448" t="s">
        <v>375</v>
      </c>
      <c r="AF124" s="1447" t="s">
        <v>375</v>
      </c>
      <c r="AG124" s="1447" t="s">
        <v>375</v>
      </c>
      <c r="AH124" s="1447" t="s">
        <v>375</v>
      </c>
      <c r="AI124" s="1447" t="s">
        <v>375</v>
      </c>
      <c r="AJ124" s="1447" t="s">
        <v>375</v>
      </c>
      <c r="AK124" s="1447" t="s">
        <v>375</v>
      </c>
      <c r="AL124" s="1447"/>
      <c r="AM124" s="1447" t="s">
        <v>375</v>
      </c>
      <c r="AN124" s="1447" t="s">
        <v>375</v>
      </c>
      <c r="AO124" s="1451" t="s">
        <v>375</v>
      </c>
    </row>
    <row r="125" spans="1:41" s="1249" customFormat="1" ht="13.8" hidden="1" x14ac:dyDescent="0.3">
      <c r="A125" s="590" t="s">
        <v>7488</v>
      </c>
      <c r="B125" s="590" t="s">
        <v>9478</v>
      </c>
      <c r="C125" s="590">
        <v>662</v>
      </c>
      <c r="D125" s="590" t="s">
        <v>376</v>
      </c>
      <c r="E125" s="590" t="s">
        <v>1583</v>
      </c>
      <c r="F125" s="590"/>
      <c r="G125" s="590" t="s">
        <v>550</v>
      </c>
      <c r="H125" s="590" t="s">
        <v>416</v>
      </c>
      <c r="I125" s="590" t="s">
        <v>9661</v>
      </c>
      <c r="J125" s="590" t="s">
        <v>431</v>
      </c>
      <c r="K125" s="590">
        <v>1037488817</v>
      </c>
      <c r="L125" s="1467">
        <v>44787</v>
      </c>
      <c r="M125" s="1468">
        <v>3</v>
      </c>
      <c r="N125" s="1468" t="s">
        <v>51</v>
      </c>
      <c r="O125" s="590">
        <v>3024161676</v>
      </c>
      <c r="P125" s="590" t="s">
        <v>375</v>
      </c>
      <c r="Q125" s="590" t="s">
        <v>375</v>
      </c>
      <c r="R125" s="590" t="s">
        <v>380</v>
      </c>
      <c r="S125" s="590" t="s">
        <v>54</v>
      </c>
      <c r="T125" s="590" t="s">
        <v>9109</v>
      </c>
      <c r="U125" s="590" t="s">
        <v>375</v>
      </c>
      <c r="V125" s="1448" t="s">
        <v>375</v>
      </c>
      <c r="W125" s="931" t="s">
        <v>57</v>
      </c>
      <c r="X125" s="1448" t="s">
        <v>375</v>
      </c>
      <c r="Y125" s="1448" t="s">
        <v>375</v>
      </c>
      <c r="Z125" s="1448" t="s">
        <v>375</v>
      </c>
      <c r="AA125" s="1448" t="s">
        <v>375</v>
      </c>
      <c r="AB125" s="1448" t="s">
        <v>375</v>
      </c>
      <c r="AC125" s="1448" t="s">
        <v>375</v>
      </c>
      <c r="AD125" s="1448" t="s">
        <v>375</v>
      </c>
      <c r="AE125" s="1448" t="s">
        <v>375</v>
      </c>
      <c r="AF125" s="1447" t="s">
        <v>375</v>
      </c>
      <c r="AG125" s="1447" t="s">
        <v>375</v>
      </c>
      <c r="AH125" s="1447" t="s">
        <v>375</v>
      </c>
      <c r="AI125" s="1447" t="s">
        <v>375</v>
      </c>
      <c r="AJ125" s="1447" t="s">
        <v>375</v>
      </c>
      <c r="AK125" s="1447" t="s">
        <v>375</v>
      </c>
      <c r="AL125" s="1447"/>
      <c r="AM125" s="1447" t="s">
        <v>375</v>
      </c>
      <c r="AN125" s="1447" t="s">
        <v>375</v>
      </c>
      <c r="AO125" s="1451" t="s">
        <v>375</v>
      </c>
    </row>
    <row r="126" spans="1:41" s="1249" customFormat="1" ht="13.8" hidden="1" x14ac:dyDescent="0.3">
      <c r="A126" s="590" t="s">
        <v>7488</v>
      </c>
      <c r="B126" s="590" t="s">
        <v>9478</v>
      </c>
      <c r="C126" s="590">
        <v>663</v>
      </c>
      <c r="D126" s="590" t="s">
        <v>376</v>
      </c>
      <c r="E126" s="590" t="s">
        <v>1457</v>
      </c>
      <c r="F126" s="590" t="s">
        <v>9662</v>
      </c>
      <c r="G126" s="590" t="s">
        <v>550</v>
      </c>
      <c r="H126" s="590" t="s">
        <v>416</v>
      </c>
      <c r="I126" s="590" t="s">
        <v>9663</v>
      </c>
      <c r="J126" s="590" t="s">
        <v>431</v>
      </c>
      <c r="K126" s="590">
        <v>1037487537</v>
      </c>
      <c r="L126" s="1467">
        <v>44025</v>
      </c>
      <c r="M126" s="1468">
        <v>5</v>
      </c>
      <c r="N126" s="1468" t="s">
        <v>51</v>
      </c>
      <c r="O126" s="590">
        <v>3024161676</v>
      </c>
      <c r="P126" s="590" t="s">
        <v>375</v>
      </c>
      <c r="Q126" s="590" t="s">
        <v>375</v>
      </c>
      <c r="R126" s="590" t="s">
        <v>380</v>
      </c>
      <c r="S126" s="590" t="s">
        <v>54</v>
      </c>
      <c r="T126" s="590" t="s">
        <v>9109</v>
      </c>
      <c r="U126" s="590" t="s">
        <v>375</v>
      </c>
      <c r="V126" s="1448" t="s">
        <v>375</v>
      </c>
      <c r="W126" s="931" t="s">
        <v>57</v>
      </c>
      <c r="X126" s="1448" t="s">
        <v>375</v>
      </c>
      <c r="Y126" s="1448" t="s">
        <v>375</v>
      </c>
      <c r="Z126" s="1448" t="s">
        <v>375</v>
      </c>
      <c r="AA126" s="1448" t="s">
        <v>375</v>
      </c>
      <c r="AB126" s="1448" t="s">
        <v>375</v>
      </c>
      <c r="AC126" s="1448" t="s">
        <v>375</v>
      </c>
      <c r="AD126" s="1448" t="s">
        <v>375</v>
      </c>
      <c r="AE126" s="1448" t="s">
        <v>375</v>
      </c>
      <c r="AF126" s="1447" t="s">
        <v>375</v>
      </c>
      <c r="AG126" s="1447" t="s">
        <v>375</v>
      </c>
      <c r="AH126" s="1447" t="s">
        <v>375</v>
      </c>
      <c r="AI126" s="1447" t="s">
        <v>375</v>
      </c>
      <c r="AJ126" s="1447" t="s">
        <v>375</v>
      </c>
      <c r="AK126" s="1447" t="s">
        <v>375</v>
      </c>
      <c r="AL126" s="1447"/>
      <c r="AM126" s="1447" t="s">
        <v>375</v>
      </c>
      <c r="AN126" s="1447" t="s">
        <v>375</v>
      </c>
      <c r="AO126" s="1451" t="s">
        <v>375</v>
      </c>
    </row>
    <row r="127" spans="1:41" s="1249" customFormat="1" ht="13.8" hidden="1" x14ac:dyDescent="0.3">
      <c r="A127" s="590" t="s">
        <v>7488</v>
      </c>
      <c r="B127" s="590" t="s">
        <v>9478</v>
      </c>
      <c r="C127" s="590">
        <v>671</v>
      </c>
      <c r="D127" s="590" t="s">
        <v>376</v>
      </c>
      <c r="E127" s="590" t="s">
        <v>1814</v>
      </c>
      <c r="F127" s="590"/>
      <c r="G127" s="590" t="s">
        <v>2918</v>
      </c>
      <c r="H127" s="590" t="s">
        <v>210</v>
      </c>
      <c r="I127" s="590" t="s">
        <v>9664</v>
      </c>
      <c r="J127" s="590" t="s">
        <v>50</v>
      </c>
      <c r="K127" s="590">
        <v>70522348</v>
      </c>
      <c r="L127" s="1467">
        <v>23751</v>
      </c>
      <c r="M127" s="1468">
        <v>60</v>
      </c>
      <c r="N127" s="1468" t="s">
        <v>379</v>
      </c>
      <c r="O127" s="590">
        <v>3107040106</v>
      </c>
      <c r="P127" s="590" t="s">
        <v>375</v>
      </c>
      <c r="Q127" s="590" t="s">
        <v>375</v>
      </c>
      <c r="R127" s="590" t="s">
        <v>380</v>
      </c>
      <c r="S127" s="590" t="s">
        <v>54</v>
      </c>
      <c r="T127" s="590" t="s">
        <v>9109</v>
      </c>
      <c r="U127" s="590" t="s">
        <v>375</v>
      </c>
      <c r="V127" s="1448" t="s">
        <v>375</v>
      </c>
      <c r="W127" s="931" t="s">
        <v>57</v>
      </c>
      <c r="X127" s="1448" t="s">
        <v>375</v>
      </c>
      <c r="Y127" s="1448" t="s">
        <v>375</v>
      </c>
      <c r="Z127" s="1448" t="s">
        <v>375</v>
      </c>
      <c r="AA127" s="1448" t="s">
        <v>375</v>
      </c>
      <c r="AB127" s="1448" t="s">
        <v>375</v>
      </c>
      <c r="AC127" s="1448" t="s">
        <v>375</v>
      </c>
      <c r="AD127" s="1448" t="s">
        <v>375</v>
      </c>
      <c r="AE127" s="1448" t="s">
        <v>375</v>
      </c>
      <c r="AF127" s="1447" t="s">
        <v>375</v>
      </c>
      <c r="AG127" s="1447" t="s">
        <v>375</v>
      </c>
      <c r="AH127" s="1447" t="s">
        <v>375</v>
      </c>
      <c r="AI127" s="1447" t="s">
        <v>375</v>
      </c>
      <c r="AJ127" s="1447" t="s">
        <v>375</v>
      </c>
      <c r="AK127" s="1447" t="s">
        <v>375</v>
      </c>
      <c r="AL127" s="1447"/>
      <c r="AM127" s="1447" t="s">
        <v>375</v>
      </c>
      <c r="AN127" s="1447" t="s">
        <v>375</v>
      </c>
      <c r="AO127" s="1451" t="s">
        <v>375</v>
      </c>
    </row>
    <row r="128" spans="1:41" s="1249" customFormat="1" ht="13.8" hidden="1" x14ac:dyDescent="0.3">
      <c r="A128" s="590" t="s">
        <v>7488</v>
      </c>
      <c r="B128" s="590" t="s">
        <v>9478</v>
      </c>
      <c r="C128" s="590">
        <v>672</v>
      </c>
      <c r="D128" s="590" t="s">
        <v>376</v>
      </c>
      <c r="E128" s="590" t="s">
        <v>9665</v>
      </c>
      <c r="F128" s="590"/>
      <c r="G128" s="590" t="s">
        <v>2918</v>
      </c>
      <c r="H128" s="590" t="s">
        <v>3693</v>
      </c>
      <c r="I128" s="590" t="s">
        <v>9666</v>
      </c>
      <c r="J128" s="590" t="s">
        <v>390</v>
      </c>
      <c r="K128" s="590">
        <v>1103674430</v>
      </c>
      <c r="L128" s="1467">
        <v>42226</v>
      </c>
      <c r="M128" s="1468">
        <v>10</v>
      </c>
      <c r="N128" s="1468" t="s">
        <v>379</v>
      </c>
      <c r="O128" s="590">
        <v>3107040106</v>
      </c>
      <c r="P128" s="590" t="s">
        <v>375</v>
      </c>
      <c r="Q128" s="590" t="s">
        <v>375</v>
      </c>
      <c r="R128" s="590" t="s">
        <v>380</v>
      </c>
      <c r="S128" s="590" t="s">
        <v>54</v>
      </c>
      <c r="T128" s="590" t="s">
        <v>9109</v>
      </c>
      <c r="U128" s="590" t="s">
        <v>375</v>
      </c>
      <c r="V128" s="1448" t="s">
        <v>375</v>
      </c>
      <c r="W128" s="931" t="s">
        <v>57</v>
      </c>
      <c r="X128" s="1448" t="s">
        <v>375</v>
      </c>
      <c r="Y128" s="1448" t="s">
        <v>375</v>
      </c>
      <c r="Z128" s="1448" t="s">
        <v>375</v>
      </c>
      <c r="AA128" s="1448" t="s">
        <v>375</v>
      </c>
      <c r="AB128" s="1448" t="s">
        <v>375</v>
      </c>
      <c r="AC128" s="1448" t="s">
        <v>375</v>
      </c>
      <c r="AD128" s="1448" t="s">
        <v>375</v>
      </c>
      <c r="AE128" s="1448" t="s">
        <v>375</v>
      </c>
      <c r="AF128" s="1447" t="s">
        <v>375</v>
      </c>
      <c r="AG128" s="1447" t="s">
        <v>375</v>
      </c>
      <c r="AH128" s="1447" t="s">
        <v>375</v>
      </c>
      <c r="AI128" s="1447" t="s">
        <v>375</v>
      </c>
      <c r="AJ128" s="1447" t="s">
        <v>375</v>
      </c>
      <c r="AK128" s="1447" t="s">
        <v>375</v>
      </c>
      <c r="AL128" s="1447"/>
      <c r="AM128" s="1447" t="s">
        <v>375</v>
      </c>
      <c r="AN128" s="1447" t="s">
        <v>375</v>
      </c>
      <c r="AO128" s="1451" t="s">
        <v>375</v>
      </c>
    </row>
    <row r="129" spans="1:42" s="1249" customFormat="1" ht="13.8" hidden="1" x14ac:dyDescent="0.3">
      <c r="A129" s="590" t="s">
        <v>7488</v>
      </c>
      <c r="B129" s="590" t="s">
        <v>9478</v>
      </c>
      <c r="C129" s="590">
        <v>681</v>
      </c>
      <c r="D129" s="590" t="s">
        <v>376</v>
      </c>
      <c r="E129" s="590" t="s">
        <v>5340</v>
      </c>
      <c r="F129" s="590" t="s">
        <v>107</v>
      </c>
      <c r="G129" s="590" t="s">
        <v>4778</v>
      </c>
      <c r="H129" s="590" t="s">
        <v>153</v>
      </c>
      <c r="I129" s="590" t="s">
        <v>9667</v>
      </c>
      <c r="J129" s="590" t="s">
        <v>390</v>
      </c>
      <c r="K129" s="590">
        <v>1037480713</v>
      </c>
      <c r="L129" s="1467">
        <v>40507</v>
      </c>
      <c r="M129" s="1468">
        <v>14</v>
      </c>
      <c r="N129" s="1468" t="s">
        <v>51</v>
      </c>
      <c r="O129" s="590">
        <v>3208638672</v>
      </c>
      <c r="P129" s="590" t="s">
        <v>375</v>
      </c>
      <c r="Q129" s="590" t="s">
        <v>375</v>
      </c>
      <c r="R129" s="590" t="s">
        <v>380</v>
      </c>
      <c r="S129" s="590" t="s">
        <v>54</v>
      </c>
      <c r="T129" s="590" t="s">
        <v>9109</v>
      </c>
      <c r="U129" s="590" t="s">
        <v>375</v>
      </c>
      <c r="V129" s="1448" t="s">
        <v>375</v>
      </c>
      <c r="W129" s="931" t="s">
        <v>57</v>
      </c>
      <c r="X129" s="1448" t="s">
        <v>375</v>
      </c>
      <c r="Y129" s="1448" t="s">
        <v>375</v>
      </c>
      <c r="Z129" s="1448" t="s">
        <v>375</v>
      </c>
      <c r="AA129" s="1448" t="s">
        <v>375</v>
      </c>
      <c r="AB129" s="1448" t="s">
        <v>375</v>
      </c>
      <c r="AC129" s="1448" t="s">
        <v>375</v>
      </c>
      <c r="AD129" s="1448" t="s">
        <v>375</v>
      </c>
      <c r="AE129" s="1448" t="s">
        <v>375</v>
      </c>
      <c r="AF129" s="1447" t="s">
        <v>375</v>
      </c>
      <c r="AG129" s="1447" t="s">
        <v>375</v>
      </c>
      <c r="AH129" s="1447" t="s">
        <v>375</v>
      </c>
      <c r="AI129" s="1447" t="s">
        <v>375</v>
      </c>
      <c r="AJ129" s="1447" t="s">
        <v>375</v>
      </c>
      <c r="AK129" s="1447" t="s">
        <v>375</v>
      </c>
      <c r="AL129" s="1447"/>
      <c r="AM129" s="1447" t="s">
        <v>375</v>
      </c>
      <c r="AN129" s="1447" t="s">
        <v>375</v>
      </c>
      <c r="AO129" s="1451" t="s">
        <v>375</v>
      </c>
    </row>
    <row r="130" spans="1:42" s="1249" customFormat="1" ht="13.8" hidden="1" x14ac:dyDescent="0.3">
      <c r="A130" s="590" t="s">
        <v>7488</v>
      </c>
      <c r="B130" s="590" t="s">
        <v>9478</v>
      </c>
      <c r="C130" s="590">
        <v>682</v>
      </c>
      <c r="D130" s="590" t="s">
        <v>376</v>
      </c>
      <c r="E130" s="590" t="s">
        <v>799</v>
      </c>
      <c r="F130" s="590" t="s">
        <v>1530</v>
      </c>
      <c r="G130" s="590" t="s">
        <v>550</v>
      </c>
      <c r="H130" s="590" t="s">
        <v>946</v>
      </c>
      <c r="I130" s="590" t="s">
        <v>9668</v>
      </c>
      <c r="J130" s="590" t="s">
        <v>431</v>
      </c>
      <c r="K130" s="590">
        <v>1035157756</v>
      </c>
      <c r="L130" s="1467">
        <v>44169</v>
      </c>
      <c r="M130" s="1468">
        <v>3</v>
      </c>
      <c r="N130" s="1468" t="s">
        <v>51</v>
      </c>
      <c r="O130" s="590">
        <v>3208638672</v>
      </c>
      <c r="P130" s="590" t="s">
        <v>375</v>
      </c>
      <c r="Q130" s="590" t="s">
        <v>375</v>
      </c>
      <c r="R130" s="590" t="s">
        <v>380</v>
      </c>
      <c r="S130" s="590" t="s">
        <v>54</v>
      </c>
      <c r="T130" s="590" t="s">
        <v>9109</v>
      </c>
      <c r="U130" s="590" t="s">
        <v>375</v>
      </c>
      <c r="V130" s="1448" t="s">
        <v>375</v>
      </c>
      <c r="W130" s="931" t="s">
        <v>57</v>
      </c>
      <c r="X130" s="1448" t="s">
        <v>375</v>
      </c>
      <c r="Y130" s="1448" t="s">
        <v>375</v>
      </c>
      <c r="Z130" s="1448" t="s">
        <v>375</v>
      </c>
      <c r="AA130" s="1448" t="s">
        <v>375</v>
      </c>
      <c r="AB130" s="1448" t="s">
        <v>375</v>
      </c>
      <c r="AC130" s="1448" t="s">
        <v>375</v>
      </c>
      <c r="AD130" s="1448" t="s">
        <v>375</v>
      </c>
      <c r="AE130" s="1448" t="s">
        <v>375</v>
      </c>
      <c r="AF130" s="1447" t="s">
        <v>375</v>
      </c>
      <c r="AG130" s="1447" t="s">
        <v>375</v>
      </c>
      <c r="AH130" s="1447" t="s">
        <v>375</v>
      </c>
      <c r="AI130" s="1447" t="s">
        <v>375</v>
      </c>
      <c r="AJ130" s="1447" t="s">
        <v>375</v>
      </c>
      <c r="AK130" s="1447" t="s">
        <v>375</v>
      </c>
      <c r="AL130" s="1447"/>
      <c r="AM130" s="1447" t="s">
        <v>375</v>
      </c>
      <c r="AN130" s="1447" t="s">
        <v>375</v>
      </c>
      <c r="AO130" s="1451" t="s">
        <v>375</v>
      </c>
    </row>
    <row r="131" spans="1:42" s="1249" customFormat="1" ht="13.8" hidden="1" x14ac:dyDescent="0.3">
      <c r="A131" s="590" t="s">
        <v>7488</v>
      </c>
      <c r="B131" s="590" t="s">
        <v>9478</v>
      </c>
      <c r="C131" s="590">
        <v>701</v>
      </c>
      <c r="D131" s="590" t="s">
        <v>376</v>
      </c>
      <c r="E131" s="590" t="s">
        <v>9669</v>
      </c>
      <c r="F131" s="590"/>
      <c r="G131" s="590" t="s">
        <v>9643</v>
      </c>
      <c r="H131" s="590" t="s">
        <v>4972</v>
      </c>
      <c r="I131" s="590" t="s">
        <v>9670</v>
      </c>
      <c r="J131" s="590" t="s">
        <v>390</v>
      </c>
      <c r="K131" s="590">
        <v>1037486723</v>
      </c>
      <c r="L131" s="1467">
        <v>43034</v>
      </c>
      <c r="M131" s="1468">
        <v>7</v>
      </c>
      <c r="N131" s="1468" t="s">
        <v>379</v>
      </c>
      <c r="O131" s="590">
        <v>3113035077</v>
      </c>
      <c r="P131" s="590" t="s">
        <v>375</v>
      </c>
      <c r="Q131" s="590" t="s">
        <v>375</v>
      </c>
      <c r="R131" s="590" t="s">
        <v>380</v>
      </c>
      <c r="S131" s="590" t="s">
        <v>54</v>
      </c>
      <c r="T131" s="590" t="s">
        <v>9109</v>
      </c>
      <c r="U131" s="590" t="s">
        <v>375</v>
      </c>
      <c r="V131" s="1448" t="s">
        <v>375</v>
      </c>
      <c r="W131" s="931" t="s">
        <v>57</v>
      </c>
      <c r="X131" s="1448" t="s">
        <v>375</v>
      </c>
      <c r="Y131" s="1448" t="s">
        <v>375</v>
      </c>
      <c r="Z131" s="1448" t="s">
        <v>375</v>
      </c>
      <c r="AA131" s="1448" t="s">
        <v>375</v>
      </c>
      <c r="AB131" s="1448" t="s">
        <v>375</v>
      </c>
      <c r="AC131" s="1448" t="s">
        <v>375</v>
      </c>
      <c r="AD131" s="1448" t="s">
        <v>375</v>
      </c>
      <c r="AE131" s="1448" t="s">
        <v>375</v>
      </c>
      <c r="AF131" s="1447" t="s">
        <v>375</v>
      </c>
      <c r="AG131" s="1447" t="s">
        <v>375</v>
      </c>
      <c r="AH131" s="1447" t="s">
        <v>375</v>
      </c>
      <c r="AI131" s="1447" t="s">
        <v>375</v>
      </c>
      <c r="AJ131" s="1447" t="s">
        <v>375</v>
      </c>
      <c r="AK131" s="1447" t="s">
        <v>375</v>
      </c>
      <c r="AL131" s="1447"/>
      <c r="AM131" s="1447" t="s">
        <v>375</v>
      </c>
      <c r="AN131" s="1447" t="s">
        <v>375</v>
      </c>
      <c r="AO131" s="1451" t="s">
        <v>375</v>
      </c>
    </row>
    <row r="132" spans="1:42" s="1249" customFormat="1" ht="13.8" hidden="1" x14ac:dyDescent="0.3">
      <c r="A132" s="590" t="s">
        <v>7488</v>
      </c>
      <c r="B132" s="590" t="s">
        <v>9478</v>
      </c>
      <c r="C132" s="590">
        <v>702</v>
      </c>
      <c r="D132" s="590" t="s">
        <v>376</v>
      </c>
      <c r="E132" s="590" t="s">
        <v>9671</v>
      </c>
      <c r="F132" s="590" t="s">
        <v>438</v>
      </c>
      <c r="G132" s="590" t="s">
        <v>5509</v>
      </c>
      <c r="H132" s="590" t="s">
        <v>4972</v>
      </c>
      <c r="I132" s="590" t="s">
        <v>9672</v>
      </c>
      <c r="J132" s="590" t="s">
        <v>390</v>
      </c>
      <c r="K132" s="590">
        <v>1129685515</v>
      </c>
      <c r="L132" s="1467">
        <v>42134</v>
      </c>
      <c r="M132" s="1468">
        <v>10</v>
      </c>
      <c r="N132" s="1468" t="s">
        <v>51</v>
      </c>
      <c r="O132" s="590">
        <v>3113035077</v>
      </c>
      <c r="P132" s="590" t="s">
        <v>375</v>
      </c>
      <c r="Q132" s="590" t="s">
        <v>375</v>
      </c>
      <c r="R132" s="590" t="s">
        <v>380</v>
      </c>
      <c r="S132" s="590" t="s">
        <v>54</v>
      </c>
      <c r="T132" s="590" t="s">
        <v>9109</v>
      </c>
      <c r="U132" s="590" t="s">
        <v>375</v>
      </c>
      <c r="V132" s="1448" t="s">
        <v>375</v>
      </c>
      <c r="W132" s="931" t="s">
        <v>57</v>
      </c>
      <c r="X132" s="1448" t="s">
        <v>375</v>
      </c>
      <c r="Y132" s="1448" t="s">
        <v>375</v>
      </c>
      <c r="Z132" s="1448" t="s">
        <v>375</v>
      </c>
      <c r="AA132" s="1448" t="s">
        <v>375</v>
      </c>
      <c r="AB132" s="1448" t="s">
        <v>375</v>
      </c>
      <c r="AC132" s="1448" t="s">
        <v>375</v>
      </c>
      <c r="AD132" s="1448" t="s">
        <v>375</v>
      </c>
      <c r="AE132" s="1448" t="s">
        <v>375</v>
      </c>
      <c r="AF132" s="1447" t="s">
        <v>375</v>
      </c>
      <c r="AG132" s="1447" t="s">
        <v>375</v>
      </c>
      <c r="AH132" s="1447" t="s">
        <v>375</v>
      </c>
      <c r="AI132" s="1447" t="s">
        <v>375</v>
      </c>
      <c r="AJ132" s="1447" t="s">
        <v>375</v>
      </c>
      <c r="AK132" s="1447" t="s">
        <v>375</v>
      </c>
      <c r="AL132" s="1447"/>
      <c r="AM132" s="1447" t="s">
        <v>375</v>
      </c>
      <c r="AN132" s="1447" t="s">
        <v>375</v>
      </c>
      <c r="AO132" s="1451" t="s">
        <v>375</v>
      </c>
    </row>
    <row r="133" spans="1:42" s="1249" customFormat="1" ht="13.8" hidden="1" x14ac:dyDescent="0.3">
      <c r="A133" s="590" t="s">
        <v>7488</v>
      </c>
      <c r="B133" s="590" t="s">
        <v>9478</v>
      </c>
      <c r="C133" s="590">
        <v>703</v>
      </c>
      <c r="D133" s="590" t="s">
        <v>376</v>
      </c>
      <c r="E133" s="590" t="s">
        <v>6605</v>
      </c>
      <c r="F133" s="590"/>
      <c r="G133" s="590" t="s">
        <v>2157</v>
      </c>
      <c r="H133" s="590" t="s">
        <v>4972</v>
      </c>
      <c r="I133" s="590" t="s">
        <v>9673</v>
      </c>
      <c r="J133" s="590" t="s">
        <v>431</v>
      </c>
      <c r="K133" s="590">
        <v>1037488229</v>
      </c>
      <c r="L133" s="1467">
        <v>44474</v>
      </c>
      <c r="M133" s="1468">
        <v>3</v>
      </c>
      <c r="N133" s="1468" t="s">
        <v>379</v>
      </c>
      <c r="O133" s="590">
        <v>3113035077</v>
      </c>
      <c r="P133" s="590" t="s">
        <v>375</v>
      </c>
      <c r="Q133" s="590" t="s">
        <v>375</v>
      </c>
      <c r="R133" s="590" t="s">
        <v>380</v>
      </c>
      <c r="S133" s="590" t="s">
        <v>54</v>
      </c>
      <c r="T133" s="590" t="s">
        <v>9109</v>
      </c>
      <c r="U133" s="590" t="s">
        <v>375</v>
      </c>
      <c r="V133" s="1448" t="s">
        <v>375</v>
      </c>
      <c r="W133" s="931" t="s">
        <v>57</v>
      </c>
      <c r="X133" s="1448" t="s">
        <v>375</v>
      </c>
      <c r="Y133" s="1448" t="s">
        <v>375</v>
      </c>
      <c r="Z133" s="1448" t="s">
        <v>375</v>
      </c>
      <c r="AA133" s="1448" t="s">
        <v>375</v>
      </c>
      <c r="AB133" s="1448" t="s">
        <v>375</v>
      </c>
      <c r="AC133" s="1448" t="s">
        <v>375</v>
      </c>
      <c r="AD133" s="1448" t="s">
        <v>375</v>
      </c>
      <c r="AE133" s="1448" t="s">
        <v>375</v>
      </c>
      <c r="AF133" s="1447" t="s">
        <v>375</v>
      </c>
      <c r="AG133" s="1447" t="s">
        <v>375</v>
      </c>
      <c r="AH133" s="1447" t="s">
        <v>375</v>
      </c>
      <c r="AI133" s="1447" t="s">
        <v>375</v>
      </c>
      <c r="AJ133" s="1447" t="s">
        <v>375</v>
      </c>
      <c r="AK133" s="1447" t="s">
        <v>375</v>
      </c>
      <c r="AL133" s="1447"/>
      <c r="AM133" s="1447" t="s">
        <v>375</v>
      </c>
      <c r="AN133" s="1447" t="s">
        <v>375</v>
      </c>
      <c r="AO133" s="1451" t="s">
        <v>375</v>
      </c>
    </row>
    <row r="134" spans="1:42" s="1249" customFormat="1" ht="13.8" hidden="1" x14ac:dyDescent="0.3">
      <c r="A134" s="590" t="s">
        <v>7488</v>
      </c>
      <c r="B134" s="590" t="s">
        <v>9478</v>
      </c>
      <c r="C134" s="590">
        <v>711</v>
      </c>
      <c r="D134" s="590" t="s">
        <v>376</v>
      </c>
      <c r="E134" s="590" t="s">
        <v>2824</v>
      </c>
      <c r="F134" s="590"/>
      <c r="G134" s="590" t="s">
        <v>495</v>
      </c>
      <c r="H134" s="590" t="s">
        <v>415</v>
      </c>
      <c r="I134" s="590" t="s">
        <v>9674</v>
      </c>
      <c r="J134" s="590" t="s">
        <v>390</v>
      </c>
      <c r="K134" s="590">
        <v>1037483082</v>
      </c>
      <c r="L134" s="1467">
        <v>41359</v>
      </c>
      <c r="M134" s="1468">
        <v>12</v>
      </c>
      <c r="N134" s="1468" t="s">
        <v>379</v>
      </c>
      <c r="O134" s="590">
        <v>3503859729</v>
      </c>
      <c r="P134" s="590"/>
      <c r="Q134" s="590"/>
      <c r="R134" s="590" t="s">
        <v>380</v>
      </c>
      <c r="S134" s="590" t="s">
        <v>54</v>
      </c>
      <c r="T134" s="590" t="s">
        <v>7477</v>
      </c>
      <c r="U134" s="590"/>
      <c r="V134" s="1352"/>
      <c r="W134" s="1352"/>
      <c r="X134" s="1352"/>
      <c r="Y134" s="1448"/>
      <c r="Z134" s="1448"/>
      <c r="AA134" s="1448"/>
      <c r="AB134" s="1448"/>
      <c r="AC134" s="1448"/>
      <c r="AD134" s="1448"/>
      <c r="AE134" s="1448"/>
      <c r="AF134" s="1447"/>
      <c r="AG134" s="1447"/>
      <c r="AH134" s="1447"/>
      <c r="AI134" s="1447"/>
      <c r="AJ134" s="1447"/>
      <c r="AK134" s="1447"/>
      <c r="AL134" s="1447"/>
      <c r="AM134" s="1447"/>
      <c r="AN134" s="1447"/>
      <c r="AO134" s="1452"/>
      <c r="AP134" s="1350"/>
    </row>
    <row r="135" spans="1:42" s="1249" customFormat="1" ht="13.8" hidden="1" x14ac:dyDescent="0.3">
      <c r="A135" s="590" t="s">
        <v>7488</v>
      </c>
      <c r="B135" s="590" t="s">
        <v>9478</v>
      </c>
      <c r="C135" s="590">
        <v>741</v>
      </c>
      <c r="D135" s="590" t="s">
        <v>376</v>
      </c>
      <c r="E135" s="590" t="s">
        <v>454</v>
      </c>
      <c r="F135" s="590" t="s">
        <v>385</v>
      </c>
      <c r="G135" s="590" t="s">
        <v>117</v>
      </c>
      <c r="H135" s="590" t="s">
        <v>689</v>
      </c>
      <c r="I135" s="590" t="s">
        <v>9675</v>
      </c>
      <c r="J135" s="590" t="s">
        <v>50</v>
      </c>
      <c r="K135" s="590">
        <v>1003093071</v>
      </c>
      <c r="L135" s="1467">
        <v>34534</v>
      </c>
      <c r="M135" s="1468">
        <v>31</v>
      </c>
      <c r="N135" s="1468" t="s">
        <v>379</v>
      </c>
      <c r="O135" s="590">
        <v>3146318614</v>
      </c>
      <c r="P135" s="590" t="s">
        <v>375</v>
      </c>
      <c r="Q135" s="590" t="s">
        <v>375</v>
      </c>
      <c r="R135" s="590" t="s">
        <v>380</v>
      </c>
      <c r="S135" s="590" t="s">
        <v>54</v>
      </c>
      <c r="T135" s="590" t="s">
        <v>9109</v>
      </c>
      <c r="U135" s="590" t="s">
        <v>375</v>
      </c>
      <c r="V135" s="1448" t="s">
        <v>375</v>
      </c>
      <c r="W135" s="931" t="s">
        <v>57</v>
      </c>
      <c r="X135" s="1448" t="s">
        <v>375</v>
      </c>
      <c r="Y135" s="1448" t="s">
        <v>375</v>
      </c>
      <c r="Z135" s="1448" t="s">
        <v>375</v>
      </c>
      <c r="AA135" s="1448" t="s">
        <v>375</v>
      </c>
      <c r="AB135" s="1448" t="s">
        <v>375</v>
      </c>
      <c r="AC135" s="1448" t="s">
        <v>375</v>
      </c>
      <c r="AD135" s="1448" t="s">
        <v>375</v>
      </c>
      <c r="AE135" s="1448" t="s">
        <v>375</v>
      </c>
      <c r="AF135" s="1447" t="s">
        <v>375</v>
      </c>
      <c r="AG135" s="1447" t="s">
        <v>375</v>
      </c>
      <c r="AH135" s="1447" t="s">
        <v>375</v>
      </c>
      <c r="AI135" s="1447" t="s">
        <v>375</v>
      </c>
      <c r="AJ135" s="1447" t="s">
        <v>375</v>
      </c>
      <c r="AK135" s="1447" t="s">
        <v>375</v>
      </c>
      <c r="AL135" s="1447"/>
      <c r="AM135" s="1447" t="s">
        <v>375</v>
      </c>
      <c r="AN135" s="1447" t="s">
        <v>375</v>
      </c>
      <c r="AO135" s="1451" t="s">
        <v>375</v>
      </c>
    </row>
    <row r="136" spans="1:42" s="1249" customFormat="1" ht="13.8" hidden="1" x14ac:dyDescent="0.3">
      <c r="A136" s="590" t="s">
        <v>7488</v>
      </c>
      <c r="B136" s="590" t="s">
        <v>9478</v>
      </c>
      <c r="C136" s="590">
        <v>742</v>
      </c>
      <c r="D136" s="590" t="s">
        <v>376</v>
      </c>
      <c r="E136" s="590" t="s">
        <v>621</v>
      </c>
      <c r="F136" s="590" t="s">
        <v>454</v>
      </c>
      <c r="G136" s="590" t="s">
        <v>88</v>
      </c>
      <c r="H136" s="590" t="s">
        <v>5404</v>
      </c>
      <c r="I136" s="590" t="s">
        <v>9676</v>
      </c>
      <c r="J136" s="590" t="s">
        <v>390</v>
      </c>
      <c r="K136" s="590">
        <v>1039094300</v>
      </c>
      <c r="L136" s="1467">
        <v>40194</v>
      </c>
      <c r="M136" s="1468">
        <v>15</v>
      </c>
      <c r="N136" s="1468" t="s">
        <v>379</v>
      </c>
      <c r="O136" s="590">
        <v>3146318614</v>
      </c>
      <c r="P136" s="590" t="s">
        <v>375</v>
      </c>
      <c r="Q136" s="590" t="s">
        <v>375</v>
      </c>
      <c r="R136" s="590" t="s">
        <v>380</v>
      </c>
      <c r="S136" s="590" t="s">
        <v>54</v>
      </c>
      <c r="T136" s="590" t="s">
        <v>9109</v>
      </c>
      <c r="U136" s="590" t="s">
        <v>375</v>
      </c>
      <c r="V136" s="1448" t="s">
        <v>375</v>
      </c>
      <c r="W136" s="931" t="s">
        <v>57</v>
      </c>
      <c r="X136" s="1448" t="s">
        <v>375</v>
      </c>
      <c r="Y136" s="1448" t="s">
        <v>375</v>
      </c>
      <c r="Z136" s="1448" t="s">
        <v>375</v>
      </c>
      <c r="AA136" s="1448" t="s">
        <v>375</v>
      </c>
      <c r="AB136" s="1448" t="s">
        <v>375</v>
      </c>
      <c r="AC136" s="1448" t="s">
        <v>375</v>
      </c>
      <c r="AD136" s="1448" t="s">
        <v>375</v>
      </c>
      <c r="AE136" s="1448" t="s">
        <v>375</v>
      </c>
      <c r="AF136" s="1447" t="s">
        <v>375</v>
      </c>
      <c r="AG136" s="1447" t="s">
        <v>375</v>
      </c>
      <c r="AH136" s="1447" t="s">
        <v>375</v>
      </c>
      <c r="AI136" s="1447" t="s">
        <v>375</v>
      </c>
      <c r="AJ136" s="1447" t="s">
        <v>375</v>
      </c>
      <c r="AK136" s="1447" t="s">
        <v>375</v>
      </c>
      <c r="AL136" s="1447"/>
      <c r="AM136" s="1447" t="s">
        <v>375</v>
      </c>
      <c r="AN136" s="1447" t="s">
        <v>375</v>
      </c>
      <c r="AO136" s="1451" t="s">
        <v>375</v>
      </c>
    </row>
    <row r="137" spans="1:42" s="1249" customFormat="1" ht="13.8" hidden="1" x14ac:dyDescent="0.3">
      <c r="A137" s="590" t="s">
        <v>7488</v>
      </c>
      <c r="B137" s="590" t="s">
        <v>9478</v>
      </c>
      <c r="C137" s="590">
        <v>743</v>
      </c>
      <c r="D137" s="590" t="s">
        <v>376</v>
      </c>
      <c r="E137" s="590" t="s">
        <v>809</v>
      </c>
      <c r="F137" s="590"/>
      <c r="G137" s="590" t="s">
        <v>88</v>
      </c>
      <c r="H137" s="590" t="s">
        <v>5404</v>
      </c>
      <c r="I137" s="590" t="s">
        <v>9677</v>
      </c>
      <c r="J137" s="590" t="s">
        <v>390</v>
      </c>
      <c r="K137" s="590">
        <v>1148698707</v>
      </c>
      <c r="L137" s="1467">
        <v>40996</v>
      </c>
      <c r="M137" s="1468">
        <v>13</v>
      </c>
      <c r="N137" s="1468" t="s">
        <v>379</v>
      </c>
      <c r="O137" s="590">
        <v>3146318614</v>
      </c>
      <c r="P137" s="590" t="s">
        <v>375</v>
      </c>
      <c r="Q137" s="590" t="s">
        <v>375</v>
      </c>
      <c r="R137" s="590" t="s">
        <v>380</v>
      </c>
      <c r="S137" s="590" t="s">
        <v>54</v>
      </c>
      <c r="T137" s="590" t="s">
        <v>9109</v>
      </c>
      <c r="U137" s="590" t="s">
        <v>375</v>
      </c>
      <c r="V137" s="1448" t="s">
        <v>375</v>
      </c>
      <c r="W137" s="931" t="s">
        <v>57</v>
      </c>
      <c r="X137" s="1448" t="s">
        <v>375</v>
      </c>
      <c r="Y137" s="1448" t="s">
        <v>375</v>
      </c>
      <c r="Z137" s="1448" t="s">
        <v>375</v>
      </c>
      <c r="AA137" s="1448" t="s">
        <v>375</v>
      </c>
      <c r="AB137" s="1448" t="s">
        <v>375</v>
      </c>
      <c r="AC137" s="1448" t="s">
        <v>375</v>
      </c>
      <c r="AD137" s="1448" t="s">
        <v>375</v>
      </c>
      <c r="AE137" s="1448" t="s">
        <v>375</v>
      </c>
      <c r="AF137" s="1447" t="s">
        <v>375</v>
      </c>
      <c r="AG137" s="1447" t="s">
        <v>375</v>
      </c>
      <c r="AH137" s="1447" t="s">
        <v>375</v>
      </c>
      <c r="AI137" s="1447" t="s">
        <v>375</v>
      </c>
      <c r="AJ137" s="1447" t="s">
        <v>375</v>
      </c>
      <c r="AK137" s="1447" t="s">
        <v>375</v>
      </c>
      <c r="AL137" s="1447"/>
      <c r="AM137" s="1447" t="s">
        <v>375</v>
      </c>
      <c r="AN137" s="1447" t="s">
        <v>375</v>
      </c>
      <c r="AO137" s="1451" t="s">
        <v>375</v>
      </c>
    </row>
    <row r="138" spans="1:42" s="1249" customFormat="1" ht="13.8" hidden="1" x14ac:dyDescent="0.3">
      <c r="A138" s="590" t="s">
        <v>7488</v>
      </c>
      <c r="B138" s="590" t="s">
        <v>9478</v>
      </c>
      <c r="C138" s="590">
        <v>744</v>
      </c>
      <c r="D138" s="590" t="s">
        <v>376</v>
      </c>
      <c r="E138" s="590" t="s">
        <v>9678</v>
      </c>
      <c r="F138" s="590"/>
      <c r="G138" s="590" t="s">
        <v>153</v>
      </c>
      <c r="H138" s="590" t="s">
        <v>5404</v>
      </c>
      <c r="I138" s="590" t="s">
        <v>9679</v>
      </c>
      <c r="J138" s="590" t="s">
        <v>390</v>
      </c>
      <c r="K138" s="590">
        <v>1039103310</v>
      </c>
      <c r="L138" s="1467">
        <v>43107</v>
      </c>
      <c r="M138" s="1468">
        <v>7</v>
      </c>
      <c r="N138" s="1468" t="s">
        <v>51</v>
      </c>
      <c r="O138" s="590">
        <v>3146318614</v>
      </c>
      <c r="P138" s="590" t="s">
        <v>375</v>
      </c>
      <c r="Q138" s="590" t="s">
        <v>375</v>
      </c>
      <c r="R138" s="590" t="s">
        <v>380</v>
      </c>
      <c r="S138" s="590" t="s">
        <v>54</v>
      </c>
      <c r="T138" s="590" t="s">
        <v>9109</v>
      </c>
      <c r="U138" s="590" t="s">
        <v>375</v>
      </c>
      <c r="V138" s="1448" t="s">
        <v>375</v>
      </c>
      <c r="W138" s="931" t="s">
        <v>57</v>
      </c>
      <c r="X138" s="1448" t="s">
        <v>375</v>
      </c>
      <c r="Y138" s="1448" t="s">
        <v>375</v>
      </c>
      <c r="Z138" s="1448" t="s">
        <v>375</v>
      </c>
      <c r="AA138" s="1448" t="s">
        <v>375</v>
      </c>
      <c r="AB138" s="1448" t="s">
        <v>375</v>
      </c>
      <c r="AC138" s="1448" t="s">
        <v>375</v>
      </c>
      <c r="AD138" s="1448" t="s">
        <v>375</v>
      </c>
      <c r="AE138" s="1448" t="s">
        <v>375</v>
      </c>
      <c r="AF138" s="1447" t="s">
        <v>375</v>
      </c>
      <c r="AG138" s="1447" t="s">
        <v>375</v>
      </c>
      <c r="AH138" s="1447" t="s">
        <v>375</v>
      </c>
      <c r="AI138" s="1447" t="s">
        <v>375</v>
      </c>
      <c r="AJ138" s="1447" t="s">
        <v>375</v>
      </c>
      <c r="AK138" s="1447" t="s">
        <v>375</v>
      </c>
      <c r="AL138" s="1447"/>
      <c r="AM138" s="1447" t="s">
        <v>375</v>
      </c>
      <c r="AN138" s="1447" t="s">
        <v>375</v>
      </c>
      <c r="AO138" s="1451" t="s">
        <v>375</v>
      </c>
    </row>
    <row r="139" spans="1:42" s="1453" customFormat="1" ht="13.8" hidden="1" x14ac:dyDescent="0.3">
      <c r="A139" s="590" t="s">
        <v>7488</v>
      </c>
      <c r="B139" s="590" t="s">
        <v>9478</v>
      </c>
      <c r="C139" s="590">
        <v>745</v>
      </c>
      <c r="D139" s="590" t="s">
        <v>376</v>
      </c>
      <c r="E139" s="590" t="s">
        <v>3208</v>
      </c>
      <c r="F139" s="590"/>
      <c r="G139" s="590" t="s">
        <v>117</v>
      </c>
      <c r="H139" s="590" t="s">
        <v>5404</v>
      </c>
      <c r="I139" s="590" t="s">
        <v>9680</v>
      </c>
      <c r="J139" s="590" t="s">
        <v>431</v>
      </c>
      <c r="K139" s="590">
        <v>1037487664</v>
      </c>
      <c r="L139" s="1467">
        <v>44073</v>
      </c>
      <c r="M139" s="1468">
        <v>5</v>
      </c>
      <c r="N139" s="1468" t="s">
        <v>51</v>
      </c>
      <c r="O139" s="590">
        <v>3146318614</v>
      </c>
      <c r="P139" s="590" t="s">
        <v>375</v>
      </c>
      <c r="Q139" s="590" t="s">
        <v>375</v>
      </c>
      <c r="R139" s="590" t="s">
        <v>380</v>
      </c>
      <c r="S139" s="590" t="s">
        <v>54</v>
      </c>
      <c r="T139" s="590" t="s">
        <v>9109</v>
      </c>
      <c r="U139" s="590" t="s">
        <v>375</v>
      </c>
      <c r="V139" s="1448" t="s">
        <v>375</v>
      </c>
      <c r="W139" s="1259" t="s">
        <v>57</v>
      </c>
      <c r="X139" s="1352" t="s">
        <v>375</v>
      </c>
      <c r="Y139" s="1448" t="s">
        <v>375</v>
      </c>
      <c r="Z139" s="1448" t="s">
        <v>375</v>
      </c>
      <c r="AA139" s="1448" t="s">
        <v>375</v>
      </c>
      <c r="AB139" s="1448" t="s">
        <v>375</v>
      </c>
      <c r="AC139" s="1448" t="s">
        <v>375</v>
      </c>
      <c r="AD139" s="1352" t="s">
        <v>375</v>
      </c>
      <c r="AE139" s="1448" t="s">
        <v>375</v>
      </c>
      <c r="AF139" s="1447" t="s">
        <v>375</v>
      </c>
      <c r="AG139" s="1447" t="s">
        <v>375</v>
      </c>
      <c r="AH139" s="1447" t="s">
        <v>375</v>
      </c>
      <c r="AI139" s="1447" t="s">
        <v>375</v>
      </c>
      <c r="AJ139" s="1447" t="s">
        <v>375</v>
      </c>
      <c r="AK139" s="1447" t="s">
        <v>375</v>
      </c>
      <c r="AL139" s="1447"/>
      <c r="AM139" s="1447" t="s">
        <v>375</v>
      </c>
      <c r="AN139" s="1447" t="s">
        <v>375</v>
      </c>
      <c r="AO139" s="1451" t="s">
        <v>375</v>
      </c>
    </row>
    <row r="140" spans="1:42" s="1249" customFormat="1" ht="13.8" hidden="1" x14ac:dyDescent="0.3">
      <c r="A140" s="590" t="s">
        <v>7488</v>
      </c>
      <c r="B140" s="590" t="s">
        <v>9478</v>
      </c>
      <c r="C140" s="590">
        <v>751</v>
      </c>
      <c r="D140" s="590" t="s">
        <v>376</v>
      </c>
      <c r="E140" s="590" t="s">
        <v>555</v>
      </c>
      <c r="F140" s="590"/>
      <c r="G140" s="590" t="s">
        <v>5420</v>
      </c>
      <c r="H140" s="590" t="s">
        <v>103</v>
      </c>
      <c r="I140" s="590" t="s">
        <v>9681</v>
      </c>
      <c r="J140" s="590" t="s">
        <v>50</v>
      </c>
      <c r="K140" s="590">
        <v>7487732</v>
      </c>
      <c r="L140" s="1467">
        <v>26193</v>
      </c>
      <c r="M140" s="1468">
        <v>53</v>
      </c>
      <c r="N140" s="1468" t="s">
        <v>379</v>
      </c>
      <c r="O140" s="590">
        <v>3147540478</v>
      </c>
      <c r="P140" s="590" t="s">
        <v>375</v>
      </c>
      <c r="Q140" s="590" t="s">
        <v>375</v>
      </c>
      <c r="R140" s="590" t="s">
        <v>380</v>
      </c>
      <c r="S140" s="590" t="s">
        <v>54</v>
      </c>
      <c r="T140" s="590" t="s">
        <v>9109</v>
      </c>
      <c r="U140" s="590" t="s">
        <v>375</v>
      </c>
      <c r="V140" s="1448" t="s">
        <v>375</v>
      </c>
      <c r="W140" s="1269" t="s">
        <v>9489</v>
      </c>
      <c r="X140" s="1448" t="s">
        <v>375</v>
      </c>
      <c r="Y140" s="1448" t="s">
        <v>375</v>
      </c>
      <c r="Z140" s="1448" t="s">
        <v>375</v>
      </c>
      <c r="AA140" s="1448" t="s">
        <v>375</v>
      </c>
      <c r="AB140" s="1448" t="s">
        <v>375</v>
      </c>
      <c r="AC140" s="1448" t="s">
        <v>375</v>
      </c>
      <c r="AD140" s="1448" t="s">
        <v>375</v>
      </c>
      <c r="AE140" s="1448" t="s">
        <v>375</v>
      </c>
      <c r="AF140" s="1447" t="s">
        <v>375</v>
      </c>
      <c r="AG140" s="1447" t="s">
        <v>375</v>
      </c>
      <c r="AH140" s="1447" t="s">
        <v>375</v>
      </c>
      <c r="AI140" s="1447" t="s">
        <v>375</v>
      </c>
      <c r="AJ140" s="1447" t="s">
        <v>375</v>
      </c>
      <c r="AK140" s="1447" t="s">
        <v>375</v>
      </c>
      <c r="AL140" s="1447"/>
      <c r="AM140" s="1447" t="s">
        <v>375</v>
      </c>
      <c r="AN140" s="1447" t="s">
        <v>375</v>
      </c>
      <c r="AO140" s="1451" t="s">
        <v>375</v>
      </c>
    </row>
    <row r="141" spans="1:42" s="1249" customFormat="1" ht="13.8" hidden="1" x14ac:dyDescent="0.3">
      <c r="A141" s="590" t="s">
        <v>7488</v>
      </c>
      <c r="B141" s="590" t="s">
        <v>9478</v>
      </c>
      <c r="C141" s="590">
        <v>752</v>
      </c>
      <c r="D141" s="590" t="s">
        <v>376</v>
      </c>
      <c r="E141" s="590" t="s">
        <v>454</v>
      </c>
      <c r="F141" s="590" t="s">
        <v>809</v>
      </c>
      <c r="G141" s="590" t="s">
        <v>5420</v>
      </c>
      <c r="H141" s="590" t="s">
        <v>550</v>
      </c>
      <c r="I141" s="590" t="s">
        <v>9682</v>
      </c>
      <c r="J141" s="590" t="s">
        <v>390</v>
      </c>
      <c r="K141" s="590">
        <v>1037472871</v>
      </c>
      <c r="L141" s="1467">
        <v>39258</v>
      </c>
      <c r="M141" s="1468">
        <v>18</v>
      </c>
      <c r="N141" s="1468" t="s">
        <v>379</v>
      </c>
      <c r="O141" s="590">
        <v>3147540478</v>
      </c>
      <c r="P141" s="590" t="s">
        <v>375</v>
      </c>
      <c r="Q141" s="590" t="s">
        <v>375</v>
      </c>
      <c r="R141" s="590" t="s">
        <v>380</v>
      </c>
      <c r="S141" s="590" t="s">
        <v>54</v>
      </c>
      <c r="T141" s="590" t="s">
        <v>9109</v>
      </c>
      <c r="U141" s="590" t="s">
        <v>375</v>
      </c>
      <c r="V141" s="1448" t="s">
        <v>375</v>
      </c>
      <c r="W141" s="931" t="s">
        <v>57</v>
      </c>
      <c r="X141" s="1448" t="s">
        <v>375</v>
      </c>
      <c r="Y141" s="1448" t="s">
        <v>375</v>
      </c>
      <c r="Z141" s="1448" t="s">
        <v>375</v>
      </c>
      <c r="AA141" s="1448" t="s">
        <v>375</v>
      </c>
      <c r="AB141" s="1448" t="s">
        <v>375</v>
      </c>
      <c r="AC141" s="1448" t="s">
        <v>375</v>
      </c>
      <c r="AD141" s="1448" t="s">
        <v>375</v>
      </c>
      <c r="AE141" s="1448" t="s">
        <v>375</v>
      </c>
      <c r="AF141" s="1447" t="s">
        <v>375</v>
      </c>
      <c r="AG141" s="1447" t="s">
        <v>375</v>
      </c>
      <c r="AH141" s="1447" t="s">
        <v>375</v>
      </c>
      <c r="AI141" s="1447" t="s">
        <v>375</v>
      </c>
      <c r="AJ141" s="1447" t="s">
        <v>375</v>
      </c>
      <c r="AK141" s="1447" t="s">
        <v>375</v>
      </c>
      <c r="AL141" s="1447"/>
      <c r="AM141" s="1447" t="s">
        <v>375</v>
      </c>
      <c r="AN141" s="1447" t="s">
        <v>375</v>
      </c>
      <c r="AO141" s="1451" t="s">
        <v>375</v>
      </c>
    </row>
    <row r="142" spans="1:42" s="1249" customFormat="1" ht="13.8" hidden="1" x14ac:dyDescent="0.3">
      <c r="A142" s="590" t="s">
        <v>7488</v>
      </c>
      <c r="B142" s="590" t="s">
        <v>9478</v>
      </c>
      <c r="C142" s="590">
        <v>753</v>
      </c>
      <c r="D142" s="590" t="s">
        <v>376</v>
      </c>
      <c r="E142" s="590" t="s">
        <v>555</v>
      </c>
      <c r="F142" s="590" t="s">
        <v>424</v>
      </c>
      <c r="G142" s="590" t="s">
        <v>5420</v>
      </c>
      <c r="H142" s="590" t="s">
        <v>550</v>
      </c>
      <c r="I142" s="590" t="s">
        <v>9683</v>
      </c>
      <c r="J142" s="590" t="s">
        <v>390</v>
      </c>
      <c r="K142" s="590">
        <v>1037481359</v>
      </c>
      <c r="L142" s="1467">
        <v>40644</v>
      </c>
      <c r="M142" s="1468">
        <v>14</v>
      </c>
      <c r="N142" s="1468" t="s">
        <v>379</v>
      </c>
      <c r="O142" s="590">
        <v>3147540478</v>
      </c>
      <c r="P142" s="590" t="s">
        <v>375</v>
      </c>
      <c r="Q142" s="590" t="s">
        <v>375</v>
      </c>
      <c r="R142" s="590" t="s">
        <v>380</v>
      </c>
      <c r="S142" s="590" t="s">
        <v>54</v>
      </c>
      <c r="T142" s="590" t="s">
        <v>9109</v>
      </c>
      <c r="U142" s="590" t="s">
        <v>375</v>
      </c>
      <c r="V142" s="1352" t="s">
        <v>375</v>
      </c>
      <c r="W142" s="931" t="s">
        <v>57</v>
      </c>
      <c r="X142" s="1352" t="s">
        <v>375</v>
      </c>
      <c r="Y142" s="1448" t="s">
        <v>375</v>
      </c>
      <c r="Z142" s="1448" t="s">
        <v>375</v>
      </c>
      <c r="AA142" s="1448" t="s">
        <v>375</v>
      </c>
      <c r="AB142" s="1448" t="s">
        <v>375</v>
      </c>
      <c r="AC142" s="1448" t="s">
        <v>375</v>
      </c>
      <c r="AD142" s="1448" t="s">
        <v>375</v>
      </c>
      <c r="AE142" s="1448" t="s">
        <v>375</v>
      </c>
      <c r="AF142" s="1447" t="s">
        <v>375</v>
      </c>
      <c r="AG142" s="1447" t="s">
        <v>375</v>
      </c>
      <c r="AH142" s="1447" t="s">
        <v>375</v>
      </c>
      <c r="AI142" s="1447" t="s">
        <v>375</v>
      </c>
      <c r="AJ142" s="1447" t="s">
        <v>375</v>
      </c>
      <c r="AK142" s="1447" t="s">
        <v>375</v>
      </c>
      <c r="AL142" s="1447"/>
      <c r="AM142" s="1447" t="s">
        <v>375</v>
      </c>
      <c r="AN142" s="1447" t="s">
        <v>375</v>
      </c>
      <c r="AO142" s="1452" t="s">
        <v>375</v>
      </c>
      <c r="AP142" s="1350"/>
    </row>
    <row r="143" spans="1:42" s="1249" customFormat="1" ht="13.95" hidden="1" customHeight="1" x14ac:dyDescent="0.3">
      <c r="A143" s="590" t="s">
        <v>7488</v>
      </c>
      <c r="B143" s="590" t="s">
        <v>9478</v>
      </c>
      <c r="C143" s="590">
        <v>761</v>
      </c>
      <c r="D143" s="590" t="s">
        <v>376</v>
      </c>
      <c r="E143" s="590" t="s">
        <v>9497</v>
      </c>
      <c r="F143" s="590"/>
      <c r="G143" s="590" t="s">
        <v>722</v>
      </c>
      <c r="H143" s="590" t="s">
        <v>5420</v>
      </c>
      <c r="I143" s="590" t="s">
        <v>9685</v>
      </c>
      <c r="J143" s="590" t="s">
        <v>50</v>
      </c>
      <c r="K143" s="590">
        <v>7487604</v>
      </c>
      <c r="L143" s="1469">
        <v>25653</v>
      </c>
      <c r="M143" s="1468">
        <v>55</v>
      </c>
      <c r="N143" s="1468" t="s">
        <v>379</v>
      </c>
      <c r="O143" s="590">
        <v>31462084889</v>
      </c>
      <c r="P143" s="590" t="s">
        <v>375</v>
      </c>
      <c r="Q143" s="590" t="s">
        <v>375</v>
      </c>
      <c r="R143" s="590" t="s">
        <v>380</v>
      </c>
      <c r="S143" s="590" t="s">
        <v>54</v>
      </c>
      <c r="T143" s="590" t="s">
        <v>9684</v>
      </c>
      <c r="U143" s="590" t="s">
        <v>375</v>
      </c>
      <c r="V143" s="1448" t="s">
        <v>375</v>
      </c>
      <c r="W143" s="931" t="s">
        <v>57</v>
      </c>
      <c r="X143" s="1448" t="s">
        <v>375</v>
      </c>
      <c r="Y143" s="1448" t="s">
        <v>375</v>
      </c>
      <c r="Z143" s="1448" t="s">
        <v>375</v>
      </c>
      <c r="AA143" s="1448" t="s">
        <v>375</v>
      </c>
      <c r="AB143" s="1448" t="s">
        <v>375</v>
      </c>
      <c r="AC143" s="1448" t="s">
        <v>375</v>
      </c>
      <c r="AD143" s="1448" t="s">
        <v>375</v>
      </c>
      <c r="AE143" s="1448" t="s">
        <v>375</v>
      </c>
      <c r="AF143" s="1447" t="s">
        <v>375</v>
      </c>
      <c r="AG143" s="1447" t="s">
        <v>375</v>
      </c>
      <c r="AH143" s="1447" t="s">
        <v>375</v>
      </c>
      <c r="AI143" s="1447" t="s">
        <v>375</v>
      </c>
      <c r="AJ143" s="1447" t="s">
        <v>375</v>
      </c>
      <c r="AK143" s="1447" t="s">
        <v>375</v>
      </c>
      <c r="AL143" s="1447"/>
      <c r="AM143" s="1447" t="s">
        <v>375</v>
      </c>
      <c r="AN143" s="1447" t="s">
        <v>375</v>
      </c>
      <c r="AO143" s="1451" t="s">
        <v>375</v>
      </c>
    </row>
    <row r="144" spans="1:42" s="1249" customFormat="1" ht="13.95" hidden="1" customHeight="1" x14ac:dyDescent="0.3">
      <c r="A144" s="590" t="s">
        <v>7488</v>
      </c>
      <c r="B144" s="590" t="s">
        <v>9478</v>
      </c>
      <c r="C144" s="590">
        <v>762</v>
      </c>
      <c r="D144" s="590" t="s">
        <v>376</v>
      </c>
      <c r="E144" s="590" t="s">
        <v>1583</v>
      </c>
      <c r="F144" s="590"/>
      <c r="G144" s="590" t="s">
        <v>722</v>
      </c>
      <c r="H144" s="590" t="s">
        <v>625</v>
      </c>
      <c r="I144" s="590" t="s">
        <v>9686</v>
      </c>
      <c r="J144" s="590" t="s">
        <v>50</v>
      </c>
      <c r="K144" s="590">
        <v>1037483840</v>
      </c>
      <c r="L144" s="1469">
        <v>41706</v>
      </c>
      <c r="M144" s="1468">
        <v>11</v>
      </c>
      <c r="N144" s="1468" t="s">
        <v>51</v>
      </c>
      <c r="O144" s="590">
        <v>31462084889</v>
      </c>
      <c r="P144" s="590" t="s">
        <v>375</v>
      </c>
      <c r="Q144" s="590" t="s">
        <v>375</v>
      </c>
      <c r="R144" s="590" t="s">
        <v>380</v>
      </c>
      <c r="S144" s="590" t="s">
        <v>54</v>
      </c>
      <c r="T144" s="590" t="s">
        <v>9684</v>
      </c>
      <c r="U144" s="590" t="s">
        <v>375</v>
      </c>
      <c r="V144" s="1448" t="s">
        <v>375</v>
      </c>
      <c r="W144" s="931" t="s">
        <v>57</v>
      </c>
      <c r="X144" s="1448" t="s">
        <v>375</v>
      </c>
      <c r="Y144" s="1448" t="s">
        <v>375</v>
      </c>
      <c r="Z144" s="1448" t="s">
        <v>375</v>
      </c>
      <c r="AA144" s="1448" t="s">
        <v>375</v>
      </c>
      <c r="AB144" s="1448" t="s">
        <v>375</v>
      </c>
      <c r="AC144" s="1448" t="s">
        <v>375</v>
      </c>
      <c r="AD144" s="1448" t="s">
        <v>375</v>
      </c>
      <c r="AE144" s="1448" t="s">
        <v>375</v>
      </c>
      <c r="AF144" s="1447" t="s">
        <v>375</v>
      </c>
      <c r="AG144" s="1447" t="s">
        <v>375</v>
      </c>
      <c r="AH144" s="1447" t="s">
        <v>375</v>
      </c>
      <c r="AI144" s="1447" t="s">
        <v>375</v>
      </c>
      <c r="AJ144" s="1447" t="s">
        <v>375</v>
      </c>
      <c r="AK144" s="1447" t="s">
        <v>375</v>
      </c>
      <c r="AL144" s="1447"/>
      <c r="AM144" s="1447" t="s">
        <v>375</v>
      </c>
      <c r="AN144" s="1447" t="s">
        <v>375</v>
      </c>
      <c r="AO144" s="1451" t="s">
        <v>375</v>
      </c>
    </row>
    <row r="145" spans="1:42" s="1249" customFormat="1" ht="13.95" hidden="1" customHeight="1" x14ac:dyDescent="0.3">
      <c r="A145" s="590" t="s">
        <v>7488</v>
      </c>
      <c r="B145" s="590" t="s">
        <v>9478</v>
      </c>
      <c r="C145" s="590">
        <v>763</v>
      </c>
      <c r="D145" s="590" t="s">
        <v>376</v>
      </c>
      <c r="E145" s="590" t="s">
        <v>3003</v>
      </c>
      <c r="F145" s="590"/>
      <c r="G145" s="590" t="s">
        <v>722</v>
      </c>
      <c r="H145" s="590" t="s">
        <v>625</v>
      </c>
      <c r="I145" s="590" t="s">
        <v>9687</v>
      </c>
      <c r="J145" s="590" t="s">
        <v>390</v>
      </c>
      <c r="K145" s="590">
        <v>1037487919</v>
      </c>
      <c r="L145" s="1469">
        <v>44173</v>
      </c>
      <c r="M145" s="1468">
        <v>4</v>
      </c>
      <c r="N145" s="1468" t="s">
        <v>379</v>
      </c>
      <c r="O145" s="590">
        <v>31462084889</v>
      </c>
      <c r="P145" s="590" t="s">
        <v>375</v>
      </c>
      <c r="Q145" s="590" t="s">
        <v>375</v>
      </c>
      <c r="R145" s="590" t="s">
        <v>380</v>
      </c>
      <c r="S145" s="590" t="s">
        <v>54</v>
      </c>
      <c r="T145" s="590" t="s">
        <v>9684</v>
      </c>
      <c r="U145" s="590" t="s">
        <v>375</v>
      </c>
      <c r="V145" s="1448" t="s">
        <v>375</v>
      </c>
      <c r="W145" s="931" t="s">
        <v>57</v>
      </c>
      <c r="X145" s="1448" t="s">
        <v>375</v>
      </c>
      <c r="Y145" s="1448" t="s">
        <v>375</v>
      </c>
      <c r="Z145" s="1448" t="s">
        <v>375</v>
      </c>
      <c r="AA145" s="1448" t="s">
        <v>375</v>
      </c>
      <c r="AB145" s="1448" t="s">
        <v>375</v>
      </c>
      <c r="AC145" s="1448" t="s">
        <v>375</v>
      </c>
      <c r="AD145" s="1448" t="s">
        <v>375</v>
      </c>
      <c r="AE145" s="1448" t="s">
        <v>375</v>
      </c>
      <c r="AF145" s="1447" t="s">
        <v>375</v>
      </c>
      <c r="AG145" s="1447" t="s">
        <v>375</v>
      </c>
      <c r="AH145" s="1447" t="s">
        <v>375</v>
      </c>
      <c r="AI145" s="1447" t="s">
        <v>375</v>
      </c>
      <c r="AJ145" s="1447" t="s">
        <v>375</v>
      </c>
      <c r="AK145" s="1447" t="s">
        <v>375</v>
      </c>
      <c r="AL145" s="1447"/>
      <c r="AM145" s="1447" t="s">
        <v>375</v>
      </c>
      <c r="AN145" s="1447" t="s">
        <v>375</v>
      </c>
      <c r="AO145" s="1451" t="s">
        <v>375</v>
      </c>
    </row>
    <row r="146" spans="1:42" s="1249" customFormat="1" ht="13.95" hidden="1" customHeight="1" x14ac:dyDescent="0.3">
      <c r="A146" s="590" t="s">
        <v>7488</v>
      </c>
      <c r="B146" s="590" t="s">
        <v>9478</v>
      </c>
      <c r="C146" s="590">
        <v>764</v>
      </c>
      <c r="D146" s="590" t="s">
        <v>376</v>
      </c>
      <c r="E146" s="590" t="s">
        <v>93</v>
      </c>
      <c r="F146" s="590"/>
      <c r="G146" s="590" t="s">
        <v>722</v>
      </c>
      <c r="H146" s="590" t="s">
        <v>625</v>
      </c>
      <c r="I146" s="590" t="s">
        <v>9688</v>
      </c>
      <c r="J146" s="590" t="s">
        <v>390</v>
      </c>
      <c r="K146" s="590">
        <v>1038824738</v>
      </c>
      <c r="L146" s="1469">
        <v>43284</v>
      </c>
      <c r="M146" s="1468">
        <v>7</v>
      </c>
      <c r="N146" s="1468" t="s">
        <v>375</v>
      </c>
      <c r="O146" s="590">
        <v>31462084889</v>
      </c>
      <c r="P146" s="590" t="s">
        <v>375</v>
      </c>
      <c r="Q146" s="590" t="s">
        <v>375</v>
      </c>
      <c r="R146" s="590" t="s">
        <v>380</v>
      </c>
      <c r="S146" s="590" t="s">
        <v>54</v>
      </c>
      <c r="T146" s="590" t="s">
        <v>9684</v>
      </c>
      <c r="U146" s="590" t="s">
        <v>375</v>
      </c>
      <c r="V146" s="1352" t="s">
        <v>375</v>
      </c>
      <c r="W146" s="931" t="s">
        <v>57</v>
      </c>
      <c r="X146" s="1352" t="s">
        <v>375</v>
      </c>
      <c r="Y146" s="1448" t="s">
        <v>375</v>
      </c>
      <c r="Z146" s="1448" t="s">
        <v>375</v>
      </c>
      <c r="AA146" s="1448" t="s">
        <v>375</v>
      </c>
      <c r="AB146" s="1448" t="s">
        <v>375</v>
      </c>
      <c r="AC146" s="1448" t="s">
        <v>375</v>
      </c>
      <c r="AD146" s="1448" t="s">
        <v>375</v>
      </c>
      <c r="AE146" s="1448" t="s">
        <v>375</v>
      </c>
      <c r="AF146" s="1447" t="s">
        <v>375</v>
      </c>
      <c r="AG146" s="1447" t="s">
        <v>375</v>
      </c>
      <c r="AH146" s="1447" t="s">
        <v>375</v>
      </c>
      <c r="AI146" s="1447" t="s">
        <v>375</v>
      </c>
      <c r="AJ146" s="1447" t="s">
        <v>375</v>
      </c>
      <c r="AK146" s="1447" t="s">
        <v>375</v>
      </c>
      <c r="AL146" s="1447"/>
      <c r="AM146" s="1447" t="s">
        <v>375</v>
      </c>
      <c r="AN146" s="1447" t="s">
        <v>375</v>
      </c>
      <c r="AO146" s="1452" t="s">
        <v>375</v>
      </c>
      <c r="AP146" s="1350"/>
    </row>
    <row r="147" spans="1:42" s="1249" customFormat="1" ht="13.95" hidden="1" customHeight="1" x14ac:dyDescent="0.3">
      <c r="A147" s="590" t="s">
        <v>7488</v>
      </c>
      <c r="B147" s="590" t="s">
        <v>9478</v>
      </c>
      <c r="C147" s="590">
        <v>771</v>
      </c>
      <c r="D147" s="590" t="s">
        <v>376</v>
      </c>
      <c r="E147" s="590" t="s">
        <v>1814</v>
      </c>
      <c r="F147" s="590" t="s">
        <v>468</v>
      </c>
      <c r="G147" s="590" t="s">
        <v>126</v>
      </c>
      <c r="H147" s="590" t="s">
        <v>2364</v>
      </c>
      <c r="I147" s="590" t="s">
        <v>9689</v>
      </c>
      <c r="J147" s="590" t="s">
        <v>50</v>
      </c>
      <c r="K147" s="1464">
        <v>1063648241</v>
      </c>
      <c r="L147" s="1469">
        <v>30263</v>
      </c>
      <c r="M147" s="1468">
        <v>42</v>
      </c>
      <c r="N147" s="1468" t="s">
        <v>379</v>
      </c>
      <c r="O147" s="590">
        <v>3234580155</v>
      </c>
      <c r="P147" s="590" t="s">
        <v>375</v>
      </c>
      <c r="Q147" s="590" t="s">
        <v>375</v>
      </c>
      <c r="R147" s="590" t="s">
        <v>380</v>
      </c>
      <c r="S147" s="590" t="s">
        <v>54</v>
      </c>
      <c r="T147" s="590" t="s">
        <v>9684</v>
      </c>
      <c r="U147" s="590" t="s">
        <v>375</v>
      </c>
      <c r="V147" s="1448" t="s">
        <v>375</v>
      </c>
      <c r="W147" s="931" t="s">
        <v>57</v>
      </c>
      <c r="X147" s="1448" t="s">
        <v>375</v>
      </c>
      <c r="Y147" s="1448" t="s">
        <v>375</v>
      </c>
      <c r="Z147" s="1448" t="s">
        <v>375</v>
      </c>
      <c r="AA147" s="1448" t="s">
        <v>375</v>
      </c>
      <c r="AB147" s="1448" t="s">
        <v>375</v>
      </c>
      <c r="AC147" s="1448" t="s">
        <v>375</v>
      </c>
      <c r="AD147" s="1448" t="s">
        <v>375</v>
      </c>
      <c r="AE147" s="1448" t="s">
        <v>375</v>
      </c>
      <c r="AF147" s="1447" t="s">
        <v>375</v>
      </c>
      <c r="AG147" s="1447" t="s">
        <v>375</v>
      </c>
      <c r="AH147" s="1447" t="s">
        <v>375</v>
      </c>
      <c r="AI147" s="1447" t="s">
        <v>375</v>
      </c>
      <c r="AJ147" s="1447" t="s">
        <v>375</v>
      </c>
      <c r="AK147" s="1447" t="s">
        <v>375</v>
      </c>
      <c r="AL147" s="1447"/>
      <c r="AM147" s="1447" t="s">
        <v>375</v>
      </c>
      <c r="AN147" s="1447" t="s">
        <v>375</v>
      </c>
      <c r="AO147" s="1451" t="s">
        <v>375</v>
      </c>
    </row>
    <row r="148" spans="1:42" s="1249" customFormat="1" ht="13.95" hidden="1" customHeight="1" x14ac:dyDescent="0.3">
      <c r="A148" s="590" t="s">
        <v>7488</v>
      </c>
      <c r="B148" s="590" t="s">
        <v>9478</v>
      </c>
      <c r="C148" s="590">
        <v>772</v>
      </c>
      <c r="D148" s="590" t="s">
        <v>376</v>
      </c>
      <c r="E148" s="590" t="s">
        <v>9690</v>
      </c>
      <c r="F148" s="590" t="s">
        <v>1088</v>
      </c>
      <c r="G148" s="590" t="s">
        <v>126</v>
      </c>
      <c r="H148" s="590" t="s">
        <v>4715</v>
      </c>
      <c r="I148" s="590" t="s">
        <v>9691</v>
      </c>
      <c r="J148" s="590" t="s">
        <v>390</v>
      </c>
      <c r="K148" s="1464">
        <v>1035156446</v>
      </c>
      <c r="L148" s="1469">
        <v>42561</v>
      </c>
      <c r="M148" s="1468">
        <v>9</v>
      </c>
      <c r="N148" s="1468" t="s">
        <v>379</v>
      </c>
      <c r="O148" s="590">
        <v>3234580155</v>
      </c>
      <c r="P148" s="590" t="s">
        <v>375</v>
      </c>
      <c r="Q148" s="590" t="s">
        <v>375</v>
      </c>
      <c r="R148" s="590" t="s">
        <v>380</v>
      </c>
      <c r="S148" s="590" t="s">
        <v>54</v>
      </c>
      <c r="T148" s="590" t="s">
        <v>9684</v>
      </c>
      <c r="U148" s="590" t="s">
        <v>375</v>
      </c>
      <c r="V148" s="1448" t="s">
        <v>375</v>
      </c>
      <c r="W148" s="931" t="s">
        <v>57</v>
      </c>
      <c r="X148" s="1448" t="s">
        <v>375</v>
      </c>
      <c r="Y148" s="1448" t="s">
        <v>375</v>
      </c>
      <c r="Z148" s="1448" t="s">
        <v>375</v>
      </c>
      <c r="AA148" s="1448" t="s">
        <v>375</v>
      </c>
      <c r="AB148" s="1448" t="s">
        <v>375</v>
      </c>
      <c r="AC148" s="1448" t="s">
        <v>375</v>
      </c>
      <c r="AD148" s="1448" t="s">
        <v>375</v>
      </c>
      <c r="AE148" s="1448" t="s">
        <v>375</v>
      </c>
      <c r="AF148" s="1447" t="s">
        <v>375</v>
      </c>
      <c r="AG148" s="1447" t="s">
        <v>375</v>
      </c>
      <c r="AH148" s="1447" t="s">
        <v>375</v>
      </c>
      <c r="AI148" s="1447" t="s">
        <v>375</v>
      </c>
      <c r="AJ148" s="1447" t="s">
        <v>375</v>
      </c>
      <c r="AK148" s="1447" t="s">
        <v>375</v>
      </c>
      <c r="AL148" s="1447"/>
      <c r="AM148" s="1447" t="s">
        <v>375</v>
      </c>
      <c r="AN148" s="1447" t="s">
        <v>375</v>
      </c>
      <c r="AO148" s="1451" t="s">
        <v>375</v>
      </c>
    </row>
    <row r="149" spans="1:42" s="1249" customFormat="1" ht="13.95" hidden="1" customHeight="1" x14ac:dyDescent="0.3">
      <c r="A149" s="590" t="s">
        <v>7488</v>
      </c>
      <c r="B149" s="590" t="s">
        <v>9478</v>
      </c>
      <c r="C149" s="590">
        <v>773</v>
      </c>
      <c r="D149" s="590" t="s">
        <v>376</v>
      </c>
      <c r="E149" s="590" t="s">
        <v>573</v>
      </c>
      <c r="F149" s="590" t="s">
        <v>424</v>
      </c>
      <c r="G149" s="590" t="s">
        <v>126</v>
      </c>
      <c r="H149" s="590" t="s">
        <v>4715</v>
      </c>
      <c r="I149" s="590" t="s">
        <v>9692</v>
      </c>
      <c r="J149" s="590" t="s">
        <v>431</v>
      </c>
      <c r="K149" s="1464">
        <v>1037487644</v>
      </c>
      <c r="L149" s="1469">
        <v>44012</v>
      </c>
      <c r="M149" s="1468">
        <v>5</v>
      </c>
      <c r="N149" s="1468" t="s">
        <v>379</v>
      </c>
      <c r="O149" s="590">
        <v>3234580155</v>
      </c>
      <c r="P149" s="590" t="s">
        <v>375</v>
      </c>
      <c r="Q149" s="590" t="s">
        <v>375</v>
      </c>
      <c r="R149" s="590" t="s">
        <v>380</v>
      </c>
      <c r="S149" s="590" t="s">
        <v>54</v>
      </c>
      <c r="T149" s="590" t="s">
        <v>9684</v>
      </c>
      <c r="U149" s="590" t="s">
        <v>375</v>
      </c>
      <c r="V149" s="1352" t="s">
        <v>375</v>
      </c>
      <c r="W149" s="931" t="s">
        <v>57</v>
      </c>
      <c r="X149" s="1352" t="s">
        <v>375</v>
      </c>
      <c r="Y149" s="1448" t="s">
        <v>375</v>
      </c>
      <c r="Z149" s="1448" t="s">
        <v>375</v>
      </c>
      <c r="AA149" s="1448" t="s">
        <v>375</v>
      </c>
      <c r="AB149" s="1448" t="s">
        <v>375</v>
      </c>
      <c r="AC149" s="1448" t="s">
        <v>375</v>
      </c>
      <c r="AD149" s="1448" t="s">
        <v>375</v>
      </c>
      <c r="AE149" s="1448" t="s">
        <v>375</v>
      </c>
      <c r="AF149" s="1447" t="s">
        <v>375</v>
      </c>
      <c r="AG149" s="1447" t="s">
        <v>375</v>
      </c>
      <c r="AH149" s="1447" t="s">
        <v>375</v>
      </c>
      <c r="AI149" s="1447" t="s">
        <v>375</v>
      </c>
      <c r="AJ149" s="1447" t="s">
        <v>375</v>
      </c>
      <c r="AK149" s="1447" t="s">
        <v>375</v>
      </c>
      <c r="AL149" s="1447"/>
      <c r="AM149" s="1447" t="s">
        <v>375</v>
      </c>
      <c r="AN149" s="1447" t="s">
        <v>375</v>
      </c>
      <c r="AO149" s="1452" t="s">
        <v>375</v>
      </c>
      <c r="AP149" s="1350"/>
    </row>
    <row r="150" spans="1:42" s="1453" customFormat="1" ht="13.95" hidden="1" customHeight="1" x14ac:dyDescent="0.3">
      <c r="A150" s="590" t="s">
        <v>7488</v>
      </c>
      <c r="B150" s="590" t="s">
        <v>9478</v>
      </c>
      <c r="C150" s="590">
        <v>801</v>
      </c>
      <c r="D150" s="590" t="s">
        <v>376</v>
      </c>
      <c r="E150" s="590" t="s">
        <v>1556</v>
      </c>
      <c r="F150" s="590" t="s">
        <v>9693</v>
      </c>
      <c r="G150" s="590" t="s">
        <v>415</v>
      </c>
      <c r="H150" s="590" t="s">
        <v>931</v>
      </c>
      <c r="I150" s="590" t="s">
        <v>9694</v>
      </c>
      <c r="J150" s="590" t="s">
        <v>50</v>
      </c>
      <c r="K150" s="1464">
        <v>70523330</v>
      </c>
      <c r="L150" s="1469">
        <v>23928</v>
      </c>
      <c r="M150" s="1468">
        <v>60</v>
      </c>
      <c r="N150" s="1468" t="s">
        <v>379</v>
      </c>
      <c r="O150" s="590">
        <v>3122403734</v>
      </c>
      <c r="P150" s="590" t="s">
        <v>375</v>
      </c>
      <c r="Q150" s="590" t="s">
        <v>375</v>
      </c>
      <c r="R150" s="590" t="s">
        <v>380</v>
      </c>
      <c r="S150" s="590" t="s">
        <v>54</v>
      </c>
      <c r="T150" s="590" t="s">
        <v>9684</v>
      </c>
      <c r="U150" s="590" t="s">
        <v>375</v>
      </c>
      <c r="V150" s="1352" t="s">
        <v>375</v>
      </c>
      <c r="W150" s="931" t="s">
        <v>57</v>
      </c>
      <c r="X150" s="1352" t="s">
        <v>375</v>
      </c>
      <c r="Y150" s="1448" t="s">
        <v>375</v>
      </c>
      <c r="Z150" s="1448" t="s">
        <v>375</v>
      </c>
      <c r="AA150" s="1448" t="s">
        <v>375</v>
      </c>
      <c r="AB150" s="1448" t="s">
        <v>375</v>
      </c>
      <c r="AC150" s="1448" t="s">
        <v>375</v>
      </c>
      <c r="AD150" s="1352" t="s">
        <v>375</v>
      </c>
      <c r="AE150" s="1448" t="s">
        <v>375</v>
      </c>
      <c r="AF150" s="1447" t="s">
        <v>375</v>
      </c>
      <c r="AG150" s="1447" t="s">
        <v>375</v>
      </c>
      <c r="AH150" s="1447" t="s">
        <v>375</v>
      </c>
      <c r="AI150" s="1447" t="s">
        <v>375</v>
      </c>
      <c r="AJ150" s="1447" t="s">
        <v>375</v>
      </c>
      <c r="AK150" s="1447" t="s">
        <v>375</v>
      </c>
      <c r="AL150" s="1447"/>
      <c r="AM150" s="1447" t="s">
        <v>375</v>
      </c>
      <c r="AN150" s="1447" t="s">
        <v>375</v>
      </c>
      <c r="AO150" s="1451" t="s">
        <v>375</v>
      </c>
    </row>
    <row r="151" spans="1:42" s="1249" customFormat="1" ht="13.95" hidden="1" customHeight="1" x14ac:dyDescent="0.3">
      <c r="A151" s="590" t="s">
        <v>7488</v>
      </c>
      <c r="B151" s="590" t="s">
        <v>9478</v>
      </c>
      <c r="C151" s="590">
        <v>821</v>
      </c>
      <c r="D151" s="590" t="s">
        <v>376</v>
      </c>
      <c r="E151" s="590" t="s">
        <v>2128</v>
      </c>
      <c r="F151" s="590" t="s">
        <v>152</v>
      </c>
      <c r="G151" s="590" t="s">
        <v>48</v>
      </c>
      <c r="H151" s="590" t="s">
        <v>6263</v>
      </c>
      <c r="I151" s="590" t="s">
        <v>9695</v>
      </c>
      <c r="J151" s="590" t="s">
        <v>390</v>
      </c>
      <c r="K151" s="590">
        <v>1037482534</v>
      </c>
      <c r="L151" s="1469">
        <v>40987</v>
      </c>
      <c r="M151" s="1468">
        <v>13</v>
      </c>
      <c r="N151" s="1468" t="s">
        <v>51</v>
      </c>
      <c r="O151" s="590">
        <v>3145652036</v>
      </c>
      <c r="P151" s="590" t="s">
        <v>375</v>
      </c>
      <c r="Q151" s="590" t="s">
        <v>375</v>
      </c>
      <c r="R151" s="590" t="s">
        <v>380</v>
      </c>
      <c r="S151" s="590" t="s">
        <v>54</v>
      </c>
      <c r="T151" s="590" t="s">
        <v>9684</v>
      </c>
      <c r="U151" s="590" t="s">
        <v>375</v>
      </c>
      <c r="V151" s="1352" t="s">
        <v>375</v>
      </c>
      <c r="W151" s="931" t="s">
        <v>57</v>
      </c>
      <c r="X151" s="1352" t="s">
        <v>375</v>
      </c>
      <c r="Y151" s="1448" t="s">
        <v>375</v>
      </c>
      <c r="Z151" s="1448" t="s">
        <v>375</v>
      </c>
      <c r="AA151" s="1448" t="s">
        <v>375</v>
      </c>
      <c r="AB151" s="1448" t="s">
        <v>375</v>
      </c>
      <c r="AC151" s="1448" t="s">
        <v>375</v>
      </c>
      <c r="AD151" s="1448" t="s">
        <v>375</v>
      </c>
      <c r="AE151" s="1448" t="s">
        <v>375</v>
      </c>
      <c r="AF151" s="1447" t="s">
        <v>375</v>
      </c>
      <c r="AG151" s="1447" t="s">
        <v>375</v>
      </c>
      <c r="AH151" s="1447" t="s">
        <v>375</v>
      </c>
      <c r="AI151" s="1447" t="s">
        <v>375</v>
      </c>
      <c r="AJ151" s="1447" t="s">
        <v>375</v>
      </c>
      <c r="AK151" s="1447" t="s">
        <v>375</v>
      </c>
      <c r="AL151" s="1447"/>
      <c r="AM151" s="1447" t="s">
        <v>375</v>
      </c>
      <c r="AN151" s="1447" t="s">
        <v>375</v>
      </c>
      <c r="AO151" s="1452" t="s">
        <v>375</v>
      </c>
      <c r="AP151" s="1350"/>
    </row>
    <row r="152" spans="1:42" s="1249" customFormat="1" ht="13.95" hidden="1" customHeight="1" x14ac:dyDescent="0.3">
      <c r="A152" s="590" t="s">
        <v>7488</v>
      </c>
      <c r="B152" s="590" t="s">
        <v>9478</v>
      </c>
      <c r="C152" s="590">
        <v>831</v>
      </c>
      <c r="D152" s="590" t="s">
        <v>376</v>
      </c>
      <c r="E152" s="590" t="s">
        <v>1816</v>
      </c>
      <c r="F152" s="590" t="s">
        <v>438</v>
      </c>
      <c r="G152" s="590" t="s">
        <v>9051</v>
      </c>
      <c r="H152" s="590" t="s">
        <v>9696</v>
      </c>
      <c r="I152" s="590" t="s">
        <v>9697</v>
      </c>
      <c r="J152" s="590" t="s">
        <v>390</v>
      </c>
      <c r="K152" s="590">
        <v>1037479466</v>
      </c>
      <c r="L152" s="1469">
        <v>39902</v>
      </c>
      <c r="M152" s="1468">
        <v>16</v>
      </c>
      <c r="N152" s="1468" t="s">
        <v>51</v>
      </c>
      <c r="O152" s="590">
        <v>3135936440</v>
      </c>
      <c r="P152" s="590" t="s">
        <v>375</v>
      </c>
      <c r="Q152" s="590" t="s">
        <v>375</v>
      </c>
      <c r="R152" s="590" t="s">
        <v>380</v>
      </c>
      <c r="S152" s="590" t="s">
        <v>54</v>
      </c>
      <c r="T152" s="590" t="s">
        <v>9684</v>
      </c>
      <c r="U152" s="590" t="s">
        <v>375</v>
      </c>
      <c r="V152" s="1448" t="s">
        <v>375</v>
      </c>
      <c r="W152" s="931" t="s">
        <v>57</v>
      </c>
      <c r="X152" s="1448" t="s">
        <v>375</v>
      </c>
      <c r="Y152" s="1448" t="s">
        <v>375</v>
      </c>
      <c r="Z152" s="1448" t="s">
        <v>375</v>
      </c>
      <c r="AA152" s="1448" t="s">
        <v>375</v>
      </c>
      <c r="AB152" s="1448" t="s">
        <v>375</v>
      </c>
      <c r="AC152" s="1448" t="s">
        <v>375</v>
      </c>
      <c r="AD152" s="1448" t="s">
        <v>375</v>
      </c>
      <c r="AE152" s="1448" t="s">
        <v>375</v>
      </c>
      <c r="AF152" s="1447" t="s">
        <v>375</v>
      </c>
      <c r="AG152" s="1447" t="s">
        <v>375</v>
      </c>
      <c r="AH152" s="1447" t="s">
        <v>375</v>
      </c>
      <c r="AI152" s="1447" t="s">
        <v>375</v>
      </c>
      <c r="AJ152" s="1447" t="s">
        <v>375</v>
      </c>
      <c r="AK152" s="1447" t="s">
        <v>375</v>
      </c>
      <c r="AL152" s="1447"/>
      <c r="AM152" s="1447" t="s">
        <v>375</v>
      </c>
      <c r="AN152" s="1447" t="s">
        <v>375</v>
      </c>
      <c r="AO152" s="1451" t="s">
        <v>375</v>
      </c>
    </row>
    <row r="153" spans="1:42" s="1249" customFormat="1" ht="13.95" hidden="1" customHeight="1" x14ac:dyDescent="0.3">
      <c r="A153" s="590" t="s">
        <v>7488</v>
      </c>
      <c r="B153" s="590" t="s">
        <v>9478</v>
      </c>
      <c r="C153" s="590">
        <v>832</v>
      </c>
      <c r="D153" s="590" t="s">
        <v>376</v>
      </c>
      <c r="E153" s="590" t="s">
        <v>5693</v>
      </c>
      <c r="F153" s="590"/>
      <c r="G153" s="590" t="s">
        <v>9051</v>
      </c>
      <c r="H153" s="590" t="s">
        <v>9696</v>
      </c>
      <c r="I153" s="590" t="s">
        <v>9698</v>
      </c>
      <c r="J153" s="590" t="s">
        <v>390</v>
      </c>
      <c r="K153" s="1464">
        <v>1129685688</v>
      </c>
      <c r="L153" s="1469">
        <v>43291</v>
      </c>
      <c r="M153" s="1468">
        <v>7</v>
      </c>
      <c r="N153" s="1468" t="s">
        <v>51</v>
      </c>
      <c r="O153" s="590">
        <v>3135936440</v>
      </c>
      <c r="P153" s="590" t="s">
        <v>375</v>
      </c>
      <c r="Q153" s="590" t="s">
        <v>375</v>
      </c>
      <c r="R153" s="590" t="s">
        <v>380</v>
      </c>
      <c r="S153" s="590" t="s">
        <v>54</v>
      </c>
      <c r="T153" s="590" t="s">
        <v>9684</v>
      </c>
      <c r="U153" s="590" t="s">
        <v>375</v>
      </c>
      <c r="V153" s="1352" t="s">
        <v>375</v>
      </c>
      <c r="W153" s="931" t="s">
        <v>57</v>
      </c>
      <c r="X153" s="1352" t="s">
        <v>375</v>
      </c>
      <c r="Y153" s="1448" t="s">
        <v>375</v>
      </c>
      <c r="Z153" s="1448" t="s">
        <v>375</v>
      </c>
      <c r="AA153" s="1448" t="s">
        <v>375</v>
      </c>
      <c r="AB153" s="1448" t="s">
        <v>375</v>
      </c>
      <c r="AC153" s="1448" t="s">
        <v>375</v>
      </c>
      <c r="AD153" s="1448" t="s">
        <v>375</v>
      </c>
      <c r="AE153" s="1448" t="s">
        <v>375</v>
      </c>
      <c r="AF153" s="1447" t="s">
        <v>375</v>
      </c>
      <c r="AG153" s="1447" t="s">
        <v>375</v>
      </c>
      <c r="AH153" s="1447" t="s">
        <v>375</v>
      </c>
      <c r="AI153" s="1447" t="s">
        <v>375</v>
      </c>
      <c r="AJ153" s="1447" t="s">
        <v>375</v>
      </c>
      <c r="AK153" s="1447" t="s">
        <v>375</v>
      </c>
      <c r="AL153" s="1447"/>
      <c r="AM153" s="1447" t="s">
        <v>375</v>
      </c>
      <c r="AN153" s="1447" t="s">
        <v>375</v>
      </c>
      <c r="AO153" s="1452" t="s">
        <v>375</v>
      </c>
      <c r="AP153" s="1350"/>
    </row>
    <row r="154" spans="1:42" s="1249" customFormat="1" ht="13.95" hidden="1" customHeight="1" x14ac:dyDescent="0.3">
      <c r="A154" s="590" t="s">
        <v>7488</v>
      </c>
      <c r="B154" s="590" t="s">
        <v>9478</v>
      </c>
      <c r="C154" s="590">
        <v>851</v>
      </c>
      <c r="D154" s="590" t="s">
        <v>376</v>
      </c>
      <c r="E154" s="590" t="s">
        <v>6605</v>
      </c>
      <c r="F154" s="590" t="s">
        <v>424</v>
      </c>
      <c r="G154" s="590" t="s">
        <v>117</v>
      </c>
      <c r="H154" s="590" t="s">
        <v>9644</v>
      </c>
      <c r="I154" s="590" t="s">
        <v>9700</v>
      </c>
      <c r="J154" s="590" t="s">
        <v>431</v>
      </c>
      <c r="K154" s="1464">
        <v>1035157827</v>
      </c>
      <c r="L154" s="1469">
        <v>44292</v>
      </c>
      <c r="M154" s="1468">
        <v>4</v>
      </c>
      <c r="N154" s="1468" t="s">
        <v>379</v>
      </c>
      <c r="O154" s="590"/>
      <c r="P154" s="590" t="s">
        <v>375</v>
      </c>
      <c r="Q154" s="590" t="s">
        <v>375</v>
      </c>
      <c r="R154" s="590" t="s">
        <v>380</v>
      </c>
      <c r="S154" s="590" t="s">
        <v>54</v>
      </c>
      <c r="T154" s="590" t="s">
        <v>6381</v>
      </c>
      <c r="U154" s="590" t="s">
        <v>375</v>
      </c>
      <c r="V154" s="1352" t="s">
        <v>375</v>
      </c>
      <c r="W154" s="931" t="s">
        <v>57</v>
      </c>
      <c r="X154" s="1352" t="s">
        <v>375</v>
      </c>
      <c r="Y154" s="1448" t="s">
        <v>375</v>
      </c>
      <c r="Z154" s="1448" t="s">
        <v>375</v>
      </c>
      <c r="AA154" s="1448" t="s">
        <v>375</v>
      </c>
      <c r="AB154" s="1448" t="s">
        <v>375</v>
      </c>
      <c r="AC154" s="1448" t="s">
        <v>375</v>
      </c>
      <c r="AD154" s="1448" t="s">
        <v>375</v>
      </c>
      <c r="AE154" s="1448" t="s">
        <v>375</v>
      </c>
      <c r="AF154" s="1447" t="s">
        <v>375</v>
      </c>
      <c r="AG154" s="1447" t="s">
        <v>375</v>
      </c>
      <c r="AH154" s="1447" t="s">
        <v>375</v>
      </c>
      <c r="AI154" s="1447" t="s">
        <v>375</v>
      </c>
      <c r="AJ154" s="1447" t="s">
        <v>375</v>
      </c>
      <c r="AK154" s="1447" t="s">
        <v>375</v>
      </c>
      <c r="AL154" s="1447"/>
      <c r="AM154" s="1447" t="s">
        <v>375</v>
      </c>
      <c r="AN154" s="1447" t="s">
        <v>375</v>
      </c>
      <c r="AO154" s="1452" t="s">
        <v>375</v>
      </c>
      <c r="AP154" s="1350"/>
    </row>
    <row r="155" spans="1:42" s="1249" customFormat="1" ht="13.95" hidden="1" customHeight="1" x14ac:dyDescent="0.3">
      <c r="A155" s="590" t="s">
        <v>7488</v>
      </c>
      <c r="B155" s="590" t="s">
        <v>9478</v>
      </c>
      <c r="C155" s="590">
        <v>861</v>
      </c>
      <c r="D155" s="590" t="s">
        <v>376</v>
      </c>
      <c r="E155" s="590" t="s">
        <v>9701</v>
      </c>
      <c r="F155" s="590"/>
      <c r="G155" s="590" t="s">
        <v>5319</v>
      </c>
      <c r="H155" s="590" t="s">
        <v>4786</v>
      </c>
      <c r="I155" s="590" t="s">
        <v>9702</v>
      </c>
      <c r="J155" s="590" t="s">
        <v>390</v>
      </c>
      <c r="K155" s="1464">
        <v>1037485981</v>
      </c>
      <c r="L155" s="1469">
        <v>42751</v>
      </c>
      <c r="M155" s="1468">
        <v>8</v>
      </c>
      <c r="N155" s="1468" t="s">
        <v>51</v>
      </c>
      <c r="O155" s="590">
        <v>3217826276</v>
      </c>
      <c r="P155" s="590" t="s">
        <v>375</v>
      </c>
      <c r="Q155" s="590" t="s">
        <v>375</v>
      </c>
      <c r="R155" s="590" t="s">
        <v>380</v>
      </c>
      <c r="S155" s="590" t="s">
        <v>54</v>
      </c>
      <c r="T155" s="590" t="s">
        <v>6381</v>
      </c>
      <c r="U155" s="590" t="s">
        <v>375</v>
      </c>
      <c r="V155" s="1352" t="s">
        <v>375</v>
      </c>
      <c r="W155" s="931" t="s">
        <v>57</v>
      </c>
      <c r="X155" s="1352" t="s">
        <v>375</v>
      </c>
      <c r="Y155" s="1448" t="s">
        <v>375</v>
      </c>
      <c r="Z155" s="1448" t="s">
        <v>375</v>
      </c>
      <c r="AA155" s="1448" t="s">
        <v>375</v>
      </c>
      <c r="AB155" s="1448" t="s">
        <v>375</v>
      </c>
      <c r="AC155" s="1448" t="s">
        <v>375</v>
      </c>
      <c r="AD155" s="1448" t="s">
        <v>375</v>
      </c>
      <c r="AE155" s="1448" t="s">
        <v>375</v>
      </c>
      <c r="AF155" s="1447" t="s">
        <v>375</v>
      </c>
      <c r="AG155" s="1447" t="s">
        <v>375</v>
      </c>
      <c r="AH155" s="1447" t="s">
        <v>375</v>
      </c>
      <c r="AI155" s="1447" t="s">
        <v>375</v>
      </c>
      <c r="AJ155" s="1447" t="s">
        <v>375</v>
      </c>
      <c r="AK155" s="1447" t="s">
        <v>375</v>
      </c>
      <c r="AL155" s="1447"/>
      <c r="AM155" s="1447" t="s">
        <v>375</v>
      </c>
      <c r="AN155" s="1447" t="s">
        <v>375</v>
      </c>
      <c r="AO155" s="1452" t="s">
        <v>375</v>
      </c>
      <c r="AP155" s="1350"/>
    </row>
    <row r="156" spans="1:42" s="1249" customFormat="1" ht="13.95" hidden="1" customHeight="1" x14ac:dyDescent="0.3">
      <c r="A156" s="590" t="s">
        <v>7488</v>
      </c>
      <c r="B156" s="590" t="s">
        <v>9478</v>
      </c>
      <c r="C156" s="590">
        <v>871</v>
      </c>
      <c r="D156" s="590" t="s">
        <v>376</v>
      </c>
      <c r="E156" s="590" t="s">
        <v>1560</v>
      </c>
      <c r="F156" s="590" t="s">
        <v>468</v>
      </c>
      <c r="G156" s="590" t="s">
        <v>9105</v>
      </c>
      <c r="H156" s="590" t="s">
        <v>946</v>
      </c>
      <c r="I156" s="590" t="s">
        <v>9703</v>
      </c>
      <c r="J156" s="590" t="s">
        <v>390</v>
      </c>
      <c r="K156" s="1464">
        <v>1037482017</v>
      </c>
      <c r="L156" s="1469">
        <v>39939</v>
      </c>
      <c r="M156" s="1468">
        <v>16</v>
      </c>
      <c r="N156" s="1468" t="s">
        <v>379</v>
      </c>
      <c r="O156" s="590">
        <v>3159073056</v>
      </c>
      <c r="P156" s="590" t="s">
        <v>375</v>
      </c>
      <c r="Q156" s="590" t="s">
        <v>375</v>
      </c>
      <c r="R156" s="590" t="s">
        <v>380</v>
      </c>
      <c r="S156" s="590" t="s">
        <v>54</v>
      </c>
      <c r="T156" s="590" t="s">
        <v>6381</v>
      </c>
      <c r="U156" s="590" t="s">
        <v>375</v>
      </c>
      <c r="V156" s="1448" t="s">
        <v>375</v>
      </c>
      <c r="W156" s="931" t="s">
        <v>57</v>
      </c>
      <c r="X156" s="1448" t="s">
        <v>375</v>
      </c>
      <c r="Y156" s="1448" t="s">
        <v>375</v>
      </c>
      <c r="Z156" s="1448" t="s">
        <v>375</v>
      </c>
      <c r="AA156" s="1448" t="s">
        <v>375</v>
      </c>
      <c r="AB156" s="1448" t="s">
        <v>375</v>
      </c>
      <c r="AC156" s="1448" t="s">
        <v>375</v>
      </c>
      <c r="AD156" s="1448" t="s">
        <v>375</v>
      </c>
      <c r="AE156" s="1448" t="s">
        <v>375</v>
      </c>
      <c r="AF156" s="1447" t="s">
        <v>375</v>
      </c>
      <c r="AG156" s="1447" t="s">
        <v>375</v>
      </c>
      <c r="AH156" s="1447" t="s">
        <v>375</v>
      </c>
      <c r="AI156" s="1447" t="s">
        <v>375</v>
      </c>
      <c r="AJ156" s="1447" t="s">
        <v>375</v>
      </c>
      <c r="AK156" s="1447" t="s">
        <v>375</v>
      </c>
      <c r="AL156" s="1447"/>
      <c r="AM156" s="1447" t="s">
        <v>375</v>
      </c>
      <c r="AN156" s="1447" t="s">
        <v>375</v>
      </c>
      <c r="AO156" s="1451" t="s">
        <v>375</v>
      </c>
    </row>
    <row r="157" spans="1:42" s="1249" customFormat="1" ht="13.8" hidden="1" x14ac:dyDescent="0.3">
      <c r="A157" s="590" t="s">
        <v>7488</v>
      </c>
      <c r="B157" s="590" t="s">
        <v>9478</v>
      </c>
      <c r="C157" s="590">
        <v>872</v>
      </c>
      <c r="D157" s="590" t="s">
        <v>376</v>
      </c>
      <c r="E157" s="590" t="s">
        <v>1560</v>
      </c>
      <c r="F157" s="590" t="s">
        <v>424</v>
      </c>
      <c r="G157" s="590" t="s">
        <v>9105</v>
      </c>
      <c r="H157" s="590" t="s">
        <v>946</v>
      </c>
      <c r="I157" s="590" t="s">
        <v>9704</v>
      </c>
      <c r="J157" s="590" t="s">
        <v>390</v>
      </c>
      <c r="K157" s="1464">
        <v>1129685859</v>
      </c>
      <c r="L157" s="1469">
        <v>43894</v>
      </c>
      <c r="M157" s="1468">
        <v>5</v>
      </c>
      <c r="N157" s="1468" t="s">
        <v>379</v>
      </c>
      <c r="O157" s="590">
        <v>3159073056</v>
      </c>
      <c r="P157" s="590" t="s">
        <v>375</v>
      </c>
      <c r="Q157" s="590" t="s">
        <v>375</v>
      </c>
      <c r="R157" s="590" t="s">
        <v>380</v>
      </c>
      <c r="S157" s="590" t="s">
        <v>54</v>
      </c>
      <c r="T157" s="590" t="s">
        <v>6381</v>
      </c>
      <c r="U157" s="590" t="s">
        <v>375</v>
      </c>
      <c r="V157" s="1448" t="s">
        <v>375</v>
      </c>
      <c r="W157" s="931" t="s">
        <v>57</v>
      </c>
      <c r="X157" s="1448" t="s">
        <v>375</v>
      </c>
      <c r="Y157" s="1448" t="s">
        <v>375</v>
      </c>
      <c r="Z157" s="1448" t="s">
        <v>375</v>
      </c>
      <c r="AA157" s="1448" t="s">
        <v>375</v>
      </c>
      <c r="AB157" s="1448" t="s">
        <v>375</v>
      </c>
      <c r="AC157" s="1448" t="s">
        <v>375</v>
      </c>
      <c r="AD157" s="1448" t="s">
        <v>375</v>
      </c>
      <c r="AE157" s="1448" t="s">
        <v>375</v>
      </c>
      <c r="AF157" s="1447" t="s">
        <v>375</v>
      </c>
      <c r="AG157" s="1447" t="s">
        <v>375</v>
      </c>
      <c r="AH157" s="1447" t="s">
        <v>375</v>
      </c>
      <c r="AI157" s="1447" t="s">
        <v>375</v>
      </c>
      <c r="AJ157" s="1447" t="s">
        <v>375</v>
      </c>
      <c r="AK157" s="1447" t="s">
        <v>375</v>
      </c>
      <c r="AL157" s="1447"/>
      <c r="AM157" s="1447" t="s">
        <v>375</v>
      </c>
      <c r="AN157" s="1447" t="s">
        <v>375</v>
      </c>
      <c r="AO157" s="1451" t="s">
        <v>375</v>
      </c>
    </row>
    <row r="158" spans="1:42" s="1249" customFormat="1" ht="13.8" hidden="1" x14ac:dyDescent="0.3">
      <c r="A158" s="590" t="s">
        <v>7488</v>
      </c>
      <c r="B158" s="590" t="s">
        <v>9478</v>
      </c>
      <c r="C158" s="590">
        <v>873</v>
      </c>
      <c r="D158" s="590" t="s">
        <v>376</v>
      </c>
      <c r="E158" s="590" t="s">
        <v>107</v>
      </c>
      <c r="F158" s="590" t="s">
        <v>9705</v>
      </c>
      <c r="G158" s="590" t="s">
        <v>9105</v>
      </c>
      <c r="H158" s="590" t="s">
        <v>946</v>
      </c>
      <c r="I158" s="590" t="s">
        <v>9706</v>
      </c>
      <c r="J158" s="590" t="s">
        <v>390</v>
      </c>
      <c r="K158" s="1464">
        <v>1037482018</v>
      </c>
      <c r="L158" s="1469">
        <v>40381</v>
      </c>
      <c r="M158" s="1468">
        <v>15</v>
      </c>
      <c r="N158" s="1468" t="s">
        <v>51</v>
      </c>
      <c r="O158" s="590">
        <v>3159073056</v>
      </c>
      <c r="P158" s="590" t="s">
        <v>375</v>
      </c>
      <c r="Q158" s="590" t="s">
        <v>375</v>
      </c>
      <c r="R158" s="590" t="s">
        <v>380</v>
      </c>
      <c r="S158" s="590" t="s">
        <v>54</v>
      </c>
      <c r="T158" s="590" t="s">
        <v>6381</v>
      </c>
      <c r="U158" s="590" t="s">
        <v>375</v>
      </c>
      <c r="V158" s="1352" t="s">
        <v>375</v>
      </c>
      <c r="W158" s="931" t="s">
        <v>57</v>
      </c>
      <c r="X158" s="1352" t="s">
        <v>375</v>
      </c>
      <c r="Y158" s="1448" t="s">
        <v>375</v>
      </c>
      <c r="Z158" s="1448" t="s">
        <v>375</v>
      </c>
      <c r="AA158" s="1448" t="s">
        <v>375</v>
      </c>
      <c r="AB158" s="1448" t="s">
        <v>375</v>
      </c>
      <c r="AC158" s="1448" t="s">
        <v>375</v>
      </c>
      <c r="AD158" s="1448" t="s">
        <v>375</v>
      </c>
      <c r="AE158" s="1448" t="s">
        <v>375</v>
      </c>
      <c r="AF158" s="1447" t="s">
        <v>375</v>
      </c>
      <c r="AG158" s="1447" t="s">
        <v>375</v>
      </c>
      <c r="AH158" s="1447" t="s">
        <v>375</v>
      </c>
      <c r="AI158" s="1447" t="s">
        <v>375</v>
      </c>
      <c r="AJ158" s="1447" t="s">
        <v>375</v>
      </c>
      <c r="AK158" s="1447" t="s">
        <v>375</v>
      </c>
      <c r="AL158" s="1447"/>
      <c r="AM158" s="1447" t="s">
        <v>375</v>
      </c>
      <c r="AN158" s="1447" t="s">
        <v>375</v>
      </c>
      <c r="AO158" s="1452" t="s">
        <v>375</v>
      </c>
      <c r="AP158" s="1350"/>
    </row>
    <row r="159" spans="1:42" s="1249" customFormat="1" ht="13.8" hidden="1" x14ac:dyDescent="0.3">
      <c r="A159" s="590" t="s">
        <v>7488</v>
      </c>
      <c r="B159" s="590" t="s">
        <v>9478</v>
      </c>
      <c r="C159" s="590">
        <v>901</v>
      </c>
      <c r="D159" s="590" t="s">
        <v>376</v>
      </c>
      <c r="E159" s="590" t="s">
        <v>405</v>
      </c>
      <c r="F159" s="590" t="s">
        <v>9708</v>
      </c>
      <c r="G159" s="590" t="s">
        <v>946</v>
      </c>
      <c r="H159" s="590" t="s">
        <v>946</v>
      </c>
      <c r="I159" s="590" t="s">
        <v>9709</v>
      </c>
      <c r="J159" s="590" t="s">
        <v>50</v>
      </c>
      <c r="K159" s="1464">
        <v>1037479627</v>
      </c>
      <c r="L159" s="1469">
        <v>40068</v>
      </c>
      <c r="M159" s="1468">
        <v>15</v>
      </c>
      <c r="N159" s="1468" t="s">
        <v>379</v>
      </c>
      <c r="O159" s="590">
        <v>3226771767</v>
      </c>
      <c r="P159" s="590" t="s">
        <v>375</v>
      </c>
      <c r="Q159" s="590" t="s">
        <v>375</v>
      </c>
      <c r="R159" s="590" t="s">
        <v>380</v>
      </c>
      <c r="S159" s="590" t="s">
        <v>54</v>
      </c>
      <c r="T159" s="590" t="s">
        <v>9707</v>
      </c>
      <c r="U159" s="590" t="s">
        <v>375</v>
      </c>
      <c r="V159" s="1448" t="s">
        <v>375</v>
      </c>
      <c r="W159" s="931" t="s">
        <v>57</v>
      </c>
      <c r="X159" s="1448" t="s">
        <v>375</v>
      </c>
      <c r="Y159" s="1448" t="s">
        <v>375</v>
      </c>
      <c r="Z159" s="1448" t="s">
        <v>375</v>
      </c>
      <c r="AA159" s="1448" t="s">
        <v>375</v>
      </c>
      <c r="AB159" s="1448" t="s">
        <v>375</v>
      </c>
      <c r="AC159" s="1448" t="s">
        <v>375</v>
      </c>
      <c r="AD159" s="1448" t="s">
        <v>375</v>
      </c>
      <c r="AE159" s="1448" t="s">
        <v>375</v>
      </c>
      <c r="AF159" s="1447" t="s">
        <v>375</v>
      </c>
      <c r="AG159" s="1447" t="s">
        <v>375</v>
      </c>
      <c r="AH159" s="1447" t="s">
        <v>375</v>
      </c>
      <c r="AI159" s="1447" t="s">
        <v>375</v>
      </c>
      <c r="AJ159" s="1447" t="s">
        <v>375</v>
      </c>
      <c r="AK159" s="1447" t="s">
        <v>375</v>
      </c>
      <c r="AL159" s="1447"/>
      <c r="AM159" s="1447" t="s">
        <v>375</v>
      </c>
      <c r="AN159" s="1447" t="s">
        <v>375</v>
      </c>
      <c r="AO159" s="1451" t="s">
        <v>375</v>
      </c>
    </row>
    <row r="160" spans="1:42" s="1249" customFormat="1" ht="13.8" hidden="1" x14ac:dyDescent="0.3">
      <c r="A160" s="590" t="s">
        <v>7488</v>
      </c>
      <c r="B160" s="590" t="s">
        <v>9478</v>
      </c>
      <c r="C160" s="590">
        <v>902</v>
      </c>
      <c r="D160" s="590" t="s">
        <v>376</v>
      </c>
      <c r="E160" s="590" t="s">
        <v>897</v>
      </c>
      <c r="F160" s="590" t="s">
        <v>1756</v>
      </c>
      <c r="G160" s="590" t="s">
        <v>210</v>
      </c>
      <c r="H160" s="590" t="s">
        <v>946</v>
      </c>
      <c r="I160" s="590" t="s">
        <v>9710</v>
      </c>
      <c r="J160" s="590" t="s">
        <v>390</v>
      </c>
      <c r="K160" s="590">
        <v>1037485298</v>
      </c>
      <c r="L160" s="1469">
        <v>42215</v>
      </c>
      <c r="M160" s="1468">
        <v>10</v>
      </c>
      <c r="N160" s="1468" t="s">
        <v>51</v>
      </c>
      <c r="O160" s="590">
        <v>3226771767</v>
      </c>
      <c r="P160" s="590" t="s">
        <v>375</v>
      </c>
      <c r="Q160" s="590" t="s">
        <v>375</v>
      </c>
      <c r="R160" s="590" t="s">
        <v>380</v>
      </c>
      <c r="S160" s="590" t="s">
        <v>54</v>
      </c>
      <c r="T160" s="590" t="s">
        <v>9707</v>
      </c>
      <c r="U160" s="590" t="s">
        <v>375</v>
      </c>
      <c r="V160" s="1352" t="s">
        <v>375</v>
      </c>
      <c r="W160" s="931" t="s">
        <v>57</v>
      </c>
      <c r="X160" s="1352" t="s">
        <v>375</v>
      </c>
      <c r="Y160" s="1448" t="s">
        <v>375</v>
      </c>
      <c r="Z160" s="1448" t="s">
        <v>375</v>
      </c>
      <c r="AA160" s="1448" t="s">
        <v>375</v>
      </c>
      <c r="AB160" s="1448" t="s">
        <v>375</v>
      </c>
      <c r="AC160" s="1448" t="s">
        <v>375</v>
      </c>
      <c r="AD160" s="1448" t="s">
        <v>375</v>
      </c>
      <c r="AE160" s="1448" t="s">
        <v>375</v>
      </c>
      <c r="AF160" s="1447" t="s">
        <v>375</v>
      </c>
      <c r="AG160" s="1447" t="s">
        <v>375</v>
      </c>
      <c r="AH160" s="1447" t="s">
        <v>375</v>
      </c>
      <c r="AI160" s="1447" t="s">
        <v>375</v>
      </c>
      <c r="AJ160" s="1447" t="s">
        <v>375</v>
      </c>
      <c r="AK160" s="1447" t="s">
        <v>375</v>
      </c>
      <c r="AL160" s="1447"/>
      <c r="AM160" s="1447" t="s">
        <v>375</v>
      </c>
      <c r="AN160" s="1447" t="s">
        <v>375</v>
      </c>
      <c r="AO160" s="1452" t="s">
        <v>375</v>
      </c>
      <c r="AP160" s="1350"/>
    </row>
    <row r="161" spans="1:43" s="1249" customFormat="1" ht="13.95" hidden="1" customHeight="1" x14ac:dyDescent="0.3">
      <c r="A161" s="590" t="s">
        <v>7488</v>
      </c>
      <c r="B161" s="590" t="s">
        <v>9478</v>
      </c>
      <c r="C161" s="590">
        <v>931</v>
      </c>
      <c r="D161" s="590" t="s">
        <v>376</v>
      </c>
      <c r="E161" s="590" t="s">
        <v>9711</v>
      </c>
      <c r="F161" s="590"/>
      <c r="G161" s="590" t="s">
        <v>946</v>
      </c>
      <c r="H161" s="590" t="s">
        <v>4437</v>
      </c>
      <c r="I161" s="590" t="s">
        <v>9712</v>
      </c>
      <c r="J161" s="590" t="s">
        <v>50</v>
      </c>
      <c r="K161" s="1464">
        <v>1037473191</v>
      </c>
      <c r="L161" s="1469">
        <v>32764</v>
      </c>
      <c r="M161" s="1468">
        <v>35</v>
      </c>
      <c r="N161" s="1468" t="s">
        <v>379</v>
      </c>
      <c r="O161" s="590">
        <v>3122858037</v>
      </c>
      <c r="P161" s="590" t="s">
        <v>375</v>
      </c>
      <c r="Q161" s="590" t="s">
        <v>375</v>
      </c>
      <c r="R161" s="590" t="s">
        <v>380</v>
      </c>
      <c r="S161" s="590" t="s">
        <v>54</v>
      </c>
      <c r="T161" s="590" t="s">
        <v>9707</v>
      </c>
      <c r="U161" s="590" t="s">
        <v>375</v>
      </c>
      <c r="V161" s="1448" t="s">
        <v>375</v>
      </c>
      <c r="W161" s="931" t="s">
        <v>57</v>
      </c>
      <c r="X161" s="1448" t="s">
        <v>375</v>
      </c>
      <c r="Y161" s="1448" t="s">
        <v>375</v>
      </c>
      <c r="Z161" s="1448" t="s">
        <v>375</v>
      </c>
      <c r="AA161" s="1448" t="s">
        <v>375</v>
      </c>
      <c r="AB161" s="1448" t="s">
        <v>375</v>
      </c>
      <c r="AC161" s="1448" t="s">
        <v>375</v>
      </c>
      <c r="AD161" s="1448" t="s">
        <v>375</v>
      </c>
      <c r="AE161" s="1448" t="s">
        <v>375</v>
      </c>
      <c r="AF161" s="1447" t="s">
        <v>375</v>
      </c>
      <c r="AG161" s="1447" t="s">
        <v>375</v>
      </c>
      <c r="AH161" s="1447" t="s">
        <v>375</v>
      </c>
      <c r="AI161" s="1447" t="s">
        <v>375</v>
      </c>
      <c r="AJ161" s="1447" t="s">
        <v>375</v>
      </c>
      <c r="AK161" s="1447" t="s">
        <v>375</v>
      </c>
      <c r="AL161" s="1447"/>
      <c r="AM161" s="1447" t="s">
        <v>375</v>
      </c>
      <c r="AN161" s="1447" t="s">
        <v>375</v>
      </c>
      <c r="AO161" s="1451" t="s">
        <v>375</v>
      </c>
    </row>
    <row r="162" spans="1:43" s="1249" customFormat="1" ht="13.95" hidden="1" customHeight="1" x14ac:dyDescent="0.3">
      <c r="A162" s="590" t="s">
        <v>7488</v>
      </c>
      <c r="B162" s="590" t="s">
        <v>9478</v>
      </c>
      <c r="C162" s="590">
        <v>932</v>
      </c>
      <c r="D162" s="590" t="s">
        <v>376</v>
      </c>
      <c r="E162" s="590" t="s">
        <v>2618</v>
      </c>
      <c r="F162" s="590" t="s">
        <v>614</v>
      </c>
      <c r="G162" s="590" t="s">
        <v>946</v>
      </c>
      <c r="H162" s="590" t="s">
        <v>4982</v>
      </c>
      <c r="I162" s="590" t="s">
        <v>9713</v>
      </c>
      <c r="J162" s="590" t="s">
        <v>431</v>
      </c>
      <c r="K162" s="590">
        <v>1037487023</v>
      </c>
      <c r="L162" s="1469">
        <v>43404</v>
      </c>
      <c r="M162" s="1468">
        <v>6</v>
      </c>
      <c r="N162" s="1468" t="s">
        <v>51</v>
      </c>
      <c r="O162" s="590">
        <v>3122858037</v>
      </c>
      <c r="P162" s="590" t="s">
        <v>375</v>
      </c>
      <c r="Q162" s="590" t="s">
        <v>375</v>
      </c>
      <c r="R162" s="590" t="s">
        <v>380</v>
      </c>
      <c r="S162" s="590" t="s">
        <v>54</v>
      </c>
      <c r="T162" s="590" t="s">
        <v>9707</v>
      </c>
      <c r="U162" s="590" t="s">
        <v>375</v>
      </c>
      <c r="V162" s="1448" t="s">
        <v>375</v>
      </c>
      <c r="W162" s="931" t="s">
        <v>57</v>
      </c>
      <c r="X162" s="1448" t="s">
        <v>375</v>
      </c>
      <c r="Y162" s="1448" t="s">
        <v>375</v>
      </c>
      <c r="Z162" s="1448" t="s">
        <v>375</v>
      </c>
      <c r="AA162" s="1448" t="s">
        <v>375</v>
      </c>
      <c r="AB162" s="1448" t="s">
        <v>375</v>
      </c>
      <c r="AC162" s="1448" t="s">
        <v>375</v>
      </c>
      <c r="AD162" s="1448" t="s">
        <v>375</v>
      </c>
      <c r="AE162" s="1448" t="s">
        <v>375</v>
      </c>
      <c r="AF162" s="1447" t="s">
        <v>375</v>
      </c>
      <c r="AG162" s="1447" t="s">
        <v>375</v>
      </c>
      <c r="AH162" s="1447" t="s">
        <v>375</v>
      </c>
      <c r="AI162" s="1447" t="s">
        <v>375</v>
      </c>
      <c r="AJ162" s="1447" t="s">
        <v>375</v>
      </c>
      <c r="AK162" s="1447" t="s">
        <v>375</v>
      </c>
      <c r="AL162" s="1447"/>
      <c r="AM162" s="1447" t="s">
        <v>375</v>
      </c>
      <c r="AN162" s="1447" t="s">
        <v>375</v>
      </c>
      <c r="AO162" s="1451" t="s">
        <v>375</v>
      </c>
    </row>
    <row r="163" spans="1:43" s="1249" customFormat="1" ht="13.8" hidden="1" x14ac:dyDescent="0.3">
      <c r="A163" s="590" t="s">
        <v>7488</v>
      </c>
      <c r="B163" s="590" t="s">
        <v>9478</v>
      </c>
      <c r="C163" s="590">
        <v>933</v>
      </c>
      <c r="D163" s="590" t="s">
        <v>376</v>
      </c>
      <c r="E163" s="590" t="s">
        <v>9714</v>
      </c>
      <c r="F163" s="590" t="s">
        <v>438</v>
      </c>
      <c r="G163" s="590" t="s">
        <v>946</v>
      </c>
      <c r="H163" s="590" t="s">
        <v>4982</v>
      </c>
      <c r="I163" s="590" t="s">
        <v>9715</v>
      </c>
      <c r="J163" s="590" t="s">
        <v>431</v>
      </c>
      <c r="K163" s="1464">
        <v>1037488767</v>
      </c>
      <c r="L163" s="1469">
        <v>44780</v>
      </c>
      <c r="M163" s="1468">
        <v>3</v>
      </c>
      <c r="N163" s="1468" t="s">
        <v>51</v>
      </c>
      <c r="O163" s="590">
        <v>3122858037</v>
      </c>
      <c r="P163" s="590" t="s">
        <v>375</v>
      </c>
      <c r="Q163" s="590" t="s">
        <v>375</v>
      </c>
      <c r="R163" s="590" t="s">
        <v>380</v>
      </c>
      <c r="S163" s="590" t="s">
        <v>54</v>
      </c>
      <c r="T163" s="590" t="s">
        <v>9707</v>
      </c>
      <c r="U163" s="590" t="s">
        <v>375</v>
      </c>
      <c r="V163" s="1352" t="s">
        <v>375</v>
      </c>
      <c r="W163" s="931" t="s">
        <v>57</v>
      </c>
      <c r="X163" s="1352" t="s">
        <v>375</v>
      </c>
      <c r="Y163" s="1448" t="s">
        <v>375</v>
      </c>
      <c r="Z163" s="1448" t="s">
        <v>375</v>
      </c>
      <c r="AA163" s="1448" t="s">
        <v>375</v>
      </c>
      <c r="AB163" s="1448" t="s">
        <v>375</v>
      </c>
      <c r="AC163" s="1448" t="s">
        <v>375</v>
      </c>
      <c r="AD163" s="1448" t="s">
        <v>375</v>
      </c>
      <c r="AE163" s="1448" t="s">
        <v>375</v>
      </c>
      <c r="AF163" s="1447" t="s">
        <v>375</v>
      </c>
      <c r="AG163" s="1447" t="s">
        <v>375</v>
      </c>
      <c r="AH163" s="1447" t="s">
        <v>375</v>
      </c>
      <c r="AI163" s="1447" t="s">
        <v>375</v>
      </c>
      <c r="AJ163" s="1447" t="s">
        <v>375</v>
      </c>
      <c r="AK163" s="1447" t="s">
        <v>375</v>
      </c>
      <c r="AL163" s="1447"/>
      <c r="AM163" s="1447" t="s">
        <v>375</v>
      </c>
      <c r="AN163" s="1447" t="s">
        <v>375</v>
      </c>
      <c r="AO163" s="1452" t="s">
        <v>375</v>
      </c>
      <c r="AP163" s="1350"/>
    </row>
    <row r="164" spans="1:43" s="1249" customFormat="1" ht="13.8" hidden="1" x14ac:dyDescent="0.3">
      <c r="A164" s="590" t="s">
        <v>7488</v>
      </c>
      <c r="B164" s="590" t="s">
        <v>9478</v>
      </c>
      <c r="C164" s="590">
        <v>941</v>
      </c>
      <c r="D164" s="590" t="s">
        <v>376</v>
      </c>
      <c r="E164" s="590" t="s">
        <v>9716</v>
      </c>
      <c r="F164" s="590" t="s">
        <v>438</v>
      </c>
      <c r="G164" s="590" t="s">
        <v>9427</v>
      </c>
      <c r="H164" s="590" t="s">
        <v>9409</v>
      </c>
      <c r="I164" s="590" t="s">
        <v>9717</v>
      </c>
      <c r="J164" s="590" t="s">
        <v>431</v>
      </c>
      <c r="K164" s="590">
        <v>1037487100</v>
      </c>
      <c r="L164" s="1469">
        <v>43379</v>
      </c>
      <c r="M164" s="1468">
        <v>6</v>
      </c>
      <c r="N164" s="1468" t="s">
        <v>51</v>
      </c>
      <c r="O164" s="590">
        <v>3206812082</v>
      </c>
      <c r="P164" s="590" t="s">
        <v>375</v>
      </c>
      <c r="Q164" s="590" t="s">
        <v>375</v>
      </c>
      <c r="R164" s="590" t="s">
        <v>380</v>
      </c>
      <c r="S164" s="590" t="s">
        <v>54</v>
      </c>
      <c r="T164" s="590" t="s">
        <v>9707</v>
      </c>
      <c r="U164" s="590" t="s">
        <v>375</v>
      </c>
      <c r="V164" s="1352" t="s">
        <v>375</v>
      </c>
      <c r="W164" s="931" t="s">
        <v>57</v>
      </c>
      <c r="X164" s="1352" t="s">
        <v>375</v>
      </c>
      <c r="Y164" s="1448" t="s">
        <v>375</v>
      </c>
      <c r="Z164" s="1448" t="s">
        <v>375</v>
      </c>
      <c r="AA164" s="1448" t="s">
        <v>375</v>
      </c>
      <c r="AB164" s="1448" t="s">
        <v>375</v>
      </c>
      <c r="AC164" s="1448" t="s">
        <v>375</v>
      </c>
      <c r="AD164" s="1448" t="s">
        <v>375</v>
      </c>
      <c r="AE164" s="1448" t="s">
        <v>375</v>
      </c>
      <c r="AF164" s="1447" t="s">
        <v>375</v>
      </c>
      <c r="AG164" s="1447" t="s">
        <v>375</v>
      </c>
      <c r="AH164" s="1447" t="s">
        <v>375</v>
      </c>
      <c r="AI164" s="1447" t="s">
        <v>375</v>
      </c>
      <c r="AJ164" s="1447" t="s">
        <v>375</v>
      </c>
      <c r="AK164" s="1447" t="s">
        <v>375</v>
      </c>
      <c r="AL164" s="1447"/>
      <c r="AM164" s="1447" t="s">
        <v>375</v>
      </c>
      <c r="AN164" s="1447" t="s">
        <v>375</v>
      </c>
      <c r="AO164" s="1452" t="s">
        <v>375</v>
      </c>
      <c r="AP164" s="1350"/>
    </row>
    <row r="165" spans="1:43" s="1249" customFormat="1" ht="13.8" hidden="1" x14ac:dyDescent="0.3">
      <c r="A165" s="590" t="s">
        <v>7488</v>
      </c>
      <c r="B165" s="590" t="s">
        <v>9478</v>
      </c>
      <c r="C165" s="590">
        <v>951</v>
      </c>
      <c r="D165" s="590" t="s">
        <v>376</v>
      </c>
      <c r="E165" s="590" t="s">
        <v>405</v>
      </c>
      <c r="F165" s="590" t="s">
        <v>9719</v>
      </c>
      <c r="G165" s="590" t="s">
        <v>9720</v>
      </c>
      <c r="H165" s="590" t="s">
        <v>5075</v>
      </c>
      <c r="I165" s="590" t="s">
        <v>9721</v>
      </c>
      <c r="J165" s="590" t="s">
        <v>431</v>
      </c>
      <c r="K165" s="1464">
        <v>1032034733</v>
      </c>
      <c r="L165" s="1469">
        <v>44431</v>
      </c>
      <c r="M165" s="1468">
        <v>4</v>
      </c>
      <c r="N165" s="1468" t="s">
        <v>379</v>
      </c>
      <c r="O165" s="590">
        <v>3227698275</v>
      </c>
      <c r="P165" s="590" t="s">
        <v>375</v>
      </c>
      <c r="Q165" s="590" t="s">
        <v>375</v>
      </c>
      <c r="R165" s="590" t="s">
        <v>380</v>
      </c>
      <c r="S165" s="590" t="s">
        <v>54</v>
      </c>
      <c r="T165" s="590" t="s">
        <v>9718</v>
      </c>
      <c r="U165" s="590" t="s">
        <v>375</v>
      </c>
      <c r="V165" s="1448" t="s">
        <v>375</v>
      </c>
      <c r="W165" s="931" t="s">
        <v>57</v>
      </c>
      <c r="X165" s="1448" t="s">
        <v>375</v>
      </c>
      <c r="Y165" s="1448" t="s">
        <v>375</v>
      </c>
      <c r="Z165" s="1448" t="s">
        <v>375</v>
      </c>
      <c r="AA165" s="1448" t="s">
        <v>375</v>
      </c>
      <c r="AB165" s="1448" t="s">
        <v>375</v>
      </c>
      <c r="AC165" s="1448" t="s">
        <v>375</v>
      </c>
      <c r="AD165" s="1448" t="s">
        <v>375</v>
      </c>
      <c r="AE165" s="1448" t="s">
        <v>375</v>
      </c>
      <c r="AF165" s="1447" t="s">
        <v>375</v>
      </c>
      <c r="AG165" s="1447" t="s">
        <v>375</v>
      </c>
      <c r="AH165" s="1447" t="s">
        <v>375</v>
      </c>
      <c r="AI165" s="1447" t="s">
        <v>375</v>
      </c>
      <c r="AJ165" s="1447" t="s">
        <v>375</v>
      </c>
      <c r="AK165" s="1447" t="s">
        <v>375</v>
      </c>
      <c r="AL165" s="1447"/>
      <c r="AM165" s="1447" t="s">
        <v>375</v>
      </c>
      <c r="AN165" s="1447" t="s">
        <v>375</v>
      </c>
      <c r="AO165" s="1451" t="s">
        <v>375</v>
      </c>
    </row>
    <row r="166" spans="1:43" s="1453" customFormat="1" ht="13.8" hidden="1" x14ac:dyDescent="0.3">
      <c r="A166" s="590" t="s">
        <v>7488</v>
      </c>
      <c r="B166" s="590" t="s">
        <v>9478</v>
      </c>
      <c r="C166" s="590">
        <v>952</v>
      </c>
      <c r="D166" s="590" t="s">
        <v>376</v>
      </c>
      <c r="E166" s="590" t="s">
        <v>1490</v>
      </c>
      <c r="F166" s="590"/>
      <c r="G166" s="590" t="s">
        <v>9720</v>
      </c>
      <c r="H166" s="590" t="s">
        <v>5075</v>
      </c>
      <c r="I166" s="590" t="s">
        <v>9722</v>
      </c>
      <c r="J166" s="590" t="s">
        <v>390</v>
      </c>
      <c r="K166" s="1464">
        <v>1025770497</v>
      </c>
      <c r="L166" s="1469">
        <v>41962</v>
      </c>
      <c r="M166" s="1468">
        <v>10</v>
      </c>
      <c r="N166" s="1468" t="s">
        <v>51</v>
      </c>
      <c r="O166" s="590">
        <v>3227698275</v>
      </c>
      <c r="P166" s="590" t="s">
        <v>375</v>
      </c>
      <c r="Q166" s="590" t="s">
        <v>375</v>
      </c>
      <c r="R166" s="590" t="s">
        <v>380</v>
      </c>
      <c r="S166" s="590" t="s">
        <v>54</v>
      </c>
      <c r="T166" s="590" t="s">
        <v>9718</v>
      </c>
      <c r="U166" s="590" t="s">
        <v>375</v>
      </c>
      <c r="V166" s="1352" t="s">
        <v>375</v>
      </c>
      <c r="W166" s="931" t="s">
        <v>57</v>
      </c>
      <c r="X166" s="1448" t="s">
        <v>375</v>
      </c>
      <c r="Y166" s="1448" t="s">
        <v>375</v>
      </c>
      <c r="Z166" s="1448" t="s">
        <v>375</v>
      </c>
      <c r="AA166" s="1448" t="s">
        <v>375</v>
      </c>
      <c r="AB166" s="1448" t="s">
        <v>375</v>
      </c>
      <c r="AC166" s="1448" t="s">
        <v>375</v>
      </c>
      <c r="AD166" s="1352" t="s">
        <v>375</v>
      </c>
      <c r="AE166" s="1448" t="s">
        <v>375</v>
      </c>
      <c r="AF166" s="1447" t="s">
        <v>375</v>
      </c>
      <c r="AG166" s="1447" t="s">
        <v>375</v>
      </c>
      <c r="AH166" s="1447" t="s">
        <v>375</v>
      </c>
      <c r="AI166" s="1447" t="s">
        <v>375</v>
      </c>
      <c r="AJ166" s="1447" t="s">
        <v>375</v>
      </c>
      <c r="AK166" s="1447" t="s">
        <v>375</v>
      </c>
      <c r="AL166" s="1447"/>
      <c r="AM166" s="1447" t="s">
        <v>375</v>
      </c>
      <c r="AN166" s="1447" t="s">
        <v>375</v>
      </c>
      <c r="AO166" s="1451" t="s">
        <v>375</v>
      </c>
    </row>
    <row r="167" spans="1:43" s="1249" customFormat="1" ht="13.95" customHeight="1" x14ac:dyDescent="0.3">
      <c r="A167" s="590" t="s">
        <v>7488</v>
      </c>
      <c r="B167" s="590" t="s">
        <v>9478</v>
      </c>
      <c r="C167" s="590">
        <v>97</v>
      </c>
      <c r="D167" s="590" t="s">
        <v>45</v>
      </c>
      <c r="E167" s="590" t="s">
        <v>9723</v>
      </c>
      <c r="F167" s="590" t="s">
        <v>391</v>
      </c>
      <c r="G167" s="590" t="s">
        <v>9102</v>
      </c>
      <c r="H167" s="590" t="s">
        <v>9409</v>
      </c>
      <c r="I167" s="1538" t="s">
        <v>9724</v>
      </c>
      <c r="J167" s="590" t="s">
        <v>50</v>
      </c>
      <c r="K167" s="590">
        <v>1037470926</v>
      </c>
      <c r="L167" s="1467">
        <v>33118</v>
      </c>
      <c r="M167" s="1468">
        <v>34</v>
      </c>
      <c r="N167" s="1468" t="s">
        <v>51</v>
      </c>
      <c r="O167" s="590">
        <v>0</v>
      </c>
      <c r="P167" s="590" t="s">
        <v>375</v>
      </c>
      <c r="Q167" s="590" t="s">
        <v>375</v>
      </c>
      <c r="R167" s="590" t="s">
        <v>380</v>
      </c>
      <c r="S167" s="590" t="s">
        <v>54</v>
      </c>
      <c r="T167" s="590" t="s">
        <v>9718</v>
      </c>
      <c r="U167" s="590" t="s">
        <v>375</v>
      </c>
      <c r="V167" s="1259" t="s">
        <v>57</v>
      </c>
      <c r="W167" s="931" t="s">
        <v>57</v>
      </c>
      <c r="X167" s="1259" t="s">
        <v>57</v>
      </c>
      <c r="Y167" s="1446" t="s">
        <v>375</v>
      </c>
      <c r="Z167" s="1446" t="s">
        <v>375</v>
      </c>
      <c r="AA167" s="1446" t="s">
        <v>375</v>
      </c>
      <c r="AB167" s="1446" t="s">
        <v>375</v>
      </c>
      <c r="AC167" s="1446" t="s">
        <v>375</v>
      </c>
      <c r="AD167" s="1446" t="s">
        <v>58</v>
      </c>
      <c r="AE167" s="1446" t="s">
        <v>375</v>
      </c>
      <c r="AF167" s="1447" t="s">
        <v>59</v>
      </c>
      <c r="AG167" s="1447" t="s">
        <v>57</v>
      </c>
      <c r="AH167" s="1447" t="s">
        <v>59</v>
      </c>
      <c r="AI167" s="1447" t="s">
        <v>59</v>
      </c>
      <c r="AJ167" s="1447" t="s">
        <v>59</v>
      </c>
      <c r="AK167" s="1447" t="s">
        <v>59</v>
      </c>
      <c r="AL167" s="1447" t="s">
        <v>70</v>
      </c>
      <c r="AM167" s="1447" t="s">
        <v>375</v>
      </c>
      <c r="AN167" s="1450" t="s">
        <v>375</v>
      </c>
      <c r="AO167" s="1447" t="s">
        <v>9725</v>
      </c>
      <c r="AP167" s="1350"/>
      <c r="AQ167" s="809" t="str" cm="1">
        <f t="array" ref="AQ167">IF(AD167="NO FAVORABLE","NO FAVORABLE",IF(SUMPRODUCT(--(TRIM(AF167:AK167)&lt;&gt;"SI"),--(TRIM(AF167:AK167)&lt;&gt;"NA"))&gt;0,"SUBSANAR","APROBADA CR"))</f>
        <v>APROBADA CR</v>
      </c>
    </row>
    <row r="168" spans="1:43" s="1249" customFormat="1" ht="13.95" hidden="1" customHeight="1" x14ac:dyDescent="0.3">
      <c r="A168" s="590" t="s">
        <v>7488</v>
      </c>
      <c r="B168" s="590" t="s">
        <v>9478</v>
      </c>
      <c r="C168" s="590">
        <v>971</v>
      </c>
      <c r="D168" s="590" t="s">
        <v>376</v>
      </c>
      <c r="E168" s="590" t="s">
        <v>9726</v>
      </c>
      <c r="F168" s="590"/>
      <c r="G168" s="590" t="s">
        <v>9727</v>
      </c>
      <c r="H168" s="590" t="s">
        <v>1619</v>
      </c>
      <c r="I168" s="590" t="s">
        <v>9728</v>
      </c>
      <c r="J168" s="590" t="s">
        <v>50</v>
      </c>
      <c r="K168" s="1464">
        <v>1007440761</v>
      </c>
      <c r="L168" s="1469">
        <v>35111</v>
      </c>
      <c r="M168" s="1468">
        <v>29</v>
      </c>
      <c r="N168" s="1468" t="s">
        <v>379</v>
      </c>
      <c r="O168" s="590"/>
      <c r="P168" s="590" t="s">
        <v>375</v>
      </c>
      <c r="Q168" s="590" t="s">
        <v>375</v>
      </c>
      <c r="R168" s="590" t="s">
        <v>380</v>
      </c>
      <c r="S168" s="590" t="s">
        <v>54</v>
      </c>
      <c r="T168" s="590" t="s">
        <v>9718</v>
      </c>
      <c r="U168" s="590" t="s">
        <v>375</v>
      </c>
      <c r="V168" s="1448" t="s">
        <v>375</v>
      </c>
      <c r="W168" s="931" t="s">
        <v>57</v>
      </c>
      <c r="X168" s="1448" t="s">
        <v>375</v>
      </c>
      <c r="Y168" s="1448" t="s">
        <v>375</v>
      </c>
      <c r="Z168" s="1448" t="s">
        <v>375</v>
      </c>
      <c r="AA168" s="1448" t="s">
        <v>375</v>
      </c>
      <c r="AB168" s="1448" t="s">
        <v>375</v>
      </c>
      <c r="AC168" s="1448" t="s">
        <v>375</v>
      </c>
      <c r="AD168" s="1448" t="s">
        <v>375</v>
      </c>
      <c r="AE168" s="1448" t="s">
        <v>375</v>
      </c>
      <c r="AF168" s="1447" t="s">
        <v>375</v>
      </c>
      <c r="AG168" s="1447" t="s">
        <v>375</v>
      </c>
      <c r="AH168" s="1447" t="s">
        <v>375</v>
      </c>
      <c r="AI168" s="1447" t="s">
        <v>375</v>
      </c>
      <c r="AJ168" s="1447" t="s">
        <v>375</v>
      </c>
      <c r="AK168" s="1447" t="s">
        <v>375</v>
      </c>
      <c r="AL168" s="1447"/>
      <c r="AM168" s="1447" t="s">
        <v>375</v>
      </c>
      <c r="AN168" s="1447" t="s">
        <v>375</v>
      </c>
      <c r="AO168" s="1578" t="s">
        <v>375</v>
      </c>
    </row>
    <row r="169" spans="1:43" s="1249" customFormat="1" ht="13.95" hidden="1" customHeight="1" x14ac:dyDescent="0.3">
      <c r="A169" s="590" t="s">
        <v>7488</v>
      </c>
      <c r="B169" s="590" t="s">
        <v>9478</v>
      </c>
      <c r="C169" s="590">
        <v>972</v>
      </c>
      <c r="D169" s="590" t="s">
        <v>376</v>
      </c>
      <c r="E169" s="590" t="s">
        <v>1563</v>
      </c>
      <c r="F169" s="590"/>
      <c r="G169" s="590" t="s">
        <v>117</v>
      </c>
      <c r="H169" s="590" t="s">
        <v>9102</v>
      </c>
      <c r="I169" s="590" t="s">
        <v>9729</v>
      </c>
      <c r="J169" s="590" t="s">
        <v>390</v>
      </c>
      <c r="K169" s="1464">
        <v>1037481499</v>
      </c>
      <c r="L169" s="1469">
        <v>40788</v>
      </c>
      <c r="M169" s="1468">
        <v>13</v>
      </c>
      <c r="N169" s="1468" t="s">
        <v>51</v>
      </c>
      <c r="O169" s="590"/>
      <c r="P169" s="590" t="s">
        <v>375</v>
      </c>
      <c r="Q169" s="590" t="s">
        <v>375</v>
      </c>
      <c r="R169" s="590" t="s">
        <v>380</v>
      </c>
      <c r="S169" s="590" t="s">
        <v>54</v>
      </c>
      <c r="T169" s="590" t="s">
        <v>9718</v>
      </c>
      <c r="U169" s="590" t="s">
        <v>375</v>
      </c>
      <c r="V169" s="1454" t="s">
        <v>375</v>
      </c>
      <c r="W169" s="931" t="s">
        <v>57</v>
      </c>
      <c r="X169" s="1454" t="s">
        <v>375</v>
      </c>
      <c r="Y169" s="1449" t="s">
        <v>375</v>
      </c>
      <c r="Z169" s="1449" t="s">
        <v>375</v>
      </c>
      <c r="AA169" s="1449" t="s">
        <v>375</v>
      </c>
      <c r="AB169" s="1449" t="s">
        <v>375</v>
      </c>
      <c r="AC169" s="1449" t="s">
        <v>375</v>
      </c>
      <c r="AD169" s="1449" t="s">
        <v>375</v>
      </c>
      <c r="AE169" s="1449" t="s">
        <v>375</v>
      </c>
      <c r="AF169" s="1447" t="s">
        <v>375</v>
      </c>
      <c r="AG169" s="1447" t="s">
        <v>375</v>
      </c>
      <c r="AH169" s="1447" t="s">
        <v>375</v>
      </c>
      <c r="AI169" s="1447" t="s">
        <v>375</v>
      </c>
      <c r="AJ169" s="1447" t="s">
        <v>375</v>
      </c>
      <c r="AK169" s="1447" t="s">
        <v>375</v>
      </c>
      <c r="AL169" s="1447"/>
      <c r="AM169" s="1447" t="s">
        <v>375</v>
      </c>
      <c r="AN169" s="1447" t="s">
        <v>375</v>
      </c>
      <c r="AO169" s="1452" t="s">
        <v>375</v>
      </c>
      <c r="AP169" s="1350"/>
    </row>
    <row r="170" spans="1:43" s="1249" customFormat="1" ht="13.95" hidden="1" customHeight="1" x14ac:dyDescent="0.3">
      <c r="A170" s="590" t="s">
        <v>7488</v>
      </c>
      <c r="B170" s="590" t="s">
        <v>9478</v>
      </c>
      <c r="C170" s="590">
        <v>98</v>
      </c>
      <c r="D170" s="590" t="s">
        <v>376</v>
      </c>
      <c r="E170" s="590" t="s">
        <v>1476</v>
      </c>
      <c r="F170" s="590" t="s">
        <v>814</v>
      </c>
      <c r="G170" s="590" t="s">
        <v>4775</v>
      </c>
      <c r="H170" s="590" t="s">
        <v>5128</v>
      </c>
      <c r="I170" s="590" t="s">
        <v>9730</v>
      </c>
      <c r="J170" s="590" t="s">
        <v>390</v>
      </c>
      <c r="K170" s="590">
        <v>1233038707</v>
      </c>
      <c r="L170" s="1469">
        <v>42202</v>
      </c>
      <c r="M170" s="1468">
        <v>10</v>
      </c>
      <c r="N170" s="1468" t="s">
        <v>379</v>
      </c>
      <c r="O170" s="590"/>
      <c r="P170" s="590" t="s">
        <v>375</v>
      </c>
      <c r="Q170" s="590" t="s">
        <v>375</v>
      </c>
      <c r="R170" s="590" t="s">
        <v>380</v>
      </c>
      <c r="S170" s="590" t="s">
        <v>54</v>
      </c>
      <c r="T170" s="590" t="s">
        <v>9718</v>
      </c>
      <c r="U170" s="590" t="s">
        <v>375</v>
      </c>
      <c r="V170" s="1449" t="s">
        <v>375</v>
      </c>
      <c r="W170" s="931" t="s">
        <v>57</v>
      </c>
      <c r="X170" s="1449" t="s">
        <v>375</v>
      </c>
      <c r="Y170" s="1449" t="s">
        <v>375</v>
      </c>
      <c r="Z170" s="1449" t="s">
        <v>375</v>
      </c>
      <c r="AA170" s="1449" t="s">
        <v>375</v>
      </c>
      <c r="AB170" s="1449" t="s">
        <v>375</v>
      </c>
      <c r="AC170" s="1449" t="s">
        <v>375</v>
      </c>
      <c r="AD170" s="1449" t="s">
        <v>375</v>
      </c>
      <c r="AE170" s="1449" t="s">
        <v>375</v>
      </c>
      <c r="AF170" s="1447" t="s">
        <v>375</v>
      </c>
      <c r="AG170" s="1447" t="s">
        <v>375</v>
      </c>
      <c r="AH170" s="1447" t="s">
        <v>375</v>
      </c>
      <c r="AI170" s="1447" t="s">
        <v>375</v>
      </c>
      <c r="AJ170" s="1447" t="s">
        <v>375</v>
      </c>
      <c r="AK170" s="1447" t="s">
        <v>375</v>
      </c>
      <c r="AL170" s="1447"/>
      <c r="AM170" s="1447" t="s">
        <v>375</v>
      </c>
      <c r="AN170" s="1447" t="s">
        <v>375</v>
      </c>
      <c r="AO170" s="1451" t="s">
        <v>375</v>
      </c>
    </row>
    <row r="171" spans="1:43" s="1249" customFormat="1" ht="13.95" hidden="1" customHeight="1" x14ac:dyDescent="0.3">
      <c r="A171" s="590" t="s">
        <v>7488</v>
      </c>
      <c r="B171" s="590" t="s">
        <v>9478</v>
      </c>
      <c r="C171" s="590">
        <v>981</v>
      </c>
      <c r="D171" s="590" t="s">
        <v>376</v>
      </c>
      <c r="E171" s="590" t="s">
        <v>500</v>
      </c>
      <c r="F171" s="590"/>
      <c r="G171" s="590" t="s">
        <v>1550</v>
      </c>
      <c r="H171" s="590" t="s">
        <v>9435</v>
      </c>
      <c r="I171" s="590" t="s">
        <v>9731</v>
      </c>
      <c r="J171" s="590" t="s">
        <v>50</v>
      </c>
      <c r="K171" s="590">
        <v>1007074118</v>
      </c>
      <c r="L171" s="1469">
        <v>36345</v>
      </c>
      <c r="M171" s="1468">
        <v>26</v>
      </c>
      <c r="N171" s="1468" t="s">
        <v>379</v>
      </c>
      <c r="O171" s="590"/>
      <c r="P171" s="590" t="s">
        <v>375</v>
      </c>
      <c r="Q171" s="590" t="s">
        <v>375</v>
      </c>
      <c r="R171" s="590" t="s">
        <v>380</v>
      </c>
      <c r="S171" s="590" t="s">
        <v>54</v>
      </c>
      <c r="T171" s="590" t="s">
        <v>9718</v>
      </c>
      <c r="U171" s="590" t="s">
        <v>375</v>
      </c>
      <c r="V171" s="1449" t="s">
        <v>375</v>
      </c>
      <c r="W171" s="931" t="s">
        <v>57</v>
      </c>
      <c r="X171" s="1449" t="s">
        <v>375</v>
      </c>
      <c r="Y171" s="1449" t="s">
        <v>375</v>
      </c>
      <c r="Z171" s="1449" t="s">
        <v>375</v>
      </c>
      <c r="AA171" s="1449" t="s">
        <v>375</v>
      </c>
      <c r="AB171" s="1449" t="s">
        <v>375</v>
      </c>
      <c r="AC171" s="1449" t="s">
        <v>375</v>
      </c>
      <c r="AD171" s="1449" t="s">
        <v>375</v>
      </c>
      <c r="AE171" s="1449" t="s">
        <v>375</v>
      </c>
      <c r="AF171" s="1447" t="s">
        <v>375</v>
      </c>
      <c r="AG171" s="1447" t="s">
        <v>375</v>
      </c>
      <c r="AH171" s="1447" t="s">
        <v>375</v>
      </c>
      <c r="AI171" s="1447" t="s">
        <v>375</v>
      </c>
      <c r="AJ171" s="1447" t="s">
        <v>375</v>
      </c>
      <c r="AK171" s="1447" t="s">
        <v>375</v>
      </c>
      <c r="AL171" s="1447"/>
      <c r="AM171" s="1447" t="s">
        <v>375</v>
      </c>
      <c r="AN171" s="1447" t="s">
        <v>375</v>
      </c>
      <c r="AO171" s="1451" t="s">
        <v>375</v>
      </c>
    </row>
    <row r="172" spans="1:43" s="1249" customFormat="1" ht="13.95" hidden="1" customHeight="1" x14ac:dyDescent="0.3">
      <c r="A172" s="590" t="s">
        <v>7488</v>
      </c>
      <c r="B172" s="590" t="s">
        <v>9478</v>
      </c>
      <c r="C172" s="590">
        <v>982</v>
      </c>
      <c r="D172" s="590" t="s">
        <v>376</v>
      </c>
      <c r="E172" s="590" t="s">
        <v>1741</v>
      </c>
      <c r="F172" s="590" t="s">
        <v>438</v>
      </c>
      <c r="G172" s="590" t="s">
        <v>1550</v>
      </c>
      <c r="H172" s="590" t="s">
        <v>4775</v>
      </c>
      <c r="I172" s="590" t="s">
        <v>9732</v>
      </c>
      <c r="J172" s="590" t="s">
        <v>431</v>
      </c>
      <c r="K172" s="1464">
        <v>1037487568</v>
      </c>
      <c r="L172" s="1469">
        <v>43962</v>
      </c>
      <c r="M172" s="1468">
        <v>5</v>
      </c>
      <c r="N172" s="1468" t="s">
        <v>51</v>
      </c>
      <c r="O172" s="590"/>
      <c r="P172" s="590" t="s">
        <v>375</v>
      </c>
      <c r="Q172" s="590" t="s">
        <v>375</v>
      </c>
      <c r="R172" s="590" t="s">
        <v>380</v>
      </c>
      <c r="S172" s="590" t="s">
        <v>54</v>
      </c>
      <c r="T172" s="590" t="s">
        <v>9718</v>
      </c>
      <c r="U172" s="590" t="s">
        <v>375</v>
      </c>
      <c r="V172" s="1449" t="s">
        <v>375</v>
      </c>
      <c r="W172" s="931" t="s">
        <v>57</v>
      </c>
      <c r="X172" s="1449" t="s">
        <v>375</v>
      </c>
      <c r="Y172" s="1449" t="s">
        <v>375</v>
      </c>
      <c r="Z172" s="1449" t="s">
        <v>375</v>
      </c>
      <c r="AA172" s="1449" t="s">
        <v>375</v>
      </c>
      <c r="AB172" s="1449" t="s">
        <v>375</v>
      </c>
      <c r="AC172" s="1449" t="s">
        <v>375</v>
      </c>
      <c r="AD172" s="1449" t="s">
        <v>375</v>
      </c>
      <c r="AE172" s="1449" t="s">
        <v>375</v>
      </c>
      <c r="AF172" s="1447" t="s">
        <v>375</v>
      </c>
      <c r="AG172" s="1447" t="s">
        <v>375</v>
      </c>
      <c r="AH172" s="1447" t="s">
        <v>375</v>
      </c>
      <c r="AI172" s="1447" t="s">
        <v>375</v>
      </c>
      <c r="AJ172" s="1447" t="s">
        <v>375</v>
      </c>
      <c r="AK172" s="1447" t="s">
        <v>375</v>
      </c>
      <c r="AL172" s="1447"/>
      <c r="AM172" s="1447" t="s">
        <v>375</v>
      </c>
      <c r="AN172" s="1447" t="s">
        <v>375</v>
      </c>
      <c r="AO172" s="1451" t="s">
        <v>375</v>
      </c>
    </row>
    <row r="173" spans="1:43" s="1249" customFormat="1" ht="13.95" hidden="1" customHeight="1" x14ac:dyDescent="0.3">
      <c r="A173" s="590" t="s">
        <v>7488</v>
      </c>
      <c r="B173" s="590" t="s">
        <v>9478</v>
      </c>
      <c r="C173" s="590">
        <v>983</v>
      </c>
      <c r="D173" s="590" t="s">
        <v>376</v>
      </c>
      <c r="E173" s="590" t="s">
        <v>2109</v>
      </c>
      <c r="F173" s="590" t="s">
        <v>438</v>
      </c>
      <c r="G173" s="590" t="s">
        <v>1550</v>
      </c>
      <c r="H173" s="590" t="s">
        <v>4775</v>
      </c>
      <c r="I173" s="590" t="s">
        <v>9733</v>
      </c>
      <c r="J173" s="590" t="s">
        <v>390</v>
      </c>
      <c r="K173" s="1464">
        <v>1129685748</v>
      </c>
      <c r="L173" s="1469">
        <v>43296</v>
      </c>
      <c r="M173" s="1468">
        <v>7</v>
      </c>
      <c r="N173" s="1468" t="s">
        <v>51</v>
      </c>
      <c r="O173" s="590"/>
      <c r="P173" s="590" t="s">
        <v>375</v>
      </c>
      <c r="Q173" s="590" t="s">
        <v>375</v>
      </c>
      <c r="R173" s="590" t="s">
        <v>380</v>
      </c>
      <c r="S173" s="590" t="s">
        <v>54</v>
      </c>
      <c r="T173" s="590" t="s">
        <v>9718</v>
      </c>
      <c r="U173" s="590" t="s">
        <v>375</v>
      </c>
      <c r="V173" s="1454" t="s">
        <v>375</v>
      </c>
      <c r="W173" s="931" t="s">
        <v>57</v>
      </c>
      <c r="X173" s="1454" t="s">
        <v>375</v>
      </c>
      <c r="Y173" s="1449" t="s">
        <v>375</v>
      </c>
      <c r="Z173" s="1449" t="s">
        <v>375</v>
      </c>
      <c r="AA173" s="1449" t="s">
        <v>375</v>
      </c>
      <c r="AB173" s="1449" t="s">
        <v>375</v>
      </c>
      <c r="AC173" s="1449" t="s">
        <v>375</v>
      </c>
      <c r="AD173" s="1449" t="s">
        <v>375</v>
      </c>
      <c r="AE173" s="1449" t="s">
        <v>375</v>
      </c>
      <c r="AF173" s="1447" t="s">
        <v>375</v>
      </c>
      <c r="AG173" s="1447" t="s">
        <v>375</v>
      </c>
      <c r="AH173" s="1447" t="s">
        <v>375</v>
      </c>
      <c r="AI173" s="1447" t="s">
        <v>375</v>
      </c>
      <c r="AJ173" s="1447" t="s">
        <v>375</v>
      </c>
      <c r="AK173" s="1447" t="s">
        <v>375</v>
      </c>
      <c r="AL173" s="1447"/>
      <c r="AM173" s="1447" t="s">
        <v>375</v>
      </c>
      <c r="AN173" s="1447" t="s">
        <v>375</v>
      </c>
      <c r="AO173" s="1452" t="s">
        <v>375</v>
      </c>
      <c r="AP173" s="1350"/>
    </row>
    <row r="174" spans="1:43" s="1249" customFormat="1" ht="13.95" hidden="1" customHeight="1" x14ac:dyDescent="0.3">
      <c r="A174" s="590" t="s">
        <v>7488</v>
      </c>
      <c r="B174" s="590" t="s">
        <v>9478</v>
      </c>
      <c r="C174" s="590">
        <v>1001</v>
      </c>
      <c r="D174" s="590" t="s">
        <v>376</v>
      </c>
      <c r="E174" s="590" t="s">
        <v>1558</v>
      </c>
      <c r="F174" s="590" t="s">
        <v>378</v>
      </c>
      <c r="G174" s="590" t="s">
        <v>550</v>
      </c>
      <c r="H174" s="590" t="s">
        <v>1619</v>
      </c>
      <c r="I174" s="590" t="s">
        <v>9735</v>
      </c>
      <c r="J174" s="590" t="s">
        <v>50</v>
      </c>
      <c r="K174" s="1464">
        <v>1037483302</v>
      </c>
      <c r="L174" s="1469">
        <v>40080</v>
      </c>
      <c r="M174" s="1468">
        <v>15</v>
      </c>
      <c r="N174" s="1468" t="s">
        <v>379</v>
      </c>
      <c r="O174" s="590">
        <v>3238502138</v>
      </c>
      <c r="P174" s="590" t="s">
        <v>375</v>
      </c>
      <c r="Q174" s="590" t="s">
        <v>375</v>
      </c>
      <c r="R174" s="590" t="s">
        <v>380</v>
      </c>
      <c r="S174" s="590" t="s">
        <v>54</v>
      </c>
      <c r="T174" s="590" t="s">
        <v>9734</v>
      </c>
      <c r="U174" s="590" t="s">
        <v>375</v>
      </c>
      <c r="V174" s="1454" t="s">
        <v>375</v>
      </c>
      <c r="W174" s="931" t="s">
        <v>57</v>
      </c>
      <c r="X174" s="1454" t="s">
        <v>375</v>
      </c>
      <c r="Y174" s="1449" t="s">
        <v>375</v>
      </c>
      <c r="Z174" s="1449" t="s">
        <v>375</v>
      </c>
      <c r="AA174" s="1449" t="s">
        <v>375</v>
      </c>
      <c r="AB174" s="1449" t="s">
        <v>375</v>
      </c>
      <c r="AC174" s="1449" t="s">
        <v>375</v>
      </c>
      <c r="AD174" s="1449" t="s">
        <v>375</v>
      </c>
      <c r="AE174" s="1449" t="s">
        <v>375</v>
      </c>
      <c r="AF174" s="1447" t="s">
        <v>375</v>
      </c>
      <c r="AG174" s="1447" t="s">
        <v>375</v>
      </c>
      <c r="AH174" s="1447" t="s">
        <v>375</v>
      </c>
      <c r="AI174" s="1447" t="s">
        <v>375</v>
      </c>
      <c r="AJ174" s="1447" t="s">
        <v>375</v>
      </c>
      <c r="AK174" s="1447" t="s">
        <v>375</v>
      </c>
      <c r="AL174" s="1447"/>
      <c r="AM174" s="1447" t="s">
        <v>375</v>
      </c>
      <c r="AN174" s="1447" t="s">
        <v>375</v>
      </c>
      <c r="AO174" s="1452" t="s">
        <v>375</v>
      </c>
      <c r="AP174" s="1350"/>
    </row>
    <row r="175" spans="1:43" s="1249" customFormat="1" ht="13.95" hidden="1" customHeight="1" x14ac:dyDescent="0.3">
      <c r="A175" s="590" t="s">
        <v>7488</v>
      </c>
      <c r="B175" s="590" t="s">
        <v>9478</v>
      </c>
      <c r="C175" s="590">
        <v>1011</v>
      </c>
      <c r="D175" s="590" t="s">
        <v>376</v>
      </c>
      <c r="E175" s="590" t="s">
        <v>9736</v>
      </c>
      <c r="F175" s="590" t="s">
        <v>814</v>
      </c>
      <c r="G175" s="590" t="s">
        <v>4886</v>
      </c>
      <c r="H175" s="590" t="s">
        <v>946</v>
      </c>
      <c r="I175" s="590" t="s">
        <v>9737</v>
      </c>
      <c r="J175" s="590" t="s">
        <v>50</v>
      </c>
      <c r="K175" s="1464">
        <v>1037470454</v>
      </c>
      <c r="L175" s="1469">
        <v>32039</v>
      </c>
      <c r="M175" s="1468">
        <v>37</v>
      </c>
      <c r="N175" s="1468" t="s">
        <v>379</v>
      </c>
      <c r="O175" s="590">
        <v>3146564265</v>
      </c>
      <c r="P175" s="590" t="s">
        <v>375</v>
      </c>
      <c r="Q175" s="590" t="s">
        <v>375</v>
      </c>
      <c r="R175" s="590" t="s">
        <v>380</v>
      </c>
      <c r="S175" s="590" t="s">
        <v>54</v>
      </c>
      <c r="T175" s="590" t="s">
        <v>9734</v>
      </c>
      <c r="U175" s="590" t="s">
        <v>375</v>
      </c>
      <c r="V175" s="1449" t="s">
        <v>375</v>
      </c>
      <c r="W175" s="931" t="s">
        <v>57</v>
      </c>
      <c r="X175" s="1449" t="s">
        <v>375</v>
      </c>
      <c r="Y175" s="1449" t="s">
        <v>375</v>
      </c>
      <c r="Z175" s="1449" t="s">
        <v>375</v>
      </c>
      <c r="AA175" s="1449" t="s">
        <v>375</v>
      </c>
      <c r="AB175" s="1449" t="s">
        <v>375</v>
      </c>
      <c r="AC175" s="1449" t="s">
        <v>375</v>
      </c>
      <c r="AD175" s="1449" t="s">
        <v>375</v>
      </c>
      <c r="AE175" s="1449" t="s">
        <v>375</v>
      </c>
      <c r="AF175" s="1447" t="s">
        <v>375</v>
      </c>
      <c r="AG175" s="1447" t="s">
        <v>375</v>
      </c>
      <c r="AH175" s="1447" t="s">
        <v>375</v>
      </c>
      <c r="AI175" s="1447" t="s">
        <v>375</v>
      </c>
      <c r="AJ175" s="1447" t="s">
        <v>375</v>
      </c>
      <c r="AK175" s="1447" t="s">
        <v>375</v>
      </c>
      <c r="AL175" s="1447"/>
      <c r="AM175" s="1447" t="s">
        <v>375</v>
      </c>
      <c r="AN175" s="1447" t="s">
        <v>375</v>
      </c>
      <c r="AO175" s="1451" t="s">
        <v>375</v>
      </c>
    </row>
    <row r="176" spans="1:43" s="1249" customFormat="1" ht="13.95" hidden="1" customHeight="1" x14ac:dyDescent="0.3">
      <c r="A176" s="590" t="s">
        <v>7488</v>
      </c>
      <c r="B176" s="590" t="s">
        <v>9478</v>
      </c>
      <c r="C176" s="590">
        <v>1012</v>
      </c>
      <c r="D176" s="590" t="s">
        <v>376</v>
      </c>
      <c r="E176" s="590" t="s">
        <v>404</v>
      </c>
      <c r="F176" s="590" t="s">
        <v>375</v>
      </c>
      <c r="G176" s="590" t="s">
        <v>8772</v>
      </c>
      <c r="H176" s="590" t="s">
        <v>5035</v>
      </c>
      <c r="I176" s="590" t="s">
        <v>9738</v>
      </c>
      <c r="J176" s="590" t="s">
        <v>390</v>
      </c>
      <c r="K176" s="1464">
        <v>1067898015</v>
      </c>
      <c r="L176" s="1469">
        <v>39908</v>
      </c>
      <c r="M176" s="1468">
        <v>16</v>
      </c>
      <c r="N176" s="1468" t="s">
        <v>51</v>
      </c>
      <c r="O176" s="590">
        <v>3146564265</v>
      </c>
      <c r="P176" s="590" t="s">
        <v>375</v>
      </c>
      <c r="Q176" s="590" t="s">
        <v>375</v>
      </c>
      <c r="R176" s="590" t="s">
        <v>380</v>
      </c>
      <c r="S176" s="590" t="s">
        <v>54</v>
      </c>
      <c r="T176" s="590" t="s">
        <v>9734</v>
      </c>
      <c r="U176" s="590" t="s">
        <v>375</v>
      </c>
      <c r="V176" s="1454" t="s">
        <v>375</v>
      </c>
      <c r="W176" s="931" t="s">
        <v>57</v>
      </c>
      <c r="X176" s="1454" t="s">
        <v>375</v>
      </c>
      <c r="Y176" s="1259" t="s">
        <v>375</v>
      </c>
      <c r="Z176" s="1259" t="s">
        <v>375</v>
      </c>
      <c r="AA176" s="1259" t="s">
        <v>375</v>
      </c>
      <c r="AB176" s="1259" t="s">
        <v>375</v>
      </c>
      <c r="AC176" s="1259" t="s">
        <v>375</v>
      </c>
      <c r="AD176" s="1259" t="s">
        <v>375</v>
      </c>
      <c r="AE176" s="1259" t="s">
        <v>375</v>
      </c>
      <c r="AF176" s="1447" t="s">
        <v>375</v>
      </c>
      <c r="AG176" s="1447" t="s">
        <v>375</v>
      </c>
      <c r="AH176" s="1447" t="s">
        <v>375</v>
      </c>
      <c r="AI176" s="1447" t="s">
        <v>375</v>
      </c>
      <c r="AJ176" s="1447" t="s">
        <v>375</v>
      </c>
      <c r="AK176" s="1447" t="s">
        <v>375</v>
      </c>
      <c r="AL176" s="1447"/>
      <c r="AM176" s="1447" t="s">
        <v>375</v>
      </c>
      <c r="AN176" s="1447" t="s">
        <v>375</v>
      </c>
      <c r="AO176" s="1573" t="s">
        <v>375</v>
      </c>
      <c r="AP176" s="1561"/>
    </row>
    <row r="177" spans="1:43" s="1249" customFormat="1" ht="16.95" customHeight="1" x14ac:dyDescent="0.3">
      <c r="A177" s="590" t="s">
        <v>7488</v>
      </c>
      <c r="B177" s="590" t="s">
        <v>9478</v>
      </c>
      <c r="C177" s="590">
        <v>102</v>
      </c>
      <c r="D177" s="590" t="s">
        <v>45</v>
      </c>
      <c r="E177" s="590" t="s">
        <v>7222</v>
      </c>
      <c r="F177" s="590" t="s">
        <v>375</v>
      </c>
      <c r="G177" s="590" t="s">
        <v>5524</v>
      </c>
      <c r="H177" s="590" t="s">
        <v>153</v>
      </c>
      <c r="I177" s="1538" t="s">
        <v>9739</v>
      </c>
      <c r="J177" s="590" t="s">
        <v>50</v>
      </c>
      <c r="K177" s="590">
        <v>1037468558</v>
      </c>
      <c r="L177" s="1467">
        <v>37716</v>
      </c>
      <c r="M177" s="1468">
        <v>22</v>
      </c>
      <c r="N177" s="1468" t="s">
        <v>51</v>
      </c>
      <c r="O177" s="590">
        <v>3507415462</v>
      </c>
      <c r="P177" s="590" t="s">
        <v>375</v>
      </c>
      <c r="Q177" s="590" t="s">
        <v>375</v>
      </c>
      <c r="R177" s="590" t="s">
        <v>380</v>
      </c>
      <c r="S177" s="590" t="s">
        <v>54</v>
      </c>
      <c r="T177" s="590" t="s">
        <v>9740</v>
      </c>
      <c r="U177" s="590" t="s">
        <v>375</v>
      </c>
      <c r="V177" s="1259" t="s">
        <v>57</v>
      </c>
      <c r="W177" s="931" t="s">
        <v>57</v>
      </c>
      <c r="X177" s="1259" t="s">
        <v>57</v>
      </c>
      <c r="Y177" s="1308" t="s">
        <v>375</v>
      </c>
      <c r="Z177" s="1308" t="s">
        <v>375</v>
      </c>
      <c r="AA177" s="1308" t="s">
        <v>375</v>
      </c>
      <c r="AB177" s="1308" t="s">
        <v>375</v>
      </c>
      <c r="AC177" s="1308" t="s">
        <v>375</v>
      </c>
      <c r="AD177" s="1446" t="s">
        <v>58</v>
      </c>
      <c r="AE177" s="1308" t="s">
        <v>375</v>
      </c>
      <c r="AF177" s="1447" t="s">
        <v>59</v>
      </c>
      <c r="AG177" s="1447" t="s">
        <v>57</v>
      </c>
      <c r="AH177" s="1447" t="s">
        <v>59</v>
      </c>
      <c r="AI177" s="1447" t="s">
        <v>59</v>
      </c>
      <c r="AJ177" s="1447" t="s">
        <v>59</v>
      </c>
      <c r="AK177" s="1447" t="s">
        <v>59</v>
      </c>
      <c r="AL177" s="1447" t="s">
        <v>258</v>
      </c>
      <c r="AM177" s="1447" t="s">
        <v>375</v>
      </c>
      <c r="AN177" s="1450" t="s">
        <v>375</v>
      </c>
      <c r="AO177" s="1447" t="s">
        <v>61</v>
      </c>
      <c r="AP177" s="1350"/>
      <c r="AQ177" s="809" t="str" cm="1">
        <f t="array" ref="AQ177">IF(AD177="NO FAVORABLE","NO FAVORABLE",IF(SUMPRODUCT(--(TRIM(AF177:AK177)&lt;&gt;"SI"),--(TRIM(AF177:AK177)&lt;&gt;"NA"))&gt;0,"SUBSANAR","APROBADA CR"))</f>
        <v>APROBADA CR</v>
      </c>
    </row>
    <row r="178" spans="1:43" s="1453" customFormat="1" ht="16.95" hidden="1" customHeight="1" x14ac:dyDescent="0.3">
      <c r="A178" s="590" t="s">
        <v>7488</v>
      </c>
      <c r="B178" s="590" t="s">
        <v>9478</v>
      </c>
      <c r="C178" s="590">
        <v>1021</v>
      </c>
      <c r="D178" s="590" t="s">
        <v>376</v>
      </c>
      <c r="E178" s="590" t="s">
        <v>9741</v>
      </c>
      <c r="F178" s="590" t="s">
        <v>375</v>
      </c>
      <c r="G178" s="590" t="s">
        <v>8780</v>
      </c>
      <c r="H178" s="590" t="s">
        <v>5009</v>
      </c>
      <c r="I178" s="590" t="s">
        <v>9742</v>
      </c>
      <c r="J178" s="590" t="s">
        <v>431</v>
      </c>
      <c r="K178" s="590">
        <v>1037487963</v>
      </c>
      <c r="L178" s="1467">
        <v>44272</v>
      </c>
      <c r="M178" s="1468">
        <v>4</v>
      </c>
      <c r="N178" s="1468" t="s">
        <v>379</v>
      </c>
      <c r="O178" s="590">
        <v>3507415462</v>
      </c>
      <c r="P178" s="590" t="s">
        <v>375</v>
      </c>
      <c r="Q178" s="590" t="s">
        <v>375</v>
      </c>
      <c r="R178" s="590" t="s">
        <v>380</v>
      </c>
      <c r="S178" s="590" t="s">
        <v>54</v>
      </c>
      <c r="T178" s="590" t="s">
        <v>9740</v>
      </c>
      <c r="U178" s="590" t="s">
        <v>375</v>
      </c>
      <c r="V178" s="1449" t="s">
        <v>375</v>
      </c>
      <c r="W178" s="1259" t="s">
        <v>57</v>
      </c>
      <c r="X178" s="1454" t="s">
        <v>375</v>
      </c>
      <c r="Y178" s="1259" t="s">
        <v>375</v>
      </c>
      <c r="Z178" s="1259" t="s">
        <v>375</v>
      </c>
      <c r="AA178" s="1259" t="s">
        <v>375</v>
      </c>
      <c r="AB178" s="1259" t="s">
        <v>375</v>
      </c>
      <c r="AC178" s="1259" t="s">
        <v>375</v>
      </c>
      <c r="AD178" s="931" t="s">
        <v>375</v>
      </c>
      <c r="AE178" s="1259" t="s">
        <v>375</v>
      </c>
      <c r="AF178" s="1447" t="s">
        <v>375</v>
      </c>
      <c r="AG178" s="1447" t="s">
        <v>375</v>
      </c>
      <c r="AH178" s="1447" t="s">
        <v>375</v>
      </c>
      <c r="AI178" s="1447" t="s">
        <v>375</v>
      </c>
      <c r="AJ178" s="1447" t="s">
        <v>375</v>
      </c>
      <c r="AK178" s="1447" t="s">
        <v>375</v>
      </c>
      <c r="AL178" s="1447"/>
      <c r="AM178" s="1447" t="s">
        <v>375</v>
      </c>
      <c r="AN178" s="1447" t="s">
        <v>375</v>
      </c>
      <c r="AO178" s="1578" t="s">
        <v>375</v>
      </c>
    </row>
    <row r="179" spans="1:43" s="1249" customFormat="1" ht="16.95" customHeight="1" x14ac:dyDescent="0.3">
      <c r="A179" s="590" t="s">
        <v>7488</v>
      </c>
      <c r="B179" s="590" t="s">
        <v>9478</v>
      </c>
      <c r="C179" s="590">
        <v>104</v>
      </c>
      <c r="D179" s="590" t="s">
        <v>45</v>
      </c>
      <c r="E179" s="590" t="s">
        <v>9114</v>
      </c>
      <c r="F179" s="590"/>
      <c r="G179" s="590" t="s">
        <v>366</v>
      </c>
      <c r="H179" s="590" t="s">
        <v>5643</v>
      </c>
      <c r="I179" s="1538" t="s">
        <v>9744</v>
      </c>
      <c r="J179" s="590" t="s">
        <v>50</v>
      </c>
      <c r="K179" s="590">
        <v>1039092652</v>
      </c>
      <c r="L179" s="1467">
        <v>33202</v>
      </c>
      <c r="M179" s="1468">
        <v>34</v>
      </c>
      <c r="N179" s="1468" t="s">
        <v>51</v>
      </c>
      <c r="O179" s="590">
        <v>3147580938</v>
      </c>
      <c r="P179" s="590" t="s">
        <v>375</v>
      </c>
      <c r="Q179" s="590" t="s">
        <v>375</v>
      </c>
      <c r="R179" s="590" t="s">
        <v>380</v>
      </c>
      <c r="S179" s="590" t="s">
        <v>54</v>
      </c>
      <c r="T179" s="590" t="s">
        <v>9743</v>
      </c>
      <c r="U179" s="590" t="s">
        <v>375</v>
      </c>
      <c r="V179" s="1259" t="s">
        <v>57</v>
      </c>
      <c r="W179" s="931" t="s">
        <v>57</v>
      </c>
      <c r="X179" s="1259" t="s">
        <v>57</v>
      </c>
      <c r="Y179" s="1308" t="s">
        <v>375</v>
      </c>
      <c r="Z179" s="1308" t="s">
        <v>375</v>
      </c>
      <c r="AA179" s="1308" t="s">
        <v>375</v>
      </c>
      <c r="AB179" s="1308" t="s">
        <v>375</v>
      </c>
      <c r="AC179" s="1308" t="s">
        <v>375</v>
      </c>
      <c r="AD179" s="1446" t="s">
        <v>58</v>
      </c>
      <c r="AE179" s="1308" t="s">
        <v>375</v>
      </c>
      <c r="AF179" s="1447" t="s">
        <v>59</v>
      </c>
      <c r="AG179" s="1447" t="s">
        <v>57</v>
      </c>
      <c r="AH179" s="1447" t="s">
        <v>59</v>
      </c>
      <c r="AI179" s="1447" t="s">
        <v>59</v>
      </c>
      <c r="AJ179" s="1447" t="s">
        <v>59</v>
      </c>
      <c r="AK179" s="1447" t="s">
        <v>59</v>
      </c>
      <c r="AL179" s="1447" t="s">
        <v>194</v>
      </c>
      <c r="AM179" s="1447" t="s">
        <v>375</v>
      </c>
      <c r="AN179" s="1450" t="s">
        <v>375</v>
      </c>
      <c r="AO179" s="1447" t="s">
        <v>61</v>
      </c>
      <c r="AP179" s="1350"/>
      <c r="AQ179" s="809" t="str" cm="1">
        <f t="array" ref="AQ179">IF(AD179="NO FAVORABLE","NO FAVORABLE",IF(SUMPRODUCT(--(TRIM(AF179:AK179)&lt;&gt;"SI"),--(TRIM(AF179:AK179)&lt;&gt;"NA"))&gt;0,"SUBSANAR","APROBADA CR"))</f>
        <v>APROBADA CR</v>
      </c>
    </row>
    <row r="180" spans="1:43" s="1249" customFormat="1" ht="16.95" hidden="1" customHeight="1" x14ac:dyDescent="0.3">
      <c r="A180" s="590" t="s">
        <v>7488</v>
      </c>
      <c r="B180" s="590" t="s">
        <v>9478</v>
      </c>
      <c r="C180" s="590">
        <v>1041</v>
      </c>
      <c r="D180" s="590" t="s">
        <v>376</v>
      </c>
      <c r="E180" s="590" t="s">
        <v>5335</v>
      </c>
      <c r="F180" s="590"/>
      <c r="G180" s="590" t="s">
        <v>210</v>
      </c>
      <c r="H180" s="590" t="s">
        <v>366</v>
      </c>
      <c r="I180" s="590" t="s">
        <v>9745</v>
      </c>
      <c r="J180" s="590" t="s">
        <v>390</v>
      </c>
      <c r="K180" s="590">
        <v>1037485070</v>
      </c>
      <c r="L180" s="1467">
        <v>42151</v>
      </c>
      <c r="M180" s="1468">
        <v>10</v>
      </c>
      <c r="N180" s="1468" t="s">
        <v>51</v>
      </c>
      <c r="O180" s="590">
        <v>3147580938</v>
      </c>
      <c r="P180" s="590" t="s">
        <v>375</v>
      </c>
      <c r="Q180" s="590" t="s">
        <v>375</v>
      </c>
      <c r="R180" s="590" t="s">
        <v>380</v>
      </c>
      <c r="S180" s="590" t="s">
        <v>54</v>
      </c>
      <c r="T180" s="590" t="s">
        <v>9743</v>
      </c>
      <c r="U180" s="590" t="s">
        <v>375</v>
      </c>
      <c r="V180" s="1449" t="s">
        <v>375</v>
      </c>
      <c r="W180" s="931" t="s">
        <v>57</v>
      </c>
      <c r="X180" s="1449" t="s">
        <v>375</v>
      </c>
      <c r="Y180" s="1259" t="s">
        <v>375</v>
      </c>
      <c r="Z180" s="1259" t="s">
        <v>375</v>
      </c>
      <c r="AA180" s="1259" t="s">
        <v>375</v>
      </c>
      <c r="AB180" s="1259" t="s">
        <v>375</v>
      </c>
      <c r="AC180" s="1259" t="s">
        <v>375</v>
      </c>
      <c r="AD180" s="1259" t="s">
        <v>375</v>
      </c>
      <c r="AE180" s="1259" t="s">
        <v>375</v>
      </c>
      <c r="AF180" s="1447" t="s">
        <v>375</v>
      </c>
      <c r="AG180" s="1447" t="s">
        <v>375</v>
      </c>
      <c r="AH180" s="1447" t="s">
        <v>375</v>
      </c>
      <c r="AI180" s="1447" t="s">
        <v>375</v>
      </c>
      <c r="AJ180" s="1447" t="s">
        <v>375</v>
      </c>
      <c r="AK180" s="1447" t="s">
        <v>375</v>
      </c>
      <c r="AL180" s="1447"/>
      <c r="AM180" s="1447" t="s">
        <v>375</v>
      </c>
      <c r="AN180" s="1447" t="s">
        <v>375</v>
      </c>
      <c r="AO180" s="1578" t="s">
        <v>375</v>
      </c>
    </row>
    <row r="181" spans="1:43" s="1249" customFormat="1" ht="16.95" hidden="1" customHeight="1" x14ac:dyDescent="0.3">
      <c r="A181" s="590" t="s">
        <v>7488</v>
      </c>
      <c r="B181" s="590" t="s">
        <v>9478</v>
      </c>
      <c r="C181" s="590">
        <v>1042</v>
      </c>
      <c r="D181" s="590" t="s">
        <v>376</v>
      </c>
      <c r="E181" s="590" t="s">
        <v>454</v>
      </c>
      <c r="F181" s="590" t="s">
        <v>388</v>
      </c>
      <c r="G181" s="590" t="s">
        <v>210</v>
      </c>
      <c r="H181" s="590" t="s">
        <v>366</v>
      </c>
      <c r="I181" s="590" t="s">
        <v>9746</v>
      </c>
      <c r="J181" s="590" t="s">
        <v>390</v>
      </c>
      <c r="K181" s="590">
        <v>1037479764</v>
      </c>
      <c r="L181" s="1467">
        <v>40005</v>
      </c>
      <c r="M181" s="1468">
        <v>16</v>
      </c>
      <c r="N181" s="1468" t="s">
        <v>379</v>
      </c>
      <c r="O181" s="590">
        <v>3147580938</v>
      </c>
      <c r="P181" s="590" t="s">
        <v>375</v>
      </c>
      <c r="Q181" s="590" t="s">
        <v>375</v>
      </c>
      <c r="R181" s="590" t="s">
        <v>380</v>
      </c>
      <c r="S181" s="590" t="s">
        <v>54</v>
      </c>
      <c r="T181" s="590" t="s">
        <v>9743</v>
      </c>
      <c r="U181" s="590" t="s">
        <v>375</v>
      </c>
      <c r="V181" s="1449" t="s">
        <v>375</v>
      </c>
      <c r="W181" s="931" t="s">
        <v>57</v>
      </c>
      <c r="X181" s="1449" t="s">
        <v>375</v>
      </c>
      <c r="Y181" s="1259" t="s">
        <v>375</v>
      </c>
      <c r="Z181" s="1259" t="s">
        <v>375</v>
      </c>
      <c r="AA181" s="1259" t="s">
        <v>375</v>
      </c>
      <c r="AB181" s="1259" t="s">
        <v>375</v>
      </c>
      <c r="AC181" s="1259" t="s">
        <v>375</v>
      </c>
      <c r="AD181" s="1259" t="s">
        <v>375</v>
      </c>
      <c r="AE181" s="1259" t="s">
        <v>375</v>
      </c>
      <c r="AF181" s="1447" t="s">
        <v>375</v>
      </c>
      <c r="AG181" s="1447" t="s">
        <v>375</v>
      </c>
      <c r="AH181" s="1447" t="s">
        <v>375</v>
      </c>
      <c r="AI181" s="1447" t="s">
        <v>375</v>
      </c>
      <c r="AJ181" s="1447" t="s">
        <v>375</v>
      </c>
      <c r="AK181" s="1447" t="s">
        <v>375</v>
      </c>
      <c r="AL181" s="1447"/>
      <c r="AM181" s="1447" t="s">
        <v>375</v>
      </c>
      <c r="AN181" s="1447" t="s">
        <v>375</v>
      </c>
      <c r="AO181" s="1451" t="s">
        <v>375</v>
      </c>
    </row>
    <row r="182" spans="1:43" s="1249" customFormat="1" ht="16.95" hidden="1" customHeight="1" x14ac:dyDescent="0.3">
      <c r="A182" s="590" t="s">
        <v>7488</v>
      </c>
      <c r="B182" s="590" t="s">
        <v>9478</v>
      </c>
      <c r="C182" s="590">
        <v>1043</v>
      </c>
      <c r="D182" s="590" t="s">
        <v>376</v>
      </c>
      <c r="E182" s="590" t="s">
        <v>9747</v>
      </c>
      <c r="F182" s="590"/>
      <c r="G182" s="590" t="s">
        <v>210</v>
      </c>
      <c r="H182" s="590" t="s">
        <v>366</v>
      </c>
      <c r="I182" s="590" t="s">
        <v>9748</v>
      </c>
      <c r="J182" s="590" t="s">
        <v>390</v>
      </c>
      <c r="K182" s="1280">
        <v>1037482241</v>
      </c>
      <c r="L182" s="1467">
        <v>40981</v>
      </c>
      <c r="M182" s="1468">
        <v>13</v>
      </c>
      <c r="N182" s="1468" t="s">
        <v>379</v>
      </c>
      <c r="O182" s="590">
        <v>3147580938</v>
      </c>
      <c r="P182" s="590" t="s">
        <v>375</v>
      </c>
      <c r="Q182" s="590" t="s">
        <v>375</v>
      </c>
      <c r="R182" s="590" t="s">
        <v>380</v>
      </c>
      <c r="S182" s="590" t="s">
        <v>54</v>
      </c>
      <c r="T182" s="590" t="s">
        <v>9743</v>
      </c>
      <c r="U182" s="590" t="s">
        <v>375</v>
      </c>
      <c r="V182" s="1454" t="s">
        <v>375</v>
      </c>
      <c r="W182" s="931" t="s">
        <v>57</v>
      </c>
      <c r="X182" s="1454" t="s">
        <v>375</v>
      </c>
      <c r="Y182" s="1259" t="s">
        <v>375</v>
      </c>
      <c r="Z182" s="1259" t="s">
        <v>375</v>
      </c>
      <c r="AA182" s="1259" t="s">
        <v>375</v>
      </c>
      <c r="AB182" s="1259" t="s">
        <v>375</v>
      </c>
      <c r="AC182" s="1259" t="s">
        <v>375</v>
      </c>
      <c r="AD182" s="1259" t="s">
        <v>375</v>
      </c>
      <c r="AE182" s="1259" t="s">
        <v>375</v>
      </c>
      <c r="AF182" s="1447" t="s">
        <v>375</v>
      </c>
      <c r="AG182" s="1447" t="s">
        <v>375</v>
      </c>
      <c r="AH182" s="1447" t="s">
        <v>375</v>
      </c>
      <c r="AI182" s="1447" t="s">
        <v>375</v>
      </c>
      <c r="AJ182" s="1447" t="s">
        <v>375</v>
      </c>
      <c r="AK182" s="1447" t="s">
        <v>375</v>
      </c>
      <c r="AL182" s="1447"/>
      <c r="AM182" s="1447" t="s">
        <v>375</v>
      </c>
      <c r="AN182" s="1447" t="s">
        <v>375</v>
      </c>
      <c r="AO182" s="1573" t="s">
        <v>375</v>
      </c>
      <c r="AP182" s="1561"/>
    </row>
    <row r="183" spans="1:43" s="1249" customFormat="1" ht="13.8" x14ac:dyDescent="0.3">
      <c r="A183" s="590" t="s">
        <v>7488</v>
      </c>
      <c r="B183" s="590" t="s">
        <v>9478</v>
      </c>
      <c r="C183" s="590">
        <v>105</v>
      </c>
      <c r="D183" s="590" t="s">
        <v>45</v>
      </c>
      <c r="E183" s="590" t="s">
        <v>2089</v>
      </c>
      <c r="F183" s="590" t="s">
        <v>316</v>
      </c>
      <c r="G183" s="590" t="s">
        <v>554</v>
      </c>
      <c r="H183" s="590" t="s">
        <v>9410</v>
      </c>
      <c r="I183" s="1538" t="s">
        <v>9749</v>
      </c>
      <c r="J183" s="590" t="s">
        <v>50</v>
      </c>
      <c r="K183" s="590">
        <v>1037486501</v>
      </c>
      <c r="L183" s="1467">
        <v>36451</v>
      </c>
      <c r="M183" s="1468">
        <v>25</v>
      </c>
      <c r="N183" s="1468" t="s">
        <v>51</v>
      </c>
      <c r="O183" s="590">
        <v>3147580938</v>
      </c>
      <c r="P183" s="590" t="s">
        <v>375</v>
      </c>
      <c r="Q183" s="590" t="s">
        <v>375</v>
      </c>
      <c r="R183" s="590" t="s">
        <v>380</v>
      </c>
      <c r="S183" s="590" t="s">
        <v>54</v>
      </c>
      <c r="T183" s="590" t="s">
        <v>9743</v>
      </c>
      <c r="U183" s="590" t="s">
        <v>375</v>
      </c>
      <c r="V183" s="1259" t="s">
        <v>57</v>
      </c>
      <c r="W183" s="931" t="s">
        <v>57</v>
      </c>
      <c r="X183" s="1259" t="s">
        <v>57</v>
      </c>
      <c r="Y183" s="1308" t="s">
        <v>375</v>
      </c>
      <c r="Z183" s="1308" t="s">
        <v>375</v>
      </c>
      <c r="AA183" s="1308" t="s">
        <v>375</v>
      </c>
      <c r="AB183" s="1308" t="s">
        <v>375</v>
      </c>
      <c r="AC183" s="1308" t="s">
        <v>375</v>
      </c>
      <c r="AD183" s="1446" t="s">
        <v>58</v>
      </c>
      <c r="AE183" s="1308" t="s">
        <v>375</v>
      </c>
      <c r="AF183" s="1447" t="s">
        <v>59</v>
      </c>
      <c r="AG183" s="1447" t="s">
        <v>57</v>
      </c>
      <c r="AH183" s="1447" t="s">
        <v>59</v>
      </c>
      <c r="AI183" s="1447" t="s">
        <v>59</v>
      </c>
      <c r="AJ183" s="1447" t="s">
        <v>59</v>
      </c>
      <c r="AK183" s="1447" t="s">
        <v>59</v>
      </c>
      <c r="AL183" s="1447" t="s">
        <v>174</v>
      </c>
      <c r="AM183" s="1447" t="s">
        <v>375</v>
      </c>
      <c r="AN183" s="1450" t="s">
        <v>375</v>
      </c>
      <c r="AO183" s="1447" t="s">
        <v>61</v>
      </c>
      <c r="AP183" s="1350"/>
      <c r="AQ183" s="809" t="str" cm="1">
        <f t="array" ref="AQ183">IF(AD183="NO FAVORABLE","NO FAVORABLE",IF(SUMPRODUCT(--(TRIM(AF183:AK183)&lt;&gt;"SI"),--(TRIM(AF183:AK183)&lt;&gt;"NA"))&gt;0,"SUBSANAR","APROBADA CR"))</f>
        <v>APROBADA CR</v>
      </c>
    </row>
    <row r="184" spans="1:43" s="1249" customFormat="1" ht="16.95" hidden="1" customHeight="1" x14ac:dyDescent="0.3">
      <c r="A184" s="590" t="s">
        <v>7488</v>
      </c>
      <c r="B184" s="590" t="s">
        <v>9478</v>
      </c>
      <c r="C184" s="590">
        <v>1051</v>
      </c>
      <c r="D184" s="590" t="s">
        <v>376</v>
      </c>
      <c r="E184" s="590" t="s">
        <v>1547</v>
      </c>
      <c r="F184" s="590" t="s">
        <v>438</v>
      </c>
      <c r="G184" s="590" t="s">
        <v>4437</v>
      </c>
      <c r="H184" s="590" t="s">
        <v>554</v>
      </c>
      <c r="I184" s="590" t="s">
        <v>9750</v>
      </c>
      <c r="J184" s="590" t="s">
        <v>431</v>
      </c>
      <c r="K184" s="1280">
        <v>1037488016</v>
      </c>
      <c r="L184" s="1467">
        <v>44290</v>
      </c>
      <c r="M184" s="1468">
        <v>4</v>
      </c>
      <c r="N184" s="1468" t="s">
        <v>51</v>
      </c>
      <c r="O184" s="590">
        <v>3147580938</v>
      </c>
      <c r="P184" s="590" t="s">
        <v>375</v>
      </c>
      <c r="Q184" s="590" t="s">
        <v>375</v>
      </c>
      <c r="R184" s="590" t="s">
        <v>380</v>
      </c>
      <c r="S184" s="590" t="s">
        <v>54</v>
      </c>
      <c r="T184" s="590" t="s">
        <v>9743</v>
      </c>
      <c r="U184" s="590" t="s">
        <v>375</v>
      </c>
      <c r="V184" s="1454" t="s">
        <v>375</v>
      </c>
      <c r="W184" s="931" t="s">
        <v>57</v>
      </c>
      <c r="X184" s="1454" t="s">
        <v>375</v>
      </c>
      <c r="Y184" s="1259" t="s">
        <v>375</v>
      </c>
      <c r="Z184" s="1259" t="s">
        <v>375</v>
      </c>
      <c r="AA184" s="1259" t="s">
        <v>375</v>
      </c>
      <c r="AB184" s="1259" t="s">
        <v>375</v>
      </c>
      <c r="AC184" s="1259" t="s">
        <v>375</v>
      </c>
      <c r="AD184" s="1259" t="s">
        <v>375</v>
      </c>
      <c r="AE184" s="1259" t="s">
        <v>375</v>
      </c>
      <c r="AF184" s="1447" t="s">
        <v>375</v>
      </c>
      <c r="AG184" s="1447" t="s">
        <v>375</v>
      </c>
      <c r="AH184" s="1447" t="s">
        <v>375</v>
      </c>
      <c r="AI184" s="1447" t="s">
        <v>375</v>
      </c>
      <c r="AJ184" s="1447" t="s">
        <v>375</v>
      </c>
      <c r="AK184" s="1447" t="s">
        <v>375</v>
      </c>
      <c r="AL184" s="1447"/>
      <c r="AM184" s="1447" t="s">
        <v>375</v>
      </c>
      <c r="AN184" s="1447" t="s">
        <v>375</v>
      </c>
      <c r="AO184" s="1579" t="s">
        <v>375</v>
      </c>
      <c r="AP184" s="1563"/>
    </row>
    <row r="185" spans="1:43" s="1249" customFormat="1" ht="16.95" customHeight="1" x14ac:dyDescent="0.3">
      <c r="A185" s="590" t="s">
        <v>7488</v>
      </c>
      <c r="B185" s="590" t="s">
        <v>9478</v>
      </c>
      <c r="C185" s="590">
        <v>106</v>
      </c>
      <c r="D185" s="590" t="s">
        <v>45</v>
      </c>
      <c r="E185" s="590" t="s">
        <v>8947</v>
      </c>
      <c r="F185" s="590"/>
      <c r="G185" s="590" t="s">
        <v>1484</v>
      </c>
      <c r="H185" s="590" t="s">
        <v>9475</v>
      </c>
      <c r="I185" s="1538" t="s">
        <v>9751</v>
      </c>
      <c r="J185" s="590" t="s">
        <v>50</v>
      </c>
      <c r="K185" s="590">
        <v>1037469072</v>
      </c>
      <c r="L185" s="1467">
        <v>36728</v>
      </c>
      <c r="M185" s="1468">
        <v>25</v>
      </c>
      <c r="N185" s="1468" t="s">
        <v>51</v>
      </c>
      <c r="O185" s="590">
        <v>3147580938</v>
      </c>
      <c r="P185" s="590" t="s">
        <v>375</v>
      </c>
      <c r="Q185" s="590" t="s">
        <v>375</v>
      </c>
      <c r="R185" s="590" t="s">
        <v>380</v>
      </c>
      <c r="S185" s="590" t="s">
        <v>54</v>
      </c>
      <c r="T185" s="590" t="s">
        <v>9743</v>
      </c>
      <c r="U185" s="590" t="s">
        <v>375</v>
      </c>
      <c r="V185" s="1259" t="s">
        <v>57</v>
      </c>
      <c r="W185" s="931" t="s">
        <v>57</v>
      </c>
      <c r="X185" s="1259" t="s">
        <v>57</v>
      </c>
      <c r="Y185" s="1308" t="s">
        <v>375</v>
      </c>
      <c r="Z185" s="1308" t="s">
        <v>375</v>
      </c>
      <c r="AA185" s="1308" t="s">
        <v>375</v>
      </c>
      <c r="AB185" s="1308" t="s">
        <v>375</v>
      </c>
      <c r="AC185" s="1308" t="s">
        <v>375</v>
      </c>
      <c r="AD185" s="1446" t="s">
        <v>58</v>
      </c>
      <c r="AE185" s="1308" t="s">
        <v>375</v>
      </c>
      <c r="AF185" s="1447" t="s">
        <v>59</v>
      </c>
      <c r="AG185" s="1447" t="s">
        <v>57</v>
      </c>
      <c r="AH185" s="1447" t="s">
        <v>59</v>
      </c>
      <c r="AI185" s="1447" t="s">
        <v>59</v>
      </c>
      <c r="AJ185" s="1447" t="s">
        <v>59</v>
      </c>
      <c r="AK185" s="1447" t="s">
        <v>59</v>
      </c>
      <c r="AL185" s="1447" t="s">
        <v>114</v>
      </c>
      <c r="AM185" s="1447" t="s">
        <v>375</v>
      </c>
      <c r="AN185" s="1450" t="s">
        <v>375</v>
      </c>
      <c r="AO185" s="1447" t="s">
        <v>61</v>
      </c>
      <c r="AP185" s="1350"/>
      <c r="AQ185" s="809" t="str" cm="1">
        <f t="array" ref="AQ185">IF(AD185="NO FAVORABLE","NO FAVORABLE",IF(SUMPRODUCT(--(TRIM(AF185:AK185)&lt;&gt;"SI"),--(TRIM(AF185:AK185)&lt;&gt;"NA"))&gt;0,"SUBSANAR","APROBADA CR"))</f>
        <v>APROBADA CR</v>
      </c>
    </row>
    <row r="186" spans="1:43" s="1249" customFormat="1" ht="16.95" hidden="1" customHeight="1" x14ac:dyDescent="0.3">
      <c r="A186" s="590" t="s">
        <v>7488</v>
      </c>
      <c r="B186" s="590" t="s">
        <v>9478</v>
      </c>
      <c r="C186" s="590">
        <v>1061</v>
      </c>
      <c r="D186" s="590" t="s">
        <v>376</v>
      </c>
      <c r="E186" s="590" t="s">
        <v>541</v>
      </c>
      <c r="F186" s="590" t="s">
        <v>454</v>
      </c>
      <c r="G186" s="590" t="s">
        <v>3643</v>
      </c>
      <c r="H186" s="590" t="s">
        <v>1484</v>
      </c>
      <c r="I186" s="590" t="s">
        <v>9752</v>
      </c>
      <c r="J186" s="590" t="s">
        <v>431</v>
      </c>
      <c r="K186" s="590">
        <v>1037486936</v>
      </c>
      <c r="L186" s="1467">
        <v>43430</v>
      </c>
      <c r="M186" s="1468">
        <v>6</v>
      </c>
      <c r="N186" s="1468" t="s">
        <v>379</v>
      </c>
      <c r="O186" s="590">
        <v>3147580938</v>
      </c>
      <c r="P186" s="590" t="s">
        <v>375</v>
      </c>
      <c r="Q186" s="590" t="s">
        <v>375</v>
      </c>
      <c r="R186" s="590" t="s">
        <v>380</v>
      </c>
      <c r="S186" s="590" t="s">
        <v>54</v>
      </c>
      <c r="T186" s="590" t="s">
        <v>9743</v>
      </c>
      <c r="U186" s="590" t="s">
        <v>375</v>
      </c>
      <c r="V186" s="1449" t="s">
        <v>375</v>
      </c>
      <c r="W186" s="931" t="s">
        <v>57</v>
      </c>
      <c r="X186" s="1449" t="s">
        <v>375</v>
      </c>
      <c r="Y186" s="1259" t="s">
        <v>375</v>
      </c>
      <c r="Z186" s="1259" t="s">
        <v>375</v>
      </c>
      <c r="AA186" s="1259" t="s">
        <v>375</v>
      </c>
      <c r="AB186" s="1259" t="s">
        <v>375</v>
      </c>
      <c r="AC186" s="1259" t="s">
        <v>375</v>
      </c>
      <c r="AD186" s="1259" t="s">
        <v>375</v>
      </c>
      <c r="AE186" s="1259" t="s">
        <v>375</v>
      </c>
      <c r="AF186" s="1447" t="s">
        <v>375</v>
      </c>
      <c r="AG186" s="1447" t="s">
        <v>375</v>
      </c>
      <c r="AH186" s="1447" t="s">
        <v>375</v>
      </c>
      <c r="AI186" s="1447" t="s">
        <v>375</v>
      </c>
      <c r="AJ186" s="1447" t="s">
        <v>375</v>
      </c>
      <c r="AK186" s="1447" t="s">
        <v>375</v>
      </c>
      <c r="AL186" s="1447"/>
      <c r="AM186" s="1447" t="s">
        <v>375</v>
      </c>
      <c r="AN186" s="1447" t="s">
        <v>375</v>
      </c>
      <c r="AO186" s="1578" t="s">
        <v>375</v>
      </c>
    </row>
    <row r="187" spans="1:43" s="1249" customFormat="1" ht="13.8" hidden="1" x14ac:dyDescent="0.3">
      <c r="A187" s="590" t="s">
        <v>7488</v>
      </c>
      <c r="B187" s="590" t="s">
        <v>9478</v>
      </c>
      <c r="C187" s="590">
        <v>1062</v>
      </c>
      <c r="D187" s="590" t="s">
        <v>376</v>
      </c>
      <c r="E187" s="590" t="s">
        <v>9753</v>
      </c>
      <c r="F187" s="590"/>
      <c r="G187" s="590" t="s">
        <v>387</v>
      </c>
      <c r="H187" s="590" t="s">
        <v>1484</v>
      </c>
      <c r="I187" s="590" t="s">
        <v>9754</v>
      </c>
      <c r="J187" s="590" t="s">
        <v>431</v>
      </c>
      <c r="K187" s="1280">
        <v>1037488505</v>
      </c>
      <c r="L187" s="1467">
        <v>44622</v>
      </c>
      <c r="M187" s="1468">
        <v>3</v>
      </c>
      <c r="N187" s="1468" t="s">
        <v>379</v>
      </c>
      <c r="O187" s="590">
        <v>3147580938</v>
      </c>
      <c r="P187" s="590" t="s">
        <v>375</v>
      </c>
      <c r="Q187" s="590" t="s">
        <v>375</v>
      </c>
      <c r="R187" s="590" t="s">
        <v>380</v>
      </c>
      <c r="S187" s="590" t="s">
        <v>54</v>
      </c>
      <c r="T187" s="590" t="s">
        <v>9743</v>
      </c>
      <c r="U187" s="590" t="s">
        <v>375</v>
      </c>
      <c r="V187" s="1454" t="s">
        <v>375</v>
      </c>
      <c r="W187" s="931" t="s">
        <v>57</v>
      </c>
      <c r="X187" s="1454" t="s">
        <v>375</v>
      </c>
      <c r="Y187" s="1259" t="s">
        <v>375</v>
      </c>
      <c r="Z187" s="1259" t="s">
        <v>375</v>
      </c>
      <c r="AA187" s="1259" t="s">
        <v>375</v>
      </c>
      <c r="AB187" s="1259" t="s">
        <v>375</v>
      </c>
      <c r="AC187" s="1259" t="s">
        <v>375</v>
      </c>
      <c r="AD187" s="1259" t="s">
        <v>375</v>
      </c>
      <c r="AE187" s="1259" t="s">
        <v>375</v>
      </c>
      <c r="AF187" s="1447" t="s">
        <v>375</v>
      </c>
      <c r="AG187" s="1447" t="s">
        <v>375</v>
      </c>
      <c r="AH187" s="1447" t="s">
        <v>375</v>
      </c>
      <c r="AI187" s="1447" t="s">
        <v>375</v>
      </c>
      <c r="AJ187" s="1447" t="s">
        <v>375</v>
      </c>
      <c r="AK187" s="1447" t="s">
        <v>375</v>
      </c>
      <c r="AL187" s="1447"/>
      <c r="AM187" s="1447" t="s">
        <v>375</v>
      </c>
      <c r="AN187" s="1447" t="s">
        <v>375</v>
      </c>
      <c r="AO187" s="1573" t="s">
        <v>375</v>
      </c>
      <c r="AP187" s="1561"/>
    </row>
    <row r="188" spans="1:43" s="1249" customFormat="1" ht="13.8" x14ac:dyDescent="0.3">
      <c r="A188" s="590" t="s">
        <v>7488</v>
      </c>
      <c r="B188" s="590" t="s">
        <v>9478</v>
      </c>
      <c r="C188" s="590">
        <v>107</v>
      </c>
      <c r="D188" s="590" t="s">
        <v>45</v>
      </c>
      <c r="E188" s="590" t="s">
        <v>9755</v>
      </c>
      <c r="F188" s="590" t="s">
        <v>438</v>
      </c>
      <c r="G188" s="590" t="s">
        <v>9410</v>
      </c>
      <c r="H188" s="590" t="s">
        <v>554</v>
      </c>
      <c r="I188" s="1538" t="s">
        <v>9756</v>
      </c>
      <c r="J188" s="590" t="s">
        <v>50</v>
      </c>
      <c r="K188" s="590">
        <v>1037468151</v>
      </c>
      <c r="L188" s="1467">
        <v>36758</v>
      </c>
      <c r="M188" s="1468">
        <v>25</v>
      </c>
      <c r="N188" s="1468" t="s">
        <v>51</v>
      </c>
      <c r="O188" s="590">
        <v>3147580938</v>
      </c>
      <c r="P188" s="590" t="s">
        <v>375</v>
      </c>
      <c r="Q188" s="590" t="s">
        <v>375</v>
      </c>
      <c r="R188" s="590" t="s">
        <v>380</v>
      </c>
      <c r="S188" s="590" t="s">
        <v>54</v>
      </c>
      <c r="T188" s="590" t="s">
        <v>9743</v>
      </c>
      <c r="U188" s="590" t="s">
        <v>375</v>
      </c>
      <c r="V188" s="1259" t="s">
        <v>57</v>
      </c>
      <c r="W188" s="931" t="s">
        <v>57</v>
      </c>
      <c r="X188" s="1259" t="s">
        <v>57</v>
      </c>
      <c r="Y188" s="1308" t="s">
        <v>375</v>
      </c>
      <c r="Z188" s="1308" t="s">
        <v>375</v>
      </c>
      <c r="AA188" s="1308" t="s">
        <v>375</v>
      </c>
      <c r="AB188" s="1308" t="s">
        <v>375</v>
      </c>
      <c r="AC188" s="1308" t="s">
        <v>375</v>
      </c>
      <c r="AD188" s="1446" t="s">
        <v>58</v>
      </c>
      <c r="AE188" s="1308" t="s">
        <v>375</v>
      </c>
      <c r="AF188" s="1447" t="s">
        <v>59</v>
      </c>
      <c r="AG188" s="1447" t="s">
        <v>57</v>
      </c>
      <c r="AH188" s="1447" t="s">
        <v>59</v>
      </c>
      <c r="AI188" s="1447" t="s">
        <v>59</v>
      </c>
      <c r="AJ188" s="1447" t="s">
        <v>59</v>
      </c>
      <c r="AK188" s="1447" t="s">
        <v>59</v>
      </c>
      <c r="AL188" s="1447" t="s">
        <v>194</v>
      </c>
      <c r="AM188" s="1447" t="s">
        <v>375</v>
      </c>
      <c r="AN188" s="1450" t="s">
        <v>375</v>
      </c>
      <c r="AO188" s="1447" t="s">
        <v>61</v>
      </c>
      <c r="AP188" s="1350"/>
      <c r="AQ188" s="809" t="str" cm="1">
        <f t="array" ref="AQ188">IF(AD188="NO FAVORABLE","NO FAVORABLE",IF(SUMPRODUCT(--(TRIM(AF188:AK188)&lt;&gt;"SI"),--(TRIM(AF188:AK188)&lt;&gt;"NA"))&gt;0,"SUBSANAR","APROBADA CR"))</f>
        <v>APROBADA CR</v>
      </c>
    </row>
    <row r="189" spans="1:43" s="1249" customFormat="1" ht="16.95" hidden="1" customHeight="1" x14ac:dyDescent="0.3">
      <c r="A189" s="590" t="s">
        <v>7488</v>
      </c>
      <c r="B189" s="590" t="s">
        <v>9478</v>
      </c>
      <c r="C189" s="590">
        <v>1071</v>
      </c>
      <c r="D189" s="590" t="s">
        <v>376</v>
      </c>
      <c r="E189" s="590" t="s">
        <v>3000</v>
      </c>
      <c r="F189" s="590" t="s">
        <v>378</v>
      </c>
      <c r="G189" s="590" t="s">
        <v>9410</v>
      </c>
      <c r="H189" s="590" t="s">
        <v>554</v>
      </c>
      <c r="I189" s="590" t="s">
        <v>9757</v>
      </c>
      <c r="J189" s="590" t="s">
        <v>431</v>
      </c>
      <c r="K189" s="1280">
        <v>1037488094</v>
      </c>
      <c r="L189" s="1467">
        <v>44357</v>
      </c>
      <c r="M189" s="1468">
        <v>4</v>
      </c>
      <c r="N189" s="1468" t="s">
        <v>379</v>
      </c>
      <c r="O189" s="590">
        <v>3147580938</v>
      </c>
      <c r="P189" s="590" t="s">
        <v>375</v>
      </c>
      <c r="Q189" s="590" t="s">
        <v>375</v>
      </c>
      <c r="R189" s="590" t="s">
        <v>380</v>
      </c>
      <c r="S189" s="590" t="s">
        <v>54</v>
      </c>
      <c r="T189" s="590" t="s">
        <v>9743</v>
      </c>
      <c r="U189" s="590" t="s">
        <v>375</v>
      </c>
      <c r="V189" s="1454" t="s">
        <v>375</v>
      </c>
      <c r="W189" s="931" t="s">
        <v>57</v>
      </c>
      <c r="X189" s="1454" t="s">
        <v>375</v>
      </c>
      <c r="Y189" s="1259" t="s">
        <v>375</v>
      </c>
      <c r="Z189" s="1259" t="s">
        <v>375</v>
      </c>
      <c r="AA189" s="1259" t="s">
        <v>375</v>
      </c>
      <c r="AB189" s="1259" t="s">
        <v>375</v>
      </c>
      <c r="AC189" s="1259" t="s">
        <v>375</v>
      </c>
      <c r="AD189" s="1259" t="s">
        <v>375</v>
      </c>
      <c r="AE189" s="1259" t="s">
        <v>375</v>
      </c>
      <c r="AF189" s="1447" t="s">
        <v>375</v>
      </c>
      <c r="AG189" s="1447" t="s">
        <v>375</v>
      </c>
      <c r="AH189" s="1447" t="s">
        <v>375</v>
      </c>
      <c r="AI189" s="1447" t="s">
        <v>375</v>
      </c>
      <c r="AJ189" s="1447" t="s">
        <v>375</v>
      </c>
      <c r="AK189" s="1447" t="s">
        <v>375</v>
      </c>
      <c r="AL189" s="1447"/>
      <c r="AM189" s="1447" t="s">
        <v>375</v>
      </c>
      <c r="AN189" s="1447" t="s">
        <v>375</v>
      </c>
      <c r="AO189" s="1580" t="s">
        <v>375</v>
      </c>
      <c r="AP189" s="1562"/>
    </row>
    <row r="190" spans="1:43" s="1249" customFormat="1" ht="13.8" hidden="1" x14ac:dyDescent="0.3">
      <c r="A190" s="590" t="s">
        <v>7488</v>
      </c>
      <c r="B190" s="590" t="s">
        <v>9478</v>
      </c>
      <c r="C190" s="590">
        <v>1081</v>
      </c>
      <c r="D190" s="590" t="s">
        <v>376</v>
      </c>
      <c r="E190" s="590" t="s">
        <v>4957</v>
      </c>
      <c r="F190" s="590" t="s">
        <v>378</v>
      </c>
      <c r="G190" s="590" t="s">
        <v>3258</v>
      </c>
      <c r="H190" s="590" t="s">
        <v>703</v>
      </c>
      <c r="I190" s="590" t="s">
        <v>9759</v>
      </c>
      <c r="J190" s="590" t="s">
        <v>390</v>
      </c>
      <c r="K190" s="1280">
        <v>1037482115</v>
      </c>
      <c r="L190" s="1467">
        <v>40901</v>
      </c>
      <c r="M190" s="1468">
        <v>13</v>
      </c>
      <c r="N190" s="1468" t="s">
        <v>379</v>
      </c>
      <c r="O190" s="590">
        <v>3147580938</v>
      </c>
      <c r="P190" s="590" t="s">
        <v>375</v>
      </c>
      <c r="Q190" s="590" t="s">
        <v>375</v>
      </c>
      <c r="R190" s="590" t="s">
        <v>380</v>
      </c>
      <c r="S190" s="590" t="s">
        <v>54</v>
      </c>
      <c r="T190" s="590" t="s">
        <v>9743</v>
      </c>
      <c r="U190" s="590" t="s">
        <v>375</v>
      </c>
      <c r="V190" s="1454" t="s">
        <v>375</v>
      </c>
      <c r="W190" s="931" t="s">
        <v>57</v>
      </c>
      <c r="X190" s="1454" t="s">
        <v>375</v>
      </c>
      <c r="Y190" s="1259" t="s">
        <v>375</v>
      </c>
      <c r="Z190" s="1259" t="s">
        <v>375</v>
      </c>
      <c r="AA190" s="1259" t="s">
        <v>375</v>
      </c>
      <c r="AB190" s="1259" t="s">
        <v>375</v>
      </c>
      <c r="AC190" s="1259" t="s">
        <v>375</v>
      </c>
      <c r="AD190" s="1259" t="s">
        <v>375</v>
      </c>
      <c r="AE190" s="1259" t="s">
        <v>375</v>
      </c>
      <c r="AF190" s="1447" t="s">
        <v>375</v>
      </c>
      <c r="AG190" s="1447" t="s">
        <v>375</v>
      </c>
      <c r="AH190" s="1447" t="s">
        <v>375</v>
      </c>
      <c r="AI190" s="1447" t="s">
        <v>375</v>
      </c>
      <c r="AJ190" s="1447" t="s">
        <v>375</v>
      </c>
      <c r="AK190" s="1447" t="s">
        <v>375</v>
      </c>
      <c r="AL190" s="1447"/>
      <c r="AM190" s="1447" t="s">
        <v>375</v>
      </c>
      <c r="AN190" s="1447" t="s">
        <v>375</v>
      </c>
      <c r="AO190" s="1573" t="s">
        <v>375</v>
      </c>
      <c r="AP190" s="1561"/>
    </row>
    <row r="191" spans="1:43" s="1249" customFormat="1" ht="16.95" customHeight="1" x14ac:dyDescent="0.3">
      <c r="A191" s="590" t="s">
        <v>7488</v>
      </c>
      <c r="B191" s="590" t="s">
        <v>9478</v>
      </c>
      <c r="C191" s="590">
        <v>109</v>
      </c>
      <c r="D191" s="590" t="s">
        <v>45</v>
      </c>
      <c r="E191" s="590" t="s">
        <v>4711</v>
      </c>
      <c r="F191" s="590" t="s">
        <v>2072</v>
      </c>
      <c r="G191" s="590" t="s">
        <v>9051</v>
      </c>
      <c r="H191" s="590" t="s">
        <v>412</v>
      </c>
      <c r="I191" s="1538" t="s">
        <v>9760</v>
      </c>
      <c r="J191" s="590" t="s">
        <v>50</v>
      </c>
      <c r="K191" s="590">
        <v>1007398007</v>
      </c>
      <c r="L191" s="1467">
        <v>36432</v>
      </c>
      <c r="M191" s="1468">
        <v>25</v>
      </c>
      <c r="N191" s="1468" t="s">
        <v>51</v>
      </c>
      <c r="O191" s="590">
        <v>3147580938</v>
      </c>
      <c r="P191" s="590" t="s">
        <v>375</v>
      </c>
      <c r="Q191" s="590" t="s">
        <v>375</v>
      </c>
      <c r="R191" s="590" t="s">
        <v>380</v>
      </c>
      <c r="S191" s="590" t="s">
        <v>54</v>
      </c>
      <c r="T191" s="590" t="s">
        <v>9743</v>
      </c>
      <c r="U191" s="590" t="s">
        <v>375</v>
      </c>
      <c r="V191" s="1259" t="s">
        <v>57</v>
      </c>
      <c r="W191" s="931" t="s">
        <v>57</v>
      </c>
      <c r="X191" s="1259" t="s">
        <v>57</v>
      </c>
      <c r="Y191" s="1308" t="s">
        <v>375</v>
      </c>
      <c r="Z191" s="1308" t="s">
        <v>375</v>
      </c>
      <c r="AA191" s="1308" t="s">
        <v>375</v>
      </c>
      <c r="AB191" s="1308" t="s">
        <v>375</v>
      </c>
      <c r="AC191" s="1308" t="s">
        <v>375</v>
      </c>
      <c r="AD191" s="1446" t="s">
        <v>58</v>
      </c>
      <c r="AE191" s="1308" t="s">
        <v>375</v>
      </c>
      <c r="AF191" s="1447" t="s">
        <v>59</v>
      </c>
      <c r="AG191" s="1447" t="s">
        <v>57</v>
      </c>
      <c r="AH191" s="1447" t="s">
        <v>59</v>
      </c>
      <c r="AI191" s="1447" t="s">
        <v>59</v>
      </c>
      <c r="AJ191" s="1447" t="s">
        <v>59</v>
      </c>
      <c r="AK191" s="1447" t="s">
        <v>59</v>
      </c>
      <c r="AL191" s="1447" t="s">
        <v>194</v>
      </c>
      <c r="AM191" s="1447" t="s">
        <v>375</v>
      </c>
      <c r="AN191" s="1450" t="s">
        <v>375</v>
      </c>
      <c r="AO191" s="1447" t="s">
        <v>61</v>
      </c>
      <c r="AP191" s="1350"/>
      <c r="AQ191" s="809" t="str" cm="1">
        <f t="array" ref="AQ191">IF(AD191="NO FAVORABLE","NO FAVORABLE",IF(SUMPRODUCT(--(TRIM(AF191:AK191)&lt;&gt;"SI"),--(TRIM(AF191:AK191)&lt;&gt;"NA"))&gt;0,"SUBSANAR","APROBADA CR"))</f>
        <v>APROBADA CR</v>
      </c>
    </row>
    <row r="192" spans="1:43" s="1249" customFormat="1" ht="16.95" hidden="1" customHeight="1" x14ac:dyDescent="0.3">
      <c r="A192" s="590" t="s">
        <v>7488</v>
      </c>
      <c r="B192" s="590" t="s">
        <v>9478</v>
      </c>
      <c r="C192" s="590">
        <v>1091</v>
      </c>
      <c r="D192" s="590" t="s">
        <v>376</v>
      </c>
      <c r="E192" s="590" t="s">
        <v>5302</v>
      </c>
      <c r="F192" s="590" t="s">
        <v>4001</v>
      </c>
      <c r="G192" s="590" t="s">
        <v>5368</v>
      </c>
      <c r="H192" s="590" t="s">
        <v>9051</v>
      </c>
      <c r="I192" s="590" t="s">
        <v>9761</v>
      </c>
      <c r="J192" s="590" t="s">
        <v>390</v>
      </c>
      <c r="K192" s="590">
        <v>1129685634</v>
      </c>
      <c r="L192" s="1467">
        <v>43107</v>
      </c>
      <c r="M192" s="1468">
        <v>7</v>
      </c>
      <c r="N192" s="1468" t="s">
        <v>51</v>
      </c>
      <c r="O192" s="590">
        <v>3147580938</v>
      </c>
      <c r="P192" s="590" t="s">
        <v>375</v>
      </c>
      <c r="Q192" s="590" t="s">
        <v>375</v>
      </c>
      <c r="R192" s="590" t="s">
        <v>380</v>
      </c>
      <c r="S192" s="590" t="s">
        <v>54</v>
      </c>
      <c r="T192" s="590" t="s">
        <v>9743</v>
      </c>
      <c r="U192" s="590" t="s">
        <v>375</v>
      </c>
      <c r="V192" s="1449" t="s">
        <v>375</v>
      </c>
      <c r="W192" s="931" t="s">
        <v>57</v>
      </c>
      <c r="X192" s="1449" t="s">
        <v>375</v>
      </c>
      <c r="Y192" s="1259" t="s">
        <v>375</v>
      </c>
      <c r="Z192" s="1259" t="s">
        <v>375</v>
      </c>
      <c r="AA192" s="1259" t="s">
        <v>375</v>
      </c>
      <c r="AB192" s="1259" t="s">
        <v>375</v>
      </c>
      <c r="AC192" s="1259" t="s">
        <v>375</v>
      </c>
      <c r="AD192" s="1259" t="s">
        <v>375</v>
      </c>
      <c r="AE192" s="1259" t="s">
        <v>375</v>
      </c>
      <c r="AF192" s="1447" t="s">
        <v>375</v>
      </c>
      <c r="AG192" s="1447" t="s">
        <v>375</v>
      </c>
      <c r="AH192" s="1447" t="s">
        <v>375</v>
      </c>
      <c r="AI192" s="1447" t="s">
        <v>375</v>
      </c>
      <c r="AJ192" s="1447" t="s">
        <v>375</v>
      </c>
      <c r="AK192" s="1447" t="s">
        <v>375</v>
      </c>
      <c r="AL192" s="1447"/>
      <c r="AM192" s="1447" t="s">
        <v>375</v>
      </c>
      <c r="AN192" s="1447" t="s">
        <v>375</v>
      </c>
      <c r="AO192" s="1578" t="s">
        <v>375</v>
      </c>
    </row>
    <row r="193" spans="1:43" s="1286" customFormat="1" ht="16.95" hidden="1" customHeight="1" x14ac:dyDescent="0.3">
      <c r="A193" s="590" t="s">
        <v>7488</v>
      </c>
      <c r="B193" s="590" t="s">
        <v>9478</v>
      </c>
      <c r="C193" s="590">
        <v>1092</v>
      </c>
      <c r="D193" s="590" t="s">
        <v>376</v>
      </c>
      <c r="E193" s="590" t="s">
        <v>454</v>
      </c>
      <c r="F193" s="590" t="s">
        <v>659</v>
      </c>
      <c r="G193" s="590" t="s">
        <v>4724</v>
      </c>
      <c r="H193" s="590" t="s">
        <v>9051</v>
      </c>
      <c r="I193" s="590" t="s">
        <v>9762</v>
      </c>
      <c r="J193" s="590" t="s">
        <v>431</v>
      </c>
      <c r="K193" s="1280">
        <v>1037489519</v>
      </c>
      <c r="L193" s="1467">
        <v>45432</v>
      </c>
      <c r="M193" s="1468">
        <v>1</v>
      </c>
      <c r="N193" s="1468" t="s">
        <v>379</v>
      </c>
      <c r="O193" s="590">
        <v>3147580938</v>
      </c>
      <c r="P193" s="590" t="s">
        <v>375</v>
      </c>
      <c r="Q193" s="590" t="s">
        <v>375</v>
      </c>
      <c r="R193" s="590" t="s">
        <v>380</v>
      </c>
      <c r="S193" s="590" t="s">
        <v>54</v>
      </c>
      <c r="T193" s="590" t="s">
        <v>9743</v>
      </c>
      <c r="U193" s="590" t="s">
        <v>375</v>
      </c>
      <c r="V193" s="1454" t="s">
        <v>375</v>
      </c>
      <c r="W193" s="931" t="s">
        <v>57</v>
      </c>
      <c r="X193" s="1454" t="s">
        <v>375</v>
      </c>
      <c r="Y193" s="1259" t="s">
        <v>375</v>
      </c>
      <c r="Z193" s="1259" t="s">
        <v>375</v>
      </c>
      <c r="AA193" s="1259" t="s">
        <v>375</v>
      </c>
      <c r="AB193" s="1259" t="s">
        <v>375</v>
      </c>
      <c r="AC193" s="1259" t="s">
        <v>375</v>
      </c>
      <c r="AD193" s="1259" t="s">
        <v>375</v>
      </c>
      <c r="AE193" s="1259" t="s">
        <v>375</v>
      </c>
      <c r="AF193" s="1447" t="s">
        <v>375</v>
      </c>
      <c r="AG193" s="1447" t="s">
        <v>375</v>
      </c>
      <c r="AH193" s="1447" t="s">
        <v>375</v>
      </c>
      <c r="AI193" s="1447" t="s">
        <v>375</v>
      </c>
      <c r="AJ193" s="1447" t="s">
        <v>375</v>
      </c>
      <c r="AK193" s="1447" t="s">
        <v>375</v>
      </c>
      <c r="AL193" s="1447"/>
      <c r="AM193" s="1447" t="s">
        <v>375</v>
      </c>
      <c r="AN193" s="1447" t="s">
        <v>375</v>
      </c>
      <c r="AO193" s="1573" t="s">
        <v>375</v>
      </c>
      <c r="AP193" s="1561"/>
    </row>
    <row r="194" spans="1:43" s="1249" customFormat="1" ht="16.95" customHeight="1" x14ac:dyDescent="0.3">
      <c r="A194" s="590" t="s">
        <v>7488</v>
      </c>
      <c r="B194" s="590" t="s">
        <v>9478</v>
      </c>
      <c r="C194" s="590">
        <v>110</v>
      </c>
      <c r="D194" s="590" t="s">
        <v>45</v>
      </c>
      <c r="E194" s="590" t="s">
        <v>100</v>
      </c>
      <c r="F194" s="590" t="s">
        <v>101</v>
      </c>
      <c r="G194" s="590" t="s">
        <v>5611</v>
      </c>
      <c r="H194" s="590" t="s">
        <v>5053</v>
      </c>
      <c r="I194" s="1538" t="s">
        <v>9763</v>
      </c>
      <c r="J194" s="590" t="s">
        <v>50</v>
      </c>
      <c r="K194" s="590">
        <v>1023880903</v>
      </c>
      <c r="L194" s="1467">
        <v>39064</v>
      </c>
      <c r="M194" s="1468">
        <v>18</v>
      </c>
      <c r="N194" s="1468" t="s">
        <v>51</v>
      </c>
      <c r="O194" s="590">
        <v>3147580938</v>
      </c>
      <c r="P194" s="590" t="s">
        <v>375</v>
      </c>
      <c r="Q194" s="590" t="s">
        <v>375</v>
      </c>
      <c r="R194" s="590" t="s">
        <v>380</v>
      </c>
      <c r="S194" s="590" t="s">
        <v>54</v>
      </c>
      <c r="T194" s="590" t="s">
        <v>9743</v>
      </c>
      <c r="U194" s="590" t="s">
        <v>375</v>
      </c>
      <c r="V194" s="1259" t="s">
        <v>57</v>
      </c>
      <c r="W194" s="931" t="s">
        <v>57</v>
      </c>
      <c r="X194" s="1259" t="s">
        <v>57</v>
      </c>
      <c r="Y194" s="1308" t="s">
        <v>375</v>
      </c>
      <c r="Z194" s="1308" t="s">
        <v>375</v>
      </c>
      <c r="AA194" s="1308" t="s">
        <v>375</v>
      </c>
      <c r="AB194" s="1308" t="s">
        <v>375</v>
      </c>
      <c r="AC194" s="1308" t="s">
        <v>375</v>
      </c>
      <c r="AD194" s="1446" t="s">
        <v>58</v>
      </c>
      <c r="AE194" s="1308" t="s">
        <v>375</v>
      </c>
      <c r="AF194" s="1447" t="s">
        <v>59</v>
      </c>
      <c r="AG194" s="1447" t="s">
        <v>57</v>
      </c>
      <c r="AH194" s="1447" t="s">
        <v>59</v>
      </c>
      <c r="AI194" s="1447" t="s">
        <v>59</v>
      </c>
      <c r="AJ194" s="1447" t="s">
        <v>59</v>
      </c>
      <c r="AK194" s="1447" t="s">
        <v>59</v>
      </c>
      <c r="AL194" s="1447" t="s">
        <v>243</v>
      </c>
      <c r="AM194" s="1447" t="s">
        <v>375</v>
      </c>
      <c r="AN194" s="1450" t="s">
        <v>375</v>
      </c>
      <c r="AO194" s="1447" t="s">
        <v>61</v>
      </c>
      <c r="AP194" s="1350"/>
      <c r="AQ194" s="809" t="str" cm="1">
        <f t="array" ref="AQ194">IF(AD194="NO FAVORABLE","NO FAVORABLE",IF(SUMPRODUCT(--(TRIM(AF194:AK194)&lt;&gt;"SI"),--(TRIM(AF194:AK194)&lt;&gt;"NA"))&gt;0,"SUBSANAR","APROBADA CR"))</f>
        <v>APROBADA CR</v>
      </c>
    </row>
    <row r="195" spans="1:43" s="1249" customFormat="1" ht="16.95" hidden="1" customHeight="1" x14ac:dyDescent="0.3">
      <c r="A195" s="590" t="s">
        <v>7488</v>
      </c>
      <c r="B195" s="590" t="s">
        <v>9478</v>
      </c>
      <c r="C195" s="590">
        <v>1101</v>
      </c>
      <c r="D195" s="590" t="s">
        <v>376</v>
      </c>
      <c r="E195" s="590" t="s">
        <v>1490</v>
      </c>
      <c r="F195" s="590" t="s">
        <v>340</v>
      </c>
      <c r="G195" s="590" t="s">
        <v>5611</v>
      </c>
      <c r="H195" s="590" t="s">
        <v>863</v>
      </c>
      <c r="I195" s="590" t="s">
        <v>9764</v>
      </c>
      <c r="J195" s="590" t="s">
        <v>390</v>
      </c>
      <c r="K195" s="1280">
        <v>1037485061</v>
      </c>
      <c r="L195" s="1467">
        <v>42226</v>
      </c>
      <c r="M195" s="1468">
        <v>10</v>
      </c>
      <c r="N195" s="1468" t="s">
        <v>51</v>
      </c>
      <c r="O195" s="590">
        <v>3147580938</v>
      </c>
      <c r="P195" s="590" t="s">
        <v>375</v>
      </c>
      <c r="Q195" s="590" t="s">
        <v>375</v>
      </c>
      <c r="R195" s="590" t="s">
        <v>380</v>
      </c>
      <c r="S195" s="590" t="s">
        <v>54</v>
      </c>
      <c r="T195" s="590" t="s">
        <v>9743</v>
      </c>
      <c r="U195" s="590" t="s">
        <v>375</v>
      </c>
      <c r="V195" s="1454" t="s">
        <v>375</v>
      </c>
      <c r="W195" s="931" t="s">
        <v>57</v>
      </c>
      <c r="X195" s="1454" t="s">
        <v>375</v>
      </c>
      <c r="Y195" s="1259" t="s">
        <v>375</v>
      </c>
      <c r="Z195" s="1259" t="s">
        <v>375</v>
      </c>
      <c r="AA195" s="1259" t="s">
        <v>375</v>
      </c>
      <c r="AB195" s="1259" t="s">
        <v>375</v>
      </c>
      <c r="AC195" s="1259" t="s">
        <v>375</v>
      </c>
      <c r="AD195" s="1259" t="s">
        <v>375</v>
      </c>
      <c r="AE195" s="1259" t="s">
        <v>375</v>
      </c>
      <c r="AF195" s="1447" t="s">
        <v>375</v>
      </c>
      <c r="AG195" s="1447" t="s">
        <v>375</v>
      </c>
      <c r="AH195" s="1447" t="s">
        <v>375</v>
      </c>
      <c r="AI195" s="1447" t="s">
        <v>375</v>
      </c>
      <c r="AJ195" s="1447" t="s">
        <v>375</v>
      </c>
      <c r="AK195" s="1447" t="s">
        <v>375</v>
      </c>
      <c r="AL195" s="1447"/>
      <c r="AM195" s="1447" t="s">
        <v>375</v>
      </c>
      <c r="AN195" s="1447" t="s">
        <v>375</v>
      </c>
      <c r="AO195" s="1579" t="s">
        <v>375</v>
      </c>
      <c r="AP195" s="1563"/>
    </row>
    <row r="196" spans="1:43" s="1249" customFormat="1" ht="16.95" customHeight="1" x14ac:dyDescent="0.3">
      <c r="A196" s="590" t="s">
        <v>7488</v>
      </c>
      <c r="B196" s="590" t="s">
        <v>9478</v>
      </c>
      <c r="C196" s="590">
        <v>111</v>
      </c>
      <c r="D196" s="590" t="s">
        <v>45</v>
      </c>
      <c r="E196" s="590" t="s">
        <v>975</v>
      </c>
      <c r="F196" s="590" t="s">
        <v>93</v>
      </c>
      <c r="G196" s="590" t="s">
        <v>5611</v>
      </c>
      <c r="H196" s="590" t="s">
        <v>1700</v>
      </c>
      <c r="I196" s="1538" t="s">
        <v>9765</v>
      </c>
      <c r="J196" s="590" t="s">
        <v>50</v>
      </c>
      <c r="K196" s="590">
        <v>35870730</v>
      </c>
      <c r="L196" s="1467">
        <v>24201</v>
      </c>
      <c r="M196" s="1468">
        <v>59</v>
      </c>
      <c r="N196" s="1468" t="s">
        <v>51</v>
      </c>
      <c r="O196" s="590">
        <v>3147580938</v>
      </c>
      <c r="P196" s="590" t="s">
        <v>375</v>
      </c>
      <c r="Q196" s="590" t="s">
        <v>375</v>
      </c>
      <c r="R196" s="590" t="s">
        <v>380</v>
      </c>
      <c r="S196" s="590" t="s">
        <v>54</v>
      </c>
      <c r="T196" s="590" t="s">
        <v>9743</v>
      </c>
      <c r="U196" s="590" t="s">
        <v>375</v>
      </c>
      <c r="V196" s="1259" t="s">
        <v>57</v>
      </c>
      <c r="W196" s="931" t="s">
        <v>57</v>
      </c>
      <c r="X196" s="1259" t="s">
        <v>57</v>
      </c>
      <c r="Y196" s="1308" t="s">
        <v>375</v>
      </c>
      <c r="Z196" s="1308" t="s">
        <v>375</v>
      </c>
      <c r="AA196" s="1308" t="s">
        <v>375</v>
      </c>
      <c r="AB196" s="1308" t="s">
        <v>375</v>
      </c>
      <c r="AC196" s="1308" t="s">
        <v>375</v>
      </c>
      <c r="AD196" s="1446" t="s">
        <v>58</v>
      </c>
      <c r="AE196" s="1308" t="s">
        <v>375</v>
      </c>
      <c r="AF196" s="1447" t="s">
        <v>59</v>
      </c>
      <c r="AG196" s="1447" t="s">
        <v>57</v>
      </c>
      <c r="AH196" s="1447" t="s">
        <v>59</v>
      </c>
      <c r="AI196" s="1447" t="s">
        <v>59</v>
      </c>
      <c r="AJ196" s="1447" t="s">
        <v>59</v>
      </c>
      <c r="AK196" s="1447" t="s">
        <v>59</v>
      </c>
      <c r="AL196" s="1447" t="s">
        <v>114</v>
      </c>
      <c r="AM196" s="1447" t="s">
        <v>375</v>
      </c>
      <c r="AN196" s="1450" t="s">
        <v>375</v>
      </c>
      <c r="AO196" s="1447" t="s">
        <v>61</v>
      </c>
      <c r="AP196" s="1350"/>
      <c r="AQ196" s="809" t="str" cm="1">
        <f t="array" ref="AQ196">IF(AD196="NO FAVORABLE","NO FAVORABLE",IF(SUMPRODUCT(--(TRIM(AF196:AK196)&lt;&gt;"SI"),--(TRIM(AF196:AK196)&lt;&gt;"NA"))&gt;0,"SUBSANAR","APROBADA CR"))</f>
        <v>APROBADA CR</v>
      </c>
    </row>
    <row r="197" spans="1:43" s="1249" customFormat="1" ht="16.95" hidden="1" customHeight="1" x14ac:dyDescent="0.3">
      <c r="A197" s="590" t="s">
        <v>7488</v>
      </c>
      <c r="B197" s="590" t="s">
        <v>9478</v>
      </c>
      <c r="C197" s="590">
        <v>1111</v>
      </c>
      <c r="D197" s="590" t="s">
        <v>376</v>
      </c>
      <c r="E197" s="590" t="s">
        <v>483</v>
      </c>
      <c r="F197" s="590" t="s">
        <v>1556</v>
      </c>
      <c r="G197" s="590" t="s">
        <v>5053</v>
      </c>
      <c r="H197" s="590" t="s">
        <v>6622</v>
      </c>
      <c r="I197" s="590" t="s">
        <v>9766</v>
      </c>
      <c r="J197" s="590" t="s">
        <v>50</v>
      </c>
      <c r="K197" s="590">
        <v>11900488</v>
      </c>
      <c r="L197" s="1467">
        <v>22732</v>
      </c>
      <c r="M197" s="1468">
        <v>63</v>
      </c>
      <c r="N197" s="1468" t="s">
        <v>379</v>
      </c>
      <c r="O197" s="590">
        <v>3147580938</v>
      </c>
      <c r="P197" s="590" t="s">
        <v>375</v>
      </c>
      <c r="Q197" s="590" t="s">
        <v>375</v>
      </c>
      <c r="R197" s="590" t="s">
        <v>380</v>
      </c>
      <c r="S197" s="590" t="s">
        <v>54</v>
      </c>
      <c r="T197" s="590" t="s">
        <v>9743</v>
      </c>
      <c r="U197" s="590" t="s">
        <v>375</v>
      </c>
      <c r="V197" s="1449" t="s">
        <v>375</v>
      </c>
      <c r="W197" s="931" t="s">
        <v>57</v>
      </c>
      <c r="X197" s="1449" t="s">
        <v>375</v>
      </c>
      <c r="Y197" s="1259" t="s">
        <v>375</v>
      </c>
      <c r="Z197" s="1259" t="s">
        <v>375</v>
      </c>
      <c r="AA197" s="1259" t="s">
        <v>375</v>
      </c>
      <c r="AB197" s="1259" t="s">
        <v>375</v>
      </c>
      <c r="AC197" s="1259" t="s">
        <v>375</v>
      </c>
      <c r="AD197" s="1259" t="s">
        <v>375</v>
      </c>
      <c r="AE197" s="1259" t="s">
        <v>375</v>
      </c>
      <c r="AF197" s="1447" t="s">
        <v>375</v>
      </c>
      <c r="AG197" s="1447" t="s">
        <v>375</v>
      </c>
      <c r="AH197" s="1447" t="s">
        <v>375</v>
      </c>
      <c r="AI197" s="1447" t="s">
        <v>375</v>
      </c>
      <c r="AJ197" s="1447" t="s">
        <v>375</v>
      </c>
      <c r="AK197" s="1447" t="s">
        <v>375</v>
      </c>
      <c r="AL197" s="1447"/>
      <c r="AM197" s="1447" t="s">
        <v>375</v>
      </c>
      <c r="AN197" s="1447" t="s">
        <v>375</v>
      </c>
      <c r="AO197" s="1578" t="s">
        <v>375</v>
      </c>
    </row>
    <row r="198" spans="1:43" s="1249" customFormat="1" ht="16.95" hidden="1" customHeight="1" x14ac:dyDescent="0.3">
      <c r="A198" s="590" t="s">
        <v>7488</v>
      </c>
      <c r="B198" s="590" t="s">
        <v>9478</v>
      </c>
      <c r="C198" s="590">
        <v>1112</v>
      </c>
      <c r="D198" s="590" t="s">
        <v>376</v>
      </c>
      <c r="E198" s="590" t="s">
        <v>483</v>
      </c>
      <c r="F198" s="590" t="s">
        <v>1556</v>
      </c>
      <c r="G198" s="590" t="s">
        <v>5053</v>
      </c>
      <c r="H198" s="590" t="s">
        <v>2847</v>
      </c>
      <c r="I198" s="590" t="s">
        <v>9767</v>
      </c>
      <c r="J198" s="590" t="s">
        <v>390</v>
      </c>
      <c r="K198" s="1280">
        <v>1037472828</v>
      </c>
      <c r="L198" s="1467">
        <v>39321</v>
      </c>
      <c r="M198" s="1468">
        <v>18</v>
      </c>
      <c r="N198" s="1468" t="s">
        <v>379</v>
      </c>
      <c r="O198" s="590">
        <v>3147580938</v>
      </c>
      <c r="P198" s="590" t="s">
        <v>375</v>
      </c>
      <c r="Q198" s="590" t="s">
        <v>375</v>
      </c>
      <c r="R198" s="590" t="s">
        <v>380</v>
      </c>
      <c r="S198" s="590" t="s">
        <v>54</v>
      </c>
      <c r="T198" s="590" t="s">
        <v>9743</v>
      </c>
      <c r="U198" s="590" t="s">
        <v>375</v>
      </c>
      <c r="V198" s="1454" t="s">
        <v>375</v>
      </c>
      <c r="W198" s="931" t="s">
        <v>57</v>
      </c>
      <c r="X198" s="1454" t="s">
        <v>375</v>
      </c>
      <c r="Y198" s="1259" t="s">
        <v>375</v>
      </c>
      <c r="Z198" s="1259" t="s">
        <v>375</v>
      </c>
      <c r="AA198" s="1259" t="s">
        <v>375</v>
      </c>
      <c r="AB198" s="1259" t="s">
        <v>375</v>
      </c>
      <c r="AC198" s="1259" t="s">
        <v>375</v>
      </c>
      <c r="AD198" s="1259" t="s">
        <v>375</v>
      </c>
      <c r="AE198" s="1259" t="s">
        <v>375</v>
      </c>
      <c r="AF198" s="1447" t="s">
        <v>375</v>
      </c>
      <c r="AG198" s="1447" t="s">
        <v>375</v>
      </c>
      <c r="AH198" s="1447" t="s">
        <v>375</v>
      </c>
      <c r="AI198" s="1447" t="s">
        <v>375</v>
      </c>
      <c r="AJ198" s="1447" t="s">
        <v>375</v>
      </c>
      <c r="AK198" s="1447" t="s">
        <v>375</v>
      </c>
      <c r="AL198" s="1447"/>
      <c r="AM198" s="1447" t="s">
        <v>375</v>
      </c>
      <c r="AN198" s="1447" t="s">
        <v>375</v>
      </c>
      <c r="AO198" s="1573" t="s">
        <v>375</v>
      </c>
      <c r="AP198" s="1561"/>
    </row>
    <row r="199" spans="1:43" s="1249" customFormat="1" ht="13.8" x14ac:dyDescent="0.3">
      <c r="A199" s="590" t="s">
        <v>7488</v>
      </c>
      <c r="B199" s="590" t="s">
        <v>9478</v>
      </c>
      <c r="C199" s="590">
        <v>112</v>
      </c>
      <c r="D199" s="590" t="s">
        <v>45</v>
      </c>
      <c r="E199" s="590" t="s">
        <v>9768</v>
      </c>
      <c r="F199" s="590"/>
      <c r="G199" s="590" t="s">
        <v>5053</v>
      </c>
      <c r="H199" s="590" t="s">
        <v>210</v>
      </c>
      <c r="I199" s="1538" t="s">
        <v>9769</v>
      </c>
      <c r="J199" s="590" t="s">
        <v>50</v>
      </c>
      <c r="K199" s="590">
        <v>1001503663</v>
      </c>
      <c r="L199" s="1467">
        <v>36316</v>
      </c>
      <c r="M199" s="1468">
        <v>26</v>
      </c>
      <c r="N199" s="1468" t="s">
        <v>51</v>
      </c>
      <c r="O199" s="590">
        <v>3147580938</v>
      </c>
      <c r="P199" s="590" t="s">
        <v>375</v>
      </c>
      <c r="Q199" s="590" t="s">
        <v>375</v>
      </c>
      <c r="R199" s="590" t="s">
        <v>380</v>
      </c>
      <c r="S199" s="590" t="s">
        <v>54</v>
      </c>
      <c r="T199" s="590" t="s">
        <v>9743</v>
      </c>
      <c r="U199" s="590" t="s">
        <v>375</v>
      </c>
      <c r="V199" s="1259" t="s">
        <v>57</v>
      </c>
      <c r="W199" s="931" t="s">
        <v>57</v>
      </c>
      <c r="X199" s="1259" t="s">
        <v>57</v>
      </c>
      <c r="Y199" s="1308" t="s">
        <v>375</v>
      </c>
      <c r="Z199" s="1308" t="s">
        <v>375</v>
      </c>
      <c r="AA199" s="1308" t="s">
        <v>375</v>
      </c>
      <c r="AB199" s="1308" t="s">
        <v>375</v>
      </c>
      <c r="AC199" s="1308" t="s">
        <v>375</v>
      </c>
      <c r="AD199" s="1446" t="s">
        <v>58</v>
      </c>
      <c r="AE199" s="1308" t="s">
        <v>375</v>
      </c>
      <c r="AF199" s="1447" t="s">
        <v>59</v>
      </c>
      <c r="AG199" s="1447" t="s">
        <v>57</v>
      </c>
      <c r="AH199" s="1447" t="s">
        <v>59</v>
      </c>
      <c r="AI199" s="1447" t="s">
        <v>59</v>
      </c>
      <c r="AJ199" s="1447" t="s">
        <v>59</v>
      </c>
      <c r="AK199" s="1447" t="s">
        <v>59</v>
      </c>
      <c r="AL199" s="1447" t="s">
        <v>174</v>
      </c>
      <c r="AM199" s="1447" t="s">
        <v>375</v>
      </c>
      <c r="AN199" s="1450" t="s">
        <v>375</v>
      </c>
      <c r="AO199" s="1447" t="s">
        <v>61</v>
      </c>
      <c r="AP199" s="1350"/>
      <c r="AQ199" s="809" t="str" cm="1">
        <f t="array" ref="AQ199">IF(AD199="NO FAVORABLE","NO FAVORABLE",IF(SUMPRODUCT(--(TRIM(AF199:AK199)&lt;&gt;"SI"),--(TRIM(AF199:AK199)&lt;&gt;"NA"))&gt;0,"SUBSANAR","APROBADA CR"))</f>
        <v>APROBADA CR</v>
      </c>
    </row>
    <row r="200" spans="1:43" s="1249" customFormat="1" ht="13.8" hidden="1" x14ac:dyDescent="0.3">
      <c r="A200" s="590" t="s">
        <v>7488</v>
      </c>
      <c r="B200" s="590" t="s">
        <v>9478</v>
      </c>
      <c r="C200" s="590">
        <v>1121</v>
      </c>
      <c r="D200" s="590" t="s">
        <v>376</v>
      </c>
      <c r="E200" s="590" t="s">
        <v>384</v>
      </c>
      <c r="F200" s="590" t="s">
        <v>389</v>
      </c>
      <c r="G200" s="590" t="s">
        <v>103</v>
      </c>
      <c r="H200" s="590" t="s">
        <v>5053</v>
      </c>
      <c r="I200" s="590" t="s">
        <v>9770</v>
      </c>
      <c r="J200" s="590" t="s">
        <v>390</v>
      </c>
      <c r="K200" s="590">
        <v>1037486308</v>
      </c>
      <c r="L200" s="1467">
        <v>42937</v>
      </c>
      <c r="M200" s="1468">
        <v>8</v>
      </c>
      <c r="N200" s="1468" t="s">
        <v>379</v>
      </c>
      <c r="O200" s="590">
        <v>3147580938</v>
      </c>
      <c r="P200" s="590" t="s">
        <v>375</v>
      </c>
      <c r="Q200" s="590" t="s">
        <v>375</v>
      </c>
      <c r="R200" s="590" t="s">
        <v>380</v>
      </c>
      <c r="S200" s="590" t="s">
        <v>54</v>
      </c>
      <c r="T200" s="590" t="s">
        <v>9743</v>
      </c>
      <c r="U200" s="590" t="s">
        <v>375</v>
      </c>
      <c r="V200" s="1449" t="s">
        <v>375</v>
      </c>
      <c r="W200" s="931" t="s">
        <v>57</v>
      </c>
      <c r="X200" s="1449" t="s">
        <v>375</v>
      </c>
      <c r="Y200" s="1259" t="s">
        <v>375</v>
      </c>
      <c r="Z200" s="1259" t="s">
        <v>375</v>
      </c>
      <c r="AA200" s="1259" t="s">
        <v>375</v>
      </c>
      <c r="AB200" s="1259" t="s">
        <v>375</v>
      </c>
      <c r="AC200" s="1259" t="s">
        <v>375</v>
      </c>
      <c r="AD200" s="1259" t="s">
        <v>375</v>
      </c>
      <c r="AE200" s="1259" t="s">
        <v>375</v>
      </c>
      <c r="AF200" s="1447" t="s">
        <v>375</v>
      </c>
      <c r="AG200" s="1447" t="s">
        <v>375</v>
      </c>
      <c r="AH200" s="1447" t="s">
        <v>375</v>
      </c>
      <c r="AI200" s="1447" t="s">
        <v>375</v>
      </c>
      <c r="AJ200" s="1447" t="s">
        <v>375</v>
      </c>
      <c r="AK200" s="1447" t="s">
        <v>375</v>
      </c>
      <c r="AL200" s="1447"/>
      <c r="AM200" s="1447" t="s">
        <v>375</v>
      </c>
      <c r="AN200" s="1447" t="s">
        <v>375</v>
      </c>
      <c r="AO200" s="1578" t="s">
        <v>375</v>
      </c>
    </row>
    <row r="201" spans="1:43" s="1249" customFormat="1" ht="13.8" hidden="1" x14ac:dyDescent="0.3">
      <c r="A201" s="590" t="s">
        <v>7488</v>
      </c>
      <c r="B201" s="590" t="s">
        <v>9478</v>
      </c>
      <c r="C201" s="590">
        <v>1122</v>
      </c>
      <c r="D201" s="590" t="s">
        <v>376</v>
      </c>
      <c r="E201" s="590" t="s">
        <v>1547</v>
      </c>
      <c r="F201" s="590"/>
      <c r="G201" s="590" t="s">
        <v>103</v>
      </c>
      <c r="H201" s="590" t="s">
        <v>5053</v>
      </c>
      <c r="I201" s="590" t="s">
        <v>9771</v>
      </c>
      <c r="J201" s="590" t="s">
        <v>431</v>
      </c>
      <c r="K201" s="590">
        <v>1037487081</v>
      </c>
      <c r="L201" s="1467">
        <v>43499</v>
      </c>
      <c r="M201" s="1468">
        <v>6</v>
      </c>
      <c r="N201" s="1468" t="s">
        <v>51</v>
      </c>
      <c r="O201" s="590">
        <v>3147580938</v>
      </c>
      <c r="P201" s="590" t="s">
        <v>375</v>
      </c>
      <c r="Q201" s="590" t="s">
        <v>375</v>
      </c>
      <c r="R201" s="590" t="s">
        <v>380</v>
      </c>
      <c r="S201" s="590" t="s">
        <v>54</v>
      </c>
      <c r="T201" s="590" t="s">
        <v>9743</v>
      </c>
      <c r="U201" s="590" t="s">
        <v>375</v>
      </c>
      <c r="V201" s="1449" t="s">
        <v>375</v>
      </c>
      <c r="W201" s="931" t="s">
        <v>57</v>
      </c>
      <c r="X201" s="1449" t="s">
        <v>375</v>
      </c>
      <c r="Y201" s="1259" t="s">
        <v>375</v>
      </c>
      <c r="Z201" s="1259" t="s">
        <v>375</v>
      </c>
      <c r="AA201" s="1259" t="s">
        <v>375</v>
      </c>
      <c r="AB201" s="1259" t="s">
        <v>375</v>
      </c>
      <c r="AC201" s="1259" t="s">
        <v>375</v>
      </c>
      <c r="AD201" s="1259" t="s">
        <v>375</v>
      </c>
      <c r="AE201" s="1259" t="s">
        <v>375</v>
      </c>
      <c r="AF201" s="1447" t="s">
        <v>375</v>
      </c>
      <c r="AG201" s="1447" t="s">
        <v>375</v>
      </c>
      <c r="AH201" s="1447" t="s">
        <v>375</v>
      </c>
      <c r="AI201" s="1447" t="s">
        <v>375</v>
      </c>
      <c r="AJ201" s="1447" t="s">
        <v>375</v>
      </c>
      <c r="AK201" s="1447" t="s">
        <v>375</v>
      </c>
      <c r="AL201" s="1447"/>
      <c r="AM201" s="1447" t="s">
        <v>375</v>
      </c>
      <c r="AN201" s="1447" t="s">
        <v>375</v>
      </c>
      <c r="AO201" s="1451" t="s">
        <v>375</v>
      </c>
    </row>
    <row r="202" spans="1:43" s="1249" customFormat="1" ht="13.8" hidden="1" x14ac:dyDescent="0.3">
      <c r="A202" s="590" t="s">
        <v>7488</v>
      </c>
      <c r="B202" s="590" t="s">
        <v>9478</v>
      </c>
      <c r="C202" s="590">
        <v>1123</v>
      </c>
      <c r="D202" s="590" t="s">
        <v>376</v>
      </c>
      <c r="E202" s="590" t="s">
        <v>199</v>
      </c>
      <c r="F202" s="590" t="s">
        <v>438</v>
      </c>
      <c r="G202" s="590" t="s">
        <v>252</v>
      </c>
      <c r="H202" s="590" t="s">
        <v>5053</v>
      </c>
      <c r="I202" s="590" t="s">
        <v>9772</v>
      </c>
      <c r="J202" s="590" t="s">
        <v>431</v>
      </c>
      <c r="K202" s="590">
        <v>1037488173</v>
      </c>
      <c r="L202" s="1467">
        <v>44409</v>
      </c>
      <c r="M202" s="1468">
        <v>4</v>
      </c>
      <c r="N202" s="1468" t="s">
        <v>51</v>
      </c>
      <c r="O202" s="590">
        <v>3147580938</v>
      </c>
      <c r="P202" s="590" t="s">
        <v>375</v>
      </c>
      <c r="Q202" s="590" t="s">
        <v>375</v>
      </c>
      <c r="R202" s="590" t="s">
        <v>380</v>
      </c>
      <c r="S202" s="590" t="s">
        <v>54</v>
      </c>
      <c r="T202" s="590" t="s">
        <v>9743</v>
      </c>
      <c r="U202" s="590" t="s">
        <v>375</v>
      </c>
      <c r="V202" s="1449" t="s">
        <v>375</v>
      </c>
      <c r="W202" s="931" t="s">
        <v>57</v>
      </c>
      <c r="X202" s="1449" t="s">
        <v>375</v>
      </c>
      <c r="Y202" s="1259" t="s">
        <v>375</v>
      </c>
      <c r="Z202" s="1259" t="s">
        <v>375</v>
      </c>
      <c r="AA202" s="1259" t="s">
        <v>375</v>
      </c>
      <c r="AB202" s="1259" t="s">
        <v>375</v>
      </c>
      <c r="AC202" s="1259" t="s">
        <v>375</v>
      </c>
      <c r="AD202" s="1259" t="s">
        <v>375</v>
      </c>
      <c r="AE202" s="1259" t="s">
        <v>375</v>
      </c>
      <c r="AF202" s="1447" t="s">
        <v>375</v>
      </c>
      <c r="AG202" s="1447" t="s">
        <v>375</v>
      </c>
      <c r="AH202" s="1447" t="s">
        <v>375</v>
      </c>
      <c r="AI202" s="1447" t="s">
        <v>375</v>
      </c>
      <c r="AJ202" s="1447" t="s">
        <v>375</v>
      </c>
      <c r="AK202" s="1447" t="s">
        <v>375</v>
      </c>
      <c r="AL202" s="1447"/>
      <c r="AM202" s="1447" t="s">
        <v>375</v>
      </c>
      <c r="AN202" s="1447" t="s">
        <v>375</v>
      </c>
      <c r="AO202" s="1451" t="s">
        <v>375</v>
      </c>
    </row>
    <row r="203" spans="1:43" s="1249" customFormat="1" ht="13.8" hidden="1" x14ac:dyDescent="0.3">
      <c r="A203" s="590" t="s">
        <v>7488</v>
      </c>
      <c r="B203" s="590" t="s">
        <v>9478</v>
      </c>
      <c r="C203" s="590">
        <v>1124</v>
      </c>
      <c r="D203" s="590" t="s">
        <v>376</v>
      </c>
      <c r="E203" s="590" t="s">
        <v>160</v>
      </c>
      <c r="F203" s="590" t="s">
        <v>378</v>
      </c>
      <c r="G203" s="590" t="s">
        <v>103</v>
      </c>
      <c r="H203" s="590" t="s">
        <v>5053</v>
      </c>
      <c r="I203" s="590" t="s">
        <v>9773</v>
      </c>
      <c r="J203" s="590" t="s">
        <v>431</v>
      </c>
      <c r="K203" s="1280">
        <v>1037489200</v>
      </c>
      <c r="L203" s="1467">
        <v>45070</v>
      </c>
      <c r="M203" s="1468">
        <v>2</v>
      </c>
      <c r="N203" s="1468" t="s">
        <v>379</v>
      </c>
      <c r="O203" s="590">
        <v>3147580938</v>
      </c>
      <c r="P203" s="590" t="s">
        <v>375</v>
      </c>
      <c r="Q203" s="590" t="s">
        <v>375</v>
      </c>
      <c r="R203" s="590" t="s">
        <v>380</v>
      </c>
      <c r="S203" s="590" t="s">
        <v>54</v>
      </c>
      <c r="T203" s="590" t="s">
        <v>9743</v>
      </c>
      <c r="U203" s="590" t="s">
        <v>375</v>
      </c>
      <c r="V203" s="1454" t="s">
        <v>375</v>
      </c>
      <c r="W203" s="931" t="s">
        <v>57</v>
      </c>
      <c r="X203" s="1454" t="s">
        <v>375</v>
      </c>
      <c r="Y203" s="1259" t="s">
        <v>375</v>
      </c>
      <c r="Z203" s="1259" t="s">
        <v>375</v>
      </c>
      <c r="AA203" s="1259" t="s">
        <v>375</v>
      </c>
      <c r="AB203" s="1259" t="s">
        <v>375</v>
      </c>
      <c r="AC203" s="1259" t="s">
        <v>375</v>
      </c>
      <c r="AD203" s="1259" t="s">
        <v>375</v>
      </c>
      <c r="AE203" s="1259" t="s">
        <v>375</v>
      </c>
      <c r="AF203" s="1447" t="s">
        <v>375</v>
      </c>
      <c r="AG203" s="1447" t="s">
        <v>375</v>
      </c>
      <c r="AH203" s="1447" t="s">
        <v>375</v>
      </c>
      <c r="AI203" s="1447" t="s">
        <v>375</v>
      </c>
      <c r="AJ203" s="1447" t="s">
        <v>375</v>
      </c>
      <c r="AK203" s="1447" t="s">
        <v>375</v>
      </c>
      <c r="AL203" s="1447"/>
      <c r="AM203" s="1447" t="s">
        <v>375</v>
      </c>
      <c r="AN203" s="1447" t="s">
        <v>375</v>
      </c>
      <c r="AO203" s="1573" t="s">
        <v>375</v>
      </c>
      <c r="AP203" s="1561"/>
    </row>
    <row r="204" spans="1:43" s="1249" customFormat="1" ht="13.8" x14ac:dyDescent="0.3">
      <c r="A204" s="590" t="s">
        <v>7488</v>
      </c>
      <c r="B204" s="590" t="s">
        <v>9478</v>
      </c>
      <c r="C204" s="590">
        <v>113</v>
      </c>
      <c r="D204" s="590" t="s">
        <v>45</v>
      </c>
      <c r="E204" s="590" t="s">
        <v>246</v>
      </c>
      <c r="F204" s="590" t="s">
        <v>93</v>
      </c>
      <c r="G204" s="590" t="s">
        <v>538</v>
      </c>
      <c r="H204" s="590" t="s">
        <v>704</v>
      </c>
      <c r="I204" s="1538" t="s">
        <v>9774</v>
      </c>
      <c r="J204" s="590" t="s">
        <v>50</v>
      </c>
      <c r="K204" s="1361">
        <v>1068580451</v>
      </c>
      <c r="L204" s="1467">
        <v>38272</v>
      </c>
      <c r="M204" s="1468">
        <v>20</v>
      </c>
      <c r="N204" s="1468" t="s">
        <v>51</v>
      </c>
      <c r="O204" s="590">
        <v>3147580938</v>
      </c>
      <c r="P204" s="590" t="s">
        <v>375</v>
      </c>
      <c r="Q204" s="590" t="s">
        <v>375</v>
      </c>
      <c r="R204" s="590" t="s">
        <v>380</v>
      </c>
      <c r="S204" s="590" t="s">
        <v>54</v>
      </c>
      <c r="T204" s="590" t="s">
        <v>9743</v>
      </c>
      <c r="U204" s="590" t="s">
        <v>375</v>
      </c>
      <c r="V204" s="1259" t="s">
        <v>57</v>
      </c>
      <c r="W204" s="931" t="s">
        <v>57</v>
      </c>
      <c r="X204" s="1259" t="s">
        <v>57</v>
      </c>
      <c r="Y204" s="1308" t="s">
        <v>375</v>
      </c>
      <c r="Z204" s="1308" t="s">
        <v>375</v>
      </c>
      <c r="AA204" s="1308" t="s">
        <v>375</v>
      </c>
      <c r="AB204" s="1308" t="s">
        <v>375</v>
      </c>
      <c r="AC204" s="1308" t="s">
        <v>375</v>
      </c>
      <c r="AD204" s="1446" t="s">
        <v>58</v>
      </c>
      <c r="AE204" s="1308" t="s">
        <v>375</v>
      </c>
      <c r="AF204" s="1447" t="s">
        <v>59</v>
      </c>
      <c r="AG204" s="1447" t="s">
        <v>57</v>
      </c>
      <c r="AH204" s="1447" t="s">
        <v>59</v>
      </c>
      <c r="AI204" s="1447" t="s">
        <v>59</v>
      </c>
      <c r="AJ204" s="1447" t="s">
        <v>59</v>
      </c>
      <c r="AK204" s="1447" t="s">
        <v>59</v>
      </c>
      <c r="AL204" s="1447" t="s">
        <v>70</v>
      </c>
      <c r="AM204" s="1447" t="s">
        <v>375</v>
      </c>
      <c r="AN204" s="1450" t="s">
        <v>375</v>
      </c>
      <c r="AO204" s="1447" t="s">
        <v>61</v>
      </c>
      <c r="AP204" s="1350"/>
      <c r="AQ204" s="809" t="str" cm="1">
        <f t="array" ref="AQ204">IF(AD204="NO FAVORABLE","NO FAVORABLE",IF(SUMPRODUCT(--(TRIM(AF204:AK204)&lt;&gt;"SI"),--(TRIM(AF204:AK204)&lt;&gt;"NA"))&gt;0,"SUBSANAR","APROBADA CR"))</f>
        <v>APROBADA CR</v>
      </c>
    </row>
    <row r="205" spans="1:43" s="1286" customFormat="1" ht="13.8" hidden="1" x14ac:dyDescent="0.3">
      <c r="A205" s="590" t="s">
        <v>7488</v>
      </c>
      <c r="B205" s="590" t="s">
        <v>9478</v>
      </c>
      <c r="C205" s="590">
        <v>1131</v>
      </c>
      <c r="D205" s="590" t="s">
        <v>376</v>
      </c>
      <c r="E205" s="590" t="s">
        <v>807</v>
      </c>
      <c r="F205" s="590"/>
      <c r="G205" s="590" t="s">
        <v>9410</v>
      </c>
      <c r="H205" s="590" t="s">
        <v>538</v>
      </c>
      <c r="I205" s="590" t="s">
        <v>9775</v>
      </c>
      <c r="J205" s="590" t="s">
        <v>431</v>
      </c>
      <c r="K205" s="1280">
        <v>1037489662</v>
      </c>
      <c r="L205" s="1467">
        <v>45557</v>
      </c>
      <c r="M205" s="1468">
        <v>1</v>
      </c>
      <c r="N205" s="1468" t="s">
        <v>51</v>
      </c>
      <c r="O205" s="590">
        <v>3147580938</v>
      </c>
      <c r="P205" s="590" t="s">
        <v>375</v>
      </c>
      <c r="Q205" s="590" t="s">
        <v>375</v>
      </c>
      <c r="R205" s="590" t="s">
        <v>380</v>
      </c>
      <c r="S205" s="590" t="s">
        <v>54</v>
      </c>
      <c r="T205" s="590" t="s">
        <v>9743</v>
      </c>
      <c r="U205" s="590" t="s">
        <v>375</v>
      </c>
      <c r="V205" s="1454" t="s">
        <v>375</v>
      </c>
      <c r="W205" s="931" t="s">
        <v>57</v>
      </c>
      <c r="X205" s="1454" t="s">
        <v>375</v>
      </c>
      <c r="Y205" s="1259" t="s">
        <v>375</v>
      </c>
      <c r="Z205" s="1259" t="s">
        <v>375</v>
      </c>
      <c r="AA205" s="1259" t="s">
        <v>375</v>
      </c>
      <c r="AB205" s="1259" t="s">
        <v>375</v>
      </c>
      <c r="AC205" s="1259" t="s">
        <v>375</v>
      </c>
      <c r="AD205" s="1259" t="s">
        <v>375</v>
      </c>
      <c r="AE205" s="1259" t="s">
        <v>375</v>
      </c>
      <c r="AF205" s="1447" t="s">
        <v>375</v>
      </c>
      <c r="AG205" s="1447" t="s">
        <v>375</v>
      </c>
      <c r="AH205" s="1447" t="s">
        <v>375</v>
      </c>
      <c r="AI205" s="1447" t="s">
        <v>375</v>
      </c>
      <c r="AJ205" s="1447" t="s">
        <v>375</v>
      </c>
      <c r="AK205" s="1447" t="s">
        <v>375</v>
      </c>
      <c r="AL205" s="1447"/>
      <c r="AM205" s="1447" t="s">
        <v>375</v>
      </c>
      <c r="AN205" s="1447" t="s">
        <v>375</v>
      </c>
      <c r="AO205" s="1580" t="s">
        <v>375</v>
      </c>
      <c r="AP205" s="1562"/>
    </row>
    <row r="206" spans="1:43" s="1249" customFormat="1" ht="13.8" hidden="1" x14ac:dyDescent="0.3">
      <c r="A206" s="590" t="s">
        <v>7488</v>
      </c>
      <c r="B206" s="590" t="s">
        <v>9478</v>
      </c>
      <c r="C206" s="590">
        <v>1151</v>
      </c>
      <c r="D206" s="590" t="s">
        <v>376</v>
      </c>
      <c r="E206" s="590" t="s">
        <v>5878</v>
      </c>
      <c r="F206" s="590" t="s">
        <v>9776</v>
      </c>
      <c r="G206" s="590" t="s">
        <v>1517</v>
      </c>
      <c r="H206" s="590" t="s">
        <v>110</v>
      </c>
      <c r="I206" s="590" t="s">
        <v>9777</v>
      </c>
      <c r="J206" s="590" t="s">
        <v>431</v>
      </c>
      <c r="K206" s="1280">
        <v>1062987078</v>
      </c>
      <c r="L206" s="1467">
        <v>43571</v>
      </c>
      <c r="M206" s="1468">
        <v>6</v>
      </c>
      <c r="N206" s="1468" t="s">
        <v>51</v>
      </c>
      <c r="O206" s="590">
        <v>3147580938</v>
      </c>
      <c r="P206" s="590" t="s">
        <v>375</v>
      </c>
      <c r="Q206" s="590" t="s">
        <v>375</v>
      </c>
      <c r="R206" s="590" t="s">
        <v>380</v>
      </c>
      <c r="S206" s="590" t="s">
        <v>54</v>
      </c>
      <c r="T206" s="590" t="s">
        <v>9743</v>
      </c>
      <c r="U206" s="590" t="s">
        <v>375</v>
      </c>
      <c r="V206" s="1454" t="s">
        <v>375</v>
      </c>
      <c r="W206" s="931" t="s">
        <v>57</v>
      </c>
      <c r="X206" s="1454" t="s">
        <v>375</v>
      </c>
      <c r="Y206" s="1259" t="s">
        <v>375</v>
      </c>
      <c r="Z206" s="1259" t="s">
        <v>375</v>
      </c>
      <c r="AA206" s="1259" t="s">
        <v>375</v>
      </c>
      <c r="AB206" s="1259" t="s">
        <v>375</v>
      </c>
      <c r="AC206" s="1259" t="s">
        <v>375</v>
      </c>
      <c r="AD206" s="1259" t="s">
        <v>375</v>
      </c>
      <c r="AE206" s="1259" t="s">
        <v>375</v>
      </c>
      <c r="AF206" s="1447" t="s">
        <v>375</v>
      </c>
      <c r="AG206" s="1447" t="s">
        <v>375</v>
      </c>
      <c r="AH206" s="1447" t="s">
        <v>375</v>
      </c>
      <c r="AI206" s="1447" t="s">
        <v>375</v>
      </c>
      <c r="AJ206" s="1447" t="s">
        <v>375</v>
      </c>
      <c r="AK206" s="1447" t="s">
        <v>375</v>
      </c>
      <c r="AL206" s="1447"/>
      <c r="AM206" s="1447" t="s">
        <v>375</v>
      </c>
      <c r="AN206" s="1447" t="s">
        <v>375</v>
      </c>
      <c r="AO206" s="1573" t="s">
        <v>375</v>
      </c>
      <c r="AP206" s="1561"/>
    </row>
    <row r="207" spans="1:43" s="1249" customFormat="1" ht="13.8" x14ac:dyDescent="0.3">
      <c r="A207" s="590" t="s">
        <v>7488</v>
      </c>
      <c r="B207" s="590" t="s">
        <v>9478</v>
      </c>
      <c r="C207" s="590">
        <v>116</v>
      </c>
      <c r="D207" s="590" t="s">
        <v>45</v>
      </c>
      <c r="E207" s="590" t="s">
        <v>7125</v>
      </c>
      <c r="F207" s="590"/>
      <c r="G207" s="590" t="s">
        <v>5053</v>
      </c>
      <c r="H207" s="590" t="s">
        <v>5520</v>
      </c>
      <c r="I207" s="1538" t="s">
        <v>9778</v>
      </c>
      <c r="J207" s="590" t="s">
        <v>50</v>
      </c>
      <c r="K207" s="590">
        <v>35870732</v>
      </c>
      <c r="L207" s="1467">
        <v>24475</v>
      </c>
      <c r="M207" s="1468">
        <v>58</v>
      </c>
      <c r="N207" s="1468" t="s">
        <v>51</v>
      </c>
      <c r="O207" s="590">
        <v>3147580938</v>
      </c>
      <c r="P207" s="590" t="s">
        <v>375</v>
      </c>
      <c r="Q207" s="590" t="s">
        <v>375</v>
      </c>
      <c r="R207" s="590" t="s">
        <v>380</v>
      </c>
      <c r="S207" s="590" t="s">
        <v>54</v>
      </c>
      <c r="T207" s="590" t="s">
        <v>9743</v>
      </c>
      <c r="U207" s="590" t="s">
        <v>375</v>
      </c>
      <c r="V207" s="1259" t="s">
        <v>57</v>
      </c>
      <c r="W207" s="1259" t="s">
        <v>57</v>
      </c>
      <c r="X207" s="1259" t="s">
        <v>57</v>
      </c>
      <c r="Y207" s="1308" t="s">
        <v>375</v>
      </c>
      <c r="Z207" s="1308" t="s">
        <v>375</v>
      </c>
      <c r="AA207" s="1308" t="s">
        <v>375</v>
      </c>
      <c r="AB207" s="1308" t="s">
        <v>375</v>
      </c>
      <c r="AC207" s="1308" t="s">
        <v>375</v>
      </c>
      <c r="AD207" s="1446" t="s">
        <v>58</v>
      </c>
      <c r="AE207" s="1308" t="s">
        <v>375</v>
      </c>
      <c r="AF207" s="1447" t="s">
        <v>59</v>
      </c>
      <c r="AG207" s="1447" t="s">
        <v>57</v>
      </c>
      <c r="AH207" s="1447" t="s">
        <v>59</v>
      </c>
      <c r="AI207" s="1447" t="s">
        <v>59</v>
      </c>
      <c r="AJ207" s="1447" t="s">
        <v>59</v>
      </c>
      <c r="AK207" s="1447" t="s">
        <v>59</v>
      </c>
      <c r="AL207" s="1447" t="s">
        <v>138</v>
      </c>
      <c r="AM207" s="1447" t="s">
        <v>375</v>
      </c>
      <c r="AN207" s="1450" t="s">
        <v>375</v>
      </c>
      <c r="AO207" s="1447" t="s">
        <v>61</v>
      </c>
      <c r="AP207" s="1350"/>
      <c r="AQ207" s="809" t="str" cm="1">
        <f t="array" ref="AQ207">IF(AD207="NO FAVORABLE","NO FAVORABLE",IF(SUMPRODUCT(--(TRIM(AF207:AK207)&lt;&gt;"SI"),--(TRIM(AF207:AK207)&lt;&gt;"NA"))&gt;0,"SUBSANAR","APROBADA CR"))</f>
        <v>APROBADA CR</v>
      </c>
    </row>
    <row r="208" spans="1:43" s="1249" customFormat="1" ht="13.8" hidden="1" x14ac:dyDescent="0.3">
      <c r="A208" s="590" t="s">
        <v>7488</v>
      </c>
      <c r="B208" s="590" t="s">
        <v>9478</v>
      </c>
      <c r="C208" s="590">
        <v>1161</v>
      </c>
      <c r="D208" s="590" t="s">
        <v>376</v>
      </c>
      <c r="E208" s="590" t="s">
        <v>384</v>
      </c>
      <c r="F208" s="590" t="s">
        <v>1833</v>
      </c>
      <c r="G208" s="590" t="s">
        <v>586</v>
      </c>
      <c r="H208" s="590" t="s">
        <v>7501</v>
      </c>
      <c r="I208" s="590" t="s">
        <v>9779</v>
      </c>
      <c r="J208" s="590" t="s">
        <v>50</v>
      </c>
      <c r="K208" s="1280">
        <v>11030649</v>
      </c>
      <c r="L208" s="1467">
        <v>21940</v>
      </c>
      <c r="M208" s="1468">
        <v>65</v>
      </c>
      <c r="N208" s="1468" t="s">
        <v>379</v>
      </c>
      <c r="O208" s="590">
        <v>3147580938</v>
      </c>
      <c r="P208" s="590" t="s">
        <v>375</v>
      </c>
      <c r="Q208" s="590" t="s">
        <v>375</v>
      </c>
      <c r="R208" s="590" t="s">
        <v>380</v>
      </c>
      <c r="S208" s="590" t="s">
        <v>54</v>
      </c>
      <c r="T208" s="590" t="s">
        <v>9743</v>
      </c>
      <c r="U208" s="590" t="s">
        <v>375</v>
      </c>
      <c r="V208" s="1352" t="s">
        <v>375</v>
      </c>
      <c r="W208" s="1269" t="s">
        <v>9489</v>
      </c>
      <c r="X208" s="1352" t="s">
        <v>375</v>
      </c>
      <c r="Y208" s="1259" t="s">
        <v>375</v>
      </c>
      <c r="Z208" s="1259" t="s">
        <v>375</v>
      </c>
      <c r="AA208" s="1259" t="s">
        <v>375</v>
      </c>
      <c r="AB208" s="1259" t="s">
        <v>375</v>
      </c>
      <c r="AC208" s="1259" t="s">
        <v>375</v>
      </c>
      <c r="AD208" s="1259" t="s">
        <v>375</v>
      </c>
      <c r="AE208" s="1259" t="s">
        <v>375</v>
      </c>
      <c r="AF208" s="1447" t="s">
        <v>375</v>
      </c>
      <c r="AG208" s="1447" t="s">
        <v>375</v>
      </c>
      <c r="AH208" s="1447" t="s">
        <v>375</v>
      </c>
      <c r="AI208" s="1447" t="s">
        <v>375</v>
      </c>
      <c r="AJ208" s="1447" t="s">
        <v>375</v>
      </c>
      <c r="AK208" s="1447" t="s">
        <v>375</v>
      </c>
      <c r="AL208" s="1447"/>
      <c r="AM208" s="1447" t="s">
        <v>375</v>
      </c>
      <c r="AN208" s="1447" t="s">
        <v>375</v>
      </c>
      <c r="AO208" s="1579" t="s">
        <v>375</v>
      </c>
      <c r="AP208" s="1563"/>
    </row>
    <row r="209" spans="1:43" s="1249" customFormat="1" ht="13.8" x14ac:dyDescent="0.3">
      <c r="A209" s="590" t="s">
        <v>7488</v>
      </c>
      <c r="B209" s="590" t="s">
        <v>9478</v>
      </c>
      <c r="C209" s="590">
        <v>117</v>
      </c>
      <c r="D209" s="590" t="s">
        <v>45</v>
      </c>
      <c r="E209" s="590" t="s">
        <v>1714</v>
      </c>
      <c r="F209" s="590" t="s">
        <v>93</v>
      </c>
      <c r="G209" s="590" t="s">
        <v>412</v>
      </c>
      <c r="H209" s="590" t="s">
        <v>4781</v>
      </c>
      <c r="I209" s="1538" t="s">
        <v>9780</v>
      </c>
      <c r="J209" s="590" t="s">
        <v>50</v>
      </c>
      <c r="K209" s="590">
        <v>25888993</v>
      </c>
      <c r="L209" s="1467">
        <v>26832</v>
      </c>
      <c r="M209" s="1468">
        <v>52</v>
      </c>
      <c r="N209" s="1468" t="s">
        <v>51</v>
      </c>
      <c r="O209" s="590">
        <v>3147580938</v>
      </c>
      <c r="P209" s="590" t="s">
        <v>375</v>
      </c>
      <c r="Q209" s="590" t="s">
        <v>375</v>
      </c>
      <c r="R209" s="590" t="s">
        <v>380</v>
      </c>
      <c r="S209" s="590" t="s">
        <v>54</v>
      </c>
      <c r="T209" s="590" t="s">
        <v>9743</v>
      </c>
      <c r="U209" s="590" t="s">
        <v>375</v>
      </c>
      <c r="V209" s="1259" t="s">
        <v>57</v>
      </c>
      <c r="W209" s="931" t="s">
        <v>57</v>
      </c>
      <c r="X209" s="1259" t="s">
        <v>57</v>
      </c>
      <c r="Y209" s="1308" t="s">
        <v>375</v>
      </c>
      <c r="Z209" s="1308" t="s">
        <v>375</v>
      </c>
      <c r="AA209" s="1308" t="s">
        <v>375</v>
      </c>
      <c r="AB209" s="1308" t="s">
        <v>375</v>
      </c>
      <c r="AC209" s="1308" t="s">
        <v>375</v>
      </c>
      <c r="AD209" s="1446" t="s">
        <v>58</v>
      </c>
      <c r="AE209" s="1308" t="s">
        <v>375</v>
      </c>
      <c r="AF209" s="1447" t="s">
        <v>59</v>
      </c>
      <c r="AG209" s="1447" t="s">
        <v>57</v>
      </c>
      <c r="AH209" s="1447" t="s">
        <v>59</v>
      </c>
      <c r="AI209" s="1447" t="s">
        <v>59</v>
      </c>
      <c r="AJ209" s="1447" t="s">
        <v>59</v>
      </c>
      <c r="AK209" s="1447" t="s">
        <v>59</v>
      </c>
      <c r="AL209" s="1447" t="s">
        <v>243</v>
      </c>
      <c r="AM209" s="1447" t="s">
        <v>375</v>
      </c>
      <c r="AN209" s="1450" t="s">
        <v>375</v>
      </c>
      <c r="AO209" s="1294" t="s">
        <v>9758</v>
      </c>
      <c r="AP209" s="1350"/>
      <c r="AQ209" s="809" t="str" cm="1">
        <f t="array" ref="AQ209">IF(AD209="NO FAVORABLE","NO FAVORABLE",IF(SUMPRODUCT(--(TRIM(AF209:AK209)&lt;&gt;"SI"),--(TRIM(AF209:AK209)&lt;&gt;"NA"))&gt;0,"SUBSANAR","APROBADA CR"))</f>
        <v>APROBADA CR</v>
      </c>
    </row>
    <row r="210" spans="1:43" s="1249" customFormat="1" ht="13.8" hidden="1" x14ac:dyDescent="0.3">
      <c r="A210" s="590" t="s">
        <v>7488</v>
      </c>
      <c r="B210" s="590" t="s">
        <v>9478</v>
      </c>
      <c r="C210" s="590">
        <v>1171</v>
      </c>
      <c r="D210" s="590" t="s">
        <v>376</v>
      </c>
      <c r="E210" s="590" t="s">
        <v>3214</v>
      </c>
      <c r="F210" s="590" t="s">
        <v>378</v>
      </c>
      <c r="G210" s="590" t="s">
        <v>9029</v>
      </c>
      <c r="H210" s="590" t="s">
        <v>412</v>
      </c>
      <c r="I210" s="590" t="s">
        <v>9781</v>
      </c>
      <c r="J210" s="590" t="s">
        <v>390</v>
      </c>
      <c r="K210" s="1280">
        <v>1037481983</v>
      </c>
      <c r="L210" s="1467">
        <v>40829</v>
      </c>
      <c r="M210" s="1468">
        <v>10</v>
      </c>
      <c r="N210" s="1468" t="s">
        <v>379</v>
      </c>
      <c r="O210" s="590">
        <v>3147580938</v>
      </c>
      <c r="P210" s="590" t="s">
        <v>375</v>
      </c>
      <c r="Q210" s="590" t="s">
        <v>375</v>
      </c>
      <c r="R210" s="590" t="s">
        <v>380</v>
      </c>
      <c r="S210" s="590" t="s">
        <v>54</v>
      </c>
      <c r="T210" s="590" t="s">
        <v>9743</v>
      </c>
      <c r="U210" s="590" t="s">
        <v>375</v>
      </c>
      <c r="V210" s="1454" t="s">
        <v>375</v>
      </c>
      <c r="W210" s="931" t="s">
        <v>57</v>
      </c>
      <c r="X210" s="1454" t="s">
        <v>375</v>
      </c>
      <c r="Y210" s="1259" t="s">
        <v>375</v>
      </c>
      <c r="Z210" s="1259" t="s">
        <v>375</v>
      </c>
      <c r="AA210" s="1259" t="s">
        <v>375</v>
      </c>
      <c r="AB210" s="1259" t="s">
        <v>375</v>
      </c>
      <c r="AC210" s="1259" t="s">
        <v>375</v>
      </c>
      <c r="AD210" s="1259" t="s">
        <v>375</v>
      </c>
      <c r="AE210" s="1259" t="s">
        <v>375</v>
      </c>
      <c r="AF210" s="1447" t="s">
        <v>375</v>
      </c>
      <c r="AG210" s="1447" t="s">
        <v>375</v>
      </c>
      <c r="AH210" s="1447" t="s">
        <v>375</v>
      </c>
      <c r="AI210" s="1447" t="s">
        <v>375</v>
      </c>
      <c r="AJ210" s="1447" t="s">
        <v>375</v>
      </c>
      <c r="AK210" s="1447" t="s">
        <v>375</v>
      </c>
      <c r="AL210" s="1447"/>
      <c r="AM210" s="1447" t="s">
        <v>375</v>
      </c>
      <c r="AN210" s="1447" t="s">
        <v>375</v>
      </c>
      <c r="AO210" s="1579" t="s">
        <v>375</v>
      </c>
      <c r="AP210" s="1563"/>
    </row>
    <row r="211" spans="1:43" s="1249" customFormat="1" ht="13.8" x14ac:dyDescent="0.3">
      <c r="A211" s="590" t="s">
        <v>7488</v>
      </c>
      <c r="B211" s="590" t="s">
        <v>9478</v>
      </c>
      <c r="C211" s="590">
        <v>118</v>
      </c>
      <c r="D211" s="590" t="s">
        <v>45</v>
      </c>
      <c r="E211" s="590" t="s">
        <v>4706</v>
      </c>
      <c r="F211" s="590"/>
      <c r="G211" s="590" t="s">
        <v>5368</v>
      </c>
      <c r="H211" s="590" t="s">
        <v>9409</v>
      </c>
      <c r="I211" s="1538" t="s">
        <v>9782</v>
      </c>
      <c r="J211" s="590" t="s">
        <v>50</v>
      </c>
      <c r="K211" s="590">
        <v>1151436783</v>
      </c>
      <c r="L211" s="1467">
        <v>33294</v>
      </c>
      <c r="M211" s="1468">
        <v>34</v>
      </c>
      <c r="N211" s="1468" t="s">
        <v>51</v>
      </c>
      <c r="O211" s="590">
        <v>3147580938</v>
      </c>
      <c r="P211" s="590" t="s">
        <v>375</v>
      </c>
      <c r="Q211" s="590" t="s">
        <v>375</v>
      </c>
      <c r="R211" s="590" t="s">
        <v>380</v>
      </c>
      <c r="S211" s="590" t="s">
        <v>54</v>
      </c>
      <c r="T211" s="590" t="s">
        <v>9743</v>
      </c>
      <c r="U211" s="590" t="s">
        <v>375</v>
      </c>
      <c r="V211" s="1259" t="s">
        <v>57</v>
      </c>
      <c r="W211" s="931" t="s">
        <v>57</v>
      </c>
      <c r="X211" s="1259" t="s">
        <v>57</v>
      </c>
      <c r="Y211" s="1308" t="s">
        <v>375</v>
      </c>
      <c r="Z211" s="1308" t="s">
        <v>375</v>
      </c>
      <c r="AA211" s="1308" t="s">
        <v>375</v>
      </c>
      <c r="AB211" s="1308" t="s">
        <v>375</v>
      </c>
      <c r="AC211" s="1308" t="s">
        <v>375</v>
      </c>
      <c r="AD211" s="1446" t="s">
        <v>58</v>
      </c>
      <c r="AE211" s="1308" t="s">
        <v>375</v>
      </c>
      <c r="AF211" s="1447" t="s">
        <v>59</v>
      </c>
      <c r="AG211" s="1447" t="s">
        <v>57</v>
      </c>
      <c r="AH211" s="1447" t="s">
        <v>59</v>
      </c>
      <c r="AI211" s="1447" t="s">
        <v>59</v>
      </c>
      <c r="AJ211" s="1447" t="s">
        <v>59</v>
      </c>
      <c r="AK211" s="1447" t="s">
        <v>59</v>
      </c>
      <c r="AL211" s="1447" t="s">
        <v>174</v>
      </c>
      <c r="AM211" s="1447" t="s">
        <v>375</v>
      </c>
      <c r="AN211" s="1450" t="s">
        <v>375</v>
      </c>
      <c r="AO211" s="1447" t="s">
        <v>61</v>
      </c>
      <c r="AP211" s="1350"/>
      <c r="AQ211" s="809" t="str" cm="1">
        <f t="array" ref="AQ211">IF(AD211="NO FAVORABLE","NO FAVORABLE",IF(SUMPRODUCT(--(TRIM(AF211:AK211)&lt;&gt;"SI"),--(TRIM(AF211:AK211)&lt;&gt;"NA"))&gt;0,"SUBSANAR","APROBADA CR"))</f>
        <v>APROBADA CR</v>
      </c>
    </row>
    <row r="212" spans="1:43" s="1249" customFormat="1" ht="13.8" hidden="1" x14ac:dyDescent="0.3">
      <c r="A212" s="590" t="s">
        <v>7488</v>
      </c>
      <c r="B212" s="590" t="s">
        <v>9478</v>
      </c>
      <c r="C212" s="590">
        <v>1181</v>
      </c>
      <c r="D212" s="590" t="s">
        <v>376</v>
      </c>
      <c r="E212" s="590" t="s">
        <v>943</v>
      </c>
      <c r="F212" s="590" t="s">
        <v>375</v>
      </c>
      <c r="G212" s="590" t="s">
        <v>5053</v>
      </c>
      <c r="H212" s="590" t="s">
        <v>5368</v>
      </c>
      <c r="I212" s="590" t="s">
        <v>9783</v>
      </c>
      <c r="J212" s="590" t="s">
        <v>390</v>
      </c>
      <c r="K212" s="590">
        <v>1151436802</v>
      </c>
      <c r="L212" s="1467">
        <v>39884</v>
      </c>
      <c r="M212" s="1468">
        <v>16</v>
      </c>
      <c r="N212" s="1468" t="s">
        <v>379</v>
      </c>
      <c r="O212" s="590">
        <v>3147580938</v>
      </c>
      <c r="P212" s="590" t="s">
        <v>375</v>
      </c>
      <c r="Q212" s="590" t="s">
        <v>375</v>
      </c>
      <c r="R212" s="590" t="s">
        <v>380</v>
      </c>
      <c r="S212" s="590" t="s">
        <v>54</v>
      </c>
      <c r="T212" s="590" t="s">
        <v>9743</v>
      </c>
      <c r="U212" s="590" t="s">
        <v>375</v>
      </c>
      <c r="V212" s="1449" t="s">
        <v>375</v>
      </c>
      <c r="W212" s="931" t="s">
        <v>57</v>
      </c>
      <c r="X212" s="1449" t="s">
        <v>375</v>
      </c>
      <c r="Y212" s="1259" t="s">
        <v>375</v>
      </c>
      <c r="Z212" s="1259" t="s">
        <v>375</v>
      </c>
      <c r="AA212" s="1259" t="s">
        <v>375</v>
      </c>
      <c r="AB212" s="1259" t="s">
        <v>375</v>
      </c>
      <c r="AC212" s="1259" t="s">
        <v>375</v>
      </c>
      <c r="AD212" s="1259" t="s">
        <v>375</v>
      </c>
      <c r="AE212" s="1259" t="s">
        <v>375</v>
      </c>
      <c r="AF212" s="1447" t="s">
        <v>375</v>
      </c>
      <c r="AG212" s="1447" t="s">
        <v>375</v>
      </c>
      <c r="AH212" s="1447" t="s">
        <v>375</v>
      </c>
      <c r="AI212" s="1447" t="s">
        <v>375</v>
      </c>
      <c r="AJ212" s="1447" t="s">
        <v>375</v>
      </c>
      <c r="AK212" s="1447" t="s">
        <v>375</v>
      </c>
      <c r="AL212" s="1447"/>
      <c r="AM212" s="1447" t="s">
        <v>375</v>
      </c>
      <c r="AN212" s="1447" t="s">
        <v>375</v>
      </c>
      <c r="AO212" s="1578" t="s">
        <v>375</v>
      </c>
    </row>
    <row r="213" spans="1:43" s="1249" customFormat="1" ht="13.8" hidden="1" x14ac:dyDescent="0.3">
      <c r="A213" s="590" t="s">
        <v>7488</v>
      </c>
      <c r="B213" s="590" t="s">
        <v>9478</v>
      </c>
      <c r="C213" s="590">
        <v>1182</v>
      </c>
      <c r="D213" s="590" t="s">
        <v>376</v>
      </c>
      <c r="E213" s="590" t="s">
        <v>9784</v>
      </c>
      <c r="F213" s="590" t="s">
        <v>375</v>
      </c>
      <c r="G213" s="590" t="s">
        <v>1700</v>
      </c>
      <c r="H213" s="590" t="s">
        <v>5368</v>
      </c>
      <c r="I213" s="590" t="s">
        <v>9785</v>
      </c>
      <c r="J213" s="590" t="s">
        <v>390</v>
      </c>
      <c r="K213" s="590">
        <v>1129685067</v>
      </c>
      <c r="L213" s="1467">
        <v>40216</v>
      </c>
      <c r="M213" s="1468">
        <v>15</v>
      </c>
      <c r="N213" s="1468" t="s">
        <v>379</v>
      </c>
      <c r="O213" s="590">
        <v>3147580938</v>
      </c>
      <c r="P213" s="590" t="s">
        <v>375</v>
      </c>
      <c r="Q213" s="590" t="s">
        <v>375</v>
      </c>
      <c r="R213" s="590" t="s">
        <v>380</v>
      </c>
      <c r="S213" s="590" t="s">
        <v>54</v>
      </c>
      <c r="T213" s="590" t="s">
        <v>9743</v>
      </c>
      <c r="U213" s="590" t="s">
        <v>375</v>
      </c>
      <c r="V213" s="1449" t="s">
        <v>375</v>
      </c>
      <c r="W213" s="931" t="s">
        <v>57</v>
      </c>
      <c r="X213" s="1449" t="s">
        <v>375</v>
      </c>
      <c r="Y213" s="1259" t="s">
        <v>375</v>
      </c>
      <c r="Z213" s="1259" t="s">
        <v>375</v>
      </c>
      <c r="AA213" s="1259" t="s">
        <v>375</v>
      </c>
      <c r="AB213" s="1259" t="s">
        <v>375</v>
      </c>
      <c r="AC213" s="1259" t="s">
        <v>375</v>
      </c>
      <c r="AD213" s="1259" t="s">
        <v>375</v>
      </c>
      <c r="AE213" s="1259" t="s">
        <v>375</v>
      </c>
      <c r="AF213" s="1447" t="s">
        <v>375</v>
      </c>
      <c r="AG213" s="1447" t="s">
        <v>375</v>
      </c>
      <c r="AH213" s="1447" t="s">
        <v>375</v>
      </c>
      <c r="AI213" s="1447" t="s">
        <v>375</v>
      </c>
      <c r="AJ213" s="1447" t="s">
        <v>375</v>
      </c>
      <c r="AK213" s="1447" t="s">
        <v>375</v>
      </c>
      <c r="AL213" s="1447"/>
      <c r="AM213" s="1447" t="s">
        <v>375</v>
      </c>
      <c r="AN213" s="1447" t="s">
        <v>375</v>
      </c>
      <c r="AO213" s="1451" t="s">
        <v>375</v>
      </c>
    </row>
    <row r="214" spans="1:43" s="1249" customFormat="1" ht="13.8" hidden="1" x14ac:dyDescent="0.3">
      <c r="A214" s="928" t="s">
        <v>7488</v>
      </c>
      <c r="B214" s="928" t="s">
        <v>9478</v>
      </c>
      <c r="C214" s="928">
        <v>1183</v>
      </c>
      <c r="D214" s="928" t="s">
        <v>376</v>
      </c>
      <c r="E214" s="928" t="s">
        <v>9786</v>
      </c>
      <c r="F214" s="928" t="s">
        <v>565</v>
      </c>
      <c r="G214" s="928" t="s">
        <v>1700</v>
      </c>
      <c r="H214" s="928" t="s">
        <v>5368</v>
      </c>
      <c r="I214" s="928" t="s">
        <v>9787</v>
      </c>
      <c r="J214" s="928" t="s">
        <v>390</v>
      </c>
      <c r="K214" s="928">
        <v>1039700933</v>
      </c>
      <c r="L214" s="1391">
        <v>41339</v>
      </c>
      <c r="M214" s="1307">
        <v>12</v>
      </c>
      <c r="N214" s="1307" t="s">
        <v>51</v>
      </c>
      <c r="O214" s="928">
        <v>3147580938</v>
      </c>
      <c r="P214" s="928" t="s">
        <v>375</v>
      </c>
      <c r="Q214" s="928" t="s">
        <v>375</v>
      </c>
      <c r="R214" s="928" t="s">
        <v>380</v>
      </c>
      <c r="S214" s="928" t="s">
        <v>54</v>
      </c>
      <c r="T214" s="928" t="s">
        <v>9743</v>
      </c>
      <c r="U214" s="928" t="s">
        <v>375</v>
      </c>
      <c r="V214" s="1454" t="s">
        <v>375</v>
      </c>
      <c r="W214" s="931" t="s">
        <v>57</v>
      </c>
      <c r="X214" s="1454" t="s">
        <v>375</v>
      </c>
      <c r="Y214" s="931" t="s">
        <v>375</v>
      </c>
      <c r="Z214" s="931" t="s">
        <v>375</v>
      </c>
      <c r="AA214" s="931" t="s">
        <v>375</v>
      </c>
      <c r="AB214" s="931" t="s">
        <v>375</v>
      </c>
      <c r="AC214" s="931" t="s">
        <v>375</v>
      </c>
      <c r="AD214" s="1259" t="s">
        <v>375</v>
      </c>
      <c r="AE214" s="931" t="s">
        <v>375</v>
      </c>
      <c r="AF214" s="1268" t="s">
        <v>375</v>
      </c>
      <c r="AG214" s="1268" t="s">
        <v>375</v>
      </c>
      <c r="AH214" s="1268" t="s">
        <v>375</v>
      </c>
      <c r="AI214" s="1268" t="s">
        <v>375</v>
      </c>
      <c r="AJ214" s="1268" t="s">
        <v>375</v>
      </c>
      <c r="AK214" s="1268" t="s">
        <v>375</v>
      </c>
      <c r="AL214" s="1268"/>
      <c r="AM214" s="1268" t="s">
        <v>375</v>
      </c>
      <c r="AN214" s="1268" t="s">
        <v>375</v>
      </c>
      <c r="AO214" s="1573" t="s">
        <v>375</v>
      </c>
      <c r="AP214" s="1561"/>
    </row>
    <row r="215" spans="1:43" s="1249" customFormat="1" ht="13.8" x14ac:dyDescent="0.3">
      <c r="A215" s="928" t="s">
        <v>7488</v>
      </c>
      <c r="B215" s="928" t="s">
        <v>9478</v>
      </c>
      <c r="C215" s="928">
        <v>119</v>
      </c>
      <c r="D215" s="928" t="s">
        <v>45</v>
      </c>
      <c r="E215" s="928" t="s">
        <v>522</v>
      </c>
      <c r="F215" s="928" t="s">
        <v>101</v>
      </c>
      <c r="G215" s="928" t="s">
        <v>4451</v>
      </c>
      <c r="H215" s="928" t="s">
        <v>386</v>
      </c>
      <c r="I215" s="1540" t="s">
        <v>9788</v>
      </c>
      <c r="J215" s="928" t="s">
        <v>50</v>
      </c>
      <c r="K215" s="928">
        <v>1007623433</v>
      </c>
      <c r="L215" s="1391">
        <v>37520</v>
      </c>
      <c r="M215" s="1307">
        <v>23</v>
      </c>
      <c r="N215" s="1307" t="s">
        <v>51</v>
      </c>
      <c r="O215" s="928">
        <v>3116511447</v>
      </c>
      <c r="P215" s="928"/>
      <c r="Q215" s="928"/>
      <c r="R215" s="928" t="s">
        <v>380</v>
      </c>
      <c r="S215" s="928" t="s">
        <v>54</v>
      </c>
      <c r="T215" s="1455" t="s">
        <v>9740</v>
      </c>
      <c r="U215" s="1455"/>
      <c r="V215" s="931" t="s">
        <v>57</v>
      </c>
      <c r="W215" s="931" t="s">
        <v>57</v>
      </c>
      <c r="X215" s="931" t="s">
        <v>57</v>
      </c>
      <c r="Y215" s="1456"/>
      <c r="Z215" s="1456"/>
      <c r="AA215" s="1456"/>
      <c r="AB215" s="1456"/>
      <c r="AC215" s="1456"/>
      <c r="AD215" s="1456" t="s">
        <v>58</v>
      </c>
      <c r="AE215" s="1456"/>
      <c r="AF215" s="1447" t="s">
        <v>59</v>
      </c>
      <c r="AG215" s="1447" t="s">
        <v>57</v>
      </c>
      <c r="AH215" s="1447" t="s">
        <v>59</v>
      </c>
      <c r="AI215" s="1447" t="s">
        <v>59</v>
      </c>
      <c r="AJ215" s="1447" t="s">
        <v>59</v>
      </c>
      <c r="AK215" s="1447" t="s">
        <v>59</v>
      </c>
      <c r="AL215" s="1447" t="s">
        <v>114</v>
      </c>
      <c r="AM215" s="1455"/>
      <c r="AN215" s="1571"/>
      <c r="AO215" s="1447" t="s">
        <v>61</v>
      </c>
      <c r="AP215" s="1350"/>
      <c r="AQ215" s="809" t="str" cm="1">
        <f t="array" ref="AQ215">IF(AD215="NO FAVORABLE","NO FAVORABLE",IF(SUMPRODUCT(--(TRIM(AF215:AK215)&lt;&gt;"SI"),--(TRIM(AF215:AK215)&lt;&gt;"NA"))&gt;0,"SUBSANAR","APROBADA CR"))</f>
        <v>APROBADA CR</v>
      </c>
    </row>
    <row r="216" spans="1:43" s="1249" customFormat="1" ht="13.8" hidden="1" x14ac:dyDescent="0.3">
      <c r="A216" s="928" t="s">
        <v>7488</v>
      </c>
      <c r="B216" s="928" t="s">
        <v>9478</v>
      </c>
      <c r="C216" s="928">
        <v>1191</v>
      </c>
      <c r="D216" s="928" t="s">
        <v>376</v>
      </c>
      <c r="E216" s="928" t="s">
        <v>1497</v>
      </c>
      <c r="F216" s="928" t="s">
        <v>9789</v>
      </c>
      <c r="G216" s="928" t="s">
        <v>5390</v>
      </c>
      <c r="H216" s="928" t="s">
        <v>4451</v>
      </c>
      <c r="I216" s="928" t="s">
        <v>9790</v>
      </c>
      <c r="J216" s="928" t="s">
        <v>431</v>
      </c>
      <c r="K216" s="928">
        <v>1037488373</v>
      </c>
      <c r="L216" s="1391">
        <v>44512</v>
      </c>
      <c r="M216" s="1307">
        <v>4</v>
      </c>
      <c r="N216" s="1307" t="s">
        <v>51</v>
      </c>
      <c r="O216" s="928">
        <v>3116511447</v>
      </c>
      <c r="P216" s="928"/>
      <c r="Q216" s="928"/>
      <c r="R216" s="928" t="s">
        <v>380</v>
      </c>
      <c r="S216" s="928" t="s">
        <v>54</v>
      </c>
      <c r="T216" s="928" t="s">
        <v>9740</v>
      </c>
      <c r="U216" s="928"/>
      <c r="V216" s="1352"/>
      <c r="W216" s="1352"/>
      <c r="X216" s="1352"/>
      <c r="Y216" s="931"/>
      <c r="Z216" s="931"/>
      <c r="AA216" s="931"/>
      <c r="AB216" s="931"/>
      <c r="AC216" s="931"/>
      <c r="AD216" s="931"/>
      <c r="AE216" s="931"/>
      <c r="AF216" s="1268"/>
      <c r="AG216" s="1268"/>
      <c r="AH216" s="1268"/>
      <c r="AI216" s="1268"/>
      <c r="AJ216" s="1268"/>
      <c r="AK216" s="1268"/>
      <c r="AL216" s="1268"/>
      <c r="AM216" s="1268"/>
      <c r="AN216" s="1268"/>
      <c r="AO216" s="1581"/>
    </row>
    <row r="217" spans="1:43" s="1453" customFormat="1" ht="13.8" hidden="1" x14ac:dyDescent="0.3">
      <c r="A217" s="928" t="s">
        <v>7488</v>
      </c>
      <c r="B217" s="928" t="s">
        <v>9478</v>
      </c>
      <c r="C217" s="928">
        <v>1192</v>
      </c>
      <c r="D217" s="928" t="s">
        <v>376</v>
      </c>
      <c r="E217" s="928" t="s">
        <v>377</v>
      </c>
      <c r="F217" s="928" t="s">
        <v>378</v>
      </c>
      <c r="G217" s="928" t="s">
        <v>5390</v>
      </c>
      <c r="H217" s="928" t="s">
        <v>4451</v>
      </c>
      <c r="I217" s="928" t="s">
        <v>9791</v>
      </c>
      <c r="J217" s="928" t="s">
        <v>431</v>
      </c>
      <c r="K217" s="928">
        <v>1037489377</v>
      </c>
      <c r="L217" s="1391">
        <v>45301</v>
      </c>
      <c r="M217" s="1307">
        <v>1</v>
      </c>
      <c r="N217" s="1307" t="s">
        <v>379</v>
      </c>
      <c r="O217" s="928">
        <v>3116511447</v>
      </c>
      <c r="P217" s="928"/>
      <c r="Q217" s="928"/>
      <c r="R217" s="928" t="s">
        <v>380</v>
      </c>
      <c r="S217" s="928" t="s">
        <v>54</v>
      </c>
      <c r="T217" s="928" t="s">
        <v>9740</v>
      </c>
      <c r="U217" s="928"/>
      <c r="V217" s="1352"/>
      <c r="W217" s="1352"/>
      <c r="X217" s="1352"/>
      <c r="Y217" s="931"/>
      <c r="Z217" s="931"/>
      <c r="AA217" s="931"/>
      <c r="AB217" s="931"/>
      <c r="AC217" s="931"/>
      <c r="AD217" s="931"/>
      <c r="AE217" s="931"/>
      <c r="AF217" s="1268"/>
      <c r="AG217" s="1268"/>
      <c r="AH217" s="1268"/>
      <c r="AI217" s="1268"/>
      <c r="AJ217" s="1268"/>
      <c r="AK217" s="1268"/>
      <c r="AL217" s="1268"/>
      <c r="AM217" s="1268"/>
      <c r="AN217" s="1268"/>
      <c r="AO217" s="1452"/>
      <c r="AP217" s="1457"/>
    </row>
    <row r="218" spans="1:43" s="1249" customFormat="1" ht="13.8" hidden="1" x14ac:dyDescent="0.3">
      <c r="A218" s="928" t="s">
        <v>7488</v>
      </c>
      <c r="B218" s="928" t="s">
        <v>9478</v>
      </c>
      <c r="C218" s="928">
        <v>1201</v>
      </c>
      <c r="D218" s="928" t="s">
        <v>376</v>
      </c>
      <c r="E218" s="928" t="s">
        <v>62</v>
      </c>
      <c r="F218" s="928" t="s">
        <v>985</v>
      </c>
      <c r="G218" s="928" t="s">
        <v>4739</v>
      </c>
      <c r="H218" s="928" t="s">
        <v>689</v>
      </c>
      <c r="I218" s="928" t="s">
        <v>9792</v>
      </c>
      <c r="J218" s="928" t="s">
        <v>390</v>
      </c>
      <c r="K218" s="928">
        <v>1037478981</v>
      </c>
      <c r="L218" s="1391">
        <v>39831</v>
      </c>
      <c r="M218" s="1307">
        <v>16</v>
      </c>
      <c r="N218" s="1307" t="s">
        <v>51</v>
      </c>
      <c r="O218" s="928">
        <v>3507647681</v>
      </c>
      <c r="P218" s="928"/>
      <c r="Q218" s="928"/>
      <c r="R218" s="928" t="s">
        <v>380</v>
      </c>
      <c r="S218" s="928" t="s">
        <v>54</v>
      </c>
      <c r="T218" s="928" t="s">
        <v>9740</v>
      </c>
      <c r="U218" s="928"/>
      <c r="V218" s="1352"/>
      <c r="W218" s="1352"/>
      <c r="X218" s="1352"/>
      <c r="Y218" s="931"/>
      <c r="Z218" s="931"/>
      <c r="AA218" s="931"/>
      <c r="AB218" s="931"/>
      <c r="AC218" s="931"/>
      <c r="AD218" s="931"/>
      <c r="AE218" s="931"/>
      <c r="AF218" s="1268"/>
      <c r="AG218" s="1268"/>
      <c r="AH218" s="1268"/>
      <c r="AI218" s="1268"/>
      <c r="AJ218" s="1268"/>
      <c r="AK218" s="1268"/>
      <c r="AL218" s="1268"/>
      <c r="AM218" s="1268"/>
      <c r="AN218" s="1268"/>
      <c r="AO218" s="1353"/>
    </row>
    <row r="219" spans="1:43" s="1249" customFormat="1" ht="13.8" hidden="1" x14ac:dyDescent="0.3">
      <c r="A219" s="928" t="s">
        <v>7488</v>
      </c>
      <c r="B219" s="928" t="s">
        <v>9478</v>
      </c>
      <c r="C219" s="928">
        <v>1202</v>
      </c>
      <c r="D219" s="928" t="s">
        <v>376</v>
      </c>
      <c r="E219" s="928" t="s">
        <v>1798</v>
      </c>
      <c r="F219" s="928" t="s">
        <v>565</v>
      </c>
      <c r="G219" s="928" t="s">
        <v>5520</v>
      </c>
      <c r="H219" s="928" t="s">
        <v>4778</v>
      </c>
      <c r="I219" s="928" t="s">
        <v>9793</v>
      </c>
      <c r="J219" s="928" t="s">
        <v>431</v>
      </c>
      <c r="K219" s="928">
        <v>1037488335</v>
      </c>
      <c r="L219" s="1391">
        <v>44510</v>
      </c>
      <c r="M219" s="1307">
        <v>4</v>
      </c>
      <c r="N219" s="1307" t="s">
        <v>51</v>
      </c>
      <c r="O219" s="928">
        <v>3507647681</v>
      </c>
      <c r="P219" s="928"/>
      <c r="Q219" s="928"/>
      <c r="R219" s="928" t="s">
        <v>380</v>
      </c>
      <c r="S219" s="928" t="s">
        <v>54</v>
      </c>
      <c r="T219" s="928" t="s">
        <v>9740</v>
      </c>
      <c r="U219" s="928"/>
      <c r="V219" s="1352"/>
      <c r="W219" s="1352"/>
      <c r="X219" s="1352"/>
      <c r="Y219" s="931"/>
      <c r="Z219" s="931"/>
      <c r="AA219" s="931"/>
      <c r="AB219" s="931"/>
      <c r="AC219" s="931"/>
      <c r="AD219" s="1259"/>
      <c r="AE219" s="931"/>
      <c r="AF219" s="1268"/>
      <c r="AG219" s="1268"/>
      <c r="AH219" s="1268"/>
      <c r="AI219" s="1268"/>
      <c r="AJ219" s="1268"/>
      <c r="AK219" s="1268"/>
      <c r="AL219" s="1268"/>
      <c r="AM219" s="1268"/>
      <c r="AN219" s="1268"/>
      <c r="AO219" s="1573"/>
      <c r="AP219" s="1561"/>
    </row>
    <row r="220" spans="1:43" s="1249" customFormat="1" ht="13.8" x14ac:dyDescent="0.3">
      <c r="A220" s="928" t="s">
        <v>7488</v>
      </c>
      <c r="B220" s="928" t="s">
        <v>9478</v>
      </c>
      <c r="C220" s="928">
        <v>121</v>
      </c>
      <c r="D220" s="928" t="s">
        <v>45</v>
      </c>
      <c r="E220" s="928" t="s">
        <v>199</v>
      </c>
      <c r="F220" s="928" t="s">
        <v>9794</v>
      </c>
      <c r="G220" s="928" t="s">
        <v>153</v>
      </c>
      <c r="H220" s="928" t="s">
        <v>4972</v>
      </c>
      <c r="I220" s="1540" t="s">
        <v>9795</v>
      </c>
      <c r="J220" s="928" t="s">
        <v>50</v>
      </c>
      <c r="K220" s="928">
        <v>1037472188</v>
      </c>
      <c r="L220" s="1391">
        <v>38536</v>
      </c>
      <c r="M220" s="1307">
        <v>20</v>
      </c>
      <c r="N220" s="1307" t="s">
        <v>51</v>
      </c>
      <c r="O220" s="928">
        <v>3162261698</v>
      </c>
      <c r="P220" s="928"/>
      <c r="Q220" s="928"/>
      <c r="R220" s="928" t="s">
        <v>380</v>
      </c>
      <c r="S220" s="928" t="s">
        <v>54</v>
      </c>
      <c r="T220" s="928" t="s">
        <v>9740</v>
      </c>
      <c r="U220" s="928"/>
      <c r="V220" s="931" t="s">
        <v>57</v>
      </c>
      <c r="W220" s="931" t="s">
        <v>57</v>
      </c>
      <c r="X220" s="1352" t="s">
        <v>57</v>
      </c>
      <c r="Y220" s="1458"/>
      <c r="Z220" s="1458"/>
      <c r="AA220" s="1458"/>
      <c r="AB220" s="1458"/>
      <c r="AC220" s="1458"/>
      <c r="AD220" s="1456" t="s">
        <v>58</v>
      </c>
      <c r="AE220" s="1458"/>
      <c r="AF220" s="1268" t="s">
        <v>59</v>
      </c>
      <c r="AG220" s="1268" t="s">
        <v>57</v>
      </c>
      <c r="AH220" s="1268" t="s">
        <v>59</v>
      </c>
      <c r="AI220" s="1268" t="s">
        <v>59</v>
      </c>
      <c r="AJ220" s="1268" t="s">
        <v>59</v>
      </c>
      <c r="AK220" s="1268" t="s">
        <v>59</v>
      </c>
      <c r="AL220" s="1268" t="s">
        <v>194</v>
      </c>
      <c r="AM220" s="1268"/>
      <c r="AN220" s="1264"/>
      <c r="AO220" s="1447" t="s">
        <v>61</v>
      </c>
      <c r="AP220" s="1350"/>
      <c r="AQ220" s="809" t="str" cm="1">
        <f t="array" ref="AQ220">IF(AD220="NO FAVORABLE","NO FAVORABLE",IF(SUMPRODUCT(--(TRIM(AF220:AK220)&lt;&gt;"SI"),--(TRIM(AF220:AK220)&lt;&gt;"NA"))&gt;0,"SUBSANAR","APROBADA CR"))</f>
        <v>APROBADA CR</v>
      </c>
    </row>
    <row r="221" spans="1:43" s="1249" customFormat="1" ht="13.8" hidden="1" x14ac:dyDescent="0.3">
      <c r="A221" s="928" t="s">
        <v>7488</v>
      </c>
      <c r="B221" s="928" t="s">
        <v>9478</v>
      </c>
      <c r="C221" s="928">
        <v>1211</v>
      </c>
      <c r="D221" s="928" t="s">
        <v>376</v>
      </c>
      <c r="E221" s="928" t="s">
        <v>454</v>
      </c>
      <c r="F221" s="928" t="s">
        <v>378</v>
      </c>
      <c r="G221" s="928" t="s">
        <v>153</v>
      </c>
      <c r="H221" s="928" t="s">
        <v>4972</v>
      </c>
      <c r="I221" s="928" t="s">
        <v>9796</v>
      </c>
      <c r="J221" s="928" t="s">
        <v>431</v>
      </c>
      <c r="K221" s="928">
        <v>1037487324</v>
      </c>
      <c r="L221" s="1391">
        <v>43796</v>
      </c>
      <c r="M221" s="1307">
        <v>6</v>
      </c>
      <c r="N221" s="1307" t="s">
        <v>379</v>
      </c>
      <c r="O221" s="928">
        <v>3162261698</v>
      </c>
      <c r="P221" s="928"/>
      <c r="Q221" s="928"/>
      <c r="R221" s="928" t="s">
        <v>380</v>
      </c>
      <c r="S221" s="928" t="s">
        <v>54</v>
      </c>
      <c r="T221" s="928" t="s">
        <v>9740</v>
      </c>
      <c r="U221" s="928"/>
      <c r="V221" s="1352"/>
      <c r="W221" s="1352"/>
      <c r="X221" s="1352"/>
      <c r="Y221" s="931"/>
      <c r="Z221" s="931"/>
      <c r="AA221" s="931"/>
      <c r="AB221" s="931"/>
      <c r="AC221" s="931"/>
      <c r="AD221" s="931"/>
      <c r="AE221" s="931"/>
      <c r="AF221" s="1268"/>
      <c r="AG221" s="1268"/>
      <c r="AH221" s="1268"/>
      <c r="AI221" s="1268"/>
      <c r="AJ221" s="1268"/>
      <c r="AK221" s="1268"/>
      <c r="AL221" s="1268"/>
      <c r="AM221" s="1268"/>
      <c r="AN221" s="1268"/>
      <c r="AO221" s="1581"/>
    </row>
    <row r="222" spans="1:43" s="1249" customFormat="1" ht="13.8" hidden="1" x14ac:dyDescent="0.3">
      <c r="A222" s="928" t="s">
        <v>7488</v>
      </c>
      <c r="B222" s="928" t="s">
        <v>9478</v>
      </c>
      <c r="C222" s="928">
        <v>1212</v>
      </c>
      <c r="D222" s="928" t="s">
        <v>376</v>
      </c>
      <c r="E222" s="928" t="s">
        <v>2166</v>
      </c>
      <c r="F222" s="928" t="s">
        <v>62</v>
      </c>
      <c r="G222" s="928" t="s">
        <v>4778</v>
      </c>
      <c r="H222" s="928" t="s">
        <v>153</v>
      </c>
      <c r="I222" s="928" t="s">
        <v>9797</v>
      </c>
      <c r="J222" s="928" t="s">
        <v>431</v>
      </c>
      <c r="K222" s="928">
        <v>1037487967</v>
      </c>
      <c r="L222" s="1391">
        <v>44264</v>
      </c>
      <c r="M222" s="1307">
        <v>4</v>
      </c>
      <c r="N222" s="1307" t="s">
        <v>51</v>
      </c>
      <c r="O222" s="928">
        <v>3162261698</v>
      </c>
      <c r="P222" s="928"/>
      <c r="Q222" s="928"/>
      <c r="R222" s="928" t="s">
        <v>380</v>
      </c>
      <c r="S222" s="928" t="s">
        <v>54</v>
      </c>
      <c r="T222" s="928" t="s">
        <v>9740</v>
      </c>
      <c r="U222" s="928"/>
      <c r="V222" s="1352"/>
      <c r="W222" s="1352"/>
      <c r="X222" s="1352"/>
      <c r="Y222" s="931"/>
      <c r="Z222" s="931"/>
      <c r="AA222" s="931"/>
      <c r="AB222" s="931"/>
      <c r="AC222" s="931"/>
      <c r="AD222" s="1259"/>
      <c r="AE222" s="931"/>
      <c r="AF222" s="1268"/>
      <c r="AG222" s="1268"/>
      <c r="AH222" s="1268"/>
      <c r="AI222" s="1268"/>
      <c r="AJ222" s="1268"/>
      <c r="AK222" s="1268"/>
      <c r="AL222" s="1268"/>
      <c r="AM222" s="1268"/>
      <c r="AN222" s="1268"/>
      <c r="AO222" s="1573"/>
      <c r="AP222" s="1561"/>
    </row>
    <row r="223" spans="1:43" s="1249" customFormat="1" ht="13.8" x14ac:dyDescent="0.3">
      <c r="A223" s="928" t="s">
        <v>7488</v>
      </c>
      <c r="B223" s="928" t="s">
        <v>9478</v>
      </c>
      <c r="C223" s="928">
        <v>122</v>
      </c>
      <c r="D223" s="928" t="s">
        <v>45</v>
      </c>
      <c r="E223" s="928" t="s">
        <v>4708</v>
      </c>
      <c r="F223" s="928"/>
      <c r="G223" s="928" t="s">
        <v>557</v>
      </c>
      <c r="H223" s="928" t="s">
        <v>117</v>
      </c>
      <c r="I223" s="1540" t="s">
        <v>9798</v>
      </c>
      <c r="J223" s="928" t="s">
        <v>50</v>
      </c>
      <c r="K223" s="928">
        <v>1001591116</v>
      </c>
      <c r="L223" s="1391">
        <v>34635</v>
      </c>
      <c r="M223" s="1307">
        <v>31</v>
      </c>
      <c r="N223" s="1307" t="s">
        <v>51</v>
      </c>
      <c r="O223" s="928">
        <v>3225390543</v>
      </c>
      <c r="P223" s="928"/>
      <c r="Q223" s="928"/>
      <c r="R223" s="928" t="s">
        <v>380</v>
      </c>
      <c r="S223" s="928" t="s">
        <v>54</v>
      </c>
      <c r="T223" s="928" t="s">
        <v>9740</v>
      </c>
      <c r="U223" s="928"/>
      <c r="V223" s="931" t="s">
        <v>57</v>
      </c>
      <c r="W223" s="931" t="s">
        <v>57</v>
      </c>
      <c r="X223" s="1352" t="s">
        <v>57</v>
      </c>
      <c r="Y223" s="1458"/>
      <c r="Z223" s="1458"/>
      <c r="AA223" s="1458"/>
      <c r="AB223" s="1458"/>
      <c r="AC223" s="1458"/>
      <c r="AD223" s="1456" t="s">
        <v>58</v>
      </c>
      <c r="AE223" s="1458"/>
      <c r="AF223" s="1268" t="s">
        <v>59</v>
      </c>
      <c r="AG223" s="1268" t="s">
        <v>57</v>
      </c>
      <c r="AH223" s="1268" t="s">
        <v>59</v>
      </c>
      <c r="AI223" s="1268" t="s">
        <v>59</v>
      </c>
      <c r="AJ223" s="1268" t="s">
        <v>59</v>
      </c>
      <c r="AK223" s="1268" t="s">
        <v>59</v>
      </c>
      <c r="AL223" s="1268" t="s">
        <v>243</v>
      </c>
      <c r="AM223" s="1268"/>
      <c r="AN223" s="1264"/>
      <c r="AO223" s="1447" t="s">
        <v>61</v>
      </c>
      <c r="AP223" s="1350"/>
      <c r="AQ223" s="809" t="str" cm="1">
        <f t="array" ref="AQ223">IF(AD223="NO FAVORABLE","NO FAVORABLE",IF(SUMPRODUCT(--(TRIM(AF223:AK223)&lt;&gt;"SI"),--(TRIM(AF223:AK223)&lt;&gt;"NA"))&gt;0,"SUBSANAR","APROBADA CR"))</f>
        <v>APROBADA CR</v>
      </c>
    </row>
    <row r="224" spans="1:43" s="1249" customFormat="1" ht="13.8" hidden="1" x14ac:dyDescent="0.3">
      <c r="A224" s="928" t="s">
        <v>7488</v>
      </c>
      <c r="B224" s="928" t="s">
        <v>9478</v>
      </c>
      <c r="C224" s="928">
        <v>1221</v>
      </c>
      <c r="D224" s="928" t="s">
        <v>376</v>
      </c>
      <c r="E224" s="928" t="s">
        <v>1149</v>
      </c>
      <c r="F224" s="928"/>
      <c r="G224" s="928" t="s">
        <v>48</v>
      </c>
      <c r="H224" s="928" t="s">
        <v>557</v>
      </c>
      <c r="I224" s="928" t="s">
        <v>9799</v>
      </c>
      <c r="J224" s="928" t="s">
        <v>390</v>
      </c>
      <c r="K224" s="928">
        <v>1037483198</v>
      </c>
      <c r="L224" s="1391">
        <v>41355</v>
      </c>
      <c r="M224" s="1307">
        <v>12</v>
      </c>
      <c r="N224" s="1307" t="s">
        <v>51</v>
      </c>
      <c r="O224" s="928">
        <v>3225390543</v>
      </c>
      <c r="P224" s="928"/>
      <c r="Q224" s="928"/>
      <c r="R224" s="928" t="s">
        <v>380</v>
      </c>
      <c r="S224" s="928" t="s">
        <v>54</v>
      </c>
      <c r="T224" s="928" t="s">
        <v>9740</v>
      </c>
      <c r="U224" s="928"/>
      <c r="V224" s="1352"/>
      <c r="W224" s="1352"/>
      <c r="X224" s="1352"/>
      <c r="Y224" s="931"/>
      <c r="Z224" s="931"/>
      <c r="AA224" s="931"/>
      <c r="AB224" s="931"/>
      <c r="AC224" s="931"/>
      <c r="AD224" s="931"/>
      <c r="AE224" s="931"/>
      <c r="AF224" s="1268"/>
      <c r="AG224" s="1268"/>
      <c r="AH224" s="1268"/>
      <c r="AI224" s="1268"/>
      <c r="AJ224" s="1268"/>
      <c r="AK224" s="1268"/>
      <c r="AL224" s="1268"/>
      <c r="AM224" s="1268"/>
      <c r="AN224" s="1268"/>
      <c r="AO224" s="1581"/>
    </row>
    <row r="225" spans="1:43" s="1249" customFormat="1" ht="13.8" hidden="1" x14ac:dyDescent="0.3">
      <c r="A225" s="928" t="s">
        <v>7488</v>
      </c>
      <c r="B225" s="928" t="s">
        <v>9478</v>
      </c>
      <c r="C225" s="928">
        <v>1222</v>
      </c>
      <c r="D225" s="928" t="s">
        <v>376</v>
      </c>
      <c r="E225" s="928" t="s">
        <v>1582</v>
      </c>
      <c r="F225" s="928"/>
      <c r="G225" s="928" t="s">
        <v>48</v>
      </c>
      <c r="H225" s="928" t="s">
        <v>557</v>
      </c>
      <c r="I225" s="928" t="s">
        <v>9800</v>
      </c>
      <c r="J225" s="928" t="s">
        <v>390</v>
      </c>
      <c r="K225" s="928">
        <v>1045528692</v>
      </c>
      <c r="L225" s="1391">
        <v>42950</v>
      </c>
      <c r="M225" s="1307">
        <v>8</v>
      </c>
      <c r="N225" s="1307" t="s">
        <v>51</v>
      </c>
      <c r="O225" s="928">
        <v>3225390543</v>
      </c>
      <c r="P225" s="928"/>
      <c r="Q225" s="928"/>
      <c r="R225" s="928" t="s">
        <v>380</v>
      </c>
      <c r="S225" s="928" t="s">
        <v>54</v>
      </c>
      <c r="T225" s="928" t="s">
        <v>9740</v>
      </c>
      <c r="U225" s="928"/>
      <c r="V225" s="1352"/>
      <c r="W225" s="1352"/>
      <c r="X225" s="1352"/>
      <c r="Y225" s="931"/>
      <c r="Z225" s="931"/>
      <c r="AA225" s="931"/>
      <c r="AB225" s="931"/>
      <c r="AC225" s="931"/>
      <c r="AD225" s="1259"/>
      <c r="AE225" s="931"/>
      <c r="AF225" s="1268"/>
      <c r="AG225" s="1268"/>
      <c r="AH225" s="1268"/>
      <c r="AI225" s="1268"/>
      <c r="AJ225" s="1268"/>
      <c r="AK225" s="1268"/>
      <c r="AL225" s="1268"/>
      <c r="AM225" s="1268"/>
      <c r="AN225" s="1268"/>
      <c r="AO225" s="1573"/>
      <c r="AP225" s="1561"/>
    </row>
    <row r="226" spans="1:43" s="1249" customFormat="1" ht="13.8" x14ac:dyDescent="0.3">
      <c r="A226" s="928" t="s">
        <v>7488</v>
      </c>
      <c r="B226" s="928" t="s">
        <v>9478</v>
      </c>
      <c r="C226" s="928">
        <v>123</v>
      </c>
      <c r="D226" s="928" t="s">
        <v>45</v>
      </c>
      <c r="E226" s="928" t="s">
        <v>9801</v>
      </c>
      <c r="F226" s="928" t="s">
        <v>156</v>
      </c>
      <c r="G226" s="928" t="s">
        <v>400</v>
      </c>
      <c r="H226" s="928" t="s">
        <v>550</v>
      </c>
      <c r="I226" s="1540" t="s">
        <v>9802</v>
      </c>
      <c r="J226" s="928" t="s">
        <v>50</v>
      </c>
      <c r="K226" s="928">
        <v>1007440868</v>
      </c>
      <c r="L226" s="1391">
        <v>34701</v>
      </c>
      <c r="M226" s="1307">
        <v>30</v>
      </c>
      <c r="N226" s="1307" t="s">
        <v>51</v>
      </c>
      <c r="O226" s="928">
        <v>3152341585</v>
      </c>
      <c r="P226" s="928"/>
      <c r="Q226" s="928"/>
      <c r="R226" s="928" t="s">
        <v>380</v>
      </c>
      <c r="S226" s="928" t="s">
        <v>54</v>
      </c>
      <c r="T226" s="928" t="s">
        <v>9740</v>
      </c>
      <c r="U226" s="928">
        <v>1</v>
      </c>
      <c r="V226" s="931" t="s">
        <v>57</v>
      </c>
      <c r="W226" s="931" t="s">
        <v>57</v>
      </c>
      <c r="X226" s="1352" t="s">
        <v>57</v>
      </c>
      <c r="Y226" s="1458"/>
      <c r="Z226" s="1458"/>
      <c r="AA226" s="1458"/>
      <c r="AB226" s="1458"/>
      <c r="AC226" s="1458"/>
      <c r="AD226" s="1456" t="s">
        <v>58</v>
      </c>
      <c r="AE226" s="1458"/>
      <c r="AF226" s="1268" t="s">
        <v>59</v>
      </c>
      <c r="AG226" s="1268" t="s">
        <v>57</v>
      </c>
      <c r="AH226" s="1268" t="s">
        <v>59</v>
      </c>
      <c r="AI226" s="1268" t="s">
        <v>59</v>
      </c>
      <c r="AJ226" s="1268" t="s">
        <v>59</v>
      </c>
      <c r="AK226" s="1268" t="s">
        <v>59</v>
      </c>
      <c r="AL226" s="1268" t="s">
        <v>194</v>
      </c>
      <c r="AM226" s="1268"/>
      <c r="AN226" s="1264"/>
      <c r="AO226" s="1447" t="s">
        <v>61</v>
      </c>
      <c r="AP226" s="1350"/>
      <c r="AQ226" s="809" t="str" cm="1">
        <f t="array" ref="AQ226">IF(AD226="NO FAVORABLE","NO FAVORABLE",IF(SUMPRODUCT(--(TRIM(AF226:AK226)&lt;&gt;"SI"),--(TRIM(AF226:AK226)&lt;&gt;"NA"))&gt;0,"SUBSANAR","APROBADA CR"))</f>
        <v>APROBADA CR</v>
      </c>
    </row>
    <row r="227" spans="1:43" s="1249" customFormat="1" ht="13.8" hidden="1" x14ac:dyDescent="0.3">
      <c r="A227" s="928" t="s">
        <v>7488</v>
      </c>
      <c r="B227" s="928" t="s">
        <v>9478</v>
      </c>
      <c r="C227" s="928">
        <v>1231</v>
      </c>
      <c r="D227" s="928" t="s">
        <v>376</v>
      </c>
      <c r="E227" s="928" t="s">
        <v>62</v>
      </c>
      <c r="F227" s="928" t="s">
        <v>609</v>
      </c>
      <c r="G227" s="928" t="s">
        <v>658</v>
      </c>
      <c r="H227" s="928" t="s">
        <v>400</v>
      </c>
      <c r="I227" s="928" t="s">
        <v>9803</v>
      </c>
      <c r="J227" s="928" t="s">
        <v>390</v>
      </c>
      <c r="K227" s="928">
        <v>1037483713</v>
      </c>
      <c r="L227" s="1391">
        <v>41603</v>
      </c>
      <c r="M227" s="1307">
        <v>12</v>
      </c>
      <c r="N227" s="1307" t="s">
        <v>51</v>
      </c>
      <c r="O227" s="928">
        <v>3152341585</v>
      </c>
      <c r="P227" s="928"/>
      <c r="Q227" s="928"/>
      <c r="R227" s="928" t="s">
        <v>380</v>
      </c>
      <c r="S227" s="928" t="s">
        <v>54</v>
      </c>
      <c r="T227" s="928" t="s">
        <v>9740</v>
      </c>
      <c r="U227" s="928"/>
      <c r="V227" s="1352"/>
      <c r="W227" s="1352"/>
      <c r="X227" s="1352"/>
      <c r="Y227" s="931"/>
      <c r="Z227" s="931"/>
      <c r="AA227" s="931"/>
      <c r="AB227" s="931"/>
      <c r="AC227" s="931"/>
      <c r="AD227" s="931"/>
      <c r="AE227" s="931"/>
      <c r="AF227" s="1268"/>
      <c r="AG227" s="1268"/>
      <c r="AH227" s="1268"/>
      <c r="AI227" s="1268"/>
      <c r="AJ227" s="1268"/>
      <c r="AK227" s="1268"/>
      <c r="AL227" s="1268"/>
      <c r="AM227" s="1268"/>
      <c r="AN227" s="1268"/>
      <c r="AO227" s="1581"/>
    </row>
    <row r="228" spans="1:43" s="1249" customFormat="1" ht="13.8" hidden="1" x14ac:dyDescent="0.3">
      <c r="A228" s="928" t="s">
        <v>7488</v>
      </c>
      <c r="B228" s="928" t="s">
        <v>9478</v>
      </c>
      <c r="C228" s="928">
        <v>1232</v>
      </c>
      <c r="D228" s="928" t="s">
        <v>376</v>
      </c>
      <c r="E228" s="928" t="s">
        <v>2876</v>
      </c>
      <c r="F228" s="928" t="s">
        <v>316</v>
      </c>
      <c r="G228" s="928" t="s">
        <v>658</v>
      </c>
      <c r="H228" s="928" t="s">
        <v>400</v>
      </c>
      <c r="I228" s="928" t="s">
        <v>9804</v>
      </c>
      <c r="J228" s="928" t="s">
        <v>390</v>
      </c>
      <c r="K228" s="928">
        <v>1037482678</v>
      </c>
      <c r="L228" s="1391">
        <v>41207</v>
      </c>
      <c r="M228" s="1307">
        <v>13</v>
      </c>
      <c r="N228" s="1307" t="s">
        <v>51</v>
      </c>
      <c r="O228" s="928">
        <v>3152341585</v>
      </c>
      <c r="P228" s="928"/>
      <c r="Q228" s="928"/>
      <c r="R228" s="928" t="s">
        <v>380</v>
      </c>
      <c r="S228" s="928" t="s">
        <v>54</v>
      </c>
      <c r="T228" s="928" t="s">
        <v>9740</v>
      </c>
      <c r="U228" s="928"/>
      <c r="V228" s="1352"/>
      <c r="W228" s="1352"/>
      <c r="X228" s="1352"/>
      <c r="Y228" s="931"/>
      <c r="Z228" s="931"/>
      <c r="AA228" s="931"/>
      <c r="AB228" s="931"/>
      <c r="AC228" s="931"/>
      <c r="AD228" s="931"/>
      <c r="AE228" s="931"/>
      <c r="AF228" s="1268"/>
      <c r="AG228" s="1268"/>
      <c r="AH228" s="1268"/>
      <c r="AI228" s="1268"/>
      <c r="AJ228" s="1268"/>
      <c r="AK228" s="1268"/>
      <c r="AL228" s="1268"/>
      <c r="AM228" s="1268"/>
      <c r="AN228" s="1268"/>
      <c r="AO228" s="1353"/>
    </row>
    <row r="229" spans="1:43" s="1249" customFormat="1" ht="13.8" hidden="1" x14ac:dyDescent="0.3">
      <c r="A229" s="928" t="s">
        <v>7488</v>
      </c>
      <c r="B229" s="928" t="s">
        <v>9478</v>
      </c>
      <c r="C229" s="928">
        <v>1233</v>
      </c>
      <c r="D229" s="928" t="s">
        <v>376</v>
      </c>
      <c r="E229" s="928" t="s">
        <v>5949</v>
      </c>
      <c r="F229" s="928" t="s">
        <v>2207</v>
      </c>
      <c r="G229" s="928" t="s">
        <v>6596</v>
      </c>
      <c r="H229" s="928" t="s">
        <v>400</v>
      </c>
      <c r="I229" s="928" t="s">
        <v>9805</v>
      </c>
      <c r="J229" s="928" t="s">
        <v>431</v>
      </c>
      <c r="K229" s="928">
        <v>1037488418</v>
      </c>
      <c r="L229" s="1391">
        <v>44564</v>
      </c>
      <c r="M229" s="1307">
        <v>3</v>
      </c>
      <c r="N229" s="1307" t="s">
        <v>51</v>
      </c>
      <c r="O229" s="928">
        <v>3152341585</v>
      </c>
      <c r="P229" s="928"/>
      <c r="Q229" s="928"/>
      <c r="R229" s="928" t="s">
        <v>380</v>
      </c>
      <c r="S229" s="928" t="s">
        <v>54</v>
      </c>
      <c r="T229" s="928" t="s">
        <v>9740</v>
      </c>
      <c r="U229" s="928"/>
      <c r="V229" s="1352"/>
      <c r="W229" s="1352"/>
      <c r="X229" s="1352"/>
      <c r="Y229" s="931"/>
      <c r="Z229" s="931"/>
      <c r="AA229" s="931"/>
      <c r="AB229" s="931"/>
      <c r="AC229" s="931"/>
      <c r="AD229" s="1259"/>
      <c r="AE229" s="931"/>
      <c r="AF229" s="1268"/>
      <c r="AG229" s="1268"/>
      <c r="AH229" s="1268"/>
      <c r="AI229" s="1268"/>
      <c r="AJ229" s="1268"/>
      <c r="AK229" s="1268"/>
      <c r="AL229" s="1268"/>
      <c r="AM229" s="1268"/>
      <c r="AN229" s="1268"/>
      <c r="AO229" s="1573"/>
      <c r="AP229" s="1561"/>
    </row>
    <row r="230" spans="1:43" s="1249" customFormat="1" ht="13.8" x14ac:dyDescent="0.3">
      <c r="A230" s="928" t="s">
        <v>7488</v>
      </c>
      <c r="B230" s="928" t="s">
        <v>9478</v>
      </c>
      <c r="C230" s="928">
        <v>124</v>
      </c>
      <c r="D230" s="928" t="s">
        <v>45</v>
      </c>
      <c r="E230" s="928" t="s">
        <v>199</v>
      </c>
      <c r="F230" s="928" t="s">
        <v>878</v>
      </c>
      <c r="G230" s="928" t="s">
        <v>5342</v>
      </c>
      <c r="H230" s="928" t="s">
        <v>3615</v>
      </c>
      <c r="I230" s="1540" t="s">
        <v>9806</v>
      </c>
      <c r="J230" s="928" t="s">
        <v>50</v>
      </c>
      <c r="K230" s="928">
        <v>22144159</v>
      </c>
      <c r="L230" s="1391">
        <v>29331</v>
      </c>
      <c r="M230" s="1307">
        <v>45</v>
      </c>
      <c r="N230" s="1307" t="s">
        <v>51</v>
      </c>
      <c r="O230" s="928">
        <v>3508867941</v>
      </c>
      <c r="P230" s="928"/>
      <c r="Q230" s="928"/>
      <c r="R230" s="928" t="s">
        <v>380</v>
      </c>
      <c r="S230" s="928" t="s">
        <v>54</v>
      </c>
      <c r="T230" s="928" t="s">
        <v>9740</v>
      </c>
      <c r="U230" s="928">
        <v>1</v>
      </c>
      <c r="V230" s="931" t="s">
        <v>57</v>
      </c>
      <c r="W230" s="931" t="s">
        <v>57</v>
      </c>
      <c r="X230" s="1352" t="s">
        <v>57</v>
      </c>
      <c r="Y230" s="1458"/>
      <c r="Z230" s="1458"/>
      <c r="AA230" s="1458"/>
      <c r="AB230" s="1458"/>
      <c r="AC230" s="1458"/>
      <c r="AD230" s="1456" t="s">
        <v>58</v>
      </c>
      <c r="AE230" s="1458"/>
      <c r="AF230" s="1268" t="s">
        <v>59</v>
      </c>
      <c r="AG230" s="1268" t="s">
        <v>57</v>
      </c>
      <c r="AH230" s="1268" t="s">
        <v>59</v>
      </c>
      <c r="AI230" s="1268" t="s">
        <v>59</v>
      </c>
      <c r="AJ230" s="1268" t="s">
        <v>59</v>
      </c>
      <c r="AK230" s="1268" t="s">
        <v>59</v>
      </c>
      <c r="AL230" s="1268" t="s">
        <v>174</v>
      </c>
      <c r="AM230" s="1268"/>
      <c r="AN230" s="1264"/>
      <c r="AO230" s="1447" t="s">
        <v>61</v>
      </c>
      <c r="AP230" s="1350"/>
      <c r="AQ230" s="809" t="str" cm="1">
        <f t="array" ref="AQ230">IF(AD230="NO FAVORABLE","NO FAVORABLE",IF(SUMPRODUCT(--(TRIM(AF230:AK230)&lt;&gt;"SI"),--(TRIM(AF230:AK230)&lt;&gt;"NA"))&gt;0,"SUBSANAR","APROBADA CR"))</f>
        <v>APROBADA CR</v>
      </c>
    </row>
    <row r="231" spans="1:43" s="1249" customFormat="1" ht="13.8" hidden="1" x14ac:dyDescent="0.3">
      <c r="A231" s="928" t="s">
        <v>7488</v>
      </c>
      <c r="B231" s="928" t="s">
        <v>9478</v>
      </c>
      <c r="C231" s="928">
        <v>1241</v>
      </c>
      <c r="D231" s="928" t="s">
        <v>376</v>
      </c>
      <c r="E231" s="928" t="s">
        <v>377</v>
      </c>
      <c r="F231" s="928" t="s">
        <v>378</v>
      </c>
      <c r="G231" s="928" t="s">
        <v>5342</v>
      </c>
      <c r="H231" s="928" t="s">
        <v>3615</v>
      </c>
      <c r="I231" s="928" t="s">
        <v>9807</v>
      </c>
      <c r="J231" s="928" t="s">
        <v>390</v>
      </c>
      <c r="K231" s="928">
        <v>1233338390</v>
      </c>
      <c r="L231" s="1391">
        <v>41546</v>
      </c>
      <c r="M231" s="1307">
        <v>12</v>
      </c>
      <c r="N231" s="1307" t="s">
        <v>379</v>
      </c>
      <c r="O231" s="928">
        <v>3508867941</v>
      </c>
      <c r="P231" s="928"/>
      <c r="Q231" s="928"/>
      <c r="R231" s="928" t="s">
        <v>380</v>
      </c>
      <c r="S231" s="928" t="s">
        <v>54</v>
      </c>
      <c r="T231" s="928" t="s">
        <v>9740</v>
      </c>
      <c r="U231" s="928"/>
      <c r="V231" s="1352"/>
      <c r="W231" s="1352"/>
      <c r="X231" s="1352"/>
      <c r="Y231" s="931"/>
      <c r="Z231" s="931"/>
      <c r="AA231" s="931"/>
      <c r="AB231" s="931"/>
      <c r="AC231" s="931"/>
      <c r="AD231" s="931"/>
      <c r="AE231" s="931"/>
      <c r="AF231" s="1268"/>
      <c r="AG231" s="1268"/>
      <c r="AH231" s="1268"/>
      <c r="AI231" s="1268"/>
      <c r="AJ231" s="1268"/>
      <c r="AK231" s="1268"/>
      <c r="AL231" s="1268"/>
      <c r="AM231" s="1268"/>
      <c r="AN231" s="1268"/>
      <c r="AO231" s="1581"/>
    </row>
    <row r="232" spans="1:43" s="1249" customFormat="1" ht="13.8" hidden="1" x14ac:dyDescent="0.3">
      <c r="A232" s="928" t="s">
        <v>7488</v>
      </c>
      <c r="B232" s="928" t="s">
        <v>9478</v>
      </c>
      <c r="C232" s="928">
        <v>1242</v>
      </c>
      <c r="D232" s="928" t="s">
        <v>376</v>
      </c>
      <c r="E232" s="928" t="s">
        <v>1079</v>
      </c>
      <c r="F232" s="928" t="s">
        <v>378</v>
      </c>
      <c r="G232" s="928" t="s">
        <v>5342</v>
      </c>
      <c r="H232" s="928" t="s">
        <v>3615</v>
      </c>
      <c r="I232" s="928" t="s">
        <v>9808</v>
      </c>
      <c r="J232" s="928" t="s">
        <v>431</v>
      </c>
      <c r="K232" s="928">
        <v>1037489392</v>
      </c>
      <c r="L232" s="1391">
        <v>45268</v>
      </c>
      <c r="M232" s="1307">
        <v>2</v>
      </c>
      <c r="N232" s="1307" t="s">
        <v>379</v>
      </c>
      <c r="O232" s="928">
        <v>3508867941</v>
      </c>
      <c r="P232" s="928"/>
      <c r="Q232" s="928"/>
      <c r="R232" s="928" t="s">
        <v>380</v>
      </c>
      <c r="S232" s="928" t="s">
        <v>54</v>
      </c>
      <c r="T232" s="928" t="s">
        <v>9740</v>
      </c>
      <c r="U232" s="928"/>
      <c r="V232" s="1352"/>
      <c r="W232" s="1352"/>
      <c r="X232" s="1352"/>
      <c r="Y232" s="931"/>
      <c r="Z232" s="931"/>
      <c r="AA232" s="931"/>
      <c r="AB232" s="931"/>
      <c r="AC232" s="931"/>
      <c r="AD232" s="1259"/>
      <c r="AE232" s="931"/>
      <c r="AF232" s="1268"/>
      <c r="AG232" s="1268"/>
      <c r="AH232" s="1268"/>
      <c r="AI232" s="1268"/>
      <c r="AJ232" s="1268"/>
      <c r="AK232" s="1268"/>
      <c r="AL232" s="1268"/>
      <c r="AM232" s="1268"/>
      <c r="AN232" s="1268"/>
      <c r="AO232" s="1573"/>
      <c r="AP232" s="1561"/>
    </row>
    <row r="233" spans="1:43" s="1249" customFormat="1" ht="13.8" x14ac:dyDescent="0.3">
      <c r="A233" s="928" t="s">
        <v>7488</v>
      </c>
      <c r="B233" s="928" t="s">
        <v>9478</v>
      </c>
      <c r="C233" s="928">
        <v>125</v>
      </c>
      <c r="D233" s="928" t="s">
        <v>45</v>
      </c>
      <c r="E233" s="928" t="s">
        <v>7223</v>
      </c>
      <c r="F233" s="928" t="s">
        <v>9032</v>
      </c>
      <c r="G233" s="928" t="s">
        <v>2361</v>
      </c>
      <c r="H233" s="928" t="s">
        <v>496</v>
      </c>
      <c r="I233" s="1540" t="s">
        <v>9809</v>
      </c>
      <c r="J233" s="928" t="s">
        <v>50</v>
      </c>
      <c r="K233" s="928">
        <v>1037485013</v>
      </c>
      <c r="L233" s="1391">
        <v>35647</v>
      </c>
      <c r="M233" s="1307">
        <v>28</v>
      </c>
      <c r="N233" s="1307" t="s">
        <v>51</v>
      </c>
      <c r="O233" s="928">
        <v>3507101357</v>
      </c>
      <c r="P233" s="928"/>
      <c r="Q233" s="928"/>
      <c r="R233" s="928" t="s">
        <v>380</v>
      </c>
      <c r="S233" s="928" t="s">
        <v>54</v>
      </c>
      <c r="T233" s="928" t="s">
        <v>9740</v>
      </c>
      <c r="U233" s="928"/>
      <c r="V233" s="931" t="s">
        <v>57</v>
      </c>
      <c r="W233" s="931" t="s">
        <v>57</v>
      </c>
      <c r="X233" s="1352" t="s">
        <v>57</v>
      </c>
      <c r="Y233" s="1458"/>
      <c r="Z233" s="1458"/>
      <c r="AA233" s="1458"/>
      <c r="AB233" s="1458"/>
      <c r="AC233" s="1458"/>
      <c r="AD233" s="1456" t="s">
        <v>58</v>
      </c>
      <c r="AE233" s="1458"/>
      <c r="AF233" s="1268" t="s">
        <v>59</v>
      </c>
      <c r="AG233" s="1268" t="s">
        <v>57</v>
      </c>
      <c r="AH233" s="1268" t="s">
        <v>59</v>
      </c>
      <c r="AI233" s="1268" t="s">
        <v>59</v>
      </c>
      <c r="AJ233" s="1268" t="s">
        <v>59</v>
      </c>
      <c r="AK233" s="1268" t="s">
        <v>59</v>
      </c>
      <c r="AL233" s="1268" t="s">
        <v>174</v>
      </c>
      <c r="AM233" s="1268"/>
      <c r="AN233" s="1264"/>
      <c r="AO233" s="1447" t="s">
        <v>61</v>
      </c>
      <c r="AP233" s="1350"/>
      <c r="AQ233" s="809" t="str" cm="1">
        <f t="array" ref="AQ233">IF(AD233="NO FAVORABLE","NO FAVORABLE",IF(SUMPRODUCT(--(TRIM(AF233:AK233)&lt;&gt;"SI"),--(TRIM(AF233:AK233)&lt;&gt;"NA"))&gt;0,"SUBSANAR","APROBADA CR"))</f>
        <v>APROBADA CR</v>
      </c>
    </row>
    <row r="234" spans="1:43" s="1249" customFormat="1" ht="13.8" hidden="1" x14ac:dyDescent="0.3">
      <c r="A234" s="928" t="s">
        <v>7488</v>
      </c>
      <c r="B234" s="928" t="s">
        <v>9478</v>
      </c>
      <c r="C234" s="928">
        <v>1251</v>
      </c>
      <c r="D234" s="928" t="s">
        <v>376</v>
      </c>
      <c r="E234" s="928" t="s">
        <v>5334</v>
      </c>
      <c r="F234" s="928" t="s">
        <v>481</v>
      </c>
      <c r="G234" s="928" t="s">
        <v>6624</v>
      </c>
      <c r="H234" s="928" t="s">
        <v>2361</v>
      </c>
      <c r="I234" s="928" t="s">
        <v>9810</v>
      </c>
      <c r="J234" s="928" t="s">
        <v>390</v>
      </c>
      <c r="K234" s="928">
        <v>1037482605</v>
      </c>
      <c r="L234" s="1391">
        <v>41184</v>
      </c>
      <c r="M234" s="1307">
        <v>13</v>
      </c>
      <c r="N234" s="1307" t="s">
        <v>379</v>
      </c>
      <c r="O234" s="928">
        <v>3507101357</v>
      </c>
      <c r="P234" s="928"/>
      <c r="Q234" s="928"/>
      <c r="R234" s="928" t="s">
        <v>380</v>
      </c>
      <c r="S234" s="928" t="s">
        <v>54</v>
      </c>
      <c r="T234" s="928" t="s">
        <v>9740</v>
      </c>
      <c r="U234" s="928"/>
      <c r="V234" s="1352"/>
      <c r="W234" s="1352"/>
      <c r="X234" s="1352"/>
      <c r="Y234" s="931"/>
      <c r="Z234" s="931"/>
      <c r="AA234" s="931"/>
      <c r="AB234" s="931"/>
      <c r="AC234" s="931"/>
      <c r="AD234" s="931"/>
      <c r="AE234" s="931"/>
      <c r="AF234" s="1268"/>
      <c r="AG234" s="1268"/>
      <c r="AH234" s="1268"/>
      <c r="AI234" s="1268"/>
      <c r="AJ234" s="1268"/>
      <c r="AK234" s="1268"/>
      <c r="AL234" s="1268"/>
      <c r="AM234" s="1268"/>
      <c r="AN234" s="1268"/>
      <c r="AO234" s="1581"/>
    </row>
    <row r="235" spans="1:43" s="1249" customFormat="1" ht="13.8" hidden="1" x14ac:dyDescent="0.3">
      <c r="A235" s="928" t="s">
        <v>7488</v>
      </c>
      <c r="B235" s="928" t="s">
        <v>9478</v>
      </c>
      <c r="C235" s="928">
        <v>1252</v>
      </c>
      <c r="D235" s="928" t="s">
        <v>376</v>
      </c>
      <c r="E235" s="928" t="s">
        <v>2097</v>
      </c>
      <c r="F235" s="928" t="s">
        <v>1129</v>
      </c>
      <c r="G235" s="928" t="s">
        <v>6624</v>
      </c>
      <c r="H235" s="928" t="s">
        <v>2361</v>
      </c>
      <c r="I235" s="928" t="s">
        <v>9811</v>
      </c>
      <c r="J235" s="928" t="s">
        <v>390</v>
      </c>
      <c r="K235" s="928">
        <v>1037486261</v>
      </c>
      <c r="L235" s="1391">
        <v>42913</v>
      </c>
      <c r="M235" s="1307">
        <v>8</v>
      </c>
      <c r="N235" s="1307" t="s">
        <v>379</v>
      </c>
      <c r="O235" s="928">
        <v>3507101357</v>
      </c>
      <c r="P235" s="928"/>
      <c r="Q235" s="928"/>
      <c r="R235" s="928" t="s">
        <v>380</v>
      </c>
      <c r="S235" s="928" t="s">
        <v>54</v>
      </c>
      <c r="T235" s="928" t="s">
        <v>9740</v>
      </c>
      <c r="U235" s="928"/>
      <c r="V235" s="1352"/>
      <c r="W235" s="1352"/>
      <c r="X235" s="1352"/>
      <c r="Y235" s="931"/>
      <c r="Z235" s="931"/>
      <c r="AA235" s="931"/>
      <c r="AB235" s="931"/>
      <c r="AC235" s="931"/>
      <c r="AD235" s="931"/>
      <c r="AE235" s="931"/>
      <c r="AF235" s="1268"/>
      <c r="AG235" s="1268"/>
      <c r="AH235" s="1268"/>
      <c r="AI235" s="1268"/>
      <c r="AJ235" s="1268"/>
      <c r="AK235" s="1268"/>
      <c r="AL235" s="1268"/>
      <c r="AM235" s="1268"/>
      <c r="AN235" s="1268"/>
      <c r="AO235" s="1353"/>
    </row>
    <row r="236" spans="1:43" s="1249" customFormat="1" ht="13.8" hidden="1" x14ac:dyDescent="0.3">
      <c r="A236" s="928" t="s">
        <v>7488</v>
      </c>
      <c r="B236" s="928" t="s">
        <v>9478</v>
      </c>
      <c r="C236" s="928">
        <v>1253</v>
      </c>
      <c r="D236" s="928" t="s">
        <v>376</v>
      </c>
      <c r="E236" s="928" t="s">
        <v>3681</v>
      </c>
      <c r="F236" s="928" t="s">
        <v>424</v>
      </c>
      <c r="G236" s="928" t="s">
        <v>2361</v>
      </c>
      <c r="H236" s="928" t="s">
        <v>496</v>
      </c>
      <c r="I236" s="928" t="s">
        <v>9812</v>
      </c>
      <c r="J236" s="928" t="s">
        <v>431</v>
      </c>
      <c r="K236" s="928">
        <v>1037489551</v>
      </c>
      <c r="L236" s="1391">
        <v>45460</v>
      </c>
      <c r="M236" s="1307">
        <v>1</v>
      </c>
      <c r="N236" s="1307" t="s">
        <v>379</v>
      </c>
      <c r="O236" s="928">
        <v>3507101357</v>
      </c>
      <c r="P236" s="928"/>
      <c r="Q236" s="928"/>
      <c r="R236" s="928" t="s">
        <v>380</v>
      </c>
      <c r="S236" s="928" t="s">
        <v>54</v>
      </c>
      <c r="T236" s="928" t="s">
        <v>9740</v>
      </c>
      <c r="U236" s="928"/>
      <c r="V236" s="1352"/>
      <c r="W236" s="1352"/>
      <c r="X236" s="1352"/>
      <c r="Y236" s="931"/>
      <c r="Z236" s="931"/>
      <c r="AA236" s="931"/>
      <c r="AB236" s="931"/>
      <c r="AC236" s="931"/>
      <c r="AD236" s="1259"/>
      <c r="AE236" s="931"/>
      <c r="AF236" s="1268"/>
      <c r="AG236" s="1268"/>
      <c r="AH236" s="1268"/>
      <c r="AI236" s="1268"/>
      <c r="AJ236" s="1268"/>
      <c r="AK236" s="1268"/>
      <c r="AL236" s="1268"/>
      <c r="AM236" s="1268"/>
      <c r="AN236" s="1268"/>
      <c r="AO236" s="1452"/>
      <c r="AP236" s="1350"/>
    </row>
    <row r="237" spans="1:43" s="1249" customFormat="1" ht="13.8" x14ac:dyDescent="0.3">
      <c r="A237" s="928" t="s">
        <v>7488</v>
      </c>
      <c r="B237" s="928" t="s">
        <v>9478</v>
      </c>
      <c r="C237" s="928">
        <v>127</v>
      </c>
      <c r="D237" s="928" t="s">
        <v>45</v>
      </c>
      <c r="E237" s="928" t="s">
        <v>324</v>
      </c>
      <c r="F237" s="928"/>
      <c r="G237" s="928" t="s">
        <v>1619</v>
      </c>
      <c r="H237" s="928" t="s">
        <v>9105</v>
      </c>
      <c r="I237" s="1540" t="s">
        <v>9814</v>
      </c>
      <c r="J237" s="928" t="s">
        <v>50</v>
      </c>
      <c r="K237" s="928">
        <v>43823670</v>
      </c>
      <c r="L237" s="1391">
        <v>28264</v>
      </c>
      <c r="M237" s="1307">
        <v>48</v>
      </c>
      <c r="N237" s="1307" t="s">
        <v>51</v>
      </c>
      <c r="O237" s="928">
        <v>3186701309</v>
      </c>
      <c r="P237" s="928"/>
      <c r="Q237" s="928"/>
      <c r="R237" s="928" t="s">
        <v>380</v>
      </c>
      <c r="S237" s="928" t="s">
        <v>54</v>
      </c>
      <c r="T237" s="928" t="s">
        <v>9740</v>
      </c>
      <c r="U237" s="928"/>
      <c r="V237" s="931" t="s">
        <v>57</v>
      </c>
      <c r="W237" s="931" t="s">
        <v>57</v>
      </c>
      <c r="X237" s="1352" t="s">
        <v>57</v>
      </c>
      <c r="Y237" s="1458"/>
      <c r="Z237" s="1458"/>
      <c r="AA237" s="1458"/>
      <c r="AB237" s="1458"/>
      <c r="AC237" s="1458"/>
      <c r="AD237" s="1456" t="s">
        <v>58</v>
      </c>
      <c r="AE237" s="1458"/>
      <c r="AF237" s="1268" t="s">
        <v>59</v>
      </c>
      <c r="AG237" s="1268" t="s">
        <v>57</v>
      </c>
      <c r="AH237" s="1268" t="s">
        <v>59</v>
      </c>
      <c r="AI237" s="1268" t="s">
        <v>59</v>
      </c>
      <c r="AJ237" s="1268" t="s">
        <v>59</v>
      </c>
      <c r="AK237" s="1268" t="s">
        <v>59</v>
      </c>
      <c r="AL237" s="1268" t="s">
        <v>182</v>
      </c>
      <c r="AM237" s="1268"/>
      <c r="AN237" s="1264"/>
      <c r="AO237" s="1447" t="s">
        <v>61</v>
      </c>
      <c r="AP237" s="1350"/>
      <c r="AQ237" s="809" t="str" cm="1">
        <f t="array" ref="AQ237">IF(AD237="NO FAVORABLE","NO FAVORABLE",IF(SUMPRODUCT(--(TRIM(AF237:AK237)&lt;&gt;"SI"),--(TRIM(AF237:AK237)&lt;&gt;"NA"))&gt;0,"SUBSANAR","APROBADA CR"))</f>
        <v>APROBADA CR</v>
      </c>
    </row>
    <row r="238" spans="1:43" s="1249" customFormat="1" ht="13.8" hidden="1" x14ac:dyDescent="0.3">
      <c r="A238" s="928" t="s">
        <v>7488</v>
      </c>
      <c r="B238" s="928" t="s">
        <v>9478</v>
      </c>
      <c r="C238" s="928">
        <v>1271</v>
      </c>
      <c r="D238" s="928" t="s">
        <v>376</v>
      </c>
      <c r="E238" s="928" t="s">
        <v>377</v>
      </c>
      <c r="F238" s="928" t="s">
        <v>384</v>
      </c>
      <c r="G238" s="928" t="s">
        <v>400</v>
      </c>
      <c r="H238" s="928" t="s">
        <v>9568</v>
      </c>
      <c r="I238" s="928" t="s">
        <v>9815</v>
      </c>
      <c r="J238" s="928" t="s">
        <v>390</v>
      </c>
      <c r="K238" s="928">
        <v>1062980083</v>
      </c>
      <c r="L238" s="1391">
        <v>41972</v>
      </c>
      <c r="M238" s="1307">
        <v>11</v>
      </c>
      <c r="N238" s="1307" t="s">
        <v>379</v>
      </c>
      <c r="O238" s="928">
        <v>3186701309</v>
      </c>
      <c r="P238" s="928"/>
      <c r="Q238" s="928"/>
      <c r="R238" s="928" t="s">
        <v>380</v>
      </c>
      <c r="S238" s="928" t="s">
        <v>54</v>
      </c>
      <c r="T238" s="928" t="s">
        <v>9740</v>
      </c>
      <c r="U238" s="928"/>
      <c r="V238" s="1352"/>
      <c r="W238" s="1352"/>
      <c r="X238" s="1352"/>
      <c r="Y238" s="931"/>
      <c r="Z238" s="931"/>
      <c r="AA238" s="931"/>
      <c r="AB238" s="931"/>
      <c r="AC238" s="931"/>
      <c r="AD238" s="931"/>
      <c r="AE238" s="931"/>
      <c r="AF238" s="1268"/>
      <c r="AG238" s="1268"/>
      <c r="AH238" s="1268"/>
      <c r="AI238" s="1268"/>
      <c r="AJ238" s="1268"/>
      <c r="AK238" s="1268"/>
      <c r="AL238" s="1268"/>
      <c r="AM238" s="1268"/>
      <c r="AN238" s="1268"/>
      <c r="AO238" s="1581"/>
    </row>
    <row r="239" spans="1:43" s="1249" customFormat="1" ht="13.8" hidden="1" x14ac:dyDescent="0.3">
      <c r="A239" s="928" t="s">
        <v>7488</v>
      </c>
      <c r="B239" s="928" t="s">
        <v>9478</v>
      </c>
      <c r="C239" s="928">
        <v>1272</v>
      </c>
      <c r="D239" s="928" t="s">
        <v>376</v>
      </c>
      <c r="E239" s="928" t="s">
        <v>9816</v>
      </c>
      <c r="F239" s="928" t="s">
        <v>1798</v>
      </c>
      <c r="G239" s="928" t="s">
        <v>8785</v>
      </c>
      <c r="H239" s="928" t="s">
        <v>4752</v>
      </c>
      <c r="I239" s="928" t="s">
        <v>9817</v>
      </c>
      <c r="J239" s="928" t="s">
        <v>431</v>
      </c>
      <c r="K239" s="928">
        <v>1037487763</v>
      </c>
      <c r="L239" s="1391">
        <v>44179</v>
      </c>
      <c r="M239" s="1307">
        <v>4</v>
      </c>
      <c r="N239" s="1307" t="s">
        <v>51</v>
      </c>
      <c r="O239" s="928">
        <v>3186701309</v>
      </c>
      <c r="P239" s="928"/>
      <c r="Q239" s="928"/>
      <c r="R239" s="928" t="s">
        <v>380</v>
      </c>
      <c r="S239" s="928" t="s">
        <v>54</v>
      </c>
      <c r="T239" s="928" t="s">
        <v>9740</v>
      </c>
      <c r="U239" s="928"/>
      <c r="V239" s="1352"/>
      <c r="W239" s="1352"/>
      <c r="X239" s="1352"/>
      <c r="Y239" s="931"/>
      <c r="Z239" s="931"/>
      <c r="AA239" s="931"/>
      <c r="AB239" s="931"/>
      <c r="AC239" s="931"/>
      <c r="AD239" s="1259"/>
      <c r="AE239" s="931"/>
      <c r="AF239" s="1268"/>
      <c r="AG239" s="1268"/>
      <c r="AH239" s="1268"/>
      <c r="AI239" s="1268"/>
      <c r="AJ239" s="1268"/>
      <c r="AK239" s="1268"/>
      <c r="AL239" s="1268"/>
      <c r="AM239" s="1268"/>
      <c r="AN239" s="1268"/>
      <c r="AO239" s="1573"/>
      <c r="AP239" s="1561"/>
    </row>
    <row r="240" spans="1:43" s="1249" customFormat="1" ht="13.8" x14ac:dyDescent="0.3">
      <c r="A240" s="928" t="s">
        <v>7488</v>
      </c>
      <c r="B240" s="928" t="s">
        <v>9478</v>
      </c>
      <c r="C240" s="928">
        <v>128</v>
      </c>
      <c r="D240" s="928" t="s">
        <v>45</v>
      </c>
      <c r="E240" s="928" t="s">
        <v>9468</v>
      </c>
      <c r="F240" s="928"/>
      <c r="G240" s="928" t="s">
        <v>9818</v>
      </c>
      <c r="H240" s="928" t="s">
        <v>4787</v>
      </c>
      <c r="I240" s="1540" t="s">
        <v>9819</v>
      </c>
      <c r="J240" s="928" t="s">
        <v>50</v>
      </c>
      <c r="K240" s="928">
        <v>42651990</v>
      </c>
      <c r="L240" s="1307"/>
      <c r="M240" s="1307"/>
      <c r="N240" s="1307" t="s">
        <v>51</v>
      </c>
      <c r="O240" s="928">
        <v>3162261698</v>
      </c>
      <c r="P240" s="928"/>
      <c r="Q240" s="928"/>
      <c r="R240" s="928" t="s">
        <v>380</v>
      </c>
      <c r="S240" s="928" t="s">
        <v>54</v>
      </c>
      <c r="T240" s="928" t="s">
        <v>9740</v>
      </c>
      <c r="U240" s="928"/>
      <c r="V240" s="931" t="s">
        <v>57</v>
      </c>
      <c r="W240" s="931" t="s">
        <v>57</v>
      </c>
      <c r="X240" s="1352" t="s">
        <v>57</v>
      </c>
      <c r="Y240" s="1458"/>
      <c r="Z240" s="1458"/>
      <c r="AA240" s="1458"/>
      <c r="AB240" s="1458"/>
      <c r="AC240" s="1458"/>
      <c r="AD240" s="1446" t="s">
        <v>58</v>
      </c>
      <c r="AE240" s="1458"/>
      <c r="AF240" s="1268" t="s">
        <v>59</v>
      </c>
      <c r="AG240" s="1268" t="s">
        <v>57</v>
      </c>
      <c r="AH240" s="1268" t="s">
        <v>59</v>
      </c>
      <c r="AI240" s="1268" t="s">
        <v>59</v>
      </c>
      <c r="AJ240" s="1268" t="s">
        <v>59</v>
      </c>
      <c r="AK240" s="1268" t="s">
        <v>59</v>
      </c>
      <c r="AL240" s="1268" t="s">
        <v>138</v>
      </c>
      <c r="AM240" s="1268"/>
      <c r="AN240" s="1264"/>
      <c r="AO240" s="1447" t="s">
        <v>61</v>
      </c>
      <c r="AP240" s="1350"/>
      <c r="AQ240" s="809" t="str" cm="1">
        <f t="array" ref="AQ240">IF(AD240="NO FAVORABLE","NO FAVORABLE",IF(SUMPRODUCT(--(TRIM(AF240:AK240)&lt;&gt;"SI"),--(TRIM(AF240:AK240)&lt;&gt;"NA"))&gt;0,"SUBSANAR","APROBADA CR"))</f>
        <v>APROBADA CR</v>
      </c>
    </row>
    <row r="241" spans="1:43" s="1249" customFormat="1" ht="13.8" x14ac:dyDescent="0.3">
      <c r="A241" s="928" t="s">
        <v>7488</v>
      </c>
      <c r="B241" s="928" t="s">
        <v>9478</v>
      </c>
      <c r="C241" s="928">
        <v>130</v>
      </c>
      <c r="D241" s="928" t="s">
        <v>45</v>
      </c>
      <c r="E241" s="928" t="s">
        <v>9820</v>
      </c>
      <c r="F241" s="928" t="s">
        <v>107</v>
      </c>
      <c r="G241" s="928" t="s">
        <v>5510</v>
      </c>
      <c r="H241" s="928" t="s">
        <v>2638</v>
      </c>
      <c r="I241" s="1540" t="s">
        <v>9821</v>
      </c>
      <c r="J241" s="928" t="s">
        <v>50</v>
      </c>
      <c r="K241" s="928">
        <v>1037471094</v>
      </c>
      <c r="L241" s="1391">
        <v>38071</v>
      </c>
      <c r="M241" s="1307">
        <v>21</v>
      </c>
      <c r="N241" s="1307" t="s">
        <v>51</v>
      </c>
      <c r="O241" s="928">
        <v>3238379143</v>
      </c>
      <c r="P241" s="928"/>
      <c r="Q241" s="928"/>
      <c r="R241" s="928" t="s">
        <v>380</v>
      </c>
      <c r="S241" s="928" t="s">
        <v>54</v>
      </c>
      <c r="T241" s="928" t="s">
        <v>9740</v>
      </c>
      <c r="U241" s="928"/>
      <c r="V241" s="931" t="s">
        <v>57</v>
      </c>
      <c r="W241" s="931" t="s">
        <v>57</v>
      </c>
      <c r="X241" s="1352" t="s">
        <v>57</v>
      </c>
      <c r="Y241" s="1458"/>
      <c r="Z241" s="1458"/>
      <c r="AA241" s="1458"/>
      <c r="AB241" s="1458"/>
      <c r="AC241" s="1458"/>
      <c r="AD241" s="1456" t="s">
        <v>58</v>
      </c>
      <c r="AE241" s="1458"/>
      <c r="AF241" s="1268" t="s">
        <v>59</v>
      </c>
      <c r="AG241" s="1268" t="s">
        <v>57</v>
      </c>
      <c r="AH241" s="1268" t="s">
        <v>59</v>
      </c>
      <c r="AI241" s="1268" t="s">
        <v>59</v>
      </c>
      <c r="AJ241" s="1268" t="s">
        <v>59</v>
      </c>
      <c r="AK241" s="1268" t="s">
        <v>59</v>
      </c>
      <c r="AL241" s="1268" t="s">
        <v>194</v>
      </c>
      <c r="AM241" s="1268"/>
      <c r="AN241" s="1264"/>
      <c r="AO241" s="1447" t="s">
        <v>61</v>
      </c>
      <c r="AP241" s="1350"/>
      <c r="AQ241" s="809" t="str" cm="1">
        <f t="array" ref="AQ241">IF(AD241="NO FAVORABLE","NO FAVORABLE",IF(SUMPRODUCT(--(TRIM(AF241:AK241)&lt;&gt;"SI"),--(TRIM(AF241:AK241)&lt;&gt;"NA"))&gt;0,"SUBSANAR","APROBADA CR"))</f>
        <v>APROBADA CR</v>
      </c>
    </row>
    <row r="242" spans="1:43" s="1249" customFormat="1" ht="13.8" hidden="1" x14ac:dyDescent="0.3">
      <c r="A242" s="928" t="s">
        <v>7488</v>
      </c>
      <c r="B242" s="928" t="s">
        <v>9478</v>
      </c>
      <c r="C242" s="928">
        <v>1301</v>
      </c>
      <c r="D242" s="928" t="s">
        <v>376</v>
      </c>
      <c r="E242" s="928" t="s">
        <v>9822</v>
      </c>
      <c r="F242" s="928" t="s">
        <v>107</v>
      </c>
      <c r="G242" s="928" t="s">
        <v>5510</v>
      </c>
      <c r="H242" s="928" t="s">
        <v>2638</v>
      </c>
      <c r="I242" s="928" t="s">
        <v>9823</v>
      </c>
      <c r="J242" s="928" t="s">
        <v>390</v>
      </c>
      <c r="K242" s="928">
        <v>1037480940</v>
      </c>
      <c r="L242" s="1391">
        <v>40356</v>
      </c>
      <c r="M242" s="1307">
        <v>15</v>
      </c>
      <c r="N242" s="1307" t="s">
        <v>51</v>
      </c>
      <c r="O242" s="928">
        <v>3238379143</v>
      </c>
      <c r="P242" s="928"/>
      <c r="Q242" s="928"/>
      <c r="R242" s="928" t="s">
        <v>380</v>
      </c>
      <c r="S242" s="928" t="s">
        <v>54</v>
      </c>
      <c r="T242" s="928" t="s">
        <v>9740</v>
      </c>
      <c r="U242" s="928"/>
      <c r="V242" s="1352"/>
      <c r="W242" s="1352"/>
      <c r="X242" s="1352"/>
      <c r="Y242" s="931"/>
      <c r="Z242" s="931"/>
      <c r="AA242" s="931"/>
      <c r="AB242" s="931"/>
      <c r="AC242" s="931"/>
      <c r="AD242" s="931"/>
      <c r="AE242" s="931"/>
      <c r="AF242" s="1268"/>
      <c r="AG242" s="1268"/>
      <c r="AH242" s="1268"/>
      <c r="AI242" s="1268"/>
      <c r="AJ242" s="1268"/>
      <c r="AK242" s="1268"/>
      <c r="AL242" s="1268"/>
      <c r="AM242" s="1268"/>
      <c r="AN242" s="1268"/>
      <c r="AO242" s="1581"/>
    </row>
    <row r="243" spans="1:43" s="1249" customFormat="1" ht="13.8" hidden="1" x14ac:dyDescent="0.3">
      <c r="A243" s="928" t="s">
        <v>7488</v>
      </c>
      <c r="B243" s="928" t="s">
        <v>9478</v>
      </c>
      <c r="C243" s="928">
        <v>1302</v>
      </c>
      <c r="D243" s="928" t="s">
        <v>376</v>
      </c>
      <c r="E243" s="928" t="s">
        <v>8779</v>
      </c>
      <c r="F243" s="928"/>
      <c r="G243" s="928" t="s">
        <v>5510</v>
      </c>
      <c r="H243" s="928" t="s">
        <v>2638</v>
      </c>
      <c r="I243" s="928" t="s">
        <v>9824</v>
      </c>
      <c r="J243" s="928" t="s">
        <v>390</v>
      </c>
      <c r="K243" s="928">
        <v>1037482623</v>
      </c>
      <c r="L243" s="1391">
        <v>41188</v>
      </c>
      <c r="M243" s="1307">
        <v>13</v>
      </c>
      <c r="N243" s="1307" t="s">
        <v>379</v>
      </c>
      <c r="O243" s="928">
        <v>3238379143</v>
      </c>
      <c r="P243" s="928"/>
      <c r="Q243" s="928"/>
      <c r="R243" s="928" t="s">
        <v>380</v>
      </c>
      <c r="S243" s="928" t="s">
        <v>54</v>
      </c>
      <c r="T243" s="928" t="s">
        <v>9740</v>
      </c>
      <c r="U243" s="928"/>
      <c r="V243" s="1352"/>
      <c r="W243" s="1352"/>
      <c r="X243" s="1352"/>
      <c r="Y243" s="931"/>
      <c r="Z243" s="931"/>
      <c r="AA243" s="931"/>
      <c r="AB243" s="931"/>
      <c r="AC243" s="931"/>
      <c r="AD243" s="1259"/>
      <c r="AE243" s="931"/>
      <c r="AF243" s="1268"/>
      <c r="AG243" s="1268"/>
      <c r="AH243" s="1268"/>
      <c r="AI243" s="1268"/>
      <c r="AJ243" s="1268"/>
      <c r="AK243" s="1268"/>
      <c r="AL243" s="1268"/>
      <c r="AM243" s="1268"/>
      <c r="AN243" s="1268"/>
      <c r="AO243" s="1573"/>
      <c r="AP243" s="1561"/>
    </row>
    <row r="244" spans="1:43" s="1249" customFormat="1" ht="13.8" x14ac:dyDescent="0.3">
      <c r="A244" s="928" t="s">
        <v>7488</v>
      </c>
      <c r="B244" s="928" t="s">
        <v>9478</v>
      </c>
      <c r="C244" s="928">
        <v>131</v>
      </c>
      <c r="D244" s="928" t="s">
        <v>45</v>
      </c>
      <c r="E244" s="928" t="s">
        <v>9825</v>
      </c>
      <c r="F244" s="928" t="s">
        <v>1530</v>
      </c>
      <c r="G244" s="928" t="s">
        <v>2361</v>
      </c>
      <c r="H244" s="928" t="s">
        <v>982</v>
      </c>
      <c r="I244" s="1540" t="s">
        <v>9826</v>
      </c>
      <c r="J244" s="928" t="s">
        <v>50</v>
      </c>
      <c r="K244" s="928">
        <v>1001504574</v>
      </c>
      <c r="L244" s="1391">
        <v>36101</v>
      </c>
      <c r="M244" s="1307">
        <v>27</v>
      </c>
      <c r="N244" s="1307" t="s">
        <v>51</v>
      </c>
      <c r="O244" s="1459"/>
      <c r="P244" s="928"/>
      <c r="Q244" s="928"/>
      <c r="R244" s="928" t="s">
        <v>380</v>
      </c>
      <c r="S244" s="928" t="s">
        <v>54</v>
      </c>
      <c r="T244" s="928" t="s">
        <v>9740</v>
      </c>
      <c r="U244" s="928"/>
      <c r="V244" s="931" t="s">
        <v>57</v>
      </c>
      <c r="W244" s="931" t="s">
        <v>57</v>
      </c>
      <c r="X244" s="1352" t="s">
        <v>57</v>
      </c>
      <c r="Y244" s="1458"/>
      <c r="Z244" s="1458"/>
      <c r="AA244" s="1458"/>
      <c r="AB244" s="1458"/>
      <c r="AC244" s="1458"/>
      <c r="AD244" s="1456" t="s">
        <v>58</v>
      </c>
      <c r="AE244" s="1458"/>
      <c r="AF244" s="1268" t="s">
        <v>59</v>
      </c>
      <c r="AG244" s="1268" t="s">
        <v>57</v>
      </c>
      <c r="AH244" s="1268" t="s">
        <v>59</v>
      </c>
      <c r="AI244" s="1268" t="s">
        <v>59</v>
      </c>
      <c r="AJ244" s="1268" t="s">
        <v>59</v>
      </c>
      <c r="AK244" s="1268" t="s">
        <v>59</v>
      </c>
      <c r="AL244" s="1268" t="s">
        <v>114</v>
      </c>
      <c r="AM244" s="1268"/>
      <c r="AN244" s="1264"/>
      <c r="AO244" s="1447" t="s">
        <v>61</v>
      </c>
      <c r="AP244" s="1350"/>
      <c r="AQ244" s="809" t="str" cm="1">
        <f t="array" ref="AQ244">IF(AD244="NO FAVORABLE","NO FAVORABLE",IF(SUMPRODUCT(--(TRIM(AF244:AK244)&lt;&gt;"SI"),--(TRIM(AF244:AK244)&lt;&gt;"NA"))&gt;0,"SUBSANAR","APROBADA CR"))</f>
        <v>APROBADA CR</v>
      </c>
    </row>
    <row r="245" spans="1:43" s="1249" customFormat="1" ht="13.8" hidden="1" x14ac:dyDescent="0.3">
      <c r="A245" s="928" t="s">
        <v>7488</v>
      </c>
      <c r="B245" s="928" t="s">
        <v>9478</v>
      </c>
      <c r="C245" s="928">
        <v>1311</v>
      </c>
      <c r="D245" s="928" t="s">
        <v>376</v>
      </c>
      <c r="E245" s="928" t="s">
        <v>9040</v>
      </c>
      <c r="F245" s="928" t="s">
        <v>101</v>
      </c>
      <c r="G245" s="928" t="s">
        <v>1619</v>
      </c>
      <c r="H245" s="928" t="s">
        <v>2361</v>
      </c>
      <c r="I245" s="928" t="s">
        <v>9827</v>
      </c>
      <c r="J245" s="928" t="s">
        <v>431</v>
      </c>
      <c r="K245" s="928">
        <v>1033271362</v>
      </c>
      <c r="L245" s="1391">
        <v>44158</v>
      </c>
      <c r="M245" s="1307">
        <v>5</v>
      </c>
      <c r="N245" s="1307" t="s">
        <v>51</v>
      </c>
      <c r="O245" s="1459"/>
      <c r="P245" s="928"/>
      <c r="Q245" s="928"/>
      <c r="R245" s="928" t="s">
        <v>380</v>
      </c>
      <c r="S245" s="928" t="s">
        <v>54</v>
      </c>
      <c r="T245" s="928" t="s">
        <v>9740</v>
      </c>
      <c r="U245" s="928"/>
      <c r="V245" s="1352"/>
      <c r="W245" s="1352"/>
      <c r="X245" s="1352"/>
      <c r="Y245" s="931"/>
      <c r="Z245" s="931"/>
      <c r="AA245" s="931"/>
      <c r="AB245" s="931"/>
      <c r="AC245" s="931"/>
      <c r="AD245" s="931"/>
      <c r="AE245" s="931"/>
      <c r="AF245" s="1268"/>
      <c r="AG245" s="1268"/>
      <c r="AH245" s="1268"/>
      <c r="AI245" s="1268"/>
      <c r="AJ245" s="1268"/>
      <c r="AK245" s="1268"/>
      <c r="AL245" s="1268"/>
      <c r="AM245" s="1268"/>
      <c r="AN245" s="1268"/>
      <c r="AO245" s="1581"/>
    </row>
    <row r="246" spans="1:43" s="1249" customFormat="1" ht="13.8" hidden="1" x14ac:dyDescent="0.3">
      <c r="A246" s="928" t="s">
        <v>7488</v>
      </c>
      <c r="B246" s="928" t="s">
        <v>9478</v>
      </c>
      <c r="C246" s="928">
        <v>1312</v>
      </c>
      <c r="D246" s="928" t="s">
        <v>376</v>
      </c>
      <c r="E246" s="928" t="s">
        <v>529</v>
      </c>
      <c r="F246" s="928" t="s">
        <v>454</v>
      </c>
      <c r="G246" s="928" t="s">
        <v>1619</v>
      </c>
      <c r="H246" s="928" t="s">
        <v>2361</v>
      </c>
      <c r="I246" s="928" t="s">
        <v>9828</v>
      </c>
      <c r="J246" s="928" t="s">
        <v>431</v>
      </c>
      <c r="K246" s="928">
        <v>1037490075</v>
      </c>
      <c r="L246" s="1391">
        <v>45930</v>
      </c>
      <c r="M246" s="1307"/>
      <c r="N246" s="1307" t="s">
        <v>51</v>
      </c>
      <c r="O246" s="1459"/>
      <c r="P246" s="928"/>
      <c r="Q246" s="928"/>
      <c r="R246" s="928" t="s">
        <v>380</v>
      </c>
      <c r="S246" s="928" t="s">
        <v>54</v>
      </c>
      <c r="T246" s="928" t="s">
        <v>9740</v>
      </c>
      <c r="U246" s="928"/>
      <c r="V246" s="1352"/>
      <c r="W246" s="1352"/>
      <c r="X246" s="1352"/>
      <c r="Y246" s="931"/>
      <c r="Z246" s="931"/>
      <c r="AA246" s="931"/>
      <c r="AB246" s="931"/>
      <c r="AC246" s="931"/>
      <c r="AD246" s="1259"/>
      <c r="AE246" s="931"/>
      <c r="AF246" s="1268"/>
      <c r="AG246" s="1268"/>
      <c r="AH246" s="1268"/>
      <c r="AI246" s="1268"/>
      <c r="AJ246" s="1268"/>
      <c r="AK246" s="1268"/>
      <c r="AL246" s="1268"/>
      <c r="AM246" s="1268"/>
      <c r="AN246" s="1268"/>
      <c r="AO246" s="1573"/>
      <c r="AP246" s="1561"/>
    </row>
    <row r="247" spans="1:43" s="1249" customFormat="1" ht="13.8" x14ac:dyDescent="0.3">
      <c r="A247" s="928" t="s">
        <v>7488</v>
      </c>
      <c r="B247" s="928" t="s">
        <v>9478</v>
      </c>
      <c r="C247" s="928">
        <v>132</v>
      </c>
      <c r="D247" s="928" t="s">
        <v>45</v>
      </c>
      <c r="E247" s="928" t="s">
        <v>9829</v>
      </c>
      <c r="F247" s="928"/>
      <c r="G247" s="928" t="s">
        <v>5526</v>
      </c>
      <c r="H247" s="928" t="s">
        <v>9830</v>
      </c>
      <c r="I247" s="1540" t="s">
        <v>9831</v>
      </c>
      <c r="J247" s="928" t="s">
        <v>50</v>
      </c>
      <c r="K247" s="928">
        <v>22143190</v>
      </c>
      <c r="L247" s="1391">
        <v>24772</v>
      </c>
      <c r="M247" s="1307">
        <v>58</v>
      </c>
      <c r="N247" s="1307" t="s">
        <v>51</v>
      </c>
      <c r="O247" s="928">
        <v>3236363761</v>
      </c>
      <c r="P247" s="928"/>
      <c r="Q247" s="928"/>
      <c r="R247" s="928" t="s">
        <v>380</v>
      </c>
      <c r="S247" s="928" t="s">
        <v>54</v>
      </c>
      <c r="T247" s="928" t="s">
        <v>9740</v>
      </c>
      <c r="U247" s="928"/>
      <c r="V247" s="931" t="s">
        <v>57</v>
      </c>
      <c r="W247" s="931" t="s">
        <v>57</v>
      </c>
      <c r="X247" s="1352" t="s">
        <v>57</v>
      </c>
      <c r="Y247" s="1458"/>
      <c r="Z247" s="1458"/>
      <c r="AA247" s="1458"/>
      <c r="AB247" s="1458"/>
      <c r="AC247" s="1458"/>
      <c r="AD247" s="1456" t="s">
        <v>58</v>
      </c>
      <c r="AE247" s="1458"/>
      <c r="AF247" s="1268" t="s">
        <v>59</v>
      </c>
      <c r="AG247" s="1268" t="s">
        <v>57</v>
      </c>
      <c r="AH247" s="1268" t="s">
        <v>59</v>
      </c>
      <c r="AI247" s="1268" t="s">
        <v>59</v>
      </c>
      <c r="AJ247" s="1268" t="s">
        <v>59</v>
      </c>
      <c r="AK247" s="1268" t="s">
        <v>59</v>
      </c>
      <c r="AL247" s="1268" t="s">
        <v>91</v>
      </c>
      <c r="AM247" s="1268"/>
      <c r="AN247" s="1264"/>
      <c r="AO247" s="1447" t="s">
        <v>61</v>
      </c>
      <c r="AP247" s="1350"/>
      <c r="AQ247" s="809" t="str" cm="1">
        <f t="array" ref="AQ247">IF(AD247="NO FAVORABLE","NO FAVORABLE",IF(SUMPRODUCT(--(TRIM(AF247:AK247)&lt;&gt;"SI"),--(TRIM(AF247:AK247)&lt;&gt;"NA"))&gt;0,"SUBSANAR","APROBADA CR"))</f>
        <v>APROBADA CR</v>
      </c>
    </row>
    <row r="248" spans="1:43" s="1249" customFormat="1" ht="13.8" hidden="1" x14ac:dyDescent="0.3">
      <c r="A248" s="928" t="s">
        <v>7488</v>
      </c>
      <c r="B248" s="928" t="s">
        <v>9478</v>
      </c>
      <c r="C248" s="928">
        <v>1321</v>
      </c>
      <c r="D248" s="928" t="s">
        <v>376</v>
      </c>
      <c r="E248" s="928" t="s">
        <v>455</v>
      </c>
      <c r="F248" s="928"/>
      <c r="G248" s="928" t="s">
        <v>602</v>
      </c>
      <c r="H248" s="928" t="s">
        <v>4674</v>
      </c>
      <c r="I248" s="928" t="s">
        <v>9832</v>
      </c>
      <c r="J248" s="928" t="s">
        <v>50</v>
      </c>
      <c r="K248" s="928">
        <v>70521420</v>
      </c>
      <c r="L248" s="1391">
        <v>22930</v>
      </c>
      <c r="M248" s="1307">
        <v>63</v>
      </c>
      <c r="N248" s="1307" t="s">
        <v>379</v>
      </c>
      <c r="O248" s="928">
        <v>3236363761</v>
      </c>
      <c r="P248" s="928"/>
      <c r="Q248" s="928"/>
      <c r="R248" s="928" t="s">
        <v>380</v>
      </c>
      <c r="S248" s="928" t="s">
        <v>54</v>
      </c>
      <c r="T248" s="928" t="s">
        <v>9740</v>
      </c>
      <c r="U248" s="928"/>
      <c r="V248" s="1352"/>
      <c r="W248" s="1352"/>
      <c r="X248" s="1352"/>
      <c r="Y248" s="931"/>
      <c r="Z248" s="931"/>
      <c r="AA248" s="931"/>
      <c r="AB248" s="931"/>
      <c r="AC248" s="931"/>
      <c r="AD248" s="931"/>
      <c r="AE248" s="931"/>
      <c r="AF248" s="1268"/>
      <c r="AG248" s="1268"/>
      <c r="AH248" s="1268"/>
      <c r="AI248" s="1268"/>
      <c r="AJ248" s="1268"/>
      <c r="AK248" s="1268"/>
      <c r="AL248" s="1268"/>
      <c r="AM248" s="1268"/>
      <c r="AN248" s="1268"/>
      <c r="AO248" s="1581"/>
    </row>
    <row r="249" spans="1:43" s="1249" customFormat="1" ht="13.8" hidden="1" x14ac:dyDescent="0.3">
      <c r="A249" s="928" t="s">
        <v>7488</v>
      </c>
      <c r="B249" s="928" t="s">
        <v>9478</v>
      </c>
      <c r="C249" s="928">
        <v>1322</v>
      </c>
      <c r="D249" s="928" t="s">
        <v>376</v>
      </c>
      <c r="E249" s="928" t="s">
        <v>62</v>
      </c>
      <c r="F249" s="928" t="s">
        <v>985</v>
      </c>
      <c r="G249" s="928" t="s">
        <v>602</v>
      </c>
      <c r="H249" s="928" t="s">
        <v>5212</v>
      </c>
      <c r="I249" s="928" t="s">
        <v>9833</v>
      </c>
      <c r="J249" s="928" t="s">
        <v>390</v>
      </c>
      <c r="K249" s="928">
        <v>1129685663</v>
      </c>
      <c r="L249" s="1391">
        <v>43251</v>
      </c>
      <c r="M249" s="1307">
        <v>7</v>
      </c>
      <c r="N249" s="1307" t="s">
        <v>51</v>
      </c>
      <c r="O249" s="928">
        <v>3236363761</v>
      </c>
      <c r="P249" s="928"/>
      <c r="Q249" s="928"/>
      <c r="R249" s="928" t="s">
        <v>380</v>
      </c>
      <c r="S249" s="928" t="s">
        <v>54</v>
      </c>
      <c r="T249" s="928" t="s">
        <v>9740</v>
      </c>
      <c r="U249" s="928"/>
      <c r="V249" s="1352"/>
      <c r="W249" s="1352"/>
      <c r="X249" s="1352"/>
      <c r="Y249" s="931"/>
      <c r="Z249" s="931"/>
      <c r="AA249" s="931"/>
      <c r="AB249" s="931"/>
      <c r="AC249" s="931"/>
      <c r="AD249" s="1259"/>
      <c r="AE249" s="931"/>
      <c r="AF249" s="1268"/>
      <c r="AG249" s="1268"/>
      <c r="AH249" s="1268"/>
      <c r="AI249" s="1268"/>
      <c r="AJ249" s="1268"/>
      <c r="AK249" s="1268"/>
      <c r="AL249" s="1268"/>
      <c r="AM249" s="1268"/>
      <c r="AN249" s="1268"/>
      <c r="AO249" s="1573"/>
      <c r="AP249" s="1561"/>
    </row>
    <row r="250" spans="1:43" s="1249" customFormat="1" ht="13.8" x14ac:dyDescent="0.3">
      <c r="A250" s="928" t="s">
        <v>7488</v>
      </c>
      <c r="B250" s="928" t="s">
        <v>9478</v>
      </c>
      <c r="C250" s="928">
        <v>133</v>
      </c>
      <c r="D250" s="928" t="s">
        <v>45</v>
      </c>
      <c r="E250" s="928" t="s">
        <v>2870</v>
      </c>
      <c r="F250" s="928"/>
      <c r="G250" s="928" t="s">
        <v>3691</v>
      </c>
      <c r="H250" s="928" t="s">
        <v>292</v>
      </c>
      <c r="I250" s="1540" t="s">
        <v>9834</v>
      </c>
      <c r="J250" s="928" t="s">
        <v>50</v>
      </c>
      <c r="K250" s="928">
        <v>1037472053</v>
      </c>
      <c r="L250" s="1391">
        <v>31332</v>
      </c>
      <c r="M250" s="1307">
        <v>40</v>
      </c>
      <c r="N250" s="1307" t="s">
        <v>51</v>
      </c>
      <c r="O250" s="928">
        <v>3505047672</v>
      </c>
      <c r="P250" s="928"/>
      <c r="Q250" s="928"/>
      <c r="R250" s="928" t="s">
        <v>380</v>
      </c>
      <c r="S250" s="928" t="s">
        <v>54</v>
      </c>
      <c r="T250" s="928" t="s">
        <v>9740</v>
      </c>
      <c r="U250" s="928"/>
      <c r="V250" s="931" t="s">
        <v>57</v>
      </c>
      <c r="W250" s="931" t="s">
        <v>57</v>
      </c>
      <c r="X250" s="1352" t="s">
        <v>57</v>
      </c>
      <c r="Y250" s="1458"/>
      <c r="Z250" s="1458"/>
      <c r="AA250" s="1458"/>
      <c r="AB250" s="1458"/>
      <c r="AC250" s="1458"/>
      <c r="AD250" s="1456" t="s">
        <v>58</v>
      </c>
      <c r="AE250" s="1458"/>
      <c r="AF250" s="1268" t="s">
        <v>59</v>
      </c>
      <c r="AG250" s="1268" t="s">
        <v>57</v>
      </c>
      <c r="AH250" s="1268" t="s">
        <v>59</v>
      </c>
      <c r="AI250" s="1268" t="s">
        <v>59</v>
      </c>
      <c r="AJ250" s="1268" t="s">
        <v>59</v>
      </c>
      <c r="AK250" s="1268" t="s">
        <v>59</v>
      </c>
      <c r="AL250" s="1268" t="s">
        <v>194</v>
      </c>
      <c r="AM250" s="1268"/>
      <c r="AN250" s="1264"/>
      <c r="AO250" s="1447" t="s">
        <v>61</v>
      </c>
      <c r="AP250" s="1350"/>
      <c r="AQ250" s="809" t="str" cm="1">
        <f t="array" ref="AQ250">IF(AD250="NO FAVORABLE","NO FAVORABLE",IF(SUMPRODUCT(--(TRIM(AF250:AK250)&lt;&gt;"SI"),--(TRIM(AF250:AK250)&lt;&gt;"NA"))&gt;0,"SUBSANAR","APROBADA CR"))</f>
        <v>APROBADA CR</v>
      </c>
    </row>
    <row r="251" spans="1:43" s="1249" customFormat="1" ht="13.8" hidden="1" x14ac:dyDescent="0.3">
      <c r="A251" s="928" t="s">
        <v>7488</v>
      </c>
      <c r="B251" s="928" t="s">
        <v>9478</v>
      </c>
      <c r="C251" s="928">
        <v>1331</v>
      </c>
      <c r="D251" s="928" t="s">
        <v>376</v>
      </c>
      <c r="E251" s="928" t="s">
        <v>614</v>
      </c>
      <c r="F251" s="928" t="s">
        <v>1079</v>
      </c>
      <c r="G251" s="928" t="s">
        <v>1564</v>
      </c>
      <c r="H251" s="928" t="s">
        <v>3691</v>
      </c>
      <c r="I251" s="928" t="s">
        <v>9835</v>
      </c>
      <c r="J251" s="928" t="s">
        <v>390</v>
      </c>
      <c r="K251" s="928">
        <v>1037483191</v>
      </c>
      <c r="L251" s="1391">
        <v>40513</v>
      </c>
      <c r="M251" s="1307">
        <v>14</v>
      </c>
      <c r="N251" s="1307" t="s">
        <v>379</v>
      </c>
      <c r="O251" s="928">
        <v>3505047672</v>
      </c>
      <c r="P251" s="928"/>
      <c r="Q251" s="928"/>
      <c r="R251" s="928" t="s">
        <v>380</v>
      </c>
      <c r="S251" s="928" t="s">
        <v>54</v>
      </c>
      <c r="T251" s="928" t="s">
        <v>9740</v>
      </c>
      <c r="U251" s="928"/>
      <c r="V251" s="1352"/>
      <c r="W251" s="1352"/>
      <c r="X251" s="1352"/>
      <c r="Y251" s="931"/>
      <c r="Z251" s="931"/>
      <c r="AA251" s="931"/>
      <c r="AB251" s="931"/>
      <c r="AC251" s="931"/>
      <c r="AD251" s="931"/>
      <c r="AE251" s="931"/>
      <c r="AF251" s="1268"/>
      <c r="AG251" s="1268"/>
      <c r="AH251" s="1268"/>
      <c r="AI251" s="1268"/>
      <c r="AJ251" s="1268"/>
      <c r="AK251" s="1268"/>
      <c r="AL251" s="1268"/>
      <c r="AM251" s="1268"/>
      <c r="AN251" s="1268"/>
      <c r="AO251" s="1581"/>
    </row>
    <row r="252" spans="1:43" s="1249" customFormat="1" ht="13.8" hidden="1" x14ac:dyDescent="0.3">
      <c r="A252" s="928" t="s">
        <v>7488</v>
      </c>
      <c r="B252" s="928" t="s">
        <v>9478</v>
      </c>
      <c r="C252" s="928">
        <v>1332</v>
      </c>
      <c r="D252" s="928" t="s">
        <v>376</v>
      </c>
      <c r="E252" s="928" t="s">
        <v>454</v>
      </c>
      <c r="F252" s="928" t="s">
        <v>1079</v>
      </c>
      <c r="G252" s="928" t="s">
        <v>1564</v>
      </c>
      <c r="H252" s="928" t="s">
        <v>3691</v>
      </c>
      <c r="I252" s="928" t="s">
        <v>9836</v>
      </c>
      <c r="J252" s="928" t="s">
        <v>390</v>
      </c>
      <c r="K252" s="928">
        <v>1037480922</v>
      </c>
      <c r="L252" s="1391">
        <v>40956</v>
      </c>
      <c r="M252" s="1307">
        <v>13</v>
      </c>
      <c r="N252" s="1307" t="s">
        <v>379</v>
      </c>
      <c r="O252" s="928">
        <v>3505047672</v>
      </c>
      <c r="P252" s="928"/>
      <c r="Q252" s="928"/>
      <c r="R252" s="928" t="s">
        <v>380</v>
      </c>
      <c r="S252" s="928" t="s">
        <v>54</v>
      </c>
      <c r="T252" s="928" t="s">
        <v>9740</v>
      </c>
      <c r="U252" s="928"/>
      <c r="V252" s="1352"/>
      <c r="W252" s="1352"/>
      <c r="X252" s="1352"/>
      <c r="Y252" s="931"/>
      <c r="Z252" s="931"/>
      <c r="AA252" s="931"/>
      <c r="AB252" s="931"/>
      <c r="AC252" s="931"/>
      <c r="AD252" s="1259"/>
      <c r="AE252" s="931"/>
      <c r="AF252" s="1268"/>
      <c r="AG252" s="1268"/>
      <c r="AH252" s="1268"/>
      <c r="AI252" s="1268"/>
      <c r="AJ252" s="1268"/>
      <c r="AK252" s="1268"/>
      <c r="AL252" s="1268"/>
      <c r="AM252" s="1268"/>
      <c r="AN252" s="1268"/>
      <c r="AO252" s="1573"/>
      <c r="AP252" s="1561"/>
    </row>
    <row r="253" spans="1:43" s="1249" customFormat="1" ht="13.8" x14ac:dyDescent="0.3">
      <c r="A253" s="928" t="s">
        <v>7488</v>
      </c>
      <c r="B253" s="928" t="s">
        <v>9478</v>
      </c>
      <c r="C253" s="928">
        <v>134</v>
      </c>
      <c r="D253" s="928" t="s">
        <v>45</v>
      </c>
      <c r="E253" s="928" t="s">
        <v>1525</v>
      </c>
      <c r="F253" s="928" t="s">
        <v>316</v>
      </c>
      <c r="G253" s="928" t="s">
        <v>602</v>
      </c>
      <c r="H253" s="928" t="s">
        <v>4972</v>
      </c>
      <c r="I253" s="1540" t="s">
        <v>9837</v>
      </c>
      <c r="J253" s="928" t="s">
        <v>50</v>
      </c>
      <c r="K253" s="928">
        <v>1007833837</v>
      </c>
      <c r="L253" s="1391">
        <v>34264</v>
      </c>
      <c r="M253" s="1307">
        <v>32</v>
      </c>
      <c r="N253" s="1307" t="s">
        <v>51</v>
      </c>
      <c r="O253" s="928">
        <v>3243567501</v>
      </c>
      <c r="P253" s="928"/>
      <c r="Q253" s="928"/>
      <c r="R253" s="928" t="s">
        <v>380</v>
      </c>
      <c r="S253" s="928" t="s">
        <v>54</v>
      </c>
      <c r="T253" s="928" t="s">
        <v>9740</v>
      </c>
      <c r="U253" s="928"/>
      <c r="V253" s="931" t="s">
        <v>57</v>
      </c>
      <c r="W253" s="931" t="s">
        <v>57</v>
      </c>
      <c r="X253" s="1352" t="s">
        <v>57</v>
      </c>
      <c r="Y253" s="1458"/>
      <c r="Z253" s="1458"/>
      <c r="AA253" s="1458"/>
      <c r="AB253" s="1458"/>
      <c r="AC253" s="1458"/>
      <c r="AD253" s="1456" t="s">
        <v>58</v>
      </c>
      <c r="AE253" s="1458"/>
      <c r="AF253" s="1268" t="s">
        <v>59</v>
      </c>
      <c r="AG253" s="1268" t="s">
        <v>57</v>
      </c>
      <c r="AH253" s="1268" t="s">
        <v>59</v>
      </c>
      <c r="AI253" s="1268" t="s">
        <v>59</v>
      </c>
      <c r="AJ253" s="1268" t="s">
        <v>59</v>
      </c>
      <c r="AK253" s="1268" t="s">
        <v>59</v>
      </c>
      <c r="AL253" s="1268" t="s">
        <v>70</v>
      </c>
      <c r="AM253" s="1268"/>
      <c r="AN253" s="1264"/>
      <c r="AO253" s="1447" t="s">
        <v>61</v>
      </c>
      <c r="AP253" s="1350"/>
      <c r="AQ253" s="809" t="str" cm="1">
        <f t="array" ref="AQ253">IF(AD253="NO FAVORABLE","NO FAVORABLE",IF(SUMPRODUCT(--(TRIM(AF253:AK253)&lt;&gt;"SI"),--(TRIM(AF253:AK253)&lt;&gt;"NA"))&gt;0,"SUBSANAR","APROBADA CR"))</f>
        <v>APROBADA CR</v>
      </c>
    </row>
    <row r="254" spans="1:43" s="1249" customFormat="1" ht="13.8" hidden="1" x14ac:dyDescent="0.3">
      <c r="A254" s="928" t="s">
        <v>7488</v>
      </c>
      <c r="B254" s="928" t="s">
        <v>9478</v>
      </c>
      <c r="C254" s="928">
        <v>1341</v>
      </c>
      <c r="D254" s="928" t="s">
        <v>376</v>
      </c>
      <c r="E254" s="928" t="s">
        <v>5414</v>
      </c>
      <c r="F254" s="928"/>
      <c r="G254" s="928" t="s">
        <v>602</v>
      </c>
      <c r="H254" s="928" t="s">
        <v>4972</v>
      </c>
      <c r="I254" s="928" t="s">
        <v>9838</v>
      </c>
      <c r="J254" s="928" t="s">
        <v>390</v>
      </c>
      <c r="K254" s="928">
        <v>1129685144</v>
      </c>
      <c r="L254" s="1391">
        <v>40836</v>
      </c>
      <c r="M254" s="1307">
        <v>14</v>
      </c>
      <c r="N254" s="1307" t="s">
        <v>51</v>
      </c>
      <c r="O254" s="928">
        <v>3243567501</v>
      </c>
      <c r="P254" s="928"/>
      <c r="Q254" s="928"/>
      <c r="R254" s="928" t="s">
        <v>380</v>
      </c>
      <c r="S254" s="928" t="s">
        <v>54</v>
      </c>
      <c r="T254" s="928" t="s">
        <v>9740</v>
      </c>
      <c r="U254" s="928"/>
      <c r="V254" s="1352"/>
      <c r="W254" s="1352"/>
      <c r="X254" s="1352"/>
      <c r="Y254" s="931"/>
      <c r="Z254" s="931"/>
      <c r="AA254" s="931"/>
      <c r="AB254" s="931"/>
      <c r="AC254" s="931"/>
      <c r="AD254" s="931"/>
      <c r="AE254" s="931"/>
      <c r="AF254" s="1268"/>
      <c r="AG254" s="1268"/>
      <c r="AH254" s="1268"/>
      <c r="AI254" s="1268"/>
      <c r="AJ254" s="1268"/>
      <c r="AK254" s="1268"/>
      <c r="AL254" s="1268"/>
      <c r="AM254" s="1268"/>
      <c r="AN254" s="1268"/>
      <c r="AO254" s="1581"/>
    </row>
    <row r="255" spans="1:43" s="1249" customFormat="1" ht="13.8" hidden="1" x14ac:dyDescent="0.3">
      <c r="A255" s="928" t="s">
        <v>7488</v>
      </c>
      <c r="B255" s="928" t="s">
        <v>9478</v>
      </c>
      <c r="C255" s="928">
        <v>1342</v>
      </c>
      <c r="D255" s="928" t="s">
        <v>376</v>
      </c>
      <c r="E255" s="928" t="s">
        <v>9839</v>
      </c>
      <c r="F255" s="928" t="s">
        <v>3662</v>
      </c>
      <c r="G255" s="928" t="s">
        <v>625</v>
      </c>
      <c r="H255" s="928" t="s">
        <v>602</v>
      </c>
      <c r="I255" s="928" t="s">
        <v>9840</v>
      </c>
      <c r="J255" s="928" t="s">
        <v>431</v>
      </c>
      <c r="K255" s="928">
        <v>1129686175</v>
      </c>
      <c r="L255" s="1391">
        <v>45948</v>
      </c>
      <c r="M255" s="1307"/>
      <c r="N255" s="1307" t="s">
        <v>51</v>
      </c>
      <c r="O255" s="928">
        <v>3243567501</v>
      </c>
      <c r="P255" s="928"/>
      <c r="Q255" s="928"/>
      <c r="R255" s="928" t="s">
        <v>380</v>
      </c>
      <c r="S255" s="928" t="s">
        <v>54</v>
      </c>
      <c r="T255" s="928" t="s">
        <v>9740</v>
      </c>
      <c r="U255" s="928"/>
      <c r="V255" s="1352"/>
      <c r="W255" s="1352"/>
      <c r="X255" s="1352"/>
      <c r="Y255" s="931"/>
      <c r="Z255" s="931"/>
      <c r="AA255" s="931"/>
      <c r="AB255" s="931"/>
      <c r="AC255" s="931"/>
      <c r="AD255" s="1259"/>
      <c r="AE255" s="931"/>
      <c r="AF255" s="1268"/>
      <c r="AG255" s="1268"/>
      <c r="AH255" s="1268"/>
      <c r="AI255" s="1268"/>
      <c r="AJ255" s="1268"/>
      <c r="AK255" s="1268"/>
      <c r="AL255" s="1268"/>
      <c r="AM255" s="1268"/>
      <c r="AN255" s="1268"/>
      <c r="AO255" s="1573"/>
      <c r="AP255" s="1561"/>
    </row>
    <row r="256" spans="1:43" s="1249" customFormat="1" ht="13.8" x14ac:dyDescent="0.3">
      <c r="A256" s="928" t="s">
        <v>7488</v>
      </c>
      <c r="B256" s="928" t="s">
        <v>9478</v>
      </c>
      <c r="C256" s="928">
        <v>135</v>
      </c>
      <c r="D256" s="928" t="s">
        <v>45</v>
      </c>
      <c r="E256" s="928" t="s">
        <v>336</v>
      </c>
      <c r="F256" s="928"/>
      <c r="G256" s="928" t="s">
        <v>153</v>
      </c>
      <c r="H256" s="928" t="s">
        <v>1517</v>
      </c>
      <c r="I256" s="1540" t="s">
        <v>9841</v>
      </c>
      <c r="J256" s="928" t="s">
        <v>50</v>
      </c>
      <c r="K256" s="928">
        <v>39159761</v>
      </c>
      <c r="L256" s="1391">
        <v>28481</v>
      </c>
      <c r="M256" s="1307">
        <v>48</v>
      </c>
      <c r="N256" s="1307" t="s">
        <v>51</v>
      </c>
      <c r="O256" s="928">
        <v>3238759252</v>
      </c>
      <c r="P256" s="928"/>
      <c r="Q256" s="928"/>
      <c r="R256" s="928" t="s">
        <v>380</v>
      </c>
      <c r="S256" s="928" t="s">
        <v>54</v>
      </c>
      <c r="T256" s="928" t="s">
        <v>9740</v>
      </c>
      <c r="U256" s="928"/>
      <c r="V256" s="931" t="s">
        <v>57</v>
      </c>
      <c r="W256" s="931" t="s">
        <v>57</v>
      </c>
      <c r="X256" s="1352" t="s">
        <v>57</v>
      </c>
      <c r="Y256" s="1458"/>
      <c r="Z256" s="1458"/>
      <c r="AA256" s="1458"/>
      <c r="AB256" s="1458"/>
      <c r="AC256" s="1458"/>
      <c r="AD256" s="1456" t="s">
        <v>58</v>
      </c>
      <c r="AE256" s="1458"/>
      <c r="AF256" s="1268" t="s">
        <v>59</v>
      </c>
      <c r="AG256" s="1268" t="s">
        <v>57</v>
      </c>
      <c r="AH256" s="1268" t="s">
        <v>59</v>
      </c>
      <c r="AI256" s="1268" t="s">
        <v>59</v>
      </c>
      <c r="AJ256" s="1268" t="s">
        <v>59</v>
      </c>
      <c r="AK256" s="1268" t="s">
        <v>59</v>
      </c>
      <c r="AL256" s="1268" t="s">
        <v>138</v>
      </c>
      <c r="AM256" s="1268"/>
      <c r="AN256" s="1264"/>
      <c r="AO256" s="1447" t="s">
        <v>61</v>
      </c>
      <c r="AP256" s="1350"/>
      <c r="AQ256" s="809" t="str" cm="1">
        <f t="array" ref="AQ256">IF(AD256="NO FAVORABLE","NO FAVORABLE",IF(SUMPRODUCT(--(TRIM(AF256:AK256)&lt;&gt;"SI"),--(TRIM(AF256:AK256)&lt;&gt;"NA"))&gt;0,"SUBSANAR","APROBADA CR"))</f>
        <v>APROBADA CR</v>
      </c>
    </row>
    <row r="257" spans="1:43" s="1249" customFormat="1" ht="13.8" hidden="1" x14ac:dyDescent="0.3">
      <c r="A257" s="928" t="s">
        <v>7488</v>
      </c>
      <c r="B257" s="928" t="s">
        <v>9478</v>
      </c>
      <c r="C257" s="928">
        <v>1351</v>
      </c>
      <c r="D257" s="928" t="s">
        <v>376</v>
      </c>
      <c r="E257" s="928" t="s">
        <v>1816</v>
      </c>
      <c r="F257" s="928" t="s">
        <v>4789</v>
      </c>
      <c r="G257" s="928" t="s">
        <v>415</v>
      </c>
      <c r="H257" s="928" t="s">
        <v>153</v>
      </c>
      <c r="I257" s="928" t="s">
        <v>9842</v>
      </c>
      <c r="J257" s="928" t="s">
        <v>390</v>
      </c>
      <c r="K257" s="928">
        <v>1037485056</v>
      </c>
      <c r="L257" s="1391">
        <v>42232</v>
      </c>
      <c r="M257" s="1307">
        <v>10</v>
      </c>
      <c r="N257" s="1307" t="s">
        <v>51</v>
      </c>
      <c r="O257" s="928">
        <v>3238759252</v>
      </c>
      <c r="P257" s="928"/>
      <c r="Q257" s="928"/>
      <c r="R257" s="928" t="s">
        <v>380</v>
      </c>
      <c r="S257" s="928" t="s">
        <v>54</v>
      </c>
      <c r="T257" s="928" t="s">
        <v>9740</v>
      </c>
      <c r="U257" s="928"/>
      <c r="V257" s="1352"/>
      <c r="W257" s="1352"/>
      <c r="X257" s="1352"/>
      <c r="Y257" s="931"/>
      <c r="Z257" s="931"/>
      <c r="AA257" s="931"/>
      <c r="AB257" s="931"/>
      <c r="AC257" s="931"/>
      <c r="AD257" s="931"/>
      <c r="AE257" s="931"/>
      <c r="AF257" s="1268"/>
      <c r="AG257" s="1268"/>
      <c r="AH257" s="1268"/>
      <c r="AI257" s="1268"/>
      <c r="AJ257" s="1268"/>
      <c r="AK257" s="1268"/>
      <c r="AL257" s="1268"/>
      <c r="AM257" s="1268"/>
      <c r="AN257" s="1268"/>
      <c r="AO257" s="1581"/>
    </row>
    <row r="258" spans="1:43" s="1249" customFormat="1" ht="13.8" hidden="1" x14ac:dyDescent="0.3">
      <c r="A258" s="928" t="s">
        <v>7488</v>
      </c>
      <c r="B258" s="928" t="s">
        <v>9478</v>
      </c>
      <c r="C258" s="928">
        <v>1352</v>
      </c>
      <c r="D258" s="928" t="s">
        <v>376</v>
      </c>
      <c r="E258" s="928" t="s">
        <v>454</v>
      </c>
      <c r="F258" s="928" t="s">
        <v>1556</v>
      </c>
      <c r="G258" s="928" t="s">
        <v>415</v>
      </c>
      <c r="H258" s="928" t="s">
        <v>153</v>
      </c>
      <c r="I258" s="928" t="s">
        <v>9843</v>
      </c>
      <c r="J258" s="928" t="s">
        <v>390</v>
      </c>
      <c r="K258" s="928">
        <v>1037483400</v>
      </c>
      <c r="L258" s="1391">
        <v>41512</v>
      </c>
      <c r="M258" s="1307">
        <v>12</v>
      </c>
      <c r="N258" s="1307" t="s">
        <v>379</v>
      </c>
      <c r="O258" s="928">
        <v>3238759252</v>
      </c>
      <c r="P258" s="928"/>
      <c r="Q258" s="928"/>
      <c r="R258" s="928" t="s">
        <v>380</v>
      </c>
      <c r="S258" s="928" t="s">
        <v>54</v>
      </c>
      <c r="T258" s="928" t="s">
        <v>9740</v>
      </c>
      <c r="U258" s="928"/>
      <c r="V258" s="1352"/>
      <c r="W258" s="1352"/>
      <c r="X258" s="1352"/>
      <c r="Y258" s="931"/>
      <c r="Z258" s="931"/>
      <c r="AA258" s="931"/>
      <c r="AB258" s="931"/>
      <c r="AC258" s="931"/>
      <c r="AD258" s="1259"/>
      <c r="AE258" s="931"/>
      <c r="AF258" s="1268"/>
      <c r="AG258" s="1268"/>
      <c r="AH258" s="1268"/>
      <c r="AI258" s="1268"/>
      <c r="AJ258" s="1268"/>
      <c r="AK258" s="1268"/>
      <c r="AL258" s="1268"/>
      <c r="AM258" s="1268"/>
      <c r="AN258" s="1268"/>
      <c r="AO258" s="1573"/>
      <c r="AP258" s="1561"/>
    </row>
    <row r="259" spans="1:43" s="1249" customFormat="1" ht="13.8" x14ac:dyDescent="0.3">
      <c r="A259" s="928" t="s">
        <v>7488</v>
      </c>
      <c r="B259" s="928" t="s">
        <v>9478</v>
      </c>
      <c r="C259" s="928">
        <v>136</v>
      </c>
      <c r="D259" s="928" t="s">
        <v>45</v>
      </c>
      <c r="E259" s="928" t="s">
        <v>9844</v>
      </c>
      <c r="F259" s="928" t="s">
        <v>624</v>
      </c>
      <c r="G259" s="928" t="s">
        <v>810</v>
      </c>
      <c r="H259" s="928" t="s">
        <v>117</v>
      </c>
      <c r="I259" s="1540" t="s">
        <v>9845</v>
      </c>
      <c r="J259" s="928" t="s">
        <v>50</v>
      </c>
      <c r="K259" s="928">
        <v>1007833933</v>
      </c>
      <c r="L259" s="1391">
        <v>36288</v>
      </c>
      <c r="M259" s="1307">
        <v>26</v>
      </c>
      <c r="N259" s="1307" t="s">
        <v>51</v>
      </c>
      <c r="O259" s="928">
        <v>3503348241</v>
      </c>
      <c r="P259" s="928"/>
      <c r="Q259" s="928"/>
      <c r="R259" s="928" t="s">
        <v>380</v>
      </c>
      <c r="S259" s="928" t="s">
        <v>54</v>
      </c>
      <c r="T259" s="928" t="s">
        <v>9740</v>
      </c>
      <c r="U259" s="928"/>
      <c r="V259" s="931" t="s">
        <v>57</v>
      </c>
      <c r="W259" s="931" t="s">
        <v>57</v>
      </c>
      <c r="X259" s="1352" t="s">
        <v>57</v>
      </c>
      <c r="Y259" s="1458"/>
      <c r="Z259" s="1458"/>
      <c r="AA259" s="1458"/>
      <c r="AB259" s="1458"/>
      <c r="AC259" s="1458"/>
      <c r="AD259" s="1456" t="s">
        <v>58</v>
      </c>
      <c r="AE259" s="1458"/>
      <c r="AF259" s="1268" t="s">
        <v>59</v>
      </c>
      <c r="AG259" s="1268" t="s">
        <v>57</v>
      </c>
      <c r="AH259" s="1268" t="s">
        <v>59</v>
      </c>
      <c r="AI259" s="1268" t="s">
        <v>59</v>
      </c>
      <c r="AJ259" s="1268" t="s">
        <v>59</v>
      </c>
      <c r="AK259" s="1268" t="s">
        <v>59</v>
      </c>
      <c r="AL259" s="1268" t="s">
        <v>194</v>
      </c>
      <c r="AM259" s="1268"/>
      <c r="AN259" s="1264"/>
      <c r="AO259" s="1447" t="s">
        <v>61</v>
      </c>
      <c r="AP259" s="1350"/>
      <c r="AQ259" s="809" t="str" cm="1">
        <f t="array" ref="AQ259">IF(AD259="NO FAVORABLE","NO FAVORABLE",IF(SUMPRODUCT(--(TRIM(AF259:AK259)&lt;&gt;"SI"),--(TRIM(AF259:AK259)&lt;&gt;"NA"))&gt;0,"SUBSANAR","APROBADA CR"))</f>
        <v>APROBADA CR</v>
      </c>
    </row>
    <row r="260" spans="1:43" s="1249" customFormat="1" ht="13.8" hidden="1" x14ac:dyDescent="0.3">
      <c r="A260" s="928" t="s">
        <v>7488</v>
      </c>
      <c r="B260" s="928" t="s">
        <v>9478</v>
      </c>
      <c r="C260" s="928">
        <v>1361</v>
      </c>
      <c r="D260" s="928" t="s">
        <v>376</v>
      </c>
      <c r="E260" s="928" t="s">
        <v>9037</v>
      </c>
      <c r="F260" s="928" t="s">
        <v>280</v>
      </c>
      <c r="G260" s="928" t="s">
        <v>4852</v>
      </c>
      <c r="H260" s="928" t="s">
        <v>810</v>
      </c>
      <c r="I260" s="928" t="s">
        <v>9846</v>
      </c>
      <c r="J260" s="928" t="s">
        <v>390</v>
      </c>
      <c r="K260" s="928">
        <v>1062981695</v>
      </c>
      <c r="L260" s="1391">
        <v>42356</v>
      </c>
      <c r="M260" s="1307">
        <v>9</v>
      </c>
      <c r="N260" s="1307" t="s">
        <v>51</v>
      </c>
      <c r="O260" s="928">
        <v>3503348241</v>
      </c>
      <c r="P260" s="928"/>
      <c r="Q260" s="928"/>
      <c r="R260" s="928" t="s">
        <v>380</v>
      </c>
      <c r="S260" s="928" t="s">
        <v>54</v>
      </c>
      <c r="T260" s="928" t="s">
        <v>9740</v>
      </c>
      <c r="U260" s="928"/>
      <c r="V260" s="1352"/>
      <c r="W260" s="1352"/>
      <c r="X260" s="1352"/>
      <c r="Y260" s="931"/>
      <c r="Z260" s="931"/>
      <c r="AA260" s="931"/>
      <c r="AB260" s="931"/>
      <c r="AC260" s="931"/>
      <c r="AD260" s="931"/>
      <c r="AE260" s="931"/>
      <c r="AF260" s="1268"/>
      <c r="AG260" s="1268"/>
      <c r="AH260" s="1268"/>
      <c r="AI260" s="1268"/>
      <c r="AJ260" s="1268"/>
      <c r="AK260" s="1268"/>
      <c r="AL260" s="1268"/>
      <c r="AM260" s="1268"/>
      <c r="AN260" s="1268"/>
      <c r="AO260" s="1581"/>
    </row>
    <row r="261" spans="1:43" s="1249" customFormat="1" ht="13.8" hidden="1" x14ac:dyDescent="0.3">
      <c r="A261" s="928" t="s">
        <v>7488</v>
      </c>
      <c r="B261" s="928" t="s">
        <v>9478</v>
      </c>
      <c r="C261" s="928">
        <v>1362</v>
      </c>
      <c r="D261" s="928" t="s">
        <v>376</v>
      </c>
      <c r="E261" s="928" t="s">
        <v>5879</v>
      </c>
      <c r="F261" s="928" t="s">
        <v>624</v>
      </c>
      <c r="G261" s="928" t="s">
        <v>4852</v>
      </c>
      <c r="H261" s="928" t="s">
        <v>810</v>
      </c>
      <c r="I261" s="928" t="s">
        <v>9847</v>
      </c>
      <c r="J261" s="928" t="s">
        <v>431</v>
      </c>
      <c r="K261" s="928">
        <v>1041999820</v>
      </c>
      <c r="L261" s="1391">
        <v>44350</v>
      </c>
      <c r="M261" s="1307">
        <v>4</v>
      </c>
      <c r="N261" s="1307" t="s">
        <v>51</v>
      </c>
      <c r="O261" s="928">
        <v>3503348241</v>
      </c>
      <c r="P261" s="928"/>
      <c r="Q261" s="928"/>
      <c r="R261" s="928" t="s">
        <v>380</v>
      </c>
      <c r="S261" s="928" t="s">
        <v>54</v>
      </c>
      <c r="T261" s="928" t="s">
        <v>9740</v>
      </c>
      <c r="U261" s="928"/>
      <c r="V261" s="1352"/>
      <c r="W261" s="1352"/>
      <c r="X261" s="1352"/>
      <c r="Y261" s="931"/>
      <c r="Z261" s="931"/>
      <c r="AA261" s="931"/>
      <c r="AB261" s="931"/>
      <c r="AC261" s="931"/>
      <c r="AD261" s="1259"/>
      <c r="AE261" s="931"/>
      <c r="AF261" s="1268"/>
      <c r="AG261" s="1268"/>
      <c r="AH261" s="1268"/>
      <c r="AI261" s="1268"/>
      <c r="AJ261" s="1268"/>
      <c r="AK261" s="1268"/>
      <c r="AL261" s="1268"/>
      <c r="AM261" s="1268"/>
      <c r="AN261" s="1268"/>
      <c r="AO261" s="1452"/>
      <c r="AP261" s="1350"/>
    </row>
    <row r="262" spans="1:43" s="1249" customFormat="1" ht="13.8" hidden="1" x14ac:dyDescent="0.3">
      <c r="A262" s="928" t="s">
        <v>7488</v>
      </c>
      <c r="B262" s="928" t="s">
        <v>9478</v>
      </c>
      <c r="C262" s="928">
        <v>1391</v>
      </c>
      <c r="D262" s="928" t="s">
        <v>376</v>
      </c>
      <c r="E262" s="928" t="s">
        <v>897</v>
      </c>
      <c r="F262" s="928" t="s">
        <v>438</v>
      </c>
      <c r="G262" s="928" t="s">
        <v>2753</v>
      </c>
      <c r="H262" s="928" t="s">
        <v>4799</v>
      </c>
      <c r="I262" s="928" t="s">
        <v>9849</v>
      </c>
      <c r="J262" s="928" t="s">
        <v>390</v>
      </c>
      <c r="K262" s="928">
        <v>1037484302</v>
      </c>
      <c r="L262" s="1391">
        <v>41915</v>
      </c>
      <c r="M262" s="1307">
        <v>11</v>
      </c>
      <c r="N262" s="1307" t="s">
        <v>51</v>
      </c>
      <c r="O262" s="928">
        <v>3503296526</v>
      </c>
      <c r="P262" s="928"/>
      <c r="Q262" s="928"/>
      <c r="R262" s="928" t="s">
        <v>380</v>
      </c>
      <c r="S262" s="928" t="s">
        <v>54</v>
      </c>
      <c r="T262" s="928" t="s">
        <v>9740</v>
      </c>
      <c r="U262" s="928"/>
      <c r="V262" s="1352"/>
      <c r="W262" s="1352"/>
      <c r="X262" s="1352"/>
      <c r="Y262" s="931"/>
      <c r="Z262" s="931"/>
      <c r="AA262" s="931"/>
      <c r="AB262" s="931"/>
      <c r="AC262" s="931"/>
      <c r="AD262" s="1259"/>
      <c r="AE262" s="931"/>
      <c r="AF262" s="1268"/>
      <c r="AG262" s="1268"/>
      <c r="AH262" s="1268"/>
      <c r="AI262" s="1268"/>
      <c r="AJ262" s="1268"/>
      <c r="AK262" s="1268"/>
      <c r="AL262" s="1268"/>
      <c r="AM262" s="1268"/>
      <c r="AN262" s="1268"/>
      <c r="AO262" s="1452"/>
      <c r="AP262" s="1350"/>
    </row>
    <row r="263" spans="1:43" s="1249" customFormat="1" ht="13.8" hidden="1" x14ac:dyDescent="0.3">
      <c r="A263" s="928" t="s">
        <v>7488</v>
      </c>
      <c r="B263" s="928" t="s">
        <v>9478</v>
      </c>
      <c r="C263" s="928">
        <v>1401</v>
      </c>
      <c r="D263" s="928" t="s">
        <v>376</v>
      </c>
      <c r="E263" s="928" t="s">
        <v>9850</v>
      </c>
      <c r="F263" s="928" t="s">
        <v>1149</v>
      </c>
      <c r="G263" s="928" t="s">
        <v>400</v>
      </c>
      <c r="H263" s="928" t="s">
        <v>946</v>
      </c>
      <c r="I263" s="928" t="s">
        <v>9851</v>
      </c>
      <c r="J263" s="928" t="s">
        <v>390</v>
      </c>
      <c r="K263" s="928">
        <v>1037485071</v>
      </c>
      <c r="L263" s="1391">
        <v>42238</v>
      </c>
      <c r="M263" s="1307">
        <v>10</v>
      </c>
      <c r="N263" s="1307" t="s">
        <v>51</v>
      </c>
      <c r="O263" s="928">
        <v>3025360058</v>
      </c>
      <c r="P263" s="928"/>
      <c r="Q263" s="928"/>
      <c r="R263" s="928" t="s">
        <v>380</v>
      </c>
      <c r="S263" s="928" t="s">
        <v>54</v>
      </c>
      <c r="T263" s="928" t="s">
        <v>9740</v>
      </c>
      <c r="U263" s="928"/>
      <c r="V263" s="1352"/>
      <c r="W263" s="1352"/>
      <c r="X263" s="1352"/>
      <c r="Y263" s="931"/>
      <c r="Z263" s="931"/>
      <c r="AA263" s="931"/>
      <c r="AB263" s="931"/>
      <c r="AC263" s="931"/>
      <c r="AD263" s="931"/>
      <c r="AE263" s="931"/>
      <c r="AF263" s="1268"/>
      <c r="AG263" s="1268"/>
      <c r="AH263" s="1268"/>
      <c r="AI263" s="1268"/>
      <c r="AJ263" s="1268"/>
      <c r="AK263" s="1268"/>
      <c r="AL263" s="1268"/>
      <c r="AM263" s="1268"/>
      <c r="AN263" s="1268"/>
      <c r="AO263" s="1353"/>
    </row>
    <row r="264" spans="1:43" s="1249" customFormat="1" ht="13.8" hidden="1" x14ac:dyDescent="0.3">
      <c r="A264" s="928" t="s">
        <v>7488</v>
      </c>
      <c r="B264" s="928" t="s">
        <v>9478</v>
      </c>
      <c r="C264" s="928">
        <v>1402</v>
      </c>
      <c r="D264" s="928" t="s">
        <v>376</v>
      </c>
      <c r="E264" s="928" t="s">
        <v>9852</v>
      </c>
      <c r="F264" s="928" t="s">
        <v>378</v>
      </c>
      <c r="G264" s="928" t="s">
        <v>9853</v>
      </c>
      <c r="H264" s="928" t="s">
        <v>946</v>
      </c>
      <c r="I264" s="928" t="s">
        <v>9854</v>
      </c>
      <c r="J264" s="928" t="s">
        <v>431</v>
      </c>
      <c r="K264" s="928">
        <v>1036969806</v>
      </c>
      <c r="L264" s="1391">
        <v>45625</v>
      </c>
      <c r="M264" s="1307">
        <v>1</v>
      </c>
      <c r="N264" s="1307" t="s">
        <v>379</v>
      </c>
      <c r="O264" s="928">
        <v>3025360058</v>
      </c>
      <c r="P264" s="928"/>
      <c r="Q264" s="928"/>
      <c r="R264" s="928" t="s">
        <v>380</v>
      </c>
      <c r="S264" s="928" t="s">
        <v>54</v>
      </c>
      <c r="T264" s="928" t="s">
        <v>9740</v>
      </c>
      <c r="U264" s="928"/>
      <c r="V264" s="1352"/>
      <c r="W264" s="1352"/>
      <c r="X264" s="1352"/>
      <c r="Y264" s="931"/>
      <c r="Z264" s="931"/>
      <c r="AA264" s="931"/>
      <c r="AB264" s="931"/>
      <c r="AC264" s="931"/>
      <c r="AD264" s="1259"/>
      <c r="AE264" s="931"/>
      <c r="AF264" s="1268"/>
      <c r="AG264" s="1268"/>
      <c r="AH264" s="1268"/>
      <c r="AI264" s="1268"/>
      <c r="AJ264" s="1268"/>
      <c r="AK264" s="1268"/>
      <c r="AL264" s="1268"/>
      <c r="AM264" s="1268"/>
      <c r="AN264" s="1268"/>
      <c r="AO264" s="1452"/>
      <c r="AP264" s="1350"/>
    </row>
    <row r="265" spans="1:43" s="1249" customFormat="1" ht="13.8" hidden="1" x14ac:dyDescent="0.3">
      <c r="A265" s="928" t="s">
        <v>7488</v>
      </c>
      <c r="B265" s="928" t="s">
        <v>9478</v>
      </c>
      <c r="C265" s="928">
        <v>1411</v>
      </c>
      <c r="D265" s="928" t="s">
        <v>376</v>
      </c>
      <c r="E265" s="928" t="s">
        <v>1850</v>
      </c>
      <c r="F265" s="928" t="s">
        <v>378</v>
      </c>
      <c r="G265" s="928" t="s">
        <v>2157</v>
      </c>
      <c r="H265" s="928" t="s">
        <v>5400</v>
      </c>
      <c r="I265" s="928" t="s">
        <v>9855</v>
      </c>
      <c r="J265" s="928" t="s">
        <v>431</v>
      </c>
      <c r="K265" s="928">
        <v>1037489001</v>
      </c>
      <c r="L265" s="1391">
        <v>44905</v>
      </c>
      <c r="M265" s="1307">
        <v>2</v>
      </c>
      <c r="N265" s="1307" t="s">
        <v>379</v>
      </c>
      <c r="O265" s="928">
        <v>3113448921</v>
      </c>
      <c r="P265" s="928"/>
      <c r="Q265" s="928"/>
      <c r="R265" s="928" t="s">
        <v>380</v>
      </c>
      <c r="S265" s="928" t="s">
        <v>54</v>
      </c>
      <c r="T265" s="928" t="s">
        <v>9740</v>
      </c>
      <c r="U265" s="928"/>
      <c r="V265" s="1352"/>
      <c r="W265" s="1352"/>
      <c r="X265" s="1352"/>
      <c r="Y265" s="931"/>
      <c r="Z265" s="931"/>
      <c r="AA265" s="931"/>
      <c r="AB265" s="931"/>
      <c r="AC265" s="931"/>
      <c r="AD265" s="1259"/>
      <c r="AE265" s="931"/>
      <c r="AF265" s="1268"/>
      <c r="AG265" s="1268"/>
      <c r="AH265" s="1268"/>
      <c r="AI265" s="1268"/>
      <c r="AJ265" s="1268"/>
      <c r="AK265" s="1268"/>
      <c r="AL265" s="1268"/>
      <c r="AM265" s="1268"/>
      <c r="AN265" s="1268"/>
      <c r="AO265" s="1452"/>
      <c r="AP265" s="1350"/>
    </row>
    <row r="266" spans="1:43" s="1249" customFormat="1" ht="13.8" hidden="1" x14ac:dyDescent="0.3">
      <c r="A266" s="928" t="s">
        <v>7488</v>
      </c>
      <c r="B266" s="928" t="s">
        <v>9478</v>
      </c>
      <c r="C266" s="928">
        <v>1431</v>
      </c>
      <c r="D266" s="928" t="s">
        <v>376</v>
      </c>
      <c r="E266" s="928" t="s">
        <v>9856</v>
      </c>
      <c r="F266" s="928"/>
      <c r="G266" s="928" t="s">
        <v>1619</v>
      </c>
      <c r="H266" s="928" t="s">
        <v>2638</v>
      </c>
      <c r="I266" s="928" t="s">
        <v>9857</v>
      </c>
      <c r="J266" s="928" t="s">
        <v>50</v>
      </c>
      <c r="K266" s="928">
        <v>98687707</v>
      </c>
      <c r="L266" s="1391">
        <v>30972</v>
      </c>
      <c r="M266" s="1307">
        <v>41</v>
      </c>
      <c r="N266" s="1307" t="s">
        <v>379</v>
      </c>
      <c r="O266" s="928">
        <v>3238880772</v>
      </c>
      <c r="P266" s="928"/>
      <c r="Q266" s="928"/>
      <c r="R266" s="928" t="s">
        <v>380</v>
      </c>
      <c r="S266" s="928" t="s">
        <v>54</v>
      </c>
      <c r="T266" s="928" t="s">
        <v>9740</v>
      </c>
      <c r="U266" s="928"/>
      <c r="V266" s="1352"/>
      <c r="W266" s="1352"/>
      <c r="X266" s="1352"/>
      <c r="Y266" s="931"/>
      <c r="Z266" s="931"/>
      <c r="AA266" s="931"/>
      <c r="AB266" s="931"/>
      <c r="AC266" s="931"/>
      <c r="AD266" s="931"/>
      <c r="AE266" s="931"/>
      <c r="AF266" s="1268"/>
      <c r="AG266" s="1268"/>
      <c r="AH266" s="1268"/>
      <c r="AI266" s="1268"/>
      <c r="AJ266" s="1268"/>
      <c r="AK266" s="1268"/>
      <c r="AL266" s="1268"/>
      <c r="AM266" s="1268"/>
      <c r="AN266" s="1268"/>
      <c r="AO266" s="1353"/>
    </row>
    <row r="267" spans="1:43" s="1249" customFormat="1" ht="13.8" hidden="1" x14ac:dyDescent="0.3">
      <c r="A267" s="928" t="s">
        <v>7488</v>
      </c>
      <c r="B267" s="928" t="s">
        <v>9478</v>
      </c>
      <c r="C267" s="928">
        <v>1432</v>
      </c>
      <c r="D267" s="928" t="s">
        <v>376</v>
      </c>
      <c r="E267" s="928" t="s">
        <v>4811</v>
      </c>
      <c r="F267" s="928"/>
      <c r="G267" s="928" t="s">
        <v>153</v>
      </c>
      <c r="H267" s="928" t="s">
        <v>4972</v>
      </c>
      <c r="I267" s="928" t="s">
        <v>9858</v>
      </c>
      <c r="J267" s="928" t="s">
        <v>390</v>
      </c>
      <c r="K267" s="928">
        <v>1037479272</v>
      </c>
      <c r="L267" s="1391">
        <v>39771</v>
      </c>
      <c r="M267" s="1307">
        <v>17</v>
      </c>
      <c r="N267" s="1307" t="s">
        <v>51</v>
      </c>
      <c r="O267" s="928">
        <v>3238880772</v>
      </c>
      <c r="P267" s="928"/>
      <c r="Q267" s="928"/>
      <c r="R267" s="928" t="s">
        <v>380</v>
      </c>
      <c r="S267" s="928" t="s">
        <v>54</v>
      </c>
      <c r="T267" s="928" t="s">
        <v>9740</v>
      </c>
      <c r="U267" s="928"/>
      <c r="V267" s="1352"/>
      <c r="W267" s="1352"/>
      <c r="X267" s="1352"/>
      <c r="Y267" s="931"/>
      <c r="Z267" s="931"/>
      <c r="AA267" s="931"/>
      <c r="AB267" s="931"/>
      <c r="AC267" s="931"/>
      <c r="AD267" s="931"/>
      <c r="AE267" s="931"/>
      <c r="AF267" s="1268"/>
      <c r="AG267" s="1268"/>
      <c r="AH267" s="1268"/>
      <c r="AI267" s="1268"/>
      <c r="AJ267" s="1268"/>
      <c r="AK267" s="1268"/>
      <c r="AL267" s="1268"/>
      <c r="AM267" s="1268"/>
      <c r="AN267" s="1268"/>
      <c r="AO267" s="1353"/>
    </row>
    <row r="268" spans="1:43" s="1249" customFormat="1" ht="13.8" hidden="1" x14ac:dyDescent="0.3">
      <c r="A268" s="928" t="s">
        <v>7488</v>
      </c>
      <c r="B268" s="928" t="s">
        <v>9478</v>
      </c>
      <c r="C268" s="928">
        <v>1433</v>
      </c>
      <c r="D268" s="928" t="s">
        <v>376</v>
      </c>
      <c r="E268" s="928" t="s">
        <v>9856</v>
      </c>
      <c r="F268" s="928"/>
      <c r="G268" s="928" t="s">
        <v>1619</v>
      </c>
      <c r="H268" s="928" t="s">
        <v>153</v>
      </c>
      <c r="I268" s="928" t="s">
        <v>9859</v>
      </c>
      <c r="J268" s="928" t="s">
        <v>390</v>
      </c>
      <c r="K268" s="928">
        <v>1037482847</v>
      </c>
      <c r="L268" s="1391">
        <v>41236</v>
      </c>
      <c r="M268" s="1307">
        <v>13</v>
      </c>
      <c r="N268" s="1307" t="s">
        <v>379</v>
      </c>
      <c r="O268" s="928">
        <v>3238880772</v>
      </c>
      <c r="P268" s="928"/>
      <c r="Q268" s="928"/>
      <c r="R268" s="928" t="s">
        <v>380</v>
      </c>
      <c r="S268" s="928" t="s">
        <v>54</v>
      </c>
      <c r="T268" s="928" t="s">
        <v>9740</v>
      </c>
      <c r="U268" s="928"/>
      <c r="V268" s="1352"/>
      <c r="W268" s="1352"/>
      <c r="X268" s="1352"/>
      <c r="Y268" s="931"/>
      <c r="Z268" s="931"/>
      <c r="AA268" s="931"/>
      <c r="AB268" s="931"/>
      <c r="AC268" s="931"/>
      <c r="AD268" s="1259"/>
      <c r="AE268" s="931"/>
      <c r="AF268" s="1268"/>
      <c r="AG268" s="1268"/>
      <c r="AH268" s="1268"/>
      <c r="AI268" s="1268"/>
      <c r="AJ268" s="1268"/>
      <c r="AK268" s="1268"/>
      <c r="AL268" s="1268"/>
      <c r="AM268" s="1268"/>
      <c r="AN268" s="1268"/>
      <c r="AO268" s="1452"/>
      <c r="AP268" s="1350"/>
    </row>
    <row r="269" spans="1:43" s="1453" customFormat="1" ht="13.8" hidden="1" x14ac:dyDescent="0.3">
      <c r="A269" s="928" t="s">
        <v>7488</v>
      </c>
      <c r="B269" s="928" t="s">
        <v>9478</v>
      </c>
      <c r="C269" s="928">
        <v>1441</v>
      </c>
      <c r="D269" s="928" t="s">
        <v>376</v>
      </c>
      <c r="E269" s="928" t="s">
        <v>92</v>
      </c>
      <c r="F269" s="928" t="s">
        <v>1149</v>
      </c>
      <c r="G269" s="928" t="s">
        <v>5009</v>
      </c>
      <c r="H269" s="928" t="s">
        <v>4799</v>
      </c>
      <c r="I269" s="928" t="s">
        <v>9860</v>
      </c>
      <c r="J269" s="928" t="s">
        <v>50</v>
      </c>
      <c r="K269" s="928">
        <v>1037482</v>
      </c>
      <c r="L269" s="1391">
        <v>41166</v>
      </c>
      <c r="M269" s="1307">
        <v>13</v>
      </c>
      <c r="N269" s="1307" t="s">
        <v>51</v>
      </c>
      <c r="O269" s="928">
        <v>3508798924</v>
      </c>
      <c r="P269" s="928"/>
      <c r="Q269" s="928"/>
      <c r="R269" s="928" t="s">
        <v>380</v>
      </c>
      <c r="S269" s="928" t="s">
        <v>54</v>
      </c>
      <c r="T269" s="928" t="s">
        <v>9740</v>
      </c>
      <c r="U269" s="928"/>
      <c r="V269" s="1352"/>
      <c r="W269" s="1352"/>
      <c r="X269" s="1352"/>
      <c r="Y269" s="931"/>
      <c r="Z269" s="931"/>
      <c r="AA269" s="931"/>
      <c r="AB269" s="931"/>
      <c r="AC269" s="931"/>
      <c r="AD269" s="931"/>
      <c r="AE269" s="931"/>
      <c r="AF269" s="1268"/>
      <c r="AG269" s="1268"/>
      <c r="AH269" s="1268"/>
      <c r="AI269" s="1268"/>
      <c r="AJ269" s="1268"/>
      <c r="AK269" s="1268"/>
      <c r="AL269" s="1268"/>
      <c r="AM269" s="1268"/>
      <c r="AN269" s="1268"/>
      <c r="AO269" s="1452"/>
      <c r="AP269" s="1457"/>
    </row>
    <row r="270" spans="1:43" s="1249" customFormat="1" ht="13.8" hidden="1" x14ac:dyDescent="0.3">
      <c r="A270" s="928" t="s">
        <v>7488</v>
      </c>
      <c r="B270" s="928" t="s">
        <v>9478</v>
      </c>
      <c r="C270" s="928">
        <v>1451</v>
      </c>
      <c r="D270" s="928" t="s">
        <v>376</v>
      </c>
      <c r="E270" s="928" t="s">
        <v>483</v>
      </c>
      <c r="F270" s="928"/>
      <c r="G270" s="928" t="s">
        <v>5009</v>
      </c>
      <c r="H270" s="928" t="s">
        <v>4799</v>
      </c>
      <c r="I270" s="928" t="s">
        <v>9861</v>
      </c>
      <c r="J270" s="928" t="s">
        <v>50</v>
      </c>
      <c r="K270" s="928">
        <v>1007790107</v>
      </c>
      <c r="L270" s="1391">
        <v>30225</v>
      </c>
      <c r="M270" s="1307">
        <v>43</v>
      </c>
      <c r="N270" s="1307" t="s">
        <v>379</v>
      </c>
      <c r="O270" s="928">
        <v>3507415171</v>
      </c>
      <c r="P270" s="928"/>
      <c r="Q270" s="928"/>
      <c r="R270" s="928" t="s">
        <v>380</v>
      </c>
      <c r="S270" s="928" t="s">
        <v>54</v>
      </c>
      <c r="T270" s="928" t="s">
        <v>9740</v>
      </c>
      <c r="U270" s="928"/>
      <c r="V270" s="1352"/>
      <c r="W270" s="1352"/>
      <c r="X270" s="1352"/>
      <c r="Y270" s="931"/>
      <c r="Z270" s="931"/>
      <c r="AA270" s="931"/>
      <c r="AB270" s="931"/>
      <c r="AC270" s="931"/>
      <c r="AD270" s="931"/>
      <c r="AE270" s="931"/>
      <c r="AF270" s="1268"/>
      <c r="AG270" s="1268"/>
      <c r="AH270" s="1268"/>
      <c r="AI270" s="1268"/>
      <c r="AJ270" s="1268"/>
      <c r="AK270" s="1268"/>
      <c r="AL270" s="1268"/>
      <c r="AM270" s="1268"/>
      <c r="AN270" s="1268"/>
      <c r="AO270" s="1353"/>
    </row>
    <row r="271" spans="1:43" s="1249" customFormat="1" ht="13.8" hidden="1" x14ac:dyDescent="0.3">
      <c r="A271" s="928" t="s">
        <v>7488</v>
      </c>
      <c r="B271" s="928" t="s">
        <v>9478</v>
      </c>
      <c r="C271" s="928">
        <v>1452</v>
      </c>
      <c r="D271" s="928" t="s">
        <v>376</v>
      </c>
      <c r="E271" s="928" t="s">
        <v>406</v>
      </c>
      <c r="F271" s="928"/>
      <c r="G271" s="928" t="s">
        <v>5009</v>
      </c>
      <c r="H271" s="928" t="s">
        <v>6624</v>
      </c>
      <c r="I271" s="928" t="s">
        <v>9862</v>
      </c>
      <c r="J271" s="928" t="s">
        <v>390</v>
      </c>
      <c r="K271" s="928">
        <v>1037479006</v>
      </c>
      <c r="L271" s="1391">
        <v>39257</v>
      </c>
      <c r="M271" s="1307">
        <v>18</v>
      </c>
      <c r="N271" s="1307" t="s">
        <v>379</v>
      </c>
      <c r="O271" s="928">
        <v>3507415171</v>
      </c>
      <c r="P271" s="928"/>
      <c r="Q271" s="928"/>
      <c r="R271" s="928" t="s">
        <v>380</v>
      </c>
      <c r="S271" s="928" t="s">
        <v>54</v>
      </c>
      <c r="T271" s="928" t="s">
        <v>9740</v>
      </c>
      <c r="U271" s="928"/>
      <c r="V271" s="1352"/>
      <c r="W271" s="1352"/>
      <c r="X271" s="1352"/>
      <c r="Y271" s="931"/>
      <c r="Z271" s="931"/>
      <c r="AA271" s="931"/>
      <c r="AB271" s="931"/>
      <c r="AC271" s="931"/>
      <c r="AD271" s="931"/>
      <c r="AE271" s="931"/>
      <c r="AF271" s="1268"/>
      <c r="AG271" s="1268"/>
      <c r="AH271" s="1268"/>
      <c r="AI271" s="1268"/>
      <c r="AJ271" s="1268"/>
      <c r="AK271" s="1268"/>
      <c r="AL271" s="1268"/>
      <c r="AM271" s="1268"/>
      <c r="AN271" s="1268"/>
      <c r="AO271" s="1353"/>
    </row>
    <row r="272" spans="1:43" s="1249" customFormat="1" ht="13.8" hidden="1" x14ac:dyDescent="0.3">
      <c r="A272" s="928" t="s">
        <v>7488</v>
      </c>
      <c r="B272" s="928" t="s">
        <v>9478</v>
      </c>
      <c r="C272" s="928">
        <v>1453</v>
      </c>
      <c r="D272" s="928" t="s">
        <v>376</v>
      </c>
      <c r="E272" s="928" t="s">
        <v>2618</v>
      </c>
      <c r="F272" s="928"/>
      <c r="G272" s="928" t="s">
        <v>5009</v>
      </c>
      <c r="H272" s="928"/>
      <c r="I272" s="928" t="s">
        <v>9863</v>
      </c>
      <c r="J272" s="928" t="s">
        <v>431</v>
      </c>
      <c r="K272" s="928">
        <v>1037487214</v>
      </c>
      <c r="L272" s="1391">
        <v>43614</v>
      </c>
      <c r="M272" s="1307">
        <v>6</v>
      </c>
      <c r="N272" s="1307" t="s">
        <v>379</v>
      </c>
      <c r="O272" s="928">
        <v>3507415171</v>
      </c>
      <c r="P272" s="928"/>
      <c r="Q272" s="928"/>
      <c r="R272" s="928" t="s">
        <v>380</v>
      </c>
      <c r="S272" s="928" t="s">
        <v>54</v>
      </c>
      <c r="T272" s="928" t="s">
        <v>9740</v>
      </c>
      <c r="U272" s="928"/>
      <c r="V272" s="1352"/>
      <c r="W272" s="1352"/>
      <c r="X272" s="1352"/>
      <c r="Y272" s="931"/>
      <c r="Z272" s="931"/>
      <c r="AA272" s="931"/>
      <c r="AB272" s="931"/>
      <c r="AC272" s="931"/>
      <c r="AD272" s="1259"/>
      <c r="AE272" s="931"/>
      <c r="AF272" s="1268"/>
      <c r="AG272" s="1268"/>
      <c r="AH272" s="1268"/>
      <c r="AI272" s="1268"/>
      <c r="AJ272" s="1268"/>
      <c r="AK272" s="1268"/>
      <c r="AL272" s="1268"/>
      <c r="AM272" s="1268"/>
      <c r="AN272" s="1268"/>
      <c r="AO272" s="1452"/>
      <c r="AP272" s="1350"/>
    </row>
    <row r="273" spans="1:42" s="1249" customFormat="1" ht="13.8" hidden="1" x14ac:dyDescent="0.3">
      <c r="A273" s="928" t="s">
        <v>7488</v>
      </c>
      <c r="B273" s="928" t="s">
        <v>9478</v>
      </c>
      <c r="C273" s="928">
        <v>1461</v>
      </c>
      <c r="D273" s="928" t="s">
        <v>376</v>
      </c>
      <c r="E273" s="928" t="s">
        <v>9864</v>
      </c>
      <c r="F273" s="928" t="s">
        <v>468</v>
      </c>
      <c r="G273" s="928" t="s">
        <v>3615</v>
      </c>
      <c r="H273" s="928" t="s">
        <v>2361</v>
      </c>
      <c r="I273" s="928" t="s">
        <v>9865</v>
      </c>
      <c r="J273" s="928" t="s">
        <v>50</v>
      </c>
      <c r="K273" s="928">
        <v>1001504575</v>
      </c>
      <c r="L273" s="1391">
        <v>34877</v>
      </c>
      <c r="M273" s="1307">
        <v>30</v>
      </c>
      <c r="N273" s="1307" t="s">
        <v>379</v>
      </c>
      <c r="O273" s="928">
        <v>3508974557</v>
      </c>
      <c r="P273" s="928"/>
      <c r="Q273" s="928"/>
      <c r="R273" s="928" t="s">
        <v>380</v>
      </c>
      <c r="S273" s="928" t="s">
        <v>54</v>
      </c>
      <c r="T273" s="928" t="s">
        <v>9740</v>
      </c>
      <c r="U273" s="928"/>
      <c r="V273" s="1352"/>
      <c r="W273" s="1352"/>
      <c r="X273" s="1352"/>
      <c r="Y273" s="931"/>
      <c r="Z273" s="931"/>
      <c r="AA273" s="931"/>
      <c r="AB273" s="931"/>
      <c r="AC273" s="931"/>
      <c r="AD273" s="931"/>
      <c r="AE273" s="931"/>
      <c r="AF273" s="1268"/>
      <c r="AG273" s="1268"/>
      <c r="AH273" s="1268"/>
      <c r="AI273" s="1268"/>
      <c r="AJ273" s="1268"/>
      <c r="AK273" s="1268"/>
      <c r="AL273" s="1268"/>
      <c r="AM273" s="1268"/>
      <c r="AN273" s="1268"/>
      <c r="AO273" s="1353"/>
    </row>
    <row r="274" spans="1:42" s="1249" customFormat="1" ht="13.8" hidden="1" x14ac:dyDescent="0.3">
      <c r="A274" s="928" t="s">
        <v>7488</v>
      </c>
      <c r="B274" s="928" t="s">
        <v>9478</v>
      </c>
      <c r="C274" s="928">
        <v>1462</v>
      </c>
      <c r="D274" s="928" t="s">
        <v>376</v>
      </c>
      <c r="E274" s="928" t="s">
        <v>9866</v>
      </c>
      <c r="F274" s="928" t="s">
        <v>438</v>
      </c>
      <c r="G274" s="928" t="s">
        <v>2384</v>
      </c>
      <c r="H274" s="928" t="s">
        <v>8677</v>
      </c>
      <c r="I274" s="928" t="s">
        <v>9867</v>
      </c>
      <c r="J274" s="928" t="s">
        <v>390</v>
      </c>
      <c r="K274" s="928">
        <v>1037485794</v>
      </c>
      <c r="L274" s="1391">
        <v>42621</v>
      </c>
      <c r="M274" s="1307">
        <v>9</v>
      </c>
      <c r="N274" s="1307" t="s">
        <v>51</v>
      </c>
      <c r="O274" s="928">
        <v>3508974557</v>
      </c>
      <c r="P274" s="928"/>
      <c r="Q274" s="928"/>
      <c r="R274" s="928" t="s">
        <v>380</v>
      </c>
      <c r="S274" s="928" t="s">
        <v>54</v>
      </c>
      <c r="T274" s="928" t="s">
        <v>9740</v>
      </c>
      <c r="U274" s="928"/>
      <c r="V274" s="1352"/>
      <c r="W274" s="1352"/>
      <c r="X274" s="1352"/>
      <c r="Y274" s="931"/>
      <c r="Z274" s="931"/>
      <c r="AA274" s="931"/>
      <c r="AB274" s="931"/>
      <c r="AC274" s="931"/>
      <c r="AD274" s="1259"/>
      <c r="AE274" s="931"/>
      <c r="AF274" s="1268"/>
      <c r="AG274" s="1268"/>
      <c r="AH274" s="1268"/>
      <c r="AI274" s="1268"/>
      <c r="AJ274" s="1268"/>
      <c r="AK274" s="1268"/>
      <c r="AL274" s="1268"/>
      <c r="AM274" s="1268"/>
      <c r="AN274" s="1268"/>
      <c r="AO274" s="1452"/>
      <c r="AP274" s="1350"/>
    </row>
    <row r="275" spans="1:42" s="1249" customFormat="1" ht="13.8" hidden="1" x14ac:dyDescent="0.3">
      <c r="A275" s="928" t="s">
        <v>7488</v>
      </c>
      <c r="B275" s="928" t="s">
        <v>9478</v>
      </c>
      <c r="C275" s="928">
        <v>1481</v>
      </c>
      <c r="D275" s="928" t="s">
        <v>376</v>
      </c>
      <c r="E275" s="928" t="s">
        <v>280</v>
      </c>
      <c r="F275" s="928"/>
      <c r="G275" s="928" t="s">
        <v>790</v>
      </c>
      <c r="H275" s="928" t="s">
        <v>2740</v>
      </c>
      <c r="I275" s="928" t="s">
        <v>9868</v>
      </c>
      <c r="J275" s="928" t="s">
        <v>50</v>
      </c>
      <c r="K275" s="928">
        <v>1037480326</v>
      </c>
      <c r="L275" s="1391">
        <v>39447</v>
      </c>
      <c r="M275" s="1307">
        <v>17</v>
      </c>
      <c r="N275" s="1307" t="s">
        <v>51</v>
      </c>
      <c r="O275" s="928">
        <v>3505290490</v>
      </c>
      <c r="P275" s="928"/>
      <c r="Q275" s="928"/>
      <c r="R275" s="928" t="s">
        <v>380</v>
      </c>
      <c r="S275" s="928" t="s">
        <v>54</v>
      </c>
      <c r="T275" s="928" t="s">
        <v>9740</v>
      </c>
      <c r="U275" s="928"/>
      <c r="V275" s="1352"/>
      <c r="W275" s="1352"/>
      <c r="X275" s="1352"/>
      <c r="Y275" s="931"/>
      <c r="Z275" s="931"/>
      <c r="AA275" s="931"/>
      <c r="AB275" s="931"/>
      <c r="AC275" s="931"/>
      <c r="AD275" s="931"/>
      <c r="AE275" s="931"/>
      <c r="AF275" s="1268"/>
      <c r="AG275" s="1268"/>
      <c r="AH275" s="1268"/>
      <c r="AI275" s="1268"/>
      <c r="AJ275" s="1268"/>
      <c r="AK275" s="1268"/>
      <c r="AL275" s="1268"/>
      <c r="AM275" s="1268"/>
      <c r="AN275" s="1268"/>
      <c r="AO275" s="1353"/>
    </row>
    <row r="276" spans="1:42" s="1249" customFormat="1" ht="13.8" hidden="1" x14ac:dyDescent="0.3">
      <c r="A276" s="928" t="s">
        <v>7488</v>
      </c>
      <c r="B276" s="928" t="s">
        <v>9478</v>
      </c>
      <c r="C276" s="928">
        <v>1482</v>
      </c>
      <c r="D276" s="928" t="s">
        <v>376</v>
      </c>
      <c r="E276" s="928" t="s">
        <v>9869</v>
      </c>
      <c r="F276" s="928" t="s">
        <v>438</v>
      </c>
      <c r="G276" s="928" t="s">
        <v>790</v>
      </c>
      <c r="H276" s="928" t="s">
        <v>2740</v>
      </c>
      <c r="I276" s="928" t="s">
        <v>9870</v>
      </c>
      <c r="J276" s="928" t="s">
        <v>431</v>
      </c>
      <c r="K276" s="928">
        <v>1037489554</v>
      </c>
      <c r="L276" s="1391">
        <v>45460</v>
      </c>
      <c r="M276" s="1307">
        <v>1</v>
      </c>
      <c r="N276" s="1307" t="s">
        <v>51</v>
      </c>
      <c r="O276" s="928">
        <v>3505290490</v>
      </c>
      <c r="P276" s="928"/>
      <c r="Q276" s="928"/>
      <c r="R276" s="928" t="s">
        <v>380</v>
      </c>
      <c r="S276" s="928" t="s">
        <v>54</v>
      </c>
      <c r="T276" s="928" t="s">
        <v>9740</v>
      </c>
      <c r="U276" s="928"/>
      <c r="V276" s="1352"/>
      <c r="W276" s="1352"/>
      <c r="X276" s="1352"/>
      <c r="Y276" s="931"/>
      <c r="Z276" s="931"/>
      <c r="AA276" s="931"/>
      <c r="AB276" s="931"/>
      <c r="AC276" s="931"/>
      <c r="AD276" s="931"/>
      <c r="AE276" s="931"/>
      <c r="AF276" s="1268"/>
      <c r="AG276" s="1268"/>
      <c r="AH276" s="1268"/>
      <c r="AI276" s="1268"/>
      <c r="AJ276" s="1268"/>
      <c r="AK276" s="1268"/>
      <c r="AL276" s="1268"/>
      <c r="AM276" s="1268"/>
      <c r="AN276" s="1268"/>
      <c r="AO276" s="1353"/>
    </row>
    <row r="277" spans="1:42" s="1249" customFormat="1" ht="13.8" hidden="1" x14ac:dyDescent="0.3">
      <c r="A277" s="928" t="s">
        <v>7488</v>
      </c>
      <c r="B277" s="928" t="s">
        <v>9478</v>
      </c>
      <c r="C277" s="928">
        <v>1483</v>
      </c>
      <c r="D277" s="928" t="s">
        <v>376</v>
      </c>
      <c r="E277" s="928" t="s">
        <v>9871</v>
      </c>
      <c r="F277" s="928"/>
      <c r="G277" s="928" t="s">
        <v>7503</v>
      </c>
      <c r="H277" s="928" t="s">
        <v>790</v>
      </c>
      <c r="I277" s="928" t="s">
        <v>9872</v>
      </c>
      <c r="J277" s="928" t="s">
        <v>431</v>
      </c>
      <c r="K277" s="928">
        <v>1037488471</v>
      </c>
      <c r="L277" s="1391">
        <v>44607</v>
      </c>
      <c r="M277" s="1307">
        <v>3</v>
      </c>
      <c r="N277" s="1307" t="s">
        <v>379</v>
      </c>
      <c r="O277" s="928">
        <v>3505290490</v>
      </c>
      <c r="P277" s="928"/>
      <c r="Q277" s="928"/>
      <c r="R277" s="928" t="s">
        <v>380</v>
      </c>
      <c r="S277" s="928" t="s">
        <v>54</v>
      </c>
      <c r="T277" s="928" t="s">
        <v>9740</v>
      </c>
      <c r="U277" s="928"/>
      <c r="V277" s="1352"/>
      <c r="W277" s="1352"/>
      <c r="X277" s="1352"/>
      <c r="Y277" s="931"/>
      <c r="Z277" s="931"/>
      <c r="AA277" s="931"/>
      <c r="AB277" s="931"/>
      <c r="AC277" s="931"/>
      <c r="AD277" s="1259"/>
      <c r="AE277" s="931"/>
      <c r="AF277" s="1268"/>
      <c r="AG277" s="1268"/>
      <c r="AH277" s="1268"/>
      <c r="AI277" s="1268"/>
      <c r="AJ277" s="1268"/>
      <c r="AK277" s="1268"/>
      <c r="AL277" s="1268"/>
      <c r="AM277" s="1268"/>
      <c r="AN277" s="1268"/>
      <c r="AO277" s="1452"/>
      <c r="AP277" s="1350"/>
    </row>
    <row r="278" spans="1:42" s="1249" customFormat="1" ht="13.8" hidden="1" x14ac:dyDescent="0.3">
      <c r="A278" s="928" t="s">
        <v>7488</v>
      </c>
      <c r="B278" s="928" t="s">
        <v>9478</v>
      </c>
      <c r="C278" s="928">
        <v>1491</v>
      </c>
      <c r="D278" s="928" t="s">
        <v>376</v>
      </c>
      <c r="E278" s="928" t="s">
        <v>9874</v>
      </c>
      <c r="F278" s="928" t="s">
        <v>8667</v>
      </c>
      <c r="G278" s="928" t="s">
        <v>48</v>
      </c>
      <c r="H278" s="928" t="s">
        <v>9873</v>
      </c>
      <c r="I278" s="928" t="s">
        <v>9875</v>
      </c>
      <c r="J278" s="928" t="s">
        <v>431</v>
      </c>
      <c r="K278" s="928">
        <v>1023558824</v>
      </c>
      <c r="L278" s="1391">
        <v>43988</v>
      </c>
      <c r="M278" s="1307">
        <v>5</v>
      </c>
      <c r="N278" s="1307" t="s">
        <v>51</v>
      </c>
      <c r="O278" s="928">
        <v>3238174861</v>
      </c>
      <c r="P278" s="928"/>
      <c r="Q278" s="928"/>
      <c r="R278" s="928" t="s">
        <v>380</v>
      </c>
      <c r="S278" s="928" t="s">
        <v>54</v>
      </c>
      <c r="T278" s="928" t="s">
        <v>9740</v>
      </c>
      <c r="U278" s="928"/>
      <c r="V278" s="1352"/>
      <c r="W278" s="1352"/>
      <c r="X278" s="1352"/>
      <c r="Y278" s="931"/>
      <c r="Z278" s="931"/>
      <c r="AA278" s="931"/>
      <c r="AB278" s="931"/>
      <c r="AC278" s="931"/>
      <c r="AD278" s="931"/>
      <c r="AE278" s="931"/>
      <c r="AF278" s="1268"/>
      <c r="AG278" s="1268"/>
      <c r="AH278" s="1268"/>
      <c r="AI278" s="1268"/>
      <c r="AJ278" s="1268"/>
      <c r="AK278" s="1268"/>
      <c r="AL278" s="1268"/>
      <c r="AM278" s="1268"/>
      <c r="AN278" s="1268"/>
      <c r="AO278" s="1353"/>
    </row>
    <row r="279" spans="1:42" s="1249" customFormat="1" ht="13.8" hidden="1" x14ac:dyDescent="0.3">
      <c r="A279" s="928" t="s">
        <v>7488</v>
      </c>
      <c r="B279" s="928" t="s">
        <v>9478</v>
      </c>
      <c r="C279" s="928">
        <v>1492</v>
      </c>
      <c r="D279" s="928" t="s">
        <v>376</v>
      </c>
      <c r="E279" s="928" t="s">
        <v>9876</v>
      </c>
      <c r="F279" s="928" t="s">
        <v>9877</v>
      </c>
      <c r="G279" s="928" t="s">
        <v>48</v>
      </c>
      <c r="H279" s="928" t="s">
        <v>9873</v>
      </c>
      <c r="I279" s="928" t="s">
        <v>9878</v>
      </c>
      <c r="J279" s="928" t="s">
        <v>431</v>
      </c>
      <c r="K279" s="928">
        <v>1037489603</v>
      </c>
      <c r="L279" s="1391">
        <v>45473</v>
      </c>
      <c r="M279" s="1307">
        <v>1</v>
      </c>
      <c r="N279" s="1307" t="s">
        <v>51</v>
      </c>
      <c r="O279" s="928">
        <v>3238174861</v>
      </c>
      <c r="P279" s="928"/>
      <c r="Q279" s="928"/>
      <c r="R279" s="928" t="s">
        <v>380</v>
      </c>
      <c r="S279" s="928" t="s">
        <v>54</v>
      </c>
      <c r="T279" s="928" t="s">
        <v>9740</v>
      </c>
      <c r="U279" s="928"/>
      <c r="V279" s="1352"/>
      <c r="W279" s="1352"/>
      <c r="X279" s="1352"/>
      <c r="Y279" s="931"/>
      <c r="Z279" s="931"/>
      <c r="AA279" s="931"/>
      <c r="AB279" s="931"/>
      <c r="AC279" s="931"/>
      <c r="AD279" s="1259"/>
      <c r="AE279" s="931"/>
      <c r="AF279" s="1268"/>
      <c r="AG279" s="1268"/>
      <c r="AH279" s="1268"/>
      <c r="AI279" s="1268"/>
      <c r="AJ279" s="1268"/>
      <c r="AK279" s="1268"/>
      <c r="AL279" s="1268"/>
      <c r="AM279" s="1268"/>
      <c r="AN279" s="1268"/>
      <c r="AO279" s="1452"/>
      <c r="AP279" s="1350"/>
    </row>
    <row r="280" spans="1:42" s="1249" customFormat="1" ht="13.8" hidden="1" x14ac:dyDescent="0.3">
      <c r="A280" s="928" t="s">
        <v>7488</v>
      </c>
      <c r="B280" s="928" t="s">
        <v>9478</v>
      </c>
      <c r="C280" s="928">
        <v>1501</v>
      </c>
      <c r="D280" s="928" t="s">
        <v>376</v>
      </c>
      <c r="E280" s="928" t="s">
        <v>9879</v>
      </c>
      <c r="F280" s="928"/>
      <c r="G280" s="928" t="s">
        <v>292</v>
      </c>
      <c r="H280" s="928" t="s">
        <v>5053</v>
      </c>
      <c r="I280" s="928" t="s">
        <v>9880</v>
      </c>
      <c r="J280" s="928" t="s">
        <v>390</v>
      </c>
      <c r="K280" s="928">
        <v>104551780</v>
      </c>
      <c r="L280" s="1391">
        <v>41017</v>
      </c>
      <c r="M280" s="1307">
        <v>13</v>
      </c>
      <c r="N280" s="1307" t="s">
        <v>379</v>
      </c>
      <c r="O280" s="928">
        <v>3503304276</v>
      </c>
      <c r="P280" s="928"/>
      <c r="Q280" s="928"/>
      <c r="R280" s="928" t="s">
        <v>380</v>
      </c>
      <c r="S280" s="928" t="s">
        <v>54</v>
      </c>
      <c r="T280" s="928" t="s">
        <v>9740</v>
      </c>
      <c r="U280" s="928"/>
      <c r="V280" s="1352"/>
      <c r="W280" s="1352"/>
      <c r="X280" s="1352"/>
      <c r="Y280" s="931"/>
      <c r="Z280" s="931"/>
      <c r="AA280" s="931"/>
      <c r="AB280" s="931"/>
      <c r="AC280" s="931"/>
      <c r="AD280" s="931"/>
      <c r="AE280" s="931"/>
      <c r="AF280" s="1268"/>
      <c r="AG280" s="1268"/>
      <c r="AH280" s="1268"/>
      <c r="AI280" s="1268"/>
      <c r="AJ280" s="1268"/>
      <c r="AK280" s="1268"/>
      <c r="AL280" s="1268"/>
      <c r="AM280" s="1268"/>
      <c r="AN280" s="1268"/>
      <c r="AO280" s="1353"/>
    </row>
    <row r="281" spans="1:42" s="1249" customFormat="1" ht="13.8" hidden="1" x14ac:dyDescent="0.3">
      <c r="A281" s="928" t="s">
        <v>7488</v>
      </c>
      <c r="B281" s="928" t="s">
        <v>9478</v>
      </c>
      <c r="C281" s="928">
        <v>1502</v>
      </c>
      <c r="D281" s="928" t="s">
        <v>376</v>
      </c>
      <c r="E281" s="928" t="s">
        <v>5361</v>
      </c>
      <c r="F281" s="928" t="s">
        <v>468</v>
      </c>
      <c r="G281" s="928" t="s">
        <v>292</v>
      </c>
      <c r="H281" s="928" t="s">
        <v>5053</v>
      </c>
      <c r="I281" s="928" t="s">
        <v>9881</v>
      </c>
      <c r="J281" s="928" t="s">
        <v>390</v>
      </c>
      <c r="K281" s="928">
        <v>1045521262</v>
      </c>
      <c r="L281" s="1391">
        <v>41794</v>
      </c>
      <c r="M281" s="1307">
        <v>11</v>
      </c>
      <c r="N281" s="1307" t="s">
        <v>379</v>
      </c>
      <c r="O281" s="928">
        <v>3503304276</v>
      </c>
      <c r="P281" s="928"/>
      <c r="Q281" s="928"/>
      <c r="R281" s="928" t="s">
        <v>380</v>
      </c>
      <c r="S281" s="928" t="s">
        <v>54</v>
      </c>
      <c r="T281" s="928" t="s">
        <v>9740</v>
      </c>
      <c r="U281" s="928"/>
      <c r="V281" s="1352"/>
      <c r="W281" s="1352"/>
      <c r="X281" s="1352"/>
      <c r="Y281" s="931"/>
      <c r="Z281" s="931"/>
      <c r="AA281" s="931"/>
      <c r="AB281" s="931"/>
      <c r="AC281" s="931"/>
      <c r="AD281" s="931"/>
      <c r="AE281" s="931"/>
      <c r="AF281" s="1268"/>
      <c r="AG281" s="1268"/>
      <c r="AH281" s="1268"/>
      <c r="AI281" s="1268"/>
      <c r="AJ281" s="1268"/>
      <c r="AK281" s="1268"/>
      <c r="AL281" s="1268"/>
      <c r="AM281" s="1268"/>
      <c r="AN281" s="1268"/>
      <c r="AO281" s="1353"/>
    </row>
    <row r="282" spans="1:42" s="1249" customFormat="1" ht="13.8" hidden="1" x14ac:dyDescent="0.3">
      <c r="A282" s="928" t="s">
        <v>7488</v>
      </c>
      <c r="B282" s="928" t="s">
        <v>9478</v>
      </c>
      <c r="C282" s="928">
        <v>1503</v>
      </c>
      <c r="D282" s="928" t="s">
        <v>376</v>
      </c>
      <c r="E282" s="928" t="s">
        <v>62</v>
      </c>
      <c r="F282" s="928" t="s">
        <v>643</v>
      </c>
      <c r="G282" s="928" t="s">
        <v>292</v>
      </c>
      <c r="H282" s="928" t="s">
        <v>5053</v>
      </c>
      <c r="I282" s="928" t="s">
        <v>9882</v>
      </c>
      <c r="J282" s="928" t="s">
        <v>390</v>
      </c>
      <c r="K282" s="928">
        <v>1037486125</v>
      </c>
      <c r="L282" s="1391">
        <v>42807</v>
      </c>
      <c r="M282" s="1307">
        <v>8</v>
      </c>
      <c r="N282" s="1307" t="s">
        <v>51</v>
      </c>
      <c r="O282" s="928">
        <v>3503304276</v>
      </c>
      <c r="P282" s="928"/>
      <c r="Q282" s="928"/>
      <c r="R282" s="928" t="s">
        <v>380</v>
      </c>
      <c r="S282" s="928" t="s">
        <v>54</v>
      </c>
      <c r="T282" s="928" t="s">
        <v>9740</v>
      </c>
      <c r="U282" s="928"/>
      <c r="V282" s="1352"/>
      <c r="W282" s="1352"/>
      <c r="X282" s="1352"/>
      <c r="Y282" s="931"/>
      <c r="Z282" s="931"/>
      <c r="AA282" s="931"/>
      <c r="AB282" s="931"/>
      <c r="AC282" s="931"/>
      <c r="AD282" s="1259"/>
      <c r="AE282" s="931"/>
      <c r="AF282" s="1268"/>
      <c r="AG282" s="1268"/>
      <c r="AH282" s="1268"/>
      <c r="AI282" s="1268"/>
      <c r="AJ282" s="1268"/>
      <c r="AK282" s="1268"/>
      <c r="AL282" s="1268"/>
      <c r="AM282" s="1268"/>
      <c r="AN282" s="1268"/>
      <c r="AO282" s="1452"/>
      <c r="AP282" s="1350"/>
    </row>
    <row r="283" spans="1:42" s="1249" customFormat="1" ht="13.8" hidden="1" x14ac:dyDescent="0.3">
      <c r="A283" s="928" t="s">
        <v>7488</v>
      </c>
      <c r="B283" s="928" t="s">
        <v>9478</v>
      </c>
      <c r="C283" s="928">
        <v>1521</v>
      </c>
      <c r="D283" s="928" t="s">
        <v>376</v>
      </c>
      <c r="E283" s="928" t="s">
        <v>454</v>
      </c>
      <c r="F283" s="928" t="s">
        <v>528</v>
      </c>
      <c r="G283" s="928" t="s">
        <v>5280</v>
      </c>
      <c r="H283" s="928" t="s">
        <v>4757</v>
      </c>
      <c r="I283" s="928" t="s">
        <v>9883</v>
      </c>
      <c r="J283" s="928" t="s">
        <v>50</v>
      </c>
      <c r="K283" s="928">
        <v>98686817</v>
      </c>
      <c r="L283" s="1391">
        <v>29015</v>
      </c>
      <c r="M283" s="1307">
        <v>46</v>
      </c>
      <c r="N283" s="1307" t="s">
        <v>379</v>
      </c>
      <c r="O283" s="928">
        <v>3236079120</v>
      </c>
      <c r="P283" s="928"/>
      <c r="Q283" s="928"/>
      <c r="R283" s="928" t="s">
        <v>380</v>
      </c>
      <c r="S283" s="928" t="s">
        <v>54</v>
      </c>
      <c r="T283" s="928" t="s">
        <v>9740</v>
      </c>
      <c r="U283" s="928"/>
      <c r="V283" s="1352"/>
      <c r="W283" s="1352"/>
      <c r="X283" s="1352"/>
      <c r="Y283" s="931"/>
      <c r="Z283" s="931"/>
      <c r="AA283" s="931"/>
      <c r="AB283" s="931"/>
      <c r="AC283" s="931"/>
      <c r="AD283" s="931"/>
      <c r="AE283" s="931"/>
      <c r="AF283" s="1268"/>
      <c r="AG283" s="1268"/>
      <c r="AH283" s="1268"/>
      <c r="AI283" s="1268"/>
      <c r="AJ283" s="1268"/>
      <c r="AK283" s="1268"/>
      <c r="AL283" s="1268"/>
      <c r="AM283" s="1268"/>
      <c r="AN283" s="1268"/>
      <c r="AO283" s="1353"/>
    </row>
    <row r="284" spans="1:42" s="1249" customFormat="1" ht="13.8" hidden="1" x14ac:dyDescent="0.3">
      <c r="A284" s="928" t="s">
        <v>7488</v>
      </c>
      <c r="B284" s="928" t="s">
        <v>9478</v>
      </c>
      <c r="C284" s="928">
        <v>1522</v>
      </c>
      <c r="D284" s="928" t="s">
        <v>376</v>
      </c>
      <c r="E284" s="928" t="s">
        <v>5833</v>
      </c>
      <c r="F284" s="928" t="s">
        <v>9884</v>
      </c>
      <c r="G284" s="928" t="s">
        <v>5280</v>
      </c>
      <c r="H284" s="928" t="s">
        <v>153</v>
      </c>
      <c r="I284" s="928" t="s">
        <v>9885</v>
      </c>
      <c r="J284" s="928" t="s">
        <v>390</v>
      </c>
      <c r="K284" s="928">
        <v>1037479400</v>
      </c>
      <c r="L284" s="1391">
        <v>39822</v>
      </c>
      <c r="M284" s="1307">
        <v>16</v>
      </c>
      <c r="N284" s="1307" t="s">
        <v>51</v>
      </c>
      <c r="O284" s="928">
        <v>3236079120</v>
      </c>
      <c r="P284" s="928"/>
      <c r="Q284" s="928"/>
      <c r="R284" s="928" t="s">
        <v>380</v>
      </c>
      <c r="S284" s="928" t="s">
        <v>54</v>
      </c>
      <c r="T284" s="928" t="s">
        <v>9740</v>
      </c>
      <c r="U284" s="928"/>
      <c r="V284" s="1352"/>
      <c r="W284" s="1352"/>
      <c r="X284" s="1352"/>
      <c r="Y284" s="931"/>
      <c r="Z284" s="931"/>
      <c r="AA284" s="931"/>
      <c r="AB284" s="931"/>
      <c r="AC284" s="931"/>
      <c r="AD284" s="931"/>
      <c r="AE284" s="931"/>
      <c r="AF284" s="1268"/>
      <c r="AG284" s="1268"/>
      <c r="AH284" s="1268"/>
      <c r="AI284" s="1268"/>
      <c r="AJ284" s="1268"/>
      <c r="AK284" s="1268"/>
      <c r="AL284" s="1268"/>
      <c r="AM284" s="1268"/>
      <c r="AN284" s="1268"/>
      <c r="AO284" s="1353"/>
    </row>
    <row r="285" spans="1:42" s="1249" customFormat="1" ht="13.8" hidden="1" x14ac:dyDescent="0.3">
      <c r="A285" s="928" t="s">
        <v>7488</v>
      </c>
      <c r="B285" s="928" t="s">
        <v>9478</v>
      </c>
      <c r="C285" s="928">
        <v>1523</v>
      </c>
      <c r="D285" s="928" t="s">
        <v>376</v>
      </c>
      <c r="E285" s="928" t="s">
        <v>454</v>
      </c>
      <c r="F285" s="928" t="s">
        <v>528</v>
      </c>
      <c r="G285" s="928" t="s">
        <v>5280</v>
      </c>
      <c r="H285" s="928" t="s">
        <v>153</v>
      </c>
      <c r="I285" s="928" t="s">
        <v>9886</v>
      </c>
      <c r="J285" s="928" t="s">
        <v>390</v>
      </c>
      <c r="K285" s="928">
        <v>1037483289</v>
      </c>
      <c r="L285" s="1391">
        <v>41453</v>
      </c>
      <c r="M285" s="1307">
        <v>12</v>
      </c>
      <c r="N285" s="1307" t="s">
        <v>379</v>
      </c>
      <c r="O285" s="928">
        <v>3236079120</v>
      </c>
      <c r="P285" s="928"/>
      <c r="Q285" s="928"/>
      <c r="R285" s="928" t="s">
        <v>380</v>
      </c>
      <c r="S285" s="928" t="s">
        <v>54</v>
      </c>
      <c r="T285" s="928" t="s">
        <v>9740</v>
      </c>
      <c r="U285" s="928"/>
      <c r="V285" s="1352"/>
      <c r="W285" s="1352"/>
      <c r="X285" s="1352"/>
      <c r="Y285" s="931"/>
      <c r="Z285" s="931"/>
      <c r="AA285" s="931"/>
      <c r="AB285" s="931"/>
      <c r="AC285" s="931"/>
      <c r="AD285" s="1259"/>
      <c r="AE285" s="931"/>
      <c r="AF285" s="1268"/>
      <c r="AG285" s="1268"/>
      <c r="AH285" s="1268"/>
      <c r="AI285" s="1268"/>
      <c r="AJ285" s="1268"/>
      <c r="AK285" s="1268"/>
      <c r="AL285" s="1268"/>
      <c r="AM285" s="1268"/>
      <c r="AN285" s="1268"/>
      <c r="AO285" s="1452"/>
      <c r="AP285" s="1350"/>
    </row>
    <row r="286" spans="1:42" s="1249" customFormat="1" ht="13.8" hidden="1" x14ac:dyDescent="0.3">
      <c r="A286" s="928" t="s">
        <v>7488</v>
      </c>
      <c r="B286" s="928" t="s">
        <v>9478</v>
      </c>
      <c r="C286" s="928">
        <v>1541</v>
      </c>
      <c r="D286" s="928" t="s">
        <v>376</v>
      </c>
      <c r="E286" s="928" t="s">
        <v>6619</v>
      </c>
      <c r="F286" s="928"/>
      <c r="G286" s="928" t="s">
        <v>2120</v>
      </c>
      <c r="H286" s="928" t="s">
        <v>5524</v>
      </c>
      <c r="I286" s="928" t="s">
        <v>9887</v>
      </c>
      <c r="J286" s="928" t="s">
        <v>390</v>
      </c>
      <c r="K286" s="928">
        <v>1037480638</v>
      </c>
      <c r="L286" s="1391">
        <v>40429</v>
      </c>
      <c r="M286" s="1307">
        <v>15</v>
      </c>
      <c r="N286" s="1307" t="s">
        <v>379</v>
      </c>
      <c r="O286" s="928">
        <v>3026552720</v>
      </c>
      <c r="P286" s="928"/>
      <c r="Q286" s="928"/>
      <c r="R286" s="928" t="s">
        <v>380</v>
      </c>
      <c r="S286" s="928" t="s">
        <v>54</v>
      </c>
      <c r="T286" s="928" t="s">
        <v>9740</v>
      </c>
      <c r="U286" s="928"/>
      <c r="V286" s="1352"/>
      <c r="W286" s="1352"/>
      <c r="X286" s="1352"/>
      <c r="Y286" s="931"/>
      <c r="Z286" s="931"/>
      <c r="AA286" s="931"/>
      <c r="AB286" s="931"/>
      <c r="AC286" s="931"/>
      <c r="AD286" s="931"/>
      <c r="AE286" s="931"/>
      <c r="AF286" s="1268"/>
      <c r="AG286" s="1268"/>
      <c r="AH286" s="1268"/>
      <c r="AI286" s="1268"/>
      <c r="AJ286" s="1268"/>
      <c r="AK286" s="1268"/>
      <c r="AL286" s="1268"/>
      <c r="AM286" s="1268"/>
      <c r="AN286" s="1268"/>
      <c r="AO286" s="1353"/>
    </row>
    <row r="287" spans="1:42" s="1249" customFormat="1" ht="13.8" hidden="1" x14ac:dyDescent="0.3">
      <c r="A287" s="928" t="s">
        <v>7488</v>
      </c>
      <c r="B287" s="928" t="s">
        <v>9478</v>
      </c>
      <c r="C287" s="928">
        <v>1542</v>
      </c>
      <c r="D287" s="928" t="s">
        <v>376</v>
      </c>
      <c r="E287" s="928" t="s">
        <v>9888</v>
      </c>
      <c r="F287" s="928"/>
      <c r="G287" s="928" t="s">
        <v>2120</v>
      </c>
      <c r="H287" s="928" t="s">
        <v>5524</v>
      </c>
      <c r="I287" s="928" t="s">
        <v>9889</v>
      </c>
      <c r="J287" s="928" t="s">
        <v>390</v>
      </c>
      <c r="K287" s="928">
        <v>1037481746</v>
      </c>
      <c r="L287" s="1391">
        <v>40830</v>
      </c>
      <c r="M287" s="1307">
        <v>14</v>
      </c>
      <c r="N287" s="1307" t="s">
        <v>51</v>
      </c>
      <c r="O287" s="928">
        <v>3026552720</v>
      </c>
      <c r="P287" s="928"/>
      <c r="Q287" s="928"/>
      <c r="R287" s="928" t="s">
        <v>380</v>
      </c>
      <c r="S287" s="928" t="s">
        <v>54</v>
      </c>
      <c r="T287" s="928" t="s">
        <v>9740</v>
      </c>
      <c r="U287" s="928"/>
      <c r="V287" s="1352"/>
      <c r="W287" s="1352"/>
      <c r="X287" s="1352"/>
      <c r="Y287" s="931"/>
      <c r="Z287" s="931"/>
      <c r="AA287" s="931"/>
      <c r="AB287" s="931"/>
      <c r="AC287" s="931"/>
      <c r="AD287" s="1259"/>
      <c r="AE287" s="931"/>
      <c r="AF287" s="1268"/>
      <c r="AG287" s="1268"/>
      <c r="AH287" s="1268"/>
      <c r="AI287" s="1268"/>
      <c r="AJ287" s="1268"/>
      <c r="AK287" s="1268"/>
      <c r="AL287" s="1268"/>
      <c r="AM287" s="1268"/>
      <c r="AN287" s="1268"/>
      <c r="AO287" s="1452"/>
      <c r="AP287" s="1350"/>
    </row>
    <row r="288" spans="1:42" s="1249" customFormat="1" ht="13.8" hidden="1" x14ac:dyDescent="0.3">
      <c r="A288" s="928" t="s">
        <v>7488</v>
      </c>
      <c r="B288" s="928" t="s">
        <v>9478</v>
      </c>
      <c r="C288" s="928">
        <v>1551</v>
      </c>
      <c r="D288" s="928" t="s">
        <v>376</v>
      </c>
      <c r="E288" s="928" t="s">
        <v>1556</v>
      </c>
      <c r="F288" s="928" t="s">
        <v>468</v>
      </c>
      <c r="G288" s="928" t="s">
        <v>863</v>
      </c>
      <c r="H288" s="928" t="s">
        <v>982</v>
      </c>
      <c r="I288" s="928" t="s">
        <v>9891</v>
      </c>
      <c r="J288" s="928" t="s">
        <v>390</v>
      </c>
      <c r="K288" s="928">
        <v>1129685091</v>
      </c>
      <c r="L288" s="1391">
        <v>40233</v>
      </c>
      <c r="M288" s="1307">
        <v>15</v>
      </c>
      <c r="N288" s="1307" t="s">
        <v>379</v>
      </c>
      <c r="O288" s="928">
        <v>3507637658</v>
      </c>
      <c r="P288" s="928"/>
      <c r="Q288" s="928"/>
      <c r="R288" s="928" t="s">
        <v>380</v>
      </c>
      <c r="S288" s="928" t="s">
        <v>54</v>
      </c>
      <c r="T288" s="928" t="s">
        <v>9740</v>
      </c>
      <c r="U288" s="928"/>
      <c r="V288" s="1352"/>
      <c r="W288" s="1352"/>
      <c r="X288" s="1352"/>
      <c r="Y288" s="931"/>
      <c r="Z288" s="931"/>
      <c r="AA288" s="931"/>
      <c r="AB288" s="931"/>
      <c r="AC288" s="931"/>
      <c r="AD288" s="931"/>
      <c r="AE288" s="931"/>
      <c r="AF288" s="1268"/>
      <c r="AG288" s="1268"/>
      <c r="AH288" s="1268"/>
      <c r="AI288" s="1268"/>
      <c r="AJ288" s="1268"/>
      <c r="AK288" s="1268"/>
      <c r="AL288" s="1268"/>
      <c r="AM288" s="1268"/>
      <c r="AN288" s="1268"/>
      <c r="AO288" s="1353"/>
    </row>
    <row r="289" spans="1:42" s="1249" customFormat="1" ht="13.8" hidden="1" x14ac:dyDescent="0.3">
      <c r="A289" s="928" t="s">
        <v>7488</v>
      </c>
      <c r="B289" s="928" t="s">
        <v>9478</v>
      </c>
      <c r="C289" s="928">
        <v>1552</v>
      </c>
      <c r="D289" s="928" t="s">
        <v>376</v>
      </c>
      <c r="E289" s="928" t="s">
        <v>1556</v>
      </c>
      <c r="F289" s="928" t="s">
        <v>468</v>
      </c>
      <c r="G289" s="928" t="s">
        <v>863</v>
      </c>
      <c r="H289" s="928" t="s">
        <v>4469</v>
      </c>
      <c r="I289" s="928" t="s">
        <v>9892</v>
      </c>
      <c r="J289" s="928" t="s">
        <v>50</v>
      </c>
      <c r="K289" s="928">
        <v>70528908</v>
      </c>
      <c r="L289" s="1391">
        <v>26991</v>
      </c>
      <c r="M289" s="1307">
        <v>52</v>
      </c>
      <c r="N289" s="1307" t="s">
        <v>379</v>
      </c>
      <c r="O289" s="928">
        <v>3507637658</v>
      </c>
      <c r="P289" s="928"/>
      <c r="Q289" s="928"/>
      <c r="R289" s="928" t="s">
        <v>380</v>
      </c>
      <c r="S289" s="928" t="s">
        <v>54</v>
      </c>
      <c r="T289" s="928" t="s">
        <v>9740</v>
      </c>
      <c r="U289" s="928"/>
      <c r="V289" s="1352"/>
      <c r="W289" s="1352"/>
      <c r="X289" s="1352"/>
      <c r="Y289" s="931"/>
      <c r="Z289" s="931"/>
      <c r="AA289" s="931"/>
      <c r="AB289" s="931"/>
      <c r="AC289" s="931"/>
      <c r="AD289" s="1259"/>
      <c r="AE289" s="931"/>
      <c r="AF289" s="1268"/>
      <c r="AG289" s="1268"/>
      <c r="AH289" s="1268"/>
      <c r="AI289" s="1268"/>
      <c r="AJ289" s="1268"/>
      <c r="AK289" s="1268"/>
      <c r="AL289" s="1268"/>
      <c r="AM289" s="1268"/>
      <c r="AN289" s="1268"/>
      <c r="AO289" s="1452"/>
      <c r="AP289" s="1350"/>
    </row>
    <row r="290" spans="1:42" s="1249" customFormat="1" ht="13.8" hidden="1" x14ac:dyDescent="0.3">
      <c r="A290" s="928" t="s">
        <v>7488</v>
      </c>
      <c r="B290" s="928" t="s">
        <v>9478</v>
      </c>
      <c r="C290" s="928">
        <v>1561</v>
      </c>
      <c r="D290" s="928" t="s">
        <v>376</v>
      </c>
      <c r="E290" s="928" t="s">
        <v>1547</v>
      </c>
      <c r="F290" s="928" t="s">
        <v>1582</v>
      </c>
      <c r="G290" s="928" t="s">
        <v>1619</v>
      </c>
      <c r="H290" s="928" t="s">
        <v>102</v>
      </c>
      <c r="I290" s="928" t="s">
        <v>9893</v>
      </c>
      <c r="J290" s="928" t="s">
        <v>431</v>
      </c>
      <c r="K290" s="928">
        <v>1037487286</v>
      </c>
      <c r="L290" s="1391">
        <v>43733</v>
      </c>
      <c r="M290" s="1307">
        <v>6</v>
      </c>
      <c r="N290" s="1307" t="s">
        <v>51</v>
      </c>
      <c r="O290" s="928">
        <v>3113982394</v>
      </c>
      <c r="P290" s="928"/>
      <c r="Q290" s="928"/>
      <c r="R290" s="928" t="s">
        <v>380</v>
      </c>
      <c r="S290" s="928" t="s">
        <v>54</v>
      </c>
      <c r="T290" s="928" t="s">
        <v>9740</v>
      </c>
      <c r="U290" s="928"/>
      <c r="V290" s="1352"/>
      <c r="W290" s="1352"/>
      <c r="X290" s="1352"/>
      <c r="Y290" s="931"/>
      <c r="Z290" s="931"/>
      <c r="AA290" s="931"/>
      <c r="AB290" s="931"/>
      <c r="AC290" s="931"/>
      <c r="AD290" s="931"/>
      <c r="AE290" s="931"/>
      <c r="AF290" s="1268"/>
      <c r="AG290" s="1268"/>
      <c r="AH290" s="1268"/>
      <c r="AI290" s="1268"/>
      <c r="AJ290" s="1268"/>
      <c r="AK290" s="1268"/>
      <c r="AL290" s="1268"/>
      <c r="AM290" s="1268"/>
      <c r="AN290" s="1268"/>
      <c r="AO290" s="1353"/>
    </row>
    <row r="291" spans="1:42" s="1249" customFormat="1" ht="13.8" hidden="1" x14ac:dyDescent="0.3">
      <c r="A291" s="928" t="s">
        <v>7488</v>
      </c>
      <c r="B291" s="928" t="s">
        <v>9478</v>
      </c>
      <c r="C291" s="928">
        <v>1562</v>
      </c>
      <c r="D291" s="928" t="s">
        <v>376</v>
      </c>
      <c r="E291" s="928" t="s">
        <v>637</v>
      </c>
      <c r="F291" s="928" t="s">
        <v>378</v>
      </c>
      <c r="G291" s="928" t="s">
        <v>1619</v>
      </c>
      <c r="H291" s="928" t="s">
        <v>102</v>
      </c>
      <c r="I291" s="928" t="s">
        <v>9894</v>
      </c>
      <c r="J291" s="928" t="s">
        <v>431</v>
      </c>
      <c r="K291" s="928">
        <v>1037489</v>
      </c>
      <c r="L291" s="1391">
        <v>45357</v>
      </c>
      <c r="M291" s="1307">
        <v>1</v>
      </c>
      <c r="N291" s="1307" t="s">
        <v>379</v>
      </c>
      <c r="O291" s="928">
        <v>3113982394</v>
      </c>
      <c r="P291" s="928"/>
      <c r="Q291" s="928"/>
      <c r="R291" s="928" t="s">
        <v>380</v>
      </c>
      <c r="S291" s="928" t="s">
        <v>54</v>
      </c>
      <c r="T291" s="928" t="s">
        <v>9740</v>
      </c>
      <c r="U291" s="928"/>
      <c r="V291" s="1352"/>
      <c r="W291" s="1352"/>
      <c r="X291" s="1352"/>
      <c r="Y291" s="931"/>
      <c r="Z291" s="931"/>
      <c r="AA291" s="931"/>
      <c r="AB291" s="931"/>
      <c r="AC291" s="931"/>
      <c r="AD291" s="1259"/>
      <c r="AE291" s="931"/>
      <c r="AF291" s="1268"/>
      <c r="AG291" s="1268"/>
      <c r="AH291" s="1268"/>
      <c r="AI291" s="1268"/>
      <c r="AJ291" s="1268"/>
      <c r="AK291" s="1268"/>
      <c r="AL291" s="1268"/>
      <c r="AM291" s="1268"/>
      <c r="AN291" s="1268"/>
      <c r="AO291" s="1452"/>
      <c r="AP291" s="1350"/>
    </row>
    <row r="292" spans="1:42" s="1249" customFormat="1" ht="13.8" hidden="1" x14ac:dyDescent="0.3">
      <c r="A292" s="928" t="s">
        <v>7488</v>
      </c>
      <c r="B292" s="928" t="s">
        <v>9478</v>
      </c>
      <c r="C292" s="928">
        <v>1571</v>
      </c>
      <c r="D292" s="928" t="s">
        <v>376</v>
      </c>
      <c r="E292" s="928" t="s">
        <v>9896</v>
      </c>
      <c r="F292" s="928"/>
      <c r="G292" s="928" t="s">
        <v>1564</v>
      </c>
      <c r="H292" s="928" t="s">
        <v>7510</v>
      </c>
      <c r="I292" s="928" t="s">
        <v>9897</v>
      </c>
      <c r="J292" s="928" t="s">
        <v>50</v>
      </c>
      <c r="K292" s="928">
        <v>1001503667</v>
      </c>
      <c r="L292" s="1391">
        <v>36661</v>
      </c>
      <c r="M292" s="1307">
        <v>25</v>
      </c>
      <c r="N292" s="1307" t="s">
        <v>379</v>
      </c>
      <c r="O292" s="928">
        <v>3235252173</v>
      </c>
      <c r="P292" s="928"/>
      <c r="Q292" s="928"/>
      <c r="R292" s="928" t="s">
        <v>380</v>
      </c>
      <c r="S292" s="928" t="s">
        <v>54</v>
      </c>
      <c r="T292" s="928" t="s">
        <v>9895</v>
      </c>
      <c r="U292" s="928"/>
      <c r="V292" s="1352"/>
      <c r="W292" s="1352"/>
      <c r="X292" s="1352"/>
      <c r="Y292" s="931"/>
      <c r="Z292" s="931"/>
      <c r="AA292" s="931"/>
      <c r="AB292" s="931"/>
      <c r="AC292" s="931"/>
      <c r="AD292" s="1259"/>
      <c r="AE292" s="931"/>
      <c r="AF292" s="1268"/>
      <c r="AG292" s="1268"/>
      <c r="AH292" s="1268"/>
      <c r="AI292" s="1268"/>
      <c r="AJ292" s="1268"/>
      <c r="AK292" s="1268"/>
      <c r="AL292" s="1268"/>
      <c r="AM292" s="1268"/>
      <c r="AN292" s="1268"/>
      <c r="AO292" s="1452"/>
      <c r="AP292" s="1350"/>
    </row>
    <row r="293" spans="1:42" s="1249" customFormat="1" ht="13.8" hidden="1" x14ac:dyDescent="0.3">
      <c r="A293" s="928" t="s">
        <v>7488</v>
      </c>
      <c r="B293" s="928" t="s">
        <v>9478</v>
      </c>
      <c r="C293" s="928">
        <v>1581</v>
      </c>
      <c r="D293" s="928" t="s">
        <v>376</v>
      </c>
      <c r="E293" s="928" t="s">
        <v>3574</v>
      </c>
      <c r="F293" s="928"/>
      <c r="G293" s="928" t="s">
        <v>261</v>
      </c>
      <c r="H293" s="928" t="s">
        <v>400</v>
      </c>
      <c r="I293" s="928" t="s">
        <v>9898</v>
      </c>
      <c r="J293" s="928" t="s">
        <v>431</v>
      </c>
      <c r="K293" s="928">
        <v>1129685887</v>
      </c>
      <c r="L293" s="1391">
        <v>44163</v>
      </c>
      <c r="M293" s="1307">
        <v>5</v>
      </c>
      <c r="N293" s="1307" t="s">
        <v>379</v>
      </c>
      <c r="O293" s="928">
        <v>3503078612</v>
      </c>
      <c r="P293" s="928"/>
      <c r="Q293" s="928"/>
      <c r="R293" s="928" t="s">
        <v>380</v>
      </c>
      <c r="S293" s="928" t="s">
        <v>54</v>
      </c>
      <c r="T293" s="928" t="s">
        <v>9895</v>
      </c>
      <c r="U293" s="928"/>
      <c r="V293" s="1352"/>
      <c r="W293" s="1352"/>
      <c r="X293" s="1352"/>
      <c r="Y293" s="931"/>
      <c r="Z293" s="931"/>
      <c r="AA293" s="931"/>
      <c r="AB293" s="931"/>
      <c r="AC293" s="931"/>
      <c r="AD293" s="1259"/>
      <c r="AE293" s="931"/>
      <c r="AF293" s="1268"/>
      <c r="AG293" s="1268"/>
      <c r="AH293" s="1268"/>
      <c r="AI293" s="1268"/>
      <c r="AJ293" s="1268"/>
      <c r="AK293" s="1268"/>
      <c r="AL293" s="1268"/>
      <c r="AM293" s="1268"/>
      <c r="AN293" s="1268"/>
      <c r="AO293" s="1452"/>
      <c r="AP293" s="1350"/>
    </row>
    <row r="294" spans="1:42" s="1249" customFormat="1" ht="13.8" hidden="1" x14ac:dyDescent="0.3">
      <c r="A294" s="928" t="s">
        <v>7488</v>
      </c>
      <c r="B294" s="928" t="s">
        <v>9478</v>
      </c>
      <c r="C294" s="928">
        <v>1601</v>
      </c>
      <c r="D294" s="928" t="s">
        <v>376</v>
      </c>
      <c r="E294" s="928" t="s">
        <v>9899</v>
      </c>
      <c r="F294" s="928"/>
      <c r="G294" s="928" t="s">
        <v>5701</v>
      </c>
      <c r="H294" s="928" t="s">
        <v>551</v>
      </c>
      <c r="I294" s="928" t="s">
        <v>9900</v>
      </c>
      <c r="J294" s="928" t="s">
        <v>50</v>
      </c>
      <c r="K294" s="928">
        <v>1037486132</v>
      </c>
      <c r="L294" s="1391">
        <v>42819</v>
      </c>
      <c r="M294" s="1307">
        <v>8</v>
      </c>
      <c r="N294" s="1307" t="s">
        <v>51</v>
      </c>
      <c r="O294" s="928">
        <v>3028043078</v>
      </c>
      <c r="P294" s="928"/>
      <c r="Q294" s="928"/>
      <c r="R294" s="928" t="s">
        <v>380</v>
      </c>
      <c r="S294" s="928" t="s">
        <v>54</v>
      </c>
      <c r="T294" s="928" t="s">
        <v>9895</v>
      </c>
      <c r="U294" s="928"/>
      <c r="V294" s="1352"/>
      <c r="W294" s="1352"/>
      <c r="X294" s="1352"/>
      <c r="Y294" s="931"/>
      <c r="Z294" s="931"/>
      <c r="AA294" s="931"/>
      <c r="AB294" s="931"/>
      <c r="AC294" s="931"/>
      <c r="AD294" s="1259"/>
      <c r="AE294" s="931"/>
      <c r="AF294" s="1268"/>
      <c r="AG294" s="1268"/>
      <c r="AH294" s="1268"/>
      <c r="AI294" s="1268"/>
      <c r="AJ294" s="1268"/>
      <c r="AK294" s="1268"/>
      <c r="AL294" s="1268"/>
      <c r="AM294" s="1268"/>
      <c r="AN294" s="1268"/>
      <c r="AO294" s="1452"/>
      <c r="AP294" s="1350"/>
    </row>
    <row r="295" spans="1:42" s="1249" customFormat="1" ht="13.8" hidden="1" x14ac:dyDescent="0.3">
      <c r="A295" s="928" t="s">
        <v>7488</v>
      </c>
      <c r="B295" s="928" t="s">
        <v>9478</v>
      </c>
      <c r="C295" s="928">
        <v>1621</v>
      </c>
      <c r="D295" s="928" t="s">
        <v>376</v>
      </c>
      <c r="E295" s="928" t="s">
        <v>1614</v>
      </c>
      <c r="F295" s="928"/>
      <c r="G295" s="928" t="s">
        <v>1619</v>
      </c>
      <c r="H295" s="928" t="s">
        <v>2753</v>
      </c>
      <c r="I295" s="928" t="s">
        <v>9901</v>
      </c>
      <c r="J295" s="928" t="s">
        <v>390</v>
      </c>
      <c r="K295" s="928">
        <v>1129685369</v>
      </c>
      <c r="L295" s="1391">
        <v>41727</v>
      </c>
      <c r="M295" s="1307">
        <v>15</v>
      </c>
      <c r="N295" s="1307" t="s">
        <v>51</v>
      </c>
      <c r="O295" s="928">
        <v>3024847118</v>
      </c>
      <c r="P295" s="928"/>
      <c r="Q295" s="928"/>
      <c r="R295" s="928" t="s">
        <v>380</v>
      </c>
      <c r="S295" s="928" t="s">
        <v>54</v>
      </c>
      <c r="T295" s="928" t="s">
        <v>9895</v>
      </c>
      <c r="U295" s="928"/>
      <c r="V295" s="1352"/>
      <c r="W295" s="1352"/>
      <c r="X295" s="1352"/>
      <c r="Y295" s="931"/>
      <c r="Z295" s="931"/>
      <c r="AA295" s="931"/>
      <c r="AB295" s="931"/>
      <c r="AC295" s="931"/>
      <c r="AD295" s="931"/>
      <c r="AE295" s="931"/>
      <c r="AF295" s="1268"/>
      <c r="AG295" s="1268"/>
      <c r="AH295" s="1268"/>
      <c r="AI295" s="1268"/>
      <c r="AJ295" s="1268"/>
      <c r="AK295" s="1268"/>
      <c r="AL295" s="1268"/>
      <c r="AM295" s="1268"/>
      <c r="AN295" s="1268"/>
      <c r="AO295" s="1353"/>
    </row>
    <row r="296" spans="1:42" s="1249" customFormat="1" ht="13.8" hidden="1" x14ac:dyDescent="0.3">
      <c r="A296" s="928" t="s">
        <v>7488</v>
      </c>
      <c r="B296" s="928" t="s">
        <v>9478</v>
      </c>
      <c r="C296" s="928">
        <v>1622</v>
      </c>
      <c r="D296" s="928" t="s">
        <v>376</v>
      </c>
      <c r="E296" s="928" t="s">
        <v>9902</v>
      </c>
      <c r="F296" s="928"/>
      <c r="G296" s="928" t="s">
        <v>302</v>
      </c>
      <c r="H296" s="928" t="s">
        <v>1619</v>
      </c>
      <c r="I296" s="928" t="s">
        <v>9903</v>
      </c>
      <c r="J296" s="928" t="s">
        <v>431</v>
      </c>
      <c r="K296" s="928">
        <v>1037488201</v>
      </c>
      <c r="L296" s="1391">
        <v>44436</v>
      </c>
      <c r="M296" s="1307">
        <v>4</v>
      </c>
      <c r="N296" s="1307" t="s">
        <v>51</v>
      </c>
      <c r="O296" s="928">
        <v>3024847118</v>
      </c>
      <c r="P296" s="928"/>
      <c r="Q296" s="928"/>
      <c r="R296" s="928" t="s">
        <v>380</v>
      </c>
      <c r="S296" s="928" t="s">
        <v>54</v>
      </c>
      <c r="T296" s="928" t="s">
        <v>9895</v>
      </c>
      <c r="U296" s="928"/>
      <c r="V296" s="1352"/>
      <c r="W296" s="1352"/>
      <c r="X296" s="1352"/>
      <c r="Y296" s="931"/>
      <c r="Z296" s="931"/>
      <c r="AA296" s="931"/>
      <c r="AB296" s="931"/>
      <c r="AC296" s="931"/>
      <c r="AD296" s="1259"/>
      <c r="AE296" s="931"/>
      <c r="AF296" s="1268"/>
      <c r="AG296" s="1268"/>
      <c r="AH296" s="1268"/>
      <c r="AI296" s="1268"/>
      <c r="AJ296" s="1268"/>
      <c r="AK296" s="1268"/>
      <c r="AL296" s="1268"/>
      <c r="AM296" s="1268"/>
      <c r="AN296" s="1268"/>
      <c r="AO296" s="1452"/>
      <c r="AP296" s="1350"/>
    </row>
    <row r="297" spans="1:42" s="1249" customFormat="1" ht="13.8" hidden="1" x14ac:dyDescent="0.3">
      <c r="A297" s="928" t="s">
        <v>7488</v>
      </c>
      <c r="B297" s="928" t="s">
        <v>9478</v>
      </c>
      <c r="C297" s="928">
        <v>1631</v>
      </c>
      <c r="D297" s="928" t="s">
        <v>376</v>
      </c>
      <c r="E297" s="928" t="s">
        <v>1503</v>
      </c>
      <c r="F297" s="928"/>
      <c r="G297" s="928" t="s">
        <v>5701</v>
      </c>
      <c r="H297" s="928" t="s">
        <v>5283</v>
      </c>
      <c r="I297" s="928" t="s">
        <v>9904</v>
      </c>
      <c r="J297" s="928" t="s">
        <v>390</v>
      </c>
      <c r="K297" s="928">
        <v>1066741462</v>
      </c>
      <c r="L297" s="1391">
        <v>40524</v>
      </c>
      <c r="M297" s="1307">
        <v>14</v>
      </c>
      <c r="N297" s="1307" t="s">
        <v>51</v>
      </c>
      <c r="O297" s="928">
        <v>3504657271</v>
      </c>
      <c r="P297" s="928"/>
      <c r="Q297" s="928"/>
      <c r="R297" s="928" t="s">
        <v>380</v>
      </c>
      <c r="S297" s="928" t="s">
        <v>54</v>
      </c>
      <c r="T297" s="928" t="s">
        <v>9895</v>
      </c>
      <c r="U297" s="928"/>
      <c r="V297" s="1352"/>
      <c r="W297" s="1352"/>
      <c r="X297" s="1352"/>
      <c r="Y297" s="931"/>
      <c r="Z297" s="931"/>
      <c r="AA297" s="931"/>
      <c r="AB297" s="931"/>
      <c r="AC297" s="931"/>
      <c r="AD297" s="1259"/>
      <c r="AE297" s="931"/>
      <c r="AF297" s="1268"/>
      <c r="AG297" s="1268"/>
      <c r="AH297" s="1268"/>
      <c r="AI297" s="1268"/>
      <c r="AJ297" s="1268"/>
      <c r="AK297" s="1268"/>
      <c r="AL297" s="1268"/>
      <c r="AM297" s="1268"/>
      <c r="AN297" s="1268"/>
      <c r="AO297" s="1452"/>
      <c r="AP297" s="1350"/>
    </row>
    <row r="298" spans="1:42" s="1249" customFormat="1" ht="13.8" hidden="1" x14ac:dyDescent="0.3">
      <c r="A298" s="928" t="s">
        <v>7488</v>
      </c>
      <c r="B298" s="928" t="s">
        <v>9478</v>
      </c>
      <c r="C298" s="928">
        <v>1651</v>
      </c>
      <c r="D298" s="928" t="s">
        <v>376</v>
      </c>
      <c r="E298" s="928" t="s">
        <v>2097</v>
      </c>
      <c r="F298" s="928" t="s">
        <v>2201</v>
      </c>
      <c r="G298" s="928" t="s">
        <v>8674</v>
      </c>
      <c r="H298" s="928" t="s">
        <v>2210</v>
      </c>
      <c r="I298" s="928" t="s">
        <v>9905</v>
      </c>
      <c r="J298" s="928" t="s">
        <v>390</v>
      </c>
      <c r="K298" s="928">
        <v>1222211549</v>
      </c>
      <c r="L298" s="1391">
        <v>42374</v>
      </c>
      <c r="M298" s="1307">
        <v>9</v>
      </c>
      <c r="N298" s="1307" t="s">
        <v>379</v>
      </c>
      <c r="O298" s="928">
        <v>3241308183</v>
      </c>
      <c r="P298" s="928"/>
      <c r="Q298" s="928"/>
      <c r="R298" s="928" t="s">
        <v>380</v>
      </c>
      <c r="S298" s="928" t="s">
        <v>54</v>
      </c>
      <c r="T298" s="928" t="s">
        <v>9895</v>
      </c>
      <c r="U298" s="928"/>
      <c r="V298" s="1352"/>
      <c r="W298" s="1352"/>
      <c r="X298" s="1352"/>
      <c r="Y298" s="931"/>
      <c r="Z298" s="931"/>
      <c r="AA298" s="931"/>
      <c r="AB298" s="931"/>
      <c r="AC298" s="931"/>
      <c r="AD298" s="1259"/>
      <c r="AE298" s="931"/>
      <c r="AF298" s="1268"/>
      <c r="AG298" s="1268"/>
      <c r="AH298" s="1268"/>
      <c r="AI298" s="1268"/>
      <c r="AJ298" s="1268"/>
      <c r="AK298" s="1268"/>
      <c r="AL298" s="1268"/>
      <c r="AM298" s="1268"/>
      <c r="AN298" s="1268"/>
      <c r="AO298" s="1452"/>
      <c r="AP298" s="1350"/>
    </row>
    <row r="299" spans="1:42" s="1249" customFormat="1" ht="13.8" hidden="1" x14ac:dyDescent="0.3">
      <c r="A299" s="928" t="s">
        <v>7488</v>
      </c>
      <c r="B299" s="928" t="s">
        <v>9478</v>
      </c>
      <c r="C299" s="928">
        <v>1691</v>
      </c>
      <c r="D299" s="928" t="s">
        <v>376</v>
      </c>
      <c r="E299" s="928" t="s">
        <v>1540</v>
      </c>
      <c r="F299" s="928" t="s">
        <v>378</v>
      </c>
      <c r="G299" s="928" t="s">
        <v>4854</v>
      </c>
      <c r="H299" s="928" t="s">
        <v>1874</v>
      </c>
      <c r="I299" s="928" t="s">
        <v>9906</v>
      </c>
      <c r="J299" s="928" t="s">
        <v>431</v>
      </c>
      <c r="K299" s="928">
        <v>1037488650</v>
      </c>
      <c r="L299" s="1391">
        <v>44713</v>
      </c>
      <c r="M299" s="1307">
        <v>3</v>
      </c>
      <c r="N299" s="1307" t="s">
        <v>379</v>
      </c>
      <c r="O299" s="928">
        <v>3506016273</v>
      </c>
      <c r="P299" s="928"/>
      <c r="Q299" s="928"/>
      <c r="R299" s="928" t="s">
        <v>380</v>
      </c>
      <c r="S299" s="928" t="s">
        <v>54</v>
      </c>
      <c r="T299" s="928" t="s">
        <v>9895</v>
      </c>
      <c r="U299" s="928"/>
      <c r="V299" s="1352"/>
      <c r="W299" s="1352"/>
      <c r="X299" s="1352"/>
      <c r="Y299" s="931"/>
      <c r="Z299" s="931"/>
      <c r="AA299" s="931"/>
      <c r="AB299" s="931"/>
      <c r="AC299" s="931"/>
      <c r="AD299" s="1259"/>
      <c r="AE299" s="931"/>
      <c r="AF299" s="1268"/>
      <c r="AG299" s="1268"/>
      <c r="AH299" s="1268"/>
      <c r="AI299" s="1268"/>
      <c r="AJ299" s="1268"/>
      <c r="AK299" s="1268"/>
      <c r="AL299" s="1268"/>
      <c r="AM299" s="1268"/>
      <c r="AN299" s="1268"/>
      <c r="AO299" s="1452"/>
      <c r="AP299" s="1350"/>
    </row>
    <row r="300" spans="1:42" s="1249" customFormat="1" ht="13.8" hidden="1" x14ac:dyDescent="0.3">
      <c r="A300" s="928" t="s">
        <v>7488</v>
      </c>
      <c r="B300" s="928" t="s">
        <v>9478</v>
      </c>
      <c r="C300" s="928">
        <v>1701</v>
      </c>
      <c r="D300" s="928" t="s">
        <v>376</v>
      </c>
      <c r="E300" s="928" t="s">
        <v>9907</v>
      </c>
      <c r="F300" s="928" t="s">
        <v>378</v>
      </c>
      <c r="G300" s="928" t="s">
        <v>9435</v>
      </c>
      <c r="H300" s="928" t="s">
        <v>153</v>
      </c>
      <c r="I300" s="928" t="s">
        <v>9908</v>
      </c>
      <c r="J300" s="928" t="s">
        <v>390</v>
      </c>
      <c r="K300" s="928">
        <v>1037485223</v>
      </c>
      <c r="L300" s="1391">
        <v>42369</v>
      </c>
      <c r="M300" s="1307">
        <v>10</v>
      </c>
      <c r="N300" s="1307" t="s">
        <v>379</v>
      </c>
      <c r="O300" s="928">
        <v>3024994366</v>
      </c>
      <c r="P300" s="928"/>
      <c r="Q300" s="928"/>
      <c r="R300" s="928" t="s">
        <v>380</v>
      </c>
      <c r="S300" s="928" t="s">
        <v>54</v>
      </c>
      <c r="T300" s="928" t="s">
        <v>9895</v>
      </c>
      <c r="U300" s="928"/>
      <c r="V300" s="1352"/>
      <c r="W300" s="1352"/>
      <c r="X300" s="1352"/>
      <c r="Y300" s="931"/>
      <c r="Z300" s="931"/>
      <c r="AA300" s="931"/>
      <c r="AB300" s="931"/>
      <c r="AC300" s="931"/>
      <c r="AD300" s="1259"/>
      <c r="AE300" s="931"/>
      <c r="AF300" s="1268"/>
      <c r="AG300" s="1268"/>
      <c r="AH300" s="1268"/>
      <c r="AI300" s="1268"/>
      <c r="AJ300" s="1268"/>
      <c r="AK300" s="1268"/>
      <c r="AL300" s="1268"/>
      <c r="AM300" s="1268"/>
      <c r="AN300" s="1268"/>
      <c r="AO300" s="1452"/>
      <c r="AP300" s="1350"/>
    </row>
    <row r="301" spans="1:42" s="1249" customFormat="1" ht="13.8" hidden="1" x14ac:dyDescent="0.3">
      <c r="A301" s="928" t="s">
        <v>7488</v>
      </c>
      <c r="B301" s="928" t="s">
        <v>9478</v>
      </c>
      <c r="C301" s="928">
        <v>1711</v>
      </c>
      <c r="D301" s="928" t="s">
        <v>376</v>
      </c>
      <c r="E301" s="928" t="s">
        <v>1814</v>
      </c>
      <c r="F301" s="928" t="s">
        <v>1833</v>
      </c>
      <c r="G301" s="928" t="s">
        <v>587</v>
      </c>
      <c r="H301" s="928" t="s">
        <v>7510</v>
      </c>
      <c r="I301" s="928" t="s">
        <v>9909</v>
      </c>
      <c r="J301" s="928" t="s">
        <v>390</v>
      </c>
      <c r="K301" s="928">
        <v>1233038653</v>
      </c>
      <c r="L301" s="1391">
        <v>42190</v>
      </c>
      <c r="M301" s="1307">
        <v>10</v>
      </c>
      <c r="N301" s="1307" t="s">
        <v>379</v>
      </c>
      <c r="O301" s="928">
        <v>3113636838</v>
      </c>
      <c r="P301" s="928"/>
      <c r="Q301" s="928"/>
      <c r="R301" s="928" t="s">
        <v>380</v>
      </c>
      <c r="S301" s="928" t="s">
        <v>54</v>
      </c>
      <c r="T301" s="928" t="s">
        <v>9895</v>
      </c>
      <c r="U301" s="928"/>
      <c r="V301" s="1352"/>
      <c r="W301" s="1352"/>
      <c r="X301" s="1352"/>
      <c r="Y301" s="931"/>
      <c r="Z301" s="931"/>
      <c r="AA301" s="931"/>
      <c r="AB301" s="931"/>
      <c r="AC301" s="931"/>
      <c r="AD301" s="931"/>
      <c r="AE301" s="931"/>
      <c r="AF301" s="1268"/>
      <c r="AG301" s="1268"/>
      <c r="AH301" s="1268"/>
      <c r="AI301" s="1268"/>
      <c r="AJ301" s="1268"/>
      <c r="AK301" s="1268"/>
      <c r="AL301" s="1268"/>
      <c r="AM301" s="1268"/>
      <c r="AN301" s="1268"/>
      <c r="AO301" s="1353"/>
    </row>
    <row r="302" spans="1:42" s="1249" customFormat="1" ht="13.8" hidden="1" x14ac:dyDescent="0.3">
      <c r="A302" s="928" t="s">
        <v>7488</v>
      </c>
      <c r="B302" s="928" t="s">
        <v>9478</v>
      </c>
      <c r="C302" s="928">
        <v>1712</v>
      </c>
      <c r="D302" s="928" t="s">
        <v>376</v>
      </c>
      <c r="E302" s="928" t="s">
        <v>1457</v>
      </c>
      <c r="F302" s="928" t="s">
        <v>549</v>
      </c>
      <c r="G302" s="928" t="s">
        <v>587</v>
      </c>
      <c r="H302" s="928" t="s">
        <v>7510</v>
      </c>
      <c r="I302" s="928" t="s">
        <v>9910</v>
      </c>
      <c r="J302" s="928" t="s">
        <v>390</v>
      </c>
      <c r="K302" s="928">
        <v>1037480146</v>
      </c>
      <c r="L302" s="1391">
        <v>39627</v>
      </c>
      <c r="M302" s="1307">
        <v>17</v>
      </c>
      <c r="N302" s="1307" t="s">
        <v>51</v>
      </c>
      <c r="O302" s="928">
        <v>3113636838</v>
      </c>
      <c r="P302" s="928"/>
      <c r="Q302" s="928"/>
      <c r="R302" s="928" t="s">
        <v>380</v>
      </c>
      <c r="S302" s="928" t="s">
        <v>54</v>
      </c>
      <c r="T302" s="928" t="s">
        <v>9895</v>
      </c>
      <c r="U302" s="928"/>
      <c r="V302" s="1352"/>
      <c r="W302" s="1352"/>
      <c r="X302" s="1352"/>
      <c r="Y302" s="931"/>
      <c r="Z302" s="931"/>
      <c r="AA302" s="931"/>
      <c r="AB302" s="931"/>
      <c r="AC302" s="931"/>
      <c r="AD302" s="1259"/>
      <c r="AE302" s="931"/>
      <c r="AF302" s="1268"/>
      <c r="AG302" s="1268"/>
      <c r="AH302" s="1268"/>
      <c r="AI302" s="1268"/>
      <c r="AJ302" s="1268"/>
      <c r="AK302" s="1268"/>
      <c r="AL302" s="1268"/>
      <c r="AM302" s="1268"/>
      <c r="AN302" s="1268"/>
      <c r="AO302" s="1452"/>
      <c r="AP302" s="1350"/>
    </row>
    <row r="303" spans="1:42" s="1249" customFormat="1" ht="13.8" hidden="1" x14ac:dyDescent="0.3">
      <c r="A303" s="928" t="s">
        <v>7488</v>
      </c>
      <c r="B303" s="928" t="s">
        <v>9478</v>
      </c>
      <c r="C303" s="928">
        <v>1721</v>
      </c>
      <c r="D303" s="928" t="s">
        <v>376</v>
      </c>
      <c r="E303" s="928" t="s">
        <v>9911</v>
      </c>
      <c r="F303" s="928"/>
      <c r="G303" s="928" t="s">
        <v>543</v>
      </c>
      <c r="H303" s="928" t="s">
        <v>48</v>
      </c>
      <c r="I303" s="928" t="s">
        <v>9912</v>
      </c>
      <c r="J303" s="928" t="s">
        <v>431</v>
      </c>
      <c r="K303" s="928">
        <v>1663729984</v>
      </c>
      <c r="L303" s="1391">
        <v>44114</v>
      </c>
      <c r="M303" s="1307">
        <v>5</v>
      </c>
      <c r="N303" s="1307" t="s">
        <v>51</v>
      </c>
      <c r="O303" s="928">
        <v>3104424161</v>
      </c>
      <c r="P303" s="928"/>
      <c r="Q303" s="928"/>
      <c r="R303" s="928" t="s">
        <v>380</v>
      </c>
      <c r="S303" s="928" t="s">
        <v>54</v>
      </c>
      <c r="T303" s="928" t="s">
        <v>9895</v>
      </c>
      <c r="U303" s="928"/>
      <c r="V303" s="1352"/>
      <c r="W303" s="1352"/>
      <c r="X303" s="1352"/>
      <c r="Y303" s="931"/>
      <c r="Z303" s="931"/>
      <c r="AA303" s="931"/>
      <c r="AB303" s="931"/>
      <c r="AC303" s="931"/>
      <c r="AD303" s="931"/>
      <c r="AE303" s="931"/>
      <c r="AF303" s="1268"/>
      <c r="AG303" s="1268"/>
      <c r="AH303" s="1268"/>
      <c r="AI303" s="1268"/>
      <c r="AJ303" s="1268"/>
      <c r="AK303" s="1268"/>
      <c r="AL303" s="1268"/>
      <c r="AM303" s="1268"/>
      <c r="AN303" s="1268"/>
      <c r="AO303" s="1353"/>
    </row>
    <row r="304" spans="1:42" s="1249" customFormat="1" ht="13.8" hidden="1" x14ac:dyDescent="0.3">
      <c r="A304" s="928" t="s">
        <v>7488</v>
      </c>
      <c r="B304" s="928" t="s">
        <v>9478</v>
      </c>
      <c r="C304" s="928">
        <v>1722</v>
      </c>
      <c r="D304" s="928" t="s">
        <v>376</v>
      </c>
      <c r="E304" s="928" t="s">
        <v>199</v>
      </c>
      <c r="F304" s="928" t="s">
        <v>632</v>
      </c>
      <c r="G304" s="928" t="s">
        <v>543</v>
      </c>
      <c r="H304" s="928" t="s">
        <v>48</v>
      </c>
      <c r="I304" s="928" t="s">
        <v>9913</v>
      </c>
      <c r="J304" s="928" t="s">
        <v>390</v>
      </c>
      <c r="K304" s="928">
        <v>1037484141</v>
      </c>
      <c r="L304" s="1391">
        <v>41830</v>
      </c>
      <c r="M304" s="1307">
        <v>11</v>
      </c>
      <c r="N304" s="1307" t="s">
        <v>51</v>
      </c>
      <c r="O304" s="928">
        <v>3104424161</v>
      </c>
      <c r="P304" s="928"/>
      <c r="Q304" s="928"/>
      <c r="R304" s="928" t="s">
        <v>380</v>
      </c>
      <c r="S304" s="928" t="s">
        <v>54</v>
      </c>
      <c r="T304" s="928" t="s">
        <v>9895</v>
      </c>
      <c r="U304" s="928"/>
      <c r="V304" s="1352"/>
      <c r="W304" s="1352"/>
      <c r="X304" s="1352"/>
      <c r="Y304" s="931"/>
      <c r="Z304" s="931"/>
      <c r="AA304" s="931"/>
      <c r="AB304" s="931"/>
      <c r="AC304" s="931"/>
      <c r="AD304" s="1259"/>
      <c r="AE304" s="931"/>
      <c r="AF304" s="1268"/>
      <c r="AG304" s="1268"/>
      <c r="AH304" s="1268"/>
      <c r="AI304" s="1268"/>
      <c r="AJ304" s="1268"/>
      <c r="AK304" s="1268"/>
      <c r="AL304" s="1268"/>
      <c r="AM304" s="1268"/>
      <c r="AN304" s="1268"/>
      <c r="AO304" s="1452"/>
      <c r="AP304" s="1350"/>
    </row>
    <row r="305" spans="1:43" s="1249" customFormat="1" ht="13.8" hidden="1" x14ac:dyDescent="0.3">
      <c r="A305" s="928" t="s">
        <v>7488</v>
      </c>
      <c r="B305" s="928" t="s">
        <v>9478</v>
      </c>
      <c r="C305" s="928">
        <v>1731</v>
      </c>
      <c r="D305" s="928" t="s">
        <v>376</v>
      </c>
      <c r="E305" s="928" t="s">
        <v>9914</v>
      </c>
      <c r="F305" s="928"/>
      <c r="G305" s="928" t="s">
        <v>9915</v>
      </c>
      <c r="H305" s="928" t="s">
        <v>7510</v>
      </c>
      <c r="I305" s="928" t="s">
        <v>9916</v>
      </c>
      <c r="J305" s="928" t="s">
        <v>431</v>
      </c>
      <c r="K305" s="928">
        <v>1068591785</v>
      </c>
      <c r="L305" s="1391">
        <v>44392</v>
      </c>
      <c r="M305" s="1307">
        <v>4</v>
      </c>
      <c r="N305" s="1307" t="s">
        <v>379</v>
      </c>
      <c r="O305" s="928">
        <v>3508276802</v>
      </c>
      <c r="P305" s="928"/>
      <c r="Q305" s="928"/>
      <c r="R305" s="928" t="s">
        <v>380</v>
      </c>
      <c r="S305" s="928" t="s">
        <v>54</v>
      </c>
      <c r="T305" s="928" t="s">
        <v>9895</v>
      </c>
      <c r="U305" s="928"/>
      <c r="V305" s="1352"/>
      <c r="W305" s="1352"/>
      <c r="X305" s="1352"/>
      <c r="Y305" s="931"/>
      <c r="Z305" s="931"/>
      <c r="AA305" s="931"/>
      <c r="AB305" s="931"/>
      <c r="AC305" s="931"/>
      <c r="AD305" s="931"/>
      <c r="AE305" s="931"/>
      <c r="AF305" s="1268"/>
      <c r="AG305" s="1268"/>
      <c r="AH305" s="1268"/>
      <c r="AI305" s="1268"/>
      <c r="AJ305" s="1268"/>
      <c r="AK305" s="1268"/>
      <c r="AL305" s="1268"/>
      <c r="AM305" s="1268"/>
      <c r="AN305" s="1268"/>
      <c r="AO305" s="1353"/>
    </row>
    <row r="306" spans="1:43" s="1453" customFormat="1" ht="13.8" hidden="1" x14ac:dyDescent="0.3">
      <c r="A306" s="928" t="s">
        <v>7488</v>
      </c>
      <c r="B306" s="928" t="s">
        <v>9478</v>
      </c>
      <c r="C306" s="928">
        <v>1732</v>
      </c>
      <c r="D306" s="928" t="s">
        <v>376</v>
      </c>
      <c r="E306" s="928" t="s">
        <v>1490</v>
      </c>
      <c r="F306" s="928" t="s">
        <v>340</v>
      </c>
      <c r="G306" s="928" t="s">
        <v>7424</v>
      </c>
      <c r="H306" s="928" t="s">
        <v>7510</v>
      </c>
      <c r="I306" s="928" t="s">
        <v>9917</v>
      </c>
      <c r="J306" s="928" t="s">
        <v>431</v>
      </c>
      <c r="K306" s="928">
        <v>1037490054</v>
      </c>
      <c r="L306" s="1391">
        <v>45923</v>
      </c>
      <c r="M306" s="1307"/>
      <c r="N306" s="1307" t="s">
        <v>51</v>
      </c>
      <c r="O306" s="928">
        <v>3508276802</v>
      </c>
      <c r="P306" s="928"/>
      <c r="Q306" s="928"/>
      <c r="R306" s="928" t="s">
        <v>380</v>
      </c>
      <c r="S306" s="928" t="s">
        <v>54</v>
      </c>
      <c r="T306" s="928" t="s">
        <v>9895</v>
      </c>
      <c r="U306" s="928"/>
      <c r="V306" s="1352"/>
      <c r="W306" s="1352"/>
      <c r="X306" s="1352"/>
      <c r="Y306" s="931"/>
      <c r="Z306" s="931"/>
      <c r="AA306" s="931"/>
      <c r="AB306" s="931"/>
      <c r="AC306" s="931"/>
      <c r="AD306" s="931"/>
      <c r="AE306" s="931"/>
      <c r="AF306" s="1268"/>
      <c r="AG306" s="1268"/>
      <c r="AH306" s="1268"/>
      <c r="AI306" s="1268"/>
      <c r="AJ306" s="1268"/>
      <c r="AK306" s="1268"/>
      <c r="AL306" s="1268"/>
      <c r="AM306" s="1268"/>
      <c r="AN306" s="1268"/>
      <c r="AO306" s="1460"/>
      <c r="AP306" s="1457"/>
    </row>
    <row r="307" spans="1:43" s="1249" customFormat="1" ht="13.8" hidden="1" x14ac:dyDescent="0.3">
      <c r="A307" s="928" t="s">
        <v>7488</v>
      </c>
      <c r="B307" s="928" t="s">
        <v>9478</v>
      </c>
      <c r="C307" s="928">
        <v>1751</v>
      </c>
      <c r="D307" s="928" t="s">
        <v>376</v>
      </c>
      <c r="E307" s="928" t="s">
        <v>609</v>
      </c>
      <c r="F307" s="928" t="s">
        <v>343</v>
      </c>
      <c r="G307" s="928" t="s">
        <v>8682</v>
      </c>
      <c r="H307" s="928" t="s">
        <v>7510</v>
      </c>
      <c r="I307" s="928" t="s">
        <v>9918</v>
      </c>
      <c r="J307" s="928" t="s">
        <v>390</v>
      </c>
      <c r="K307" s="928">
        <v>1037482581</v>
      </c>
      <c r="L307" s="1391">
        <v>41151</v>
      </c>
      <c r="M307" s="1307">
        <v>13</v>
      </c>
      <c r="N307" s="1307" t="s">
        <v>51</v>
      </c>
      <c r="O307" s="928">
        <v>3506464647</v>
      </c>
      <c r="P307" s="928"/>
      <c r="Q307" s="928"/>
      <c r="R307" s="928" t="s">
        <v>380</v>
      </c>
      <c r="S307" s="928" t="s">
        <v>54</v>
      </c>
      <c r="T307" s="928" t="s">
        <v>9895</v>
      </c>
      <c r="U307" s="928"/>
      <c r="V307" s="1352"/>
      <c r="W307" s="1352"/>
      <c r="X307" s="1352"/>
      <c r="Y307" s="931"/>
      <c r="Z307" s="931"/>
      <c r="AA307" s="931"/>
      <c r="AB307" s="931"/>
      <c r="AC307" s="931"/>
      <c r="AD307" s="931"/>
      <c r="AE307" s="931"/>
      <c r="AF307" s="1268"/>
      <c r="AG307" s="1268"/>
      <c r="AH307" s="1268"/>
      <c r="AI307" s="1268"/>
      <c r="AJ307" s="1268"/>
      <c r="AK307" s="1268"/>
      <c r="AL307" s="1268"/>
      <c r="AM307" s="1268"/>
      <c r="AN307" s="1268"/>
      <c r="AO307" s="1353"/>
    </row>
    <row r="308" spans="1:43" s="1249" customFormat="1" ht="13.8" hidden="1" x14ac:dyDescent="0.3">
      <c r="A308" s="928" t="s">
        <v>7488</v>
      </c>
      <c r="B308" s="928" t="s">
        <v>9478</v>
      </c>
      <c r="C308" s="928">
        <v>1752</v>
      </c>
      <c r="D308" s="928" t="s">
        <v>376</v>
      </c>
      <c r="E308" s="928" t="s">
        <v>388</v>
      </c>
      <c r="F308" s="928" t="s">
        <v>9919</v>
      </c>
      <c r="G308" s="928" t="s">
        <v>8682</v>
      </c>
      <c r="H308" s="928" t="s">
        <v>7510</v>
      </c>
      <c r="I308" s="928" t="s">
        <v>9920</v>
      </c>
      <c r="J308" s="928" t="s">
        <v>390</v>
      </c>
      <c r="K308" s="928">
        <v>1037480493</v>
      </c>
      <c r="L308" s="1391">
        <v>40252</v>
      </c>
      <c r="M308" s="1307">
        <v>15</v>
      </c>
      <c r="N308" s="1307" t="s">
        <v>379</v>
      </c>
      <c r="O308" s="928">
        <v>3506464647</v>
      </c>
      <c r="P308" s="928"/>
      <c r="Q308" s="928"/>
      <c r="R308" s="928" t="s">
        <v>380</v>
      </c>
      <c r="S308" s="928" t="s">
        <v>54</v>
      </c>
      <c r="T308" s="928" t="s">
        <v>9895</v>
      </c>
      <c r="U308" s="928"/>
      <c r="V308" s="1352"/>
      <c r="W308" s="1352"/>
      <c r="X308" s="1352"/>
      <c r="Y308" s="931"/>
      <c r="Z308" s="931"/>
      <c r="AA308" s="931"/>
      <c r="AB308" s="931"/>
      <c r="AC308" s="931"/>
      <c r="AD308" s="1259"/>
      <c r="AE308" s="931"/>
      <c r="AF308" s="1268"/>
      <c r="AG308" s="1268"/>
      <c r="AH308" s="1268"/>
      <c r="AI308" s="1268"/>
      <c r="AJ308" s="1268"/>
      <c r="AK308" s="1268"/>
      <c r="AL308" s="1268"/>
      <c r="AM308" s="1268"/>
      <c r="AN308" s="1268"/>
      <c r="AO308" s="1452"/>
      <c r="AP308" s="1350"/>
    </row>
    <row r="309" spans="1:43" s="1249" customFormat="1" ht="13.8" hidden="1" x14ac:dyDescent="0.3">
      <c r="A309" s="928" t="s">
        <v>7488</v>
      </c>
      <c r="B309" s="928" t="s">
        <v>9478</v>
      </c>
      <c r="C309" s="928">
        <v>1761</v>
      </c>
      <c r="D309" s="928" t="s">
        <v>376</v>
      </c>
      <c r="E309" s="928" t="s">
        <v>5367</v>
      </c>
      <c r="F309" s="928"/>
      <c r="G309" s="928" t="s">
        <v>459</v>
      </c>
      <c r="H309" s="928" t="s">
        <v>7510</v>
      </c>
      <c r="I309" s="928" t="s">
        <v>9922</v>
      </c>
      <c r="J309" s="928" t="s">
        <v>431</v>
      </c>
      <c r="K309" s="928">
        <v>1037487377</v>
      </c>
      <c r="L309" s="1391">
        <v>43810</v>
      </c>
      <c r="M309" s="1307">
        <v>5</v>
      </c>
      <c r="N309" s="1307" t="s">
        <v>51</v>
      </c>
      <c r="O309" s="928">
        <v>3507920603</v>
      </c>
      <c r="P309" s="928"/>
      <c r="Q309" s="928"/>
      <c r="R309" s="928" t="s">
        <v>380</v>
      </c>
      <c r="S309" s="928" t="s">
        <v>54</v>
      </c>
      <c r="T309" s="928" t="s">
        <v>9895</v>
      </c>
      <c r="U309" s="928"/>
      <c r="V309" s="1352"/>
      <c r="W309" s="1352"/>
      <c r="X309" s="1352"/>
      <c r="Y309" s="931"/>
      <c r="Z309" s="931"/>
      <c r="AA309" s="931"/>
      <c r="AB309" s="931"/>
      <c r="AC309" s="931"/>
      <c r="AD309" s="931"/>
      <c r="AE309" s="931"/>
      <c r="AF309" s="1268"/>
      <c r="AG309" s="1268"/>
      <c r="AH309" s="1268"/>
      <c r="AI309" s="1268"/>
      <c r="AJ309" s="1268"/>
      <c r="AK309" s="1268"/>
      <c r="AL309" s="1268"/>
      <c r="AM309" s="1268"/>
      <c r="AN309" s="1268"/>
      <c r="AO309" s="1353"/>
    </row>
    <row r="310" spans="1:43" s="1249" customFormat="1" ht="13.8" hidden="1" x14ac:dyDescent="0.3">
      <c r="A310" s="928" t="s">
        <v>7488</v>
      </c>
      <c r="B310" s="928" t="s">
        <v>9478</v>
      </c>
      <c r="C310" s="928">
        <v>1762</v>
      </c>
      <c r="D310" s="928" t="s">
        <v>376</v>
      </c>
      <c r="E310" s="928" t="s">
        <v>943</v>
      </c>
      <c r="F310" s="928"/>
      <c r="G310" s="928" t="s">
        <v>459</v>
      </c>
      <c r="H310" s="928" t="s">
        <v>7510</v>
      </c>
      <c r="I310" s="928" t="s">
        <v>9923</v>
      </c>
      <c r="J310" s="928" t="s">
        <v>431</v>
      </c>
      <c r="K310" s="928">
        <v>1037489054</v>
      </c>
      <c r="L310" s="1391">
        <v>44977</v>
      </c>
      <c r="M310" s="1307">
        <v>2</v>
      </c>
      <c r="N310" s="1307" t="s">
        <v>51</v>
      </c>
      <c r="O310" s="928">
        <v>3507920603</v>
      </c>
      <c r="P310" s="928"/>
      <c r="Q310" s="928"/>
      <c r="R310" s="928" t="s">
        <v>380</v>
      </c>
      <c r="S310" s="928" t="s">
        <v>54</v>
      </c>
      <c r="T310" s="928" t="s">
        <v>9895</v>
      </c>
      <c r="U310" s="928"/>
      <c r="V310" s="1352"/>
      <c r="W310" s="1352"/>
      <c r="X310" s="1352"/>
      <c r="Y310" s="931"/>
      <c r="Z310" s="931"/>
      <c r="AA310" s="931"/>
      <c r="AB310" s="931"/>
      <c r="AC310" s="931"/>
      <c r="AD310" s="1259"/>
      <c r="AE310" s="931"/>
      <c r="AF310" s="1268"/>
      <c r="AG310" s="1268"/>
      <c r="AH310" s="1268"/>
      <c r="AI310" s="1268"/>
      <c r="AJ310" s="1268"/>
      <c r="AK310" s="1268"/>
      <c r="AL310" s="1268"/>
      <c r="AM310" s="1268"/>
      <c r="AN310" s="1268"/>
      <c r="AO310" s="1452"/>
      <c r="AP310" s="1350"/>
    </row>
    <row r="311" spans="1:43" s="1249" customFormat="1" ht="13.8" hidden="1" x14ac:dyDescent="0.3">
      <c r="A311" s="928" t="s">
        <v>7488</v>
      </c>
      <c r="B311" s="928" t="s">
        <v>9478</v>
      </c>
      <c r="C311" s="928">
        <v>1771</v>
      </c>
      <c r="D311" s="928" t="s">
        <v>376</v>
      </c>
      <c r="E311" s="928" t="s">
        <v>604</v>
      </c>
      <c r="F311" s="928"/>
      <c r="G311" s="928" t="s">
        <v>946</v>
      </c>
      <c r="H311" s="928" t="s">
        <v>689</v>
      </c>
      <c r="I311" s="928" t="s">
        <v>9924</v>
      </c>
      <c r="J311" s="928" t="s">
        <v>390</v>
      </c>
      <c r="K311" s="928">
        <v>1062539671</v>
      </c>
      <c r="L311" s="1391">
        <v>42995</v>
      </c>
      <c r="M311" s="1307">
        <v>8</v>
      </c>
      <c r="N311" s="1307" t="s">
        <v>379</v>
      </c>
      <c r="O311" s="928">
        <v>3153834155</v>
      </c>
      <c r="P311" s="928"/>
      <c r="Q311" s="928"/>
      <c r="R311" s="928" t="s">
        <v>380</v>
      </c>
      <c r="S311" s="928" t="s">
        <v>54</v>
      </c>
      <c r="T311" s="928" t="s">
        <v>9895</v>
      </c>
      <c r="U311" s="928"/>
      <c r="V311" s="1352"/>
      <c r="W311" s="1352"/>
      <c r="X311" s="1352"/>
      <c r="Y311" s="931"/>
      <c r="Z311" s="931"/>
      <c r="AA311" s="931"/>
      <c r="AB311" s="931"/>
      <c r="AC311" s="931"/>
      <c r="AD311" s="1259"/>
      <c r="AE311" s="931"/>
      <c r="AF311" s="1268"/>
      <c r="AG311" s="1268"/>
      <c r="AH311" s="1268"/>
      <c r="AI311" s="1268"/>
      <c r="AJ311" s="1268"/>
      <c r="AK311" s="1268"/>
      <c r="AL311" s="1268"/>
      <c r="AM311" s="1268"/>
      <c r="AN311" s="1268"/>
      <c r="AO311" s="1452"/>
      <c r="AP311" s="1350"/>
    </row>
    <row r="312" spans="1:43" s="1453" customFormat="1" ht="13.8" hidden="1" x14ac:dyDescent="0.3">
      <c r="A312" s="928" t="s">
        <v>7488</v>
      </c>
      <c r="B312" s="928" t="s">
        <v>9478</v>
      </c>
      <c r="C312" s="928">
        <v>1781</v>
      </c>
      <c r="D312" s="928" t="s">
        <v>376</v>
      </c>
      <c r="E312" s="928" t="s">
        <v>9925</v>
      </c>
      <c r="F312" s="928"/>
      <c r="G312" s="928" t="s">
        <v>1874</v>
      </c>
      <c r="H312" s="928" t="s">
        <v>117</v>
      </c>
      <c r="I312" s="928" t="s">
        <v>9926</v>
      </c>
      <c r="J312" s="928" t="s">
        <v>431</v>
      </c>
      <c r="K312" s="928">
        <v>1037489492</v>
      </c>
      <c r="L312" s="1391">
        <v>45363</v>
      </c>
      <c r="M312" s="1307">
        <v>1</v>
      </c>
      <c r="N312" s="1307" t="s">
        <v>379</v>
      </c>
      <c r="O312" s="928">
        <v>3238214032</v>
      </c>
      <c r="P312" s="928"/>
      <c r="Q312" s="928"/>
      <c r="R312" s="928" t="s">
        <v>380</v>
      </c>
      <c r="S312" s="928" t="s">
        <v>54</v>
      </c>
      <c r="T312" s="928" t="s">
        <v>9895</v>
      </c>
      <c r="U312" s="928"/>
      <c r="V312" s="1352"/>
      <c r="W312" s="1352"/>
      <c r="X312" s="1352"/>
      <c r="Y312" s="931"/>
      <c r="Z312" s="931"/>
      <c r="AA312" s="931"/>
      <c r="AB312" s="931"/>
      <c r="AC312" s="931"/>
      <c r="AD312" s="931"/>
      <c r="AE312" s="931"/>
      <c r="AF312" s="1268"/>
      <c r="AG312" s="1268"/>
      <c r="AH312" s="1268"/>
      <c r="AI312" s="1268"/>
      <c r="AJ312" s="1268"/>
      <c r="AK312" s="1268"/>
      <c r="AL312" s="1268"/>
      <c r="AM312" s="1268"/>
      <c r="AN312" s="1268"/>
      <c r="AO312" s="1452"/>
      <c r="AP312" s="1457"/>
    </row>
    <row r="313" spans="1:43" s="1249" customFormat="1" ht="13.8" hidden="1" x14ac:dyDescent="0.3">
      <c r="A313" s="928" t="s">
        <v>7488</v>
      </c>
      <c r="B313" s="928" t="s">
        <v>9478</v>
      </c>
      <c r="C313" s="928">
        <v>1811</v>
      </c>
      <c r="D313" s="928" t="s">
        <v>376</v>
      </c>
      <c r="E313" s="928" t="s">
        <v>279</v>
      </c>
      <c r="F313" s="928" t="s">
        <v>632</v>
      </c>
      <c r="G313" s="928" t="s">
        <v>5055</v>
      </c>
      <c r="H313" s="928" t="s">
        <v>9051</v>
      </c>
      <c r="I313" s="928" t="s">
        <v>9927</v>
      </c>
      <c r="J313" s="928" t="s">
        <v>390</v>
      </c>
      <c r="K313" s="928">
        <v>1129685441</v>
      </c>
      <c r="L313" s="1391">
        <v>41903</v>
      </c>
      <c r="M313" s="1307">
        <v>11</v>
      </c>
      <c r="N313" s="1307" t="s">
        <v>51</v>
      </c>
      <c r="O313" s="928">
        <v>3241173907</v>
      </c>
      <c r="P313" s="928"/>
      <c r="Q313" s="928"/>
      <c r="R313" s="928" t="s">
        <v>380</v>
      </c>
      <c r="S313" s="928" t="s">
        <v>54</v>
      </c>
      <c r="T313" s="928" t="s">
        <v>9895</v>
      </c>
      <c r="U313" s="928"/>
      <c r="V313" s="1352"/>
      <c r="W313" s="1352"/>
      <c r="X313" s="1352"/>
      <c r="Y313" s="931"/>
      <c r="Z313" s="931"/>
      <c r="AA313" s="931"/>
      <c r="AB313" s="931"/>
      <c r="AC313" s="931"/>
      <c r="AD313" s="931"/>
      <c r="AE313" s="931"/>
      <c r="AF313" s="1268"/>
      <c r="AG313" s="1268"/>
      <c r="AH313" s="1268"/>
      <c r="AI313" s="1268"/>
      <c r="AJ313" s="1268"/>
      <c r="AK313" s="1268"/>
      <c r="AL313" s="1268"/>
      <c r="AM313" s="1268"/>
      <c r="AN313" s="1268"/>
      <c r="AO313" s="1353"/>
    </row>
    <row r="314" spans="1:43" s="1249" customFormat="1" ht="13.8" hidden="1" x14ac:dyDescent="0.3">
      <c r="A314" s="928" t="s">
        <v>7488</v>
      </c>
      <c r="B314" s="928" t="s">
        <v>9478</v>
      </c>
      <c r="C314" s="928">
        <v>1831</v>
      </c>
      <c r="D314" s="928" t="s">
        <v>376</v>
      </c>
      <c r="E314" s="928" t="s">
        <v>9928</v>
      </c>
      <c r="F314" s="928"/>
      <c r="G314" s="928" t="s">
        <v>8687</v>
      </c>
      <c r="H314" s="928" t="s">
        <v>7510</v>
      </c>
      <c r="I314" s="928" t="s">
        <v>9929</v>
      </c>
      <c r="J314" s="928" t="s">
        <v>390</v>
      </c>
      <c r="K314" s="928">
        <v>1068583818</v>
      </c>
      <c r="L314" s="1391">
        <v>39492</v>
      </c>
      <c r="M314" s="1307">
        <v>17</v>
      </c>
      <c r="N314" s="1307" t="s">
        <v>51</v>
      </c>
      <c r="O314" s="928">
        <v>3126685729</v>
      </c>
      <c r="P314" s="928"/>
      <c r="Q314" s="928"/>
      <c r="R314" s="928" t="s">
        <v>380</v>
      </c>
      <c r="S314" s="928" t="s">
        <v>54</v>
      </c>
      <c r="T314" s="928" t="s">
        <v>9895</v>
      </c>
      <c r="U314" s="928"/>
      <c r="V314" s="1352"/>
      <c r="W314" s="1352"/>
      <c r="X314" s="1352"/>
      <c r="Y314" s="931"/>
      <c r="Z314" s="931"/>
      <c r="AA314" s="931"/>
      <c r="AB314" s="931"/>
      <c r="AC314" s="931"/>
      <c r="AD314" s="931"/>
      <c r="AE314" s="931"/>
      <c r="AF314" s="1268"/>
      <c r="AG314" s="1268"/>
      <c r="AH314" s="1268"/>
      <c r="AI314" s="1268"/>
      <c r="AJ314" s="1268"/>
      <c r="AK314" s="1268"/>
      <c r="AL314" s="1268"/>
      <c r="AM314" s="1268"/>
      <c r="AN314" s="1268"/>
      <c r="AO314" s="1353"/>
    </row>
    <row r="315" spans="1:43" s="1249" customFormat="1" ht="13.8" hidden="1" x14ac:dyDescent="0.3">
      <c r="A315" s="928" t="s">
        <v>7488</v>
      </c>
      <c r="B315" s="928" t="s">
        <v>9478</v>
      </c>
      <c r="C315" s="928">
        <v>1832</v>
      </c>
      <c r="D315" s="928" t="s">
        <v>376</v>
      </c>
      <c r="E315" s="928" t="s">
        <v>9453</v>
      </c>
      <c r="F315" s="928"/>
      <c r="G315" s="928" t="s">
        <v>8687</v>
      </c>
      <c r="H315" s="928" t="s">
        <v>7510</v>
      </c>
      <c r="I315" s="928" t="s">
        <v>9930</v>
      </c>
      <c r="J315" s="928" t="s">
        <v>390</v>
      </c>
      <c r="K315" s="928">
        <v>1068583820</v>
      </c>
      <c r="L315" s="1391">
        <v>39492</v>
      </c>
      <c r="M315" s="1307">
        <v>17</v>
      </c>
      <c r="N315" s="1307" t="s">
        <v>51</v>
      </c>
      <c r="O315" s="928">
        <v>3126685729</v>
      </c>
      <c r="P315" s="928"/>
      <c r="Q315" s="928"/>
      <c r="R315" s="928" t="s">
        <v>380</v>
      </c>
      <c r="S315" s="928" t="s">
        <v>54</v>
      </c>
      <c r="T315" s="928" t="s">
        <v>9895</v>
      </c>
      <c r="U315" s="928"/>
      <c r="V315" s="1352"/>
      <c r="W315" s="1352"/>
      <c r="X315" s="1352"/>
      <c r="Y315" s="931"/>
      <c r="Z315" s="931"/>
      <c r="AA315" s="931"/>
      <c r="AB315" s="931"/>
      <c r="AC315" s="931"/>
      <c r="AD315" s="931"/>
      <c r="AE315" s="931"/>
      <c r="AF315" s="1268"/>
      <c r="AG315" s="1268"/>
      <c r="AH315" s="1268"/>
      <c r="AI315" s="1268"/>
      <c r="AJ315" s="1268"/>
      <c r="AK315" s="1268"/>
      <c r="AL315" s="1268"/>
      <c r="AM315" s="1268"/>
      <c r="AN315" s="1268"/>
      <c r="AO315" s="1353"/>
    </row>
    <row r="316" spans="1:43" s="1249" customFormat="1" ht="13.8" x14ac:dyDescent="0.3">
      <c r="A316" s="928" t="s">
        <v>7488</v>
      </c>
      <c r="B316" s="928" t="s">
        <v>9478</v>
      </c>
      <c r="C316" s="928">
        <v>186</v>
      </c>
      <c r="D316" s="928" t="s">
        <v>45</v>
      </c>
      <c r="E316" s="928" t="s">
        <v>8686</v>
      </c>
      <c r="F316" s="928"/>
      <c r="G316" s="928" t="s">
        <v>292</v>
      </c>
      <c r="H316" s="928" t="s">
        <v>2638</v>
      </c>
      <c r="I316" s="1540" t="s">
        <v>9931</v>
      </c>
      <c r="J316" s="928" t="s">
        <v>50</v>
      </c>
      <c r="K316" s="928">
        <v>1001504567</v>
      </c>
      <c r="L316" s="1391">
        <v>31279</v>
      </c>
      <c r="M316" s="1307">
        <v>40</v>
      </c>
      <c r="N316" s="1307" t="s">
        <v>51</v>
      </c>
      <c r="O316" s="928">
        <v>3122685526</v>
      </c>
      <c r="P316" s="928"/>
      <c r="Q316" s="928"/>
      <c r="R316" s="928" t="s">
        <v>380</v>
      </c>
      <c r="S316" s="928" t="s">
        <v>54</v>
      </c>
      <c r="T316" s="928" t="s">
        <v>7209</v>
      </c>
      <c r="U316" s="928"/>
      <c r="V316" s="1352" t="s">
        <v>57</v>
      </c>
      <c r="W316" s="1352" t="s">
        <v>57</v>
      </c>
      <c r="X316" s="1352" t="s">
        <v>57</v>
      </c>
      <c r="Y316" s="1458"/>
      <c r="Z316" s="1458"/>
      <c r="AA316" s="1458"/>
      <c r="AB316" s="1458"/>
      <c r="AC316" s="1458"/>
      <c r="AD316" s="1446" t="s">
        <v>58</v>
      </c>
      <c r="AE316" s="1458"/>
      <c r="AF316" s="1268" t="s">
        <v>59</v>
      </c>
      <c r="AG316" s="1268" t="s">
        <v>57</v>
      </c>
      <c r="AH316" s="1268" t="s">
        <v>59</v>
      </c>
      <c r="AI316" s="1268" t="s">
        <v>59</v>
      </c>
      <c r="AJ316" s="1268" t="s">
        <v>59</v>
      </c>
      <c r="AK316" s="1268" t="s">
        <v>59</v>
      </c>
      <c r="AL316" s="1268" t="s">
        <v>83</v>
      </c>
      <c r="AM316" s="1268"/>
      <c r="AN316" s="1264"/>
      <c r="AO316" s="1447" t="s">
        <v>61</v>
      </c>
      <c r="AP316" s="1350"/>
      <c r="AQ316" s="809" t="str" cm="1">
        <f t="array" ref="AQ316">IF(AD316="NO FAVORABLE","NO FAVORABLE",IF(SUMPRODUCT(--(TRIM(AF316:AK316)&lt;&gt;"SI"),--(TRIM(AF316:AK316)&lt;&gt;"NA"))&gt;0,"SUBSANAR","APROBADA CR"))</f>
        <v>APROBADA CR</v>
      </c>
    </row>
    <row r="317" spans="1:43" s="1249" customFormat="1" ht="13.8" hidden="1" x14ac:dyDescent="0.3">
      <c r="A317" s="928" t="s">
        <v>7488</v>
      </c>
      <c r="B317" s="928" t="s">
        <v>9478</v>
      </c>
      <c r="C317" s="928">
        <v>1861</v>
      </c>
      <c r="D317" s="928" t="s">
        <v>376</v>
      </c>
      <c r="E317" s="928" t="s">
        <v>9932</v>
      </c>
      <c r="F317" s="928" t="s">
        <v>1698</v>
      </c>
      <c r="G317" s="928" t="s">
        <v>1898</v>
      </c>
      <c r="H317" s="928" t="s">
        <v>292</v>
      </c>
      <c r="I317" s="928" t="s">
        <v>9933</v>
      </c>
      <c r="J317" s="928" t="s">
        <v>390</v>
      </c>
      <c r="K317" s="928">
        <v>1037486169</v>
      </c>
      <c r="L317" s="1391">
        <v>42958</v>
      </c>
      <c r="M317" s="1307">
        <v>8</v>
      </c>
      <c r="N317" s="1307" t="s">
        <v>51</v>
      </c>
      <c r="O317" s="928">
        <v>3122685526</v>
      </c>
      <c r="P317" s="928"/>
      <c r="Q317" s="928"/>
      <c r="R317" s="928" t="s">
        <v>380</v>
      </c>
      <c r="S317" s="928" t="s">
        <v>54</v>
      </c>
      <c r="T317" s="928" t="s">
        <v>7209</v>
      </c>
      <c r="U317" s="928"/>
      <c r="V317" s="1352"/>
      <c r="W317" s="1352"/>
      <c r="X317" s="1352"/>
      <c r="Y317" s="931"/>
      <c r="Z317" s="931"/>
      <c r="AA317" s="931"/>
      <c r="AB317" s="931"/>
      <c r="AC317" s="931"/>
      <c r="AD317" s="931"/>
      <c r="AE317" s="931"/>
      <c r="AF317" s="1268"/>
      <c r="AG317" s="1268"/>
      <c r="AH317" s="1268"/>
      <c r="AI317" s="1268"/>
      <c r="AJ317" s="1268"/>
      <c r="AK317" s="1268"/>
      <c r="AL317" s="1268"/>
      <c r="AM317" s="1268"/>
      <c r="AN317" s="1268"/>
      <c r="AO317" s="1582"/>
    </row>
    <row r="318" spans="1:43" s="1249" customFormat="1" ht="13.8" x14ac:dyDescent="0.3">
      <c r="A318" s="928" t="s">
        <v>7488</v>
      </c>
      <c r="B318" s="928" t="s">
        <v>9478</v>
      </c>
      <c r="C318" s="928">
        <v>187</v>
      </c>
      <c r="D318" s="928" t="s">
        <v>45</v>
      </c>
      <c r="E318" s="928" t="s">
        <v>9125</v>
      </c>
      <c r="F318" s="928" t="s">
        <v>101</v>
      </c>
      <c r="G318" s="928" t="s">
        <v>4778</v>
      </c>
      <c r="H318" s="928" t="s">
        <v>416</v>
      </c>
      <c r="I318" s="1540" t="s">
        <v>9934</v>
      </c>
      <c r="J318" s="928" t="s">
        <v>50</v>
      </c>
      <c r="K318" s="928">
        <v>1033372547</v>
      </c>
      <c r="L318" s="1391">
        <v>33112</v>
      </c>
      <c r="M318" s="1307">
        <v>35</v>
      </c>
      <c r="N318" s="1307" t="s">
        <v>51</v>
      </c>
      <c r="O318" s="928">
        <v>3241975970</v>
      </c>
      <c r="P318" s="928"/>
      <c r="Q318" s="928"/>
      <c r="R318" s="928" t="s">
        <v>380</v>
      </c>
      <c r="S318" s="928" t="s">
        <v>54</v>
      </c>
      <c r="T318" s="928" t="s">
        <v>7209</v>
      </c>
      <c r="U318" s="928"/>
      <c r="V318" s="1352" t="s">
        <v>57</v>
      </c>
      <c r="W318" s="1352" t="s">
        <v>57</v>
      </c>
      <c r="X318" s="1352" t="s">
        <v>57</v>
      </c>
      <c r="Y318" s="1458"/>
      <c r="Z318" s="1458"/>
      <c r="AA318" s="1458"/>
      <c r="AB318" s="1458"/>
      <c r="AC318" s="1458"/>
      <c r="AD318" s="1446" t="s">
        <v>58</v>
      </c>
      <c r="AE318" s="1458"/>
      <c r="AF318" s="1268" t="s">
        <v>59</v>
      </c>
      <c r="AG318" s="1268" t="s">
        <v>57</v>
      </c>
      <c r="AH318" s="1268" t="s">
        <v>59</v>
      </c>
      <c r="AI318" s="1268" t="s">
        <v>59</v>
      </c>
      <c r="AJ318" s="1268" t="s">
        <v>59</v>
      </c>
      <c r="AK318" s="1268" t="s">
        <v>59</v>
      </c>
      <c r="AL318" s="1268" t="s">
        <v>194</v>
      </c>
      <c r="AM318" s="1268"/>
      <c r="AN318" s="1264"/>
      <c r="AO318" s="1447" t="s">
        <v>61</v>
      </c>
      <c r="AP318" s="1350"/>
      <c r="AQ318" s="809" t="str" cm="1">
        <f t="array" ref="AQ318">IF(AD318="NO FAVORABLE","NO FAVORABLE",IF(SUMPRODUCT(--(TRIM(AF318:AK318)&lt;&gt;"SI"),--(TRIM(AF318:AK318)&lt;&gt;"NA"))&gt;0,"SUBSANAR","APROBADA CR"))</f>
        <v>APROBADA CR</v>
      </c>
    </row>
    <row r="319" spans="1:43" s="1249" customFormat="1" ht="13.8" hidden="1" x14ac:dyDescent="0.3">
      <c r="A319" s="928" t="s">
        <v>7488</v>
      </c>
      <c r="B319" s="928" t="s">
        <v>9478</v>
      </c>
      <c r="C319" s="928">
        <v>1871</v>
      </c>
      <c r="D319" s="928" t="s">
        <v>376</v>
      </c>
      <c r="E319" s="928" t="s">
        <v>809</v>
      </c>
      <c r="F319" s="928"/>
      <c r="G319" s="928" t="s">
        <v>229</v>
      </c>
      <c r="H319" s="928" t="s">
        <v>4778</v>
      </c>
      <c r="I319" s="928" t="s">
        <v>9935</v>
      </c>
      <c r="J319" s="928" t="s">
        <v>390</v>
      </c>
      <c r="K319" s="928">
        <v>1037483200</v>
      </c>
      <c r="L319" s="1391">
        <v>41181</v>
      </c>
      <c r="M319" s="1307">
        <v>13</v>
      </c>
      <c r="N319" s="1307" t="s">
        <v>379</v>
      </c>
      <c r="O319" s="928">
        <v>3241975970</v>
      </c>
      <c r="P319" s="928"/>
      <c r="Q319" s="928"/>
      <c r="R319" s="928" t="s">
        <v>380</v>
      </c>
      <c r="S319" s="928" t="s">
        <v>54</v>
      </c>
      <c r="T319" s="928" t="s">
        <v>7209</v>
      </c>
      <c r="U319" s="928"/>
      <c r="V319" s="1352"/>
      <c r="W319" s="1352"/>
      <c r="X319" s="1352"/>
      <c r="Y319" s="931"/>
      <c r="Z319" s="931"/>
      <c r="AA319" s="931"/>
      <c r="AB319" s="931"/>
      <c r="AC319" s="931"/>
      <c r="AD319" s="931"/>
      <c r="AE319" s="931"/>
      <c r="AF319" s="1268"/>
      <c r="AG319" s="1268"/>
      <c r="AH319" s="1268"/>
      <c r="AI319" s="1268"/>
      <c r="AJ319" s="1268"/>
      <c r="AK319" s="1268"/>
      <c r="AL319" s="1268"/>
      <c r="AM319" s="1268"/>
      <c r="AN319" s="1268"/>
      <c r="AO319" s="1582"/>
    </row>
    <row r="320" spans="1:43" s="1249" customFormat="1" ht="13.8" x14ac:dyDescent="0.3">
      <c r="A320" s="928" t="s">
        <v>7488</v>
      </c>
      <c r="B320" s="928" t="s">
        <v>9478</v>
      </c>
      <c r="C320" s="928">
        <v>188</v>
      </c>
      <c r="D320" s="928" t="s">
        <v>45</v>
      </c>
      <c r="E320" s="928" t="s">
        <v>62</v>
      </c>
      <c r="F320" s="928" t="s">
        <v>107</v>
      </c>
      <c r="G320" s="928" t="s">
        <v>4778</v>
      </c>
      <c r="H320" s="928" t="s">
        <v>1536</v>
      </c>
      <c r="I320" s="1540" t="s">
        <v>9936</v>
      </c>
      <c r="J320" s="928" t="s">
        <v>50</v>
      </c>
      <c r="K320" s="928">
        <v>22144030</v>
      </c>
      <c r="L320" s="1391">
        <v>27214</v>
      </c>
      <c r="M320" s="1307">
        <v>51</v>
      </c>
      <c r="N320" s="1307" t="s">
        <v>51</v>
      </c>
      <c r="O320" s="928">
        <v>3238381496</v>
      </c>
      <c r="P320" s="928"/>
      <c r="Q320" s="928"/>
      <c r="R320" s="928" t="s">
        <v>380</v>
      </c>
      <c r="S320" s="928" t="s">
        <v>54</v>
      </c>
      <c r="T320" s="928" t="s">
        <v>7209</v>
      </c>
      <c r="U320" s="928"/>
      <c r="V320" s="1352" t="s">
        <v>57</v>
      </c>
      <c r="W320" s="1352" t="s">
        <v>57</v>
      </c>
      <c r="X320" s="1352" t="s">
        <v>57</v>
      </c>
      <c r="Y320" s="1458"/>
      <c r="Z320" s="1458"/>
      <c r="AA320" s="1458"/>
      <c r="AB320" s="1458"/>
      <c r="AC320" s="1458"/>
      <c r="AD320" s="1446" t="s">
        <v>58</v>
      </c>
      <c r="AE320" s="1458"/>
      <c r="AF320" s="1268" t="s">
        <v>59</v>
      </c>
      <c r="AG320" s="1268" t="s">
        <v>57</v>
      </c>
      <c r="AH320" s="1268" t="s">
        <v>59</v>
      </c>
      <c r="AI320" s="1268" t="s">
        <v>59</v>
      </c>
      <c r="AJ320" s="1268" t="s">
        <v>59</v>
      </c>
      <c r="AK320" s="1268" t="s">
        <v>59</v>
      </c>
      <c r="AL320" s="1268" t="s">
        <v>258</v>
      </c>
      <c r="AM320" s="1268"/>
      <c r="AN320" s="1264"/>
      <c r="AO320" s="1447" t="s">
        <v>61</v>
      </c>
      <c r="AP320" s="1350"/>
      <c r="AQ320" s="809" t="str" cm="1">
        <f t="array" ref="AQ320">IF(AD320="NO FAVORABLE","NO FAVORABLE",IF(SUMPRODUCT(--(TRIM(AF320:AK320)&lt;&gt;"SI"),--(TRIM(AF320:AK320)&lt;&gt;"NA"))&gt;0,"SUBSANAR","APROBADA CR"))</f>
        <v>APROBADA CR</v>
      </c>
    </row>
    <row r="321" spans="1:43" s="1249" customFormat="1" ht="13.8" x14ac:dyDescent="0.3">
      <c r="A321" s="928" t="s">
        <v>7488</v>
      </c>
      <c r="B321" s="928" t="s">
        <v>9478</v>
      </c>
      <c r="C321" s="928">
        <v>189</v>
      </c>
      <c r="D321" s="928" t="s">
        <v>45</v>
      </c>
      <c r="E321" s="928" t="s">
        <v>4408</v>
      </c>
      <c r="F321" s="928" t="s">
        <v>107</v>
      </c>
      <c r="G321" s="928" t="s">
        <v>2638</v>
      </c>
      <c r="H321" s="928" t="s">
        <v>1793</v>
      </c>
      <c r="I321" s="1540" t="s">
        <v>9937</v>
      </c>
      <c r="J321" s="928" t="s">
        <v>50</v>
      </c>
      <c r="K321" s="928">
        <v>43823357</v>
      </c>
      <c r="L321" s="1391">
        <v>24162</v>
      </c>
      <c r="M321" s="1307">
        <v>59</v>
      </c>
      <c r="N321" s="1307" t="s">
        <v>51</v>
      </c>
      <c r="O321" s="928">
        <v>3249314113</v>
      </c>
      <c r="P321" s="928"/>
      <c r="Q321" s="928"/>
      <c r="R321" s="928" t="s">
        <v>380</v>
      </c>
      <c r="S321" s="928" t="s">
        <v>54</v>
      </c>
      <c r="T321" s="928" t="s">
        <v>7209</v>
      </c>
      <c r="U321" s="928"/>
      <c r="V321" s="1352" t="s">
        <v>57</v>
      </c>
      <c r="W321" s="1352" t="s">
        <v>57</v>
      </c>
      <c r="X321" s="1352" t="s">
        <v>57</v>
      </c>
      <c r="Y321" s="1458"/>
      <c r="Z321" s="1458"/>
      <c r="AA321" s="1458"/>
      <c r="AB321" s="1458"/>
      <c r="AC321" s="1458"/>
      <c r="AD321" s="1446" t="s">
        <v>58</v>
      </c>
      <c r="AE321" s="1458"/>
      <c r="AF321" s="1268" t="s">
        <v>59</v>
      </c>
      <c r="AG321" s="1268" t="s">
        <v>57</v>
      </c>
      <c r="AH321" s="1268" t="s">
        <v>59</v>
      </c>
      <c r="AI321" s="1268" t="s">
        <v>59</v>
      </c>
      <c r="AJ321" s="1268" t="s">
        <v>59</v>
      </c>
      <c r="AK321" s="1268" t="s">
        <v>59</v>
      </c>
      <c r="AL321" s="1268" t="s">
        <v>114</v>
      </c>
      <c r="AM321" s="1268"/>
      <c r="AN321" s="1264"/>
      <c r="AO321" s="1447" t="s">
        <v>61</v>
      </c>
      <c r="AP321" s="1350"/>
      <c r="AQ321" s="809" t="str" cm="1">
        <f t="array" ref="AQ321">IF(AD321="NO FAVORABLE","NO FAVORABLE",IF(SUMPRODUCT(--(TRIM(AF321:AK321)&lt;&gt;"SI"),--(TRIM(AF321:AK321)&lt;&gt;"NA"))&gt;0,"SUBSANAR","APROBADA CR"))</f>
        <v>APROBADA CR</v>
      </c>
    </row>
    <row r="322" spans="1:43" s="1249" customFormat="1" ht="13.8" hidden="1" x14ac:dyDescent="0.3">
      <c r="A322" s="928" t="s">
        <v>7488</v>
      </c>
      <c r="B322" s="928" t="s">
        <v>9478</v>
      </c>
      <c r="C322" s="928">
        <v>1891</v>
      </c>
      <c r="D322" s="928" t="s">
        <v>376</v>
      </c>
      <c r="E322" s="928" t="s">
        <v>9938</v>
      </c>
      <c r="F322" s="928"/>
      <c r="G322" s="928" t="s">
        <v>685</v>
      </c>
      <c r="H322" s="928" t="s">
        <v>5643</v>
      </c>
      <c r="I322" s="928" t="s">
        <v>9939</v>
      </c>
      <c r="J322" s="928" t="s">
        <v>390</v>
      </c>
      <c r="K322" s="928">
        <v>1037473155</v>
      </c>
      <c r="L322" s="1391">
        <v>39401</v>
      </c>
      <c r="M322" s="1307">
        <v>18</v>
      </c>
      <c r="N322" s="1307" t="s">
        <v>51</v>
      </c>
      <c r="O322" s="928">
        <v>3249314113</v>
      </c>
      <c r="P322" s="928"/>
      <c r="Q322" s="928"/>
      <c r="R322" s="928" t="s">
        <v>380</v>
      </c>
      <c r="S322" s="928" t="s">
        <v>54</v>
      </c>
      <c r="T322" s="928" t="s">
        <v>7209</v>
      </c>
      <c r="U322" s="928"/>
      <c r="V322" s="1352"/>
      <c r="W322" s="1352"/>
      <c r="X322" s="1352"/>
      <c r="Y322" s="931"/>
      <c r="Z322" s="931"/>
      <c r="AA322" s="931"/>
      <c r="AB322" s="931"/>
      <c r="AC322" s="931"/>
      <c r="AD322" s="931"/>
      <c r="AE322" s="931"/>
      <c r="AF322" s="1268"/>
      <c r="AG322" s="1268"/>
      <c r="AH322" s="1268"/>
      <c r="AI322" s="1268"/>
      <c r="AJ322" s="1268"/>
      <c r="AK322" s="1268"/>
      <c r="AL322" s="1268"/>
      <c r="AM322" s="1268"/>
      <c r="AN322" s="1268"/>
      <c r="AO322" s="1582"/>
    </row>
    <row r="323" spans="1:43" s="1249" customFormat="1" ht="13.8" x14ac:dyDescent="0.3">
      <c r="A323" s="928" t="s">
        <v>7488</v>
      </c>
      <c r="B323" s="928" t="s">
        <v>9478</v>
      </c>
      <c r="C323" s="928">
        <v>190</v>
      </c>
      <c r="D323" s="928" t="s">
        <v>45</v>
      </c>
      <c r="E323" s="928" t="s">
        <v>851</v>
      </c>
      <c r="F323" s="928"/>
      <c r="G323" s="928" t="s">
        <v>4778</v>
      </c>
      <c r="H323" s="928" t="s">
        <v>1536</v>
      </c>
      <c r="I323" s="1540" t="s">
        <v>9940</v>
      </c>
      <c r="J323" s="928" t="s">
        <v>50</v>
      </c>
      <c r="K323" s="928">
        <v>22143659</v>
      </c>
      <c r="L323" s="1391">
        <v>28673</v>
      </c>
      <c r="M323" s="1307">
        <v>47</v>
      </c>
      <c r="N323" s="1307" t="s">
        <v>51</v>
      </c>
      <c r="O323" s="928">
        <v>3506882585</v>
      </c>
      <c r="P323" s="928"/>
      <c r="Q323" s="928"/>
      <c r="R323" s="928" t="s">
        <v>380</v>
      </c>
      <c r="S323" s="928" t="s">
        <v>54</v>
      </c>
      <c r="T323" s="928" t="s">
        <v>7209</v>
      </c>
      <c r="U323" s="928"/>
      <c r="V323" s="1352" t="s">
        <v>57</v>
      </c>
      <c r="W323" s="1352" t="s">
        <v>57</v>
      </c>
      <c r="X323" s="1352" t="s">
        <v>57</v>
      </c>
      <c r="Y323" s="1458"/>
      <c r="Z323" s="1458"/>
      <c r="AA323" s="1458"/>
      <c r="AB323" s="1458"/>
      <c r="AC323" s="1458"/>
      <c r="AD323" s="1456" t="s">
        <v>58</v>
      </c>
      <c r="AE323" s="1458"/>
      <c r="AF323" s="1268" t="s">
        <v>59</v>
      </c>
      <c r="AG323" s="1268" t="s">
        <v>57</v>
      </c>
      <c r="AH323" s="1268" t="s">
        <v>59</v>
      </c>
      <c r="AI323" s="1268" t="s">
        <v>59</v>
      </c>
      <c r="AJ323" s="1268" t="s">
        <v>59</v>
      </c>
      <c r="AK323" s="1268" t="s">
        <v>59</v>
      </c>
      <c r="AL323" s="1268" t="s">
        <v>138</v>
      </c>
      <c r="AM323" s="1268"/>
      <c r="AN323" s="1264"/>
      <c r="AO323" s="1447" t="s">
        <v>61</v>
      </c>
      <c r="AP323" s="1350"/>
      <c r="AQ323" s="809" t="str" cm="1">
        <f t="array" ref="AQ323">IF(AD323="NO FAVORABLE","NO FAVORABLE",IF(SUMPRODUCT(--(TRIM(AF323:AK323)&lt;&gt;"SI"),--(TRIM(AF323:AK323)&lt;&gt;"NA"))&gt;0,"SUBSANAR","APROBADA CR"))</f>
        <v>APROBADA CR</v>
      </c>
    </row>
    <row r="324" spans="1:43" s="1249" customFormat="1" ht="13.8" x14ac:dyDescent="0.3">
      <c r="A324" s="928" t="s">
        <v>7488</v>
      </c>
      <c r="B324" s="928" t="s">
        <v>9478</v>
      </c>
      <c r="C324" s="928">
        <v>193</v>
      </c>
      <c r="D324" s="928" t="s">
        <v>45</v>
      </c>
      <c r="E324" s="928" t="s">
        <v>1810</v>
      </c>
      <c r="F324" s="928" t="s">
        <v>1530</v>
      </c>
      <c r="G324" s="928" t="s">
        <v>5398</v>
      </c>
      <c r="H324" s="928" t="s">
        <v>5128</v>
      </c>
      <c r="I324" s="1540" t="s">
        <v>9942</v>
      </c>
      <c r="J324" s="928" t="s">
        <v>50</v>
      </c>
      <c r="K324" s="928">
        <v>1037472432</v>
      </c>
      <c r="L324" s="1391">
        <v>32594</v>
      </c>
      <c r="M324" s="1307">
        <v>36</v>
      </c>
      <c r="N324" s="1307" t="s">
        <v>51</v>
      </c>
      <c r="O324" s="928">
        <v>3502693014</v>
      </c>
      <c r="P324" s="928"/>
      <c r="Q324" s="928"/>
      <c r="R324" s="928" t="s">
        <v>380</v>
      </c>
      <c r="S324" s="928" t="s">
        <v>54</v>
      </c>
      <c r="T324" s="928" t="s">
        <v>7209</v>
      </c>
      <c r="U324" s="928"/>
      <c r="V324" s="1352" t="s">
        <v>57</v>
      </c>
      <c r="W324" s="1352" t="s">
        <v>57</v>
      </c>
      <c r="X324" s="1352" t="s">
        <v>57</v>
      </c>
      <c r="Y324" s="1458"/>
      <c r="Z324" s="1458"/>
      <c r="AA324" s="1458"/>
      <c r="AB324" s="1458"/>
      <c r="AC324" s="1458"/>
      <c r="AD324" s="1446" t="s">
        <v>58</v>
      </c>
      <c r="AE324" s="1458"/>
      <c r="AF324" s="1268" t="s">
        <v>59</v>
      </c>
      <c r="AG324" s="1268" t="s">
        <v>57</v>
      </c>
      <c r="AH324" s="1268" t="s">
        <v>59</v>
      </c>
      <c r="AI324" s="1268" t="s">
        <v>59</v>
      </c>
      <c r="AJ324" s="1268" t="s">
        <v>59</v>
      </c>
      <c r="AK324" s="1268" t="s">
        <v>59</v>
      </c>
      <c r="AL324" s="1268" t="s">
        <v>138</v>
      </c>
      <c r="AM324" s="1268"/>
      <c r="AN324" s="1264"/>
      <c r="AO324" s="1447" t="s">
        <v>61</v>
      </c>
      <c r="AP324" s="1350"/>
      <c r="AQ324" s="809" t="str" cm="1">
        <f t="array" ref="AQ324">IF(AD324="NO FAVORABLE","NO FAVORABLE",IF(SUMPRODUCT(--(TRIM(AF324:AK324)&lt;&gt;"SI"),--(TRIM(AF324:AK324)&lt;&gt;"NA"))&gt;0,"SUBSANAR","APROBADA CR"))</f>
        <v>APROBADA CR</v>
      </c>
    </row>
    <row r="325" spans="1:43" s="1249" customFormat="1" ht="13.8" hidden="1" x14ac:dyDescent="0.3">
      <c r="A325" s="928" t="s">
        <v>7488</v>
      </c>
      <c r="B325" s="928" t="s">
        <v>9478</v>
      </c>
      <c r="C325" s="928">
        <v>1941</v>
      </c>
      <c r="D325" s="928" t="s">
        <v>376</v>
      </c>
      <c r="E325" s="928" t="s">
        <v>454</v>
      </c>
      <c r="F325" s="928" t="s">
        <v>895</v>
      </c>
      <c r="G325" s="928" t="s">
        <v>412</v>
      </c>
      <c r="H325" s="928" t="s">
        <v>5643</v>
      </c>
      <c r="I325" s="928" t="s">
        <v>9943</v>
      </c>
      <c r="J325" s="928" t="s">
        <v>390</v>
      </c>
      <c r="K325" s="928">
        <v>1037486150</v>
      </c>
      <c r="L325" s="1391">
        <v>42751</v>
      </c>
      <c r="M325" s="1307">
        <v>8</v>
      </c>
      <c r="N325" s="1307" t="s">
        <v>379</v>
      </c>
      <c r="O325" s="928">
        <v>3508503164</v>
      </c>
      <c r="P325" s="928"/>
      <c r="Q325" s="928"/>
      <c r="R325" s="928" t="s">
        <v>380</v>
      </c>
      <c r="S325" s="928" t="s">
        <v>54</v>
      </c>
      <c r="T325" s="928" t="s">
        <v>7209</v>
      </c>
      <c r="U325" s="928"/>
      <c r="V325" s="1352"/>
      <c r="W325" s="1352"/>
      <c r="X325" s="1352"/>
      <c r="Y325" s="931"/>
      <c r="Z325" s="931"/>
      <c r="AA325" s="931"/>
      <c r="AB325" s="931"/>
      <c r="AC325" s="931"/>
      <c r="AD325" s="931"/>
      <c r="AE325" s="931"/>
      <c r="AF325" s="1268"/>
      <c r="AG325" s="1268"/>
      <c r="AH325" s="1268"/>
      <c r="AI325" s="1268"/>
      <c r="AJ325" s="1268"/>
      <c r="AK325" s="1268"/>
      <c r="AL325" s="1268"/>
      <c r="AM325" s="1268"/>
      <c r="AN325" s="1268"/>
      <c r="AO325" s="1353"/>
    </row>
    <row r="326" spans="1:43" s="1249" customFormat="1" ht="13.8" hidden="1" x14ac:dyDescent="0.3">
      <c r="A326" s="928" t="s">
        <v>7488</v>
      </c>
      <c r="B326" s="928" t="s">
        <v>9478</v>
      </c>
      <c r="C326" s="928">
        <v>1942</v>
      </c>
      <c r="D326" s="928" t="s">
        <v>376</v>
      </c>
      <c r="E326" s="928" t="s">
        <v>454</v>
      </c>
      <c r="F326" s="928" t="s">
        <v>530</v>
      </c>
      <c r="G326" s="928" t="s">
        <v>1111</v>
      </c>
      <c r="H326" s="928" t="s">
        <v>5643</v>
      </c>
      <c r="I326" s="928" t="s">
        <v>9944</v>
      </c>
      <c r="J326" s="928" t="s">
        <v>431</v>
      </c>
      <c r="K326" s="928">
        <v>1037489824</v>
      </c>
      <c r="L326" s="1391">
        <v>45764</v>
      </c>
      <c r="M326" s="1307"/>
      <c r="N326" s="1307" t="s">
        <v>379</v>
      </c>
      <c r="O326" s="928">
        <v>3508503164</v>
      </c>
      <c r="P326" s="928"/>
      <c r="Q326" s="928"/>
      <c r="R326" s="928" t="s">
        <v>380</v>
      </c>
      <c r="S326" s="928" t="s">
        <v>54</v>
      </c>
      <c r="T326" s="928" t="s">
        <v>7209</v>
      </c>
      <c r="U326" s="928"/>
      <c r="V326" s="1352"/>
      <c r="W326" s="1352"/>
      <c r="X326" s="1352"/>
      <c r="Y326" s="931"/>
      <c r="Z326" s="931"/>
      <c r="AA326" s="931"/>
      <c r="AB326" s="931"/>
      <c r="AC326" s="931"/>
      <c r="AD326" s="1259"/>
      <c r="AE326" s="931"/>
      <c r="AF326" s="1268"/>
      <c r="AG326" s="1268"/>
      <c r="AH326" s="1268"/>
      <c r="AI326" s="1268"/>
      <c r="AJ326" s="1268"/>
      <c r="AK326" s="1268"/>
      <c r="AL326" s="1268"/>
      <c r="AM326" s="1268"/>
      <c r="AN326" s="1268"/>
      <c r="AO326" s="1452"/>
      <c r="AP326" s="1350"/>
    </row>
    <row r="327" spans="1:43" s="1249" customFormat="1" ht="13.8" hidden="1" x14ac:dyDescent="0.3">
      <c r="A327" s="928" t="s">
        <v>7488</v>
      </c>
      <c r="B327" s="928" t="s">
        <v>9478</v>
      </c>
      <c r="C327" s="928">
        <v>1961</v>
      </c>
      <c r="D327" s="928" t="s">
        <v>376</v>
      </c>
      <c r="E327" s="928" t="s">
        <v>62</v>
      </c>
      <c r="F327" s="928" t="s">
        <v>384</v>
      </c>
      <c r="G327" s="928" t="s">
        <v>210</v>
      </c>
      <c r="H327" s="928" t="s">
        <v>5293</v>
      </c>
      <c r="I327" s="928" t="s">
        <v>9946</v>
      </c>
      <c r="J327" s="928" t="s">
        <v>431</v>
      </c>
      <c r="K327" s="928">
        <v>1037488542</v>
      </c>
      <c r="L327" s="1391">
        <v>44594</v>
      </c>
      <c r="M327" s="1307">
        <v>3</v>
      </c>
      <c r="N327" s="1307" t="s">
        <v>51</v>
      </c>
      <c r="O327" s="928">
        <v>3236231625</v>
      </c>
      <c r="P327" s="928"/>
      <c r="Q327" s="928"/>
      <c r="R327" s="928" t="s">
        <v>380</v>
      </c>
      <c r="S327" s="928" t="s">
        <v>54</v>
      </c>
      <c r="T327" s="928" t="s">
        <v>7209</v>
      </c>
      <c r="U327" s="928"/>
      <c r="V327" s="1352"/>
      <c r="W327" s="1352"/>
      <c r="X327" s="1352"/>
      <c r="Y327" s="931"/>
      <c r="Z327" s="931"/>
      <c r="AA327" s="931"/>
      <c r="AB327" s="931"/>
      <c r="AC327" s="931"/>
      <c r="AD327" s="931"/>
      <c r="AE327" s="931"/>
      <c r="AF327" s="1268"/>
      <c r="AG327" s="1268"/>
      <c r="AH327" s="1268"/>
      <c r="AI327" s="1268"/>
      <c r="AJ327" s="1268"/>
      <c r="AK327" s="1268"/>
      <c r="AL327" s="1268"/>
      <c r="AM327" s="1268"/>
      <c r="AN327" s="1268"/>
      <c r="AO327" s="1353"/>
    </row>
    <row r="328" spans="1:43" s="1249" customFormat="1" ht="13.8" hidden="1" x14ac:dyDescent="0.3">
      <c r="A328" s="928" t="s">
        <v>7488</v>
      </c>
      <c r="B328" s="928" t="s">
        <v>9478</v>
      </c>
      <c r="C328" s="928">
        <v>1962</v>
      </c>
      <c r="D328" s="928" t="s">
        <v>376</v>
      </c>
      <c r="E328" s="928" t="s">
        <v>2097</v>
      </c>
      <c r="F328" s="928" t="s">
        <v>424</v>
      </c>
      <c r="G328" s="928" t="s">
        <v>5293</v>
      </c>
      <c r="H328" s="928" t="s">
        <v>459</v>
      </c>
      <c r="I328" s="928" t="s">
        <v>9947</v>
      </c>
      <c r="J328" s="928" t="s">
        <v>390</v>
      </c>
      <c r="K328" s="928">
        <v>1037485104</v>
      </c>
      <c r="L328" s="1391">
        <v>42234</v>
      </c>
      <c r="M328" s="1307">
        <v>10</v>
      </c>
      <c r="N328" s="1307" t="s">
        <v>51</v>
      </c>
      <c r="O328" s="928">
        <v>3236231625</v>
      </c>
      <c r="P328" s="928"/>
      <c r="Q328" s="928"/>
      <c r="R328" s="928" t="s">
        <v>380</v>
      </c>
      <c r="S328" s="928" t="s">
        <v>54</v>
      </c>
      <c r="T328" s="928" t="s">
        <v>7209</v>
      </c>
      <c r="U328" s="928"/>
      <c r="V328" s="1352"/>
      <c r="W328" s="1352"/>
      <c r="X328" s="1352"/>
      <c r="Y328" s="931"/>
      <c r="Z328" s="931"/>
      <c r="AA328" s="931"/>
      <c r="AB328" s="931"/>
      <c r="AC328" s="931"/>
      <c r="AD328" s="1259"/>
      <c r="AE328" s="931"/>
      <c r="AF328" s="1268"/>
      <c r="AG328" s="1268"/>
      <c r="AH328" s="1268"/>
      <c r="AI328" s="1268"/>
      <c r="AJ328" s="1268"/>
      <c r="AK328" s="1268"/>
      <c r="AL328" s="1268"/>
      <c r="AM328" s="1268"/>
      <c r="AN328" s="1268"/>
      <c r="AO328" s="1452"/>
      <c r="AP328" s="1350"/>
    </row>
    <row r="329" spans="1:43" s="1249" customFormat="1" ht="13.8" hidden="1" x14ac:dyDescent="0.3">
      <c r="A329" s="928" t="s">
        <v>7488</v>
      </c>
      <c r="B329" s="928" t="s">
        <v>9478</v>
      </c>
      <c r="C329" s="928">
        <v>1981</v>
      </c>
      <c r="D329" s="928" t="s">
        <v>376</v>
      </c>
      <c r="E329" s="928" t="s">
        <v>5625</v>
      </c>
      <c r="F329" s="928"/>
      <c r="G329" s="928" t="s">
        <v>9103</v>
      </c>
      <c r="H329" s="928" t="s">
        <v>5643</v>
      </c>
      <c r="I329" s="928" t="s">
        <v>9948</v>
      </c>
      <c r="J329" s="928" t="s">
        <v>390</v>
      </c>
      <c r="K329" s="928">
        <v>1037481720</v>
      </c>
      <c r="L329" s="1391">
        <v>40434</v>
      </c>
      <c r="M329" s="1307">
        <v>15</v>
      </c>
      <c r="N329" s="1307" t="s">
        <v>51</v>
      </c>
      <c r="O329" s="928">
        <v>3028038266</v>
      </c>
      <c r="P329" s="928"/>
      <c r="Q329" s="928"/>
      <c r="R329" s="928" t="s">
        <v>380</v>
      </c>
      <c r="S329" s="928" t="s">
        <v>54</v>
      </c>
      <c r="T329" s="928" t="s">
        <v>7209</v>
      </c>
      <c r="U329" s="928"/>
      <c r="V329" s="1352"/>
      <c r="W329" s="1352"/>
      <c r="X329" s="1352"/>
      <c r="Y329" s="931"/>
      <c r="Z329" s="931"/>
      <c r="AA329" s="931"/>
      <c r="AB329" s="931"/>
      <c r="AC329" s="931"/>
      <c r="AD329" s="931"/>
      <c r="AE329" s="931"/>
      <c r="AF329" s="1268"/>
      <c r="AG329" s="1268"/>
      <c r="AH329" s="1268"/>
      <c r="AI329" s="1268"/>
      <c r="AJ329" s="1268"/>
      <c r="AK329" s="1268"/>
      <c r="AL329" s="1268"/>
      <c r="AM329" s="1268"/>
      <c r="AN329" s="1268"/>
      <c r="AO329" s="1353"/>
    </row>
    <row r="330" spans="1:43" s="1249" customFormat="1" ht="13.8" hidden="1" x14ac:dyDescent="0.3">
      <c r="A330" s="928" t="s">
        <v>7488</v>
      </c>
      <c r="B330" s="928" t="s">
        <v>9478</v>
      </c>
      <c r="C330" s="928">
        <v>1982</v>
      </c>
      <c r="D330" s="928" t="s">
        <v>376</v>
      </c>
      <c r="E330" s="928" t="s">
        <v>2754</v>
      </c>
      <c r="F330" s="928" t="s">
        <v>9949</v>
      </c>
      <c r="G330" s="928" t="s">
        <v>48</v>
      </c>
      <c r="H330" s="928" t="s">
        <v>5643</v>
      </c>
      <c r="I330" s="928" t="s">
        <v>9950</v>
      </c>
      <c r="J330" s="928" t="s">
        <v>50</v>
      </c>
      <c r="K330" s="928">
        <v>1037473016</v>
      </c>
      <c r="L330" s="1391">
        <v>39352</v>
      </c>
      <c r="M330" s="1307">
        <v>18</v>
      </c>
      <c r="N330" s="1307" t="s">
        <v>51</v>
      </c>
      <c r="O330" s="928">
        <v>3028038266</v>
      </c>
      <c r="P330" s="928"/>
      <c r="Q330" s="928"/>
      <c r="R330" s="928" t="s">
        <v>380</v>
      </c>
      <c r="S330" s="928" t="s">
        <v>54</v>
      </c>
      <c r="T330" s="928" t="s">
        <v>7209</v>
      </c>
      <c r="U330" s="928"/>
      <c r="V330" s="1352"/>
      <c r="W330" s="1352"/>
      <c r="X330" s="1352"/>
      <c r="Y330" s="931"/>
      <c r="Z330" s="931"/>
      <c r="AA330" s="931"/>
      <c r="AB330" s="931"/>
      <c r="AC330" s="931"/>
      <c r="AD330" s="931"/>
      <c r="AE330" s="931"/>
      <c r="AF330" s="1268"/>
      <c r="AG330" s="1268"/>
      <c r="AH330" s="1268"/>
      <c r="AI330" s="1268"/>
      <c r="AJ330" s="1268"/>
      <c r="AK330" s="1268"/>
      <c r="AL330" s="1268"/>
      <c r="AM330" s="1268"/>
      <c r="AN330" s="1268"/>
      <c r="AO330" s="1353"/>
    </row>
    <row r="331" spans="1:43" s="1249" customFormat="1" ht="13.8" hidden="1" x14ac:dyDescent="0.3">
      <c r="A331" s="928" t="s">
        <v>7488</v>
      </c>
      <c r="B331" s="928" t="s">
        <v>9478</v>
      </c>
      <c r="C331" s="928">
        <v>1983</v>
      </c>
      <c r="D331" s="928" t="s">
        <v>376</v>
      </c>
      <c r="E331" s="928" t="s">
        <v>9951</v>
      </c>
      <c r="F331" s="928"/>
      <c r="G331" s="928" t="s">
        <v>9452</v>
      </c>
      <c r="H331" s="928" t="s">
        <v>9103</v>
      </c>
      <c r="I331" s="928" t="s">
        <v>9952</v>
      </c>
      <c r="J331" s="928" t="s">
        <v>390</v>
      </c>
      <c r="K331" s="928">
        <v>1037483162</v>
      </c>
      <c r="L331" s="1391">
        <v>41379</v>
      </c>
      <c r="M331" s="1307">
        <v>12</v>
      </c>
      <c r="N331" s="1307" t="s">
        <v>51</v>
      </c>
      <c r="O331" s="928">
        <v>3028038266</v>
      </c>
      <c r="P331" s="928"/>
      <c r="Q331" s="928"/>
      <c r="R331" s="928" t="s">
        <v>380</v>
      </c>
      <c r="S331" s="928" t="s">
        <v>54</v>
      </c>
      <c r="T331" s="928" t="s">
        <v>7209</v>
      </c>
      <c r="U331" s="928"/>
      <c r="V331" s="1352"/>
      <c r="W331" s="1352"/>
      <c r="X331" s="1352"/>
      <c r="Y331" s="931"/>
      <c r="Z331" s="931"/>
      <c r="AA331" s="931"/>
      <c r="AB331" s="931"/>
      <c r="AC331" s="931"/>
      <c r="AD331" s="931"/>
      <c r="AE331" s="931"/>
      <c r="AF331" s="1268"/>
      <c r="AG331" s="1268"/>
      <c r="AH331" s="1268"/>
      <c r="AI331" s="1268"/>
      <c r="AJ331" s="1268"/>
      <c r="AK331" s="1268"/>
      <c r="AL331" s="1268"/>
      <c r="AM331" s="1268"/>
      <c r="AN331" s="1268"/>
      <c r="AO331" s="1353"/>
    </row>
    <row r="332" spans="1:43" s="1249" customFormat="1" ht="13.8" hidden="1" x14ac:dyDescent="0.3">
      <c r="A332" s="928" t="s">
        <v>7488</v>
      </c>
      <c r="B332" s="928" t="s">
        <v>9478</v>
      </c>
      <c r="C332" s="928">
        <v>1984</v>
      </c>
      <c r="D332" s="928" t="s">
        <v>376</v>
      </c>
      <c r="E332" s="928" t="s">
        <v>9953</v>
      </c>
      <c r="F332" s="928" t="s">
        <v>378</v>
      </c>
      <c r="G332" s="928" t="s">
        <v>459</v>
      </c>
      <c r="H332" s="928" t="s">
        <v>48</v>
      </c>
      <c r="I332" s="928" t="s">
        <v>9954</v>
      </c>
      <c r="J332" s="928" t="s">
        <v>431</v>
      </c>
      <c r="K332" s="928">
        <v>1129686114</v>
      </c>
      <c r="L332" s="1391">
        <v>45297</v>
      </c>
      <c r="M332" s="1307">
        <v>1</v>
      </c>
      <c r="N332" s="1307" t="s">
        <v>51</v>
      </c>
      <c r="O332" s="928">
        <v>3028038266</v>
      </c>
      <c r="P332" s="928"/>
      <c r="Q332" s="928"/>
      <c r="R332" s="928" t="s">
        <v>380</v>
      </c>
      <c r="S332" s="928" t="s">
        <v>54</v>
      </c>
      <c r="T332" s="928" t="s">
        <v>7209</v>
      </c>
      <c r="U332" s="928"/>
      <c r="V332" s="1352"/>
      <c r="W332" s="1352"/>
      <c r="X332" s="1352"/>
      <c r="Y332" s="931"/>
      <c r="Z332" s="931"/>
      <c r="AA332" s="931"/>
      <c r="AB332" s="931"/>
      <c r="AC332" s="931"/>
      <c r="AD332" s="1259"/>
      <c r="AE332" s="931"/>
      <c r="AF332" s="1268"/>
      <c r="AG332" s="1268"/>
      <c r="AH332" s="1268"/>
      <c r="AI332" s="1268"/>
      <c r="AJ332" s="1268"/>
      <c r="AK332" s="1268"/>
      <c r="AL332" s="1268"/>
      <c r="AM332" s="1268"/>
      <c r="AN332" s="1268"/>
      <c r="AO332" s="1452"/>
      <c r="AP332" s="1350"/>
    </row>
    <row r="333" spans="1:43" s="1249" customFormat="1" ht="13.8" hidden="1" x14ac:dyDescent="0.3">
      <c r="A333" s="928" t="s">
        <v>7488</v>
      </c>
      <c r="B333" s="928" t="s">
        <v>9478</v>
      </c>
      <c r="C333" s="928">
        <v>1991</v>
      </c>
      <c r="D333" s="928" t="s">
        <v>376</v>
      </c>
      <c r="E333" s="928" t="s">
        <v>943</v>
      </c>
      <c r="F333" s="928" t="s">
        <v>807</v>
      </c>
      <c r="G333" s="928" t="s">
        <v>2357</v>
      </c>
      <c r="H333" s="928" t="s">
        <v>982</v>
      </c>
      <c r="I333" s="928" t="s">
        <v>9955</v>
      </c>
      <c r="J333" s="928" t="s">
        <v>390</v>
      </c>
      <c r="K333" s="928">
        <v>1062443116</v>
      </c>
      <c r="L333" s="1391">
        <v>40617</v>
      </c>
      <c r="M333" s="1307">
        <v>14</v>
      </c>
      <c r="N333" s="1307" t="s">
        <v>51</v>
      </c>
      <c r="O333" s="928">
        <v>3508343882</v>
      </c>
      <c r="P333" s="928"/>
      <c r="Q333" s="928"/>
      <c r="R333" s="928" t="s">
        <v>380</v>
      </c>
      <c r="S333" s="928" t="s">
        <v>54</v>
      </c>
      <c r="T333" s="928" t="s">
        <v>7209</v>
      </c>
      <c r="U333" s="928"/>
      <c r="V333" s="1352"/>
      <c r="W333" s="1352"/>
      <c r="X333" s="1352"/>
      <c r="Y333" s="931"/>
      <c r="Z333" s="931"/>
      <c r="AA333" s="931"/>
      <c r="AB333" s="931"/>
      <c r="AC333" s="931"/>
      <c r="AD333" s="931"/>
      <c r="AE333" s="931"/>
      <c r="AF333" s="1268"/>
      <c r="AG333" s="1268"/>
      <c r="AH333" s="1268"/>
      <c r="AI333" s="1268"/>
      <c r="AJ333" s="1268"/>
      <c r="AK333" s="1268"/>
      <c r="AL333" s="1268"/>
      <c r="AM333" s="1268"/>
      <c r="AN333" s="1268"/>
      <c r="AO333" s="1353"/>
    </row>
    <row r="334" spans="1:43" s="1286" customFormat="1" ht="13.8" hidden="1" x14ac:dyDescent="0.3">
      <c r="A334" s="928" t="s">
        <v>7488</v>
      </c>
      <c r="B334" s="928" t="s">
        <v>9478</v>
      </c>
      <c r="C334" s="928">
        <v>1992</v>
      </c>
      <c r="D334" s="928" t="s">
        <v>376</v>
      </c>
      <c r="E334" s="928" t="s">
        <v>3549</v>
      </c>
      <c r="F334" s="928" t="s">
        <v>454</v>
      </c>
      <c r="G334" s="928" t="s">
        <v>2357</v>
      </c>
      <c r="H334" s="928" t="s">
        <v>982</v>
      </c>
      <c r="I334" s="928" t="s">
        <v>9956</v>
      </c>
      <c r="J334" s="928" t="s">
        <v>390</v>
      </c>
      <c r="K334" s="928">
        <v>1037483352</v>
      </c>
      <c r="L334" s="1391">
        <v>41362</v>
      </c>
      <c r="M334" s="1307">
        <v>9</v>
      </c>
      <c r="N334" s="1307" t="s">
        <v>379</v>
      </c>
      <c r="O334" s="928">
        <v>3508343882</v>
      </c>
      <c r="P334" s="928"/>
      <c r="Q334" s="928"/>
      <c r="R334" s="928" t="s">
        <v>380</v>
      </c>
      <c r="S334" s="928" t="s">
        <v>54</v>
      </c>
      <c r="T334" s="928" t="s">
        <v>7209</v>
      </c>
      <c r="U334" s="928"/>
      <c r="V334" s="1352"/>
      <c r="W334" s="1352"/>
      <c r="X334" s="1352"/>
      <c r="Y334" s="931"/>
      <c r="Z334" s="931"/>
      <c r="AA334" s="931"/>
      <c r="AB334" s="931"/>
      <c r="AC334" s="931"/>
      <c r="AD334" s="1259"/>
      <c r="AE334" s="931"/>
      <c r="AF334" s="1268"/>
      <c r="AG334" s="1268"/>
      <c r="AH334" s="1268"/>
      <c r="AI334" s="1268"/>
      <c r="AJ334" s="1268"/>
      <c r="AK334" s="1268"/>
      <c r="AL334" s="1268"/>
      <c r="AM334" s="1268"/>
      <c r="AN334" s="1268"/>
      <c r="AO334" s="1452"/>
      <c r="AP334" s="1350"/>
    </row>
    <row r="335" spans="1:43" s="1249" customFormat="1" ht="13.8" hidden="1" x14ac:dyDescent="0.3">
      <c r="A335" s="928" t="s">
        <v>7488</v>
      </c>
      <c r="B335" s="928" t="s">
        <v>9478</v>
      </c>
      <c r="C335" s="928">
        <v>2001</v>
      </c>
      <c r="D335" s="928" t="s">
        <v>376</v>
      </c>
      <c r="E335" s="928" t="s">
        <v>7491</v>
      </c>
      <c r="F335" s="928" t="s">
        <v>609</v>
      </c>
      <c r="G335" s="928" t="s">
        <v>459</v>
      </c>
      <c r="H335" s="928" t="s">
        <v>946</v>
      </c>
      <c r="I335" s="928" t="s">
        <v>9957</v>
      </c>
      <c r="J335" s="928" t="s">
        <v>431</v>
      </c>
      <c r="K335" s="928">
        <v>1037489190</v>
      </c>
      <c r="L335" s="1391">
        <v>44909</v>
      </c>
      <c r="M335" s="1307">
        <v>2</v>
      </c>
      <c r="N335" s="1307" t="s">
        <v>51</v>
      </c>
      <c r="O335" s="928">
        <v>3135248239</v>
      </c>
      <c r="P335" s="928"/>
      <c r="Q335" s="928"/>
      <c r="R335" s="928" t="s">
        <v>380</v>
      </c>
      <c r="S335" s="928" t="s">
        <v>54</v>
      </c>
      <c r="T335" s="928" t="s">
        <v>7209</v>
      </c>
      <c r="U335" s="928"/>
      <c r="V335" s="1352"/>
      <c r="W335" s="1352"/>
      <c r="X335" s="1352"/>
      <c r="Y335" s="931"/>
      <c r="Z335" s="931"/>
      <c r="AA335" s="931"/>
      <c r="AB335" s="931"/>
      <c r="AC335" s="931"/>
      <c r="AD335" s="931"/>
      <c r="AE335" s="931"/>
      <c r="AF335" s="1268"/>
      <c r="AG335" s="1268"/>
      <c r="AH335" s="1268"/>
      <c r="AI335" s="1268"/>
      <c r="AJ335" s="1268"/>
      <c r="AK335" s="1268"/>
      <c r="AL335" s="1268"/>
      <c r="AM335" s="1268"/>
      <c r="AN335" s="1268"/>
      <c r="AO335" s="1353"/>
    </row>
    <row r="336" spans="1:43" s="1249" customFormat="1" ht="13.8" hidden="1" x14ac:dyDescent="0.3">
      <c r="A336" s="928" t="s">
        <v>7488</v>
      </c>
      <c r="B336" s="928" t="s">
        <v>9478</v>
      </c>
      <c r="C336" s="928">
        <v>2002</v>
      </c>
      <c r="D336" s="928" t="s">
        <v>376</v>
      </c>
      <c r="E336" s="928" t="s">
        <v>430</v>
      </c>
      <c r="F336" s="928"/>
      <c r="G336" s="928" t="s">
        <v>5398</v>
      </c>
      <c r="H336" s="928" t="s">
        <v>946</v>
      </c>
      <c r="I336" s="928" t="s">
        <v>9958</v>
      </c>
      <c r="J336" s="928" t="s">
        <v>431</v>
      </c>
      <c r="K336" s="928">
        <v>1037488309</v>
      </c>
      <c r="L336" s="1391">
        <v>44496</v>
      </c>
      <c r="M336" s="1307">
        <v>3</v>
      </c>
      <c r="N336" s="1307" t="s">
        <v>379</v>
      </c>
      <c r="O336" s="928">
        <v>3135248239</v>
      </c>
      <c r="P336" s="928"/>
      <c r="Q336" s="928"/>
      <c r="R336" s="928" t="s">
        <v>380</v>
      </c>
      <c r="S336" s="928" t="s">
        <v>54</v>
      </c>
      <c r="T336" s="928" t="s">
        <v>7209</v>
      </c>
      <c r="U336" s="928"/>
      <c r="V336" s="1352"/>
      <c r="W336" s="1352"/>
      <c r="X336" s="1352"/>
      <c r="Y336" s="931"/>
      <c r="Z336" s="931"/>
      <c r="AA336" s="931"/>
      <c r="AB336" s="931"/>
      <c r="AC336" s="931"/>
      <c r="AD336" s="1259"/>
      <c r="AE336" s="931"/>
      <c r="AF336" s="1268"/>
      <c r="AG336" s="1268"/>
      <c r="AH336" s="1268"/>
      <c r="AI336" s="1268"/>
      <c r="AJ336" s="1268"/>
      <c r="AK336" s="1268"/>
      <c r="AL336" s="1268"/>
      <c r="AM336" s="1268"/>
      <c r="AN336" s="1268"/>
      <c r="AO336" s="1452"/>
      <c r="AP336" s="1350"/>
    </row>
    <row r="337" spans="1:42" s="1249" customFormat="1" ht="13.8" hidden="1" x14ac:dyDescent="0.3">
      <c r="A337" s="928" t="s">
        <v>7488</v>
      </c>
      <c r="B337" s="928" t="s">
        <v>9478</v>
      </c>
      <c r="C337" s="928">
        <v>2021</v>
      </c>
      <c r="D337" s="928" t="s">
        <v>376</v>
      </c>
      <c r="E337" s="928" t="s">
        <v>1583</v>
      </c>
      <c r="F337" s="928"/>
      <c r="G337" s="928" t="s">
        <v>210</v>
      </c>
      <c r="H337" s="928" t="s">
        <v>153</v>
      </c>
      <c r="I337" s="928" t="s">
        <v>9959</v>
      </c>
      <c r="J337" s="928" t="s">
        <v>390</v>
      </c>
      <c r="K337" s="928">
        <v>1037478695</v>
      </c>
      <c r="L337" s="1391">
        <v>39680</v>
      </c>
      <c r="M337" s="1307">
        <v>17</v>
      </c>
      <c r="N337" s="1307" t="s">
        <v>51</v>
      </c>
      <c r="O337" s="928">
        <v>3025749390</v>
      </c>
      <c r="P337" s="928"/>
      <c r="Q337" s="928"/>
      <c r="R337" s="928" t="s">
        <v>380</v>
      </c>
      <c r="S337" s="928" t="s">
        <v>54</v>
      </c>
      <c r="T337" s="928" t="s">
        <v>7209</v>
      </c>
      <c r="U337" s="928"/>
      <c r="V337" s="1352"/>
      <c r="W337" s="1352"/>
      <c r="X337" s="1352"/>
      <c r="Y337" s="931"/>
      <c r="Z337" s="931"/>
      <c r="AA337" s="931"/>
      <c r="AB337" s="931"/>
      <c r="AC337" s="931"/>
      <c r="AD337" s="1259"/>
      <c r="AE337" s="931"/>
      <c r="AF337" s="1268"/>
      <c r="AG337" s="1268"/>
      <c r="AH337" s="1268"/>
      <c r="AI337" s="1268"/>
      <c r="AJ337" s="1268"/>
      <c r="AK337" s="1268"/>
      <c r="AL337" s="1268"/>
      <c r="AM337" s="1268"/>
      <c r="AN337" s="1268"/>
      <c r="AO337" s="1452"/>
      <c r="AP337" s="1350"/>
    </row>
    <row r="338" spans="1:42" s="1249" customFormat="1" ht="13.8" hidden="1" x14ac:dyDescent="0.3">
      <c r="A338" s="928" t="s">
        <v>7488</v>
      </c>
      <c r="B338" s="928" t="s">
        <v>9478</v>
      </c>
      <c r="C338" s="928">
        <v>2031</v>
      </c>
      <c r="D338" s="928" t="s">
        <v>376</v>
      </c>
      <c r="E338" s="928" t="s">
        <v>388</v>
      </c>
      <c r="F338" s="928" t="s">
        <v>424</v>
      </c>
      <c r="G338" s="928" t="s">
        <v>2721</v>
      </c>
      <c r="H338" s="928" t="s">
        <v>5398</v>
      </c>
      <c r="I338" s="928" t="s">
        <v>9960</v>
      </c>
      <c r="J338" s="928" t="s">
        <v>50</v>
      </c>
      <c r="K338" s="928">
        <v>1138078183</v>
      </c>
      <c r="L338" s="1391">
        <v>39295</v>
      </c>
      <c r="M338" s="1307">
        <v>18</v>
      </c>
      <c r="N338" s="1307" t="s">
        <v>51</v>
      </c>
      <c r="O338" s="928">
        <v>3507649083</v>
      </c>
      <c r="P338" s="928"/>
      <c r="Q338" s="928"/>
      <c r="R338" s="928" t="s">
        <v>380</v>
      </c>
      <c r="S338" s="928" t="s">
        <v>54</v>
      </c>
      <c r="T338" s="928" t="s">
        <v>7209</v>
      </c>
      <c r="U338" s="928"/>
      <c r="V338" s="1352"/>
      <c r="W338" s="1352"/>
      <c r="X338" s="1352"/>
      <c r="Y338" s="931"/>
      <c r="Z338" s="931"/>
      <c r="AA338" s="931"/>
      <c r="AB338" s="931"/>
      <c r="AC338" s="931"/>
      <c r="AD338" s="1259"/>
      <c r="AE338" s="931"/>
      <c r="AF338" s="1268"/>
      <c r="AG338" s="1268"/>
      <c r="AH338" s="1268"/>
      <c r="AI338" s="1268"/>
      <c r="AJ338" s="1268"/>
      <c r="AK338" s="1268"/>
      <c r="AL338" s="1268"/>
      <c r="AM338" s="1268"/>
      <c r="AN338" s="1268"/>
      <c r="AO338" s="1452"/>
      <c r="AP338" s="1350"/>
    </row>
    <row r="339" spans="1:42" s="1249" customFormat="1" ht="13.8" hidden="1" x14ac:dyDescent="0.3">
      <c r="A339" s="928" t="s">
        <v>7488</v>
      </c>
      <c r="B339" s="928" t="s">
        <v>9478</v>
      </c>
      <c r="C339" s="928">
        <v>2061</v>
      </c>
      <c r="D339" s="928" t="s">
        <v>376</v>
      </c>
      <c r="E339" s="928" t="s">
        <v>1129</v>
      </c>
      <c r="F339" s="928"/>
      <c r="G339" s="928" t="s">
        <v>6624</v>
      </c>
      <c r="H339" s="928" t="s">
        <v>2654</v>
      </c>
      <c r="I339" s="928" t="s">
        <v>9961</v>
      </c>
      <c r="J339" s="928" t="s">
        <v>390</v>
      </c>
      <c r="K339" s="928">
        <v>4973948</v>
      </c>
      <c r="L339" s="1391">
        <v>41234</v>
      </c>
      <c r="M339" s="1307">
        <v>13</v>
      </c>
      <c r="N339" s="1307" t="s">
        <v>379</v>
      </c>
      <c r="O339" s="928">
        <v>3508498804</v>
      </c>
      <c r="P339" s="928"/>
      <c r="Q339" s="928"/>
      <c r="R339" s="928" t="s">
        <v>380</v>
      </c>
      <c r="S339" s="928" t="s">
        <v>54</v>
      </c>
      <c r="T339" s="928" t="s">
        <v>7209</v>
      </c>
      <c r="U339" s="928"/>
      <c r="V339" s="1352"/>
      <c r="W339" s="1352"/>
      <c r="X339" s="1352"/>
      <c r="Y339" s="931"/>
      <c r="Z339" s="931"/>
      <c r="AA339" s="931"/>
      <c r="AB339" s="931"/>
      <c r="AC339" s="931"/>
      <c r="AD339" s="931"/>
      <c r="AE339" s="931"/>
      <c r="AF339" s="1268"/>
      <c r="AG339" s="1268"/>
      <c r="AH339" s="1268"/>
      <c r="AI339" s="1268"/>
      <c r="AJ339" s="1268"/>
      <c r="AK339" s="1268"/>
      <c r="AL339" s="1268"/>
      <c r="AM339" s="1268"/>
      <c r="AN339" s="1268"/>
      <c r="AO339" s="1353"/>
    </row>
    <row r="340" spans="1:42" s="1249" customFormat="1" ht="13.8" hidden="1" x14ac:dyDescent="0.3">
      <c r="A340" s="928" t="s">
        <v>7488</v>
      </c>
      <c r="B340" s="928" t="s">
        <v>9478</v>
      </c>
      <c r="C340" s="928">
        <v>2062</v>
      </c>
      <c r="D340" s="928" t="s">
        <v>376</v>
      </c>
      <c r="E340" s="928" t="s">
        <v>9962</v>
      </c>
      <c r="F340" s="928" t="s">
        <v>438</v>
      </c>
      <c r="G340" s="928" t="s">
        <v>6624</v>
      </c>
      <c r="H340" s="928" t="s">
        <v>2654</v>
      </c>
      <c r="I340" s="928" t="s">
        <v>9963</v>
      </c>
      <c r="J340" s="928" t="s">
        <v>431</v>
      </c>
      <c r="K340" s="928">
        <v>1129685807</v>
      </c>
      <c r="L340" s="1391">
        <v>43724</v>
      </c>
      <c r="M340" s="1307">
        <v>6</v>
      </c>
      <c r="N340" s="1307" t="s">
        <v>51</v>
      </c>
      <c r="O340" s="928">
        <v>3508498804</v>
      </c>
      <c r="P340" s="928"/>
      <c r="Q340" s="928"/>
      <c r="R340" s="928" t="s">
        <v>380</v>
      </c>
      <c r="S340" s="928" t="s">
        <v>54</v>
      </c>
      <c r="T340" s="928" t="s">
        <v>7209</v>
      </c>
      <c r="U340" s="928"/>
      <c r="V340" s="1352"/>
      <c r="W340" s="1352"/>
      <c r="X340" s="1352"/>
      <c r="Y340" s="931"/>
      <c r="Z340" s="931"/>
      <c r="AA340" s="931"/>
      <c r="AB340" s="931"/>
      <c r="AC340" s="931"/>
      <c r="AD340" s="1259"/>
      <c r="AE340" s="931"/>
      <c r="AF340" s="1268"/>
      <c r="AG340" s="1268"/>
      <c r="AH340" s="1268"/>
      <c r="AI340" s="1268"/>
      <c r="AJ340" s="1268"/>
      <c r="AK340" s="1268"/>
      <c r="AL340" s="1268"/>
      <c r="AM340" s="1268"/>
      <c r="AN340" s="1268"/>
      <c r="AO340" s="1460"/>
      <c r="AP340" s="1350"/>
    </row>
    <row r="341" spans="1:42" s="1249" customFormat="1" ht="13.8" hidden="1" x14ac:dyDescent="0.3">
      <c r="A341" s="928" t="s">
        <v>7488</v>
      </c>
      <c r="B341" s="928" t="s">
        <v>9478</v>
      </c>
      <c r="C341" s="928">
        <v>2081</v>
      </c>
      <c r="D341" s="928" t="s">
        <v>376</v>
      </c>
      <c r="E341" s="928" t="s">
        <v>856</v>
      </c>
      <c r="F341" s="928" t="s">
        <v>316</v>
      </c>
      <c r="G341" s="928" t="s">
        <v>602</v>
      </c>
      <c r="H341" s="928" t="s">
        <v>2753</v>
      </c>
      <c r="I341" s="928" t="s">
        <v>9964</v>
      </c>
      <c r="J341" s="928" t="s">
        <v>50</v>
      </c>
      <c r="K341" s="928">
        <v>1002107160</v>
      </c>
      <c r="L341" s="1391">
        <v>37760</v>
      </c>
      <c r="M341" s="1307">
        <v>22</v>
      </c>
      <c r="N341" s="1307" t="s">
        <v>51</v>
      </c>
      <c r="O341" s="928">
        <v>3241455434</v>
      </c>
      <c r="P341" s="928"/>
      <c r="Q341" s="928"/>
      <c r="R341" s="928" t="s">
        <v>380</v>
      </c>
      <c r="S341" s="928" t="s">
        <v>54</v>
      </c>
      <c r="T341" s="928" t="s">
        <v>9015</v>
      </c>
      <c r="U341" s="928"/>
      <c r="V341" s="1352"/>
      <c r="W341" s="1352"/>
      <c r="X341" s="1352"/>
      <c r="Y341" s="931"/>
      <c r="Z341" s="931"/>
      <c r="AA341" s="931"/>
      <c r="AB341" s="931"/>
      <c r="AC341" s="931"/>
      <c r="AD341" s="1259"/>
      <c r="AE341" s="931"/>
      <c r="AF341" s="1268"/>
      <c r="AG341" s="1268"/>
      <c r="AH341" s="1268"/>
      <c r="AI341" s="1268"/>
      <c r="AJ341" s="1268"/>
      <c r="AK341" s="1268"/>
      <c r="AL341" s="1268"/>
      <c r="AM341" s="1268"/>
      <c r="AN341" s="1268"/>
      <c r="AO341" s="1452"/>
      <c r="AP341" s="1350"/>
    </row>
    <row r="342" spans="1:42" s="1249" customFormat="1" ht="13.8" hidden="1" x14ac:dyDescent="0.3">
      <c r="A342" s="928" t="s">
        <v>7488</v>
      </c>
      <c r="B342" s="928" t="s">
        <v>9478</v>
      </c>
      <c r="C342" s="928">
        <v>2101</v>
      </c>
      <c r="D342" s="928" t="s">
        <v>376</v>
      </c>
      <c r="E342" s="928" t="s">
        <v>199</v>
      </c>
      <c r="F342" s="928" t="s">
        <v>93</v>
      </c>
      <c r="G342" s="928" t="s">
        <v>8682</v>
      </c>
      <c r="H342" s="928" t="s">
        <v>1619</v>
      </c>
      <c r="I342" s="928" t="s">
        <v>9966</v>
      </c>
      <c r="J342" s="928" t="s">
        <v>431</v>
      </c>
      <c r="K342" s="928">
        <v>1037487979</v>
      </c>
      <c r="L342" s="1391">
        <v>44273</v>
      </c>
      <c r="M342" s="1307">
        <v>4</v>
      </c>
      <c r="N342" s="1307" t="s">
        <v>51</v>
      </c>
      <c r="O342" s="928">
        <v>3026335105</v>
      </c>
      <c r="P342" s="928"/>
      <c r="Q342" s="928"/>
      <c r="R342" s="928" t="s">
        <v>380</v>
      </c>
      <c r="S342" s="928" t="s">
        <v>54</v>
      </c>
      <c r="T342" s="928" t="s">
        <v>9015</v>
      </c>
      <c r="U342" s="928"/>
      <c r="V342" s="1352"/>
      <c r="W342" s="1352"/>
      <c r="X342" s="1352"/>
      <c r="Y342" s="931"/>
      <c r="Z342" s="931"/>
      <c r="AA342" s="931"/>
      <c r="AB342" s="931"/>
      <c r="AC342" s="931"/>
      <c r="AD342" s="931"/>
      <c r="AE342" s="931"/>
      <c r="AF342" s="1268"/>
      <c r="AG342" s="1268"/>
      <c r="AH342" s="1268"/>
      <c r="AI342" s="1268"/>
      <c r="AJ342" s="1268"/>
      <c r="AK342" s="1268"/>
      <c r="AL342" s="1268"/>
      <c r="AM342" s="1268"/>
      <c r="AN342" s="1268"/>
      <c r="AO342" s="1353"/>
    </row>
    <row r="343" spans="1:42" s="1249" customFormat="1" ht="13.8" hidden="1" x14ac:dyDescent="0.3">
      <c r="A343" s="928" t="s">
        <v>7488</v>
      </c>
      <c r="B343" s="928" t="s">
        <v>9478</v>
      </c>
      <c r="C343" s="928">
        <v>2102</v>
      </c>
      <c r="D343" s="928" t="s">
        <v>376</v>
      </c>
      <c r="E343" s="928" t="s">
        <v>9967</v>
      </c>
      <c r="F343" s="928" t="s">
        <v>438</v>
      </c>
      <c r="G343" s="928" t="s">
        <v>1619</v>
      </c>
      <c r="H343" s="928" t="s">
        <v>9965</v>
      </c>
      <c r="I343" s="928" t="s">
        <v>9968</v>
      </c>
      <c r="J343" s="928" t="s">
        <v>431</v>
      </c>
      <c r="K343" s="928">
        <v>1129686107</v>
      </c>
      <c r="L343" s="1391">
        <v>43486</v>
      </c>
      <c r="M343" s="1307">
        <v>6</v>
      </c>
      <c r="N343" s="1307" t="s">
        <v>51</v>
      </c>
      <c r="O343" s="928">
        <v>3026335105</v>
      </c>
      <c r="P343" s="928"/>
      <c r="Q343" s="928"/>
      <c r="R343" s="928" t="s">
        <v>380</v>
      </c>
      <c r="S343" s="928" t="s">
        <v>54</v>
      </c>
      <c r="T343" s="928" t="s">
        <v>9015</v>
      </c>
      <c r="U343" s="928"/>
      <c r="V343" s="1352"/>
      <c r="W343" s="1352"/>
      <c r="X343" s="1352"/>
      <c r="Y343" s="931"/>
      <c r="Z343" s="931"/>
      <c r="AA343" s="931"/>
      <c r="AB343" s="931"/>
      <c r="AC343" s="931"/>
      <c r="AD343" s="931"/>
      <c r="AE343" s="931"/>
      <c r="AF343" s="1268"/>
      <c r="AG343" s="1268"/>
      <c r="AH343" s="1268"/>
      <c r="AI343" s="1268"/>
      <c r="AJ343" s="1268"/>
      <c r="AK343" s="1268"/>
      <c r="AL343" s="1268"/>
      <c r="AM343" s="1268"/>
      <c r="AN343" s="1268"/>
      <c r="AO343" s="1353"/>
    </row>
    <row r="344" spans="1:42" s="1249" customFormat="1" ht="13.8" hidden="1" x14ac:dyDescent="0.3">
      <c r="A344" s="928" t="s">
        <v>7488</v>
      </c>
      <c r="B344" s="928" t="s">
        <v>9478</v>
      </c>
      <c r="C344" s="928">
        <v>2103</v>
      </c>
      <c r="D344" s="928" t="s">
        <v>376</v>
      </c>
      <c r="E344" s="928" t="s">
        <v>9969</v>
      </c>
      <c r="F344" s="928" t="s">
        <v>391</v>
      </c>
      <c r="G344" s="928" t="s">
        <v>1619</v>
      </c>
      <c r="H344" s="928" t="s">
        <v>9965</v>
      </c>
      <c r="I344" s="928" t="s">
        <v>9970</v>
      </c>
      <c r="J344" s="928" t="s">
        <v>390</v>
      </c>
      <c r="K344" s="928">
        <v>1129685930</v>
      </c>
      <c r="L344" s="1391">
        <v>42325</v>
      </c>
      <c r="M344" s="1307">
        <v>10</v>
      </c>
      <c r="N344" s="1307" t="s">
        <v>51</v>
      </c>
      <c r="O344" s="928">
        <v>3026335105</v>
      </c>
      <c r="P344" s="928"/>
      <c r="Q344" s="928"/>
      <c r="R344" s="928" t="s">
        <v>380</v>
      </c>
      <c r="S344" s="928" t="s">
        <v>54</v>
      </c>
      <c r="T344" s="928" t="s">
        <v>9015</v>
      </c>
      <c r="U344" s="928"/>
      <c r="V344" s="1352"/>
      <c r="W344" s="1352"/>
      <c r="X344" s="1352"/>
      <c r="Y344" s="931"/>
      <c r="Z344" s="931"/>
      <c r="AA344" s="931"/>
      <c r="AB344" s="931"/>
      <c r="AC344" s="931"/>
      <c r="AD344" s="931"/>
      <c r="AE344" s="931"/>
      <c r="AF344" s="1268"/>
      <c r="AG344" s="1268"/>
      <c r="AH344" s="1268"/>
      <c r="AI344" s="1268"/>
      <c r="AJ344" s="1268"/>
      <c r="AK344" s="1268"/>
      <c r="AL344" s="1268"/>
      <c r="AM344" s="1268"/>
      <c r="AN344" s="1268"/>
      <c r="AO344" s="1353"/>
    </row>
    <row r="345" spans="1:42" s="1249" customFormat="1" ht="13.8" hidden="1" x14ac:dyDescent="0.3">
      <c r="A345" s="928" t="s">
        <v>7488</v>
      </c>
      <c r="B345" s="928" t="s">
        <v>9478</v>
      </c>
      <c r="C345" s="928">
        <v>2104</v>
      </c>
      <c r="D345" s="928" t="s">
        <v>376</v>
      </c>
      <c r="E345" s="928" t="s">
        <v>9971</v>
      </c>
      <c r="F345" s="928" t="s">
        <v>93</v>
      </c>
      <c r="G345" s="928" t="s">
        <v>1619</v>
      </c>
      <c r="H345" s="928" t="s">
        <v>9965</v>
      </c>
      <c r="I345" s="928" t="s">
        <v>9972</v>
      </c>
      <c r="J345" s="928" t="s">
        <v>390</v>
      </c>
      <c r="K345" s="928">
        <v>1129685928</v>
      </c>
      <c r="L345" s="1391">
        <v>41492</v>
      </c>
      <c r="M345" s="1307">
        <v>12</v>
      </c>
      <c r="N345" s="1307" t="s">
        <v>51</v>
      </c>
      <c r="O345" s="928">
        <v>3026335105</v>
      </c>
      <c r="P345" s="928"/>
      <c r="Q345" s="928"/>
      <c r="R345" s="928" t="s">
        <v>380</v>
      </c>
      <c r="S345" s="928" t="s">
        <v>54</v>
      </c>
      <c r="T345" s="928" t="s">
        <v>9015</v>
      </c>
      <c r="U345" s="928"/>
      <c r="V345" s="1352"/>
      <c r="W345" s="1352"/>
      <c r="X345" s="1352"/>
      <c r="Y345" s="931"/>
      <c r="Z345" s="931"/>
      <c r="AA345" s="931"/>
      <c r="AB345" s="931"/>
      <c r="AC345" s="931"/>
      <c r="AD345" s="931"/>
      <c r="AE345" s="931"/>
      <c r="AF345" s="1268"/>
      <c r="AG345" s="1268"/>
      <c r="AH345" s="1268"/>
      <c r="AI345" s="1268"/>
      <c r="AJ345" s="1268"/>
      <c r="AK345" s="1268"/>
      <c r="AL345" s="1268"/>
      <c r="AM345" s="1268"/>
      <c r="AN345" s="1268"/>
      <c r="AO345" s="1353"/>
    </row>
    <row r="346" spans="1:42" s="1249" customFormat="1" ht="13.8" hidden="1" x14ac:dyDescent="0.3">
      <c r="A346" s="928" t="s">
        <v>7488</v>
      </c>
      <c r="B346" s="928" t="s">
        <v>9478</v>
      </c>
      <c r="C346" s="928">
        <v>2105</v>
      </c>
      <c r="D346" s="928" t="s">
        <v>376</v>
      </c>
      <c r="E346" s="928" t="s">
        <v>405</v>
      </c>
      <c r="F346" s="928"/>
      <c r="G346" s="928" t="s">
        <v>1619</v>
      </c>
      <c r="H346" s="928" t="s">
        <v>9973</v>
      </c>
      <c r="I346" s="928" t="s">
        <v>9974</v>
      </c>
      <c r="J346" s="928" t="s">
        <v>390</v>
      </c>
      <c r="K346" s="928">
        <v>1129685923</v>
      </c>
      <c r="L346" s="1391">
        <v>40090</v>
      </c>
      <c r="M346" s="1307">
        <v>16</v>
      </c>
      <c r="N346" s="1307" t="s">
        <v>379</v>
      </c>
      <c r="O346" s="928">
        <v>3026335105</v>
      </c>
      <c r="P346" s="928"/>
      <c r="Q346" s="928"/>
      <c r="R346" s="928" t="s">
        <v>380</v>
      </c>
      <c r="S346" s="928" t="s">
        <v>54</v>
      </c>
      <c r="T346" s="928" t="s">
        <v>9015</v>
      </c>
      <c r="U346" s="928"/>
      <c r="V346" s="1352"/>
      <c r="W346" s="1352"/>
      <c r="X346" s="1352"/>
      <c r="Y346" s="931"/>
      <c r="Z346" s="931"/>
      <c r="AA346" s="931"/>
      <c r="AB346" s="931"/>
      <c r="AC346" s="931"/>
      <c r="AD346" s="1259"/>
      <c r="AE346" s="931"/>
      <c r="AF346" s="1268"/>
      <c r="AG346" s="1268"/>
      <c r="AH346" s="1268"/>
      <c r="AI346" s="1268"/>
      <c r="AJ346" s="1268"/>
      <c r="AK346" s="1268"/>
      <c r="AL346" s="1268"/>
      <c r="AM346" s="1268"/>
      <c r="AN346" s="1268"/>
      <c r="AO346" s="1452"/>
      <c r="AP346" s="1350"/>
    </row>
    <row r="347" spans="1:42" s="1249" customFormat="1" ht="13.8" hidden="1" x14ac:dyDescent="0.3">
      <c r="A347" s="928" t="s">
        <v>7488</v>
      </c>
      <c r="B347" s="928" t="s">
        <v>9478</v>
      </c>
      <c r="C347" s="928">
        <v>2111</v>
      </c>
      <c r="D347" s="928" t="s">
        <v>376</v>
      </c>
      <c r="E347" s="928" t="s">
        <v>2199</v>
      </c>
      <c r="F347" s="928"/>
      <c r="G347" s="928" t="s">
        <v>459</v>
      </c>
      <c r="H347" s="928" t="s">
        <v>9975</v>
      </c>
      <c r="I347" s="928" t="s">
        <v>9976</v>
      </c>
      <c r="J347" s="928" t="s">
        <v>431</v>
      </c>
      <c r="K347" s="928">
        <v>1037487736</v>
      </c>
      <c r="L347" s="1391">
        <v>44108</v>
      </c>
      <c r="M347" s="1307">
        <v>5</v>
      </c>
      <c r="N347" s="1307" t="s">
        <v>379</v>
      </c>
      <c r="O347" s="928">
        <v>3504415048</v>
      </c>
      <c r="P347" s="928"/>
      <c r="Q347" s="928"/>
      <c r="R347" s="928" t="s">
        <v>380</v>
      </c>
      <c r="S347" s="928" t="s">
        <v>54</v>
      </c>
      <c r="T347" s="928" t="s">
        <v>9015</v>
      </c>
      <c r="U347" s="928"/>
      <c r="V347" s="1352"/>
      <c r="W347" s="1352"/>
      <c r="X347" s="1352"/>
      <c r="Y347" s="931"/>
      <c r="Z347" s="931"/>
      <c r="AA347" s="931"/>
      <c r="AB347" s="931"/>
      <c r="AC347" s="931"/>
      <c r="AD347" s="931"/>
      <c r="AE347" s="931"/>
      <c r="AF347" s="1268"/>
      <c r="AG347" s="1268"/>
      <c r="AH347" s="1268"/>
      <c r="AI347" s="1268"/>
      <c r="AJ347" s="1268"/>
      <c r="AK347" s="1268"/>
      <c r="AL347" s="1268"/>
      <c r="AM347" s="1268"/>
      <c r="AN347" s="1268"/>
      <c r="AO347" s="1353"/>
    </row>
    <row r="348" spans="1:42" s="1249" customFormat="1" ht="13.8" hidden="1" x14ac:dyDescent="0.3">
      <c r="A348" s="928" t="s">
        <v>7488</v>
      </c>
      <c r="B348" s="928" t="s">
        <v>9478</v>
      </c>
      <c r="C348" s="928">
        <v>2112</v>
      </c>
      <c r="D348" s="928" t="s">
        <v>376</v>
      </c>
      <c r="E348" s="928" t="s">
        <v>9977</v>
      </c>
      <c r="F348" s="928"/>
      <c r="G348" s="928" t="s">
        <v>9978</v>
      </c>
      <c r="H348" s="928" t="s">
        <v>9975</v>
      </c>
      <c r="I348" s="928" t="s">
        <v>9979</v>
      </c>
      <c r="J348" s="928" t="s">
        <v>431</v>
      </c>
      <c r="K348" s="928">
        <v>1037489741</v>
      </c>
      <c r="L348" s="1391">
        <v>45621</v>
      </c>
      <c r="M348" s="1307">
        <v>1</v>
      </c>
      <c r="N348" s="1307" t="s">
        <v>51</v>
      </c>
      <c r="O348" s="928">
        <v>3504415048</v>
      </c>
      <c r="P348" s="928"/>
      <c r="Q348" s="928"/>
      <c r="R348" s="928" t="s">
        <v>380</v>
      </c>
      <c r="S348" s="928" t="s">
        <v>54</v>
      </c>
      <c r="T348" s="928" t="s">
        <v>9015</v>
      </c>
      <c r="U348" s="928"/>
      <c r="V348" s="1352"/>
      <c r="W348" s="1352"/>
      <c r="X348" s="1352"/>
      <c r="Y348" s="931"/>
      <c r="Z348" s="931"/>
      <c r="AA348" s="931"/>
      <c r="AB348" s="931"/>
      <c r="AC348" s="931"/>
      <c r="AD348" s="1259"/>
      <c r="AE348" s="931"/>
      <c r="AF348" s="1268"/>
      <c r="AG348" s="1268"/>
      <c r="AH348" s="1268"/>
      <c r="AI348" s="1268"/>
      <c r="AJ348" s="1268"/>
      <c r="AK348" s="1268"/>
      <c r="AL348" s="1268"/>
      <c r="AM348" s="1268"/>
      <c r="AN348" s="1268"/>
      <c r="AO348" s="1460"/>
      <c r="AP348" s="1350"/>
    </row>
    <row r="349" spans="1:42" s="1249" customFormat="1" ht="13.8" hidden="1" x14ac:dyDescent="0.3">
      <c r="A349" s="928" t="s">
        <v>7488</v>
      </c>
      <c r="B349" s="928" t="s">
        <v>9478</v>
      </c>
      <c r="C349" s="928">
        <v>2121</v>
      </c>
      <c r="D349" s="928" t="s">
        <v>376</v>
      </c>
      <c r="E349" s="928" t="s">
        <v>2754</v>
      </c>
      <c r="F349" s="928"/>
      <c r="G349" s="928" t="s">
        <v>8682</v>
      </c>
      <c r="H349" s="928" t="s">
        <v>4492</v>
      </c>
      <c r="I349" s="928" t="s">
        <v>9980</v>
      </c>
      <c r="J349" s="928" t="s">
        <v>50</v>
      </c>
      <c r="K349" s="928">
        <v>1007623626</v>
      </c>
      <c r="L349" s="1391">
        <v>36340</v>
      </c>
      <c r="M349" s="1307">
        <v>26</v>
      </c>
      <c r="N349" s="1307" t="s">
        <v>51</v>
      </c>
      <c r="O349" s="928">
        <v>3026699830</v>
      </c>
      <c r="P349" s="928"/>
      <c r="Q349" s="928"/>
      <c r="R349" s="928" t="s">
        <v>380</v>
      </c>
      <c r="S349" s="928" t="s">
        <v>54</v>
      </c>
      <c r="T349" s="928" t="s">
        <v>9015</v>
      </c>
      <c r="U349" s="928"/>
      <c r="V349" s="1352"/>
      <c r="W349" s="1352"/>
      <c r="X349" s="1352"/>
      <c r="Y349" s="931"/>
      <c r="Z349" s="931"/>
      <c r="AA349" s="931"/>
      <c r="AB349" s="931"/>
      <c r="AC349" s="931"/>
      <c r="AD349" s="931"/>
      <c r="AE349" s="931"/>
      <c r="AF349" s="1268"/>
      <c r="AG349" s="1268"/>
      <c r="AH349" s="1268"/>
      <c r="AI349" s="1268"/>
      <c r="AJ349" s="1268"/>
      <c r="AK349" s="1268"/>
      <c r="AL349" s="1268"/>
      <c r="AM349" s="1268"/>
      <c r="AN349" s="1268"/>
      <c r="AO349" s="1353"/>
    </row>
    <row r="350" spans="1:42" s="1249" customFormat="1" ht="13.8" hidden="1" x14ac:dyDescent="0.3">
      <c r="A350" s="928" t="s">
        <v>7488</v>
      </c>
      <c r="B350" s="928" t="s">
        <v>9478</v>
      </c>
      <c r="C350" s="928">
        <v>2122</v>
      </c>
      <c r="D350" s="928" t="s">
        <v>376</v>
      </c>
      <c r="E350" s="928" t="s">
        <v>1521</v>
      </c>
      <c r="F350" s="928"/>
      <c r="G350" s="928" t="s">
        <v>8682</v>
      </c>
      <c r="H350" s="928" t="s">
        <v>4492</v>
      </c>
      <c r="I350" s="928" t="s">
        <v>9981</v>
      </c>
      <c r="J350" s="928" t="s">
        <v>50</v>
      </c>
      <c r="K350" s="928">
        <v>1037468691</v>
      </c>
      <c r="L350" s="1391">
        <v>38232</v>
      </c>
      <c r="M350" s="1307">
        <v>21</v>
      </c>
      <c r="N350" s="1307" t="s">
        <v>379</v>
      </c>
      <c r="O350" s="928">
        <v>3026699830</v>
      </c>
      <c r="P350" s="928"/>
      <c r="Q350" s="928"/>
      <c r="R350" s="928" t="s">
        <v>380</v>
      </c>
      <c r="S350" s="928" t="s">
        <v>54</v>
      </c>
      <c r="T350" s="928" t="s">
        <v>9015</v>
      </c>
      <c r="U350" s="928"/>
      <c r="V350" s="1352"/>
      <c r="W350" s="1352"/>
      <c r="X350" s="1352"/>
      <c r="Y350" s="931"/>
      <c r="Z350" s="931"/>
      <c r="AA350" s="931"/>
      <c r="AB350" s="931"/>
      <c r="AC350" s="931"/>
      <c r="AD350" s="1259"/>
      <c r="AE350" s="931"/>
      <c r="AF350" s="1268"/>
      <c r="AG350" s="1268"/>
      <c r="AH350" s="1268"/>
      <c r="AI350" s="1268"/>
      <c r="AJ350" s="1268"/>
      <c r="AK350" s="1268"/>
      <c r="AL350" s="1268"/>
      <c r="AM350" s="1268"/>
      <c r="AN350" s="1268"/>
      <c r="AO350" s="1452"/>
      <c r="AP350" s="1350"/>
    </row>
    <row r="351" spans="1:42" s="1249" customFormat="1" ht="13.8" hidden="1" x14ac:dyDescent="0.3">
      <c r="A351" s="928" t="s">
        <v>7488</v>
      </c>
      <c r="B351" s="928" t="s">
        <v>9478</v>
      </c>
      <c r="C351" s="928">
        <v>2131</v>
      </c>
      <c r="D351" s="928" t="s">
        <v>376</v>
      </c>
      <c r="E351" s="928" t="s">
        <v>62</v>
      </c>
      <c r="F351" s="928" t="s">
        <v>632</v>
      </c>
      <c r="G351" s="928" t="s">
        <v>3615</v>
      </c>
      <c r="H351" s="928" t="s">
        <v>1564</v>
      </c>
      <c r="I351" s="928" t="s">
        <v>9982</v>
      </c>
      <c r="J351" s="928" t="s">
        <v>390</v>
      </c>
      <c r="K351" s="928">
        <v>1037483010</v>
      </c>
      <c r="L351" s="1391">
        <v>41267</v>
      </c>
      <c r="M351" s="1307">
        <v>12</v>
      </c>
      <c r="N351" s="1307" t="s">
        <v>51</v>
      </c>
      <c r="O351" s="928">
        <v>3024951364</v>
      </c>
      <c r="P351" s="928"/>
      <c r="Q351" s="928"/>
      <c r="R351" s="928" t="s">
        <v>380</v>
      </c>
      <c r="S351" s="928" t="s">
        <v>54</v>
      </c>
      <c r="T351" s="928" t="s">
        <v>9015</v>
      </c>
      <c r="U351" s="928"/>
      <c r="V351" s="1352"/>
      <c r="W351" s="1352"/>
      <c r="X351" s="1352"/>
      <c r="Y351" s="931"/>
      <c r="Z351" s="931"/>
      <c r="AA351" s="931"/>
      <c r="AB351" s="931"/>
      <c r="AC351" s="931"/>
      <c r="AD351" s="931"/>
      <c r="AE351" s="931"/>
      <c r="AF351" s="1268"/>
      <c r="AG351" s="1268"/>
      <c r="AH351" s="1268"/>
      <c r="AI351" s="1268"/>
      <c r="AJ351" s="1268"/>
      <c r="AK351" s="1268"/>
      <c r="AL351" s="1268"/>
      <c r="AM351" s="1268"/>
      <c r="AN351" s="1268"/>
      <c r="AO351" s="1353"/>
    </row>
    <row r="352" spans="1:42" s="1249" customFormat="1" ht="13.8" hidden="1" x14ac:dyDescent="0.3">
      <c r="A352" s="928" t="s">
        <v>7488</v>
      </c>
      <c r="B352" s="928" t="s">
        <v>9478</v>
      </c>
      <c r="C352" s="928">
        <v>2132</v>
      </c>
      <c r="D352" s="928" t="s">
        <v>376</v>
      </c>
      <c r="E352" s="928" t="s">
        <v>2532</v>
      </c>
      <c r="F352" s="928" t="s">
        <v>378</v>
      </c>
      <c r="G352" s="928" t="s">
        <v>3615</v>
      </c>
      <c r="H352" s="928" t="s">
        <v>1564</v>
      </c>
      <c r="I352" s="928" t="s">
        <v>9983</v>
      </c>
      <c r="J352" s="928" t="s">
        <v>390</v>
      </c>
      <c r="K352" s="928">
        <v>1037484807</v>
      </c>
      <c r="L352" s="1391">
        <v>42122</v>
      </c>
      <c r="M352" s="1307">
        <v>10</v>
      </c>
      <c r="N352" s="1307" t="s">
        <v>379</v>
      </c>
      <c r="O352" s="928">
        <v>3024951364</v>
      </c>
      <c r="P352" s="928"/>
      <c r="Q352" s="928"/>
      <c r="R352" s="928" t="s">
        <v>380</v>
      </c>
      <c r="S352" s="928" t="s">
        <v>54</v>
      </c>
      <c r="T352" s="928" t="s">
        <v>9015</v>
      </c>
      <c r="U352" s="928"/>
      <c r="V352" s="1352"/>
      <c r="W352" s="1352"/>
      <c r="X352" s="1352"/>
      <c r="Y352" s="931"/>
      <c r="Z352" s="931"/>
      <c r="AA352" s="931"/>
      <c r="AB352" s="931"/>
      <c r="AC352" s="931"/>
      <c r="AD352" s="1259"/>
      <c r="AE352" s="931"/>
      <c r="AF352" s="1268"/>
      <c r="AG352" s="1268"/>
      <c r="AH352" s="1268"/>
      <c r="AI352" s="1268"/>
      <c r="AJ352" s="1268"/>
      <c r="AK352" s="1268"/>
      <c r="AL352" s="1268"/>
      <c r="AM352" s="1268"/>
      <c r="AN352" s="1268"/>
      <c r="AO352" s="1452"/>
      <c r="AP352" s="1350"/>
    </row>
    <row r="353" spans="1:42" s="1249" customFormat="1" ht="13.8" hidden="1" x14ac:dyDescent="0.3">
      <c r="A353" s="928" t="s">
        <v>7488</v>
      </c>
      <c r="B353" s="928" t="s">
        <v>9478</v>
      </c>
      <c r="C353" s="928">
        <v>2151</v>
      </c>
      <c r="D353" s="928" t="s">
        <v>376</v>
      </c>
      <c r="E353" s="928" t="s">
        <v>3208</v>
      </c>
      <c r="F353" s="928"/>
      <c r="G353" s="928" t="s">
        <v>1620</v>
      </c>
      <c r="H353" s="928" t="s">
        <v>459</v>
      </c>
      <c r="I353" s="928" t="s">
        <v>9986</v>
      </c>
      <c r="J353" s="928" t="s">
        <v>431</v>
      </c>
      <c r="K353" s="928">
        <v>1037487018</v>
      </c>
      <c r="L353" s="1391">
        <v>43434</v>
      </c>
      <c r="M353" s="1307">
        <v>6</v>
      </c>
      <c r="N353" s="1307" t="s">
        <v>51</v>
      </c>
      <c r="O353" s="928">
        <v>3238759255</v>
      </c>
      <c r="P353" s="928"/>
      <c r="Q353" s="928"/>
      <c r="R353" s="928" t="s">
        <v>380</v>
      </c>
      <c r="S353" s="928" t="s">
        <v>54</v>
      </c>
      <c r="T353" s="928" t="s">
        <v>9985</v>
      </c>
      <c r="U353" s="928"/>
      <c r="V353" s="1352"/>
      <c r="W353" s="1352"/>
      <c r="X353" s="1352"/>
      <c r="Y353" s="931"/>
      <c r="Z353" s="931"/>
      <c r="AA353" s="931"/>
      <c r="AB353" s="931"/>
      <c r="AC353" s="931"/>
      <c r="AD353" s="931"/>
      <c r="AE353" s="931"/>
      <c r="AF353" s="1268"/>
      <c r="AG353" s="1268"/>
      <c r="AH353" s="1268"/>
      <c r="AI353" s="1268"/>
      <c r="AJ353" s="1268"/>
      <c r="AK353" s="1268"/>
      <c r="AL353" s="1268"/>
      <c r="AM353" s="1268"/>
      <c r="AN353" s="1268"/>
      <c r="AO353" s="1353"/>
    </row>
    <row r="354" spans="1:42" s="1249" customFormat="1" ht="13.8" hidden="1" x14ac:dyDescent="0.3">
      <c r="A354" s="928" t="s">
        <v>7488</v>
      </c>
      <c r="B354" s="928" t="s">
        <v>9478</v>
      </c>
      <c r="C354" s="928">
        <v>2152</v>
      </c>
      <c r="D354" s="928" t="s">
        <v>376</v>
      </c>
      <c r="E354" s="928" t="s">
        <v>9987</v>
      </c>
      <c r="F354" s="928" t="s">
        <v>378</v>
      </c>
      <c r="G354" s="928" t="s">
        <v>386</v>
      </c>
      <c r="H354" s="928" t="s">
        <v>1620</v>
      </c>
      <c r="I354" s="928" t="s">
        <v>9988</v>
      </c>
      <c r="J354" s="928" t="s">
        <v>431</v>
      </c>
      <c r="K354" s="928">
        <v>1037489703</v>
      </c>
      <c r="L354" s="1391">
        <v>45581</v>
      </c>
      <c r="M354" s="1307">
        <v>1</v>
      </c>
      <c r="N354" s="1307" t="s">
        <v>379</v>
      </c>
      <c r="O354" s="928">
        <v>3238759255</v>
      </c>
      <c r="P354" s="928"/>
      <c r="Q354" s="928"/>
      <c r="R354" s="928" t="s">
        <v>380</v>
      </c>
      <c r="S354" s="928" t="s">
        <v>54</v>
      </c>
      <c r="T354" s="928" t="s">
        <v>9985</v>
      </c>
      <c r="U354" s="928"/>
      <c r="V354" s="1352"/>
      <c r="W354" s="1352"/>
      <c r="X354" s="1352"/>
      <c r="Y354" s="931"/>
      <c r="Z354" s="931"/>
      <c r="AA354" s="931"/>
      <c r="AB354" s="931"/>
      <c r="AC354" s="931"/>
      <c r="AD354" s="1259"/>
      <c r="AE354" s="931"/>
      <c r="AF354" s="1268"/>
      <c r="AG354" s="1268"/>
      <c r="AH354" s="1268"/>
      <c r="AI354" s="1268"/>
      <c r="AJ354" s="1268"/>
      <c r="AK354" s="1268"/>
      <c r="AL354" s="1268"/>
      <c r="AM354" s="1268"/>
      <c r="AN354" s="1268"/>
      <c r="AO354" s="1452"/>
      <c r="AP354" s="1350"/>
    </row>
    <row r="355" spans="1:42" s="1249" customFormat="1" ht="13.8" hidden="1" x14ac:dyDescent="0.3">
      <c r="A355" s="928" t="s">
        <v>7488</v>
      </c>
      <c r="B355" s="928" t="s">
        <v>9478</v>
      </c>
      <c r="C355" s="928">
        <v>2181</v>
      </c>
      <c r="D355" s="928" t="s">
        <v>376</v>
      </c>
      <c r="E355" s="928" t="s">
        <v>1547</v>
      </c>
      <c r="F355" s="928" t="s">
        <v>438</v>
      </c>
      <c r="G355" s="928" t="s">
        <v>7529</v>
      </c>
      <c r="H355" s="928" t="s">
        <v>5055</v>
      </c>
      <c r="I355" s="928" t="s">
        <v>9989</v>
      </c>
      <c r="J355" s="928" t="s">
        <v>390</v>
      </c>
      <c r="K355" s="928">
        <v>1041270576</v>
      </c>
      <c r="L355" s="1391">
        <v>42940</v>
      </c>
      <c r="M355" s="1307">
        <v>8</v>
      </c>
      <c r="N355" s="1307" t="s">
        <v>51</v>
      </c>
      <c r="O355" s="928">
        <v>3502250566</v>
      </c>
      <c r="P355" s="928"/>
      <c r="Q355" s="928"/>
      <c r="R355" s="928" t="s">
        <v>380</v>
      </c>
      <c r="S355" s="928" t="s">
        <v>54</v>
      </c>
      <c r="T355" s="928" t="s">
        <v>9985</v>
      </c>
      <c r="U355" s="928"/>
      <c r="V355" s="1352"/>
      <c r="W355" s="1352"/>
      <c r="X355" s="1352"/>
      <c r="Y355" s="931"/>
      <c r="Z355" s="931"/>
      <c r="AA355" s="931"/>
      <c r="AB355" s="931"/>
      <c r="AC355" s="931"/>
      <c r="AD355" s="931"/>
      <c r="AE355" s="931"/>
      <c r="AF355" s="1268"/>
      <c r="AG355" s="1268"/>
      <c r="AH355" s="1268"/>
      <c r="AI355" s="1268"/>
      <c r="AJ355" s="1268"/>
      <c r="AK355" s="1268"/>
      <c r="AL355" s="1268"/>
      <c r="AM355" s="1268"/>
      <c r="AN355" s="1268"/>
      <c r="AO355" s="1353"/>
    </row>
    <row r="356" spans="1:42" s="1249" customFormat="1" ht="13.8" hidden="1" x14ac:dyDescent="0.3">
      <c r="A356" s="928" t="s">
        <v>7488</v>
      </c>
      <c r="B356" s="928" t="s">
        <v>9478</v>
      </c>
      <c r="C356" s="928">
        <v>2182</v>
      </c>
      <c r="D356" s="928" t="s">
        <v>376</v>
      </c>
      <c r="E356" s="928" t="s">
        <v>623</v>
      </c>
      <c r="F356" s="928"/>
      <c r="G356" s="928" t="s">
        <v>5053</v>
      </c>
      <c r="H356" s="928" t="s">
        <v>5055</v>
      </c>
      <c r="I356" s="928" t="s">
        <v>9990</v>
      </c>
      <c r="J356" s="928" t="s">
        <v>431</v>
      </c>
      <c r="K356" s="928">
        <v>1037489965</v>
      </c>
      <c r="L356" s="1391">
        <v>45818</v>
      </c>
      <c r="M356" s="1307"/>
      <c r="N356" s="1307" t="s">
        <v>379</v>
      </c>
      <c r="O356" s="928">
        <v>3502250566</v>
      </c>
      <c r="P356" s="928"/>
      <c r="Q356" s="928"/>
      <c r="R356" s="928" t="s">
        <v>380</v>
      </c>
      <c r="S356" s="928" t="s">
        <v>54</v>
      </c>
      <c r="T356" s="928" t="s">
        <v>9985</v>
      </c>
      <c r="U356" s="928"/>
      <c r="V356" s="1352"/>
      <c r="W356" s="1352"/>
      <c r="X356" s="1352"/>
      <c r="Y356" s="931"/>
      <c r="Z356" s="931"/>
      <c r="AA356" s="931"/>
      <c r="AB356" s="931"/>
      <c r="AC356" s="931"/>
      <c r="AD356" s="1259"/>
      <c r="AE356" s="931"/>
      <c r="AF356" s="1268"/>
      <c r="AG356" s="1268"/>
      <c r="AH356" s="1268"/>
      <c r="AI356" s="1268"/>
      <c r="AJ356" s="1268"/>
      <c r="AK356" s="1268"/>
      <c r="AL356" s="1268"/>
      <c r="AM356" s="1268"/>
      <c r="AN356" s="1268"/>
      <c r="AO356" s="1452"/>
      <c r="AP356" s="1350"/>
    </row>
    <row r="357" spans="1:42" s="1249" customFormat="1" ht="13.8" hidden="1" x14ac:dyDescent="0.3">
      <c r="A357" s="928" t="s">
        <v>7488</v>
      </c>
      <c r="B357" s="928" t="s">
        <v>9478</v>
      </c>
      <c r="C357" s="928">
        <v>2191</v>
      </c>
      <c r="D357" s="928" t="s">
        <v>376</v>
      </c>
      <c r="E357" s="928" t="s">
        <v>7285</v>
      </c>
      <c r="F357" s="928"/>
      <c r="G357" s="928" t="s">
        <v>117</v>
      </c>
      <c r="H357" s="928" t="s">
        <v>9568</v>
      </c>
      <c r="I357" s="928" t="s">
        <v>9991</v>
      </c>
      <c r="J357" s="928" t="s">
        <v>431</v>
      </c>
      <c r="K357" s="928">
        <v>1129686059</v>
      </c>
      <c r="L357" s="1391">
        <v>45145</v>
      </c>
      <c r="M357" s="1307">
        <v>2</v>
      </c>
      <c r="N357" s="1307" t="s">
        <v>51</v>
      </c>
      <c r="O357" s="928">
        <v>3503612404</v>
      </c>
      <c r="P357" s="928"/>
      <c r="Q357" s="928"/>
      <c r="R357" s="928" t="s">
        <v>380</v>
      </c>
      <c r="S357" s="928" t="s">
        <v>54</v>
      </c>
      <c r="T357" s="928" t="s">
        <v>9985</v>
      </c>
      <c r="U357" s="928"/>
      <c r="V357" s="1352"/>
      <c r="W357" s="1352"/>
      <c r="X357" s="1352"/>
      <c r="Y357" s="931"/>
      <c r="Z357" s="931"/>
      <c r="AA357" s="931"/>
      <c r="AB357" s="931"/>
      <c r="AC357" s="931"/>
      <c r="AD357" s="1259"/>
      <c r="AE357" s="931"/>
      <c r="AF357" s="1268"/>
      <c r="AG357" s="1268"/>
      <c r="AH357" s="1268"/>
      <c r="AI357" s="1268"/>
      <c r="AJ357" s="1268"/>
      <c r="AK357" s="1268"/>
      <c r="AL357" s="1268"/>
      <c r="AM357" s="1268"/>
      <c r="AN357" s="1268"/>
      <c r="AO357" s="1460"/>
      <c r="AP357" s="1350"/>
    </row>
    <row r="358" spans="1:42" s="1249" customFormat="1" ht="13.8" hidden="1" x14ac:dyDescent="0.3">
      <c r="A358" s="928" t="s">
        <v>7488</v>
      </c>
      <c r="B358" s="928" t="s">
        <v>9478</v>
      </c>
      <c r="C358" s="928">
        <v>2221</v>
      </c>
      <c r="D358" s="928" t="s">
        <v>376</v>
      </c>
      <c r="E358" s="928" t="s">
        <v>2715</v>
      </c>
      <c r="F358" s="928" t="s">
        <v>9877</v>
      </c>
      <c r="G358" s="928" t="s">
        <v>3615</v>
      </c>
      <c r="H358" s="928" t="s">
        <v>117</v>
      </c>
      <c r="I358" s="928" t="s">
        <v>9992</v>
      </c>
      <c r="J358" s="928" t="s">
        <v>390</v>
      </c>
      <c r="K358" s="928">
        <v>1129685599</v>
      </c>
      <c r="L358" s="1391">
        <v>42621</v>
      </c>
      <c r="M358" s="1307">
        <v>9</v>
      </c>
      <c r="N358" s="1307" t="s">
        <v>51</v>
      </c>
      <c r="O358" s="928">
        <v>3238042758</v>
      </c>
      <c r="P358" s="928"/>
      <c r="Q358" s="928"/>
      <c r="R358" s="928" t="s">
        <v>380</v>
      </c>
      <c r="S358" s="928" t="s">
        <v>54</v>
      </c>
      <c r="T358" s="928" t="s">
        <v>9985</v>
      </c>
      <c r="U358" s="928"/>
      <c r="V358" s="1352"/>
      <c r="W358" s="1352"/>
      <c r="X358" s="1352"/>
      <c r="Y358" s="931"/>
      <c r="Z358" s="931"/>
      <c r="AA358" s="931"/>
      <c r="AB358" s="931"/>
      <c r="AC358" s="931"/>
      <c r="AD358" s="1259"/>
      <c r="AE358" s="931"/>
      <c r="AF358" s="1268"/>
      <c r="AG358" s="1268"/>
      <c r="AH358" s="1268"/>
      <c r="AI358" s="1268"/>
      <c r="AJ358" s="1268"/>
      <c r="AK358" s="1268"/>
      <c r="AL358" s="1268"/>
      <c r="AM358" s="1268"/>
      <c r="AN358" s="1268"/>
      <c r="AO358" s="1452"/>
      <c r="AP358" s="1350"/>
    </row>
    <row r="359" spans="1:42" s="1249" customFormat="1" ht="13.8" hidden="1" x14ac:dyDescent="0.3">
      <c r="A359" s="928" t="s">
        <v>7488</v>
      </c>
      <c r="B359" s="928" t="s">
        <v>9478</v>
      </c>
      <c r="C359" s="928">
        <v>2231</v>
      </c>
      <c r="D359" s="928" t="s">
        <v>376</v>
      </c>
      <c r="E359" s="928" t="s">
        <v>552</v>
      </c>
      <c r="F359" s="928"/>
      <c r="G359" s="928" t="s">
        <v>6624</v>
      </c>
      <c r="H359" s="928" t="s">
        <v>387</v>
      </c>
      <c r="I359" s="928" t="s">
        <v>9993</v>
      </c>
      <c r="J359" s="928" t="s">
        <v>431</v>
      </c>
      <c r="K359" s="928">
        <v>1036405497</v>
      </c>
      <c r="L359" s="1391">
        <v>43810</v>
      </c>
      <c r="M359" s="1307">
        <v>6</v>
      </c>
      <c r="N359" s="1307" t="s">
        <v>379</v>
      </c>
      <c r="O359" s="928">
        <v>3225213986</v>
      </c>
      <c r="P359" s="928"/>
      <c r="Q359" s="928"/>
      <c r="R359" s="928" t="s">
        <v>380</v>
      </c>
      <c r="S359" s="928" t="s">
        <v>54</v>
      </c>
      <c r="T359" s="928" t="s">
        <v>9985</v>
      </c>
      <c r="U359" s="928"/>
      <c r="V359" s="1352"/>
      <c r="W359" s="1352"/>
      <c r="X359" s="1352"/>
      <c r="Y359" s="931"/>
      <c r="Z359" s="931"/>
      <c r="AA359" s="931"/>
      <c r="AB359" s="931"/>
      <c r="AC359" s="931"/>
      <c r="AD359" s="1259"/>
      <c r="AE359" s="931"/>
      <c r="AF359" s="1268"/>
      <c r="AG359" s="1268"/>
      <c r="AH359" s="1268"/>
      <c r="AI359" s="1268"/>
      <c r="AJ359" s="1268"/>
      <c r="AK359" s="1268"/>
      <c r="AL359" s="1268"/>
      <c r="AM359" s="1268"/>
      <c r="AN359" s="1268"/>
      <c r="AO359" s="1460"/>
      <c r="AP359" s="1350"/>
    </row>
    <row r="360" spans="1:42" s="1249" customFormat="1" ht="13.8" hidden="1" x14ac:dyDescent="0.3">
      <c r="A360" s="928" t="s">
        <v>7488</v>
      </c>
      <c r="B360" s="928" t="s">
        <v>9478</v>
      </c>
      <c r="C360" s="928">
        <v>2331</v>
      </c>
      <c r="D360" s="928" t="s">
        <v>376</v>
      </c>
      <c r="E360" s="928" t="s">
        <v>9994</v>
      </c>
      <c r="F360" s="928"/>
      <c r="G360" s="928" t="s">
        <v>7510</v>
      </c>
      <c r="H360" s="928" t="s">
        <v>2823</v>
      </c>
      <c r="I360" s="928" t="s">
        <v>9995</v>
      </c>
      <c r="J360" s="928" t="s">
        <v>390</v>
      </c>
      <c r="K360" s="928">
        <v>1037483215</v>
      </c>
      <c r="L360" s="1391">
        <v>41391</v>
      </c>
      <c r="M360" s="1307">
        <v>12</v>
      </c>
      <c r="N360" s="1307" t="s">
        <v>51</v>
      </c>
      <c r="O360" s="1280">
        <v>3502250566</v>
      </c>
      <c r="P360" s="928"/>
      <c r="Q360" s="928"/>
      <c r="R360" s="928" t="s">
        <v>380</v>
      </c>
      <c r="S360" s="928" t="s">
        <v>54</v>
      </c>
      <c r="T360" s="928" t="s">
        <v>9492</v>
      </c>
      <c r="U360" s="928"/>
      <c r="V360" s="1352"/>
      <c r="W360" s="1352"/>
      <c r="X360" s="1352"/>
      <c r="Y360" s="931"/>
      <c r="Z360" s="931"/>
      <c r="AA360" s="931"/>
      <c r="AB360" s="931"/>
      <c r="AC360" s="931"/>
      <c r="AD360" s="1259"/>
      <c r="AE360" s="931"/>
      <c r="AF360" s="1268"/>
      <c r="AG360" s="1268"/>
      <c r="AH360" s="1268"/>
      <c r="AI360" s="1268"/>
      <c r="AJ360" s="1268"/>
      <c r="AK360" s="1268"/>
      <c r="AL360" s="1268"/>
      <c r="AM360" s="1268"/>
      <c r="AN360" s="1268"/>
      <c r="AO360" s="1452"/>
      <c r="AP360" s="1350"/>
    </row>
    <row r="361" spans="1:42" s="1249" customFormat="1" ht="13.8" hidden="1" x14ac:dyDescent="0.3">
      <c r="A361" s="928" t="s">
        <v>7488</v>
      </c>
      <c r="B361" s="928" t="s">
        <v>9478</v>
      </c>
      <c r="C361" s="928">
        <v>2361</v>
      </c>
      <c r="D361" s="928" t="s">
        <v>376</v>
      </c>
      <c r="E361" s="928" t="s">
        <v>9996</v>
      </c>
      <c r="F361" s="928" t="s">
        <v>642</v>
      </c>
      <c r="G361" s="928" t="s">
        <v>1619</v>
      </c>
      <c r="H361" s="928" t="s">
        <v>153</v>
      </c>
      <c r="I361" s="928" t="s">
        <v>9997</v>
      </c>
      <c r="J361" s="928" t="s">
        <v>390</v>
      </c>
      <c r="K361" s="928">
        <v>1037484042</v>
      </c>
      <c r="L361" s="1391">
        <v>41830</v>
      </c>
      <c r="M361" s="1307">
        <v>11</v>
      </c>
      <c r="N361" s="1307" t="s">
        <v>51</v>
      </c>
      <c r="O361" s="928">
        <v>3233641052</v>
      </c>
      <c r="P361" s="928"/>
      <c r="Q361" s="928"/>
      <c r="R361" s="928" t="s">
        <v>380</v>
      </c>
      <c r="S361" s="928" t="s">
        <v>54</v>
      </c>
      <c r="T361" s="928" t="s">
        <v>9486</v>
      </c>
      <c r="U361" s="928"/>
      <c r="V361" s="1352"/>
      <c r="W361" s="1352"/>
      <c r="X361" s="1352"/>
      <c r="Y361" s="931"/>
      <c r="Z361" s="931"/>
      <c r="AA361" s="931"/>
      <c r="AB361" s="931"/>
      <c r="AC361" s="931"/>
      <c r="AD361" s="1259"/>
      <c r="AE361" s="931"/>
      <c r="AF361" s="1268"/>
      <c r="AG361" s="1268"/>
      <c r="AH361" s="1268"/>
      <c r="AI361" s="1268"/>
      <c r="AJ361" s="1268"/>
      <c r="AK361" s="1268"/>
      <c r="AL361" s="1268"/>
      <c r="AM361" s="1268"/>
      <c r="AN361" s="1268"/>
      <c r="AO361" s="1460"/>
      <c r="AP361" s="1350"/>
    </row>
    <row r="362" spans="1:42" s="1249" customFormat="1" ht="13.8" hidden="1" x14ac:dyDescent="0.3">
      <c r="A362" s="928" t="s">
        <v>7488</v>
      </c>
      <c r="B362" s="928" t="s">
        <v>9478</v>
      </c>
      <c r="C362" s="928">
        <v>2381</v>
      </c>
      <c r="D362" s="928" t="s">
        <v>376</v>
      </c>
      <c r="E362" s="928" t="s">
        <v>663</v>
      </c>
      <c r="F362" s="928" t="s">
        <v>378</v>
      </c>
      <c r="G362" s="928" t="s">
        <v>9998</v>
      </c>
      <c r="H362" s="928" t="s">
        <v>392</v>
      </c>
      <c r="I362" s="928" t="s">
        <v>9999</v>
      </c>
      <c r="J362" s="928" t="s">
        <v>431</v>
      </c>
      <c r="K362" s="928">
        <v>1037488897</v>
      </c>
      <c r="L362" s="1391">
        <v>44847</v>
      </c>
      <c r="M362" s="1307">
        <v>3</v>
      </c>
      <c r="N362" s="1307" t="s">
        <v>379</v>
      </c>
      <c r="O362" s="928">
        <v>3236395330</v>
      </c>
      <c r="P362" s="928"/>
      <c r="Q362" s="928"/>
      <c r="R362" s="928" t="s">
        <v>380</v>
      </c>
      <c r="S362" s="928" t="s">
        <v>54</v>
      </c>
      <c r="T362" s="928" t="s">
        <v>9486</v>
      </c>
      <c r="U362" s="928"/>
      <c r="V362" s="1352"/>
      <c r="W362" s="1352"/>
      <c r="X362" s="1352"/>
      <c r="Y362" s="931"/>
      <c r="Z362" s="931"/>
      <c r="AA362" s="931"/>
      <c r="AB362" s="931"/>
      <c r="AC362" s="931"/>
      <c r="AD362" s="931"/>
      <c r="AE362" s="931"/>
      <c r="AF362" s="1268"/>
      <c r="AG362" s="1268"/>
      <c r="AH362" s="1268"/>
      <c r="AI362" s="1268"/>
      <c r="AJ362" s="1268"/>
      <c r="AK362" s="1268"/>
      <c r="AL362" s="1268"/>
      <c r="AM362" s="1268"/>
      <c r="AN362" s="1268"/>
      <c r="AO362" s="1353"/>
    </row>
    <row r="363" spans="1:42" s="1249" customFormat="1" ht="13.8" hidden="1" x14ac:dyDescent="0.3">
      <c r="A363" s="928" t="s">
        <v>7488</v>
      </c>
      <c r="B363" s="928" t="s">
        <v>9478</v>
      </c>
      <c r="C363" s="928">
        <v>2382</v>
      </c>
      <c r="D363" s="928" t="s">
        <v>376</v>
      </c>
      <c r="E363" s="928" t="s">
        <v>523</v>
      </c>
      <c r="F363" s="928" t="s">
        <v>985</v>
      </c>
      <c r="G363" s="928" t="s">
        <v>3198</v>
      </c>
      <c r="H363" s="928" t="s">
        <v>392</v>
      </c>
      <c r="I363" s="928" t="s">
        <v>10000</v>
      </c>
      <c r="J363" s="928" t="s">
        <v>390</v>
      </c>
      <c r="K363" s="928">
        <v>1062532051</v>
      </c>
      <c r="L363" s="1391">
        <v>41916</v>
      </c>
      <c r="M363" s="1307">
        <v>11</v>
      </c>
      <c r="N363" s="1307" t="s">
        <v>51</v>
      </c>
      <c r="O363" s="928">
        <v>3236395330</v>
      </c>
      <c r="P363" s="928"/>
      <c r="Q363" s="928"/>
      <c r="R363" s="928" t="s">
        <v>380</v>
      </c>
      <c r="S363" s="928" t="s">
        <v>54</v>
      </c>
      <c r="T363" s="928" t="s">
        <v>9486</v>
      </c>
      <c r="U363" s="928"/>
      <c r="V363" s="1352"/>
      <c r="W363" s="1352"/>
      <c r="X363" s="1352"/>
      <c r="Y363" s="931"/>
      <c r="Z363" s="931"/>
      <c r="AA363" s="931"/>
      <c r="AB363" s="931"/>
      <c r="AC363" s="931"/>
      <c r="AD363" s="1259"/>
      <c r="AE363" s="931"/>
      <c r="AF363" s="1268"/>
      <c r="AG363" s="1268"/>
      <c r="AH363" s="1268"/>
      <c r="AI363" s="1268"/>
      <c r="AJ363" s="1268"/>
      <c r="AK363" s="1268"/>
      <c r="AL363" s="1268"/>
      <c r="AM363" s="1268"/>
      <c r="AN363" s="1268"/>
      <c r="AO363" s="1460"/>
      <c r="AP363" s="1350"/>
    </row>
    <row r="364" spans="1:42" s="1249" customFormat="1" ht="13.8" hidden="1" x14ac:dyDescent="0.3">
      <c r="A364" s="928" t="s">
        <v>7488</v>
      </c>
      <c r="B364" s="928" t="s">
        <v>9478</v>
      </c>
      <c r="C364" s="928">
        <v>2461</v>
      </c>
      <c r="D364" s="928" t="s">
        <v>376</v>
      </c>
      <c r="E364" s="928" t="s">
        <v>2368</v>
      </c>
      <c r="F364" s="928"/>
      <c r="G364" s="928" t="s">
        <v>810</v>
      </c>
      <c r="H364" s="928" t="s">
        <v>7424</v>
      </c>
      <c r="I364" s="928" t="s">
        <v>10002</v>
      </c>
      <c r="J364" s="928" t="s">
        <v>431</v>
      </c>
      <c r="K364" s="928">
        <v>1037488762</v>
      </c>
      <c r="L364" s="1391">
        <v>44770</v>
      </c>
      <c r="M364" s="1307">
        <v>3</v>
      </c>
      <c r="N364" s="1307" t="s">
        <v>51</v>
      </c>
      <c r="O364" s="928">
        <v>3028548556</v>
      </c>
      <c r="P364" s="928"/>
      <c r="Q364" s="928"/>
      <c r="R364" s="928" t="s">
        <v>380</v>
      </c>
      <c r="S364" s="928" t="s">
        <v>54</v>
      </c>
      <c r="T364" s="928" t="s">
        <v>9015</v>
      </c>
      <c r="U364" s="928"/>
      <c r="V364" s="1352"/>
      <c r="W364" s="1352"/>
      <c r="X364" s="1352"/>
      <c r="Y364" s="931"/>
      <c r="Z364" s="931"/>
      <c r="AA364" s="931"/>
      <c r="AB364" s="931"/>
      <c r="AC364" s="931"/>
      <c r="AD364" s="931"/>
      <c r="AE364" s="931"/>
      <c r="AF364" s="1268"/>
      <c r="AG364" s="1268"/>
      <c r="AH364" s="1268"/>
      <c r="AI364" s="1268"/>
      <c r="AJ364" s="1268"/>
      <c r="AK364" s="1268"/>
      <c r="AL364" s="1268"/>
      <c r="AM364" s="1268"/>
      <c r="AN364" s="1268"/>
      <c r="AO364" s="1353"/>
    </row>
    <row r="365" spans="1:42" s="1249" customFormat="1" ht="13.8" hidden="1" x14ac:dyDescent="0.3">
      <c r="A365" s="928" t="s">
        <v>7488</v>
      </c>
      <c r="B365" s="928" t="s">
        <v>9478</v>
      </c>
      <c r="C365" s="928">
        <v>2462</v>
      </c>
      <c r="D365" s="928" t="s">
        <v>376</v>
      </c>
      <c r="E365" s="928" t="s">
        <v>530</v>
      </c>
      <c r="F365" s="928"/>
      <c r="G365" s="928" t="s">
        <v>10003</v>
      </c>
      <c r="H365" s="928" t="s">
        <v>810</v>
      </c>
      <c r="I365" s="928" t="s">
        <v>10004</v>
      </c>
      <c r="J365" s="928" t="s">
        <v>431</v>
      </c>
      <c r="K365" s="928">
        <v>1037487186</v>
      </c>
      <c r="L365" s="1391">
        <v>43592</v>
      </c>
      <c r="M365" s="1307">
        <v>6</v>
      </c>
      <c r="N365" s="1307" t="s">
        <v>379</v>
      </c>
      <c r="O365" s="928">
        <v>3028548556</v>
      </c>
      <c r="P365" s="928"/>
      <c r="Q365" s="928"/>
      <c r="R365" s="928" t="s">
        <v>380</v>
      </c>
      <c r="S365" s="928" t="s">
        <v>54</v>
      </c>
      <c r="T365" s="928" t="s">
        <v>9015</v>
      </c>
      <c r="U365" s="928"/>
      <c r="V365" s="1352"/>
      <c r="W365" s="1352"/>
      <c r="X365" s="1352"/>
      <c r="Y365" s="931"/>
      <c r="Z365" s="931"/>
      <c r="AA365" s="931"/>
      <c r="AB365" s="931"/>
      <c r="AC365" s="931"/>
      <c r="AD365" s="1259"/>
      <c r="AE365" s="931"/>
      <c r="AF365" s="1268"/>
      <c r="AG365" s="1268"/>
      <c r="AH365" s="1268"/>
      <c r="AI365" s="1268"/>
      <c r="AJ365" s="1268"/>
      <c r="AK365" s="1268"/>
      <c r="AL365" s="1268"/>
      <c r="AM365" s="1268"/>
      <c r="AN365" s="1268"/>
      <c r="AO365" s="1452"/>
      <c r="AP365" s="1350"/>
    </row>
    <row r="366" spans="1:42" s="1249" customFormat="1" ht="13.8" hidden="1" x14ac:dyDescent="0.3">
      <c r="A366" s="928" t="s">
        <v>7488</v>
      </c>
      <c r="B366" s="928" t="s">
        <v>9478</v>
      </c>
      <c r="C366" s="928">
        <v>2471</v>
      </c>
      <c r="D366" s="928" t="s">
        <v>376</v>
      </c>
      <c r="E366" s="928" t="s">
        <v>581</v>
      </c>
      <c r="F366" s="928" t="s">
        <v>455</v>
      </c>
      <c r="G366" s="928" t="s">
        <v>587</v>
      </c>
      <c r="H366" s="928" t="s">
        <v>2638</v>
      </c>
      <c r="I366" s="928" t="s">
        <v>10005</v>
      </c>
      <c r="J366" s="928" t="s">
        <v>50</v>
      </c>
      <c r="K366" s="928">
        <v>1037471693</v>
      </c>
      <c r="L366" s="1391">
        <v>38659</v>
      </c>
      <c r="M366" s="1307">
        <v>20</v>
      </c>
      <c r="N366" s="1307" t="s">
        <v>379</v>
      </c>
      <c r="O366" s="928">
        <v>3502186143</v>
      </c>
      <c r="P366" s="928"/>
      <c r="Q366" s="928"/>
      <c r="R366" s="928" t="s">
        <v>380</v>
      </c>
      <c r="S366" s="928" t="s">
        <v>54</v>
      </c>
      <c r="T366" s="928" t="s">
        <v>9985</v>
      </c>
      <c r="U366" s="928"/>
      <c r="V366" s="1352"/>
      <c r="W366" s="1352"/>
      <c r="X366" s="1352"/>
      <c r="Y366" s="931"/>
      <c r="Z366" s="931"/>
      <c r="AA366" s="931"/>
      <c r="AB366" s="931"/>
      <c r="AC366" s="931"/>
      <c r="AD366" s="1259"/>
      <c r="AE366" s="931"/>
      <c r="AF366" s="1268"/>
      <c r="AG366" s="1268"/>
      <c r="AH366" s="1268"/>
      <c r="AI366" s="1268"/>
      <c r="AJ366" s="1268"/>
      <c r="AK366" s="1268"/>
      <c r="AL366" s="1268"/>
      <c r="AM366" s="1268"/>
      <c r="AN366" s="1268"/>
      <c r="AO366" s="1452"/>
      <c r="AP366" s="1350"/>
    </row>
    <row r="367" spans="1:42" s="1453" customFormat="1" ht="13.8" hidden="1" x14ac:dyDescent="0.3">
      <c r="A367" s="928" t="s">
        <v>7488</v>
      </c>
      <c r="B367" s="928" t="s">
        <v>9478</v>
      </c>
      <c r="C367" s="928">
        <v>2481</v>
      </c>
      <c r="D367" s="928" t="s">
        <v>376</v>
      </c>
      <c r="E367" s="928" t="s">
        <v>454</v>
      </c>
      <c r="F367" s="928" t="s">
        <v>385</v>
      </c>
      <c r="G367" s="928" t="s">
        <v>6624</v>
      </c>
      <c r="H367" s="928" t="s">
        <v>3615</v>
      </c>
      <c r="I367" s="928" t="s">
        <v>10006</v>
      </c>
      <c r="J367" s="928" t="s">
        <v>431</v>
      </c>
      <c r="K367" s="928">
        <v>1037487401</v>
      </c>
      <c r="L367" s="1391">
        <v>43778</v>
      </c>
      <c r="M367" s="1307">
        <v>6</v>
      </c>
      <c r="N367" s="1307" t="s">
        <v>379</v>
      </c>
      <c r="O367" s="928">
        <v>3225107089</v>
      </c>
      <c r="P367" s="928"/>
      <c r="Q367" s="928"/>
      <c r="R367" s="928" t="s">
        <v>380</v>
      </c>
      <c r="S367" s="928" t="s">
        <v>54</v>
      </c>
      <c r="T367" s="928" t="s">
        <v>9985</v>
      </c>
      <c r="U367" s="928"/>
      <c r="V367" s="1352"/>
      <c r="W367" s="1352"/>
      <c r="X367" s="1352"/>
      <c r="Y367" s="931"/>
      <c r="Z367" s="931"/>
      <c r="AA367" s="931"/>
      <c r="AB367" s="931"/>
      <c r="AC367" s="931"/>
      <c r="AD367" s="931"/>
      <c r="AE367" s="931"/>
      <c r="AF367" s="1268"/>
      <c r="AG367" s="1268"/>
      <c r="AH367" s="1268"/>
      <c r="AI367" s="1268"/>
      <c r="AJ367" s="1268"/>
      <c r="AK367" s="1268"/>
      <c r="AL367" s="1268"/>
      <c r="AM367" s="1268"/>
      <c r="AN367" s="1268"/>
      <c r="AO367" s="1452"/>
      <c r="AP367" s="1457"/>
    </row>
    <row r="368" spans="1:42" s="1249" customFormat="1" ht="13.8" hidden="1" x14ac:dyDescent="0.3">
      <c r="A368" s="928" t="s">
        <v>7488</v>
      </c>
      <c r="B368" s="928" t="s">
        <v>9478</v>
      </c>
      <c r="C368" s="928">
        <v>2491</v>
      </c>
      <c r="D368" s="928" t="s">
        <v>376</v>
      </c>
      <c r="E368" s="928" t="s">
        <v>10008</v>
      </c>
      <c r="F368" s="928" t="s">
        <v>340</v>
      </c>
      <c r="G368" s="928" t="s">
        <v>4778</v>
      </c>
      <c r="H368" s="928" t="s">
        <v>2638</v>
      </c>
      <c r="I368" s="928" t="s">
        <v>10009</v>
      </c>
      <c r="J368" s="928" t="s">
        <v>390</v>
      </c>
      <c r="K368" s="928">
        <v>1045517972</v>
      </c>
      <c r="L368" s="1391">
        <v>41266</v>
      </c>
      <c r="M368" s="1307">
        <v>13</v>
      </c>
      <c r="N368" s="1307" t="s">
        <v>51</v>
      </c>
      <c r="O368" s="928">
        <v>3504654250</v>
      </c>
      <c r="P368" s="928"/>
      <c r="Q368" s="928"/>
      <c r="R368" s="928" t="s">
        <v>380</v>
      </c>
      <c r="S368" s="928" t="s">
        <v>54</v>
      </c>
      <c r="T368" s="928" t="s">
        <v>10007</v>
      </c>
      <c r="U368" s="928"/>
      <c r="V368" s="1352"/>
      <c r="W368" s="1352"/>
      <c r="X368" s="1352"/>
      <c r="Y368" s="931"/>
      <c r="Z368" s="931"/>
      <c r="AA368" s="931"/>
      <c r="AB368" s="931"/>
      <c r="AC368" s="931"/>
      <c r="AD368" s="1259"/>
      <c r="AE368" s="931"/>
      <c r="AF368" s="1268"/>
      <c r="AG368" s="1268"/>
      <c r="AH368" s="1268"/>
      <c r="AI368" s="1268"/>
      <c r="AJ368" s="1268"/>
      <c r="AK368" s="1268"/>
      <c r="AL368" s="1268"/>
      <c r="AM368" s="1268"/>
      <c r="AN368" s="1268"/>
      <c r="AO368" s="1452"/>
      <c r="AP368" s="1350"/>
    </row>
    <row r="369" spans="1:43" s="1249" customFormat="1" ht="13.8" hidden="1" x14ac:dyDescent="0.3">
      <c r="A369" s="928" t="s">
        <v>7488</v>
      </c>
      <c r="B369" s="928" t="s">
        <v>9478</v>
      </c>
      <c r="C369" s="928">
        <v>2501</v>
      </c>
      <c r="D369" s="928" t="s">
        <v>376</v>
      </c>
      <c r="E369" s="928" t="s">
        <v>10010</v>
      </c>
      <c r="F369" s="928"/>
      <c r="G369" s="928" t="s">
        <v>9051</v>
      </c>
      <c r="H369" s="928" t="s">
        <v>3733</v>
      </c>
      <c r="I369" s="928" t="s">
        <v>10011</v>
      </c>
      <c r="J369" s="928" t="s">
        <v>431</v>
      </c>
      <c r="K369" s="928">
        <v>1037489155</v>
      </c>
      <c r="L369" s="1391">
        <v>45035</v>
      </c>
      <c r="M369" s="1307">
        <v>2</v>
      </c>
      <c r="N369" s="1307" t="s">
        <v>51</v>
      </c>
      <c r="O369" s="928">
        <v>3507643652</v>
      </c>
      <c r="P369" s="928"/>
      <c r="Q369" s="928"/>
      <c r="R369" s="928" t="s">
        <v>380</v>
      </c>
      <c r="S369" s="928" t="s">
        <v>54</v>
      </c>
      <c r="T369" s="928" t="s">
        <v>10007</v>
      </c>
      <c r="U369" s="928"/>
      <c r="V369" s="1352"/>
      <c r="W369" s="1352"/>
      <c r="X369" s="1352"/>
      <c r="Y369" s="931"/>
      <c r="Z369" s="931"/>
      <c r="AA369" s="931"/>
      <c r="AB369" s="931"/>
      <c r="AC369" s="931"/>
      <c r="AD369" s="1259"/>
      <c r="AE369" s="931"/>
      <c r="AF369" s="1268"/>
      <c r="AG369" s="1268"/>
      <c r="AH369" s="1268"/>
      <c r="AI369" s="1268"/>
      <c r="AJ369" s="1268"/>
      <c r="AK369" s="1268"/>
      <c r="AL369" s="1268"/>
      <c r="AM369" s="1268"/>
      <c r="AN369" s="1268"/>
      <c r="AO369" s="1452"/>
      <c r="AP369" s="1350"/>
    </row>
    <row r="370" spans="1:43" s="1249" customFormat="1" ht="13.8" x14ac:dyDescent="0.3">
      <c r="A370" s="928" t="s">
        <v>7488</v>
      </c>
      <c r="B370" s="928" t="s">
        <v>9478</v>
      </c>
      <c r="C370" s="928">
        <v>252</v>
      </c>
      <c r="D370" s="928" t="s">
        <v>45</v>
      </c>
      <c r="E370" s="928" t="s">
        <v>1120</v>
      </c>
      <c r="F370" s="928"/>
      <c r="G370" s="928" t="s">
        <v>917</v>
      </c>
      <c r="H370" s="928" t="s">
        <v>2753</v>
      </c>
      <c r="I370" s="1540" t="s">
        <v>10012</v>
      </c>
      <c r="J370" s="928" t="s">
        <v>50</v>
      </c>
      <c r="K370" s="928">
        <v>22143846</v>
      </c>
      <c r="L370" s="1391">
        <v>29587</v>
      </c>
      <c r="M370" s="1307">
        <v>44</v>
      </c>
      <c r="N370" s="1307" t="s">
        <v>51</v>
      </c>
      <c r="O370" s="928">
        <v>3114085204</v>
      </c>
      <c r="P370" s="928"/>
      <c r="Q370" s="928"/>
      <c r="R370" s="928" t="s">
        <v>380</v>
      </c>
      <c r="S370" s="928" t="s">
        <v>54</v>
      </c>
      <c r="T370" s="928" t="s">
        <v>10007</v>
      </c>
      <c r="U370" s="928"/>
      <c r="V370" s="1352" t="s">
        <v>57</v>
      </c>
      <c r="W370" s="1352" t="s">
        <v>57</v>
      </c>
      <c r="X370" s="1352" t="s">
        <v>57</v>
      </c>
      <c r="Y370" s="1458"/>
      <c r="Z370" s="1458"/>
      <c r="AA370" s="1458"/>
      <c r="AB370" s="1458"/>
      <c r="AC370" s="1458"/>
      <c r="AD370" s="1456" t="s">
        <v>58</v>
      </c>
      <c r="AE370" s="1458"/>
      <c r="AF370" s="1268" t="s">
        <v>59</v>
      </c>
      <c r="AG370" s="1268" t="s">
        <v>57</v>
      </c>
      <c r="AH370" s="1268" t="s">
        <v>59</v>
      </c>
      <c r="AI370" s="1268" t="s">
        <v>59</v>
      </c>
      <c r="AJ370" s="1268" t="s">
        <v>59</v>
      </c>
      <c r="AK370" s="1268" t="s">
        <v>59</v>
      </c>
      <c r="AL370" s="1268" t="s">
        <v>194</v>
      </c>
      <c r="AM370" s="1268"/>
      <c r="AN370" s="1264"/>
      <c r="AO370" s="1447" t="s">
        <v>61</v>
      </c>
      <c r="AP370" s="1350"/>
      <c r="AQ370" s="809" t="str" cm="1">
        <f t="array" ref="AQ370">IF(AD370="NO FAVORABLE","NO FAVORABLE",IF(SUMPRODUCT(--(TRIM(AF370:AK370)&lt;&gt;"SI"),--(TRIM(AF370:AK370)&lt;&gt;"NA"))&gt;0,"SUBSANAR","APROBADA CR"))</f>
        <v>APROBADA CR</v>
      </c>
    </row>
    <row r="371" spans="1:43" s="1249" customFormat="1" ht="13.8" hidden="1" x14ac:dyDescent="0.3">
      <c r="A371" s="928" t="s">
        <v>7488</v>
      </c>
      <c r="B371" s="928" t="s">
        <v>9478</v>
      </c>
      <c r="C371" s="928">
        <v>2521</v>
      </c>
      <c r="D371" s="928" t="s">
        <v>376</v>
      </c>
      <c r="E371" s="928" t="s">
        <v>1576</v>
      </c>
      <c r="F371" s="928" t="s">
        <v>438</v>
      </c>
      <c r="G371" s="928" t="s">
        <v>7510</v>
      </c>
      <c r="H371" s="928" t="s">
        <v>917</v>
      </c>
      <c r="I371" s="928" t="s">
        <v>10013</v>
      </c>
      <c r="J371" s="928" t="s">
        <v>50</v>
      </c>
      <c r="K371" s="928">
        <v>1037487078</v>
      </c>
      <c r="L371" s="1391">
        <v>43507</v>
      </c>
      <c r="M371" s="1307">
        <v>6</v>
      </c>
      <c r="N371" s="1307" t="s">
        <v>51</v>
      </c>
      <c r="O371" s="928">
        <v>3114085204</v>
      </c>
      <c r="P371" s="928"/>
      <c r="Q371" s="928"/>
      <c r="R371" s="928" t="s">
        <v>380</v>
      </c>
      <c r="S371" s="928" t="s">
        <v>54</v>
      </c>
      <c r="T371" s="928" t="s">
        <v>10007</v>
      </c>
      <c r="U371" s="928"/>
      <c r="V371" s="1352"/>
      <c r="W371" s="1352"/>
      <c r="X371" s="1352"/>
      <c r="Y371" s="931"/>
      <c r="Z371" s="931"/>
      <c r="AA371" s="931"/>
      <c r="AB371" s="931"/>
      <c r="AC371" s="931"/>
      <c r="AD371" s="1259"/>
      <c r="AE371" s="931"/>
      <c r="AF371" s="1268"/>
      <c r="AG371" s="1268"/>
      <c r="AH371" s="1268"/>
      <c r="AI371" s="1268"/>
      <c r="AJ371" s="1268"/>
      <c r="AK371" s="1268"/>
      <c r="AL371" s="1268"/>
      <c r="AM371" s="1268"/>
      <c r="AN371" s="1268"/>
      <c r="AO371" s="1579"/>
      <c r="AP371" s="1563"/>
    </row>
    <row r="372" spans="1:43" s="1249" customFormat="1" ht="13.8" x14ac:dyDescent="0.3">
      <c r="A372" s="928" t="s">
        <v>7488</v>
      </c>
      <c r="B372" s="928" t="s">
        <v>9478</v>
      </c>
      <c r="C372" s="928">
        <v>253</v>
      </c>
      <c r="D372" s="928" t="s">
        <v>45</v>
      </c>
      <c r="E372" s="928" t="s">
        <v>10014</v>
      </c>
      <c r="F372" s="928"/>
      <c r="G372" s="928" t="s">
        <v>9105</v>
      </c>
      <c r="H372" s="928" t="s">
        <v>4778</v>
      </c>
      <c r="I372" s="1540" t="s">
        <v>10015</v>
      </c>
      <c r="J372" s="928" t="s">
        <v>50</v>
      </c>
      <c r="K372" s="928">
        <v>1037482633</v>
      </c>
      <c r="L372" s="1391">
        <v>34339</v>
      </c>
      <c r="M372" s="1307">
        <v>31</v>
      </c>
      <c r="N372" s="1307" t="s">
        <v>51</v>
      </c>
      <c r="O372" s="928">
        <v>3508274406</v>
      </c>
      <c r="P372" s="928"/>
      <c r="Q372" s="928"/>
      <c r="R372" s="928" t="s">
        <v>380</v>
      </c>
      <c r="S372" s="928" t="s">
        <v>54</v>
      </c>
      <c r="T372" s="928" t="s">
        <v>10007</v>
      </c>
      <c r="U372" s="928"/>
      <c r="V372" s="1352" t="s">
        <v>57</v>
      </c>
      <c r="W372" s="1352" t="s">
        <v>57</v>
      </c>
      <c r="X372" s="1352" t="s">
        <v>57</v>
      </c>
      <c r="Y372" s="1458"/>
      <c r="Z372" s="1458"/>
      <c r="AA372" s="1458"/>
      <c r="AB372" s="1458"/>
      <c r="AC372" s="1458"/>
      <c r="AD372" s="1456" t="s">
        <v>58</v>
      </c>
      <c r="AE372" s="1458"/>
      <c r="AF372" s="1268" t="s">
        <v>59</v>
      </c>
      <c r="AG372" s="1268" t="s">
        <v>57</v>
      </c>
      <c r="AH372" s="1268" t="s">
        <v>59</v>
      </c>
      <c r="AI372" s="1268" t="s">
        <v>59</v>
      </c>
      <c r="AJ372" s="1268" t="s">
        <v>59</v>
      </c>
      <c r="AK372" s="1268" t="s">
        <v>59</v>
      </c>
      <c r="AL372" s="1268" t="s">
        <v>194</v>
      </c>
      <c r="AM372" s="1268"/>
      <c r="AN372" s="1264"/>
      <c r="AO372" s="1447" t="s">
        <v>61</v>
      </c>
      <c r="AP372" s="1350"/>
      <c r="AQ372" s="809" t="str" cm="1">
        <f t="array" ref="AQ372">IF(AD372="NO FAVORABLE","NO FAVORABLE",IF(SUMPRODUCT(--(TRIM(AF372:AK372)&lt;&gt;"SI"),--(TRIM(AF372:AK372)&lt;&gt;"NA"))&gt;0,"SUBSANAR","APROBADA CR"))</f>
        <v>APROBADA CR</v>
      </c>
    </row>
    <row r="373" spans="1:43" s="1249" customFormat="1" ht="13.8" hidden="1" x14ac:dyDescent="0.3">
      <c r="A373" s="928" t="s">
        <v>7488</v>
      </c>
      <c r="B373" s="928" t="s">
        <v>9478</v>
      </c>
      <c r="C373" s="928">
        <v>2531</v>
      </c>
      <c r="D373" s="928" t="s">
        <v>376</v>
      </c>
      <c r="E373" s="928" t="s">
        <v>1547</v>
      </c>
      <c r="F373" s="928" t="s">
        <v>807</v>
      </c>
      <c r="G373" s="928" t="s">
        <v>2654</v>
      </c>
      <c r="H373" s="928" t="s">
        <v>10016</v>
      </c>
      <c r="I373" s="928" t="s">
        <v>10017</v>
      </c>
      <c r="J373" s="928" t="s">
        <v>390</v>
      </c>
      <c r="K373" s="928">
        <v>1037485382</v>
      </c>
      <c r="L373" s="1391">
        <v>42395</v>
      </c>
      <c r="M373" s="1307">
        <v>11</v>
      </c>
      <c r="N373" s="1307" t="s">
        <v>51</v>
      </c>
      <c r="O373" s="928">
        <v>3508274406</v>
      </c>
      <c r="P373" s="928"/>
      <c r="Q373" s="928"/>
      <c r="R373" s="928" t="s">
        <v>380</v>
      </c>
      <c r="S373" s="928" t="s">
        <v>54</v>
      </c>
      <c r="T373" s="928" t="s">
        <v>10007</v>
      </c>
      <c r="U373" s="928"/>
      <c r="V373" s="1352"/>
      <c r="W373" s="1352"/>
      <c r="X373" s="1352"/>
      <c r="Y373" s="931"/>
      <c r="Z373" s="931"/>
      <c r="AA373" s="931"/>
      <c r="AB373" s="931"/>
      <c r="AC373" s="931"/>
      <c r="AD373" s="931"/>
      <c r="AE373" s="931"/>
      <c r="AF373" s="1268"/>
      <c r="AG373" s="1268"/>
      <c r="AH373" s="1268"/>
      <c r="AI373" s="1268"/>
      <c r="AJ373" s="1268"/>
      <c r="AK373" s="1268"/>
      <c r="AL373" s="1268"/>
      <c r="AM373" s="1268"/>
      <c r="AN373" s="1268"/>
      <c r="AO373" s="1581"/>
    </row>
    <row r="374" spans="1:43" s="1249" customFormat="1" ht="13.8" hidden="1" x14ac:dyDescent="0.3">
      <c r="A374" s="928" t="s">
        <v>7488</v>
      </c>
      <c r="B374" s="928" t="s">
        <v>9478</v>
      </c>
      <c r="C374" s="928">
        <v>2532</v>
      </c>
      <c r="D374" s="928" t="s">
        <v>376</v>
      </c>
      <c r="E374" s="928" t="s">
        <v>1502</v>
      </c>
      <c r="F374" s="928"/>
      <c r="G374" s="928" t="s">
        <v>4947</v>
      </c>
      <c r="H374" s="928" t="s">
        <v>9105</v>
      </c>
      <c r="I374" s="928" t="s">
        <v>10018</v>
      </c>
      <c r="J374" s="928" t="s">
        <v>431</v>
      </c>
      <c r="K374" s="928">
        <v>1037488566</v>
      </c>
      <c r="L374" s="1391">
        <v>44664</v>
      </c>
      <c r="M374" s="1307">
        <v>3</v>
      </c>
      <c r="N374" s="1307" t="s">
        <v>51</v>
      </c>
      <c r="O374" s="928">
        <v>3508274406</v>
      </c>
      <c r="P374" s="928"/>
      <c r="Q374" s="928"/>
      <c r="R374" s="928" t="s">
        <v>380</v>
      </c>
      <c r="S374" s="928" t="s">
        <v>54</v>
      </c>
      <c r="T374" s="928" t="s">
        <v>10007</v>
      </c>
      <c r="U374" s="928"/>
      <c r="V374" s="1352"/>
      <c r="W374" s="1352"/>
      <c r="X374" s="1352"/>
      <c r="Y374" s="931"/>
      <c r="Z374" s="931"/>
      <c r="AA374" s="931"/>
      <c r="AB374" s="931"/>
      <c r="AC374" s="931"/>
      <c r="AD374" s="1259"/>
      <c r="AE374" s="931"/>
      <c r="AF374" s="1268"/>
      <c r="AG374" s="1268"/>
      <c r="AH374" s="1268"/>
      <c r="AI374" s="1268"/>
      <c r="AJ374" s="1268"/>
      <c r="AK374" s="1268"/>
      <c r="AL374" s="1268"/>
      <c r="AM374" s="1268"/>
      <c r="AN374" s="1268"/>
      <c r="AO374" s="1452"/>
      <c r="AP374" s="1561"/>
    </row>
    <row r="375" spans="1:43" s="1249" customFormat="1" ht="13.8" x14ac:dyDescent="0.3">
      <c r="A375" s="928" t="s">
        <v>7488</v>
      </c>
      <c r="B375" s="928" t="s">
        <v>9478</v>
      </c>
      <c r="C375" s="928">
        <v>255</v>
      </c>
      <c r="D375" s="928" t="s">
        <v>45</v>
      </c>
      <c r="E375" s="928" t="s">
        <v>10019</v>
      </c>
      <c r="F375" s="928"/>
      <c r="G375" s="928" t="s">
        <v>5524</v>
      </c>
      <c r="H375" s="928" t="s">
        <v>5573</v>
      </c>
      <c r="I375" s="1540" t="s">
        <v>10020</v>
      </c>
      <c r="J375" s="928" t="s">
        <v>50</v>
      </c>
      <c r="K375" s="928">
        <v>1001503962</v>
      </c>
      <c r="L375" s="1391">
        <v>35356</v>
      </c>
      <c r="M375" s="1307">
        <v>29</v>
      </c>
      <c r="N375" s="1307" t="s">
        <v>51</v>
      </c>
      <c r="O375" s="928">
        <v>3103957335</v>
      </c>
      <c r="P375" s="928"/>
      <c r="Q375" s="928"/>
      <c r="R375" s="928" t="s">
        <v>380</v>
      </c>
      <c r="S375" s="928" t="s">
        <v>54</v>
      </c>
      <c r="T375" s="928" t="s">
        <v>10007</v>
      </c>
      <c r="U375" s="928"/>
      <c r="V375" s="1352" t="s">
        <v>57</v>
      </c>
      <c r="W375" s="1352" t="s">
        <v>57</v>
      </c>
      <c r="X375" s="1352" t="s">
        <v>57</v>
      </c>
      <c r="Y375" s="1458"/>
      <c r="Z375" s="1458"/>
      <c r="AA375" s="1458"/>
      <c r="AB375" s="1458"/>
      <c r="AC375" s="1458"/>
      <c r="AD375" s="1446" t="s">
        <v>58</v>
      </c>
      <c r="AE375" s="1458"/>
      <c r="AF375" s="1268" t="s">
        <v>59</v>
      </c>
      <c r="AG375" s="1268" t="s">
        <v>57</v>
      </c>
      <c r="AH375" s="1268" t="s">
        <v>59</v>
      </c>
      <c r="AI375" s="1268" t="s">
        <v>59</v>
      </c>
      <c r="AJ375" s="1268" t="s">
        <v>59</v>
      </c>
      <c r="AK375" s="1268" t="s">
        <v>59</v>
      </c>
      <c r="AL375" s="1268" t="s">
        <v>70</v>
      </c>
      <c r="AM375" s="1268"/>
      <c r="AN375" s="1264"/>
      <c r="AO375" s="1447" t="s">
        <v>61</v>
      </c>
      <c r="AP375" s="1350"/>
      <c r="AQ375" s="809" t="str" cm="1">
        <f t="array" ref="AQ375">IF(AD375="NO FAVORABLE","NO FAVORABLE",IF(SUMPRODUCT(--(TRIM(AF375:AK375)&lt;&gt;"SI"),--(TRIM(AF375:AK375)&lt;&gt;"NA"))&gt;0,"SUBSANAR","APROBADA CR"))</f>
        <v>APROBADA CR</v>
      </c>
    </row>
    <row r="376" spans="1:43" s="1249" customFormat="1" ht="13.8" hidden="1" x14ac:dyDescent="0.3">
      <c r="A376" s="928" t="s">
        <v>7488</v>
      </c>
      <c r="B376" s="928" t="s">
        <v>9478</v>
      </c>
      <c r="C376" s="928">
        <v>2561</v>
      </c>
      <c r="D376" s="928" t="s">
        <v>376</v>
      </c>
      <c r="E376" s="928" t="s">
        <v>7171</v>
      </c>
      <c r="F376" s="928"/>
      <c r="G376" s="928" t="s">
        <v>2638</v>
      </c>
      <c r="H376" s="928" t="s">
        <v>10021</v>
      </c>
      <c r="I376" s="928" t="s">
        <v>10022</v>
      </c>
      <c r="J376" s="928" t="s">
        <v>50</v>
      </c>
      <c r="K376" s="928">
        <v>98687855</v>
      </c>
      <c r="L376" s="1391">
        <v>30809</v>
      </c>
      <c r="M376" s="1307">
        <v>41</v>
      </c>
      <c r="N376" s="1307" t="s">
        <v>379</v>
      </c>
      <c r="O376" s="928">
        <v>3112378988</v>
      </c>
      <c r="P376" s="928"/>
      <c r="Q376" s="928"/>
      <c r="R376" s="928" t="s">
        <v>380</v>
      </c>
      <c r="S376" s="928" t="s">
        <v>54</v>
      </c>
      <c r="T376" s="928" t="s">
        <v>10007</v>
      </c>
      <c r="U376" s="928"/>
      <c r="V376" s="1352"/>
      <c r="W376" s="1352"/>
      <c r="X376" s="1352"/>
      <c r="Y376" s="931"/>
      <c r="Z376" s="931"/>
      <c r="AA376" s="931"/>
      <c r="AB376" s="931"/>
      <c r="AC376" s="931"/>
      <c r="AD376" s="931"/>
      <c r="AE376" s="931"/>
      <c r="AF376" s="1268"/>
      <c r="AG376" s="1268"/>
      <c r="AH376" s="1268"/>
      <c r="AI376" s="1268"/>
      <c r="AJ376" s="1268"/>
      <c r="AK376" s="1268"/>
      <c r="AL376" s="1268"/>
      <c r="AM376" s="1268"/>
      <c r="AN376" s="1268"/>
      <c r="AO376" s="1353"/>
    </row>
    <row r="377" spans="1:43" s="1249" customFormat="1" ht="13.8" hidden="1" x14ac:dyDescent="0.3">
      <c r="A377" s="928" t="s">
        <v>7488</v>
      </c>
      <c r="B377" s="928" t="s">
        <v>9478</v>
      </c>
      <c r="C377" s="928">
        <v>2562</v>
      </c>
      <c r="D377" s="928" t="s">
        <v>376</v>
      </c>
      <c r="E377" s="928" t="s">
        <v>662</v>
      </c>
      <c r="F377" s="928" t="s">
        <v>471</v>
      </c>
      <c r="G377" s="928" t="s">
        <v>1812</v>
      </c>
      <c r="H377" s="928" t="s">
        <v>4775</v>
      </c>
      <c r="I377" s="928" t="s">
        <v>10023</v>
      </c>
      <c r="J377" s="928" t="s">
        <v>390</v>
      </c>
      <c r="K377" s="928">
        <v>1037483152</v>
      </c>
      <c r="L377" s="1391">
        <v>41266</v>
      </c>
      <c r="M377" s="1307">
        <v>13</v>
      </c>
      <c r="N377" s="1307" t="s">
        <v>51</v>
      </c>
      <c r="O377" s="928">
        <v>3112378988</v>
      </c>
      <c r="P377" s="928"/>
      <c r="Q377" s="928"/>
      <c r="R377" s="928" t="s">
        <v>380</v>
      </c>
      <c r="S377" s="928" t="s">
        <v>54</v>
      </c>
      <c r="T377" s="928" t="s">
        <v>10007</v>
      </c>
      <c r="U377" s="928"/>
      <c r="V377" s="1352"/>
      <c r="W377" s="1352"/>
      <c r="X377" s="1352"/>
      <c r="Y377" s="931"/>
      <c r="Z377" s="931"/>
      <c r="AA377" s="931"/>
      <c r="AB377" s="931"/>
      <c r="AC377" s="931"/>
      <c r="AD377" s="1259"/>
      <c r="AE377" s="931"/>
      <c r="AF377" s="1268"/>
      <c r="AG377" s="1268"/>
      <c r="AH377" s="1268"/>
      <c r="AI377" s="1268"/>
      <c r="AJ377" s="1268"/>
      <c r="AK377" s="1268"/>
      <c r="AL377" s="1268"/>
      <c r="AM377" s="1268"/>
      <c r="AN377" s="1268"/>
      <c r="AO377" s="1573"/>
      <c r="AP377" s="1561"/>
    </row>
    <row r="378" spans="1:43" s="1249" customFormat="1" ht="13.8" x14ac:dyDescent="0.3">
      <c r="A378" s="928" t="s">
        <v>7488</v>
      </c>
      <c r="B378" s="928" t="s">
        <v>9478</v>
      </c>
      <c r="C378" s="928">
        <v>257</v>
      </c>
      <c r="D378" s="928" t="s">
        <v>45</v>
      </c>
      <c r="E378" s="928" t="s">
        <v>62</v>
      </c>
      <c r="F378" s="928"/>
      <c r="G378" s="928" t="s">
        <v>8682</v>
      </c>
      <c r="H378" s="928" t="s">
        <v>5631</v>
      </c>
      <c r="I378" s="1540" t="s">
        <v>10024</v>
      </c>
      <c r="J378" s="928" t="s">
        <v>50</v>
      </c>
      <c r="K378" s="928">
        <v>1007675179</v>
      </c>
      <c r="L378" s="1391">
        <v>34696</v>
      </c>
      <c r="M378" s="1307">
        <v>31</v>
      </c>
      <c r="N378" s="1307" t="s">
        <v>51</v>
      </c>
      <c r="O378" s="928">
        <v>350667780</v>
      </c>
      <c r="P378" s="928"/>
      <c r="Q378" s="928"/>
      <c r="R378" s="928" t="s">
        <v>380</v>
      </c>
      <c r="S378" s="928" t="s">
        <v>54</v>
      </c>
      <c r="T378" s="928" t="s">
        <v>10007</v>
      </c>
      <c r="U378" s="928"/>
      <c r="V378" s="1352" t="s">
        <v>57</v>
      </c>
      <c r="W378" s="1352" t="s">
        <v>57</v>
      </c>
      <c r="X378" s="1352" t="s">
        <v>57</v>
      </c>
      <c r="Y378" s="1458"/>
      <c r="Z378" s="1458"/>
      <c r="AA378" s="1458"/>
      <c r="AB378" s="1458"/>
      <c r="AC378" s="1458"/>
      <c r="AD378" s="1456" t="s">
        <v>58</v>
      </c>
      <c r="AE378" s="1458"/>
      <c r="AF378" s="1268" t="s">
        <v>59</v>
      </c>
      <c r="AG378" s="1268" t="s">
        <v>57</v>
      </c>
      <c r="AH378" s="1268" t="s">
        <v>59</v>
      </c>
      <c r="AI378" s="1268" t="s">
        <v>59</v>
      </c>
      <c r="AJ378" s="1268" t="s">
        <v>59</v>
      </c>
      <c r="AK378" s="1268" t="s">
        <v>59</v>
      </c>
      <c r="AL378" s="1268" t="s">
        <v>220</v>
      </c>
      <c r="AM378" s="1268"/>
      <c r="AN378" s="1264"/>
      <c r="AO378" s="1447" t="s">
        <v>61</v>
      </c>
      <c r="AP378" s="1350"/>
      <c r="AQ378" s="809" t="str" cm="1">
        <f t="array" ref="AQ378">IF(AD378="NO FAVORABLE","NO FAVORABLE",IF(SUMPRODUCT(--(TRIM(AF378:AK378)&lt;&gt;"SI"),--(TRIM(AF378:AK378)&lt;&gt;"NA"))&gt;0,"SUBSANAR","APROBADA CR"))</f>
        <v>APROBADA CR</v>
      </c>
    </row>
    <row r="379" spans="1:43" s="1249" customFormat="1" ht="13.8" hidden="1" x14ac:dyDescent="0.3">
      <c r="A379" s="928" t="s">
        <v>7488</v>
      </c>
      <c r="B379" s="928" t="s">
        <v>9478</v>
      </c>
      <c r="C379" s="928">
        <v>2571</v>
      </c>
      <c r="D379" s="928" t="s">
        <v>376</v>
      </c>
      <c r="E379" s="928" t="s">
        <v>203</v>
      </c>
      <c r="F379" s="928" t="s">
        <v>1556</v>
      </c>
      <c r="G379" s="928" t="s">
        <v>153</v>
      </c>
      <c r="H379" s="928" t="s">
        <v>8682</v>
      </c>
      <c r="I379" s="928" t="s">
        <v>10025</v>
      </c>
      <c r="J379" s="928" t="s">
        <v>390</v>
      </c>
      <c r="K379" s="928">
        <v>1037485660</v>
      </c>
      <c r="L379" s="1391">
        <v>42563</v>
      </c>
      <c r="M379" s="1307">
        <v>11</v>
      </c>
      <c r="N379" s="1307" t="s">
        <v>379</v>
      </c>
      <c r="O379" s="928">
        <v>350667780</v>
      </c>
      <c r="P379" s="928"/>
      <c r="Q379" s="928"/>
      <c r="R379" s="928" t="s">
        <v>380</v>
      </c>
      <c r="S379" s="928" t="s">
        <v>54</v>
      </c>
      <c r="T379" s="928" t="s">
        <v>10007</v>
      </c>
      <c r="U379" s="928"/>
      <c r="V379" s="1352"/>
      <c r="W379" s="1352"/>
      <c r="X379" s="1352"/>
      <c r="Y379" s="931"/>
      <c r="Z379" s="931"/>
      <c r="AA379" s="931"/>
      <c r="AB379" s="931"/>
      <c r="AC379" s="931"/>
      <c r="AD379" s="931"/>
      <c r="AE379" s="931"/>
      <c r="AF379" s="1268"/>
      <c r="AG379" s="1268"/>
      <c r="AH379" s="1268"/>
      <c r="AI379" s="1268"/>
      <c r="AJ379" s="1268"/>
      <c r="AK379" s="1268"/>
      <c r="AL379" s="1268"/>
      <c r="AM379" s="1268"/>
      <c r="AN379" s="1268"/>
      <c r="AO379" s="1581"/>
    </row>
    <row r="380" spans="1:43" s="1249" customFormat="1" ht="13.8" hidden="1" x14ac:dyDescent="0.3">
      <c r="A380" s="928" t="s">
        <v>7488</v>
      </c>
      <c r="B380" s="928" t="s">
        <v>9478</v>
      </c>
      <c r="C380" s="928">
        <v>2572</v>
      </c>
      <c r="D380" s="928" t="s">
        <v>376</v>
      </c>
      <c r="E380" s="928" t="s">
        <v>10026</v>
      </c>
      <c r="F380" s="928" t="s">
        <v>10027</v>
      </c>
      <c r="G380" s="928" t="s">
        <v>153</v>
      </c>
      <c r="H380" s="928" t="s">
        <v>8682</v>
      </c>
      <c r="I380" s="928" t="s">
        <v>10028</v>
      </c>
      <c r="J380" s="928" t="s">
        <v>431</v>
      </c>
      <c r="K380" s="928">
        <v>1200717054</v>
      </c>
      <c r="L380" s="1391">
        <v>43636</v>
      </c>
      <c r="M380" s="1307">
        <v>6</v>
      </c>
      <c r="N380" s="1307" t="s">
        <v>51</v>
      </c>
      <c r="O380" s="928">
        <v>350667780</v>
      </c>
      <c r="P380" s="928"/>
      <c r="Q380" s="928"/>
      <c r="R380" s="928" t="s">
        <v>380</v>
      </c>
      <c r="S380" s="928" t="s">
        <v>54</v>
      </c>
      <c r="T380" s="928" t="s">
        <v>10007</v>
      </c>
      <c r="U380" s="928"/>
      <c r="V380" s="1352"/>
      <c r="W380" s="1352"/>
      <c r="X380" s="1352"/>
      <c r="Y380" s="931"/>
      <c r="Z380" s="931"/>
      <c r="AA380" s="931"/>
      <c r="AB380" s="931"/>
      <c r="AC380" s="931"/>
      <c r="AD380" s="1259"/>
      <c r="AE380" s="931"/>
      <c r="AF380" s="1268"/>
      <c r="AG380" s="1268"/>
      <c r="AH380" s="1268"/>
      <c r="AI380" s="1268"/>
      <c r="AJ380" s="1268"/>
      <c r="AK380" s="1268"/>
      <c r="AL380" s="1268"/>
      <c r="AM380" s="1268"/>
      <c r="AN380" s="1268"/>
      <c r="AO380" s="1452"/>
      <c r="AP380" s="1561"/>
    </row>
    <row r="381" spans="1:43" s="1249" customFormat="1" ht="13.8" x14ac:dyDescent="0.3">
      <c r="A381" s="928" t="s">
        <v>7488</v>
      </c>
      <c r="B381" s="928" t="s">
        <v>9478</v>
      </c>
      <c r="C381" s="928">
        <v>259</v>
      </c>
      <c r="D381" s="928" t="s">
        <v>45</v>
      </c>
      <c r="E381" s="928" t="s">
        <v>851</v>
      </c>
      <c r="F381" s="928"/>
      <c r="G381" s="928" t="s">
        <v>557</v>
      </c>
      <c r="H381" s="928" t="s">
        <v>3615</v>
      </c>
      <c r="I381" s="1540" t="s">
        <v>10029</v>
      </c>
      <c r="J381" s="928" t="s">
        <v>50</v>
      </c>
      <c r="K381" s="928">
        <v>1037471953</v>
      </c>
      <c r="L381" s="1391">
        <v>31382</v>
      </c>
      <c r="M381" s="1307">
        <v>40</v>
      </c>
      <c r="N381" s="1307" t="s">
        <v>51</v>
      </c>
      <c r="O381" s="928">
        <v>3508520483</v>
      </c>
      <c r="P381" s="928"/>
      <c r="Q381" s="928"/>
      <c r="R381" s="928" t="s">
        <v>380</v>
      </c>
      <c r="S381" s="928" t="s">
        <v>54</v>
      </c>
      <c r="T381" s="928" t="s">
        <v>10007</v>
      </c>
      <c r="U381" s="928"/>
      <c r="V381" s="1352" t="s">
        <v>57</v>
      </c>
      <c r="W381" s="1352" t="s">
        <v>57</v>
      </c>
      <c r="X381" s="1352" t="s">
        <v>57</v>
      </c>
      <c r="Y381" s="1458"/>
      <c r="Z381" s="1458"/>
      <c r="AA381" s="1458"/>
      <c r="AB381" s="1458"/>
      <c r="AC381" s="1458"/>
      <c r="AD381" s="1446" t="s">
        <v>58</v>
      </c>
      <c r="AE381" s="1458"/>
      <c r="AF381" s="1268" t="s">
        <v>59</v>
      </c>
      <c r="AG381" s="1268" t="s">
        <v>57</v>
      </c>
      <c r="AH381" s="1268" t="s">
        <v>59</v>
      </c>
      <c r="AI381" s="1268" t="s">
        <v>59</v>
      </c>
      <c r="AJ381" s="1268" t="s">
        <v>59</v>
      </c>
      <c r="AK381" s="1268" t="s">
        <v>59</v>
      </c>
      <c r="AL381" s="1268" t="s">
        <v>114</v>
      </c>
      <c r="AM381" s="1268"/>
      <c r="AN381" s="1264"/>
      <c r="AO381" s="1447" t="s">
        <v>61</v>
      </c>
      <c r="AP381" s="1350"/>
      <c r="AQ381" s="809" t="str" cm="1">
        <f t="array" ref="AQ381">IF(AD381="NO FAVORABLE","NO FAVORABLE",IF(SUMPRODUCT(--(TRIM(AF381:AK381)&lt;&gt;"SI"),--(TRIM(AF381:AK381)&lt;&gt;"NA"))&gt;0,"SUBSANAR","APROBADA CR"))</f>
        <v>APROBADA CR</v>
      </c>
    </row>
    <row r="382" spans="1:43" s="1249" customFormat="1" ht="13.8" x14ac:dyDescent="0.3">
      <c r="A382" s="928" t="s">
        <v>7488</v>
      </c>
      <c r="B382" s="928" t="s">
        <v>9478</v>
      </c>
      <c r="C382" s="928">
        <v>260</v>
      </c>
      <c r="D382" s="928" t="s">
        <v>45</v>
      </c>
      <c r="E382" s="928" t="s">
        <v>1164</v>
      </c>
      <c r="F382" s="928" t="s">
        <v>488</v>
      </c>
      <c r="G382" s="928" t="s">
        <v>1898</v>
      </c>
      <c r="H382" s="928" t="s">
        <v>3615</v>
      </c>
      <c r="I382" s="1540" t="s">
        <v>10030</v>
      </c>
      <c r="J382" s="928" t="s">
        <v>50</v>
      </c>
      <c r="K382" s="928">
        <v>39155454</v>
      </c>
      <c r="L382" s="1391">
        <v>20885</v>
      </c>
      <c r="M382" s="1307">
        <v>68</v>
      </c>
      <c r="N382" s="1307" t="s">
        <v>51</v>
      </c>
      <c r="O382" s="928">
        <v>3508520483</v>
      </c>
      <c r="P382" s="928"/>
      <c r="Q382" s="928"/>
      <c r="R382" s="928" t="s">
        <v>380</v>
      </c>
      <c r="S382" s="928" t="s">
        <v>54</v>
      </c>
      <c r="T382" s="928" t="s">
        <v>10007</v>
      </c>
      <c r="U382" s="928"/>
      <c r="V382" s="1352" t="s">
        <v>57</v>
      </c>
      <c r="W382" s="1352" t="s">
        <v>57</v>
      </c>
      <c r="X382" s="1352" t="s">
        <v>57</v>
      </c>
      <c r="Y382" s="1458"/>
      <c r="Z382" s="1458"/>
      <c r="AA382" s="1458"/>
      <c r="AB382" s="1458"/>
      <c r="AC382" s="1458"/>
      <c r="AD382" s="1446" t="s">
        <v>58</v>
      </c>
      <c r="AE382" s="1458"/>
      <c r="AF382" s="1268" t="s">
        <v>59</v>
      </c>
      <c r="AG382" s="1268" t="s">
        <v>57</v>
      </c>
      <c r="AH382" s="1268" t="s">
        <v>59</v>
      </c>
      <c r="AI382" s="1268" t="s">
        <v>59</v>
      </c>
      <c r="AJ382" s="1268" t="s">
        <v>59</v>
      </c>
      <c r="AK382" s="1268" t="s">
        <v>59</v>
      </c>
      <c r="AL382" s="1268" t="s">
        <v>220</v>
      </c>
      <c r="AM382" s="1268"/>
      <c r="AN382" s="1264"/>
      <c r="AO382" s="1447" t="s">
        <v>61</v>
      </c>
      <c r="AP382" s="1350"/>
      <c r="AQ382" s="809" t="str" cm="1">
        <f t="array" ref="AQ382">IF(AD382="NO FAVORABLE","NO FAVORABLE",IF(SUMPRODUCT(--(TRIM(AF382:AK382)&lt;&gt;"SI"),--(TRIM(AF382:AK382)&lt;&gt;"NA"))&gt;0,"SUBSANAR","APROBADA CR"))</f>
        <v>APROBADA CR</v>
      </c>
    </row>
    <row r="383" spans="1:43" s="1249" customFormat="1" ht="13.8" x14ac:dyDescent="0.3">
      <c r="A383" s="928" t="s">
        <v>7488</v>
      </c>
      <c r="B383" s="928" t="s">
        <v>9478</v>
      </c>
      <c r="C383" s="928">
        <v>261</v>
      </c>
      <c r="D383" s="928" t="s">
        <v>45</v>
      </c>
      <c r="E383" s="928" t="s">
        <v>1171</v>
      </c>
      <c r="F383" s="928" t="s">
        <v>62</v>
      </c>
      <c r="G383" s="928" t="s">
        <v>153</v>
      </c>
      <c r="H383" s="928" t="s">
        <v>2740</v>
      </c>
      <c r="I383" s="1540" t="s">
        <v>10031</v>
      </c>
      <c r="J383" s="928" t="s">
        <v>50</v>
      </c>
      <c r="K383" s="928">
        <v>22159295</v>
      </c>
      <c r="L383" s="1391">
        <v>18691</v>
      </c>
      <c r="M383" s="1307">
        <v>74</v>
      </c>
      <c r="N383" s="1307" t="s">
        <v>51</v>
      </c>
      <c r="O383" s="928">
        <v>3508520483</v>
      </c>
      <c r="P383" s="928"/>
      <c r="Q383" s="928"/>
      <c r="R383" s="928" t="s">
        <v>380</v>
      </c>
      <c r="S383" s="928" t="s">
        <v>54</v>
      </c>
      <c r="T383" s="928" t="s">
        <v>10007</v>
      </c>
      <c r="U383" s="928"/>
      <c r="V383" s="1352" t="s">
        <v>57</v>
      </c>
      <c r="W383" s="1352" t="s">
        <v>57</v>
      </c>
      <c r="X383" s="1352" t="s">
        <v>57</v>
      </c>
      <c r="Y383" s="1458"/>
      <c r="Z383" s="1458"/>
      <c r="AA383" s="1458"/>
      <c r="AB383" s="1458"/>
      <c r="AC383" s="1458"/>
      <c r="AD383" s="1446" t="s">
        <v>58</v>
      </c>
      <c r="AE383" s="1458"/>
      <c r="AF383" s="1268" t="s">
        <v>59</v>
      </c>
      <c r="AG383" s="1268" t="s">
        <v>57</v>
      </c>
      <c r="AH383" s="1268" t="s">
        <v>59</v>
      </c>
      <c r="AI383" s="1268" t="s">
        <v>59</v>
      </c>
      <c r="AJ383" s="1268" t="s">
        <v>59</v>
      </c>
      <c r="AK383" s="1268" t="s">
        <v>59</v>
      </c>
      <c r="AL383" s="1268" t="s">
        <v>70</v>
      </c>
      <c r="AM383" s="1268"/>
      <c r="AN383" s="1264"/>
      <c r="AO383" s="1447" t="s">
        <v>61</v>
      </c>
      <c r="AP383" s="1350"/>
      <c r="AQ383" s="809" t="str" cm="1">
        <f t="array" ref="AQ383">IF(AD383="NO FAVORABLE","NO FAVORABLE",IF(SUMPRODUCT(--(TRIM(AF383:AK383)&lt;&gt;"SI"),--(TRIM(AF383:AK383)&lt;&gt;"NA"))&gt;0,"SUBSANAR","APROBADA CR"))</f>
        <v>APROBADA CR</v>
      </c>
    </row>
    <row r="384" spans="1:43" s="1249" customFormat="1" ht="13.8" hidden="1" x14ac:dyDescent="0.3">
      <c r="A384" s="928" t="s">
        <v>7488</v>
      </c>
      <c r="B384" s="928" t="s">
        <v>9478</v>
      </c>
      <c r="C384" s="928">
        <v>2621</v>
      </c>
      <c r="D384" s="928" t="s">
        <v>376</v>
      </c>
      <c r="E384" s="928" t="s">
        <v>184</v>
      </c>
      <c r="F384" s="928" t="s">
        <v>438</v>
      </c>
      <c r="G384" s="928" t="s">
        <v>2093</v>
      </c>
      <c r="H384" s="928" t="s">
        <v>9105</v>
      </c>
      <c r="I384" s="928" t="s">
        <v>10032</v>
      </c>
      <c r="J384" s="928" t="s">
        <v>390</v>
      </c>
      <c r="K384" s="928">
        <v>1039225221</v>
      </c>
      <c r="L384" s="1391">
        <v>40856</v>
      </c>
      <c r="M384" s="1307">
        <v>14</v>
      </c>
      <c r="N384" s="1307" t="s">
        <v>51</v>
      </c>
      <c r="O384" s="928">
        <v>3507919447</v>
      </c>
      <c r="P384" s="928"/>
      <c r="Q384" s="928"/>
      <c r="R384" s="928" t="s">
        <v>380</v>
      </c>
      <c r="S384" s="928" t="s">
        <v>54</v>
      </c>
      <c r="T384" s="928" t="s">
        <v>10007</v>
      </c>
      <c r="U384" s="928"/>
      <c r="V384" s="1352"/>
      <c r="W384" s="1352"/>
      <c r="X384" s="1352"/>
      <c r="Y384" s="931"/>
      <c r="Z384" s="931"/>
      <c r="AA384" s="931"/>
      <c r="AB384" s="931"/>
      <c r="AC384" s="931"/>
      <c r="AD384" s="931"/>
      <c r="AE384" s="931"/>
      <c r="AF384" s="1268"/>
      <c r="AG384" s="1268"/>
      <c r="AH384" s="1268"/>
      <c r="AI384" s="1268"/>
      <c r="AJ384" s="1268"/>
      <c r="AK384" s="1268"/>
      <c r="AL384" s="1268"/>
      <c r="AM384" s="1268"/>
      <c r="AN384" s="1268"/>
      <c r="AO384" s="1353"/>
    </row>
    <row r="385" spans="1:43" s="1249" customFormat="1" ht="13.8" hidden="1" x14ac:dyDescent="0.3">
      <c r="A385" s="928" t="s">
        <v>7488</v>
      </c>
      <c r="B385" s="928" t="s">
        <v>9478</v>
      </c>
      <c r="C385" s="928">
        <v>2622</v>
      </c>
      <c r="D385" s="928" t="s">
        <v>376</v>
      </c>
      <c r="E385" s="928" t="s">
        <v>9467</v>
      </c>
      <c r="F385" s="928"/>
      <c r="G385" s="928" t="s">
        <v>2093</v>
      </c>
      <c r="H385" s="928" t="s">
        <v>9105</v>
      </c>
      <c r="I385" s="928" t="s">
        <v>10033</v>
      </c>
      <c r="J385" s="928" t="s">
        <v>390</v>
      </c>
      <c r="K385" s="928">
        <v>1037484590</v>
      </c>
      <c r="L385" s="1391">
        <v>42029</v>
      </c>
      <c r="M385" s="1307">
        <v>10</v>
      </c>
      <c r="N385" s="1307" t="s">
        <v>51</v>
      </c>
      <c r="O385" s="928">
        <v>3507919447</v>
      </c>
      <c r="P385" s="928"/>
      <c r="Q385" s="928"/>
      <c r="R385" s="928" t="s">
        <v>380</v>
      </c>
      <c r="S385" s="928" t="s">
        <v>54</v>
      </c>
      <c r="T385" s="928" t="s">
        <v>10007</v>
      </c>
      <c r="U385" s="928"/>
      <c r="V385" s="1352"/>
      <c r="W385" s="1352"/>
      <c r="X385" s="1352"/>
      <c r="Y385" s="931"/>
      <c r="Z385" s="931"/>
      <c r="AA385" s="931"/>
      <c r="AB385" s="931"/>
      <c r="AC385" s="931"/>
      <c r="AD385" s="931"/>
      <c r="AE385" s="931"/>
      <c r="AF385" s="1268"/>
      <c r="AG385" s="1268"/>
      <c r="AH385" s="1268"/>
      <c r="AI385" s="1268"/>
      <c r="AJ385" s="1268"/>
      <c r="AK385" s="1268"/>
      <c r="AL385" s="1268"/>
      <c r="AM385" s="1268"/>
      <c r="AN385" s="1268"/>
      <c r="AO385" s="1353"/>
    </row>
    <row r="386" spans="1:43" s="1249" customFormat="1" ht="13.8" hidden="1" x14ac:dyDescent="0.3">
      <c r="A386" s="928" t="s">
        <v>7488</v>
      </c>
      <c r="B386" s="928" t="s">
        <v>9478</v>
      </c>
      <c r="C386" s="928">
        <v>2623</v>
      </c>
      <c r="D386" s="928" t="s">
        <v>376</v>
      </c>
      <c r="E386" s="928" t="s">
        <v>648</v>
      </c>
      <c r="F386" s="928" t="s">
        <v>101</v>
      </c>
      <c r="G386" s="928" t="s">
        <v>2093</v>
      </c>
      <c r="H386" s="928" t="s">
        <v>10034</v>
      </c>
      <c r="I386" s="928" t="s">
        <v>10035</v>
      </c>
      <c r="J386" s="928" t="s">
        <v>431</v>
      </c>
      <c r="K386" s="928">
        <v>1037487602</v>
      </c>
      <c r="L386" s="1391">
        <v>44081</v>
      </c>
      <c r="M386" s="1307">
        <v>5</v>
      </c>
      <c r="N386" s="1307" t="s">
        <v>51</v>
      </c>
      <c r="O386" s="928">
        <v>3507919447</v>
      </c>
      <c r="P386" s="928"/>
      <c r="Q386" s="928"/>
      <c r="R386" s="928" t="s">
        <v>380</v>
      </c>
      <c r="S386" s="928" t="s">
        <v>54</v>
      </c>
      <c r="T386" s="928" t="s">
        <v>10007</v>
      </c>
      <c r="U386" s="928"/>
      <c r="V386" s="1352"/>
      <c r="W386" s="1352"/>
      <c r="X386" s="1352"/>
      <c r="Y386" s="931"/>
      <c r="Z386" s="931"/>
      <c r="AA386" s="931"/>
      <c r="AB386" s="931"/>
      <c r="AC386" s="931"/>
      <c r="AD386" s="1259"/>
      <c r="AE386" s="931"/>
      <c r="AF386" s="1268"/>
      <c r="AG386" s="1268"/>
      <c r="AH386" s="1268"/>
      <c r="AI386" s="1268"/>
      <c r="AJ386" s="1268"/>
      <c r="AK386" s="1268"/>
      <c r="AL386" s="1268"/>
      <c r="AM386" s="1268"/>
      <c r="AN386" s="1268"/>
      <c r="AO386" s="1452"/>
      <c r="AP386" s="1561"/>
    </row>
    <row r="387" spans="1:43" s="1249" customFormat="1" ht="13.8" hidden="1" x14ac:dyDescent="0.3">
      <c r="A387" s="928" t="s">
        <v>7488</v>
      </c>
      <c r="B387" s="928" t="s">
        <v>9478</v>
      </c>
      <c r="C387" s="928">
        <v>2631</v>
      </c>
      <c r="D387" s="928" t="s">
        <v>376</v>
      </c>
      <c r="E387" s="928" t="s">
        <v>199</v>
      </c>
      <c r="F387" s="928" t="s">
        <v>341</v>
      </c>
      <c r="G387" s="928" t="s">
        <v>6624</v>
      </c>
      <c r="H387" s="928" t="s">
        <v>9975</v>
      </c>
      <c r="I387" s="928" t="s">
        <v>10036</v>
      </c>
      <c r="J387" s="928" t="s">
        <v>390</v>
      </c>
      <c r="K387" s="928">
        <v>1037479271</v>
      </c>
      <c r="L387" s="1391">
        <v>39888</v>
      </c>
      <c r="M387" s="1307">
        <v>16</v>
      </c>
      <c r="N387" s="1307" t="s">
        <v>51</v>
      </c>
      <c r="O387" s="928">
        <v>3507919447</v>
      </c>
      <c r="P387" s="928"/>
      <c r="Q387" s="928"/>
      <c r="R387" s="928" t="s">
        <v>380</v>
      </c>
      <c r="S387" s="928" t="s">
        <v>54</v>
      </c>
      <c r="T387" s="928" t="s">
        <v>10007</v>
      </c>
      <c r="U387" s="928"/>
      <c r="V387" s="1352"/>
      <c r="W387" s="1352"/>
      <c r="X387" s="1352"/>
      <c r="Y387" s="931"/>
      <c r="Z387" s="931"/>
      <c r="AA387" s="931"/>
      <c r="AB387" s="931"/>
      <c r="AC387" s="931"/>
      <c r="AD387" s="1259"/>
      <c r="AE387" s="931"/>
      <c r="AF387" s="1268"/>
      <c r="AG387" s="1268"/>
      <c r="AH387" s="1268"/>
      <c r="AI387" s="1268"/>
      <c r="AJ387" s="1268"/>
      <c r="AK387" s="1268"/>
      <c r="AL387" s="1268"/>
      <c r="AM387" s="1268"/>
      <c r="AN387" s="1268"/>
      <c r="AO387" s="1573"/>
      <c r="AP387" s="1563"/>
    </row>
    <row r="388" spans="1:43" s="1249" customFormat="1" ht="13.8" x14ac:dyDescent="0.3">
      <c r="A388" s="928" t="s">
        <v>7488</v>
      </c>
      <c r="B388" s="928" t="s">
        <v>9478</v>
      </c>
      <c r="C388" s="928">
        <v>264</v>
      </c>
      <c r="D388" s="928" t="s">
        <v>45</v>
      </c>
      <c r="E388" s="928" t="s">
        <v>10037</v>
      </c>
      <c r="F388" s="928"/>
      <c r="G388" s="928" t="s">
        <v>1803</v>
      </c>
      <c r="H388" s="928" t="s">
        <v>4778</v>
      </c>
      <c r="I388" s="1540" t="s">
        <v>10038</v>
      </c>
      <c r="J388" s="928" t="s">
        <v>50</v>
      </c>
      <c r="K388" s="928">
        <v>1001593727</v>
      </c>
      <c r="L388" s="1391">
        <v>36371</v>
      </c>
      <c r="M388" s="1307">
        <v>26</v>
      </c>
      <c r="N388" s="1307" t="s">
        <v>51</v>
      </c>
      <c r="O388" s="928">
        <v>3508310434</v>
      </c>
      <c r="P388" s="928"/>
      <c r="Q388" s="928"/>
      <c r="R388" s="928" t="s">
        <v>380</v>
      </c>
      <c r="S388" s="928" t="s">
        <v>54</v>
      </c>
      <c r="T388" s="928" t="s">
        <v>10007</v>
      </c>
      <c r="U388" s="928"/>
      <c r="V388" s="1352" t="s">
        <v>57</v>
      </c>
      <c r="W388" s="1352" t="s">
        <v>57</v>
      </c>
      <c r="X388" s="1352" t="s">
        <v>57</v>
      </c>
      <c r="Y388" s="1458"/>
      <c r="Z388" s="1458"/>
      <c r="AA388" s="1458"/>
      <c r="AB388" s="1458"/>
      <c r="AC388" s="1458"/>
      <c r="AD388" s="1456" t="s">
        <v>58</v>
      </c>
      <c r="AE388" s="1458"/>
      <c r="AF388" s="1268" t="s">
        <v>59</v>
      </c>
      <c r="AG388" s="1268" t="s">
        <v>57</v>
      </c>
      <c r="AH388" s="1268" t="s">
        <v>59</v>
      </c>
      <c r="AI388" s="1268" t="s">
        <v>59</v>
      </c>
      <c r="AJ388" s="1268" t="s">
        <v>59</v>
      </c>
      <c r="AK388" s="1268" t="s">
        <v>59</v>
      </c>
      <c r="AL388" s="1268" t="s">
        <v>174</v>
      </c>
      <c r="AM388" s="1268"/>
      <c r="AN388" s="1264"/>
      <c r="AO388" s="1447" t="s">
        <v>61</v>
      </c>
      <c r="AP388" s="1350"/>
      <c r="AQ388" s="809" t="str" cm="1">
        <f t="array" ref="AQ388">IF(AD388="NO FAVORABLE","NO FAVORABLE",IF(SUMPRODUCT(--(TRIM(AF388:AK388)&lt;&gt;"SI"),--(TRIM(AF388:AK388)&lt;&gt;"NA"))&gt;0,"SUBSANAR","APROBADA CR"))</f>
        <v>APROBADA CR</v>
      </c>
    </row>
    <row r="389" spans="1:43" s="1249" customFormat="1" ht="13.8" hidden="1" x14ac:dyDescent="0.3">
      <c r="A389" s="928" t="s">
        <v>7488</v>
      </c>
      <c r="B389" s="928" t="s">
        <v>9478</v>
      </c>
      <c r="C389" s="928">
        <v>2641</v>
      </c>
      <c r="D389" s="928" t="s">
        <v>376</v>
      </c>
      <c r="E389" s="928" t="s">
        <v>573</v>
      </c>
      <c r="F389" s="928" t="s">
        <v>424</v>
      </c>
      <c r="G389" s="928" t="s">
        <v>210</v>
      </c>
      <c r="H389" s="928" t="s">
        <v>1803</v>
      </c>
      <c r="I389" s="928" t="s">
        <v>10039</v>
      </c>
      <c r="J389" s="928" t="s">
        <v>390</v>
      </c>
      <c r="K389" s="928">
        <v>1037486772</v>
      </c>
      <c r="L389" s="1391">
        <v>43109</v>
      </c>
      <c r="M389" s="1307">
        <v>7</v>
      </c>
      <c r="N389" s="1307" t="s">
        <v>379</v>
      </c>
      <c r="O389" s="928">
        <v>3508310434</v>
      </c>
      <c r="P389" s="928"/>
      <c r="Q389" s="928"/>
      <c r="R389" s="928" t="s">
        <v>380</v>
      </c>
      <c r="S389" s="928" t="s">
        <v>54</v>
      </c>
      <c r="T389" s="928" t="s">
        <v>10007</v>
      </c>
      <c r="U389" s="928"/>
      <c r="V389" s="1352"/>
      <c r="W389" s="1352"/>
      <c r="X389" s="1352"/>
      <c r="Y389" s="931"/>
      <c r="Z389" s="931"/>
      <c r="AA389" s="931"/>
      <c r="AB389" s="931"/>
      <c r="AC389" s="931"/>
      <c r="AD389" s="931"/>
      <c r="AE389" s="931"/>
      <c r="AF389" s="1268"/>
      <c r="AG389" s="1268"/>
      <c r="AH389" s="1268"/>
      <c r="AI389" s="1268"/>
      <c r="AJ389" s="1268"/>
      <c r="AK389" s="1268"/>
      <c r="AL389" s="1268"/>
      <c r="AM389" s="1268"/>
      <c r="AN389" s="1268"/>
      <c r="AO389" s="1581"/>
    </row>
    <row r="390" spans="1:43" s="1249" customFormat="1" ht="13.8" hidden="1" x14ac:dyDescent="0.3">
      <c r="A390" s="928" t="s">
        <v>7488</v>
      </c>
      <c r="B390" s="928" t="s">
        <v>9478</v>
      </c>
      <c r="C390" s="928">
        <v>2642</v>
      </c>
      <c r="D390" s="928" t="s">
        <v>376</v>
      </c>
      <c r="E390" s="928" t="s">
        <v>1510</v>
      </c>
      <c r="F390" s="928" t="s">
        <v>454</v>
      </c>
      <c r="G390" s="928" t="s">
        <v>210</v>
      </c>
      <c r="H390" s="928" t="s">
        <v>1803</v>
      </c>
      <c r="I390" s="928" t="s">
        <v>10040</v>
      </c>
      <c r="J390" s="928" t="s">
        <v>431</v>
      </c>
      <c r="K390" s="928">
        <v>1037487448</v>
      </c>
      <c r="L390" s="1391">
        <v>43870</v>
      </c>
      <c r="M390" s="1307">
        <v>5</v>
      </c>
      <c r="N390" s="1307" t="s">
        <v>379</v>
      </c>
      <c r="O390" s="928">
        <v>3508310434</v>
      </c>
      <c r="P390" s="928"/>
      <c r="Q390" s="928"/>
      <c r="R390" s="928" t="s">
        <v>380</v>
      </c>
      <c r="S390" s="928" t="s">
        <v>54</v>
      </c>
      <c r="T390" s="928" t="s">
        <v>10007</v>
      </c>
      <c r="U390" s="928"/>
      <c r="V390" s="1352"/>
      <c r="W390" s="1352"/>
      <c r="X390" s="1352"/>
      <c r="Y390" s="931"/>
      <c r="Z390" s="931"/>
      <c r="AA390" s="931"/>
      <c r="AB390" s="931"/>
      <c r="AC390" s="931"/>
      <c r="AD390" s="1259"/>
      <c r="AE390" s="931"/>
      <c r="AF390" s="1268"/>
      <c r="AG390" s="1268"/>
      <c r="AH390" s="1268"/>
      <c r="AI390" s="1268"/>
      <c r="AJ390" s="1268"/>
      <c r="AK390" s="1268"/>
      <c r="AL390" s="1268"/>
      <c r="AM390" s="1268"/>
      <c r="AN390" s="1268"/>
      <c r="AO390" s="1452"/>
      <c r="AP390" s="1561"/>
    </row>
    <row r="391" spans="1:43" s="1249" customFormat="1" ht="13.8" hidden="1" x14ac:dyDescent="0.3">
      <c r="A391" s="928" t="s">
        <v>7488</v>
      </c>
      <c r="B391" s="928" t="s">
        <v>9478</v>
      </c>
      <c r="C391" s="928">
        <v>2651</v>
      </c>
      <c r="D391" s="928" t="s">
        <v>376</v>
      </c>
      <c r="E391" s="928" t="s">
        <v>1556</v>
      </c>
      <c r="F391" s="928" t="s">
        <v>1129</v>
      </c>
      <c r="G391" s="928" t="s">
        <v>9532</v>
      </c>
      <c r="H391" s="928" t="s">
        <v>2638</v>
      </c>
      <c r="I391" s="928" t="s">
        <v>10041</v>
      </c>
      <c r="J391" s="928" t="s">
        <v>390</v>
      </c>
      <c r="K391" s="928">
        <v>1048940453</v>
      </c>
      <c r="L391" s="1391">
        <v>39915</v>
      </c>
      <c r="M391" s="1307">
        <v>16</v>
      </c>
      <c r="N391" s="1307" t="s">
        <v>379</v>
      </c>
      <c r="O391" s="928">
        <v>3508310434</v>
      </c>
      <c r="P391" s="928"/>
      <c r="Q391" s="928"/>
      <c r="R391" s="928" t="s">
        <v>380</v>
      </c>
      <c r="S391" s="928" t="s">
        <v>54</v>
      </c>
      <c r="T391" s="928" t="s">
        <v>10007</v>
      </c>
      <c r="U391" s="928"/>
      <c r="V391" s="1352"/>
      <c r="W391" s="1352"/>
      <c r="X391" s="1352"/>
      <c r="Y391" s="931"/>
      <c r="Z391" s="931"/>
      <c r="AA391" s="931"/>
      <c r="AB391" s="931"/>
      <c r="AC391" s="931"/>
      <c r="AD391" s="931"/>
      <c r="AE391" s="931"/>
      <c r="AF391" s="1268"/>
      <c r="AG391" s="1268"/>
      <c r="AH391" s="1268"/>
      <c r="AI391" s="1268"/>
      <c r="AJ391" s="1268"/>
      <c r="AK391" s="1268"/>
      <c r="AL391" s="1268"/>
      <c r="AM391" s="1268"/>
      <c r="AN391" s="1268"/>
      <c r="AO391" s="1353"/>
    </row>
    <row r="392" spans="1:43" s="1249" customFormat="1" ht="13.8" hidden="1" x14ac:dyDescent="0.3">
      <c r="A392" s="928" t="s">
        <v>7488</v>
      </c>
      <c r="B392" s="928" t="s">
        <v>9478</v>
      </c>
      <c r="C392" s="928">
        <v>2652</v>
      </c>
      <c r="D392" s="928" t="s">
        <v>376</v>
      </c>
      <c r="E392" s="928" t="s">
        <v>10042</v>
      </c>
      <c r="F392" s="928" t="s">
        <v>1556</v>
      </c>
      <c r="G392" s="928" t="s">
        <v>9532</v>
      </c>
      <c r="H392" s="928" t="s">
        <v>2638</v>
      </c>
      <c r="I392" s="928" t="s">
        <v>10043</v>
      </c>
      <c r="J392" s="928" t="s">
        <v>390</v>
      </c>
      <c r="K392" s="928">
        <v>1037481487</v>
      </c>
      <c r="L392" s="1391">
        <v>40192</v>
      </c>
      <c r="M392" s="1307">
        <v>15</v>
      </c>
      <c r="N392" s="1307" t="s">
        <v>379</v>
      </c>
      <c r="O392" s="928">
        <v>3508310434</v>
      </c>
      <c r="P392" s="928"/>
      <c r="Q392" s="928"/>
      <c r="R392" s="928" t="s">
        <v>380</v>
      </c>
      <c r="S392" s="928" t="s">
        <v>54</v>
      </c>
      <c r="T392" s="928" t="s">
        <v>10007</v>
      </c>
      <c r="U392" s="928"/>
      <c r="V392" s="1352"/>
      <c r="W392" s="1352"/>
      <c r="X392" s="1352"/>
      <c r="Y392" s="931"/>
      <c r="Z392" s="931"/>
      <c r="AA392" s="931"/>
      <c r="AB392" s="931"/>
      <c r="AC392" s="931"/>
      <c r="AD392" s="1259"/>
      <c r="AE392" s="931"/>
      <c r="AF392" s="1268"/>
      <c r="AG392" s="1268"/>
      <c r="AH392" s="1268"/>
      <c r="AI392" s="1268"/>
      <c r="AJ392" s="1268"/>
      <c r="AK392" s="1268"/>
      <c r="AL392" s="1268"/>
      <c r="AM392" s="1268"/>
      <c r="AN392" s="1268"/>
      <c r="AO392" s="1452"/>
      <c r="AP392" s="1561"/>
    </row>
    <row r="393" spans="1:43" s="1249" customFormat="1" ht="13.8" hidden="1" x14ac:dyDescent="0.3">
      <c r="A393" s="928" t="s">
        <v>7488</v>
      </c>
      <c r="B393" s="928" t="s">
        <v>9478</v>
      </c>
      <c r="C393" s="928">
        <v>2661</v>
      </c>
      <c r="D393" s="928" t="s">
        <v>376</v>
      </c>
      <c r="E393" s="928" t="s">
        <v>1558</v>
      </c>
      <c r="F393" s="928" t="s">
        <v>10044</v>
      </c>
      <c r="G393" s="928" t="s">
        <v>4886</v>
      </c>
      <c r="H393" s="928" t="s">
        <v>2638</v>
      </c>
      <c r="I393" s="928" t="s">
        <v>10045</v>
      </c>
      <c r="J393" s="928" t="s">
        <v>390</v>
      </c>
      <c r="K393" s="928">
        <v>1028003717</v>
      </c>
      <c r="L393" s="1391">
        <v>42150</v>
      </c>
      <c r="M393" s="1307">
        <v>10</v>
      </c>
      <c r="N393" s="1307" t="s">
        <v>379</v>
      </c>
      <c r="O393" s="928">
        <v>3502693687</v>
      </c>
      <c r="P393" s="928"/>
      <c r="Q393" s="928"/>
      <c r="R393" s="928" t="s">
        <v>380</v>
      </c>
      <c r="S393" s="928" t="s">
        <v>54</v>
      </c>
      <c r="T393" s="928" t="s">
        <v>10007</v>
      </c>
      <c r="U393" s="928"/>
      <c r="V393" s="1352"/>
      <c r="W393" s="1352"/>
      <c r="X393" s="1352"/>
      <c r="Y393" s="931"/>
      <c r="Z393" s="931"/>
      <c r="AA393" s="931"/>
      <c r="AB393" s="931"/>
      <c r="AC393" s="931"/>
      <c r="AD393" s="931"/>
      <c r="AE393" s="931"/>
      <c r="AF393" s="1268"/>
      <c r="AG393" s="1268"/>
      <c r="AH393" s="1268"/>
      <c r="AI393" s="1268"/>
      <c r="AJ393" s="1268"/>
      <c r="AK393" s="1268"/>
      <c r="AL393" s="1268"/>
      <c r="AM393" s="1268"/>
      <c r="AN393" s="1268"/>
      <c r="AO393" s="1353"/>
    </row>
    <row r="394" spans="1:43" s="1249" customFormat="1" ht="13.8" hidden="1" x14ac:dyDescent="0.3">
      <c r="A394" s="928" t="s">
        <v>7488</v>
      </c>
      <c r="B394" s="928" t="s">
        <v>9478</v>
      </c>
      <c r="C394" s="928">
        <v>2662</v>
      </c>
      <c r="D394" s="928" t="s">
        <v>376</v>
      </c>
      <c r="E394" s="928" t="s">
        <v>4940</v>
      </c>
      <c r="F394" s="928" t="s">
        <v>9512</v>
      </c>
      <c r="G394" s="928" t="s">
        <v>3691</v>
      </c>
      <c r="H394" s="928" t="s">
        <v>2638</v>
      </c>
      <c r="I394" s="928" t="s">
        <v>10046</v>
      </c>
      <c r="J394" s="928" t="s">
        <v>390</v>
      </c>
      <c r="K394" s="928">
        <v>1037485015</v>
      </c>
      <c r="L394" s="1391">
        <v>40008</v>
      </c>
      <c r="M394" s="1307">
        <v>16</v>
      </c>
      <c r="N394" s="1307" t="s">
        <v>379</v>
      </c>
      <c r="O394" s="928">
        <v>3502693687</v>
      </c>
      <c r="P394" s="928"/>
      <c r="Q394" s="928"/>
      <c r="R394" s="928" t="s">
        <v>380</v>
      </c>
      <c r="S394" s="928" t="s">
        <v>54</v>
      </c>
      <c r="T394" s="928" t="s">
        <v>10007</v>
      </c>
      <c r="U394" s="928"/>
      <c r="V394" s="1352"/>
      <c r="W394" s="1352"/>
      <c r="X394" s="1352"/>
      <c r="Y394" s="931"/>
      <c r="Z394" s="931"/>
      <c r="AA394" s="931"/>
      <c r="AB394" s="931"/>
      <c r="AC394" s="931"/>
      <c r="AD394" s="1259"/>
      <c r="AE394" s="931"/>
      <c r="AF394" s="1268"/>
      <c r="AG394" s="1268"/>
      <c r="AH394" s="1268"/>
      <c r="AI394" s="1268"/>
      <c r="AJ394" s="1268"/>
      <c r="AK394" s="1268"/>
      <c r="AL394" s="1268"/>
      <c r="AM394" s="1268"/>
      <c r="AN394" s="1268"/>
      <c r="AO394" s="1573"/>
      <c r="AP394" s="1561"/>
    </row>
    <row r="395" spans="1:43" s="1249" customFormat="1" ht="13.8" x14ac:dyDescent="0.3">
      <c r="A395" s="928" t="s">
        <v>7488</v>
      </c>
      <c r="B395" s="928" t="s">
        <v>9478</v>
      </c>
      <c r="C395" s="928">
        <v>267</v>
      </c>
      <c r="D395" s="928" t="s">
        <v>45</v>
      </c>
      <c r="E395" s="928" t="s">
        <v>158</v>
      </c>
      <c r="F395" s="928"/>
      <c r="G395" s="928" t="s">
        <v>4929</v>
      </c>
      <c r="H395" s="928" t="s">
        <v>2638</v>
      </c>
      <c r="I395" s="1540" t="s">
        <v>10047</v>
      </c>
      <c r="J395" s="928" t="s">
        <v>50</v>
      </c>
      <c r="K395" s="928">
        <v>1037473369</v>
      </c>
      <c r="L395" s="1391">
        <v>32807</v>
      </c>
      <c r="M395" s="1307">
        <v>36</v>
      </c>
      <c r="N395" s="1307" t="s">
        <v>51</v>
      </c>
      <c r="O395" s="928">
        <v>3236231633</v>
      </c>
      <c r="P395" s="928"/>
      <c r="Q395" s="928"/>
      <c r="R395" s="928" t="s">
        <v>380</v>
      </c>
      <c r="S395" s="928" t="s">
        <v>54</v>
      </c>
      <c r="T395" s="928" t="s">
        <v>10007</v>
      </c>
      <c r="U395" s="928"/>
      <c r="V395" s="1352" t="s">
        <v>57</v>
      </c>
      <c r="W395" s="1352" t="s">
        <v>57</v>
      </c>
      <c r="X395" s="1352" t="s">
        <v>57</v>
      </c>
      <c r="Y395" s="1458"/>
      <c r="Z395" s="1458"/>
      <c r="AA395" s="1458"/>
      <c r="AB395" s="1458"/>
      <c r="AC395" s="1458"/>
      <c r="AD395" s="1456" t="s">
        <v>58</v>
      </c>
      <c r="AE395" s="1458"/>
      <c r="AF395" s="1268" t="s">
        <v>59</v>
      </c>
      <c r="AG395" s="1268" t="s">
        <v>57</v>
      </c>
      <c r="AH395" s="1268" t="s">
        <v>59</v>
      </c>
      <c r="AI395" s="1268" t="s">
        <v>59</v>
      </c>
      <c r="AJ395" s="1268" t="s">
        <v>59</v>
      </c>
      <c r="AK395" s="1268" t="s">
        <v>59</v>
      </c>
      <c r="AL395" s="1268" t="s">
        <v>174</v>
      </c>
      <c r="AM395" s="1268"/>
      <c r="AN395" s="1264"/>
      <c r="AO395" s="1447" t="s">
        <v>61</v>
      </c>
      <c r="AP395" s="1350"/>
      <c r="AQ395" s="809" t="str" cm="1">
        <f t="array" ref="AQ395">IF(AD395="NO FAVORABLE","NO FAVORABLE",IF(SUMPRODUCT(--(TRIM(AF395:AK395)&lt;&gt;"SI"),--(TRIM(AF395:AK395)&lt;&gt;"NA"))&gt;0,"SUBSANAR","APROBADA CR"))</f>
        <v>APROBADA CR</v>
      </c>
    </row>
    <row r="396" spans="1:43" s="1249" customFormat="1" ht="13.8" hidden="1" x14ac:dyDescent="0.3">
      <c r="A396" s="928" t="s">
        <v>7488</v>
      </c>
      <c r="B396" s="928" t="s">
        <v>9478</v>
      </c>
      <c r="C396" s="928">
        <v>2671</v>
      </c>
      <c r="D396" s="928" t="s">
        <v>376</v>
      </c>
      <c r="E396" s="928" t="s">
        <v>4979</v>
      </c>
      <c r="F396" s="928"/>
      <c r="G396" s="928" t="s">
        <v>10048</v>
      </c>
      <c r="H396" s="928" t="s">
        <v>4929</v>
      </c>
      <c r="I396" s="928" t="s">
        <v>10049</v>
      </c>
      <c r="J396" s="928" t="s">
        <v>390</v>
      </c>
      <c r="K396" s="928">
        <v>1037485354</v>
      </c>
      <c r="L396" s="1391">
        <v>42396</v>
      </c>
      <c r="M396" s="1307">
        <v>9</v>
      </c>
      <c r="N396" s="1307" t="s">
        <v>379</v>
      </c>
      <c r="O396" s="928">
        <v>3236231633</v>
      </c>
      <c r="P396" s="928"/>
      <c r="Q396" s="928"/>
      <c r="R396" s="928" t="s">
        <v>380</v>
      </c>
      <c r="S396" s="928" t="s">
        <v>54</v>
      </c>
      <c r="T396" s="928" t="s">
        <v>10007</v>
      </c>
      <c r="U396" s="928"/>
      <c r="V396" s="1352"/>
      <c r="W396" s="1352"/>
      <c r="X396" s="1352"/>
      <c r="Y396" s="931"/>
      <c r="Z396" s="931"/>
      <c r="AA396" s="931"/>
      <c r="AB396" s="931"/>
      <c r="AC396" s="931"/>
      <c r="AD396" s="1259"/>
      <c r="AE396" s="931"/>
      <c r="AF396" s="1268"/>
      <c r="AG396" s="1268"/>
      <c r="AH396" s="1268"/>
      <c r="AI396" s="1268"/>
      <c r="AJ396" s="1268"/>
      <c r="AK396" s="1268"/>
      <c r="AL396" s="1268"/>
      <c r="AM396" s="1268"/>
      <c r="AN396" s="1268"/>
      <c r="AO396" s="1580"/>
      <c r="AP396" s="1563"/>
    </row>
    <row r="397" spans="1:43" s="1249" customFormat="1" ht="13.8" x14ac:dyDescent="0.3">
      <c r="A397" s="928" t="s">
        <v>7488</v>
      </c>
      <c r="B397" s="928" t="s">
        <v>9478</v>
      </c>
      <c r="C397" s="928">
        <v>269</v>
      </c>
      <c r="D397" s="928" t="s">
        <v>45</v>
      </c>
      <c r="E397" s="928" t="s">
        <v>391</v>
      </c>
      <c r="F397" s="928"/>
      <c r="G397" s="928" t="s">
        <v>9051</v>
      </c>
      <c r="H397" s="928" t="s">
        <v>10050</v>
      </c>
      <c r="I397" s="1540" t="s">
        <v>10051</v>
      </c>
      <c r="J397" s="928" t="s">
        <v>50</v>
      </c>
      <c r="K397" s="928">
        <v>1007834074</v>
      </c>
      <c r="L397" s="1391">
        <v>35723</v>
      </c>
      <c r="M397" s="1307">
        <v>38</v>
      </c>
      <c r="N397" s="1307" t="s">
        <v>51</v>
      </c>
      <c r="O397" s="928">
        <v>3508343729</v>
      </c>
      <c r="P397" s="928"/>
      <c r="Q397" s="928"/>
      <c r="R397" s="928" t="s">
        <v>380</v>
      </c>
      <c r="S397" s="928" t="s">
        <v>54</v>
      </c>
      <c r="T397" s="928" t="s">
        <v>10007</v>
      </c>
      <c r="U397" s="928"/>
      <c r="V397" s="1352" t="s">
        <v>57</v>
      </c>
      <c r="W397" s="1352" t="s">
        <v>57</v>
      </c>
      <c r="X397" s="1352" t="s">
        <v>57</v>
      </c>
      <c r="Y397" s="1458"/>
      <c r="Z397" s="1458"/>
      <c r="AA397" s="1458"/>
      <c r="AB397" s="1458"/>
      <c r="AC397" s="1458"/>
      <c r="AD397" s="1456" t="s">
        <v>58</v>
      </c>
      <c r="AE397" s="1458"/>
      <c r="AF397" s="1268" t="s">
        <v>59</v>
      </c>
      <c r="AG397" s="1268" t="s">
        <v>57</v>
      </c>
      <c r="AH397" s="1268" t="s">
        <v>59</v>
      </c>
      <c r="AI397" s="1268" t="s">
        <v>59</v>
      </c>
      <c r="AJ397" s="1268" t="s">
        <v>59</v>
      </c>
      <c r="AK397" s="1268" t="s">
        <v>59</v>
      </c>
      <c r="AL397" s="1268" t="s">
        <v>258</v>
      </c>
      <c r="AM397" s="1268"/>
      <c r="AN397" s="1264"/>
      <c r="AO397" s="1447" t="s">
        <v>61</v>
      </c>
      <c r="AP397" s="1350"/>
      <c r="AQ397" s="809" t="str" cm="1">
        <f t="array" ref="AQ397">IF(AD397="NO FAVORABLE","NO FAVORABLE",IF(SUMPRODUCT(--(TRIM(AF397:AK397)&lt;&gt;"SI"),--(TRIM(AF397:AK397)&lt;&gt;"NA"))&gt;0,"SUBSANAR","APROBADA CR"))</f>
        <v>APROBADA CR</v>
      </c>
    </row>
    <row r="398" spans="1:43" s="1249" customFormat="1" ht="13.8" hidden="1" x14ac:dyDescent="0.3">
      <c r="A398" s="928" t="s">
        <v>7488</v>
      </c>
      <c r="B398" s="928" t="s">
        <v>9478</v>
      </c>
      <c r="C398" s="928">
        <v>2691</v>
      </c>
      <c r="D398" s="928" t="s">
        <v>376</v>
      </c>
      <c r="E398" s="928" t="s">
        <v>10052</v>
      </c>
      <c r="F398" s="928"/>
      <c r="G398" s="928" t="s">
        <v>2638</v>
      </c>
      <c r="H398" s="928" t="s">
        <v>9051</v>
      </c>
      <c r="I398" s="928" t="s">
        <v>10053</v>
      </c>
      <c r="J398" s="928" t="s">
        <v>390</v>
      </c>
      <c r="K398" s="928">
        <v>1037486193</v>
      </c>
      <c r="L398" s="1391">
        <v>42853</v>
      </c>
      <c r="M398" s="1307">
        <v>8</v>
      </c>
      <c r="N398" s="1307" t="s">
        <v>379</v>
      </c>
      <c r="O398" s="928">
        <v>3508343729</v>
      </c>
      <c r="P398" s="928"/>
      <c r="Q398" s="928"/>
      <c r="R398" s="928" t="s">
        <v>380</v>
      </c>
      <c r="S398" s="928" t="s">
        <v>54</v>
      </c>
      <c r="T398" s="928" t="s">
        <v>10007</v>
      </c>
      <c r="U398" s="928"/>
      <c r="V398" s="1352"/>
      <c r="W398" s="1352"/>
      <c r="X398" s="1352"/>
      <c r="Y398" s="931"/>
      <c r="Z398" s="931"/>
      <c r="AA398" s="931"/>
      <c r="AB398" s="931"/>
      <c r="AC398" s="931"/>
      <c r="AD398" s="1259"/>
      <c r="AE398" s="931"/>
      <c r="AF398" s="1268"/>
      <c r="AG398" s="1268"/>
      <c r="AH398" s="1268"/>
      <c r="AI398" s="1268"/>
      <c r="AJ398" s="1268"/>
      <c r="AK398" s="1268"/>
      <c r="AL398" s="1268"/>
      <c r="AM398" s="1268"/>
      <c r="AN398" s="1268"/>
      <c r="AO398" s="1579"/>
      <c r="AP398" s="1563"/>
    </row>
    <row r="399" spans="1:43" s="1249" customFormat="1" ht="13.8" x14ac:dyDescent="0.3">
      <c r="A399" s="928" t="s">
        <v>7488</v>
      </c>
      <c r="B399" s="928" t="s">
        <v>9478</v>
      </c>
      <c r="C399" s="928">
        <v>270</v>
      </c>
      <c r="D399" s="928" t="s">
        <v>45</v>
      </c>
      <c r="E399" s="928" t="s">
        <v>120</v>
      </c>
      <c r="F399" s="928" t="s">
        <v>343</v>
      </c>
      <c r="G399" s="928" t="s">
        <v>415</v>
      </c>
      <c r="H399" s="928"/>
      <c r="I399" s="1540" t="s">
        <v>10054</v>
      </c>
      <c r="J399" s="928" t="s">
        <v>50</v>
      </c>
      <c r="K399" s="928">
        <v>1066515306</v>
      </c>
      <c r="L399" s="1391">
        <v>36623</v>
      </c>
      <c r="M399" s="1307">
        <v>25</v>
      </c>
      <c r="N399" s="1307" t="s">
        <v>51</v>
      </c>
      <c r="O399" s="928">
        <v>3116862815</v>
      </c>
      <c r="P399" s="928"/>
      <c r="Q399" s="928"/>
      <c r="R399" s="928" t="s">
        <v>380</v>
      </c>
      <c r="S399" s="928" t="s">
        <v>54</v>
      </c>
      <c r="T399" s="928" t="s">
        <v>10007</v>
      </c>
      <c r="U399" s="928"/>
      <c r="V399" s="1352" t="s">
        <v>57</v>
      </c>
      <c r="W399" s="1352" t="s">
        <v>57</v>
      </c>
      <c r="X399" s="1352" t="s">
        <v>57</v>
      </c>
      <c r="Y399" s="1458"/>
      <c r="Z399" s="1458"/>
      <c r="AA399" s="1458"/>
      <c r="AB399" s="1458"/>
      <c r="AC399" s="1458"/>
      <c r="AD399" s="1456" t="s">
        <v>58</v>
      </c>
      <c r="AE399" s="1458"/>
      <c r="AF399" s="1268" t="s">
        <v>59</v>
      </c>
      <c r="AG399" s="1268" t="s">
        <v>57</v>
      </c>
      <c r="AH399" s="1268" t="s">
        <v>59</v>
      </c>
      <c r="AI399" s="1268" t="s">
        <v>59</v>
      </c>
      <c r="AJ399" s="1268" t="s">
        <v>59</v>
      </c>
      <c r="AK399" s="1268" t="s">
        <v>59</v>
      </c>
      <c r="AL399" s="1268" t="s">
        <v>194</v>
      </c>
      <c r="AM399" s="1268"/>
      <c r="AN399" s="1264"/>
      <c r="AO399" s="1447" t="s">
        <v>61</v>
      </c>
      <c r="AP399" s="1350"/>
      <c r="AQ399" s="809" t="str" cm="1">
        <f t="array" ref="AQ399">IF(AD399="NO FAVORABLE","NO FAVORABLE",IF(SUMPRODUCT(--(TRIM(AF399:AK399)&lt;&gt;"SI"),--(TRIM(AF399:AK399)&lt;&gt;"NA"))&gt;0,"SUBSANAR","APROBADA CR"))</f>
        <v>APROBADA CR</v>
      </c>
    </row>
    <row r="400" spans="1:43" s="1249" customFormat="1" ht="13.8" hidden="1" x14ac:dyDescent="0.3">
      <c r="A400" s="928" t="s">
        <v>7488</v>
      </c>
      <c r="B400" s="928" t="s">
        <v>9478</v>
      </c>
      <c r="C400" s="928">
        <v>2701</v>
      </c>
      <c r="D400" s="928" t="s">
        <v>376</v>
      </c>
      <c r="E400" s="928" t="s">
        <v>10055</v>
      </c>
      <c r="F400" s="928"/>
      <c r="G400" s="928" t="s">
        <v>2918</v>
      </c>
      <c r="H400" s="928" t="s">
        <v>1898</v>
      </c>
      <c r="I400" s="928" t="s">
        <v>10056</v>
      </c>
      <c r="J400" s="928" t="s">
        <v>50</v>
      </c>
      <c r="K400" s="928">
        <v>98687830</v>
      </c>
      <c r="L400" s="1391">
        <v>31203</v>
      </c>
      <c r="M400" s="1307">
        <v>40</v>
      </c>
      <c r="N400" s="1307" t="s">
        <v>379</v>
      </c>
      <c r="O400" s="928">
        <v>3116862815</v>
      </c>
      <c r="P400" s="928"/>
      <c r="Q400" s="928"/>
      <c r="R400" s="928" t="s">
        <v>380</v>
      </c>
      <c r="S400" s="928" t="s">
        <v>54</v>
      </c>
      <c r="T400" s="928" t="s">
        <v>10007</v>
      </c>
      <c r="U400" s="928"/>
      <c r="V400" s="1352"/>
      <c r="W400" s="1352"/>
      <c r="X400" s="1352"/>
      <c r="Y400" s="931"/>
      <c r="Z400" s="931"/>
      <c r="AA400" s="931"/>
      <c r="AB400" s="931"/>
      <c r="AC400" s="931"/>
      <c r="AD400" s="931"/>
      <c r="AE400" s="931"/>
      <c r="AF400" s="1268"/>
      <c r="AG400" s="1268"/>
      <c r="AH400" s="1268"/>
      <c r="AI400" s="1268"/>
      <c r="AJ400" s="1268"/>
      <c r="AK400" s="1268"/>
      <c r="AL400" s="1268"/>
      <c r="AM400" s="1268"/>
      <c r="AN400" s="1268"/>
      <c r="AO400" s="1581"/>
    </row>
    <row r="401" spans="1:43" s="1249" customFormat="1" ht="13.8" hidden="1" x14ac:dyDescent="0.3">
      <c r="A401" s="928" t="s">
        <v>7488</v>
      </c>
      <c r="B401" s="928" t="s">
        <v>9478</v>
      </c>
      <c r="C401" s="928">
        <v>2702</v>
      </c>
      <c r="D401" s="928" t="s">
        <v>376</v>
      </c>
      <c r="E401" s="928" t="s">
        <v>10057</v>
      </c>
      <c r="F401" s="928"/>
      <c r="G401" s="928" t="s">
        <v>2918</v>
      </c>
      <c r="H401" s="928" t="s">
        <v>415</v>
      </c>
      <c r="I401" s="928" t="s">
        <v>10058</v>
      </c>
      <c r="J401" s="928" t="s">
        <v>390</v>
      </c>
      <c r="K401" s="928">
        <v>1129685569</v>
      </c>
      <c r="L401" s="1391">
        <v>42469</v>
      </c>
      <c r="M401" s="1307">
        <v>9</v>
      </c>
      <c r="N401" s="1307" t="s">
        <v>51</v>
      </c>
      <c r="O401" s="928">
        <v>3116862815</v>
      </c>
      <c r="P401" s="928"/>
      <c r="Q401" s="928"/>
      <c r="R401" s="928" t="s">
        <v>380</v>
      </c>
      <c r="S401" s="928" t="s">
        <v>54</v>
      </c>
      <c r="T401" s="928" t="s">
        <v>10007</v>
      </c>
      <c r="U401" s="928"/>
      <c r="V401" s="1352"/>
      <c r="W401" s="1352"/>
      <c r="X401" s="1352"/>
      <c r="Y401" s="931"/>
      <c r="Z401" s="931"/>
      <c r="AA401" s="931"/>
      <c r="AB401" s="931"/>
      <c r="AC401" s="931"/>
      <c r="AD401" s="931"/>
      <c r="AE401" s="931"/>
      <c r="AF401" s="1268"/>
      <c r="AG401" s="1268"/>
      <c r="AH401" s="1268"/>
      <c r="AI401" s="1268"/>
      <c r="AJ401" s="1268"/>
      <c r="AK401" s="1268"/>
      <c r="AL401" s="1268"/>
      <c r="AM401" s="1268"/>
      <c r="AN401" s="1268"/>
      <c r="AO401" s="1353"/>
    </row>
    <row r="402" spans="1:43" s="1249" customFormat="1" ht="13.8" hidden="1" x14ac:dyDescent="0.3">
      <c r="A402" s="928" t="s">
        <v>7488</v>
      </c>
      <c r="B402" s="928" t="s">
        <v>9478</v>
      </c>
      <c r="C402" s="928">
        <v>2703</v>
      </c>
      <c r="D402" s="928" t="s">
        <v>376</v>
      </c>
      <c r="E402" s="928" t="s">
        <v>10059</v>
      </c>
      <c r="F402" s="928"/>
      <c r="G402" s="928" t="s">
        <v>2918</v>
      </c>
      <c r="H402" s="928" t="s">
        <v>415</v>
      </c>
      <c r="I402" s="928" t="s">
        <v>10060</v>
      </c>
      <c r="J402" s="928" t="s">
        <v>50</v>
      </c>
      <c r="K402" s="928">
        <v>1037487941</v>
      </c>
      <c r="L402" s="1391">
        <v>43900</v>
      </c>
      <c r="M402" s="1307">
        <v>5</v>
      </c>
      <c r="N402" s="1307" t="s">
        <v>51</v>
      </c>
      <c r="O402" s="928">
        <v>3116862815</v>
      </c>
      <c r="P402" s="928"/>
      <c r="Q402" s="928"/>
      <c r="R402" s="928" t="s">
        <v>380</v>
      </c>
      <c r="S402" s="928" t="s">
        <v>54</v>
      </c>
      <c r="T402" s="928" t="s">
        <v>10007</v>
      </c>
      <c r="U402" s="928"/>
      <c r="V402" s="1352"/>
      <c r="W402" s="1352"/>
      <c r="X402" s="1352"/>
      <c r="Y402" s="931"/>
      <c r="Z402" s="931"/>
      <c r="AA402" s="931"/>
      <c r="AB402" s="931"/>
      <c r="AC402" s="931"/>
      <c r="AD402" s="1259"/>
      <c r="AE402" s="931"/>
      <c r="AF402" s="1268"/>
      <c r="AG402" s="1268"/>
      <c r="AH402" s="1268"/>
      <c r="AI402" s="1268"/>
      <c r="AJ402" s="1268"/>
      <c r="AK402" s="1268"/>
      <c r="AL402" s="1268"/>
      <c r="AM402" s="1268"/>
      <c r="AN402" s="1268"/>
      <c r="AO402" s="1452"/>
      <c r="AP402" s="1561"/>
    </row>
    <row r="403" spans="1:43" s="1249" customFormat="1" ht="13.8" hidden="1" x14ac:dyDescent="0.3">
      <c r="A403" s="928" t="s">
        <v>7488</v>
      </c>
      <c r="B403" s="928" t="s">
        <v>9478</v>
      </c>
      <c r="C403" s="928">
        <v>2711</v>
      </c>
      <c r="D403" s="928" t="s">
        <v>376</v>
      </c>
      <c r="E403" s="928" t="s">
        <v>2754</v>
      </c>
      <c r="F403" s="928"/>
      <c r="G403" s="928" t="s">
        <v>4757</v>
      </c>
      <c r="H403" s="928" t="s">
        <v>8772</v>
      </c>
      <c r="I403" s="928" t="s">
        <v>10061</v>
      </c>
      <c r="J403" s="928" t="s">
        <v>431</v>
      </c>
      <c r="K403" s="928">
        <v>1032034871</v>
      </c>
      <c r="L403" s="1391">
        <v>44468</v>
      </c>
      <c r="M403" s="1307">
        <v>4</v>
      </c>
      <c r="N403" s="1307" t="s">
        <v>51</v>
      </c>
      <c r="O403" s="928">
        <v>3128225716</v>
      </c>
      <c r="P403" s="928"/>
      <c r="Q403" s="928"/>
      <c r="R403" s="928" t="s">
        <v>380</v>
      </c>
      <c r="S403" s="928" t="s">
        <v>54</v>
      </c>
      <c r="T403" s="928" t="s">
        <v>10007</v>
      </c>
      <c r="U403" s="928"/>
      <c r="V403" s="1352"/>
      <c r="W403" s="1352"/>
      <c r="X403" s="1352"/>
      <c r="Y403" s="931"/>
      <c r="Z403" s="931"/>
      <c r="AA403" s="931"/>
      <c r="AB403" s="931"/>
      <c r="AC403" s="931"/>
      <c r="AD403" s="1259"/>
      <c r="AE403" s="931"/>
      <c r="AF403" s="1268"/>
      <c r="AG403" s="1268"/>
      <c r="AH403" s="1268"/>
      <c r="AI403" s="1268"/>
      <c r="AJ403" s="1268"/>
      <c r="AK403" s="1268"/>
      <c r="AL403" s="1268"/>
      <c r="AM403" s="1268"/>
      <c r="AN403" s="1268"/>
      <c r="AO403" s="1452"/>
      <c r="AP403" s="1563"/>
    </row>
    <row r="404" spans="1:43" s="1249" customFormat="1" ht="13.8" hidden="1" x14ac:dyDescent="0.3">
      <c r="A404" s="928" t="s">
        <v>7488</v>
      </c>
      <c r="B404" s="928" t="s">
        <v>9478</v>
      </c>
      <c r="C404" s="928">
        <v>2721</v>
      </c>
      <c r="D404" s="928" t="s">
        <v>376</v>
      </c>
      <c r="E404" s="928" t="s">
        <v>389</v>
      </c>
      <c r="F404" s="928"/>
      <c r="G404" s="928" t="s">
        <v>5053</v>
      </c>
      <c r="H404" s="928" t="s">
        <v>1898</v>
      </c>
      <c r="I404" s="928" t="s">
        <v>10062</v>
      </c>
      <c r="J404" s="928" t="s">
        <v>431</v>
      </c>
      <c r="K404" s="928">
        <v>1129686060</v>
      </c>
      <c r="L404" s="1391">
        <v>45176</v>
      </c>
      <c r="M404" s="1307">
        <v>2</v>
      </c>
      <c r="N404" s="1307" t="s">
        <v>379</v>
      </c>
      <c r="O404" s="928">
        <v>3502756251</v>
      </c>
      <c r="P404" s="928"/>
      <c r="Q404" s="928"/>
      <c r="R404" s="928" t="s">
        <v>380</v>
      </c>
      <c r="S404" s="928" t="s">
        <v>54</v>
      </c>
      <c r="T404" s="928" t="s">
        <v>10007</v>
      </c>
      <c r="U404" s="928"/>
      <c r="V404" s="1352"/>
      <c r="W404" s="1352"/>
      <c r="X404" s="1352"/>
      <c r="Y404" s="931"/>
      <c r="Z404" s="931"/>
      <c r="AA404" s="931"/>
      <c r="AB404" s="931"/>
      <c r="AC404" s="931"/>
      <c r="AD404" s="1259"/>
      <c r="AE404" s="931"/>
      <c r="AF404" s="1268"/>
      <c r="AG404" s="1268"/>
      <c r="AH404" s="1268"/>
      <c r="AI404" s="1268"/>
      <c r="AJ404" s="1268"/>
      <c r="AK404" s="1268"/>
      <c r="AL404" s="1268"/>
      <c r="AM404" s="1268"/>
      <c r="AN404" s="1268"/>
      <c r="AO404" s="1452"/>
      <c r="AP404" s="1563"/>
    </row>
    <row r="405" spans="1:43" s="1249" customFormat="1" ht="13.8" hidden="1" x14ac:dyDescent="0.3">
      <c r="A405" s="928" t="s">
        <v>7488</v>
      </c>
      <c r="B405" s="928" t="s">
        <v>9478</v>
      </c>
      <c r="C405" s="928">
        <v>2731</v>
      </c>
      <c r="D405" s="928" t="s">
        <v>376</v>
      </c>
      <c r="E405" s="928" t="s">
        <v>10063</v>
      </c>
      <c r="F405" s="928" t="s">
        <v>455</v>
      </c>
      <c r="G405" s="928" t="s">
        <v>153</v>
      </c>
      <c r="H405" s="928" t="s">
        <v>1874</v>
      </c>
      <c r="I405" s="928" t="s">
        <v>10064</v>
      </c>
      <c r="J405" s="928" t="s">
        <v>50</v>
      </c>
      <c r="K405" s="928">
        <v>1037470127</v>
      </c>
      <c r="L405" s="1391">
        <v>31914</v>
      </c>
      <c r="M405" s="1307">
        <v>38</v>
      </c>
      <c r="N405" s="1307" t="s">
        <v>379</v>
      </c>
      <c r="O405" s="928">
        <v>3238776302</v>
      </c>
      <c r="P405" s="928"/>
      <c r="Q405" s="928"/>
      <c r="R405" s="928" t="s">
        <v>380</v>
      </c>
      <c r="S405" s="928" t="s">
        <v>54</v>
      </c>
      <c r="T405" s="928" t="s">
        <v>10007</v>
      </c>
      <c r="U405" s="928"/>
      <c r="V405" s="1352"/>
      <c r="W405" s="1352"/>
      <c r="X405" s="1352"/>
      <c r="Y405" s="931"/>
      <c r="Z405" s="931"/>
      <c r="AA405" s="931"/>
      <c r="AB405" s="931"/>
      <c r="AC405" s="931"/>
      <c r="AD405" s="931"/>
      <c r="AE405" s="931"/>
      <c r="AF405" s="1268"/>
      <c r="AG405" s="1268"/>
      <c r="AH405" s="1268"/>
      <c r="AI405" s="1268"/>
      <c r="AJ405" s="1268"/>
      <c r="AK405" s="1268"/>
      <c r="AL405" s="1268"/>
      <c r="AM405" s="1268"/>
      <c r="AN405" s="1268"/>
      <c r="AO405" s="1353"/>
    </row>
    <row r="406" spans="1:43" s="1249" customFormat="1" ht="13.8" hidden="1" x14ac:dyDescent="0.3">
      <c r="A406" s="928" t="s">
        <v>7488</v>
      </c>
      <c r="B406" s="928" t="s">
        <v>9478</v>
      </c>
      <c r="C406" s="928">
        <v>2732</v>
      </c>
      <c r="D406" s="928" t="s">
        <v>376</v>
      </c>
      <c r="E406" s="928" t="s">
        <v>454</v>
      </c>
      <c r="F406" s="928" t="s">
        <v>913</v>
      </c>
      <c r="G406" s="928" t="s">
        <v>9409</v>
      </c>
      <c r="H406" s="928" t="s">
        <v>2638</v>
      </c>
      <c r="I406" s="928" t="s">
        <v>10065</v>
      </c>
      <c r="J406" s="928" t="s">
        <v>390</v>
      </c>
      <c r="K406" s="928">
        <v>1028020231</v>
      </c>
      <c r="L406" s="1391">
        <v>41028</v>
      </c>
      <c r="M406" s="1307">
        <v>13</v>
      </c>
      <c r="N406" s="1307" t="s">
        <v>379</v>
      </c>
      <c r="O406" s="928">
        <v>3238776302</v>
      </c>
      <c r="P406" s="928"/>
      <c r="Q406" s="928"/>
      <c r="R406" s="928" t="s">
        <v>380</v>
      </c>
      <c r="S406" s="928" t="s">
        <v>54</v>
      </c>
      <c r="T406" s="928" t="s">
        <v>10007</v>
      </c>
      <c r="U406" s="928"/>
      <c r="V406" s="1352"/>
      <c r="W406" s="1352"/>
      <c r="X406" s="1352"/>
      <c r="Y406" s="931"/>
      <c r="Z406" s="931"/>
      <c r="AA406" s="931"/>
      <c r="AB406" s="931"/>
      <c r="AC406" s="931"/>
      <c r="AD406" s="931"/>
      <c r="AE406" s="931"/>
      <c r="AF406" s="1268"/>
      <c r="AG406" s="1268"/>
      <c r="AH406" s="1268"/>
      <c r="AI406" s="1268"/>
      <c r="AJ406" s="1268"/>
      <c r="AK406" s="1268"/>
      <c r="AL406" s="1268"/>
      <c r="AM406" s="1268"/>
      <c r="AN406" s="1268"/>
      <c r="AO406" s="1353"/>
    </row>
    <row r="407" spans="1:43" s="1249" customFormat="1" ht="13.8" hidden="1" x14ac:dyDescent="0.3">
      <c r="A407" s="928" t="s">
        <v>7488</v>
      </c>
      <c r="B407" s="928" t="s">
        <v>9478</v>
      </c>
      <c r="C407" s="928">
        <v>2733</v>
      </c>
      <c r="D407" s="928" t="s">
        <v>376</v>
      </c>
      <c r="E407" s="928" t="s">
        <v>454</v>
      </c>
      <c r="F407" s="928" t="s">
        <v>1079</v>
      </c>
      <c r="G407" s="928" t="s">
        <v>9409</v>
      </c>
      <c r="H407" s="928" t="s">
        <v>2638</v>
      </c>
      <c r="I407" s="928" t="s">
        <v>10066</v>
      </c>
      <c r="J407" s="928" t="s">
        <v>431</v>
      </c>
      <c r="K407" s="928">
        <v>1038825750</v>
      </c>
      <c r="L407" s="1391">
        <v>43738</v>
      </c>
      <c r="M407" s="1307">
        <v>6</v>
      </c>
      <c r="N407" s="1307" t="s">
        <v>379</v>
      </c>
      <c r="O407" s="928">
        <v>3238776302</v>
      </c>
      <c r="P407" s="928"/>
      <c r="Q407" s="928"/>
      <c r="R407" s="928" t="s">
        <v>380</v>
      </c>
      <c r="S407" s="928" t="s">
        <v>54</v>
      </c>
      <c r="T407" s="928" t="s">
        <v>10007</v>
      </c>
      <c r="U407" s="928"/>
      <c r="V407" s="1352"/>
      <c r="W407" s="1352"/>
      <c r="X407" s="1352"/>
      <c r="Y407" s="931"/>
      <c r="Z407" s="931"/>
      <c r="AA407" s="931"/>
      <c r="AB407" s="931"/>
      <c r="AC407" s="931"/>
      <c r="AD407" s="931"/>
      <c r="AE407" s="931"/>
      <c r="AF407" s="1268"/>
      <c r="AG407" s="1268"/>
      <c r="AH407" s="1268"/>
      <c r="AI407" s="1268"/>
      <c r="AJ407" s="1268"/>
      <c r="AK407" s="1268"/>
      <c r="AL407" s="1268"/>
      <c r="AM407" s="1268"/>
      <c r="AN407" s="1268"/>
      <c r="AO407" s="1353"/>
    </row>
    <row r="408" spans="1:43" s="1249" customFormat="1" ht="13.8" hidden="1" x14ac:dyDescent="0.3">
      <c r="A408" s="928" t="s">
        <v>7488</v>
      </c>
      <c r="B408" s="928" t="s">
        <v>9478</v>
      </c>
      <c r="C408" s="928">
        <v>2734</v>
      </c>
      <c r="D408" s="928" t="s">
        <v>376</v>
      </c>
      <c r="E408" s="928" t="s">
        <v>10067</v>
      </c>
      <c r="F408" s="928" t="s">
        <v>438</v>
      </c>
      <c r="G408" s="928" t="s">
        <v>153</v>
      </c>
      <c r="H408" s="928" t="s">
        <v>9409</v>
      </c>
      <c r="I408" s="928" t="s">
        <v>10068</v>
      </c>
      <c r="J408" s="928" t="s">
        <v>431</v>
      </c>
      <c r="K408" s="928">
        <v>1037488517</v>
      </c>
      <c r="L408" s="1391">
        <v>44643</v>
      </c>
      <c r="M408" s="1307">
        <v>3</v>
      </c>
      <c r="N408" s="1307" t="s">
        <v>51</v>
      </c>
      <c r="O408" s="928">
        <v>3238776302</v>
      </c>
      <c r="P408" s="928"/>
      <c r="Q408" s="928"/>
      <c r="R408" s="928" t="s">
        <v>380</v>
      </c>
      <c r="S408" s="928" t="s">
        <v>54</v>
      </c>
      <c r="T408" s="928" t="s">
        <v>10007</v>
      </c>
      <c r="U408" s="928"/>
      <c r="V408" s="1352"/>
      <c r="W408" s="1352"/>
      <c r="X408" s="1352"/>
      <c r="Y408" s="931"/>
      <c r="Z408" s="931"/>
      <c r="AA408" s="931"/>
      <c r="AB408" s="931"/>
      <c r="AC408" s="931"/>
      <c r="AD408" s="1259"/>
      <c r="AE408" s="931"/>
      <c r="AF408" s="1268"/>
      <c r="AG408" s="1268"/>
      <c r="AH408" s="1268"/>
      <c r="AI408" s="1268"/>
      <c r="AJ408" s="1268"/>
      <c r="AK408" s="1268"/>
      <c r="AL408" s="1268"/>
      <c r="AM408" s="1268"/>
      <c r="AN408" s="1268"/>
      <c r="AO408" s="1452"/>
      <c r="AP408" s="1561"/>
    </row>
    <row r="409" spans="1:43" s="1249" customFormat="1" ht="13.8" hidden="1" x14ac:dyDescent="0.3">
      <c r="A409" s="928" t="s">
        <v>7488</v>
      </c>
      <c r="B409" s="928" t="s">
        <v>9478</v>
      </c>
      <c r="C409" s="928">
        <v>2751</v>
      </c>
      <c r="D409" s="928" t="s">
        <v>376</v>
      </c>
      <c r="E409" s="928" t="s">
        <v>62</v>
      </c>
      <c r="F409" s="928" t="s">
        <v>384</v>
      </c>
      <c r="G409" s="928" t="s">
        <v>9038</v>
      </c>
      <c r="H409" s="928" t="s">
        <v>4733</v>
      </c>
      <c r="I409" s="928" t="s">
        <v>10069</v>
      </c>
      <c r="J409" s="928" t="s">
        <v>390</v>
      </c>
      <c r="K409" s="928">
        <v>1046533701</v>
      </c>
      <c r="L409" s="1391">
        <v>39881</v>
      </c>
      <c r="M409" s="1307">
        <v>16</v>
      </c>
      <c r="N409" s="1307" t="s">
        <v>51</v>
      </c>
      <c r="O409" s="928">
        <v>3218188340</v>
      </c>
      <c r="P409" s="928"/>
      <c r="Q409" s="928"/>
      <c r="R409" s="928" t="s">
        <v>380</v>
      </c>
      <c r="S409" s="928" t="s">
        <v>54</v>
      </c>
      <c r="T409" s="928" t="s">
        <v>10007</v>
      </c>
      <c r="U409" s="928"/>
      <c r="V409" s="1352"/>
      <c r="W409" s="1352"/>
      <c r="X409" s="1352"/>
      <c r="Y409" s="931"/>
      <c r="Z409" s="931"/>
      <c r="AA409" s="931"/>
      <c r="AB409" s="931"/>
      <c r="AC409" s="931"/>
      <c r="AD409" s="931"/>
      <c r="AE409" s="931"/>
      <c r="AF409" s="1268"/>
      <c r="AG409" s="1268"/>
      <c r="AH409" s="1268"/>
      <c r="AI409" s="1268"/>
      <c r="AJ409" s="1268"/>
      <c r="AK409" s="1268"/>
      <c r="AL409" s="1268"/>
      <c r="AM409" s="1268"/>
      <c r="AN409" s="1268"/>
      <c r="AO409" s="1353"/>
    </row>
    <row r="410" spans="1:43" s="1249" customFormat="1" ht="13.8" hidden="1" x14ac:dyDescent="0.3">
      <c r="A410" s="928" t="s">
        <v>7488</v>
      </c>
      <c r="B410" s="928" t="s">
        <v>9478</v>
      </c>
      <c r="C410" s="928">
        <v>2752</v>
      </c>
      <c r="D410" s="928" t="s">
        <v>376</v>
      </c>
      <c r="E410" s="928" t="s">
        <v>62</v>
      </c>
      <c r="F410" s="928" t="s">
        <v>1079</v>
      </c>
      <c r="G410" s="928" t="s">
        <v>9038</v>
      </c>
      <c r="H410" s="928" t="s">
        <v>4733</v>
      </c>
      <c r="I410" s="928" t="s">
        <v>10070</v>
      </c>
      <c r="J410" s="928" t="s">
        <v>431</v>
      </c>
      <c r="K410" s="928">
        <v>1037489645</v>
      </c>
      <c r="L410" s="1391">
        <v>45546</v>
      </c>
      <c r="M410" s="1307">
        <v>1</v>
      </c>
      <c r="N410" s="1307" t="s">
        <v>51</v>
      </c>
      <c r="O410" s="928">
        <v>3218188340</v>
      </c>
      <c r="P410" s="928"/>
      <c r="Q410" s="928"/>
      <c r="R410" s="928" t="s">
        <v>380</v>
      </c>
      <c r="S410" s="928" t="s">
        <v>54</v>
      </c>
      <c r="T410" s="928" t="s">
        <v>10007</v>
      </c>
      <c r="U410" s="928"/>
      <c r="V410" s="1352"/>
      <c r="W410" s="1352"/>
      <c r="X410" s="1352"/>
      <c r="Y410" s="931"/>
      <c r="Z410" s="931"/>
      <c r="AA410" s="931"/>
      <c r="AB410" s="931"/>
      <c r="AC410" s="931"/>
      <c r="AD410" s="1259"/>
      <c r="AE410" s="931"/>
      <c r="AF410" s="1268"/>
      <c r="AG410" s="1268"/>
      <c r="AH410" s="1268"/>
      <c r="AI410" s="1268"/>
      <c r="AJ410" s="1268"/>
      <c r="AK410" s="1268"/>
      <c r="AL410" s="1268"/>
      <c r="AM410" s="1268"/>
      <c r="AN410" s="1268"/>
      <c r="AO410" s="1573"/>
      <c r="AP410" s="1561"/>
    </row>
    <row r="411" spans="1:43" s="1249" customFormat="1" ht="13.8" x14ac:dyDescent="0.3">
      <c r="A411" s="928" t="s">
        <v>7488</v>
      </c>
      <c r="B411" s="928" t="s">
        <v>9478</v>
      </c>
      <c r="C411" s="928">
        <v>276</v>
      </c>
      <c r="D411" s="928" t="s">
        <v>45</v>
      </c>
      <c r="E411" s="928" t="s">
        <v>890</v>
      </c>
      <c r="F411" s="928"/>
      <c r="G411" s="928" t="s">
        <v>48</v>
      </c>
      <c r="H411" s="928" t="s">
        <v>2638</v>
      </c>
      <c r="I411" s="1540" t="s">
        <v>10071</v>
      </c>
      <c r="J411" s="928" t="s">
        <v>50</v>
      </c>
      <c r="K411" s="928">
        <v>1037473514</v>
      </c>
      <c r="L411" s="1391">
        <v>32967</v>
      </c>
      <c r="M411" s="1307">
        <v>35</v>
      </c>
      <c r="N411" s="1307" t="s">
        <v>51</v>
      </c>
      <c r="O411" s="928">
        <v>3218188340</v>
      </c>
      <c r="P411" s="928"/>
      <c r="Q411" s="928"/>
      <c r="R411" s="928" t="s">
        <v>380</v>
      </c>
      <c r="S411" s="928" t="s">
        <v>54</v>
      </c>
      <c r="T411" s="928" t="s">
        <v>10007</v>
      </c>
      <c r="U411" s="928"/>
      <c r="V411" s="1352" t="s">
        <v>57</v>
      </c>
      <c r="W411" s="1352" t="s">
        <v>57</v>
      </c>
      <c r="X411" s="1352" t="s">
        <v>57</v>
      </c>
      <c r="Y411" s="1458"/>
      <c r="Z411" s="1458"/>
      <c r="AA411" s="1458"/>
      <c r="AB411" s="1458"/>
      <c r="AC411" s="1458"/>
      <c r="AD411" s="1446" t="s">
        <v>58</v>
      </c>
      <c r="AE411" s="1458"/>
      <c r="AF411" s="1268" t="s">
        <v>59</v>
      </c>
      <c r="AG411" s="1268" t="s">
        <v>57</v>
      </c>
      <c r="AH411" s="1268" t="s">
        <v>59</v>
      </c>
      <c r="AI411" s="1268" t="s">
        <v>59</v>
      </c>
      <c r="AJ411" s="1268" t="s">
        <v>59</v>
      </c>
      <c r="AK411" s="1268" t="s">
        <v>59</v>
      </c>
      <c r="AL411" s="1268" t="s">
        <v>70</v>
      </c>
      <c r="AM411" s="1268"/>
      <c r="AN411" s="1264"/>
      <c r="AO411" s="1447" t="s">
        <v>61</v>
      </c>
      <c r="AP411" s="1350"/>
      <c r="AQ411" s="809" t="str" cm="1">
        <f t="array" ref="AQ411">IF(AD411="NO FAVORABLE","NO FAVORABLE",IF(SUMPRODUCT(--(TRIM(AF411:AK411)&lt;&gt;"SI"),--(TRIM(AF411:AK411)&lt;&gt;"NA"))&gt;0,"SUBSANAR","APROBADA CR"))</f>
        <v>APROBADA CR</v>
      </c>
    </row>
    <row r="412" spans="1:43" s="1249" customFormat="1" ht="13.8" hidden="1" x14ac:dyDescent="0.3">
      <c r="A412" s="928" t="s">
        <v>7488</v>
      </c>
      <c r="B412" s="928" t="s">
        <v>9478</v>
      </c>
      <c r="C412" s="928">
        <v>2781</v>
      </c>
      <c r="D412" s="928" t="s">
        <v>376</v>
      </c>
      <c r="E412" s="928" t="s">
        <v>9945</v>
      </c>
      <c r="F412" s="928" t="s">
        <v>438</v>
      </c>
      <c r="G412" s="928" t="s">
        <v>4778</v>
      </c>
      <c r="H412" s="928" t="s">
        <v>790</v>
      </c>
      <c r="I412" s="928" t="s">
        <v>10072</v>
      </c>
      <c r="J412" s="928" t="s">
        <v>390</v>
      </c>
      <c r="K412" s="928">
        <v>1037485179</v>
      </c>
      <c r="L412" s="1391">
        <v>41829</v>
      </c>
      <c r="M412" s="1307">
        <v>11</v>
      </c>
      <c r="N412" s="1307" t="s">
        <v>51</v>
      </c>
      <c r="O412" s="928">
        <v>3218188340</v>
      </c>
      <c r="P412" s="928"/>
      <c r="Q412" s="928"/>
      <c r="R412" s="928" t="s">
        <v>380</v>
      </c>
      <c r="S412" s="928" t="s">
        <v>54</v>
      </c>
      <c r="T412" s="928" t="s">
        <v>10007</v>
      </c>
      <c r="U412" s="928"/>
      <c r="V412" s="1352"/>
      <c r="W412" s="1352"/>
      <c r="X412" s="1352"/>
      <c r="Y412" s="931"/>
      <c r="Z412" s="931"/>
      <c r="AA412" s="931"/>
      <c r="AB412" s="931"/>
      <c r="AC412" s="931"/>
      <c r="AD412" s="931"/>
      <c r="AE412" s="931"/>
      <c r="AF412" s="1268"/>
      <c r="AG412" s="1268"/>
      <c r="AH412" s="1268"/>
      <c r="AI412" s="1268"/>
      <c r="AJ412" s="1268"/>
      <c r="AK412" s="1268"/>
      <c r="AL412" s="1268"/>
      <c r="AM412" s="1268"/>
      <c r="AN412" s="1268"/>
      <c r="AO412" s="1353"/>
    </row>
    <row r="413" spans="1:43" s="1249" customFormat="1" ht="13.8" hidden="1" x14ac:dyDescent="0.3">
      <c r="A413" s="928" t="s">
        <v>7488</v>
      </c>
      <c r="B413" s="928" t="s">
        <v>9478</v>
      </c>
      <c r="C413" s="928">
        <v>2782</v>
      </c>
      <c r="D413" s="928" t="s">
        <v>376</v>
      </c>
      <c r="E413" s="928" t="s">
        <v>404</v>
      </c>
      <c r="F413" s="928" t="s">
        <v>1482</v>
      </c>
      <c r="G413" s="928" t="s">
        <v>4778</v>
      </c>
      <c r="H413" s="928" t="s">
        <v>790</v>
      </c>
      <c r="I413" s="928" t="s">
        <v>10073</v>
      </c>
      <c r="J413" s="928" t="s">
        <v>390</v>
      </c>
      <c r="K413" s="928">
        <v>1037482013</v>
      </c>
      <c r="L413" s="1391">
        <v>40828</v>
      </c>
      <c r="M413" s="1307">
        <v>14</v>
      </c>
      <c r="N413" s="1307" t="s">
        <v>51</v>
      </c>
      <c r="O413" s="928">
        <v>3218188340</v>
      </c>
      <c r="P413" s="928"/>
      <c r="Q413" s="928"/>
      <c r="R413" s="928" t="s">
        <v>380</v>
      </c>
      <c r="S413" s="928" t="s">
        <v>54</v>
      </c>
      <c r="T413" s="928" t="s">
        <v>10007</v>
      </c>
      <c r="U413" s="928"/>
      <c r="V413" s="1352"/>
      <c r="W413" s="1352"/>
      <c r="X413" s="1352"/>
      <c r="Y413" s="931"/>
      <c r="Z413" s="931"/>
      <c r="AA413" s="931"/>
      <c r="AB413" s="931"/>
      <c r="AC413" s="931"/>
      <c r="AD413" s="931"/>
      <c r="AE413" s="931"/>
      <c r="AF413" s="1268"/>
      <c r="AG413" s="1268"/>
      <c r="AH413" s="1268"/>
      <c r="AI413" s="1268"/>
      <c r="AJ413" s="1268"/>
      <c r="AK413" s="1268"/>
      <c r="AL413" s="1268"/>
      <c r="AM413" s="1268"/>
      <c r="AN413" s="1268"/>
      <c r="AO413" s="1353"/>
    </row>
    <row r="414" spans="1:43" s="1249" customFormat="1" ht="13.8" hidden="1" x14ac:dyDescent="0.3">
      <c r="A414" s="928" t="s">
        <v>7488</v>
      </c>
      <c r="B414" s="928" t="s">
        <v>9478</v>
      </c>
      <c r="C414" s="928">
        <v>2783</v>
      </c>
      <c r="D414" s="928" t="s">
        <v>376</v>
      </c>
      <c r="E414" s="928" t="s">
        <v>454</v>
      </c>
      <c r="F414" s="928" t="s">
        <v>499</v>
      </c>
      <c r="G414" s="928" t="s">
        <v>400</v>
      </c>
      <c r="H414" s="928" t="s">
        <v>790</v>
      </c>
      <c r="I414" s="928" t="s">
        <v>10074</v>
      </c>
      <c r="J414" s="928" t="s">
        <v>431</v>
      </c>
      <c r="K414" s="928">
        <v>1037487512</v>
      </c>
      <c r="L414" s="1391">
        <v>43944</v>
      </c>
      <c r="M414" s="1307">
        <v>5</v>
      </c>
      <c r="N414" s="1307" t="s">
        <v>379</v>
      </c>
      <c r="O414" s="928">
        <v>3218188340</v>
      </c>
      <c r="P414" s="928"/>
      <c r="Q414" s="928"/>
      <c r="R414" s="928" t="s">
        <v>380</v>
      </c>
      <c r="S414" s="928" t="s">
        <v>54</v>
      </c>
      <c r="T414" s="928" t="s">
        <v>10007</v>
      </c>
      <c r="U414" s="928"/>
      <c r="V414" s="1352"/>
      <c r="W414" s="1352"/>
      <c r="X414" s="1352"/>
      <c r="Y414" s="931"/>
      <c r="Z414" s="931"/>
      <c r="AA414" s="931"/>
      <c r="AB414" s="931"/>
      <c r="AC414" s="931"/>
      <c r="AD414" s="931"/>
      <c r="AE414" s="931"/>
      <c r="AF414" s="1268"/>
      <c r="AG414" s="1268"/>
      <c r="AH414" s="1268"/>
      <c r="AI414" s="1268"/>
      <c r="AJ414" s="1268"/>
      <c r="AK414" s="1268"/>
      <c r="AL414" s="1268"/>
      <c r="AM414" s="1268"/>
      <c r="AN414" s="1268"/>
      <c r="AO414" s="1353"/>
    </row>
    <row r="415" spans="1:43" s="1249" customFormat="1" ht="13.8" hidden="1" x14ac:dyDescent="0.3">
      <c r="A415" s="928" t="s">
        <v>7488</v>
      </c>
      <c r="B415" s="928" t="s">
        <v>9478</v>
      </c>
      <c r="C415" s="928">
        <v>2784</v>
      </c>
      <c r="D415" s="928" t="s">
        <v>376</v>
      </c>
      <c r="E415" s="928" t="s">
        <v>199</v>
      </c>
      <c r="F415" s="928" t="s">
        <v>632</v>
      </c>
      <c r="G415" s="928" t="s">
        <v>400</v>
      </c>
      <c r="H415" s="928" t="s">
        <v>790</v>
      </c>
      <c r="I415" s="928" t="s">
        <v>10075</v>
      </c>
      <c r="J415" s="928" t="s">
        <v>431</v>
      </c>
      <c r="K415" s="928">
        <v>1037489336</v>
      </c>
      <c r="L415" s="1391">
        <v>45279</v>
      </c>
      <c r="M415" s="1307">
        <v>2</v>
      </c>
      <c r="N415" s="1307" t="s">
        <v>51</v>
      </c>
      <c r="O415" s="928">
        <v>3218188340</v>
      </c>
      <c r="P415" s="928"/>
      <c r="Q415" s="928"/>
      <c r="R415" s="928" t="s">
        <v>380</v>
      </c>
      <c r="S415" s="928" t="s">
        <v>54</v>
      </c>
      <c r="T415" s="928" t="s">
        <v>10007</v>
      </c>
      <c r="U415" s="928"/>
      <c r="V415" s="1352"/>
      <c r="W415" s="1352"/>
      <c r="X415" s="1352"/>
      <c r="Y415" s="931"/>
      <c r="Z415" s="931"/>
      <c r="AA415" s="931"/>
      <c r="AB415" s="931"/>
      <c r="AC415" s="931"/>
      <c r="AD415" s="1259"/>
      <c r="AE415" s="931"/>
      <c r="AF415" s="1268"/>
      <c r="AG415" s="1268"/>
      <c r="AH415" s="1268"/>
      <c r="AI415" s="1268"/>
      <c r="AJ415" s="1268"/>
      <c r="AK415" s="1268"/>
      <c r="AL415" s="1268"/>
      <c r="AM415" s="1268"/>
      <c r="AN415" s="1268"/>
      <c r="AO415" s="1452"/>
      <c r="AP415" s="1561"/>
    </row>
    <row r="416" spans="1:43" s="1249" customFormat="1" ht="13.8" hidden="1" x14ac:dyDescent="0.3">
      <c r="A416" s="928" t="s">
        <v>7488</v>
      </c>
      <c r="B416" s="928" t="s">
        <v>9478</v>
      </c>
      <c r="C416" s="928">
        <v>2791</v>
      </c>
      <c r="D416" s="928" t="s">
        <v>376</v>
      </c>
      <c r="E416" s="928" t="s">
        <v>6734</v>
      </c>
      <c r="F416" s="928" t="s">
        <v>160</v>
      </c>
      <c r="G416" s="928" t="s">
        <v>550</v>
      </c>
      <c r="H416" s="928" t="s">
        <v>1528</v>
      </c>
      <c r="I416" s="928" t="s">
        <v>10076</v>
      </c>
      <c r="J416" s="928" t="s">
        <v>431</v>
      </c>
      <c r="K416" s="928">
        <v>1037489361</v>
      </c>
      <c r="L416" s="1391">
        <v>45285</v>
      </c>
      <c r="M416" s="1307">
        <v>2</v>
      </c>
      <c r="N416" s="1307" t="s">
        <v>379</v>
      </c>
      <c r="O416" s="928">
        <v>3226187186</v>
      </c>
      <c r="P416" s="928"/>
      <c r="Q416" s="928"/>
      <c r="R416" s="928" t="s">
        <v>380</v>
      </c>
      <c r="S416" s="928" t="s">
        <v>54</v>
      </c>
      <c r="T416" s="928" t="s">
        <v>10007</v>
      </c>
      <c r="U416" s="928"/>
      <c r="V416" s="1352"/>
      <c r="W416" s="1352"/>
      <c r="X416" s="1352"/>
      <c r="Y416" s="931"/>
      <c r="Z416" s="931"/>
      <c r="AA416" s="931"/>
      <c r="AB416" s="931"/>
      <c r="AC416" s="931"/>
      <c r="AD416" s="931"/>
      <c r="AE416" s="931"/>
      <c r="AF416" s="1268"/>
      <c r="AG416" s="1268"/>
      <c r="AH416" s="1268"/>
      <c r="AI416" s="1268"/>
      <c r="AJ416" s="1268"/>
      <c r="AK416" s="1268"/>
      <c r="AL416" s="1268"/>
      <c r="AM416" s="1268"/>
      <c r="AN416" s="1268"/>
      <c r="AO416" s="1353"/>
    </row>
    <row r="417" spans="1:43" s="1249" customFormat="1" ht="13.8" hidden="1" x14ac:dyDescent="0.3">
      <c r="A417" s="928" t="s">
        <v>7488</v>
      </c>
      <c r="B417" s="928" t="s">
        <v>9478</v>
      </c>
      <c r="C417" s="928">
        <v>2792</v>
      </c>
      <c r="D417" s="928" t="s">
        <v>376</v>
      </c>
      <c r="E417" s="928" t="s">
        <v>424</v>
      </c>
      <c r="F417" s="928" t="s">
        <v>895</v>
      </c>
      <c r="G417" s="928" t="s">
        <v>946</v>
      </c>
      <c r="H417" s="928" t="s">
        <v>1528</v>
      </c>
      <c r="I417" s="928" t="s">
        <v>10077</v>
      </c>
      <c r="J417" s="928" t="s">
        <v>390</v>
      </c>
      <c r="K417" s="928">
        <v>1037483407</v>
      </c>
      <c r="L417" s="1391">
        <v>41227</v>
      </c>
      <c r="M417" s="1307">
        <v>13</v>
      </c>
      <c r="N417" s="1307" t="s">
        <v>379</v>
      </c>
      <c r="O417" s="928">
        <v>3226187186</v>
      </c>
      <c r="P417" s="928"/>
      <c r="Q417" s="928"/>
      <c r="R417" s="928" t="s">
        <v>380</v>
      </c>
      <c r="S417" s="928" t="s">
        <v>54</v>
      </c>
      <c r="T417" s="928" t="s">
        <v>10007</v>
      </c>
      <c r="U417" s="928"/>
      <c r="V417" s="1352"/>
      <c r="W417" s="1352"/>
      <c r="X417" s="1352"/>
      <c r="Y417" s="931"/>
      <c r="Z417" s="931"/>
      <c r="AA417" s="931"/>
      <c r="AB417" s="931"/>
      <c r="AC417" s="931"/>
      <c r="AD417" s="931"/>
      <c r="AE417" s="931"/>
      <c r="AF417" s="1268"/>
      <c r="AG417" s="1268"/>
      <c r="AH417" s="1268"/>
      <c r="AI417" s="1268"/>
      <c r="AJ417" s="1268"/>
      <c r="AK417" s="1268"/>
      <c r="AL417" s="1268"/>
      <c r="AM417" s="1268"/>
      <c r="AN417" s="1268"/>
      <c r="AO417" s="1353"/>
    </row>
    <row r="418" spans="1:43" s="1249" customFormat="1" ht="13.8" hidden="1" x14ac:dyDescent="0.3">
      <c r="A418" s="928" t="s">
        <v>7488</v>
      </c>
      <c r="B418" s="928" t="s">
        <v>9478</v>
      </c>
      <c r="C418" s="928">
        <v>2793</v>
      </c>
      <c r="D418" s="928" t="s">
        <v>376</v>
      </c>
      <c r="E418" s="928" t="s">
        <v>10078</v>
      </c>
      <c r="F418" s="928"/>
      <c r="G418" s="928" t="s">
        <v>946</v>
      </c>
      <c r="H418" s="928" t="s">
        <v>1528</v>
      </c>
      <c r="I418" s="928" t="s">
        <v>10079</v>
      </c>
      <c r="J418" s="928" t="s">
        <v>390</v>
      </c>
      <c r="K418" s="928">
        <v>1037484997</v>
      </c>
      <c r="L418" s="1391">
        <v>41995</v>
      </c>
      <c r="M418" s="1307">
        <v>11</v>
      </c>
      <c r="N418" s="1307" t="s">
        <v>51</v>
      </c>
      <c r="O418" s="928">
        <v>3226187186</v>
      </c>
      <c r="P418" s="928"/>
      <c r="Q418" s="928"/>
      <c r="R418" s="928" t="s">
        <v>380</v>
      </c>
      <c r="S418" s="928" t="s">
        <v>54</v>
      </c>
      <c r="T418" s="928" t="s">
        <v>10007</v>
      </c>
      <c r="U418" s="928"/>
      <c r="V418" s="1352"/>
      <c r="W418" s="1352"/>
      <c r="X418" s="1352"/>
      <c r="Y418" s="931"/>
      <c r="Z418" s="931"/>
      <c r="AA418" s="931"/>
      <c r="AB418" s="931"/>
      <c r="AC418" s="931"/>
      <c r="AD418" s="1259"/>
      <c r="AE418" s="931"/>
      <c r="AF418" s="1268"/>
      <c r="AG418" s="1268"/>
      <c r="AH418" s="1268"/>
      <c r="AI418" s="1268"/>
      <c r="AJ418" s="1268"/>
      <c r="AK418" s="1268"/>
      <c r="AL418" s="1268"/>
      <c r="AM418" s="1268"/>
      <c r="AN418" s="1268"/>
      <c r="AO418" s="1573"/>
      <c r="AP418" s="1561"/>
    </row>
    <row r="419" spans="1:43" s="1249" customFormat="1" ht="13.8" x14ac:dyDescent="0.3">
      <c r="A419" s="928" t="s">
        <v>7488</v>
      </c>
      <c r="B419" s="928" t="s">
        <v>9478</v>
      </c>
      <c r="C419" s="928">
        <v>280</v>
      </c>
      <c r="D419" s="928" t="s">
        <v>45</v>
      </c>
      <c r="E419" s="928" t="s">
        <v>318</v>
      </c>
      <c r="F419" s="928" t="s">
        <v>816</v>
      </c>
      <c r="G419" s="928" t="s">
        <v>386</v>
      </c>
      <c r="H419" s="928" t="s">
        <v>8937</v>
      </c>
      <c r="I419" s="1540" t="s">
        <v>10080</v>
      </c>
      <c r="J419" s="928" t="s">
        <v>50</v>
      </c>
      <c r="K419" s="928">
        <v>30610074</v>
      </c>
      <c r="L419" s="1391">
        <v>55041</v>
      </c>
      <c r="M419" s="1307">
        <v>75</v>
      </c>
      <c r="N419" s="1307" t="s">
        <v>51</v>
      </c>
      <c r="O419" s="928">
        <v>3239529344</v>
      </c>
      <c r="P419" s="928"/>
      <c r="Q419" s="928"/>
      <c r="R419" s="928" t="s">
        <v>380</v>
      </c>
      <c r="S419" s="928" t="s">
        <v>54</v>
      </c>
      <c r="T419" s="928" t="s">
        <v>10007</v>
      </c>
      <c r="U419" s="928"/>
      <c r="V419" s="1352" t="s">
        <v>57</v>
      </c>
      <c r="W419" s="1352" t="s">
        <v>57</v>
      </c>
      <c r="X419" s="1352" t="s">
        <v>57</v>
      </c>
      <c r="Y419" s="1458"/>
      <c r="Z419" s="1458"/>
      <c r="AA419" s="1458"/>
      <c r="AB419" s="1458"/>
      <c r="AC419" s="1458"/>
      <c r="AD419" s="1456" t="s">
        <v>58</v>
      </c>
      <c r="AE419" s="1458"/>
      <c r="AF419" s="1268" t="s">
        <v>59</v>
      </c>
      <c r="AG419" s="1268" t="s">
        <v>57</v>
      </c>
      <c r="AH419" s="1268" t="s">
        <v>59</v>
      </c>
      <c r="AI419" s="1268" t="s">
        <v>59</v>
      </c>
      <c r="AJ419" s="1268" t="s">
        <v>59</v>
      </c>
      <c r="AK419" s="1268" t="s">
        <v>59</v>
      </c>
      <c r="AL419" s="1268" t="s">
        <v>243</v>
      </c>
      <c r="AM419" s="1268"/>
      <c r="AN419" s="1264"/>
      <c r="AO419" s="1447" t="s">
        <v>61</v>
      </c>
      <c r="AP419" s="1350"/>
      <c r="AQ419" s="809" t="str" cm="1">
        <f t="array" ref="AQ419">IF(AD419="NO FAVORABLE","NO FAVORABLE",IF(SUMPRODUCT(--(TRIM(AF419:AK419)&lt;&gt;"SI"),--(TRIM(AF419:AK419)&lt;&gt;"NA"))&gt;0,"SUBSANAR","APROBADA CR"))</f>
        <v>APROBADA CR</v>
      </c>
    </row>
    <row r="420" spans="1:43" s="1249" customFormat="1" ht="13.8" x14ac:dyDescent="0.3">
      <c r="A420" s="928" t="s">
        <v>7488</v>
      </c>
      <c r="B420" s="928" t="s">
        <v>9478</v>
      </c>
      <c r="C420" s="928">
        <v>280</v>
      </c>
      <c r="D420" s="928" t="s">
        <v>45</v>
      </c>
      <c r="E420" s="928" t="s">
        <v>874</v>
      </c>
      <c r="F420" s="928" t="s">
        <v>93</v>
      </c>
      <c r="G420" s="928" t="s">
        <v>2638</v>
      </c>
      <c r="H420" s="928" t="s">
        <v>117</v>
      </c>
      <c r="I420" s="1540" t="s">
        <v>10081</v>
      </c>
      <c r="J420" s="928" t="s">
        <v>50</v>
      </c>
      <c r="K420" s="928">
        <v>1001599021</v>
      </c>
      <c r="L420" s="1391">
        <v>23670</v>
      </c>
      <c r="M420" s="1307">
        <v>61</v>
      </c>
      <c r="N420" s="1307" t="s">
        <v>51</v>
      </c>
      <c r="O420" s="928">
        <v>3218188340</v>
      </c>
      <c r="P420" s="928"/>
      <c r="Q420" s="928"/>
      <c r="R420" s="928" t="s">
        <v>380</v>
      </c>
      <c r="S420" s="928" t="s">
        <v>54</v>
      </c>
      <c r="T420" s="928" t="s">
        <v>10007</v>
      </c>
      <c r="U420" s="928"/>
      <c r="V420" s="1352" t="s">
        <v>57</v>
      </c>
      <c r="W420" s="1352" t="s">
        <v>57</v>
      </c>
      <c r="X420" s="1352" t="s">
        <v>57</v>
      </c>
      <c r="Y420" s="1458"/>
      <c r="Z420" s="1458"/>
      <c r="AA420" s="1458"/>
      <c r="AB420" s="1458"/>
      <c r="AC420" s="1458"/>
      <c r="AD420" s="1456" t="s">
        <v>58</v>
      </c>
      <c r="AE420" s="1458"/>
      <c r="AF420" s="1268" t="s">
        <v>59</v>
      </c>
      <c r="AG420" s="1268" t="s">
        <v>57</v>
      </c>
      <c r="AH420" s="1268" t="s">
        <v>59</v>
      </c>
      <c r="AI420" s="1268" t="s">
        <v>59</v>
      </c>
      <c r="AJ420" s="1268" t="s">
        <v>59</v>
      </c>
      <c r="AK420" s="1268" t="s">
        <v>59</v>
      </c>
      <c r="AL420" s="1268" t="s">
        <v>283</v>
      </c>
      <c r="AM420" s="1268"/>
      <c r="AN420" s="1264"/>
      <c r="AO420" s="1447" t="s">
        <v>61</v>
      </c>
      <c r="AP420" s="1350"/>
      <c r="AQ420" s="809" t="str" cm="1">
        <f t="array" ref="AQ420">IF(AD420="NO FAVORABLE","NO FAVORABLE",IF(SUMPRODUCT(--(TRIM(AF420:AK420)&lt;&gt;"SI"),--(TRIM(AF420:AK420)&lt;&gt;"NA"))&gt;0,"SUBSANAR","APROBADA CR"))</f>
        <v>APROBADA CR</v>
      </c>
    </row>
    <row r="421" spans="1:43" s="1249" customFormat="1" ht="13.8" hidden="1" x14ac:dyDescent="0.3">
      <c r="A421" s="928" t="s">
        <v>7488</v>
      </c>
      <c r="B421" s="928" t="s">
        <v>9478</v>
      </c>
      <c r="C421" s="928">
        <v>2801</v>
      </c>
      <c r="D421" s="928" t="s">
        <v>376</v>
      </c>
      <c r="E421" s="928" t="s">
        <v>2375</v>
      </c>
      <c r="F421" s="928" t="s">
        <v>438</v>
      </c>
      <c r="G421" s="928" t="s">
        <v>10082</v>
      </c>
      <c r="H421" s="928" t="s">
        <v>2753</v>
      </c>
      <c r="I421" s="928" t="s">
        <v>10083</v>
      </c>
      <c r="J421" s="928" t="s">
        <v>390</v>
      </c>
      <c r="K421" s="928">
        <v>1037485355</v>
      </c>
      <c r="L421" s="1391">
        <v>42393</v>
      </c>
      <c r="M421" s="1307">
        <v>9</v>
      </c>
      <c r="N421" s="1307" t="s">
        <v>51</v>
      </c>
      <c r="O421" s="928">
        <v>3218188340</v>
      </c>
      <c r="P421" s="928"/>
      <c r="Q421" s="928"/>
      <c r="R421" s="928" t="s">
        <v>380</v>
      </c>
      <c r="S421" s="928" t="s">
        <v>54</v>
      </c>
      <c r="T421" s="928" t="s">
        <v>10007</v>
      </c>
      <c r="U421" s="928"/>
      <c r="V421" s="1352"/>
      <c r="W421" s="1352"/>
      <c r="X421" s="1352"/>
      <c r="Y421" s="931"/>
      <c r="Z421" s="931"/>
      <c r="AA421" s="931"/>
      <c r="AB421" s="931"/>
      <c r="AC421" s="931"/>
      <c r="AD421" s="1259"/>
      <c r="AE421" s="931"/>
      <c r="AF421" s="1268"/>
      <c r="AG421" s="1268"/>
      <c r="AH421" s="1268"/>
      <c r="AI421" s="1268"/>
      <c r="AJ421" s="1268"/>
      <c r="AK421" s="1268"/>
      <c r="AL421" s="1268"/>
      <c r="AM421" s="1268"/>
      <c r="AN421" s="1268"/>
      <c r="AO421" s="1580"/>
      <c r="AP421" s="1562"/>
    </row>
    <row r="422" spans="1:43" s="1249" customFormat="1" ht="13.8" hidden="1" x14ac:dyDescent="0.3">
      <c r="A422" s="928" t="s">
        <v>7488</v>
      </c>
      <c r="B422" s="928" t="s">
        <v>9478</v>
      </c>
      <c r="C422" s="928">
        <v>2802</v>
      </c>
      <c r="D422" s="928" t="s">
        <v>376</v>
      </c>
      <c r="E422" s="928" t="s">
        <v>10084</v>
      </c>
      <c r="F422" s="928"/>
      <c r="G422" s="928" t="s">
        <v>4778</v>
      </c>
      <c r="H422" s="928" t="s">
        <v>2638</v>
      </c>
      <c r="I422" s="928" t="s">
        <v>10085</v>
      </c>
      <c r="J422" s="928" t="s">
        <v>390</v>
      </c>
      <c r="K422" s="928">
        <v>1037481911</v>
      </c>
      <c r="L422" s="1391">
        <v>40352</v>
      </c>
      <c r="M422" s="1307">
        <v>15</v>
      </c>
      <c r="N422" s="1307" t="s">
        <v>51</v>
      </c>
      <c r="O422" s="928">
        <v>3218188340</v>
      </c>
      <c r="P422" s="928"/>
      <c r="Q422" s="928"/>
      <c r="R422" s="928" t="s">
        <v>380</v>
      </c>
      <c r="S422" s="928" t="s">
        <v>54</v>
      </c>
      <c r="T422" s="928" t="s">
        <v>10007</v>
      </c>
      <c r="U422" s="928"/>
      <c r="V422" s="1352"/>
      <c r="W422" s="1352"/>
      <c r="X422" s="1352"/>
      <c r="Y422" s="931"/>
      <c r="Z422" s="931"/>
      <c r="AA422" s="931"/>
      <c r="AB422" s="931"/>
      <c r="AC422" s="931"/>
      <c r="AD422" s="1259"/>
      <c r="AE422" s="931"/>
      <c r="AF422" s="1268"/>
      <c r="AG422" s="1268"/>
      <c r="AH422" s="1268"/>
      <c r="AI422" s="1268"/>
      <c r="AJ422" s="1268"/>
      <c r="AK422" s="1268"/>
      <c r="AL422" s="1268"/>
      <c r="AM422" s="1268"/>
      <c r="AN422" s="1268"/>
      <c r="AO422" s="1452"/>
      <c r="AP422" s="1561"/>
    </row>
    <row r="423" spans="1:43" s="1249" customFormat="1" ht="13.8" x14ac:dyDescent="0.3">
      <c r="A423" s="928" t="s">
        <v>7488</v>
      </c>
      <c r="B423" s="928" t="s">
        <v>9478</v>
      </c>
      <c r="C423" s="928">
        <v>282</v>
      </c>
      <c r="D423" s="928" t="s">
        <v>45</v>
      </c>
      <c r="E423" s="928" t="s">
        <v>5335</v>
      </c>
      <c r="F423" s="928"/>
      <c r="G423" s="928" t="s">
        <v>7424</v>
      </c>
      <c r="H423" s="928" t="s">
        <v>2753</v>
      </c>
      <c r="I423" s="1540" t="s">
        <v>10086</v>
      </c>
      <c r="J423" s="928" t="s">
        <v>50</v>
      </c>
      <c r="K423" s="928">
        <v>1037472374</v>
      </c>
      <c r="L423" s="1391">
        <v>36351</v>
      </c>
      <c r="M423" s="1307">
        <v>26</v>
      </c>
      <c r="N423" s="1307" t="s">
        <v>51</v>
      </c>
      <c r="O423" s="928">
        <v>3249479844</v>
      </c>
      <c r="P423" s="928"/>
      <c r="Q423" s="928"/>
      <c r="R423" s="928" t="s">
        <v>380</v>
      </c>
      <c r="S423" s="928" t="s">
        <v>54</v>
      </c>
      <c r="T423" s="928" t="s">
        <v>10007</v>
      </c>
      <c r="U423" s="928"/>
      <c r="V423" s="1352" t="s">
        <v>57</v>
      </c>
      <c r="W423" s="1352" t="s">
        <v>57</v>
      </c>
      <c r="X423" s="1352" t="s">
        <v>57</v>
      </c>
      <c r="Y423" s="1458"/>
      <c r="Z423" s="1458"/>
      <c r="AA423" s="1458"/>
      <c r="AB423" s="1458"/>
      <c r="AC423" s="1458"/>
      <c r="AD423" s="1456" t="s">
        <v>58</v>
      </c>
      <c r="AE423" s="1458"/>
      <c r="AF423" s="1268" t="s">
        <v>59</v>
      </c>
      <c r="AG423" s="1268" t="s">
        <v>57</v>
      </c>
      <c r="AH423" s="1268" t="s">
        <v>59</v>
      </c>
      <c r="AI423" s="1268" t="s">
        <v>59</v>
      </c>
      <c r="AJ423" s="1268" t="s">
        <v>59</v>
      </c>
      <c r="AK423" s="1268" t="s">
        <v>59</v>
      </c>
      <c r="AL423" s="1268" t="s">
        <v>138</v>
      </c>
      <c r="AM423" s="1268"/>
      <c r="AN423" s="1264"/>
      <c r="AO423" s="1447" t="s">
        <v>61</v>
      </c>
      <c r="AP423" s="1350"/>
      <c r="AQ423" s="809" t="str" cm="1">
        <f t="array" ref="AQ423">IF(AD423="NO FAVORABLE","NO FAVORABLE",IF(SUMPRODUCT(--(TRIM(AF423:AK423)&lt;&gt;"SI"),--(TRIM(AF423:AK423)&lt;&gt;"NA"))&gt;0,"SUBSANAR","APROBADA CR"))</f>
        <v>APROBADA CR</v>
      </c>
    </row>
    <row r="424" spans="1:43" s="1249" customFormat="1" ht="13.8" hidden="1" x14ac:dyDescent="0.3">
      <c r="A424" s="928" t="s">
        <v>7488</v>
      </c>
      <c r="B424" s="928" t="s">
        <v>9478</v>
      </c>
      <c r="C424" s="928">
        <v>2821</v>
      </c>
      <c r="D424" s="928" t="s">
        <v>376</v>
      </c>
      <c r="E424" s="928" t="s">
        <v>10087</v>
      </c>
      <c r="F424" s="928" t="s">
        <v>642</v>
      </c>
      <c r="G424" s="928" t="s">
        <v>946</v>
      </c>
      <c r="H424" s="928" t="s">
        <v>7424</v>
      </c>
      <c r="I424" s="928" t="s">
        <v>10088</v>
      </c>
      <c r="J424" s="928" t="s">
        <v>431</v>
      </c>
      <c r="K424" s="928">
        <v>1037489654</v>
      </c>
      <c r="L424" s="1391">
        <v>44721</v>
      </c>
      <c r="M424" s="1307">
        <v>3</v>
      </c>
      <c r="N424" s="1307" t="s">
        <v>51</v>
      </c>
      <c r="O424" s="928">
        <v>3249479844</v>
      </c>
      <c r="P424" s="928"/>
      <c r="Q424" s="928"/>
      <c r="R424" s="928" t="s">
        <v>380</v>
      </c>
      <c r="S424" s="928" t="s">
        <v>54</v>
      </c>
      <c r="T424" s="928" t="s">
        <v>10007</v>
      </c>
      <c r="U424" s="928"/>
      <c r="V424" s="1352"/>
      <c r="W424" s="1352"/>
      <c r="X424" s="1352"/>
      <c r="Y424" s="931"/>
      <c r="Z424" s="931"/>
      <c r="AA424" s="931"/>
      <c r="AB424" s="931"/>
      <c r="AC424" s="931"/>
      <c r="AD424" s="1259"/>
      <c r="AE424" s="931"/>
      <c r="AF424" s="1268"/>
      <c r="AG424" s="1268"/>
      <c r="AH424" s="1268"/>
      <c r="AI424" s="1268"/>
      <c r="AJ424" s="1268"/>
      <c r="AK424" s="1268"/>
      <c r="AL424" s="1268"/>
      <c r="AM424" s="1268"/>
      <c r="AN424" s="1268"/>
      <c r="AO424" s="1580"/>
      <c r="AP424" s="1563"/>
    </row>
    <row r="425" spans="1:43" s="1249" customFormat="1" ht="13.8" hidden="1" x14ac:dyDescent="0.3">
      <c r="A425" s="928" t="s">
        <v>7488</v>
      </c>
      <c r="B425" s="928" t="s">
        <v>9478</v>
      </c>
      <c r="C425" s="928">
        <v>2831</v>
      </c>
      <c r="D425" s="928" t="s">
        <v>376</v>
      </c>
      <c r="E425" s="928" t="s">
        <v>604</v>
      </c>
      <c r="F425" s="928"/>
      <c r="G425" s="928" t="s">
        <v>9568</v>
      </c>
      <c r="H425" s="928" t="s">
        <v>2753</v>
      </c>
      <c r="I425" s="928" t="s">
        <v>10089</v>
      </c>
      <c r="J425" s="928" t="s">
        <v>390</v>
      </c>
      <c r="K425" s="928">
        <v>1037486442</v>
      </c>
      <c r="L425" s="1391">
        <v>42925</v>
      </c>
      <c r="M425" s="1307">
        <v>8</v>
      </c>
      <c r="N425" s="1307" t="s">
        <v>379</v>
      </c>
      <c r="O425" s="928">
        <v>3024946269</v>
      </c>
      <c r="P425" s="928"/>
      <c r="Q425" s="928"/>
      <c r="R425" s="928" t="s">
        <v>380</v>
      </c>
      <c r="S425" s="928" t="s">
        <v>54</v>
      </c>
      <c r="T425" s="928" t="s">
        <v>10007</v>
      </c>
      <c r="U425" s="928"/>
      <c r="V425" s="1352"/>
      <c r="W425" s="1352"/>
      <c r="X425" s="1352"/>
      <c r="Y425" s="931"/>
      <c r="Z425" s="931"/>
      <c r="AA425" s="931"/>
      <c r="AB425" s="931"/>
      <c r="AC425" s="931"/>
      <c r="AD425" s="931"/>
      <c r="AE425" s="931"/>
      <c r="AF425" s="1268"/>
      <c r="AG425" s="1268"/>
      <c r="AH425" s="1268"/>
      <c r="AI425" s="1268"/>
      <c r="AJ425" s="1268"/>
      <c r="AK425" s="1268"/>
      <c r="AL425" s="1268"/>
      <c r="AM425" s="1268"/>
      <c r="AN425" s="1268"/>
      <c r="AO425" s="1353"/>
    </row>
    <row r="426" spans="1:43" s="1249" customFormat="1" ht="13.8" hidden="1" x14ac:dyDescent="0.3">
      <c r="A426" s="928" t="s">
        <v>7488</v>
      </c>
      <c r="B426" s="928" t="s">
        <v>9478</v>
      </c>
      <c r="C426" s="928">
        <v>2832</v>
      </c>
      <c r="D426" s="928" t="s">
        <v>376</v>
      </c>
      <c r="E426" s="928" t="s">
        <v>1547</v>
      </c>
      <c r="F426" s="928" t="s">
        <v>10090</v>
      </c>
      <c r="G426" s="928" t="s">
        <v>2753</v>
      </c>
      <c r="H426" s="928" t="s">
        <v>7490</v>
      </c>
      <c r="I426" s="928" t="s">
        <v>10091</v>
      </c>
      <c r="J426" s="928" t="s">
        <v>431</v>
      </c>
      <c r="K426" s="928">
        <v>1037488482</v>
      </c>
      <c r="L426" s="1391">
        <v>44570</v>
      </c>
      <c r="M426" s="1307">
        <v>3</v>
      </c>
      <c r="N426" s="1307" t="s">
        <v>51</v>
      </c>
      <c r="O426" s="928">
        <v>3024946269</v>
      </c>
      <c r="P426" s="928"/>
      <c r="Q426" s="928"/>
      <c r="R426" s="928" t="s">
        <v>380</v>
      </c>
      <c r="S426" s="928" t="s">
        <v>54</v>
      </c>
      <c r="T426" s="928" t="s">
        <v>10007</v>
      </c>
      <c r="U426" s="928"/>
      <c r="V426" s="1352"/>
      <c r="W426" s="1352"/>
      <c r="X426" s="1352"/>
      <c r="Y426" s="931"/>
      <c r="Z426" s="931"/>
      <c r="AA426" s="931"/>
      <c r="AB426" s="931"/>
      <c r="AC426" s="931"/>
      <c r="AD426" s="1259"/>
      <c r="AE426" s="931"/>
      <c r="AF426" s="1268"/>
      <c r="AG426" s="1268"/>
      <c r="AH426" s="1268"/>
      <c r="AI426" s="1268"/>
      <c r="AJ426" s="1268"/>
      <c r="AK426" s="1268"/>
      <c r="AL426" s="1268"/>
      <c r="AM426" s="1268"/>
      <c r="AN426" s="1268"/>
      <c r="AO426" s="1573"/>
      <c r="AP426" s="1561"/>
    </row>
    <row r="427" spans="1:43" s="1249" customFormat="1" ht="13.8" x14ac:dyDescent="0.3">
      <c r="A427" s="928" t="s">
        <v>7488</v>
      </c>
      <c r="B427" s="928" t="s">
        <v>9478</v>
      </c>
      <c r="C427" s="928">
        <v>284</v>
      </c>
      <c r="D427" s="928" t="s">
        <v>45</v>
      </c>
      <c r="E427" s="928" t="s">
        <v>2619</v>
      </c>
      <c r="F427" s="928"/>
      <c r="G427" s="928" t="s">
        <v>6624</v>
      </c>
      <c r="H427" s="928" t="s">
        <v>74</v>
      </c>
      <c r="I427" s="1540" t="s">
        <v>10092</v>
      </c>
      <c r="J427" s="928" t="s">
        <v>50</v>
      </c>
      <c r="K427" s="928">
        <v>43823051</v>
      </c>
      <c r="L427" s="1391">
        <v>22827</v>
      </c>
      <c r="M427" s="1307">
        <v>63</v>
      </c>
      <c r="N427" s="1307" t="s">
        <v>51</v>
      </c>
      <c r="O427" s="928">
        <v>3218188340</v>
      </c>
      <c r="P427" s="928"/>
      <c r="Q427" s="928"/>
      <c r="R427" s="928" t="s">
        <v>380</v>
      </c>
      <c r="S427" s="928" t="s">
        <v>54</v>
      </c>
      <c r="T427" s="928" t="s">
        <v>10007</v>
      </c>
      <c r="U427" s="928"/>
      <c r="V427" s="1352" t="s">
        <v>57</v>
      </c>
      <c r="W427" s="1352" t="s">
        <v>57</v>
      </c>
      <c r="X427" s="1352" t="s">
        <v>57</v>
      </c>
      <c r="Y427" s="1458"/>
      <c r="Z427" s="1458"/>
      <c r="AA427" s="1458"/>
      <c r="AB427" s="1458"/>
      <c r="AC427" s="1458"/>
      <c r="AD427" s="1446" t="s">
        <v>58</v>
      </c>
      <c r="AE427" s="1458"/>
      <c r="AF427" s="1268" t="s">
        <v>59</v>
      </c>
      <c r="AG427" s="1268" t="s">
        <v>57</v>
      </c>
      <c r="AH427" s="1268" t="s">
        <v>59</v>
      </c>
      <c r="AI427" s="1268" t="s">
        <v>59</v>
      </c>
      <c r="AJ427" s="1268" t="s">
        <v>59</v>
      </c>
      <c r="AK427" s="1268" t="s">
        <v>59</v>
      </c>
      <c r="AL427" s="1268" t="s">
        <v>174</v>
      </c>
      <c r="AM427" s="1268"/>
      <c r="AN427" s="1264"/>
      <c r="AO427" s="1447" t="s">
        <v>61</v>
      </c>
      <c r="AP427" s="1350"/>
      <c r="AQ427" s="809" t="str" cm="1">
        <f t="array" ref="AQ427">IF(AD427="NO FAVORABLE","NO FAVORABLE",IF(SUMPRODUCT(--(TRIM(AF427:AK427)&lt;&gt;"SI"),--(TRIM(AF427:AK427)&lt;&gt;"NA"))&gt;0,"SUBSANAR","APROBADA CR"))</f>
        <v>APROBADA CR</v>
      </c>
    </row>
    <row r="428" spans="1:43" s="1249" customFormat="1" ht="13.8" x14ac:dyDescent="0.3">
      <c r="A428" s="928" t="s">
        <v>7488</v>
      </c>
      <c r="B428" s="928" t="s">
        <v>9478</v>
      </c>
      <c r="C428" s="928">
        <v>285</v>
      </c>
      <c r="D428" s="928" t="s">
        <v>45</v>
      </c>
      <c r="E428" s="928" t="s">
        <v>10093</v>
      </c>
      <c r="F428" s="928" t="s">
        <v>565</v>
      </c>
      <c r="G428" s="928" t="s">
        <v>946</v>
      </c>
      <c r="H428" s="928" t="s">
        <v>7503</v>
      </c>
      <c r="I428" s="1540" t="s">
        <v>10094</v>
      </c>
      <c r="J428" s="928" t="s">
        <v>50</v>
      </c>
      <c r="K428" s="928">
        <v>1039084126</v>
      </c>
      <c r="L428" s="1391">
        <v>31890</v>
      </c>
      <c r="M428" s="1307">
        <v>38</v>
      </c>
      <c r="N428" s="1307" t="s">
        <v>51</v>
      </c>
      <c r="O428" s="928">
        <v>3241198456</v>
      </c>
      <c r="P428" s="928"/>
      <c r="Q428" s="928"/>
      <c r="R428" s="928" t="s">
        <v>380</v>
      </c>
      <c r="S428" s="928" t="s">
        <v>54</v>
      </c>
      <c r="T428" s="928" t="s">
        <v>10007</v>
      </c>
      <c r="U428" s="928"/>
      <c r="V428" s="1352" t="s">
        <v>57</v>
      </c>
      <c r="W428" s="1352" t="s">
        <v>57</v>
      </c>
      <c r="X428" s="1352" t="s">
        <v>57</v>
      </c>
      <c r="Y428" s="1458"/>
      <c r="Z428" s="1458"/>
      <c r="AA428" s="1458"/>
      <c r="AB428" s="1458"/>
      <c r="AC428" s="1458"/>
      <c r="AD428" s="1456" t="s">
        <v>58</v>
      </c>
      <c r="AE428" s="1458"/>
      <c r="AF428" s="1268" t="s">
        <v>59</v>
      </c>
      <c r="AG428" s="1268" t="s">
        <v>57</v>
      </c>
      <c r="AH428" s="1268" t="s">
        <v>59</v>
      </c>
      <c r="AI428" s="1268" t="s">
        <v>59</v>
      </c>
      <c r="AJ428" s="1268" t="s">
        <v>59</v>
      </c>
      <c r="AK428" s="1268" t="s">
        <v>59</v>
      </c>
      <c r="AL428" s="1268" t="s">
        <v>99</v>
      </c>
      <c r="AM428" s="1268"/>
      <c r="AN428" s="1264"/>
      <c r="AO428" s="1447" t="s">
        <v>61</v>
      </c>
      <c r="AP428" s="1350"/>
      <c r="AQ428" s="809" t="str" cm="1">
        <f t="array" ref="AQ428">IF(AD428="NO FAVORABLE","NO FAVORABLE",IF(SUMPRODUCT(--(TRIM(AF428:AK428)&lt;&gt;"SI"),--(TRIM(AF428:AK428)&lt;&gt;"NA"))&gt;0,"SUBSANAR","APROBADA CR"))</f>
        <v>APROBADA CR</v>
      </c>
    </row>
    <row r="429" spans="1:43" s="1249" customFormat="1" ht="13.8" hidden="1" x14ac:dyDescent="0.3">
      <c r="A429" s="928" t="s">
        <v>7488</v>
      </c>
      <c r="B429" s="928" t="s">
        <v>9478</v>
      </c>
      <c r="C429" s="928">
        <v>2851</v>
      </c>
      <c r="D429" s="928" t="s">
        <v>376</v>
      </c>
      <c r="E429" s="928" t="s">
        <v>10095</v>
      </c>
      <c r="F429" s="928" t="s">
        <v>4806</v>
      </c>
      <c r="G429" s="928" t="s">
        <v>9469</v>
      </c>
      <c r="H429" s="928" t="s">
        <v>946</v>
      </c>
      <c r="I429" s="928" t="s">
        <v>10096</v>
      </c>
      <c r="J429" s="928" t="s">
        <v>390</v>
      </c>
      <c r="K429" s="928">
        <v>1037479224</v>
      </c>
      <c r="L429" s="1391">
        <v>39713</v>
      </c>
      <c r="M429" s="1307">
        <v>17</v>
      </c>
      <c r="N429" s="1307" t="s">
        <v>51</v>
      </c>
      <c r="O429" s="928">
        <v>3241198456</v>
      </c>
      <c r="P429" s="928"/>
      <c r="Q429" s="928"/>
      <c r="R429" s="928" t="s">
        <v>380</v>
      </c>
      <c r="S429" s="928" t="s">
        <v>54</v>
      </c>
      <c r="T429" s="928" t="s">
        <v>10007</v>
      </c>
      <c r="U429" s="928"/>
      <c r="V429" s="1352"/>
      <c r="W429" s="1352"/>
      <c r="X429" s="1352"/>
      <c r="Y429" s="931"/>
      <c r="Z429" s="931"/>
      <c r="AA429" s="931"/>
      <c r="AB429" s="931"/>
      <c r="AC429" s="931"/>
      <c r="AD429" s="1259"/>
      <c r="AE429" s="931"/>
      <c r="AF429" s="1268"/>
      <c r="AG429" s="1268"/>
      <c r="AH429" s="1268"/>
      <c r="AI429" s="1268"/>
      <c r="AJ429" s="1268"/>
      <c r="AK429" s="1268"/>
      <c r="AL429" s="1268"/>
      <c r="AM429" s="1268"/>
      <c r="AN429" s="1268"/>
      <c r="AO429" s="1579"/>
      <c r="AP429" s="1563"/>
    </row>
    <row r="430" spans="1:43" s="1249" customFormat="1" ht="13.8" x14ac:dyDescent="0.3">
      <c r="A430" s="928" t="s">
        <v>7488</v>
      </c>
      <c r="B430" s="928" t="s">
        <v>9478</v>
      </c>
      <c r="C430" s="928">
        <v>286</v>
      </c>
      <c r="D430" s="928" t="s">
        <v>45</v>
      </c>
      <c r="E430" s="928" t="s">
        <v>8689</v>
      </c>
      <c r="F430" s="928"/>
      <c r="G430" s="928" t="s">
        <v>9051</v>
      </c>
      <c r="H430" s="928" t="s">
        <v>4973</v>
      </c>
      <c r="I430" s="1540" t="s">
        <v>10097</v>
      </c>
      <c r="J430" s="928" t="s">
        <v>50</v>
      </c>
      <c r="K430" s="928">
        <v>1037472741</v>
      </c>
      <c r="L430" s="1391">
        <v>33756</v>
      </c>
      <c r="M430" s="1307">
        <v>33</v>
      </c>
      <c r="N430" s="1307" t="s">
        <v>51</v>
      </c>
      <c r="O430" s="928">
        <v>3507148146</v>
      </c>
      <c r="P430" s="928"/>
      <c r="Q430" s="928"/>
      <c r="R430" s="928" t="s">
        <v>380</v>
      </c>
      <c r="S430" s="928" t="s">
        <v>54</v>
      </c>
      <c r="T430" s="928" t="s">
        <v>10007</v>
      </c>
      <c r="U430" s="928"/>
      <c r="V430" s="1352" t="s">
        <v>57</v>
      </c>
      <c r="W430" s="1352" t="s">
        <v>57</v>
      </c>
      <c r="X430" s="1352" t="s">
        <v>57</v>
      </c>
      <c r="Y430" s="1458"/>
      <c r="Z430" s="1458"/>
      <c r="AA430" s="1458"/>
      <c r="AB430" s="1458"/>
      <c r="AC430" s="1458"/>
      <c r="AD430" s="1456" t="s">
        <v>58</v>
      </c>
      <c r="AE430" s="1458"/>
      <c r="AF430" s="1268" t="s">
        <v>59</v>
      </c>
      <c r="AG430" s="1268" t="s">
        <v>57</v>
      </c>
      <c r="AH430" s="1268" t="s">
        <v>59</v>
      </c>
      <c r="AI430" s="1268" t="s">
        <v>59</v>
      </c>
      <c r="AJ430" s="1268" t="s">
        <v>59</v>
      </c>
      <c r="AK430" s="1268" t="s">
        <v>59</v>
      </c>
      <c r="AL430" s="1268" t="s">
        <v>194</v>
      </c>
      <c r="AM430" s="1268"/>
      <c r="AN430" s="1264"/>
      <c r="AO430" s="1447" t="s">
        <v>61</v>
      </c>
      <c r="AP430" s="1350"/>
      <c r="AQ430" s="809" t="str" cm="1">
        <f t="array" ref="AQ430">IF(AD430="NO FAVORABLE","NO FAVORABLE",IF(SUMPRODUCT(--(TRIM(AF430:AK430)&lt;&gt;"SI"),--(TRIM(AF430:AK430)&lt;&gt;"NA"))&gt;0,"SUBSANAR","APROBADA CR"))</f>
        <v>APROBADA CR</v>
      </c>
    </row>
    <row r="431" spans="1:43" s="1249" customFormat="1" ht="13.8" hidden="1" x14ac:dyDescent="0.3">
      <c r="A431" s="928" t="s">
        <v>7488</v>
      </c>
      <c r="B431" s="928" t="s">
        <v>9478</v>
      </c>
      <c r="C431" s="928">
        <v>2861</v>
      </c>
      <c r="D431" s="928" t="s">
        <v>376</v>
      </c>
      <c r="E431" s="928" t="s">
        <v>10098</v>
      </c>
      <c r="F431" s="928" t="s">
        <v>62</v>
      </c>
      <c r="G431" s="928" t="s">
        <v>9051</v>
      </c>
      <c r="H431" s="928" t="s">
        <v>4973</v>
      </c>
      <c r="I431" s="928" t="s">
        <v>10099</v>
      </c>
      <c r="J431" s="928" t="s">
        <v>431</v>
      </c>
      <c r="K431" s="928">
        <v>1037488743</v>
      </c>
      <c r="L431" s="1391">
        <v>44470</v>
      </c>
      <c r="M431" s="1307">
        <v>4</v>
      </c>
      <c r="N431" s="1307" t="s">
        <v>51</v>
      </c>
      <c r="O431" s="928">
        <v>3507148146</v>
      </c>
      <c r="P431" s="928"/>
      <c r="Q431" s="928"/>
      <c r="R431" s="928" t="s">
        <v>380</v>
      </c>
      <c r="S431" s="928" t="s">
        <v>54</v>
      </c>
      <c r="T431" s="928" t="s">
        <v>10007</v>
      </c>
      <c r="U431" s="928"/>
      <c r="V431" s="1352"/>
      <c r="W431" s="1352"/>
      <c r="X431" s="1352"/>
      <c r="Y431" s="931"/>
      <c r="Z431" s="931"/>
      <c r="AA431" s="931"/>
      <c r="AB431" s="931"/>
      <c r="AC431" s="931"/>
      <c r="AD431" s="1259"/>
      <c r="AE431" s="931"/>
      <c r="AF431" s="1268"/>
      <c r="AG431" s="1268"/>
      <c r="AH431" s="1268"/>
      <c r="AI431" s="1268"/>
      <c r="AJ431" s="1268"/>
      <c r="AK431" s="1268"/>
      <c r="AL431" s="1268"/>
      <c r="AM431" s="1268"/>
      <c r="AN431" s="1268"/>
      <c r="AO431" s="1580"/>
      <c r="AP431" s="1563"/>
    </row>
    <row r="432" spans="1:43" s="1249" customFormat="1" ht="13.8" hidden="1" x14ac:dyDescent="0.3">
      <c r="A432" s="928" t="s">
        <v>7488</v>
      </c>
      <c r="B432" s="928" t="s">
        <v>9478</v>
      </c>
      <c r="C432" s="928">
        <v>2871</v>
      </c>
      <c r="D432" s="928" t="s">
        <v>376</v>
      </c>
      <c r="E432" s="928" t="s">
        <v>250</v>
      </c>
      <c r="F432" s="928" t="s">
        <v>438</v>
      </c>
      <c r="G432" s="928" t="s">
        <v>982</v>
      </c>
      <c r="H432" s="928" t="s">
        <v>3304</v>
      </c>
      <c r="I432" s="928" t="s">
        <v>10100</v>
      </c>
      <c r="J432" s="928" t="s">
        <v>390</v>
      </c>
      <c r="K432" s="928">
        <v>1037483313</v>
      </c>
      <c r="L432" s="1391">
        <v>41359</v>
      </c>
      <c r="M432" s="1307">
        <v>12</v>
      </c>
      <c r="N432" s="1307" t="s">
        <v>51</v>
      </c>
      <c r="O432" s="928">
        <v>3106599514</v>
      </c>
      <c r="P432" s="928"/>
      <c r="Q432" s="928"/>
      <c r="R432" s="928" t="s">
        <v>380</v>
      </c>
      <c r="S432" s="928" t="s">
        <v>54</v>
      </c>
      <c r="T432" s="928" t="s">
        <v>10007</v>
      </c>
      <c r="U432" s="928"/>
      <c r="V432" s="1352"/>
      <c r="W432" s="1352"/>
      <c r="X432" s="1352"/>
      <c r="Y432" s="931"/>
      <c r="Z432" s="931"/>
      <c r="AA432" s="931"/>
      <c r="AB432" s="931"/>
      <c r="AC432" s="931"/>
      <c r="AD432" s="931"/>
      <c r="AE432" s="931"/>
      <c r="AF432" s="1268"/>
      <c r="AG432" s="1268"/>
      <c r="AH432" s="1268"/>
      <c r="AI432" s="1268"/>
      <c r="AJ432" s="1268"/>
      <c r="AK432" s="1268"/>
      <c r="AL432" s="1268"/>
      <c r="AM432" s="1268"/>
      <c r="AN432" s="1268"/>
      <c r="AO432" s="1353"/>
    </row>
    <row r="433" spans="1:43" s="1453" customFormat="1" ht="13.8" hidden="1" x14ac:dyDescent="0.3">
      <c r="A433" s="928" t="s">
        <v>7488</v>
      </c>
      <c r="B433" s="928" t="s">
        <v>9478</v>
      </c>
      <c r="C433" s="928">
        <v>2872</v>
      </c>
      <c r="D433" s="928" t="s">
        <v>376</v>
      </c>
      <c r="E433" s="928" t="s">
        <v>5032</v>
      </c>
      <c r="F433" s="928" t="s">
        <v>438</v>
      </c>
      <c r="G433" s="928" t="s">
        <v>982</v>
      </c>
      <c r="H433" s="928" t="s">
        <v>3304</v>
      </c>
      <c r="I433" s="928" t="s">
        <v>10101</v>
      </c>
      <c r="J433" s="928" t="s">
        <v>390</v>
      </c>
      <c r="K433" s="928">
        <v>1138081506</v>
      </c>
      <c r="L433" s="1391">
        <v>40213</v>
      </c>
      <c r="M433" s="1307">
        <v>15</v>
      </c>
      <c r="N433" s="1307" t="s">
        <v>51</v>
      </c>
      <c r="O433" s="928">
        <v>3106599514</v>
      </c>
      <c r="P433" s="928"/>
      <c r="Q433" s="928"/>
      <c r="R433" s="928" t="s">
        <v>380</v>
      </c>
      <c r="S433" s="928" t="s">
        <v>54</v>
      </c>
      <c r="T433" s="928" t="s">
        <v>10007</v>
      </c>
      <c r="U433" s="928"/>
      <c r="V433" s="1352"/>
      <c r="W433" s="1352"/>
      <c r="X433" s="1352"/>
      <c r="Y433" s="931"/>
      <c r="Z433" s="931"/>
      <c r="AA433" s="931"/>
      <c r="AB433" s="931"/>
      <c r="AC433" s="931"/>
      <c r="AD433" s="931"/>
      <c r="AE433" s="931"/>
      <c r="AF433" s="1268"/>
      <c r="AG433" s="1268"/>
      <c r="AH433" s="1268"/>
      <c r="AI433" s="1268"/>
      <c r="AJ433" s="1268"/>
      <c r="AK433" s="1268"/>
      <c r="AL433" s="1268"/>
      <c r="AM433" s="1268"/>
      <c r="AN433" s="1268"/>
      <c r="AO433" s="1460"/>
      <c r="AP433" s="1569"/>
    </row>
    <row r="434" spans="1:43" s="1249" customFormat="1" ht="13.8" x14ac:dyDescent="0.3">
      <c r="A434" s="928" t="s">
        <v>7488</v>
      </c>
      <c r="B434" s="928" t="s">
        <v>9478</v>
      </c>
      <c r="C434" s="928">
        <v>289</v>
      </c>
      <c r="D434" s="928" t="s">
        <v>45</v>
      </c>
      <c r="E434" s="928" t="s">
        <v>10102</v>
      </c>
      <c r="F434" s="928" t="s">
        <v>565</v>
      </c>
      <c r="G434" s="928" t="s">
        <v>400</v>
      </c>
      <c r="H434" s="928" t="s">
        <v>2638</v>
      </c>
      <c r="I434" s="1540" t="s">
        <v>10103</v>
      </c>
      <c r="J434" s="928" t="s">
        <v>50</v>
      </c>
      <c r="K434" s="928">
        <v>1037483361</v>
      </c>
      <c r="L434" s="1391">
        <v>34907</v>
      </c>
      <c r="M434" s="1307">
        <v>30</v>
      </c>
      <c r="N434" s="1307" t="s">
        <v>51</v>
      </c>
      <c r="O434" s="928">
        <v>3106451619</v>
      </c>
      <c r="P434" s="928"/>
      <c r="Q434" s="928"/>
      <c r="R434" s="928" t="s">
        <v>380</v>
      </c>
      <c r="S434" s="928" t="s">
        <v>54</v>
      </c>
      <c r="T434" s="928" t="s">
        <v>10007</v>
      </c>
      <c r="U434" s="928"/>
      <c r="V434" s="1352" t="s">
        <v>57</v>
      </c>
      <c r="W434" s="1352" t="s">
        <v>57</v>
      </c>
      <c r="X434" s="1352" t="s">
        <v>57</v>
      </c>
      <c r="Y434" s="1458"/>
      <c r="Z434" s="1458"/>
      <c r="AA434" s="1458"/>
      <c r="AB434" s="1458"/>
      <c r="AC434" s="1458"/>
      <c r="AD434" s="1456" t="s">
        <v>58</v>
      </c>
      <c r="AE434" s="1458"/>
      <c r="AF434" s="1268" t="s">
        <v>59</v>
      </c>
      <c r="AG434" s="1268" t="s">
        <v>57</v>
      </c>
      <c r="AH434" s="1268" t="s">
        <v>59</v>
      </c>
      <c r="AI434" s="1268" t="s">
        <v>59</v>
      </c>
      <c r="AJ434" s="1268" t="s">
        <v>59</v>
      </c>
      <c r="AK434" s="1268" t="s">
        <v>59</v>
      </c>
      <c r="AL434" s="1268" t="s">
        <v>174</v>
      </c>
      <c r="AM434" s="1268"/>
      <c r="AN434" s="1264"/>
      <c r="AO434" s="1447" t="s">
        <v>61</v>
      </c>
      <c r="AP434" s="1350"/>
      <c r="AQ434" s="809" t="str" cm="1">
        <f t="array" ref="AQ434">IF(AD434="NO FAVORABLE","NO FAVORABLE",IF(SUMPRODUCT(--(TRIM(AF434:AK434)&lt;&gt;"SI"),--(TRIM(AF434:AK434)&lt;&gt;"NA"))&gt;0,"SUBSANAR","APROBADA CR"))</f>
        <v>APROBADA CR</v>
      </c>
    </row>
    <row r="435" spans="1:43" s="1249" customFormat="1" ht="13.8" hidden="1" x14ac:dyDescent="0.3">
      <c r="A435" s="928" t="s">
        <v>7488</v>
      </c>
      <c r="B435" s="928" t="s">
        <v>9478</v>
      </c>
      <c r="C435" s="928">
        <v>2891</v>
      </c>
      <c r="D435" s="928" t="s">
        <v>376</v>
      </c>
      <c r="E435" s="928" t="s">
        <v>653</v>
      </c>
      <c r="F435" s="928"/>
      <c r="G435" s="928" t="s">
        <v>655</v>
      </c>
      <c r="H435" s="928" t="s">
        <v>4778</v>
      </c>
      <c r="I435" s="928" t="s">
        <v>10104</v>
      </c>
      <c r="J435" s="928" t="s">
        <v>50</v>
      </c>
      <c r="K435" s="928">
        <v>1001590110</v>
      </c>
      <c r="L435" s="1391">
        <v>33410</v>
      </c>
      <c r="M435" s="1307">
        <v>34</v>
      </c>
      <c r="N435" s="1307" t="s">
        <v>379</v>
      </c>
      <c r="O435" s="928">
        <v>3106451619</v>
      </c>
      <c r="P435" s="928"/>
      <c r="Q435" s="928"/>
      <c r="R435" s="928" t="s">
        <v>380</v>
      </c>
      <c r="S435" s="928" t="s">
        <v>54</v>
      </c>
      <c r="T435" s="928" t="s">
        <v>10007</v>
      </c>
      <c r="U435" s="928"/>
      <c r="V435" s="1352"/>
      <c r="W435" s="1352"/>
      <c r="X435" s="1352"/>
      <c r="Y435" s="931"/>
      <c r="Z435" s="931"/>
      <c r="AA435" s="931"/>
      <c r="AB435" s="931"/>
      <c r="AC435" s="931"/>
      <c r="AD435" s="931"/>
      <c r="AE435" s="931"/>
      <c r="AF435" s="1268"/>
      <c r="AG435" s="1268"/>
      <c r="AH435" s="1268"/>
      <c r="AI435" s="1268"/>
      <c r="AJ435" s="1268"/>
      <c r="AK435" s="1268"/>
      <c r="AL435" s="1268"/>
      <c r="AM435" s="1268"/>
      <c r="AN435" s="1268"/>
      <c r="AO435" s="1581"/>
    </row>
    <row r="436" spans="1:43" s="1249" customFormat="1" ht="13.8" hidden="1" x14ac:dyDescent="0.3">
      <c r="A436" s="928" t="s">
        <v>7488</v>
      </c>
      <c r="B436" s="928" t="s">
        <v>9478</v>
      </c>
      <c r="C436" s="928">
        <v>2892</v>
      </c>
      <c r="D436" s="928" t="s">
        <v>376</v>
      </c>
      <c r="E436" s="928" t="s">
        <v>521</v>
      </c>
      <c r="F436" s="928" t="s">
        <v>9877</v>
      </c>
      <c r="G436" s="928" t="s">
        <v>9045</v>
      </c>
      <c r="H436" s="928" t="s">
        <v>400</v>
      </c>
      <c r="I436" s="928" t="s">
        <v>10105</v>
      </c>
      <c r="J436" s="928" t="s">
        <v>390</v>
      </c>
      <c r="K436" s="928">
        <v>1037481991</v>
      </c>
      <c r="L436" s="1391">
        <v>40935</v>
      </c>
      <c r="M436" s="1307">
        <v>13</v>
      </c>
      <c r="N436" s="1307" t="s">
        <v>51</v>
      </c>
      <c r="O436" s="928">
        <v>3106451619</v>
      </c>
      <c r="P436" s="928"/>
      <c r="Q436" s="928"/>
      <c r="R436" s="928" t="s">
        <v>380</v>
      </c>
      <c r="S436" s="928" t="s">
        <v>54</v>
      </c>
      <c r="T436" s="928" t="s">
        <v>10007</v>
      </c>
      <c r="U436" s="928"/>
      <c r="V436" s="1352"/>
      <c r="W436" s="1352"/>
      <c r="X436" s="1352"/>
      <c r="Y436" s="931"/>
      <c r="Z436" s="931"/>
      <c r="AA436" s="931"/>
      <c r="AB436" s="931"/>
      <c r="AC436" s="931"/>
      <c r="AD436" s="931"/>
      <c r="AE436" s="931"/>
      <c r="AF436" s="1268"/>
      <c r="AG436" s="1268"/>
      <c r="AH436" s="1268"/>
      <c r="AI436" s="1268"/>
      <c r="AJ436" s="1268"/>
      <c r="AK436" s="1268"/>
      <c r="AL436" s="1268"/>
      <c r="AM436" s="1268"/>
      <c r="AN436" s="1268"/>
      <c r="AO436" s="1353"/>
    </row>
    <row r="437" spans="1:43" s="1249" customFormat="1" ht="13.8" hidden="1" x14ac:dyDescent="0.3">
      <c r="A437" s="928" t="s">
        <v>7488</v>
      </c>
      <c r="B437" s="928" t="s">
        <v>9478</v>
      </c>
      <c r="C437" s="928">
        <v>2893</v>
      </c>
      <c r="D437" s="928" t="s">
        <v>376</v>
      </c>
      <c r="E437" s="928" t="s">
        <v>10106</v>
      </c>
      <c r="F437" s="928" t="s">
        <v>878</v>
      </c>
      <c r="G437" s="928" t="s">
        <v>655</v>
      </c>
      <c r="H437" s="928" t="s">
        <v>400</v>
      </c>
      <c r="I437" s="928" t="s">
        <v>10107</v>
      </c>
      <c r="J437" s="928" t="s">
        <v>390</v>
      </c>
      <c r="K437" s="928">
        <v>1129685387</v>
      </c>
      <c r="L437" s="1391">
        <v>41751</v>
      </c>
      <c r="M437" s="1307">
        <v>11</v>
      </c>
      <c r="N437" s="1307" t="s">
        <v>51</v>
      </c>
      <c r="O437" s="928">
        <v>3106451619</v>
      </c>
      <c r="P437" s="928"/>
      <c r="Q437" s="928"/>
      <c r="R437" s="928" t="s">
        <v>380</v>
      </c>
      <c r="S437" s="928" t="s">
        <v>54</v>
      </c>
      <c r="T437" s="928" t="s">
        <v>10007</v>
      </c>
      <c r="U437" s="928"/>
      <c r="V437" s="1352"/>
      <c r="W437" s="1352"/>
      <c r="X437" s="1352"/>
      <c r="Y437" s="931"/>
      <c r="Z437" s="931"/>
      <c r="AA437" s="931"/>
      <c r="AB437" s="931"/>
      <c r="AC437" s="931"/>
      <c r="AD437" s="931"/>
      <c r="AE437" s="931"/>
      <c r="AF437" s="1268"/>
      <c r="AG437" s="1268"/>
      <c r="AH437" s="1268"/>
      <c r="AI437" s="1268"/>
      <c r="AJ437" s="1268"/>
      <c r="AK437" s="1268"/>
      <c r="AL437" s="1268"/>
      <c r="AM437" s="1268"/>
      <c r="AN437" s="1268"/>
      <c r="AO437" s="1353"/>
    </row>
    <row r="438" spans="1:43" s="1249" customFormat="1" ht="13.8" hidden="1" x14ac:dyDescent="0.3">
      <c r="A438" s="928" t="s">
        <v>7488</v>
      </c>
      <c r="B438" s="928" t="s">
        <v>9478</v>
      </c>
      <c r="C438" s="928">
        <v>2894</v>
      </c>
      <c r="D438" s="928" t="s">
        <v>376</v>
      </c>
      <c r="E438" s="928" t="s">
        <v>7282</v>
      </c>
      <c r="F438" s="928"/>
      <c r="G438" s="928" t="s">
        <v>655</v>
      </c>
      <c r="H438" s="928" t="s">
        <v>400</v>
      </c>
      <c r="I438" s="928" t="s">
        <v>10108</v>
      </c>
      <c r="J438" s="928" t="s">
        <v>390</v>
      </c>
      <c r="K438" s="928">
        <v>1037485504</v>
      </c>
      <c r="L438" s="1391">
        <v>42473</v>
      </c>
      <c r="M438" s="1307">
        <v>9</v>
      </c>
      <c r="N438" s="1307" t="s">
        <v>379</v>
      </c>
      <c r="O438" s="928">
        <v>3106451619</v>
      </c>
      <c r="P438" s="928"/>
      <c r="Q438" s="928"/>
      <c r="R438" s="928" t="s">
        <v>380</v>
      </c>
      <c r="S438" s="928" t="s">
        <v>54</v>
      </c>
      <c r="T438" s="928" t="s">
        <v>10007</v>
      </c>
      <c r="U438" s="928"/>
      <c r="V438" s="1352"/>
      <c r="W438" s="1352"/>
      <c r="X438" s="1352"/>
      <c r="Y438" s="931"/>
      <c r="Z438" s="931"/>
      <c r="AA438" s="931"/>
      <c r="AB438" s="931"/>
      <c r="AC438" s="931"/>
      <c r="AD438" s="1259"/>
      <c r="AE438" s="931"/>
      <c r="AF438" s="1268"/>
      <c r="AG438" s="1268"/>
      <c r="AH438" s="1268"/>
      <c r="AI438" s="1268"/>
      <c r="AJ438" s="1268"/>
      <c r="AK438" s="1268"/>
      <c r="AL438" s="1268"/>
      <c r="AM438" s="1268"/>
      <c r="AN438" s="1268"/>
      <c r="AO438" s="1452"/>
      <c r="AP438" s="1561"/>
    </row>
    <row r="439" spans="1:43" s="1249" customFormat="1" ht="13.8" x14ac:dyDescent="0.3">
      <c r="A439" s="928" t="s">
        <v>7488</v>
      </c>
      <c r="B439" s="928" t="s">
        <v>9478</v>
      </c>
      <c r="C439" s="928">
        <v>291</v>
      </c>
      <c r="D439" s="928" t="s">
        <v>45</v>
      </c>
      <c r="E439" s="928" t="s">
        <v>819</v>
      </c>
      <c r="F439" s="928"/>
      <c r="G439" s="928" t="s">
        <v>2823</v>
      </c>
      <c r="H439" s="928" t="s">
        <v>1898</v>
      </c>
      <c r="I439" s="1540" t="s">
        <v>10109</v>
      </c>
      <c r="J439" s="928" t="s">
        <v>50</v>
      </c>
      <c r="K439" s="928">
        <v>1192745686</v>
      </c>
      <c r="L439" s="1391">
        <v>36942</v>
      </c>
      <c r="M439" s="1307">
        <v>24</v>
      </c>
      <c r="N439" s="1307" t="s">
        <v>51</v>
      </c>
      <c r="O439" s="928">
        <v>3218188340</v>
      </c>
      <c r="P439" s="928"/>
      <c r="Q439" s="928"/>
      <c r="R439" s="928" t="s">
        <v>380</v>
      </c>
      <c r="S439" s="928" t="s">
        <v>54</v>
      </c>
      <c r="T439" s="928" t="s">
        <v>10007</v>
      </c>
      <c r="U439" s="928"/>
      <c r="V439" s="1352" t="s">
        <v>57</v>
      </c>
      <c r="W439" s="1352" t="s">
        <v>57</v>
      </c>
      <c r="X439" s="1352" t="s">
        <v>57</v>
      </c>
      <c r="Y439" s="1458"/>
      <c r="Z439" s="1458"/>
      <c r="AA439" s="1458"/>
      <c r="AB439" s="1458"/>
      <c r="AC439" s="1458"/>
      <c r="AD439" s="1456" t="s">
        <v>58</v>
      </c>
      <c r="AE439" s="1458"/>
      <c r="AF439" s="1268" t="s">
        <v>59</v>
      </c>
      <c r="AG439" s="1268" t="s">
        <v>57</v>
      </c>
      <c r="AH439" s="1268" t="s">
        <v>59</v>
      </c>
      <c r="AI439" s="1268" t="s">
        <v>59</v>
      </c>
      <c r="AJ439" s="1268" t="s">
        <v>59</v>
      </c>
      <c r="AK439" s="1268" t="s">
        <v>59</v>
      </c>
      <c r="AL439" s="1268" t="s">
        <v>182</v>
      </c>
      <c r="AM439" s="1268"/>
      <c r="AN439" s="1264"/>
      <c r="AO439" s="1447" t="s">
        <v>61</v>
      </c>
      <c r="AP439" s="1350"/>
      <c r="AQ439" s="809" t="str" cm="1">
        <f t="array" ref="AQ439">IF(AD439="NO FAVORABLE","NO FAVORABLE",IF(SUMPRODUCT(--(TRIM(AF439:AK439)&lt;&gt;"SI"),--(TRIM(AF439:AK439)&lt;&gt;"NA"))&gt;0,"SUBSANAR","APROBADA CR"))</f>
        <v>APROBADA CR</v>
      </c>
    </row>
    <row r="440" spans="1:43" s="1249" customFormat="1" ht="13.8" hidden="1" x14ac:dyDescent="0.3">
      <c r="A440" s="928" t="s">
        <v>7488</v>
      </c>
      <c r="B440" s="928" t="s">
        <v>9478</v>
      </c>
      <c r="C440" s="928">
        <v>2911</v>
      </c>
      <c r="D440" s="928" t="s">
        <v>376</v>
      </c>
      <c r="E440" s="928" t="s">
        <v>2984</v>
      </c>
      <c r="F440" s="928"/>
      <c r="G440" s="928" t="s">
        <v>489</v>
      </c>
      <c r="H440" s="928" t="s">
        <v>2823</v>
      </c>
      <c r="I440" s="928" t="s">
        <v>10110</v>
      </c>
      <c r="J440" s="928" t="s">
        <v>431</v>
      </c>
      <c r="K440" s="928">
        <v>1037489432</v>
      </c>
      <c r="L440" s="1391">
        <v>45355</v>
      </c>
      <c r="M440" s="1307">
        <v>1</v>
      </c>
      <c r="N440" s="1307" t="s">
        <v>51</v>
      </c>
      <c r="O440" s="928">
        <v>3218188340</v>
      </c>
      <c r="P440" s="928"/>
      <c r="Q440" s="928"/>
      <c r="R440" s="928" t="s">
        <v>380</v>
      </c>
      <c r="S440" s="928" t="s">
        <v>54</v>
      </c>
      <c r="T440" s="928" t="s">
        <v>10007</v>
      </c>
      <c r="U440" s="928"/>
      <c r="V440" s="1352"/>
      <c r="W440" s="1352"/>
      <c r="X440" s="1352"/>
      <c r="Y440" s="931"/>
      <c r="Z440" s="931"/>
      <c r="AA440" s="931"/>
      <c r="AB440" s="931"/>
      <c r="AC440" s="931"/>
      <c r="AD440" s="1259"/>
      <c r="AE440" s="931"/>
      <c r="AF440" s="1268"/>
      <c r="AG440" s="1268"/>
      <c r="AH440" s="1268"/>
      <c r="AI440" s="1268"/>
      <c r="AJ440" s="1268"/>
      <c r="AK440" s="1268"/>
      <c r="AL440" s="1268"/>
      <c r="AM440" s="1268"/>
      <c r="AN440" s="1268"/>
      <c r="AO440" s="1579"/>
      <c r="AP440" s="1563"/>
    </row>
    <row r="441" spans="1:43" s="1249" customFormat="1" ht="13.8" x14ac:dyDescent="0.3">
      <c r="A441" s="928" t="s">
        <v>7488</v>
      </c>
      <c r="B441" s="928" t="s">
        <v>9478</v>
      </c>
      <c r="C441" s="928">
        <v>292</v>
      </c>
      <c r="D441" s="928" t="s">
        <v>45</v>
      </c>
      <c r="E441" s="928" t="s">
        <v>62</v>
      </c>
      <c r="F441" s="928" t="s">
        <v>158</v>
      </c>
      <c r="G441" s="928" t="s">
        <v>3615</v>
      </c>
      <c r="H441" s="928" t="s">
        <v>554</v>
      </c>
      <c r="I441" s="1540" t="s">
        <v>10111</v>
      </c>
      <c r="J441" s="928" t="s">
        <v>50</v>
      </c>
      <c r="K441" s="928">
        <v>1037483154</v>
      </c>
      <c r="L441" s="1391">
        <v>34758</v>
      </c>
      <c r="M441" s="1307">
        <v>30</v>
      </c>
      <c r="N441" s="1307" t="s">
        <v>51</v>
      </c>
      <c r="O441" s="928">
        <v>3027630125</v>
      </c>
      <c r="P441" s="928"/>
      <c r="Q441" s="928"/>
      <c r="R441" s="928" t="s">
        <v>380</v>
      </c>
      <c r="S441" s="928" t="s">
        <v>54</v>
      </c>
      <c r="T441" s="928" t="s">
        <v>10007</v>
      </c>
      <c r="U441" s="928"/>
      <c r="V441" s="1352" t="s">
        <v>57</v>
      </c>
      <c r="W441" s="1352" t="s">
        <v>57</v>
      </c>
      <c r="X441" s="1352" t="s">
        <v>57</v>
      </c>
      <c r="Y441" s="1458"/>
      <c r="Z441" s="1458"/>
      <c r="AA441" s="1458"/>
      <c r="AB441" s="1458"/>
      <c r="AC441" s="1458"/>
      <c r="AD441" s="1456" t="s">
        <v>58</v>
      </c>
      <c r="AE441" s="1458"/>
      <c r="AF441" s="1268" t="s">
        <v>59</v>
      </c>
      <c r="AG441" s="1268" t="s">
        <v>57</v>
      </c>
      <c r="AH441" s="1268" t="s">
        <v>59</v>
      </c>
      <c r="AI441" s="1268" t="s">
        <v>59</v>
      </c>
      <c r="AJ441" s="1268" t="s">
        <v>59</v>
      </c>
      <c r="AK441" s="1268" t="s">
        <v>59</v>
      </c>
      <c r="AL441" s="1268" t="s">
        <v>283</v>
      </c>
      <c r="AM441" s="1268"/>
      <c r="AN441" s="1264"/>
      <c r="AO441" s="1447" t="s">
        <v>61</v>
      </c>
      <c r="AP441" s="1350"/>
      <c r="AQ441" s="809" t="str" cm="1">
        <f t="array" ref="AQ441">IF(AD441="NO FAVORABLE","NO FAVORABLE",IF(SUMPRODUCT(--(TRIM(AF441:AK441)&lt;&gt;"SI"),--(TRIM(AF441:AK441)&lt;&gt;"NA"))&gt;0,"SUBSANAR","APROBADA CR"))</f>
        <v>APROBADA CR</v>
      </c>
    </row>
    <row r="442" spans="1:43" s="1249" customFormat="1" ht="13.8" hidden="1" x14ac:dyDescent="0.3">
      <c r="A442" s="928" t="s">
        <v>7488</v>
      </c>
      <c r="B442" s="928" t="s">
        <v>9478</v>
      </c>
      <c r="C442" s="928">
        <v>2921</v>
      </c>
      <c r="D442" s="928" t="s">
        <v>376</v>
      </c>
      <c r="E442" s="928" t="s">
        <v>454</v>
      </c>
      <c r="F442" s="928" t="s">
        <v>744</v>
      </c>
      <c r="G442" s="928" t="s">
        <v>48</v>
      </c>
      <c r="H442" s="928" t="s">
        <v>2638</v>
      </c>
      <c r="I442" s="928" t="s">
        <v>10112</v>
      </c>
      <c r="J442" s="928" t="s">
        <v>50</v>
      </c>
      <c r="K442" s="928">
        <v>1007623715</v>
      </c>
      <c r="L442" s="1391">
        <v>33939</v>
      </c>
      <c r="M442" s="1307">
        <v>33</v>
      </c>
      <c r="N442" s="1307" t="s">
        <v>379</v>
      </c>
      <c r="O442" s="928">
        <v>3027630125</v>
      </c>
      <c r="P442" s="928"/>
      <c r="Q442" s="928"/>
      <c r="R442" s="928" t="s">
        <v>380</v>
      </c>
      <c r="S442" s="928" t="s">
        <v>54</v>
      </c>
      <c r="T442" s="928" t="s">
        <v>10007</v>
      </c>
      <c r="U442" s="928"/>
      <c r="V442" s="1352"/>
      <c r="W442" s="1352"/>
      <c r="X442" s="1352"/>
      <c r="Y442" s="931"/>
      <c r="Z442" s="931"/>
      <c r="AA442" s="931"/>
      <c r="AB442" s="931"/>
      <c r="AC442" s="931"/>
      <c r="AD442" s="931"/>
      <c r="AE442" s="931"/>
      <c r="AF442" s="1268"/>
      <c r="AG442" s="1268"/>
      <c r="AH442" s="1268"/>
      <c r="AI442" s="1268"/>
      <c r="AJ442" s="1268"/>
      <c r="AK442" s="1268"/>
      <c r="AL442" s="1268"/>
      <c r="AM442" s="1268"/>
      <c r="AN442" s="1268"/>
      <c r="AO442" s="1581"/>
    </row>
    <row r="443" spans="1:43" s="1249" customFormat="1" ht="13.8" hidden="1" x14ac:dyDescent="0.3">
      <c r="A443" s="928" t="s">
        <v>7488</v>
      </c>
      <c r="B443" s="928" t="s">
        <v>9478</v>
      </c>
      <c r="C443" s="928">
        <v>2922</v>
      </c>
      <c r="D443" s="928" t="s">
        <v>376</v>
      </c>
      <c r="E443" s="928" t="s">
        <v>558</v>
      </c>
      <c r="F443" s="928"/>
      <c r="G443" s="928" t="s">
        <v>48</v>
      </c>
      <c r="H443" s="928" t="s">
        <v>3615</v>
      </c>
      <c r="I443" s="928" t="s">
        <v>10113</v>
      </c>
      <c r="J443" s="928" t="s">
        <v>390</v>
      </c>
      <c r="K443" s="928">
        <v>1037483972</v>
      </c>
      <c r="L443" s="1391">
        <v>41799</v>
      </c>
      <c r="M443" s="1307">
        <v>11</v>
      </c>
      <c r="N443" s="1307" t="s">
        <v>379</v>
      </c>
      <c r="O443" s="928">
        <v>3027630125</v>
      </c>
      <c r="P443" s="928"/>
      <c r="Q443" s="928"/>
      <c r="R443" s="928" t="s">
        <v>380</v>
      </c>
      <c r="S443" s="928" t="s">
        <v>54</v>
      </c>
      <c r="T443" s="928" t="s">
        <v>10007</v>
      </c>
      <c r="U443" s="928"/>
      <c r="V443" s="1352"/>
      <c r="W443" s="1352"/>
      <c r="X443" s="1352"/>
      <c r="Y443" s="931"/>
      <c r="Z443" s="931"/>
      <c r="AA443" s="931"/>
      <c r="AB443" s="931"/>
      <c r="AC443" s="931"/>
      <c r="AD443" s="1259"/>
      <c r="AE443" s="931"/>
      <c r="AF443" s="1268"/>
      <c r="AG443" s="1268"/>
      <c r="AH443" s="1268"/>
      <c r="AI443" s="1268"/>
      <c r="AJ443" s="1268"/>
      <c r="AK443" s="1268"/>
      <c r="AL443" s="1268"/>
      <c r="AM443" s="1268"/>
      <c r="AN443" s="1268"/>
      <c r="AO443" s="1573"/>
      <c r="AP443" s="1561"/>
    </row>
    <row r="444" spans="1:43" s="1249" customFormat="1" ht="13.8" x14ac:dyDescent="0.3">
      <c r="A444" s="928" t="s">
        <v>7488</v>
      </c>
      <c r="B444" s="928" t="s">
        <v>9478</v>
      </c>
      <c r="C444" s="928">
        <v>293</v>
      </c>
      <c r="D444" s="928" t="s">
        <v>45</v>
      </c>
      <c r="E444" s="928" t="s">
        <v>8984</v>
      </c>
      <c r="F444" s="928" t="s">
        <v>62</v>
      </c>
      <c r="G444" s="928" t="s">
        <v>3733</v>
      </c>
      <c r="H444" s="928" t="s">
        <v>10114</v>
      </c>
      <c r="I444" s="1540" t="s">
        <v>10115</v>
      </c>
      <c r="J444" s="928" t="s">
        <v>50</v>
      </c>
      <c r="K444" s="928">
        <v>1033368029</v>
      </c>
      <c r="L444" s="1391">
        <v>26821</v>
      </c>
      <c r="M444" s="1307">
        <v>52</v>
      </c>
      <c r="N444" s="1307" t="s">
        <v>51</v>
      </c>
      <c r="O444" s="928">
        <v>3025353252</v>
      </c>
      <c r="P444" s="928"/>
      <c r="Q444" s="928"/>
      <c r="R444" s="928" t="s">
        <v>380</v>
      </c>
      <c r="S444" s="928" t="s">
        <v>54</v>
      </c>
      <c r="T444" s="928" t="s">
        <v>10007</v>
      </c>
      <c r="U444" s="928"/>
      <c r="V444" s="1352" t="s">
        <v>57</v>
      </c>
      <c r="W444" s="1352" t="s">
        <v>57</v>
      </c>
      <c r="X444" s="1352" t="s">
        <v>57</v>
      </c>
      <c r="Y444" s="1458"/>
      <c r="Z444" s="1458"/>
      <c r="AA444" s="1458"/>
      <c r="AB444" s="1458"/>
      <c r="AC444" s="1458"/>
      <c r="AD444" s="1456" t="s">
        <v>58</v>
      </c>
      <c r="AE444" s="1458"/>
      <c r="AF444" s="1268" t="s">
        <v>59</v>
      </c>
      <c r="AG444" s="1268" t="s">
        <v>57</v>
      </c>
      <c r="AH444" s="1268" t="s">
        <v>59</v>
      </c>
      <c r="AI444" s="1268" t="s">
        <v>59</v>
      </c>
      <c r="AJ444" s="1268" t="s">
        <v>59</v>
      </c>
      <c r="AK444" s="1268" t="s">
        <v>59</v>
      </c>
      <c r="AL444" s="1268" t="s">
        <v>70</v>
      </c>
      <c r="AM444" s="1268"/>
      <c r="AN444" s="1264"/>
      <c r="AO444" s="1447" t="s">
        <v>61</v>
      </c>
      <c r="AP444" s="1350"/>
      <c r="AQ444" s="809" t="str" cm="1">
        <f t="array" ref="AQ444">IF(AD444="NO FAVORABLE","NO FAVORABLE",IF(SUMPRODUCT(--(TRIM(AF444:AK444)&lt;&gt;"SI"),--(TRIM(AF444:AK444)&lt;&gt;"NA"))&gt;0,"SUBSANAR","APROBADA CR"))</f>
        <v>APROBADA CR</v>
      </c>
    </row>
    <row r="445" spans="1:43" s="1249" customFormat="1" ht="13.8" hidden="1" x14ac:dyDescent="0.3">
      <c r="A445" s="928" t="s">
        <v>7488</v>
      </c>
      <c r="B445" s="928" t="s">
        <v>9478</v>
      </c>
      <c r="C445" s="928">
        <v>2931</v>
      </c>
      <c r="D445" s="928" t="s">
        <v>376</v>
      </c>
      <c r="E445" s="928" t="s">
        <v>10116</v>
      </c>
      <c r="F445" s="928" t="s">
        <v>62</v>
      </c>
      <c r="G445" s="928" t="s">
        <v>9051</v>
      </c>
      <c r="H445" s="928" t="s">
        <v>3733</v>
      </c>
      <c r="I445" s="928" t="s">
        <v>10117</v>
      </c>
      <c r="J445" s="928" t="s">
        <v>390</v>
      </c>
      <c r="K445" s="928">
        <v>1037482544</v>
      </c>
      <c r="L445" s="1391">
        <v>41112</v>
      </c>
      <c r="M445" s="1307">
        <v>13</v>
      </c>
      <c r="N445" s="1307" t="s">
        <v>51</v>
      </c>
      <c r="O445" s="928">
        <v>3025353252</v>
      </c>
      <c r="P445" s="928"/>
      <c r="Q445" s="928"/>
      <c r="R445" s="928" t="s">
        <v>380</v>
      </c>
      <c r="S445" s="928" t="s">
        <v>54</v>
      </c>
      <c r="T445" s="928" t="s">
        <v>10007</v>
      </c>
      <c r="U445" s="928"/>
      <c r="V445" s="1352"/>
      <c r="W445" s="1352"/>
      <c r="X445" s="1352"/>
      <c r="Y445" s="931"/>
      <c r="Z445" s="931"/>
      <c r="AA445" s="931"/>
      <c r="AB445" s="931"/>
      <c r="AC445" s="931"/>
      <c r="AD445" s="931"/>
      <c r="AE445" s="931"/>
      <c r="AF445" s="1268"/>
      <c r="AG445" s="1268"/>
      <c r="AH445" s="1268"/>
      <c r="AI445" s="1268"/>
      <c r="AJ445" s="1268"/>
      <c r="AK445" s="1268"/>
      <c r="AL445" s="1268"/>
      <c r="AM445" s="1268"/>
      <c r="AN445" s="1268"/>
      <c r="AO445" s="1581"/>
    </row>
    <row r="446" spans="1:43" s="1249" customFormat="1" ht="13.8" hidden="1" x14ac:dyDescent="0.3">
      <c r="A446" s="928" t="s">
        <v>7488</v>
      </c>
      <c r="B446" s="928" t="s">
        <v>9478</v>
      </c>
      <c r="C446" s="928">
        <v>2932</v>
      </c>
      <c r="D446" s="928" t="s">
        <v>376</v>
      </c>
      <c r="E446" s="928" t="s">
        <v>199</v>
      </c>
      <c r="F446" s="928" t="s">
        <v>1542</v>
      </c>
      <c r="G446" s="928" t="s">
        <v>9051</v>
      </c>
      <c r="H446" s="928" t="s">
        <v>3733</v>
      </c>
      <c r="I446" s="928" t="s">
        <v>10118</v>
      </c>
      <c r="J446" s="928" t="s">
        <v>390</v>
      </c>
      <c r="K446" s="928">
        <v>1037479594</v>
      </c>
      <c r="L446" s="1391">
        <v>39767</v>
      </c>
      <c r="M446" s="1307">
        <v>17</v>
      </c>
      <c r="N446" s="1307" t="s">
        <v>51</v>
      </c>
      <c r="O446" s="928">
        <v>3025353252</v>
      </c>
      <c r="P446" s="928"/>
      <c r="Q446" s="928"/>
      <c r="R446" s="928" t="s">
        <v>380</v>
      </c>
      <c r="S446" s="928" t="s">
        <v>54</v>
      </c>
      <c r="T446" s="928" t="s">
        <v>10007</v>
      </c>
      <c r="U446" s="928"/>
      <c r="V446" s="1352"/>
      <c r="W446" s="1352"/>
      <c r="X446" s="1352"/>
      <c r="Y446" s="931"/>
      <c r="Z446" s="931"/>
      <c r="AA446" s="931"/>
      <c r="AB446" s="931"/>
      <c r="AC446" s="931"/>
      <c r="AD446" s="931"/>
      <c r="AE446" s="931"/>
      <c r="AF446" s="1268"/>
      <c r="AG446" s="1268"/>
      <c r="AH446" s="1268"/>
      <c r="AI446" s="1268"/>
      <c r="AJ446" s="1268"/>
      <c r="AK446" s="1268"/>
      <c r="AL446" s="1268"/>
      <c r="AM446" s="1268"/>
      <c r="AN446" s="1268"/>
      <c r="AO446" s="1353"/>
    </row>
    <row r="447" spans="1:43" s="1249" customFormat="1" ht="13.8" hidden="1" x14ac:dyDescent="0.3">
      <c r="A447" s="928" t="s">
        <v>7488</v>
      </c>
      <c r="B447" s="928" t="s">
        <v>9478</v>
      </c>
      <c r="C447" s="928">
        <v>2933</v>
      </c>
      <c r="D447" s="928" t="s">
        <v>376</v>
      </c>
      <c r="E447" s="928" t="s">
        <v>246</v>
      </c>
      <c r="F447" s="928" t="s">
        <v>438</v>
      </c>
      <c r="G447" s="928" t="s">
        <v>9051</v>
      </c>
      <c r="H447" s="928" t="s">
        <v>3733</v>
      </c>
      <c r="I447" s="928" t="s">
        <v>10119</v>
      </c>
      <c r="J447" s="928" t="s">
        <v>390</v>
      </c>
      <c r="K447" s="928">
        <v>1037482542</v>
      </c>
      <c r="L447" s="1391">
        <v>40712</v>
      </c>
      <c r="M447" s="1307">
        <v>9</v>
      </c>
      <c r="N447" s="1307" t="s">
        <v>51</v>
      </c>
      <c r="O447" s="928">
        <v>3025353252</v>
      </c>
      <c r="P447" s="928"/>
      <c r="Q447" s="928"/>
      <c r="R447" s="928" t="s">
        <v>380</v>
      </c>
      <c r="S447" s="928" t="s">
        <v>54</v>
      </c>
      <c r="T447" s="928" t="s">
        <v>10007</v>
      </c>
      <c r="U447" s="928"/>
      <c r="V447" s="1352"/>
      <c r="W447" s="1352"/>
      <c r="X447" s="1352"/>
      <c r="Y447" s="931"/>
      <c r="Z447" s="931"/>
      <c r="AA447" s="931"/>
      <c r="AB447" s="931"/>
      <c r="AC447" s="931"/>
      <c r="AD447" s="1259"/>
      <c r="AE447" s="931"/>
      <c r="AF447" s="1268"/>
      <c r="AG447" s="1268"/>
      <c r="AH447" s="1268"/>
      <c r="AI447" s="1268"/>
      <c r="AJ447" s="1268"/>
      <c r="AK447" s="1268"/>
      <c r="AL447" s="1268"/>
      <c r="AM447" s="1268"/>
      <c r="AN447" s="1268"/>
      <c r="AO447" s="1452"/>
      <c r="AP447" s="1561"/>
    </row>
    <row r="448" spans="1:43" s="1249" customFormat="1" ht="13.8" hidden="1" x14ac:dyDescent="0.3">
      <c r="A448" s="928" t="s">
        <v>7488</v>
      </c>
      <c r="B448" s="928" t="s">
        <v>9478</v>
      </c>
      <c r="C448" s="928">
        <v>2941</v>
      </c>
      <c r="D448" s="928" t="s">
        <v>376</v>
      </c>
      <c r="E448" s="928" t="s">
        <v>1566</v>
      </c>
      <c r="F448" s="928" t="s">
        <v>914</v>
      </c>
      <c r="G448" s="928" t="s">
        <v>2638</v>
      </c>
      <c r="H448" s="928" t="s">
        <v>6624</v>
      </c>
      <c r="I448" s="928" t="s">
        <v>10120</v>
      </c>
      <c r="J448" s="928" t="s">
        <v>50</v>
      </c>
      <c r="K448" s="928">
        <v>1037482979</v>
      </c>
      <c r="L448" s="1391">
        <v>38774</v>
      </c>
      <c r="M448" s="1307">
        <v>19</v>
      </c>
      <c r="N448" s="1307" t="s">
        <v>379</v>
      </c>
      <c r="O448" s="928">
        <v>3507925584</v>
      </c>
      <c r="P448" s="928"/>
      <c r="Q448" s="928"/>
      <c r="R448" s="928" t="s">
        <v>380</v>
      </c>
      <c r="S448" s="928" t="s">
        <v>54</v>
      </c>
      <c r="T448" s="928" t="s">
        <v>10007</v>
      </c>
      <c r="U448" s="928"/>
      <c r="V448" s="1352"/>
      <c r="W448" s="1352"/>
      <c r="X448" s="1352"/>
      <c r="Y448" s="931"/>
      <c r="Z448" s="931"/>
      <c r="AA448" s="931"/>
      <c r="AB448" s="931"/>
      <c r="AC448" s="931"/>
      <c r="AD448" s="931"/>
      <c r="AE448" s="931"/>
      <c r="AF448" s="1268"/>
      <c r="AG448" s="1268"/>
      <c r="AH448" s="1268"/>
      <c r="AI448" s="1268"/>
      <c r="AJ448" s="1268"/>
      <c r="AK448" s="1268"/>
      <c r="AL448" s="1268"/>
      <c r="AM448" s="1268"/>
      <c r="AN448" s="1268"/>
      <c r="AO448" s="1353"/>
    </row>
    <row r="449" spans="1:43" s="1249" customFormat="1" ht="13.8" hidden="1" x14ac:dyDescent="0.3">
      <c r="A449" s="928" t="s">
        <v>7488</v>
      </c>
      <c r="B449" s="928" t="s">
        <v>9478</v>
      </c>
      <c r="C449" s="928">
        <v>2942</v>
      </c>
      <c r="D449" s="928" t="s">
        <v>376</v>
      </c>
      <c r="E449" s="928" t="s">
        <v>10121</v>
      </c>
      <c r="F449" s="928" t="s">
        <v>454</v>
      </c>
      <c r="G449" s="928" t="s">
        <v>2753</v>
      </c>
      <c r="H449" s="928" t="s">
        <v>2638</v>
      </c>
      <c r="I449" s="928" t="s">
        <v>10122</v>
      </c>
      <c r="J449" s="928" t="s">
        <v>390</v>
      </c>
      <c r="K449" s="928">
        <v>1037480634</v>
      </c>
      <c r="L449" s="1391">
        <v>40467</v>
      </c>
      <c r="M449" s="1307">
        <v>15</v>
      </c>
      <c r="N449" s="1307" t="s">
        <v>379</v>
      </c>
      <c r="O449" s="928">
        <v>3507925584</v>
      </c>
      <c r="P449" s="928"/>
      <c r="Q449" s="928"/>
      <c r="R449" s="928" t="s">
        <v>380</v>
      </c>
      <c r="S449" s="928" t="s">
        <v>54</v>
      </c>
      <c r="T449" s="928" t="s">
        <v>10007</v>
      </c>
      <c r="U449" s="928"/>
      <c r="V449" s="1352"/>
      <c r="W449" s="1352"/>
      <c r="X449" s="1352"/>
      <c r="Y449" s="931"/>
      <c r="Z449" s="931"/>
      <c r="AA449" s="931"/>
      <c r="AB449" s="931"/>
      <c r="AC449" s="931"/>
      <c r="AD449" s="931"/>
      <c r="AE449" s="931"/>
      <c r="AF449" s="1268"/>
      <c r="AG449" s="1268"/>
      <c r="AH449" s="1268"/>
      <c r="AI449" s="1268"/>
      <c r="AJ449" s="1268"/>
      <c r="AK449" s="1268"/>
      <c r="AL449" s="1268"/>
      <c r="AM449" s="1268"/>
      <c r="AN449" s="1268"/>
      <c r="AO449" s="1353"/>
    </row>
    <row r="450" spans="1:43" s="1249" customFormat="1" ht="13.8" hidden="1" x14ac:dyDescent="0.3">
      <c r="A450" s="928" t="s">
        <v>7488</v>
      </c>
      <c r="B450" s="928" t="s">
        <v>9478</v>
      </c>
      <c r="C450" s="928">
        <v>2943</v>
      </c>
      <c r="D450" s="928" t="s">
        <v>376</v>
      </c>
      <c r="E450" s="928" t="s">
        <v>389</v>
      </c>
      <c r="F450" s="928" t="s">
        <v>116</v>
      </c>
      <c r="G450" s="928" t="s">
        <v>4814</v>
      </c>
      <c r="H450" s="928" t="s">
        <v>2638</v>
      </c>
      <c r="I450" s="928" t="s">
        <v>10123</v>
      </c>
      <c r="J450" s="928" t="s">
        <v>390</v>
      </c>
      <c r="K450" s="928">
        <v>1062535293</v>
      </c>
      <c r="L450" s="1391">
        <v>42284</v>
      </c>
      <c r="M450" s="1307">
        <v>10</v>
      </c>
      <c r="N450" s="1307" t="s">
        <v>379</v>
      </c>
      <c r="O450" s="928">
        <v>3507925584</v>
      </c>
      <c r="P450" s="928"/>
      <c r="Q450" s="928"/>
      <c r="R450" s="928" t="s">
        <v>380</v>
      </c>
      <c r="S450" s="928" t="s">
        <v>54</v>
      </c>
      <c r="T450" s="928" t="s">
        <v>10007</v>
      </c>
      <c r="U450" s="928"/>
      <c r="V450" s="1352"/>
      <c r="W450" s="1352"/>
      <c r="X450" s="1352"/>
      <c r="Y450" s="931"/>
      <c r="Z450" s="931"/>
      <c r="AA450" s="931"/>
      <c r="AB450" s="931"/>
      <c r="AC450" s="931"/>
      <c r="AD450" s="931"/>
      <c r="AE450" s="931"/>
      <c r="AF450" s="1268"/>
      <c r="AG450" s="1268"/>
      <c r="AH450" s="1268"/>
      <c r="AI450" s="1268"/>
      <c r="AJ450" s="1268"/>
      <c r="AK450" s="1268"/>
      <c r="AL450" s="1268"/>
      <c r="AM450" s="1268"/>
      <c r="AN450" s="1268"/>
      <c r="AO450" s="1353"/>
    </row>
    <row r="451" spans="1:43" s="1249" customFormat="1" ht="13.8" hidden="1" x14ac:dyDescent="0.3">
      <c r="A451" s="928" t="s">
        <v>7488</v>
      </c>
      <c r="B451" s="928" t="s">
        <v>9478</v>
      </c>
      <c r="C451" s="928">
        <v>2944</v>
      </c>
      <c r="D451" s="928" t="s">
        <v>376</v>
      </c>
      <c r="E451" s="928" t="s">
        <v>1457</v>
      </c>
      <c r="F451" s="928"/>
      <c r="G451" s="928" t="s">
        <v>4814</v>
      </c>
      <c r="H451" s="928" t="s">
        <v>2638</v>
      </c>
      <c r="I451" s="928" t="s">
        <v>10124</v>
      </c>
      <c r="J451" s="928" t="s">
        <v>431</v>
      </c>
      <c r="K451" s="928">
        <v>1037489418</v>
      </c>
      <c r="L451" s="1391">
        <v>45337</v>
      </c>
      <c r="M451" s="1307">
        <v>1</v>
      </c>
      <c r="N451" s="1307" t="s">
        <v>51</v>
      </c>
      <c r="O451" s="928">
        <v>3507925584</v>
      </c>
      <c r="P451" s="928"/>
      <c r="Q451" s="928"/>
      <c r="R451" s="928" t="s">
        <v>380</v>
      </c>
      <c r="S451" s="928" t="s">
        <v>54</v>
      </c>
      <c r="T451" s="928" t="s">
        <v>10007</v>
      </c>
      <c r="U451" s="928"/>
      <c r="V451" s="1352"/>
      <c r="W451" s="1352"/>
      <c r="X451" s="1352"/>
      <c r="Y451" s="931"/>
      <c r="Z451" s="931"/>
      <c r="AA451" s="931"/>
      <c r="AB451" s="931"/>
      <c r="AC451" s="931"/>
      <c r="AD451" s="1259"/>
      <c r="AE451" s="931"/>
      <c r="AF451" s="1268"/>
      <c r="AG451" s="1268"/>
      <c r="AH451" s="1268"/>
      <c r="AI451" s="1268"/>
      <c r="AJ451" s="1268"/>
      <c r="AK451" s="1268"/>
      <c r="AL451" s="1268"/>
      <c r="AM451" s="1268"/>
      <c r="AN451" s="1268"/>
      <c r="AO451" s="1573"/>
      <c r="AP451" s="1561"/>
    </row>
    <row r="452" spans="1:43" s="1249" customFormat="1" ht="13.8" x14ac:dyDescent="0.3">
      <c r="A452" s="928" t="s">
        <v>7488</v>
      </c>
      <c r="B452" s="928" t="s">
        <v>9478</v>
      </c>
      <c r="C452" s="928">
        <v>295</v>
      </c>
      <c r="D452" s="928" t="s">
        <v>45</v>
      </c>
      <c r="E452" s="928" t="s">
        <v>10125</v>
      </c>
      <c r="F452" s="928" t="s">
        <v>316</v>
      </c>
      <c r="G452" s="928" t="s">
        <v>400</v>
      </c>
      <c r="H452" s="928" t="s">
        <v>9317</v>
      </c>
      <c r="I452" s="1540" t="s">
        <v>10126</v>
      </c>
      <c r="J452" s="928" t="s">
        <v>50</v>
      </c>
      <c r="K452" s="928">
        <v>1037471344</v>
      </c>
      <c r="L452" s="1391">
        <v>36024</v>
      </c>
      <c r="M452" s="1307">
        <v>27</v>
      </c>
      <c r="N452" s="1307" t="s">
        <v>51</v>
      </c>
      <c r="O452" s="928">
        <v>3505874823</v>
      </c>
      <c r="P452" s="928"/>
      <c r="Q452" s="928"/>
      <c r="R452" s="928" t="s">
        <v>380</v>
      </c>
      <c r="S452" s="928" t="s">
        <v>54</v>
      </c>
      <c r="T452" s="928" t="s">
        <v>10007</v>
      </c>
      <c r="U452" s="928"/>
      <c r="V452" s="1352" t="s">
        <v>57</v>
      </c>
      <c r="W452" s="1352" t="s">
        <v>57</v>
      </c>
      <c r="X452" s="1352" t="s">
        <v>57</v>
      </c>
      <c r="Y452" s="1458"/>
      <c r="Z452" s="1458"/>
      <c r="AA452" s="1458"/>
      <c r="AB452" s="1458"/>
      <c r="AC452" s="1458"/>
      <c r="AD452" s="1456" t="s">
        <v>58</v>
      </c>
      <c r="AE452" s="1458"/>
      <c r="AF452" s="1268" t="s">
        <v>59</v>
      </c>
      <c r="AG452" s="1268" t="s">
        <v>57</v>
      </c>
      <c r="AH452" s="1268" t="s">
        <v>59</v>
      </c>
      <c r="AI452" s="1268" t="s">
        <v>59</v>
      </c>
      <c r="AJ452" s="1268" t="s">
        <v>59</v>
      </c>
      <c r="AK452" s="1268" t="s">
        <v>59</v>
      </c>
      <c r="AL452" s="1268" t="s">
        <v>258</v>
      </c>
      <c r="AM452" s="1268"/>
      <c r="AN452" s="1264"/>
      <c r="AO452" s="1447" t="s">
        <v>61</v>
      </c>
      <c r="AP452" s="1350"/>
      <c r="AQ452" s="809" t="str" cm="1">
        <f t="array" ref="AQ452">IF(AD452="NO FAVORABLE","NO FAVORABLE",IF(SUMPRODUCT(--(TRIM(AF452:AK452)&lt;&gt;"SI"),--(TRIM(AF452:AK452)&lt;&gt;"NA"))&gt;0,"SUBSANAR","APROBADA CR"))</f>
        <v>APROBADA CR</v>
      </c>
    </row>
    <row r="453" spans="1:43" s="1249" customFormat="1" ht="13.8" hidden="1" x14ac:dyDescent="0.3">
      <c r="A453" s="928" t="s">
        <v>7488</v>
      </c>
      <c r="B453" s="928" t="s">
        <v>9478</v>
      </c>
      <c r="C453" s="928">
        <v>2951</v>
      </c>
      <c r="D453" s="928" t="s">
        <v>376</v>
      </c>
      <c r="E453" s="928" t="s">
        <v>384</v>
      </c>
      <c r="F453" s="928" t="s">
        <v>378</v>
      </c>
      <c r="G453" s="928" t="s">
        <v>4691</v>
      </c>
      <c r="H453" s="928" t="s">
        <v>4856</v>
      </c>
      <c r="I453" s="928" t="s">
        <v>10127</v>
      </c>
      <c r="J453" s="928" t="s">
        <v>50</v>
      </c>
      <c r="K453" s="928">
        <v>1041265901</v>
      </c>
      <c r="L453" s="1391">
        <v>34203</v>
      </c>
      <c r="M453" s="1307">
        <v>32</v>
      </c>
      <c r="N453" s="1307" t="s">
        <v>379</v>
      </c>
      <c r="O453" s="928">
        <v>3505874823</v>
      </c>
      <c r="P453" s="928"/>
      <c r="Q453" s="928"/>
      <c r="R453" s="928" t="s">
        <v>380</v>
      </c>
      <c r="S453" s="928" t="s">
        <v>54</v>
      </c>
      <c r="T453" s="928" t="s">
        <v>10007</v>
      </c>
      <c r="U453" s="928"/>
      <c r="V453" s="1352"/>
      <c r="W453" s="1352"/>
      <c r="X453" s="1352"/>
      <c r="Y453" s="931"/>
      <c r="Z453" s="931"/>
      <c r="AA453" s="931"/>
      <c r="AB453" s="931"/>
      <c r="AC453" s="931"/>
      <c r="AD453" s="931"/>
      <c r="AE453" s="931"/>
      <c r="AF453" s="1268"/>
      <c r="AG453" s="1268"/>
      <c r="AH453" s="1268"/>
      <c r="AI453" s="1268"/>
      <c r="AJ453" s="1268"/>
      <c r="AK453" s="1268"/>
      <c r="AL453" s="1268"/>
      <c r="AM453" s="1268"/>
      <c r="AN453" s="1268"/>
      <c r="AO453" s="1581"/>
    </row>
    <row r="454" spans="1:43" s="1249" customFormat="1" ht="13.8" hidden="1" x14ac:dyDescent="0.3">
      <c r="A454" s="928" t="s">
        <v>7488</v>
      </c>
      <c r="B454" s="928" t="s">
        <v>9478</v>
      </c>
      <c r="C454" s="928">
        <v>2952</v>
      </c>
      <c r="D454" s="928" t="s">
        <v>376</v>
      </c>
      <c r="E454" s="928" t="s">
        <v>377</v>
      </c>
      <c r="F454" s="928" t="s">
        <v>378</v>
      </c>
      <c r="G454" s="928" t="s">
        <v>4691</v>
      </c>
      <c r="H454" s="928" t="s">
        <v>400</v>
      </c>
      <c r="I454" s="928" t="s">
        <v>10128</v>
      </c>
      <c r="J454" s="928" t="s">
        <v>390</v>
      </c>
      <c r="K454" s="928">
        <v>1037486379</v>
      </c>
      <c r="L454" s="1391">
        <v>42942</v>
      </c>
      <c r="M454" s="1307">
        <v>8</v>
      </c>
      <c r="N454" s="1307" t="s">
        <v>379</v>
      </c>
      <c r="O454" s="928">
        <v>3505874823</v>
      </c>
      <c r="P454" s="928"/>
      <c r="Q454" s="928"/>
      <c r="R454" s="928" t="s">
        <v>380</v>
      </c>
      <c r="S454" s="928" t="s">
        <v>54</v>
      </c>
      <c r="T454" s="928" t="s">
        <v>10007</v>
      </c>
      <c r="U454" s="928"/>
      <c r="V454" s="1352"/>
      <c r="W454" s="1352"/>
      <c r="X454" s="1352"/>
      <c r="Y454" s="931"/>
      <c r="Z454" s="931"/>
      <c r="AA454" s="931"/>
      <c r="AB454" s="931"/>
      <c r="AC454" s="931"/>
      <c r="AD454" s="1259"/>
      <c r="AE454" s="931"/>
      <c r="AF454" s="1268"/>
      <c r="AG454" s="1268"/>
      <c r="AH454" s="1268"/>
      <c r="AI454" s="1268"/>
      <c r="AJ454" s="1268"/>
      <c r="AK454" s="1268"/>
      <c r="AL454" s="1268"/>
      <c r="AM454" s="1268"/>
      <c r="AN454" s="1268"/>
      <c r="AO454" s="1573"/>
      <c r="AP454" s="1561"/>
    </row>
    <row r="455" spans="1:43" s="1249" customFormat="1" ht="13.8" x14ac:dyDescent="0.3">
      <c r="A455" s="928" t="s">
        <v>7488</v>
      </c>
      <c r="B455" s="928" t="s">
        <v>9478</v>
      </c>
      <c r="C455" s="928">
        <v>296</v>
      </c>
      <c r="D455" s="928" t="s">
        <v>45</v>
      </c>
      <c r="E455" s="928" t="s">
        <v>9423</v>
      </c>
      <c r="F455" s="928" t="s">
        <v>488</v>
      </c>
      <c r="G455" s="928" t="s">
        <v>9105</v>
      </c>
      <c r="H455" s="928" t="s">
        <v>2361</v>
      </c>
      <c r="I455" s="1540" t="s">
        <v>10129</v>
      </c>
      <c r="J455" s="928" t="s">
        <v>50</v>
      </c>
      <c r="K455" s="928">
        <v>1001503354</v>
      </c>
      <c r="L455" s="1391">
        <v>35068</v>
      </c>
      <c r="M455" s="1307">
        <v>29</v>
      </c>
      <c r="N455" s="1307" t="s">
        <v>51</v>
      </c>
      <c r="O455" s="928">
        <v>3505874823</v>
      </c>
      <c r="P455" s="928"/>
      <c r="Q455" s="928"/>
      <c r="R455" s="928" t="s">
        <v>380</v>
      </c>
      <c r="S455" s="928" t="s">
        <v>54</v>
      </c>
      <c r="T455" s="928" t="s">
        <v>10007</v>
      </c>
      <c r="U455" s="928"/>
      <c r="V455" s="1352" t="s">
        <v>57</v>
      </c>
      <c r="W455" s="1352" t="s">
        <v>57</v>
      </c>
      <c r="X455" s="1352" t="s">
        <v>57</v>
      </c>
      <c r="Y455" s="1458"/>
      <c r="Z455" s="1458"/>
      <c r="AA455" s="1458"/>
      <c r="AB455" s="1458"/>
      <c r="AC455" s="1458"/>
      <c r="AD455" s="1456" t="s">
        <v>58</v>
      </c>
      <c r="AE455" s="1458"/>
      <c r="AF455" s="1268" t="s">
        <v>59</v>
      </c>
      <c r="AG455" s="1268" t="s">
        <v>57</v>
      </c>
      <c r="AH455" s="1268" t="s">
        <v>59</v>
      </c>
      <c r="AI455" s="1268" t="s">
        <v>59</v>
      </c>
      <c r="AJ455" s="1268" t="s">
        <v>59</v>
      </c>
      <c r="AK455" s="1268" t="s">
        <v>59</v>
      </c>
      <c r="AL455" s="1268" t="s">
        <v>174</v>
      </c>
      <c r="AM455" s="1268"/>
      <c r="AN455" s="1264"/>
      <c r="AO455" s="1447" t="s">
        <v>61</v>
      </c>
      <c r="AP455" s="1350"/>
      <c r="AQ455" s="809" t="str" cm="1">
        <f t="array" ref="AQ455">IF(AD455="NO FAVORABLE","NO FAVORABLE",IF(SUMPRODUCT(--(TRIM(AF455:AK455)&lt;&gt;"SI"),--(TRIM(AF455:AK455)&lt;&gt;"NA"))&gt;0,"SUBSANAR","APROBADA CR"))</f>
        <v>APROBADA CR</v>
      </c>
    </row>
    <row r="456" spans="1:43" s="1249" customFormat="1" ht="13.8" hidden="1" x14ac:dyDescent="0.3">
      <c r="A456" s="928" t="s">
        <v>7488</v>
      </c>
      <c r="B456" s="928" t="s">
        <v>9478</v>
      </c>
      <c r="C456" s="928">
        <v>2961</v>
      </c>
      <c r="D456" s="928" t="s">
        <v>376</v>
      </c>
      <c r="E456" s="928" t="s">
        <v>792</v>
      </c>
      <c r="F456" s="928" t="s">
        <v>914</v>
      </c>
      <c r="G456" s="928" t="s">
        <v>9105</v>
      </c>
      <c r="H456" s="928" t="s">
        <v>2361</v>
      </c>
      <c r="I456" s="928" t="s">
        <v>10130</v>
      </c>
      <c r="J456" s="928" t="s">
        <v>390</v>
      </c>
      <c r="K456" s="928">
        <v>1037484941</v>
      </c>
      <c r="L456" s="1391">
        <v>42161</v>
      </c>
      <c r="M456" s="1307">
        <v>10</v>
      </c>
      <c r="N456" s="1307" t="s">
        <v>379</v>
      </c>
      <c r="O456" s="928">
        <v>3505874823</v>
      </c>
      <c r="P456" s="928"/>
      <c r="Q456" s="928"/>
      <c r="R456" s="928" t="s">
        <v>380</v>
      </c>
      <c r="S456" s="928" t="s">
        <v>54</v>
      </c>
      <c r="T456" s="928" t="s">
        <v>10007</v>
      </c>
      <c r="U456" s="928"/>
      <c r="V456" s="1352"/>
      <c r="W456" s="1352"/>
      <c r="X456" s="1352"/>
      <c r="Y456" s="931"/>
      <c r="Z456" s="931"/>
      <c r="AA456" s="931"/>
      <c r="AB456" s="931"/>
      <c r="AC456" s="931"/>
      <c r="AD456" s="931"/>
      <c r="AE456" s="931"/>
      <c r="AF456" s="1268"/>
      <c r="AG456" s="1268"/>
      <c r="AH456" s="1268"/>
      <c r="AI456" s="1268"/>
      <c r="AJ456" s="1268"/>
      <c r="AK456" s="1268"/>
      <c r="AL456" s="1268"/>
      <c r="AM456" s="1268"/>
      <c r="AN456" s="1268"/>
      <c r="AO456" s="1581"/>
    </row>
    <row r="457" spans="1:43" s="1249" customFormat="1" ht="13.8" hidden="1" x14ac:dyDescent="0.3">
      <c r="A457" s="928" t="s">
        <v>7488</v>
      </c>
      <c r="B457" s="928" t="s">
        <v>9478</v>
      </c>
      <c r="C457" s="928">
        <v>2962</v>
      </c>
      <c r="D457" s="928" t="s">
        <v>376</v>
      </c>
      <c r="E457" s="928" t="s">
        <v>1091</v>
      </c>
      <c r="F457" s="928" t="s">
        <v>632</v>
      </c>
      <c r="G457" s="928" t="s">
        <v>4781</v>
      </c>
      <c r="H457" s="928" t="s">
        <v>9105</v>
      </c>
      <c r="I457" s="928" t="s">
        <v>10131</v>
      </c>
      <c r="J457" s="928" t="s">
        <v>390</v>
      </c>
      <c r="K457" s="928">
        <v>1035156969</v>
      </c>
      <c r="L457" s="1391">
        <v>43148</v>
      </c>
      <c r="M457" s="1307">
        <v>7</v>
      </c>
      <c r="N457" s="1307" t="s">
        <v>51</v>
      </c>
      <c r="O457" s="928">
        <v>3505874823</v>
      </c>
      <c r="P457" s="928"/>
      <c r="Q457" s="928"/>
      <c r="R457" s="928" t="s">
        <v>380</v>
      </c>
      <c r="S457" s="928" t="s">
        <v>54</v>
      </c>
      <c r="T457" s="928" t="s">
        <v>10007</v>
      </c>
      <c r="U457" s="928"/>
      <c r="V457" s="1352"/>
      <c r="W457" s="1352"/>
      <c r="X457" s="1352"/>
      <c r="Y457" s="931"/>
      <c r="Z457" s="931"/>
      <c r="AA457" s="931"/>
      <c r="AB457" s="931"/>
      <c r="AC457" s="931"/>
      <c r="AD457" s="931"/>
      <c r="AE457" s="931"/>
      <c r="AF457" s="1268"/>
      <c r="AG457" s="1268"/>
      <c r="AH457" s="1268"/>
      <c r="AI457" s="1268"/>
      <c r="AJ457" s="1268"/>
      <c r="AK457" s="1268"/>
      <c r="AL457" s="1268"/>
      <c r="AM457" s="1268"/>
      <c r="AN457" s="1268"/>
      <c r="AO457" s="1353"/>
    </row>
    <row r="458" spans="1:43" s="1249" customFormat="1" ht="13.8" hidden="1" x14ac:dyDescent="0.3">
      <c r="A458" s="928" t="s">
        <v>7488</v>
      </c>
      <c r="B458" s="928" t="s">
        <v>9478</v>
      </c>
      <c r="C458" s="928">
        <v>2963</v>
      </c>
      <c r="D458" s="928" t="s">
        <v>376</v>
      </c>
      <c r="E458" s="928" t="s">
        <v>10132</v>
      </c>
      <c r="F458" s="928" t="s">
        <v>2614</v>
      </c>
      <c r="G458" s="928" t="s">
        <v>4893</v>
      </c>
      <c r="H458" s="928" t="s">
        <v>9105</v>
      </c>
      <c r="I458" s="928" t="s">
        <v>10133</v>
      </c>
      <c r="J458" s="928" t="s">
        <v>431</v>
      </c>
      <c r="K458" s="928">
        <v>1037489845</v>
      </c>
      <c r="L458" s="1391">
        <v>45696</v>
      </c>
      <c r="M458" s="1307"/>
      <c r="N458" s="1307" t="s">
        <v>379</v>
      </c>
      <c r="O458" s="928">
        <v>3505874823</v>
      </c>
      <c r="P458" s="928"/>
      <c r="Q458" s="928"/>
      <c r="R458" s="928" t="s">
        <v>380</v>
      </c>
      <c r="S458" s="928" t="s">
        <v>54</v>
      </c>
      <c r="T458" s="928" t="s">
        <v>10007</v>
      </c>
      <c r="U458" s="928"/>
      <c r="V458" s="1352"/>
      <c r="W458" s="1352"/>
      <c r="X458" s="1352"/>
      <c r="Y458" s="931"/>
      <c r="Z458" s="931"/>
      <c r="AA458" s="931"/>
      <c r="AB458" s="931"/>
      <c r="AC458" s="931"/>
      <c r="AD458" s="1259"/>
      <c r="AE458" s="931"/>
      <c r="AF458" s="1268"/>
      <c r="AG458" s="1268"/>
      <c r="AH458" s="1268"/>
      <c r="AI458" s="1268"/>
      <c r="AJ458" s="1268"/>
      <c r="AK458" s="1268"/>
      <c r="AL458" s="1268"/>
      <c r="AM458" s="1268"/>
      <c r="AN458" s="1268"/>
      <c r="AO458" s="1573"/>
      <c r="AP458" s="1561"/>
    </row>
    <row r="459" spans="1:43" s="1249" customFormat="1" ht="13.8" x14ac:dyDescent="0.3">
      <c r="A459" s="928" t="s">
        <v>7488</v>
      </c>
      <c r="B459" s="928" t="s">
        <v>9478</v>
      </c>
      <c r="C459" s="928">
        <v>297</v>
      </c>
      <c r="D459" s="928" t="s">
        <v>45</v>
      </c>
      <c r="E459" s="928" t="s">
        <v>10134</v>
      </c>
      <c r="F459" s="928"/>
      <c r="G459" s="928" t="s">
        <v>9975</v>
      </c>
      <c r="H459" s="928" t="s">
        <v>9568</v>
      </c>
      <c r="I459" s="1540" t="s">
        <v>10135</v>
      </c>
      <c r="J459" s="928" t="s">
        <v>50</v>
      </c>
      <c r="K459" s="928">
        <v>22143508</v>
      </c>
      <c r="L459" s="1391">
        <v>29045</v>
      </c>
      <c r="M459" s="1307">
        <v>46</v>
      </c>
      <c r="N459" s="1307" t="s">
        <v>51</v>
      </c>
      <c r="O459" s="928">
        <v>3023987963</v>
      </c>
      <c r="P459" s="928"/>
      <c r="Q459" s="928"/>
      <c r="R459" s="928" t="s">
        <v>380</v>
      </c>
      <c r="S459" s="928" t="s">
        <v>54</v>
      </c>
      <c r="T459" s="928" t="s">
        <v>10007</v>
      </c>
      <c r="U459" s="928"/>
      <c r="V459" s="1352" t="s">
        <v>57</v>
      </c>
      <c r="W459" s="1352" t="s">
        <v>57</v>
      </c>
      <c r="X459" s="1352" t="s">
        <v>57</v>
      </c>
      <c r="Y459" s="1458"/>
      <c r="Z459" s="1458"/>
      <c r="AA459" s="1458"/>
      <c r="AB459" s="1458"/>
      <c r="AC459" s="1458"/>
      <c r="AD459" s="1446" t="s">
        <v>58</v>
      </c>
      <c r="AE459" s="1458"/>
      <c r="AF459" s="1268" t="s">
        <v>59</v>
      </c>
      <c r="AG459" s="1268" t="s">
        <v>57</v>
      </c>
      <c r="AH459" s="1268" t="s">
        <v>59</v>
      </c>
      <c r="AI459" s="1268" t="s">
        <v>59</v>
      </c>
      <c r="AJ459" s="1268" t="s">
        <v>59</v>
      </c>
      <c r="AK459" s="1268" t="s">
        <v>59</v>
      </c>
      <c r="AL459" s="1268" t="s">
        <v>143</v>
      </c>
      <c r="AM459" s="1268"/>
      <c r="AN459" s="1264"/>
      <c r="AO459" s="1447" t="s">
        <v>61</v>
      </c>
      <c r="AP459" s="1350"/>
      <c r="AQ459" s="809" t="str" cm="1">
        <f t="array" ref="AQ459">IF(AD459="NO FAVORABLE","NO FAVORABLE",IF(SUMPRODUCT(--(TRIM(AF459:AK459)&lt;&gt;"SI"),--(TRIM(AF459:AK459)&lt;&gt;"NA"))&gt;0,"SUBSANAR","APROBADA CR"))</f>
        <v>APROBADA CR</v>
      </c>
    </row>
    <row r="460" spans="1:43" s="1249" customFormat="1" ht="13.8" x14ac:dyDescent="0.3">
      <c r="A460" s="928" t="s">
        <v>7488</v>
      </c>
      <c r="B460" s="928" t="s">
        <v>9478</v>
      </c>
      <c r="C460" s="928">
        <v>300</v>
      </c>
      <c r="D460" s="928" t="s">
        <v>45</v>
      </c>
      <c r="E460" s="928" t="s">
        <v>9407</v>
      </c>
      <c r="F460" s="928"/>
      <c r="G460" s="928" t="s">
        <v>415</v>
      </c>
      <c r="H460" s="928" t="s">
        <v>4981</v>
      </c>
      <c r="I460" s="1540" t="s">
        <v>10136</v>
      </c>
      <c r="J460" s="928" t="s">
        <v>50</v>
      </c>
      <c r="K460" s="928">
        <v>1037479420</v>
      </c>
      <c r="L460" s="1391">
        <v>35873</v>
      </c>
      <c r="M460" s="1307">
        <v>27</v>
      </c>
      <c r="N460" s="1307" t="s">
        <v>51</v>
      </c>
      <c r="O460" s="928">
        <v>3247075958</v>
      </c>
      <c r="P460" s="928"/>
      <c r="Q460" s="928"/>
      <c r="R460" s="928" t="s">
        <v>380</v>
      </c>
      <c r="S460" s="928" t="s">
        <v>54</v>
      </c>
      <c r="T460" s="928" t="s">
        <v>10007</v>
      </c>
      <c r="U460" s="928"/>
      <c r="V460" s="1352" t="s">
        <v>57</v>
      </c>
      <c r="W460" s="1352" t="s">
        <v>57</v>
      </c>
      <c r="X460" s="1352" t="s">
        <v>57</v>
      </c>
      <c r="Y460" s="1458"/>
      <c r="Z460" s="1458"/>
      <c r="AA460" s="1458"/>
      <c r="AB460" s="1458"/>
      <c r="AC460" s="1458"/>
      <c r="AD460" s="1456" t="s">
        <v>58</v>
      </c>
      <c r="AE460" s="1458"/>
      <c r="AF460" s="1268" t="s">
        <v>59</v>
      </c>
      <c r="AG460" s="1268" t="s">
        <v>57</v>
      </c>
      <c r="AH460" s="1268" t="s">
        <v>59</v>
      </c>
      <c r="AI460" s="1268" t="s">
        <v>59</v>
      </c>
      <c r="AJ460" s="1268" t="s">
        <v>59</v>
      </c>
      <c r="AK460" s="1268" t="s">
        <v>59</v>
      </c>
      <c r="AL460" s="1268" t="s">
        <v>182</v>
      </c>
      <c r="AM460" s="1268"/>
      <c r="AN460" s="1264"/>
      <c r="AO460" s="1447" t="s">
        <v>61</v>
      </c>
      <c r="AP460" s="1350"/>
      <c r="AQ460" s="809" t="str" cm="1">
        <f t="array" ref="AQ460">IF(AD460="NO FAVORABLE","NO FAVORABLE",IF(SUMPRODUCT(--(TRIM(AF460:AK460)&lt;&gt;"SI"),--(TRIM(AF460:AK460)&lt;&gt;"NA"))&gt;0,"SUBSANAR","APROBADA CR"))</f>
        <v>APROBADA CR</v>
      </c>
    </row>
    <row r="461" spans="1:43" s="1249" customFormat="1" ht="13.8" hidden="1" x14ac:dyDescent="0.3">
      <c r="A461" s="928" t="s">
        <v>7488</v>
      </c>
      <c r="B461" s="928" t="s">
        <v>9478</v>
      </c>
      <c r="C461" s="928">
        <v>3001</v>
      </c>
      <c r="D461" s="928" t="s">
        <v>376</v>
      </c>
      <c r="E461" s="928" t="s">
        <v>10137</v>
      </c>
      <c r="F461" s="928"/>
      <c r="G461" s="928" t="s">
        <v>6624</v>
      </c>
      <c r="H461" s="928" t="s">
        <v>74</v>
      </c>
      <c r="I461" s="928" t="s">
        <v>10138</v>
      </c>
      <c r="J461" s="928" t="s">
        <v>50</v>
      </c>
      <c r="K461" s="928">
        <v>1001504588</v>
      </c>
      <c r="L461" s="1391">
        <v>35131</v>
      </c>
      <c r="M461" s="1307">
        <v>29</v>
      </c>
      <c r="N461" s="1307" t="s">
        <v>379</v>
      </c>
      <c r="O461" s="928">
        <v>3247075958</v>
      </c>
      <c r="P461" s="928"/>
      <c r="Q461" s="928"/>
      <c r="R461" s="928" t="s">
        <v>380</v>
      </c>
      <c r="S461" s="928" t="s">
        <v>54</v>
      </c>
      <c r="T461" s="928" t="s">
        <v>10007</v>
      </c>
      <c r="U461" s="928"/>
      <c r="V461" s="1352"/>
      <c r="W461" s="1352"/>
      <c r="X461" s="1352"/>
      <c r="Y461" s="931"/>
      <c r="Z461" s="931"/>
      <c r="AA461" s="931"/>
      <c r="AB461" s="931"/>
      <c r="AC461" s="931"/>
      <c r="AD461" s="931"/>
      <c r="AE461" s="931"/>
      <c r="AF461" s="1268"/>
      <c r="AG461" s="1268"/>
      <c r="AH461" s="1268"/>
      <c r="AI461" s="1268"/>
      <c r="AJ461" s="1268"/>
      <c r="AK461" s="1268"/>
      <c r="AL461" s="1268"/>
      <c r="AM461" s="1268"/>
      <c r="AN461" s="1268"/>
      <c r="AO461" s="1581"/>
    </row>
    <row r="462" spans="1:43" s="1249" customFormat="1" ht="13.8" hidden="1" x14ac:dyDescent="0.3">
      <c r="A462" s="928" t="s">
        <v>7488</v>
      </c>
      <c r="B462" s="928" t="s">
        <v>9478</v>
      </c>
      <c r="C462" s="928">
        <v>3002</v>
      </c>
      <c r="D462" s="928" t="s">
        <v>376</v>
      </c>
      <c r="E462" s="928" t="s">
        <v>3420</v>
      </c>
      <c r="F462" s="928"/>
      <c r="G462" s="928" t="s">
        <v>6624</v>
      </c>
      <c r="H462" s="928" t="s">
        <v>415</v>
      </c>
      <c r="I462" s="928" t="s">
        <v>10139</v>
      </c>
      <c r="J462" s="928" t="s">
        <v>390</v>
      </c>
      <c r="K462" s="928">
        <v>1037486531</v>
      </c>
      <c r="L462" s="1391">
        <v>43062</v>
      </c>
      <c r="M462" s="1307">
        <v>8</v>
      </c>
      <c r="N462" s="1307" t="s">
        <v>51</v>
      </c>
      <c r="O462" s="928">
        <v>3247075958</v>
      </c>
      <c r="P462" s="928"/>
      <c r="Q462" s="928"/>
      <c r="R462" s="928" t="s">
        <v>380</v>
      </c>
      <c r="S462" s="928" t="s">
        <v>54</v>
      </c>
      <c r="T462" s="928" t="s">
        <v>10007</v>
      </c>
      <c r="U462" s="928"/>
      <c r="V462" s="1352"/>
      <c r="W462" s="1352"/>
      <c r="X462" s="1352"/>
      <c r="Y462" s="931"/>
      <c r="Z462" s="931"/>
      <c r="AA462" s="931"/>
      <c r="AB462" s="931"/>
      <c r="AC462" s="931"/>
      <c r="AD462" s="1259"/>
      <c r="AE462" s="931"/>
      <c r="AF462" s="1268"/>
      <c r="AG462" s="1268"/>
      <c r="AH462" s="1268"/>
      <c r="AI462" s="1268"/>
      <c r="AJ462" s="1268"/>
      <c r="AK462" s="1268"/>
      <c r="AL462" s="1268"/>
      <c r="AM462" s="1268"/>
      <c r="AN462" s="1268"/>
      <c r="AO462" s="1452"/>
      <c r="AP462" s="1561"/>
    </row>
    <row r="463" spans="1:43" s="1249" customFormat="1" ht="13.8" hidden="1" x14ac:dyDescent="0.3">
      <c r="A463" s="928" t="s">
        <v>7488</v>
      </c>
      <c r="B463" s="928" t="s">
        <v>9478</v>
      </c>
      <c r="C463" s="928">
        <v>3011</v>
      </c>
      <c r="D463" s="928" t="s">
        <v>376</v>
      </c>
      <c r="E463" s="928" t="s">
        <v>2626</v>
      </c>
      <c r="F463" s="928"/>
      <c r="G463" s="928" t="s">
        <v>6624</v>
      </c>
      <c r="H463" s="928" t="s">
        <v>4886</v>
      </c>
      <c r="I463" s="928" t="s">
        <v>10140</v>
      </c>
      <c r="J463" s="928" t="s">
        <v>390</v>
      </c>
      <c r="K463" s="928">
        <v>1037478735</v>
      </c>
      <c r="L463" s="1391">
        <v>39740</v>
      </c>
      <c r="M463" s="1307">
        <v>17</v>
      </c>
      <c r="N463" s="1307" t="s">
        <v>379</v>
      </c>
      <c r="O463" s="928">
        <v>3508502909</v>
      </c>
      <c r="P463" s="928"/>
      <c r="Q463" s="928"/>
      <c r="R463" s="928" t="s">
        <v>380</v>
      </c>
      <c r="S463" s="928" t="s">
        <v>54</v>
      </c>
      <c r="T463" s="928" t="s">
        <v>10007</v>
      </c>
      <c r="U463" s="928"/>
      <c r="V463" s="1352"/>
      <c r="W463" s="1352"/>
      <c r="X463" s="1352"/>
      <c r="Y463" s="931"/>
      <c r="Z463" s="931"/>
      <c r="AA463" s="931"/>
      <c r="AB463" s="931"/>
      <c r="AC463" s="931"/>
      <c r="AD463" s="931"/>
      <c r="AE463" s="931"/>
      <c r="AF463" s="1268"/>
      <c r="AG463" s="1268"/>
      <c r="AH463" s="1268"/>
      <c r="AI463" s="1268"/>
      <c r="AJ463" s="1268"/>
      <c r="AK463" s="1268"/>
      <c r="AL463" s="1268"/>
      <c r="AM463" s="1268"/>
      <c r="AN463" s="1268"/>
      <c r="AO463" s="1353"/>
    </row>
    <row r="464" spans="1:43" s="1249" customFormat="1" ht="13.8" hidden="1" x14ac:dyDescent="0.3">
      <c r="A464" s="928" t="s">
        <v>7488</v>
      </c>
      <c r="B464" s="928" t="s">
        <v>9478</v>
      </c>
      <c r="C464" s="928">
        <v>3012</v>
      </c>
      <c r="D464" s="928" t="s">
        <v>376</v>
      </c>
      <c r="E464" s="928" t="s">
        <v>8796</v>
      </c>
      <c r="F464" s="928" t="s">
        <v>101</v>
      </c>
      <c r="G464" s="928" t="s">
        <v>6624</v>
      </c>
      <c r="H464" s="928" t="s">
        <v>74</v>
      </c>
      <c r="I464" s="928" t="s">
        <v>10141</v>
      </c>
      <c r="J464" s="928" t="s">
        <v>390</v>
      </c>
      <c r="K464" s="928">
        <v>1233038438</v>
      </c>
      <c r="L464" s="1391">
        <v>42146</v>
      </c>
      <c r="M464" s="1307">
        <v>10</v>
      </c>
      <c r="N464" s="1307" t="s">
        <v>51</v>
      </c>
      <c r="O464" s="928">
        <v>3508502909</v>
      </c>
      <c r="P464" s="928"/>
      <c r="Q464" s="928"/>
      <c r="R464" s="928" t="s">
        <v>380</v>
      </c>
      <c r="S464" s="928" t="s">
        <v>54</v>
      </c>
      <c r="T464" s="928" t="s">
        <v>10007</v>
      </c>
      <c r="U464" s="928"/>
      <c r="V464" s="1352"/>
      <c r="W464" s="1352"/>
      <c r="X464" s="1352"/>
      <c r="Y464" s="931"/>
      <c r="Z464" s="931"/>
      <c r="AA464" s="931"/>
      <c r="AB464" s="931"/>
      <c r="AC464" s="931"/>
      <c r="AD464" s="931"/>
      <c r="AE464" s="931"/>
      <c r="AF464" s="1268"/>
      <c r="AG464" s="1268"/>
      <c r="AH464" s="1268"/>
      <c r="AI464" s="1268"/>
      <c r="AJ464" s="1268"/>
      <c r="AK464" s="1268"/>
      <c r="AL464" s="1268"/>
      <c r="AM464" s="1268"/>
      <c r="AN464" s="1268"/>
      <c r="AO464" s="1353"/>
    </row>
    <row r="465" spans="1:43" s="1249" customFormat="1" ht="13.8" hidden="1" x14ac:dyDescent="0.3">
      <c r="A465" s="928" t="s">
        <v>7488</v>
      </c>
      <c r="B465" s="928" t="s">
        <v>9478</v>
      </c>
      <c r="C465" s="928">
        <v>3013</v>
      </c>
      <c r="D465" s="928" t="s">
        <v>376</v>
      </c>
      <c r="E465" s="928" t="s">
        <v>1850</v>
      </c>
      <c r="F465" s="928" t="s">
        <v>378</v>
      </c>
      <c r="G465" s="928" t="s">
        <v>1898</v>
      </c>
      <c r="H465" s="928" t="s">
        <v>6624</v>
      </c>
      <c r="I465" s="928" t="s">
        <v>10142</v>
      </c>
      <c r="J465" s="928" t="s">
        <v>431</v>
      </c>
      <c r="K465" s="928">
        <v>1037487128</v>
      </c>
      <c r="L465" s="1391">
        <v>43435</v>
      </c>
      <c r="M465" s="1307">
        <v>7</v>
      </c>
      <c r="N465" s="1307" t="s">
        <v>379</v>
      </c>
      <c r="O465" s="928">
        <v>3508502909</v>
      </c>
      <c r="P465" s="928"/>
      <c r="Q465" s="928"/>
      <c r="R465" s="928" t="s">
        <v>380</v>
      </c>
      <c r="S465" s="928" t="s">
        <v>54</v>
      </c>
      <c r="T465" s="928" t="s">
        <v>10007</v>
      </c>
      <c r="U465" s="928"/>
      <c r="V465" s="1352"/>
      <c r="W465" s="1352"/>
      <c r="X465" s="1352"/>
      <c r="Y465" s="931"/>
      <c r="Z465" s="931"/>
      <c r="AA465" s="931"/>
      <c r="AB465" s="931"/>
      <c r="AC465" s="931"/>
      <c r="AD465" s="1259"/>
      <c r="AE465" s="931"/>
      <c r="AF465" s="1268"/>
      <c r="AG465" s="1268"/>
      <c r="AH465" s="1268"/>
      <c r="AI465" s="1268"/>
      <c r="AJ465" s="1268"/>
      <c r="AK465" s="1268"/>
      <c r="AL465" s="1268"/>
      <c r="AM465" s="1268"/>
      <c r="AN465" s="1268"/>
      <c r="AO465" s="1573"/>
      <c r="AP465" s="1561"/>
    </row>
    <row r="466" spans="1:43" s="1249" customFormat="1" ht="13.8" x14ac:dyDescent="0.3">
      <c r="A466" s="928" t="s">
        <v>7488</v>
      </c>
      <c r="B466" s="928" t="s">
        <v>9478</v>
      </c>
      <c r="C466" s="928">
        <v>302</v>
      </c>
      <c r="D466" s="928" t="s">
        <v>45</v>
      </c>
      <c r="E466" s="928" t="s">
        <v>7518</v>
      </c>
      <c r="F466" s="928" t="s">
        <v>643</v>
      </c>
      <c r="G466" s="928" t="s">
        <v>3615</v>
      </c>
      <c r="H466" s="928" t="s">
        <v>489</v>
      </c>
      <c r="I466" s="1540" t="s">
        <v>10143</v>
      </c>
      <c r="J466" s="928" t="s">
        <v>50</v>
      </c>
      <c r="K466" s="928">
        <v>1037468260</v>
      </c>
      <c r="L466" s="1391">
        <v>28135</v>
      </c>
      <c r="M466" s="1307">
        <v>48</v>
      </c>
      <c r="N466" s="1307" t="s">
        <v>51</v>
      </c>
      <c r="O466" s="928">
        <v>3241099751</v>
      </c>
      <c r="P466" s="928"/>
      <c r="Q466" s="928"/>
      <c r="R466" s="928" t="s">
        <v>380</v>
      </c>
      <c r="S466" s="928" t="s">
        <v>54</v>
      </c>
      <c r="T466" s="928" t="s">
        <v>10007</v>
      </c>
      <c r="U466" s="928"/>
      <c r="V466" s="1352" t="s">
        <v>57</v>
      </c>
      <c r="W466" s="1352" t="s">
        <v>57</v>
      </c>
      <c r="X466" s="1352" t="s">
        <v>57</v>
      </c>
      <c r="Y466" s="1458"/>
      <c r="Z466" s="1458"/>
      <c r="AA466" s="1458"/>
      <c r="AB466" s="1458"/>
      <c r="AC466" s="1458"/>
      <c r="AD466" s="1456" t="s">
        <v>58</v>
      </c>
      <c r="AE466" s="1458"/>
      <c r="AF466" s="1268" t="s">
        <v>59</v>
      </c>
      <c r="AG466" s="1268" t="s">
        <v>57</v>
      </c>
      <c r="AH466" s="1268" t="s">
        <v>59</v>
      </c>
      <c r="AI466" s="1268" t="s">
        <v>59</v>
      </c>
      <c r="AJ466" s="1268" t="s">
        <v>59</v>
      </c>
      <c r="AK466" s="1268" t="s">
        <v>59</v>
      </c>
      <c r="AL466" s="1268" t="s">
        <v>174</v>
      </c>
      <c r="AM466" s="1268"/>
      <c r="AN466" s="1264"/>
      <c r="AO466" s="1447" t="s">
        <v>61</v>
      </c>
      <c r="AP466" s="1350"/>
      <c r="AQ466" s="809" t="str" cm="1">
        <f t="array" ref="AQ466">IF(AD466="NO FAVORABLE","NO FAVORABLE",IF(SUMPRODUCT(--(TRIM(AF466:AK466)&lt;&gt;"SI"),--(TRIM(AF466:AK466)&lt;&gt;"NA"))&gt;0,"SUBSANAR","APROBADA CR"))</f>
        <v>APROBADA CR</v>
      </c>
    </row>
    <row r="467" spans="1:43" s="1249" customFormat="1" ht="13.8" hidden="1" x14ac:dyDescent="0.3">
      <c r="A467" s="928" t="s">
        <v>7488</v>
      </c>
      <c r="B467" s="928" t="s">
        <v>9478</v>
      </c>
      <c r="C467" s="928">
        <v>3021</v>
      </c>
      <c r="D467" s="928" t="s">
        <v>376</v>
      </c>
      <c r="E467" s="928" t="s">
        <v>744</v>
      </c>
      <c r="F467" s="928"/>
      <c r="G467" s="928" t="s">
        <v>48</v>
      </c>
      <c r="H467" s="928" t="s">
        <v>153</v>
      </c>
      <c r="I467" s="928" t="s">
        <v>10144</v>
      </c>
      <c r="J467" s="928" t="s">
        <v>50</v>
      </c>
      <c r="K467" s="928">
        <v>19501578</v>
      </c>
      <c r="L467" s="1391">
        <v>26442</v>
      </c>
      <c r="M467" s="1307">
        <v>53</v>
      </c>
      <c r="N467" s="1307" t="s">
        <v>379</v>
      </c>
      <c r="O467" s="928">
        <v>3241099751</v>
      </c>
      <c r="P467" s="928"/>
      <c r="Q467" s="928"/>
      <c r="R467" s="928" t="s">
        <v>380</v>
      </c>
      <c r="S467" s="928" t="s">
        <v>54</v>
      </c>
      <c r="T467" s="928" t="s">
        <v>10007</v>
      </c>
      <c r="U467" s="928"/>
      <c r="V467" s="1352"/>
      <c r="W467" s="1352"/>
      <c r="X467" s="1352"/>
      <c r="Y467" s="931"/>
      <c r="Z467" s="931"/>
      <c r="AA467" s="931"/>
      <c r="AB467" s="931"/>
      <c r="AC467" s="931"/>
      <c r="AD467" s="931"/>
      <c r="AE467" s="931"/>
      <c r="AF467" s="1268"/>
      <c r="AG467" s="1268"/>
      <c r="AH467" s="1268"/>
      <c r="AI467" s="1268"/>
      <c r="AJ467" s="1268"/>
      <c r="AK467" s="1268"/>
      <c r="AL467" s="1268"/>
      <c r="AM467" s="1268"/>
      <c r="AN467" s="1268"/>
      <c r="AO467" s="1581"/>
    </row>
    <row r="468" spans="1:43" s="1249" customFormat="1" ht="13.8" hidden="1" x14ac:dyDescent="0.3">
      <c r="A468" s="928" t="s">
        <v>7488</v>
      </c>
      <c r="B468" s="928" t="s">
        <v>9478</v>
      </c>
      <c r="C468" s="928">
        <v>3022</v>
      </c>
      <c r="D468" s="928" t="s">
        <v>376</v>
      </c>
      <c r="E468" s="928" t="s">
        <v>3694</v>
      </c>
      <c r="F468" s="928"/>
      <c r="G468" s="928" t="s">
        <v>48</v>
      </c>
      <c r="H468" s="928" t="s">
        <v>3615</v>
      </c>
      <c r="I468" s="928" t="s">
        <v>10145</v>
      </c>
      <c r="J468" s="928" t="s">
        <v>390</v>
      </c>
      <c r="K468" s="928">
        <v>1037486611</v>
      </c>
      <c r="L468" s="1391">
        <v>42697</v>
      </c>
      <c r="M468" s="1307">
        <v>9</v>
      </c>
      <c r="N468" s="1307" t="s">
        <v>379</v>
      </c>
      <c r="O468" s="928">
        <v>3241099751</v>
      </c>
      <c r="P468" s="928"/>
      <c r="Q468" s="928"/>
      <c r="R468" s="928" t="s">
        <v>380</v>
      </c>
      <c r="S468" s="928" t="s">
        <v>54</v>
      </c>
      <c r="T468" s="928" t="s">
        <v>10007</v>
      </c>
      <c r="U468" s="928"/>
      <c r="V468" s="1352"/>
      <c r="W468" s="1352"/>
      <c r="X468" s="1352"/>
      <c r="Y468" s="931"/>
      <c r="Z468" s="931"/>
      <c r="AA468" s="931"/>
      <c r="AB468" s="931"/>
      <c r="AC468" s="931"/>
      <c r="AD468" s="1259"/>
      <c r="AE468" s="931"/>
      <c r="AF468" s="1268"/>
      <c r="AG468" s="1268"/>
      <c r="AH468" s="1268"/>
      <c r="AI468" s="1268"/>
      <c r="AJ468" s="1268"/>
      <c r="AK468" s="1268"/>
      <c r="AL468" s="1268"/>
      <c r="AM468" s="1268"/>
      <c r="AN468" s="1268"/>
      <c r="AO468" s="1452"/>
      <c r="AP468" s="1561"/>
    </row>
    <row r="469" spans="1:43" s="1249" customFormat="1" ht="13.8" hidden="1" x14ac:dyDescent="0.3">
      <c r="A469" s="928" t="s">
        <v>7488</v>
      </c>
      <c r="B469" s="928" t="s">
        <v>9478</v>
      </c>
      <c r="C469" s="928">
        <v>3031</v>
      </c>
      <c r="D469" s="928" t="s">
        <v>376</v>
      </c>
      <c r="E469" s="928" t="s">
        <v>454</v>
      </c>
      <c r="F469" s="928" t="s">
        <v>455</v>
      </c>
      <c r="G469" s="928" t="s">
        <v>1803</v>
      </c>
      <c r="H469" s="928" t="s">
        <v>703</v>
      </c>
      <c r="I469" s="928" t="s">
        <v>10146</v>
      </c>
      <c r="J469" s="928" t="s">
        <v>390</v>
      </c>
      <c r="K469" s="928">
        <v>1037480512</v>
      </c>
      <c r="L469" s="1391">
        <v>40362</v>
      </c>
      <c r="M469" s="1307">
        <v>15</v>
      </c>
      <c r="N469" s="1307" t="s">
        <v>379</v>
      </c>
      <c r="O469" s="928">
        <v>3218188340</v>
      </c>
      <c r="P469" s="928"/>
      <c r="Q469" s="928"/>
      <c r="R469" s="928" t="s">
        <v>380</v>
      </c>
      <c r="S469" s="928" t="s">
        <v>54</v>
      </c>
      <c r="T469" s="928" t="s">
        <v>10007</v>
      </c>
      <c r="U469" s="928"/>
      <c r="V469" s="1352"/>
      <c r="W469" s="1352"/>
      <c r="X469" s="1352"/>
      <c r="Y469" s="931"/>
      <c r="Z469" s="931"/>
      <c r="AA469" s="931"/>
      <c r="AB469" s="931"/>
      <c r="AC469" s="931"/>
      <c r="AD469" s="931"/>
      <c r="AE469" s="931"/>
      <c r="AF469" s="1268"/>
      <c r="AG469" s="1268"/>
      <c r="AH469" s="1268"/>
      <c r="AI469" s="1268"/>
      <c r="AJ469" s="1268"/>
      <c r="AK469" s="1268"/>
      <c r="AL469" s="1268"/>
      <c r="AM469" s="1268"/>
      <c r="AN469" s="1268"/>
      <c r="AO469" s="1353"/>
    </row>
    <row r="470" spans="1:43" s="1249" customFormat="1" ht="13.8" hidden="1" x14ac:dyDescent="0.3">
      <c r="A470" s="928" t="s">
        <v>7488</v>
      </c>
      <c r="B470" s="928" t="s">
        <v>9478</v>
      </c>
      <c r="C470" s="928">
        <v>3032</v>
      </c>
      <c r="D470" s="928" t="s">
        <v>376</v>
      </c>
      <c r="E470" s="928" t="s">
        <v>209</v>
      </c>
      <c r="F470" s="928" t="s">
        <v>341</v>
      </c>
      <c r="G470" s="928" t="s">
        <v>1803</v>
      </c>
      <c r="H470" s="928" t="s">
        <v>703</v>
      </c>
      <c r="I470" s="928" t="s">
        <v>10147</v>
      </c>
      <c r="J470" s="928" t="s">
        <v>390</v>
      </c>
      <c r="K470" s="928">
        <v>1037482252</v>
      </c>
      <c r="L470" s="1391">
        <v>41036</v>
      </c>
      <c r="M470" s="1307">
        <v>13</v>
      </c>
      <c r="N470" s="1307" t="s">
        <v>51</v>
      </c>
      <c r="O470" s="928">
        <v>3218188340</v>
      </c>
      <c r="P470" s="928"/>
      <c r="Q470" s="928"/>
      <c r="R470" s="928" t="s">
        <v>380</v>
      </c>
      <c r="S470" s="928" t="s">
        <v>54</v>
      </c>
      <c r="T470" s="928" t="s">
        <v>10007</v>
      </c>
      <c r="U470" s="928"/>
      <c r="V470" s="1352"/>
      <c r="W470" s="1352"/>
      <c r="X470" s="1352"/>
      <c r="Y470" s="931"/>
      <c r="Z470" s="931"/>
      <c r="AA470" s="931"/>
      <c r="AB470" s="931"/>
      <c r="AC470" s="931"/>
      <c r="AD470" s="1259"/>
      <c r="AE470" s="931"/>
      <c r="AF470" s="1268"/>
      <c r="AG470" s="1268"/>
      <c r="AH470" s="1268"/>
      <c r="AI470" s="1268"/>
      <c r="AJ470" s="1268"/>
      <c r="AK470" s="1268"/>
      <c r="AL470" s="1268"/>
      <c r="AM470" s="1268"/>
      <c r="AN470" s="1268"/>
      <c r="AO470" s="1573"/>
      <c r="AP470" s="1561"/>
    </row>
    <row r="471" spans="1:43" s="1249" customFormat="1" ht="13.8" x14ac:dyDescent="0.3">
      <c r="A471" s="928" t="s">
        <v>7488</v>
      </c>
      <c r="B471" s="928" t="s">
        <v>9478</v>
      </c>
      <c r="C471" s="928">
        <v>304</v>
      </c>
      <c r="D471" s="928" t="s">
        <v>45</v>
      </c>
      <c r="E471" s="928" t="s">
        <v>10148</v>
      </c>
      <c r="F471" s="928" t="s">
        <v>316</v>
      </c>
      <c r="G471" s="928" t="s">
        <v>1619</v>
      </c>
      <c r="H471" s="928" t="s">
        <v>6263</v>
      </c>
      <c r="I471" s="1540" t="s">
        <v>10149</v>
      </c>
      <c r="J471" s="928" t="s">
        <v>50</v>
      </c>
      <c r="K471" s="928">
        <v>1037470226</v>
      </c>
      <c r="L471" s="1391">
        <v>37433</v>
      </c>
      <c r="M471" s="1307">
        <v>23</v>
      </c>
      <c r="N471" s="1307" t="s">
        <v>51</v>
      </c>
      <c r="O471" s="928">
        <v>3122849757</v>
      </c>
      <c r="P471" s="928"/>
      <c r="Q471" s="928"/>
      <c r="R471" s="928" t="s">
        <v>380</v>
      </c>
      <c r="S471" s="928" t="s">
        <v>54</v>
      </c>
      <c r="T471" s="928" t="s">
        <v>10007</v>
      </c>
      <c r="U471" s="928"/>
      <c r="V471" s="1352" t="s">
        <v>57</v>
      </c>
      <c r="W471" s="1352" t="s">
        <v>57</v>
      </c>
      <c r="X471" s="1352" t="s">
        <v>57</v>
      </c>
      <c r="Y471" s="1458"/>
      <c r="Z471" s="1458"/>
      <c r="AA471" s="1458"/>
      <c r="AB471" s="1458"/>
      <c r="AC471" s="1458"/>
      <c r="AD471" s="1446" t="s">
        <v>58</v>
      </c>
      <c r="AE471" s="1458"/>
      <c r="AF471" s="1268" t="s">
        <v>59</v>
      </c>
      <c r="AG471" s="1268" t="s">
        <v>57</v>
      </c>
      <c r="AH471" s="1268" t="s">
        <v>59</v>
      </c>
      <c r="AI471" s="1268" t="s">
        <v>59</v>
      </c>
      <c r="AJ471" s="1268" t="s">
        <v>59</v>
      </c>
      <c r="AK471" s="1268" t="s">
        <v>59</v>
      </c>
      <c r="AL471" s="1268" t="s">
        <v>83</v>
      </c>
      <c r="AM471" s="1268"/>
      <c r="AN471" s="1264"/>
      <c r="AO471" s="1447" t="s">
        <v>61</v>
      </c>
      <c r="AP471" s="1350"/>
      <c r="AQ471" s="809" t="str" cm="1">
        <f t="array" ref="AQ471">IF(AD471="NO FAVORABLE","NO FAVORABLE",IF(SUMPRODUCT(--(TRIM(AF471:AK471)&lt;&gt;"SI"),--(TRIM(AF471:AK471)&lt;&gt;"NA"))&gt;0,"SUBSANAR","APROBADA CR"))</f>
        <v>APROBADA CR</v>
      </c>
    </row>
    <row r="472" spans="1:43" s="1249" customFormat="1" ht="13.8" x14ac:dyDescent="0.3">
      <c r="A472" s="928" t="s">
        <v>7488</v>
      </c>
      <c r="B472" s="928" t="s">
        <v>9478</v>
      </c>
      <c r="C472" s="928">
        <v>305</v>
      </c>
      <c r="D472" s="928" t="s">
        <v>45</v>
      </c>
      <c r="E472" s="928" t="s">
        <v>10150</v>
      </c>
      <c r="F472" s="928"/>
      <c r="G472" s="928" t="s">
        <v>863</v>
      </c>
      <c r="H472" s="928" t="s">
        <v>4778</v>
      </c>
      <c r="I472" s="1540" t="s">
        <v>10151</v>
      </c>
      <c r="J472" s="928" t="s">
        <v>50</v>
      </c>
      <c r="K472" s="928">
        <v>1037470867</v>
      </c>
      <c r="L472" s="1391">
        <v>31427</v>
      </c>
      <c r="M472" s="1307">
        <v>39</v>
      </c>
      <c r="N472" s="1307" t="s">
        <v>51</v>
      </c>
      <c r="O472" s="928">
        <v>3218188340</v>
      </c>
      <c r="P472" s="928"/>
      <c r="Q472" s="928"/>
      <c r="R472" s="928" t="s">
        <v>380</v>
      </c>
      <c r="S472" s="928" t="s">
        <v>54</v>
      </c>
      <c r="T472" s="928" t="s">
        <v>10007</v>
      </c>
      <c r="U472" s="928"/>
      <c r="V472" s="1352" t="s">
        <v>57</v>
      </c>
      <c r="W472" s="1352" t="s">
        <v>57</v>
      </c>
      <c r="X472" s="1352" t="s">
        <v>57</v>
      </c>
      <c r="Y472" s="1458"/>
      <c r="Z472" s="1458"/>
      <c r="AA472" s="1458"/>
      <c r="AB472" s="1458"/>
      <c r="AC472" s="1458"/>
      <c r="AD472" s="1456" t="s">
        <v>58</v>
      </c>
      <c r="AE472" s="1458"/>
      <c r="AF472" s="1268" t="s">
        <v>59</v>
      </c>
      <c r="AG472" s="1268" t="s">
        <v>57</v>
      </c>
      <c r="AH472" s="1268" t="s">
        <v>59</v>
      </c>
      <c r="AI472" s="1268" t="s">
        <v>59</v>
      </c>
      <c r="AJ472" s="1268" t="s">
        <v>59</v>
      </c>
      <c r="AK472" s="1268" t="s">
        <v>59</v>
      </c>
      <c r="AL472" s="1268" t="s">
        <v>174</v>
      </c>
      <c r="AM472" s="1268"/>
      <c r="AN472" s="1264"/>
      <c r="AO472" s="1447" t="s">
        <v>61</v>
      </c>
      <c r="AP472" s="1350"/>
      <c r="AQ472" s="809" t="str" cm="1">
        <f t="array" ref="AQ472">IF(AD472="NO FAVORABLE","NO FAVORABLE",IF(SUMPRODUCT(--(TRIM(AF472:AK472)&lt;&gt;"SI"),--(TRIM(AF472:AK472)&lt;&gt;"NA"))&gt;0,"SUBSANAR","APROBADA CR"))</f>
        <v>APROBADA CR</v>
      </c>
    </row>
    <row r="473" spans="1:43" s="1249" customFormat="1" ht="13.8" hidden="1" x14ac:dyDescent="0.3">
      <c r="A473" s="928" t="s">
        <v>7488</v>
      </c>
      <c r="B473" s="928" t="s">
        <v>9478</v>
      </c>
      <c r="C473" s="928">
        <v>3051</v>
      </c>
      <c r="D473" s="928" t="s">
        <v>376</v>
      </c>
      <c r="E473" s="928" t="s">
        <v>1560</v>
      </c>
      <c r="F473" s="928" t="s">
        <v>424</v>
      </c>
      <c r="G473" s="928" t="s">
        <v>2823</v>
      </c>
      <c r="H473" s="928" t="s">
        <v>863</v>
      </c>
      <c r="I473" s="928" t="s">
        <v>10152</v>
      </c>
      <c r="J473" s="928" t="s">
        <v>390</v>
      </c>
      <c r="K473" s="928">
        <v>1129685654</v>
      </c>
      <c r="L473" s="1391">
        <v>43186</v>
      </c>
      <c r="M473" s="1307">
        <v>7</v>
      </c>
      <c r="N473" s="1307" t="s">
        <v>379</v>
      </c>
      <c r="O473" s="928">
        <v>3218188340</v>
      </c>
      <c r="P473" s="928"/>
      <c r="Q473" s="928"/>
      <c r="R473" s="928" t="s">
        <v>380</v>
      </c>
      <c r="S473" s="928" t="s">
        <v>54</v>
      </c>
      <c r="T473" s="928" t="s">
        <v>10007</v>
      </c>
      <c r="U473" s="928"/>
      <c r="V473" s="1352"/>
      <c r="W473" s="1352"/>
      <c r="X473" s="1352"/>
      <c r="Y473" s="931"/>
      <c r="Z473" s="931"/>
      <c r="AA473" s="931"/>
      <c r="AB473" s="931"/>
      <c r="AC473" s="931"/>
      <c r="AD473" s="931"/>
      <c r="AE473" s="931"/>
      <c r="AF473" s="1268"/>
      <c r="AG473" s="1268"/>
      <c r="AH473" s="1268"/>
      <c r="AI473" s="1268"/>
      <c r="AJ473" s="1268"/>
      <c r="AK473" s="1268"/>
      <c r="AL473" s="1268"/>
      <c r="AM473" s="1268"/>
      <c r="AN473" s="1268"/>
      <c r="AO473" s="1581"/>
    </row>
    <row r="474" spans="1:43" s="1249" customFormat="1" ht="13.8" hidden="1" x14ac:dyDescent="0.3">
      <c r="A474" s="928" t="s">
        <v>7488</v>
      </c>
      <c r="B474" s="928" t="s">
        <v>9478</v>
      </c>
      <c r="C474" s="928">
        <v>3052</v>
      </c>
      <c r="D474" s="928" t="s">
        <v>376</v>
      </c>
      <c r="E474" s="928" t="s">
        <v>454</v>
      </c>
      <c r="F474" s="928" t="s">
        <v>10153</v>
      </c>
      <c r="G474" s="928" t="s">
        <v>2823</v>
      </c>
      <c r="H474" s="928" t="s">
        <v>863</v>
      </c>
      <c r="I474" s="928" t="s">
        <v>10154</v>
      </c>
      <c r="J474" s="928" t="s">
        <v>431</v>
      </c>
      <c r="K474" s="928">
        <v>1037488849</v>
      </c>
      <c r="L474" s="1391">
        <v>44811</v>
      </c>
      <c r="M474" s="1307">
        <v>3</v>
      </c>
      <c r="N474" s="1307" t="s">
        <v>379</v>
      </c>
      <c r="O474" s="928">
        <v>3218188340</v>
      </c>
      <c r="P474" s="928"/>
      <c r="Q474" s="928"/>
      <c r="R474" s="928" t="s">
        <v>380</v>
      </c>
      <c r="S474" s="928" t="s">
        <v>54</v>
      </c>
      <c r="T474" s="928" t="s">
        <v>10007</v>
      </c>
      <c r="U474" s="928"/>
      <c r="V474" s="1352"/>
      <c r="W474" s="1352"/>
      <c r="X474" s="1352"/>
      <c r="Y474" s="931"/>
      <c r="Z474" s="931"/>
      <c r="AA474" s="931"/>
      <c r="AB474" s="931"/>
      <c r="AC474" s="931"/>
      <c r="AD474" s="1259"/>
      <c r="AE474" s="931"/>
      <c r="AF474" s="1268"/>
      <c r="AG474" s="1268"/>
      <c r="AH474" s="1268"/>
      <c r="AI474" s="1268"/>
      <c r="AJ474" s="1268"/>
      <c r="AK474" s="1268"/>
      <c r="AL474" s="1268"/>
      <c r="AM474" s="1268"/>
      <c r="AN474" s="1268"/>
      <c r="AO474" s="1573"/>
      <c r="AP474" s="1561"/>
    </row>
    <row r="475" spans="1:43" s="1249" customFormat="1" ht="13.8" x14ac:dyDescent="0.3">
      <c r="A475" s="928" t="s">
        <v>7488</v>
      </c>
      <c r="B475" s="928" t="s">
        <v>9478</v>
      </c>
      <c r="C475" s="928">
        <v>306</v>
      </c>
      <c r="D475" s="928" t="s">
        <v>45</v>
      </c>
      <c r="E475" s="928" t="s">
        <v>107</v>
      </c>
      <c r="F475" s="928" t="s">
        <v>1357</v>
      </c>
      <c r="G475" s="928" t="s">
        <v>10155</v>
      </c>
      <c r="H475" s="928" t="s">
        <v>6596</v>
      </c>
      <c r="I475" s="1540" t="s">
        <v>10156</v>
      </c>
      <c r="J475" s="928" t="s">
        <v>50</v>
      </c>
      <c r="K475" s="928">
        <v>1035152850</v>
      </c>
      <c r="L475" s="1391">
        <v>28532</v>
      </c>
      <c r="M475" s="1307">
        <v>47</v>
      </c>
      <c r="N475" s="1307" t="s">
        <v>51</v>
      </c>
      <c r="O475" s="928">
        <v>3236824626</v>
      </c>
      <c r="P475" s="928"/>
      <c r="Q475" s="928"/>
      <c r="R475" s="928" t="s">
        <v>380</v>
      </c>
      <c r="S475" s="928" t="s">
        <v>54</v>
      </c>
      <c r="T475" s="928" t="s">
        <v>10007</v>
      </c>
      <c r="U475" s="928"/>
      <c r="V475" s="1352" t="s">
        <v>57</v>
      </c>
      <c r="W475" s="1352" t="s">
        <v>57</v>
      </c>
      <c r="X475" s="1352" t="s">
        <v>57</v>
      </c>
      <c r="Y475" s="1458"/>
      <c r="Z475" s="1458"/>
      <c r="AA475" s="1458"/>
      <c r="AB475" s="1458"/>
      <c r="AC475" s="1458"/>
      <c r="AD475" s="1456" t="s">
        <v>58</v>
      </c>
      <c r="AE475" s="1458"/>
      <c r="AF475" s="1268" t="s">
        <v>59</v>
      </c>
      <c r="AG475" s="1268" t="s">
        <v>57</v>
      </c>
      <c r="AH475" s="1268" t="s">
        <v>59</v>
      </c>
      <c r="AI475" s="1268" t="s">
        <v>59</v>
      </c>
      <c r="AJ475" s="1268" t="s">
        <v>59</v>
      </c>
      <c r="AK475" s="1268" t="s">
        <v>59</v>
      </c>
      <c r="AL475" s="1268" t="s">
        <v>194</v>
      </c>
      <c r="AM475" s="1268"/>
      <c r="AN475" s="1264"/>
      <c r="AO475" s="1447" t="s">
        <v>61</v>
      </c>
      <c r="AP475" s="1350"/>
      <c r="AQ475" s="809" t="str" cm="1">
        <f t="array" ref="AQ475">IF(AD475="NO FAVORABLE","NO FAVORABLE",IF(SUMPRODUCT(--(TRIM(AF475:AK475)&lt;&gt;"SI"),--(TRIM(AF475:AK475)&lt;&gt;"NA"))&gt;0,"SUBSANAR","APROBADA CR"))</f>
        <v>APROBADA CR</v>
      </c>
    </row>
    <row r="476" spans="1:43" s="1249" customFormat="1" ht="13.8" hidden="1" x14ac:dyDescent="0.3">
      <c r="A476" s="928" t="s">
        <v>7488</v>
      </c>
      <c r="B476" s="928" t="s">
        <v>9478</v>
      </c>
      <c r="C476" s="928">
        <v>3061</v>
      </c>
      <c r="D476" s="928" t="s">
        <v>376</v>
      </c>
      <c r="E476" s="928" t="s">
        <v>4818</v>
      </c>
      <c r="F476" s="928"/>
      <c r="G476" s="928" t="s">
        <v>400</v>
      </c>
      <c r="H476" s="928" t="s">
        <v>9317</v>
      </c>
      <c r="I476" s="928" t="s">
        <v>10157</v>
      </c>
      <c r="J476" s="928" t="s">
        <v>390</v>
      </c>
      <c r="K476" s="928">
        <v>1129685579</v>
      </c>
      <c r="L476" s="1391">
        <v>42625</v>
      </c>
      <c r="M476" s="1307">
        <v>9</v>
      </c>
      <c r="N476" s="1307" t="s">
        <v>51</v>
      </c>
      <c r="O476" s="928">
        <v>3236824626</v>
      </c>
      <c r="P476" s="928"/>
      <c r="Q476" s="928"/>
      <c r="R476" s="928" t="s">
        <v>380</v>
      </c>
      <c r="S476" s="928" t="s">
        <v>54</v>
      </c>
      <c r="T476" s="928" t="s">
        <v>10007</v>
      </c>
      <c r="U476" s="928"/>
      <c r="V476" s="1352"/>
      <c r="W476" s="1352"/>
      <c r="X476" s="1352"/>
      <c r="Y476" s="931"/>
      <c r="Z476" s="931"/>
      <c r="AA476" s="931"/>
      <c r="AB476" s="931"/>
      <c r="AC476" s="931"/>
      <c r="AD476" s="931"/>
      <c r="AE476" s="931"/>
      <c r="AF476" s="1268"/>
      <c r="AG476" s="1268"/>
      <c r="AH476" s="1268"/>
      <c r="AI476" s="1268"/>
      <c r="AJ476" s="1268"/>
      <c r="AK476" s="1268"/>
      <c r="AL476" s="1268"/>
      <c r="AM476" s="1268"/>
      <c r="AN476" s="1268"/>
      <c r="AO476" s="1581"/>
    </row>
    <row r="477" spans="1:43" s="1249" customFormat="1" ht="13.8" hidden="1" x14ac:dyDescent="0.3">
      <c r="A477" s="928" t="s">
        <v>7488</v>
      </c>
      <c r="B477" s="928" t="s">
        <v>9478</v>
      </c>
      <c r="C477" s="928">
        <v>3062</v>
      </c>
      <c r="D477" s="928" t="s">
        <v>376</v>
      </c>
      <c r="E477" s="928" t="s">
        <v>648</v>
      </c>
      <c r="F477" s="928" t="s">
        <v>438</v>
      </c>
      <c r="G477" s="928" t="s">
        <v>400</v>
      </c>
      <c r="H477" s="928" t="s">
        <v>9317</v>
      </c>
      <c r="I477" s="928" t="s">
        <v>10158</v>
      </c>
      <c r="J477" s="928" t="s">
        <v>431</v>
      </c>
      <c r="K477" s="928">
        <v>1037489494</v>
      </c>
      <c r="L477" s="1391">
        <v>45376</v>
      </c>
      <c r="M477" s="1307">
        <v>1</v>
      </c>
      <c r="N477" s="1307" t="s">
        <v>51</v>
      </c>
      <c r="O477" s="928">
        <v>3236824626</v>
      </c>
      <c r="P477" s="928"/>
      <c r="Q477" s="928"/>
      <c r="R477" s="928" t="s">
        <v>380</v>
      </c>
      <c r="S477" s="928" t="s">
        <v>54</v>
      </c>
      <c r="T477" s="928" t="s">
        <v>10007</v>
      </c>
      <c r="U477" s="928"/>
      <c r="V477" s="1352"/>
      <c r="W477" s="1352"/>
      <c r="X477" s="1352"/>
      <c r="Y477" s="931"/>
      <c r="Z477" s="931"/>
      <c r="AA477" s="931"/>
      <c r="AB477" s="931"/>
      <c r="AC477" s="931"/>
      <c r="AD477" s="931"/>
      <c r="AE477" s="931"/>
      <c r="AF477" s="1268"/>
      <c r="AG477" s="1268"/>
      <c r="AH477" s="1268"/>
      <c r="AI477" s="1268"/>
      <c r="AJ477" s="1268"/>
      <c r="AK477" s="1268"/>
      <c r="AL477" s="1268"/>
      <c r="AM477" s="1268"/>
      <c r="AN477" s="1268"/>
      <c r="AO477" s="1353"/>
    </row>
    <row r="478" spans="1:43" s="1249" customFormat="1" ht="13.8" hidden="1" x14ac:dyDescent="0.3">
      <c r="A478" s="928" t="s">
        <v>7488</v>
      </c>
      <c r="B478" s="928" t="s">
        <v>9478</v>
      </c>
      <c r="C478" s="928">
        <v>3063</v>
      </c>
      <c r="D478" s="928" t="s">
        <v>376</v>
      </c>
      <c r="E478" s="928" t="s">
        <v>10159</v>
      </c>
      <c r="F478" s="928" t="s">
        <v>438</v>
      </c>
      <c r="G478" s="928" t="s">
        <v>400</v>
      </c>
      <c r="H478" s="928" t="s">
        <v>9317</v>
      </c>
      <c r="I478" s="928" t="s">
        <v>10160</v>
      </c>
      <c r="J478" s="928" t="s">
        <v>431</v>
      </c>
      <c r="K478" s="928">
        <v>1037489727</v>
      </c>
      <c r="L478" s="1391">
        <v>45598</v>
      </c>
      <c r="M478" s="1307">
        <v>1</v>
      </c>
      <c r="N478" s="1307" t="s">
        <v>51</v>
      </c>
      <c r="O478" s="928">
        <v>3236824626</v>
      </c>
      <c r="P478" s="928"/>
      <c r="Q478" s="928"/>
      <c r="R478" s="928" t="s">
        <v>380</v>
      </c>
      <c r="S478" s="928" t="s">
        <v>54</v>
      </c>
      <c r="T478" s="928" t="s">
        <v>10007</v>
      </c>
      <c r="U478" s="928"/>
      <c r="V478" s="1352"/>
      <c r="W478" s="1352"/>
      <c r="X478" s="1352"/>
      <c r="Y478" s="931"/>
      <c r="Z478" s="931"/>
      <c r="AA478" s="931"/>
      <c r="AB478" s="931"/>
      <c r="AC478" s="931"/>
      <c r="AD478" s="931"/>
      <c r="AE478" s="931"/>
      <c r="AF478" s="1268"/>
      <c r="AG478" s="1268"/>
      <c r="AH478" s="1268"/>
      <c r="AI478" s="1268"/>
      <c r="AJ478" s="1268"/>
      <c r="AK478" s="1268"/>
      <c r="AL478" s="1268"/>
      <c r="AM478" s="1268"/>
      <c r="AN478" s="1268"/>
      <c r="AO478" s="1353"/>
    </row>
    <row r="479" spans="1:43" s="1249" customFormat="1" ht="13.8" hidden="1" x14ac:dyDescent="0.3">
      <c r="A479" s="928" t="s">
        <v>7488</v>
      </c>
      <c r="B479" s="928" t="s">
        <v>9478</v>
      </c>
      <c r="C479" s="928">
        <v>3064</v>
      </c>
      <c r="D479" s="928" t="s">
        <v>376</v>
      </c>
      <c r="E479" s="928" t="s">
        <v>454</v>
      </c>
      <c r="F479" s="928" t="s">
        <v>809</v>
      </c>
      <c r="G479" s="928" t="s">
        <v>1619</v>
      </c>
      <c r="H479" s="928" t="s">
        <v>400</v>
      </c>
      <c r="I479" s="928" t="s">
        <v>10161</v>
      </c>
      <c r="J479" s="928" t="s">
        <v>431</v>
      </c>
      <c r="K479" s="928">
        <v>1037489080</v>
      </c>
      <c r="L479" s="1391">
        <v>44991</v>
      </c>
      <c r="M479" s="1307">
        <v>2</v>
      </c>
      <c r="N479" s="1307" t="s">
        <v>379</v>
      </c>
      <c r="O479" s="928">
        <v>3236824626</v>
      </c>
      <c r="P479" s="928"/>
      <c r="Q479" s="928"/>
      <c r="R479" s="928" t="s">
        <v>380</v>
      </c>
      <c r="S479" s="928" t="s">
        <v>54</v>
      </c>
      <c r="T479" s="928" t="s">
        <v>10007</v>
      </c>
      <c r="U479" s="928"/>
      <c r="V479" s="1352"/>
      <c r="W479" s="1352"/>
      <c r="X479" s="1352"/>
      <c r="Y479" s="931"/>
      <c r="Z479" s="931"/>
      <c r="AA479" s="931"/>
      <c r="AB479" s="931"/>
      <c r="AC479" s="931"/>
      <c r="AD479" s="1259"/>
      <c r="AE479" s="931"/>
      <c r="AF479" s="1268"/>
      <c r="AG479" s="1268"/>
      <c r="AH479" s="1268"/>
      <c r="AI479" s="1268"/>
      <c r="AJ479" s="1268"/>
      <c r="AK479" s="1268"/>
      <c r="AL479" s="1268"/>
      <c r="AM479" s="1268"/>
      <c r="AN479" s="1268"/>
      <c r="AO479" s="1452"/>
      <c r="AP479" s="1561"/>
    </row>
    <row r="480" spans="1:43" s="1249" customFormat="1" ht="13.8" hidden="1" x14ac:dyDescent="0.3">
      <c r="A480" s="928" t="s">
        <v>7488</v>
      </c>
      <c r="B480" s="928" t="s">
        <v>9478</v>
      </c>
      <c r="C480" s="928">
        <v>3071</v>
      </c>
      <c r="D480" s="928" t="s">
        <v>376</v>
      </c>
      <c r="E480" s="928" t="s">
        <v>656</v>
      </c>
      <c r="F480" s="928"/>
      <c r="G480" s="928" t="s">
        <v>5643</v>
      </c>
      <c r="H480" s="928" t="s">
        <v>1501</v>
      </c>
      <c r="I480" s="928" t="s">
        <v>10162</v>
      </c>
      <c r="J480" s="928" t="s">
        <v>390</v>
      </c>
      <c r="K480" s="928">
        <v>1037482476</v>
      </c>
      <c r="L480" s="1391">
        <v>41100</v>
      </c>
      <c r="M480" s="1307">
        <v>13</v>
      </c>
      <c r="N480" s="1307" t="s">
        <v>379</v>
      </c>
      <c r="O480" s="928">
        <v>3218188340</v>
      </c>
      <c r="P480" s="928"/>
      <c r="Q480" s="928"/>
      <c r="R480" s="928" t="s">
        <v>380</v>
      </c>
      <c r="S480" s="928" t="s">
        <v>54</v>
      </c>
      <c r="T480" s="928" t="s">
        <v>10007</v>
      </c>
      <c r="U480" s="928"/>
      <c r="V480" s="1352"/>
      <c r="W480" s="1352"/>
      <c r="X480" s="1352"/>
      <c r="Y480" s="931"/>
      <c r="Z480" s="931"/>
      <c r="AA480" s="931"/>
      <c r="AB480" s="931"/>
      <c r="AC480" s="931"/>
      <c r="AD480" s="1259"/>
      <c r="AE480" s="931"/>
      <c r="AF480" s="1268"/>
      <c r="AG480" s="1268"/>
      <c r="AH480" s="1268"/>
      <c r="AI480" s="1268"/>
      <c r="AJ480" s="1268"/>
      <c r="AK480" s="1268"/>
      <c r="AL480" s="1268"/>
      <c r="AM480" s="1268"/>
      <c r="AN480" s="1268"/>
      <c r="AO480" s="1573"/>
      <c r="AP480" s="1563"/>
    </row>
    <row r="481" spans="1:43" s="1249" customFormat="1" ht="13.8" x14ac:dyDescent="0.3">
      <c r="A481" s="928" t="s">
        <v>7488</v>
      </c>
      <c r="B481" s="928" t="s">
        <v>9478</v>
      </c>
      <c r="C481" s="928">
        <v>308</v>
      </c>
      <c r="D481" s="928" t="s">
        <v>45</v>
      </c>
      <c r="E481" s="928" t="s">
        <v>1105</v>
      </c>
      <c r="F481" s="928"/>
      <c r="G481" s="928" t="s">
        <v>10163</v>
      </c>
      <c r="H481" s="928" t="s">
        <v>2638</v>
      </c>
      <c r="I481" s="1540" t="s">
        <v>10164</v>
      </c>
      <c r="J481" s="928" t="s">
        <v>50</v>
      </c>
      <c r="K481" s="928">
        <v>1037472974</v>
      </c>
      <c r="L481" s="1391">
        <v>28658</v>
      </c>
      <c r="M481" s="1307">
        <v>47</v>
      </c>
      <c r="N481" s="1307" t="s">
        <v>51</v>
      </c>
      <c r="O481" s="928">
        <v>3505832364</v>
      </c>
      <c r="P481" s="928"/>
      <c r="Q481" s="928"/>
      <c r="R481" s="928" t="s">
        <v>380</v>
      </c>
      <c r="S481" s="928" t="s">
        <v>54</v>
      </c>
      <c r="T481" s="928" t="s">
        <v>10007</v>
      </c>
      <c r="U481" s="928"/>
      <c r="V481" s="1352" t="s">
        <v>57</v>
      </c>
      <c r="W481" s="1352" t="s">
        <v>57</v>
      </c>
      <c r="X481" s="1352" t="s">
        <v>57</v>
      </c>
      <c r="Y481" s="1458"/>
      <c r="Z481" s="1458"/>
      <c r="AA481" s="1458"/>
      <c r="AB481" s="1458"/>
      <c r="AC481" s="1458"/>
      <c r="AD481" s="1446" t="s">
        <v>58</v>
      </c>
      <c r="AE481" s="1458"/>
      <c r="AF481" s="1268" t="s">
        <v>59</v>
      </c>
      <c r="AG481" s="1268" t="s">
        <v>57</v>
      </c>
      <c r="AH481" s="1268" t="s">
        <v>59</v>
      </c>
      <c r="AI481" s="1268" t="s">
        <v>59</v>
      </c>
      <c r="AJ481" s="1268" t="s">
        <v>59</v>
      </c>
      <c r="AK481" s="1268" t="s">
        <v>59</v>
      </c>
      <c r="AL481" s="1268" t="s">
        <v>243</v>
      </c>
      <c r="AM481" s="1268"/>
      <c r="AN481" s="1264"/>
      <c r="AO481" s="1447" t="s">
        <v>61</v>
      </c>
      <c r="AP481" s="1350"/>
      <c r="AQ481" s="809" t="str" cm="1">
        <f t="array" ref="AQ481">IF(AD481="NO FAVORABLE","NO FAVORABLE",IF(SUMPRODUCT(--(TRIM(AF481:AK481)&lt;&gt;"SI"),--(TRIM(AF481:AK481)&lt;&gt;"NA"))&gt;0,"SUBSANAR","APROBADA CR"))</f>
        <v>APROBADA CR</v>
      </c>
    </row>
    <row r="482" spans="1:43" s="1249" customFormat="1" ht="13.8" hidden="1" x14ac:dyDescent="0.3">
      <c r="A482" s="928" t="s">
        <v>7488</v>
      </c>
      <c r="B482" s="928" t="s">
        <v>9478</v>
      </c>
      <c r="C482" s="928">
        <v>3091</v>
      </c>
      <c r="D482" s="928" t="s">
        <v>376</v>
      </c>
      <c r="E482" s="928" t="s">
        <v>799</v>
      </c>
      <c r="F482" s="928" t="s">
        <v>565</v>
      </c>
      <c r="G482" s="928" t="s">
        <v>2842</v>
      </c>
      <c r="H482" s="928" t="s">
        <v>917</v>
      </c>
      <c r="I482" s="928" t="s">
        <v>10165</v>
      </c>
      <c r="J482" s="928" t="s">
        <v>390</v>
      </c>
      <c r="K482" s="928">
        <v>1077176064</v>
      </c>
      <c r="L482" s="1391">
        <v>42749</v>
      </c>
      <c r="M482" s="1307">
        <v>8</v>
      </c>
      <c r="N482" s="1307" t="s">
        <v>51</v>
      </c>
      <c r="O482" s="928">
        <v>3238175882</v>
      </c>
      <c r="P482" s="928"/>
      <c r="Q482" s="928"/>
      <c r="R482" s="928" t="s">
        <v>380</v>
      </c>
      <c r="S482" s="928" t="s">
        <v>54</v>
      </c>
      <c r="T482" s="928" t="s">
        <v>9895</v>
      </c>
      <c r="U482" s="928"/>
      <c r="V482" s="1352"/>
      <c r="W482" s="1352"/>
      <c r="X482" s="1352"/>
      <c r="Y482" s="931"/>
      <c r="Z482" s="931"/>
      <c r="AA482" s="931"/>
      <c r="AB482" s="931"/>
      <c r="AC482" s="931"/>
      <c r="AD482" s="1259"/>
      <c r="AE482" s="931"/>
      <c r="AF482" s="1268"/>
      <c r="AG482" s="1268"/>
      <c r="AH482" s="1268"/>
      <c r="AI482" s="1268"/>
      <c r="AJ482" s="1268"/>
      <c r="AK482" s="1268"/>
      <c r="AL482" s="1268"/>
      <c r="AM482" s="1268"/>
      <c r="AN482" s="1268"/>
      <c r="AO482" s="1452"/>
      <c r="AP482" s="1563"/>
    </row>
    <row r="483" spans="1:43" s="1249" customFormat="1" ht="13.8" hidden="1" x14ac:dyDescent="0.3">
      <c r="A483" s="928" t="s">
        <v>7488</v>
      </c>
      <c r="B483" s="928" t="s">
        <v>9478</v>
      </c>
      <c r="C483" s="928">
        <v>3101</v>
      </c>
      <c r="D483" s="928" t="s">
        <v>376</v>
      </c>
      <c r="E483" s="928" t="s">
        <v>404</v>
      </c>
      <c r="F483" s="928" t="s">
        <v>343</v>
      </c>
      <c r="G483" s="928" t="s">
        <v>5643</v>
      </c>
      <c r="H483" s="928" t="s">
        <v>2753</v>
      </c>
      <c r="I483" s="928" t="s">
        <v>10166</v>
      </c>
      <c r="J483" s="928" t="s">
        <v>390</v>
      </c>
      <c r="K483" s="928">
        <v>1037481646</v>
      </c>
      <c r="L483" s="1391">
        <v>40670</v>
      </c>
      <c r="M483" s="1307">
        <v>14</v>
      </c>
      <c r="N483" s="1307" t="s">
        <v>51</v>
      </c>
      <c r="O483" s="928">
        <v>3504425280</v>
      </c>
      <c r="P483" s="928"/>
      <c r="Q483" s="928"/>
      <c r="R483" s="928" t="s">
        <v>380</v>
      </c>
      <c r="S483" s="928" t="s">
        <v>54</v>
      </c>
      <c r="T483" s="928" t="s">
        <v>9895</v>
      </c>
      <c r="U483" s="928"/>
      <c r="V483" s="1352"/>
      <c r="W483" s="1352"/>
      <c r="X483" s="1352"/>
      <c r="Y483" s="931"/>
      <c r="Z483" s="931"/>
      <c r="AA483" s="931"/>
      <c r="AB483" s="931"/>
      <c r="AC483" s="931"/>
      <c r="AD483" s="1259"/>
      <c r="AE483" s="931"/>
      <c r="AF483" s="1268"/>
      <c r="AG483" s="1268"/>
      <c r="AH483" s="1268"/>
      <c r="AI483" s="1268"/>
      <c r="AJ483" s="1268"/>
      <c r="AK483" s="1268"/>
      <c r="AL483" s="1268"/>
      <c r="AM483" s="1268"/>
      <c r="AN483" s="1268"/>
      <c r="AO483" s="1452"/>
      <c r="AP483" s="1563"/>
    </row>
    <row r="484" spans="1:43" s="1249" customFormat="1" ht="13.8" hidden="1" x14ac:dyDescent="0.3">
      <c r="A484" s="928" t="s">
        <v>7488</v>
      </c>
      <c r="B484" s="928" t="s">
        <v>9478</v>
      </c>
      <c r="C484" s="928">
        <v>3111</v>
      </c>
      <c r="D484" s="928" t="s">
        <v>376</v>
      </c>
      <c r="E484" s="928" t="s">
        <v>62</v>
      </c>
      <c r="F484" s="928" t="s">
        <v>643</v>
      </c>
      <c r="G484" s="928" t="s">
        <v>48</v>
      </c>
      <c r="H484" s="928" t="s">
        <v>5370</v>
      </c>
      <c r="I484" s="928" t="s">
        <v>10167</v>
      </c>
      <c r="J484" s="928" t="s">
        <v>390</v>
      </c>
      <c r="K484" s="928">
        <v>1037486385</v>
      </c>
      <c r="L484" s="1391">
        <v>42959</v>
      </c>
      <c r="M484" s="1307">
        <v>8</v>
      </c>
      <c r="N484" s="1307" t="s">
        <v>51</v>
      </c>
      <c r="O484" s="928">
        <v>3248368459</v>
      </c>
      <c r="P484" s="928"/>
      <c r="Q484" s="928"/>
      <c r="R484" s="928" t="s">
        <v>380</v>
      </c>
      <c r="S484" s="928" t="s">
        <v>54</v>
      </c>
      <c r="T484" s="928" t="s">
        <v>9895</v>
      </c>
      <c r="U484" s="928"/>
      <c r="V484" s="1352"/>
      <c r="W484" s="1352"/>
      <c r="X484" s="1352"/>
      <c r="Y484" s="931"/>
      <c r="Z484" s="931"/>
      <c r="AA484" s="931"/>
      <c r="AB484" s="931"/>
      <c r="AC484" s="931"/>
      <c r="AD484" s="1259"/>
      <c r="AE484" s="931"/>
      <c r="AF484" s="1268"/>
      <c r="AG484" s="1268"/>
      <c r="AH484" s="1268"/>
      <c r="AI484" s="1268"/>
      <c r="AJ484" s="1268"/>
      <c r="AK484" s="1268"/>
      <c r="AL484" s="1268"/>
      <c r="AM484" s="1268"/>
      <c r="AN484" s="1268"/>
      <c r="AO484" s="1452"/>
      <c r="AP484" s="1563"/>
    </row>
    <row r="485" spans="1:43" s="1249" customFormat="1" ht="13.8" x14ac:dyDescent="0.3">
      <c r="A485" s="928" t="s">
        <v>7488</v>
      </c>
      <c r="B485" s="928" t="s">
        <v>9478</v>
      </c>
      <c r="C485" s="928">
        <v>313</v>
      </c>
      <c r="D485" s="928" t="s">
        <v>45</v>
      </c>
      <c r="E485" s="928" t="s">
        <v>9426</v>
      </c>
      <c r="F485" s="928"/>
      <c r="G485" s="928" t="s">
        <v>2638</v>
      </c>
      <c r="H485" s="928" t="s">
        <v>4437</v>
      </c>
      <c r="I485" s="1540" t="s">
        <v>10168</v>
      </c>
      <c r="J485" s="928" t="s">
        <v>50</v>
      </c>
      <c r="K485" s="928">
        <v>33101434</v>
      </c>
      <c r="L485" s="1391">
        <v>27997</v>
      </c>
      <c r="M485" s="1307">
        <v>49</v>
      </c>
      <c r="N485" s="1307" t="s">
        <v>51</v>
      </c>
      <c r="O485" s="928">
        <v>3236581203</v>
      </c>
      <c r="P485" s="928"/>
      <c r="Q485" s="928"/>
      <c r="R485" s="928" t="s">
        <v>380</v>
      </c>
      <c r="S485" s="928" t="s">
        <v>54</v>
      </c>
      <c r="T485" s="928" t="s">
        <v>10007</v>
      </c>
      <c r="U485" s="928"/>
      <c r="V485" s="1352" t="s">
        <v>57</v>
      </c>
      <c r="W485" s="1352" t="s">
        <v>57</v>
      </c>
      <c r="X485" s="1352" t="s">
        <v>10169</v>
      </c>
      <c r="Y485" s="1458"/>
      <c r="Z485" s="1458"/>
      <c r="AA485" s="1458"/>
      <c r="AB485" s="1458"/>
      <c r="AC485" s="1458"/>
      <c r="AD485" s="1446" t="s">
        <v>58</v>
      </c>
      <c r="AE485" s="1458"/>
      <c r="AF485" s="1268" t="s">
        <v>59</v>
      </c>
      <c r="AG485" s="1268" t="s">
        <v>57</v>
      </c>
      <c r="AH485" s="1268" t="s">
        <v>59</v>
      </c>
      <c r="AI485" s="1268" t="s">
        <v>59</v>
      </c>
      <c r="AJ485" s="1268" t="s">
        <v>59</v>
      </c>
      <c r="AK485" s="1268" t="s">
        <v>59</v>
      </c>
      <c r="AL485" s="1268" t="s">
        <v>283</v>
      </c>
      <c r="AM485" s="1268"/>
      <c r="AN485" s="1264"/>
      <c r="AO485" s="1447" t="s">
        <v>61</v>
      </c>
      <c r="AP485" s="1350"/>
      <c r="AQ485" s="809" t="str" cm="1">
        <f t="array" ref="AQ485">IF(AD485="NO FAVORABLE","NO FAVORABLE",IF(SUMPRODUCT(--(TRIM(AF485:AK485)&lt;&gt;"SI"),--(TRIM(AF485:AK485)&lt;&gt;"NA"))&gt;0,"SUBSANAR","APROBADA CR"))</f>
        <v>APROBADA CR</v>
      </c>
    </row>
    <row r="486" spans="1:43" s="1249" customFormat="1" ht="13.8" hidden="1" x14ac:dyDescent="0.3">
      <c r="A486" s="928" t="s">
        <v>7488</v>
      </c>
      <c r="B486" s="928" t="s">
        <v>9478</v>
      </c>
      <c r="C486" s="928">
        <v>3141</v>
      </c>
      <c r="D486" s="928" t="s">
        <v>376</v>
      </c>
      <c r="E486" s="928" t="s">
        <v>377</v>
      </c>
      <c r="F486" s="928" t="s">
        <v>638</v>
      </c>
      <c r="G486" s="928" t="s">
        <v>2753</v>
      </c>
      <c r="H486" s="928" t="s">
        <v>6624</v>
      </c>
      <c r="I486" s="928" t="s">
        <v>10170</v>
      </c>
      <c r="J486" s="928" t="s">
        <v>431</v>
      </c>
      <c r="K486" s="928">
        <v>1037487986</v>
      </c>
      <c r="L486" s="1391">
        <v>44301</v>
      </c>
      <c r="M486" s="1307">
        <v>4</v>
      </c>
      <c r="N486" s="1307" t="s">
        <v>379</v>
      </c>
      <c r="O486" s="928">
        <v>3236088891</v>
      </c>
      <c r="P486" s="928"/>
      <c r="Q486" s="928"/>
      <c r="R486" s="928" t="s">
        <v>380</v>
      </c>
      <c r="S486" s="928" t="s">
        <v>54</v>
      </c>
      <c r="T486" s="928" t="s">
        <v>10007</v>
      </c>
      <c r="U486" s="928"/>
      <c r="V486" s="1352"/>
      <c r="W486" s="1352"/>
      <c r="X486" s="1352"/>
      <c r="Y486" s="931"/>
      <c r="Z486" s="931"/>
      <c r="AA486" s="931"/>
      <c r="AB486" s="931"/>
      <c r="AC486" s="931"/>
      <c r="AD486" s="1259"/>
      <c r="AE486" s="931"/>
      <c r="AF486" s="1268"/>
      <c r="AG486" s="1268"/>
      <c r="AH486" s="1268"/>
      <c r="AI486" s="1268"/>
      <c r="AJ486" s="1268"/>
      <c r="AK486" s="1268"/>
      <c r="AL486" s="1268"/>
      <c r="AM486" s="1268"/>
      <c r="AN486" s="1268"/>
      <c r="AO486" s="1452"/>
      <c r="AP486" s="1563"/>
    </row>
    <row r="487" spans="1:43" s="1453" customFormat="1" ht="13.8" hidden="1" x14ac:dyDescent="0.3">
      <c r="A487" s="928" t="s">
        <v>7488</v>
      </c>
      <c r="B487" s="928" t="s">
        <v>9478</v>
      </c>
      <c r="C487" s="928">
        <v>3151</v>
      </c>
      <c r="D487" s="928" t="s">
        <v>376</v>
      </c>
      <c r="E487" s="928" t="s">
        <v>10172</v>
      </c>
      <c r="F487" s="928"/>
      <c r="G487" s="928" t="s">
        <v>4972</v>
      </c>
      <c r="H487" s="928" t="s">
        <v>8772</v>
      </c>
      <c r="I487" s="928" t="s">
        <v>10173</v>
      </c>
      <c r="J487" s="928" t="s">
        <v>431</v>
      </c>
      <c r="K487" s="928">
        <v>1037489385</v>
      </c>
      <c r="L487" s="1391">
        <v>44951</v>
      </c>
      <c r="M487" s="1307">
        <v>2</v>
      </c>
      <c r="N487" s="1307" t="s">
        <v>51</v>
      </c>
      <c r="O487" s="928">
        <v>3235531858</v>
      </c>
      <c r="P487" s="928"/>
      <c r="Q487" s="928"/>
      <c r="R487" s="928" t="s">
        <v>380</v>
      </c>
      <c r="S487" s="928" t="s">
        <v>54</v>
      </c>
      <c r="T487" s="928" t="s">
        <v>10007</v>
      </c>
      <c r="U487" s="928"/>
      <c r="V487" s="1352"/>
      <c r="W487" s="1352"/>
      <c r="X487" s="1352"/>
      <c r="Y487" s="931"/>
      <c r="Z487" s="931"/>
      <c r="AA487" s="931"/>
      <c r="AB487" s="931"/>
      <c r="AC487" s="931"/>
      <c r="AD487" s="931"/>
      <c r="AE487" s="931"/>
      <c r="AF487" s="1268"/>
      <c r="AG487" s="1268"/>
      <c r="AH487" s="1268"/>
      <c r="AI487" s="1268"/>
      <c r="AJ487" s="1268"/>
      <c r="AK487" s="1268"/>
      <c r="AL487" s="1268"/>
      <c r="AM487" s="1268"/>
      <c r="AN487" s="1268"/>
      <c r="AO487" s="1452"/>
      <c r="AP487" s="1570"/>
    </row>
    <row r="488" spans="1:43" s="1249" customFormat="1" ht="13.8" hidden="1" x14ac:dyDescent="0.3">
      <c r="A488" s="928" t="s">
        <v>7488</v>
      </c>
      <c r="B488" s="928" t="s">
        <v>9478</v>
      </c>
      <c r="C488" s="928">
        <v>3161</v>
      </c>
      <c r="D488" s="928" t="s">
        <v>376</v>
      </c>
      <c r="E488" s="928" t="s">
        <v>10175</v>
      </c>
      <c r="F488" s="928" t="s">
        <v>1482</v>
      </c>
      <c r="G488" s="928" t="s">
        <v>5053</v>
      </c>
      <c r="H488" s="928" t="s">
        <v>2638</v>
      </c>
      <c r="I488" s="928" t="s">
        <v>10176</v>
      </c>
      <c r="J488" s="928" t="s">
        <v>431</v>
      </c>
      <c r="K488" s="928">
        <v>1037489765</v>
      </c>
      <c r="L488" s="1391">
        <v>45631</v>
      </c>
      <c r="M488" s="1307">
        <v>1</v>
      </c>
      <c r="N488" s="1307" t="s">
        <v>51</v>
      </c>
      <c r="O488" s="928">
        <v>3236636139</v>
      </c>
      <c r="P488" s="928"/>
      <c r="Q488" s="928"/>
      <c r="R488" s="928" t="s">
        <v>380</v>
      </c>
      <c r="S488" s="928" t="s">
        <v>54</v>
      </c>
      <c r="T488" s="928" t="s">
        <v>9985</v>
      </c>
      <c r="U488" s="928"/>
      <c r="V488" s="1352"/>
      <c r="W488" s="1352"/>
      <c r="X488" s="1352"/>
      <c r="Y488" s="931"/>
      <c r="Z488" s="931"/>
      <c r="AA488" s="931"/>
      <c r="AB488" s="931"/>
      <c r="AC488" s="931"/>
      <c r="AD488" s="931"/>
      <c r="AE488" s="931"/>
      <c r="AF488" s="1268"/>
      <c r="AG488" s="1268"/>
      <c r="AH488" s="1268"/>
      <c r="AI488" s="1268"/>
      <c r="AJ488" s="1268"/>
      <c r="AK488" s="1268"/>
      <c r="AL488" s="1268"/>
      <c r="AM488" s="1268"/>
      <c r="AN488" s="1268"/>
      <c r="AO488" s="1353"/>
    </row>
    <row r="489" spans="1:43" s="1249" customFormat="1" ht="13.8" hidden="1" x14ac:dyDescent="0.3">
      <c r="A489" s="928" t="s">
        <v>7488</v>
      </c>
      <c r="B489" s="928" t="s">
        <v>9478</v>
      </c>
      <c r="C489" s="928">
        <v>3162</v>
      </c>
      <c r="D489" s="928" t="s">
        <v>376</v>
      </c>
      <c r="E489" s="928" t="s">
        <v>10177</v>
      </c>
      <c r="F489" s="928" t="s">
        <v>10178</v>
      </c>
      <c r="G489" s="928" t="s">
        <v>5509</v>
      </c>
      <c r="H489" s="928" t="s">
        <v>2638</v>
      </c>
      <c r="I489" s="928" t="s">
        <v>10179</v>
      </c>
      <c r="J489" s="928" t="s">
        <v>390</v>
      </c>
      <c r="K489" s="928">
        <v>1046537408</v>
      </c>
      <c r="L489" s="1391">
        <v>41862</v>
      </c>
      <c r="M489" s="1307">
        <v>11</v>
      </c>
      <c r="N489" s="1307" t="s">
        <v>51</v>
      </c>
      <c r="O489" s="928">
        <v>3236636139</v>
      </c>
      <c r="P489" s="928"/>
      <c r="Q489" s="928"/>
      <c r="R489" s="928" t="s">
        <v>380</v>
      </c>
      <c r="S489" s="928" t="s">
        <v>54</v>
      </c>
      <c r="T489" s="928" t="s">
        <v>9985</v>
      </c>
      <c r="U489" s="928"/>
      <c r="V489" s="1352"/>
      <c r="W489" s="1352"/>
      <c r="X489" s="1352"/>
      <c r="Y489" s="931"/>
      <c r="Z489" s="931"/>
      <c r="AA489" s="931"/>
      <c r="AB489" s="931"/>
      <c r="AC489" s="931"/>
      <c r="AD489" s="931"/>
      <c r="AE489" s="931"/>
      <c r="AF489" s="1268"/>
      <c r="AG489" s="1268"/>
      <c r="AH489" s="1268"/>
      <c r="AI489" s="1268"/>
      <c r="AJ489" s="1268"/>
      <c r="AK489" s="1268"/>
      <c r="AL489" s="1268"/>
      <c r="AM489" s="1268"/>
      <c r="AN489" s="1268"/>
      <c r="AO489" s="1353"/>
    </row>
    <row r="490" spans="1:43" s="1249" customFormat="1" ht="13.8" hidden="1" x14ac:dyDescent="0.3">
      <c r="A490" s="928" t="s">
        <v>7488</v>
      </c>
      <c r="B490" s="928" t="s">
        <v>9478</v>
      </c>
      <c r="C490" s="928">
        <v>3163</v>
      </c>
      <c r="D490" s="928" t="s">
        <v>376</v>
      </c>
      <c r="E490" s="928" t="s">
        <v>377</v>
      </c>
      <c r="F490" s="928" t="s">
        <v>638</v>
      </c>
      <c r="G490" s="928" t="s">
        <v>2638</v>
      </c>
      <c r="H490" s="928" t="s">
        <v>10174</v>
      </c>
      <c r="I490" s="928" t="s">
        <v>10180</v>
      </c>
      <c r="J490" s="928" t="s">
        <v>390</v>
      </c>
      <c r="K490" s="928">
        <v>1046534855</v>
      </c>
      <c r="L490" s="1391">
        <v>40891</v>
      </c>
      <c r="M490" s="1307">
        <v>14</v>
      </c>
      <c r="N490" s="1307" t="s">
        <v>379</v>
      </c>
      <c r="O490" s="928">
        <v>3236636139</v>
      </c>
      <c r="P490" s="928"/>
      <c r="Q490" s="928"/>
      <c r="R490" s="928" t="s">
        <v>380</v>
      </c>
      <c r="S490" s="928" t="s">
        <v>54</v>
      </c>
      <c r="T490" s="928" t="s">
        <v>9985</v>
      </c>
      <c r="U490" s="928"/>
      <c r="V490" s="1352"/>
      <c r="W490" s="1352"/>
      <c r="X490" s="1352"/>
      <c r="Y490" s="931"/>
      <c r="Z490" s="931"/>
      <c r="AA490" s="931"/>
      <c r="AB490" s="931"/>
      <c r="AC490" s="931"/>
      <c r="AD490" s="931"/>
      <c r="AE490" s="931"/>
      <c r="AF490" s="1268"/>
      <c r="AG490" s="1268"/>
      <c r="AH490" s="1268"/>
      <c r="AI490" s="1268"/>
      <c r="AJ490" s="1268"/>
      <c r="AK490" s="1268"/>
      <c r="AL490" s="1268"/>
      <c r="AM490" s="1268"/>
      <c r="AN490" s="1268"/>
      <c r="AO490" s="1353"/>
    </row>
    <row r="491" spans="1:43" s="1249" customFormat="1" ht="13.8" hidden="1" x14ac:dyDescent="0.3">
      <c r="A491" s="928" t="s">
        <v>7488</v>
      </c>
      <c r="B491" s="928" t="s">
        <v>9478</v>
      </c>
      <c r="C491" s="928">
        <v>3164</v>
      </c>
      <c r="D491" s="928" t="s">
        <v>376</v>
      </c>
      <c r="E491" s="928" t="s">
        <v>377</v>
      </c>
      <c r="F491" s="928" t="s">
        <v>529</v>
      </c>
      <c r="G491" s="928" t="s">
        <v>6263</v>
      </c>
      <c r="H491" s="928" t="s">
        <v>2638</v>
      </c>
      <c r="I491" s="928" t="s">
        <v>10181</v>
      </c>
      <c r="J491" s="928" t="s">
        <v>390</v>
      </c>
      <c r="K491" s="928">
        <v>1046531491</v>
      </c>
      <c r="L491" s="1391">
        <v>39988</v>
      </c>
      <c r="M491" s="1307">
        <v>16</v>
      </c>
      <c r="N491" s="1307" t="s">
        <v>379</v>
      </c>
      <c r="O491" s="928">
        <v>3236636139</v>
      </c>
      <c r="P491" s="928"/>
      <c r="Q491" s="928"/>
      <c r="R491" s="928" t="s">
        <v>380</v>
      </c>
      <c r="S491" s="928" t="s">
        <v>54</v>
      </c>
      <c r="T491" s="928" t="s">
        <v>9985</v>
      </c>
      <c r="U491" s="928"/>
      <c r="V491" s="1352"/>
      <c r="W491" s="1352"/>
      <c r="X491" s="1352"/>
      <c r="Y491" s="931"/>
      <c r="Z491" s="931"/>
      <c r="AA491" s="931"/>
      <c r="AB491" s="931"/>
      <c r="AC491" s="931"/>
      <c r="AD491" s="1259"/>
      <c r="AE491" s="931"/>
      <c r="AF491" s="1268"/>
      <c r="AG491" s="1268"/>
      <c r="AH491" s="1268"/>
      <c r="AI491" s="1268"/>
      <c r="AJ491" s="1268"/>
      <c r="AK491" s="1268"/>
      <c r="AL491" s="1268"/>
      <c r="AM491" s="1268"/>
      <c r="AN491" s="1268"/>
      <c r="AO491" s="1452"/>
      <c r="AP491" s="1561"/>
    </row>
    <row r="492" spans="1:43" s="1249" customFormat="1" ht="13.8" hidden="1" x14ac:dyDescent="0.3">
      <c r="A492" s="928" t="s">
        <v>7488</v>
      </c>
      <c r="B492" s="928" t="s">
        <v>9478</v>
      </c>
      <c r="C492" s="928">
        <v>3171</v>
      </c>
      <c r="D492" s="928" t="s">
        <v>376</v>
      </c>
      <c r="E492" s="928" t="s">
        <v>1814</v>
      </c>
      <c r="F492" s="928" t="s">
        <v>454</v>
      </c>
      <c r="G492" s="928" t="s">
        <v>3691</v>
      </c>
      <c r="H492" s="928" t="s">
        <v>1803</v>
      </c>
      <c r="I492" s="928" t="s">
        <v>10182</v>
      </c>
      <c r="J492" s="928" t="s">
        <v>50</v>
      </c>
      <c r="K492" s="928">
        <v>1037471003</v>
      </c>
      <c r="L492" s="1391">
        <v>38733</v>
      </c>
      <c r="M492" s="1307">
        <v>19</v>
      </c>
      <c r="N492" s="1307" t="s">
        <v>379</v>
      </c>
      <c r="O492" s="928">
        <v>3507130639</v>
      </c>
      <c r="P492" s="928"/>
      <c r="Q492" s="928"/>
      <c r="R492" s="928" t="s">
        <v>380</v>
      </c>
      <c r="S492" s="928" t="s">
        <v>54</v>
      </c>
      <c r="T492" s="928" t="s">
        <v>9985</v>
      </c>
      <c r="U492" s="928"/>
      <c r="V492" s="1352"/>
      <c r="W492" s="1352"/>
      <c r="X492" s="1352"/>
      <c r="Y492" s="931"/>
      <c r="Z492" s="931"/>
      <c r="AA492" s="931"/>
      <c r="AB492" s="931"/>
      <c r="AC492" s="931"/>
      <c r="AD492" s="931"/>
      <c r="AE492" s="931"/>
      <c r="AF492" s="1268"/>
      <c r="AG492" s="1268"/>
      <c r="AH492" s="1268"/>
      <c r="AI492" s="1268"/>
      <c r="AJ492" s="1268"/>
      <c r="AK492" s="1268"/>
      <c r="AL492" s="1268"/>
      <c r="AM492" s="1268"/>
      <c r="AN492" s="1268"/>
      <c r="AO492" s="1353"/>
    </row>
    <row r="493" spans="1:43" s="1249" customFormat="1" ht="13.8" hidden="1" x14ac:dyDescent="0.3">
      <c r="A493" s="928" t="s">
        <v>7488</v>
      </c>
      <c r="B493" s="928" t="s">
        <v>9478</v>
      </c>
      <c r="C493" s="928">
        <v>3172</v>
      </c>
      <c r="D493" s="928" t="s">
        <v>376</v>
      </c>
      <c r="E493" s="928" t="s">
        <v>10183</v>
      </c>
      <c r="F493" s="928"/>
      <c r="G493" s="928" t="s">
        <v>3691</v>
      </c>
      <c r="H493" s="928" t="s">
        <v>415</v>
      </c>
      <c r="I493" s="928" t="s">
        <v>10184</v>
      </c>
      <c r="J493" s="928" t="s">
        <v>50</v>
      </c>
      <c r="K493" s="928">
        <v>11172063</v>
      </c>
      <c r="L493" s="1391">
        <v>27051</v>
      </c>
      <c r="M493" s="1307">
        <v>51</v>
      </c>
      <c r="N493" s="1307" t="s">
        <v>379</v>
      </c>
      <c r="O493" s="928">
        <v>3507130639</v>
      </c>
      <c r="P493" s="928"/>
      <c r="Q493" s="928"/>
      <c r="R493" s="928" t="s">
        <v>380</v>
      </c>
      <c r="S493" s="928" t="s">
        <v>54</v>
      </c>
      <c r="T493" s="928" t="s">
        <v>9985</v>
      </c>
      <c r="U493" s="928"/>
      <c r="V493" s="1352"/>
      <c r="W493" s="1352"/>
      <c r="X493" s="1352"/>
      <c r="Y493" s="931"/>
      <c r="Z493" s="931"/>
      <c r="AA493" s="931"/>
      <c r="AB493" s="931"/>
      <c r="AC493" s="931"/>
      <c r="AD493" s="931"/>
      <c r="AE493" s="931"/>
      <c r="AF493" s="1268"/>
      <c r="AG493" s="1268"/>
      <c r="AH493" s="1268"/>
      <c r="AI493" s="1268"/>
      <c r="AJ493" s="1268"/>
      <c r="AK493" s="1268"/>
      <c r="AL493" s="1268"/>
      <c r="AM493" s="1268"/>
      <c r="AN493" s="1268"/>
      <c r="AO493" s="1353"/>
    </row>
    <row r="494" spans="1:43" s="1249" customFormat="1" ht="13.8" hidden="1" x14ac:dyDescent="0.3">
      <c r="A494" s="928" t="s">
        <v>7488</v>
      </c>
      <c r="B494" s="928" t="s">
        <v>9478</v>
      </c>
      <c r="C494" s="928">
        <v>3173</v>
      </c>
      <c r="D494" s="928" t="s">
        <v>376</v>
      </c>
      <c r="E494" s="928" t="s">
        <v>4942</v>
      </c>
      <c r="F494" s="928"/>
      <c r="G494" s="928" t="s">
        <v>3691</v>
      </c>
      <c r="H494" s="928" t="s">
        <v>1803</v>
      </c>
      <c r="I494" s="928" t="s">
        <v>10185</v>
      </c>
      <c r="J494" s="928" t="s">
        <v>390</v>
      </c>
      <c r="K494" s="928">
        <v>1006722347</v>
      </c>
      <c r="L494" s="1391">
        <v>39491</v>
      </c>
      <c r="M494" s="1307">
        <v>17</v>
      </c>
      <c r="N494" s="1307" t="s">
        <v>51</v>
      </c>
      <c r="O494" s="928">
        <v>3507130639</v>
      </c>
      <c r="P494" s="928"/>
      <c r="Q494" s="928"/>
      <c r="R494" s="928" t="s">
        <v>380</v>
      </c>
      <c r="S494" s="928" t="s">
        <v>54</v>
      </c>
      <c r="T494" s="928" t="s">
        <v>9985</v>
      </c>
      <c r="U494" s="928"/>
      <c r="V494" s="1352"/>
      <c r="W494" s="1352"/>
      <c r="X494" s="1352"/>
      <c r="Y494" s="931"/>
      <c r="Z494" s="931"/>
      <c r="AA494" s="931"/>
      <c r="AB494" s="931"/>
      <c r="AC494" s="931"/>
      <c r="AD494" s="1259"/>
      <c r="AE494" s="931"/>
      <c r="AF494" s="1268"/>
      <c r="AG494" s="1268"/>
      <c r="AH494" s="1268"/>
      <c r="AI494" s="1268"/>
      <c r="AJ494" s="1268"/>
      <c r="AK494" s="1268"/>
      <c r="AL494" s="1268"/>
      <c r="AM494" s="1268"/>
      <c r="AN494" s="1268"/>
      <c r="AO494" s="1573"/>
      <c r="AP494" s="1561"/>
    </row>
    <row r="495" spans="1:43" s="1249" customFormat="1" ht="13.8" x14ac:dyDescent="0.3">
      <c r="A495" s="928" t="s">
        <v>7488</v>
      </c>
      <c r="B495" s="928" t="s">
        <v>9478</v>
      </c>
      <c r="C495" s="928">
        <v>318</v>
      </c>
      <c r="D495" s="928" t="s">
        <v>45</v>
      </c>
      <c r="E495" s="928" t="s">
        <v>10186</v>
      </c>
      <c r="F495" s="928" t="s">
        <v>643</v>
      </c>
      <c r="G495" s="928" t="s">
        <v>9105</v>
      </c>
      <c r="H495" s="928" t="s">
        <v>4778</v>
      </c>
      <c r="I495" s="1540" t="s">
        <v>10187</v>
      </c>
      <c r="J495" s="928" t="s">
        <v>50</v>
      </c>
      <c r="K495" s="928">
        <v>1037478391</v>
      </c>
      <c r="L495" s="1391">
        <v>33039</v>
      </c>
      <c r="M495" s="1307">
        <v>35</v>
      </c>
      <c r="N495" s="1307" t="s">
        <v>51</v>
      </c>
      <c r="O495" s="928">
        <v>3027550775</v>
      </c>
      <c r="P495" s="928"/>
      <c r="Q495" s="928"/>
      <c r="R495" s="928" t="s">
        <v>380</v>
      </c>
      <c r="S495" s="928" t="s">
        <v>54</v>
      </c>
      <c r="T495" s="928" t="s">
        <v>10007</v>
      </c>
      <c r="U495" s="928"/>
      <c r="V495" s="1352" t="s">
        <v>57</v>
      </c>
      <c r="W495" s="1352" t="s">
        <v>57</v>
      </c>
      <c r="X495" s="1352" t="s">
        <v>57</v>
      </c>
      <c r="Y495" s="1458"/>
      <c r="Z495" s="1458"/>
      <c r="AA495" s="1458"/>
      <c r="AB495" s="1458"/>
      <c r="AC495" s="1458"/>
      <c r="AD495" s="1456" t="s">
        <v>58</v>
      </c>
      <c r="AE495" s="1458"/>
      <c r="AF495" s="1268" t="s">
        <v>59</v>
      </c>
      <c r="AG495" s="1268" t="s">
        <v>57</v>
      </c>
      <c r="AH495" s="1268" t="s">
        <v>59</v>
      </c>
      <c r="AI495" s="1268" t="s">
        <v>59</v>
      </c>
      <c r="AJ495" s="1268" t="s">
        <v>59</v>
      </c>
      <c r="AK495" s="1268" t="s">
        <v>59</v>
      </c>
      <c r="AL495" s="1268" t="s">
        <v>220</v>
      </c>
      <c r="AM495" s="1268"/>
      <c r="AN495" s="1264"/>
      <c r="AO495" s="1447" t="s">
        <v>61</v>
      </c>
      <c r="AP495" s="1350"/>
      <c r="AQ495" s="809" t="str" cm="1">
        <f t="array" ref="AQ495">IF(AD495="NO FAVORABLE","NO FAVORABLE",IF(SUMPRODUCT(--(TRIM(AF495:AK495)&lt;&gt;"SI"),--(TRIM(AF495:AK495)&lt;&gt;"NA"))&gt;0,"SUBSANAR","APROBADA CR"))</f>
        <v>APROBADA CR</v>
      </c>
    </row>
    <row r="496" spans="1:43" s="1249" customFormat="1" ht="13.8" hidden="1" x14ac:dyDescent="0.3">
      <c r="A496" s="928" t="s">
        <v>7488</v>
      </c>
      <c r="B496" s="928" t="s">
        <v>9478</v>
      </c>
      <c r="C496" s="928">
        <v>3181</v>
      </c>
      <c r="D496" s="928" t="s">
        <v>376</v>
      </c>
      <c r="E496" s="928" t="s">
        <v>3541</v>
      </c>
      <c r="F496" s="928"/>
      <c r="G496" s="928" t="s">
        <v>2739</v>
      </c>
      <c r="H496" s="928" t="s">
        <v>9105</v>
      </c>
      <c r="I496" s="928" t="s">
        <v>10188</v>
      </c>
      <c r="J496" s="928" t="s">
        <v>390</v>
      </c>
      <c r="K496" s="928">
        <v>1037485000</v>
      </c>
      <c r="L496" s="1391">
        <v>42199</v>
      </c>
      <c r="M496" s="1307">
        <v>10</v>
      </c>
      <c r="N496" s="1307" t="s">
        <v>379</v>
      </c>
      <c r="O496" s="928">
        <v>3027550775</v>
      </c>
      <c r="P496" s="928"/>
      <c r="Q496" s="928"/>
      <c r="R496" s="928" t="s">
        <v>380</v>
      </c>
      <c r="S496" s="928" t="s">
        <v>54</v>
      </c>
      <c r="T496" s="928" t="s">
        <v>10007</v>
      </c>
      <c r="U496" s="928"/>
      <c r="V496" s="1352"/>
      <c r="W496" s="1352"/>
      <c r="X496" s="1352"/>
      <c r="Y496" s="931"/>
      <c r="Z496" s="931"/>
      <c r="AA496" s="931"/>
      <c r="AB496" s="931"/>
      <c r="AC496" s="931"/>
      <c r="AD496" s="931"/>
      <c r="AE496" s="931"/>
      <c r="AF496" s="1268"/>
      <c r="AG496" s="1268"/>
      <c r="AH496" s="1268"/>
      <c r="AI496" s="1268"/>
      <c r="AJ496" s="1268"/>
      <c r="AK496" s="1268"/>
      <c r="AL496" s="1268"/>
      <c r="AM496" s="1268"/>
      <c r="AN496" s="1268"/>
      <c r="AO496" s="1581"/>
    </row>
    <row r="497" spans="1:43" s="1249" customFormat="1" ht="13.8" hidden="1" x14ac:dyDescent="0.3">
      <c r="A497" s="928" t="s">
        <v>7488</v>
      </c>
      <c r="B497" s="928" t="s">
        <v>9478</v>
      </c>
      <c r="C497" s="928">
        <v>3182</v>
      </c>
      <c r="D497" s="928" t="s">
        <v>376</v>
      </c>
      <c r="E497" s="928" t="s">
        <v>120</v>
      </c>
      <c r="F497" s="928"/>
      <c r="G497" s="928" t="s">
        <v>2739</v>
      </c>
      <c r="H497" s="928" t="s">
        <v>9105</v>
      </c>
      <c r="I497" s="928" t="s">
        <v>10189</v>
      </c>
      <c r="J497" s="928" t="s">
        <v>390</v>
      </c>
      <c r="K497" s="928">
        <v>1037481510</v>
      </c>
      <c r="L497" s="1391">
        <v>40764</v>
      </c>
      <c r="M497" s="1307">
        <v>14</v>
      </c>
      <c r="N497" s="1307" t="s">
        <v>51</v>
      </c>
      <c r="O497" s="928">
        <v>3027550775</v>
      </c>
      <c r="P497" s="928"/>
      <c r="Q497" s="928"/>
      <c r="R497" s="928" t="s">
        <v>380</v>
      </c>
      <c r="S497" s="928" t="s">
        <v>54</v>
      </c>
      <c r="T497" s="928" t="s">
        <v>10007</v>
      </c>
      <c r="U497" s="928"/>
      <c r="V497" s="1352"/>
      <c r="W497" s="1352"/>
      <c r="X497" s="1352"/>
      <c r="Y497" s="931"/>
      <c r="Z497" s="931"/>
      <c r="AA497" s="931"/>
      <c r="AB497" s="931"/>
      <c r="AC497" s="931"/>
      <c r="AD497" s="1259"/>
      <c r="AE497" s="931"/>
      <c r="AF497" s="1268"/>
      <c r="AG497" s="1268"/>
      <c r="AH497" s="1268"/>
      <c r="AI497" s="1268"/>
      <c r="AJ497" s="1268"/>
      <c r="AK497" s="1268"/>
      <c r="AL497" s="1268"/>
      <c r="AM497" s="1268"/>
      <c r="AN497" s="1268"/>
      <c r="AO497" s="1573"/>
      <c r="AP497" s="1561"/>
    </row>
    <row r="498" spans="1:43" s="1249" customFormat="1" ht="13.8" x14ac:dyDescent="0.3">
      <c r="A498" s="928" t="s">
        <v>7488</v>
      </c>
      <c r="B498" s="928" t="s">
        <v>9478</v>
      </c>
      <c r="C498" s="928">
        <v>319</v>
      </c>
      <c r="D498" s="928" t="s">
        <v>45</v>
      </c>
      <c r="E498" s="928" t="s">
        <v>62</v>
      </c>
      <c r="F498" s="928" t="s">
        <v>10190</v>
      </c>
      <c r="G498" s="928" t="s">
        <v>2638</v>
      </c>
      <c r="H498" s="928" t="s">
        <v>4733</v>
      </c>
      <c r="I498" s="1540" t="s">
        <v>10191</v>
      </c>
      <c r="J498" s="928" t="s">
        <v>50</v>
      </c>
      <c r="K498" s="928">
        <v>39420338</v>
      </c>
      <c r="L498" s="1391">
        <v>29037</v>
      </c>
      <c r="M498" s="1307">
        <v>46</v>
      </c>
      <c r="N498" s="1307" t="s">
        <v>51</v>
      </c>
      <c r="O498" s="928">
        <v>3234482800</v>
      </c>
      <c r="P498" s="928"/>
      <c r="Q498" s="928"/>
      <c r="R498" s="928" t="s">
        <v>380</v>
      </c>
      <c r="S498" s="928" t="s">
        <v>54</v>
      </c>
      <c r="T498" s="928" t="s">
        <v>10007</v>
      </c>
      <c r="U498" s="928"/>
      <c r="V498" s="1352" t="s">
        <v>57</v>
      </c>
      <c r="W498" s="1352" t="s">
        <v>57</v>
      </c>
      <c r="X498" s="1352" t="s">
        <v>57</v>
      </c>
      <c r="Y498" s="1458"/>
      <c r="Z498" s="1458"/>
      <c r="AA498" s="1458"/>
      <c r="AB498" s="1458"/>
      <c r="AC498" s="1458"/>
      <c r="AD498" s="1456" t="s">
        <v>58</v>
      </c>
      <c r="AE498" s="1458"/>
      <c r="AF498" s="1268" t="s">
        <v>59</v>
      </c>
      <c r="AG498" s="1268" t="s">
        <v>57</v>
      </c>
      <c r="AH498" s="1268" t="s">
        <v>59</v>
      </c>
      <c r="AI498" s="1268" t="s">
        <v>59</v>
      </c>
      <c r="AJ498" s="1268" t="s">
        <v>59</v>
      </c>
      <c r="AK498" s="1268" t="s">
        <v>59</v>
      </c>
      <c r="AL498" s="1268" t="s">
        <v>114</v>
      </c>
      <c r="AM498" s="1268"/>
      <c r="AN498" s="1264"/>
      <c r="AO498" s="1447" t="s">
        <v>61</v>
      </c>
      <c r="AP498" s="1350"/>
      <c r="AQ498" s="809" t="str" cm="1">
        <f t="array" ref="AQ498">IF(AD498="NO FAVORABLE","NO FAVORABLE",IF(SUMPRODUCT(--(TRIM(AF498:AK498)&lt;&gt;"SI"),--(TRIM(AF498:AK498)&lt;&gt;"NA"))&gt;0,"SUBSANAR","APROBADA CR"))</f>
        <v>APROBADA CR</v>
      </c>
    </row>
    <row r="499" spans="1:43" s="1249" customFormat="1" ht="13.8" hidden="1" x14ac:dyDescent="0.3">
      <c r="A499" s="928" t="s">
        <v>7488</v>
      </c>
      <c r="B499" s="928" t="s">
        <v>9478</v>
      </c>
      <c r="C499" s="928">
        <v>3191</v>
      </c>
      <c r="D499" s="928" t="s">
        <v>376</v>
      </c>
      <c r="E499" s="928" t="s">
        <v>2127</v>
      </c>
      <c r="F499" s="928" t="s">
        <v>455</v>
      </c>
      <c r="G499" s="928" t="s">
        <v>6624</v>
      </c>
      <c r="H499" s="928" t="s">
        <v>74</v>
      </c>
      <c r="I499" s="928" t="s">
        <v>10192</v>
      </c>
      <c r="J499" s="928" t="s">
        <v>50</v>
      </c>
      <c r="K499" s="928">
        <v>1037471317</v>
      </c>
      <c r="L499" s="1391">
        <v>31644</v>
      </c>
      <c r="M499" s="1307">
        <v>39</v>
      </c>
      <c r="N499" s="1307" t="s">
        <v>379</v>
      </c>
      <c r="O499" s="928">
        <v>3234482800</v>
      </c>
      <c r="P499" s="928"/>
      <c r="Q499" s="928"/>
      <c r="R499" s="928" t="s">
        <v>380</v>
      </c>
      <c r="S499" s="928" t="s">
        <v>54</v>
      </c>
      <c r="T499" s="928" t="s">
        <v>10007</v>
      </c>
      <c r="U499" s="928"/>
      <c r="V499" s="1352"/>
      <c r="W499" s="1352"/>
      <c r="X499" s="1352"/>
      <c r="Y499" s="931"/>
      <c r="Z499" s="931"/>
      <c r="AA499" s="931"/>
      <c r="AB499" s="931"/>
      <c r="AC499" s="931"/>
      <c r="AD499" s="931"/>
      <c r="AE499" s="931"/>
      <c r="AF499" s="1268"/>
      <c r="AG499" s="1268"/>
      <c r="AH499" s="1268"/>
      <c r="AI499" s="1268"/>
      <c r="AJ499" s="1268"/>
      <c r="AK499" s="1268"/>
      <c r="AL499" s="1268"/>
      <c r="AM499" s="1268"/>
      <c r="AN499" s="1268"/>
      <c r="AO499" s="1581"/>
    </row>
    <row r="500" spans="1:43" s="1249" customFormat="1" ht="13.8" hidden="1" x14ac:dyDescent="0.3">
      <c r="A500" s="928" t="s">
        <v>7488</v>
      </c>
      <c r="B500" s="928" t="s">
        <v>9478</v>
      </c>
      <c r="C500" s="928">
        <v>3192</v>
      </c>
      <c r="D500" s="928" t="s">
        <v>376</v>
      </c>
      <c r="E500" s="928" t="s">
        <v>10193</v>
      </c>
      <c r="F500" s="928" t="s">
        <v>565</v>
      </c>
      <c r="G500" s="928" t="s">
        <v>400</v>
      </c>
      <c r="H500" s="928" t="s">
        <v>2638</v>
      </c>
      <c r="I500" s="928" t="s">
        <v>10194</v>
      </c>
      <c r="J500" s="928" t="s">
        <v>50</v>
      </c>
      <c r="K500" s="928">
        <v>1001027968</v>
      </c>
      <c r="L500" s="1391">
        <v>37404</v>
      </c>
      <c r="M500" s="1307">
        <v>23</v>
      </c>
      <c r="N500" s="1307" t="s">
        <v>51</v>
      </c>
      <c r="O500" s="928">
        <v>3234482800</v>
      </c>
      <c r="P500" s="928"/>
      <c r="Q500" s="928"/>
      <c r="R500" s="928" t="s">
        <v>380</v>
      </c>
      <c r="S500" s="928" t="s">
        <v>54</v>
      </c>
      <c r="T500" s="928" t="s">
        <v>10007</v>
      </c>
      <c r="U500" s="928"/>
      <c r="V500" s="1352"/>
      <c r="W500" s="1352"/>
      <c r="X500" s="1352"/>
      <c r="Y500" s="931"/>
      <c r="Z500" s="931"/>
      <c r="AA500" s="931"/>
      <c r="AB500" s="931"/>
      <c r="AC500" s="931"/>
      <c r="AD500" s="931"/>
      <c r="AE500" s="931"/>
      <c r="AF500" s="1268"/>
      <c r="AG500" s="1268"/>
      <c r="AH500" s="1268"/>
      <c r="AI500" s="1268"/>
      <c r="AJ500" s="1268"/>
      <c r="AK500" s="1268"/>
      <c r="AL500" s="1268"/>
      <c r="AM500" s="1268"/>
      <c r="AN500" s="1268"/>
      <c r="AO500" s="1353"/>
    </row>
    <row r="501" spans="1:43" s="1249" customFormat="1" ht="13.8" hidden="1" x14ac:dyDescent="0.3">
      <c r="A501" s="928" t="s">
        <v>7488</v>
      </c>
      <c r="B501" s="928" t="s">
        <v>9478</v>
      </c>
      <c r="C501" s="928">
        <v>3193</v>
      </c>
      <c r="D501" s="928" t="s">
        <v>376</v>
      </c>
      <c r="E501" s="928" t="s">
        <v>384</v>
      </c>
      <c r="F501" s="928" t="s">
        <v>794</v>
      </c>
      <c r="G501" s="928" t="s">
        <v>400</v>
      </c>
      <c r="H501" s="928" t="s">
        <v>2638</v>
      </c>
      <c r="I501" s="928" t="s">
        <v>10195</v>
      </c>
      <c r="J501" s="928" t="s">
        <v>50</v>
      </c>
      <c r="K501" s="928">
        <v>1037484930</v>
      </c>
      <c r="L501" s="1391">
        <v>35551</v>
      </c>
      <c r="M501" s="1307">
        <v>28</v>
      </c>
      <c r="N501" s="1307" t="s">
        <v>379</v>
      </c>
      <c r="O501" s="928">
        <v>3234482800</v>
      </c>
      <c r="P501" s="928"/>
      <c r="Q501" s="928"/>
      <c r="R501" s="928" t="s">
        <v>380</v>
      </c>
      <c r="S501" s="928" t="s">
        <v>54</v>
      </c>
      <c r="T501" s="928" t="s">
        <v>10007</v>
      </c>
      <c r="U501" s="928"/>
      <c r="V501" s="1352"/>
      <c r="W501" s="1352"/>
      <c r="X501" s="1352"/>
      <c r="Y501" s="931"/>
      <c r="Z501" s="931"/>
      <c r="AA501" s="931"/>
      <c r="AB501" s="931"/>
      <c r="AC501" s="931"/>
      <c r="AD501" s="1259"/>
      <c r="AE501" s="931"/>
      <c r="AF501" s="1268"/>
      <c r="AG501" s="1268"/>
      <c r="AH501" s="1268"/>
      <c r="AI501" s="1268"/>
      <c r="AJ501" s="1268"/>
      <c r="AK501" s="1268"/>
      <c r="AL501" s="1268"/>
      <c r="AM501" s="1268"/>
      <c r="AN501" s="1268"/>
      <c r="AO501" s="1573"/>
      <c r="AP501" s="1561"/>
    </row>
    <row r="502" spans="1:43" s="1249" customFormat="1" ht="13.8" x14ac:dyDescent="0.3">
      <c r="A502" s="928" t="s">
        <v>7488</v>
      </c>
      <c r="B502" s="928" t="s">
        <v>9478</v>
      </c>
      <c r="C502" s="928">
        <v>320</v>
      </c>
      <c r="D502" s="928" t="s">
        <v>45</v>
      </c>
      <c r="E502" s="928" t="s">
        <v>10196</v>
      </c>
      <c r="F502" s="928"/>
      <c r="G502" s="928" t="s">
        <v>9105</v>
      </c>
      <c r="H502" s="928" t="s">
        <v>4778</v>
      </c>
      <c r="I502" s="1540" t="s">
        <v>10197</v>
      </c>
      <c r="J502" s="928" t="s">
        <v>50</v>
      </c>
      <c r="K502" s="928">
        <v>1037473303</v>
      </c>
      <c r="L502" s="1391">
        <v>32544</v>
      </c>
      <c r="M502" s="1307">
        <v>36</v>
      </c>
      <c r="N502" s="1307" t="s">
        <v>51</v>
      </c>
      <c r="O502" s="928">
        <v>3028541573</v>
      </c>
      <c r="P502" s="928"/>
      <c r="Q502" s="928"/>
      <c r="R502" s="928" t="s">
        <v>380</v>
      </c>
      <c r="S502" s="928" t="s">
        <v>54</v>
      </c>
      <c r="T502" s="928" t="s">
        <v>10007</v>
      </c>
      <c r="U502" s="928"/>
      <c r="V502" s="1352" t="s">
        <v>57</v>
      </c>
      <c r="W502" s="1352" t="s">
        <v>57</v>
      </c>
      <c r="X502" s="1352" t="s">
        <v>57</v>
      </c>
      <c r="Y502" s="1458"/>
      <c r="Z502" s="1458"/>
      <c r="AA502" s="1458"/>
      <c r="AB502" s="1458"/>
      <c r="AC502" s="1458"/>
      <c r="AD502" s="1456" t="s">
        <v>58</v>
      </c>
      <c r="AE502" s="1458"/>
      <c r="AF502" s="1268" t="s">
        <v>59</v>
      </c>
      <c r="AG502" s="1268" t="s">
        <v>57</v>
      </c>
      <c r="AH502" s="1268" t="s">
        <v>59</v>
      </c>
      <c r="AI502" s="1268" t="s">
        <v>59</v>
      </c>
      <c r="AJ502" s="1268" t="s">
        <v>59</v>
      </c>
      <c r="AK502" s="1268" t="s">
        <v>59</v>
      </c>
      <c r="AL502" s="1268" t="s">
        <v>114</v>
      </c>
      <c r="AM502" s="1268"/>
      <c r="AN502" s="1264"/>
      <c r="AO502" s="1447" t="s">
        <v>61</v>
      </c>
      <c r="AP502" s="1350"/>
      <c r="AQ502" s="809" t="str" cm="1">
        <f t="array" ref="AQ502">IF(AD502="NO FAVORABLE","NO FAVORABLE",IF(SUMPRODUCT(--(TRIM(AF502:AK502)&lt;&gt;"SI"),--(TRIM(AF502:AK502)&lt;&gt;"NA"))&gt;0,"SUBSANAR","APROBADA CR"))</f>
        <v>APROBADA CR</v>
      </c>
    </row>
    <row r="503" spans="1:43" s="1249" customFormat="1" ht="13.8" hidden="1" x14ac:dyDescent="0.3">
      <c r="A503" s="928" t="s">
        <v>7488</v>
      </c>
      <c r="B503" s="928" t="s">
        <v>9478</v>
      </c>
      <c r="C503" s="928">
        <v>3201</v>
      </c>
      <c r="D503" s="928" t="s">
        <v>376</v>
      </c>
      <c r="E503" s="928" t="s">
        <v>1506</v>
      </c>
      <c r="F503" s="928" t="s">
        <v>454</v>
      </c>
      <c r="G503" s="928" t="s">
        <v>4947</v>
      </c>
      <c r="H503" s="928" t="s">
        <v>1619</v>
      </c>
      <c r="I503" s="928" t="s">
        <v>10198</v>
      </c>
      <c r="J503" s="928" t="s">
        <v>50</v>
      </c>
      <c r="K503" s="928">
        <v>7384641</v>
      </c>
      <c r="L503" s="1391">
        <v>30128</v>
      </c>
      <c r="M503" s="1307">
        <v>43</v>
      </c>
      <c r="N503" s="1307" t="s">
        <v>379</v>
      </c>
      <c r="O503" s="928">
        <v>3028541573</v>
      </c>
      <c r="P503" s="928"/>
      <c r="Q503" s="928"/>
      <c r="R503" s="928" t="s">
        <v>380</v>
      </c>
      <c r="S503" s="928" t="s">
        <v>54</v>
      </c>
      <c r="T503" s="928" t="s">
        <v>10007</v>
      </c>
      <c r="U503" s="928"/>
      <c r="V503" s="1352"/>
      <c r="W503" s="1352"/>
      <c r="X503" s="1352"/>
      <c r="Y503" s="931"/>
      <c r="Z503" s="931"/>
      <c r="AA503" s="931"/>
      <c r="AB503" s="931"/>
      <c r="AC503" s="931"/>
      <c r="AD503" s="931"/>
      <c r="AE503" s="931"/>
      <c r="AF503" s="1268"/>
      <c r="AG503" s="1268"/>
      <c r="AH503" s="1268"/>
      <c r="AI503" s="1268"/>
      <c r="AJ503" s="1268"/>
      <c r="AK503" s="1268"/>
      <c r="AL503" s="1268"/>
      <c r="AM503" s="1268"/>
      <c r="AN503" s="1268"/>
      <c r="AO503" s="1581"/>
    </row>
    <row r="504" spans="1:43" s="1249" customFormat="1" ht="13.8" hidden="1" x14ac:dyDescent="0.3">
      <c r="A504" s="928" t="s">
        <v>7488</v>
      </c>
      <c r="B504" s="928" t="s">
        <v>9478</v>
      </c>
      <c r="C504" s="928">
        <v>3202</v>
      </c>
      <c r="D504" s="928" t="s">
        <v>376</v>
      </c>
      <c r="E504" s="928" t="s">
        <v>5209</v>
      </c>
      <c r="F504" s="928" t="s">
        <v>343</v>
      </c>
      <c r="G504" s="928" t="s">
        <v>4947</v>
      </c>
      <c r="H504" s="928" t="s">
        <v>9105</v>
      </c>
      <c r="I504" s="928" t="s">
        <v>10199</v>
      </c>
      <c r="J504" s="928" t="s">
        <v>390</v>
      </c>
      <c r="K504" s="928">
        <v>1037478931</v>
      </c>
      <c r="L504" s="1391">
        <v>39592</v>
      </c>
      <c r="M504" s="1307">
        <v>17</v>
      </c>
      <c r="N504" s="1307" t="s">
        <v>51</v>
      </c>
      <c r="O504" s="928">
        <v>3028541573</v>
      </c>
      <c r="P504" s="928"/>
      <c r="Q504" s="928"/>
      <c r="R504" s="928" t="s">
        <v>380</v>
      </c>
      <c r="S504" s="928" t="s">
        <v>54</v>
      </c>
      <c r="T504" s="928" t="s">
        <v>10007</v>
      </c>
      <c r="U504" s="928"/>
      <c r="V504" s="1352"/>
      <c r="W504" s="1352"/>
      <c r="X504" s="1352"/>
      <c r="Y504" s="931"/>
      <c r="Z504" s="931"/>
      <c r="AA504" s="931"/>
      <c r="AB504" s="931"/>
      <c r="AC504" s="931"/>
      <c r="AD504" s="931"/>
      <c r="AE504" s="931"/>
      <c r="AF504" s="1268"/>
      <c r="AG504" s="1268"/>
      <c r="AH504" s="1268"/>
      <c r="AI504" s="1268"/>
      <c r="AJ504" s="1268"/>
      <c r="AK504" s="1268"/>
      <c r="AL504" s="1268"/>
      <c r="AM504" s="1268"/>
      <c r="AN504" s="1268"/>
      <c r="AO504" s="1353"/>
    </row>
    <row r="505" spans="1:43" s="1249" customFormat="1" ht="13.8" hidden="1" x14ac:dyDescent="0.3">
      <c r="A505" s="928" t="s">
        <v>7488</v>
      </c>
      <c r="B505" s="928" t="s">
        <v>9478</v>
      </c>
      <c r="C505" s="928">
        <v>3203</v>
      </c>
      <c r="D505" s="928" t="s">
        <v>376</v>
      </c>
      <c r="E505" s="928" t="s">
        <v>377</v>
      </c>
      <c r="F505" s="928" t="s">
        <v>378</v>
      </c>
      <c r="G505" s="928" t="s">
        <v>4947</v>
      </c>
      <c r="H505" s="928" t="s">
        <v>9105</v>
      </c>
      <c r="I505" s="928" t="s">
        <v>10200</v>
      </c>
      <c r="J505" s="928" t="s">
        <v>390</v>
      </c>
      <c r="K505" s="928">
        <v>1037480908</v>
      </c>
      <c r="L505" s="1391">
        <v>40081</v>
      </c>
      <c r="M505" s="1307">
        <v>16</v>
      </c>
      <c r="N505" s="1307" t="s">
        <v>379</v>
      </c>
      <c r="O505" s="928">
        <v>3028541573</v>
      </c>
      <c r="P505" s="928"/>
      <c r="Q505" s="928"/>
      <c r="R505" s="928" t="s">
        <v>380</v>
      </c>
      <c r="S505" s="928" t="s">
        <v>54</v>
      </c>
      <c r="T505" s="928" t="s">
        <v>10007</v>
      </c>
      <c r="U505" s="928"/>
      <c r="V505" s="1352"/>
      <c r="W505" s="1352"/>
      <c r="X505" s="1352"/>
      <c r="Y505" s="931"/>
      <c r="Z505" s="931"/>
      <c r="AA505" s="931"/>
      <c r="AB505" s="931"/>
      <c r="AC505" s="931"/>
      <c r="AD505" s="1259"/>
      <c r="AE505" s="931"/>
      <c r="AF505" s="1268"/>
      <c r="AG505" s="1268"/>
      <c r="AH505" s="1268"/>
      <c r="AI505" s="1268"/>
      <c r="AJ505" s="1268"/>
      <c r="AK505" s="1268"/>
      <c r="AL505" s="1268"/>
      <c r="AM505" s="1268"/>
      <c r="AN505" s="1268"/>
      <c r="AO505" s="1452"/>
      <c r="AP505" s="1561"/>
    </row>
    <row r="506" spans="1:43" s="1249" customFormat="1" ht="13.8" hidden="1" x14ac:dyDescent="0.3">
      <c r="A506" s="928" t="s">
        <v>7488</v>
      </c>
      <c r="B506" s="928" t="s">
        <v>9478</v>
      </c>
      <c r="C506" s="928">
        <v>3221</v>
      </c>
      <c r="D506" s="928" t="s">
        <v>376</v>
      </c>
      <c r="E506" s="928" t="s">
        <v>377</v>
      </c>
      <c r="F506" s="928"/>
      <c r="G506" s="928" t="s">
        <v>4775</v>
      </c>
      <c r="H506" s="928" t="s">
        <v>9435</v>
      </c>
      <c r="I506" s="928" t="s">
        <v>10201</v>
      </c>
      <c r="J506" s="928" t="s">
        <v>50</v>
      </c>
      <c r="K506" s="928">
        <v>1007970104</v>
      </c>
      <c r="L506" s="1391">
        <v>33978</v>
      </c>
      <c r="M506" s="1307">
        <v>32</v>
      </c>
      <c r="N506" s="1307" t="s">
        <v>379</v>
      </c>
      <c r="O506" s="928">
        <v>3218188340</v>
      </c>
      <c r="P506" s="928"/>
      <c r="Q506" s="928"/>
      <c r="R506" s="928" t="s">
        <v>380</v>
      </c>
      <c r="S506" s="928" t="s">
        <v>54</v>
      </c>
      <c r="T506" s="928" t="s">
        <v>10007</v>
      </c>
      <c r="U506" s="928"/>
      <c r="V506" s="1352"/>
      <c r="W506" s="1352"/>
      <c r="X506" s="1352"/>
      <c r="Y506" s="931"/>
      <c r="Z506" s="931"/>
      <c r="AA506" s="931"/>
      <c r="AB506" s="931"/>
      <c r="AC506" s="931"/>
      <c r="AD506" s="1259"/>
      <c r="AE506" s="931"/>
      <c r="AF506" s="1268"/>
      <c r="AG506" s="1268"/>
      <c r="AH506" s="1268"/>
      <c r="AI506" s="1268"/>
      <c r="AJ506" s="1268"/>
      <c r="AK506" s="1268"/>
      <c r="AL506" s="1268"/>
      <c r="AM506" s="1268"/>
      <c r="AN506" s="1268"/>
      <c r="AO506" s="1573"/>
      <c r="AP506" s="1563"/>
    </row>
    <row r="507" spans="1:43" s="1249" customFormat="1" ht="13.8" x14ac:dyDescent="0.3">
      <c r="A507" s="928" t="s">
        <v>7488</v>
      </c>
      <c r="B507" s="928" t="s">
        <v>9478</v>
      </c>
      <c r="C507" s="928">
        <v>323</v>
      </c>
      <c r="D507" s="928" t="s">
        <v>45</v>
      </c>
      <c r="E507" s="928" t="s">
        <v>169</v>
      </c>
      <c r="F507" s="928" t="s">
        <v>107</v>
      </c>
      <c r="G507" s="928" t="s">
        <v>3304</v>
      </c>
      <c r="H507" s="928" t="s">
        <v>7980</v>
      </c>
      <c r="I507" s="1540" t="s">
        <v>10202</v>
      </c>
      <c r="J507" s="928" t="s">
        <v>50</v>
      </c>
      <c r="K507" s="928">
        <v>1037469641</v>
      </c>
      <c r="L507" s="1391">
        <v>31736</v>
      </c>
      <c r="M507" s="1307">
        <v>39</v>
      </c>
      <c r="N507" s="1307" t="s">
        <v>51</v>
      </c>
      <c r="O507" s="928">
        <v>3166396638</v>
      </c>
      <c r="P507" s="928"/>
      <c r="Q507" s="928"/>
      <c r="R507" s="928" t="s">
        <v>380</v>
      </c>
      <c r="S507" s="928" t="s">
        <v>54</v>
      </c>
      <c r="T507" s="928" t="s">
        <v>10203</v>
      </c>
      <c r="U507" s="928"/>
      <c r="V507" s="1352" t="s">
        <v>57</v>
      </c>
      <c r="W507" s="1352" t="s">
        <v>57</v>
      </c>
      <c r="X507" s="1352" t="s">
        <v>57</v>
      </c>
      <c r="Y507" s="1458"/>
      <c r="Z507" s="1458"/>
      <c r="AA507" s="1458"/>
      <c r="AB507" s="1458"/>
      <c r="AC507" s="1458"/>
      <c r="AD507" s="1456" t="s">
        <v>58</v>
      </c>
      <c r="AE507" s="1458"/>
      <c r="AF507" s="1268" t="s">
        <v>59</v>
      </c>
      <c r="AG507" s="1268" t="s">
        <v>57</v>
      </c>
      <c r="AH507" s="1268" t="s">
        <v>59</v>
      </c>
      <c r="AI507" s="1268" t="s">
        <v>59</v>
      </c>
      <c r="AJ507" s="1268" t="s">
        <v>59</v>
      </c>
      <c r="AK507" s="1268" t="s">
        <v>59</v>
      </c>
      <c r="AL507" s="1268" t="s">
        <v>194</v>
      </c>
      <c r="AM507" s="1268"/>
      <c r="AN507" s="1264"/>
      <c r="AO507" s="1447" t="s">
        <v>61</v>
      </c>
      <c r="AP507" s="1350"/>
      <c r="AQ507" s="809" t="str" cm="1">
        <f t="array" ref="AQ507">IF(AD507="NO FAVORABLE","NO FAVORABLE",IF(SUMPRODUCT(--(TRIM(AF507:AK507)&lt;&gt;"SI"),--(TRIM(AF507:AK507)&lt;&gt;"NA"))&gt;0,"SUBSANAR","APROBADA CR"))</f>
        <v>APROBADA CR</v>
      </c>
    </row>
    <row r="508" spans="1:43" s="1249" customFormat="1" ht="13.8" hidden="1" x14ac:dyDescent="0.3">
      <c r="A508" s="928" t="s">
        <v>7488</v>
      </c>
      <c r="B508" s="928" t="s">
        <v>9478</v>
      </c>
      <c r="C508" s="928">
        <v>3231</v>
      </c>
      <c r="D508" s="928" t="s">
        <v>376</v>
      </c>
      <c r="E508" s="928" t="s">
        <v>62</v>
      </c>
      <c r="F508" s="928" t="s">
        <v>384</v>
      </c>
      <c r="G508" s="928" t="s">
        <v>102</v>
      </c>
      <c r="H508" s="928" t="s">
        <v>3304</v>
      </c>
      <c r="I508" s="928" t="s">
        <v>10204</v>
      </c>
      <c r="J508" s="928" t="s">
        <v>390</v>
      </c>
      <c r="K508" s="928">
        <v>1037484867</v>
      </c>
      <c r="L508" s="1391">
        <v>42119</v>
      </c>
      <c r="M508" s="1307">
        <v>10</v>
      </c>
      <c r="N508" s="1307" t="s">
        <v>51</v>
      </c>
      <c r="O508" s="928">
        <v>3166396638</v>
      </c>
      <c r="P508" s="928"/>
      <c r="Q508" s="928"/>
      <c r="R508" s="928" t="s">
        <v>380</v>
      </c>
      <c r="S508" s="928" t="s">
        <v>54</v>
      </c>
      <c r="T508" s="928" t="s">
        <v>10203</v>
      </c>
      <c r="U508" s="928"/>
      <c r="V508" s="1352"/>
      <c r="W508" s="1352"/>
      <c r="X508" s="1352"/>
      <c r="Y508" s="931"/>
      <c r="Z508" s="931"/>
      <c r="AA508" s="931"/>
      <c r="AB508" s="931"/>
      <c r="AC508" s="931"/>
      <c r="AD508" s="931"/>
      <c r="AE508" s="931"/>
      <c r="AF508" s="1268"/>
      <c r="AG508" s="1268"/>
      <c r="AH508" s="1268"/>
      <c r="AI508" s="1268"/>
      <c r="AJ508" s="1268"/>
      <c r="AK508" s="1268"/>
      <c r="AL508" s="1268"/>
      <c r="AM508" s="1268"/>
      <c r="AN508" s="1268"/>
      <c r="AO508" s="1581"/>
    </row>
    <row r="509" spans="1:43" s="1249" customFormat="1" ht="13.8" hidden="1" x14ac:dyDescent="0.3">
      <c r="A509" s="928" t="s">
        <v>7488</v>
      </c>
      <c r="B509" s="928" t="s">
        <v>9478</v>
      </c>
      <c r="C509" s="928">
        <v>3233</v>
      </c>
      <c r="D509" s="928" t="s">
        <v>376</v>
      </c>
      <c r="E509" s="928" t="s">
        <v>1562</v>
      </c>
      <c r="F509" s="928" t="s">
        <v>1492</v>
      </c>
      <c r="G509" s="928" t="s">
        <v>102</v>
      </c>
      <c r="H509" s="928" t="s">
        <v>3304</v>
      </c>
      <c r="I509" s="928" t="s">
        <v>10205</v>
      </c>
      <c r="J509" s="928" t="s">
        <v>390</v>
      </c>
      <c r="K509" s="928">
        <v>1037479584</v>
      </c>
      <c r="L509" s="1391">
        <v>40027</v>
      </c>
      <c r="M509" s="1307">
        <v>16</v>
      </c>
      <c r="N509" s="1307" t="s">
        <v>379</v>
      </c>
      <c r="O509" s="928">
        <v>3166396638</v>
      </c>
      <c r="P509" s="928"/>
      <c r="Q509" s="928"/>
      <c r="R509" s="928" t="s">
        <v>380</v>
      </c>
      <c r="S509" s="928" t="s">
        <v>54</v>
      </c>
      <c r="T509" s="928" t="s">
        <v>10203</v>
      </c>
      <c r="U509" s="928"/>
      <c r="V509" s="1352"/>
      <c r="W509" s="1352"/>
      <c r="X509" s="1352"/>
      <c r="Y509" s="931"/>
      <c r="Z509" s="931"/>
      <c r="AA509" s="931"/>
      <c r="AB509" s="931"/>
      <c r="AC509" s="931"/>
      <c r="AD509" s="931"/>
      <c r="AE509" s="931"/>
      <c r="AF509" s="1268"/>
      <c r="AG509" s="1268"/>
      <c r="AH509" s="1268"/>
      <c r="AI509" s="1268"/>
      <c r="AJ509" s="1268"/>
      <c r="AK509" s="1268"/>
      <c r="AL509" s="1268"/>
      <c r="AM509" s="1268"/>
      <c r="AN509" s="1268"/>
      <c r="AO509" s="1353"/>
    </row>
    <row r="510" spans="1:43" s="1249" customFormat="1" ht="13.8" hidden="1" x14ac:dyDescent="0.3">
      <c r="A510" s="928" t="s">
        <v>7488</v>
      </c>
      <c r="B510" s="928" t="s">
        <v>9478</v>
      </c>
      <c r="C510" s="928">
        <v>3233</v>
      </c>
      <c r="D510" s="928" t="s">
        <v>376</v>
      </c>
      <c r="E510" s="928" t="s">
        <v>2097</v>
      </c>
      <c r="F510" s="928"/>
      <c r="G510" s="928" t="s">
        <v>3304</v>
      </c>
      <c r="H510" s="928" t="s">
        <v>7980</v>
      </c>
      <c r="I510" s="928" t="s">
        <v>10206</v>
      </c>
      <c r="J510" s="928" t="s">
        <v>390</v>
      </c>
      <c r="K510" s="928">
        <v>1129685265</v>
      </c>
      <c r="L510" s="1391">
        <v>41213</v>
      </c>
      <c r="M510" s="1307">
        <v>13</v>
      </c>
      <c r="N510" s="1307" t="s">
        <v>379</v>
      </c>
      <c r="O510" s="928">
        <v>3166396638</v>
      </c>
      <c r="P510" s="928"/>
      <c r="Q510" s="928"/>
      <c r="R510" s="928" t="s">
        <v>380</v>
      </c>
      <c r="S510" s="928" t="s">
        <v>54</v>
      </c>
      <c r="T510" s="928" t="s">
        <v>10203</v>
      </c>
      <c r="U510" s="928"/>
      <c r="V510" s="1352"/>
      <c r="W510" s="1352"/>
      <c r="X510" s="1352"/>
      <c r="Y510" s="931"/>
      <c r="Z510" s="931"/>
      <c r="AA510" s="931"/>
      <c r="AB510" s="931"/>
      <c r="AC510" s="931"/>
      <c r="AD510" s="1259"/>
      <c r="AE510" s="931"/>
      <c r="AF510" s="1268"/>
      <c r="AG510" s="1268"/>
      <c r="AH510" s="1268"/>
      <c r="AI510" s="1268"/>
      <c r="AJ510" s="1268"/>
      <c r="AK510" s="1268"/>
      <c r="AL510" s="1268"/>
      <c r="AM510" s="1268"/>
      <c r="AN510" s="1268"/>
      <c r="AO510" s="1452"/>
      <c r="AP510" s="1561"/>
    </row>
    <row r="511" spans="1:43" s="1249" customFormat="1" ht="13.8" hidden="1" x14ac:dyDescent="0.3">
      <c r="A511" s="928" t="s">
        <v>7488</v>
      </c>
      <c r="B511" s="928" t="s">
        <v>9478</v>
      </c>
      <c r="C511" s="928">
        <v>3241</v>
      </c>
      <c r="D511" s="928" t="s">
        <v>376</v>
      </c>
      <c r="E511" s="928" t="s">
        <v>665</v>
      </c>
      <c r="F511" s="928" t="s">
        <v>632</v>
      </c>
      <c r="G511" s="928" t="s">
        <v>252</v>
      </c>
      <c r="H511" s="928" t="s">
        <v>2823</v>
      </c>
      <c r="I511" s="928" t="s">
        <v>10207</v>
      </c>
      <c r="J511" s="928" t="s">
        <v>390</v>
      </c>
      <c r="K511" s="928">
        <v>1037479521</v>
      </c>
      <c r="L511" s="1391">
        <v>39995</v>
      </c>
      <c r="M511" s="1307">
        <v>16</v>
      </c>
      <c r="N511" s="1307" t="s">
        <v>51</v>
      </c>
      <c r="O511" s="928">
        <v>3045483144</v>
      </c>
      <c r="P511" s="928"/>
      <c r="Q511" s="928"/>
      <c r="R511" s="928" t="s">
        <v>380</v>
      </c>
      <c r="S511" s="928" t="s">
        <v>54</v>
      </c>
      <c r="T511" s="928" t="s">
        <v>10001</v>
      </c>
      <c r="U511" s="928"/>
      <c r="V511" s="1352"/>
      <c r="W511" s="1352"/>
      <c r="X511" s="1352"/>
      <c r="Y511" s="931"/>
      <c r="Z511" s="931"/>
      <c r="AA511" s="931"/>
      <c r="AB511" s="931"/>
      <c r="AC511" s="931"/>
      <c r="AD511" s="1259"/>
      <c r="AE511" s="931"/>
      <c r="AF511" s="1268"/>
      <c r="AG511" s="1268"/>
      <c r="AH511" s="1268"/>
      <c r="AI511" s="1268"/>
      <c r="AJ511" s="1268"/>
      <c r="AK511" s="1268"/>
      <c r="AL511" s="1268"/>
      <c r="AM511" s="1268"/>
      <c r="AN511" s="1268"/>
      <c r="AO511" s="1452"/>
      <c r="AP511" s="1563"/>
    </row>
    <row r="512" spans="1:43" s="1249" customFormat="1" ht="13.8" hidden="1" x14ac:dyDescent="0.3">
      <c r="A512" s="928" t="s">
        <v>7488</v>
      </c>
      <c r="B512" s="928" t="s">
        <v>9478</v>
      </c>
      <c r="C512" s="928">
        <v>3251</v>
      </c>
      <c r="D512" s="928" t="s">
        <v>376</v>
      </c>
      <c r="E512" s="928" t="s">
        <v>9609</v>
      </c>
      <c r="F512" s="928" t="s">
        <v>943</v>
      </c>
      <c r="G512" s="928" t="s">
        <v>2361</v>
      </c>
      <c r="H512" s="928" t="s">
        <v>538</v>
      </c>
      <c r="I512" s="928" t="s">
        <v>10208</v>
      </c>
      <c r="J512" s="928" t="s">
        <v>431</v>
      </c>
      <c r="K512" s="928">
        <v>1040184672</v>
      </c>
      <c r="L512" s="1391">
        <v>43220</v>
      </c>
      <c r="M512" s="1307">
        <v>7</v>
      </c>
      <c r="N512" s="1307" t="s">
        <v>51</v>
      </c>
      <c r="O512" s="928">
        <v>3016253312</v>
      </c>
      <c r="P512" s="928"/>
      <c r="Q512" s="928"/>
      <c r="R512" s="928" t="s">
        <v>380</v>
      </c>
      <c r="S512" s="928" t="s">
        <v>54</v>
      </c>
      <c r="T512" s="928" t="s">
        <v>10001</v>
      </c>
      <c r="U512" s="928"/>
      <c r="V512" s="1352"/>
      <c r="W512" s="1352"/>
      <c r="X512" s="1352"/>
      <c r="Y512" s="931"/>
      <c r="Z512" s="931"/>
      <c r="AA512" s="931"/>
      <c r="AB512" s="931"/>
      <c r="AC512" s="931"/>
      <c r="AD512" s="1259"/>
      <c r="AE512" s="931"/>
      <c r="AF512" s="1268"/>
      <c r="AG512" s="1268"/>
      <c r="AH512" s="1268"/>
      <c r="AI512" s="1268"/>
      <c r="AJ512" s="1268"/>
      <c r="AK512" s="1268"/>
      <c r="AL512" s="1268"/>
      <c r="AM512" s="1268"/>
      <c r="AN512" s="1268"/>
      <c r="AO512" s="1452"/>
      <c r="AP512" s="1563"/>
    </row>
    <row r="513" spans="1:43" s="1249" customFormat="1" ht="13.8" hidden="1" x14ac:dyDescent="0.3">
      <c r="A513" s="928" t="s">
        <v>7488</v>
      </c>
      <c r="B513" s="928" t="s">
        <v>9478</v>
      </c>
      <c r="C513" s="928">
        <v>3261</v>
      </c>
      <c r="D513" s="928" t="s">
        <v>376</v>
      </c>
      <c r="E513" s="928" t="s">
        <v>405</v>
      </c>
      <c r="F513" s="928" t="s">
        <v>378</v>
      </c>
      <c r="G513" s="928" t="s">
        <v>416</v>
      </c>
      <c r="H513" s="928" t="s">
        <v>6566</v>
      </c>
      <c r="I513" s="928" t="s">
        <v>10209</v>
      </c>
      <c r="J513" s="928" t="s">
        <v>431</v>
      </c>
      <c r="K513" s="928">
        <v>1129686032</v>
      </c>
      <c r="L513" s="1391">
        <v>45149</v>
      </c>
      <c r="M513" s="1307">
        <v>2</v>
      </c>
      <c r="N513" s="1307" t="s">
        <v>379</v>
      </c>
      <c r="O513" s="928">
        <v>3238852330</v>
      </c>
      <c r="P513" s="928"/>
      <c r="Q513" s="928"/>
      <c r="R513" s="928" t="s">
        <v>380</v>
      </c>
      <c r="S513" s="928" t="s">
        <v>54</v>
      </c>
      <c r="T513" s="928" t="s">
        <v>9813</v>
      </c>
      <c r="U513" s="928"/>
      <c r="V513" s="1352"/>
      <c r="W513" s="1352"/>
      <c r="X513" s="1352"/>
      <c r="Y513" s="931"/>
      <c r="Z513" s="931"/>
      <c r="AA513" s="931"/>
      <c r="AB513" s="931"/>
      <c r="AC513" s="931"/>
      <c r="AD513" s="931"/>
      <c r="AE513" s="931"/>
      <c r="AF513" s="1268"/>
      <c r="AG513" s="1268"/>
      <c r="AH513" s="1268"/>
      <c r="AI513" s="1268"/>
      <c r="AJ513" s="1268"/>
      <c r="AK513" s="1268"/>
      <c r="AL513" s="1268"/>
      <c r="AM513" s="1268"/>
      <c r="AN513" s="1268"/>
      <c r="AO513" s="1353"/>
    </row>
    <row r="514" spans="1:43" s="1249" customFormat="1" ht="13.8" hidden="1" x14ac:dyDescent="0.3">
      <c r="A514" s="928" t="s">
        <v>7488</v>
      </c>
      <c r="B514" s="928" t="s">
        <v>9478</v>
      </c>
      <c r="C514" s="928">
        <v>3262</v>
      </c>
      <c r="D514" s="928" t="s">
        <v>376</v>
      </c>
      <c r="E514" s="928" t="s">
        <v>1523</v>
      </c>
      <c r="F514" s="928" t="s">
        <v>424</v>
      </c>
      <c r="G514" s="928" t="s">
        <v>416</v>
      </c>
      <c r="H514" s="928" t="s">
        <v>6566</v>
      </c>
      <c r="I514" s="928" t="s">
        <v>10210</v>
      </c>
      <c r="J514" s="928" t="s">
        <v>431</v>
      </c>
      <c r="K514" s="928">
        <v>1048468194</v>
      </c>
      <c r="L514" s="1391">
        <v>44111</v>
      </c>
      <c r="M514" s="1307">
        <v>5</v>
      </c>
      <c r="N514" s="1307" t="s">
        <v>379</v>
      </c>
      <c r="O514" s="928">
        <v>3238852330</v>
      </c>
      <c r="P514" s="928"/>
      <c r="Q514" s="928"/>
      <c r="R514" s="928" t="s">
        <v>380</v>
      </c>
      <c r="S514" s="928" t="s">
        <v>54</v>
      </c>
      <c r="T514" s="928" t="s">
        <v>9813</v>
      </c>
      <c r="U514" s="928"/>
      <c r="V514" s="1352"/>
      <c r="W514" s="1352"/>
      <c r="X514" s="1352"/>
      <c r="Y514" s="931"/>
      <c r="Z514" s="931"/>
      <c r="AA514" s="931"/>
      <c r="AB514" s="931"/>
      <c r="AC514" s="931"/>
      <c r="AD514" s="1259"/>
      <c r="AE514" s="931"/>
      <c r="AF514" s="1268"/>
      <c r="AG514" s="1268"/>
      <c r="AH514" s="1268"/>
      <c r="AI514" s="1268"/>
      <c r="AJ514" s="1268"/>
      <c r="AK514" s="1268"/>
      <c r="AL514" s="1268"/>
      <c r="AM514" s="1268"/>
      <c r="AN514" s="1268"/>
      <c r="AO514" s="1452"/>
      <c r="AP514" s="1561"/>
    </row>
    <row r="515" spans="1:43" s="1249" customFormat="1" ht="13.8" hidden="1" x14ac:dyDescent="0.3">
      <c r="A515" s="928" t="s">
        <v>7488</v>
      </c>
      <c r="B515" s="928" t="s">
        <v>9478</v>
      </c>
      <c r="C515" s="928">
        <v>3271</v>
      </c>
      <c r="D515" s="928" t="s">
        <v>376</v>
      </c>
      <c r="E515" s="928" t="s">
        <v>454</v>
      </c>
      <c r="F515" s="928" t="s">
        <v>814</v>
      </c>
      <c r="G515" s="928" t="s">
        <v>4775</v>
      </c>
      <c r="H515" s="928" t="s">
        <v>9104</v>
      </c>
      <c r="I515" s="928" t="s">
        <v>10211</v>
      </c>
      <c r="J515" s="928" t="s">
        <v>390</v>
      </c>
      <c r="K515" s="928">
        <v>1037486113</v>
      </c>
      <c r="L515" s="1391">
        <v>42685</v>
      </c>
      <c r="M515" s="1307">
        <v>9</v>
      </c>
      <c r="N515" s="1307" t="s">
        <v>379</v>
      </c>
      <c r="O515" s="928">
        <v>3137390385</v>
      </c>
      <c r="P515" s="928"/>
      <c r="Q515" s="928"/>
      <c r="R515" s="928" t="s">
        <v>380</v>
      </c>
      <c r="S515" s="928" t="s">
        <v>54</v>
      </c>
      <c r="T515" s="928" t="s">
        <v>9813</v>
      </c>
      <c r="U515" s="928"/>
      <c r="V515" s="1352"/>
      <c r="W515" s="1352"/>
      <c r="X515" s="1352"/>
      <c r="Y515" s="931"/>
      <c r="Z515" s="931"/>
      <c r="AA515" s="931"/>
      <c r="AB515" s="931"/>
      <c r="AC515" s="931"/>
      <c r="AD515" s="931"/>
      <c r="AE515" s="931"/>
      <c r="AF515" s="1268"/>
      <c r="AG515" s="1268"/>
      <c r="AH515" s="1268"/>
      <c r="AI515" s="1268"/>
      <c r="AJ515" s="1268"/>
      <c r="AK515" s="1268"/>
      <c r="AL515" s="1268"/>
      <c r="AM515" s="1268"/>
      <c r="AN515" s="1268"/>
      <c r="AO515" s="1353"/>
    </row>
    <row r="516" spans="1:43" s="1249" customFormat="1" ht="13.8" hidden="1" x14ac:dyDescent="0.3">
      <c r="A516" s="928" t="s">
        <v>7488</v>
      </c>
      <c r="B516" s="928" t="s">
        <v>9478</v>
      </c>
      <c r="C516" s="928">
        <v>3272</v>
      </c>
      <c r="D516" s="928" t="s">
        <v>376</v>
      </c>
      <c r="E516" s="928" t="s">
        <v>5405</v>
      </c>
      <c r="F516" s="928" t="s">
        <v>438</v>
      </c>
      <c r="G516" s="928" t="s">
        <v>831</v>
      </c>
      <c r="H516" s="928" t="s">
        <v>4775</v>
      </c>
      <c r="I516" s="928" t="s">
        <v>10212</v>
      </c>
      <c r="J516" s="928" t="s">
        <v>390</v>
      </c>
      <c r="K516" s="928">
        <v>1037482215</v>
      </c>
      <c r="L516" s="1391">
        <v>41020</v>
      </c>
      <c r="M516" s="1307">
        <v>13</v>
      </c>
      <c r="N516" s="1307" t="s">
        <v>51</v>
      </c>
      <c r="O516" s="928">
        <v>3137390385</v>
      </c>
      <c r="P516" s="928"/>
      <c r="Q516" s="928"/>
      <c r="R516" s="928" t="s">
        <v>380</v>
      </c>
      <c r="S516" s="928" t="s">
        <v>54</v>
      </c>
      <c r="T516" s="928" t="s">
        <v>9813</v>
      </c>
      <c r="U516" s="928"/>
      <c r="V516" s="1352"/>
      <c r="W516" s="1352"/>
      <c r="X516" s="1352"/>
      <c r="Y516" s="931"/>
      <c r="Z516" s="931"/>
      <c r="AA516" s="931"/>
      <c r="AB516" s="931"/>
      <c r="AC516" s="931"/>
      <c r="AD516" s="1259"/>
      <c r="AE516" s="931"/>
      <c r="AF516" s="1268"/>
      <c r="AG516" s="1268"/>
      <c r="AH516" s="1268"/>
      <c r="AI516" s="1268"/>
      <c r="AJ516" s="1268"/>
      <c r="AK516" s="1268"/>
      <c r="AL516" s="1268"/>
      <c r="AM516" s="1268"/>
      <c r="AN516" s="1268"/>
      <c r="AO516" s="1452"/>
      <c r="AP516" s="1561"/>
    </row>
    <row r="517" spans="1:43" s="1249" customFormat="1" ht="13.8" hidden="1" x14ac:dyDescent="0.3">
      <c r="A517" s="928" t="s">
        <v>7488</v>
      </c>
      <c r="B517" s="928" t="s">
        <v>9478</v>
      </c>
      <c r="C517" s="928">
        <v>3281</v>
      </c>
      <c r="D517" s="928" t="s">
        <v>376</v>
      </c>
      <c r="E517" s="928" t="s">
        <v>10215</v>
      </c>
      <c r="F517" s="928" t="s">
        <v>384</v>
      </c>
      <c r="G517" s="928" t="s">
        <v>1536</v>
      </c>
      <c r="H517" s="928" t="s">
        <v>587</v>
      </c>
      <c r="I517" s="928" t="s">
        <v>10216</v>
      </c>
      <c r="J517" s="928" t="s">
        <v>50</v>
      </c>
      <c r="K517" s="928">
        <v>6687533</v>
      </c>
      <c r="L517" s="1391">
        <v>18112</v>
      </c>
      <c r="M517" s="1307">
        <v>76</v>
      </c>
      <c r="N517" s="1307" t="s">
        <v>379</v>
      </c>
      <c r="O517" s="928">
        <v>3104617043</v>
      </c>
      <c r="P517" s="928"/>
      <c r="Q517" s="928"/>
      <c r="R517" s="928" t="s">
        <v>380</v>
      </c>
      <c r="S517" s="928" t="s">
        <v>54</v>
      </c>
      <c r="T517" s="928" t="s">
        <v>10214</v>
      </c>
      <c r="U517" s="928"/>
      <c r="V517" s="1352"/>
      <c r="W517" s="1352"/>
      <c r="X517" s="1352"/>
      <c r="Y517" s="931"/>
      <c r="Z517" s="931"/>
      <c r="AA517" s="931"/>
      <c r="AB517" s="931"/>
      <c r="AC517" s="931"/>
      <c r="AD517" s="1259"/>
      <c r="AE517" s="931"/>
      <c r="AF517" s="1268"/>
      <c r="AG517" s="1268"/>
      <c r="AH517" s="1268"/>
      <c r="AI517" s="1268"/>
      <c r="AJ517" s="1268"/>
      <c r="AK517" s="1268"/>
      <c r="AL517" s="1268"/>
      <c r="AM517" s="1268"/>
      <c r="AN517" s="1268"/>
      <c r="AO517" s="1452"/>
      <c r="AP517" s="1563"/>
    </row>
    <row r="518" spans="1:43" s="1249" customFormat="1" ht="13.8" hidden="1" x14ac:dyDescent="0.3">
      <c r="A518" s="928" t="s">
        <v>7488</v>
      </c>
      <c r="B518" s="928" t="s">
        <v>9478</v>
      </c>
      <c r="C518" s="928">
        <v>3291</v>
      </c>
      <c r="D518" s="928" t="s">
        <v>376</v>
      </c>
      <c r="E518" s="928" t="s">
        <v>62</v>
      </c>
      <c r="F518" s="928" t="s">
        <v>943</v>
      </c>
      <c r="G518" s="928" t="s">
        <v>9975</v>
      </c>
      <c r="H518" s="928" t="s">
        <v>8467</v>
      </c>
      <c r="I518" s="928" t="s">
        <v>10217</v>
      </c>
      <c r="J518" s="928" t="s">
        <v>390</v>
      </c>
      <c r="K518" s="928">
        <v>1035155861</v>
      </c>
      <c r="L518" s="1391">
        <v>41995</v>
      </c>
      <c r="M518" s="1307">
        <v>11</v>
      </c>
      <c r="N518" s="1307" t="s">
        <v>51</v>
      </c>
      <c r="O518" s="928">
        <v>3226068458</v>
      </c>
      <c r="P518" s="928"/>
      <c r="Q518" s="928"/>
      <c r="R518" s="928" t="s">
        <v>380</v>
      </c>
      <c r="S518" s="928" t="s">
        <v>54</v>
      </c>
      <c r="T518" s="928" t="s">
        <v>10214</v>
      </c>
      <c r="U518" s="928"/>
      <c r="V518" s="1352"/>
      <c r="W518" s="1352"/>
      <c r="X518" s="1352"/>
      <c r="Y518" s="931"/>
      <c r="Z518" s="931"/>
      <c r="AA518" s="931"/>
      <c r="AB518" s="931"/>
      <c r="AC518" s="931"/>
      <c r="AD518" s="931"/>
      <c r="AE518" s="931"/>
      <c r="AF518" s="1268"/>
      <c r="AG518" s="1268"/>
      <c r="AH518" s="1268"/>
      <c r="AI518" s="1268"/>
      <c r="AJ518" s="1268"/>
      <c r="AK518" s="1268"/>
      <c r="AL518" s="1268"/>
      <c r="AM518" s="1268"/>
      <c r="AN518" s="1268"/>
      <c r="AO518" s="1353"/>
    </row>
    <row r="519" spans="1:43" s="1249" customFormat="1" ht="13.8" hidden="1" x14ac:dyDescent="0.3">
      <c r="A519" s="928" t="s">
        <v>7488</v>
      </c>
      <c r="B519" s="928" t="s">
        <v>9478</v>
      </c>
      <c r="C519" s="928">
        <v>3292</v>
      </c>
      <c r="D519" s="928" t="s">
        <v>376</v>
      </c>
      <c r="E519" s="928" t="s">
        <v>2166</v>
      </c>
      <c r="F519" s="928" t="s">
        <v>62</v>
      </c>
      <c r="G519" s="928" t="s">
        <v>2162</v>
      </c>
      <c r="H519" s="928" t="s">
        <v>8467</v>
      </c>
      <c r="I519" s="928" t="s">
        <v>10218</v>
      </c>
      <c r="J519" s="928" t="s">
        <v>431</v>
      </c>
      <c r="K519" s="928">
        <v>1037487958</v>
      </c>
      <c r="L519" s="1391">
        <v>44249</v>
      </c>
      <c r="M519" s="1307">
        <v>4</v>
      </c>
      <c r="N519" s="1307" t="s">
        <v>51</v>
      </c>
      <c r="O519" s="928">
        <v>3226068458</v>
      </c>
      <c r="P519" s="928"/>
      <c r="Q519" s="928"/>
      <c r="R519" s="928" t="s">
        <v>380</v>
      </c>
      <c r="S519" s="928" t="s">
        <v>54</v>
      </c>
      <c r="T519" s="928" t="s">
        <v>10214</v>
      </c>
      <c r="U519" s="928"/>
      <c r="V519" s="1352"/>
      <c r="W519" s="1352"/>
      <c r="X519" s="1352"/>
      <c r="Y519" s="931"/>
      <c r="Z519" s="931"/>
      <c r="AA519" s="931"/>
      <c r="AB519" s="931"/>
      <c r="AC519" s="931"/>
      <c r="AD519" s="1259"/>
      <c r="AE519" s="931"/>
      <c r="AF519" s="1268"/>
      <c r="AG519" s="1268"/>
      <c r="AH519" s="1268"/>
      <c r="AI519" s="1268"/>
      <c r="AJ519" s="1268"/>
      <c r="AK519" s="1268"/>
      <c r="AL519" s="1268"/>
      <c r="AM519" s="1268"/>
      <c r="AN519" s="1268"/>
      <c r="AO519" s="1575"/>
      <c r="AP519" s="1561"/>
    </row>
    <row r="520" spans="1:43" s="1249" customFormat="1" ht="13.8" x14ac:dyDescent="0.3">
      <c r="A520" s="928" t="s">
        <v>7488</v>
      </c>
      <c r="B520" s="928" t="s">
        <v>9478</v>
      </c>
      <c r="C520" s="928">
        <v>330</v>
      </c>
      <c r="D520" s="928" t="s">
        <v>45</v>
      </c>
      <c r="E520" s="928" t="s">
        <v>10219</v>
      </c>
      <c r="F520" s="928"/>
      <c r="G520" s="928" t="s">
        <v>102</v>
      </c>
      <c r="H520" s="928" t="s">
        <v>88</v>
      </c>
      <c r="I520" s="1540" t="s">
        <v>10220</v>
      </c>
      <c r="J520" s="928" t="s">
        <v>50</v>
      </c>
      <c r="K520" s="928">
        <v>1033371143</v>
      </c>
      <c r="L520" s="1391">
        <v>32478</v>
      </c>
      <c r="M520" s="1307">
        <v>37</v>
      </c>
      <c r="N520" s="1307" t="s">
        <v>51</v>
      </c>
      <c r="O520" s="928">
        <v>3187699704</v>
      </c>
      <c r="P520" s="928"/>
      <c r="Q520" s="928"/>
      <c r="R520" s="928" t="s">
        <v>380</v>
      </c>
      <c r="S520" s="928" t="s">
        <v>54</v>
      </c>
      <c r="T520" s="928" t="s">
        <v>10203</v>
      </c>
      <c r="U520" s="928"/>
      <c r="V520" s="1352" t="s">
        <v>57</v>
      </c>
      <c r="W520" s="1352" t="s">
        <v>57</v>
      </c>
      <c r="X520" s="1352" t="s">
        <v>57</v>
      </c>
      <c r="Y520" s="1458"/>
      <c r="Z520" s="1458"/>
      <c r="AA520" s="1458"/>
      <c r="AB520" s="1458"/>
      <c r="AC520" s="1458"/>
      <c r="AD520" s="1456" t="s">
        <v>58</v>
      </c>
      <c r="AE520" s="1458"/>
      <c r="AF520" s="1268" t="s">
        <v>59</v>
      </c>
      <c r="AG520" s="1268" t="s">
        <v>57</v>
      </c>
      <c r="AH520" s="1268" t="s">
        <v>59</v>
      </c>
      <c r="AI520" s="1268" t="s">
        <v>59</v>
      </c>
      <c r="AJ520" s="1268" t="s">
        <v>59</v>
      </c>
      <c r="AK520" s="1268" t="s">
        <v>59</v>
      </c>
      <c r="AL520" s="1268" t="s">
        <v>114</v>
      </c>
      <c r="AM520" s="1268"/>
      <c r="AN520" s="1264"/>
      <c r="AO520" s="1447" t="s">
        <v>10221</v>
      </c>
      <c r="AP520" s="1350"/>
      <c r="AQ520" s="809" t="str" cm="1">
        <f t="array" ref="AQ520">IF(AD520="NO FAVORABLE","NO FAVORABLE",IF(SUMPRODUCT(--(TRIM(AF520:AK520)&lt;&gt;"SI"),--(TRIM(AF520:AK520)&lt;&gt;"NA"))&gt;0,"SUBSANAR","APROBADA CR"))</f>
        <v>APROBADA CR</v>
      </c>
    </row>
    <row r="521" spans="1:43" s="1249" customFormat="1" ht="13.8" hidden="1" x14ac:dyDescent="0.3">
      <c r="A521" s="928" t="s">
        <v>7488</v>
      </c>
      <c r="B521" s="928" t="s">
        <v>9478</v>
      </c>
      <c r="C521" s="928">
        <v>3301</v>
      </c>
      <c r="D521" s="928" t="s">
        <v>376</v>
      </c>
      <c r="E521" s="928" t="s">
        <v>480</v>
      </c>
      <c r="F521" s="928" t="s">
        <v>457</v>
      </c>
      <c r="G521" s="928" t="s">
        <v>74</v>
      </c>
      <c r="H521" s="928" t="s">
        <v>102</v>
      </c>
      <c r="I521" s="928" t="s">
        <v>10222</v>
      </c>
      <c r="J521" s="928" t="s">
        <v>390</v>
      </c>
      <c r="K521" s="928">
        <v>1035154215</v>
      </c>
      <c r="L521" s="1391">
        <v>39744</v>
      </c>
      <c r="M521" s="1307">
        <v>17</v>
      </c>
      <c r="N521" s="1307" t="s">
        <v>379</v>
      </c>
      <c r="O521" s="928">
        <v>3187699704</v>
      </c>
      <c r="P521" s="928"/>
      <c r="Q521" s="928"/>
      <c r="R521" s="928" t="s">
        <v>380</v>
      </c>
      <c r="S521" s="928" t="s">
        <v>54</v>
      </c>
      <c r="T521" s="928" t="s">
        <v>10203</v>
      </c>
      <c r="U521" s="928"/>
      <c r="V521" s="1352"/>
      <c r="W521" s="1352"/>
      <c r="X521" s="1352"/>
      <c r="Y521" s="931"/>
      <c r="Z521" s="931"/>
      <c r="AA521" s="931"/>
      <c r="AB521" s="931"/>
      <c r="AC521" s="931"/>
      <c r="AD521" s="931"/>
      <c r="AE521" s="931"/>
      <c r="AF521" s="1268"/>
      <c r="AG521" s="1268"/>
      <c r="AH521" s="1268"/>
      <c r="AI521" s="1268"/>
      <c r="AJ521" s="1268"/>
      <c r="AK521" s="1268"/>
      <c r="AL521" s="1268"/>
      <c r="AM521" s="1268"/>
      <c r="AN521" s="1268"/>
      <c r="AO521" s="1581"/>
    </row>
    <row r="522" spans="1:43" s="1249" customFormat="1" ht="13.8" hidden="1" x14ac:dyDescent="0.3">
      <c r="A522" s="928" t="s">
        <v>7488</v>
      </c>
      <c r="B522" s="928" t="s">
        <v>9478</v>
      </c>
      <c r="C522" s="928">
        <v>3302</v>
      </c>
      <c r="D522" s="928" t="s">
        <v>376</v>
      </c>
      <c r="E522" s="928" t="s">
        <v>10223</v>
      </c>
      <c r="F522" s="928" t="s">
        <v>316</v>
      </c>
      <c r="G522" s="928" t="s">
        <v>74</v>
      </c>
      <c r="H522" s="928" t="s">
        <v>102</v>
      </c>
      <c r="I522" s="928" t="s">
        <v>10224</v>
      </c>
      <c r="J522" s="928" t="s">
        <v>390</v>
      </c>
      <c r="K522" s="928">
        <v>1037483605</v>
      </c>
      <c r="L522" s="1391">
        <v>41588</v>
      </c>
      <c r="M522" s="1307">
        <v>12</v>
      </c>
      <c r="N522" s="1307" t="s">
        <v>51</v>
      </c>
      <c r="O522" s="928">
        <v>3187699704</v>
      </c>
      <c r="P522" s="928"/>
      <c r="Q522" s="928"/>
      <c r="R522" s="928" t="s">
        <v>380</v>
      </c>
      <c r="S522" s="928" t="s">
        <v>54</v>
      </c>
      <c r="T522" s="928" t="s">
        <v>10203</v>
      </c>
      <c r="U522" s="928"/>
      <c r="V522" s="1352"/>
      <c r="W522" s="1352"/>
      <c r="X522" s="1352"/>
      <c r="Y522" s="931"/>
      <c r="Z522" s="931"/>
      <c r="AA522" s="931"/>
      <c r="AB522" s="931"/>
      <c r="AC522" s="931"/>
      <c r="AD522" s="931"/>
      <c r="AE522" s="931"/>
      <c r="AF522" s="1268"/>
      <c r="AG522" s="1268"/>
      <c r="AH522" s="1268"/>
      <c r="AI522" s="1268"/>
      <c r="AJ522" s="1268"/>
      <c r="AK522" s="1268"/>
      <c r="AL522" s="1268"/>
      <c r="AM522" s="1268"/>
      <c r="AN522" s="1268"/>
      <c r="AO522" s="1353"/>
    </row>
    <row r="523" spans="1:43" s="1249" customFormat="1" ht="13.8" hidden="1" x14ac:dyDescent="0.3">
      <c r="A523" s="928" t="s">
        <v>7488</v>
      </c>
      <c r="B523" s="928" t="s">
        <v>9478</v>
      </c>
      <c r="C523" s="928">
        <v>3303</v>
      </c>
      <c r="D523" s="928" t="s">
        <v>376</v>
      </c>
      <c r="E523" s="928" t="s">
        <v>2375</v>
      </c>
      <c r="F523" s="928"/>
      <c r="G523" s="928" t="s">
        <v>689</v>
      </c>
      <c r="H523" s="928" t="s">
        <v>102</v>
      </c>
      <c r="I523" s="928" t="s">
        <v>10225</v>
      </c>
      <c r="J523" s="928" t="s">
        <v>390</v>
      </c>
      <c r="K523" s="928">
        <v>1037483131</v>
      </c>
      <c r="L523" s="1391">
        <v>41115</v>
      </c>
      <c r="M523" s="1307">
        <v>13</v>
      </c>
      <c r="N523" s="1307" t="s">
        <v>51</v>
      </c>
      <c r="O523" s="928">
        <v>3187699704</v>
      </c>
      <c r="P523" s="928"/>
      <c r="Q523" s="928"/>
      <c r="R523" s="928" t="s">
        <v>380</v>
      </c>
      <c r="S523" s="928" t="s">
        <v>54</v>
      </c>
      <c r="T523" s="928" t="s">
        <v>10203</v>
      </c>
      <c r="U523" s="928"/>
      <c r="V523" s="1352"/>
      <c r="W523" s="1352"/>
      <c r="X523" s="1352"/>
      <c r="Y523" s="931"/>
      <c r="Z523" s="931"/>
      <c r="AA523" s="931"/>
      <c r="AB523" s="931"/>
      <c r="AC523" s="931"/>
      <c r="AD523" s="1259"/>
      <c r="AE523" s="931"/>
      <c r="AF523" s="1268"/>
      <c r="AG523" s="1268"/>
      <c r="AH523" s="1268"/>
      <c r="AI523" s="1268"/>
      <c r="AJ523" s="1268"/>
      <c r="AK523" s="1268"/>
      <c r="AL523" s="1268"/>
      <c r="AM523" s="1268"/>
      <c r="AN523" s="1268"/>
      <c r="AO523" s="1452"/>
      <c r="AP523" s="1561"/>
    </row>
    <row r="524" spans="1:43" s="1249" customFormat="1" ht="13.8" hidden="1" x14ac:dyDescent="0.3">
      <c r="A524" s="928" t="s">
        <v>7488</v>
      </c>
      <c r="B524" s="928" t="s">
        <v>9478</v>
      </c>
      <c r="C524" s="928">
        <v>3311</v>
      </c>
      <c r="D524" s="928" t="s">
        <v>376</v>
      </c>
      <c r="E524" s="928" t="s">
        <v>5335</v>
      </c>
      <c r="F524" s="928"/>
      <c r="G524" s="928" t="s">
        <v>400</v>
      </c>
      <c r="H524" s="928" t="s">
        <v>4982</v>
      </c>
      <c r="I524" s="928" t="s">
        <v>10228</v>
      </c>
      <c r="J524" s="928" t="s">
        <v>390</v>
      </c>
      <c r="K524" s="928">
        <v>1037481770</v>
      </c>
      <c r="L524" s="1391">
        <v>40674</v>
      </c>
      <c r="M524" s="1307">
        <v>14</v>
      </c>
      <c r="N524" s="1307" t="s">
        <v>51</v>
      </c>
      <c r="O524" s="928">
        <v>3172265276</v>
      </c>
      <c r="P524" s="928"/>
      <c r="Q524" s="928"/>
      <c r="R524" s="928" t="s">
        <v>380</v>
      </c>
      <c r="S524" s="928" t="s">
        <v>54</v>
      </c>
      <c r="T524" s="928" t="s">
        <v>10227</v>
      </c>
      <c r="U524" s="928"/>
      <c r="V524" s="1352"/>
      <c r="W524" s="1352"/>
      <c r="X524" s="1352"/>
      <c r="Y524" s="931"/>
      <c r="Z524" s="931"/>
      <c r="AA524" s="931"/>
      <c r="AB524" s="931"/>
      <c r="AC524" s="931"/>
      <c r="AD524" s="931"/>
      <c r="AE524" s="931"/>
      <c r="AF524" s="1268"/>
      <c r="AG524" s="1268"/>
      <c r="AH524" s="1268"/>
      <c r="AI524" s="1268"/>
      <c r="AJ524" s="1268"/>
      <c r="AK524" s="1268"/>
      <c r="AL524" s="1268"/>
      <c r="AM524" s="1268"/>
      <c r="AN524" s="1268"/>
      <c r="AO524" s="1353"/>
    </row>
    <row r="525" spans="1:43" s="1249" customFormat="1" ht="13.8" hidden="1" x14ac:dyDescent="0.3">
      <c r="A525" s="928" t="s">
        <v>7488</v>
      </c>
      <c r="B525" s="928" t="s">
        <v>9478</v>
      </c>
      <c r="C525" s="928">
        <v>3312</v>
      </c>
      <c r="D525" s="928" t="s">
        <v>376</v>
      </c>
      <c r="E525" s="928" t="s">
        <v>889</v>
      </c>
      <c r="F525" s="928"/>
      <c r="G525" s="928" t="s">
        <v>10213</v>
      </c>
      <c r="H525" s="928" t="s">
        <v>4982</v>
      </c>
      <c r="I525" s="928" t="s">
        <v>10229</v>
      </c>
      <c r="J525" s="928" t="s">
        <v>390</v>
      </c>
      <c r="K525" s="928">
        <v>1062535681</v>
      </c>
      <c r="L525" s="1391">
        <v>42357</v>
      </c>
      <c r="M525" s="1307">
        <v>9</v>
      </c>
      <c r="N525" s="1307" t="s">
        <v>379</v>
      </c>
      <c r="O525" s="928">
        <v>3172265276</v>
      </c>
      <c r="P525" s="928"/>
      <c r="Q525" s="928"/>
      <c r="R525" s="928" t="s">
        <v>380</v>
      </c>
      <c r="S525" s="928" t="s">
        <v>54</v>
      </c>
      <c r="T525" s="928" t="s">
        <v>10227</v>
      </c>
      <c r="U525" s="928"/>
      <c r="V525" s="1352"/>
      <c r="W525" s="1352"/>
      <c r="X525" s="1352"/>
      <c r="Y525" s="931"/>
      <c r="Z525" s="931"/>
      <c r="AA525" s="931"/>
      <c r="AB525" s="931"/>
      <c r="AC525" s="931"/>
      <c r="AD525" s="1259"/>
      <c r="AE525" s="931"/>
      <c r="AF525" s="1268"/>
      <c r="AG525" s="1268"/>
      <c r="AH525" s="1268"/>
      <c r="AI525" s="1268"/>
      <c r="AJ525" s="1268"/>
      <c r="AK525" s="1268"/>
      <c r="AL525" s="1268"/>
      <c r="AM525" s="1268"/>
      <c r="AN525" s="1268"/>
      <c r="AO525" s="1573"/>
      <c r="AP525" s="1561"/>
    </row>
    <row r="526" spans="1:43" s="1249" customFormat="1" ht="13.8" x14ac:dyDescent="0.3">
      <c r="A526" s="928" t="s">
        <v>7488</v>
      </c>
      <c r="B526" s="928" t="s">
        <v>9478</v>
      </c>
      <c r="C526" s="928">
        <v>332</v>
      </c>
      <c r="D526" s="928" t="s">
        <v>45</v>
      </c>
      <c r="E526" s="928" t="s">
        <v>5405</v>
      </c>
      <c r="F526" s="928"/>
      <c r="G526" s="928" t="s">
        <v>4754</v>
      </c>
      <c r="H526" s="928" t="s">
        <v>602</v>
      </c>
      <c r="I526" s="1540" t="s">
        <v>10230</v>
      </c>
      <c r="J526" s="928" t="s">
        <v>50</v>
      </c>
      <c r="K526" s="928">
        <v>1007833957</v>
      </c>
      <c r="L526" s="1391">
        <v>34375</v>
      </c>
      <c r="M526" s="1307">
        <v>31</v>
      </c>
      <c r="N526" s="1307" t="s">
        <v>51</v>
      </c>
      <c r="O526" s="1280">
        <v>3006040331</v>
      </c>
      <c r="P526" s="928"/>
      <c r="Q526" s="928"/>
      <c r="R526" s="928" t="s">
        <v>380</v>
      </c>
      <c r="S526" s="928" t="s">
        <v>54</v>
      </c>
      <c r="T526" s="928" t="s">
        <v>10203</v>
      </c>
      <c r="U526" s="928"/>
      <c r="V526" s="1352" t="s">
        <v>57</v>
      </c>
      <c r="W526" s="1352" t="s">
        <v>57</v>
      </c>
      <c r="X526" s="1352" t="s">
        <v>57</v>
      </c>
      <c r="Y526" s="1458"/>
      <c r="Z526" s="1458"/>
      <c r="AA526" s="1458"/>
      <c r="AB526" s="1458"/>
      <c r="AC526" s="1458"/>
      <c r="AD526" s="1446" t="s">
        <v>58</v>
      </c>
      <c r="AE526" s="1458"/>
      <c r="AF526" s="1268" t="s">
        <v>59</v>
      </c>
      <c r="AG526" s="1268" t="s">
        <v>57</v>
      </c>
      <c r="AH526" s="1268" t="s">
        <v>59</v>
      </c>
      <c r="AI526" s="1268" t="s">
        <v>59</v>
      </c>
      <c r="AJ526" s="1268" t="s">
        <v>59</v>
      </c>
      <c r="AK526" s="1268" t="s">
        <v>59</v>
      </c>
      <c r="AL526" s="1268" t="s">
        <v>194</v>
      </c>
      <c r="AM526" s="1268"/>
      <c r="AN526" s="1264"/>
      <c r="AO526" s="1447" t="s">
        <v>61</v>
      </c>
      <c r="AP526" s="1350"/>
      <c r="AQ526" s="809" t="str" cm="1">
        <f t="array" ref="AQ526">IF(AD526="NO FAVORABLE","NO FAVORABLE",IF(SUMPRODUCT(--(TRIM(AF526:AK526)&lt;&gt;"SI"),--(TRIM(AF526:AK526)&lt;&gt;"NA"))&gt;0,"SUBSANAR","APROBADA CR"))</f>
        <v>APROBADA CR</v>
      </c>
    </row>
    <row r="527" spans="1:43" s="1249" customFormat="1" ht="13.8" hidden="1" x14ac:dyDescent="0.3">
      <c r="A527" s="928" t="s">
        <v>7488</v>
      </c>
      <c r="B527" s="928" t="s">
        <v>9478</v>
      </c>
      <c r="C527" s="928">
        <v>3341</v>
      </c>
      <c r="D527" s="928" t="s">
        <v>376</v>
      </c>
      <c r="E527" s="928" t="s">
        <v>384</v>
      </c>
      <c r="F527" s="928" t="s">
        <v>389</v>
      </c>
      <c r="G527" s="928" t="s">
        <v>103</v>
      </c>
      <c r="H527" s="928" t="s">
        <v>5053</v>
      </c>
      <c r="I527" s="928" t="s">
        <v>9770</v>
      </c>
      <c r="J527" s="928" t="s">
        <v>390</v>
      </c>
      <c r="K527" s="928">
        <v>1037486308</v>
      </c>
      <c r="L527" s="1391">
        <v>42937</v>
      </c>
      <c r="M527" s="1307">
        <v>8</v>
      </c>
      <c r="N527" s="1307" t="s">
        <v>379</v>
      </c>
      <c r="O527" s="928">
        <v>3234802027</v>
      </c>
      <c r="P527" s="928"/>
      <c r="Q527" s="928"/>
      <c r="R527" s="928" t="s">
        <v>380</v>
      </c>
      <c r="S527" s="928" t="s">
        <v>54</v>
      </c>
      <c r="T527" s="928" t="s">
        <v>9743</v>
      </c>
      <c r="U527" s="928"/>
      <c r="V527" s="1352"/>
      <c r="W527" s="1352"/>
      <c r="X527" s="1352"/>
      <c r="Y527" s="931"/>
      <c r="Z527" s="931"/>
      <c r="AA527" s="931"/>
      <c r="AB527" s="931"/>
      <c r="AC527" s="931"/>
      <c r="AD527" s="931"/>
      <c r="AE527" s="931"/>
      <c r="AF527" s="1268"/>
      <c r="AG527" s="1268"/>
      <c r="AH527" s="1268"/>
      <c r="AI527" s="1268"/>
      <c r="AJ527" s="1268"/>
      <c r="AK527" s="1268"/>
      <c r="AL527" s="1268"/>
      <c r="AM527" s="1268"/>
      <c r="AN527" s="1268"/>
      <c r="AO527" s="1353"/>
    </row>
    <row r="528" spans="1:43" s="1249" customFormat="1" ht="13.8" hidden="1" x14ac:dyDescent="0.3">
      <c r="A528" s="928" t="s">
        <v>7488</v>
      </c>
      <c r="B528" s="928" t="s">
        <v>9478</v>
      </c>
      <c r="C528" s="928">
        <v>3342</v>
      </c>
      <c r="D528" s="928" t="s">
        <v>376</v>
      </c>
      <c r="E528" s="928" t="s">
        <v>1547</v>
      </c>
      <c r="F528" s="928"/>
      <c r="G528" s="928" t="s">
        <v>103</v>
      </c>
      <c r="H528" s="928" t="s">
        <v>5053</v>
      </c>
      <c r="I528" s="928" t="s">
        <v>9771</v>
      </c>
      <c r="J528" s="928" t="s">
        <v>431</v>
      </c>
      <c r="K528" s="928">
        <v>1037487081</v>
      </c>
      <c r="L528" s="1391">
        <v>43499</v>
      </c>
      <c r="M528" s="1307">
        <v>6</v>
      </c>
      <c r="N528" s="1307" t="s">
        <v>51</v>
      </c>
      <c r="O528" s="928">
        <v>3234802027</v>
      </c>
      <c r="P528" s="928"/>
      <c r="Q528" s="928"/>
      <c r="R528" s="928" t="s">
        <v>380</v>
      </c>
      <c r="S528" s="928" t="s">
        <v>54</v>
      </c>
      <c r="T528" s="928" t="s">
        <v>9743</v>
      </c>
      <c r="U528" s="928"/>
      <c r="V528" s="1352"/>
      <c r="W528" s="1352"/>
      <c r="X528" s="1352"/>
      <c r="Y528" s="931"/>
      <c r="Z528" s="931"/>
      <c r="AA528" s="931"/>
      <c r="AB528" s="931"/>
      <c r="AC528" s="931"/>
      <c r="AD528" s="931"/>
      <c r="AE528" s="931"/>
      <c r="AF528" s="1268"/>
      <c r="AG528" s="1268"/>
      <c r="AH528" s="1268"/>
      <c r="AI528" s="1268"/>
      <c r="AJ528" s="1268"/>
      <c r="AK528" s="1268"/>
      <c r="AL528" s="1268"/>
      <c r="AM528" s="1268"/>
      <c r="AN528" s="1268"/>
      <c r="AO528" s="1353"/>
    </row>
    <row r="529" spans="1:42" s="1249" customFormat="1" ht="13.8" hidden="1" x14ac:dyDescent="0.3">
      <c r="A529" s="928" t="s">
        <v>7488</v>
      </c>
      <c r="B529" s="928" t="s">
        <v>9478</v>
      </c>
      <c r="C529" s="928">
        <v>3343</v>
      </c>
      <c r="D529" s="928" t="s">
        <v>376</v>
      </c>
      <c r="E529" s="928" t="s">
        <v>199</v>
      </c>
      <c r="F529" s="928" t="s">
        <v>438</v>
      </c>
      <c r="G529" s="928" t="s">
        <v>252</v>
      </c>
      <c r="H529" s="928" t="s">
        <v>5053</v>
      </c>
      <c r="I529" s="928" t="s">
        <v>9772</v>
      </c>
      <c r="J529" s="928" t="s">
        <v>431</v>
      </c>
      <c r="K529" s="928">
        <v>1037488173</v>
      </c>
      <c r="L529" s="1391">
        <v>44409</v>
      </c>
      <c r="M529" s="1307">
        <v>4</v>
      </c>
      <c r="N529" s="1307" t="s">
        <v>51</v>
      </c>
      <c r="O529" s="928">
        <v>3234802027</v>
      </c>
      <c r="P529" s="928"/>
      <c r="Q529" s="928"/>
      <c r="R529" s="928" t="s">
        <v>380</v>
      </c>
      <c r="S529" s="928" t="s">
        <v>54</v>
      </c>
      <c r="T529" s="928" t="s">
        <v>9743</v>
      </c>
      <c r="U529" s="928"/>
      <c r="V529" s="1352"/>
      <c r="W529" s="1352"/>
      <c r="X529" s="1352"/>
      <c r="Y529" s="931"/>
      <c r="Z529" s="931"/>
      <c r="AA529" s="931"/>
      <c r="AB529" s="931"/>
      <c r="AC529" s="931"/>
      <c r="AD529" s="931"/>
      <c r="AE529" s="931"/>
      <c r="AF529" s="1268"/>
      <c r="AG529" s="1268"/>
      <c r="AH529" s="1268"/>
      <c r="AI529" s="1268"/>
      <c r="AJ529" s="1268"/>
      <c r="AK529" s="1268"/>
      <c r="AL529" s="1268"/>
      <c r="AM529" s="1268"/>
      <c r="AN529" s="1268"/>
      <c r="AO529" s="1353"/>
    </row>
    <row r="530" spans="1:42" s="1249" customFormat="1" ht="13.8" hidden="1" x14ac:dyDescent="0.3">
      <c r="A530" s="928" t="s">
        <v>7488</v>
      </c>
      <c r="B530" s="928" t="s">
        <v>9478</v>
      </c>
      <c r="C530" s="928">
        <v>3344</v>
      </c>
      <c r="D530" s="928" t="s">
        <v>376</v>
      </c>
      <c r="E530" s="928" t="s">
        <v>160</v>
      </c>
      <c r="F530" s="928" t="s">
        <v>378</v>
      </c>
      <c r="G530" s="928" t="s">
        <v>103</v>
      </c>
      <c r="H530" s="928" t="s">
        <v>5053</v>
      </c>
      <c r="I530" s="928" t="s">
        <v>9773</v>
      </c>
      <c r="J530" s="928" t="s">
        <v>431</v>
      </c>
      <c r="K530" s="928">
        <v>1037489200</v>
      </c>
      <c r="L530" s="1391">
        <v>45070</v>
      </c>
      <c r="M530" s="1307">
        <v>2</v>
      </c>
      <c r="N530" s="1307" t="s">
        <v>379</v>
      </c>
      <c r="O530" s="928">
        <v>3234802027</v>
      </c>
      <c r="P530" s="928"/>
      <c r="Q530" s="928"/>
      <c r="R530" s="928" t="s">
        <v>380</v>
      </c>
      <c r="S530" s="928" t="s">
        <v>54</v>
      </c>
      <c r="T530" s="928" t="s">
        <v>9743</v>
      </c>
      <c r="U530" s="928"/>
      <c r="V530" s="1352"/>
      <c r="W530" s="1352"/>
      <c r="X530" s="1352"/>
      <c r="Y530" s="931"/>
      <c r="Z530" s="931"/>
      <c r="AA530" s="931"/>
      <c r="AB530" s="931"/>
      <c r="AC530" s="931"/>
      <c r="AD530" s="1259"/>
      <c r="AE530" s="931"/>
      <c r="AF530" s="1268"/>
      <c r="AG530" s="1268"/>
      <c r="AH530" s="1268"/>
      <c r="AI530" s="1268"/>
      <c r="AJ530" s="1268"/>
      <c r="AK530" s="1268"/>
      <c r="AL530" s="1268"/>
      <c r="AM530" s="1268"/>
      <c r="AN530" s="1268"/>
      <c r="AO530" s="1452"/>
      <c r="AP530" s="1561"/>
    </row>
    <row r="531" spans="1:42" s="1249" customFormat="1" ht="13.8" hidden="1" x14ac:dyDescent="0.3">
      <c r="A531" s="928" t="s">
        <v>7488</v>
      </c>
      <c r="B531" s="928" t="s">
        <v>9478</v>
      </c>
      <c r="C531" s="928">
        <v>3361</v>
      </c>
      <c r="D531" s="928" t="s">
        <v>376</v>
      </c>
      <c r="E531" s="928" t="s">
        <v>659</v>
      </c>
      <c r="F531" s="928"/>
      <c r="G531" s="928" t="s">
        <v>1517</v>
      </c>
      <c r="H531" s="928" t="s">
        <v>4787</v>
      </c>
      <c r="I531" s="928" t="s">
        <v>10231</v>
      </c>
      <c r="J531" s="928" t="s">
        <v>390</v>
      </c>
      <c r="K531" s="928">
        <v>1039094898</v>
      </c>
      <c r="L531" s="1391">
        <v>40188</v>
      </c>
      <c r="M531" s="1307">
        <v>15</v>
      </c>
      <c r="N531" s="1307" t="s">
        <v>379</v>
      </c>
      <c r="O531" s="928">
        <v>3237334566</v>
      </c>
      <c r="P531" s="928"/>
      <c r="Q531" s="928"/>
      <c r="R531" s="928" t="s">
        <v>380</v>
      </c>
      <c r="S531" s="928" t="s">
        <v>54</v>
      </c>
      <c r="T531" s="928" t="s">
        <v>9492</v>
      </c>
      <c r="U531" s="928"/>
      <c r="V531" s="1352"/>
      <c r="W531" s="1352"/>
      <c r="X531" s="1352"/>
      <c r="Y531" s="931"/>
      <c r="Z531" s="931"/>
      <c r="AA531" s="931"/>
      <c r="AB531" s="931"/>
      <c r="AC531" s="931"/>
      <c r="AD531" s="1259"/>
      <c r="AE531" s="931"/>
      <c r="AF531" s="1268"/>
      <c r="AG531" s="1268"/>
      <c r="AH531" s="1268"/>
      <c r="AI531" s="1268"/>
      <c r="AJ531" s="1268"/>
      <c r="AK531" s="1268"/>
      <c r="AL531" s="1268"/>
      <c r="AM531" s="1268"/>
      <c r="AN531" s="1268"/>
      <c r="AO531" s="1452"/>
      <c r="AP531" s="1563"/>
    </row>
    <row r="532" spans="1:42" s="1249" customFormat="1" ht="13.8" hidden="1" x14ac:dyDescent="0.3">
      <c r="A532" s="928" t="s">
        <v>7488</v>
      </c>
      <c r="B532" s="928" t="s">
        <v>9478</v>
      </c>
      <c r="C532" s="928">
        <v>3381</v>
      </c>
      <c r="D532" s="928" t="s">
        <v>376</v>
      </c>
      <c r="E532" s="928" t="s">
        <v>406</v>
      </c>
      <c r="F532" s="928"/>
      <c r="G532" s="928" t="s">
        <v>386</v>
      </c>
      <c r="H532" s="928" t="s">
        <v>9034</v>
      </c>
      <c r="I532" s="928" t="s">
        <v>10232</v>
      </c>
      <c r="J532" s="928" t="s">
        <v>390</v>
      </c>
      <c r="K532" s="928">
        <v>1037480853</v>
      </c>
      <c r="L532" s="1391">
        <v>40544</v>
      </c>
      <c r="M532" s="1307">
        <v>14</v>
      </c>
      <c r="N532" s="1307" t="s">
        <v>379</v>
      </c>
      <c r="O532" s="928">
        <v>3107502933</v>
      </c>
      <c r="P532" s="928"/>
      <c r="Q532" s="928"/>
      <c r="R532" s="928" t="s">
        <v>380</v>
      </c>
      <c r="S532" s="928" t="s">
        <v>54</v>
      </c>
      <c r="T532" s="928" t="s">
        <v>9707</v>
      </c>
      <c r="U532" s="928"/>
      <c r="V532" s="1352"/>
      <c r="W532" s="1352"/>
      <c r="X532" s="1352"/>
      <c r="Y532" s="931"/>
      <c r="Z532" s="931"/>
      <c r="AA532" s="931"/>
      <c r="AB532" s="931"/>
      <c r="AC532" s="931"/>
      <c r="AD532" s="931"/>
      <c r="AE532" s="931"/>
      <c r="AF532" s="1268"/>
      <c r="AG532" s="1268"/>
      <c r="AH532" s="1268"/>
      <c r="AI532" s="1268"/>
      <c r="AJ532" s="1268"/>
      <c r="AK532" s="1268"/>
      <c r="AL532" s="1268"/>
      <c r="AM532" s="1268"/>
      <c r="AN532" s="1268"/>
      <c r="AO532" s="1353"/>
    </row>
    <row r="533" spans="1:42" s="1249" customFormat="1" ht="13.8" hidden="1" x14ac:dyDescent="0.3">
      <c r="A533" s="928" t="s">
        <v>7488</v>
      </c>
      <c r="B533" s="928" t="s">
        <v>9478</v>
      </c>
      <c r="C533" s="928">
        <v>3382</v>
      </c>
      <c r="D533" s="928" t="s">
        <v>376</v>
      </c>
      <c r="E533" s="928" t="s">
        <v>5335</v>
      </c>
      <c r="F533" s="928"/>
      <c r="G533" s="928" t="s">
        <v>386</v>
      </c>
      <c r="H533" s="928" t="s">
        <v>9034</v>
      </c>
      <c r="I533" s="928" t="s">
        <v>10233</v>
      </c>
      <c r="J533" s="928" t="s">
        <v>390</v>
      </c>
      <c r="K533" s="928">
        <v>1037473241</v>
      </c>
      <c r="L533" s="1391">
        <v>39244</v>
      </c>
      <c r="M533" s="1307">
        <v>18</v>
      </c>
      <c r="N533" s="1307" t="s">
        <v>51</v>
      </c>
      <c r="O533" s="928">
        <v>3107502933</v>
      </c>
      <c r="P533" s="928"/>
      <c r="Q533" s="928"/>
      <c r="R533" s="928" t="s">
        <v>380</v>
      </c>
      <c r="S533" s="928" t="s">
        <v>54</v>
      </c>
      <c r="T533" s="928" t="s">
        <v>9707</v>
      </c>
      <c r="U533" s="928"/>
      <c r="V533" s="1352"/>
      <c r="W533" s="1352"/>
      <c r="X533" s="1352"/>
      <c r="Y533" s="931"/>
      <c r="Z533" s="931"/>
      <c r="AA533" s="931"/>
      <c r="AB533" s="931"/>
      <c r="AC533" s="931"/>
      <c r="AD533" s="1259"/>
      <c r="AE533" s="931"/>
      <c r="AF533" s="1268"/>
      <c r="AG533" s="1268"/>
      <c r="AH533" s="1268"/>
      <c r="AI533" s="1268"/>
      <c r="AJ533" s="1268"/>
      <c r="AK533" s="1268"/>
      <c r="AL533" s="1268"/>
      <c r="AM533" s="1268"/>
      <c r="AN533" s="1268"/>
      <c r="AO533" s="1452"/>
      <c r="AP533" s="1561"/>
    </row>
    <row r="534" spans="1:42" s="1249" customFormat="1" ht="13.8" hidden="1" x14ac:dyDescent="0.3">
      <c r="A534" s="928" t="s">
        <v>7488</v>
      </c>
      <c r="B534" s="928" t="s">
        <v>9478</v>
      </c>
      <c r="C534" s="928">
        <v>3401</v>
      </c>
      <c r="D534" s="928" t="s">
        <v>376</v>
      </c>
      <c r="E534" s="928" t="s">
        <v>10234</v>
      </c>
      <c r="F534" s="928" t="s">
        <v>454</v>
      </c>
      <c r="G534" s="928" t="s">
        <v>117</v>
      </c>
      <c r="H534" s="928" t="s">
        <v>4982</v>
      </c>
      <c r="I534" s="928" t="s">
        <v>10235</v>
      </c>
      <c r="J534" s="928" t="s">
        <v>50</v>
      </c>
      <c r="K534" s="928">
        <v>1063148956</v>
      </c>
      <c r="L534" s="1391">
        <v>35617</v>
      </c>
      <c r="M534" s="1307">
        <v>28</v>
      </c>
      <c r="N534" s="1307" t="s">
        <v>379</v>
      </c>
      <c r="O534" s="928">
        <v>3156407574</v>
      </c>
      <c r="P534" s="928"/>
      <c r="Q534" s="928"/>
      <c r="R534" s="928" t="s">
        <v>380</v>
      </c>
      <c r="S534" s="928" t="s">
        <v>54</v>
      </c>
      <c r="T534" s="928" t="s">
        <v>9582</v>
      </c>
      <c r="U534" s="928"/>
      <c r="V534" s="1352"/>
      <c r="W534" s="1352"/>
      <c r="X534" s="1352"/>
      <c r="Y534" s="931"/>
      <c r="Z534" s="931"/>
      <c r="AA534" s="931"/>
      <c r="AB534" s="931"/>
      <c r="AC534" s="931"/>
      <c r="AD534" s="931"/>
      <c r="AE534" s="931"/>
      <c r="AF534" s="1268"/>
      <c r="AG534" s="1268"/>
      <c r="AH534" s="1268"/>
      <c r="AI534" s="1268"/>
      <c r="AJ534" s="1268"/>
      <c r="AK534" s="1268"/>
      <c r="AL534" s="1268"/>
      <c r="AM534" s="1268"/>
      <c r="AN534" s="1268"/>
      <c r="AO534" s="1353"/>
    </row>
    <row r="535" spans="1:42" s="1249" customFormat="1" ht="13.8" hidden="1" x14ac:dyDescent="0.3">
      <c r="A535" s="928" t="s">
        <v>7488</v>
      </c>
      <c r="B535" s="928" t="s">
        <v>9478</v>
      </c>
      <c r="C535" s="928">
        <v>3402</v>
      </c>
      <c r="D535" s="928" t="s">
        <v>376</v>
      </c>
      <c r="E535" s="928" t="s">
        <v>10236</v>
      </c>
      <c r="F535" s="928"/>
      <c r="G535" s="928" t="s">
        <v>117</v>
      </c>
      <c r="H535" s="928" t="s">
        <v>4982</v>
      </c>
      <c r="I535" s="928" t="s">
        <v>10237</v>
      </c>
      <c r="J535" s="928" t="s">
        <v>431</v>
      </c>
      <c r="K535" s="928">
        <v>1037488595</v>
      </c>
      <c r="L535" s="1391">
        <v>44722</v>
      </c>
      <c r="M535" s="1307">
        <v>3</v>
      </c>
      <c r="N535" s="1307" t="s">
        <v>379</v>
      </c>
      <c r="O535" s="928">
        <v>3156407574</v>
      </c>
      <c r="P535" s="928"/>
      <c r="Q535" s="928"/>
      <c r="R535" s="928" t="s">
        <v>380</v>
      </c>
      <c r="S535" s="928" t="s">
        <v>54</v>
      </c>
      <c r="T535" s="928" t="s">
        <v>9582</v>
      </c>
      <c r="U535" s="928"/>
      <c r="V535" s="1352"/>
      <c r="W535" s="1352"/>
      <c r="X535" s="1352"/>
      <c r="Y535" s="931"/>
      <c r="Z535" s="931"/>
      <c r="AA535" s="931"/>
      <c r="AB535" s="931"/>
      <c r="AC535" s="931"/>
      <c r="AD535" s="1259"/>
      <c r="AE535" s="931"/>
      <c r="AF535" s="1268"/>
      <c r="AG535" s="1268"/>
      <c r="AH535" s="1268"/>
      <c r="AI535" s="1268"/>
      <c r="AJ535" s="1268"/>
      <c r="AK535" s="1268"/>
      <c r="AL535" s="1268"/>
      <c r="AM535" s="1268"/>
      <c r="AN535" s="1268"/>
      <c r="AO535" s="1452"/>
      <c r="AP535" s="1561"/>
    </row>
    <row r="536" spans="1:42" s="1249" customFormat="1" ht="13.8" hidden="1" x14ac:dyDescent="0.3">
      <c r="A536" s="928" t="s">
        <v>7488</v>
      </c>
      <c r="B536" s="928" t="s">
        <v>9478</v>
      </c>
      <c r="C536" s="928">
        <v>3411</v>
      </c>
      <c r="D536" s="928" t="s">
        <v>376</v>
      </c>
      <c r="E536" s="928" t="s">
        <v>430</v>
      </c>
      <c r="F536" s="928"/>
      <c r="G536" s="928" t="s">
        <v>1803</v>
      </c>
      <c r="H536" s="928" t="s">
        <v>1564</v>
      </c>
      <c r="I536" s="928" t="s">
        <v>10238</v>
      </c>
      <c r="J536" s="928" t="s">
        <v>390</v>
      </c>
      <c r="K536" s="928">
        <v>1037480562</v>
      </c>
      <c r="L536" s="1391">
        <v>40452</v>
      </c>
      <c r="M536" s="1307">
        <v>15</v>
      </c>
      <c r="N536" s="1307" t="s">
        <v>379</v>
      </c>
      <c r="O536" s="928">
        <v>3025768990</v>
      </c>
      <c r="P536" s="928"/>
      <c r="Q536" s="928"/>
      <c r="R536" s="928" t="s">
        <v>380</v>
      </c>
      <c r="S536" s="928" t="s">
        <v>54</v>
      </c>
      <c r="T536" s="928" t="s">
        <v>9813</v>
      </c>
      <c r="U536" s="928"/>
      <c r="V536" s="1352"/>
      <c r="W536" s="1352"/>
      <c r="X536" s="1352"/>
      <c r="Y536" s="931"/>
      <c r="Z536" s="931"/>
      <c r="AA536" s="931"/>
      <c r="AB536" s="931"/>
      <c r="AC536" s="931"/>
      <c r="AD536" s="1259"/>
      <c r="AE536" s="931"/>
      <c r="AF536" s="1268"/>
      <c r="AG536" s="1268"/>
      <c r="AH536" s="1268"/>
      <c r="AI536" s="1268"/>
      <c r="AJ536" s="1268"/>
      <c r="AK536" s="1268"/>
      <c r="AL536" s="1268"/>
      <c r="AM536" s="1268"/>
      <c r="AN536" s="1268"/>
      <c r="AO536" s="1452"/>
      <c r="AP536" s="1563"/>
    </row>
    <row r="537" spans="1:42" s="1249" customFormat="1" ht="13.8" hidden="1" x14ac:dyDescent="0.3">
      <c r="A537" s="928" t="s">
        <v>7488</v>
      </c>
      <c r="B537" s="928" t="s">
        <v>9478</v>
      </c>
      <c r="C537" s="928">
        <v>3421</v>
      </c>
      <c r="D537" s="928" t="s">
        <v>376</v>
      </c>
      <c r="E537" s="928" t="s">
        <v>10239</v>
      </c>
      <c r="F537" s="928" t="s">
        <v>471</v>
      </c>
      <c r="G537" s="928" t="s">
        <v>7792</v>
      </c>
      <c r="H537" s="928" t="s">
        <v>2007</v>
      </c>
      <c r="I537" s="928" t="s">
        <v>10240</v>
      </c>
      <c r="J537" s="928" t="s">
        <v>431</v>
      </c>
      <c r="K537" s="928">
        <v>1037487655</v>
      </c>
      <c r="L537" s="1391">
        <v>44089</v>
      </c>
      <c r="M537" s="1307">
        <v>5</v>
      </c>
      <c r="N537" s="1307" t="s">
        <v>51</v>
      </c>
      <c r="O537" s="928">
        <v>3238842649</v>
      </c>
      <c r="P537" s="928"/>
      <c r="Q537" s="928"/>
      <c r="R537" s="928" t="s">
        <v>380</v>
      </c>
      <c r="S537" s="928" t="s">
        <v>54</v>
      </c>
      <c r="T537" s="928" t="s">
        <v>7209</v>
      </c>
      <c r="U537" s="928"/>
      <c r="V537" s="1352"/>
      <c r="W537" s="1352"/>
      <c r="X537" s="1352"/>
      <c r="Y537" s="931"/>
      <c r="Z537" s="931"/>
      <c r="AA537" s="931"/>
      <c r="AB537" s="931"/>
      <c r="AC537" s="931"/>
      <c r="AD537" s="931"/>
      <c r="AE537" s="931"/>
      <c r="AF537" s="1268"/>
      <c r="AG537" s="1268"/>
      <c r="AH537" s="1268"/>
      <c r="AI537" s="1268"/>
      <c r="AJ537" s="1268"/>
      <c r="AK537" s="1268"/>
      <c r="AL537" s="1268"/>
      <c r="AM537" s="1268"/>
      <c r="AN537" s="1268"/>
      <c r="AO537" s="1353"/>
    </row>
    <row r="538" spans="1:42" s="1249" customFormat="1" ht="13.8" hidden="1" x14ac:dyDescent="0.3">
      <c r="A538" s="928" t="s">
        <v>7488</v>
      </c>
      <c r="B538" s="928" t="s">
        <v>9478</v>
      </c>
      <c r="C538" s="928">
        <v>3422</v>
      </c>
      <c r="D538" s="928" t="s">
        <v>376</v>
      </c>
      <c r="E538" s="928" t="s">
        <v>3664</v>
      </c>
      <c r="F538" s="928"/>
      <c r="G538" s="928" t="s">
        <v>2357</v>
      </c>
      <c r="H538" s="928" t="s">
        <v>2007</v>
      </c>
      <c r="I538" s="928" t="s">
        <v>10241</v>
      </c>
      <c r="J538" s="928" t="s">
        <v>431</v>
      </c>
      <c r="K538" s="928">
        <v>1037489471</v>
      </c>
      <c r="L538" s="1391">
        <v>45386</v>
      </c>
      <c r="M538" s="1307">
        <v>1</v>
      </c>
      <c r="N538" s="1307" t="s">
        <v>51</v>
      </c>
      <c r="O538" s="928">
        <v>3238842649</v>
      </c>
      <c r="P538" s="928"/>
      <c r="Q538" s="928"/>
      <c r="R538" s="928" t="s">
        <v>380</v>
      </c>
      <c r="S538" s="928" t="s">
        <v>54</v>
      </c>
      <c r="T538" s="928" t="s">
        <v>7209</v>
      </c>
      <c r="U538" s="928"/>
      <c r="V538" s="1352"/>
      <c r="W538" s="1352"/>
      <c r="X538" s="1352"/>
      <c r="Y538" s="931"/>
      <c r="Z538" s="931"/>
      <c r="AA538" s="931"/>
      <c r="AB538" s="931"/>
      <c r="AC538" s="931"/>
      <c r="AD538" s="1259"/>
      <c r="AE538" s="931"/>
      <c r="AF538" s="1268"/>
      <c r="AG538" s="1268"/>
      <c r="AH538" s="1268"/>
      <c r="AI538" s="1268"/>
      <c r="AJ538" s="1268"/>
      <c r="AK538" s="1268"/>
      <c r="AL538" s="1268"/>
      <c r="AM538" s="1268"/>
      <c r="AN538" s="1268"/>
      <c r="AO538" s="1452"/>
      <c r="AP538" s="1561"/>
    </row>
    <row r="539" spans="1:42" s="1249" customFormat="1" ht="13.8" hidden="1" x14ac:dyDescent="0.3">
      <c r="A539" s="928" t="s">
        <v>7488</v>
      </c>
      <c r="B539" s="928" t="s">
        <v>9478</v>
      </c>
      <c r="C539" s="928">
        <v>3441</v>
      </c>
      <c r="D539" s="928" t="s">
        <v>376</v>
      </c>
      <c r="E539" s="928" t="s">
        <v>4740</v>
      </c>
      <c r="F539" s="928"/>
      <c r="G539" s="928" t="s">
        <v>5183</v>
      </c>
      <c r="H539" s="928" t="s">
        <v>2120</v>
      </c>
      <c r="I539" s="928" t="s">
        <v>9642</v>
      </c>
      <c r="J539" s="928" t="s">
        <v>390</v>
      </c>
      <c r="K539" s="928">
        <v>1033376905</v>
      </c>
      <c r="L539" s="1391">
        <v>42202</v>
      </c>
      <c r="M539" s="1307">
        <v>10</v>
      </c>
      <c r="N539" s="1307" t="s">
        <v>51</v>
      </c>
      <c r="O539" s="928">
        <v>3507646935</v>
      </c>
      <c r="P539" s="928"/>
      <c r="Q539" s="928"/>
      <c r="R539" s="928" t="s">
        <v>380</v>
      </c>
      <c r="S539" s="928" t="s">
        <v>54</v>
      </c>
      <c r="T539" s="928" t="s">
        <v>9623</v>
      </c>
      <c r="U539" s="928"/>
      <c r="V539" s="1352"/>
      <c r="W539" s="1352"/>
      <c r="X539" s="1352"/>
      <c r="Y539" s="931"/>
      <c r="Z539" s="931"/>
      <c r="AA539" s="931"/>
      <c r="AB539" s="931"/>
      <c r="AC539" s="931"/>
      <c r="AD539" s="1259"/>
      <c r="AE539" s="931"/>
      <c r="AF539" s="1268"/>
      <c r="AG539" s="1268"/>
      <c r="AH539" s="1268"/>
      <c r="AI539" s="1268"/>
      <c r="AJ539" s="1268"/>
      <c r="AK539" s="1268"/>
      <c r="AL539" s="1268"/>
      <c r="AM539" s="1268"/>
      <c r="AN539" s="1268"/>
      <c r="AO539" s="1452"/>
      <c r="AP539" s="1563"/>
    </row>
    <row r="540" spans="1:42" s="1249" customFormat="1" ht="13.8" hidden="1" x14ac:dyDescent="0.3">
      <c r="A540" s="928" t="s">
        <v>7488</v>
      </c>
      <c r="B540" s="928" t="s">
        <v>9478</v>
      </c>
      <c r="C540" s="928">
        <v>3461</v>
      </c>
      <c r="D540" s="928" t="s">
        <v>376</v>
      </c>
      <c r="E540" s="928" t="s">
        <v>5209</v>
      </c>
      <c r="F540" s="928" t="s">
        <v>438</v>
      </c>
      <c r="G540" s="928" t="s">
        <v>117</v>
      </c>
      <c r="H540" s="928" t="s">
        <v>412</v>
      </c>
      <c r="I540" s="928" t="s">
        <v>10242</v>
      </c>
      <c r="J540" s="928" t="s">
        <v>390</v>
      </c>
      <c r="K540" s="928">
        <v>1037486891</v>
      </c>
      <c r="L540" s="1391">
        <v>43226</v>
      </c>
      <c r="M540" s="1307">
        <v>7</v>
      </c>
      <c r="N540" s="1307" t="s">
        <v>51</v>
      </c>
      <c r="O540" s="928">
        <v>3246623132</v>
      </c>
      <c r="P540" s="928"/>
      <c r="Q540" s="928"/>
      <c r="R540" s="928" t="s">
        <v>380</v>
      </c>
      <c r="S540" s="928" t="s">
        <v>54</v>
      </c>
      <c r="T540" s="928" t="s">
        <v>9718</v>
      </c>
      <c r="U540" s="928"/>
      <c r="V540" s="1352"/>
      <c r="W540" s="1352"/>
      <c r="X540" s="1352"/>
      <c r="Y540" s="931"/>
      <c r="Z540" s="931"/>
      <c r="AA540" s="931"/>
      <c r="AB540" s="931"/>
      <c r="AC540" s="931"/>
      <c r="AD540" s="1259"/>
      <c r="AE540" s="931"/>
      <c r="AF540" s="1268"/>
      <c r="AG540" s="1268"/>
      <c r="AH540" s="1268"/>
      <c r="AI540" s="1268"/>
      <c r="AJ540" s="1268"/>
      <c r="AK540" s="1268"/>
      <c r="AL540" s="1268"/>
      <c r="AM540" s="1268"/>
      <c r="AN540" s="1268"/>
      <c r="AO540" s="1460"/>
      <c r="AP540" s="1563"/>
    </row>
    <row r="541" spans="1:42" s="1249" customFormat="1" ht="13.8" hidden="1" x14ac:dyDescent="0.3">
      <c r="A541" s="928" t="s">
        <v>7488</v>
      </c>
      <c r="B541" s="928" t="s">
        <v>9478</v>
      </c>
      <c r="C541" s="928">
        <v>3491</v>
      </c>
      <c r="D541" s="928" t="s">
        <v>376</v>
      </c>
      <c r="E541" s="928" t="s">
        <v>1129</v>
      </c>
      <c r="F541" s="928"/>
      <c r="G541" s="928" t="s">
        <v>1874</v>
      </c>
      <c r="H541" s="928" t="s">
        <v>7216</v>
      </c>
      <c r="I541" s="928" t="s">
        <v>10243</v>
      </c>
      <c r="J541" s="928" t="s">
        <v>390</v>
      </c>
      <c r="K541" s="928">
        <v>1129685729</v>
      </c>
      <c r="L541" s="1391">
        <v>43268</v>
      </c>
      <c r="M541" s="1307">
        <v>7</v>
      </c>
      <c r="N541" s="1307" t="s">
        <v>379</v>
      </c>
      <c r="O541" s="928">
        <v>3507060168</v>
      </c>
      <c r="P541" s="928"/>
      <c r="Q541" s="928"/>
      <c r="R541" s="928" t="s">
        <v>380</v>
      </c>
      <c r="S541" s="928" t="s">
        <v>54</v>
      </c>
      <c r="T541" s="928" t="s">
        <v>9895</v>
      </c>
      <c r="U541" s="928"/>
      <c r="V541" s="1352"/>
      <c r="W541" s="1352"/>
      <c r="X541" s="1352"/>
      <c r="Y541" s="931"/>
      <c r="Z541" s="931"/>
      <c r="AA541" s="931"/>
      <c r="AB541" s="931"/>
      <c r="AC541" s="931"/>
      <c r="AD541" s="931"/>
      <c r="AE541" s="931"/>
      <c r="AF541" s="1268"/>
      <c r="AG541" s="1268"/>
      <c r="AH541" s="1268"/>
      <c r="AI541" s="1268"/>
      <c r="AJ541" s="1268"/>
      <c r="AK541" s="1268"/>
      <c r="AL541" s="1268"/>
      <c r="AM541" s="1268"/>
      <c r="AN541" s="1268"/>
      <c r="AO541" s="1353"/>
    </row>
    <row r="542" spans="1:42" s="1249" customFormat="1" ht="13.8" hidden="1" x14ac:dyDescent="0.3">
      <c r="A542" s="928" t="s">
        <v>7488</v>
      </c>
      <c r="B542" s="928" t="s">
        <v>9478</v>
      </c>
      <c r="C542" s="928">
        <v>3492</v>
      </c>
      <c r="D542" s="928" t="s">
        <v>376</v>
      </c>
      <c r="E542" s="928" t="s">
        <v>184</v>
      </c>
      <c r="F542" s="928" t="s">
        <v>471</v>
      </c>
      <c r="G542" s="928" t="s">
        <v>9409</v>
      </c>
      <c r="H542" s="928" t="s">
        <v>1874</v>
      </c>
      <c r="I542" s="928" t="s">
        <v>10244</v>
      </c>
      <c r="J542" s="928" t="s">
        <v>431</v>
      </c>
      <c r="K542" s="928">
        <v>1037488696</v>
      </c>
      <c r="L542" s="1391">
        <v>44722</v>
      </c>
      <c r="M542" s="1307">
        <v>3</v>
      </c>
      <c r="N542" s="1307" t="s">
        <v>51</v>
      </c>
      <c r="O542" s="928">
        <v>3507060168</v>
      </c>
      <c r="P542" s="928"/>
      <c r="Q542" s="928"/>
      <c r="R542" s="928" t="s">
        <v>380</v>
      </c>
      <c r="S542" s="928" t="s">
        <v>54</v>
      </c>
      <c r="T542" s="928" t="s">
        <v>9895</v>
      </c>
      <c r="U542" s="928"/>
      <c r="V542" s="1352"/>
      <c r="W542" s="1352"/>
      <c r="X542" s="1352"/>
      <c r="Y542" s="931"/>
      <c r="Z542" s="931"/>
      <c r="AA542" s="931"/>
      <c r="AB542" s="931"/>
      <c r="AC542" s="931"/>
      <c r="AD542" s="1259"/>
      <c r="AE542" s="931"/>
      <c r="AF542" s="1268"/>
      <c r="AG542" s="1268"/>
      <c r="AH542" s="1268"/>
      <c r="AI542" s="1268"/>
      <c r="AJ542" s="1268"/>
      <c r="AK542" s="1268"/>
      <c r="AL542" s="1268"/>
      <c r="AM542" s="1268"/>
      <c r="AN542" s="1268"/>
      <c r="AO542" s="1452"/>
      <c r="AP542" s="1561"/>
    </row>
    <row r="543" spans="1:42" s="1249" customFormat="1" ht="13.8" hidden="1" x14ac:dyDescent="0.3">
      <c r="A543" s="928" t="s">
        <v>7488</v>
      </c>
      <c r="B543" s="928" t="s">
        <v>9478</v>
      </c>
      <c r="C543" s="928">
        <v>3501</v>
      </c>
      <c r="D543" s="928" t="s">
        <v>376</v>
      </c>
      <c r="E543" s="928" t="s">
        <v>378</v>
      </c>
      <c r="F543" s="928"/>
      <c r="G543" s="928" t="s">
        <v>416</v>
      </c>
      <c r="H543" s="928" t="s">
        <v>4799</v>
      </c>
      <c r="I543" s="928" t="s">
        <v>10245</v>
      </c>
      <c r="J543" s="928" t="s">
        <v>431</v>
      </c>
      <c r="K543" s="928">
        <v>1035158199</v>
      </c>
      <c r="L543" s="1391">
        <v>45014</v>
      </c>
      <c r="M543" s="1307">
        <v>2</v>
      </c>
      <c r="N543" s="1307" t="s">
        <v>379</v>
      </c>
      <c r="O543" s="928">
        <v>3113854271</v>
      </c>
      <c r="P543" s="928"/>
      <c r="Q543" s="928"/>
      <c r="R543" s="928" t="s">
        <v>380</v>
      </c>
      <c r="S543" s="928" t="s">
        <v>54</v>
      </c>
      <c r="T543" s="928" t="s">
        <v>9718</v>
      </c>
      <c r="U543" s="928"/>
      <c r="V543" s="1352"/>
      <c r="W543" s="1352"/>
      <c r="X543" s="1352"/>
      <c r="Y543" s="931"/>
      <c r="Z543" s="931"/>
      <c r="AA543" s="931"/>
      <c r="AB543" s="931"/>
      <c r="AC543" s="931"/>
      <c r="AD543" s="931"/>
      <c r="AE543" s="931"/>
      <c r="AF543" s="1268"/>
      <c r="AG543" s="1268"/>
      <c r="AH543" s="1268"/>
      <c r="AI543" s="1268"/>
      <c r="AJ543" s="1268"/>
      <c r="AK543" s="1268"/>
      <c r="AL543" s="1268"/>
      <c r="AM543" s="1268"/>
      <c r="AN543" s="1268"/>
      <c r="AO543" s="1353"/>
    </row>
    <row r="544" spans="1:42" s="1249" customFormat="1" ht="13.8" hidden="1" x14ac:dyDescent="0.3">
      <c r="A544" s="928" t="s">
        <v>7488</v>
      </c>
      <c r="B544" s="928" t="s">
        <v>9478</v>
      </c>
      <c r="C544" s="928">
        <v>3502</v>
      </c>
      <c r="D544" s="928" t="s">
        <v>376</v>
      </c>
      <c r="E544" s="928" t="s">
        <v>454</v>
      </c>
      <c r="F544" s="928" t="s">
        <v>468</v>
      </c>
      <c r="G544" s="928" t="s">
        <v>416</v>
      </c>
      <c r="H544" s="928" t="s">
        <v>4799</v>
      </c>
      <c r="I544" s="928" t="s">
        <v>10246</v>
      </c>
      <c r="J544" s="928" t="s">
        <v>390</v>
      </c>
      <c r="K544" s="928">
        <v>1035156838</v>
      </c>
      <c r="L544" s="1391">
        <v>43056</v>
      </c>
      <c r="M544" s="1307">
        <v>8</v>
      </c>
      <c r="N544" s="1307" t="s">
        <v>379</v>
      </c>
      <c r="O544" s="928">
        <v>3113854271</v>
      </c>
      <c r="P544" s="928"/>
      <c r="Q544" s="928"/>
      <c r="R544" s="928" t="s">
        <v>380</v>
      </c>
      <c r="S544" s="928" t="s">
        <v>54</v>
      </c>
      <c r="T544" s="928" t="s">
        <v>9718</v>
      </c>
      <c r="U544" s="928"/>
      <c r="V544" s="1352"/>
      <c r="W544" s="1352"/>
      <c r="X544" s="1352"/>
      <c r="Y544" s="931"/>
      <c r="Z544" s="931"/>
      <c r="AA544" s="931"/>
      <c r="AB544" s="931"/>
      <c r="AC544" s="931"/>
      <c r="AD544" s="931"/>
      <c r="AE544" s="931"/>
      <c r="AF544" s="1268"/>
      <c r="AG544" s="1268"/>
      <c r="AH544" s="1268"/>
      <c r="AI544" s="1268"/>
      <c r="AJ544" s="1268"/>
      <c r="AK544" s="1268"/>
      <c r="AL544" s="1268"/>
      <c r="AM544" s="1268"/>
      <c r="AN544" s="1268"/>
      <c r="AO544" s="1353"/>
    </row>
    <row r="545" spans="1:43" s="1249" customFormat="1" ht="13.8" hidden="1" x14ac:dyDescent="0.3">
      <c r="A545" s="928" t="s">
        <v>7488</v>
      </c>
      <c r="B545" s="928" t="s">
        <v>9478</v>
      </c>
      <c r="C545" s="928">
        <v>3503</v>
      </c>
      <c r="D545" s="928" t="s">
        <v>376</v>
      </c>
      <c r="E545" s="928" t="s">
        <v>621</v>
      </c>
      <c r="F545" s="928" t="s">
        <v>454</v>
      </c>
      <c r="G545" s="928" t="s">
        <v>416</v>
      </c>
      <c r="H545" s="928" t="s">
        <v>5643</v>
      </c>
      <c r="I545" s="928" t="s">
        <v>10247</v>
      </c>
      <c r="J545" s="928" t="s">
        <v>50</v>
      </c>
      <c r="K545" s="928">
        <v>1007526087</v>
      </c>
      <c r="L545" s="1391">
        <v>34804</v>
      </c>
      <c r="M545" s="1307">
        <v>30</v>
      </c>
      <c r="N545" s="1307" t="s">
        <v>379</v>
      </c>
      <c r="O545" s="928">
        <v>3113854271</v>
      </c>
      <c r="P545" s="928"/>
      <c r="Q545" s="928"/>
      <c r="R545" s="928" t="s">
        <v>380</v>
      </c>
      <c r="S545" s="928" t="s">
        <v>54</v>
      </c>
      <c r="T545" s="928" t="s">
        <v>9718</v>
      </c>
      <c r="U545" s="928"/>
      <c r="V545" s="1352"/>
      <c r="W545" s="1352"/>
      <c r="X545" s="1352"/>
      <c r="Y545" s="931"/>
      <c r="Z545" s="931"/>
      <c r="AA545" s="931"/>
      <c r="AB545" s="931"/>
      <c r="AC545" s="931"/>
      <c r="AD545" s="931"/>
      <c r="AE545" s="931"/>
      <c r="AF545" s="1268"/>
      <c r="AG545" s="1268"/>
      <c r="AH545" s="1268"/>
      <c r="AI545" s="1268"/>
      <c r="AJ545" s="1268"/>
      <c r="AK545" s="1268"/>
      <c r="AL545" s="1268"/>
      <c r="AM545" s="1268"/>
      <c r="AN545" s="1268"/>
      <c r="AO545" s="1353"/>
    </row>
    <row r="546" spans="1:43" s="1249" customFormat="1" ht="13.8" hidden="1" x14ac:dyDescent="0.3">
      <c r="A546" s="928" t="s">
        <v>7488</v>
      </c>
      <c r="B546" s="928" t="s">
        <v>9478</v>
      </c>
      <c r="C546" s="928">
        <v>3504</v>
      </c>
      <c r="D546" s="928" t="s">
        <v>376</v>
      </c>
      <c r="E546" s="928" t="s">
        <v>107</v>
      </c>
      <c r="F546" s="928" t="s">
        <v>10248</v>
      </c>
      <c r="G546" s="928" t="s">
        <v>10249</v>
      </c>
      <c r="H546" s="928" t="s">
        <v>4799</v>
      </c>
      <c r="I546" s="928" t="s">
        <v>10250</v>
      </c>
      <c r="J546" s="928" t="s">
        <v>390</v>
      </c>
      <c r="K546" s="928">
        <v>1066734493</v>
      </c>
      <c r="L546" s="1391">
        <v>39650</v>
      </c>
      <c r="M546" s="1307">
        <v>17</v>
      </c>
      <c r="N546" s="1307" t="s">
        <v>51</v>
      </c>
      <c r="O546" s="928">
        <v>3113854271</v>
      </c>
      <c r="P546" s="928"/>
      <c r="Q546" s="928"/>
      <c r="R546" s="928" t="s">
        <v>380</v>
      </c>
      <c r="S546" s="928" t="s">
        <v>54</v>
      </c>
      <c r="T546" s="928" t="s">
        <v>9718</v>
      </c>
      <c r="U546" s="928"/>
      <c r="V546" s="1352"/>
      <c r="W546" s="1352"/>
      <c r="X546" s="1352"/>
      <c r="Y546" s="931"/>
      <c r="Z546" s="931"/>
      <c r="AA546" s="931"/>
      <c r="AB546" s="931"/>
      <c r="AC546" s="931"/>
      <c r="AD546" s="1259"/>
      <c r="AE546" s="931"/>
      <c r="AF546" s="1268"/>
      <c r="AG546" s="1268"/>
      <c r="AH546" s="1268"/>
      <c r="AI546" s="1268"/>
      <c r="AJ546" s="1268"/>
      <c r="AK546" s="1268"/>
      <c r="AL546" s="1268"/>
      <c r="AM546" s="1268"/>
      <c r="AN546" s="1268"/>
      <c r="AO546" s="1573"/>
      <c r="AP546" s="1561"/>
    </row>
    <row r="547" spans="1:43" s="1249" customFormat="1" ht="13.8" x14ac:dyDescent="0.3">
      <c r="A547" s="928" t="s">
        <v>7488</v>
      </c>
      <c r="B547" s="928" t="s">
        <v>9478</v>
      </c>
      <c r="C547" s="928">
        <v>351</v>
      </c>
      <c r="D547" s="928" t="s">
        <v>45</v>
      </c>
      <c r="E547" s="928" t="s">
        <v>175</v>
      </c>
      <c r="F547" s="928" t="s">
        <v>7674</v>
      </c>
      <c r="G547" s="928" t="s">
        <v>9545</v>
      </c>
      <c r="H547" s="928" t="s">
        <v>332</v>
      </c>
      <c r="I547" s="1540" t="s">
        <v>10251</v>
      </c>
      <c r="J547" s="928" t="s">
        <v>50</v>
      </c>
      <c r="K547" s="928">
        <v>1129684347</v>
      </c>
      <c r="L547" s="1391">
        <v>27294</v>
      </c>
      <c r="M547" s="1307">
        <v>51</v>
      </c>
      <c r="N547" s="1307" t="s">
        <v>51</v>
      </c>
      <c r="O547" s="928">
        <v>3134538163</v>
      </c>
      <c r="P547" s="928"/>
      <c r="Q547" s="928"/>
      <c r="R547" s="928" t="s">
        <v>380</v>
      </c>
      <c r="S547" s="928" t="s">
        <v>54</v>
      </c>
      <c r="T547" s="928" t="s">
        <v>10203</v>
      </c>
      <c r="U547" s="928"/>
      <c r="V547" s="1352" t="s">
        <v>57</v>
      </c>
      <c r="W547" s="1352" t="s">
        <v>57</v>
      </c>
      <c r="X547" s="1352" t="s">
        <v>57</v>
      </c>
      <c r="Y547" s="1458"/>
      <c r="Z547" s="1458"/>
      <c r="AA547" s="1458"/>
      <c r="AB547" s="1458"/>
      <c r="AC547" s="1458"/>
      <c r="AD547" s="1456" t="s">
        <v>58</v>
      </c>
      <c r="AE547" s="1458"/>
      <c r="AF547" s="1268" t="s">
        <v>59</v>
      </c>
      <c r="AG547" s="1268" t="s">
        <v>57</v>
      </c>
      <c r="AH547" s="1268" t="s">
        <v>59</v>
      </c>
      <c r="AI547" s="1268" t="s">
        <v>59</v>
      </c>
      <c r="AJ547" s="1268" t="s">
        <v>59</v>
      </c>
      <c r="AK547" s="1268" t="s">
        <v>59</v>
      </c>
      <c r="AL547" s="1268" t="s">
        <v>70</v>
      </c>
      <c r="AM547" s="1268"/>
      <c r="AN547" s="1264"/>
      <c r="AO547" s="1447" t="s">
        <v>61</v>
      </c>
      <c r="AP547" s="1350"/>
      <c r="AQ547" s="809" t="str" cm="1">
        <f t="array" ref="AQ547">IF(AD547="NO FAVORABLE","NO FAVORABLE",IF(SUMPRODUCT(--(TRIM(AF547:AK547)&lt;&gt;"SI"),--(TRIM(AF547:AK547)&lt;&gt;"NA"))&gt;0,"SUBSANAR","APROBADA CR"))</f>
        <v>APROBADA CR</v>
      </c>
    </row>
    <row r="548" spans="1:43" s="1249" customFormat="1" ht="13.8" hidden="1" x14ac:dyDescent="0.3">
      <c r="A548" s="928" t="s">
        <v>7488</v>
      </c>
      <c r="B548" s="928" t="s">
        <v>9478</v>
      </c>
      <c r="C548" s="928">
        <v>3511</v>
      </c>
      <c r="D548" s="928" t="s">
        <v>376</v>
      </c>
      <c r="E548" s="928" t="s">
        <v>2862</v>
      </c>
      <c r="F548" s="928" t="s">
        <v>10252</v>
      </c>
      <c r="G548" s="928" t="s">
        <v>117</v>
      </c>
      <c r="H548" s="928" t="s">
        <v>3643</v>
      </c>
      <c r="I548" s="928" t="s">
        <v>10253</v>
      </c>
      <c r="J548" s="928" t="s">
        <v>50</v>
      </c>
      <c r="K548" s="928">
        <v>70522599</v>
      </c>
      <c r="L548" s="1391">
        <v>23469</v>
      </c>
      <c r="M548" s="1307">
        <v>61</v>
      </c>
      <c r="N548" s="1307" t="s">
        <v>379</v>
      </c>
      <c r="O548" s="928">
        <v>3134538163</v>
      </c>
      <c r="P548" s="928"/>
      <c r="Q548" s="928"/>
      <c r="R548" s="928" t="s">
        <v>380</v>
      </c>
      <c r="S548" s="928" t="s">
        <v>54</v>
      </c>
      <c r="T548" s="928" t="s">
        <v>10203</v>
      </c>
      <c r="U548" s="928"/>
      <c r="V548" s="1352"/>
      <c r="W548" s="1352"/>
      <c r="X548" s="1352"/>
      <c r="Y548" s="931"/>
      <c r="Z548" s="931"/>
      <c r="AA548" s="931"/>
      <c r="AB548" s="931"/>
      <c r="AC548" s="931"/>
      <c r="AD548" s="931"/>
      <c r="AE548" s="931"/>
      <c r="AF548" s="1268"/>
      <c r="AG548" s="1268"/>
      <c r="AH548" s="1268"/>
      <c r="AI548" s="1268"/>
      <c r="AJ548" s="1268"/>
      <c r="AK548" s="1268"/>
      <c r="AL548" s="1268"/>
      <c r="AM548" s="1268"/>
      <c r="AN548" s="1268"/>
      <c r="AO548" s="1581"/>
    </row>
    <row r="549" spans="1:43" s="1249" customFormat="1" ht="13.8" hidden="1" x14ac:dyDescent="0.3">
      <c r="A549" s="928" t="s">
        <v>7488</v>
      </c>
      <c r="B549" s="928" t="s">
        <v>9478</v>
      </c>
      <c r="C549" s="928">
        <v>3512</v>
      </c>
      <c r="D549" s="928" t="s">
        <v>376</v>
      </c>
      <c r="E549" s="928" t="s">
        <v>9877</v>
      </c>
      <c r="F549" s="928"/>
      <c r="G549" s="928" t="s">
        <v>117</v>
      </c>
      <c r="H549" s="928" t="s">
        <v>9545</v>
      </c>
      <c r="I549" s="928" t="s">
        <v>10254</v>
      </c>
      <c r="J549" s="928" t="s">
        <v>390</v>
      </c>
      <c r="K549" s="928">
        <v>1037479078</v>
      </c>
      <c r="L549" s="1391">
        <v>38909</v>
      </c>
      <c r="M549" s="1307">
        <v>19</v>
      </c>
      <c r="N549" s="1307" t="s">
        <v>51</v>
      </c>
      <c r="O549" s="928">
        <v>3134538163</v>
      </c>
      <c r="P549" s="928"/>
      <c r="Q549" s="928"/>
      <c r="R549" s="928" t="s">
        <v>380</v>
      </c>
      <c r="S549" s="928" t="s">
        <v>54</v>
      </c>
      <c r="T549" s="928" t="s">
        <v>10203</v>
      </c>
      <c r="U549" s="928"/>
      <c r="V549" s="1352"/>
      <c r="W549" s="1352"/>
      <c r="X549" s="1352"/>
      <c r="Y549" s="931"/>
      <c r="Z549" s="931"/>
      <c r="AA549" s="931"/>
      <c r="AB549" s="931"/>
      <c r="AC549" s="931"/>
      <c r="AD549" s="931"/>
      <c r="AE549" s="931"/>
      <c r="AF549" s="1268"/>
      <c r="AG549" s="1268"/>
      <c r="AH549" s="1268"/>
      <c r="AI549" s="1268"/>
      <c r="AJ549" s="1268"/>
      <c r="AK549" s="1268"/>
      <c r="AL549" s="1268"/>
      <c r="AM549" s="1268"/>
      <c r="AN549" s="1268"/>
      <c r="AO549" s="1353"/>
    </row>
    <row r="550" spans="1:43" s="1453" customFormat="1" ht="13.8" hidden="1" x14ac:dyDescent="0.3">
      <c r="A550" s="928" t="s">
        <v>7488</v>
      </c>
      <c r="B550" s="928" t="s">
        <v>9478</v>
      </c>
      <c r="C550" s="928">
        <v>3513</v>
      </c>
      <c r="D550" s="928" t="s">
        <v>376</v>
      </c>
      <c r="E550" s="928" t="s">
        <v>377</v>
      </c>
      <c r="F550" s="928" t="s">
        <v>388</v>
      </c>
      <c r="G550" s="928" t="s">
        <v>117</v>
      </c>
      <c r="H550" s="928" t="s">
        <v>9545</v>
      </c>
      <c r="I550" s="928" t="s">
        <v>10255</v>
      </c>
      <c r="J550" s="928" t="s">
        <v>390</v>
      </c>
      <c r="K550" s="928">
        <v>1148944677</v>
      </c>
      <c r="L550" s="1391">
        <v>39914</v>
      </c>
      <c r="M550" s="1307">
        <v>16</v>
      </c>
      <c r="N550" s="1307" t="s">
        <v>379</v>
      </c>
      <c r="O550" s="928">
        <v>3134538163</v>
      </c>
      <c r="P550" s="928"/>
      <c r="Q550" s="928"/>
      <c r="R550" s="928" t="s">
        <v>380</v>
      </c>
      <c r="S550" s="928" t="s">
        <v>54</v>
      </c>
      <c r="T550" s="928" t="s">
        <v>10203</v>
      </c>
      <c r="U550" s="928"/>
      <c r="V550" s="1352"/>
      <c r="W550" s="1352"/>
      <c r="X550" s="1352"/>
      <c r="Y550" s="931"/>
      <c r="Z550" s="931"/>
      <c r="AA550" s="931"/>
      <c r="AB550" s="931"/>
      <c r="AC550" s="931"/>
      <c r="AD550" s="931"/>
      <c r="AE550" s="931"/>
      <c r="AF550" s="1268"/>
      <c r="AG550" s="1268"/>
      <c r="AH550" s="1268"/>
      <c r="AI550" s="1268"/>
      <c r="AJ550" s="1268"/>
      <c r="AK550" s="1268"/>
      <c r="AL550" s="1268"/>
      <c r="AM550" s="1268"/>
      <c r="AN550" s="1268"/>
      <c r="AO550" s="1460"/>
      <c r="AP550" s="1569"/>
    </row>
    <row r="551" spans="1:43" s="1249" customFormat="1" ht="13.8" hidden="1" x14ac:dyDescent="0.3">
      <c r="A551" s="928" t="s">
        <v>7488</v>
      </c>
      <c r="B551" s="928" t="s">
        <v>9478</v>
      </c>
      <c r="C551" s="928">
        <v>3521</v>
      </c>
      <c r="D551" s="928" t="s">
        <v>376</v>
      </c>
      <c r="E551" s="928" t="s">
        <v>384</v>
      </c>
      <c r="F551" s="928" t="s">
        <v>1079</v>
      </c>
      <c r="G551" s="928" t="s">
        <v>4754</v>
      </c>
      <c r="H551" s="928" t="s">
        <v>102</v>
      </c>
      <c r="I551" s="928" t="s">
        <v>10256</v>
      </c>
      <c r="J551" s="928" t="s">
        <v>50</v>
      </c>
      <c r="K551" s="928">
        <v>1129684692</v>
      </c>
      <c r="L551" s="1391">
        <v>37157</v>
      </c>
      <c r="M551" s="1307">
        <v>24</v>
      </c>
      <c r="N551" s="1307" t="s">
        <v>379</v>
      </c>
      <c r="O551" s="928">
        <v>3116149496</v>
      </c>
      <c r="P551" s="928"/>
      <c r="Q551" s="928"/>
      <c r="R551" s="928" t="s">
        <v>380</v>
      </c>
      <c r="S551" s="928" t="s">
        <v>54</v>
      </c>
      <c r="T551" s="928" t="s">
        <v>10203</v>
      </c>
      <c r="U551" s="928"/>
      <c r="V551" s="1352"/>
      <c r="W551" s="1352"/>
      <c r="X551" s="1352"/>
      <c r="Y551" s="931"/>
      <c r="Z551" s="931"/>
      <c r="AA551" s="931"/>
      <c r="AB551" s="931"/>
      <c r="AC551" s="931"/>
      <c r="AD551" s="931"/>
      <c r="AE551" s="931"/>
      <c r="AF551" s="1268"/>
      <c r="AG551" s="1268"/>
      <c r="AH551" s="1268"/>
      <c r="AI551" s="1268"/>
      <c r="AJ551" s="1268"/>
      <c r="AK551" s="1268"/>
      <c r="AL551" s="1268"/>
      <c r="AM551" s="1268"/>
      <c r="AN551" s="1268"/>
      <c r="AO551" s="1353"/>
    </row>
    <row r="552" spans="1:43" s="1249" customFormat="1" ht="13.8" hidden="1" x14ac:dyDescent="0.3">
      <c r="A552" s="928" t="s">
        <v>7488</v>
      </c>
      <c r="B552" s="928" t="s">
        <v>9478</v>
      </c>
      <c r="C552" s="928">
        <v>3522</v>
      </c>
      <c r="D552" s="928" t="s">
        <v>376</v>
      </c>
      <c r="E552" s="928" t="s">
        <v>2876</v>
      </c>
      <c r="F552" s="928" t="s">
        <v>878</v>
      </c>
      <c r="G552" s="928" t="s">
        <v>4754</v>
      </c>
      <c r="H552" s="928" t="s">
        <v>102</v>
      </c>
      <c r="I552" s="928" t="s">
        <v>10257</v>
      </c>
      <c r="J552" s="928" t="s">
        <v>390</v>
      </c>
      <c r="K552" s="928">
        <v>1037479085</v>
      </c>
      <c r="L552" s="1391">
        <v>39835</v>
      </c>
      <c r="M552" s="1307">
        <v>16</v>
      </c>
      <c r="N552" s="1307" t="s">
        <v>51</v>
      </c>
      <c r="O552" s="928">
        <v>3116149496</v>
      </c>
      <c r="P552" s="928"/>
      <c r="Q552" s="928"/>
      <c r="R552" s="928" t="s">
        <v>380</v>
      </c>
      <c r="S552" s="928" t="s">
        <v>54</v>
      </c>
      <c r="T552" s="928" t="s">
        <v>10203</v>
      </c>
      <c r="U552" s="928"/>
      <c r="V552" s="1352"/>
      <c r="W552" s="1352"/>
      <c r="X552" s="1352"/>
      <c r="Y552" s="931"/>
      <c r="Z552" s="931"/>
      <c r="AA552" s="931"/>
      <c r="AB552" s="931"/>
      <c r="AC552" s="931"/>
      <c r="AD552" s="1259"/>
      <c r="AE552" s="931"/>
      <c r="AF552" s="1268"/>
      <c r="AG552" s="1268"/>
      <c r="AH552" s="1268"/>
      <c r="AI552" s="1268"/>
      <c r="AJ552" s="1268"/>
      <c r="AK552" s="1268"/>
      <c r="AL552" s="1268"/>
      <c r="AM552" s="1268"/>
      <c r="AN552" s="1268"/>
      <c r="AO552" s="1573"/>
      <c r="AP552" s="1561"/>
    </row>
    <row r="553" spans="1:43" s="1249" customFormat="1" ht="13.8" x14ac:dyDescent="0.3">
      <c r="A553" s="928" t="s">
        <v>7488</v>
      </c>
      <c r="B553" s="928" t="s">
        <v>9478</v>
      </c>
      <c r="C553" s="928">
        <v>353</v>
      </c>
      <c r="D553" s="928" t="s">
        <v>45</v>
      </c>
      <c r="E553" s="928" t="s">
        <v>10258</v>
      </c>
      <c r="F553" s="928"/>
      <c r="G553" s="928" t="s">
        <v>7214</v>
      </c>
      <c r="H553" s="928" t="s">
        <v>102</v>
      </c>
      <c r="I553" s="1540" t="s">
        <v>10259</v>
      </c>
      <c r="J553" s="928" t="s">
        <v>50</v>
      </c>
      <c r="K553" s="928">
        <v>1037469591</v>
      </c>
      <c r="L553" s="1391">
        <v>32328</v>
      </c>
      <c r="M553" s="1307">
        <v>37</v>
      </c>
      <c r="N553" s="1307" t="s">
        <v>51</v>
      </c>
      <c r="O553" s="928">
        <v>3163253383</v>
      </c>
      <c r="P553" s="928"/>
      <c r="Q553" s="928"/>
      <c r="R553" s="928" t="s">
        <v>380</v>
      </c>
      <c r="S553" s="928" t="s">
        <v>54</v>
      </c>
      <c r="T553" s="928" t="s">
        <v>10203</v>
      </c>
      <c r="U553" s="928"/>
      <c r="V553" s="1352" t="s">
        <v>57</v>
      </c>
      <c r="W553" s="1352" t="s">
        <v>57</v>
      </c>
      <c r="X553" s="1352" t="s">
        <v>57</v>
      </c>
      <c r="Y553" s="1458"/>
      <c r="Z553" s="1458"/>
      <c r="AA553" s="1458"/>
      <c r="AB553" s="1458"/>
      <c r="AC553" s="1458"/>
      <c r="AD553" s="1456" t="s">
        <v>58</v>
      </c>
      <c r="AE553" s="1458"/>
      <c r="AF553" s="1268" t="s">
        <v>59</v>
      </c>
      <c r="AG553" s="1268" t="s">
        <v>57</v>
      </c>
      <c r="AH553" s="1268" t="s">
        <v>59</v>
      </c>
      <c r="AI553" s="1268" t="s">
        <v>59</v>
      </c>
      <c r="AJ553" s="1268" t="s">
        <v>59</v>
      </c>
      <c r="AK553" s="1268" t="s">
        <v>59</v>
      </c>
      <c r="AL553" s="1268" t="s">
        <v>114</v>
      </c>
      <c r="AM553" s="1268"/>
      <c r="AN553" s="1264"/>
      <c r="AO553" s="1447" t="s">
        <v>61</v>
      </c>
      <c r="AP553" s="1350"/>
      <c r="AQ553" s="809" t="str" cm="1">
        <f t="array" ref="AQ553">IF(AD553="NO FAVORABLE","NO FAVORABLE",IF(SUMPRODUCT(--(TRIM(AF553:AK553)&lt;&gt;"SI"),--(TRIM(AF553:AK553)&lt;&gt;"NA"))&gt;0,"SUBSANAR","APROBADA CR"))</f>
        <v>APROBADA CR</v>
      </c>
    </row>
    <row r="554" spans="1:43" s="1249" customFormat="1" ht="13.8" hidden="1" x14ac:dyDescent="0.3">
      <c r="A554" s="928" t="s">
        <v>7488</v>
      </c>
      <c r="B554" s="928" t="s">
        <v>9478</v>
      </c>
      <c r="C554" s="928">
        <v>3531</v>
      </c>
      <c r="D554" s="928" t="s">
        <v>376</v>
      </c>
      <c r="E554" s="928" t="s">
        <v>10260</v>
      </c>
      <c r="F554" s="928" t="s">
        <v>1556</v>
      </c>
      <c r="G554" s="928" t="s">
        <v>4856</v>
      </c>
      <c r="H554" s="928" t="s">
        <v>416</v>
      </c>
      <c r="I554" s="928" t="s">
        <v>10261</v>
      </c>
      <c r="J554" s="928" t="s">
        <v>50</v>
      </c>
      <c r="K554" s="928">
        <v>78758585</v>
      </c>
      <c r="L554" s="1391">
        <v>25391</v>
      </c>
      <c r="M554" s="1307">
        <v>56</v>
      </c>
      <c r="N554" s="1307" t="s">
        <v>379</v>
      </c>
      <c r="O554" s="928">
        <v>3163253383</v>
      </c>
      <c r="P554" s="928"/>
      <c r="Q554" s="928"/>
      <c r="R554" s="928" t="s">
        <v>380</v>
      </c>
      <c r="S554" s="928" t="s">
        <v>54</v>
      </c>
      <c r="T554" s="928" t="s">
        <v>10203</v>
      </c>
      <c r="U554" s="928"/>
      <c r="V554" s="1352"/>
      <c r="W554" s="1352"/>
      <c r="X554" s="1352"/>
      <c r="Y554" s="931"/>
      <c r="Z554" s="931"/>
      <c r="AA554" s="931"/>
      <c r="AB554" s="931"/>
      <c r="AC554" s="931"/>
      <c r="AD554" s="931"/>
      <c r="AE554" s="931"/>
      <c r="AF554" s="1268"/>
      <c r="AG554" s="1268"/>
      <c r="AH554" s="1268"/>
      <c r="AI554" s="1268"/>
      <c r="AJ554" s="1268"/>
      <c r="AK554" s="1268"/>
      <c r="AL554" s="1268"/>
      <c r="AM554" s="1268"/>
      <c r="AN554" s="1268"/>
      <c r="AO554" s="1581"/>
    </row>
    <row r="555" spans="1:43" s="1249" customFormat="1" ht="13.8" hidden="1" x14ac:dyDescent="0.3">
      <c r="A555" s="928" t="s">
        <v>7488</v>
      </c>
      <c r="B555" s="928" t="s">
        <v>9478</v>
      </c>
      <c r="C555" s="928">
        <v>3532</v>
      </c>
      <c r="D555" s="928" t="s">
        <v>376</v>
      </c>
      <c r="E555" s="928" t="s">
        <v>10262</v>
      </c>
      <c r="F555" s="928"/>
      <c r="G555" s="928" t="s">
        <v>4856</v>
      </c>
      <c r="H555" s="928" t="s">
        <v>7214</v>
      </c>
      <c r="I555" s="928" t="s">
        <v>10263</v>
      </c>
      <c r="J555" s="928" t="s">
        <v>390</v>
      </c>
      <c r="K555" s="928">
        <v>1037484086</v>
      </c>
      <c r="L555" s="1391">
        <v>41816</v>
      </c>
      <c r="M555" s="1307">
        <v>11</v>
      </c>
      <c r="N555" s="1307" t="s">
        <v>51</v>
      </c>
      <c r="O555" s="928">
        <v>3163253383</v>
      </c>
      <c r="P555" s="928"/>
      <c r="Q555" s="928"/>
      <c r="R555" s="928" t="s">
        <v>380</v>
      </c>
      <c r="S555" s="928" t="s">
        <v>54</v>
      </c>
      <c r="T555" s="928" t="s">
        <v>10203</v>
      </c>
      <c r="U555" s="928"/>
      <c r="V555" s="1352"/>
      <c r="W555" s="1352"/>
      <c r="X555" s="1352"/>
      <c r="Y555" s="931"/>
      <c r="Z555" s="931"/>
      <c r="AA555" s="931"/>
      <c r="AB555" s="931"/>
      <c r="AC555" s="931"/>
      <c r="AD555" s="931"/>
      <c r="AE555" s="931"/>
      <c r="AF555" s="1268"/>
      <c r="AG555" s="1268"/>
      <c r="AH555" s="1268"/>
      <c r="AI555" s="1268"/>
      <c r="AJ555" s="1268"/>
      <c r="AK555" s="1268"/>
      <c r="AL555" s="1268"/>
      <c r="AM555" s="1268"/>
      <c r="AN555" s="1268"/>
      <c r="AO555" s="1353"/>
    </row>
    <row r="556" spans="1:43" s="1249" customFormat="1" ht="13.8" hidden="1" x14ac:dyDescent="0.3">
      <c r="A556" s="928" t="s">
        <v>7488</v>
      </c>
      <c r="B556" s="928" t="s">
        <v>9478</v>
      </c>
      <c r="C556" s="928">
        <v>3533</v>
      </c>
      <c r="D556" s="928" t="s">
        <v>376</v>
      </c>
      <c r="E556" s="928" t="s">
        <v>8672</v>
      </c>
      <c r="F556" s="928"/>
      <c r="G556" s="928" t="s">
        <v>4856</v>
      </c>
      <c r="H556" s="928" t="s">
        <v>7214</v>
      </c>
      <c r="I556" s="928" t="s">
        <v>10264</v>
      </c>
      <c r="J556" s="928" t="s">
        <v>390</v>
      </c>
      <c r="K556" s="928">
        <v>1037484085</v>
      </c>
      <c r="L556" s="1391">
        <v>41816</v>
      </c>
      <c r="M556" s="1307">
        <v>11</v>
      </c>
      <c r="N556" s="1307" t="s">
        <v>51</v>
      </c>
      <c r="O556" s="928">
        <v>3163253383</v>
      </c>
      <c r="P556" s="928"/>
      <c r="Q556" s="928"/>
      <c r="R556" s="928" t="s">
        <v>380</v>
      </c>
      <c r="S556" s="928" t="s">
        <v>54</v>
      </c>
      <c r="T556" s="928" t="s">
        <v>10203</v>
      </c>
      <c r="U556" s="928"/>
      <c r="V556" s="1352"/>
      <c r="W556" s="1352"/>
      <c r="X556" s="1352"/>
      <c r="Y556" s="931"/>
      <c r="Z556" s="931"/>
      <c r="AA556" s="931"/>
      <c r="AB556" s="931"/>
      <c r="AC556" s="931"/>
      <c r="AD556" s="1259"/>
      <c r="AE556" s="931"/>
      <c r="AF556" s="1268"/>
      <c r="AG556" s="1268"/>
      <c r="AH556" s="1268"/>
      <c r="AI556" s="1268"/>
      <c r="AJ556" s="1268"/>
      <c r="AK556" s="1268"/>
      <c r="AL556" s="1268"/>
      <c r="AM556" s="1268"/>
      <c r="AN556" s="1268"/>
      <c r="AO556" s="1573"/>
      <c r="AP556" s="1561"/>
    </row>
    <row r="557" spans="1:43" s="1249" customFormat="1" ht="13.8" x14ac:dyDescent="0.3">
      <c r="A557" s="928" t="s">
        <v>7488</v>
      </c>
      <c r="B557" s="928" t="s">
        <v>9478</v>
      </c>
      <c r="C557" s="928">
        <v>354</v>
      </c>
      <c r="D557" s="928" t="s">
        <v>45</v>
      </c>
      <c r="E557" s="928" t="s">
        <v>9445</v>
      </c>
      <c r="F557" s="928"/>
      <c r="G557" s="928" t="s">
        <v>4781</v>
      </c>
      <c r="H557" s="928" t="s">
        <v>2203</v>
      </c>
      <c r="I557" s="1540" t="s">
        <v>10265</v>
      </c>
      <c r="J557" s="928" t="s">
        <v>50</v>
      </c>
      <c r="K557" s="928">
        <v>1007623577</v>
      </c>
      <c r="L557" s="1391">
        <v>36920</v>
      </c>
      <c r="M557" s="1307">
        <v>24</v>
      </c>
      <c r="N557" s="1307" t="s">
        <v>51</v>
      </c>
      <c r="O557" s="928">
        <v>3153183978</v>
      </c>
      <c r="P557" s="928"/>
      <c r="Q557" s="928"/>
      <c r="R557" s="928" t="s">
        <v>380</v>
      </c>
      <c r="S557" s="928" t="s">
        <v>54</v>
      </c>
      <c r="T557" s="928" t="s">
        <v>10203</v>
      </c>
      <c r="U557" s="928"/>
      <c r="V557" s="1352" t="s">
        <v>57</v>
      </c>
      <c r="W557" s="1352" t="s">
        <v>57</v>
      </c>
      <c r="X557" s="1352" t="s">
        <v>57</v>
      </c>
      <c r="Y557" s="1458"/>
      <c r="Z557" s="1458"/>
      <c r="AA557" s="1458"/>
      <c r="AB557" s="1458"/>
      <c r="AC557" s="1458"/>
      <c r="AD557" s="1446" t="s">
        <v>58</v>
      </c>
      <c r="AE557" s="1458"/>
      <c r="AF557" s="1268" t="s">
        <v>59</v>
      </c>
      <c r="AG557" s="1268" t="s">
        <v>57</v>
      </c>
      <c r="AH557" s="1268" t="s">
        <v>59</v>
      </c>
      <c r="AI557" s="1268" t="s">
        <v>59</v>
      </c>
      <c r="AJ557" s="1268" t="s">
        <v>59</v>
      </c>
      <c r="AK557" s="1268" t="s">
        <v>59</v>
      </c>
      <c r="AL557" s="1268" t="s">
        <v>83</v>
      </c>
      <c r="AM557" s="1268"/>
      <c r="AN557" s="1264"/>
      <c r="AO557" s="1447" t="s">
        <v>61</v>
      </c>
      <c r="AP557" s="1350"/>
      <c r="AQ557" s="809" t="str" cm="1">
        <f t="array" ref="AQ557">IF(AD557="NO FAVORABLE","NO FAVORABLE",IF(SUMPRODUCT(--(TRIM(AF557:AK557)&lt;&gt;"SI"),--(TRIM(AF557:AK557)&lt;&gt;"NA"))&gt;0,"SUBSANAR","APROBADA CR"))</f>
        <v>APROBADA CR</v>
      </c>
    </row>
    <row r="558" spans="1:43" s="1249" customFormat="1" ht="13.8" x14ac:dyDescent="0.3">
      <c r="A558" s="928" t="s">
        <v>7488</v>
      </c>
      <c r="B558" s="928" t="s">
        <v>9478</v>
      </c>
      <c r="C558" s="928">
        <v>355</v>
      </c>
      <c r="D558" s="928" t="s">
        <v>45</v>
      </c>
      <c r="E558" s="928" t="s">
        <v>6216</v>
      </c>
      <c r="F558" s="928"/>
      <c r="G558" s="928" t="s">
        <v>917</v>
      </c>
      <c r="H558" s="928" t="s">
        <v>4821</v>
      </c>
      <c r="I558" s="1540" t="s">
        <v>10266</v>
      </c>
      <c r="J558" s="928" t="s">
        <v>50</v>
      </c>
      <c r="K558" s="928">
        <v>39157219</v>
      </c>
      <c r="L558" s="1391">
        <v>23684</v>
      </c>
      <c r="M558" s="1307">
        <v>61</v>
      </c>
      <c r="N558" s="1307" t="s">
        <v>51</v>
      </c>
      <c r="O558" s="928">
        <v>3145927610</v>
      </c>
      <c r="P558" s="928"/>
      <c r="Q558" s="928"/>
      <c r="R558" s="928" t="s">
        <v>380</v>
      </c>
      <c r="S558" s="928" t="s">
        <v>54</v>
      </c>
      <c r="T558" s="928" t="s">
        <v>10203</v>
      </c>
      <c r="U558" s="928"/>
      <c r="V558" s="1352" t="s">
        <v>57</v>
      </c>
      <c r="W558" s="1352" t="s">
        <v>57</v>
      </c>
      <c r="X558" s="1352" t="s">
        <v>57</v>
      </c>
      <c r="Y558" s="1458"/>
      <c r="Z558" s="1458"/>
      <c r="AA558" s="1458"/>
      <c r="AB558" s="1458"/>
      <c r="AC558" s="1458"/>
      <c r="AD558" s="1456" t="s">
        <v>58</v>
      </c>
      <c r="AE558" s="1458"/>
      <c r="AF558" s="1268" t="s">
        <v>59</v>
      </c>
      <c r="AG558" s="1268" t="s">
        <v>57</v>
      </c>
      <c r="AH558" s="1268" t="s">
        <v>59</v>
      </c>
      <c r="AI558" s="1268" t="s">
        <v>59</v>
      </c>
      <c r="AJ558" s="1268" t="s">
        <v>59</v>
      </c>
      <c r="AK558" s="1268" t="s">
        <v>59</v>
      </c>
      <c r="AL558" s="1268" t="s">
        <v>138</v>
      </c>
      <c r="AM558" s="1268"/>
      <c r="AN558" s="1264"/>
      <c r="AO558" s="1447" t="s">
        <v>61</v>
      </c>
      <c r="AP558" s="1350"/>
      <c r="AQ558" s="809" t="str" cm="1">
        <f t="array" ref="AQ558">IF(AD558="NO FAVORABLE","NO FAVORABLE",IF(SUMPRODUCT(--(TRIM(AF558:AK558)&lt;&gt;"SI"),--(TRIM(AF558:AK558)&lt;&gt;"NA"))&gt;0,"SUBSANAR","APROBADA CR"))</f>
        <v>APROBADA CR</v>
      </c>
    </row>
    <row r="559" spans="1:43" s="1249" customFormat="1" ht="13.8" hidden="1" x14ac:dyDescent="0.3">
      <c r="A559" s="928" t="s">
        <v>7488</v>
      </c>
      <c r="B559" s="928" t="s">
        <v>9478</v>
      </c>
      <c r="C559" s="928">
        <v>3551</v>
      </c>
      <c r="D559" s="928" t="s">
        <v>376</v>
      </c>
      <c r="E559" s="928" t="s">
        <v>389</v>
      </c>
      <c r="F559" s="928"/>
      <c r="G559" s="928" t="s">
        <v>9644</v>
      </c>
      <c r="H559" s="928" t="s">
        <v>553</v>
      </c>
      <c r="I559" s="928" t="s">
        <v>10267</v>
      </c>
      <c r="J559" s="928" t="s">
        <v>50</v>
      </c>
      <c r="K559" s="928">
        <v>70522050</v>
      </c>
      <c r="L559" s="1391">
        <v>20810</v>
      </c>
      <c r="M559" s="1307">
        <v>69</v>
      </c>
      <c r="N559" s="1307" t="s">
        <v>379</v>
      </c>
      <c r="O559" s="928">
        <v>3145927610</v>
      </c>
      <c r="P559" s="928"/>
      <c r="Q559" s="928"/>
      <c r="R559" s="928" t="s">
        <v>380</v>
      </c>
      <c r="S559" s="928" t="s">
        <v>54</v>
      </c>
      <c r="T559" s="928" t="s">
        <v>10203</v>
      </c>
      <c r="U559" s="928"/>
      <c r="V559" s="1352"/>
      <c r="W559" s="1352"/>
      <c r="X559" s="1352"/>
      <c r="Y559" s="931"/>
      <c r="Z559" s="931"/>
      <c r="AA559" s="931"/>
      <c r="AB559" s="931"/>
      <c r="AC559" s="931"/>
      <c r="AD559" s="931"/>
      <c r="AE559" s="931"/>
      <c r="AF559" s="1268"/>
      <c r="AG559" s="1268"/>
      <c r="AH559" s="1268"/>
      <c r="AI559" s="1268"/>
      <c r="AJ559" s="1268"/>
      <c r="AK559" s="1268"/>
      <c r="AL559" s="1268"/>
      <c r="AM559" s="1268"/>
      <c r="AN559" s="1268"/>
      <c r="AO559" s="1581"/>
    </row>
    <row r="560" spans="1:43" s="1249" customFormat="1" ht="13.8" hidden="1" x14ac:dyDescent="0.3">
      <c r="A560" s="928" t="s">
        <v>7488</v>
      </c>
      <c r="B560" s="928" t="s">
        <v>9478</v>
      </c>
      <c r="C560" s="928">
        <v>3552</v>
      </c>
      <c r="D560" s="928" t="s">
        <v>376</v>
      </c>
      <c r="E560" s="928" t="s">
        <v>391</v>
      </c>
      <c r="F560" s="928"/>
      <c r="G560" s="928" t="s">
        <v>9644</v>
      </c>
      <c r="H560" s="928" t="s">
        <v>917</v>
      </c>
      <c r="I560" s="928" t="s">
        <v>10268</v>
      </c>
      <c r="J560" s="928" t="s">
        <v>50</v>
      </c>
      <c r="K560" s="928">
        <v>1001504032</v>
      </c>
      <c r="L560" s="1391">
        <v>36790</v>
      </c>
      <c r="M560" s="1307">
        <v>25</v>
      </c>
      <c r="N560" s="1307" t="s">
        <v>51</v>
      </c>
      <c r="O560" s="928">
        <v>3145927610</v>
      </c>
      <c r="P560" s="928"/>
      <c r="Q560" s="928"/>
      <c r="R560" s="928" t="s">
        <v>380</v>
      </c>
      <c r="S560" s="928" t="s">
        <v>54</v>
      </c>
      <c r="T560" s="928" t="s">
        <v>10203</v>
      </c>
      <c r="U560" s="928"/>
      <c r="V560" s="1352"/>
      <c r="W560" s="1352"/>
      <c r="X560" s="1352"/>
      <c r="Y560" s="931"/>
      <c r="Z560" s="931"/>
      <c r="AA560" s="931"/>
      <c r="AB560" s="931"/>
      <c r="AC560" s="931"/>
      <c r="AD560" s="931"/>
      <c r="AE560" s="931"/>
      <c r="AF560" s="1268"/>
      <c r="AG560" s="1268"/>
      <c r="AH560" s="1268"/>
      <c r="AI560" s="1268"/>
      <c r="AJ560" s="1268"/>
      <c r="AK560" s="1268"/>
      <c r="AL560" s="1268"/>
      <c r="AM560" s="1268"/>
      <c r="AN560" s="1268"/>
      <c r="AO560" s="1353"/>
    </row>
    <row r="561" spans="1:43" s="1249" customFormat="1" ht="13.8" hidden="1" x14ac:dyDescent="0.3">
      <c r="A561" s="928" t="s">
        <v>7488</v>
      </c>
      <c r="B561" s="928" t="s">
        <v>9478</v>
      </c>
      <c r="C561" s="928">
        <v>3553</v>
      </c>
      <c r="D561" s="928" t="s">
        <v>376</v>
      </c>
      <c r="E561" s="928" t="s">
        <v>389</v>
      </c>
      <c r="F561" s="928"/>
      <c r="G561" s="928" t="s">
        <v>9644</v>
      </c>
      <c r="H561" s="928" t="s">
        <v>917</v>
      </c>
      <c r="I561" s="928" t="s">
        <v>10269</v>
      </c>
      <c r="J561" s="928" t="s">
        <v>50</v>
      </c>
      <c r="K561" s="928">
        <v>1001504031</v>
      </c>
      <c r="L561" s="1391">
        <v>35799</v>
      </c>
      <c r="M561" s="1307">
        <v>27</v>
      </c>
      <c r="N561" s="1307" t="s">
        <v>379</v>
      </c>
      <c r="O561" s="928">
        <v>3145927610</v>
      </c>
      <c r="P561" s="928"/>
      <c r="Q561" s="928"/>
      <c r="R561" s="928" t="s">
        <v>380</v>
      </c>
      <c r="S561" s="928" t="s">
        <v>54</v>
      </c>
      <c r="T561" s="928" t="s">
        <v>10203</v>
      </c>
      <c r="U561" s="928"/>
      <c r="V561" s="1352"/>
      <c r="W561" s="1352"/>
      <c r="X561" s="1352"/>
      <c r="Y561" s="931"/>
      <c r="Z561" s="931"/>
      <c r="AA561" s="931"/>
      <c r="AB561" s="931"/>
      <c r="AC561" s="931"/>
      <c r="AD561" s="931"/>
      <c r="AE561" s="931"/>
      <c r="AF561" s="1268"/>
      <c r="AG561" s="1268"/>
      <c r="AH561" s="1268"/>
      <c r="AI561" s="1268"/>
      <c r="AJ561" s="1268"/>
      <c r="AK561" s="1268"/>
      <c r="AL561" s="1268"/>
      <c r="AM561" s="1268"/>
      <c r="AN561" s="1268"/>
      <c r="AO561" s="1353"/>
    </row>
    <row r="562" spans="1:43" s="1249" customFormat="1" ht="13.8" hidden="1" x14ac:dyDescent="0.3">
      <c r="A562" s="928" t="s">
        <v>7488</v>
      </c>
      <c r="B562" s="928" t="s">
        <v>9478</v>
      </c>
      <c r="C562" s="928">
        <v>3554</v>
      </c>
      <c r="D562" s="928" t="s">
        <v>376</v>
      </c>
      <c r="E562" s="928" t="s">
        <v>10270</v>
      </c>
      <c r="F562" s="928"/>
      <c r="G562" s="928" t="s">
        <v>9644</v>
      </c>
      <c r="H562" s="928" t="s">
        <v>810</v>
      </c>
      <c r="I562" s="928" t="s">
        <v>10271</v>
      </c>
      <c r="J562" s="928" t="s">
        <v>390</v>
      </c>
      <c r="K562" s="928">
        <v>1129685358</v>
      </c>
      <c r="L562" s="1391">
        <v>41752</v>
      </c>
      <c r="M562" s="1307">
        <v>11</v>
      </c>
      <c r="N562" s="1307" t="s">
        <v>379</v>
      </c>
      <c r="O562" s="928">
        <v>3145927610</v>
      </c>
      <c r="P562" s="928"/>
      <c r="Q562" s="928"/>
      <c r="R562" s="928" t="s">
        <v>380</v>
      </c>
      <c r="S562" s="928" t="s">
        <v>54</v>
      </c>
      <c r="T562" s="928" t="s">
        <v>10203</v>
      </c>
      <c r="U562" s="928"/>
      <c r="V562" s="1352"/>
      <c r="W562" s="1352"/>
      <c r="X562" s="1352"/>
      <c r="Y562" s="931"/>
      <c r="Z562" s="931"/>
      <c r="AA562" s="931"/>
      <c r="AB562" s="931"/>
      <c r="AC562" s="931"/>
      <c r="AD562" s="1259"/>
      <c r="AE562" s="931"/>
      <c r="AF562" s="1268"/>
      <c r="AG562" s="1268"/>
      <c r="AH562" s="1268"/>
      <c r="AI562" s="1268"/>
      <c r="AJ562" s="1268"/>
      <c r="AK562" s="1268"/>
      <c r="AL562" s="1268"/>
      <c r="AM562" s="1268"/>
      <c r="AN562" s="1268"/>
      <c r="AO562" s="1573"/>
      <c r="AP562" s="1561"/>
    </row>
    <row r="563" spans="1:43" s="1249" customFormat="1" ht="13.8" x14ac:dyDescent="0.3">
      <c r="A563" s="928" t="s">
        <v>7488</v>
      </c>
      <c r="B563" s="928" t="s">
        <v>9478</v>
      </c>
      <c r="C563" s="928">
        <v>356</v>
      </c>
      <c r="D563" s="928" t="s">
        <v>45</v>
      </c>
      <c r="E563" s="928" t="s">
        <v>6249</v>
      </c>
      <c r="F563" s="928"/>
      <c r="G563" s="928" t="s">
        <v>10272</v>
      </c>
      <c r="H563" s="928" t="s">
        <v>416</v>
      </c>
      <c r="I563" s="1540" t="s">
        <v>10273</v>
      </c>
      <c r="J563" s="928" t="s">
        <v>50</v>
      </c>
      <c r="K563" s="928">
        <v>1001504607</v>
      </c>
      <c r="L563" s="1391">
        <v>36428</v>
      </c>
      <c r="M563" s="1307">
        <v>26</v>
      </c>
      <c r="N563" s="1307" t="s">
        <v>51</v>
      </c>
      <c r="O563" s="928">
        <v>3128790322</v>
      </c>
      <c r="P563" s="928"/>
      <c r="Q563" s="928"/>
      <c r="R563" s="928" t="s">
        <v>380</v>
      </c>
      <c r="S563" s="928" t="s">
        <v>54</v>
      </c>
      <c r="T563" s="928" t="s">
        <v>10203</v>
      </c>
      <c r="U563" s="928"/>
      <c r="V563" s="1352" t="s">
        <v>57</v>
      </c>
      <c r="W563" s="1352" t="s">
        <v>57</v>
      </c>
      <c r="X563" s="1352" t="s">
        <v>57</v>
      </c>
      <c r="Y563" s="1458"/>
      <c r="Z563" s="1458"/>
      <c r="AA563" s="1458"/>
      <c r="AB563" s="1458"/>
      <c r="AC563" s="1458"/>
      <c r="AD563" s="1456" t="s">
        <v>58</v>
      </c>
      <c r="AE563" s="1458"/>
      <c r="AF563" s="1268" t="s">
        <v>59</v>
      </c>
      <c r="AG563" s="1268" t="s">
        <v>57</v>
      </c>
      <c r="AH563" s="1268" t="s">
        <v>59</v>
      </c>
      <c r="AI563" s="1268" t="s">
        <v>59</v>
      </c>
      <c r="AJ563" s="1268" t="s">
        <v>59</v>
      </c>
      <c r="AK563" s="1268" t="s">
        <v>59</v>
      </c>
      <c r="AL563" s="1268" t="s">
        <v>83</v>
      </c>
      <c r="AM563" s="1268"/>
      <c r="AN563" s="1264"/>
      <c r="AO563" s="1447" t="s">
        <v>61</v>
      </c>
      <c r="AP563" s="1350"/>
      <c r="AQ563" s="809" t="str" cm="1">
        <f t="array" ref="AQ563">IF(AD563="NO FAVORABLE","NO FAVORABLE",IF(SUMPRODUCT(--(TRIM(AF563:AK563)&lt;&gt;"SI"),--(TRIM(AF563:AK563)&lt;&gt;"NA"))&gt;0,"SUBSANAR","APROBADA CR"))</f>
        <v>APROBADA CR</v>
      </c>
    </row>
    <row r="564" spans="1:43" s="1249" customFormat="1" ht="13.8" hidden="1" x14ac:dyDescent="0.3">
      <c r="A564" s="928" t="s">
        <v>7488</v>
      </c>
      <c r="B564" s="928" t="s">
        <v>9478</v>
      </c>
      <c r="C564" s="928">
        <v>3561</v>
      </c>
      <c r="D564" s="928" t="s">
        <v>376</v>
      </c>
      <c r="E564" s="928" t="s">
        <v>425</v>
      </c>
      <c r="F564" s="928"/>
      <c r="G564" s="928" t="s">
        <v>1619</v>
      </c>
      <c r="H564" s="928" t="s">
        <v>102</v>
      </c>
      <c r="I564" s="928" t="s">
        <v>10274</v>
      </c>
      <c r="J564" s="928" t="s">
        <v>50</v>
      </c>
      <c r="K564" s="928">
        <v>1037469134</v>
      </c>
      <c r="L564" s="1391">
        <v>37025</v>
      </c>
      <c r="M564" s="1307">
        <v>24</v>
      </c>
      <c r="N564" s="1307" t="s">
        <v>379</v>
      </c>
      <c r="O564" s="928">
        <v>3128790322</v>
      </c>
      <c r="P564" s="928"/>
      <c r="Q564" s="928"/>
      <c r="R564" s="928" t="s">
        <v>380</v>
      </c>
      <c r="S564" s="928" t="s">
        <v>54</v>
      </c>
      <c r="T564" s="928" t="s">
        <v>10203</v>
      </c>
      <c r="U564" s="928"/>
      <c r="V564" s="1352"/>
      <c r="W564" s="1352"/>
      <c r="X564" s="1352"/>
      <c r="Y564" s="931"/>
      <c r="Z564" s="931"/>
      <c r="AA564" s="931"/>
      <c r="AB564" s="931"/>
      <c r="AC564" s="931"/>
      <c r="AD564" s="931"/>
      <c r="AE564" s="931"/>
      <c r="AF564" s="1268"/>
      <c r="AG564" s="1268"/>
      <c r="AH564" s="1268"/>
      <c r="AI564" s="1268"/>
      <c r="AJ564" s="1268"/>
      <c r="AK564" s="1268"/>
      <c r="AL564" s="1268"/>
      <c r="AM564" s="1268"/>
      <c r="AN564" s="1268"/>
      <c r="AO564" s="1581"/>
    </row>
    <row r="565" spans="1:43" s="1249" customFormat="1" ht="13.8" hidden="1" x14ac:dyDescent="0.3">
      <c r="A565" s="928" t="s">
        <v>7488</v>
      </c>
      <c r="B565" s="928" t="s">
        <v>9478</v>
      </c>
      <c r="C565" s="928">
        <v>3562</v>
      </c>
      <c r="D565" s="928" t="s">
        <v>376</v>
      </c>
      <c r="E565" s="928" t="s">
        <v>1572</v>
      </c>
      <c r="F565" s="928"/>
      <c r="G565" s="928" t="s">
        <v>1619</v>
      </c>
      <c r="H565" s="928" t="s">
        <v>10272</v>
      </c>
      <c r="I565" s="928" t="s">
        <v>10275</v>
      </c>
      <c r="J565" s="928" t="s">
        <v>431</v>
      </c>
      <c r="K565" s="928">
        <v>1037488000</v>
      </c>
      <c r="L565" s="1391">
        <v>44307</v>
      </c>
      <c r="M565" s="1307">
        <v>4</v>
      </c>
      <c r="N565" s="1307" t="s">
        <v>51</v>
      </c>
      <c r="O565" s="928">
        <v>3128790322</v>
      </c>
      <c r="P565" s="928"/>
      <c r="Q565" s="928"/>
      <c r="R565" s="928" t="s">
        <v>380</v>
      </c>
      <c r="S565" s="928" t="s">
        <v>54</v>
      </c>
      <c r="T565" s="928" t="s">
        <v>10203</v>
      </c>
      <c r="U565" s="928"/>
      <c r="V565" s="1352"/>
      <c r="W565" s="1352"/>
      <c r="X565" s="1352"/>
      <c r="Y565" s="931"/>
      <c r="Z565" s="931"/>
      <c r="AA565" s="931"/>
      <c r="AB565" s="931"/>
      <c r="AC565" s="931"/>
      <c r="AD565" s="1259"/>
      <c r="AE565" s="931"/>
      <c r="AF565" s="1268"/>
      <c r="AG565" s="1268"/>
      <c r="AH565" s="1268"/>
      <c r="AI565" s="1268"/>
      <c r="AJ565" s="1268"/>
      <c r="AK565" s="1268"/>
      <c r="AL565" s="1268"/>
      <c r="AM565" s="1268"/>
      <c r="AN565" s="1268"/>
      <c r="AO565" s="1573"/>
      <c r="AP565" s="1561"/>
    </row>
    <row r="566" spans="1:43" s="1249" customFormat="1" ht="13.8" x14ac:dyDescent="0.3">
      <c r="A566" s="928" t="s">
        <v>7488</v>
      </c>
      <c r="B566" s="928" t="s">
        <v>9478</v>
      </c>
      <c r="C566" s="928">
        <v>357</v>
      </c>
      <c r="D566" s="928" t="s">
        <v>45</v>
      </c>
      <c r="E566" s="928" t="s">
        <v>8661</v>
      </c>
      <c r="F566" s="928" t="s">
        <v>579</v>
      </c>
      <c r="G566" s="928" t="s">
        <v>88</v>
      </c>
      <c r="H566" s="928" t="s">
        <v>4781</v>
      </c>
      <c r="I566" s="1540" t="s">
        <v>10276</v>
      </c>
      <c r="J566" s="928" t="s">
        <v>50</v>
      </c>
      <c r="K566" s="928">
        <v>42651891</v>
      </c>
      <c r="L566" s="1391">
        <v>18509</v>
      </c>
      <c r="M566" s="1307">
        <v>75</v>
      </c>
      <c r="N566" s="1307" t="s">
        <v>51</v>
      </c>
      <c r="O566" s="928">
        <v>3172899960</v>
      </c>
      <c r="P566" s="928"/>
      <c r="Q566" s="928"/>
      <c r="R566" s="928" t="s">
        <v>380</v>
      </c>
      <c r="S566" s="928" t="s">
        <v>54</v>
      </c>
      <c r="T566" s="928" t="s">
        <v>10203</v>
      </c>
      <c r="U566" s="928"/>
      <c r="V566" s="1352" t="s">
        <v>57</v>
      </c>
      <c r="W566" s="1352" t="s">
        <v>57</v>
      </c>
      <c r="X566" s="1352" t="s">
        <v>57</v>
      </c>
      <c r="Y566" s="1458"/>
      <c r="Z566" s="1458"/>
      <c r="AA566" s="1458"/>
      <c r="AB566" s="1458"/>
      <c r="AC566" s="1458"/>
      <c r="AD566" s="1446" t="s">
        <v>58</v>
      </c>
      <c r="AE566" s="1458"/>
      <c r="AF566" s="1268" t="s">
        <v>59</v>
      </c>
      <c r="AG566" s="1268" t="s">
        <v>57</v>
      </c>
      <c r="AH566" s="1268" t="s">
        <v>59</v>
      </c>
      <c r="AI566" s="1268" t="s">
        <v>59</v>
      </c>
      <c r="AJ566" s="1268" t="s">
        <v>59</v>
      </c>
      <c r="AK566" s="1268" t="s">
        <v>59</v>
      </c>
      <c r="AL566" s="1268" t="s">
        <v>114</v>
      </c>
      <c r="AM566" s="1268"/>
      <c r="AN566" s="1264"/>
      <c r="AO566" s="1447" t="s">
        <v>61</v>
      </c>
      <c r="AP566" s="1350"/>
      <c r="AQ566" s="809" t="str" cm="1">
        <f t="array" ref="AQ566">IF(AD566="NO FAVORABLE","NO FAVORABLE",IF(SUMPRODUCT(--(TRIM(AF566:AK566)&lt;&gt;"SI"),--(TRIM(AF566:AK566)&lt;&gt;"NA"))&gt;0,"SUBSANAR","APROBADA CR"))</f>
        <v>APROBADA CR</v>
      </c>
    </row>
    <row r="567" spans="1:43" s="1249" customFormat="1" ht="13.8" x14ac:dyDescent="0.3">
      <c r="A567" s="928" t="s">
        <v>7488</v>
      </c>
      <c r="B567" s="928" t="s">
        <v>9478</v>
      </c>
      <c r="C567" s="928">
        <v>358</v>
      </c>
      <c r="D567" s="928" t="s">
        <v>45</v>
      </c>
      <c r="E567" s="928" t="s">
        <v>583</v>
      </c>
      <c r="F567" s="928"/>
      <c r="G567" s="928" t="s">
        <v>102</v>
      </c>
      <c r="H567" s="928" t="s">
        <v>88</v>
      </c>
      <c r="I567" s="1540" t="s">
        <v>10277</v>
      </c>
      <c r="J567" s="928" t="s">
        <v>50</v>
      </c>
      <c r="K567" s="928">
        <v>1039081364</v>
      </c>
      <c r="L567" s="1391">
        <v>28829</v>
      </c>
      <c r="M567" s="1307">
        <v>47</v>
      </c>
      <c r="N567" s="1307" t="s">
        <v>51</v>
      </c>
      <c r="O567" s="928">
        <v>3106615659</v>
      </c>
      <c r="P567" s="928"/>
      <c r="Q567" s="928"/>
      <c r="R567" s="928" t="s">
        <v>380</v>
      </c>
      <c r="S567" s="928" t="s">
        <v>54</v>
      </c>
      <c r="T567" s="928" t="s">
        <v>10203</v>
      </c>
      <c r="U567" s="928"/>
      <c r="V567" s="1352" t="s">
        <v>57</v>
      </c>
      <c r="W567" s="1352" t="s">
        <v>57</v>
      </c>
      <c r="X567" s="1352" t="s">
        <v>57</v>
      </c>
      <c r="Y567" s="1458"/>
      <c r="Z567" s="1458"/>
      <c r="AA567" s="1458"/>
      <c r="AB567" s="1458"/>
      <c r="AC567" s="1458"/>
      <c r="AD567" s="1456" t="s">
        <v>58</v>
      </c>
      <c r="AE567" s="1458"/>
      <c r="AF567" s="1268" t="s">
        <v>59</v>
      </c>
      <c r="AG567" s="1268" t="s">
        <v>57</v>
      </c>
      <c r="AH567" s="1268" t="s">
        <v>59</v>
      </c>
      <c r="AI567" s="1268" t="s">
        <v>59</v>
      </c>
      <c r="AJ567" s="1268" t="s">
        <v>59</v>
      </c>
      <c r="AK567" s="1268" t="s">
        <v>59</v>
      </c>
      <c r="AL567" s="1268" t="s">
        <v>220</v>
      </c>
      <c r="AM567" s="1268"/>
      <c r="AN567" s="1264"/>
      <c r="AO567" s="1447" t="s">
        <v>10278</v>
      </c>
      <c r="AP567" s="1350"/>
      <c r="AQ567" s="809" t="str" cm="1">
        <f t="array" ref="AQ567">IF(AD567="NO FAVORABLE","NO FAVORABLE",IF(SUMPRODUCT(--(TRIM(AF567:AK567)&lt;&gt;"SI"),--(TRIM(AF567:AK567)&lt;&gt;"NA"))&gt;0,"SUBSANAR","APROBADA CR"))</f>
        <v>APROBADA CR</v>
      </c>
    </row>
    <row r="568" spans="1:43" s="1249" customFormat="1" ht="13.8" hidden="1" x14ac:dyDescent="0.3">
      <c r="A568" s="928" t="s">
        <v>7488</v>
      </c>
      <c r="B568" s="928" t="s">
        <v>9478</v>
      </c>
      <c r="C568" s="928">
        <v>3581</v>
      </c>
      <c r="D568" s="928" t="s">
        <v>376</v>
      </c>
      <c r="E568" s="928" t="s">
        <v>521</v>
      </c>
      <c r="F568" s="928" t="s">
        <v>438</v>
      </c>
      <c r="G568" s="928" t="s">
        <v>102</v>
      </c>
      <c r="H568" s="928" t="s">
        <v>88</v>
      </c>
      <c r="I568" s="928" t="s">
        <v>10279</v>
      </c>
      <c r="J568" s="928" t="s">
        <v>390</v>
      </c>
      <c r="K568" s="928">
        <v>1037486203</v>
      </c>
      <c r="L568" s="1391">
        <v>42770</v>
      </c>
      <c r="M568" s="1307">
        <v>8</v>
      </c>
      <c r="N568" s="1307" t="s">
        <v>51</v>
      </c>
      <c r="O568" s="928">
        <v>3106615659</v>
      </c>
      <c r="P568" s="928"/>
      <c r="Q568" s="928"/>
      <c r="R568" s="928" t="s">
        <v>380</v>
      </c>
      <c r="S568" s="928" t="s">
        <v>54</v>
      </c>
      <c r="T568" s="928" t="s">
        <v>10203</v>
      </c>
      <c r="U568" s="928"/>
      <c r="V568" s="1352"/>
      <c r="W568" s="1352"/>
      <c r="X568" s="1352"/>
      <c r="Y568" s="931"/>
      <c r="Z568" s="931"/>
      <c r="AA568" s="931"/>
      <c r="AB568" s="931"/>
      <c r="AC568" s="931"/>
      <c r="AD568" s="931"/>
      <c r="AE568" s="931"/>
      <c r="AF568" s="1268"/>
      <c r="AG568" s="1268"/>
      <c r="AH568" s="1268"/>
      <c r="AI568" s="1268"/>
      <c r="AJ568" s="1268"/>
      <c r="AK568" s="1268"/>
      <c r="AL568" s="1268"/>
      <c r="AM568" s="1268"/>
      <c r="AN568" s="1268"/>
      <c r="AO568" s="1581"/>
    </row>
    <row r="569" spans="1:43" s="1249" customFormat="1" ht="13.8" hidden="1" x14ac:dyDescent="0.3">
      <c r="A569" s="928" t="s">
        <v>7488</v>
      </c>
      <c r="B569" s="928" t="s">
        <v>9478</v>
      </c>
      <c r="C569" s="928">
        <v>3582</v>
      </c>
      <c r="D569" s="928" t="s">
        <v>376</v>
      </c>
      <c r="E569" s="928" t="s">
        <v>567</v>
      </c>
      <c r="F569" s="928" t="s">
        <v>424</v>
      </c>
      <c r="G569" s="928" t="s">
        <v>102</v>
      </c>
      <c r="H569" s="928" t="s">
        <v>88</v>
      </c>
      <c r="I569" s="928" t="s">
        <v>10280</v>
      </c>
      <c r="J569" s="928" t="s">
        <v>390</v>
      </c>
      <c r="K569" s="928">
        <v>1037482055</v>
      </c>
      <c r="L569" s="1391">
        <v>40371</v>
      </c>
      <c r="M569" s="1307">
        <v>15</v>
      </c>
      <c r="N569" s="1307" t="s">
        <v>379</v>
      </c>
      <c r="O569" s="928">
        <v>3106615659</v>
      </c>
      <c r="P569" s="928"/>
      <c r="Q569" s="928"/>
      <c r="R569" s="928" t="s">
        <v>380</v>
      </c>
      <c r="S569" s="928" t="s">
        <v>54</v>
      </c>
      <c r="T569" s="928" t="s">
        <v>10203</v>
      </c>
      <c r="U569" s="928"/>
      <c r="V569" s="1352"/>
      <c r="W569" s="1352"/>
      <c r="X569" s="1352"/>
      <c r="Y569" s="931"/>
      <c r="Z569" s="931"/>
      <c r="AA569" s="931"/>
      <c r="AB569" s="931"/>
      <c r="AC569" s="931"/>
      <c r="AD569" s="1259"/>
      <c r="AE569" s="931"/>
      <c r="AF569" s="1268"/>
      <c r="AG569" s="1268"/>
      <c r="AH569" s="1268"/>
      <c r="AI569" s="1268"/>
      <c r="AJ569" s="1268"/>
      <c r="AK569" s="1268"/>
      <c r="AL569" s="1268"/>
      <c r="AM569" s="1268"/>
      <c r="AN569" s="1268"/>
      <c r="AO569" s="1452"/>
      <c r="AP569" s="1561"/>
    </row>
    <row r="570" spans="1:43" s="1249" customFormat="1" ht="13.8" hidden="1" x14ac:dyDescent="0.3">
      <c r="A570" s="928" t="s">
        <v>7488</v>
      </c>
      <c r="B570" s="928" t="s">
        <v>9478</v>
      </c>
      <c r="C570" s="928">
        <v>3591</v>
      </c>
      <c r="D570" s="928" t="s">
        <v>376</v>
      </c>
      <c r="E570" s="928" t="s">
        <v>100</v>
      </c>
      <c r="F570" s="928" t="s">
        <v>316</v>
      </c>
      <c r="G570" s="928" t="s">
        <v>689</v>
      </c>
      <c r="H570" s="928" t="s">
        <v>689</v>
      </c>
      <c r="I570" s="928" t="s">
        <v>10282</v>
      </c>
      <c r="J570" s="928" t="s">
        <v>390</v>
      </c>
      <c r="K570" s="928">
        <v>1129685096</v>
      </c>
      <c r="L570" s="1391">
        <v>39655</v>
      </c>
      <c r="M570" s="1307">
        <v>17</v>
      </c>
      <c r="N570" s="1307" t="s">
        <v>51</v>
      </c>
      <c r="O570" s="928">
        <v>3205274781</v>
      </c>
      <c r="P570" s="928"/>
      <c r="Q570" s="928"/>
      <c r="R570" s="928" t="s">
        <v>380</v>
      </c>
      <c r="S570" s="928" t="s">
        <v>54</v>
      </c>
      <c r="T570" s="928" t="s">
        <v>10281</v>
      </c>
      <c r="U570" s="928"/>
      <c r="V570" s="1352"/>
      <c r="W570" s="1352"/>
      <c r="X570" s="1352"/>
      <c r="Y570" s="931"/>
      <c r="Z570" s="931"/>
      <c r="AA570" s="931"/>
      <c r="AB570" s="931"/>
      <c r="AC570" s="931"/>
      <c r="AD570" s="931"/>
      <c r="AE570" s="931"/>
      <c r="AF570" s="1268"/>
      <c r="AG570" s="1268"/>
      <c r="AH570" s="1268"/>
      <c r="AI570" s="1268"/>
      <c r="AJ570" s="1268"/>
      <c r="AK570" s="1268"/>
      <c r="AL570" s="1268"/>
      <c r="AM570" s="1268"/>
      <c r="AN570" s="1268"/>
      <c r="AO570" s="1353"/>
    </row>
    <row r="571" spans="1:43" s="1249" customFormat="1" ht="13.8" hidden="1" x14ac:dyDescent="0.3">
      <c r="A571" s="928" t="s">
        <v>7488</v>
      </c>
      <c r="B571" s="928" t="s">
        <v>9478</v>
      </c>
      <c r="C571" s="928">
        <v>3592</v>
      </c>
      <c r="D571" s="928" t="s">
        <v>376</v>
      </c>
      <c r="E571" s="928" t="s">
        <v>1129</v>
      </c>
      <c r="F571" s="928"/>
      <c r="G571" s="928" t="s">
        <v>689</v>
      </c>
      <c r="H571" s="928" t="s">
        <v>689</v>
      </c>
      <c r="I571" s="928" t="s">
        <v>10283</v>
      </c>
      <c r="J571" s="928" t="s">
        <v>390</v>
      </c>
      <c r="K571" s="928">
        <v>1129685097</v>
      </c>
      <c r="L571" s="1391">
        <v>40095</v>
      </c>
      <c r="M571" s="1307">
        <v>16</v>
      </c>
      <c r="N571" s="1307" t="s">
        <v>379</v>
      </c>
      <c r="O571" s="928">
        <v>3205274781</v>
      </c>
      <c r="P571" s="928"/>
      <c r="Q571" s="928"/>
      <c r="R571" s="928" t="s">
        <v>380</v>
      </c>
      <c r="S571" s="928" t="s">
        <v>54</v>
      </c>
      <c r="T571" s="928" t="s">
        <v>10281</v>
      </c>
      <c r="U571" s="928"/>
      <c r="V571" s="1352"/>
      <c r="W571" s="1352"/>
      <c r="X571" s="1352"/>
      <c r="Y571" s="931"/>
      <c r="Z571" s="931"/>
      <c r="AA571" s="931"/>
      <c r="AB571" s="931"/>
      <c r="AC571" s="931"/>
      <c r="AD571" s="931"/>
      <c r="AE571" s="931"/>
      <c r="AF571" s="1268"/>
      <c r="AG571" s="1268"/>
      <c r="AH571" s="1268"/>
      <c r="AI571" s="1268"/>
      <c r="AJ571" s="1268"/>
      <c r="AK571" s="1268"/>
      <c r="AL571" s="1268"/>
      <c r="AM571" s="1268"/>
      <c r="AN571" s="1268"/>
      <c r="AO571" s="1353"/>
    </row>
    <row r="572" spans="1:43" s="1249" customFormat="1" ht="13.8" hidden="1" x14ac:dyDescent="0.3">
      <c r="A572" s="928" t="s">
        <v>7488</v>
      </c>
      <c r="B572" s="928" t="s">
        <v>9478</v>
      </c>
      <c r="C572" s="928">
        <v>3593</v>
      </c>
      <c r="D572" s="928" t="s">
        <v>376</v>
      </c>
      <c r="E572" s="928" t="s">
        <v>2383</v>
      </c>
      <c r="F572" s="928" t="s">
        <v>565</v>
      </c>
      <c r="G572" s="928" t="s">
        <v>689</v>
      </c>
      <c r="H572" s="928" t="s">
        <v>689</v>
      </c>
      <c r="I572" s="928" t="s">
        <v>10284</v>
      </c>
      <c r="J572" s="928" t="s">
        <v>390</v>
      </c>
      <c r="K572" s="928">
        <v>1037484153</v>
      </c>
      <c r="L572" s="1391">
        <v>41828</v>
      </c>
      <c r="M572" s="1307">
        <v>11</v>
      </c>
      <c r="N572" s="1307" t="s">
        <v>51</v>
      </c>
      <c r="O572" s="928">
        <v>3205274781</v>
      </c>
      <c r="P572" s="928"/>
      <c r="Q572" s="928"/>
      <c r="R572" s="928" t="s">
        <v>380</v>
      </c>
      <c r="S572" s="928" t="s">
        <v>54</v>
      </c>
      <c r="T572" s="928" t="s">
        <v>10281</v>
      </c>
      <c r="U572" s="928"/>
      <c r="V572" s="1352"/>
      <c r="W572" s="1352"/>
      <c r="X572" s="1352"/>
      <c r="Y572" s="931"/>
      <c r="Z572" s="931"/>
      <c r="AA572" s="931"/>
      <c r="AB572" s="931"/>
      <c r="AC572" s="931"/>
      <c r="AD572" s="931"/>
      <c r="AE572" s="931"/>
      <c r="AF572" s="1268"/>
      <c r="AG572" s="1268"/>
      <c r="AH572" s="1268"/>
      <c r="AI572" s="1268"/>
      <c r="AJ572" s="1268"/>
      <c r="AK572" s="1268"/>
      <c r="AL572" s="1268"/>
      <c r="AM572" s="1268"/>
      <c r="AN572" s="1268"/>
      <c r="AO572" s="1353"/>
    </row>
    <row r="573" spans="1:43" s="1249" customFormat="1" ht="13.8" hidden="1" x14ac:dyDescent="0.3">
      <c r="A573" s="928" t="s">
        <v>7488</v>
      </c>
      <c r="B573" s="928" t="s">
        <v>9478</v>
      </c>
      <c r="C573" s="928">
        <v>3594</v>
      </c>
      <c r="D573" s="928" t="s">
        <v>376</v>
      </c>
      <c r="E573" s="928" t="s">
        <v>1540</v>
      </c>
      <c r="F573" s="928" t="s">
        <v>378</v>
      </c>
      <c r="G573" s="928" t="s">
        <v>5841</v>
      </c>
      <c r="H573" s="928" t="s">
        <v>689</v>
      </c>
      <c r="I573" s="928" t="s">
        <v>10285</v>
      </c>
      <c r="J573" s="928" t="s">
        <v>431</v>
      </c>
      <c r="K573" s="928">
        <v>1063369716</v>
      </c>
      <c r="L573" s="1391">
        <v>44961</v>
      </c>
      <c r="M573" s="1307">
        <v>2</v>
      </c>
      <c r="N573" s="1307" t="s">
        <v>379</v>
      </c>
      <c r="O573" s="928">
        <v>3205274781</v>
      </c>
      <c r="P573" s="928"/>
      <c r="Q573" s="928"/>
      <c r="R573" s="928" t="s">
        <v>380</v>
      </c>
      <c r="S573" s="928" t="s">
        <v>54</v>
      </c>
      <c r="T573" s="928" t="s">
        <v>10281</v>
      </c>
      <c r="U573" s="928"/>
      <c r="V573" s="1352"/>
      <c r="W573" s="1352"/>
      <c r="X573" s="1352"/>
      <c r="Y573" s="931"/>
      <c r="Z573" s="931"/>
      <c r="AA573" s="931"/>
      <c r="AB573" s="931"/>
      <c r="AC573" s="931"/>
      <c r="AD573" s="1259"/>
      <c r="AE573" s="931"/>
      <c r="AF573" s="1268"/>
      <c r="AG573" s="1268"/>
      <c r="AH573" s="1268"/>
      <c r="AI573" s="1268"/>
      <c r="AJ573" s="1268"/>
      <c r="AK573" s="1268"/>
      <c r="AL573" s="1268"/>
      <c r="AM573" s="1268"/>
      <c r="AN573" s="1268"/>
      <c r="AO573" s="1452"/>
      <c r="AP573" s="1561"/>
    </row>
    <row r="574" spans="1:43" s="1249" customFormat="1" ht="13.8" hidden="1" x14ac:dyDescent="0.3">
      <c r="A574" s="928" t="s">
        <v>7488</v>
      </c>
      <c r="B574" s="928" t="s">
        <v>9478</v>
      </c>
      <c r="C574" s="928">
        <v>3601</v>
      </c>
      <c r="D574" s="928" t="s">
        <v>376</v>
      </c>
      <c r="E574" s="928" t="s">
        <v>1088</v>
      </c>
      <c r="F574" s="928" t="s">
        <v>9512</v>
      </c>
      <c r="G574" s="928" t="s">
        <v>4781</v>
      </c>
      <c r="H574" s="928" t="s">
        <v>7424</v>
      </c>
      <c r="I574" s="928" t="s">
        <v>10286</v>
      </c>
      <c r="J574" s="928" t="s">
        <v>431</v>
      </c>
      <c r="K574" s="928">
        <v>1037488651</v>
      </c>
      <c r="L574" s="1391">
        <v>44729</v>
      </c>
      <c r="M574" s="1307">
        <v>3</v>
      </c>
      <c r="N574" s="1307" t="s">
        <v>379</v>
      </c>
      <c r="O574" s="928">
        <v>3217665469</v>
      </c>
      <c r="P574" s="928"/>
      <c r="Q574" s="928"/>
      <c r="R574" s="928" t="s">
        <v>380</v>
      </c>
      <c r="S574" s="928" t="s">
        <v>54</v>
      </c>
      <c r="T574" s="928" t="s">
        <v>10281</v>
      </c>
      <c r="U574" s="928"/>
      <c r="V574" s="1352"/>
      <c r="W574" s="1352"/>
      <c r="X574" s="1352"/>
      <c r="Y574" s="931"/>
      <c r="Z574" s="931"/>
      <c r="AA574" s="931"/>
      <c r="AB574" s="931"/>
      <c r="AC574" s="931"/>
      <c r="AD574" s="1259"/>
      <c r="AE574" s="931"/>
      <c r="AF574" s="1268"/>
      <c r="AG574" s="1268"/>
      <c r="AH574" s="1268"/>
      <c r="AI574" s="1268"/>
      <c r="AJ574" s="1268"/>
      <c r="AK574" s="1268"/>
      <c r="AL574" s="1268"/>
      <c r="AM574" s="1268"/>
      <c r="AN574" s="1268"/>
      <c r="AO574" s="1452"/>
      <c r="AP574" s="1563"/>
    </row>
    <row r="575" spans="1:43" s="1249" customFormat="1" ht="13.8" hidden="1" x14ac:dyDescent="0.3">
      <c r="A575" s="928" t="s">
        <v>7488</v>
      </c>
      <c r="B575" s="928" t="s">
        <v>9478</v>
      </c>
      <c r="C575" s="928">
        <v>3611</v>
      </c>
      <c r="D575" s="928" t="s">
        <v>376</v>
      </c>
      <c r="E575" s="928" t="s">
        <v>1116</v>
      </c>
      <c r="F575" s="928" t="s">
        <v>378</v>
      </c>
      <c r="G575" s="928" t="s">
        <v>831</v>
      </c>
      <c r="H575" s="928" t="s">
        <v>946</v>
      </c>
      <c r="I575" s="928" t="s">
        <v>10287</v>
      </c>
      <c r="J575" s="928" t="s">
        <v>390</v>
      </c>
      <c r="K575" s="928">
        <v>1037480803</v>
      </c>
      <c r="L575" s="1391">
        <v>40434</v>
      </c>
      <c r="M575" s="1307">
        <v>15</v>
      </c>
      <c r="N575" s="1307" t="s">
        <v>379</v>
      </c>
      <c r="O575" s="928">
        <v>3106544461</v>
      </c>
      <c r="P575" s="928"/>
      <c r="Q575" s="928"/>
      <c r="R575" s="928" t="s">
        <v>380</v>
      </c>
      <c r="S575" s="928" t="s">
        <v>54</v>
      </c>
      <c r="T575" s="928" t="s">
        <v>10281</v>
      </c>
      <c r="U575" s="928"/>
      <c r="V575" s="1352"/>
      <c r="W575" s="1352"/>
      <c r="X575" s="1352"/>
      <c r="Y575" s="931"/>
      <c r="Z575" s="931"/>
      <c r="AA575" s="931"/>
      <c r="AB575" s="931"/>
      <c r="AC575" s="931"/>
      <c r="AD575" s="931"/>
      <c r="AE575" s="931"/>
      <c r="AF575" s="1268"/>
      <c r="AG575" s="1268"/>
      <c r="AH575" s="1268"/>
      <c r="AI575" s="1268"/>
      <c r="AJ575" s="1268"/>
      <c r="AK575" s="1268"/>
      <c r="AL575" s="1268"/>
      <c r="AM575" s="1268"/>
      <c r="AN575" s="1268"/>
      <c r="AO575" s="1353"/>
    </row>
    <row r="576" spans="1:43" s="1249" customFormat="1" ht="13.8" hidden="1" x14ac:dyDescent="0.3">
      <c r="A576" s="928" t="s">
        <v>7488</v>
      </c>
      <c r="B576" s="928" t="s">
        <v>9478</v>
      </c>
      <c r="C576" s="928">
        <v>3612</v>
      </c>
      <c r="D576" s="928" t="s">
        <v>376</v>
      </c>
      <c r="E576" s="928" t="s">
        <v>1547</v>
      </c>
      <c r="F576" s="928" t="s">
        <v>1798</v>
      </c>
      <c r="G576" s="928" t="s">
        <v>4781</v>
      </c>
      <c r="H576" s="928" t="s">
        <v>946</v>
      </c>
      <c r="I576" s="928" t="s">
        <v>10288</v>
      </c>
      <c r="J576" s="928" t="s">
        <v>390</v>
      </c>
      <c r="K576" s="928">
        <v>1037483068</v>
      </c>
      <c r="L576" s="1391">
        <v>41276</v>
      </c>
      <c r="M576" s="1307">
        <v>12</v>
      </c>
      <c r="N576" s="1307" t="s">
        <v>51</v>
      </c>
      <c r="O576" s="928">
        <v>3106544461</v>
      </c>
      <c r="P576" s="928"/>
      <c r="Q576" s="928"/>
      <c r="R576" s="928" t="s">
        <v>380</v>
      </c>
      <c r="S576" s="928" t="s">
        <v>54</v>
      </c>
      <c r="T576" s="928" t="s">
        <v>10281</v>
      </c>
      <c r="U576" s="928"/>
      <c r="V576" s="1352"/>
      <c r="W576" s="1352"/>
      <c r="X576" s="1352"/>
      <c r="Y576" s="931"/>
      <c r="Z576" s="931"/>
      <c r="AA576" s="931"/>
      <c r="AB576" s="931"/>
      <c r="AC576" s="931"/>
      <c r="AD576" s="1259"/>
      <c r="AE576" s="931"/>
      <c r="AF576" s="1268"/>
      <c r="AG576" s="1268"/>
      <c r="AH576" s="1268"/>
      <c r="AI576" s="1268"/>
      <c r="AJ576" s="1268"/>
      <c r="AK576" s="1268"/>
      <c r="AL576" s="1268"/>
      <c r="AM576" s="1268"/>
      <c r="AN576" s="1268"/>
      <c r="AO576" s="1452"/>
      <c r="AP576" s="1561"/>
    </row>
    <row r="577" spans="1:42" s="1249" customFormat="1" ht="13.8" hidden="1" x14ac:dyDescent="0.3">
      <c r="A577" s="928" t="s">
        <v>7488</v>
      </c>
      <c r="B577" s="928" t="s">
        <v>9478</v>
      </c>
      <c r="C577" s="928">
        <v>3621</v>
      </c>
      <c r="D577" s="928" t="s">
        <v>376</v>
      </c>
      <c r="E577" s="928" t="s">
        <v>581</v>
      </c>
      <c r="F577" s="928" t="s">
        <v>468</v>
      </c>
      <c r="G577" s="928" t="s">
        <v>387</v>
      </c>
      <c r="H577" s="928" t="s">
        <v>946</v>
      </c>
      <c r="I577" s="928" t="s">
        <v>10289</v>
      </c>
      <c r="J577" s="928" t="s">
        <v>390</v>
      </c>
      <c r="K577" s="928">
        <v>1037479887</v>
      </c>
      <c r="L577" s="1391">
        <v>39965</v>
      </c>
      <c r="M577" s="1307">
        <v>16</v>
      </c>
      <c r="N577" s="1307" t="s">
        <v>379</v>
      </c>
      <c r="O577" s="928">
        <v>3147149485</v>
      </c>
      <c r="P577" s="928"/>
      <c r="Q577" s="928"/>
      <c r="R577" s="928" t="s">
        <v>380</v>
      </c>
      <c r="S577" s="928" t="s">
        <v>54</v>
      </c>
      <c r="T577" s="928" t="s">
        <v>10281</v>
      </c>
      <c r="U577" s="928"/>
      <c r="V577" s="1352"/>
      <c r="W577" s="1352"/>
      <c r="X577" s="1352"/>
      <c r="Y577" s="931"/>
      <c r="Z577" s="931"/>
      <c r="AA577" s="931"/>
      <c r="AB577" s="931"/>
      <c r="AC577" s="931"/>
      <c r="AD577" s="931"/>
      <c r="AE577" s="931"/>
      <c r="AF577" s="1268"/>
      <c r="AG577" s="1268"/>
      <c r="AH577" s="1268"/>
      <c r="AI577" s="1268"/>
      <c r="AJ577" s="1268"/>
      <c r="AK577" s="1268"/>
      <c r="AL577" s="1268"/>
      <c r="AM577" s="1268"/>
      <c r="AN577" s="1268"/>
      <c r="AO577" s="1353"/>
    </row>
    <row r="578" spans="1:42" s="1249" customFormat="1" ht="13.8" hidden="1" x14ac:dyDescent="0.3">
      <c r="A578" s="928" t="s">
        <v>7488</v>
      </c>
      <c r="B578" s="928" t="s">
        <v>9478</v>
      </c>
      <c r="C578" s="928">
        <v>3622</v>
      </c>
      <c r="D578" s="928" t="s">
        <v>376</v>
      </c>
      <c r="E578" s="928" t="s">
        <v>809</v>
      </c>
      <c r="F578" s="928"/>
      <c r="G578" s="928" t="s">
        <v>689</v>
      </c>
      <c r="H578" s="928" t="s">
        <v>946</v>
      </c>
      <c r="I578" s="928" t="s">
        <v>10290</v>
      </c>
      <c r="J578" s="928" t="s">
        <v>390</v>
      </c>
      <c r="K578" s="928">
        <v>1013464724</v>
      </c>
      <c r="L578" s="1391">
        <v>41276</v>
      </c>
      <c r="M578" s="1307">
        <v>12</v>
      </c>
      <c r="N578" s="1307" t="s">
        <v>379</v>
      </c>
      <c r="O578" s="928">
        <v>3147149485</v>
      </c>
      <c r="P578" s="928"/>
      <c r="Q578" s="928"/>
      <c r="R578" s="928" t="s">
        <v>380</v>
      </c>
      <c r="S578" s="928" t="s">
        <v>54</v>
      </c>
      <c r="T578" s="928" t="s">
        <v>10281</v>
      </c>
      <c r="U578" s="928"/>
      <c r="V578" s="1352"/>
      <c r="W578" s="1352"/>
      <c r="X578" s="1352"/>
      <c r="Y578" s="931"/>
      <c r="Z578" s="931"/>
      <c r="AA578" s="931"/>
      <c r="AB578" s="931"/>
      <c r="AC578" s="931"/>
      <c r="AD578" s="1259"/>
      <c r="AE578" s="931"/>
      <c r="AF578" s="1268"/>
      <c r="AG578" s="1268"/>
      <c r="AH578" s="1268"/>
      <c r="AI578" s="1268"/>
      <c r="AJ578" s="1268"/>
      <c r="AK578" s="1268"/>
      <c r="AL578" s="1268"/>
      <c r="AM578" s="1268"/>
      <c r="AN578" s="1268"/>
      <c r="AO578" s="1452"/>
      <c r="AP578" s="1561"/>
    </row>
    <row r="579" spans="1:42" s="1249" customFormat="1" ht="13.8" hidden="1" x14ac:dyDescent="0.3">
      <c r="A579" s="928" t="s">
        <v>7488</v>
      </c>
      <c r="B579" s="928" t="s">
        <v>9478</v>
      </c>
      <c r="C579" s="928">
        <v>3631</v>
      </c>
      <c r="D579" s="928" t="s">
        <v>376</v>
      </c>
      <c r="E579" s="928" t="s">
        <v>5255</v>
      </c>
      <c r="F579" s="928"/>
      <c r="G579" s="928" t="s">
        <v>2372</v>
      </c>
      <c r="H579" s="928" t="s">
        <v>946</v>
      </c>
      <c r="I579" s="928" t="s">
        <v>10291</v>
      </c>
      <c r="J579" s="928" t="s">
        <v>390</v>
      </c>
      <c r="K579" s="928">
        <v>1062528935</v>
      </c>
      <c r="L579" s="1391">
        <v>41440</v>
      </c>
      <c r="M579" s="1307">
        <v>12</v>
      </c>
      <c r="N579" s="1307" t="s">
        <v>51</v>
      </c>
      <c r="O579" s="928">
        <v>3248356718</v>
      </c>
      <c r="P579" s="928"/>
      <c r="Q579" s="928"/>
      <c r="R579" s="928" t="s">
        <v>380</v>
      </c>
      <c r="S579" s="928" t="s">
        <v>54</v>
      </c>
      <c r="T579" s="928" t="s">
        <v>10281</v>
      </c>
      <c r="U579" s="928"/>
      <c r="V579" s="1352"/>
      <c r="W579" s="1352"/>
      <c r="X579" s="1352"/>
      <c r="Y579" s="931"/>
      <c r="Z579" s="931"/>
      <c r="AA579" s="931"/>
      <c r="AB579" s="931"/>
      <c r="AC579" s="931"/>
      <c r="AD579" s="931"/>
      <c r="AE579" s="931"/>
      <c r="AF579" s="1268"/>
      <c r="AG579" s="1268"/>
      <c r="AH579" s="1268"/>
      <c r="AI579" s="1268"/>
      <c r="AJ579" s="1268"/>
      <c r="AK579" s="1268"/>
      <c r="AL579" s="1268"/>
      <c r="AM579" s="1268"/>
      <c r="AN579" s="1268"/>
      <c r="AO579" s="1353"/>
    </row>
    <row r="580" spans="1:42" s="1249" customFormat="1" ht="13.8" hidden="1" x14ac:dyDescent="0.3">
      <c r="A580" s="928" t="s">
        <v>7488</v>
      </c>
      <c r="B580" s="928" t="s">
        <v>9478</v>
      </c>
      <c r="C580" s="928">
        <v>3632</v>
      </c>
      <c r="D580" s="928" t="s">
        <v>376</v>
      </c>
      <c r="E580" s="928" t="s">
        <v>377</v>
      </c>
      <c r="F580" s="928" t="s">
        <v>378</v>
      </c>
      <c r="G580" s="928" t="s">
        <v>5035</v>
      </c>
      <c r="H580" s="928" t="s">
        <v>2372</v>
      </c>
      <c r="I580" s="928" t="s">
        <v>10292</v>
      </c>
      <c r="J580" s="928" t="s">
        <v>390</v>
      </c>
      <c r="K580" s="928">
        <v>1037486549</v>
      </c>
      <c r="L580" s="1391">
        <v>43088</v>
      </c>
      <c r="M580" s="1307">
        <v>8</v>
      </c>
      <c r="N580" s="1307" t="s">
        <v>379</v>
      </c>
      <c r="O580" s="928">
        <v>3248356718</v>
      </c>
      <c r="P580" s="928"/>
      <c r="Q580" s="928"/>
      <c r="R580" s="928" t="s">
        <v>380</v>
      </c>
      <c r="S580" s="928" t="s">
        <v>54</v>
      </c>
      <c r="T580" s="928" t="s">
        <v>10281</v>
      </c>
      <c r="U580" s="928"/>
      <c r="V580" s="1352"/>
      <c r="W580" s="1352"/>
      <c r="X580" s="1352"/>
      <c r="Y580" s="931"/>
      <c r="Z580" s="931"/>
      <c r="AA580" s="931"/>
      <c r="AB580" s="931"/>
      <c r="AC580" s="931"/>
      <c r="AD580" s="931"/>
      <c r="AE580" s="931"/>
      <c r="AF580" s="1268"/>
      <c r="AG580" s="1268"/>
      <c r="AH580" s="1268"/>
      <c r="AI580" s="1268"/>
      <c r="AJ580" s="1268"/>
      <c r="AK580" s="1268"/>
      <c r="AL580" s="1268"/>
      <c r="AM580" s="1268"/>
      <c r="AN580" s="1268"/>
      <c r="AO580" s="1353"/>
    </row>
    <row r="581" spans="1:42" s="1249" customFormat="1" ht="13.8" hidden="1" x14ac:dyDescent="0.3">
      <c r="A581" s="928" t="s">
        <v>7488</v>
      </c>
      <c r="B581" s="928" t="s">
        <v>9478</v>
      </c>
      <c r="C581" s="928">
        <v>3633</v>
      </c>
      <c r="D581" s="928" t="s">
        <v>376</v>
      </c>
      <c r="E581" s="928" t="s">
        <v>567</v>
      </c>
      <c r="F581" s="928" t="s">
        <v>378</v>
      </c>
      <c r="G581" s="928" t="s">
        <v>542</v>
      </c>
      <c r="H581" s="928" t="s">
        <v>2372</v>
      </c>
      <c r="I581" s="928" t="s">
        <v>10293</v>
      </c>
      <c r="J581" s="928" t="s">
        <v>431</v>
      </c>
      <c r="K581" s="928">
        <v>1037488282</v>
      </c>
      <c r="L581" s="1391">
        <v>44427</v>
      </c>
      <c r="M581" s="1307">
        <v>4</v>
      </c>
      <c r="N581" s="1307" t="s">
        <v>379</v>
      </c>
      <c r="O581" s="928">
        <v>3248356718</v>
      </c>
      <c r="P581" s="928"/>
      <c r="Q581" s="928"/>
      <c r="R581" s="928" t="s">
        <v>380</v>
      </c>
      <c r="S581" s="928" t="s">
        <v>54</v>
      </c>
      <c r="T581" s="928" t="s">
        <v>10281</v>
      </c>
      <c r="U581" s="928"/>
      <c r="V581" s="1352"/>
      <c r="W581" s="1352"/>
      <c r="X581" s="1352"/>
      <c r="Y581" s="931"/>
      <c r="Z581" s="931"/>
      <c r="AA581" s="931"/>
      <c r="AB581" s="931"/>
      <c r="AC581" s="931"/>
      <c r="AD581" s="1259"/>
      <c r="AE581" s="931"/>
      <c r="AF581" s="1268"/>
      <c r="AG581" s="1268"/>
      <c r="AH581" s="1268"/>
      <c r="AI581" s="1268"/>
      <c r="AJ581" s="1268"/>
      <c r="AK581" s="1268"/>
      <c r="AL581" s="1268"/>
      <c r="AM581" s="1268"/>
      <c r="AN581" s="1268"/>
      <c r="AO581" s="1452"/>
      <c r="AP581" s="1561"/>
    </row>
    <row r="582" spans="1:42" s="1249" customFormat="1" ht="13.8" hidden="1" x14ac:dyDescent="0.3">
      <c r="A582" s="928" t="s">
        <v>7488</v>
      </c>
      <c r="B582" s="928" t="s">
        <v>9478</v>
      </c>
      <c r="C582" s="928">
        <v>3651</v>
      </c>
      <c r="D582" s="928" t="s">
        <v>376</v>
      </c>
      <c r="E582" s="928" t="s">
        <v>10294</v>
      </c>
      <c r="F582" s="928"/>
      <c r="G582" s="928" t="s">
        <v>2638</v>
      </c>
      <c r="H582" s="928" t="s">
        <v>946</v>
      </c>
      <c r="I582" s="928" t="s">
        <v>10295</v>
      </c>
      <c r="J582" s="928" t="s">
        <v>390</v>
      </c>
      <c r="K582" s="928">
        <v>1037480725</v>
      </c>
      <c r="L582" s="1391">
        <v>40269</v>
      </c>
      <c r="M582" s="1307">
        <v>15</v>
      </c>
      <c r="N582" s="1307" t="s">
        <v>51</v>
      </c>
      <c r="O582" s="928">
        <v>3106324292</v>
      </c>
      <c r="P582" s="928"/>
      <c r="Q582" s="928"/>
      <c r="R582" s="928" t="s">
        <v>380</v>
      </c>
      <c r="S582" s="928" t="s">
        <v>54</v>
      </c>
      <c r="T582" s="928" t="s">
        <v>10281</v>
      </c>
      <c r="U582" s="928"/>
      <c r="V582" s="1352"/>
      <c r="W582" s="1352"/>
      <c r="X582" s="1352"/>
      <c r="Y582" s="931"/>
      <c r="Z582" s="931"/>
      <c r="AA582" s="931"/>
      <c r="AB582" s="931"/>
      <c r="AC582" s="931"/>
      <c r="AD582" s="931"/>
      <c r="AE582" s="931"/>
      <c r="AF582" s="1268"/>
      <c r="AG582" s="1268"/>
      <c r="AH582" s="1268"/>
      <c r="AI582" s="1268"/>
      <c r="AJ582" s="1268"/>
      <c r="AK582" s="1268"/>
      <c r="AL582" s="1268"/>
      <c r="AM582" s="1268"/>
      <c r="AN582" s="1268"/>
      <c r="AO582" s="1353"/>
    </row>
    <row r="583" spans="1:42" s="1286" customFormat="1" ht="13.8" hidden="1" x14ac:dyDescent="0.3">
      <c r="A583" s="928" t="s">
        <v>7488</v>
      </c>
      <c r="B583" s="928" t="s">
        <v>9478</v>
      </c>
      <c r="C583" s="928">
        <v>3652</v>
      </c>
      <c r="D583" s="928" t="s">
        <v>376</v>
      </c>
      <c r="E583" s="928" t="s">
        <v>10296</v>
      </c>
      <c r="F583" s="928"/>
      <c r="G583" s="928" t="s">
        <v>2638</v>
      </c>
      <c r="H583" s="928" t="s">
        <v>946</v>
      </c>
      <c r="I583" s="928" t="s">
        <v>10297</v>
      </c>
      <c r="J583" s="928" t="s">
        <v>390</v>
      </c>
      <c r="K583" s="928">
        <v>1037481526</v>
      </c>
      <c r="L583" s="1391">
        <v>40619</v>
      </c>
      <c r="M583" s="1307">
        <v>14</v>
      </c>
      <c r="N583" s="1307" t="s">
        <v>379</v>
      </c>
      <c r="O583" s="928">
        <v>3106324292</v>
      </c>
      <c r="P583" s="928"/>
      <c r="Q583" s="928"/>
      <c r="R583" s="928" t="s">
        <v>380</v>
      </c>
      <c r="S583" s="928" t="s">
        <v>54</v>
      </c>
      <c r="T583" s="928" t="s">
        <v>10281</v>
      </c>
      <c r="U583" s="928"/>
      <c r="V583" s="1352"/>
      <c r="W583" s="1352"/>
      <c r="X583" s="1352"/>
      <c r="Y583" s="931"/>
      <c r="Z583" s="931"/>
      <c r="AA583" s="931"/>
      <c r="AB583" s="931"/>
      <c r="AC583" s="931"/>
      <c r="AD583" s="1259"/>
      <c r="AE583" s="931"/>
      <c r="AF583" s="1268"/>
      <c r="AG583" s="1268"/>
      <c r="AH583" s="1268"/>
      <c r="AI583" s="1268"/>
      <c r="AJ583" s="1268"/>
      <c r="AK583" s="1268"/>
      <c r="AL583" s="1268"/>
      <c r="AM583" s="1268"/>
      <c r="AN583" s="1268"/>
      <c r="AO583" s="1452"/>
      <c r="AP583" s="1561"/>
    </row>
    <row r="584" spans="1:42" s="1249" customFormat="1" ht="13.8" hidden="1" x14ac:dyDescent="0.3">
      <c r="A584" s="928" t="s">
        <v>7488</v>
      </c>
      <c r="B584" s="928" t="s">
        <v>9478</v>
      </c>
      <c r="C584" s="928">
        <v>3661</v>
      </c>
      <c r="D584" s="928" t="s">
        <v>376</v>
      </c>
      <c r="E584" s="928" t="s">
        <v>765</v>
      </c>
      <c r="F584" s="928" t="s">
        <v>384</v>
      </c>
      <c r="G584" s="928" t="s">
        <v>153</v>
      </c>
      <c r="H584" s="928" t="s">
        <v>4851</v>
      </c>
      <c r="I584" s="928" t="s">
        <v>10298</v>
      </c>
      <c r="J584" s="928" t="s">
        <v>431</v>
      </c>
      <c r="K584" s="928">
        <v>1129686034</v>
      </c>
      <c r="L584" s="1391">
        <v>45137</v>
      </c>
      <c r="M584" s="1307">
        <v>2</v>
      </c>
      <c r="N584" s="1307" t="s">
        <v>379</v>
      </c>
      <c r="O584" s="928">
        <v>3508652181</v>
      </c>
      <c r="P584" s="928"/>
      <c r="Q584" s="928"/>
      <c r="R584" s="928" t="s">
        <v>380</v>
      </c>
      <c r="S584" s="928" t="s">
        <v>54</v>
      </c>
      <c r="T584" s="928" t="s">
        <v>10281</v>
      </c>
      <c r="U584" s="928"/>
      <c r="V584" s="1352"/>
      <c r="W584" s="1352"/>
      <c r="X584" s="1352"/>
      <c r="Y584" s="931"/>
      <c r="Z584" s="931"/>
      <c r="AA584" s="931"/>
      <c r="AB584" s="931"/>
      <c r="AC584" s="931"/>
      <c r="AD584" s="1259"/>
      <c r="AE584" s="931"/>
      <c r="AF584" s="1268"/>
      <c r="AG584" s="1268"/>
      <c r="AH584" s="1268"/>
      <c r="AI584" s="1268"/>
      <c r="AJ584" s="1268"/>
      <c r="AK584" s="1268"/>
      <c r="AL584" s="1268"/>
      <c r="AM584" s="1268"/>
      <c r="AN584" s="1268"/>
      <c r="AO584" s="1452"/>
      <c r="AP584" s="1563"/>
    </row>
    <row r="585" spans="1:42" s="1249" customFormat="1" ht="13.8" hidden="1" x14ac:dyDescent="0.3">
      <c r="A585" s="928" t="s">
        <v>7488</v>
      </c>
      <c r="B585" s="928" t="s">
        <v>9478</v>
      </c>
      <c r="C585" s="928">
        <v>3671</v>
      </c>
      <c r="D585" s="928" t="s">
        <v>376</v>
      </c>
      <c r="E585" s="928" t="s">
        <v>10299</v>
      </c>
      <c r="F585" s="928"/>
      <c r="G585" s="928" t="s">
        <v>5055</v>
      </c>
      <c r="H585" s="928" t="s">
        <v>2122</v>
      </c>
      <c r="I585" s="928" t="s">
        <v>10300</v>
      </c>
      <c r="J585" s="928" t="s">
        <v>431</v>
      </c>
      <c r="K585" s="928">
        <v>1037487922</v>
      </c>
      <c r="L585" s="1391">
        <v>44258</v>
      </c>
      <c r="M585" s="1307">
        <v>4</v>
      </c>
      <c r="N585" s="1307" t="s">
        <v>379</v>
      </c>
      <c r="O585" s="928">
        <v>3237334633</v>
      </c>
      <c r="P585" s="928"/>
      <c r="Q585" s="928"/>
      <c r="R585" s="928" t="s">
        <v>380</v>
      </c>
      <c r="S585" s="928" t="s">
        <v>54</v>
      </c>
      <c r="T585" s="928" t="s">
        <v>10281</v>
      </c>
      <c r="U585" s="928"/>
      <c r="V585" s="1352"/>
      <c r="W585" s="1352"/>
      <c r="X585" s="1352"/>
      <c r="Y585" s="931"/>
      <c r="Z585" s="931"/>
      <c r="AA585" s="931"/>
      <c r="AB585" s="931"/>
      <c r="AC585" s="931"/>
      <c r="AD585" s="1259"/>
      <c r="AE585" s="931"/>
      <c r="AF585" s="1268"/>
      <c r="AG585" s="1268"/>
      <c r="AH585" s="1268"/>
      <c r="AI585" s="1268"/>
      <c r="AJ585" s="1268"/>
      <c r="AK585" s="1268"/>
      <c r="AL585" s="1268"/>
      <c r="AM585" s="1268"/>
      <c r="AN585" s="1268"/>
      <c r="AO585" s="1452"/>
      <c r="AP585" s="1563"/>
    </row>
    <row r="586" spans="1:42" s="1249" customFormat="1" ht="13.8" hidden="1" x14ac:dyDescent="0.3">
      <c r="A586" s="928" t="s">
        <v>7488</v>
      </c>
      <c r="B586" s="928" t="s">
        <v>9478</v>
      </c>
      <c r="C586" s="928">
        <v>3681</v>
      </c>
      <c r="D586" s="928" t="s">
        <v>376</v>
      </c>
      <c r="E586" s="928" t="s">
        <v>1079</v>
      </c>
      <c r="F586" s="928" t="s">
        <v>378</v>
      </c>
      <c r="G586" s="928" t="s">
        <v>7520</v>
      </c>
      <c r="H586" s="928" t="s">
        <v>2361</v>
      </c>
      <c r="I586" s="928" t="s">
        <v>10301</v>
      </c>
      <c r="J586" s="928" t="s">
        <v>431</v>
      </c>
      <c r="K586" s="928">
        <v>1037489226</v>
      </c>
      <c r="L586" s="1391">
        <v>45091</v>
      </c>
      <c r="M586" s="1307">
        <v>2</v>
      </c>
      <c r="N586" s="1307" t="s">
        <v>379</v>
      </c>
      <c r="O586" s="928">
        <v>3025356252</v>
      </c>
      <c r="P586" s="928"/>
      <c r="Q586" s="928"/>
      <c r="R586" s="928" t="s">
        <v>380</v>
      </c>
      <c r="S586" s="928" t="s">
        <v>54</v>
      </c>
      <c r="T586" s="928" t="s">
        <v>10281</v>
      </c>
      <c r="U586" s="928"/>
      <c r="V586" s="1352"/>
      <c r="W586" s="1352"/>
      <c r="X586" s="1352"/>
      <c r="Y586" s="931"/>
      <c r="Z586" s="931"/>
      <c r="AA586" s="931"/>
      <c r="AB586" s="931"/>
      <c r="AC586" s="931"/>
      <c r="AD586" s="1259"/>
      <c r="AE586" s="931"/>
      <c r="AF586" s="1268"/>
      <c r="AG586" s="1268"/>
      <c r="AH586" s="1268"/>
      <c r="AI586" s="1268"/>
      <c r="AJ586" s="1268"/>
      <c r="AK586" s="1268"/>
      <c r="AL586" s="1268"/>
      <c r="AM586" s="1268"/>
      <c r="AN586" s="1268"/>
      <c r="AO586" s="1452"/>
      <c r="AP586" s="1563"/>
    </row>
    <row r="587" spans="1:42" s="1249" customFormat="1" ht="13.8" hidden="1" x14ac:dyDescent="0.3">
      <c r="A587" s="928" t="s">
        <v>7488</v>
      </c>
      <c r="B587" s="928" t="s">
        <v>9478</v>
      </c>
      <c r="C587" s="928">
        <v>3691</v>
      </c>
      <c r="D587" s="928" t="s">
        <v>376</v>
      </c>
      <c r="E587" s="928" t="s">
        <v>2200</v>
      </c>
      <c r="F587" s="928"/>
      <c r="G587" s="928" t="s">
        <v>177</v>
      </c>
      <c r="H587" s="928" t="s">
        <v>1691</v>
      </c>
      <c r="I587" s="928" t="s">
        <v>10302</v>
      </c>
      <c r="J587" s="928" t="s">
        <v>50</v>
      </c>
      <c r="K587" s="928">
        <v>71943645</v>
      </c>
      <c r="L587" s="1391">
        <v>27108</v>
      </c>
      <c r="M587" s="1307">
        <v>51</v>
      </c>
      <c r="N587" s="1307" t="s">
        <v>379</v>
      </c>
      <c r="O587" s="928">
        <v>3103920687</v>
      </c>
      <c r="P587" s="928"/>
      <c r="Q587" s="928"/>
      <c r="R587" s="928" t="s">
        <v>380</v>
      </c>
      <c r="S587" s="928" t="s">
        <v>54</v>
      </c>
      <c r="T587" s="928" t="s">
        <v>10281</v>
      </c>
      <c r="U587" s="928"/>
      <c r="V587" s="1352"/>
      <c r="W587" s="1352"/>
      <c r="X587" s="1352"/>
      <c r="Y587" s="931"/>
      <c r="Z587" s="931"/>
      <c r="AA587" s="931"/>
      <c r="AB587" s="931"/>
      <c r="AC587" s="931"/>
      <c r="AD587" s="1259"/>
      <c r="AE587" s="931"/>
      <c r="AF587" s="1268"/>
      <c r="AG587" s="1268"/>
      <c r="AH587" s="1268"/>
      <c r="AI587" s="1268"/>
      <c r="AJ587" s="1268"/>
      <c r="AK587" s="1268"/>
      <c r="AL587" s="1268"/>
      <c r="AM587" s="1268"/>
      <c r="AN587" s="1268"/>
      <c r="AO587" s="1452"/>
      <c r="AP587" s="1563"/>
    </row>
    <row r="588" spans="1:42" s="1249" customFormat="1" ht="13.8" hidden="1" x14ac:dyDescent="0.3">
      <c r="A588" s="928" t="s">
        <v>7488</v>
      </c>
      <c r="B588" s="928" t="s">
        <v>9478</v>
      </c>
      <c r="C588" s="928">
        <v>3701</v>
      </c>
      <c r="D588" s="928" t="s">
        <v>376</v>
      </c>
      <c r="E588" s="928" t="s">
        <v>377</v>
      </c>
      <c r="F588" s="928" t="s">
        <v>388</v>
      </c>
      <c r="G588" s="928" t="s">
        <v>177</v>
      </c>
      <c r="H588" s="928" t="s">
        <v>946</v>
      </c>
      <c r="I588" s="928" t="s">
        <v>10303</v>
      </c>
      <c r="J588" s="928" t="s">
        <v>50</v>
      </c>
      <c r="K588" s="928">
        <v>1063358002</v>
      </c>
      <c r="L588" s="1391">
        <v>35647</v>
      </c>
      <c r="M588" s="1307">
        <v>28</v>
      </c>
      <c r="N588" s="1307" t="s">
        <v>379</v>
      </c>
      <c r="O588" s="928">
        <v>3103920687</v>
      </c>
      <c r="P588" s="928"/>
      <c r="Q588" s="928"/>
      <c r="R588" s="928" t="s">
        <v>380</v>
      </c>
      <c r="S588" s="928" t="s">
        <v>54</v>
      </c>
      <c r="T588" s="928" t="s">
        <v>10281</v>
      </c>
      <c r="U588" s="928"/>
      <c r="V588" s="1352"/>
      <c r="W588" s="1352"/>
      <c r="X588" s="1352"/>
      <c r="Y588" s="931"/>
      <c r="Z588" s="931"/>
      <c r="AA588" s="931"/>
      <c r="AB588" s="931"/>
      <c r="AC588" s="931"/>
      <c r="AD588" s="931"/>
      <c r="AE588" s="931"/>
      <c r="AF588" s="1268"/>
      <c r="AG588" s="1268"/>
      <c r="AH588" s="1268"/>
      <c r="AI588" s="1268"/>
      <c r="AJ588" s="1268"/>
      <c r="AK588" s="1268"/>
      <c r="AL588" s="1268"/>
      <c r="AM588" s="1268"/>
      <c r="AN588" s="1268"/>
      <c r="AO588" s="1353"/>
    </row>
    <row r="589" spans="1:42" s="1249" customFormat="1" ht="13.8" hidden="1" x14ac:dyDescent="0.3">
      <c r="A589" s="928" t="s">
        <v>7488</v>
      </c>
      <c r="B589" s="928" t="s">
        <v>9478</v>
      </c>
      <c r="C589" s="928">
        <v>3702</v>
      </c>
      <c r="D589" s="928" t="s">
        <v>376</v>
      </c>
      <c r="E589" s="928" t="s">
        <v>3420</v>
      </c>
      <c r="F589" s="928"/>
      <c r="G589" s="928" t="s">
        <v>177</v>
      </c>
      <c r="H589" s="928" t="s">
        <v>4852</v>
      </c>
      <c r="I589" s="928" t="s">
        <v>10304</v>
      </c>
      <c r="J589" s="928" t="s">
        <v>431</v>
      </c>
      <c r="K589" s="928">
        <v>1037488929</v>
      </c>
      <c r="L589" s="1391">
        <v>44835</v>
      </c>
      <c r="M589" s="1307">
        <v>3</v>
      </c>
      <c r="N589" s="1307" t="s">
        <v>51</v>
      </c>
      <c r="O589" s="928">
        <v>3103920687</v>
      </c>
      <c r="P589" s="928"/>
      <c r="Q589" s="928"/>
      <c r="R589" s="928" t="s">
        <v>380</v>
      </c>
      <c r="S589" s="928" t="s">
        <v>54</v>
      </c>
      <c r="T589" s="928" t="s">
        <v>10281</v>
      </c>
      <c r="U589" s="928"/>
      <c r="V589" s="1352"/>
      <c r="W589" s="1352"/>
      <c r="X589" s="1352"/>
      <c r="Y589" s="931"/>
      <c r="Z589" s="931"/>
      <c r="AA589" s="931"/>
      <c r="AB589" s="931"/>
      <c r="AC589" s="931"/>
      <c r="AD589" s="931"/>
      <c r="AE589" s="931"/>
      <c r="AF589" s="1268"/>
      <c r="AG589" s="1268"/>
      <c r="AH589" s="1268"/>
      <c r="AI589" s="1268"/>
      <c r="AJ589" s="1268"/>
      <c r="AK589" s="1268"/>
      <c r="AL589" s="1268"/>
      <c r="AM589" s="1268"/>
      <c r="AN589" s="1268"/>
      <c r="AO589" s="1353"/>
    </row>
    <row r="590" spans="1:42" s="1249" customFormat="1" ht="13.8" hidden="1" x14ac:dyDescent="0.3">
      <c r="A590" s="928" t="s">
        <v>7488</v>
      </c>
      <c r="B590" s="928" t="s">
        <v>9478</v>
      </c>
      <c r="C590" s="928">
        <v>3702</v>
      </c>
      <c r="D590" s="928" t="s">
        <v>376</v>
      </c>
      <c r="E590" s="928" t="s">
        <v>10305</v>
      </c>
      <c r="F590" s="928" t="s">
        <v>8924</v>
      </c>
      <c r="G590" s="928" t="s">
        <v>177</v>
      </c>
      <c r="H590" s="928" t="s">
        <v>4852</v>
      </c>
      <c r="I590" s="928" t="s">
        <v>10306</v>
      </c>
      <c r="J590" s="928" t="s">
        <v>431</v>
      </c>
      <c r="K590" s="928">
        <v>1037488187</v>
      </c>
      <c r="L590" s="1391">
        <v>44436</v>
      </c>
      <c r="M590" s="1307">
        <v>4</v>
      </c>
      <c r="N590" s="1307" t="s">
        <v>51</v>
      </c>
      <c r="O590" s="928">
        <v>3103920687</v>
      </c>
      <c r="P590" s="928"/>
      <c r="Q590" s="928"/>
      <c r="R590" s="928" t="s">
        <v>380</v>
      </c>
      <c r="S590" s="928" t="s">
        <v>54</v>
      </c>
      <c r="T590" s="928" t="s">
        <v>10281</v>
      </c>
      <c r="U590" s="928"/>
      <c r="V590" s="1352"/>
      <c r="W590" s="1352"/>
      <c r="X590" s="1352"/>
      <c r="Y590" s="931"/>
      <c r="Z590" s="931"/>
      <c r="AA590" s="931"/>
      <c r="AB590" s="931"/>
      <c r="AC590" s="931"/>
      <c r="AD590" s="1259"/>
      <c r="AE590" s="931"/>
      <c r="AF590" s="1268"/>
      <c r="AG590" s="1268"/>
      <c r="AH590" s="1268"/>
      <c r="AI590" s="1268"/>
      <c r="AJ590" s="1268"/>
      <c r="AK590" s="1268"/>
      <c r="AL590" s="1268"/>
      <c r="AM590" s="1268"/>
      <c r="AN590" s="1268"/>
      <c r="AO590" s="1452"/>
      <c r="AP590" s="1561"/>
    </row>
    <row r="591" spans="1:42" s="1249" customFormat="1" ht="13.8" hidden="1" x14ac:dyDescent="0.3">
      <c r="A591" s="928" t="s">
        <v>7488</v>
      </c>
      <c r="B591" s="928" t="s">
        <v>9478</v>
      </c>
      <c r="C591" s="928">
        <v>3711</v>
      </c>
      <c r="D591" s="928" t="s">
        <v>376</v>
      </c>
      <c r="E591" s="928" t="s">
        <v>377</v>
      </c>
      <c r="F591" s="928" t="s">
        <v>388</v>
      </c>
      <c r="G591" s="928" t="s">
        <v>5390</v>
      </c>
      <c r="H591" s="928" t="s">
        <v>9699</v>
      </c>
      <c r="I591" s="928" t="s">
        <v>10307</v>
      </c>
      <c r="J591" s="928" t="s">
        <v>390</v>
      </c>
      <c r="K591" s="928">
        <v>1037826994</v>
      </c>
      <c r="L591" s="1391">
        <v>40720</v>
      </c>
      <c r="M591" s="1307">
        <v>14</v>
      </c>
      <c r="N591" s="1307" t="s">
        <v>379</v>
      </c>
      <c r="O591" s="928">
        <v>3103920687</v>
      </c>
      <c r="P591" s="928"/>
      <c r="Q591" s="928"/>
      <c r="R591" s="928" t="s">
        <v>380</v>
      </c>
      <c r="S591" s="928" t="s">
        <v>54</v>
      </c>
      <c r="T591" s="928" t="s">
        <v>10281</v>
      </c>
      <c r="U591" s="928"/>
      <c r="V591" s="1352"/>
      <c r="W591" s="1352"/>
      <c r="X591" s="1352"/>
      <c r="Y591" s="931"/>
      <c r="Z591" s="931"/>
      <c r="AA591" s="931"/>
      <c r="AB591" s="931"/>
      <c r="AC591" s="931"/>
      <c r="AD591" s="1259"/>
      <c r="AE591" s="931"/>
      <c r="AF591" s="1268"/>
      <c r="AG591" s="1268"/>
      <c r="AH591" s="1268"/>
      <c r="AI591" s="1268"/>
      <c r="AJ591" s="1268"/>
      <c r="AK591" s="1268"/>
      <c r="AL591" s="1268"/>
      <c r="AM591" s="1268"/>
      <c r="AN591" s="1268"/>
      <c r="AO591" s="1452"/>
      <c r="AP591" s="1563"/>
    </row>
    <row r="592" spans="1:42" s="1249" customFormat="1" ht="13.8" hidden="1" x14ac:dyDescent="0.3">
      <c r="A592" s="928" t="s">
        <v>7488</v>
      </c>
      <c r="B592" s="928" t="s">
        <v>9478</v>
      </c>
      <c r="C592" s="928">
        <v>3721</v>
      </c>
      <c r="D592" s="928" t="s">
        <v>376</v>
      </c>
      <c r="E592" s="928" t="s">
        <v>2175</v>
      </c>
      <c r="F592" s="928"/>
      <c r="G592" s="928" t="s">
        <v>4733</v>
      </c>
      <c r="H592" s="928" t="s">
        <v>2823</v>
      </c>
      <c r="I592" s="928" t="s">
        <v>10308</v>
      </c>
      <c r="J592" s="928" t="s">
        <v>390</v>
      </c>
      <c r="K592" s="928">
        <v>1037484957</v>
      </c>
      <c r="L592" s="1391">
        <v>42035</v>
      </c>
      <c r="M592" s="1307">
        <v>10</v>
      </c>
      <c r="N592" s="1307" t="s">
        <v>379</v>
      </c>
      <c r="O592" s="928">
        <v>3028540174</v>
      </c>
      <c r="P592" s="928"/>
      <c r="Q592" s="928"/>
      <c r="R592" s="928" t="s">
        <v>380</v>
      </c>
      <c r="S592" s="928" t="s">
        <v>54</v>
      </c>
      <c r="T592" s="928" t="s">
        <v>10281</v>
      </c>
      <c r="U592" s="928"/>
      <c r="V592" s="1352"/>
      <c r="W592" s="1352"/>
      <c r="X592" s="1352"/>
      <c r="Y592" s="931"/>
      <c r="Z592" s="931"/>
      <c r="AA592" s="931"/>
      <c r="AB592" s="931"/>
      <c r="AC592" s="931"/>
      <c r="AD592" s="931"/>
      <c r="AE592" s="931"/>
      <c r="AF592" s="1268"/>
      <c r="AG592" s="1268"/>
      <c r="AH592" s="1268"/>
      <c r="AI592" s="1268"/>
      <c r="AJ592" s="1268"/>
      <c r="AK592" s="1268"/>
      <c r="AL592" s="1268"/>
      <c r="AM592" s="1268"/>
      <c r="AN592" s="1268"/>
      <c r="AO592" s="1353"/>
    </row>
    <row r="593" spans="1:42" s="1249" customFormat="1" ht="13.8" hidden="1" x14ac:dyDescent="0.3">
      <c r="A593" s="928" t="s">
        <v>7488</v>
      </c>
      <c r="B593" s="928" t="s">
        <v>9478</v>
      </c>
      <c r="C593" s="928">
        <v>3722</v>
      </c>
      <c r="D593" s="928" t="s">
        <v>376</v>
      </c>
      <c r="E593" s="928" t="s">
        <v>1129</v>
      </c>
      <c r="F593" s="928"/>
      <c r="G593" s="928" t="s">
        <v>4733</v>
      </c>
      <c r="H593" s="928" t="s">
        <v>2823</v>
      </c>
      <c r="I593" s="928" t="s">
        <v>10309</v>
      </c>
      <c r="J593" s="928" t="s">
        <v>390</v>
      </c>
      <c r="K593" s="928">
        <v>1037486616</v>
      </c>
      <c r="L593" s="1391">
        <v>42784</v>
      </c>
      <c r="M593" s="1307">
        <v>8</v>
      </c>
      <c r="N593" s="1307" t="s">
        <v>379</v>
      </c>
      <c r="O593" s="928">
        <v>3028540174</v>
      </c>
      <c r="P593" s="928"/>
      <c r="Q593" s="928"/>
      <c r="R593" s="928" t="s">
        <v>380</v>
      </c>
      <c r="S593" s="928" t="s">
        <v>54</v>
      </c>
      <c r="T593" s="928" t="s">
        <v>10281</v>
      </c>
      <c r="U593" s="928"/>
      <c r="V593" s="1352"/>
      <c r="W593" s="1352"/>
      <c r="X593" s="1352"/>
      <c r="Y593" s="931"/>
      <c r="Z593" s="931"/>
      <c r="AA593" s="931"/>
      <c r="AB593" s="931"/>
      <c r="AC593" s="931"/>
      <c r="AD593" s="931"/>
      <c r="AE593" s="931"/>
      <c r="AF593" s="1268"/>
      <c r="AG593" s="1268"/>
      <c r="AH593" s="1268"/>
      <c r="AI593" s="1268"/>
      <c r="AJ593" s="1268"/>
      <c r="AK593" s="1268"/>
      <c r="AL593" s="1268"/>
      <c r="AM593" s="1268"/>
      <c r="AN593" s="1268"/>
      <c r="AO593" s="1353"/>
    </row>
    <row r="594" spans="1:42" s="1249" customFormat="1" ht="13.8" hidden="1" x14ac:dyDescent="0.3">
      <c r="A594" s="928" t="s">
        <v>7488</v>
      </c>
      <c r="B594" s="928" t="s">
        <v>9478</v>
      </c>
      <c r="C594" s="928">
        <v>3723</v>
      </c>
      <c r="D594" s="928" t="s">
        <v>376</v>
      </c>
      <c r="E594" s="928" t="s">
        <v>2127</v>
      </c>
      <c r="F594" s="928" t="s">
        <v>659</v>
      </c>
      <c r="G594" s="928" t="s">
        <v>2823</v>
      </c>
      <c r="H594" s="928" t="s">
        <v>734</v>
      </c>
      <c r="I594" s="928" t="s">
        <v>10310</v>
      </c>
      <c r="J594" s="928" t="s">
        <v>390</v>
      </c>
      <c r="K594" s="928">
        <v>1067904807</v>
      </c>
      <c r="L594" s="1391">
        <v>39524</v>
      </c>
      <c r="M594" s="1307">
        <v>17</v>
      </c>
      <c r="N594" s="1307" t="s">
        <v>379</v>
      </c>
      <c r="O594" s="928">
        <v>3028540174</v>
      </c>
      <c r="P594" s="928"/>
      <c r="Q594" s="928"/>
      <c r="R594" s="928" t="s">
        <v>380</v>
      </c>
      <c r="S594" s="928" t="s">
        <v>54</v>
      </c>
      <c r="T594" s="928" t="s">
        <v>10281</v>
      </c>
      <c r="U594" s="928"/>
      <c r="V594" s="1352"/>
      <c r="W594" s="1352"/>
      <c r="X594" s="1352"/>
      <c r="Y594" s="931"/>
      <c r="Z594" s="931"/>
      <c r="AA594" s="931"/>
      <c r="AB594" s="931"/>
      <c r="AC594" s="931"/>
      <c r="AD594" s="931"/>
      <c r="AE594" s="931"/>
      <c r="AF594" s="1268"/>
      <c r="AG594" s="1268"/>
      <c r="AH594" s="1268"/>
      <c r="AI594" s="1268"/>
      <c r="AJ594" s="1268"/>
      <c r="AK594" s="1268"/>
      <c r="AL594" s="1268"/>
      <c r="AM594" s="1268"/>
      <c r="AN594" s="1268"/>
      <c r="AO594" s="1353"/>
    </row>
    <row r="595" spans="1:42" s="1249" customFormat="1" ht="13.8" hidden="1" x14ac:dyDescent="0.3">
      <c r="A595" s="928" t="s">
        <v>7488</v>
      </c>
      <c r="B595" s="928" t="s">
        <v>9478</v>
      </c>
      <c r="C595" s="928">
        <v>3724</v>
      </c>
      <c r="D595" s="928" t="s">
        <v>376</v>
      </c>
      <c r="E595" s="928" t="s">
        <v>377</v>
      </c>
      <c r="F595" s="928" t="s">
        <v>399</v>
      </c>
      <c r="G595" s="928" t="s">
        <v>400</v>
      </c>
      <c r="H595" s="928" t="s">
        <v>2823</v>
      </c>
      <c r="I595" s="928" t="s">
        <v>10311</v>
      </c>
      <c r="J595" s="928" t="s">
        <v>390</v>
      </c>
      <c r="K595" s="928">
        <v>1067912322</v>
      </c>
      <c r="L595" s="1391">
        <v>40323</v>
      </c>
      <c r="M595" s="1307">
        <v>15</v>
      </c>
      <c r="N595" s="1307" t="s">
        <v>379</v>
      </c>
      <c r="O595" s="928">
        <v>3028540174</v>
      </c>
      <c r="P595" s="928"/>
      <c r="Q595" s="928"/>
      <c r="R595" s="928" t="s">
        <v>380</v>
      </c>
      <c r="S595" s="928" t="s">
        <v>54</v>
      </c>
      <c r="T595" s="928" t="s">
        <v>10281</v>
      </c>
      <c r="U595" s="928"/>
      <c r="V595" s="1352"/>
      <c r="W595" s="1352"/>
      <c r="X595" s="1352"/>
      <c r="Y595" s="931"/>
      <c r="Z595" s="931"/>
      <c r="AA595" s="931"/>
      <c r="AB595" s="931"/>
      <c r="AC595" s="931"/>
      <c r="AD595" s="1259"/>
      <c r="AE595" s="931"/>
      <c r="AF595" s="1268"/>
      <c r="AG595" s="1268"/>
      <c r="AH595" s="1268"/>
      <c r="AI595" s="1268"/>
      <c r="AJ595" s="1268"/>
      <c r="AK595" s="1268"/>
      <c r="AL595" s="1268"/>
      <c r="AM595" s="1268"/>
      <c r="AN595" s="1268"/>
      <c r="AO595" s="1452"/>
      <c r="AP595" s="1561"/>
    </row>
    <row r="596" spans="1:42" s="1249" customFormat="1" ht="13.8" hidden="1" x14ac:dyDescent="0.3">
      <c r="A596" s="928" t="s">
        <v>7488</v>
      </c>
      <c r="B596" s="928" t="s">
        <v>9478</v>
      </c>
      <c r="C596" s="928">
        <v>3731</v>
      </c>
      <c r="D596" s="928" t="s">
        <v>376</v>
      </c>
      <c r="E596" s="928" t="s">
        <v>377</v>
      </c>
      <c r="F596" s="928" t="s">
        <v>457</v>
      </c>
      <c r="G596" s="928" t="s">
        <v>2753</v>
      </c>
      <c r="H596" s="928" t="s">
        <v>252</v>
      </c>
      <c r="I596" s="928" t="s">
        <v>10312</v>
      </c>
      <c r="J596" s="928" t="s">
        <v>390</v>
      </c>
      <c r="K596" s="928">
        <v>1037480598</v>
      </c>
      <c r="L596" s="1391">
        <v>40457</v>
      </c>
      <c r="M596" s="1307">
        <v>15</v>
      </c>
      <c r="N596" s="1307" t="s">
        <v>379</v>
      </c>
      <c r="O596" s="928">
        <v>3154142301</v>
      </c>
      <c r="P596" s="928"/>
      <c r="Q596" s="928"/>
      <c r="R596" s="928" t="s">
        <v>380</v>
      </c>
      <c r="S596" s="928" t="s">
        <v>54</v>
      </c>
      <c r="T596" s="928" t="s">
        <v>10281</v>
      </c>
      <c r="U596" s="928"/>
      <c r="V596" s="1352"/>
      <c r="W596" s="1352"/>
      <c r="X596" s="1352"/>
      <c r="Y596" s="931"/>
      <c r="Z596" s="931"/>
      <c r="AA596" s="931"/>
      <c r="AB596" s="931"/>
      <c r="AC596" s="931"/>
      <c r="AD596" s="1259"/>
      <c r="AE596" s="931"/>
      <c r="AF596" s="1268"/>
      <c r="AG596" s="1268"/>
      <c r="AH596" s="1268"/>
      <c r="AI596" s="1268"/>
      <c r="AJ596" s="1268"/>
      <c r="AK596" s="1268"/>
      <c r="AL596" s="1268"/>
      <c r="AM596" s="1268"/>
      <c r="AN596" s="1268"/>
      <c r="AO596" s="1452"/>
      <c r="AP596" s="1563"/>
    </row>
    <row r="597" spans="1:42" s="1249" customFormat="1" ht="13.8" hidden="1" x14ac:dyDescent="0.3">
      <c r="A597" s="928" t="s">
        <v>7488</v>
      </c>
      <c r="B597" s="928" t="s">
        <v>9478</v>
      </c>
      <c r="C597" s="928">
        <v>3741</v>
      </c>
      <c r="D597" s="928" t="s">
        <v>376</v>
      </c>
      <c r="E597" s="928" t="s">
        <v>1540</v>
      </c>
      <c r="F597" s="928" t="s">
        <v>424</v>
      </c>
      <c r="G597" s="928" t="s">
        <v>9041</v>
      </c>
      <c r="H597" s="928" t="s">
        <v>5035</v>
      </c>
      <c r="I597" s="928" t="s">
        <v>10313</v>
      </c>
      <c r="J597" s="928" t="s">
        <v>431</v>
      </c>
      <c r="K597" s="928">
        <v>1129686020</v>
      </c>
      <c r="L597" s="1391">
        <v>45142</v>
      </c>
      <c r="M597" s="1307">
        <v>2</v>
      </c>
      <c r="N597" s="1307" t="s">
        <v>379</v>
      </c>
      <c r="O597" s="928">
        <v>3025360042</v>
      </c>
      <c r="P597" s="928"/>
      <c r="Q597" s="928"/>
      <c r="R597" s="928" t="s">
        <v>380</v>
      </c>
      <c r="S597" s="928" t="s">
        <v>54</v>
      </c>
      <c r="T597" s="928" t="s">
        <v>10281</v>
      </c>
      <c r="U597" s="928"/>
      <c r="V597" s="1352"/>
      <c r="W597" s="1352"/>
      <c r="X597" s="1352"/>
      <c r="Y597" s="931"/>
      <c r="Z597" s="931"/>
      <c r="AA597" s="931"/>
      <c r="AB597" s="931"/>
      <c r="AC597" s="931"/>
      <c r="AD597" s="931"/>
      <c r="AE597" s="931"/>
      <c r="AF597" s="1268"/>
      <c r="AG597" s="1268"/>
      <c r="AH597" s="1268"/>
      <c r="AI597" s="1268"/>
      <c r="AJ597" s="1268"/>
      <c r="AK597" s="1268"/>
      <c r="AL597" s="1268"/>
      <c r="AM597" s="1268"/>
      <c r="AN597" s="1268"/>
      <c r="AO597" s="1353"/>
    </row>
    <row r="598" spans="1:42" s="1249" customFormat="1" ht="13.8" hidden="1" x14ac:dyDescent="0.3">
      <c r="A598" s="928" t="s">
        <v>7488</v>
      </c>
      <c r="B598" s="928" t="s">
        <v>9478</v>
      </c>
      <c r="C598" s="928">
        <v>3742</v>
      </c>
      <c r="D598" s="928" t="s">
        <v>376</v>
      </c>
      <c r="E598" s="928" t="s">
        <v>377</v>
      </c>
      <c r="F598" s="928"/>
      <c r="G598" s="928" t="s">
        <v>9041</v>
      </c>
      <c r="H598" s="928" t="s">
        <v>5035</v>
      </c>
      <c r="I598" s="928" t="s">
        <v>10314</v>
      </c>
      <c r="J598" s="928" t="s">
        <v>390</v>
      </c>
      <c r="K598" s="928">
        <v>1037480011</v>
      </c>
      <c r="L598" s="1391">
        <v>40210</v>
      </c>
      <c r="M598" s="1307">
        <v>15</v>
      </c>
      <c r="N598" s="1307" t="s">
        <v>379</v>
      </c>
      <c r="O598" s="928">
        <v>3025360042</v>
      </c>
      <c r="P598" s="928"/>
      <c r="Q598" s="928"/>
      <c r="R598" s="928" t="s">
        <v>380</v>
      </c>
      <c r="S598" s="928" t="s">
        <v>54</v>
      </c>
      <c r="T598" s="928" t="s">
        <v>10281</v>
      </c>
      <c r="U598" s="928"/>
      <c r="V598" s="1352"/>
      <c r="W598" s="1352"/>
      <c r="X598" s="1352"/>
      <c r="Y598" s="931"/>
      <c r="Z598" s="931"/>
      <c r="AA598" s="931"/>
      <c r="AB598" s="931"/>
      <c r="AC598" s="931"/>
      <c r="AD598" s="931"/>
      <c r="AE598" s="931"/>
      <c r="AF598" s="1268"/>
      <c r="AG598" s="1268"/>
      <c r="AH598" s="1268"/>
      <c r="AI598" s="1268"/>
      <c r="AJ598" s="1268"/>
      <c r="AK598" s="1268"/>
      <c r="AL598" s="1268"/>
      <c r="AM598" s="1268"/>
      <c r="AN598" s="1268"/>
      <c r="AO598" s="1353"/>
    </row>
    <row r="599" spans="1:42" s="1249" customFormat="1" ht="13.8" hidden="1" x14ac:dyDescent="0.3">
      <c r="A599" s="928" t="s">
        <v>7488</v>
      </c>
      <c r="B599" s="928" t="s">
        <v>9478</v>
      </c>
      <c r="C599" s="928">
        <v>3743</v>
      </c>
      <c r="D599" s="928" t="s">
        <v>376</v>
      </c>
      <c r="E599" s="928" t="s">
        <v>10315</v>
      </c>
      <c r="F599" s="928"/>
      <c r="G599" s="928" t="s">
        <v>9041</v>
      </c>
      <c r="H599" s="928" t="s">
        <v>5035</v>
      </c>
      <c r="I599" s="928" t="s">
        <v>10316</v>
      </c>
      <c r="J599" s="928" t="s">
        <v>390</v>
      </c>
      <c r="K599" s="928">
        <v>1037482665</v>
      </c>
      <c r="L599" s="1391">
        <v>40957</v>
      </c>
      <c r="M599" s="1307">
        <v>13</v>
      </c>
      <c r="N599" s="1307" t="s">
        <v>379</v>
      </c>
      <c r="O599" s="928">
        <v>3025360042</v>
      </c>
      <c r="P599" s="928"/>
      <c r="Q599" s="928"/>
      <c r="R599" s="928" t="s">
        <v>380</v>
      </c>
      <c r="S599" s="928" t="s">
        <v>54</v>
      </c>
      <c r="T599" s="928" t="s">
        <v>10281</v>
      </c>
      <c r="U599" s="928"/>
      <c r="V599" s="1352"/>
      <c r="W599" s="1352"/>
      <c r="X599" s="1352"/>
      <c r="Y599" s="931"/>
      <c r="Z599" s="931"/>
      <c r="AA599" s="931"/>
      <c r="AB599" s="931"/>
      <c r="AC599" s="931"/>
      <c r="AD599" s="1259"/>
      <c r="AE599" s="931"/>
      <c r="AF599" s="1268"/>
      <c r="AG599" s="1268"/>
      <c r="AH599" s="1268"/>
      <c r="AI599" s="1268"/>
      <c r="AJ599" s="1268"/>
      <c r="AK599" s="1268"/>
      <c r="AL599" s="1268"/>
      <c r="AM599" s="1268"/>
      <c r="AN599" s="1268"/>
      <c r="AO599" s="1452"/>
      <c r="AP599" s="1561"/>
    </row>
    <row r="600" spans="1:42" s="1249" customFormat="1" ht="13.8" hidden="1" x14ac:dyDescent="0.3">
      <c r="A600" s="928" t="s">
        <v>7488</v>
      </c>
      <c r="B600" s="928" t="s">
        <v>9478</v>
      </c>
      <c r="C600" s="928">
        <v>3751</v>
      </c>
      <c r="D600" s="928" t="s">
        <v>376</v>
      </c>
      <c r="E600" s="928" t="s">
        <v>1540</v>
      </c>
      <c r="F600" s="928"/>
      <c r="G600" s="928" t="s">
        <v>10317</v>
      </c>
      <c r="H600" s="928" t="s">
        <v>252</v>
      </c>
      <c r="I600" s="928" t="s">
        <v>10318</v>
      </c>
      <c r="J600" s="928" t="s">
        <v>431</v>
      </c>
      <c r="K600" s="928">
        <v>1036968618</v>
      </c>
      <c r="L600" s="1391">
        <v>43697</v>
      </c>
      <c r="M600" s="1307">
        <v>6</v>
      </c>
      <c r="N600" s="1307" t="s">
        <v>379</v>
      </c>
      <c r="O600" s="928">
        <v>3218742613</v>
      </c>
      <c r="P600" s="928"/>
      <c r="Q600" s="928"/>
      <c r="R600" s="928" t="s">
        <v>380</v>
      </c>
      <c r="S600" s="928" t="s">
        <v>54</v>
      </c>
      <c r="T600" s="928" t="s">
        <v>10281</v>
      </c>
      <c r="U600" s="928"/>
      <c r="V600" s="1352"/>
      <c r="W600" s="1352"/>
      <c r="X600" s="1352"/>
      <c r="Y600" s="931"/>
      <c r="Z600" s="931"/>
      <c r="AA600" s="931"/>
      <c r="AB600" s="931"/>
      <c r="AC600" s="931"/>
      <c r="AD600" s="1259"/>
      <c r="AE600" s="931"/>
      <c r="AF600" s="1268"/>
      <c r="AG600" s="1268"/>
      <c r="AH600" s="1268"/>
      <c r="AI600" s="1268"/>
      <c r="AJ600" s="1268"/>
      <c r="AK600" s="1268"/>
      <c r="AL600" s="1268"/>
      <c r="AM600" s="1268"/>
      <c r="AN600" s="1268"/>
      <c r="AO600" s="1452"/>
      <c r="AP600" s="1563"/>
    </row>
    <row r="601" spans="1:42" s="1249" customFormat="1" ht="13.8" hidden="1" x14ac:dyDescent="0.3">
      <c r="A601" s="928" t="s">
        <v>7488</v>
      </c>
      <c r="B601" s="928" t="s">
        <v>9478</v>
      </c>
      <c r="C601" s="928">
        <v>3761</v>
      </c>
      <c r="D601" s="928" t="s">
        <v>376</v>
      </c>
      <c r="E601" s="928" t="s">
        <v>10320</v>
      </c>
      <c r="F601" s="928" t="s">
        <v>424</v>
      </c>
      <c r="G601" s="928" t="s">
        <v>252</v>
      </c>
      <c r="H601" s="928" t="s">
        <v>10319</v>
      </c>
      <c r="I601" s="928" t="s">
        <v>10321</v>
      </c>
      <c r="J601" s="928" t="s">
        <v>431</v>
      </c>
      <c r="K601" s="928">
        <v>1037489790</v>
      </c>
      <c r="L601" s="1391">
        <v>45667</v>
      </c>
      <c r="M601" s="1307"/>
      <c r="N601" s="1307" t="s">
        <v>379</v>
      </c>
      <c r="O601" s="928">
        <v>3026881991</v>
      </c>
      <c r="P601" s="928"/>
      <c r="Q601" s="928"/>
      <c r="R601" s="928" t="s">
        <v>380</v>
      </c>
      <c r="S601" s="928" t="s">
        <v>54</v>
      </c>
      <c r="T601" s="928" t="s">
        <v>10281</v>
      </c>
      <c r="U601" s="928"/>
      <c r="V601" s="1352"/>
      <c r="W601" s="1352"/>
      <c r="X601" s="1352"/>
      <c r="Y601" s="931"/>
      <c r="Z601" s="931"/>
      <c r="AA601" s="931"/>
      <c r="AB601" s="931"/>
      <c r="AC601" s="931"/>
      <c r="AD601" s="1259"/>
      <c r="AE601" s="931"/>
      <c r="AF601" s="1268"/>
      <c r="AG601" s="1268"/>
      <c r="AH601" s="1268"/>
      <c r="AI601" s="1268"/>
      <c r="AJ601" s="1268"/>
      <c r="AK601" s="1268"/>
      <c r="AL601" s="1268"/>
      <c r="AM601" s="1268"/>
      <c r="AN601" s="1268"/>
      <c r="AO601" s="1452"/>
      <c r="AP601" s="1563"/>
    </row>
    <row r="602" spans="1:42" s="1249" customFormat="1" ht="13.8" hidden="1" x14ac:dyDescent="0.3">
      <c r="A602" s="928" t="s">
        <v>7488</v>
      </c>
      <c r="B602" s="928" t="s">
        <v>9478</v>
      </c>
      <c r="C602" s="928">
        <v>3771</v>
      </c>
      <c r="D602" s="928" t="s">
        <v>376</v>
      </c>
      <c r="E602" s="928" t="s">
        <v>4703</v>
      </c>
      <c r="F602" s="928"/>
      <c r="G602" s="928" t="s">
        <v>946</v>
      </c>
      <c r="H602" s="928" t="s">
        <v>3615</v>
      </c>
      <c r="I602" s="928" t="s">
        <v>10322</v>
      </c>
      <c r="J602" s="928" t="s">
        <v>431</v>
      </c>
      <c r="K602" s="928">
        <v>1039107522</v>
      </c>
      <c r="L602" s="1391">
        <v>44813</v>
      </c>
      <c r="M602" s="1307">
        <v>3</v>
      </c>
      <c r="N602" s="1307" t="s">
        <v>51</v>
      </c>
      <c r="O602" s="928">
        <v>3506974321</v>
      </c>
      <c r="P602" s="928"/>
      <c r="Q602" s="928"/>
      <c r="R602" s="928" t="s">
        <v>380</v>
      </c>
      <c r="S602" s="928" t="s">
        <v>54</v>
      </c>
      <c r="T602" s="928" t="s">
        <v>10281</v>
      </c>
      <c r="U602" s="928"/>
      <c r="V602" s="1352"/>
      <c r="W602" s="1352"/>
      <c r="X602" s="1352"/>
      <c r="Y602" s="931"/>
      <c r="Z602" s="931"/>
      <c r="AA602" s="931"/>
      <c r="AB602" s="931"/>
      <c r="AC602" s="931"/>
      <c r="AD602" s="1259"/>
      <c r="AE602" s="931"/>
      <c r="AF602" s="1268"/>
      <c r="AG602" s="1268"/>
      <c r="AH602" s="1268"/>
      <c r="AI602" s="1268"/>
      <c r="AJ602" s="1268"/>
      <c r="AK602" s="1268"/>
      <c r="AL602" s="1268"/>
      <c r="AM602" s="1268"/>
      <c r="AN602" s="1268"/>
      <c r="AO602" s="1452"/>
      <c r="AP602" s="1563"/>
    </row>
    <row r="603" spans="1:42" s="1249" customFormat="1" ht="13.8" hidden="1" x14ac:dyDescent="0.3">
      <c r="A603" s="928" t="s">
        <v>7488</v>
      </c>
      <c r="B603" s="928" t="s">
        <v>9478</v>
      </c>
      <c r="C603" s="928">
        <v>3781</v>
      </c>
      <c r="D603" s="928" t="s">
        <v>376</v>
      </c>
      <c r="E603" s="928" t="s">
        <v>1553</v>
      </c>
      <c r="F603" s="928" t="s">
        <v>378</v>
      </c>
      <c r="G603" s="928" t="s">
        <v>252</v>
      </c>
      <c r="H603" s="928" t="s">
        <v>946</v>
      </c>
      <c r="I603" s="928" t="s">
        <v>10323</v>
      </c>
      <c r="J603" s="928" t="s">
        <v>390</v>
      </c>
      <c r="K603" s="928">
        <v>1062528805</v>
      </c>
      <c r="L603" s="1391">
        <v>41474</v>
      </c>
      <c r="M603" s="1307">
        <v>12</v>
      </c>
      <c r="N603" s="1307" t="s">
        <v>379</v>
      </c>
      <c r="O603" s="928">
        <v>3247062452</v>
      </c>
      <c r="P603" s="928"/>
      <c r="Q603" s="928"/>
      <c r="R603" s="928" t="s">
        <v>380</v>
      </c>
      <c r="S603" s="928" t="s">
        <v>54</v>
      </c>
      <c r="T603" s="928" t="s">
        <v>10281</v>
      </c>
      <c r="U603" s="928"/>
      <c r="V603" s="1352"/>
      <c r="W603" s="1352"/>
      <c r="X603" s="1352"/>
      <c r="Y603" s="931"/>
      <c r="Z603" s="931"/>
      <c r="AA603" s="931"/>
      <c r="AB603" s="931"/>
      <c r="AC603" s="931"/>
      <c r="AD603" s="1259"/>
      <c r="AE603" s="931"/>
      <c r="AF603" s="1268"/>
      <c r="AG603" s="1268"/>
      <c r="AH603" s="1268"/>
      <c r="AI603" s="1268"/>
      <c r="AJ603" s="1268"/>
      <c r="AK603" s="1268"/>
      <c r="AL603" s="1268"/>
      <c r="AM603" s="1268"/>
      <c r="AN603" s="1268"/>
      <c r="AO603" s="1452"/>
      <c r="AP603" s="1563"/>
    </row>
    <row r="604" spans="1:42" s="1249" customFormat="1" ht="13.8" hidden="1" x14ac:dyDescent="0.3">
      <c r="A604" s="928" t="s">
        <v>7488</v>
      </c>
      <c r="B604" s="928" t="s">
        <v>9478</v>
      </c>
      <c r="C604" s="928">
        <v>3791</v>
      </c>
      <c r="D604" s="928" t="s">
        <v>376</v>
      </c>
      <c r="E604" s="928" t="s">
        <v>430</v>
      </c>
      <c r="F604" s="928"/>
      <c r="G604" s="928" t="s">
        <v>117</v>
      </c>
      <c r="H604" s="928" t="s">
        <v>946</v>
      </c>
      <c r="I604" s="928" t="s">
        <v>10324</v>
      </c>
      <c r="J604" s="928" t="s">
        <v>390</v>
      </c>
      <c r="K604" s="928">
        <v>1138086219</v>
      </c>
      <c r="L604" s="1391">
        <v>41082</v>
      </c>
      <c r="M604" s="1307">
        <v>13</v>
      </c>
      <c r="N604" s="1307" t="s">
        <v>379</v>
      </c>
      <c r="O604" s="928">
        <v>3113452399</v>
      </c>
      <c r="P604" s="928"/>
      <c r="Q604" s="928"/>
      <c r="R604" s="928" t="s">
        <v>380</v>
      </c>
      <c r="S604" s="928" t="s">
        <v>54</v>
      </c>
      <c r="T604" s="928" t="s">
        <v>10281</v>
      </c>
      <c r="U604" s="928"/>
      <c r="V604" s="1352"/>
      <c r="W604" s="1352"/>
      <c r="X604" s="1352"/>
      <c r="Y604" s="931"/>
      <c r="Z604" s="931"/>
      <c r="AA604" s="931"/>
      <c r="AB604" s="931"/>
      <c r="AC604" s="931"/>
      <c r="AD604" s="931"/>
      <c r="AE604" s="931"/>
      <c r="AF604" s="1268"/>
      <c r="AG604" s="1268"/>
      <c r="AH604" s="1268"/>
      <c r="AI604" s="1268"/>
      <c r="AJ604" s="1268"/>
      <c r="AK604" s="1268"/>
      <c r="AL604" s="1268"/>
      <c r="AM604" s="1268"/>
      <c r="AN604" s="1268"/>
      <c r="AO604" s="1353"/>
    </row>
    <row r="605" spans="1:42" s="1249" customFormat="1" ht="13.8" hidden="1" x14ac:dyDescent="0.3">
      <c r="A605" s="928" t="s">
        <v>7488</v>
      </c>
      <c r="B605" s="928" t="s">
        <v>9478</v>
      </c>
      <c r="C605" s="928">
        <v>3792</v>
      </c>
      <c r="D605" s="928" t="s">
        <v>376</v>
      </c>
      <c r="E605" s="928" t="s">
        <v>890</v>
      </c>
      <c r="F605" s="928"/>
      <c r="G605" s="928" t="s">
        <v>550</v>
      </c>
      <c r="H605" s="928" t="s">
        <v>117</v>
      </c>
      <c r="I605" s="928" t="s">
        <v>10325</v>
      </c>
      <c r="J605" s="928" t="s">
        <v>390</v>
      </c>
      <c r="K605" s="928">
        <v>1037485477</v>
      </c>
      <c r="L605" s="1391">
        <v>42457</v>
      </c>
      <c r="M605" s="1307">
        <v>9</v>
      </c>
      <c r="N605" s="1307" t="s">
        <v>51</v>
      </c>
      <c r="O605" s="928">
        <v>3113452399</v>
      </c>
      <c r="P605" s="928"/>
      <c r="Q605" s="928"/>
      <c r="R605" s="928" t="s">
        <v>380</v>
      </c>
      <c r="S605" s="928" t="s">
        <v>54</v>
      </c>
      <c r="T605" s="928" t="s">
        <v>10281</v>
      </c>
      <c r="U605" s="928"/>
      <c r="V605" s="1352"/>
      <c r="W605" s="1352"/>
      <c r="X605" s="1352"/>
      <c r="Y605" s="931"/>
      <c r="Z605" s="931"/>
      <c r="AA605" s="931"/>
      <c r="AB605" s="931"/>
      <c r="AC605" s="931"/>
      <c r="AD605" s="1259"/>
      <c r="AE605" s="931"/>
      <c r="AF605" s="1268"/>
      <c r="AG605" s="1268"/>
      <c r="AH605" s="1268"/>
      <c r="AI605" s="1268"/>
      <c r="AJ605" s="1268"/>
      <c r="AK605" s="1268"/>
      <c r="AL605" s="1268"/>
      <c r="AM605" s="1268"/>
      <c r="AN605" s="1268"/>
      <c r="AO605" s="1452"/>
      <c r="AP605" s="1561"/>
    </row>
    <row r="606" spans="1:42" s="1249" customFormat="1" ht="13.8" hidden="1" x14ac:dyDescent="0.3">
      <c r="A606" s="928" t="s">
        <v>7488</v>
      </c>
      <c r="B606" s="928" t="s">
        <v>9478</v>
      </c>
      <c r="C606" s="928">
        <v>3801</v>
      </c>
      <c r="D606" s="928" t="s">
        <v>376</v>
      </c>
      <c r="E606" s="928" t="s">
        <v>1500</v>
      </c>
      <c r="F606" s="928" t="s">
        <v>914</v>
      </c>
      <c r="G606" s="928" t="s">
        <v>946</v>
      </c>
      <c r="H606" s="928" t="s">
        <v>9461</v>
      </c>
      <c r="I606" s="928" t="s">
        <v>10326</v>
      </c>
      <c r="J606" s="928" t="s">
        <v>390</v>
      </c>
      <c r="K606" s="928">
        <v>1155215296</v>
      </c>
      <c r="L606" s="1391">
        <v>40591</v>
      </c>
      <c r="M606" s="1307">
        <v>14</v>
      </c>
      <c r="N606" s="1307" t="s">
        <v>379</v>
      </c>
      <c r="O606" s="928">
        <v>3045490898</v>
      </c>
      <c r="P606" s="928"/>
      <c r="Q606" s="928"/>
      <c r="R606" s="928" t="s">
        <v>380</v>
      </c>
      <c r="S606" s="928" t="s">
        <v>54</v>
      </c>
      <c r="T606" s="928" t="s">
        <v>10281</v>
      </c>
      <c r="U606" s="928"/>
      <c r="V606" s="1352"/>
      <c r="W606" s="1352"/>
      <c r="X606" s="1352"/>
      <c r="Y606" s="931"/>
      <c r="Z606" s="931"/>
      <c r="AA606" s="931"/>
      <c r="AB606" s="931"/>
      <c r="AC606" s="931"/>
      <c r="AD606" s="931"/>
      <c r="AE606" s="931"/>
      <c r="AF606" s="1268"/>
      <c r="AG606" s="1268"/>
      <c r="AH606" s="1268"/>
      <c r="AI606" s="1268"/>
      <c r="AJ606" s="1268"/>
      <c r="AK606" s="1268"/>
      <c r="AL606" s="1268"/>
      <c r="AM606" s="1268"/>
      <c r="AN606" s="1268"/>
      <c r="AO606" s="1353"/>
    </row>
    <row r="607" spans="1:42" s="1249" customFormat="1" ht="13.8" hidden="1" x14ac:dyDescent="0.3">
      <c r="A607" s="928" t="s">
        <v>7488</v>
      </c>
      <c r="B607" s="928" t="s">
        <v>9478</v>
      </c>
      <c r="C607" s="928">
        <v>3802</v>
      </c>
      <c r="D607" s="928" t="s">
        <v>376</v>
      </c>
      <c r="E607" s="928" t="s">
        <v>2839</v>
      </c>
      <c r="F607" s="928"/>
      <c r="G607" s="928" t="s">
        <v>946</v>
      </c>
      <c r="H607" s="928" t="s">
        <v>946</v>
      </c>
      <c r="I607" s="928" t="s">
        <v>10327</v>
      </c>
      <c r="J607" s="928" t="s">
        <v>431</v>
      </c>
      <c r="K607" s="928">
        <v>103748776</v>
      </c>
      <c r="L607" s="1391">
        <v>44173</v>
      </c>
      <c r="M607" s="1307">
        <v>5</v>
      </c>
      <c r="N607" s="1307" t="s">
        <v>379</v>
      </c>
      <c r="O607" s="928">
        <v>3045490898</v>
      </c>
      <c r="P607" s="928"/>
      <c r="Q607" s="928"/>
      <c r="R607" s="928" t="s">
        <v>380</v>
      </c>
      <c r="S607" s="928" t="s">
        <v>54</v>
      </c>
      <c r="T607" s="928" t="s">
        <v>10281</v>
      </c>
      <c r="U607" s="928"/>
      <c r="V607" s="1352"/>
      <c r="W607" s="1352"/>
      <c r="X607" s="1352"/>
      <c r="Y607" s="931"/>
      <c r="Z607" s="931"/>
      <c r="AA607" s="931"/>
      <c r="AB607" s="931"/>
      <c r="AC607" s="931"/>
      <c r="AD607" s="1259"/>
      <c r="AE607" s="931"/>
      <c r="AF607" s="1268"/>
      <c r="AG607" s="1268"/>
      <c r="AH607" s="1268"/>
      <c r="AI607" s="1268"/>
      <c r="AJ607" s="1268"/>
      <c r="AK607" s="1268"/>
      <c r="AL607" s="1268"/>
      <c r="AM607" s="1268"/>
      <c r="AN607" s="1268"/>
      <c r="AO607" s="1452"/>
      <c r="AP607" s="1561"/>
    </row>
    <row r="608" spans="1:42" s="1249" customFormat="1" ht="13.8" hidden="1" x14ac:dyDescent="0.3">
      <c r="A608" s="928" t="s">
        <v>7488</v>
      </c>
      <c r="B608" s="928" t="s">
        <v>9478</v>
      </c>
      <c r="C608" s="928">
        <v>3811</v>
      </c>
      <c r="D608" s="928" t="s">
        <v>376</v>
      </c>
      <c r="E608" s="928" t="s">
        <v>377</v>
      </c>
      <c r="F608" s="928" t="s">
        <v>378</v>
      </c>
      <c r="G608" s="928" t="s">
        <v>3304</v>
      </c>
      <c r="H608" s="928" t="s">
        <v>252</v>
      </c>
      <c r="I608" s="928" t="s">
        <v>10328</v>
      </c>
      <c r="J608" s="928" t="s">
        <v>390</v>
      </c>
      <c r="K608" s="928">
        <v>1063651543</v>
      </c>
      <c r="L608" s="1391">
        <v>40659</v>
      </c>
      <c r="M608" s="1307">
        <v>14</v>
      </c>
      <c r="N608" s="1307" t="s">
        <v>379</v>
      </c>
      <c r="O608" s="928">
        <v>3126868401</v>
      </c>
      <c r="P608" s="928"/>
      <c r="Q608" s="928"/>
      <c r="R608" s="928" t="s">
        <v>380</v>
      </c>
      <c r="S608" s="928" t="s">
        <v>54</v>
      </c>
      <c r="T608" s="928" t="s">
        <v>10281</v>
      </c>
      <c r="U608" s="928"/>
      <c r="V608" s="1352"/>
      <c r="W608" s="1352"/>
      <c r="X608" s="1352"/>
      <c r="Y608" s="931"/>
      <c r="Z608" s="931"/>
      <c r="AA608" s="931"/>
      <c r="AB608" s="931"/>
      <c r="AC608" s="931"/>
      <c r="AD608" s="931"/>
      <c r="AE608" s="931"/>
      <c r="AF608" s="1268"/>
      <c r="AG608" s="1268"/>
      <c r="AH608" s="1268"/>
      <c r="AI608" s="1268"/>
      <c r="AJ608" s="1268"/>
      <c r="AK608" s="1268"/>
      <c r="AL608" s="1268"/>
      <c r="AM608" s="1268"/>
      <c r="AN608" s="1268"/>
      <c r="AO608" s="1353"/>
    </row>
    <row r="609" spans="1:42" s="1249" customFormat="1" ht="13.8" hidden="1" x14ac:dyDescent="0.3">
      <c r="A609" s="928" t="s">
        <v>7488</v>
      </c>
      <c r="B609" s="928" t="s">
        <v>9478</v>
      </c>
      <c r="C609" s="928">
        <v>3812</v>
      </c>
      <c r="D609" s="928" t="s">
        <v>376</v>
      </c>
      <c r="E609" s="928" t="s">
        <v>10329</v>
      </c>
      <c r="F609" s="928" t="s">
        <v>481</v>
      </c>
      <c r="G609" s="928" t="s">
        <v>3304</v>
      </c>
      <c r="H609" s="928" t="s">
        <v>252</v>
      </c>
      <c r="I609" s="928" t="s">
        <v>10330</v>
      </c>
      <c r="J609" s="928" t="s">
        <v>390</v>
      </c>
      <c r="K609" s="928">
        <v>1037484648</v>
      </c>
      <c r="L609" s="1391">
        <v>41855</v>
      </c>
      <c r="M609" s="1307">
        <v>11</v>
      </c>
      <c r="N609" s="1307" t="s">
        <v>379</v>
      </c>
      <c r="O609" s="928">
        <v>3126868401</v>
      </c>
      <c r="P609" s="928"/>
      <c r="Q609" s="928"/>
      <c r="R609" s="928" t="s">
        <v>380</v>
      </c>
      <c r="S609" s="928" t="s">
        <v>54</v>
      </c>
      <c r="T609" s="928" t="s">
        <v>10281</v>
      </c>
      <c r="U609" s="928"/>
      <c r="V609" s="1352"/>
      <c r="W609" s="1352"/>
      <c r="X609" s="1352"/>
      <c r="Y609" s="931"/>
      <c r="Z609" s="931"/>
      <c r="AA609" s="931"/>
      <c r="AB609" s="931"/>
      <c r="AC609" s="931"/>
      <c r="AD609" s="1259"/>
      <c r="AE609" s="931"/>
      <c r="AF609" s="1268"/>
      <c r="AG609" s="1268"/>
      <c r="AH609" s="1268"/>
      <c r="AI609" s="1268"/>
      <c r="AJ609" s="1268"/>
      <c r="AK609" s="1268"/>
      <c r="AL609" s="1268"/>
      <c r="AM609" s="1268"/>
      <c r="AN609" s="1268"/>
      <c r="AO609" s="1452"/>
      <c r="AP609" s="1561"/>
    </row>
    <row r="610" spans="1:42" s="1249" customFormat="1" ht="13.8" hidden="1" x14ac:dyDescent="0.3">
      <c r="A610" s="928" t="s">
        <v>7488</v>
      </c>
      <c r="B610" s="928" t="s">
        <v>9478</v>
      </c>
      <c r="C610" s="928">
        <v>3841</v>
      </c>
      <c r="D610" s="928" t="s">
        <v>376</v>
      </c>
      <c r="E610" s="928" t="s">
        <v>9941</v>
      </c>
      <c r="F610" s="928" t="s">
        <v>101</v>
      </c>
      <c r="G610" s="928" t="s">
        <v>400</v>
      </c>
      <c r="H610" s="928" t="s">
        <v>5390</v>
      </c>
      <c r="I610" s="928" t="s">
        <v>10331</v>
      </c>
      <c r="J610" s="928" t="s">
        <v>390</v>
      </c>
      <c r="K610" s="928">
        <v>1037486750</v>
      </c>
      <c r="L610" s="1391">
        <v>43092</v>
      </c>
      <c r="M610" s="1307">
        <v>8</v>
      </c>
      <c r="N610" s="1307" t="s">
        <v>51</v>
      </c>
      <c r="O610" s="928">
        <v>3236589285</v>
      </c>
      <c r="P610" s="928"/>
      <c r="Q610" s="928"/>
      <c r="R610" s="928" t="s">
        <v>380</v>
      </c>
      <c r="S610" s="928" t="s">
        <v>54</v>
      </c>
      <c r="T610" s="928" t="s">
        <v>10281</v>
      </c>
      <c r="U610" s="928"/>
      <c r="V610" s="1352"/>
      <c r="W610" s="1352"/>
      <c r="X610" s="1352"/>
      <c r="Y610" s="931"/>
      <c r="Z610" s="931"/>
      <c r="AA610" s="931"/>
      <c r="AB610" s="931"/>
      <c r="AC610" s="931"/>
      <c r="AD610" s="931"/>
      <c r="AE610" s="931"/>
      <c r="AF610" s="1268"/>
      <c r="AG610" s="1268"/>
      <c r="AH610" s="1268"/>
      <c r="AI610" s="1268"/>
      <c r="AJ610" s="1268"/>
      <c r="AK610" s="1268"/>
      <c r="AL610" s="1268"/>
      <c r="AM610" s="1268"/>
      <c r="AN610" s="1268"/>
      <c r="AO610" s="1353"/>
    </row>
    <row r="611" spans="1:42" s="1249" customFormat="1" ht="13.8" hidden="1" x14ac:dyDescent="0.3">
      <c r="A611" s="928" t="s">
        <v>7488</v>
      </c>
      <c r="B611" s="928" t="s">
        <v>9478</v>
      </c>
      <c r="C611" s="928">
        <v>3842</v>
      </c>
      <c r="D611" s="928" t="s">
        <v>376</v>
      </c>
      <c r="E611" s="928" t="s">
        <v>100</v>
      </c>
      <c r="F611" s="928" t="s">
        <v>488</v>
      </c>
      <c r="G611" s="928" t="s">
        <v>153</v>
      </c>
      <c r="H611" s="928" t="s">
        <v>5390</v>
      </c>
      <c r="I611" s="928" t="s">
        <v>10332</v>
      </c>
      <c r="J611" s="928" t="s">
        <v>390</v>
      </c>
      <c r="K611" s="928">
        <v>1037480417</v>
      </c>
      <c r="L611" s="1391">
        <v>40163</v>
      </c>
      <c r="M611" s="1307">
        <v>16</v>
      </c>
      <c r="N611" s="1307" t="s">
        <v>51</v>
      </c>
      <c r="O611" s="928">
        <v>3236589285</v>
      </c>
      <c r="P611" s="928"/>
      <c r="Q611" s="928"/>
      <c r="R611" s="928" t="s">
        <v>380</v>
      </c>
      <c r="S611" s="928" t="s">
        <v>54</v>
      </c>
      <c r="T611" s="928" t="s">
        <v>10281</v>
      </c>
      <c r="U611" s="928"/>
      <c r="V611" s="1352"/>
      <c r="W611" s="1352"/>
      <c r="X611" s="1352"/>
      <c r="Y611" s="931"/>
      <c r="Z611" s="931"/>
      <c r="AA611" s="931"/>
      <c r="AB611" s="931"/>
      <c r="AC611" s="931"/>
      <c r="AD611" s="1259"/>
      <c r="AE611" s="931"/>
      <c r="AF611" s="1268"/>
      <c r="AG611" s="1268"/>
      <c r="AH611" s="1268"/>
      <c r="AI611" s="1268"/>
      <c r="AJ611" s="1268"/>
      <c r="AK611" s="1268"/>
      <c r="AL611" s="1268"/>
      <c r="AM611" s="1268"/>
      <c r="AN611" s="1268"/>
      <c r="AO611" s="1452"/>
      <c r="AP611" s="1561"/>
    </row>
    <row r="612" spans="1:42" s="1249" customFormat="1" ht="13.8" hidden="1" x14ac:dyDescent="0.3">
      <c r="A612" s="928" t="s">
        <v>7488</v>
      </c>
      <c r="B612" s="928" t="s">
        <v>9478</v>
      </c>
      <c r="C612" s="928">
        <v>3851</v>
      </c>
      <c r="D612" s="928" t="s">
        <v>376</v>
      </c>
      <c r="E612" s="928" t="s">
        <v>405</v>
      </c>
      <c r="F612" s="928" t="s">
        <v>645</v>
      </c>
      <c r="G612" s="928" t="s">
        <v>946</v>
      </c>
      <c r="H612" s="928" t="s">
        <v>689</v>
      </c>
      <c r="I612" s="928" t="s">
        <v>10333</v>
      </c>
      <c r="J612" s="928" t="s">
        <v>390</v>
      </c>
      <c r="K612" s="928">
        <v>1129685345</v>
      </c>
      <c r="L612" s="1391">
        <v>41697</v>
      </c>
      <c r="M612" s="1307">
        <v>11</v>
      </c>
      <c r="N612" s="1307" t="s">
        <v>379</v>
      </c>
      <c r="O612" s="928">
        <v>3222402965</v>
      </c>
      <c r="P612" s="928"/>
      <c r="Q612" s="928"/>
      <c r="R612" s="928" t="s">
        <v>380</v>
      </c>
      <c r="S612" s="928" t="s">
        <v>54</v>
      </c>
      <c r="T612" s="928" t="s">
        <v>10281</v>
      </c>
      <c r="U612" s="928"/>
      <c r="V612" s="1352"/>
      <c r="W612" s="1352"/>
      <c r="X612" s="1352"/>
      <c r="Y612" s="931"/>
      <c r="Z612" s="931"/>
      <c r="AA612" s="931"/>
      <c r="AB612" s="931"/>
      <c r="AC612" s="931"/>
      <c r="AD612" s="931"/>
      <c r="AE612" s="931"/>
      <c r="AF612" s="1268"/>
      <c r="AG612" s="1268"/>
      <c r="AH612" s="1268"/>
      <c r="AI612" s="1268"/>
      <c r="AJ612" s="1268"/>
      <c r="AK612" s="1268"/>
      <c r="AL612" s="1268"/>
      <c r="AM612" s="1268"/>
      <c r="AN612" s="1268"/>
      <c r="AO612" s="1353"/>
    </row>
    <row r="613" spans="1:42" s="1249" customFormat="1" ht="13.8" hidden="1" x14ac:dyDescent="0.3">
      <c r="A613" s="928" t="s">
        <v>7488</v>
      </c>
      <c r="B613" s="928" t="s">
        <v>9478</v>
      </c>
      <c r="C613" s="928">
        <v>3852</v>
      </c>
      <c r="D613" s="928" t="s">
        <v>376</v>
      </c>
      <c r="E613" s="928" t="s">
        <v>3002</v>
      </c>
      <c r="F613" s="928" t="s">
        <v>378</v>
      </c>
      <c r="G613" s="928" t="s">
        <v>3691</v>
      </c>
      <c r="H613" s="928" t="s">
        <v>689</v>
      </c>
      <c r="I613" s="928" t="s">
        <v>10334</v>
      </c>
      <c r="J613" s="928" t="s">
        <v>431</v>
      </c>
      <c r="K613" s="928">
        <v>1129685965</v>
      </c>
      <c r="L613" s="1391">
        <v>45062</v>
      </c>
      <c r="M613" s="1307">
        <v>2</v>
      </c>
      <c r="N613" s="1307" t="s">
        <v>379</v>
      </c>
      <c r="O613" s="928">
        <v>3222402965</v>
      </c>
      <c r="P613" s="928"/>
      <c r="Q613" s="928"/>
      <c r="R613" s="928" t="s">
        <v>380</v>
      </c>
      <c r="S613" s="928" t="s">
        <v>54</v>
      </c>
      <c r="T613" s="928" t="s">
        <v>10281</v>
      </c>
      <c r="U613" s="928"/>
      <c r="V613" s="1352"/>
      <c r="W613" s="1352"/>
      <c r="X613" s="1352"/>
      <c r="Y613" s="931"/>
      <c r="Z613" s="931"/>
      <c r="AA613" s="931"/>
      <c r="AB613" s="931"/>
      <c r="AC613" s="931"/>
      <c r="AD613" s="1259"/>
      <c r="AE613" s="931"/>
      <c r="AF613" s="1268"/>
      <c r="AG613" s="1268"/>
      <c r="AH613" s="1268"/>
      <c r="AI613" s="1268"/>
      <c r="AJ613" s="1268"/>
      <c r="AK613" s="1268"/>
      <c r="AL613" s="1268"/>
      <c r="AM613" s="1268"/>
      <c r="AN613" s="1268"/>
      <c r="AO613" s="1452"/>
      <c r="AP613" s="1561"/>
    </row>
    <row r="614" spans="1:42" s="1249" customFormat="1" ht="13.8" hidden="1" x14ac:dyDescent="0.3">
      <c r="A614" s="928" t="s">
        <v>7488</v>
      </c>
      <c r="B614" s="928" t="s">
        <v>9478</v>
      </c>
      <c r="C614" s="928">
        <v>3861</v>
      </c>
      <c r="D614" s="928" t="s">
        <v>376</v>
      </c>
      <c r="E614" s="928" t="s">
        <v>2858</v>
      </c>
      <c r="F614" s="928"/>
      <c r="G614" s="928" t="s">
        <v>10336</v>
      </c>
      <c r="H614" s="928" t="s">
        <v>2361</v>
      </c>
      <c r="I614" s="928" t="s">
        <v>10337</v>
      </c>
      <c r="J614" s="928" t="s">
        <v>50</v>
      </c>
      <c r="K614" s="928">
        <v>1037470338</v>
      </c>
      <c r="L614" s="1391">
        <v>38567</v>
      </c>
      <c r="M614" s="1307">
        <v>20</v>
      </c>
      <c r="N614" s="1307" t="s">
        <v>51</v>
      </c>
      <c r="O614" s="928">
        <v>3222402965</v>
      </c>
      <c r="P614" s="928"/>
      <c r="Q614" s="928"/>
      <c r="R614" s="928" t="s">
        <v>380</v>
      </c>
      <c r="S614" s="928" t="s">
        <v>54</v>
      </c>
      <c r="T614" s="928" t="s">
        <v>10281</v>
      </c>
      <c r="U614" s="928"/>
      <c r="V614" s="1352"/>
      <c r="W614" s="1352"/>
      <c r="X614" s="1352"/>
      <c r="Y614" s="931"/>
      <c r="Z614" s="931"/>
      <c r="AA614" s="931"/>
      <c r="AB614" s="931"/>
      <c r="AC614" s="931"/>
      <c r="AD614" s="931"/>
      <c r="AE614" s="931"/>
      <c r="AF614" s="1268"/>
      <c r="AG614" s="1268"/>
      <c r="AH614" s="1268"/>
      <c r="AI614" s="1268"/>
      <c r="AJ614" s="1268"/>
      <c r="AK614" s="1268"/>
      <c r="AL614" s="1268"/>
      <c r="AM614" s="1268"/>
      <c r="AN614" s="1268"/>
      <c r="AO614" s="1353"/>
    </row>
    <row r="615" spans="1:42" s="1249" customFormat="1" ht="13.8" hidden="1" x14ac:dyDescent="0.3">
      <c r="A615" s="928" t="s">
        <v>7488</v>
      </c>
      <c r="B615" s="928" t="s">
        <v>9478</v>
      </c>
      <c r="C615" s="928">
        <v>3862</v>
      </c>
      <c r="D615" s="928" t="s">
        <v>376</v>
      </c>
      <c r="E615" s="928" t="s">
        <v>483</v>
      </c>
      <c r="F615" s="928" t="s">
        <v>1556</v>
      </c>
      <c r="G615" s="928" t="s">
        <v>569</v>
      </c>
      <c r="H615" s="928" t="s">
        <v>10335</v>
      </c>
      <c r="I615" s="928" t="s">
        <v>10338</v>
      </c>
      <c r="J615" s="928" t="s">
        <v>50</v>
      </c>
      <c r="K615" s="928">
        <v>1193133749</v>
      </c>
      <c r="L615" s="1391">
        <v>37312</v>
      </c>
      <c r="M615" s="1307">
        <v>23</v>
      </c>
      <c r="N615" s="1307" t="s">
        <v>379</v>
      </c>
      <c r="O615" s="928">
        <v>3222402965</v>
      </c>
      <c r="P615" s="928"/>
      <c r="Q615" s="928"/>
      <c r="R615" s="928" t="s">
        <v>380</v>
      </c>
      <c r="S615" s="928" t="s">
        <v>54</v>
      </c>
      <c r="T615" s="928" t="s">
        <v>10281</v>
      </c>
      <c r="U615" s="928"/>
      <c r="V615" s="1352"/>
      <c r="W615" s="1352"/>
      <c r="X615" s="1352"/>
      <c r="Y615" s="931"/>
      <c r="Z615" s="931"/>
      <c r="AA615" s="931"/>
      <c r="AB615" s="931"/>
      <c r="AC615" s="931"/>
      <c r="AD615" s="931"/>
      <c r="AE615" s="931"/>
      <c r="AF615" s="1268"/>
      <c r="AG615" s="1268"/>
      <c r="AH615" s="1268"/>
      <c r="AI615" s="1268"/>
      <c r="AJ615" s="1268"/>
      <c r="AK615" s="1268"/>
      <c r="AL615" s="1268"/>
      <c r="AM615" s="1268"/>
      <c r="AN615" s="1268"/>
      <c r="AO615" s="1353"/>
    </row>
    <row r="616" spans="1:42" s="1249" customFormat="1" ht="13.8" hidden="1" x14ac:dyDescent="0.3">
      <c r="A616" s="928" t="s">
        <v>7488</v>
      </c>
      <c r="B616" s="928" t="s">
        <v>9478</v>
      </c>
      <c r="C616" s="928">
        <v>3863</v>
      </c>
      <c r="D616" s="928" t="s">
        <v>376</v>
      </c>
      <c r="E616" s="928" t="s">
        <v>2121</v>
      </c>
      <c r="F616" s="928" t="s">
        <v>378</v>
      </c>
      <c r="G616" s="928" t="s">
        <v>4799</v>
      </c>
      <c r="H616" s="928" t="s">
        <v>10335</v>
      </c>
      <c r="I616" s="928" t="s">
        <v>10339</v>
      </c>
      <c r="J616" s="928" t="s">
        <v>431</v>
      </c>
      <c r="K616" s="928">
        <v>1037486954</v>
      </c>
      <c r="L616" s="1391">
        <v>43439</v>
      </c>
      <c r="M616" s="1307">
        <v>7</v>
      </c>
      <c r="N616" s="1307" t="s">
        <v>379</v>
      </c>
      <c r="O616" s="928">
        <v>3222402965</v>
      </c>
      <c r="P616" s="928"/>
      <c r="Q616" s="928"/>
      <c r="R616" s="928" t="s">
        <v>380</v>
      </c>
      <c r="S616" s="928" t="s">
        <v>54</v>
      </c>
      <c r="T616" s="928" t="s">
        <v>10281</v>
      </c>
      <c r="U616" s="928"/>
      <c r="V616" s="1352"/>
      <c r="W616" s="1352"/>
      <c r="X616" s="1352"/>
      <c r="Y616" s="931"/>
      <c r="Z616" s="931"/>
      <c r="AA616" s="931"/>
      <c r="AB616" s="931"/>
      <c r="AC616" s="931"/>
      <c r="AD616" s="1259"/>
      <c r="AE616" s="931"/>
      <c r="AF616" s="1268"/>
      <c r="AG616" s="1268"/>
      <c r="AH616" s="1268"/>
      <c r="AI616" s="1268"/>
      <c r="AJ616" s="1268"/>
      <c r="AK616" s="1268"/>
      <c r="AL616" s="1268"/>
      <c r="AM616" s="1268"/>
      <c r="AN616" s="1268"/>
      <c r="AO616" s="1452"/>
      <c r="AP616" s="1561"/>
    </row>
    <row r="617" spans="1:42" s="1249" customFormat="1" ht="13.8" hidden="1" x14ac:dyDescent="0.3">
      <c r="A617" s="928" t="s">
        <v>7488</v>
      </c>
      <c r="B617" s="928" t="s">
        <v>9478</v>
      </c>
      <c r="C617" s="928">
        <v>3881</v>
      </c>
      <c r="D617" s="928" t="s">
        <v>376</v>
      </c>
      <c r="E617" s="928" t="s">
        <v>2086</v>
      </c>
      <c r="F617" s="928"/>
      <c r="G617" s="928" t="s">
        <v>5035</v>
      </c>
      <c r="H617" s="928" t="s">
        <v>5262</v>
      </c>
      <c r="I617" s="928" t="s">
        <v>10340</v>
      </c>
      <c r="J617" s="928" t="s">
        <v>390</v>
      </c>
      <c r="K617" s="928">
        <v>1037484530</v>
      </c>
      <c r="L617" s="1391">
        <v>42014</v>
      </c>
      <c r="M617" s="1307">
        <v>10</v>
      </c>
      <c r="N617" s="1307" t="s">
        <v>379</v>
      </c>
      <c r="O617" s="928">
        <v>3106851125</v>
      </c>
      <c r="P617" s="928"/>
      <c r="Q617" s="928"/>
      <c r="R617" s="928" t="s">
        <v>380</v>
      </c>
      <c r="S617" s="928" t="s">
        <v>54</v>
      </c>
      <c r="T617" s="928" t="s">
        <v>10281</v>
      </c>
      <c r="U617" s="928"/>
      <c r="V617" s="1352"/>
      <c r="W617" s="1352"/>
      <c r="X617" s="1352"/>
      <c r="Y617" s="931"/>
      <c r="Z617" s="931"/>
      <c r="AA617" s="931"/>
      <c r="AB617" s="931"/>
      <c r="AC617" s="931"/>
      <c r="AD617" s="931"/>
      <c r="AE617" s="931"/>
      <c r="AF617" s="1268"/>
      <c r="AG617" s="1268"/>
      <c r="AH617" s="1268"/>
      <c r="AI617" s="1268"/>
      <c r="AJ617" s="1268"/>
      <c r="AK617" s="1268"/>
      <c r="AL617" s="1268"/>
      <c r="AM617" s="1268"/>
      <c r="AN617" s="1268"/>
      <c r="AO617" s="1353"/>
    </row>
    <row r="618" spans="1:42" s="1249" customFormat="1" ht="13.8" hidden="1" x14ac:dyDescent="0.3">
      <c r="A618" s="928" t="s">
        <v>7488</v>
      </c>
      <c r="B618" s="928" t="s">
        <v>9478</v>
      </c>
      <c r="C618" s="928">
        <v>3882</v>
      </c>
      <c r="D618" s="928" t="s">
        <v>376</v>
      </c>
      <c r="E618" s="928" t="s">
        <v>10341</v>
      </c>
      <c r="F618" s="928"/>
      <c r="G618" s="928" t="s">
        <v>514</v>
      </c>
      <c r="H618" s="928" t="s">
        <v>5262</v>
      </c>
      <c r="I618" s="928" t="s">
        <v>10342</v>
      </c>
      <c r="J618" s="928" t="s">
        <v>431</v>
      </c>
      <c r="K618" s="928">
        <v>1037489704</v>
      </c>
      <c r="L618" s="1391">
        <v>45584</v>
      </c>
      <c r="M618" s="1307">
        <v>1</v>
      </c>
      <c r="N618" s="1307" t="s">
        <v>51</v>
      </c>
      <c r="O618" s="928">
        <v>3106851125</v>
      </c>
      <c r="P618" s="928"/>
      <c r="Q618" s="928"/>
      <c r="R618" s="928" t="s">
        <v>380</v>
      </c>
      <c r="S618" s="928" t="s">
        <v>54</v>
      </c>
      <c r="T618" s="928" t="s">
        <v>10281</v>
      </c>
      <c r="U618" s="928"/>
      <c r="V618" s="1352"/>
      <c r="W618" s="1352"/>
      <c r="X618" s="1352"/>
      <c r="Y618" s="931"/>
      <c r="Z618" s="931"/>
      <c r="AA618" s="931"/>
      <c r="AB618" s="931"/>
      <c r="AC618" s="931"/>
      <c r="AD618" s="1259"/>
      <c r="AE618" s="931"/>
      <c r="AF618" s="1268"/>
      <c r="AG618" s="1268"/>
      <c r="AH618" s="1268"/>
      <c r="AI618" s="1268"/>
      <c r="AJ618" s="1268"/>
      <c r="AK618" s="1268"/>
      <c r="AL618" s="1268"/>
      <c r="AM618" s="1268"/>
      <c r="AN618" s="1268"/>
      <c r="AO618" s="1452"/>
      <c r="AP618" s="1561"/>
    </row>
    <row r="619" spans="1:42" s="1249" customFormat="1" ht="13.8" hidden="1" x14ac:dyDescent="0.3">
      <c r="A619" s="928" t="s">
        <v>7488</v>
      </c>
      <c r="B619" s="928" t="s">
        <v>9478</v>
      </c>
      <c r="C619" s="928">
        <v>3891</v>
      </c>
      <c r="D619" s="928" t="s">
        <v>376</v>
      </c>
      <c r="E619" s="928" t="s">
        <v>2631</v>
      </c>
      <c r="F619" s="928"/>
      <c r="G619" s="928" t="s">
        <v>1618</v>
      </c>
      <c r="H619" s="928" t="s">
        <v>2638</v>
      </c>
      <c r="I619" s="928" t="s">
        <v>10343</v>
      </c>
      <c r="J619" s="928" t="s">
        <v>390</v>
      </c>
      <c r="K619" s="928">
        <v>1037483149</v>
      </c>
      <c r="L619" s="1391">
        <v>40963</v>
      </c>
      <c r="M619" s="1307">
        <v>13</v>
      </c>
      <c r="N619" s="1307" t="s">
        <v>379</v>
      </c>
      <c r="O619" s="928">
        <v>3235490614</v>
      </c>
      <c r="P619" s="928"/>
      <c r="Q619" s="928"/>
      <c r="R619" s="928" t="s">
        <v>380</v>
      </c>
      <c r="S619" s="928" t="s">
        <v>54</v>
      </c>
      <c r="T619" s="928" t="s">
        <v>10281</v>
      </c>
      <c r="U619" s="928"/>
      <c r="V619" s="1352"/>
      <c r="W619" s="1352"/>
      <c r="X619" s="1352"/>
      <c r="Y619" s="931"/>
      <c r="Z619" s="931"/>
      <c r="AA619" s="931"/>
      <c r="AB619" s="931"/>
      <c r="AC619" s="931"/>
      <c r="AD619" s="931"/>
      <c r="AE619" s="931"/>
      <c r="AF619" s="1268"/>
      <c r="AG619" s="1268"/>
      <c r="AH619" s="1268"/>
      <c r="AI619" s="1268"/>
      <c r="AJ619" s="1268"/>
      <c r="AK619" s="1268"/>
      <c r="AL619" s="1268"/>
      <c r="AM619" s="1268"/>
      <c r="AN619" s="1268"/>
      <c r="AO619" s="1353"/>
    </row>
    <row r="620" spans="1:42" s="1249" customFormat="1" ht="13.8" hidden="1" x14ac:dyDescent="0.3">
      <c r="A620" s="928" t="s">
        <v>7488</v>
      </c>
      <c r="B620" s="928" t="s">
        <v>9478</v>
      </c>
      <c r="C620" s="928">
        <v>3892</v>
      </c>
      <c r="D620" s="928" t="s">
        <v>376</v>
      </c>
      <c r="E620" s="928" t="s">
        <v>2175</v>
      </c>
      <c r="F620" s="928"/>
      <c r="G620" s="928" t="s">
        <v>1618</v>
      </c>
      <c r="H620" s="928" t="s">
        <v>2638</v>
      </c>
      <c r="I620" s="928" t="s">
        <v>10344</v>
      </c>
      <c r="J620" s="928" t="s">
        <v>390</v>
      </c>
      <c r="K620" s="928">
        <v>1037484797</v>
      </c>
      <c r="L620" s="1391">
        <v>42068</v>
      </c>
      <c r="M620" s="1307">
        <v>10</v>
      </c>
      <c r="N620" s="1307" t="s">
        <v>379</v>
      </c>
      <c r="O620" s="928">
        <v>3235490614</v>
      </c>
      <c r="P620" s="928"/>
      <c r="Q620" s="928"/>
      <c r="R620" s="928" t="s">
        <v>380</v>
      </c>
      <c r="S620" s="928" t="s">
        <v>54</v>
      </c>
      <c r="T620" s="928" t="s">
        <v>10281</v>
      </c>
      <c r="U620" s="928"/>
      <c r="V620" s="1352"/>
      <c r="W620" s="1352"/>
      <c r="X620" s="1352"/>
      <c r="Y620" s="931"/>
      <c r="Z620" s="931"/>
      <c r="AA620" s="931"/>
      <c r="AB620" s="931"/>
      <c r="AC620" s="931"/>
      <c r="AD620" s="931"/>
      <c r="AE620" s="931"/>
      <c r="AF620" s="1268"/>
      <c r="AG620" s="1268"/>
      <c r="AH620" s="1268"/>
      <c r="AI620" s="1268"/>
      <c r="AJ620" s="1268"/>
      <c r="AK620" s="1268"/>
      <c r="AL620" s="1268"/>
      <c r="AM620" s="1268"/>
      <c r="AN620" s="1268"/>
      <c r="AO620" s="1353"/>
    </row>
    <row r="621" spans="1:42" s="1249" customFormat="1" ht="13.8" hidden="1" x14ac:dyDescent="0.3">
      <c r="A621" s="928" t="s">
        <v>7488</v>
      </c>
      <c r="B621" s="928" t="s">
        <v>9478</v>
      </c>
      <c r="C621" s="928">
        <v>3893</v>
      </c>
      <c r="D621" s="928" t="s">
        <v>376</v>
      </c>
      <c r="E621" s="928" t="s">
        <v>938</v>
      </c>
      <c r="F621" s="928"/>
      <c r="G621" s="928" t="s">
        <v>1536</v>
      </c>
      <c r="H621" s="928" t="s">
        <v>1618</v>
      </c>
      <c r="I621" s="928" t="s">
        <v>10345</v>
      </c>
      <c r="J621" s="928" t="s">
        <v>431</v>
      </c>
      <c r="K621" s="928">
        <v>1037487444</v>
      </c>
      <c r="L621" s="1391">
        <v>43843</v>
      </c>
      <c r="M621" s="1307">
        <v>5</v>
      </c>
      <c r="N621" s="1307" t="s">
        <v>51</v>
      </c>
      <c r="O621" s="928">
        <v>3235490614</v>
      </c>
      <c r="P621" s="928"/>
      <c r="Q621" s="928"/>
      <c r="R621" s="928" t="s">
        <v>380</v>
      </c>
      <c r="S621" s="928" t="s">
        <v>54</v>
      </c>
      <c r="T621" s="928" t="s">
        <v>10281</v>
      </c>
      <c r="U621" s="928"/>
      <c r="V621" s="1352"/>
      <c r="W621" s="1352"/>
      <c r="X621" s="1352"/>
      <c r="Y621" s="931"/>
      <c r="Z621" s="931"/>
      <c r="AA621" s="931"/>
      <c r="AB621" s="931"/>
      <c r="AC621" s="931"/>
      <c r="AD621" s="931"/>
      <c r="AE621" s="931"/>
      <c r="AF621" s="1268"/>
      <c r="AG621" s="1268"/>
      <c r="AH621" s="1268"/>
      <c r="AI621" s="1268"/>
      <c r="AJ621" s="1268"/>
      <c r="AK621" s="1268"/>
      <c r="AL621" s="1268"/>
      <c r="AM621" s="1268"/>
      <c r="AN621" s="1268"/>
      <c r="AO621" s="1353"/>
    </row>
    <row r="622" spans="1:42" s="1249" customFormat="1" ht="13.8" hidden="1" x14ac:dyDescent="0.3">
      <c r="A622" s="928" t="s">
        <v>7488</v>
      </c>
      <c r="B622" s="928" t="s">
        <v>9478</v>
      </c>
      <c r="C622" s="928">
        <v>3894</v>
      </c>
      <c r="D622" s="928" t="s">
        <v>376</v>
      </c>
      <c r="E622" s="928" t="s">
        <v>10346</v>
      </c>
      <c r="F622" s="928"/>
      <c r="G622" s="928" t="s">
        <v>1618</v>
      </c>
      <c r="H622" s="928" t="s">
        <v>1536</v>
      </c>
      <c r="I622" s="928" t="s">
        <v>10347</v>
      </c>
      <c r="J622" s="928" t="s">
        <v>431</v>
      </c>
      <c r="K622" s="928">
        <v>1037489150</v>
      </c>
      <c r="L622" s="1391">
        <v>44994</v>
      </c>
      <c r="M622" s="1307">
        <v>2</v>
      </c>
      <c r="N622" s="1307" t="s">
        <v>379</v>
      </c>
      <c r="O622" s="928">
        <v>3235490614</v>
      </c>
      <c r="P622" s="928"/>
      <c r="Q622" s="928"/>
      <c r="R622" s="928" t="s">
        <v>380</v>
      </c>
      <c r="S622" s="928" t="s">
        <v>54</v>
      </c>
      <c r="T622" s="928" t="s">
        <v>10281</v>
      </c>
      <c r="U622" s="928"/>
      <c r="V622" s="1352"/>
      <c r="W622" s="1352"/>
      <c r="X622" s="1352"/>
      <c r="Y622" s="931"/>
      <c r="Z622" s="931"/>
      <c r="AA622" s="931"/>
      <c r="AB622" s="931"/>
      <c r="AC622" s="931"/>
      <c r="AD622" s="931"/>
      <c r="AE622" s="931"/>
      <c r="AF622" s="1268"/>
      <c r="AG622" s="1268"/>
      <c r="AH622" s="1268"/>
      <c r="AI622" s="1268"/>
      <c r="AJ622" s="1268"/>
      <c r="AK622" s="1268"/>
      <c r="AL622" s="1268"/>
      <c r="AM622" s="1268"/>
      <c r="AN622" s="1268"/>
      <c r="AO622" s="1353"/>
    </row>
    <row r="623" spans="1:42" s="1249" customFormat="1" ht="13.8" hidden="1" x14ac:dyDescent="0.3">
      <c r="A623" s="928" t="s">
        <v>7488</v>
      </c>
      <c r="B623" s="928" t="s">
        <v>9478</v>
      </c>
      <c r="C623" s="928">
        <v>3895</v>
      </c>
      <c r="D623" s="928" t="s">
        <v>376</v>
      </c>
      <c r="E623" s="928" t="s">
        <v>484</v>
      </c>
      <c r="F623" s="928"/>
      <c r="G623" s="928" t="s">
        <v>1536</v>
      </c>
      <c r="H623" s="928" t="s">
        <v>1618</v>
      </c>
      <c r="I623" s="928" t="s">
        <v>10348</v>
      </c>
      <c r="J623" s="928" t="s">
        <v>431</v>
      </c>
      <c r="K623" s="928">
        <v>1037488103</v>
      </c>
      <c r="L623" s="1391">
        <v>44522</v>
      </c>
      <c r="M623" s="1307">
        <v>4</v>
      </c>
      <c r="N623" s="1307" t="s">
        <v>379</v>
      </c>
      <c r="O623" s="928">
        <v>3235490614</v>
      </c>
      <c r="P623" s="928"/>
      <c r="Q623" s="928"/>
      <c r="R623" s="928" t="s">
        <v>380</v>
      </c>
      <c r="S623" s="928" t="s">
        <v>54</v>
      </c>
      <c r="T623" s="928" t="s">
        <v>10281</v>
      </c>
      <c r="U623" s="928"/>
      <c r="V623" s="1352"/>
      <c r="W623" s="1352"/>
      <c r="X623" s="1352"/>
      <c r="Y623" s="931"/>
      <c r="Z623" s="931"/>
      <c r="AA623" s="931"/>
      <c r="AB623" s="931"/>
      <c r="AC623" s="931"/>
      <c r="AD623" s="1259"/>
      <c r="AE623" s="931"/>
      <c r="AF623" s="1268"/>
      <c r="AG623" s="1268"/>
      <c r="AH623" s="1268"/>
      <c r="AI623" s="1268"/>
      <c r="AJ623" s="1268"/>
      <c r="AK623" s="1268"/>
      <c r="AL623" s="1268"/>
      <c r="AM623" s="1268"/>
      <c r="AN623" s="1268"/>
      <c r="AO623" s="1452"/>
      <c r="AP623" s="1561"/>
    </row>
    <row r="624" spans="1:42" s="1249" customFormat="1" ht="13.8" hidden="1" x14ac:dyDescent="0.3">
      <c r="A624" s="928" t="s">
        <v>7488</v>
      </c>
      <c r="B624" s="928" t="s">
        <v>9478</v>
      </c>
      <c r="C624" s="928">
        <v>3901</v>
      </c>
      <c r="D624" s="928" t="s">
        <v>376</v>
      </c>
      <c r="E624" s="928" t="s">
        <v>4698</v>
      </c>
      <c r="F624" s="928"/>
      <c r="G624" s="928" t="s">
        <v>4981</v>
      </c>
      <c r="H624" s="928" t="s">
        <v>10335</v>
      </c>
      <c r="I624" s="928" t="s">
        <v>10349</v>
      </c>
      <c r="J624" s="928" t="s">
        <v>390</v>
      </c>
      <c r="K624" s="928">
        <v>1037478211</v>
      </c>
      <c r="L624" s="1391">
        <v>39598</v>
      </c>
      <c r="M624" s="1307">
        <v>15</v>
      </c>
      <c r="N624" s="1307" t="s">
        <v>379</v>
      </c>
      <c r="O624" s="928">
        <v>3106851125</v>
      </c>
      <c r="P624" s="928"/>
      <c r="Q624" s="928"/>
      <c r="R624" s="928" t="s">
        <v>380</v>
      </c>
      <c r="S624" s="928" t="s">
        <v>54</v>
      </c>
      <c r="T624" s="928" t="s">
        <v>10281</v>
      </c>
      <c r="U624" s="928"/>
      <c r="V624" s="1352"/>
      <c r="W624" s="1352"/>
      <c r="X624" s="1352"/>
      <c r="Y624" s="931"/>
      <c r="Z624" s="931"/>
      <c r="AA624" s="931"/>
      <c r="AB624" s="931"/>
      <c r="AC624" s="931"/>
      <c r="AD624" s="1259"/>
      <c r="AE624" s="931"/>
      <c r="AF624" s="1268"/>
      <c r="AG624" s="1268"/>
      <c r="AH624" s="1268"/>
      <c r="AI624" s="1268"/>
      <c r="AJ624" s="1268"/>
      <c r="AK624" s="1268"/>
      <c r="AL624" s="1268"/>
      <c r="AM624" s="1268"/>
      <c r="AN624" s="1268"/>
      <c r="AO624" s="1452"/>
      <c r="AP624" s="1563"/>
    </row>
    <row r="625" spans="1:43" s="1249" customFormat="1" ht="13.8" hidden="1" x14ac:dyDescent="0.3">
      <c r="A625" s="928" t="s">
        <v>7488</v>
      </c>
      <c r="B625" s="928" t="s">
        <v>9478</v>
      </c>
      <c r="C625" s="928">
        <v>3911</v>
      </c>
      <c r="D625" s="928" t="s">
        <v>376</v>
      </c>
      <c r="E625" s="928" t="s">
        <v>209</v>
      </c>
      <c r="F625" s="928" t="s">
        <v>1079</v>
      </c>
      <c r="G625" s="928" t="s">
        <v>946</v>
      </c>
      <c r="H625" s="928" t="s">
        <v>1618</v>
      </c>
      <c r="I625" s="928" t="s">
        <v>10351</v>
      </c>
      <c r="J625" s="928" t="s">
        <v>390</v>
      </c>
      <c r="K625" s="928">
        <v>1129685734</v>
      </c>
      <c r="L625" s="1391">
        <v>43330</v>
      </c>
      <c r="M625" s="1307">
        <v>7</v>
      </c>
      <c r="N625" s="1307" t="s">
        <v>379</v>
      </c>
      <c r="O625" s="928">
        <v>3106851125</v>
      </c>
      <c r="P625" s="928"/>
      <c r="Q625" s="928"/>
      <c r="R625" s="928" t="s">
        <v>380</v>
      </c>
      <c r="S625" s="928" t="s">
        <v>54</v>
      </c>
      <c r="T625" s="928" t="s">
        <v>10281</v>
      </c>
      <c r="U625" s="928"/>
      <c r="V625" s="1352"/>
      <c r="W625" s="1352"/>
      <c r="X625" s="1352"/>
      <c r="Y625" s="931"/>
      <c r="Z625" s="931"/>
      <c r="AA625" s="931"/>
      <c r="AB625" s="931"/>
      <c r="AC625" s="931"/>
      <c r="AD625" s="931"/>
      <c r="AE625" s="931"/>
      <c r="AF625" s="1268"/>
      <c r="AG625" s="1268"/>
      <c r="AH625" s="1268"/>
      <c r="AI625" s="1268"/>
      <c r="AJ625" s="1268"/>
      <c r="AK625" s="1268"/>
      <c r="AL625" s="1268"/>
      <c r="AM625" s="1268"/>
      <c r="AN625" s="1268"/>
      <c r="AO625" s="1353"/>
    </row>
    <row r="626" spans="1:43" s="1249" customFormat="1" ht="13.8" hidden="1" x14ac:dyDescent="0.3">
      <c r="A626" s="928" t="s">
        <v>7488</v>
      </c>
      <c r="B626" s="928" t="s">
        <v>9478</v>
      </c>
      <c r="C626" s="928">
        <v>3912</v>
      </c>
      <c r="D626" s="928" t="s">
        <v>376</v>
      </c>
      <c r="E626" s="928" t="s">
        <v>2644</v>
      </c>
      <c r="F626" s="928"/>
      <c r="G626" s="928" t="s">
        <v>1618</v>
      </c>
      <c r="H626" s="928" t="s">
        <v>2638</v>
      </c>
      <c r="I626" s="928" t="s">
        <v>10352</v>
      </c>
      <c r="J626" s="928" t="s">
        <v>390</v>
      </c>
      <c r="K626" s="928">
        <v>1037485769</v>
      </c>
      <c r="L626" s="1391">
        <v>42653</v>
      </c>
      <c r="M626" s="1307">
        <v>9</v>
      </c>
      <c r="N626" s="1307" t="s">
        <v>379</v>
      </c>
      <c r="O626" s="928">
        <v>3106851125</v>
      </c>
      <c r="P626" s="928"/>
      <c r="Q626" s="928"/>
      <c r="R626" s="928" t="s">
        <v>380</v>
      </c>
      <c r="S626" s="928" t="s">
        <v>54</v>
      </c>
      <c r="T626" s="928" t="s">
        <v>10281</v>
      </c>
      <c r="U626" s="928"/>
      <c r="V626" s="1352"/>
      <c r="W626" s="1352"/>
      <c r="X626" s="1352"/>
      <c r="Y626" s="931"/>
      <c r="Z626" s="931"/>
      <c r="AA626" s="931"/>
      <c r="AB626" s="931"/>
      <c r="AC626" s="931"/>
      <c r="AD626" s="931"/>
      <c r="AE626" s="931"/>
      <c r="AF626" s="1268"/>
      <c r="AG626" s="1268"/>
      <c r="AH626" s="1268"/>
      <c r="AI626" s="1268"/>
      <c r="AJ626" s="1268"/>
      <c r="AK626" s="1268"/>
      <c r="AL626" s="1268"/>
      <c r="AM626" s="1268"/>
      <c r="AN626" s="1268"/>
      <c r="AO626" s="1353"/>
    </row>
    <row r="627" spans="1:43" s="1249" customFormat="1" ht="13.8" hidden="1" x14ac:dyDescent="0.3">
      <c r="A627" s="928" t="s">
        <v>7488</v>
      </c>
      <c r="B627" s="928" t="s">
        <v>9478</v>
      </c>
      <c r="C627" s="928">
        <v>3913</v>
      </c>
      <c r="D627" s="928" t="s">
        <v>376</v>
      </c>
      <c r="E627" s="928" t="s">
        <v>501</v>
      </c>
      <c r="F627" s="928"/>
      <c r="G627" s="928" t="s">
        <v>10353</v>
      </c>
      <c r="H627" s="928" t="s">
        <v>1618</v>
      </c>
      <c r="I627" s="928" t="s">
        <v>10354</v>
      </c>
      <c r="J627" s="928" t="s">
        <v>390</v>
      </c>
      <c r="K627" s="928">
        <v>1037484084</v>
      </c>
      <c r="L627" s="1391">
        <v>41540</v>
      </c>
      <c r="M627" s="1307">
        <v>13</v>
      </c>
      <c r="N627" s="1307" t="s">
        <v>379</v>
      </c>
      <c r="O627" s="928">
        <v>3106851125</v>
      </c>
      <c r="P627" s="928"/>
      <c r="Q627" s="928"/>
      <c r="R627" s="928" t="s">
        <v>380</v>
      </c>
      <c r="S627" s="928" t="s">
        <v>54</v>
      </c>
      <c r="T627" s="928" t="s">
        <v>10281</v>
      </c>
      <c r="U627" s="928"/>
      <c r="V627" s="1352"/>
      <c r="W627" s="1352"/>
      <c r="X627" s="1352"/>
      <c r="Y627" s="931"/>
      <c r="Z627" s="931"/>
      <c r="AA627" s="931"/>
      <c r="AB627" s="931"/>
      <c r="AC627" s="931"/>
      <c r="AD627" s="1259"/>
      <c r="AE627" s="931"/>
      <c r="AF627" s="1268"/>
      <c r="AG627" s="1268"/>
      <c r="AH627" s="1268"/>
      <c r="AI627" s="1268"/>
      <c r="AJ627" s="1268"/>
      <c r="AK627" s="1268"/>
      <c r="AL627" s="1268"/>
      <c r="AM627" s="1268"/>
      <c r="AN627" s="1268"/>
      <c r="AO627" s="1452"/>
      <c r="AP627" s="1561"/>
    </row>
    <row r="628" spans="1:43" s="1249" customFormat="1" ht="13.8" hidden="1" x14ac:dyDescent="0.3">
      <c r="A628" s="928" t="s">
        <v>7488</v>
      </c>
      <c r="B628" s="928" t="s">
        <v>9478</v>
      </c>
      <c r="C628" s="928">
        <v>3931</v>
      </c>
      <c r="D628" s="928" t="s">
        <v>376</v>
      </c>
      <c r="E628" s="928" t="s">
        <v>2264</v>
      </c>
      <c r="F628" s="928" t="s">
        <v>481</v>
      </c>
      <c r="G628" s="928" t="s">
        <v>569</v>
      </c>
      <c r="H628" s="928" t="s">
        <v>10335</v>
      </c>
      <c r="I628" s="928" t="s">
        <v>10355</v>
      </c>
      <c r="J628" s="928" t="s">
        <v>431</v>
      </c>
      <c r="K628" s="928">
        <v>1037488379</v>
      </c>
      <c r="L628" s="1391">
        <v>44518</v>
      </c>
      <c r="M628" s="1307">
        <v>4</v>
      </c>
      <c r="N628" s="1307" t="s">
        <v>379</v>
      </c>
      <c r="O628" s="928">
        <v>3242135192</v>
      </c>
      <c r="P628" s="928"/>
      <c r="Q628" s="928"/>
      <c r="R628" s="928" t="s">
        <v>380</v>
      </c>
      <c r="S628" s="928" t="s">
        <v>54</v>
      </c>
      <c r="T628" s="928" t="s">
        <v>10281</v>
      </c>
      <c r="U628" s="928"/>
      <c r="V628" s="1352"/>
      <c r="W628" s="1352"/>
      <c r="X628" s="1352"/>
      <c r="Y628" s="931"/>
      <c r="Z628" s="931"/>
      <c r="AA628" s="931"/>
      <c r="AB628" s="931"/>
      <c r="AC628" s="931"/>
      <c r="AD628" s="931"/>
      <c r="AE628" s="931"/>
      <c r="AF628" s="1268"/>
      <c r="AG628" s="1268"/>
      <c r="AH628" s="1268"/>
      <c r="AI628" s="1268"/>
      <c r="AJ628" s="1268"/>
      <c r="AK628" s="1268"/>
      <c r="AL628" s="1268"/>
      <c r="AM628" s="1268"/>
      <c r="AN628" s="1268"/>
      <c r="AO628" s="1353"/>
    </row>
    <row r="629" spans="1:43" s="1249" customFormat="1" ht="13.8" hidden="1" x14ac:dyDescent="0.3">
      <c r="A629" s="928" t="s">
        <v>7488</v>
      </c>
      <c r="B629" s="928" t="s">
        <v>9478</v>
      </c>
      <c r="C629" s="928">
        <v>3932</v>
      </c>
      <c r="D629" s="928" t="s">
        <v>376</v>
      </c>
      <c r="E629" s="928" t="s">
        <v>10356</v>
      </c>
      <c r="F629" s="928" t="s">
        <v>384</v>
      </c>
      <c r="G629" s="928" t="s">
        <v>946</v>
      </c>
      <c r="H629" s="928" t="s">
        <v>569</v>
      </c>
      <c r="I629" s="928" t="s">
        <v>10357</v>
      </c>
      <c r="J629" s="928" t="s">
        <v>431</v>
      </c>
      <c r="K629" s="928">
        <v>1037487251</v>
      </c>
      <c r="L629" s="1391">
        <v>43597</v>
      </c>
      <c r="M629" s="1307">
        <v>6</v>
      </c>
      <c r="N629" s="1307" t="s">
        <v>379</v>
      </c>
      <c r="O629" s="928">
        <v>3242135192</v>
      </c>
      <c r="P629" s="928"/>
      <c r="Q629" s="928"/>
      <c r="R629" s="928" t="s">
        <v>380</v>
      </c>
      <c r="S629" s="928" t="s">
        <v>54</v>
      </c>
      <c r="T629" s="928" t="s">
        <v>10281</v>
      </c>
      <c r="U629" s="928"/>
      <c r="V629" s="1352"/>
      <c r="W629" s="1352"/>
      <c r="X629" s="1352"/>
      <c r="Y629" s="931"/>
      <c r="Z629" s="931"/>
      <c r="AA629" s="931"/>
      <c r="AB629" s="931"/>
      <c r="AC629" s="931"/>
      <c r="AD629" s="1259"/>
      <c r="AE629" s="931"/>
      <c r="AF629" s="1268"/>
      <c r="AG629" s="1268"/>
      <c r="AH629" s="1268"/>
      <c r="AI629" s="1268"/>
      <c r="AJ629" s="1268"/>
      <c r="AK629" s="1268"/>
      <c r="AL629" s="1268"/>
      <c r="AM629" s="1268"/>
      <c r="AN629" s="1268"/>
      <c r="AO629" s="1452"/>
      <c r="AP629" s="1561"/>
    </row>
    <row r="630" spans="1:43" s="1249" customFormat="1" ht="13.8" hidden="1" x14ac:dyDescent="0.3">
      <c r="A630" s="928" t="s">
        <v>7488</v>
      </c>
      <c r="B630" s="928" t="s">
        <v>9478</v>
      </c>
      <c r="C630" s="928">
        <v>3951</v>
      </c>
      <c r="D630" s="928" t="s">
        <v>376</v>
      </c>
      <c r="E630" s="928" t="s">
        <v>384</v>
      </c>
      <c r="F630" s="928" t="s">
        <v>454</v>
      </c>
      <c r="G630" s="928" t="s">
        <v>9451</v>
      </c>
      <c r="H630" s="928" t="s">
        <v>10358</v>
      </c>
      <c r="I630" s="928" t="s">
        <v>10359</v>
      </c>
      <c r="J630" s="928" t="s">
        <v>431</v>
      </c>
      <c r="K630" s="928">
        <v>1037488724</v>
      </c>
      <c r="L630" s="1391">
        <v>44743</v>
      </c>
      <c r="M630" s="1307">
        <v>3</v>
      </c>
      <c r="N630" s="1307" t="s">
        <v>379</v>
      </c>
      <c r="O630" s="928">
        <v>3107302245</v>
      </c>
      <c r="P630" s="928"/>
      <c r="Q630" s="928"/>
      <c r="R630" s="928" t="s">
        <v>380</v>
      </c>
      <c r="S630" s="928" t="s">
        <v>54</v>
      </c>
      <c r="T630" s="928" t="s">
        <v>10281</v>
      </c>
      <c r="U630" s="928"/>
      <c r="V630" s="1352"/>
      <c r="W630" s="1352"/>
      <c r="X630" s="1352"/>
      <c r="Y630" s="931"/>
      <c r="Z630" s="931"/>
      <c r="AA630" s="931"/>
      <c r="AB630" s="931"/>
      <c r="AC630" s="931"/>
      <c r="AD630" s="1259"/>
      <c r="AE630" s="931"/>
      <c r="AF630" s="1268"/>
      <c r="AG630" s="1268"/>
      <c r="AH630" s="1268"/>
      <c r="AI630" s="1268"/>
      <c r="AJ630" s="1268"/>
      <c r="AK630" s="1268"/>
      <c r="AL630" s="1268"/>
      <c r="AM630" s="1268"/>
      <c r="AN630" s="1268"/>
      <c r="AO630" s="1452"/>
      <c r="AP630" s="1563"/>
    </row>
    <row r="631" spans="1:43" s="1249" customFormat="1" ht="13.8" hidden="1" x14ac:dyDescent="0.3">
      <c r="A631" s="928" t="s">
        <v>7488</v>
      </c>
      <c r="B631" s="928" t="s">
        <v>9478</v>
      </c>
      <c r="C631" s="928">
        <v>3961</v>
      </c>
      <c r="D631" s="928" t="s">
        <v>376</v>
      </c>
      <c r="E631" s="928" t="s">
        <v>1757</v>
      </c>
      <c r="F631" s="928"/>
      <c r="G631" s="928" t="s">
        <v>689</v>
      </c>
      <c r="H631" s="928" t="s">
        <v>251</v>
      </c>
      <c r="I631" s="928" t="s">
        <v>10360</v>
      </c>
      <c r="J631" s="928" t="s">
        <v>390</v>
      </c>
      <c r="K631" s="928">
        <v>1129685613</v>
      </c>
      <c r="L631" s="1391">
        <v>42849</v>
      </c>
      <c r="M631" s="1307">
        <v>8</v>
      </c>
      <c r="N631" s="1307" t="s">
        <v>51</v>
      </c>
      <c r="O631" s="928">
        <v>3043253002</v>
      </c>
      <c r="P631" s="928"/>
      <c r="Q631" s="928"/>
      <c r="R631" s="928" t="s">
        <v>380</v>
      </c>
      <c r="S631" s="928" t="s">
        <v>54</v>
      </c>
      <c r="T631" s="928" t="s">
        <v>10281</v>
      </c>
      <c r="U631" s="928"/>
      <c r="V631" s="1352"/>
      <c r="W631" s="1352"/>
      <c r="X631" s="1352"/>
      <c r="Y631" s="931"/>
      <c r="Z631" s="931"/>
      <c r="AA631" s="931"/>
      <c r="AB631" s="931"/>
      <c r="AC631" s="931"/>
      <c r="AD631" s="1259"/>
      <c r="AE631" s="931"/>
      <c r="AF631" s="1268"/>
      <c r="AG631" s="1268"/>
      <c r="AH631" s="1268"/>
      <c r="AI631" s="1268"/>
      <c r="AJ631" s="1268"/>
      <c r="AK631" s="1268"/>
      <c r="AL631" s="1268"/>
      <c r="AM631" s="1268"/>
      <c r="AN631" s="1268"/>
      <c r="AO631" s="1452"/>
      <c r="AP631" s="1563"/>
    </row>
    <row r="632" spans="1:43" s="1249" customFormat="1" ht="13.8" hidden="1" x14ac:dyDescent="0.3">
      <c r="A632" s="928" t="s">
        <v>7488</v>
      </c>
      <c r="B632" s="928" t="s">
        <v>9478</v>
      </c>
      <c r="C632" s="928">
        <v>3971</v>
      </c>
      <c r="D632" s="928" t="s">
        <v>376</v>
      </c>
      <c r="E632" s="928" t="s">
        <v>4704</v>
      </c>
      <c r="F632" s="928" t="s">
        <v>2749</v>
      </c>
      <c r="G632" s="928" t="s">
        <v>2638</v>
      </c>
      <c r="H632" s="928" t="s">
        <v>3691</v>
      </c>
      <c r="I632" s="928" t="s">
        <v>10361</v>
      </c>
      <c r="J632" s="928" t="s">
        <v>390</v>
      </c>
      <c r="K632" s="928">
        <v>1037483564</v>
      </c>
      <c r="L632" s="1391">
        <v>41491</v>
      </c>
      <c r="M632" s="1307">
        <v>12</v>
      </c>
      <c r="N632" s="1307" t="s">
        <v>51</v>
      </c>
      <c r="O632" s="928">
        <v>3125721303</v>
      </c>
      <c r="P632" s="928"/>
      <c r="Q632" s="928"/>
      <c r="R632" s="928" t="s">
        <v>380</v>
      </c>
      <c r="S632" s="928" t="s">
        <v>54</v>
      </c>
      <c r="T632" s="928" t="s">
        <v>10281</v>
      </c>
      <c r="U632" s="928"/>
      <c r="V632" s="1352"/>
      <c r="W632" s="1352"/>
      <c r="X632" s="1352"/>
      <c r="Y632" s="931"/>
      <c r="Z632" s="931"/>
      <c r="AA632" s="931"/>
      <c r="AB632" s="931"/>
      <c r="AC632" s="931"/>
      <c r="AD632" s="931"/>
      <c r="AE632" s="931"/>
      <c r="AF632" s="1268"/>
      <c r="AG632" s="1268"/>
      <c r="AH632" s="1268"/>
      <c r="AI632" s="1268"/>
      <c r="AJ632" s="1268"/>
      <c r="AK632" s="1268"/>
      <c r="AL632" s="1268"/>
      <c r="AM632" s="1268"/>
      <c r="AN632" s="1268"/>
      <c r="AO632" s="1353"/>
    </row>
    <row r="633" spans="1:43" s="1249" customFormat="1" ht="13.8" hidden="1" x14ac:dyDescent="0.3">
      <c r="A633" s="928" t="s">
        <v>7488</v>
      </c>
      <c r="B633" s="928" t="s">
        <v>9478</v>
      </c>
      <c r="C633" s="928">
        <v>3972</v>
      </c>
      <c r="D633" s="928" t="s">
        <v>376</v>
      </c>
      <c r="E633" s="928" t="s">
        <v>2085</v>
      </c>
      <c r="F633" s="928" t="s">
        <v>424</v>
      </c>
      <c r="G633" s="928" t="s">
        <v>2638</v>
      </c>
      <c r="H633" s="928" t="s">
        <v>3691</v>
      </c>
      <c r="I633" s="928" t="s">
        <v>10362</v>
      </c>
      <c r="J633" s="928" t="s">
        <v>390</v>
      </c>
      <c r="K633" s="928">
        <v>1037484857</v>
      </c>
      <c r="L633" s="1391">
        <v>42049</v>
      </c>
      <c r="M633" s="1307">
        <v>10</v>
      </c>
      <c r="N633" s="1307" t="s">
        <v>379</v>
      </c>
      <c r="O633" s="928">
        <v>3125721303</v>
      </c>
      <c r="P633" s="928"/>
      <c r="Q633" s="928"/>
      <c r="R633" s="928" t="s">
        <v>380</v>
      </c>
      <c r="S633" s="928" t="s">
        <v>54</v>
      </c>
      <c r="T633" s="928" t="s">
        <v>10281</v>
      </c>
      <c r="U633" s="928"/>
      <c r="V633" s="1352"/>
      <c r="W633" s="1352"/>
      <c r="X633" s="1352"/>
      <c r="Y633" s="931"/>
      <c r="Z633" s="931"/>
      <c r="AA633" s="931"/>
      <c r="AB633" s="931"/>
      <c r="AC633" s="931"/>
      <c r="AD633" s="1259"/>
      <c r="AE633" s="931"/>
      <c r="AF633" s="1268"/>
      <c r="AG633" s="1268"/>
      <c r="AH633" s="1268"/>
      <c r="AI633" s="1268"/>
      <c r="AJ633" s="1268"/>
      <c r="AK633" s="1268"/>
      <c r="AL633" s="1268"/>
      <c r="AM633" s="1268"/>
      <c r="AN633" s="1268"/>
      <c r="AO633" s="1452"/>
      <c r="AP633" s="1561"/>
    </row>
    <row r="634" spans="1:43" s="1249" customFormat="1" ht="13.8" hidden="1" x14ac:dyDescent="0.3">
      <c r="A634" s="928" t="s">
        <v>7488</v>
      </c>
      <c r="B634" s="928" t="s">
        <v>9478</v>
      </c>
      <c r="C634" s="928">
        <v>3991</v>
      </c>
      <c r="D634" s="928" t="s">
        <v>376</v>
      </c>
      <c r="E634" s="928" t="s">
        <v>614</v>
      </c>
      <c r="F634" s="928" t="s">
        <v>1079</v>
      </c>
      <c r="G634" s="928" t="s">
        <v>2753</v>
      </c>
      <c r="H634" s="928" t="s">
        <v>5262</v>
      </c>
      <c r="I634" s="928" t="s">
        <v>10363</v>
      </c>
      <c r="J634" s="928" t="s">
        <v>390</v>
      </c>
      <c r="K634" s="928">
        <v>1039092925</v>
      </c>
      <c r="L634" s="1391">
        <v>39961</v>
      </c>
      <c r="M634" s="1307">
        <v>16</v>
      </c>
      <c r="N634" s="1307" t="s">
        <v>379</v>
      </c>
      <c r="O634" s="928">
        <v>3114803808</v>
      </c>
      <c r="P634" s="928"/>
      <c r="Q634" s="928"/>
      <c r="R634" s="928" t="s">
        <v>380</v>
      </c>
      <c r="S634" s="928" t="s">
        <v>54</v>
      </c>
      <c r="T634" s="928" t="s">
        <v>10281</v>
      </c>
      <c r="U634" s="928"/>
      <c r="V634" s="1352"/>
      <c r="W634" s="1352"/>
      <c r="X634" s="1352"/>
      <c r="Y634" s="931"/>
      <c r="Z634" s="931"/>
      <c r="AA634" s="931"/>
      <c r="AB634" s="931"/>
      <c r="AC634" s="931"/>
      <c r="AD634" s="1259"/>
      <c r="AE634" s="931"/>
      <c r="AF634" s="1268"/>
      <c r="AG634" s="1268"/>
      <c r="AH634" s="1268"/>
      <c r="AI634" s="1268"/>
      <c r="AJ634" s="1268"/>
      <c r="AK634" s="1268"/>
      <c r="AL634" s="1268"/>
      <c r="AM634" s="1268"/>
      <c r="AN634" s="1268"/>
      <c r="AO634" s="1452"/>
      <c r="AP634" s="1563"/>
    </row>
    <row r="635" spans="1:43" s="1249" customFormat="1" ht="13.8" hidden="1" x14ac:dyDescent="0.3">
      <c r="A635" s="928" t="s">
        <v>7488</v>
      </c>
      <c r="B635" s="928" t="s">
        <v>9478</v>
      </c>
      <c r="C635" s="928">
        <v>4011</v>
      </c>
      <c r="D635" s="928" t="s">
        <v>376</v>
      </c>
      <c r="E635" s="928" t="s">
        <v>2095</v>
      </c>
      <c r="F635" s="928"/>
      <c r="G635" s="928" t="s">
        <v>946</v>
      </c>
      <c r="H635" s="928" t="s">
        <v>153</v>
      </c>
      <c r="I635" s="928" t="s">
        <v>10365</v>
      </c>
      <c r="J635" s="928" t="s">
        <v>390</v>
      </c>
      <c r="K635" s="928">
        <v>1037482283</v>
      </c>
      <c r="L635" s="1391">
        <v>40958</v>
      </c>
      <c r="M635" s="1307">
        <v>13</v>
      </c>
      <c r="N635" s="1307" t="s">
        <v>379</v>
      </c>
      <c r="O635" s="928">
        <v>3206440804</v>
      </c>
      <c r="P635" s="928"/>
      <c r="Q635" s="928"/>
      <c r="R635" s="928" t="s">
        <v>380</v>
      </c>
      <c r="S635" s="928" t="s">
        <v>54</v>
      </c>
      <c r="T635" s="928" t="s">
        <v>10281</v>
      </c>
      <c r="U635" s="928"/>
      <c r="V635" s="1352"/>
      <c r="W635" s="1352"/>
      <c r="X635" s="1352"/>
      <c r="Y635" s="931"/>
      <c r="Z635" s="931"/>
      <c r="AA635" s="931"/>
      <c r="AB635" s="931"/>
      <c r="AC635" s="931"/>
      <c r="AD635" s="931"/>
      <c r="AE635" s="931"/>
      <c r="AF635" s="1268"/>
      <c r="AG635" s="1268"/>
      <c r="AH635" s="1268"/>
      <c r="AI635" s="1268"/>
      <c r="AJ635" s="1268"/>
      <c r="AK635" s="1268"/>
      <c r="AL635" s="1268"/>
      <c r="AM635" s="1268"/>
      <c r="AN635" s="1268"/>
      <c r="AO635" s="1353"/>
    </row>
    <row r="636" spans="1:43" s="1249" customFormat="1" ht="13.8" hidden="1" x14ac:dyDescent="0.3">
      <c r="A636" s="928" t="s">
        <v>7488</v>
      </c>
      <c r="B636" s="928" t="s">
        <v>9478</v>
      </c>
      <c r="C636" s="928">
        <v>4012</v>
      </c>
      <c r="D636" s="928" t="s">
        <v>376</v>
      </c>
      <c r="E636" s="928" t="s">
        <v>10366</v>
      </c>
      <c r="F636" s="928"/>
      <c r="G636" s="928" t="s">
        <v>946</v>
      </c>
      <c r="H636" s="928" t="s">
        <v>153</v>
      </c>
      <c r="I636" s="928" t="s">
        <v>10367</v>
      </c>
      <c r="J636" s="928" t="s">
        <v>390</v>
      </c>
      <c r="K636" s="928">
        <v>1129685721</v>
      </c>
      <c r="L636" s="1391">
        <v>43313</v>
      </c>
      <c r="M636" s="1307">
        <v>7</v>
      </c>
      <c r="N636" s="1307" t="s">
        <v>379</v>
      </c>
      <c r="O636" s="928">
        <v>3206440804</v>
      </c>
      <c r="P636" s="928"/>
      <c r="Q636" s="928"/>
      <c r="R636" s="928" t="s">
        <v>380</v>
      </c>
      <c r="S636" s="928" t="s">
        <v>54</v>
      </c>
      <c r="T636" s="928" t="s">
        <v>10281</v>
      </c>
      <c r="U636" s="928"/>
      <c r="V636" s="1352"/>
      <c r="W636" s="1352"/>
      <c r="X636" s="1352"/>
      <c r="Y636" s="931"/>
      <c r="Z636" s="931"/>
      <c r="AA636" s="931"/>
      <c r="AB636" s="931"/>
      <c r="AC636" s="931"/>
      <c r="AD636" s="931"/>
      <c r="AE636" s="931"/>
      <c r="AF636" s="1268"/>
      <c r="AG636" s="1268"/>
      <c r="AH636" s="1268"/>
      <c r="AI636" s="1268"/>
      <c r="AJ636" s="1268"/>
      <c r="AK636" s="1268"/>
      <c r="AL636" s="1268"/>
      <c r="AM636" s="1268"/>
      <c r="AN636" s="1268"/>
      <c r="AO636" s="1353"/>
    </row>
    <row r="637" spans="1:43" s="1249" customFormat="1" ht="13.8" hidden="1" x14ac:dyDescent="0.3">
      <c r="A637" s="928" t="s">
        <v>7488</v>
      </c>
      <c r="B637" s="928" t="s">
        <v>9478</v>
      </c>
      <c r="C637" s="928">
        <v>4013</v>
      </c>
      <c r="D637" s="928" t="s">
        <v>376</v>
      </c>
      <c r="E637" s="928" t="s">
        <v>648</v>
      </c>
      <c r="F637" s="928"/>
      <c r="G637" s="928" t="s">
        <v>946</v>
      </c>
      <c r="H637" s="928" t="s">
        <v>863</v>
      </c>
      <c r="I637" s="928" t="s">
        <v>10368</v>
      </c>
      <c r="J637" s="928" t="s">
        <v>431</v>
      </c>
      <c r="K637" s="928">
        <v>1037489276</v>
      </c>
      <c r="L637" s="1391">
        <v>45150</v>
      </c>
      <c r="M637" s="1307">
        <v>2</v>
      </c>
      <c r="N637" s="1307" t="s">
        <v>51</v>
      </c>
      <c r="O637" s="928">
        <v>3206440804</v>
      </c>
      <c r="P637" s="928"/>
      <c r="Q637" s="928"/>
      <c r="R637" s="928" t="s">
        <v>380</v>
      </c>
      <c r="S637" s="928" t="s">
        <v>54</v>
      </c>
      <c r="T637" s="928" t="s">
        <v>10281</v>
      </c>
      <c r="U637" s="928"/>
      <c r="V637" s="1352"/>
      <c r="W637" s="1352"/>
      <c r="X637" s="1352"/>
      <c r="Y637" s="931"/>
      <c r="Z637" s="931"/>
      <c r="AA637" s="931"/>
      <c r="AB637" s="931"/>
      <c r="AC637" s="931"/>
      <c r="AD637" s="931"/>
      <c r="AE637" s="931"/>
      <c r="AF637" s="1268"/>
      <c r="AG637" s="1268"/>
      <c r="AH637" s="1268"/>
      <c r="AI637" s="1268"/>
      <c r="AJ637" s="1268"/>
      <c r="AK637" s="1268"/>
      <c r="AL637" s="1268"/>
      <c r="AM637" s="1268"/>
      <c r="AN637" s="1268"/>
      <c r="AO637" s="1353"/>
    </row>
    <row r="638" spans="1:43" s="1249" customFormat="1" ht="13.8" hidden="1" x14ac:dyDescent="0.3">
      <c r="A638" s="928" t="s">
        <v>7488</v>
      </c>
      <c r="B638" s="928" t="s">
        <v>9478</v>
      </c>
      <c r="C638" s="928">
        <v>4014</v>
      </c>
      <c r="D638" s="928" t="s">
        <v>376</v>
      </c>
      <c r="E638" s="928" t="s">
        <v>985</v>
      </c>
      <c r="F638" s="928"/>
      <c r="G638" s="928" t="s">
        <v>946</v>
      </c>
      <c r="H638" s="928" t="s">
        <v>863</v>
      </c>
      <c r="I638" s="928" t="s">
        <v>10369</v>
      </c>
      <c r="J638" s="928" t="s">
        <v>431</v>
      </c>
      <c r="K638" s="928">
        <v>1037487258</v>
      </c>
      <c r="L638" s="1391">
        <v>43645</v>
      </c>
      <c r="M638" s="1307">
        <v>6</v>
      </c>
      <c r="N638" s="1307" t="s">
        <v>51</v>
      </c>
      <c r="O638" s="928">
        <v>3206440804</v>
      </c>
      <c r="P638" s="928"/>
      <c r="Q638" s="928"/>
      <c r="R638" s="928" t="s">
        <v>380</v>
      </c>
      <c r="S638" s="928" t="s">
        <v>54</v>
      </c>
      <c r="T638" s="928" t="s">
        <v>10281</v>
      </c>
      <c r="U638" s="928"/>
      <c r="V638" s="1352"/>
      <c r="W638" s="1352"/>
      <c r="X638" s="1352"/>
      <c r="Y638" s="931"/>
      <c r="Z638" s="931"/>
      <c r="AA638" s="931"/>
      <c r="AB638" s="931"/>
      <c r="AC638" s="931"/>
      <c r="AD638" s="1259"/>
      <c r="AE638" s="931"/>
      <c r="AF638" s="1268"/>
      <c r="AG638" s="1268"/>
      <c r="AH638" s="1268"/>
      <c r="AI638" s="1268"/>
      <c r="AJ638" s="1268"/>
      <c r="AK638" s="1268"/>
      <c r="AL638" s="1268"/>
      <c r="AM638" s="1268"/>
      <c r="AN638" s="1268"/>
      <c r="AO638" s="1573"/>
      <c r="AP638" s="1561"/>
    </row>
    <row r="639" spans="1:43" s="1249" customFormat="1" ht="13.8" x14ac:dyDescent="0.3">
      <c r="A639" s="928" t="s">
        <v>7488</v>
      </c>
      <c r="B639" s="928" t="s">
        <v>9478</v>
      </c>
      <c r="C639" s="928">
        <v>402</v>
      </c>
      <c r="D639" s="928" t="s">
        <v>45</v>
      </c>
      <c r="E639" s="928" t="s">
        <v>2656</v>
      </c>
      <c r="F639" s="928"/>
      <c r="G639" s="928" t="s">
        <v>489</v>
      </c>
      <c r="H639" s="928" t="s">
        <v>4982</v>
      </c>
      <c r="I639" s="1540" t="s">
        <v>10370</v>
      </c>
      <c r="J639" s="928" t="s">
        <v>50</v>
      </c>
      <c r="K639" s="928">
        <v>1037471026</v>
      </c>
      <c r="L639" s="1391">
        <v>38485</v>
      </c>
      <c r="M639" s="1307">
        <v>20</v>
      </c>
      <c r="N639" s="1307" t="s">
        <v>51</v>
      </c>
      <c r="O639" s="928">
        <v>3171679642</v>
      </c>
      <c r="P639" s="928"/>
      <c r="Q639" s="928"/>
      <c r="R639" s="928" t="s">
        <v>380</v>
      </c>
      <c r="S639" s="928" t="s">
        <v>54</v>
      </c>
      <c r="T639" s="928" t="s">
        <v>10203</v>
      </c>
      <c r="U639" s="928"/>
      <c r="V639" s="1352" t="s">
        <v>57</v>
      </c>
      <c r="W639" s="1352" t="s">
        <v>57</v>
      </c>
      <c r="X639" s="1352" t="s">
        <v>57</v>
      </c>
      <c r="Y639" s="1458"/>
      <c r="Z639" s="1458"/>
      <c r="AA639" s="1458"/>
      <c r="AB639" s="1458"/>
      <c r="AC639" s="1458"/>
      <c r="AD639" s="1456" t="s">
        <v>58</v>
      </c>
      <c r="AE639" s="1458"/>
      <c r="AF639" s="1268" t="s">
        <v>59</v>
      </c>
      <c r="AG639" s="1268" t="s">
        <v>57</v>
      </c>
      <c r="AH639" s="1268" t="s">
        <v>59</v>
      </c>
      <c r="AI639" s="1268" t="s">
        <v>59</v>
      </c>
      <c r="AJ639" s="1268" t="s">
        <v>59</v>
      </c>
      <c r="AK639" s="1268" t="s">
        <v>59</v>
      </c>
      <c r="AL639" s="1268" t="s">
        <v>194</v>
      </c>
      <c r="AM639" s="1268"/>
      <c r="AN639" s="1264"/>
      <c r="AO639" s="1447" t="s">
        <v>61</v>
      </c>
      <c r="AP639" s="1350"/>
      <c r="AQ639" s="809" t="str" cm="1">
        <f t="array" ref="AQ639">IF(AD639="NO FAVORABLE","NO FAVORABLE",IF(SUMPRODUCT(--(TRIM(AF639:AK639)&lt;&gt;"SI"),--(TRIM(AF639:AK639)&lt;&gt;"NA"))&gt;0,"SUBSANAR","APROBADA CR"))</f>
        <v>APROBADA CR</v>
      </c>
    </row>
    <row r="640" spans="1:43" s="1249" customFormat="1" ht="13.8" hidden="1" x14ac:dyDescent="0.3">
      <c r="A640" s="928" t="s">
        <v>7488</v>
      </c>
      <c r="B640" s="928" t="s">
        <v>9478</v>
      </c>
      <c r="C640" s="928">
        <v>4021</v>
      </c>
      <c r="D640" s="928" t="s">
        <v>376</v>
      </c>
      <c r="E640" s="928" t="s">
        <v>5625</v>
      </c>
      <c r="F640" s="928" t="s">
        <v>316</v>
      </c>
      <c r="G640" s="928" t="s">
        <v>5055</v>
      </c>
      <c r="H640" s="928" t="s">
        <v>489</v>
      </c>
      <c r="I640" s="928" t="s">
        <v>10371</v>
      </c>
      <c r="J640" s="928" t="s">
        <v>431</v>
      </c>
      <c r="K640" s="928">
        <v>1037489669</v>
      </c>
      <c r="L640" s="1391">
        <v>45554</v>
      </c>
      <c r="M640" s="1307">
        <v>1</v>
      </c>
      <c r="N640" s="1307" t="s">
        <v>51</v>
      </c>
      <c r="O640" s="928">
        <v>3171679642</v>
      </c>
      <c r="P640" s="928"/>
      <c r="Q640" s="928"/>
      <c r="R640" s="928" t="s">
        <v>380</v>
      </c>
      <c r="S640" s="928" t="s">
        <v>54</v>
      </c>
      <c r="T640" s="928" t="s">
        <v>10203</v>
      </c>
      <c r="U640" s="928"/>
      <c r="V640" s="1352"/>
      <c r="W640" s="1352"/>
      <c r="X640" s="1352"/>
      <c r="Y640" s="931"/>
      <c r="Z640" s="931"/>
      <c r="AA640" s="931"/>
      <c r="AB640" s="931"/>
      <c r="AC640" s="931"/>
      <c r="AD640" s="1259"/>
      <c r="AE640" s="931"/>
      <c r="AF640" s="1268"/>
      <c r="AG640" s="1268"/>
      <c r="AH640" s="1268"/>
      <c r="AI640" s="1268"/>
      <c r="AJ640" s="1268"/>
      <c r="AK640" s="1268"/>
      <c r="AL640" s="1268"/>
      <c r="AM640" s="1268"/>
      <c r="AN640" s="1268"/>
      <c r="AO640" s="1580"/>
      <c r="AP640" s="1563"/>
    </row>
    <row r="641" spans="1:43" s="1249" customFormat="1" ht="13.8" hidden="1" x14ac:dyDescent="0.3">
      <c r="A641" s="928" t="s">
        <v>7488</v>
      </c>
      <c r="B641" s="928" t="s">
        <v>9478</v>
      </c>
      <c r="C641" s="928">
        <v>4031</v>
      </c>
      <c r="D641" s="928" t="s">
        <v>376</v>
      </c>
      <c r="E641" s="928" t="s">
        <v>9425</v>
      </c>
      <c r="F641" s="928" t="s">
        <v>1511</v>
      </c>
      <c r="G641" s="928" t="s">
        <v>1536</v>
      </c>
      <c r="H641" s="928" t="s">
        <v>10372</v>
      </c>
      <c r="I641" s="928" t="s">
        <v>10373</v>
      </c>
      <c r="J641" s="928" t="s">
        <v>50</v>
      </c>
      <c r="K641" s="928">
        <v>1001027802</v>
      </c>
      <c r="L641" s="1391">
        <v>37222</v>
      </c>
      <c r="M641" s="1307">
        <v>24</v>
      </c>
      <c r="N641" s="1307" t="s">
        <v>51</v>
      </c>
      <c r="O641" s="928">
        <v>3507346044</v>
      </c>
      <c r="P641" s="928"/>
      <c r="Q641" s="928"/>
      <c r="R641" s="928" t="s">
        <v>380</v>
      </c>
      <c r="S641" s="928" t="s">
        <v>54</v>
      </c>
      <c r="T641" s="928" t="s">
        <v>9848</v>
      </c>
      <c r="U641" s="928"/>
      <c r="V641" s="1352"/>
      <c r="W641" s="1352"/>
      <c r="X641" s="1352"/>
      <c r="Y641" s="931"/>
      <c r="Z641" s="931"/>
      <c r="AA641" s="931"/>
      <c r="AB641" s="931"/>
      <c r="AC641" s="931"/>
      <c r="AD641" s="931"/>
      <c r="AE641" s="931"/>
      <c r="AF641" s="1268"/>
      <c r="AG641" s="1268"/>
      <c r="AH641" s="1268"/>
      <c r="AI641" s="1268"/>
      <c r="AJ641" s="1268"/>
      <c r="AK641" s="1268"/>
      <c r="AL641" s="1268"/>
      <c r="AM641" s="1268"/>
      <c r="AN641" s="1268"/>
      <c r="AO641" s="1353"/>
    </row>
    <row r="642" spans="1:43" s="1249" customFormat="1" ht="13.8" hidden="1" x14ac:dyDescent="0.3">
      <c r="A642" s="928" t="s">
        <v>7488</v>
      </c>
      <c r="B642" s="928" t="s">
        <v>9478</v>
      </c>
      <c r="C642" s="928">
        <v>4032</v>
      </c>
      <c r="D642" s="928" t="s">
        <v>376</v>
      </c>
      <c r="E642" s="928" t="s">
        <v>10374</v>
      </c>
      <c r="F642" s="928" t="s">
        <v>438</v>
      </c>
      <c r="G642" s="928" t="s">
        <v>4775</v>
      </c>
      <c r="H642" s="928" t="s">
        <v>10372</v>
      </c>
      <c r="I642" s="928" t="s">
        <v>10375</v>
      </c>
      <c r="J642" s="928" t="s">
        <v>431</v>
      </c>
      <c r="K642" s="928">
        <v>1037487787</v>
      </c>
      <c r="L642" s="1391">
        <v>44169</v>
      </c>
      <c r="M642" s="1307">
        <v>5</v>
      </c>
      <c r="N642" s="1307" t="s">
        <v>51</v>
      </c>
      <c r="O642" s="928">
        <v>3507346044</v>
      </c>
      <c r="P642" s="928"/>
      <c r="Q642" s="928"/>
      <c r="R642" s="928" t="s">
        <v>380</v>
      </c>
      <c r="S642" s="928" t="s">
        <v>54</v>
      </c>
      <c r="T642" s="928" t="s">
        <v>9848</v>
      </c>
      <c r="U642" s="928"/>
      <c r="V642" s="1352"/>
      <c r="W642" s="1352"/>
      <c r="X642" s="1352"/>
      <c r="Y642" s="931"/>
      <c r="Z642" s="931"/>
      <c r="AA642" s="931"/>
      <c r="AB642" s="931"/>
      <c r="AC642" s="931"/>
      <c r="AD642" s="1259"/>
      <c r="AE642" s="931"/>
      <c r="AF642" s="1268"/>
      <c r="AG642" s="1268"/>
      <c r="AH642" s="1268"/>
      <c r="AI642" s="1268"/>
      <c r="AJ642" s="1268"/>
      <c r="AK642" s="1268"/>
      <c r="AL642" s="1268"/>
      <c r="AM642" s="1268"/>
      <c r="AN642" s="1268"/>
      <c r="AO642" s="1573"/>
      <c r="AP642" s="1561"/>
    </row>
    <row r="643" spans="1:43" s="1249" customFormat="1" ht="13.8" x14ac:dyDescent="0.3">
      <c r="A643" s="928" t="s">
        <v>7488</v>
      </c>
      <c r="B643" s="928" t="s">
        <v>9478</v>
      </c>
      <c r="C643" s="928">
        <v>404</v>
      </c>
      <c r="D643" s="928" t="s">
        <v>45</v>
      </c>
      <c r="E643" s="928" t="s">
        <v>1887</v>
      </c>
      <c r="F643" s="928" t="s">
        <v>62</v>
      </c>
      <c r="G643" s="928" t="s">
        <v>5083</v>
      </c>
      <c r="H643" s="928" t="s">
        <v>102</v>
      </c>
      <c r="I643" s="1540" t="s">
        <v>10376</v>
      </c>
      <c r="J643" s="928" t="s">
        <v>50</v>
      </c>
      <c r="K643" s="928">
        <v>1037469141</v>
      </c>
      <c r="L643" s="1391">
        <v>35728</v>
      </c>
      <c r="M643" s="1307">
        <v>48</v>
      </c>
      <c r="N643" s="1307" t="s">
        <v>51</v>
      </c>
      <c r="O643" s="928">
        <v>3122842182</v>
      </c>
      <c r="P643" s="928"/>
      <c r="Q643" s="928"/>
      <c r="R643" s="928" t="s">
        <v>380</v>
      </c>
      <c r="S643" s="928" t="s">
        <v>54</v>
      </c>
      <c r="T643" s="928" t="s">
        <v>10203</v>
      </c>
      <c r="U643" s="928"/>
      <c r="V643" s="1352" t="s">
        <v>57</v>
      </c>
      <c r="W643" s="1352" t="s">
        <v>57</v>
      </c>
      <c r="X643" s="1352" t="s">
        <v>57</v>
      </c>
      <c r="Y643" s="1458"/>
      <c r="Z643" s="1458"/>
      <c r="AA643" s="1458"/>
      <c r="AB643" s="1458"/>
      <c r="AC643" s="1458"/>
      <c r="AD643" s="1456" t="s">
        <v>58</v>
      </c>
      <c r="AE643" s="1458"/>
      <c r="AF643" s="1268" t="s">
        <v>59</v>
      </c>
      <c r="AG643" s="1268" t="s">
        <v>57</v>
      </c>
      <c r="AH643" s="1268" t="s">
        <v>59</v>
      </c>
      <c r="AI643" s="1268" t="s">
        <v>59</v>
      </c>
      <c r="AJ643" s="1268" t="s">
        <v>59</v>
      </c>
      <c r="AK643" s="1268" t="s">
        <v>59</v>
      </c>
      <c r="AL643" s="1268" t="s">
        <v>130</v>
      </c>
      <c r="AM643" s="1268"/>
      <c r="AN643" s="1264"/>
      <c r="AO643" s="1447" t="s">
        <v>61</v>
      </c>
      <c r="AP643" s="1350"/>
      <c r="AQ643" s="809" t="str" cm="1">
        <f t="array" ref="AQ643">IF(AD643="NO FAVORABLE","NO FAVORABLE",IF(SUMPRODUCT(--(TRIM(AF643:AK643)&lt;&gt;"SI"),--(TRIM(AF643:AK643)&lt;&gt;"NA"))&gt;0,"SUBSANAR","APROBADA CR"))</f>
        <v>APROBADA CR</v>
      </c>
    </row>
    <row r="644" spans="1:43" s="1249" customFormat="1" ht="13.8" x14ac:dyDescent="0.3">
      <c r="A644" s="928" t="s">
        <v>7488</v>
      </c>
      <c r="B644" s="928" t="s">
        <v>9478</v>
      </c>
      <c r="C644" s="928">
        <v>407</v>
      </c>
      <c r="D644" s="928" t="s">
        <v>45</v>
      </c>
      <c r="E644" s="928" t="s">
        <v>10377</v>
      </c>
      <c r="F644" s="928" t="s">
        <v>670</v>
      </c>
      <c r="G644" s="928" t="s">
        <v>5128</v>
      </c>
      <c r="H644" s="928" t="s">
        <v>126</v>
      </c>
      <c r="I644" s="1540" t="s">
        <v>10378</v>
      </c>
      <c r="J644" s="928" t="s">
        <v>50</v>
      </c>
      <c r="K644" s="928">
        <v>22159106</v>
      </c>
      <c r="L644" s="1391">
        <v>15766</v>
      </c>
      <c r="M644" s="1307">
        <v>82</v>
      </c>
      <c r="N644" s="1307" t="s">
        <v>379</v>
      </c>
      <c r="O644" s="928">
        <v>3507648433</v>
      </c>
      <c r="P644" s="928"/>
      <c r="Q644" s="928"/>
      <c r="R644" s="928" t="s">
        <v>380</v>
      </c>
      <c r="S644" s="928" t="s">
        <v>54</v>
      </c>
      <c r="T644" s="928" t="s">
        <v>9492</v>
      </c>
      <c r="U644" s="928"/>
      <c r="V644" s="1352" t="s">
        <v>57</v>
      </c>
      <c r="W644" s="1352" t="s">
        <v>57</v>
      </c>
      <c r="X644" s="1352" t="s">
        <v>57</v>
      </c>
      <c r="Y644" s="1458"/>
      <c r="Z644" s="1458"/>
      <c r="AA644" s="1458"/>
      <c r="AB644" s="1458"/>
      <c r="AC644" s="1458"/>
      <c r="AD644" s="1456" t="s">
        <v>58</v>
      </c>
      <c r="AE644" s="1458"/>
      <c r="AF644" s="1268" t="s">
        <v>59</v>
      </c>
      <c r="AG644" s="1268" t="s">
        <v>57</v>
      </c>
      <c r="AH644" s="1268" t="s">
        <v>59</v>
      </c>
      <c r="AI644" s="1268" t="s">
        <v>59</v>
      </c>
      <c r="AJ644" s="1268" t="s">
        <v>59</v>
      </c>
      <c r="AK644" s="1268" t="s">
        <v>59</v>
      </c>
      <c r="AL644" s="1268" t="s">
        <v>626</v>
      </c>
      <c r="AM644" s="1268"/>
      <c r="AN644" s="1264"/>
      <c r="AO644" s="1447" t="s">
        <v>61</v>
      </c>
      <c r="AP644" s="1350" t="s">
        <v>10379</v>
      </c>
      <c r="AQ644" s="809" t="str" cm="1">
        <f t="array" ref="AQ644">IF(AD644="NO FAVORABLE","NO FAVORABLE",IF(SUMPRODUCT(--(TRIM(AF644:AK644)&lt;&gt;"SI"),--(TRIM(AF644:AK644)&lt;&gt;"NA"))&gt;0,"SUBSANAR","APROBADA CR"))</f>
        <v>APROBADA CR</v>
      </c>
    </row>
    <row r="645" spans="1:43" s="1249" customFormat="1" ht="13.8" hidden="1" x14ac:dyDescent="0.3">
      <c r="A645" s="928" t="s">
        <v>7488</v>
      </c>
      <c r="B645" s="928" t="s">
        <v>9478</v>
      </c>
      <c r="C645" s="928">
        <v>4081</v>
      </c>
      <c r="D645" s="928" t="s">
        <v>376</v>
      </c>
      <c r="E645" s="928" t="s">
        <v>160</v>
      </c>
      <c r="F645" s="928" t="s">
        <v>1556</v>
      </c>
      <c r="G645" s="928" t="s">
        <v>9102</v>
      </c>
      <c r="H645" s="928" t="s">
        <v>3643</v>
      </c>
      <c r="I645" s="928" t="s">
        <v>10380</v>
      </c>
      <c r="J645" s="928" t="s">
        <v>50</v>
      </c>
      <c r="K645" s="928">
        <v>1129684028</v>
      </c>
      <c r="L645" s="1391">
        <v>36153</v>
      </c>
      <c r="M645" s="1307">
        <v>27</v>
      </c>
      <c r="N645" s="1307" t="s">
        <v>379</v>
      </c>
      <c r="O645" s="928">
        <v>3225851264</v>
      </c>
      <c r="P645" s="928"/>
      <c r="Q645" s="928"/>
      <c r="R645" s="928" t="s">
        <v>380</v>
      </c>
      <c r="S645" s="928" t="s">
        <v>54</v>
      </c>
      <c r="T645" s="928" t="s">
        <v>10227</v>
      </c>
      <c r="U645" s="928"/>
      <c r="V645" s="1352"/>
      <c r="W645" s="1352"/>
      <c r="X645" s="1352"/>
      <c r="Y645" s="1454"/>
      <c r="Z645" s="1454"/>
      <c r="AA645" s="1454"/>
      <c r="AB645" s="1454"/>
      <c r="AC645" s="1454"/>
      <c r="AD645" s="1449"/>
      <c r="AE645" s="1454"/>
      <c r="AF645" s="1268"/>
      <c r="AG645" s="1268"/>
      <c r="AH645" s="1268"/>
      <c r="AI645" s="1268"/>
      <c r="AJ645" s="1268"/>
      <c r="AK645" s="1268"/>
      <c r="AL645" s="1268"/>
      <c r="AM645" s="1268"/>
      <c r="AN645" s="1268"/>
      <c r="AO645" s="1452"/>
      <c r="AP645" s="1563"/>
    </row>
    <row r="646" spans="1:43" s="1249" customFormat="1" ht="13.8" hidden="1" x14ac:dyDescent="0.3">
      <c r="A646" s="928" t="s">
        <v>7488</v>
      </c>
      <c r="B646" s="928" t="s">
        <v>9478</v>
      </c>
      <c r="C646" s="928">
        <v>4091</v>
      </c>
      <c r="D646" s="928" t="s">
        <v>376</v>
      </c>
      <c r="E646" s="928" t="s">
        <v>809</v>
      </c>
      <c r="F646" s="928"/>
      <c r="G646" s="928" t="s">
        <v>946</v>
      </c>
      <c r="H646" s="928" t="s">
        <v>252</v>
      </c>
      <c r="I646" s="928" t="s">
        <v>10382</v>
      </c>
      <c r="J646" s="928" t="s">
        <v>390</v>
      </c>
      <c r="K646" s="928">
        <v>1037478654</v>
      </c>
      <c r="L646" s="1391">
        <v>39738</v>
      </c>
      <c r="M646" s="1307">
        <v>17</v>
      </c>
      <c r="N646" s="1307" t="s">
        <v>379</v>
      </c>
      <c r="O646" s="928">
        <v>3219303284</v>
      </c>
      <c r="P646" s="928"/>
      <c r="Q646" s="928"/>
      <c r="R646" s="928" t="s">
        <v>380</v>
      </c>
      <c r="S646" s="928" t="s">
        <v>54</v>
      </c>
      <c r="T646" s="928" t="s">
        <v>10381</v>
      </c>
      <c r="U646" s="928"/>
      <c r="V646" s="1352"/>
      <c r="W646" s="1352"/>
      <c r="X646" s="1352"/>
      <c r="Y646" s="1454"/>
      <c r="Z646" s="1454"/>
      <c r="AA646" s="1454"/>
      <c r="AB646" s="1454"/>
      <c r="AC646" s="1454"/>
      <c r="AD646" s="1454"/>
      <c r="AE646" s="1454"/>
      <c r="AF646" s="1268"/>
      <c r="AG646" s="1268"/>
      <c r="AH646" s="1268"/>
      <c r="AI646" s="1268"/>
      <c r="AJ646" s="1268"/>
      <c r="AK646" s="1268"/>
      <c r="AL646" s="1268"/>
      <c r="AM646" s="1268"/>
      <c r="AN646" s="1268"/>
      <c r="AO646" s="1353"/>
    </row>
    <row r="647" spans="1:43" s="1249" customFormat="1" ht="13.8" hidden="1" x14ac:dyDescent="0.3">
      <c r="A647" s="928" t="s">
        <v>7488</v>
      </c>
      <c r="B647" s="928" t="s">
        <v>9478</v>
      </c>
      <c r="C647" s="928">
        <v>4092</v>
      </c>
      <c r="D647" s="928" t="s">
        <v>376</v>
      </c>
      <c r="E647" s="928" t="s">
        <v>6072</v>
      </c>
      <c r="F647" s="928" t="s">
        <v>249</v>
      </c>
      <c r="G647" s="928" t="s">
        <v>252</v>
      </c>
      <c r="H647" s="928"/>
      <c r="I647" s="928" t="s">
        <v>10383</v>
      </c>
      <c r="J647" s="928" t="s">
        <v>50</v>
      </c>
      <c r="K647" s="928">
        <v>1037489801</v>
      </c>
      <c r="L647" s="1391">
        <v>45677</v>
      </c>
      <c r="M647" s="1307"/>
      <c r="N647" s="1307" t="s">
        <v>51</v>
      </c>
      <c r="O647" s="928">
        <v>3219303284</v>
      </c>
      <c r="P647" s="928"/>
      <c r="Q647" s="928"/>
      <c r="R647" s="928" t="s">
        <v>380</v>
      </c>
      <c r="S647" s="928" t="s">
        <v>54</v>
      </c>
      <c r="T647" s="928" t="s">
        <v>10381</v>
      </c>
      <c r="U647" s="928"/>
      <c r="V647" s="1352"/>
      <c r="W647" s="1352"/>
      <c r="X647" s="1352"/>
      <c r="Y647" s="1454"/>
      <c r="Z647" s="1454"/>
      <c r="AA647" s="1454"/>
      <c r="AB647" s="1454"/>
      <c r="AC647" s="1454"/>
      <c r="AD647" s="1449"/>
      <c r="AE647" s="1454"/>
      <c r="AF647" s="1268"/>
      <c r="AG647" s="1268"/>
      <c r="AH647" s="1268"/>
      <c r="AI647" s="1268"/>
      <c r="AJ647" s="1268"/>
      <c r="AK647" s="1268"/>
      <c r="AL647" s="1268"/>
      <c r="AM647" s="1268"/>
      <c r="AN647" s="1268"/>
      <c r="AO647" s="1452"/>
      <c r="AP647" s="1561"/>
    </row>
    <row r="648" spans="1:43" s="1249" customFormat="1" ht="13.8" hidden="1" x14ac:dyDescent="0.3">
      <c r="A648" s="928" t="s">
        <v>7488</v>
      </c>
      <c r="B648" s="928" t="s">
        <v>9478</v>
      </c>
      <c r="C648" s="928">
        <v>4101</v>
      </c>
      <c r="D648" s="928" t="s">
        <v>376</v>
      </c>
      <c r="E648" s="928" t="s">
        <v>4969</v>
      </c>
      <c r="F648" s="928" t="s">
        <v>107</v>
      </c>
      <c r="G648" s="928" t="s">
        <v>117</v>
      </c>
      <c r="H648" s="928" t="s">
        <v>48</v>
      </c>
      <c r="I648" s="928" t="s">
        <v>10384</v>
      </c>
      <c r="J648" s="928" t="s">
        <v>390</v>
      </c>
      <c r="K648" s="928">
        <v>1037483594</v>
      </c>
      <c r="L648" s="1391">
        <v>41570</v>
      </c>
      <c r="M648" s="1307">
        <v>12</v>
      </c>
      <c r="N648" s="1307" t="s">
        <v>51</v>
      </c>
      <c r="O648" s="928">
        <v>3235521758</v>
      </c>
      <c r="P648" s="928"/>
      <c r="Q648" s="928"/>
      <c r="R648" s="928" t="s">
        <v>380</v>
      </c>
      <c r="S648" s="928" t="s">
        <v>54</v>
      </c>
      <c r="T648" s="928" t="s">
        <v>10381</v>
      </c>
      <c r="U648" s="928"/>
      <c r="V648" s="1352"/>
      <c r="W648" s="1352"/>
      <c r="X648" s="1352"/>
      <c r="Y648" s="1454"/>
      <c r="Z648" s="1454"/>
      <c r="AA648" s="1454"/>
      <c r="AB648" s="1454"/>
      <c r="AC648" s="1454"/>
      <c r="AD648" s="1454"/>
      <c r="AE648" s="1454"/>
      <c r="AF648" s="1268"/>
      <c r="AG648" s="1268"/>
      <c r="AH648" s="1268"/>
      <c r="AI648" s="1268"/>
      <c r="AJ648" s="1268"/>
      <c r="AK648" s="1268"/>
      <c r="AL648" s="1268"/>
      <c r="AM648" s="1268"/>
      <c r="AN648" s="1268"/>
      <c r="AO648" s="1353"/>
    </row>
    <row r="649" spans="1:43" s="1249" customFormat="1" ht="13.8" hidden="1" x14ac:dyDescent="0.3">
      <c r="A649" s="928" t="s">
        <v>7488</v>
      </c>
      <c r="B649" s="928" t="s">
        <v>9478</v>
      </c>
      <c r="C649" s="928">
        <v>4102</v>
      </c>
      <c r="D649" s="928" t="s">
        <v>376</v>
      </c>
      <c r="E649" s="928" t="s">
        <v>2097</v>
      </c>
      <c r="F649" s="928" t="s">
        <v>424</v>
      </c>
      <c r="G649" s="928" t="s">
        <v>4799</v>
      </c>
      <c r="H649" s="928" t="s">
        <v>117</v>
      </c>
      <c r="I649" s="928" t="s">
        <v>10385</v>
      </c>
      <c r="J649" s="928" t="s">
        <v>431</v>
      </c>
      <c r="K649" s="928">
        <v>1037490100</v>
      </c>
      <c r="L649" s="1391">
        <v>45974</v>
      </c>
      <c r="M649" s="1307"/>
      <c r="N649" s="1307" t="s">
        <v>379</v>
      </c>
      <c r="O649" s="928">
        <v>3235521758</v>
      </c>
      <c r="P649" s="928"/>
      <c r="Q649" s="928"/>
      <c r="R649" s="928" t="s">
        <v>380</v>
      </c>
      <c r="S649" s="928" t="s">
        <v>54</v>
      </c>
      <c r="T649" s="928" t="s">
        <v>10381</v>
      </c>
      <c r="U649" s="928"/>
      <c r="V649" s="1352"/>
      <c r="W649" s="1352"/>
      <c r="X649" s="1352"/>
      <c r="Y649" s="1454"/>
      <c r="Z649" s="1454"/>
      <c r="AA649" s="1454"/>
      <c r="AB649" s="1454"/>
      <c r="AC649" s="1454"/>
      <c r="AD649" s="1454"/>
      <c r="AE649" s="1454"/>
      <c r="AF649" s="1268"/>
      <c r="AG649" s="1268"/>
      <c r="AH649" s="1268"/>
      <c r="AI649" s="1268"/>
      <c r="AJ649" s="1268"/>
      <c r="AK649" s="1268"/>
      <c r="AL649" s="1268"/>
      <c r="AM649" s="1268"/>
      <c r="AN649" s="1268"/>
      <c r="AO649" s="1353"/>
    </row>
    <row r="650" spans="1:43" s="1249" customFormat="1" ht="13.8" hidden="1" x14ac:dyDescent="0.3">
      <c r="A650" s="928" t="s">
        <v>7488</v>
      </c>
      <c r="B650" s="928" t="s">
        <v>9478</v>
      </c>
      <c r="C650" s="928">
        <v>4103</v>
      </c>
      <c r="D650" s="928" t="s">
        <v>376</v>
      </c>
      <c r="E650" s="928" t="s">
        <v>1092</v>
      </c>
      <c r="F650" s="928"/>
      <c r="G650" s="928" t="s">
        <v>117</v>
      </c>
      <c r="H650" s="928" t="s">
        <v>48</v>
      </c>
      <c r="I650" s="928" t="s">
        <v>10386</v>
      </c>
      <c r="J650" s="928" t="s">
        <v>431</v>
      </c>
      <c r="K650" s="928">
        <v>1037487852</v>
      </c>
      <c r="L650" s="1391">
        <v>44146</v>
      </c>
      <c r="M650" s="1307">
        <v>5</v>
      </c>
      <c r="N650" s="1307" t="s">
        <v>51</v>
      </c>
      <c r="O650" s="928">
        <v>3235521758</v>
      </c>
      <c r="P650" s="928"/>
      <c r="Q650" s="928"/>
      <c r="R650" s="928" t="s">
        <v>380</v>
      </c>
      <c r="S650" s="928" t="s">
        <v>54</v>
      </c>
      <c r="T650" s="928" t="s">
        <v>10381</v>
      </c>
      <c r="U650" s="928"/>
      <c r="V650" s="1352"/>
      <c r="W650" s="1352"/>
      <c r="X650" s="1352"/>
      <c r="Y650" s="1454"/>
      <c r="Z650" s="1454"/>
      <c r="AA650" s="1454"/>
      <c r="AB650" s="1454"/>
      <c r="AC650" s="1454"/>
      <c r="AD650" s="1449"/>
      <c r="AE650" s="1454"/>
      <c r="AF650" s="1268"/>
      <c r="AG650" s="1268"/>
      <c r="AH650" s="1268"/>
      <c r="AI650" s="1268"/>
      <c r="AJ650" s="1268"/>
      <c r="AK650" s="1268"/>
      <c r="AL650" s="1268"/>
      <c r="AM650" s="1268"/>
      <c r="AN650" s="1268"/>
      <c r="AO650" s="1460"/>
      <c r="AP650" s="1561"/>
    </row>
    <row r="651" spans="1:43" s="1249" customFormat="1" ht="13.8" hidden="1" x14ac:dyDescent="0.3">
      <c r="A651" s="928" t="s">
        <v>7488</v>
      </c>
      <c r="B651" s="928" t="s">
        <v>9478</v>
      </c>
      <c r="C651" s="928">
        <v>4131</v>
      </c>
      <c r="D651" s="928" t="s">
        <v>376</v>
      </c>
      <c r="E651" s="928" t="s">
        <v>1882</v>
      </c>
      <c r="F651" s="928"/>
      <c r="G651" s="928" t="s">
        <v>689</v>
      </c>
      <c r="H651" s="928" t="s">
        <v>1619</v>
      </c>
      <c r="I651" s="928" t="s">
        <v>10387</v>
      </c>
      <c r="J651" s="928" t="s">
        <v>431</v>
      </c>
      <c r="K651" s="928">
        <v>1037487818</v>
      </c>
      <c r="L651" s="1391">
        <v>44125</v>
      </c>
      <c r="M651" s="1307">
        <v>5</v>
      </c>
      <c r="N651" s="1307" t="s">
        <v>51</v>
      </c>
      <c r="O651" s="928">
        <v>3105955461</v>
      </c>
      <c r="P651" s="928"/>
      <c r="Q651" s="928"/>
      <c r="R651" s="928" t="s">
        <v>380</v>
      </c>
      <c r="S651" s="928" t="s">
        <v>54</v>
      </c>
      <c r="T651" s="928" t="s">
        <v>10381</v>
      </c>
      <c r="U651" s="928"/>
      <c r="V651" s="1352"/>
      <c r="W651" s="1352"/>
      <c r="X651" s="1352"/>
      <c r="Y651" s="1454"/>
      <c r="Z651" s="1454"/>
      <c r="AA651" s="1454"/>
      <c r="AB651" s="1454"/>
      <c r="AC651" s="1454"/>
      <c r="AD651" s="1449"/>
      <c r="AE651" s="1454"/>
      <c r="AF651" s="1268"/>
      <c r="AG651" s="1268"/>
      <c r="AH651" s="1268"/>
      <c r="AI651" s="1268"/>
      <c r="AJ651" s="1268"/>
      <c r="AK651" s="1268"/>
      <c r="AL651" s="1268"/>
      <c r="AM651" s="1268"/>
      <c r="AN651" s="1268"/>
      <c r="AO651" s="1460"/>
      <c r="AP651" s="1563"/>
    </row>
    <row r="652" spans="1:43" s="1249" customFormat="1" ht="13.8" hidden="1" x14ac:dyDescent="0.3">
      <c r="A652" s="928" t="s">
        <v>7488</v>
      </c>
      <c r="B652" s="928" t="s">
        <v>9478</v>
      </c>
      <c r="C652" s="928">
        <v>4181</v>
      </c>
      <c r="D652" s="928" t="s">
        <v>376</v>
      </c>
      <c r="E652" s="928" t="s">
        <v>1540</v>
      </c>
      <c r="F652" s="928" t="s">
        <v>424</v>
      </c>
      <c r="G652" s="928" t="s">
        <v>5167</v>
      </c>
      <c r="H652" s="928" t="s">
        <v>625</v>
      </c>
      <c r="I652" s="928" t="s">
        <v>10388</v>
      </c>
      <c r="J652" s="928" t="s">
        <v>390</v>
      </c>
      <c r="K652" s="928">
        <v>1035155857</v>
      </c>
      <c r="L652" s="1391">
        <v>41936</v>
      </c>
      <c r="M652" s="1307">
        <v>11</v>
      </c>
      <c r="N652" s="1307" t="s">
        <v>379</v>
      </c>
      <c r="O652" s="928">
        <v>3233644806</v>
      </c>
      <c r="P652" s="928"/>
      <c r="Q652" s="928"/>
      <c r="R652" s="928" t="s">
        <v>380</v>
      </c>
      <c r="S652" s="928" t="s">
        <v>54</v>
      </c>
      <c r="T652" s="928" t="s">
        <v>10381</v>
      </c>
      <c r="U652" s="928"/>
      <c r="V652" s="1352"/>
      <c r="W652" s="1352"/>
      <c r="X652" s="1352"/>
      <c r="Y652" s="1454"/>
      <c r="Z652" s="1454"/>
      <c r="AA652" s="1454"/>
      <c r="AB652" s="1454"/>
      <c r="AC652" s="1454"/>
      <c r="AD652" s="1449"/>
      <c r="AE652" s="1454"/>
      <c r="AF652" s="1268"/>
      <c r="AG652" s="1268"/>
      <c r="AH652" s="1268"/>
      <c r="AI652" s="1268"/>
      <c r="AJ652" s="1268"/>
      <c r="AK652" s="1268"/>
      <c r="AL652" s="1268"/>
      <c r="AM652" s="1268"/>
      <c r="AN652" s="1268"/>
      <c r="AO652" s="1452"/>
      <c r="AP652" s="1563"/>
    </row>
    <row r="653" spans="1:43" s="1249" customFormat="1" ht="13.8" hidden="1" x14ac:dyDescent="0.3">
      <c r="A653" s="928" t="s">
        <v>7488</v>
      </c>
      <c r="B653" s="928" t="s">
        <v>9478</v>
      </c>
      <c r="C653" s="928">
        <v>4201</v>
      </c>
      <c r="D653" s="928" t="s">
        <v>376</v>
      </c>
      <c r="E653" s="928" t="s">
        <v>10389</v>
      </c>
      <c r="F653" s="928"/>
      <c r="G653" s="928" t="s">
        <v>5634</v>
      </c>
      <c r="H653" s="928" t="s">
        <v>4982</v>
      </c>
      <c r="I653" s="928" t="s">
        <v>10390</v>
      </c>
      <c r="J653" s="928" t="s">
        <v>390</v>
      </c>
      <c r="K653" s="928">
        <v>1037486515</v>
      </c>
      <c r="L653" s="1391">
        <v>42812</v>
      </c>
      <c r="M653" s="1307">
        <v>8</v>
      </c>
      <c r="N653" s="1307" t="s">
        <v>51</v>
      </c>
      <c r="O653" s="928">
        <v>3161549287</v>
      </c>
      <c r="P653" s="928"/>
      <c r="Q653" s="928"/>
      <c r="R653" s="928" t="s">
        <v>380</v>
      </c>
      <c r="S653" s="928" t="s">
        <v>54</v>
      </c>
      <c r="T653" s="928" t="s">
        <v>10381</v>
      </c>
      <c r="U653" s="928"/>
      <c r="V653" s="1352"/>
      <c r="W653" s="1352"/>
      <c r="X653" s="1352"/>
      <c r="Y653" s="1454"/>
      <c r="Z653" s="1454"/>
      <c r="AA653" s="1454"/>
      <c r="AB653" s="1454"/>
      <c r="AC653" s="1454"/>
      <c r="AD653" s="1454"/>
      <c r="AE653" s="1454"/>
      <c r="AF653" s="1268"/>
      <c r="AG653" s="1268"/>
      <c r="AH653" s="1268"/>
      <c r="AI653" s="1268"/>
      <c r="AJ653" s="1268"/>
      <c r="AK653" s="1268"/>
      <c r="AL653" s="1268"/>
      <c r="AM653" s="1268"/>
      <c r="AN653" s="1268"/>
      <c r="AO653" s="1353"/>
    </row>
    <row r="654" spans="1:43" s="1249" customFormat="1" ht="13.8" hidden="1" x14ac:dyDescent="0.3">
      <c r="A654" s="928" t="s">
        <v>7488</v>
      </c>
      <c r="B654" s="928" t="s">
        <v>9478</v>
      </c>
      <c r="C654" s="928">
        <v>4202</v>
      </c>
      <c r="D654" s="928" t="s">
        <v>376</v>
      </c>
      <c r="E654" s="928" t="s">
        <v>10391</v>
      </c>
      <c r="F654" s="928"/>
      <c r="G654" s="928" t="s">
        <v>9029</v>
      </c>
      <c r="H654" s="928" t="s">
        <v>5634</v>
      </c>
      <c r="I654" s="928" t="s">
        <v>10392</v>
      </c>
      <c r="J654" s="928" t="s">
        <v>431</v>
      </c>
      <c r="K654" s="928">
        <v>1037489397</v>
      </c>
      <c r="L654" s="1391">
        <v>45313</v>
      </c>
      <c r="M654" s="1307">
        <v>1</v>
      </c>
      <c r="N654" s="1307" t="s">
        <v>51</v>
      </c>
      <c r="O654" s="928">
        <v>3161549287</v>
      </c>
      <c r="P654" s="928"/>
      <c r="Q654" s="928"/>
      <c r="R654" s="928" t="s">
        <v>380</v>
      </c>
      <c r="S654" s="928" t="s">
        <v>54</v>
      </c>
      <c r="T654" s="928" t="s">
        <v>10381</v>
      </c>
      <c r="U654" s="928"/>
      <c r="V654" s="1352"/>
      <c r="W654" s="1352"/>
      <c r="X654" s="1352"/>
      <c r="Y654" s="1454"/>
      <c r="Z654" s="1454"/>
      <c r="AA654" s="1454"/>
      <c r="AB654" s="1454"/>
      <c r="AC654" s="1454"/>
      <c r="AD654" s="1449"/>
      <c r="AE654" s="1454"/>
      <c r="AF654" s="1268"/>
      <c r="AG654" s="1268"/>
      <c r="AH654" s="1268"/>
      <c r="AI654" s="1268"/>
      <c r="AJ654" s="1268"/>
      <c r="AK654" s="1268"/>
      <c r="AL654" s="1268"/>
      <c r="AM654" s="1268"/>
      <c r="AN654" s="1268"/>
      <c r="AO654" s="1452"/>
      <c r="AP654" s="1561"/>
    </row>
    <row r="655" spans="1:43" s="1249" customFormat="1" ht="13.8" hidden="1" x14ac:dyDescent="0.3">
      <c r="A655" s="928" t="s">
        <v>7488</v>
      </c>
      <c r="B655" s="928" t="s">
        <v>9478</v>
      </c>
      <c r="C655" s="928">
        <v>4221</v>
      </c>
      <c r="D655" s="928" t="s">
        <v>376</v>
      </c>
      <c r="E655" s="928" t="s">
        <v>10394</v>
      </c>
      <c r="F655" s="928"/>
      <c r="G655" s="928" t="s">
        <v>5088</v>
      </c>
      <c r="H655" s="928" t="s">
        <v>8788</v>
      </c>
      <c r="I655" s="928" t="s">
        <v>10395</v>
      </c>
      <c r="J655" s="928" t="s">
        <v>390</v>
      </c>
      <c r="K655" s="928">
        <v>1037480641</v>
      </c>
      <c r="L655" s="1391">
        <v>40463</v>
      </c>
      <c r="M655" s="1307">
        <v>15</v>
      </c>
      <c r="N655" s="1307" t="s">
        <v>51</v>
      </c>
      <c r="O655" s="928">
        <v>3134225527</v>
      </c>
      <c r="P655" s="928"/>
      <c r="Q655" s="928"/>
      <c r="R655" s="928" t="s">
        <v>380</v>
      </c>
      <c r="S655" s="928" t="s">
        <v>54</v>
      </c>
      <c r="T655" s="928" t="s">
        <v>10393</v>
      </c>
      <c r="U655" s="928"/>
      <c r="V655" s="1352"/>
      <c r="W655" s="1352"/>
      <c r="X655" s="1352"/>
      <c r="Y655" s="1454"/>
      <c r="Z655" s="1454"/>
      <c r="AA655" s="1454"/>
      <c r="AB655" s="1454"/>
      <c r="AC655" s="1454"/>
      <c r="AD655" s="1449"/>
      <c r="AE655" s="1454"/>
      <c r="AF655" s="1268"/>
      <c r="AG655" s="1268"/>
      <c r="AH655" s="1268"/>
      <c r="AI655" s="1268"/>
      <c r="AJ655" s="1268"/>
      <c r="AK655" s="1268"/>
      <c r="AL655" s="1268"/>
      <c r="AM655" s="1268"/>
      <c r="AN655" s="1268"/>
      <c r="AO655" s="1452"/>
      <c r="AP655" s="1563"/>
    </row>
    <row r="656" spans="1:43" s="1249" customFormat="1" ht="13.8" hidden="1" x14ac:dyDescent="0.3">
      <c r="A656" s="928" t="s">
        <v>7488</v>
      </c>
      <c r="B656" s="928" t="s">
        <v>9478</v>
      </c>
      <c r="C656" s="928">
        <v>4231</v>
      </c>
      <c r="D656" s="928" t="s">
        <v>376</v>
      </c>
      <c r="E656" s="928" t="s">
        <v>4940</v>
      </c>
      <c r="F656" s="928"/>
      <c r="G656" s="928" t="s">
        <v>4941</v>
      </c>
      <c r="H656" s="928" t="s">
        <v>489</v>
      </c>
      <c r="I656" s="928" t="s">
        <v>10396</v>
      </c>
      <c r="J656" s="928" t="s">
        <v>390</v>
      </c>
      <c r="K656" s="928">
        <v>1035155674</v>
      </c>
      <c r="L656" s="1391">
        <v>41506</v>
      </c>
      <c r="M656" s="1307">
        <v>12</v>
      </c>
      <c r="N656" s="1307" t="s">
        <v>379</v>
      </c>
      <c r="O656" s="928">
        <v>3223522006</v>
      </c>
      <c r="P656" s="928"/>
      <c r="Q656" s="928"/>
      <c r="R656" s="928" t="s">
        <v>380</v>
      </c>
      <c r="S656" s="928" t="s">
        <v>54</v>
      </c>
      <c r="T656" s="928" t="s">
        <v>10393</v>
      </c>
      <c r="U656" s="928"/>
      <c r="V656" s="1352"/>
      <c r="W656" s="1352"/>
      <c r="X656" s="1352"/>
      <c r="Y656" s="1454"/>
      <c r="Z656" s="1454"/>
      <c r="AA656" s="1454"/>
      <c r="AB656" s="1454"/>
      <c r="AC656" s="1454"/>
      <c r="AD656" s="1454"/>
      <c r="AE656" s="1454"/>
      <c r="AF656" s="1268"/>
      <c r="AG656" s="1268"/>
      <c r="AH656" s="1268"/>
      <c r="AI656" s="1268"/>
      <c r="AJ656" s="1268"/>
      <c r="AK656" s="1268"/>
      <c r="AL656" s="1268"/>
      <c r="AM656" s="1268"/>
      <c r="AN656" s="1268"/>
      <c r="AO656" s="1353"/>
    </row>
    <row r="657" spans="1:42" s="1249" customFormat="1" ht="13.8" hidden="1" x14ac:dyDescent="0.3">
      <c r="A657" s="928" t="s">
        <v>7488</v>
      </c>
      <c r="B657" s="928" t="s">
        <v>9478</v>
      </c>
      <c r="C657" s="928">
        <v>4232</v>
      </c>
      <c r="D657" s="928" t="s">
        <v>376</v>
      </c>
      <c r="E657" s="928" t="s">
        <v>454</v>
      </c>
      <c r="F657" s="928" t="s">
        <v>913</v>
      </c>
      <c r="G657" s="928" t="s">
        <v>4941</v>
      </c>
      <c r="H657" s="928" t="s">
        <v>489</v>
      </c>
      <c r="I657" s="928" t="s">
        <v>10397</v>
      </c>
      <c r="J657" s="928" t="s">
        <v>390</v>
      </c>
      <c r="K657" s="928">
        <v>1035154683</v>
      </c>
      <c r="L657" s="1391">
        <v>39922</v>
      </c>
      <c r="M657" s="1307">
        <v>16</v>
      </c>
      <c r="N657" s="1307" t="s">
        <v>379</v>
      </c>
      <c r="O657" s="928">
        <v>3223522006</v>
      </c>
      <c r="P657" s="928"/>
      <c r="Q657" s="928"/>
      <c r="R657" s="928" t="s">
        <v>380</v>
      </c>
      <c r="S657" s="928" t="s">
        <v>54</v>
      </c>
      <c r="T657" s="928" t="s">
        <v>10393</v>
      </c>
      <c r="U657" s="928"/>
      <c r="V657" s="1352"/>
      <c r="W657" s="1352"/>
      <c r="X657" s="1352"/>
      <c r="Y657" s="1454"/>
      <c r="Z657" s="1454"/>
      <c r="AA657" s="1454"/>
      <c r="AB657" s="1454"/>
      <c r="AC657" s="1454"/>
      <c r="AD657" s="1454"/>
      <c r="AE657" s="1454"/>
      <c r="AF657" s="1268"/>
      <c r="AG657" s="1268"/>
      <c r="AH657" s="1268"/>
      <c r="AI657" s="1268"/>
      <c r="AJ657" s="1268"/>
      <c r="AK657" s="1268"/>
      <c r="AL657" s="1268"/>
      <c r="AM657" s="1268"/>
      <c r="AN657" s="1268"/>
      <c r="AO657" s="1353"/>
    </row>
    <row r="658" spans="1:42" s="1286" customFormat="1" ht="13.8" hidden="1" x14ac:dyDescent="0.3">
      <c r="A658" s="928" t="s">
        <v>7488</v>
      </c>
      <c r="B658" s="928" t="s">
        <v>9478</v>
      </c>
      <c r="C658" s="928">
        <v>4233</v>
      </c>
      <c r="D658" s="928" t="s">
        <v>376</v>
      </c>
      <c r="E658" s="928" t="s">
        <v>7509</v>
      </c>
      <c r="F658" s="928" t="s">
        <v>404</v>
      </c>
      <c r="G658" s="928" t="s">
        <v>4941</v>
      </c>
      <c r="H658" s="928" t="s">
        <v>489</v>
      </c>
      <c r="I658" s="928" t="s">
        <v>10398</v>
      </c>
      <c r="J658" s="928" t="s">
        <v>390</v>
      </c>
      <c r="K658" s="928">
        <v>1033374744</v>
      </c>
      <c r="L658" s="1391">
        <v>40697</v>
      </c>
      <c r="M658" s="1307">
        <v>14</v>
      </c>
      <c r="N658" s="1307" t="s">
        <v>51</v>
      </c>
      <c r="O658" s="928">
        <v>3223522006</v>
      </c>
      <c r="P658" s="928"/>
      <c r="Q658" s="928"/>
      <c r="R658" s="928" t="s">
        <v>380</v>
      </c>
      <c r="S658" s="928" t="s">
        <v>54</v>
      </c>
      <c r="T658" s="928" t="s">
        <v>10393</v>
      </c>
      <c r="U658" s="928"/>
      <c r="V658" s="1352"/>
      <c r="W658" s="1352"/>
      <c r="X658" s="1352"/>
      <c r="Y658" s="1454"/>
      <c r="Z658" s="1454"/>
      <c r="AA658" s="1454"/>
      <c r="AB658" s="1454"/>
      <c r="AC658" s="1454"/>
      <c r="AD658" s="1449"/>
      <c r="AE658" s="1454"/>
      <c r="AF658" s="1268"/>
      <c r="AG658" s="1268"/>
      <c r="AH658" s="1268"/>
      <c r="AI658" s="1268"/>
      <c r="AJ658" s="1268"/>
      <c r="AK658" s="1268"/>
      <c r="AL658" s="1268"/>
      <c r="AM658" s="1268"/>
      <c r="AN658" s="1268"/>
      <c r="AO658" s="1452"/>
      <c r="AP658" s="1561"/>
    </row>
    <row r="659" spans="1:42" s="1249" customFormat="1" ht="13.8" hidden="1" x14ac:dyDescent="0.3">
      <c r="A659" s="928" t="s">
        <v>7488</v>
      </c>
      <c r="B659" s="928" t="s">
        <v>9478</v>
      </c>
      <c r="C659" s="928">
        <v>4251</v>
      </c>
      <c r="D659" s="928" t="s">
        <v>376</v>
      </c>
      <c r="E659" s="928" t="s">
        <v>4703</v>
      </c>
      <c r="F659" s="928" t="s">
        <v>10399</v>
      </c>
      <c r="G659" s="928" t="s">
        <v>415</v>
      </c>
      <c r="H659" s="928" t="s">
        <v>9029</v>
      </c>
      <c r="I659" s="928" t="s">
        <v>10400</v>
      </c>
      <c r="J659" s="928" t="s">
        <v>431</v>
      </c>
      <c r="K659" s="928">
        <v>1037488251</v>
      </c>
      <c r="L659" s="1391">
        <v>44421</v>
      </c>
      <c r="M659" s="1307">
        <v>4</v>
      </c>
      <c r="N659" s="1307" t="s">
        <v>51</v>
      </c>
      <c r="O659" s="928">
        <v>3146423565</v>
      </c>
      <c r="P659" s="928"/>
      <c r="Q659" s="928"/>
      <c r="R659" s="928" t="s">
        <v>380</v>
      </c>
      <c r="S659" s="928" t="s">
        <v>54</v>
      </c>
      <c r="T659" s="928" t="s">
        <v>10381</v>
      </c>
      <c r="U659" s="928"/>
      <c r="V659" s="1352"/>
      <c r="W659" s="1352"/>
      <c r="X659" s="1352"/>
      <c r="Y659" s="1454"/>
      <c r="Z659" s="1454"/>
      <c r="AA659" s="1454"/>
      <c r="AB659" s="1454"/>
      <c r="AC659" s="1454"/>
      <c r="AD659" s="1449"/>
      <c r="AE659" s="1454"/>
      <c r="AF659" s="1268"/>
      <c r="AG659" s="1268"/>
      <c r="AH659" s="1268"/>
      <c r="AI659" s="1268"/>
      <c r="AJ659" s="1268"/>
      <c r="AK659" s="1268"/>
      <c r="AL659" s="1268"/>
      <c r="AM659" s="1268"/>
      <c r="AN659" s="1268"/>
      <c r="AO659" s="1452"/>
      <c r="AP659" s="1563"/>
    </row>
    <row r="660" spans="1:42" s="1249" customFormat="1" ht="13.8" hidden="1" x14ac:dyDescent="0.3">
      <c r="A660" s="928" t="s">
        <v>7488</v>
      </c>
      <c r="B660" s="928" t="s">
        <v>9478</v>
      </c>
      <c r="C660" s="928">
        <v>4291</v>
      </c>
      <c r="D660" s="928" t="s">
        <v>376</v>
      </c>
      <c r="E660" s="928" t="s">
        <v>4891</v>
      </c>
      <c r="F660" s="928" t="s">
        <v>378</v>
      </c>
      <c r="G660" s="928" t="s">
        <v>5420</v>
      </c>
      <c r="H660" s="928" t="s">
        <v>4947</v>
      </c>
      <c r="I660" s="928" t="s">
        <v>10401</v>
      </c>
      <c r="J660" s="928" t="s">
        <v>431</v>
      </c>
      <c r="K660" s="928">
        <v>1037488797</v>
      </c>
      <c r="L660" s="1391">
        <v>44747</v>
      </c>
      <c r="M660" s="1307">
        <v>3</v>
      </c>
      <c r="N660" s="1307" t="s">
        <v>379</v>
      </c>
      <c r="O660" s="928">
        <v>3146818065</v>
      </c>
      <c r="P660" s="928"/>
      <c r="Q660" s="928"/>
      <c r="R660" s="928" t="s">
        <v>380</v>
      </c>
      <c r="S660" s="928" t="s">
        <v>54</v>
      </c>
      <c r="T660" s="928" t="s">
        <v>10381</v>
      </c>
      <c r="U660" s="928"/>
      <c r="V660" s="1352"/>
      <c r="W660" s="1352"/>
      <c r="X660" s="1352"/>
      <c r="Y660" s="1454"/>
      <c r="Z660" s="1454"/>
      <c r="AA660" s="1454"/>
      <c r="AB660" s="1454"/>
      <c r="AC660" s="1454"/>
      <c r="AD660" s="1454"/>
      <c r="AE660" s="1454"/>
      <c r="AF660" s="1268"/>
      <c r="AG660" s="1268"/>
      <c r="AH660" s="1268"/>
      <c r="AI660" s="1268"/>
      <c r="AJ660" s="1268"/>
      <c r="AK660" s="1268"/>
      <c r="AL660" s="1268"/>
      <c r="AM660" s="1268"/>
      <c r="AN660" s="1268"/>
      <c r="AO660" s="1353"/>
    </row>
    <row r="661" spans="1:42" s="1249" customFormat="1" ht="13.8" hidden="1" x14ac:dyDescent="0.3">
      <c r="A661" s="928" t="s">
        <v>7488</v>
      </c>
      <c r="B661" s="928" t="s">
        <v>9478</v>
      </c>
      <c r="C661" s="928">
        <v>4292</v>
      </c>
      <c r="D661" s="928" t="s">
        <v>376</v>
      </c>
      <c r="E661" s="928" t="s">
        <v>5334</v>
      </c>
      <c r="F661" s="928" t="s">
        <v>116</v>
      </c>
      <c r="G661" s="928" t="s">
        <v>5420</v>
      </c>
      <c r="H661" s="928" t="s">
        <v>4947</v>
      </c>
      <c r="I661" s="928" t="s">
        <v>10402</v>
      </c>
      <c r="J661" s="928" t="s">
        <v>390</v>
      </c>
      <c r="K661" s="928">
        <v>1039103649</v>
      </c>
      <c r="L661" s="1391">
        <v>43219</v>
      </c>
      <c r="M661" s="1307">
        <v>7</v>
      </c>
      <c r="N661" s="1307" t="s">
        <v>379</v>
      </c>
      <c r="O661" s="928">
        <v>3146818065</v>
      </c>
      <c r="P661" s="928"/>
      <c r="Q661" s="928"/>
      <c r="R661" s="928" t="s">
        <v>380</v>
      </c>
      <c r="S661" s="928" t="s">
        <v>54</v>
      </c>
      <c r="T661" s="928" t="s">
        <v>10381</v>
      </c>
      <c r="U661" s="928"/>
      <c r="V661" s="1352"/>
      <c r="W661" s="1352"/>
      <c r="X661" s="1352"/>
      <c r="Y661" s="1454"/>
      <c r="Z661" s="1454"/>
      <c r="AA661" s="1454"/>
      <c r="AB661" s="1454"/>
      <c r="AC661" s="1454"/>
      <c r="AD661" s="1449"/>
      <c r="AE661" s="1454"/>
      <c r="AF661" s="1268"/>
      <c r="AG661" s="1268"/>
      <c r="AH661" s="1268"/>
      <c r="AI661" s="1268"/>
      <c r="AJ661" s="1268"/>
      <c r="AK661" s="1268"/>
      <c r="AL661" s="1268"/>
      <c r="AM661" s="1268"/>
      <c r="AN661" s="1268"/>
      <c r="AO661" s="1452"/>
      <c r="AP661" s="1561"/>
    </row>
    <row r="662" spans="1:42" s="1249" customFormat="1" ht="13.8" hidden="1" x14ac:dyDescent="0.3">
      <c r="A662" s="928" t="s">
        <v>7488</v>
      </c>
      <c r="B662" s="928" t="s">
        <v>9478</v>
      </c>
      <c r="C662" s="928">
        <v>4301</v>
      </c>
      <c r="D662" s="928" t="s">
        <v>376</v>
      </c>
      <c r="E662" s="928" t="s">
        <v>799</v>
      </c>
      <c r="F662" s="928" t="s">
        <v>565</v>
      </c>
      <c r="G662" s="928" t="s">
        <v>4906</v>
      </c>
      <c r="H662" s="928" t="s">
        <v>2638</v>
      </c>
      <c r="I662" s="928" t="s">
        <v>10403</v>
      </c>
      <c r="J662" s="928" t="s">
        <v>390</v>
      </c>
      <c r="K662" s="928">
        <v>1041268842</v>
      </c>
      <c r="L662" s="1391">
        <v>41936</v>
      </c>
      <c r="M662" s="1307">
        <v>11</v>
      </c>
      <c r="N662" s="1307" t="s">
        <v>51</v>
      </c>
      <c r="O662" s="928">
        <v>3043226602</v>
      </c>
      <c r="P662" s="928"/>
      <c r="Q662" s="928"/>
      <c r="R662" s="928" t="s">
        <v>380</v>
      </c>
      <c r="S662" s="928" t="s">
        <v>54</v>
      </c>
      <c r="T662" s="928" t="s">
        <v>10381</v>
      </c>
      <c r="U662" s="928"/>
      <c r="V662" s="1352"/>
      <c r="W662" s="1352"/>
      <c r="X662" s="1352"/>
      <c r="Y662" s="1454"/>
      <c r="Z662" s="1454"/>
      <c r="AA662" s="1454"/>
      <c r="AB662" s="1454"/>
      <c r="AC662" s="1454"/>
      <c r="AD662" s="1454"/>
      <c r="AE662" s="1454"/>
      <c r="AF662" s="1268"/>
      <c r="AG662" s="1268"/>
      <c r="AH662" s="1268"/>
      <c r="AI662" s="1268"/>
      <c r="AJ662" s="1268"/>
      <c r="AK662" s="1268"/>
      <c r="AL662" s="1268"/>
      <c r="AM662" s="1268"/>
      <c r="AN662" s="1268"/>
      <c r="AO662" s="1353"/>
    </row>
    <row r="663" spans="1:42" s="1249" customFormat="1" ht="13.8" hidden="1" x14ac:dyDescent="0.3">
      <c r="A663" s="928" t="s">
        <v>7488</v>
      </c>
      <c r="B663" s="928" t="s">
        <v>9478</v>
      </c>
      <c r="C663" s="928">
        <v>4302</v>
      </c>
      <c r="D663" s="928" t="s">
        <v>376</v>
      </c>
      <c r="E663" s="928" t="s">
        <v>6605</v>
      </c>
      <c r="F663" s="928" t="s">
        <v>1088</v>
      </c>
      <c r="G663" s="928" t="s">
        <v>1699</v>
      </c>
      <c r="H663" s="928" t="s">
        <v>2638</v>
      </c>
      <c r="I663" s="928" t="s">
        <v>10404</v>
      </c>
      <c r="J663" s="928" t="s">
        <v>431</v>
      </c>
      <c r="K663" s="928">
        <v>1037489812</v>
      </c>
      <c r="L663" s="1391">
        <v>45685</v>
      </c>
      <c r="M663" s="1307"/>
      <c r="N663" s="1307" t="s">
        <v>379</v>
      </c>
      <c r="O663" s="928">
        <v>3043226602</v>
      </c>
      <c r="P663" s="928"/>
      <c r="Q663" s="928"/>
      <c r="R663" s="928" t="s">
        <v>380</v>
      </c>
      <c r="S663" s="928" t="s">
        <v>54</v>
      </c>
      <c r="T663" s="928" t="s">
        <v>10381</v>
      </c>
      <c r="U663" s="928"/>
      <c r="V663" s="1352"/>
      <c r="W663" s="1352"/>
      <c r="X663" s="1352"/>
      <c r="Y663" s="1454"/>
      <c r="Z663" s="1454"/>
      <c r="AA663" s="1454"/>
      <c r="AB663" s="1454"/>
      <c r="AC663" s="1454"/>
      <c r="AD663" s="1449"/>
      <c r="AE663" s="1454"/>
      <c r="AF663" s="1268"/>
      <c r="AG663" s="1268"/>
      <c r="AH663" s="1268"/>
      <c r="AI663" s="1268"/>
      <c r="AJ663" s="1268"/>
      <c r="AK663" s="1268"/>
      <c r="AL663" s="1268"/>
      <c r="AM663" s="1268"/>
      <c r="AN663" s="1268"/>
      <c r="AO663" s="1452"/>
      <c r="AP663" s="1561"/>
    </row>
    <row r="664" spans="1:42" s="1453" customFormat="1" ht="13.8" hidden="1" x14ac:dyDescent="0.3">
      <c r="A664" s="928" t="s">
        <v>7488</v>
      </c>
      <c r="B664" s="928" t="s">
        <v>9478</v>
      </c>
      <c r="C664" s="928">
        <v>4321</v>
      </c>
      <c r="D664" s="928" t="s">
        <v>376</v>
      </c>
      <c r="E664" s="928" t="s">
        <v>10405</v>
      </c>
      <c r="F664" s="928" t="s">
        <v>343</v>
      </c>
      <c r="G664" s="928" t="s">
        <v>6263</v>
      </c>
      <c r="H664" s="928" t="s">
        <v>5311</v>
      </c>
      <c r="I664" s="928" t="s">
        <v>10406</v>
      </c>
      <c r="J664" s="928" t="s">
        <v>390</v>
      </c>
      <c r="K664" s="928">
        <v>1068429319</v>
      </c>
      <c r="L664" s="1391">
        <v>41668</v>
      </c>
      <c r="M664" s="1307">
        <v>13</v>
      </c>
      <c r="N664" s="1307" t="s">
        <v>51</v>
      </c>
      <c r="O664" s="928">
        <v>3233880557</v>
      </c>
      <c r="P664" s="928"/>
      <c r="Q664" s="928"/>
      <c r="R664" s="928" t="s">
        <v>380</v>
      </c>
      <c r="S664" s="928" t="s">
        <v>54</v>
      </c>
      <c r="T664" s="928" t="s">
        <v>10381</v>
      </c>
      <c r="U664" s="928"/>
      <c r="V664" s="1352"/>
      <c r="W664" s="1352"/>
      <c r="X664" s="1352"/>
      <c r="Y664" s="1454"/>
      <c r="Z664" s="1454"/>
      <c r="AA664" s="1454"/>
      <c r="AB664" s="1454"/>
      <c r="AC664" s="1454"/>
      <c r="AD664" s="1454"/>
      <c r="AE664" s="1454"/>
      <c r="AF664" s="1268"/>
      <c r="AG664" s="1268"/>
      <c r="AH664" s="1268"/>
      <c r="AI664" s="1268"/>
      <c r="AJ664" s="1268"/>
      <c r="AK664" s="1268"/>
      <c r="AL664" s="1268"/>
      <c r="AM664" s="1268"/>
      <c r="AN664" s="1268"/>
      <c r="AO664" s="1452"/>
      <c r="AP664" s="1570"/>
    </row>
    <row r="665" spans="1:42" s="1249" customFormat="1" ht="13.8" hidden="1" x14ac:dyDescent="0.3">
      <c r="A665" s="928" t="s">
        <v>7488</v>
      </c>
      <c r="B665" s="928" t="s">
        <v>9478</v>
      </c>
      <c r="C665" s="928">
        <v>4331</v>
      </c>
      <c r="D665" s="928" t="s">
        <v>376</v>
      </c>
      <c r="E665" s="928" t="s">
        <v>2924</v>
      </c>
      <c r="F665" s="928"/>
      <c r="G665" s="928" t="s">
        <v>5053</v>
      </c>
      <c r="H665" s="928" t="s">
        <v>5312</v>
      </c>
      <c r="I665" s="928" t="s">
        <v>10407</v>
      </c>
      <c r="J665" s="928" t="s">
        <v>50</v>
      </c>
      <c r="K665" s="928">
        <v>92447928</v>
      </c>
      <c r="L665" s="1391">
        <v>28216</v>
      </c>
      <c r="M665" s="1307">
        <v>48</v>
      </c>
      <c r="N665" s="1307" t="s">
        <v>379</v>
      </c>
      <c r="O665" s="928">
        <v>3218044585</v>
      </c>
      <c r="P665" s="928"/>
      <c r="Q665" s="928"/>
      <c r="R665" s="928" t="s">
        <v>380</v>
      </c>
      <c r="S665" s="928" t="s">
        <v>54</v>
      </c>
      <c r="T665" s="928" t="s">
        <v>10001</v>
      </c>
      <c r="U665" s="928"/>
      <c r="V665" s="1352"/>
      <c r="W665" s="1352"/>
      <c r="X665" s="1352"/>
      <c r="Y665" s="1454"/>
      <c r="Z665" s="1454"/>
      <c r="AA665" s="1454"/>
      <c r="AB665" s="1454"/>
      <c r="AC665" s="1454"/>
      <c r="AD665" s="1454"/>
      <c r="AE665" s="1454"/>
      <c r="AF665" s="1268"/>
      <c r="AG665" s="1268"/>
      <c r="AH665" s="1268"/>
      <c r="AI665" s="1268"/>
      <c r="AJ665" s="1268"/>
      <c r="AK665" s="1268"/>
      <c r="AL665" s="1268"/>
      <c r="AM665" s="1268"/>
      <c r="AN665" s="1268"/>
      <c r="AO665" s="1353"/>
    </row>
    <row r="666" spans="1:42" s="1249" customFormat="1" ht="13.8" hidden="1" x14ac:dyDescent="0.3">
      <c r="A666" s="928" t="s">
        <v>7488</v>
      </c>
      <c r="B666" s="928" t="s">
        <v>9478</v>
      </c>
      <c r="C666" s="928">
        <v>4332</v>
      </c>
      <c r="D666" s="928" t="s">
        <v>376</v>
      </c>
      <c r="E666" s="928" t="s">
        <v>454</v>
      </c>
      <c r="F666" s="928" t="s">
        <v>809</v>
      </c>
      <c r="G666" s="928" t="s">
        <v>5053</v>
      </c>
      <c r="H666" s="928" t="s">
        <v>9696</v>
      </c>
      <c r="I666" s="928" t="s">
        <v>10408</v>
      </c>
      <c r="J666" s="928" t="s">
        <v>390</v>
      </c>
      <c r="K666" s="928">
        <v>1037485371</v>
      </c>
      <c r="L666" s="1391">
        <v>42418</v>
      </c>
      <c r="M666" s="1307">
        <v>9</v>
      </c>
      <c r="N666" s="1307" t="s">
        <v>379</v>
      </c>
      <c r="O666" s="928">
        <v>3218044585</v>
      </c>
      <c r="P666" s="928"/>
      <c r="Q666" s="928"/>
      <c r="R666" s="928" t="s">
        <v>380</v>
      </c>
      <c r="S666" s="928" t="s">
        <v>54</v>
      </c>
      <c r="T666" s="928" t="s">
        <v>10001</v>
      </c>
      <c r="U666" s="928"/>
      <c r="V666" s="1352"/>
      <c r="W666" s="1352"/>
      <c r="X666" s="1352"/>
      <c r="Y666" s="1454"/>
      <c r="Z666" s="1454"/>
      <c r="AA666" s="1454"/>
      <c r="AB666" s="1454"/>
      <c r="AC666" s="1454"/>
      <c r="AD666" s="1454"/>
      <c r="AE666" s="1454"/>
      <c r="AF666" s="1268"/>
      <c r="AG666" s="1268"/>
      <c r="AH666" s="1268"/>
      <c r="AI666" s="1268"/>
      <c r="AJ666" s="1268"/>
      <c r="AK666" s="1268"/>
      <c r="AL666" s="1268"/>
      <c r="AM666" s="1268"/>
      <c r="AN666" s="1268"/>
      <c r="AO666" s="1353"/>
    </row>
    <row r="667" spans="1:42" s="1249" customFormat="1" ht="13.8" hidden="1" x14ac:dyDescent="0.3">
      <c r="A667" s="928" t="s">
        <v>7488</v>
      </c>
      <c r="B667" s="928" t="s">
        <v>9478</v>
      </c>
      <c r="C667" s="928">
        <v>4333</v>
      </c>
      <c r="D667" s="928" t="s">
        <v>376</v>
      </c>
      <c r="E667" s="928" t="s">
        <v>454</v>
      </c>
      <c r="F667" s="928" t="s">
        <v>1521</v>
      </c>
      <c r="G667" s="928" t="s">
        <v>5053</v>
      </c>
      <c r="H667" s="928" t="s">
        <v>9696</v>
      </c>
      <c r="I667" s="928" t="s">
        <v>10409</v>
      </c>
      <c r="J667" s="928" t="s">
        <v>390</v>
      </c>
      <c r="K667" s="928">
        <v>1037481603</v>
      </c>
      <c r="L667" s="1391">
        <v>40815</v>
      </c>
      <c r="M667" s="1307">
        <v>14</v>
      </c>
      <c r="N667" s="1307" t="s">
        <v>379</v>
      </c>
      <c r="O667" s="928">
        <v>3218044585</v>
      </c>
      <c r="P667" s="928"/>
      <c r="Q667" s="928"/>
      <c r="R667" s="928" t="s">
        <v>380</v>
      </c>
      <c r="S667" s="928" t="s">
        <v>54</v>
      </c>
      <c r="T667" s="928" t="s">
        <v>10001</v>
      </c>
      <c r="U667" s="928"/>
      <c r="V667" s="1352"/>
      <c r="W667" s="1352"/>
      <c r="X667" s="1352"/>
      <c r="Y667" s="1454"/>
      <c r="Z667" s="1454"/>
      <c r="AA667" s="1454"/>
      <c r="AB667" s="1454"/>
      <c r="AC667" s="1454"/>
      <c r="AD667" s="1449"/>
      <c r="AE667" s="1454"/>
      <c r="AF667" s="1268"/>
      <c r="AG667" s="1268"/>
      <c r="AH667" s="1268"/>
      <c r="AI667" s="1268"/>
      <c r="AJ667" s="1268"/>
      <c r="AK667" s="1268"/>
      <c r="AL667" s="1268"/>
      <c r="AM667" s="1268"/>
      <c r="AN667" s="1268"/>
      <c r="AO667" s="1452"/>
      <c r="AP667" s="1561"/>
    </row>
    <row r="668" spans="1:42" s="1249" customFormat="1" ht="13.8" hidden="1" x14ac:dyDescent="0.3">
      <c r="A668" s="928" t="s">
        <v>7488</v>
      </c>
      <c r="B668" s="928" t="s">
        <v>9478</v>
      </c>
      <c r="C668" s="928">
        <v>4361</v>
      </c>
      <c r="D668" s="928" t="s">
        <v>376</v>
      </c>
      <c r="E668" s="928" t="s">
        <v>7308</v>
      </c>
      <c r="F668" s="928" t="s">
        <v>438</v>
      </c>
      <c r="G668" s="928" t="s">
        <v>5524</v>
      </c>
      <c r="H668" s="928" t="s">
        <v>7792</v>
      </c>
      <c r="I668" s="928" t="s">
        <v>10410</v>
      </c>
      <c r="J668" s="928" t="s">
        <v>431</v>
      </c>
      <c r="K668" s="928">
        <v>1037488813</v>
      </c>
      <c r="L668" s="1391">
        <v>44816</v>
      </c>
      <c r="M668" s="1307">
        <v>3</v>
      </c>
      <c r="N668" s="1307" t="s">
        <v>51</v>
      </c>
      <c r="O668" s="928">
        <v>3103943095</v>
      </c>
      <c r="P668" s="928"/>
      <c r="Q668" s="928"/>
      <c r="R668" s="928" t="s">
        <v>380</v>
      </c>
      <c r="S668" s="928" t="s">
        <v>54</v>
      </c>
      <c r="T668" s="928" t="s">
        <v>10381</v>
      </c>
      <c r="U668" s="928"/>
      <c r="V668" s="1352"/>
      <c r="W668" s="1352"/>
      <c r="X668" s="1352"/>
      <c r="Y668" s="1454"/>
      <c r="Z668" s="1454"/>
      <c r="AA668" s="1454"/>
      <c r="AB668" s="1454"/>
      <c r="AC668" s="1454"/>
      <c r="AD668" s="1449"/>
      <c r="AE668" s="1454"/>
      <c r="AF668" s="1268"/>
      <c r="AG668" s="1268"/>
      <c r="AH668" s="1268"/>
      <c r="AI668" s="1268"/>
      <c r="AJ668" s="1268"/>
      <c r="AK668" s="1268"/>
      <c r="AL668" s="1268"/>
      <c r="AM668" s="1268"/>
      <c r="AN668" s="1268"/>
      <c r="AO668" s="1452"/>
      <c r="AP668" s="1563"/>
    </row>
    <row r="669" spans="1:42" s="1249" customFormat="1" ht="13.8" hidden="1" x14ac:dyDescent="0.3">
      <c r="A669" s="928" t="s">
        <v>7488</v>
      </c>
      <c r="B669" s="928" t="s">
        <v>9478</v>
      </c>
      <c r="C669" s="928">
        <v>4401</v>
      </c>
      <c r="D669" s="928" t="s">
        <v>376</v>
      </c>
      <c r="E669" s="928" t="s">
        <v>10412</v>
      </c>
      <c r="F669" s="928"/>
      <c r="G669" s="928" t="s">
        <v>4787</v>
      </c>
      <c r="H669" s="928" t="s">
        <v>4778</v>
      </c>
      <c r="I669" s="928" t="s">
        <v>10413</v>
      </c>
      <c r="J669" s="928" t="s">
        <v>431</v>
      </c>
      <c r="K669" s="928">
        <v>1066759153</v>
      </c>
      <c r="L669" s="1391">
        <v>45167</v>
      </c>
      <c r="M669" s="1307">
        <v>2</v>
      </c>
      <c r="N669" s="1307" t="s">
        <v>51</v>
      </c>
      <c r="O669" s="928">
        <v>3216244025</v>
      </c>
      <c r="P669" s="928"/>
      <c r="Q669" s="928"/>
      <c r="R669" s="928" t="s">
        <v>380</v>
      </c>
      <c r="S669" s="928" t="s">
        <v>54</v>
      </c>
      <c r="T669" s="928" t="s">
        <v>10381</v>
      </c>
      <c r="U669" s="928"/>
      <c r="V669" s="1352"/>
      <c r="W669" s="1352"/>
      <c r="X669" s="1352"/>
      <c r="Y669" s="1454"/>
      <c r="Z669" s="1454"/>
      <c r="AA669" s="1454"/>
      <c r="AB669" s="1454"/>
      <c r="AC669" s="1454"/>
      <c r="AD669" s="1449"/>
      <c r="AE669" s="1454"/>
      <c r="AF669" s="1268"/>
      <c r="AG669" s="1268"/>
      <c r="AH669" s="1268"/>
      <c r="AI669" s="1268"/>
      <c r="AJ669" s="1268"/>
      <c r="AK669" s="1268"/>
      <c r="AL669" s="1268"/>
      <c r="AM669" s="1268"/>
      <c r="AN669" s="1268"/>
      <c r="AO669" s="1452"/>
      <c r="AP669" s="1563"/>
    </row>
    <row r="670" spans="1:42" s="1249" customFormat="1" ht="13.8" hidden="1" x14ac:dyDescent="0.3">
      <c r="A670" s="928" t="s">
        <v>7488</v>
      </c>
      <c r="B670" s="928" t="s">
        <v>9478</v>
      </c>
      <c r="C670" s="928">
        <v>4421</v>
      </c>
      <c r="D670" s="928" t="s">
        <v>376</v>
      </c>
      <c r="E670" s="928" t="s">
        <v>659</v>
      </c>
      <c r="F670" s="928"/>
      <c r="G670" s="928" t="s">
        <v>6596</v>
      </c>
      <c r="H670" s="928" t="s">
        <v>4972</v>
      </c>
      <c r="I670" s="928" t="s">
        <v>10414</v>
      </c>
      <c r="J670" s="928" t="s">
        <v>390</v>
      </c>
      <c r="K670" s="928">
        <v>1037483698</v>
      </c>
      <c r="L670" s="1391">
        <v>41631</v>
      </c>
      <c r="M670" s="1307">
        <v>12</v>
      </c>
      <c r="N670" s="1307" t="s">
        <v>379</v>
      </c>
      <c r="O670" s="928">
        <v>3012948904</v>
      </c>
      <c r="P670" s="928"/>
      <c r="Q670" s="928"/>
      <c r="R670" s="928" t="s">
        <v>380</v>
      </c>
      <c r="S670" s="928" t="s">
        <v>54</v>
      </c>
      <c r="T670" s="928" t="s">
        <v>10411</v>
      </c>
      <c r="U670" s="928"/>
      <c r="V670" s="1352"/>
      <c r="W670" s="1352"/>
      <c r="X670" s="1352"/>
      <c r="Y670" s="1454"/>
      <c r="Z670" s="1454"/>
      <c r="AA670" s="1454"/>
      <c r="AB670" s="1454"/>
      <c r="AC670" s="1454"/>
      <c r="AD670" s="1454"/>
      <c r="AE670" s="1454"/>
      <c r="AF670" s="1268"/>
      <c r="AG670" s="1268"/>
      <c r="AH670" s="1268"/>
      <c r="AI670" s="1268"/>
      <c r="AJ670" s="1268"/>
      <c r="AK670" s="1268"/>
      <c r="AL670" s="1268"/>
      <c r="AM670" s="1268"/>
      <c r="AN670" s="1268"/>
      <c r="AO670" s="1353"/>
    </row>
    <row r="671" spans="1:42" s="1249" customFormat="1" ht="13.8" hidden="1" x14ac:dyDescent="0.3">
      <c r="A671" s="928" t="s">
        <v>7488</v>
      </c>
      <c r="B671" s="928" t="s">
        <v>9478</v>
      </c>
      <c r="C671" s="928">
        <v>4422</v>
      </c>
      <c r="D671" s="928" t="s">
        <v>376</v>
      </c>
      <c r="E671" s="928" t="s">
        <v>1547</v>
      </c>
      <c r="F671" s="928" t="s">
        <v>10415</v>
      </c>
      <c r="G671" s="928" t="s">
        <v>6596</v>
      </c>
      <c r="H671" s="928" t="s">
        <v>1517</v>
      </c>
      <c r="I671" s="928" t="s">
        <v>10416</v>
      </c>
      <c r="J671" s="928" t="s">
        <v>431</v>
      </c>
      <c r="K671" s="928">
        <v>1200716874</v>
      </c>
      <c r="L671" s="1391">
        <v>43563</v>
      </c>
      <c r="M671" s="1307">
        <v>6</v>
      </c>
      <c r="N671" s="1307" t="s">
        <v>51</v>
      </c>
      <c r="O671" s="928">
        <v>3012948904</v>
      </c>
      <c r="P671" s="928"/>
      <c r="Q671" s="928"/>
      <c r="R671" s="928" t="s">
        <v>380</v>
      </c>
      <c r="S671" s="928" t="s">
        <v>54</v>
      </c>
      <c r="T671" s="928" t="s">
        <v>10411</v>
      </c>
      <c r="U671" s="928"/>
      <c r="V671" s="1352"/>
      <c r="W671" s="1352"/>
      <c r="X671" s="1352"/>
      <c r="Y671" s="1454"/>
      <c r="Z671" s="1454"/>
      <c r="AA671" s="1454"/>
      <c r="AB671" s="1454"/>
      <c r="AC671" s="1454"/>
      <c r="AD671" s="1454"/>
      <c r="AE671" s="1454"/>
      <c r="AF671" s="1268"/>
      <c r="AG671" s="1268"/>
      <c r="AH671" s="1268"/>
      <c r="AI671" s="1268"/>
      <c r="AJ671" s="1268"/>
      <c r="AK671" s="1268"/>
      <c r="AL671" s="1268"/>
      <c r="AM671" s="1268"/>
      <c r="AN671" s="1268"/>
      <c r="AO671" s="1353"/>
    </row>
    <row r="672" spans="1:42" s="1249" customFormat="1" ht="13.8" hidden="1" x14ac:dyDescent="0.3">
      <c r="A672" s="928" t="s">
        <v>7488</v>
      </c>
      <c r="B672" s="928" t="s">
        <v>9478</v>
      </c>
      <c r="C672" s="928">
        <v>4423</v>
      </c>
      <c r="D672" s="928" t="s">
        <v>376</v>
      </c>
      <c r="E672" s="928" t="s">
        <v>1088</v>
      </c>
      <c r="F672" s="928"/>
      <c r="G672" s="928" t="s">
        <v>6596</v>
      </c>
      <c r="H672" s="928" t="s">
        <v>1517</v>
      </c>
      <c r="I672" s="928" t="s">
        <v>10417</v>
      </c>
      <c r="J672" s="928" t="s">
        <v>431</v>
      </c>
      <c r="K672" s="928">
        <v>1037488560</v>
      </c>
      <c r="L672" s="1391">
        <v>44512</v>
      </c>
      <c r="M672" s="1307">
        <v>4</v>
      </c>
      <c r="N672" s="1307" t="s">
        <v>379</v>
      </c>
      <c r="O672" s="928">
        <v>3012948904</v>
      </c>
      <c r="P672" s="928"/>
      <c r="Q672" s="928"/>
      <c r="R672" s="928" t="s">
        <v>380</v>
      </c>
      <c r="S672" s="928" t="s">
        <v>54</v>
      </c>
      <c r="T672" s="928" t="s">
        <v>10411</v>
      </c>
      <c r="U672" s="928"/>
      <c r="V672" s="1352"/>
      <c r="W672" s="1352"/>
      <c r="X672" s="1352"/>
      <c r="Y672" s="1454"/>
      <c r="Z672" s="1454"/>
      <c r="AA672" s="1454"/>
      <c r="AB672" s="1454"/>
      <c r="AC672" s="1454"/>
      <c r="AD672" s="1449"/>
      <c r="AE672" s="1454"/>
      <c r="AF672" s="1268"/>
      <c r="AG672" s="1268"/>
      <c r="AH672" s="1268"/>
      <c r="AI672" s="1268"/>
      <c r="AJ672" s="1268"/>
      <c r="AK672" s="1268"/>
      <c r="AL672" s="1268"/>
      <c r="AM672" s="1268"/>
      <c r="AN672" s="1268"/>
      <c r="AO672" s="1452"/>
      <c r="AP672" s="1561"/>
    </row>
    <row r="673" spans="1:42" s="1249" customFormat="1" ht="13.8" hidden="1" x14ac:dyDescent="0.3">
      <c r="A673" s="928" t="s">
        <v>7488</v>
      </c>
      <c r="B673" s="928" t="s">
        <v>9478</v>
      </c>
      <c r="C673" s="928">
        <v>4431</v>
      </c>
      <c r="D673" s="928" t="s">
        <v>376</v>
      </c>
      <c r="E673" s="928" t="s">
        <v>454</v>
      </c>
      <c r="F673" s="928" t="s">
        <v>614</v>
      </c>
      <c r="G673" s="928" t="s">
        <v>9045</v>
      </c>
      <c r="H673" s="928" t="s">
        <v>48</v>
      </c>
      <c r="I673" s="928" t="s">
        <v>10418</v>
      </c>
      <c r="J673" s="928" t="s">
        <v>50</v>
      </c>
      <c r="K673" s="928">
        <v>1037486409</v>
      </c>
      <c r="L673" s="1391">
        <v>36380</v>
      </c>
      <c r="M673" s="1307">
        <v>26</v>
      </c>
      <c r="N673" s="1307" t="s">
        <v>379</v>
      </c>
      <c r="O673" s="928">
        <v>3177676268</v>
      </c>
      <c r="P673" s="928"/>
      <c r="Q673" s="928"/>
      <c r="R673" s="928" t="s">
        <v>380</v>
      </c>
      <c r="S673" s="928" t="s">
        <v>54</v>
      </c>
      <c r="T673" s="928" t="s">
        <v>9574</v>
      </c>
      <c r="U673" s="928"/>
      <c r="V673" s="1352"/>
      <c r="W673" s="1352"/>
      <c r="X673" s="1352"/>
      <c r="Y673" s="1454"/>
      <c r="Z673" s="1454"/>
      <c r="AA673" s="1454"/>
      <c r="AB673" s="1454"/>
      <c r="AC673" s="1454"/>
      <c r="AD673" s="1454"/>
      <c r="AE673" s="1454"/>
      <c r="AF673" s="1268"/>
      <c r="AG673" s="1268"/>
      <c r="AH673" s="1268"/>
      <c r="AI673" s="1268"/>
      <c r="AJ673" s="1268"/>
      <c r="AK673" s="1268"/>
      <c r="AL673" s="1268"/>
      <c r="AM673" s="1268"/>
      <c r="AN673" s="1268"/>
      <c r="AO673" s="1353"/>
    </row>
    <row r="674" spans="1:42" s="1249" customFormat="1" ht="13.8" hidden="1" x14ac:dyDescent="0.3">
      <c r="A674" s="928" t="s">
        <v>7488</v>
      </c>
      <c r="B674" s="928" t="s">
        <v>9478</v>
      </c>
      <c r="C674" s="928">
        <v>4432</v>
      </c>
      <c r="D674" s="928" t="s">
        <v>376</v>
      </c>
      <c r="E674" s="928" t="s">
        <v>659</v>
      </c>
      <c r="F674" s="928"/>
      <c r="G674" s="928" t="s">
        <v>9045</v>
      </c>
      <c r="H674" s="928" t="s">
        <v>48</v>
      </c>
      <c r="I674" s="928" t="s">
        <v>10419</v>
      </c>
      <c r="J674" s="928" t="s">
        <v>390</v>
      </c>
      <c r="K674" s="928">
        <v>1037473292</v>
      </c>
      <c r="L674" s="1391">
        <v>39425</v>
      </c>
      <c r="M674" s="1307">
        <v>18</v>
      </c>
      <c r="N674" s="1307" t="s">
        <v>379</v>
      </c>
      <c r="O674" s="928">
        <v>3177676268</v>
      </c>
      <c r="P674" s="928"/>
      <c r="Q674" s="928"/>
      <c r="R674" s="928" t="s">
        <v>380</v>
      </c>
      <c r="S674" s="928" t="s">
        <v>54</v>
      </c>
      <c r="T674" s="928" t="s">
        <v>9574</v>
      </c>
      <c r="U674" s="928"/>
      <c r="V674" s="1352"/>
      <c r="W674" s="1352"/>
      <c r="X674" s="1352"/>
      <c r="Y674" s="1454"/>
      <c r="Z674" s="1454"/>
      <c r="AA674" s="1454"/>
      <c r="AB674" s="1454"/>
      <c r="AC674" s="1454"/>
      <c r="AD674" s="1449"/>
      <c r="AE674" s="1454"/>
      <c r="AF674" s="1268"/>
      <c r="AG674" s="1268"/>
      <c r="AH674" s="1268"/>
      <c r="AI674" s="1268"/>
      <c r="AJ674" s="1268"/>
      <c r="AK674" s="1268"/>
      <c r="AL674" s="1268"/>
      <c r="AM674" s="1268"/>
      <c r="AN674" s="1268"/>
      <c r="AO674" s="1452"/>
      <c r="AP674" s="1561"/>
    </row>
    <row r="675" spans="1:42" s="1249" customFormat="1" ht="13.8" hidden="1" x14ac:dyDescent="0.3">
      <c r="A675" s="928" t="s">
        <v>7488</v>
      </c>
      <c r="B675" s="928" t="s">
        <v>9478</v>
      </c>
      <c r="C675" s="928">
        <v>4441</v>
      </c>
      <c r="D675" s="928" t="s">
        <v>376</v>
      </c>
      <c r="E675" s="928" t="s">
        <v>4888</v>
      </c>
      <c r="F675" s="928"/>
      <c r="G675" s="928" t="s">
        <v>4781</v>
      </c>
      <c r="H675" s="928" t="s">
        <v>2638</v>
      </c>
      <c r="I675" s="928" t="s">
        <v>10420</v>
      </c>
      <c r="J675" s="928" t="s">
        <v>431</v>
      </c>
      <c r="K675" s="928">
        <v>1040385754</v>
      </c>
      <c r="L675" s="1391">
        <v>44177</v>
      </c>
      <c r="M675" s="1307">
        <v>4</v>
      </c>
      <c r="N675" s="1307" t="s">
        <v>51</v>
      </c>
      <c r="O675" s="928">
        <v>3105247013</v>
      </c>
      <c r="P675" s="928"/>
      <c r="Q675" s="928"/>
      <c r="R675" s="928" t="s">
        <v>380</v>
      </c>
      <c r="S675" s="928" t="s">
        <v>54</v>
      </c>
      <c r="T675" s="928" t="s">
        <v>9574</v>
      </c>
      <c r="U675" s="928"/>
      <c r="V675" s="1352"/>
      <c r="W675" s="1352"/>
      <c r="X675" s="1352"/>
      <c r="Y675" s="1454"/>
      <c r="Z675" s="1454"/>
      <c r="AA675" s="1454"/>
      <c r="AB675" s="1454"/>
      <c r="AC675" s="1454"/>
      <c r="AD675" s="1454"/>
      <c r="AE675" s="1454"/>
      <c r="AF675" s="1268"/>
      <c r="AG675" s="1268"/>
      <c r="AH675" s="1268"/>
      <c r="AI675" s="1268"/>
      <c r="AJ675" s="1268"/>
      <c r="AK675" s="1268"/>
      <c r="AL675" s="1268"/>
      <c r="AM675" s="1268"/>
      <c r="AN675" s="1268"/>
      <c r="AO675" s="1353"/>
    </row>
    <row r="676" spans="1:42" s="1249" customFormat="1" ht="13.8" hidden="1" x14ac:dyDescent="0.3">
      <c r="A676" s="928" t="s">
        <v>7488</v>
      </c>
      <c r="B676" s="928" t="s">
        <v>9478</v>
      </c>
      <c r="C676" s="928">
        <v>4442</v>
      </c>
      <c r="D676" s="928" t="s">
        <v>376</v>
      </c>
      <c r="E676" s="928" t="s">
        <v>1481</v>
      </c>
      <c r="F676" s="928"/>
      <c r="G676" s="928" t="s">
        <v>4781</v>
      </c>
      <c r="H676" s="928" t="s">
        <v>48</v>
      </c>
      <c r="I676" s="928" t="s">
        <v>10421</v>
      </c>
      <c r="J676" s="928" t="s">
        <v>431</v>
      </c>
      <c r="K676" s="928">
        <v>1037489487</v>
      </c>
      <c r="L676" s="1391">
        <v>45398</v>
      </c>
      <c r="M676" s="1307">
        <v>1</v>
      </c>
      <c r="N676" s="1307" t="s">
        <v>379</v>
      </c>
      <c r="O676" s="928">
        <v>3105247013</v>
      </c>
      <c r="P676" s="928"/>
      <c r="Q676" s="928"/>
      <c r="R676" s="928" t="s">
        <v>380</v>
      </c>
      <c r="S676" s="928" t="s">
        <v>54</v>
      </c>
      <c r="T676" s="928" t="s">
        <v>9574</v>
      </c>
      <c r="U676" s="928"/>
      <c r="V676" s="1352"/>
      <c r="W676" s="1352"/>
      <c r="X676" s="1352"/>
      <c r="Y676" s="1454"/>
      <c r="Z676" s="1454"/>
      <c r="AA676" s="1454"/>
      <c r="AB676" s="1454"/>
      <c r="AC676" s="1454"/>
      <c r="AD676" s="1449"/>
      <c r="AE676" s="1454"/>
      <c r="AF676" s="1268"/>
      <c r="AG676" s="1268"/>
      <c r="AH676" s="1268"/>
      <c r="AI676" s="1268"/>
      <c r="AJ676" s="1268"/>
      <c r="AK676" s="1268"/>
      <c r="AL676" s="1268"/>
      <c r="AM676" s="1268"/>
      <c r="AN676" s="1268"/>
      <c r="AO676" s="1452"/>
      <c r="AP676" s="1561"/>
    </row>
    <row r="677" spans="1:42" s="1249" customFormat="1" ht="13.8" hidden="1" x14ac:dyDescent="0.3">
      <c r="A677" s="928" t="s">
        <v>7488</v>
      </c>
      <c r="B677" s="928" t="s">
        <v>9478</v>
      </c>
      <c r="C677" s="928">
        <v>4461</v>
      </c>
      <c r="D677" s="928" t="s">
        <v>376</v>
      </c>
      <c r="E677" s="928" t="s">
        <v>1480</v>
      </c>
      <c r="F677" s="928" t="s">
        <v>878</v>
      </c>
      <c r="G677" s="928" t="s">
        <v>689</v>
      </c>
      <c r="H677" s="928" t="s">
        <v>10422</v>
      </c>
      <c r="I677" s="928" t="s">
        <v>10424</v>
      </c>
      <c r="J677" s="928" t="s">
        <v>390</v>
      </c>
      <c r="K677" s="928">
        <v>1037484751</v>
      </c>
      <c r="L677" s="1391">
        <v>42119</v>
      </c>
      <c r="M677" s="1307">
        <v>10</v>
      </c>
      <c r="N677" s="1307" t="s">
        <v>51</v>
      </c>
      <c r="O677" s="928">
        <v>3218285416</v>
      </c>
      <c r="P677" s="928"/>
      <c r="Q677" s="928"/>
      <c r="R677" s="928" t="s">
        <v>380</v>
      </c>
      <c r="S677" s="928" t="s">
        <v>54</v>
      </c>
      <c r="T677" s="928" t="s">
        <v>10423</v>
      </c>
      <c r="U677" s="928"/>
      <c r="V677" s="1352"/>
      <c r="W677" s="1352"/>
      <c r="X677" s="1352"/>
      <c r="Y677" s="1454"/>
      <c r="Z677" s="1454"/>
      <c r="AA677" s="1454"/>
      <c r="AB677" s="1454"/>
      <c r="AC677" s="1454"/>
      <c r="AD677" s="1454"/>
      <c r="AE677" s="1454"/>
      <c r="AF677" s="1268"/>
      <c r="AG677" s="1268"/>
      <c r="AH677" s="1268"/>
      <c r="AI677" s="1268"/>
      <c r="AJ677" s="1268"/>
      <c r="AK677" s="1268"/>
      <c r="AL677" s="1268"/>
      <c r="AM677" s="1268"/>
      <c r="AN677" s="1268"/>
      <c r="AO677" s="1353"/>
    </row>
    <row r="678" spans="1:42" s="1249" customFormat="1" ht="13.8" hidden="1" x14ac:dyDescent="0.3">
      <c r="A678" s="928" t="s">
        <v>7488</v>
      </c>
      <c r="B678" s="928" t="s">
        <v>9478</v>
      </c>
      <c r="C678" s="928">
        <v>4462</v>
      </c>
      <c r="D678" s="928" t="s">
        <v>376</v>
      </c>
      <c r="E678" s="928" t="s">
        <v>199</v>
      </c>
      <c r="F678" s="928" t="s">
        <v>796</v>
      </c>
      <c r="G678" s="928" t="s">
        <v>689</v>
      </c>
      <c r="H678" s="928" t="s">
        <v>10422</v>
      </c>
      <c r="I678" s="928" t="s">
        <v>10425</v>
      </c>
      <c r="J678" s="928" t="s">
        <v>431</v>
      </c>
      <c r="K678" s="928">
        <v>1037488720</v>
      </c>
      <c r="L678" s="1391">
        <v>44680</v>
      </c>
      <c r="M678" s="1307">
        <v>3</v>
      </c>
      <c r="N678" s="1307" t="s">
        <v>51</v>
      </c>
      <c r="O678" s="928">
        <v>3218285416</v>
      </c>
      <c r="P678" s="928"/>
      <c r="Q678" s="928"/>
      <c r="R678" s="928" t="s">
        <v>380</v>
      </c>
      <c r="S678" s="928" t="s">
        <v>54</v>
      </c>
      <c r="T678" s="928" t="s">
        <v>10423</v>
      </c>
      <c r="U678" s="928"/>
      <c r="V678" s="1352"/>
      <c r="W678" s="1352"/>
      <c r="X678" s="1352"/>
      <c r="Y678" s="1454"/>
      <c r="Z678" s="1454"/>
      <c r="AA678" s="1454"/>
      <c r="AB678" s="1454"/>
      <c r="AC678" s="1454"/>
      <c r="AD678" s="1449"/>
      <c r="AE678" s="1454"/>
      <c r="AF678" s="1268"/>
      <c r="AG678" s="1268"/>
      <c r="AH678" s="1268"/>
      <c r="AI678" s="1268"/>
      <c r="AJ678" s="1268"/>
      <c r="AK678" s="1268"/>
      <c r="AL678" s="1268"/>
      <c r="AM678" s="1268"/>
      <c r="AN678" s="1268"/>
      <c r="AO678" s="1452"/>
      <c r="AP678" s="1561"/>
    </row>
    <row r="679" spans="1:42" s="1249" customFormat="1" ht="13.8" hidden="1" x14ac:dyDescent="0.3">
      <c r="A679" s="928" t="s">
        <v>7488</v>
      </c>
      <c r="B679" s="928" t="s">
        <v>9478</v>
      </c>
      <c r="C679" s="928">
        <v>4481</v>
      </c>
      <c r="D679" s="928" t="s">
        <v>376</v>
      </c>
      <c r="E679" s="928" t="s">
        <v>378</v>
      </c>
      <c r="F679" s="928" t="s">
        <v>1556</v>
      </c>
      <c r="G679" s="928" t="s">
        <v>2361</v>
      </c>
      <c r="H679" s="928" t="s">
        <v>206</v>
      </c>
      <c r="I679" s="928" t="s">
        <v>10426</v>
      </c>
      <c r="J679" s="928" t="s">
        <v>390</v>
      </c>
      <c r="K679" s="928">
        <v>1037486432</v>
      </c>
      <c r="L679" s="1391">
        <v>42942</v>
      </c>
      <c r="M679" s="1307">
        <v>8</v>
      </c>
      <c r="N679" s="1307" t="s">
        <v>379</v>
      </c>
      <c r="O679" s="928">
        <v>3108131838</v>
      </c>
      <c r="P679" s="928"/>
      <c r="Q679" s="928"/>
      <c r="R679" s="928" t="s">
        <v>380</v>
      </c>
      <c r="S679" s="928" t="s">
        <v>54</v>
      </c>
      <c r="T679" s="928" t="s">
        <v>10411</v>
      </c>
      <c r="U679" s="928"/>
      <c r="V679" s="1352"/>
      <c r="W679" s="1352"/>
      <c r="X679" s="1352"/>
      <c r="Y679" s="1454"/>
      <c r="Z679" s="1454"/>
      <c r="AA679" s="1454"/>
      <c r="AB679" s="1454"/>
      <c r="AC679" s="1454"/>
      <c r="AD679" s="1454"/>
      <c r="AE679" s="1454"/>
      <c r="AF679" s="1268"/>
      <c r="AG679" s="1268"/>
      <c r="AH679" s="1268"/>
      <c r="AI679" s="1268"/>
      <c r="AJ679" s="1268"/>
      <c r="AK679" s="1268"/>
      <c r="AL679" s="1268"/>
      <c r="AM679" s="1268"/>
      <c r="AN679" s="1268"/>
      <c r="AO679" s="1353"/>
    </row>
    <row r="680" spans="1:42" s="1249" customFormat="1" ht="13.8" hidden="1" x14ac:dyDescent="0.3">
      <c r="A680" s="928" t="s">
        <v>7488</v>
      </c>
      <c r="B680" s="928" t="s">
        <v>9478</v>
      </c>
      <c r="C680" s="928">
        <v>4482</v>
      </c>
      <c r="D680" s="928" t="s">
        <v>376</v>
      </c>
      <c r="E680" s="928" t="s">
        <v>458</v>
      </c>
      <c r="F680" s="928" t="s">
        <v>549</v>
      </c>
      <c r="G680" s="928" t="s">
        <v>2361</v>
      </c>
      <c r="H680" s="928" t="s">
        <v>206</v>
      </c>
      <c r="I680" s="928" t="s">
        <v>10427</v>
      </c>
      <c r="J680" s="928" t="s">
        <v>431</v>
      </c>
      <c r="K680" s="928">
        <v>1037489145</v>
      </c>
      <c r="L680" s="1391">
        <v>45001</v>
      </c>
      <c r="M680" s="1307">
        <v>2</v>
      </c>
      <c r="N680" s="1307" t="s">
        <v>51</v>
      </c>
      <c r="O680" s="928">
        <v>3108131838</v>
      </c>
      <c r="P680" s="928"/>
      <c r="Q680" s="928"/>
      <c r="R680" s="928" t="s">
        <v>380</v>
      </c>
      <c r="S680" s="928" t="s">
        <v>54</v>
      </c>
      <c r="T680" s="928" t="s">
        <v>10411</v>
      </c>
      <c r="U680" s="928"/>
      <c r="V680" s="1352"/>
      <c r="W680" s="1352"/>
      <c r="X680" s="1352"/>
      <c r="Y680" s="1454"/>
      <c r="Z680" s="1454"/>
      <c r="AA680" s="1454"/>
      <c r="AB680" s="1454"/>
      <c r="AC680" s="1454"/>
      <c r="AD680" s="1454"/>
      <c r="AE680" s="1454"/>
      <c r="AF680" s="1268"/>
      <c r="AG680" s="1268"/>
      <c r="AH680" s="1268"/>
      <c r="AI680" s="1268"/>
      <c r="AJ680" s="1268"/>
      <c r="AK680" s="1268"/>
      <c r="AL680" s="1268"/>
      <c r="AM680" s="1268"/>
      <c r="AN680" s="1268"/>
      <c r="AO680" s="1353"/>
    </row>
    <row r="681" spans="1:42" s="1249" customFormat="1" ht="13.8" hidden="1" x14ac:dyDescent="0.3">
      <c r="A681" s="928" t="s">
        <v>7488</v>
      </c>
      <c r="B681" s="928" t="s">
        <v>9478</v>
      </c>
      <c r="C681" s="928">
        <v>4483</v>
      </c>
      <c r="D681" s="928" t="s">
        <v>376</v>
      </c>
      <c r="E681" s="928" t="s">
        <v>2824</v>
      </c>
      <c r="F681" s="928" t="s">
        <v>384</v>
      </c>
      <c r="G681" s="928" t="s">
        <v>2361</v>
      </c>
      <c r="H681" s="928" t="s">
        <v>206</v>
      </c>
      <c r="I681" s="928" t="s">
        <v>10428</v>
      </c>
      <c r="J681" s="928" t="s">
        <v>390</v>
      </c>
      <c r="K681" s="928">
        <v>1037473325</v>
      </c>
      <c r="L681" s="1391">
        <v>39438</v>
      </c>
      <c r="M681" s="1307">
        <v>18</v>
      </c>
      <c r="N681" s="1307" t="s">
        <v>379</v>
      </c>
      <c r="O681" s="928">
        <v>3108131838</v>
      </c>
      <c r="P681" s="928"/>
      <c r="Q681" s="928"/>
      <c r="R681" s="928" t="s">
        <v>380</v>
      </c>
      <c r="S681" s="928" t="s">
        <v>54</v>
      </c>
      <c r="T681" s="928" t="s">
        <v>10411</v>
      </c>
      <c r="U681" s="928"/>
      <c r="V681" s="1352"/>
      <c r="W681" s="1352"/>
      <c r="X681" s="1352"/>
      <c r="Y681" s="1454"/>
      <c r="Z681" s="1454"/>
      <c r="AA681" s="1454"/>
      <c r="AB681" s="1454"/>
      <c r="AC681" s="1454"/>
      <c r="AD681" s="1449"/>
      <c r="AE681" s="1454"/>
      <c r="AF681" s="1268"/>
      <c r="AG681" s="1268"/>
      <c r="AH681" s="1268"/>
      <c r="AI681" s="1268"/>
      <c r="AJ681" s="1268"/>
      <c r="AK681" s="1268"/>
      <c r="AL681" s="1268"/>
      <c r="AM681" s="1268"/>
      <c r="AN681" s="1268"/>
      <c r="AO681" s="1452"/>
      <c r="AP681" s="1561"/>
    </row>
    <row r="682" spans="1:42" s="1249" customFormat="1" ht="13.8" hidden="1" x14ac:dyDescent="0.3">
      <c r="A682" s="928" t="s">
        <v>7488</v>
      </c>
      <c r="B682" s="928" t="s">
        <v>9478</v>
      </c>
      <c r="C682" s="928">
        <v>4491</v>
      </c>
      <c r="D682" s="928" t="s">
        <v>376</v>
      </c>
      <c r="E682" s="928" t="s">
        <v>10429</v>
      </c>
      <c r="F682" s="928" t="s">
        <v>1556</v>
      </c>
      <c r="G682" s="928" t="s">
        <v>10430</v>
      </c>
      <c r="H682" s="928" t="s">
        <v>4951</v>
      </c>
      <c r="I682" s="928" t="s">
        <v>10431</v>
      </c>
      <c r="J682" s="928" t="s">
        <v>390</v>
      </c>
      <c r="K682" s="928">
        <v>1037487145</v>
      </c>
      <c r="L682" s="1391">
        <v>43339</v>
      </c>
      <c r="M682" s="1307">
        <v>4</v>
      </c>
      <c r="N682" s="1307" t="s">
        <v>379</v>
      </c>
      <c r="O682" s="928">
        <v>3045484779</v>
      </c>
      <c r="P682" s="928"/>
      <c r="Q682" s="928"/>
      <c r="R682" s="928" t="s">
        <v>380</v>
      </c>
      <c r="S682" s="928" t="s">
        <v>54</v>
      </c>
      <c r="T682" s="928" t="s">
        <v>10411</v>
      </c>
      <c r="U682" s="928"/>
      <c r="V682" s="1352"/>
      <c r="W682" s="1352"/>
      <c r="X682" s="1352"/>
      <c r="Y682" s="1454"/>
      <c r="Z682" s="1454"/>
      <c r="AA682" s="1454"/>
      <c r="AB682" s="1454"/>
      <c r="AC682" s="1454"/>
      <c r="AD682" s="1454"/>
      <c r="AE682" s="1454"/>
      <c r="AF682" s="1268"/>
      <c r="AG682" s="1268"/>
      <c r="AH682" s="1268"/>
      <c r="AI682" s="1268"/>
      <c r="AJ682" s="1268"/>
      <c r="AK682" s="1268"/>
      <c r="AL682" s="1268"/>
      <c r="AM682" s="1268"/>
      <c r="AN682" s="1268"/>
      <c r="AO682" s="1353"/>
    </row>
    <row r="683" spans="1:42" s="1249" customFormat="1" ht="13.8" hidden="1" x14ac:dyDescent="0.3">
      <c r="A683" s="928" t="s">
        <v>7488</v>
      </c>
      <c r="B683" s="928" t="s">
        <v>9478</v>
      </c>
      <c r="C683" s="928">
        <v>4492</v>
      </c>
      <c r="D683" s="928" t="s">
        <v>376</v>
      </c>
      <c r="E683" s="928" t="s">
        <v>10432</v>
      </c>
      <c r="F683" s="928" t="s">
        <v>10433</v>
      </c>
      <c r="G683" s="928" t="s">
        <v>538</v>
      </c>
      <c r="H683" s="928" t="s">
        <v>153</v>
      </c>
      <c r="I683" s="928" t="s">
        <v>10434</v>
      </c>
      <c r="J683" s="928" t="s">
        <v>431</v>
      </c>
      <c r="K683" s="928">
        <v>1037489104</v>
      </c>
      <c r="L683" s="1391">
        <v>44919</v>
      </c>
      <c r="M683" s="1307">
        <v>3</v>
      </c>
      <c r="N683" s="1307" t="s">
        <v>51</v>
      </c>
      <c r="O683" s="928">
        <v>3045484779</v>
      </c>
      <c r="P683" s="928"/>
      <c r="Q683" s="928"/>
      <c r="R683" s="928" t="s">
        <v>380</v>
      </c>
      <c r="S683" s="928" t="s">
        <v>54</v>
      </c>
      <c r="T683" s="928" t="s">
        <v>10411</v>
      </c>
      <c r="U683" s="928"/>
      <c r="V683" s="1352"/>
      <c r="W683" s="1352"/>
      <c r="X683" s="1352"/>
      <c r="Y683" s="1454"/>
      <c r="Z683" s="1454"/>
      <c r="AA683" s="1454"/>
      <c r="AB683" s="1454"/>
      <c r="AC683" s="1454"/>
      <c r="AD683" s="1454"/>
      <c r="AE683" s="1454"/>
      <c r="AF683" s="1268"/>
      <c r="AG683" s="1268"/>
      <c r="AH683" s="1268"/>
      <c r="AI683" s="1268"/>
      <c r="AJ683" s="1268"/>
      <c r="AK683" s="1268"/>
      <c r="AL683" s="1268"/>
      <c r="AM683" s="1268"/>
      <c r="AN683" s="1268"/>
      <c r="AO683" s="1353"/>
    </row>
    <row r="684" spans="1:42" s="1249" customFormat="1" ht="13.8" hidden="1" x14ac:dyDescent="0.3">
      <c r="A684" s="928" t="s">
        <v>7488</v>
      </c>
      <c r="B684" s="928" t="s">
        <v>9478</v>
      </c>
      <c r="C684" s="928">
        <v>4493</v>
      </c>
      <c r="D684" s="928" t="s">
        <v>376</v>
      </c>
      <c r="E684" s="928" t="s">
        <v>454</v>
      </c>
      <c r="F684" s="928" t="s">
        <v>389</v>
      </c>
      <c r="G684" s="928" t="s">
        <v>2638</v>
      </c>
      <c r="H684" s="928" t="s">
        <v>4951</v>
      </c>
      <c r="I684" s="928" t="s">
        <v>10435</v>
      </c>
      <c r="J684" s="928" t="s">
        <v>390</v>
      </c>
      <c r="K684" s="928">
        <v>1037483578</v>
      </c>
      <c r="L684" s="1391">
        <v>40499</v>
      </c>
      <c r="M684" s="1307">
        <v>15</v>
      </c>
      <c r="N684" s="1307" t="s">
        <v>379</v>
      </c>
      <c r="O684" s="928">
        <v>3045484779</v>
      </c>
      <c r="P684" s="928"/>
      <c r="Q684" s="928"/>
      <c r="R684" s="928" t="s">
        <v>380</v>
      </c>
      <c r="S684" s="928" t="s">
        <v>54</v>
      </c>
      <c r="T684" s="928" t="s">
        <v>10411</v>
      </c>
      <c r="U684" s="928"/>
      <c r="V684" s="1352"/>
      <c r="W684" s="1352"/>
      <c r="X684" s="1352"/>
      <c r="Y684" s="1454"/>
      <c r="Z684" s="1454"/>
      <c r="AA684" s="1454"/>
      <c r="AB684" s="1454"/>
      <c r="AC684" s="1454"/>
      <c r="AD684" s="1454"/>
      <c r="AE684" s="1454"/>
      <c r="AF684" s="1268"/>
      <c r="AG684" s="1268"/>
      <c r="AH684" s="1268"/>
      <c r="AI684" s="1268"/>
      <c r="AJ684" s="1268"/>
      <c r="AK684" s="1268"/>
      <c r="AL684" s="1268"/>
      <c r="AM684" s="1268"/>
      <c r="AN684" s="1268"/>
      <c r="AO684" s="1353"/>
    </row>
    <row r="685" spans="1:42" s="1249" customFormat="1" ht="13.8" hidden="1" x14ac:dyDescent="0.3">
      <c r="A685" s="928" t="s">
        <v>7488</v>
      </c>
      <c r="B685" s="928" t="s">
        <v>9478</v>
      </c>
      <c r="C685" s="928">
        <v>4494</v>
      </c>
      <c r="D685" s="928" t="s">
        <v>376</v>
      </c>
      <c r="E685" s="928" t="s">
        <v>842</v>
      </c>
      <c r="F685" s="928" t="s">
        <v>454</v>
      </c>
      <c r="G685" s="928" t="s">
        <v>4951</v>
      </c>
      <c r="H685" s="928" t="s">
        <v>117</v>
      </c>
      <c r="I685" s="928" t="s">
        <v>10436</v>
      </c>
      <c r="J685" s="928" t="s">
        <v>390</v>
      </c>
      <c r="K685" s="928">
        <v>1129685522</v>
      </c>
      <c r="L685" s="1391">
        <v>42233</v>
      </c>
      <c r="M685" s="1307">
        <v>10</v>
      </c>
      <c r="N685" s="1307" t="s">
        <v>51</v>
      </c>
      <c r="O685" s="928">
        <v>3045484779</v>
      </c>
      <c r="P685" s="928"/>
      <c r="Q685" s="928"/>
      <c r="R685" s="928" t="s">
        <v>380</v>
      </c>
      <c r="S685" s="928" t="s">
        <v>54</v>
      </c>
      <c r="T685" s="928" t="s">
        <v>10411</v>
      </c>
      <c r="U685" s="928"/>
      <c r="V685" s="1352"/>
      <c r="W685" s="1352"/>
      <c r="X685" s="1352"/>
      <c r="Y685" s="1454"/>
      <c r="Z685" s="1454"/>
      <c r="AA685" s="1454"/>
      <c r="AB685" s="1454"/>
      <c r="AC685" s="1454"/>
      <c r="AD685" s="1449"/>
      <c r="AE685" s="1454"/>
      <c r="AF685" s="1268"/>
      <c r="AG685" s="1268"/>
      <c r="AH685" s="1268"/>
      <c r="AI685" s="1268"/>
      <c r="AJ685" s="1268"/>
      <c r="AK685" s="1268"/>
      <c r="AL685" s="1268"/>
      <c r="AM685" s="1268"/>
      <c r="AN685" s="1268"/>
      <c r="AO685" s="1452"/>
      <c r="AP685" s="1561"/>
    </row>
    <row r="686" spans="1:42" s="1249" customFormat="1" ht="13.8" hidden="1" x14ac:dyDescent="0.3">
      <c r="A686" s="928" t="s">
        <v>7488</v>
      </c>
      <c r="B686" s="928" t="s">
        <v>9478</v>
      </c>
      <c r="C686" s="928">
        <v>4521</v>
      </c>
      <c r="D686" s="928" t="s">
        <v>376</v>
      </c>
      <c r="E686" s="928" t="s">
        <v>457</v>
      </c>
      <c r="F686" s="928"/>
      <c r="G686" s="928" t="s">
        <v>416</v>
      </c>
      <c r="H686" s="928" t="s">
        <v>153</v>
      </c>
      <c r="I686" s="928" t="s">
        <v>10437</v>
      </c>
      <c r="J686" s="928" t="s">
        <v>390</v>
      </c>
      <c r="K686" s="928">
        <v>1040508409</v>
      </c>
      <c r="L686" s="1391">
        <v>40585</v>
      </c>
      <c r="M686" s="1307">
        <v>11</v>
      </c>
      <c r="N686" s="1307" t="s">
        <v>379</v>
      </c>
      <c r="O686" s="928">
        <v>3137221067</v>
      </c>
      <c r="P686" s="928"/>
      <c r="Q686" s="928"/>
      <c r="R686" s="928" t="s">
        <v>380</v>
      </c>
      <c r="S686" s="928" t="s">
        <v>54</v>
      </c>
      <c r="T686" s="928" t="s">
        <v>10423</v>
      </c>
      <c r="U686" s="928"/>
      <c r="V686" s="1352"/>
      <c r="W686" s="1352"/>
      <c r="X686" s="1352"/>
      <c r="Y686" s="1454"/>
      <c r="Z686" s="1454"/>
      <c r="AA686" s="1454"/>
      <c r="AB686" s="1454"/>
      <c r="AC686" s="1454"/>
      <c r="AD686" s="1454"/>
      <c r="AE686" s="1454"/>
      <c r="AF686" s="1268"/>
      <c r="AG686" s="1268"/>
      <c r="AH686" s="1268"/>
      <c r="AI686" s="1268"/>
      <c r="AJ686" s="1268"/>
      <c r="AK686" s="1268"/>
      <c r="AL686" s="1268"/>
      <c r="AM686" s="1268"/>
      <c r="AN686" s="1268"/>
      <c r="AO686" s="1353"/>
    </row>
    <row r="687" spans="1:42" s="1249" customFormat="1" ht="13.8" hidden="1" x14ac:dyDescent="0.3">
      <c r="A687" s="928" t="s">
        <v>7488</v>
      </c>
      <c r="B687" s="928" t="s">
        <v>9478</v>
      </c>
      <c r="C687" s="928">
        <v>4522</v>
      </c>
      <c r="D687" s="928" t="s">
        <v>376</v>
      </c>
      <c r="E687" s="928" t="s">
        <v>1492</v>
      </c>
      <c r="F687" s="928"/>
      <c r="G687" s="928" t="s">
        <v>416</v>
      </c>
      <c r="H687" s="928" t="s">
        <v>153</v>
      </c>
      <c r="I687" s="928" t="s">
        <v>10438</v>
      </c>
      <c r="J687" s="928" t="s">
        <v>390</v>
      </c>
      <c r="K687" s="928">
        <v>1040513618</v>
      </c>
      <c r="L687" s="1391">
        <v>43259</v>
      </c>
      <c r="M687" s="1307">
        <v>7</v>
      </c>
      <c r="N687" s="1307" t="s">
        <v>379</v>
      </c>
      <c r="O687" s="928">
        <v>3137221067</v>
      </c>
      <c r="P687" s="928"/>
      <c r="Q687" s="928"/>
      <c r="R687" s="928" t="s">
        <v>380</v>
      </c>
      <c r="S687" s="928" t="s">
        <v>54</v>
      </c>
      <c r="T687" s="928" t="s">
        <v>10423</v>
      </c>
      <c r="U687" s="928"/>
      <c r="V687" s="1352"/>
      <c r="W687" s="1352"/>
      <c r="X687" s="1352"/>
      <c r="Y687" s="1454"/>
      <c r="Z687" s="1454"/>
      <c r="AA687" s="1454"/>
      <c r="AB687" s="1454"/>
      <c r="AC687" s="1454"/>
      <c r="AD687" s="1449"/>
      <c r="AE687" s="1454"/>
      <c r="AF687" s="1268"/>
      <c r="AG687" s="1268"/>
      <c r="AH687" s="1268"/>
      <c r="AI687" s="1268"/>
      <c r="AJ687" s="1268"/>
      <c r="AK687" s="1268"/>
      <c r="AL687" s="1268"/>
      <c r="AM687" s="1268"/>
      <c r="AN687" s="1268"/>
      <c r="AO687" s="1452"/>
      <c r="AP687" s="1561"/>
    </row>
    <row r="688" spans="1:42" s="1249" customFormat="1" ht="13.8" hidden="1" x14ac:dyDescent="0.3">
      <c r="A688" s="928" t="s">
        <v>7488</v>
      </c>
      <c r="B688" s="928" t="s">
        <v>9478</v>
      </c>
      <c r="C688" s="928">
        <v>4581</v>
      </c>
      <c r="D688" s="928" t="s">
        <v>376</v>
      </c>
      <c r="E688" s="928" t="s">
        <v>1521</v>
      </c>
      <c r="F688" s="928"/>
      <c r="G688" s="928" t="s">
        <v>303</v>
      </c>
      <c r="H688" s="928" t="s">
        <v>10335</v>
      </c>
      <c r="I688" s="928" t="s">
        <v>10440</v>
      </c>
      <c r="J688" s="928" t="s">
        <v>431</v>
      </c>
      <c r="K688" s="928">
        <v>1037487702</v>
      </c>
      <c r="L688" s="1391">
        <v>43878</v>
      </c>
      <c r="M688" s="1307">
        <v>5</v>
      </c>
      <c r="N688" s="1307" t="s">
        <v>379</v>
      </c>
      <c r="O688" s="928">
        <v>3013876982</v>
      </c>
      <c r="P688" s="928"/>
      <c r="Q688" s="928"/>
      <c r="R688" s="928" t="s">
        <v>380</v>
      </c>
      <c r="S688" s="928" t="s">
        <v>54</v>
      </c>
      <c r="T688" s="928" t="s">
        <v>10439</v>
      </c>
      <c r="U688" s="928"/>
      <c r="V688" s="1352"/>
      <c r="W688" s="1352"/>
      <c r="X688" s="1352"/>
      <c r="Y688" s="1454"/>
      <c r="Z688" s="1454"/>
      <c r="AA688" s="1454"/>
      <c r="AB688" s="1454"/>
      <c r="AC688" s="1454"/>
      <c r="AD688" s="1449"/>
      <c r="AE688" s="1454"/>
      <c r="AF688" s="1268"/>
      <c r="AG688" s="1268"/>
      <c r="AH688" s="1268"/>
      <c r="AI688" s="1268"/>
      <c r="AJ688" s="1268"/>
      <c r="AK688" s="1268"/>
      <c r="AL688" s="1268"/>
      <c r="AM688" s="1268"/>
      <c r="AN688" s="1268"/>
      <c r="AO688" s="1452"/>
      <c r="AP688" s="1563"/>
    </row>
    <row r="689" spans="1:42" s="1453" customFormat="1" ht="13.8" hidden="1" x14ac:dyDescent="0.3">
      <c r="A689" s="928" t="s">
        <v>7488</v>
      </c>
      <c r="B689" s="928" t="s">
        <v>9478</v>
      </c>
      <c r="C689" s="928">
        <v>4601</v>
      </c>
      <c r="D689" s="928" t="s">
        <v>376</v>
      </c>
      <c r="E689" s="928" t="s">
        <v>377</v>
      </c>
      <c r="F689" s="928" t="s">
        <v>378</v>
      </c>
      <c r="G689" s="928" t="s">
        <v>4492</v>
      </c>
      <c r="H689" s="928" t="s">
        <v>2364</v>
      </c>
      <c r="I689" s="928" t="s">
        <v>10441</v>
      </c>
      <c r="J689" s="928" t="s">
        <v>390</v>
      </c>
      <c r="K689" s="928">
        <v>1148944698</v>
      </c>
      <c r="L689" s="1391">
        <v>40013</v>
      </c>
      <c r="M689" s="1307">
        <v>16</v>
      </c>
      <c r="N689" s="1307" t="s">
        <v>379</v>
      </c>
      <c r="O689" s="928">
        <v>3029177058</v>
      </c>
      <c r="P689" s="928"/>
      <c r="Q689" s="928"/>
      <c r="R689" s="928" t="s">
        <v>380</v>
      </c>
      <c r="S689" s="928" t="s">
        <v>54</v>
      </c>
      <c r="T689" s="928" t="s">
        <v>10439</v>
      </c>
      <c r="U689" s="928"/>
      <c r="V689" s="1352"/>
      <c r="W689" s="1352"/>
      <c r="X689" s="1352"/>
      <c r="Y689" s="1454"/>
      <c r="Z689" s="1454"/>
      <c r="AA689" s="1454"/>
      <c r="AB689" s="1454"/>
      <c r="AC689" s="1454"/>
      <c r="AD689" s="1454"/>
      <c r="AE689" s="1454"/>
      <c r="AF689" s="1268"/>
      <c r="AG689" s="1268"/>
      <c r="AH689" s="1268"/>
      <c r="AI689" s="1268"/>
      <c r="AJ689" s="1268"/>
      <c r="AK689" s="1268"/>
      <c r="AL689" s="1268"/>
      <c r="AM689" s="1268"/>
      <c r="AN689" s="1268"/>
      <c r="AO689" s="1460"/>
      <c r="AP689" s="1570"/>
    </row>
    <row r="690" spans="1:42" s="1249" customFormat="1" ht="13.8" hidden="1" x14ac:dyDescent="0.3">
      <c r="A690" s="928" t="s">
        <v>7488</v>
      </c>
      <c r="B690" s="928" t="s">
        <v>9478</v>
      </c>
      <c r="C690" s="928">
        <v>4611</v>
      </c>
      <c r="D690" s="928" t="s">
        <v>376</v>
      </c>
      <c r="E690" s="928" t="s">
        <v>2936</v>
      </c>
      <c r="F690" s="928" t="s">
        <v>424</v>
      </c>
      <c r="G690" s="928" t="s">
        <v>9409</v>
      </c>
      <c r="H690" s="928" t="s">
        <v>1550</v>
      </c>
      <c r="I690" s="928" t="s">
        <v>10442</v>
      </c>
      <c r="J690" s="928" t="s">
        <v>390</v>
      </c>
      <c r="K690" s="928">
        <v>1037485977</v>
      </c>
      <c r="L690" s="1391">
        <v>42678</v>
      </c>
      <c r="M690" s="1307">
        <v>9</v>
      </c>
      <c r="N690" s="1307" t="s">
        <v>379</v>
      </c>
      <c r="O690" s="928">
        <v>3011293036</v>
      </c>
      <c r="P690" s="928"/>
      <c r="Q690" s="928"/>
      <c r="R690" s="928" t="s">
        <v>380</v>
      </c>
      <c r="S690" s="928" t="s">
        <v>54</v>
      </c>
      <c r="T690" s="928" t="s">
        <v>10439</v>
      </c>
      <c r="U690" s="928"/>
      <c r="V690" s="1352"/>
      <c r="W690" s="1352"/>
      <c r="X690" s="1352"/>
      <c r="Y690" s="1454"/>
      <c r="Z690" s="1454"/>
      <c r="AA690" s="1454"/>
      <c r="AB690" s="1454"/>
      <c r="AC690" s="1454"/>
      <c r="AD690" s="1449"/>
      <c r="AE690" s="1454"/>
      <c r="AF690" s="1268"/>
      <c r="AG690" s="1268"/>
      <c r="AH690" s="1268"/>
      <c r="AI690" s="1268"/>
      <c r="AJ690" s="1268"/>
      <c r="AK690" s="1268"/>
      <c r="AL690" s="1268"/>
      <c r="AM690" s="1268"/>
      <c r="AN690" s="1268"/>
      <c r="AO690" s="1452"/>
      <c r="AP690" s="1563"/>
    </row>
    <row r="691" spans="1:42" s="1249" customFormat="1" ht="13.8" hidden="1" x14ac:dyDescent="0.3">
      <c r="A691" s="928" t="s">
        <v>7488</v>
      </c>
      <c r="B691" s="928" t="s">
        <v>9478</v>
      </c>
      <c r="C691" s="928">
        <v>4651</v>
      </c>
      <c r="D691" s="928" t="s">
        <v>376</v>
      </c>
      <c r="E691" s="928" t="s">
        <v>209</v>
      </c>
      <c r="F691" s="928" t="s">
        <v>341</v>
      </c>
      <c r="G691" s="928" t="s">
        <v>153</v>
      </c>
      <c r="H691" s="928" t="s">
        <v>292</v>
      </c>
      <c r="I691" s="928" t="s">
        <v>10443</v>
      </c>
      <c r="J691" s="928" t="s">
        <v>431</v>
      </c>
      <c r="K691" s="928">
        <v>1037488006</v>
      </c>
      <c r="L691" s="1391">
        <v>44251</v>
      </c>
      <c r="M691" s="1307">
        <v>4</v>
      </c>
      <c r="N691" s="1307" t="s">
        <v>51</v>
      </c>
      <c r="O691" s="928">
        <v>3023210303</v>
      </c>
      <c r="P691" s="928"/>
      <c r="Q691" s="928"/>
      <c r="R691" s="928" t="s">
        <v>380</v>
      </c>
      <c r="S691" s="928" t="s">
        <v>54</v>
      </c>
      <c r="T691" s="928" t="s">
        <v>10411</v>
      </c>
      <c r="U691" s="928"/>
      <c r="V691" s="1352"/>
      <c r="W691" s="1352"/>
      <c r="X691" s="1352"/>
      <c r="Y691" s="1454"/>
      <c r="Z691" s="1454"/>
      <c r="AA691" s="1454"/>
      <c r="AB691" s="1454"/>
      <c r="AC691" s="1454"/>
      <c r="AD691" s="1454"/>
      <c r="AE691" s="1454"/>
      <c r="AF691" s="1268"/>
      <c r="AG691" s="1268"/>
      <c r="AH691" s="1268"/>
      <c r="AI691" s="1268"/>
      <c r="AJ691" s="1268"/>
      <c r="AK691" s="1268"/>
      <c r="AL691" s="1268"/>
      <c r="AM691" s="1268"/>
      <c r="AN691" s="1268"/>
      <c r="AO691" s="1353"/>
    </row>
    <row r="692" spans="1:42" s="1453" customFormat="1" ht="13.8" hidden="1" x14ac:dyDescent="0.3">
      <c r="A692" s="928" t="s">
        <v>7488</v>
      </c>
      <c r="B692" s="928" t="s">
        <v>9478</v>
      </c>
      <c r="C692" s="928">
        <v>4652</v>
      </c>
      <c r="D692" s="928" t="s">
        <v>376</v>
      </c>
      <c r="E692" s="928" t="s">
        <v>1696</v>
      </c>
      <c r="F692" s="928" t="s">
        <v>488</v>
      </c>
      <c r="G692" s="928" t="s">
        <v>489</v>
      </c>
      <c r="H692" s="928" t="s">
        <v>153</v>
      </c>
      <c r="I692" s="928" t="s">
        <v>10444</v>
      </c>
      <c r="J692" s="928" t="s">
        <v>431</v>
      </c>
      <c r="K692" s="928">
        <v>1037489070</v>
      </c>
      <c r="L692" s="1391">
        <v>44933</v>
      </c>
      <c r="M692" s="1307">
        <v>2</v>
      </c>
      <c r="N692" s="1307" t="s">
        <v>51</v>
      </c>
      <c r="O692" s="928">
        <v>3023210303</v>
      </c>
      <c r="P692" s="928"/>
      <c r="Q692" s="928"/>
      <c r="R692" s="928" t="s">
        <v>380</v>
      </c>
      <c r="S692" s="928" t="s">
        <v>54</v>
      </c>
      <c r="T692" s="928" t="s">
        <v>10411</v>
      </c>
      <c r="U692" s="928"/>
      <c r="V692" s="1352"/>
      <c r="W692" s="1352"/>
      <c r="X692" s="1352"/>
      <c r="Y692" s="1454"/>
      <c r="Z692" s="1454"/>
      <c r="AA692" s="1454"/>
      <c r="AB692" s="1454"/>
      <c r="AC692" s="1454"/>
      <c r="AD692" s="1454"/>
      <c r="AE692" s="1454"/>
      <c r="AF692" s="1268"/>
      <c r="AG692" s="1268"/>
      <c r="AH692" s="1268"/>
      <c r="AI692" s="1268"/>
      <c r="AJ692" s="1268"/>
      <c r="AK692" s="1268"/>
      <c r="AL692" s="1268"/>
      <c r="AM692" s="1268"/>
      <c r="AN692" s="1268"/>
      <c r="AO692" s="1460"/>
      <c r="AP692" s="1569"/>
    </row>
    <row r="693" spans="1:42" s="1249" customFormat="1" ht="13.8" hidden="1" x14ac:dyDescent="0.3">
      <c r="A693" s="928" t="s">
        <v>7488</v>
      </c>
      <c r="B693" s="928" t="s">
        <v>9478</v>
      </c>
      <c r="C693" s="928">
        <v>4661</v>
      </c>
      <c r="D693" s="928" t="s">
        <v>376</v>
      </c>
      <c r="E693" s="928" t="s">
        <v>2189</v>
      </c>
      <c r="F693" s="928" t="s">
        <v>1798</v>
      </c>
      <c r="G693" s="928" t="s">
        <v>6624</v>
      </c>
      <c r="H693" s="928" t="s">
        <v>3691</v>
      </c>
      <c r="I693" s="928" t="s">
        <v>10445</v>
      </c>
      <c r="J693" s="928" t="s">
        <v>390</v>
      </c>
      <c r="K693" s="928">
        <v>1038810200</v>
      </c>
      <c r="L693" s="1391">
        <v>40359</v>
      </c>
      <c r="M693" s="1307">
        <v>15</v>
      </c>
      <c r="N693" s="1307" t="s">
        <v>51</v>
      </c>
      <c r="O693" s="928">
        <v>3107473788</v>
      </c>
      <c r="P693" s="928"/>
      <c r="Q693" s="928"/>
      <c r="R693" s="928" t="s">
        <v>380</v>
      </c>
      <c r="S693" s="928" t="s">
        <v>54</v>
      </c>
      <c r="T693" s="928" t="s">
        <v>10381</v>
      </c>
      <c r="U693" s="928"/>
      <c r="V693" s="1352"/>
      <c r="W693" s="1352"/>
      <c r="X693" s="1352"/>
      <c r="Y693" s="1454"/>
      <c r="Z693" s="1454"/>
      <c r="AA693" s="1454"/>
      <c r="AB693" s="1454"/>
      <c r="AC693" s="1454"/>
      <c r="AD693" s="1454"/>
      <c r="AE693" s="1454"/>
      <c r="AF693" s="1268"/>
      <c r="AG693" s="1268"/>
      <c r="AH693" s="1268"/>
      <c r="AI693" s="1268"/>
      <c r="AJ693" s="1268"/>
      <c r="AK693" s="1268"/>
      <c r="AL693" s="1268"/>
      <c r="AM693" s="1268"/>
      <c r="AN693" s="1268"/>
      <c r="AO693" s="1353"/>
    </row>
    <row r="694" spans="1:42" s="1249" customFormat="1" ht="13.8" hidden="1" x14ac:dyDescent="0.3">
      <c r="A694" s="928" t="s">
        <v>7488</v>
      </c>
      <c r="B694" s="928" t="s">
        <v>9478</v>
      </c>
      <c r="C694" s="928">
        <v>4662</v>
      </c>
      <c r="D694" s="928" t="s">
        <v>376</v>
      </c>
      <c r="E694" s="928" t="s">
        <v>5305</v>
      </c>
      <c r="F694" s="928" t="s">
        <v>1129</v>
      </c>
      <c r="G694" s="928" t="s">
        <v>3691</v>
      </c>
      <c r="H694" s="928" t="s">
        <v>48</v>
      </c>
      <c r="I694" s="928" t="s">
        <v>10446</v>
      </c>
      <c r="J694" s="928" t="s">
        <v>390</v>
      </c>
      <c r="K694" s="928">
        <v>1037483358</v>
      </c>
      <c r="L694" s="1391">
        <v>39641</v>
      </c>
      <c r="M694" s="1307">
        <v>17</v>
      </c>
      <c r="N694" s="1307" t="s">
        <v>379</v>
      </c>
      <c r="O694" s="928">
        <v>3107473788</v>
      </c>
      <c r="P694" s="928"/>
      <c r="Q694" s="928"/>
      <c r="R694" s="928" t="s">
        <v>380</v>
      </c>
      <c r="S694" s="928" t="s">
        <v>54</v>
      </c>
      <c r="T694" s="928" t="s">
        <v>10381</v>
      </c>
      <c r="U694" s="928"/>
      <c r="V694" s="1352"/>
      <c r="W694" s="1352"/>
      <c r="X694" s="1352"/>
      <c r="Y694" s="1454"/>
      <c r="Z694" s="1454"/>
      <c r="AA694" s="1454"/>
      <c r="AB694" s="1454"/>
      <c r="AC694" s="1454"/>
      <c r="AD694" s="1449"/>
      <c r="AE694" s="1454"/>
      <c r="AF694" s="1268"/>
      <c r="AG694" s="1268"/>
      <c r="AH694" s="1268"/>
      <c r="AI694" s="1268"/>
      <c r="AJ694" s="1268"/>
      <c r="AK694" s="1268"/>
      <c r="AL694" s="1268"/>
      <c r="AM694" s="1268"/>
      <c r="AN694" s="1268"/>
      <c r="AO694" s="1460"/>
      <c r="AP694" s="1561"/>
    </row>
    <row r="695" spans="1:42" s="1249" customFormat="1" ht="13.8" hidden="1" x14ac:dyDescent="0.3">
      <c r="A695" s="928" t="s">
        <v>7488</v>
      </c>
      <c r="B695" s="928" t="s">
        <v>9478</v>
      </c>
      <c r="C695" s="928">
        <v>4701</v>
      </c>
      <c r="D695" s="928" t="s">
        <v>376</v>
      </c>
      <c r="E695" s="928" t="s">
        <v>482</v>
      </c>
      <c r="F695" s="928" t="s">
        <v>343</v>
      </c>
      <c r="G695" s="928" t="s">
        <v>5404</v>
      </c>
      <c r="H695" s="928" t="s">
        <v>2364</v>
      </c>
      <c r="I695" s="928" t="s">
        <v>10447</v>
      </c>
      <c r="J695" s="928" t="s">
        <v>390</v>
      </c>
      <c r="K695" s="928">
        <v>1072467670</v>
      </c>
      <c r="L695" s="1391">
        <v>43144</v>
      </c>
      <c r="M695" s="1307">
        <v>7</v>
      </c>
      <c r="N695" s="1307" t="s">
        <v>51</v>
      </c>
      <c r="O695" s="928">
        <v>3138092721</v>
      </c>
      <c r="P695" s="928"/>
      <c r="Q695" s="928"/>
      <c r="R695" s="928" t="s">
        <v>380</v>
      </c>
      <c r="S695" s="928" t="s">
        <v>54</v>
      </c>
      <c r="T695" s="928" t="s">
        <v>7584</v>
      </c>
      <c r="U695" s="928"/>
      <c r="V695" s="1352"/>
      <c r="W695" s="1352"/>
      <c r="X695" s="1352"/>
      <c r="Y695" s="1454"/>
      <c r="Z695" s="1454"/>
      <c r="AA695" s="1454"/>
      <c r="AB695" s="1454"/>
      <c r="AC695" s="1454"/>
      <c r="AD695" s="1454"/>
      <c r="AE695" s="1454"/>
      <c r="AF695" s="1268"/>
      <c r="AG695" s="1268"/>
      <c r="AH695" s="1268"/>
      <c r="AI695" s="1268"/>
      <c r="AJ695" s="1268"/>
      <c r="AK695" s="1268"/>
      <c r="AL695" s="1268"/>
      <c r="AM695" s="1268"/>
      <c r="AN695" s="1268"/>
      <c r="AO695" s="1353"/>
    </row>
    <row r="696" spans="1:42" s="1249" customFormat="1" ht="13.8" hidden="1" x14ac:dyDescent="0.3">
      <c r="A696" s="928" t="s">
        <v>7488</v>
      </c>
      <c r="B696" s="928" t="s">
        <v>9478</v>
      </c>
      <c r="C696" s="928">
        <v>4702</v>
      </c>
      <c r="D696" s="928" t="s">
        <v>376</v>
      </c>
      <c r="E696" s="928" t="s">
        <v>2121</v>
      </c>
      <c r="F696" s="928" t="s">
        <v>378</v>
      </c>
      <c r="G696" s="928" t="s">
        <v>5404</v>
      </c>
      <c r="H696" s="928" t="s">
        <v>2364</v>
      </c>
      <c r="I696" s="928" t="s">
        <v>10448</v>
      </c>
      <c r="J696" s="928" t="s">
        <v>390</v>
      </c>
      <c r="K696" s="928">
        <v>1037482648</v>
      </c>
      <c r="L696" s="1391">
        <v>41162</v>
      </c>
      <c r="M696" s="1307">
        <v>13</v>
      </c>
      <c r="N696" s="1307" t="s">
        <v>379</v>
      </c>
      <c r="O696" s="928">
        <v>3138092721</v>
      </c>
      <c r="P696" s="928"/>
      <c r="Q696" s="928"/>
      <c r="R696" s="928" t="s">
        <v>380</v>
      </c>
      <c r="S696" s="928" t="s">
        <v>54</v>
      </c>
      <c r="T696" s="928" t="s">
        <v>7584</v>
      </c>
      <c r="U696" s="928"/>
      <c r="V696" s="1352"/>
      <c r="W696" s="1352"/>
      <c r="X696" s="1352"/>
      <c r="Y696" s="1454"/>
      <c r="Z696" s="1454"/>
      <c r="AA696" s="1454"/>
      <c r="AB696" s="1454"/>
      <c r="AC696" s="1454"/>
      <c r="AD696" s="1449"/>
      <c r="AE696" s="1454"/>
      <c r="AF696" s="1268"/>
      <c r="AG696" s="1268"/>
      <c r="AH696" s="1268"/>
      <c r="AI696" s="1268"/>
      <c r="AJ696" s="1268"/>
      <c r="AK696" s="1268"/>
      <c r="AL696" s="1268"/>
      <c r="AM696" s="1268"/>
      <c r="AN696" s="1268"/>
      <c r="AO696" s="1452"/>
      <c r="AP696" s="1561"/>
    </row>
    <row r="697" spans="1:42" s="1249" customFormat="1" ht="13.8" hidden="1" x14ac:dyDescent="0.3">
      <c r="A697" s="928" t="s">
        <v>7488</v>
      </c>
      <c r="B697" s="928" t="s">
        <v>9478</v>
      </c>
      <c r="C697" s="928">
        <v>4711</v>
      </c>
      <c r="D697" s="928" t="s">
        <v>376</v>
      </c>
      <c r="E697" s="928" t="s">
        <v>10171</v>
      </c>
      <c r="F697" s="928"/>
      <c r="G697" s="928" t="s">
        <v>7532</v>
      </c>
      <c r="H697" s="928" t="s">
        <v>982</v>
      </c>
      <c r="I697" s="928" t="s">
        <v>10449</v>
      </c>
      <c r="J697" s="928" t="s">
        <v>390</v>
      </c>
      <c r="K697" s="928">
        <v>1151437638</v>
      </c>
      <c r="L697" s="1391">
        <v>39567</v>
      </c>
      <c r="M697" s="1307">
        <v>17</v>
      </c>
      <c r="N697" s="1307" t="s">
        <v>51</v>
      </c>
      <c r="O697" s="928">
        <v>3137700150</v>
      </c>
      <c r="P697" s="928"/>
      <c r="Q697" s="928"/>
      <c r="R697" s="928" t="s">
        <v>380</v>
      </c>
      <c r="S697" s="928" t="s">
        <v>54</v>
      </c>
      <c r="T697" s="928" t="s">
        <v>7584</v>
      </c>
      <c r="U697" s="928"/>
      <c r="V697" s="1352"/>
      <c r="W697" s="1352"/>
      <c r="X697" s="1352"/>
      <c r="Y697" s="1454"/>
      <c r="Z697" s="1454"/>
      <c r="AA697" s="1454"/>
      <c r="AB697" s="1454"/>
      <c r="AC697" s="1454"/>
      <c r="AD697" s="1454"/>
      <c r="AE697" s="1454"/>
      <c r="AF697" s="1268"/>
      <c r="AG697" s="1268"/>
      <c r="AH697" s="1268"/>
      <c r="AI697" s="1268"/>
      <c r="AJ697" s="1268"/>
      <c r="AK697" s="1268"/>
      <c r="AL697" s="1268"/>
      <c r="AM697" s="1268"/>
      <c r="AN697" s="1268"/>
      <c r="AO697" s="1353"/>
    </row>
    <row r="698" spans="1:42" s="1249" customFormat="1" ht="13.8" hidden="1" x14ac:dyDescent="0.3">
      <c r="A698" s="928" t="s">
        <v>7488</v>
      </c>
      <c r="B698" s="928" t="s">
        <v>9478</v>
      </c>
      <c r="C698" s="928">
        <v>4712</v>
      </c>
      <c r="D698" s="928" t="s">
        <v>376</v>
      </c>
      <c r="E698" s="928" t="s">
        <v>9124</v>
      </c>
      <c r="F698" s="928" t="s">
        <v>107</v>
      </c>
      <c r="G698" s="928" t="s">
        <v>400</v>
      </c>
      <c r="H698" s="928" t="s">
        <v>7532</v>
      </c>
      <c r="I698" s="928" t="s">
        <v>10450</v>
      </c>
      <c r="J698" s="928" t="s">
        <v>390</v>
      </c>
      <c r="K698" s="928">
        <v>1028008564</v>
      </c>
      <c r="L698" s="1391">
        <v>40294</v>
      </c>
      <c r="M698" s="1307">
        <v>15</v>
      </c>
      <c r="N698" s="1307" t="s">
        <v>51</v>
      </c>
      <c r="O698" s="928">
        <v>3137700150</v>
      </c>
      <c r="P698" s="928"/>
      <c r="Q698" s="928"/>
      <c r="R698" s="928" t="s">
        <v>380</v>
      </c>
      <c r="S698" s="928" t="s">
        <v>54</v>
      </c>
      <c r="T698" s="928" t="s">
        <v>7584</v>
      </c>
      <c r="U698" s="928"/>
      <c r="V698" s="1352"/>
      <c r="W698" s="1352"/>
      <c r="X698" s="1352"/>
      <c r="Y698" s="1454"/>
      <c r="Z698" s="1454"/>
      <c r="AA698" s="1454"/>
      <c r="AB698" s="1454"/>
      <c r="AC698" s="1454"/>
      <c r="AD698" s="1454"/>
      <c r="AE698" s="1454"/>
      <c r="AF698" s="1268"/>
      <c r="AG698" s="1268"/>
      <c r="AH698" s="1268"/>
      <c r="AI698" s="1268"/>
      <c r="AJ698" s="1268"/>
      <c r="AK698" s="1268"/>
      <c r="AL698" s="1268"/>
      <c r="AM698" s="1268"/>
      <c r="AN698" s="1268"/>
      <c r="AO698" s="1353"/>
    </row>
    <row r="699" spans="1:42" s="1249" customFormat="1" ht="13.8" hidden="1" x14ac:dyDescent="0.3">
      <c r="A699" s="928" t="s">
        <v>7488</v>
      </c>
      <c r="B699" s="928" t="s">
        <v>9478</v>
      </c>
      <c r="C699" s="928">
        <v>4713</v>
      </c>
      <c r="D699" s="928" t="s">
        <v>376</v>
      </c>
      <c r="E699" s="928" t="s">
        <v>2121</v>
      </c>
      <c r="F699" s="928" t="s">
        <v>378</v>
      </c>
      <c r="G699" s="928" t="s">
        <v>400</v>
      </c>
      <c r="H699" s="928" t="s">
        <v>7532</v>
      </c>
      <c r="I699" s="928" t="s">
        <v>10451</v>
      </c>
      <c r="J699" s="928" t="s">
        <v>390</v>
      </c>
      <c r="K699" s="928">
        <v>1038819286</v>
      </c>
      <c r="L699" s="1391">
        <v>41763</v>
      </c>
      <c r="M699" s="1307">
        <v>11</v>
      </c>
      <c r="N699" s="1307" t="s">
        <v>379</v>
      </c>
      <c r="O699" s="928">
        <v>3137700150</v>
      </c>
      <c r="P699" s="928"/>
      <c r="Q699" s="928"/>
      <c r="R699" s="928" t="s">
        <v>380</v>
      </c>
      <c r="S699" s="928" t="s">
        <v>54</v>
      </c>
      <c r="T699" s="928" t="s">
        <v>7584</v>
      </c>
      <c r="U699" s="928"/>
      <c r="V699" s="1352"/>
      <c r="W699" s="1352"/>
      <c r="X699" s="1352"/>
      <c r="Y699" s="1454"/>
      <c r="Z699" s="1454"/>
      <c r="AA699" s="1454"/>
      <c r="AB699" s="1454"/>
      <c r="AC699" s="1454"/>
      <c r="AD699" s="1454"/>
      <c r="AE699" s="1454"/>
      <c r="AF699" s="1268"/>
      <c r="AG699" s="1268"/>
      <c r="AH699" s="1268"/>
      <c r="AI699" s="1268"/>
      <c r="AJ699" s="1268"/>
      <c r="AK699" s="1268"/>
      <c r="AL699" s="1268"/>
      <c r="AM699" s="1268"/>
      <c r="AN699" s="1268"/>
      <c r="AO699" s="1353"/>
    </row>
    <row r="700" spans="1:42" s="1453" customFormat="1" ht="13.8" hidden="1" x14ac:dyDescent="0.3">
      <c r="A700" s="928" t="s">
        <v>7488</v>
      </c>
      <c r="B700" s="928" t="s">
        <v>9478</v>
      </c>
      <c r="C700" s="928">
        <v>4714</v>
      </c>
      <c r="D700" s="928" t="s">
        <v>376</v>
      </c>
      <c r="E700" s="928" t="s">
        <v>1548</v>
      </c>
      <c r="F700" s="928"/>
      <c r="G700" s="928" t="s">
        <v>5404</v>
      </c>
      <c r="H700" s="928" t="s">
        <v>7532</v>
      </c>
      <c r="I700" s="928" t="s">
        <v>10452</v>
      </c>
      <c r="J700" s="928" t="s">
        <v>431</v>
      </c>
      <c r="K700" s="928">
        <v>1038827553</v>
      </c>
      <c r="L700" s="1391">
        <v>45167</v>
      </c>
      <c r="M700" s="1307">
        <v>2</v>
      </c>
      <c r="N700" s="1307" t="s">
        <v>51</v>
      </c>
      <c r="O700" s="928">
        <v>3137700150</v>
      </c>
      <c r="P700" s="928"/>
      <c r="Q700" s="928"/>
      <c r="R700" s="928" t="s">
        <v>380</v>
      </c>
      <c r="S700" s="928" t="s">
        <v>54</v>
      </c>
      <c r="T700" s="928" t="s">
        <v>7584</v>
      </c>
      <c r="U700" s="928"/>
      <c r="V700" s="1352"/>
      <c r="W700" s="1352"/>
      <c r="X700" s="1352"/>
      <c r="Y700" s="1454"/>
      <c r="Z700" s="1454"/>
      <c r="AA700" s="1454"/>
      <c r="AB700" s="1454"/>
      <c r="AC700" s="1454"/>
      <c r="AD700" s="1454"/>
      <c r="AE700" s="1454"/>
      <c r="AF700" s="1268"/>
      <c r="AG700" s="1268"/>
      <c r="AH700" s="1268"/>
      <c r="AI700" s="1268"/>
      <c r="AJ700" s="1268"/>
      <c r="AK700" s="1268"/>
      <c r="AL700" s="1268"/>
      <c r="AM700" s="1268"/>
      <c r="AN700" s="1268"/>
      <c r="AO700" s="1353"/>
      <c r="AP700" s="1461"/>
    </row>
    <row r="701" spans="1:42" s="1249" customFormat="1" ht="13.8" hidden="1" x14ac:dyDescent="0.3">
      <c r="A701" s="928" t="s">
        <v>7488</v>
      </c>
      <c r="B701" s="928" t="s">
        <v>9478</v>
      </c>
      <c r="C701" s="928">
        <v>4721</v>
      </c>
      <c r="D701" s="928" t="s">
        <v>376</v>
      </c>
      <c r="E701" s="928" t="s">
        <v>530</v>
      </c>
      <c r="F701" s="928"/>
      <c r="G701" s="928" t="s">
        <v>10003</v>
      </c>
      <c r="H701" s="928" t="s">
        <v>810</v>
      </c>
      <c r="I701" s="928" t="s">
        <v>10004</v>
      </c>
      <c r="J701" s="928" t="s">
        <v>431</v>
      </c>
      <c r="K701" s="928">
        <v>1037487186</v>
      </c>
      <c r="L701" s="1391">
        <v>43592</v>
      </c>
      <c r="M701" s="1307">
        <v>6</v>
      </c>
      <c r="N701" s="1307" t="s">
        <v>379</v>
      </c>
      <c r="O701" s="928">
        <v>3028548556</v>
      </c>
      <c r="P701" s="928"/>
      <c r="Q701" s="928"/>
      <c r="R701" s="928" t="s">
        <v>380</v>
      </c>
      <c r="S701" s="928" t="s">
        <v>54</v>
      </c>
      <c r="T701" s="928" t="s">
        <v>9015</v>
      </c>
      <c r="U701" s="928"/>
      <c r="V701" s="1352"/>
      <c r="W701" s="1352"/>
      <c r="X701" s="1352"/>
      <c r="Y701" s="1454"/>
      <c r="Z701" s="1454"/>
      <c r="AA701" s="1454"/>
      <c r="AB701" s="1454"/>
      <c r="AC701" s="1454"/>
      <c r="AD701" s="1454"/>
      <c r="AE701" s="1454"/>
      <c r="AF701" s="1268"/>
      <c r="AG701" s="1268"/>
      <c r="AH701" s="1268"/>
      <c r="AI701" s="1268"/>
      <c r="AJ701" s="1268"/>
      <c r="AK701" s="1268"/>
      <c r="AL701" s="1268"/>
      <c r="AM701" s="1268"/>
      <c r="AN701" s="1268"/>
      <c r="AO701" s="1353"/>
    </row>
    <row r="702" spans="1:42" s="1249" customFormat="1" ht="13.8" hidden="1" x14ac:dyDescent="0.3">
      <c r="A702" s="928" t="s">
        <v>7488</v>
      </c>
      <c r="B702" s="928" t="s">
        <v>9478</v>
      </c>
      <c r="C702" s="928">
        <v>4722</v>
      </c>
      <c r="D702" s="928" t="s">
        <v>376</v>
      </c>
      <c r="E702" s="928" t="s">
        <v>2368</v>
      </c>
      <c r="F702" s="928"/>
      <c r="G702" s="928" t="s">
        <v>810</v>
      </c>
      <c r="H702" s="928" t="s">
        <v>7424</v>
      </c>
      <c r="I702" s="928" t="s">
        <v>10002</v>
      </c>
      <c r="J702" s="928" t="s">
        <v>431</v>
      </c>
      <c r="K702" s="928">
        <v>1037488762</v>
      </c>
      <c r="L702" s="1391">
        <v>44770</v>
      </c>
      <c r="M702" s="1307">
        <v>3</v>
      </c>
      <c r="N702" s="1307" t="s">
        <v>51</v>
      </c>
      <c r="O702" s="928">
        <v>3028548556</v>
      </c>
      <c r="P702" s="928"/>
      <c r="Q702" s="928"/>
      <c r="R702" s="928" t="s">
        <v>380</v>
      </c>
      <c r="S702" s="928" t="s">
        <v>54</v>
      </c>
      <c r="T702" s="928" t="s">
        <v>9015</v>
      </c>
      <c r="U702" s="928"/>
      <c r="V702" s="1352"/>
      <c r="W702" s="1352"/>
      <c r="X702" s="1352"/>
      <c r="Y702" s="1454"/>
      <c r="Z702" s="1454"/>
      <c r="AA702" s="1454"/>
      <c r="AB702" s="1454"/>
      <c r="AC702" s="1454"/>
      <c r="AD702" s="1449"/>
      <c r="AE702" s="1454"/>
      <c r="AF702" s="1268"/>
      <c r="AG702" s="1268"/>
      <c r="AH702" s="1268"/>
      <c r="AI702" s="1268"/>
      <c r="AJ702" s="1268"/>
      <c r="AK702" s="1268"/>
      <c r="AL702" s="1268"/>
      <c r="AM702" s="1268"/>
      <c r="AN702" s="1268"/>
      <c r="AO702" s="1460"/>
      <c r="AP702" s="1561"/>
    </row>
    <row r="703" spans="1:42" s="1249" customFormat="1" ht="13.8" hidden="1" x14ac:dyDescent="0.3">
      <c r="A703" s="928" t="s">
        <v>7488</v>
      </c>
      <c r="B703" s="928" t="s">
        <v>9478</v>
      </c>
      <c r="C703" s="928">
        <v>4821</v>
      </c>
      <c r="D703" s="928" t="s">
        <v>376</v>
      </c>
      <c r="E703" s="928" t="s">
        <v>581</v>
      </c>
      <c r="F703" s="928" t="s">
        <v>794</v>
      </c>
      <c r="G703" s="928" t="s">
        <v>1768</v>
      </c>
      <c r="H703" s="928" t="s">
        <v>5162</v>
      </c>
      <c r="I703" s="928" t="s">
        <v>10454</v>
      </c>
      <c r="J703" s="928" t="s">
        <v>390</v>
      </c>
      <c r="K703" s="928">
        <v>1037479403</v>
      </c>
      <c r="L703" s="1391">
        <v>39931</v>
      </c>
      <c r="M703" s="1307">
        <v>16</v>
      </c>
      <c r="N703" s="1307" t="s">
        <v>379</v>
      </c>
      <c r="O703" s="928">
        <v>3238852411</v>
      </c>
      <c r="P703" s="928"/>
      <c r="Q703" s="928"/>
      <c r="R703" s="928" t="s">
        <v>380</v>
      </c>
      <c r="S703" s="928" t="s">
        <v>54</v>
      </c>
      <c r="T703" s="928" t="s">
        <v>9813</v>
      </c>
      <c r="U703" s="928"/>
      <c r="V703" s="1352"/>
      <c r="W703" s="1352"/>
      <c r="X703" s="1352"/>
      <c r="Y703" s="1454"/>
      <c r="Z703" s="1454"/>
      <c r="AA703" s="1454"/>
      <c r="AB703" s="1454"/>
      <c r="AC703" s="1454"/>
      <c r="AD703" s="1449"/>
      <c r="AE703" s="1454"/>
      <c r="AF703" s="1268"/>
      <c r="AG703" s="1268"/>
      <c r="AH703" s="1268"/>
      <c r="AI703" s="1268"/>
      <c r="AJ703" s="1268"/>
      <c r="AK703" s="1268"/>
      <c r="AL703" s="1268"/>
      <c r="AM703" s="1268"/>
      <c r="AN703" s="1268"/>
      <c r="AO703" s="1452"/>
      <c r="AP703" s="1563"/>
    </row>
    <row r="704" spans="1:42" s="1249" customFormat="1" ht="13.8" hidden="1" x14ac:dyDescent="0.3">
      <c r="A704" s="928" t="s">
        <v>7488</v>
      </c>
      <c r="B704" s="928" t="s">
        <v>9478</v>
      </c>
      <c r="C704" s="928">
        <v>4831</v>
      </c>
      <c r="D704" s="928" t="s">
        <v>376</v>
      </c>
      <c r="E704" s="928" t="s">
        <v>184</v>
      </c>
      <c r="F704" s="928" t="s">
        <v>438</v>
      </c>
      <c r="G704" s="928" t="s">
        <v>386</v>
      </c>
      <c r="H704" s="928" t="s">
        <v>4796</v>
      </c>
      <c r="I704" s="928" t="s">
        <v>10455</v>
      </c>
      <c r="J704" s="928" t="s">
        <v>431</v>
      </c>
      <c r="K704" s="928">
        <v>1072532239</v>
      </c>
      <c r="L704" s="1391">
        <v>43422</v>
      </c>
      <c r="M704" s="1307">
        <v>7</v>
      </c>
      <c r="N704" s="1307" t="s">
        <v>51</v>
      </c>
      <c r="O704" s="928">
        <v>3025359238</v>
      </c>
      <c r="P704" s="928"/>
      <c r="Q704" s="928"/>
      <c r="R704" s="928" t="s">
        <v>380</v>
      </c>
      <c r="S704" s="928" t="s">
        <v>54</v>
      </c>
      <c r="T704" s="928" t="s">
        <v>9740</v>
      </c>
      <c r="U704" s="928"/>
      <c r="V704" s="1352"/>
      <c r="W704" s="1352"/>
      <c r="X704" s="1352"/>
      <c r="Y704" s="1454"/>
      <c r="Z704" s="1454"/>
      <c r="AA704" s="1454"/>
      <c r="AB704" s="1454"/>
      <c r="AC704" s="1454"/>
      <c r="AD704" s="1449"/>
      <c r="AE704" s="1454"/>
      <c r="AF704" s="1268"/>
      <c r="AG704" s="1268"/>
      <c r="AH704" s="1268"/>
      <c r="AI704" s="1268"/>
      <c r="AJ704" s="1268"/>
      <c r="AK704" s="1268"/>
      <c r="AL704" s="1268"/>
      <c r="AM704" s="1268"/>
      <c r="AN704" s="1268"/>
      <c r="AO704" s="1452"/>
      <c r="AP704" s="1563"/>
    </row>
    <row r="705" spans="1:42" s="1249" customFormat="1" ht="13.8" hidden="1" x14ac:dyDescent="0.3">
      <c r="A705" s="928" t="s">
        <v>7488</v>
      </c>
      <c r="B705" s="928" t="s">
        <v>9478</v>
      </c>
      <c r="C705" s="928">
        <v>4851</v>
      </c>
      <c r="D705" s="928" t="s">
        <v>376</v>
      </c>
      <c r="E705" s="928" t="s">
        <v>666</v>
      </c>
      <c r="F705" s="928" t="s">
        <v>943</v>
      </c>
      <c r="G705" s="928" t="s">
        <v>4941</v>
      </c>
      <c r="H705" s="928" t="s">
        <v>117</v>
      </c>
      <c r="I705" s="928" t="s">
        <v>10457</v>
      </c>
      <c r="J705" s="928" t="s">
        <v>390</v>
      </c>
      <c r="K705" s="928">
        <v>1037481741</v>
      </c>
      <c r="L705" s="1391">
        <v>40559</v>
      </c>
      <c r="M705" s="1307">
        <v>14</v>
      </c>
      <c r="N705" s="1307" t="s">
        <v>51</v>
      </c>
      <c r="O705" s="928">
        <v>3147790306</v>
      </c>
      <c r="P705" s="928"/>
      <c r="Q705" s="928"/>
      <c r="R705" s="928" t="s">
        <v>380</v>
      </c>
      <c r="S705" s="928" t="s">
        <v>54</v>
      </c>
      <c r="T705" s="928" t="s">
        <v>10456</v>
      </c>
      <c r="U705" s="928"/>
      <c r="V705" s="1352"/>
      <c r="W705" s="1352"/>
      <c r="X705" s="1352"/>
      <c r="Y705" s="1454"/>
      <c r="Z705" s="1454"/>
      <c r="AA705" s="1454"/>
      <c r="AB705" s="1454"/>
      <c r="AC705" s="1454"/>
      <c r="AD705" s="1454"/>
      <c r="AE705" s="1454"/>
      <c r="AF705" s="1268"/>
      <c r="AG705" s="1268"/>
      <c r="AH705" s="1268"/>
      <c r="AI705" s="1268"/>
      <c r="AJ705" s="1268"/>
      <c r="AK705" s="1268"/>
      <c r="AL705" s="1268"/>
      <c r="AM705" s="1268"/>
      <c r="AN705" s="1268"/>
      <c r="AO705" s="1353"/>
    </row>
    <row r="706" spans="1:42" s="1249" customFormat="1" ht="13.8" hidden="1" x14ac:dyDescent="0.3">
      <c r="A706" s="928" t="s">
        <v>7488</v>
      </c>
      <c r="B706" s="928" t="s">
        <v>9478</v>
      </c>
      <c r="C706" s="928">
        <v>4852</v>
      </c>
      <c r="D706" s="928" t="s">
        <v>376</v>
      </c>
      <c r="E706" s="928" t="s">
        <v>2821</v>
      </c>
      <c r="F706" s="928"/>
      <c r="G706" s="928" t="s">
        <v>4941</v>
      </c>
      <c r="H706" s="928" t="s">
        <v>117</v>
      </c>
      <c r="I706" s="928" t="s">
        <v>10458</v>
      </c>
      <c r="J706" s="928" t="s">
        <v>390</v>
      </c>
      <c r="K706" s="928">
        <v>1037486646</v>
      </c>
      <c r="L706" s="1391">
        <v>45644</v>
      </c>
      <c r="M706" s="1307">
        <v>1</v>
      </c>
      <c r="N706" s="1307" t="s">
        <v>51</v>
      </c>
      <c r="O706" s="928">
        <v>3147790306</v>
      </c>
      <c r="P706" s="928"/>
      <c r="Q706" s="928"/>
      <c r="R706" s="928" t="s">
        <v>380</v>
      </c>
      <c r="S706" s="928" t="s">
        <v>54</v>
      </c>
      <c r="T706" s="928" t="s">
        <v>10456</v>
      </c>
      <c r="U706" s="928"/>
      <c r="V706" s="1352"/>
      <c r="W706" s="1352"/>
      <c r="X706" s="1352"/>
      <c r="Y706" s="1454"/>
      <c r="Z706" s="1454"/>
      <c r="AA706" s="1454"/>
      <c r="AB706" s="1454"/>
      <c r="AC706" s="1454"/>
      <c r="AD706" s="1449"/>
      <c r="AE706" s="1454"/>
      <c r="AF706" s="1268"/>
      <c r="AG706" s="1268"/>
      <c r="AH706" s="1268"/>
      <c r="AI706" s="1268"/>
      <c r="AJ706" s="1268"/>
      <c r="AK706" s="1268"/>
      <c r="AL706" s="1268"/>
      <c r="AM706" s="1268"/>
      <c r="AN706" s="1268"/>
      <c r="AO706" s="1452"/>
      <c r="AP706" s="1561"/>
    </row>
    <row r="707" spans="1:42" s="1453" customFormat="1" ht="13.8" hidden="1" x14ac:dyDescent="0.3">
      <c r="A707" s="928" t="s">
        <v>7488</v>
      </c>
      <c r="B707" s="928" t="s">
        <v>9478</v>
      </c>
      <c r="C707" s="928">
        <v>4861</v>
      </c>
      <c r="D707" s="928" t="s">
        <v>376</v>
      </c>
      <c r="E707" s="928" t="s">
        <v>809</v>
      </c>
      <c r="F707" s="928"/>
      <c r="G707" s="928" t="s">
        <v>48</v>
      </c>
      <c r="H707" s="928" t="s">
        <v>210</v>
      </c>
      <c r="I707" s="928" t="s">
        <v>10459</v>
      </c>
      <c r="J707" s="928" t="s">
        <v>50</v>
      </c>
      <c r="K707" s="928">
        <v>15617849</v>
      </c>
      <c r="L707" s="1391">
        <v>25487</v>
      </c>
      <c r="M707" s="1307">
        <v>56</v>
      </c>
      <c r="N707" s="1307" t="s">
        <v>379</v>
      </c>
      <c r="O707" s="928">
        <v>3046839441</v>
      </c>
      <c r="P707" s="928"/>
      <c r="Q707" s="928"/>
      <c r="R707" s="928" t="s">
        <v>380</v>
      </c>
      <c r="S707" s="928" t="s">
        <v>54</v>
      </c>
      <c r="T707" s="928" t="s">
        <v>10456</v>
      </c>
      <c r="U707" s="928"/>
      <c r="V707" s="1352"/>
      <c r="W707" s="1352"/>
      <c r="X707" s="1352"/>
      <c r="Y707" s="1454"/>
      <c r="Z707" s="1454"/>
      <c r="AA707" s="1454"/>
      <c r="AB707" s="1454"/>
      <c r="AC707" s="1454"/>
      <c r="AD707" s="1454"/>
      <c r="AE707" s="1454"/>
      <c r="AF707" s="1268"/>
      <c r="AG707" s="1268"/>
      <c r="AH707" s="1268"/>
      <c r="AI707" s="1268"/>
      <c r="AJ707" s="1268"/>
      <c r="AK707" s="1268"/>
      <c r="AL707" s="1268"/>
      <c r="AM707" s="1268"/>
      <c r="AN707" s="1268"/>
      <c r="AO707" s="1353"/>
      <c r="AP707" s="1461"/>
    </row>
    <row r="708" spans="1:42" s="1249" customFormat="1" ht="13.8" hidden="1" x14ac:dyDescent="0.3">
      <c r="A708" s="928" t="s">
        <v>7488</v>
      </c>
      <c r="B708" s="928" t="s">
        <v>9478</v>
      </c>
      <c r="C708" s="928">
        <v>4871</v>
      </c>
      <c r="D708" s="928" t="s">
        <v>376</v>
      </c>
      <c r="E708" s="928" t="s">
        <v>1088</v>
      </c>
      <c r="F708" s="928" t="s">
        <v>424</v>
      </c>
      <c r="G708" s="928" t="s">
        <v>1768</v>
      </c>
      <c r="H708" s="928" t="s">
        <v>4972</v>
      </c>
      <c r="I708" s="928" t="s">
        <v>9640</v>
      </c>
      <c r="J708" s="928" t="s">
        <v>431</v>
      </c>
      <c r="K708" s="928">
        <v>1068826596</v>
      </c>
      <c r="L708" s="1391">
        <v>44462</v>
      </c>
      <c r="M708" s="1307">
        <v>4</v>
      </c>
      <c r="N708" s="1307" t="s">
        <v>379</v>
      </c>
      <c r="O708" s="928">
        <v>3502225521</v>
      </c>
      <c r="P708" s="928"/>
      <c r="Q708" s="928"/>
      <c r="R708" s="928" t="s">
        <v>380</v>
      </c>
      <c r="S708" s="928" t="s">
        <v>54</v>
      </c>
      <c r="T708" s="928" t="s">
        <v>9623</v>
      </c>
      <c r="U708" s="928"/>
      <c r="V708" s="1352"/>
      <c r="W708" s="1352"/>
      <c r="X708" s="1352"/>
      <c r="Y708" s="1454"/>
      <c r="Z708" s="1454"/>
      <c r="AA708" s="1454"/>
      <c r="AB708" s="1454"/>
      <c r="AC708" s="1454"/>
      <c r="AD708" s="1449"/>
      <c r="AE708" s="1454"/>
      <c r="AF708" s="1268"/>
      <c r="AG708" s="1268"/>
      <c r="AH708" s="1268"/>
      <c r="AI708" s="1268"/>
      <c r="AJ708" s="1268"/>
      <c r="AK708" s="1268"/>
      <c r="AL708" s="1268"/>
      <c r="AM708" s="1268"/>
      <c r="AN708" s="1268"/>
      <c r="AO708" s="1452"/>
      <c r="AP708" s="1563"/>
    </row>
    <row r="709" spans="1:42" s="1249" customFormat="1" ht="13.8" hidden="1" x14ac:dyDescent="0.3">
      <c r="A709" s="928" t="s">
        <v>7488</v>
      </c>
      <c r="B709" s="928" t="s">
        <v>9478</v>
      </c>
      <c r="C709" s="928">
        <v>4881</v>
      </c>
      <c r="D709" s="928" t="s">
        <v>376</v>
      </c>
      <c r="E709" s="928" t="s">
        <v>10460</v>
      </c>
      <c r="F709" s="928" t="s">
        <v>378</v>
      </c>
      <c r="G709" s="928" t="s">
        <v>5524</v>
      </c>
      <c r="H709" s="928" t="s">
        <v>117</v>
      </c>
      <c r="I709" s="928" t="s">
        <v>10461</v>
      </c>
      <c r="J709" s="928" t="s">
        <v>390</v>
      </c>
      <c r="K709" s="928">
        <v>1233039550</v>
      </c>
      <c r="L709" s="1391">
        <v>42334</v>
      </c>
      <c r="M709" s="1307">
        <v>10</v>
      </c>
      <c r="N709" s="1307" t="s">
        <v>379</v>
      </c>
      <c r="O709" s="928">
        <v>3026716735</v>
      </c>
      <c r="P709" s="928"/>
      <c r="Q709" s="928"/>
      <c r="R709" s="928" t="s">
        <v>380</v>
      </c>
      <c r="S709" s="928" t="s">
        <v>54</v>
      </c>
      <c r="T709" s="928" t="s">
        <v>9623</v>
      </c>
      <c r="U709" s="928"/>
      <c r="V709" s="1352"/>
      <c r="W709" s="1352"/>
      <c r="X709" s="1352"/>
      <c r="Y709" s="1454"/>
      <c r="Z709" s="1454"/>
      <c r="AA709" s="1454"/>
      <c r="AB709" s="1454"/>
      <c r="AC709" s="1454"/>
      <c r="AD709" s="1454"/>
      <c r="AE709" s="1454"/>
      <c r="AF709" s="1268"/>
      <c r="AG709" s="1268"/>
      <c r="AH709" s="1268"/>
      <c r="AI709" s="1268"/>
      <c r="AJ709" s="1268"/>
      <c r="AK709" s="1268"/>
      <c r="AL709" s="1268"/>
      <c r="AM709" s="1268"/>
      <c r="AN709" s="1268"/>
      <c r="AO709" s="1353"/>
    </row>
    <row r="710" spans="1:42" s="1249" customFormat="1" ht="13.8" hidden="1" x14ac:dyDescent="0.3">
      <c r="A710" s="928" t="s">
        <v>7488</v>
      </c>
      <c r="B710" s="928" t="s">
        <v>9478</v>
      </c>
      <c r="C710" s="928">
        <v>4882</v>
      </c>
      <c r="D710" s="928" t="s">
        <v>376</v>
      </c>
      <c r="E710" s="928" t="s">
        <v>531</v>
      </c>
      <c r="F710" s="928" t="s">
        <v>5901</v>
      </c>
      <c r="G710" s="928" t="s">
        <v>5524</v>
      </c>
      <c r="H710" s="928" t="s">
        <v>117</v>
      </c>
      <c r="I710" s="928" t="s">
        <v>10462</v>
      </c>
      <c r="J710" s="928" t="s">
        <v>390</v>
      </c>
      <c r="K710" s="928">
        <v>1067970235</v>
      </c>
      <c r="L710" s="1391">
        <v>43197</v>
      </c>
      <c r="M710" s="1307">
        <v>7</v>
      </c>
      <c r="N710" s="1307" t="s">
        <v>379</v>
      </c>
      <c r="O710" s="928">
        <v>3026716735</v>
      </c>
      <c r="P710" s="928"/>
      <c r="Q710" s="928"/>
      <c r="R710" s="928" t="s">
        <v>380</v>
      </c>
      <c r="S710" s="928" t="s">
        <v>54</v>
      </c>
      <c r="T710" s="928" t="s">
        <v>9623</v>
      </c>
      <c r="U710" s="928"/>
      <c r="V710" s="1352"/>
      <c r="W710" s="1352"/>
      <c r="X710" s="1352"/>
      <c r="Y710" s="1454"/>
      <c r="Z710" s="1454"/>
      <c r="AA710" s="1454"/>
      <c r="AB710" s="1454"/>
      <c r="AC710" s="1454"/>
      <c r="AD710" s="1449"/>
      <c r="AE710" s="1454"/>
      <c r="AF710" s="1268"/>
      <c r="AG710" s="1268"/>
      <c r="AH710" s="1268"/>
      <c r="AI710" s="1268"/>
      <c r="AJ710" s="1268"/>
      <c r="AK710" s="1268"/>
      <c r="AL710" s="1268"/>
      <c r="AM710" s="1268"/>
      <c r="AN710" s="1268"/>
      <c r="AO710" s="1452"/>
      <c r="AP710" s="1561"/>
    </row>
    <row r="711" spans="1:42" s="1249" customFormat="1" ht="13.8" hidden="1" x14ac:dyDescent="0.3">
      <c r="A711" s="928" t="s">
        <v>7488</v>
      </c>
      <c r="B711" s="928" t="s">
        <v>9478</v>
      </c>
      <c r="C711" s="928">
        <v>4891</v>
      </c>
      <c r="D711" s="928" t="s">
        <v>376</v>
      </c>
      <c r="E711" s="928" t="s">
        <v>10463</v>
      </c>
      <c r="F711" s="928"/>
      <c r="G711" s="928" t="s">
        <v>2755</v>
      </c>
      <c r="H711" s="928" t="s">
        <v>2361</v>
      </c>
      <c r="I711" s="928" t="s">
        <v>10464</v>
      </c>
      <c r="J711" s="928" t="s">
        <v>50</v>
      </c>
      <c r="K711" s="928">
        <v>1037469478</v>
      </c>
      <c r="L711" s="1391">
        <v>37987</v>
      </c>
      <c r="M711" s="1307">
        <v>21</v>
      </c>
      <c r="N711" s="1307" t="s">
        <v>379</v>
      </c>
      <c r="O711" s="928">
        <v>3136115908</v>
      </c>
      <c r="P711" s="928"/>
      <c r="Q711" s="928"/>
      <c r="R711" s="928" t="s">
        <v>380</v>
      </c>
      <c r="S711" s="928" t="s">
        <v>54</v>
      </c>
      <c r="T711" s="928" t="s">
        <v>9740</v>
      </c>
      <c r="U711" s="928"/>
      <c r="V711" s="1352"/>
      <c r="W711" s="1352"/>
      <c r="X711" s="1352"/>
      <c r="Y711" s="1454"/>
      <c r="Z711" s="1454"/>
      <c r="AA711" s="1454"/>
      <c r="AB711" s="1454"/>
      <c r="AC711" s="1454"/>
      <c r="AD711" s="1449"/>
      <c r="AE711" s="1454"/>
      <c r="AF711" s="1268"/>
      <c r="AG711" s="1268"/>
      <c r="AH711" s="1268"/>
      <c r="AI711" s="1268"/>
      <c r="AJ711" s="1268"/>
      <c r="AK711" s="1268"/>
      <c r="AL711" s="1268"/>
      <c r="AM711" s="1268"/>
      <c r="AN711" s="1268"/>
      <c r="AO711" s="1452"/>
      <c r="AP711" s="1563"/>
    </row>
    <row r="712" spans="1:42" s="1249" customFormat="1" ht="13.8" hidden="1" x14ac:dyDescent="0.3">
      <c r="A712" s="928" t="s">
        <v>7488</v>
      </c>
      <c r="B712" s="928" t="s">
        <v>9478</v>
      </c>
      <c r="C712" s="928">
        <v>4901</v>
      </c>
      <c r="D712" s="928" t="s">
        <v>376</v>
      </c>
      <c r="E712" s="928" t="s">
        <v>10465</v>
      </c>
      <c r="F712" s="928" t="s">
        <v>454</v>
      </c>
      <c r="G712" s="928" t="s">
        <v>1619</v>
      </c>
      <c r="H712" s="928" t="s">
        <v>790</v>
      </c>
      <c r="I712" s="928" t="s">
        <v>10466</v>
      </c>
      <c r="J712" s="928" t="s">
        <v>390</v>
      </c>
      <c r="K712" s="928">
        <v>1037484653</v>
      </c>
      <c r="L712" s="1391">
        <v>41555</v>
      </c>
      <c r="M712" s="1307">
        <v>12</v>
      </c>
      <c r="N712" s="1307" t="s">
        <v>379</v>
      </c>
      <c r="O712" s="928">
        <v>3106849352</v>
      </c>
      <c r="P712" s="928"/>
      <c r="Q712" s="928"/>
      <c r="R712" s="928" t="s">
        <v>380</v>
      </c>
      <c r="S712" s="928" t="s">
        <v>54</v>
      </c>
      <c r="T712" s="928" t="s">
        <v>9740</v>
      </c>
      <c r="U712" s="928"/>
      <c r="V712" s="1352"/>
      <c r="W712" s="1352"/>
      <c r="X712" s="1352"/>
      <c r="Y712" s="1454"/>
      <c r="Z712" s="1454"/>
      <c r="AA712" s="1454"/>
      <c r="AB712" s="1454"/>
      <c r="AC712" s="1454"/>
      <c r="AD712" s="1454"/>
      <c r="AE712" s="1454"/>
      <c r="AF712" s="1268"/>
      <c r="AG712" s="1268"/>
      <c r="AH712" s="1268"/>
      <c r="AI712" s="1268"/>
      <c r="AJ712" s="1268"/>
      <c r="AK712" s="1268"/>
      <c r="AL712" s="1268"/>
      <c r="AM712" s="1268"/>
      <c r="AN712" s="1268"/>
      <c r="AO712" s="1353"/>
    </row>
    <row r="713" spans="1:42" s="1249" customFormat="1" ht="13.8" hidden="1" x14ac:dyDescent="0.3">
      <c r="A713" s="928" t="s">
        <v>7488</v>
      </c>
      <c r="B713" s="928" t="s">
        <v>9478</v>
      </c>
      <c r="C713" s="928">
        <v>4902</v>
      </c>
      <c r="D713" s="928" t="s">
        <v>376</v>
      </c>
      <c r="E713" s="928" t="s">
        <v>209</v>
      </c>
      <c r="F713" s="928" t="s">
        <v>388</v>
      </c>
      <c r="G713" s="928" t="s">
        <v>1619</v>
      </c>
      <c r="H713" s="928" t="s">
        <v>790</v>
      </c>
      <c r="I713" s="928" t="s">
        <v>10467</v>
      </c>
      <c r="J713" s="928" t="s">
        <v>390</v>
      </c>
      <c r="K713" s="928">
        <v>1037480494</v>
      </c>
      <c r="L713" s="1391">
        <v>40010</v>
      </c>
      <c r="M713" s="1307">
        <v>16</v>
      </c>
      <c r="N713" s="1307" t="s">
        <v>379</v>
      </c>
      <c r="O713" s="928">
        <v>3106849352</v>
      </c>
      <c r="P713" s="928"/>
      <c r="Q713" s="928"/>
      <c r="R713" s="928" t="s">
        <v>380</v>
      </c>
      <c r="S713" s="928" t="s">
        <v>54</v>
      </c>
      <c r="T713" s="928" t="s">
        <v>9740</v>
      </c>
      <c r="U713" s="928"/>
      <c r="V713" s="1352"/>
      <c r="W713" s="1352"/>
      <c r="X713" s="1352"/>
      <c r="Y713" s="1454"/>
      <c r="Z713" s="1454"/>
      <c r="AA713" s="1454"/>
      <c r="AB713" s="1454"/>
      <c r="AC713" s="1454"/>
      <c r="AD713" s="1449"/>
      <c r="AE713" s="1454"/>
      <c r="AF713" s="1268"/>
      <c r="AG713" s="1268"/>
      <c r="AH713" s="1268"/>
      <c r="AI713" s="1268"/>
      <c r="AJ713" s="1268"/>
      <c r="AK713" s="1268"/>
      <c r="AL713" s="1268"/>
      <c r="AM713" s="1268"/>
      <c r="AN713" s="1268"/>
      <c r="AO713" s="1452"/>
      <c r="AP713" s="1561"/>
    </row>
    <row r="714" spans="1:42" s="1249" customFormat="1" ht="13.8" hidden="1" x14ac:dyDescent="0.3">
      <c r="A714" s="928" t="s">
        <v>7488</v>
      </c>
      <c r="B714" s="928" t="s">
        <v>9478</v>
      </c>
      <c r="C714" s="928">
        <v>4911</v>
      </c>
      <c r="D714" s="928" t="s">
        <v>376</v>
      </c>
      <c r="E714" s="928" t="s">
        <v>3474</v>
      </c>
      <c r="F714" s="928" t="s">
        <v>343</v>
      </c>
      <c r="G714" s="928" t="s">
        <v>5524</v>
      </c>
      <c r="H714" s="928" t="s">
        <v>8788</v>
      </c>
      <c r="I714" s="928" t="s">
        <v>10468</v>
      </c>
      <c r="J714" s="928" t="s">
        <v>431</v>
      </c>
      <c r="K714" s="928">
        <v>1037488217</v>
      </c>
      <c r="L714" s="1391">
        <v>44379</v>
      </c>
      <c r="M714" s="1307">
        <v>4</v>
      </c>
      <c r="N714" s="1307" t="s">
        <v>51</v>
      </c>
      <c r="O714" s="928">
        <v>3122500479</v>
      </c>
      <c r="P714" s="928"/>
      <c r="Q714" s="928"/>
      <c r="R714" s="928" t="s">
        <v>380</v>
      </c>
      <c r="S714" s="928" t="s">
        <v>54</v>
      </c>
      <c r="T714" s="928" t="s">
        <v>9740</v>
      </c>
      <c r="U714" s="928"/>
      <c r="V714" s="1352"/>
      <c r="W714" s="1352"/>
      <c r="X714" s="1352"/>
      <c r="Y714" s="1454"/>
      <c r="Z714" s="1454"/>
      <c r="AA714" s="1454"/>
      <c r="AB714" s="1454"/>
      <c r="AC714" s="1454"/>
      <c r="AD714" s="1449"/>
      <c r="AE714" s="1454"/>
      <c r="AF714" s="1268"/>
      <c r="AG714" s="1268"/>
      <c r="AH714" s="1268"/>
      <c r="AI714" s="1268"/>
      <c r="AJ714" s="1268"/>
      <c r="AK714" s="1268"/>
      <c r="AL714" s="1268"/>
      <c r="AM714" s="1268"/>
      <c r="AN714" s="1268"/>
      <c r="AO714" s="1452"/>
      <c r="AP714" s="1563"/>
    </row>
    <row r="715" spans="1:42" s="1249" customFormat="1" ht="13.8" hidden="1" x14ac:dyDescent="0.3">
      <c r="A715" s="928" t="s">
        <v>7488</v>
      </c>
      <c r="B715" s="928" t="s">
        <v>9478</v>
      </c>
      <c r="C715" s="928">
        <v>4921</v>
      </c>
      <c r="D715" s="928" t="s">
        <v>376</v>
      </c>
      <c r="E715" s="928" t="s">
        <v>573</v>
      </c>
      <c r="F715" s="928" t="s">
        <v>424</v>
      </c>
      <c r="G715" s="928" t="s">
        <v>117</v>
      </c>
      <c r="H715" s="928" t="s">
        <v>74</v>
      </c>
      <c r="I715" s="928" t="s">
        <v>10469</v>
      </c>
      <c r="J715" s="928" t="s">
        <v>390</v>
      </c>
      <c r="K715" s="928">
        <v>1037484884</v>
      </c>
      <c r="L715" s="1391">
        <v>42150</v>
      </c>
      <c r="M715" s="1307">
        <v>10</v>
      </c>
      <c r="N715" s="1307" t="s">
        <v>379</v>
      </c>
      <c r="O715" s="928">
        <v>3206468775</v>
      </c>
      <c r="P715" s="928"/>
      <c r="Q715" s="928"/>
      <c r="R715" s="928" t="s">
        <v>380</v>
      </c>
      <c r="S715" s="928" t="s">
        <v>54</v>
      </c>
      <c r="T715" s="928" t="s">
        <v>9740</v>
      </c>
      <c r="U715" s="928"/>
      <c r="V715" s="1352"/>
      <c r="W715" s="1352"/>
      <c r="X715" s="1352"/>
      <c r="Y715" s="1454"/>
      <c r="Z715" s="1454"/>
      <c r="AA715" s="1454"/>
      <c r="AB715" s="1454"/>
      <c r="AC715" s="1454"/>
      <c r="AD715" s="1449"/>
      <c r="AE715" s="1454"/>
      <c r="AF715" s="1268"/>
      <c r="AG715" s="1268"/>
      <c r="AH715" s="1268"/>
      <c r="AI715" s="1268"/>
      <c r="AJ715" s="1268"/>
      <c r="AK715" s="1268"/>
      <c r="AL715" s="1268"/>
      <c r="AM715" s="1268"/>
      <c r="AN715" s="1268"/>
      <c r="AO715" s="1452"/>
      <c r="AP715" s="1563"/>
    </row>
    <row r="716" spans="1:42" s="1249" customFormat="1" ht="13.8" hidden="1" x14ac:dyDescent="0.3">
      <c r="A716" s="928" t="s">
        <v>7488</v>
      </c>
      <c r="B716" s="928" t="s">
        <v>9478</v>
      </c>
      <c r="C716" s="928">
        <v>4941</v>
      </c>
      <c r="D716" s="928" t="s">
        <v>376</v>
      </c>
      <c r="E716" s="928" t="s">
        <v>10470</v>
      </c>
      <c r="F716" s="928" t="s">
        <v>378</v>
      </c>
      <c r="G716" s="928" t="s">
        <v>415</v>
      </c>
      <c r="H716" s="928" t="s">
        <v>4817</v>
      </c>
      <c r="I716" s="928" t="s">
        <v>10471</v>
      </c>
      <c r="J716" s="928" t="s">
        <v>431</v>
      </c>
      <c r="K716" s="928">
        <v>1037489595</v>
      </c>
      <c r="L716" s="1391">
        <v>45475</v>
      </c>
      <c r="M716" s="1307">
        <v>1</v>
      </c>
      <c r="N716" s="1307" t="s">
        <v>379</v>
      </c>
      <c r="O716" s="928">
        <v>3146042030</v>
      </c>
      <c r="P716" s="928"/>
      <c r="Q716" s="928"/>
      <c r="R716" s="928" t="s">
        <v>380</v>
      </c>
      <c r="S716" s="928" t="s">
        <v>54</v>
      </c>
      <c r="T716" s="928" t="s">
        <v>9623</v>
      </c>
      <c r="U716" s="928"/>
      <c r="V716" s="1352"/>
      <c r="W716" s="1352"/>
      <c r="X716" s="1352"/>
      <c r="Y716" s="1454"/>
      <c r="Z716" s="1454"/>
      <c r="AA716" s="1454"/>
      <c r="AB716" s="1454"/>
      <c r="AC716" s="1454"/>
      <c r="AD716" s="1454"/>
      <c r="AE716" s="1454"/>
      <c r="AF716" s="1268"/>
      <c r="AG716" s="1268"/>
      <c r="AH716" s="1268"/>
      <c r="AI716" s="1268"/>
      <c r="AJ716" s="1268"/>
      <c r="AK716" s="1268"/>
      <c r="AL716" s="1268"/>
      <c r="AM716" s="1268"/>
      <c r="AN716" s="1268"/>
      <c r="AO716" s="1353"/>
    </row>
    <row r="717" spans="1:42" s="1249" customFormat="1" ht="13.8" hidden="1" x14ac:dyDescent="0.3">
      <c r="A717" s="928" t="s">
        <v>7488</v>
      </c>
      <c r="B717" s="928" t="s">
        <v>9478</v>
      </c>
      <c r="C717" s="928">
        <v>4942</v>
      </c>
      <c r="D717" s="928" t="s">
        <v>376</v>
      </c>
      <c r="E717" s="928" t="s">
        <v>389</v>
      </c>
      <c r="F717" s="928" t="s">
        <v>378</v>
      </c>
      <c r="G717" s="928" t="s">
        <v>415</v>
      </c>
      <c r="H717" s="928" t="s">
        <v>4817</v>
      </c>
      <c r="I717" s="928" t="s">
        <v>10472</v>
      </c>
      <c r="J717" s="928" t="s">
        <v>431</v>
      </c>
      <c r="K717" s="928">
        <v>1037487270</v>
      </c>
      <c r="L717" s="1391">
        <v>43697</v>
      </c>
      <c r="M717" s="1307">
        <v>6</v>
      </c>
      <c r="N717" s="1307" t="s">
        <v>379</v>
      </c>
      <c r="O717" s="928">
        <v>3146042030</v>
      </c>
      <c r="P717" s="928"/>
      <c r="Q717" s="928"/>
      <c r="R717" s="928" t="s">
        <v>380</v>
      </c>
      <c r="S717" s="928" t="s">
        <v>54</v>
      </c>
      <c r="T717" s="928" t="s">
        <v>9623</v>
      </c>
      <c r="U717" s="928"/>
      <c r="V717" s="1352"/>
      <c r="W717" s="1352"/>
      <c r="X717" s="1352"/>
      <c r="Y717" s="1454"/>
      <c r="Z717" s="1454"/>
      <c r="AA717" s="1454"/>
      <c r="AB717" s="1454"/>
      <c r="AC717" s="1454"/>
      <c r="AD717" s="1449"/>
      <c r="AE717" s="1454"/>
      <c r="AF717" s="1268"/>
      <c r="AG717" s="1268"/>
      <c r="AH717" s="1268"/>
      <c r="AI717" s="1268"/>
      <c r="AJ717" s="1268"/>
      <c r="AK717" s="1268"/>
      <c r="AL717" s="1268"/>
      <c r="AM717" s="1268"/>
      <c r="AN717" s="1268"/>
      <c r="AO717" s="1452"/>
      <c r="AP717" s="1561"/>
    </row>
    <row r="718" spans="1:42" s="1453" customFormat="1" ht="13.8" hidden="1" x14ac:dyDescent="0.3">
      <c r="A718" s="928" t="s">
        <v>7488</v>
      </c>
      <c r="B718" s="928" t="s">
        <v>9478</v>
      </c>
      <c r="C718" s="928">
        <v>4951</v>
      </c>
      <c r="D718" s="928" t="s">
        <v>376</v>
      </c>
      <c r="E718" s="928" t="s">
        <v>10474</v>
      </c>
      <c r="F718" s="928" t="s">
        <v>378</v>
      </c>
      <c r="G718" s="928" t="s">
        <v>10473</v>
      </c>
      <c r="H718" s="928" t="s">
        <v>5524</v>
      </c>
      <c r="I718" s="928" t="s">
        <v>10475</v>
      </c>
      <c r="J718" s="928" t="s">
        <v>390</v>
      </c>
      <c r="K718" s="928">
        <v>1035155159</v>
      </c>
      <c r="L718" s="1391">
        <v>40888</v>
      </c>
      <c r="M718" s="1307">
        <v>14</v>
      </c>
      <c r="N718" s="1307" t="s">
        <v>379</v>
      </c>
      <c r="O718" s="928">
        <v>3203204987</v>
      </c>
      <c r="P718" s="928"/>
      <c r="Q718" s="928"/>
      <c r="R718" s="928" t="s">
        <v>380</v>
      </c>
      <c r="S718" s="928" t="s">
        <v>54</v>
      </c>
      <c r="T718" s="928" t="s">
        <v>9623</v>
      </c>
      <c r="U718" s="928"/>
      <c r="V718" s="1352"/>
      <c r="W718" s="1352"/>
      <c r="X718" s="1352"/>
      <c r="Y718" s="1454"/>
      <c r="Z718" s="1454"/>
      <c r="AA718" s="1454"/>
      <c r="AB718" s="1454"/>
      <c r="AC718" s="1454"/>
      <c r="AD718" s="1454"/>
      <c r="AE718" s="1454"/>
      <c r="AF718" s="1268"/>
      <c r="AG718" s="1268"/>
      <c r="AH718" s="1268"/>
      <c r="AI718" s="1268"/>
      <c r="AJ718" s="1268"/>
      <c r="AK718" s="1268"/>
      <c r="AL718" s="1268"/>
      <c r="AM718" s="1268"/>
      <c r="AN718" s="1268"/>
      <c r="AO718" s="1460"/>
      <c r="AP718" s="1570"/>
    </row>
    <row r="719" spans="1:42" s="1249" customFormat="1" ht="13.8" hidden="1" x14ac:dyDescent="0.3">
      <c r="A719" s="928" t="s">
        <v>7488</v>
      </c>
      <c r="B719" s="928" t="s">
        <v>9478</v>
      </c>
      <c r="C719" s="928">
        <v>4981</v>
      </c>
      <c r="D719" s="928" t="s">
        <v>376</v>
      </c>
      <c r="E719" s="928" t="s">
        <v>796</v>
      </c>
      <c r="F719" s="928"/>
      <c r="G719" s="928" t="s">
        <v>5830</v>
      </c>
      <c r="H719" s="928" t="s">
        <v>4778</v>
      </c>
      <c r="I719" s="928" t="s">
        <v>10477</v>
      </c>
      <c r="J719" s="928" t="s">
        <v>431</v>
      </c>
      <c r="K719" s="928">
        <v>1037489533</v>
      </c>
      <c r="L719" s="1391">
        <v>45432</v>
      </c>
      <c r="M719" s="1307">
        <v>1</v>
      </c>
      <c r="N719" s="1307" t="s">
        <v>51</v>
      </c>
      <c r="O719" s="1280">
        <v>3017525507</v>
      </c>
      <c r="P719" s="928"/>
      <c r="Q719" s="928"/>
      <c r="R719" s="928" t="s">
        <v>380</v>
      </c>
      <c r="S719" s="928" t="s">
        <v>54</v>
      </c>
      <c r="T719" s="928" t="s">
        <v>10476</v>
      </c>
      <c r="U719" s="928"/>
      <c r="V719" s="1352"/>
      <c r="W719" s="1352"/>
      <c r="X719" s="1352"/>
      <c r="Y719" s="1454"/>
      <c r="Z719" s="1454"/>
      <c r="AA719" s="1454"/>
      <c r="AB719" s="1454"/>
      <c r="AC719" s="1454"/>
      <c r="AD719" s="1454"/>
      <c r="AE719" s="1454"/>
      <c r="AF719" s="1268"/>
      <c r="AG719" s="1268"/>
      <c r="AH719" s="1268"/>
      <c r="AI719" s="1268"/>
      <c r="AJ719" s="1268"/>
      <c r="AK719" s="1268"/>
      <c r="AL719" s="1268"/>
      <c r="AM719" s="1268"/>
      <c r="AN719" s="1268"/>
      <c r="AO719" s="1353"/>
    </row>
    <row r="720" spans="1:42" s="1249" customFormat="1" ht="13.8" hidden="1" x14ac:dyDescent="0.3">
      <c r="A720" s="928" t="s">
        <v>7488</v>
      </c>
      <c r="B720" s="928" t="s">
        <v>9478</v>
      </c>
      <c r="C720" s="928">
        <v>4982</v>
      </c>
      <c r="D720" s="928" t="s">
        <v>376</v>
      </c>
      <c r="E720" s="928" t="s">
        <v>7404</v>
      </c>
      <c r="F720" s="928" t="s">
        <v>384</v>
      </c>
      <c r="G720" s="928" t="s">
        <v>5830</v>
      </c>
      <c r="H720" s="928" t="s">
        <v>4778</v>
      </c>
      <c r="I720" s="928" t="s">
        <v>10478</v>
      </c>
      <c r="J720" s="928" t="s">
        <v>390</v>
      </c>
      <c r="K720" s="928">
        <v>1120661186</v>
      </c>
      <c r="L720" s="1391">
        <v>43340</v>
      </c>
      <c r="M720" s="1307">
        <v>7</v>
      </c>
      <c r="N720" s="1307" t="s">
        <v>379</v>
      </c>
      <c r="O720" s="1280">
        <v>3017525507</v>
      </c>
      <c r="P720" s="928"/>
      <c r="Q720" s="928"/>
      <c r="R720" s="928" t="s">
        <v>380</v>
      </c>
      <c r="S720" s="928" t="s">
        <v>54</v>
      </c>
      <c r="T720" s="928" t="s">
        <v>10476</v>
      </c>
      <c r="U720" s="928"/>
      <c r="V720" s="1352"/>
      <c r="W720" s="1352"/>
      <c r="X720" s="1352"/>
      <c r="Y720" s="1454"/>
      <c r="Z720" s="1454"/>
      <c r="AA720" s="1454"/>
      <c r="AB720" s="1454"/>
      <c r="AC720" s="1454"/>
      <c r="AD720" s="1454"/>
      <c r="AE720" s="1454"/>
      <c r="AF720" s="1268"/>
      <c r="AG720" s="1268"/>
      <c r="AH720" s="1268"/>
      <c r="AI720" s="1268"/>
      <c r="AJ720" s="1268"/>
      <c r="AK720" s="1268"/>
      <c r="AL720" s="1268"/>
      <c r="AM720" s="1268"/>
      <c r="AN720" s="1268"/>
      <c r="AO720" s="1353"/>
    </row>
    <row r="721" spans="1:42" s="1249" customFormat="1" ht="13.8" hidden="1" x14ac:dyDescent="0.3">
      <c r="A721" s="928" t="s">
        <v>7488</v>
      </c>
      <c r="B721" s="928" t="s">
        <v>9478</v>
      </c>
      <c r="C721" s="928">
        <v>4983</v>
      </c>
      <c r="D721" s="928" t="s">
        <v>376</v>
      </c>
      <c r="E721" s="928" t="s">
        <v>384</v>
      </c>
      <c r="F721" s="928" t="s">
        <v>978</v>
      </c>
      <c r="G721" s="928" t="s">
        <v>5830</v>
      </c>
      <c r="H721" s="928" t="s">
        <v>415</v>
      </c>
      <c r="I721" s="928" t="s">
        <v>10479</v>
      </c>
      <c r="J721" s="928" t="s">
        <v>50</v>
      </c>
      <c r="K721" s="928">
        <v>98687114</v>
      </c>
      <c r="L721" s="1391">
        <v>29258</v>
      </c>
      <c r="M721" s="1307">
        <v>45</v>
      </c>
      <c r="N721" s="1307" t="s">
        <v>379</v>
      </c>
      <c r="O721" s="928">
        <v>3017525507</v>
      </c>
      <c r="P721" s="928"/>
      <c r="Q721" s="928"/>
      <c r="R721" s="928" t="s">
        <v>380</v>
      </c>
      <c r="S721" s="928" t="s">
        <v>54</v>
      </c>
      <c r="T721" s="928" t="s">
        <v>10476</v>
      </c>
      <c r="U721" s="928"/>
      <c r="V721" s="1352"/>
      <c r="W721" s="1352"/>
      <c r="X721" s="1352"/>
      <c r="Y721" s="1454"/>
      <c r="Z721" s="1454"/>
      <c r="AA721" s="1454"/>
      <c r="AB721" s="1454"/>
      <c r="AC721" s="1454"/>
      <c r="AD721" s="1449"/>
      <c r="AE721" s="1454"/>
      <c r="AF721" s="1268"/>
      <c r="AG721" s="1268"/>
      <c r="AH721" s="1268"/>
      <c r="AI721" s="1268"/>
      <c r="AJ721" s="1268"/>
      <c r="AK721" s="1268"/>
      <c r="AL721" s="1268"/>
      <c r="AM721" s="1268"/>
      <c r="AN721" s="1268"/>
      <c r="AO721" s="1452"/>
      <c r="AP721" s="1561"/>
    </row>
    <row r="722" spans="1:42" s="1249" customFormat="1" ht="13.8" hidden="1" x14ac:dyDescent="0.3">
      <c r="A722" s="928" t="s">
        <v>7488</v>
      </c>
      <c r="B722" s="928" t="s">
        <v>9478</v>
      </c>
      <c r="C722" s="928">
        <v>4991</v>
      </c>
      <c r="D722" s="928" t="s">
        <v>376</v>
      </c>
      <c r="E722" s="928" t="s">
        <v>10480</v>
      </c>
      <c r="F722" s="928" t="s">
        <v>794</v>
      </c>
      <c r="G722" s="928" t="s">
        <v>210</v>
      </c>
      <c r="H722" s="928" t="s">
        <v>4772</v>
      </c>
      <c r="I722" s="928" t="s">
        <v>10481</v>
      </c>
      <c r="J722" s="928" t="s">
        <v>50</v>
      </c>
      <c r="K722" s="928">
        <v>1033371346</v>
      </c>
      <c r="L722" s="1391">
        <v>32480</v>
      </c>
      <c r="M722" s="1307">
        <v>37</v>
      </c>
      <c r="N722" s="1307" t="s">
        <v>379</v>
      </c>
      <c r="O722" s="928">
        <v>3136512553</v>
      </c>
      <c r="P722" s="928"/>
      <c r="Q722" s="928"/>
      <c r="R722" s="928" t="s">
        <v>380</v>
      </c>
      <c r="S722" s="928" t="s">
        <v>54</v>
      </c>
      <c r="T722" s="928" t="s">
        <v>10476</v>
      </c>
      <c r="U722" s="928"/>
      <c r="V722" s="1352"/>
      <c r="W722" s="1352"/>
      <c r="X722" s="1352"/>
      <c r="Y722" s="1454"/>
      <c r="Z722" s="1454"/>
      <c r="AA722" s="1454"/>
      <c r="AB722" s="1454"/>
      <c r="AC722" s="1454"/>
      <c r="AD722" s="1454"/>
      <c r="AE722" s="1454"/>
      <c r="AF722" s="1268"/>
      <c r="AG722" s="1268"/>
      <c r="AH722" s="1268"/>
      <c r="AI722" s="1268"/>
      <c r="AJ722" s="1268"/>
      <c r="AK722" s="1268"/>
      <c r="AL722" s="1268"/>
      <c r="AM722" s="1268"/>
      <c r="AN722" s="1268"/>
      <c r="AO722" s="1353"/>
    </row>
    <row r="723" spans="1:42" s="1249" customFormat="1" ht="13.8" hidden="1" x14ac:dyDescent="0.3">
      <c r="A723" s="928" t="s">
        <v>7488</v>
      </c>
      <c r="B723" s="928" t="s">
        <v>9478</v>
      </c>
      <c r="C723" s="928">
        <v>4992</v>
      </c>
      <c r="D723" s="928" t="s">
        <v>376</v>
      </c>
      <c r="E723" s="928" t="s">
        <v>666</v>
      </c>
      <c r="F723" s="928" t="s">
        <v>8681</v>
      </c>
      <c r="G723" s="928" t="s">
        <v>210</v>
      </c>
      <c r="H723" s="928" t="s">
        <v>88</v>
      </c>
      <c r="I723" s="928" t="s">
        <v>10482</v>
      </c>
      <c r="J723" s="928" t="s">
        <v>390</v>
      </c>
      <c r="K723" s="928">
        <v>1037485549</v>
      </c>
      <c r="L723" s="1391">
        <v>42517</v>
      </c>
      <c r="M723" s="1307">
        <v>9</v>
      </c>
      <c r="N723" s="1307" t="s">
        <v>51</v>
      </c>
      <c r="O723" s="928">
        <v>3136512553</v>
      </c>
      <c r="P723" s="928"/>
      <c r="Q723" s="928"/>
      <c r="R723" s="928" t="s">
        <v>380</v>
      </c>
      <c r="S723" s="928" t="s">
        <v>54</v>
      </c>
      <c r="T723" s="928" t="s">
        <v>10476</v>
      </c>
      <c r="U723" s="928"/>
      <c r="V723" s="1352"/>
      <c r="W723" s="1352"/>
      <c r="X723" s="1352"/>
      <c r="Y723" s="1454"/>
      <c r="Z723" s="1454"/>
      <c r="AA723" s="1454"/>
      <c r="AB723" s="1454"/>
      <c r="AC723" s="1454"/>
      <c r="AD723" s="1454"/>
      <c r="AE723" s="1454"/>
      <c r="AF723" s="1268"/>
      <c r="AG723" s="1268"/>
      <c r="AH723" s="1268"/>
      <c r="AI723" s="1268"/>
      <c r="AJ723" s="1268"/>
      <c r="AK723" s="1268"/>
      <c r="AL723" s="1268"/>
      <c r="AM723" s="1268"/>
      <c r="AN723" s="1268"/>
      <c r="AO723" s="1353"/>
    </row>
    <row r="724" spans="1:42" s="1249" customFormat="1" ht="13.8" hidden="1" x14ac:dyDescent="0.3">
      <c r="A724" s="928" t="s">
        <v>7488</v>
      </c>
      <c r="B724" s="928" t="s">
        <v>9478</v>
      </c>
      <c r="C724" s="928">
        <v>4993</v>
      </c>
      <c r="D724" s="928" t="s">
        <v>376</v>
      </c>
      <c r="E724" s="928" t="s">
        <v>280</v>
      </c>
      <c r="F724" s="928"/>
      <c r="G724" s="928" t="s">
        <v>210</v>
      </c>
      <c r="H724" s="928" t="s">
        <v>88</v>
      </c>
      <c r="I724" s="928" t="s">
        <v>10483</v>
      </c>
      <c r="J724" s="928" t="s">
        <v>390</v>
      </c>
      <c r="K724" s="928">
        <v>1037479031</v>
      </c>
      <c r="L724" s="1391">
        <v>39802</v>
      </c>
      <c r="M724" s="1307">
        <v>17</v>
      </c>
      <c r="N724" s="1307" t="s">
        <v>51</v>
      </c>
      <c r="O724" s="928">
        <v>3136512553</v>
      </c>
      <c r="P724" s="928"/>
      <c r="Q724" s="928"/>
      <c r="R724" s="928" t="s">
        <v>380</v>
      </c>
      <c r="S724" s="928" t="s">
        <v>54</v>
      </c>
      <c r="T724" s="928" t="s">
        <v>10476</v>
      </c>
      <c r="U724" s="928"/>
      <c r="V724" s="1352"/>
      <c r="W724" s="1352"/>
      <c r="X724" s="1352"/>
      <c r="Y724" s="1454"/>
      <c r="Z724" s="1454"/>
      <c r="AA724" s="1454"/>
      <c r="AB724" s="1454"/>
      <c r="AC724" s="1454"/>
      <c r="AD724" s="1454"/>
      <c r="AE724" s="1454"/>
      <c r="AF724" s="1268"/>
      <c r="AG724" s="1268"/>
      <c r="AH724" s="1268"/>
      <c r="AI724" s="1268"/>
      <c r="AJ724" s="1268"/>
      <c r="AK724" s="1268"/>
      <c r="AL724" s="1268"/>
      <c r="AM724" s="1268"/>
      <c r="AN724" s="1268"/>
      <c r="AO724" s="1353"/>
    </row>
    <row r="725" spans="1:42" s="1249" customFormat="1" ht="13.8" hidden="1" x14ac:dyDescent="0.3">
      <c r="A725" s="928" t="s">
        <v>7488</v>
      </c>
      <c r="B725" s="928" t="s">
        <v>9478</v>
      </c>
      <c r="C725" s="928">
        <v>4994</v>
      </c>
      <c r="D725" s="928" t="s">
        <v>376</v>
      </c>
      <c r="E725" s="928" t="s">
        <v>377</v>
      </c>
      <c r="F725" s="928" t="s">
        <v>794</v>
      </c>
      <c r="G725" s="928" t="s">
        <v>210</v>
      </c>
      <c r="H725" s="928" t="s">
        <v>88</v>
      </c>
      <c r="I725" s="928" t="s">
        <v>10484</v>
      </c>
      <c r="J725" s="928" t="s">
        <v>390</v>
      </c>
      <c r="K725" s="928">
        <v>1037481566</v>
      </c>
      <c r="L725" s="1391">
        <v>40791</v>
      </c>
      <c r="M725" s="1307">
        <v>14</v>
      </c>
      <c r="N725" s="1307" t="s">
        <v>379</v>
      </c>
      <c r="O725" s="928">
        <v>3136512553</v>
      </c>
      <c r="P725" s="928"/>
      <c r="Q725" s="928"/>
      <c r="R725" s="928" t="s">
        <v>380</v>
      </c>
      <c r="S725" s="928" t="s">
        <v>54</v>
      </c>
      <c r="T725" s="928" t="s">
        <v>10476</v>
      </c>
      <c r="U725" s="928"/>
      <c r="V725" s="1352"/>
      <c r="W725" s="1352"/>
      <c r="X725" s="1352"/>
      <c r="Y725" s="1454"/>
      <c r="Z725" s="1454"/>
      <c r="AA725" s="1454"/>
      <c r="AB725" s="1454"/>
      <c r="AC725" s="1454"/>
      <c r="AD725" s="1454"/>
      <c r="AE725" s="1454"/>
      <c r="AF725" s="1268"/>
      <c r="AG725" s="1268"/>
      <c r="AH725" s="1268"/>
      <c r="AI725" s="1268"/>
      <c r="AJ725" s="1268"/>
      <c r="AK725" s="1268"/>
      <c r="AL725" s="1268"/>
      <c r="AM725" s="1268"/>
      <c r="AN725" s="1268"/>
      <c r="AO725" s="1353"/>
    </row>
    <row r="726" spans="1:42" s="1249" customFormat="1" ht="13.8" hidden="1" x14ac:dyDescent="0.3">
      <c r="A726" s="928" t="s">
        <v>7488</v>
      </c>
      <c r="B726" s="928" t="s">
        <v>9478</v>
      </c>
      <c r="C726" s="928">
        <v>4995</v>
      </c>
      <c r="D726" s="928" t="s">
        <v>376</v>
      </c>
      <c r="E726" s="928" t="s">
        <v>851</v>
      </c>
      <c r="F726" s="928" t="s">
        <v>316</v>
      </c>
      <c r="G726" s="928" t="s">
        <v>210</v>
      </c>
      <c r="H726" s="928" t="s">
        <v>88</v>
      </c>
      <c r="I726" s="928" t="s">
        <v>10485</v>
      </c>
      <c r="J726" s="928" t="s">
        <v>390</v>
      </c>
      <c r="K726" s="928">
        <v>1037483201</v>
      </c>
      <c r="L726" s="1391">
        <v>41415</v>
      </c>
      <c r="M726" s="1307">
        <v>12</v>
      </c>
      <c r="N726" s="1307" t="s">
        <v>51</v>
      </c>
      <c r="O726" s="928">
        <v>3136512553</v>
      </c>
      <c r="P726" s="928"/>
      <c r="Q726" s="928"/>
      <c r="R726" s="928" t="s">
        <v>380</v>
      </c>
      <c r="S726" s="928" t="s">
        <v>54</v>
      </c>
      <c r="T726" s="928" t="s">
        <v>10476</v>
      </c>
      <c r="U726" s="928"/>
      <c r="V726" s="1352"/>
      <c r="W726" s="1352"/>
      <c r="X726" s="1352"/>
      <c r="Y726" s="1454"/>
      <c r="Z726" s="1454"/>
      <c r="AA726" s="1454"/>
      <c r="AB726" s="1454"/>
      <c r="AC726" s="1454"/>
      <c r="AD726" s="1449"/>
      <c r="AE726" s="1454"/>
      <c r="AF726" s="1268"/>
      <c r="AG726" s="1268"/>
      <c r="AH726" s="1268"/>
      <c r="AI726" s="1268"/>
      <c r="AJ726" s="1268"/>
      <c r="AK726" s="1268"/>
      <c r="AL726" s="1268"/>
      <c r="AM726" s="1268"/>
      <c r="AN726" s="1268"/>
      <c r="AO726" s="1452"/>
      <c r="AP726" s="1561"/>
    </row>
    <row r="727" spans="1:42" s="1249" customFormat="1" ht="13.8" hidden="1" x14ac:dyDescent="0.3">
      <c r="A727" s="928" t="s">
        <v>7488</v>
      </c>
      <c r="B727" s="928" t="s">
        <v>9478</v>
      </c>
      <c r="C727" s="928">
        <v>5001</v>
      </c>
      <c r="D727" s="928" t="s">
        <v>376</v>
      </c>
      <c r="E727" s="928" t="s">
        <v>151</v>
      </c>
      <c r="F727" s="928"/>
      <c r="G727" s="928" t="s">
        <v>415</v>
      </c>
      <c r="H727" s="928" t="s">
        <v>680</v>
      </c>
      <c r="I727" s="928" t="s">
        <v>10486</v>
      </c>
      <c r="J727" s="928" t="s">
        <v>390</v>
      </c>
      <c r="K727" s="928">
        <v>1037485091</v>
      </c>
      <c r="L727" s="1391">
        <v>42238</v>
      </c>
      <c r="M727" s="1307">
        <v>10</v>
      </c>
      <c r="N727" s="1307" t="s">
        <v>51</v>
      </c>
      <c r="O727" s="928">
        <v>3001161262</v>
      </c>
      <c r="P727" s="928"/>
      <c r="Q727" s="928"/>
      <c r="R727" s="928" t="s">
        <v>380</v>
      </c>
      <c r="S727" s="928" t="s">
        <v>54</v>
      </c>
      <c r="T727" s="928" t="s">
        <v>10476</v>
      </c>
      <c r="U727" s="928"/>
      <c r="V727" s="1352"/>
      <c r="W727" s="1352"/>
      <c r="X727" s="1352"/>
      <c r="Y727" s="1454"/>
      <c r="Z727" s="1454"/>
      <c r="AA727" s="1454"/>
      <c r="AB727" s="1454"/>
      <c r="AC727" s="1454"/>
      <c r="AD727" s="1449"/>
      <c r="AE727" s="1454"/>
      <c r="AF727" s="1268"/>
      <c r="AG727" s="1268"/>
      <c r="AH727" s="1268"/>
      <c r="AI727" s="1268"/>
      <c r="AJ727" s="1268"/>
      <c r="AK727" s="1268"/>
      <c r="AL727" s="1268"/>
      <c r="AM727" s="1268"/>
      <c r="AN727" s="1268"/>
      <c r="AO727" s="1452"/>
      <c r="AP727" s="1563"/>
    </row>
    <row r="728" spans="1:42" s="1249" customFormat="1" ht="13.8" hidden="1" x14ac:dyDescent="0.3">
      <c r="A728" s="928" t="s">
        <v>7488</v>
      </c>
      <c r="B728" s="928" t="s">
        <v>9478</v>
      </c>
      <c r="C728" s="928">
        <v>5011</v>
      </c>
      <c r="D728" s="928" t="s">
        <v>376</v>
      </c>
      <c r="E728" s="928" t="s">
        <v>897</v>
      </c>
      <c r="F728" s="928"/>
      <c r="G728" s="928" t="s">
        <v>5830</v>
      </c>
      <c r="H728" s="928" t="s">
        <v>4817</v>
      </c>
      <c r="I728" s="928" t="s">
        <v>10487</v>
      </c>
      <c r="J728" s="928" t="s">
        <v>431</v>
      </c>
      <c r="K728" s="928">
        <v>1037487211</v>
      </c>
      <c r="L728" s="1391">
        <v>43623</v>
      </c>
      <c r="M728" s="1307">
        <v>6</v>
      </c>
      <c r="N728" s="1307" t="s">
        <v>51</v>
      </c>
      <c r="O728" s="928">
        <v>3002457724</v>
      </c>
      <c r="P728" s="928"/>
      <c r="Q728" s="928"/>
      <c r="R728" s="928" t="s">
        <v>380</v>
      </c>
      <c r="S728" s="928" t="s">
        <v>54</v>
      </c>
      <c r="T728" s="928" t="s">
        <v>10476</v>
      </c>
      <c r="U728" s="928"/>
      <c r="V728" s="1352"/>
      <c r="W728" s="1352"/>
      <c r="X728" s="1352"/>
      <c r="Y728" s="1454"/>
      <c r="Z728" s="1454"/>
      <c r="AA728" s="1454"/>
      <c r="AB728" s="1454"/>
      <c r="AC728" s="1454"/>
      <c r="AD728" s="1449"/>
      <c r="AE728" s="1454"/>
      <c r="AF728" s="1268"/>
      <c r="AG728" s="1268"/>
      <c r="AH728" s="1268"/>
      <c r="AI728" s="1268"/>
      <c r="AJ728" s="1268"/>
      <c r="AK728" s="1268"/>
      <c r="AL728" s="1268"/>
      <c r="AM728" s="1268"/>
      <c r="AN728" s="1268"/>
      <c r="AO728" s="1452"/>
      <c r="AP728" s="1563"/>
    </row>
    <row r="729" spans="1:42" s="1453" customFormat="1" ht="13.8" hidden="1" x14ac:dyDescent="0.3">
      <c r="A729" s="928" t="s">
        <v>7488</v>
      </c>
      <c r="B729" s="928" t="s">
        <v>9478</v>
      </c>
      <c r="C729" s="928">
        <v>5021</v>
      </c>
      <c r="D729" s="928" t="s">
        <v>376</v>
      </c>
      <c r="E729" s="928" t="s">
        <v>4712</v>
      </c>
      <c r="F729" s="928" t="s">
        <v>10488</v>
      </c>
      <c r="G729" s="928" t="s">
        <v>153</v>
      </c>
      <c r="H729" s="928" t="s">
        <v>292</v>
      </c>
      <c r="I729" s="928" t="s">
        <v>10489</v>
      </c>
      <c r="J729" s="928" t="s">
        <v>431</v>
      </c>
      <c r="K729" s="928">
        <v>1037488512</v>
      </c>
      <c r="L729" s="1391">
        <v>41221</v>
      </c>
      <c r="M729" s="1307">
        <v>13</v>
      </c>
      <c r="N729" s="1307" t="s">
        <v>379</v>
      </c>
      <c r="O729" s="928">
        <v>3105022049</v>
      </c>
      <c r="P729" s="928"/>
      <c r="Q729" s="928"/>
      <c r="R729" s="928" t="s">
        <v>380</v>
      </c>
      <c r="S729" s="928" t="s">
        <v>54</v>
      </c>
      <c r="T729" s="928" t="s">
        <v>10476</v>
      </c>
      <c r="U729" s="928"/>
      <c r="V729" s="1352"/>
      <c r="W729" s="1352"/>
      <c r="X729" s="1352"/>
      <c r="Y729" s="1454"/>
      <c r="Z729" s="1454"/>
      <c r="AA729" s="1454"/>
      <c r="AB729" s="1454"/>
      <c r="AC729" s="1454"/>
      <c r="AD729" s="1454"/>
      <c r="AE729" s="1454"/>
      <c r="AF729" s="1268"/>
      <c r="AG729" s="1268"/>
      <c r="AH729" s="1268"/>
      <c r="AI729" s="1268"/>
      <c r="AJ729" s="1268"/>
      <c r="AK729" s="1268"/>
      <c r="AL729" s="1268"/>
      <c r="AM729" s="1268"/>
      <c r="AN729" s="1268"/>
      <c r="AO729" s="1452"/>
      <c r="AP729" s="1570"/>
    </row>
    <row r="730" spans="1:42" s="1249" customFormat="1" ht="13.8" hidden="1" x14ac:dyDescent="0.3">
      <c r="A730" s="928" t="s">
        <v>7488</v>
      </c>
      <c r="B730" s="928" t="s">
        <v>9478</v>
      </c>
      <c r="C730" s="928">
        <v>5051</v>
      </c>
      <c r="D730" s="928" t="s">
        <v>376</v>
      </c>
      <c r="E730" s="928" t="s">
        <v>1820</v>
      </c>
      <c r="F730" s="928" t="s">
        <v>455</v>
      </c>
      <c r="G730" s="928" t="s">
        <v>126</v>
      </c>
      <c r="H730" s="928" t="s">
        <v>65</v>
      </c>
      <c r="I730" s="928" t="s">
        <v>10490</v>
      </c>
      <c r="J730" s="928" t="s">
        <v>50</v>
      </c>
      <c r="K730" s="928">
        <v>71933148</v>
      </c>
      <c r="L730" s="1391">
        <v>22674</v>
      </c>
      <c r="M730" s="1307">
        <v>63</v>
      </c>
      <c r="N730" s="1307" t="s">
        <v>379</v>
      </c>
      <c r="O730" s="928">
        <v>3168057768</v>
      </c>
      <c r="P730" s="928"/>
      <c r="Q730" s="928"/>
      <c r="R730" s="928" t="s">
        <v>380</v>
      </c>
      <c r="S730" s="928" t="s">
        <v>54</v>
      </c>
      <c r="T730" s="928" t="s">
        <v>2174</v>
      </c>
      <c r="U730" s="928"/>
      <c r="V730" s="1352"/>
      <c r="W730" s="1352"/>
      <c r="X730" s="1352"/>
      <c r="Y730" s="1454"/>
      <c r="Z730" s="1454"/>
      <c r="AA730" s="1454"/>
      <c r="AB730" s="1454"/>
      <c r="AC730" s="1454"/>
      <c r="AD730" s="1454"/>
      <c r="AE730" s="1454"/>
      <c r="AF730" s="1268"/>
      <c r="AG730" s="1268"/>
      <c r="AH730" s="1268"/>
      <c r="AI730" s="1268"/>
      <c r="AJ730" s="1268"/>
      <c r="AK730" s="1268"/>
      <c r="AL730" s="1268"/>
      <c r="AM730" s="1268"/>
      <c r="AN730" s="1268"/>
      <c r="AO730" s="1353"/>
    </row>
    <row r="731" spans="1:42" s="1249" customFormat="1" ht="13.8" hidden="1" x14ac:dyDescent="0.3">
      <c r="A731" s="928" t="s">
        <v>7488</v>
      </c>
      <c r="B731" s="928" t="s">
        <v>9478</v>
      </c>
      <c r="C731" s="928">
        <v>5052</v>
      </c>
      <c r="D731" s="928" t="s">
        <v>376</v>
      </c>
      <c r="E731" s="928" t="s">
        <v>1878</v>
      </c>
      <c r="F731" s="928" t="s">
        <v>488</v>
      </c>
      <c r="G731" s="928" t="s">
        <v>9428</v>
      </c>
      <c r="H731" s="928" t="s">
        <v>252</v>
      </c>
      <c r="I731" s="928" t="s">
        <v>10491</v>
      </c>
      <c r="J731" s="928" t="s">
        <v>50</v>
      </c>
      <c r="K731" s="928">
        <v>43823985</v>
      </c>
      <c r="L731" s="1391">
        <v>17615</v>
      </c>
      <c r="M731" s="1307">
        <v>77</v>
      </c>
      <c r="N731" s="1307" t="s">
        <v>51</v>
      </c>
      <c r="O731" s="928">
        <v>3168057768</v>
      </c>
      <c r="P731" s="928"/>
      <c r="Q731" s="928"/>
      <c r="R731" s="928" t="s">
        <v>380</v>
      </c>
      <c r="S731" s="928" t="s">
        <v>54</v>
      </c>
      <c r="T731" s="928" t="s">
        <v>2174</v>
      </c>
      <c r="U731" s="928"/>
      <c r="V731" s="1352"/>
      <c r="W731" s="1352"/>
      <c r="X731" s="1352"/>
      <c r="Y731" s="1454"/>
      <c r="Z731" s="1454"/>
      <c r="AA731" s="1454"/>
      <c r="AB731" s="1454"/>
      <c r="AC731" s="1454"/>
      <c r="AD731" s="1454"/>
      <c r="AE731" s="1454"/>
      <c r="AF731" s="1268"/>
      <c r="AG731" s="1268"/>
      <c r="AH731" s="1268"/>
      <c r="AI731" s="1268"/>
      <c r="AJ731" s="1268"/>
      <c r="AK731" s="1268"/>
      <c r="AL731" s="1268"/>
      <c r="AM731" s="1268"/>
      <c r="AN731" s="1268"/>
      <c r="AO731" s="1353"/>
    </row>
    <row r="732" spans="1:42" s="1249" customFormat="1" ht="13.8" hidden="1" x14ac:dyDescent="0.3">
      <c r="A732" s="928" t="s">
        <v>7488</v>
      </c>
      <c r="B732" s="928" t="s">
        <v>9478</v>
      </c>
      <c r="C732" s="928">
        <v>5053</v>
      </c>
      <c r="D732" s="928" t="s">
        <v>376</v>
      </c>
      <c r="E732" s="928" t="s">
        <v>1757</v>
      </c>
      <c r="F732" s="928"/>
      <c r="G732" s="928" t="s">
        <v>126</v>
      </c>
      <c r="H732" s="928" t="s">
        <v>415</v>
      </c>
      <c r="I732" s="928" t="s">
        <v>10492</v>
      </c>
      <c r="J732" s="928" t="s">
        <v>50</v>
      </c>
      <c r="K732" s="928">
        <v>1065614435</v>
      </c>
      <c r="L732" s="1391">
        <v>39347</v>
      </c>
      <c r="M732" s="1307">
        <v>18</v>
      </c>
      <c r="N732" s="1307" t="s">
        <v>51</v>
      </c>
      <c r="O732" s="1280">
        <v>3168057768</v>
      </c>
      <c r="P732" s="928"/>
      <c r="Q732" s="928"/>
      <c r="R732" s="928" t="s">
        <v>380</v>
      </c>
      <c r="S732" s="928" t="s">
        <v>54</v>
      </c>
      <c r="T732" s="928" t="s">
        <v>2174</v>
      </c>
      <c r="U732" s="928"/>
      <c r="V732" s="1352"/>
      <c r="W732" s="1352"/>
      <c r="X732" s="1352"/>
      <c r="Y732" s="1454"/>
      <c r="Z732" s="1454"/>
      <c r="AA732" s="1454"/>
      <c r="AB732" s="1454"/>
      <c r="AC732" s="1454"/>
      <c r="AD732" s="1449"/>
      <c r="AE732" s="1454"/>
      <c r="AF732" s="1268"/>
      <c r="AG732" s="1268"/>
      <c r="AH732" s="1268"/>
      <c r="AI732" s="1268"/>
      <c r="AJ732" s="1268"/>
      <c r="AK732" s="1268"/>
      <c r="AL732" s="1268"/>
      <c r="AM732" s="1268"/>
      <c r="AN732" s="1268"/>
      <c r="AO732" s="1452"/>
      <c r="AP732" s="1561"/>
    </row>
    <row r="733" spans="1:42" s="1249" customFormat="1" ht="13.8" hidden="1" x14ac:dyDescent="0.3">
      <c r="A733" s="928" t="s">
        <v>7488</v>
      </c>
      <c r="B733" s="928" t="s">
        <v>9478</v>
      </c>
      <c r="C733" s="928">
        <v>5061</v>
      </c>
      <c r="D733" s="928" t="s">
        <v>376</v>
      </c>
      <c r="E733" s="928" t="s">
        <v>604</v>
      </c>
      <c r="F733" s="928"/>
      <c r="G733" s="928" t="s">
        <v>88</v>
      </c>
      <c r="H733" s="928" t="s">
        <v>5319</v>
      </c>
      <c r="I733" s="928" t="s">
        <v>10493</v>
      </c>
      <c r="J733" s="928" t="s">
        <v>431</v>
      </c>
      <c r="K733" s="928">
        <v>1037488117</v>
      </c>
      <c r="L733" s="1391">
        <v>44390</v>
      </c>
      <c r="M733" s="1307">
        <v>4</v>
      </c>
      <c r="N733" s="1307" t="s">
        <v>379</v>
      </c>
      <c r="O733" s="1280">
        <v>3026842539</v>
      </c>
      <c r="P733" s="928"/>
      <c r="Q733" s="928"/>
      <c r="R733" s="928" t="s">
        <v>380</v>
      </c>
      <c r="S733" s="928" t="s">
        <v>54</v>
      </c>
      <c r="T733" s="928" t="s">
        <v>9623</v>
      </c>
      <c r="U733" s="928"/>
      <c r="V733" s="1352"/>
      <c r="W733" s="1352"/>
      <c r="X733" s="1352"/>
      <c r="Y733" s="1454"/>
      <c r="Z733" s="1454"/>
      <c r="AA733" s="1454"/>
      <c r="AB733" s="1454"/>
      <c r="AC733" s="1454"/>
      <c r="AD733" s="1454"/>
      <c r="AE733" s="1454"/>
      <c r="AF733" s="1268"/>
      <c r="AG733" s="1268"/>
      <c r="AH733" s="1268"/>
      <c r="AI733" s="1268"/>
      <c r="AJ733" s="1268"/>
      <c r="AK733" s="1268"/>
      <c r="AL733" s="1268"/>
      <c r="AM733" s="1268"/>
      <c r="AN733" s="1268"/>
      <c r="AO733" s="1353"/>
    </row>
    <row r="734" spans="1:42" s="1249" customFormat="1" ht="13.8" hidden="1" x14ac:dyDescent="0.3">
      <c r="A734" s="928" t="s">
        <v>7488</v>
      </c>
      <c r="B734" s="928" t="s">
        <v>9478</v>
      </c>
      <c r="C734" s="928">
        <v>5062</v>
      </c>
      <c r="D734" s="928" t="s">
        <v>376</v>
      </c>
      <c r="E734" s="928" t="s">
        <v>454</v>
      </c>
      <c r="F734" s="928" t="s">
        <v>10494</v>
      </c>
      <c r="G734" s="928" t="s">
        <v>88</v>
      </c>
      <c r="H734" s="928" t="s">
        <v>1829</v>
      </c>
      <c r="I734" s="928" t="s">
        <v>10495</v>
      </c>
      <c r="J734" s="928" t="s">
        <v>50</v>
      </c>
      <c r="K734" s="928">
        <v>1007833892</v>
      </c>
      <c r="L734" s="1391">
        <v>35401</v>
      </c>
      <c r="M734" s="1307">
        <v>29</v>
      </c>
      <c r="N734" s="1307" t="s">
        <v>379</v>
      </c>
      <c r="O734" s="928">
        <v>3026842539</v>
      </c>
      <c r="P734" s="928"/>
      <c r="Q734" s="928"/>
      <c r="R734" s="928" t="s">
        <v>380</v>
      </c>
      <c r="S734" s="928" t="s">
        <v>54</v>
      </c>
      <c r="T734" s="928" t="s">
        <v>9623</v>
      </c>
      <c r="U734" s="928"/>
      <c r="V734" s="1352"/>
      <c r="W734" s="1352"/>
      <c r="X734" s="1352"/>
      <c r="Y734" s="1454"/>
      <c r="Z734" s="1454"/>
      <c r="AA734" s="1454"/>
      <c r="AB734" s="1454"/>
      <c r="AC734" s="1454"/>
      <c r="AD734" s="1449"/>
      <c r="AE734" s="1454"/>
      <c r="AF734" s="1268"/>
      <c r="AG734" s="1268"/>
      <c r="AH734" s="1268"/>
      <c r="AI734" s="1268"/>
      <c r="AJ734" s="1268"/>
      <c r="AK734" s="1268"/>
      <c r="AL734" s="1268"/>
      <c r="AM734" s="1268"/>
      <c r="AN734" s="1268"/>
      <c r="AO734" s="1452"/>
      <c r="AP734" s="1561"/>
    </row>
    <row r="735" spans="1:42" s="1249" customFormat="1" ht="13.8" hidden="1" x14ac:dyDescent="0.3">
      <c r="A735" s="928" t="s">
        <v>7488</v>
      </c>
      <c r="B735" s="928" t="s">
        <v>9478</v>
      </c>
      <c r="C735" s="928">
        <v>5071</v>
      </c>
      <c r="D735" s="928" t="s">
        <v>376</v>
      </c>
      <c r="E735" s="928" t="s">
        <v>552</v>
      </c>
      <c r="F735" s="928"/>
      <c r="G735" s="928" t="s">
        <v>10497</v>
      </c>
      <c r="H735" s="928" t="s">
        <v>2162</v>
      </c>
      <c r="I735" s="928" t="s">
        <v>10498</v>
      </c>
      <c r="J735" s="928" t="s">
        <v>431</v>
      </c>
      <c r="K735" s="928">
        <v>1037487132</v>
      </c>
      <c r="L735" s="1391">
        <v>43529</v>
      </c>
      <c r="M735" s="1307">
        <v>6</v>
      </c>
      <c r="N735" s="1307" t="s">
        <v>379</v>
      </c>
      <c r="O735" s="928">
        <v>3235152317</v>
      </c>
      <c r="P735" s="928"/>
      <c r="Q735" s="928"/>
      <c r="R735" s="928" t="s">
        <v>380</v>
      </c>
      <c r="S735" s="928" t="s">
        <v>54</v>
      </c>
      <c r="T735" s="928" t="s">
        <v>10496</v>
      </c>
      <c r="U735" s="928"/>
      <c r="V735" s="1352"/>
      <c r="W735" s="1352"/>
      <c r="X735" s="1352"/>
      <c r="Y735" s="1454"/>
      <c r="Z735" s="1454"/>
      <c r="AA735" s="1454"/>
      <c r="AB735" s="1454"/>
      <c r="AC735" s="1454"/>
      <c r="AD735" s="1449"/>
      <c r="AE735" s="1454"/>
      <c r="AF735" s="1268"/>
      <c r="AG735" s="1268"/>
      <c r="AH735" s="1268"/>
      <c r="AI735" s="1268"/>
      <c r="AJ735" s="1268"/>
      <c r="AK735" s="1268"/>
      <c r="AL735" s="1268"/>
      <c r="AM735" s="1268"/>
      <c r="AN735" s="1268"/>
      <c r="AO735" s="1452"/>
      <c r="AP735" s="1563"/>
    </row>
    <row r="736" spans="1:42" s="1453" customFormat="1" ht="13.8" hidden="1" x14ac:dyDescent="0.3">
      <c r="A736" s="928" t="s">
        <v>7488</v>
      </c>
      <c r="B736" s="928" t="s">
        <v>9478</v>
      </c>
      <c r="C736" s="928">
        <v>5081</v>
      </c>
      <c r="D736" s="928" t="s">
        <v>376</v>
      </c>
      <c r="E736" s="928" t="s">
        <v>1056</v>
      </c>
      <c r="F736" s="928" t="s">
        <v>424</v>
      </c>
      <c r="G736" s="928" t="s">
        <v>982</v>
      </c>
      <c r="H736" s="928" t="s">
        <v>117</v>
      </c>
      <c r="I736" s="928" t="s">
        <v>10499</v>
      </c>
      <c r="J736" s="928" t="s">
        <v>431</v>
      </c>
      <c r="K736" s="928">
        <v>1071441416</v>
      </c>
      <c r="L736" s="1391">
        <v>44678</v>
      </c>
      <c r="M736" s="1307">
        <v>3</v>
      </c>
      <c r="N736" s="1307" t="s">
        <v>379</v>
      </c>
      <c r="O736" s="928">
        <v>3011293020</v>
      </c>
      <c r="P736" s="928"/>
      <c r="Q736" s="928"/>
      <c r="R736" s="928" t="s">
        <v>380</v>
      </c>
      <c r="S736" s="928" t="s">
        <v>54</v>
      </c>
      <c r="T736" s="928" t="s">
        <v>9481</v>
      </c>
      <c r="U736" s="928"/>
      <c r="V736" s="1352"/>
      <c r="W736" s="1352"/>
      <c r="X736" s="1352"/>
      <c r="Y736" s="1454"/>
      <c r="Z736" s="1454"/>
      <c r="AA736" s="1454"/>
      <c r="AB736" s="1454"/>
      <c r="AC736" s="1454"/>
      <c r="AD736" s="1454"/>
      <c r="AE736" s="1454"/>
      <c r="AF736" s="1268"/>
      <c r="AG736" s="1268"/>
      <c r="AH736" s="1268"/>
      <c r="AI736" s="1268"/>
      <c r="AJ736" s="1268"/>
      <c r="AK736" s="1268"/>
      <c r="AL736" s="1268"/>
      <c r="AM736" s="1268"/>
      <c r="AN736" s="1268"/>
      <c r="AO736" s="1460"/>
      <c r="AP736" s="1570"/>
    </row>
    <row r="737" spans="1:42" s="1249" customFormat="1" ht="13.8" hidden="1" x14ac:dyDescent="0.3">
      <c r="A737" s="928" t="s">
        <v>7488</v>
      </c>
      <c r="B737" s="928" t="s">
        <v>9478</v>
      </c>
      <c r="C737" s="928">
        <v>5091</v>
      </c>
      <c r="D737" s="928" t="s">
        <v>376</v>
      </c>
      <c r="E737" s="928" t="s">
        <v>10500</v>
      </c>
      <c r="F737" s="928" t="s">
        <v>454</v>
      </c>
      <c r="G737" s="928" t="s">
        <v>9618</v>
      </c>
      <c r="H737" s="928" t="s">
        <v>252</v>
      </c>
      <c r="I737" s="928" t="s">
        <v>10501</v>
      </c>
      <c r="J737" s="928" t="s">
        <v>390</v>
      </c>
      <c r="K737" s="928">
        <v>1068583665</v>
      </c>
      <c r="L737" s="1391">
        <v>39546</v>
      </c>
      <c r="M737" s="1307">
        <v>17</v>
      </c>
      <c r="N737" s="1307" t="s">
        <v>379</v>
      </c>
      <c r="O737" s="928">
        <v>3043639480</v>
      </c>
      <c r="P737" s="928"/>
      <c r="Q737" s="928"/>
      <c r="R737" s="928" t="s">
        <v>380</v>
      </c>
      <c r="S737" s="928" t="s">
        <v>54</v>
      </c>
      <c r="T737" s="928" t="s">
        <v>9481</v>
      </c>
      <c r="U737" s="928"/>
      <c r="V737" s="1352"/>
      <c r="W737" s="1352"/>
      <c r="X737" s="1352"/>
      <c r="Y737" s="1454"/>
      <c r="Z737" s="1454"/>
      <c r="AA737" s="1454"/>
      <c r="AB737" s="1454"/>
      <c r="AC737" s="1454"/>
      <c r="AD737" s="1454"/>
      <c r="AE737" s="1454"/>
      <c r="AF737" s="1268"/>
      <c r="AG737" s="1268"/>
      <c r="AH737" s="1268"/>
      <c r="AI737" s="1268"/>
      <c r="AJ737" s="1268"/>
      <c r="AK737" s="1268"/>
      <c r="AL737" s="1268"/>
      <c r="AM737" s="1268"/>
      <c r="AN737" s="1268"/>
      <c r="AO737" s="1353"/>
    </row>
    <row r="738" spans="1:42" s="1249" customFormat="1" ht="13.8" hidden="1" x14ac:dyDescent="0.3">
      <c r="A738" s="928" t="s">
        <v>7488</v>
      </c>
      <c r="B738" s="928" t="s">
        <v>9478</v>
      </c>
      <c r="C738" s="928">
        <v>5092</v>
      </c>
      <c r="D738" s="928" t="s">
        <v>376</v>
      </c>
      <c r="E738" s="928" t="s">
        <v>10502</v>
      </c>
      <c r="F738" s="928" t="s">
        <v>5835</v>
      </c>
      <c r="G738" s="928" t="s">
        <v>9618</v>
      </c>
      <c r="H738" s="928" t="s">
        <v>252</v>
      </c>
      <c r="I738" s="928" t="s">
        <v>10503</v>
      </c>
      <c r="J738" s="928" t="s">
        <v>390</v>
      </c>
      <c r="K738" s="928">
        <v>1100250281</v>
      </c>
      <c r="L738" s="1391">
        <v>40889</v>
      </c>
      <c r="M738" s="1307">
        <v>14</v>
      </c>
      <c r="N738" s="1307" t="s">
        <v>379</v>
      </c>
      <c r="O738" s="928">
        <v>3043639480</v>
      </c>
      <c r="P738" s="928"/>
      <c r="Q738" s="928"/>
      <c r="R738" s="928" t="s">
        <v>380</v>
      </c>
      <c r="S738" s="928" t="s">
        <v>54</v>
      </c>
      <c r="T738" s="928" t="s">
        <v>9481</v>
      </c>
      <c r="U738" s="928"/>
      <c r="V738" s="1352"/>
      <c r="W738" s="1352"/>
      <c r="X738" s="1352"/>
      <c r="Y738" s="1454"/>
      <c r="Z738" s="1454"/>
      <c r="AA738" s="1454"/>
      <c r="AB738" s="1454"/>
      <c r="AC738" s="1454"/>
      <c r="AD738" s="1454"/>
      <c r="AE738" s="1454"/>
      <c r="AF738" s="1268"/>
      <c r="AG738" s="1268"/>
      <c r="AH738" s="1268"/>
      <c r="AI738" s="1268"/>
      <c r="AJ738" s="1268"/>
      <c r="AK738" s="1268"/>
      <c r="AL738" s="1268"/>
      <c r="AM738" s="1268"/>
      <c r="AN738" s="1268"/>
      <c r="AO738" s="1353"/>
    </row>
    <row r="739" spans="1:42" s="1249" customFormat="1" ht="13.8" hidden="1" x14ac:dyDescent="0.3">
      <c r="A739" s="928" t="s">
        <v>7488</v>
      </c>
      <c r="B739" s="928" t="s">
        <v>9478</v>
      </c>
      <c r="C739" s="928">
        <v>5093</v>
      </c>
      <c r="D739" s="928" t="s">
        <v>376</v>
      </c>
      <c r="E739" s="928" t="s">
        <v>388</v>
      </c>
      <c r="F739" s="928" t="s">
        <v>389</v>
      </c>
      <c r="G739" s="928" t="s">
        <v>4799</v>
      </c>
      <c r="H739" s="928" t="s">
        <v>946</v>
      </c>
      <c r="I739" s="928" t="s">
        <v>10504</v>
      </c>
      <c r="J739" s="928" t="s">
        <v>390</v>
      </c>
      <c r="K739" s="928">
        <v>1046534483</v>
      </c>
      <c r="L739" s="1391">
        <v>40759</v>
      </c>
      <c r="M739" s="1307">
        <v>14</v>
      </c>
      <c r="N739" s="1307" t="s">
        <v>379</v>
      </c>
      <c r="O739" s="928">
        <v>3043639480</v>
      </c>
      <c r="P739" s="928"/>
      <c r="Q739" s="928"/>
      <c r="R739" s="928" t="s">
        <v>380</v>
      </c>
      <c r="S739" s="928" t="s">
        <v>54</v>
      </c>
      <c r="T739" s="928" t="s">
        <v>9481</v>
      </c>
      <c r="U739" s="928"/>
      <c r="V739" s="1352"/>
      <c r="W739" s="1352"/>
      <c r="X739" s="1352"/>
      <c r="Y739" s="1454"/>
      <c r="Z739" s="1454"/>
      <c r="AA739" s="1454"/>
      <c r="AB739" s="1454"/>
      <c r="AC739" s="1454"/>
      <c r="AD739" s="1454"/>
      <c r="AE739" s="1454"/>
      <c r="AF739" s="1268"/>
      <c r="AG739" s="1268"/>
      <c r="AH739" s="1268"/>
      <c r="AI739" s="1268"/>
      <c r="AJ739" s="1268"/>
      <c r="AK739" s="1268"/>
      <c r="AL739" s="1268"/>
      <c r="AM739" s="1268"/>
      <c r="AN739" s="1268"/>
      <c r="AO739" s="1353"/>
    </row>
    <row r="740" spans="1:42" s="1249" customFormat="1" ht="13.8" hidden="1" x14ac:dyDescent="0.3">
      <c r="A740" s="928" t="s">
        <v>7488</v>
      </c>
      <c r="B740" s="928" t="s">
        <v>9478</v>
      </c>
      <c r="C740" s="928">
        <v>5094</v>
      </c>
      <c r="D740" s="928" t="s">
        <v>376</v>
      </c>
      <c r="E740" s="928" t="s">
        <v>10505</v>
      </c>
      <c r="F740" s="928" t="s">
        <v>424</v>
      </c>
      <c r="G740" s="928" t="s">
        <v>9102</v>
      </c>
      <c r="H740" s="928" t="s">
        <v>252</v>
      </c>
      <c r="I740" s="928" t="s">
        <v>10506</v>
      </c>
      <c r="J740" s="928" t="s">
        <v>390</v>
      </c>
      <c r="K740" s="928">
        <v>1063174722</v>
      </c>
      <c r="L740" s="1391">
        <v>41761</v>
      </c>
      <c r="M740" s="1307">
        <v>11</v>
      </c>
      <c r="N740" s="1307" t="s">
        <v>379</v>
      </c>
      <c r="O740" s="928">
        <v>3043639480</v>
      </c>
      <c r="P740" s="928"/>
      <c r="Q740" s="928"/>
      <c r="R740" s="928" t="s">
        <v>380</v>
      </c>
      <c r="S740" s="928" t="s">
        <v>54</v>
      </c>
      <c r="T740" s="928" t="s">
        <v>9481</v>
      </c>
      <c r="U740" s="928"/>
      <c r="V740" s="1352"/>
      <c r="W740" s="1352"/>
      <c r="X740" s="1352"/>
      <c r="Y740" s="1454"/>
      <c r="Z740" s="1454"/>
      <c r="AA740" s="1454"/>
      <c r="AB740" s="1454"/>
      <c r="AC740" s="1454"/>
      <c r="AD740" s="1449"/>
      <c r="AE740" s="1454"/>
      <c r="AF740" s="1268"/>
      <c r="AG740" s="1268"/>
      <c r="AH740" s="1268"/>
      <c r="AI740" s="1268"/>
      <c r="AJ740" s="1268"/>
      <c r="AK740" s="1268"/>
      <c r="AL740" s="1268"/>
      <c r="AM740" s="1268"/>
      <c r="AN740" s="1268"/>
      <c r="AO740" s="1452"/>
      <c r="AP740" s="1561"/>
    </row>
    <row r="741" spans="1:42" s="1249" customFormat="1" ht="13.8" hidden="1" x14ac:dyDescent="0.3">
      <c r="A741" s="928" t="s">
        <v>7488</v>
      </c>
      <c r="B741" s="928" t="s">
        <v>9478</v>
      </c>
      <c r="C741" s="928">
        <v>5101</v>
      </c>
      <c r="D741" s="928" t="s">
        <v>376</v>
      </c>
      <c r="E741" s="928" t="s">
        <v>377</v>
      </c>
      <c r="F741" s="928" t="s">
        <v>424</v>
      </c>
      <c r="G741" s="928" t="s">
        <v>415</v>
      </c>
      <c r="H741" s="928" t="s">
        <v>9108</v>
      </c>
      <c r="I741" s="928" t="s">
        <v>10507</v>
      </c>
      <c r="J741" s="928" t="s">
        <v>390</v>
      </c>
      <c r="K741" s="928">
        <v>1033373665</v>
      </c>
      <c r="L741" s="1391">
        <v>39465</v>
      </c>
      <c r="M741" s="1307">
        <v>17</v>
      </c>
      <c r="N741" s="1307" t="s">
        <v>379</v>
      </c>
      <c r="O741" s="928">
        <v>3226117266</v>
      </c>
      <c r="P741" s="928"/>
      <c r="Q741" s="928"/>
      <c r="R741" s="928" t="s">
        <v>380</v>
      </c>
      <c r="S741" s="928" t="s">
        <v>54</v>
      </c>
      <c r="T741" s="928" t="s">
        <v>9481</v>
      </c>
      <c r="U741" s="928"/>
      <c r="V741" s="1352"/>
      <c r="W741" s="1352"/>
      <c r="X741" s="1352"/>
      <c r="Y741" s="1454"/>
      <c r="Z741" s="1454"/>
      <c r="AA741" s="1454"/>
      <c r="AB741" s="1454"/>
      <c r="AC741" s="1454"/>
      <c r="AD741" s="1454"/>
      <c r="AE741" s="1454"/>
      <c r="AF741" s="1268"/>
      <c r="AG741" s="1268"/>
      <c r="AH741" s="1268"/>
      <c r="AI741" s="1268"/>
      <c r="AJ741" s="1268"/>
      <c r="AK741" s="1268"/>
      <c r="AL741" s="1268"/>
      <c r="AM741" s="1268"/>
      <c r="AN741" s="1268"/>
      <c r="AO741" s="1353"/>
    </row>
    <row r="742" spans="1:42" s="1249" customFormat="1" ht="13.8" hidden="1" x14ac:dyDescent="0.3">
      <c r="A742" s="928" t="s">
        <v>7488</v>
      </c>
      <c r="B742" s="928" t="s">
        <v>9478</v>
      </c>
      <c r="C742" s="928">
        <v>5102</v>
      </c>
      <c r="D742" s="928" t="s">
        <v>376</v>
      </c>
      <c r="E742" s="928" t="s">
        <v>10508</v>
      </c>
      <c r="F742" s="928" t="s">
        <v>8938</v>
      </c>
      <c r="G742" s="928" t="s">
        <v>415</v>
      </c>
      <c r="H742" s="928" t="s">
        <v>9108</v>
      </c>
      <c r="I742" s="928" t="s">
        <v>10509</v>
      </c>
      <c r="J742" s="928" t="s">
        <v>390</v>
      </c>
      <c r="K742" s="928">
        <v>1148944575</v>
      </c>
      <c r="L742" s="1391">
        <v>40384</v>
      </c>
      <c r="M742" s="1307">
        <v>15</v>
      </c>
      <c r="N742" s="1307" t="s">
        <v>51</v>
      </c>
      <c r="O742" s="928">
        <v>3226117266</v>
      </c>
      <c r="P742" s="928"/>
      <c r="Q742" s="928"/>
      <c r="R742" s="928" t="s">
        <v>380</v>
      </c>
      <c r="S742" s="928" t="s">
        <v>54</v>
      </c>
      <c r="T742" s="928" t="s">
        <v>9481</v>
      </c>
      <c r="U742" s="928"/>
      <c r="V742" s="1352"/>
      <c r="W742" s="1352"/>
      <c r="X742" s="1352"/>
      <c r="Y742" s="1454"/>
      <c r="Z742" s="1454"/>
      <c r="AA742" s="1454"/>
      <c r="AB742" s="1454"/>
      <c r="AC742" s="1454"/>
      <c r="AD742" s="1449"/>
      <c r="AE742" s="1454"/>
      <c r="AF742" s="1268"/>
      <c r="AG742" s="1268"/>
      <c r="AH742" s="1268"/>
      <c r="AI742" s="1268"/>
      <c r="AJ742" s="1268"/>
      <c r="AK742" s="1268"/>
      <c r="AL742" s="1268"/>
      <c r="AM742" s="1268"/>
      <c r="AN742" s="1268"/>
      <c r="AO742" s="1452"/>
      <c r="AP742" s="1561"/>
    </row>
    <row r="743" spans="1:42" s="1249" customFormat="1" ht="13.8" hidden="1" x14ac:dyDescent="0.3">
      <c r="A743" s="928" t="s">
        <v>7488</v>
      </c>
      <c r="B743" s="928" t="s">
        <v>9478</v>
      </c>
      <c r="C743" s="928">
        <v>5111</v>
      </c>
      <c r="D743" s="928" t="s">
        <v>376</v>
      </c>
      <c r="E743" s="928" t="s">
        <v>10510</v>
      </c>
      <c r="F743" s="928" t="s">
        <v>424</v>
      </c>
      <c r="G743" s="928" t="s">
        <v>4437</v>
      </c>
      <c r="H743" s="928" t="s">
        <v>153</v>
      </c>
      <c r="I743" s="928" t="s">
        <v>10511</v>
      </c>
      <c r="J743" s="928" t="s">
        <v>390</v>
      </c>
      <c r="K743" s="928">
        <v>1037485536</v>
      </c>
      <c r="L743" s="1391">
        <v>39926</v>
      </c>
      <c r="M743" s="1307">
        <v>16</v>
      </c>
      <c r="N743" s="1307" t="s">
        <v>379</v>
      </c>
      <c r="O743" s="928">
        <v>3205181229</v>
      </c>
      <c r="P743" s="928"/>
      <c r="Q743" s="928"/>
      <c r="R743" s="928" t="s">
        <v>380</v>
      </c>
      <c r="S743" s="928" t="s">
        <v>54</v>
      </c>
      <c r="T743" s="928" t="s">
        <v>9481</v>
      </c>
      <c r="U743" s="928"/>
      <c r="V743" s="1352"/>
      <c r="W743" s="1352"/>
      <c r="X743" s="1352"/>
      <c r="Y743" s="1454"/>
      <c r="Z743" s="1454"/>
      <c r="AA743" s="1454"/>
      <c r="AB743" s="1454"/>
      <c r="AC743" s="1454"/>
      <c r="AD743" s="1454"/>
      <c r="AE743" s="1454"/>
      <c r="AF743" s="1268"/>
      <c r="AG743" s="1268"/>
      <c r="AH743" s="1268"/>
      <c r="AI743" s="1268"/>
      <c r="AJ743" s="1268"/>
      <c r="AK743" s="1268"/>
      <c r="AL743" s="1268"/>
      <c r="AM743" s="1268"/>
      <c r="AN743" s="1268"/>
      <c r="AO743" s="1353"/>
    </row>
    <row r="744" spans="1:42" s="1453" customFormat="1" ht="13.8" hidden="1" x14ac:dyDescent="0.3">
      <c r="A744" s="928" t="s">
        <v>7488</v>
      </c>
      <c r="B744" s="928" t="s">
        <v>9478</v>
      </c>
      <c r="C744" s="928">
        <v>5112</v>
      </c>
      <c r="D744" s="928" t="s">
        <v>376</v>
      </c>
      <c r="E744" s="928" t="s">
        <v>1562</v>
      </c>
      <c r="F744" s="928" t="s">
        <v>1492</v>
      </c>
      <c r="G744" s="928" t="s">
        <v>9436</v>
      </c>
      <c r="H744" s="928" t="s">
        <v>4437</v>
      </c>
      <c r="I744" s="928" t="s">
        <v>10512</v>
      </c>
      <c r="J744" s="928" t="s">
        <v>390</v>
      </c>
      <c r="K744" s="928">
        <v>1037483290</v>
      </c>
      <c r="L744" s="1391">
        <v>41388</v>
      </c>
      <c r="M744" s="1307">
        <v>12</v>
      </c>
      <c r="N744" s="1307" t="s">
        <v>379</v>
      </c>
      <c r="O744" s="928">
        <v>3205181229</v>
      </c>
      <c r="P744" s="928"/>
      <c r="Q744" s="928"/>
      <c r="R744" s="928" t="s">
        <v>380</v>
      </c>
      <c r="S744" s="928" t="s">
        <v>54</v>
      </c>
      <c r="T744" s="928" t="s">
        <v>9481</v>
      </c>
      <c r="U744" s="928"/>
      <c r="V744" s="1352"/>
      <c r="W744" s="1352"/>
      <c r="X744" s="1352"/>
      <c r="Y744" s="1454"/>
      <c r="Z744" s="1454"/>
      <c r="AA744" s="1454"/>
      <c r="AB744" s="1454"/>
      <c r="AC744" s="1454"/>
      <c r="AD744" s="1454"/>
      <c r="AE744" s="1454"/>
      <c r="AF744" s="1268"/>
      <c r="AG744" s="1268"/>
      <c r="AH744" s="1268"/>
      <c r="AI744" s="1268"/>
      <c r="AJ744" s="1268"/>
      <c r="AK744" s="1268"/>
      <c r="AL744" s="1268"/>
      <c r="AM744" s="1268"/>
      <c r="AN744" s="1268"/>
      <c r="AO744" s="1460"/>
      <c r="AP744" s="1569"/>
    </row>
    <row r="745" spans="1:42" s="1249" customFormat="1" ht="13.8" hidden="1" x14ac:dyDescent="0.3">
      <c r="A745" s="928" t="s">
        <v>7488</v>
      </c>
      <c r="B745" s="928" t="s">
        <v>9478</v>
      </c>
      <c r="C745" s="928">
        <v>5121</v>
      </c>
      <c r="D745" s="928" t="s">
        <v>376</v>
      </c>
      <c r="E745" s="928" t="s">
        <v>637</v>
      </c>
      <c r="F745" s="928" t="s">
        <v>378</v>
      </c>
      <c r="G745" s="928" t="s">
        <v>2823</v>
      </c>
      <c r="H745" s="928" t="s">
        <v>982</v>
      </c>
      <c r="I745" s="928" t="s">
        <v>10513</v>
      </c>
      <c r="J745" s="928" t="s">
        <v>390</v>
      </c>
      <c r="K745" s="928">
        <v>1104874032</v>
      </c>
      <c r="L745" s="1391">
        <v>42395</v>
      </c>
      <c r="M745" s="1307">
        <v>9</v>
      </c>
      <c r="N745" s="1307" t="s">
        <v>379</v>
      </c>
      <c r="O745" s="928">
        <v>3046776309</v>
      </c>
      <c r="P745" s="928"/>
      <c r="Q745" s="928"/>
      <c r="R745" s="928" t="s">
        <v>380</v>
      </c>
      <c r="S745" s="928" t="s">
        <v>54</v>
      </c>
      <c r="T745" s="928" t="s">
        <v>9481</v>
      </c>
      <c r="U745" s="928"/>
      <c r="V745" s="1352"/>
      <c r="W745" s="1352"/>
      <c r="X745" s="1352"/>
      <c r="Y745" s="1454"/>
      <c r="Z745" s="1454"/>
      <c r="AA745" s="1454"/>
      <c r="AB745" s="1454"/>
      <c r="AC745" s="1454"/>
      <c r="AD745" s="1454"/>
      <c r="AE745" s="1454"/>
      <c r="AF745" s="1268"/>
      <c r="AG745" s="1268"/>
      <c r="AH745" s="1268"/>
      <c r="AI745" s="1268"/>
      <c r="AJ745" s="1268"/>
      <c r="AK745" s="1268"/>
      <c r="AL745" s="1268"/>
      <c r="AM745" s="1268"/>
      <c r="AN745" s="1268"/>
      <c r="AO745" s="1353"/>
    </row>
    <row r="746" spans="1:42" s="1249" customFormat="1" ht="13.8" hidden="1" x14ac:dyDescent="0.3">
      <c r="A746" s="928" t="s">
        <v>7488</v>
      </c>
      <c r="B746" s="928" t="s">
        <v>9478</v>
      </c>
      <c r="C746" s="928">
        <v>5122</v>
      </c>
      <c r="D746" s="928" t="s">
        <v>376</v>
      </c>
      <c r="E746" s="928" t="s">
        <v>420</v>
      </c>
      <c r="F746" s="928"/>
      <c r="G746" s="928" t="s">
        <v>74</v>
      </c>
      <c r="H746" s="928" t="s">
        <v>2823</v>
      </c>
      <c r="I746" s="928" t="s">
        <v>10514</v>
      </c>
      <c r="J746" s="928" t="s">
        <v>390</v>
      </c>
      <c r="K746" s="928">
        <v>1072531698</v>
      </c>
      <c r="L746" s="1391">
        <v>42897</v>
      </c>
      <c r="M746" s="1307">
        <v>8</v>
      </c>
      <c r="N746" s="1307" t="s">
        <v>51</v>
      </c>
      <c r="O746" s="928">
        <v>3046776309</v>
      </c>
      <c r="P746" s="928"/>
      <c r="Q746" s="928"/>
      <c r="R746" s="928" t="s">
        <v>380</v>
      </c>
      <c r="S746" s="928" t="s">
        <v>54</v>
      </c>
      <c r="T746" s="928" t="s">
        <v>9481</v>
      </c>
      <c r="U746" s="928"/>
      <c r="V746" s="1352"/>
      <c r="W746" s="1352"/>
      <c r="X746" s="1352"/>
      <c r="Y746" s="1454"/>
      <c r="Z746" s="1454"/>
      <c r="AA746" s="1454"/>
      <c r="AB746" s="1454"/>
      <c r="AC746" s="1454"/>
      <c r="AD746" s="1449"/>
      <c r="AE746" s="1454"/>
      <c r="AF746" s="1268"/>
      <c r="AG746" s="1268"/>
      <c r="AH746" s="1268"/>
      <c r="AI746" s="1268"/>
      <c r="AJ746" s="1268"/>
      <c r="AK746" s="1268"/>
      <c r="AL746" s="1268"/>
      <c r="AM746" s="1268"/>
      <c r="AN746" s="1268"/>
      <c r="AO746" s="1452"/>
      <c r="AP746" s="1561"/>
    </row>
    <row r="747" spans="1:42" s="1249" customFormat="1" ht="13.8" hidden="1" x14ac:dyDescent="0.3">
      <c r="A747" s="928" t="s">
        <v>7488</v>
      </c>
      <c r="B747" s="928" t="s">
        <v>9478</v>
      </c>
      <c r="C747" s="928">
        <v>5131</v>
      </c>
      <c r="D747" s="928" t="s">
        <v>376</v>
      </c>
      <c r="E747" s="928" t="s">
        <v>897</v>
      </c>
      <c r="F747" s="928"/>
      <c r="G747" s="928" t="s">
        <v>2918</v>
      </c>
      <c r="H747" s="928" t="s">
        <v>831</v>
      </c>
      <c r="I747" s="928" t="s">
        <v>10515</v>
      </c>
      <c r="J747" s="928" t="s">
        <v>390</v>
      </c>
      <c r="K747" s="928">
        <v>1037479690</v>
      </c>
      <c r="L747" s="1391">
        <v>40066</v>
      </c>
      <c r="M747" s="1307">
        <v>16</v>
      </c>
      <c r="N747" s="1307" t="s">
        <v>51</v>
      </c>
      <c r="O747" s="928">
        <v>3245802774</v>
      </c>
      <c r="P747" s="928"/>
      <c r="Q747" s="928"/>
      <c r="R747" s="928" t="s">
        <v>380</v>
      </c>
      <c r="S747" s="928" t="s">
        <v>54</v>
      </c>
      <c r="T747" s="928" t="s">
        <v>9481</v>
      </c>
      <c r="U747" s="928"/>
      <c r="V747" s="1352"/>
      <c r="W747" s="1352"/>
      <c r="X747" s="1352"/>
      <c r="Y747" s="1454"/>
      <c r="Z747" s="1454"/>
      <c r="AA747" s="1454"/>
      <c r="AB747" s="1454"/>
      <c r="AC747" s="1454"/>
      <c r="AD747" s="1454"/>
      <c r="AE747" s="1454"/>
      <c r="AF747" s="1268"/>
      <c r="AG747" s="1268"/>
      <c r="AH747" s="1268"/>
      <c r="AI747" s="1268"/>
      <c r="AJ747" s="1268"/>
      <c r="AK747" s="1268"/>
      <c r="AL747" s="1268"/>
      <c r="AM747" s="1268"/>
      <c r="AN747" s="1268"/>
      <c r="AO747" s="1353"/>
    </row>
    <row r="748" spans="1:42" s="1249" customFormat="1" ht="13.8" hidden="1" x14ac:dyDescent="0.3">
      <c r="A748" s="928" t="s">
        <v>7488</v>
      </c>
      <c r="B748" s="928" t="s">
        <v>9478</v>
      </c>
      <c r="C748" s="928">
        <v>5132</v>
      </c>
      <c r="D748" s="928" t="s">
        <v>376</v>
      </c>
      <c r="E748" s="928" t="s">
        <v>199</v>
      </c>
      <c r="F748" s="928" t="s">
        <v>62</v>
      </c>
      <c r="G748" s="928" t="s">
        <v>2918</v>
      </c>
      <c r="H748" s="928" t="s">
        <v>831</v>
      </c>
      <c r="I748" s="928" t="s">
        <v>10516</v>
      </c>
      <c r="J748" s="928" t="s">
        <v>390</v>
      </c>
      <c r="K748" s="928">
        <v>1129684896</v>
      </c>
      <c r="L748" s="1391">
        <v>39619</v>
      </c>
      <c r="M748" s="1307">
        <v>17</v>
      </c>
      <c r="N748" s="1307" t="s">
        <v>51</v>
      </c>
      <c r="O748" s="928">
        <v>3245802774</v>
      </c>
      <c r="P748" s="928"/>
      <c r="Q748" s="928"/>
      <c r="R748" s="928" t="s">
        <v>380</v>
      </c>
      <c r="S748" s="928" t="s">
        <v>54</v>
      </c>
      <c r="T748" s="928" t="s">
        <v>9481</v>
      </c>
      <c r="U748" s="928"/>
      <c r="V748" s="1352"/>
      <c r="W748" s="1352"/>
      <c r="X748" s="1352"/>
      <c r="Y748" s="1454"/>
      <c r="Z748" s="1454"/>
      <c r="AA748" s="1454"/>
      <c r="AB748" s="1454"/>
      <c r="AC748" s="1454"/>
      <c r="AD748" s="1449"/>
      <c r="AE748" s="1454"/>
      <c r="AF748" s="1268"/>
      <c r="AG748" s="1268"/>
      <c r="AH748" s="1268"/>
      <c r="AI748" s="1268"/>
      <c r="AJ748" s="1268"/>
      <c r="AK748" s="1268"/>
      <c r="AL748" s="1268"/>
      <c r="AM748" s="1268"/>
      <c r="AN748" s="1268"/>
      <c r="AO748" s="1452"/>
      <c r="AP748" s="1561"/>
    </row>
    <row r="749" spans="1:42" s="1249" customFormat="1" ht="13.8" hidden="1" x14ac:dyDescent="0.3">
      <c r="A749" s="928" t="s">
        <v>7488</v>
      </c>
      <c r="B749" s="928" t="s">
        <v>9478</v>
      </c>
      <c r="C749" s="928">
        <v>5141</v>
      </c>
      <c r="D749" s="928" t="s">
        <v>376</v>
      </c>
      <c r="E749" s="928" t="s">
        <v>1757</v>
      </c>
      <c r="F749" s="928"/>
      <c r="G749" s="928" t="s">
        <v>10517</v>
      </c>
      <c r="H749" s="928" t="s">
        <v>9613</v>
      </c>
      <c r="I749" s="928" t="s">
        <v>10518</v>
      </c>
      <c r="J749" s="928" t="s">
        <v>431</v>
      </c>
      <c r="K749" s="928">
        <v>1037486988</v>
      </c>
      <c r="L749" s="1391">
        <v>43302</v>
      </c>
      <c r="M749" s="1307">
        <v>7</v>
      </c>
      <c r="N749" s="1307" t="s">
        <v>51</v>
      </c>
      <c r="O749" s="928">
        <v>3161867610</v>
      </c>
      <c r="P749" s="928"/>
      <c r="Q749" s="928"/>
      <c r="R749" s="928" t="s">
        <v>380</v>
      </c>
      <c r="S749" s="928" t="s">
        <v>54</v>
      </c>
      <c r="T749" s="928" t="s">
        <v>9481</v>
      </c>
      <c r="U749" s="928"/>
      <c r="V749" s="1352"/>
      <c r="W749" s="1352"/>
      <c r="X749" s="1352"/>
      <c r="Y749" s="1454"/>
      <c r="Z749" s="1454"/>
      <c r="AA749" s="1454"/>
      <c r="AB749" s="1454"/>
      <c r="AC749" s="1454"/>
      <c r="AD749" s="1449"/>
      <c r="AE749" s="1454"/>
      <c r="AF749" s="1268"/>
      <c r="AG749" s="1268"/>
      <c r="AH749" s="1268"/>
      <c r="AI749" s="1268"/>
      <c r="AJ749" s="1268"/>
      <c r="AK749" s="1268"/>
      <c r="AL749" s="1268"/>
      <c r="AM749" s="1268"/>
      <c r="AN749" s="1268"/>
      <c r="AO749" s="1452"/>
      <c r="AP749" s="1563"/>
    </row>
    <row r="750" spans="1:42" s="1249" customFormat="1" ht="13.8" hidden="1" x14ac:dyDescent="0.3">
      <c r="A750" s="928" t="s">
        <v>7488</v>
      </c>
      <c r="B750" s="928" t="s">
        <v>9478</v>
      </c>
      <c r="C750" s="928">
        <v>5161</v>
      </c>
      <c r="D750" s="928" t="s">
        <v>376</v>
      </c>
      <c r="E750" s="928" t="s">
        <v>377</v>
      </c>
      <c r="F750" s="928" t="s">
        <v>384</v>
      </c>
      <c r="G750" s="928" t="s">
        <v>2384</v>
      </c>
      <c r="H750" s="928" t="s">
        <v>9613</v>
      </c>
      <c r="I750" s="928" t="s">
        <v>10519</v>
      </c>
      <c r="J750" s="928" t="s">
        <v>390</v>
      </c>
      <c r="K750" s="928">
        <v>1148944608</v>
      </c>
      <c r="L750" s="1391">
        <v>40230</v>
      </c>
      <c r="M750" s="1307">
        <v>15</v>
      </c>
      <c r="N750" s="1307" t="s">
        <v>379</v>
      </c>
      <c r="O750" s="928">
        <v>3196175463</v>
      </c>
      <c r="P750" s="928"/>
      <c r="Q750" s="928"/>
      <c r="R750" s="928" t="s">
        <v>380</v>
      </c>
      <c r="S750" s="928" t="s">
        <v>54</v>
      </c>
      <c r="T750" s="928" t="s">
        <v>9481</v>
      </c>
      <c r="U750" s="928"/>
      <c r="V750" s="1352"/>
      <c r="W750" s="1352"/>
      <c r="X750" s="1352"/>
      <c r="Y750" s="1454"/>
      <c r="Z750" s="1454"/>
      <c r="AA750" s="1454"/>
      <c r="AB750" s="1454"/>
      <c r="AC750" s="1454"/>
      <c r="AD750" s="1454"/>
      <c r="AE750" s="1454"/>
      <c r="AF750" s="1268"/>
      <c r="AG750" s="1268"/>
      <c r="AH750" s="1268"/>
      <c r="AI750" s="1268"/>
      <c r="AJ750" s="1268"/>
      <c r="AK750" s="1268"/>
      <c r="AL750" s="1268"/>
      <c r="AM750" s="1268"/>
      <c r="AN750" s="1268"/>
      <c r="AO750" s="1353"/>
    </row>
    <row r="751" spans="1:42" s="1249" customFormat="1" ht="13.8" hidden="1" x14ac:dyDescent="0.3">
      <c r="A751" s="928" t="s">
        <v>7488</v>
      </c>
      <c r="B751" s="928" t="s">
        <v>9478</v>
      </c>
      <c r="C751" s="928">
        <v>5162</v>
      </c>
      <c r="D751" s="928" t="s">
        <v>376</v>
      </c>
      <c r="E751" s="928" t="s">
        <v>4779</v>
      </c>
      <c r="F751" s="928" t="s">
        <v>565</v>
      </c>
      <c r="G751" s="928" t="s">
        <v>9613</v>
      </c>
      <c r="H751" s="928" t="s">
        <v>8688</v>
      </c>
      <c r="I751" s="928" t="s">
        <v>10520</v>
      </c>
      <c r="J751" s="928" t="s">
        <v>390</v>
      </c>
      <c r="K751" s="928">
        <v>1148143016</v>
      </c>
      <c r="L751" s="1391">
        <v>41833</v>
      </c>
      <c r="M751" s="1307">
        <v>11</v>
      </c>
      <c r="N751" s="1307" t="s">
        <v>51</v>
      </c>
      <c r="O751" s="928">
        <v>3196175463</v>
      </c>
      <c r="P751" s="928"/>
      <c r="Q751" s="928"/>
      <c r="R751" s="928" t="s">
        <v>380</v>
      </c>
      <c r="S751" s="928" t="s">
        <v>54</v>
      </c>
      <c r="T751" s="928" t="s">
        <v>9481</v>
      </c>
      <c r="U751" s="928"/>
      <c r="V751" s="1352"/>
      <c r="W751" s="1352"/>
      <c r="X751" s="1352"/>
      <c r="Y751" s="1454"/>
      <c r="Z751" s="1454"/>
      <c r="AA751" s="1454"/>
      <c r="AB751" s="1454"/>
      <c r="AC751" s="1454"/>
      <c r="AD751" s="1449"/>
      <c r="AE751" s="1454"/>
      <c r="AF751" s="1268"/>
      <c r="AG751" s="1268"/>
      <c r="AH751" s="1268"/>
      <c r="AI751" s="1268"/>
      <c r="AJ751" s="1268"/>
      <c r="AK751" s="1268"/>
      <c r="AL751" s="1268"/>
      <c r="AM751" s="1268"/>
      <c r="AN751" s="1268"/>
      <c r="AO751" s="1452"/>
      <c r="AP751" s="1561"/>
    </row>
    <row r="752" spans="1:42" s="1249" customFormat="1" ht="13.8" hidden="1" x14ac:dyDescent="0.3">
      <c r="A752" s="928" t="s">
        <v>7488</v>
      </c>
      <c r="B752" s="928" t="s">
        <v>9478</v>
      </c>
      <c r="C752" s="928">
        <v>5171</v>
      </c>
      <c r="D752" s="928" t="s">
        <v>376</v>
      </c>
      <c r="E752" s="928" t="s">
        <v>3000</v>
      </c>
      <c r="F752" s="928"/>
      <c r="G752" s="928" t="s">
        <v>10521</v>
      </c>
      <c r="H752" s="928" t="s">
        <v>703</v>
      </c>
      <c r="I752" s="928" t="s">
        <v>10522</v>
      </c>
      <c r="J752" s="928" t="s">
        <v>431</v>
      </c>
      <c r="K752" s="928">
        <v>103749693</v>
      </c>
      <c r="L752" s="1391">
        <v>45432</v>
      </c>
      <c r="M752" s="1307">
        <v>1</v>
      </c>
      <c r="N752" s="1307" t="s">
        <v>379</v>
      </c>
      <c r="O752" s="928">
        <v>3117720583</v>
      </c>
      <c r="P752" s="928"/>
      <c r="Q752" s="928"/>
      <c r="R752" s="928" t="s">
        <v>380</v>
      </c>
      <c r="S752" s="928" t="s">
        <v>54</v>
      </c>
      <c r="T752" s="928" t="s">
        <v>9481</v>
      </c>
      <c r="U752" s="928"/>
      <c r="V752" s="1352"/>
      <c r="W752" s="1352"/>
      <c r="X752" s="1352"/>
      <c r="Y752" s="1454"/>
      <c r="Z752" s="1454"/>
      <c r="AA752" s="1454"/>
      <c r="AB752" s="1454"/>
      <c r="AC752" s="1454"/>
      <c r="AD752" s="1454"/>
      <c r="AE752" s="1454"/>
      <c r="AF752" s="1268"/>
      <c r="AG752" s="1268"/>
      <c r="AH752" s="1268"/>
      <c r="AI752" s="1268"/>
      <c r="AJ752" s="1268"/>
      <c r="AK752" s="1268"/>
      <c r="AL752" s="1268"/>
      <c r="AM752" s="1268"/>
      <c r="AN752" s="1268"/>
      <c r="AO752" s="1353"/>
    </row>
    <row r="753" spans="1:42" s="1249" customFormat="1" ht="13.8" hidden="1" x14ac:dyDescent="0.3">
      <c r="A753" s="928" t="s">
        <v>7488</v>
      </c>
      <c r="B753" s="928" t="s">
        <v>9478</v>
      </c>
      <c r="C753" s="928">
        <v>5172</v>
      </c>
      <c r="D753" s="928" t="s">
        <v>376</v>
      </c>
      <c r="E753" s="928" t="s">
        <v>507</v>
      </c>
      <c r="F753" s="928"/>
      <c r="G753" s="928" t="s">
        <v>1829</v>
      </c>
      <c r="H753" s="928" t="s">
        <v>10521</v>
      </c>
      <c r="I753" s="928" t="s">
        <v>10523</v>
      </c>
      <c r="J753" s="928" t="s">
        <v>431</v>
      </c>
      <c r="K753" s="928">
        <v>1037487806</v>
      </c>
      <c r="L753" s="1391">
        <v>43674</v>
      </c>
      <c r="M753" s="1307">
        <v>6</v>
      </c>
      <c r="N753" s="1307" t="s">
        <v>51</v>
      </c>
      <c r="O753" s="928">
        <v>3117720583</v>
      </c>
      <c r="P753" s="928"/>
      <c r="Q753" s="928"/>
      <c r="R753" s="928" t="s">
        <v>380</v>
      </c>
      <c r="S753" s="928" t="s">
        <v>54</v>
      </c>
      <c r="T753" s="928" t="s">
        <v>9481</v>
      </c>
      <c r="U753" s="928"/>
      <c r="V753" s="1352"/>
      <c r="W753" s="1352"/>
      <c r="X753" s="1352"/>
      <c r="Y753" s="1454"/>
      <c r="Z753" s="1454"/>
      <c r="AA753" s="1454"/>
      <c r="AB753" s="1454"/>
      <c r="AC753" s="1454"/>
      <c r="AD753" s="1449"/>
      <c r="AE753" s="1454"/>
      <c r="AF753" s="1268"/>
      <c r="AG753" s="1268"/>
      <c r="AH753" s="1268"/>
      <c r="AI753" s="1268"/>
      <c r="AJ753" s="1268"/>
      <c r="AK753" s="1268"/>
      <c r="AL753" s="1268"/>
      <c r="AM753" s="1268"/>
      <c r="AN753" s="1268"/>
      <c r="AO753" s="1452"/>
      <c r="AP753" s="1561"/>
    </row>
    <row r="754" spans="1:42" s="1249" customFormat="1" ht="13.8" hidden="1" x14ac:dyDescent="0.3">
      <c r="A754" s="928" t="s">
        <v>7488</v>
      </c>
      <c r="B754" s="928" t="s">
        <v>9478</v>
      </c>
      <c r="C754" s="928">
        <v>5181</v>
      </c>
      <c r="D754" s="928" t="s">
        <v>376</v>
      </c>
      <c r="E754" s="928" t="s">
        <v>2618</v>
      </c>
      <c r="F754" s="928" t="s">
        <v>378</v>
      </c>
      <c r="G754" s="928" t="s">
        <v>5053</v>
      </c>
      <c r="H754" s="928" t="s">
        <v>931</v>
      </c>
      <c r="I754" s="928" t="s">
        <v>10524</v>
      </c>
      <c r="J754" s="928" t="s">
        <v>390</v>
      </c>
      <c r="K754" s="928">
        <v>1040380458</v>
      </c>
      <c r="L754" s="1391">
        <v>42672</v>
      </c>
      <c r="M754" s="1307">
        <v>9</v>
      </c>
      <c r="N754" s="1307" t="s">
        <v>379</v>
      </c>
      <c r="O754" s="928">
        <v>3234118371</v>
      </c>
      <c r="P754" s="928"/>
      <c r="Q754" s="928"/>
      <c r="R754" s="928" t="s">
        <v>380</v>
      </c>
      <c r="S754" s="928" t="s">
        <v>54</v>
      </c>
      <c r="T754" s="928" t="s">
        <v>9574</v>
      </c>
      <c r="U754" s="928"/>
      <c r="V754" s="1352"/>
      <c r="W754" s="1352"/>
      <c r="X754" s="1352"/>
      <c r="Y754" s="1454"/>
      <c r="Z754" s="1454"/>
      <c r="AA754" s="1454"/>
      <c r="AB754" s="1454"/>
      <c r="AC754" s="1454"/>
      <c r="AD754" s="1454"/>
      <c r="AE754" s="1454"/>
      <c r="AF754" s="1268"/>
      <c r="AG754" s="1268"/>
      <c r="AH754" s="1268"/>
      <c r="AI754" s="1268"/>
      <c r="AJ754" s="1268"/>
      <c r="AK754" s="1268"/>
      <c r="AL754" s="1268"/>
      <c r="AM754" s="1268"/>
      <c r="AN754" s="1268"/>
      <c r="AO754" s="1353"/>
    </row>
    <row r="755" spans="1:42" s="1249" customFormat="1" ht="13.8" hidden="1" x14ac:dyDescent="0.3">
      <c r="A755" s="928" t="s">
        <v>7488</v>
      </c>
      <c r="B755" s="928" t="s">
        <v>9478</v>
      </c>
      <c r="C755" s="928">
        <v>5182</v>
      </c>
      <c r="D755" s="928" t="s">
        <v>376</v>
      </c>
      <c r="E755" s="928" t="s">
        <v>2824</v>
      </c>
      <c r="F755" s="928" t="s">
        <v>378</v>
      </c>
      <c r="G755" s="928" t="s">
        <v>5053</v>
      </c>
      <c r="H755" s="928" t="s">
        <v>931</v>
      </c>
      <c r="I755" s="928" t="s">
        <v>10525</v>
      </c>
      <c r="J755" s="928" t="s">
        <v>390</v>
      </c>
      <c r="K755" s="928">
        <v>1037483113</v>
      </c>
      <c r="L755" s="1391">
        <v>41374</v>
      </c>
      <c r="M755" s="1307">
        <v>12</v>
      </c>
      <c r="N755" s="1307" t="s">
        <v>379</v>
      </c>
      <c r="O755" s="928">
        <v>3234118371</v>
      </c>
      <c r="P755" s="928"/>
      <c r="Q755" s="928"/>
      <c r="R755" s="928" t="s">
        <v>380</v>
      </c>
      <c r="S755" s="928" t="s">
        <v>54</v>
      </c>
      <c r="T755" s="928" t="s">
        <v>9574</v>
      </c>
      <c r="U755" s="928"/>
      <c r="V755" s="1352"/>
      <c r="W755" s="1352"/>
      <c r="X755" s="1352"/>
      <c r="Y755" s="1454"/>
      <c r="Z755" s="1454"/>
      <c r="AA755" s="1454"/>
      <c r="AB755" s="1454"/>
      <c r="AC755" s="1454"/>
      <c r="AD755" s="1449"/>
      <c r="AE755" s="1454"/>
      <c r="AF755" s="1268"/>
      <c r="AG755" s="1268"/>
      <c r="AH755" s="1268"/>
      <c r="AI755" s="1268"/>
      <c r="AJ755" s="1268"/>
      <c r="AK755" s="1268"/>
      <c r="AL755" s="1268"/>
      <c r="AM755" s="1268"/>
      <c r="AN755" s="1268"/>
      <c r="AO755" s="1452"/>
      <c r="AP755" s="1561"/>
    </row>
    <row r="756" spans="1:42" s="1249" customFormat="1" ht="13.8" hidden="1" x14ac:dyDescent="0.3">
      <c r="A756" s="928" t="s">
        <v>7488</v>
      </c>
      <c r="B756" s="928" t="s">
        <v>9478</v>
      </c>
      <c r="C756" s="928">
        <v>5191</v>
      </c>
      <c r="D756" s="928" t="s">
        <v>376</v>
      </c>
      <c r="E756" s="928" t="s">
        <v>444</v>
      </c>
      <c r="F756" s="928" t="s">
        <v>438</v>
      </c>
      <c r="G756" s="928" t="s">
        <v>4775</v>
      </c>
      <c r="H756" s="928" t="s">
        <v>251</v>
      </c>
      <c r="I756" s="928" t="s">
        <v>10526</v>
      </c>
      <c r="J756" s="928" t="s">
        <v>431</v>
      </c>
      <c r="K756" s="928">
        <v>1037488119</v>
      </c>
      <c r="L756" s="1391">
        <v>44383</v>
      </c>
      <c r="M756" s="1307">
        <v>4</v>
      </c>
      <c r="N756" s="1307" t="s">
        <v>51</v>
      </c>
      <c r="O756" s="928">
        <v>3205927212</v>
      </c>
      <c r="P756" s="928"/>
      <c r="Q756" s="928"/>
      <c r="R756" s="928" t="s">
        <v>380</v>
      </c>
      <c r="S756" s="928" t="s">
        <v>54</v>
      </c>
      <c r="T756" s="928" t="s">
        <v>9574</v>
      </c>
      <c r="U756" s="928"/>
      <c r="V756" s="1352"/>
      <c r="W756" s="1352"/>
      <c r="X756" s="1352"/>
      <c r="Y756" s="1454"/>
      <c r="Z756" s="1454"/>
      <c r="AA756" s="1454"/>
      <c r="AB756" s="1454"/>
      <c r="AC756" s="1454"/>
      <c r="AD756" s="1449"/>
      <c r="AE756" s="1454"/>
      <c r="AF756" s="1268"/>
      <c r="AG756" s="1268"/>
      <c r="AH756" s="1268"/>
      <c r="AI756" s="1268"/>
      <c r="AJ756" s="1268"/>
      <c r="AK756" s="1268"/>
      <c r="AL756" s="1268"/>
      <c r="AM756" s="1268"/>
      <c r="AN756" s="1268"/>
      <c r="AO756" s="1452"/>
      <c r="AP756" s="1563"/>
    </row>
    <row r="757" spans="1:42" s="1249" customFormat="1" ht="13.8" hidden="1" x14ac:dyDescent="0.3">
      <c r="A757" s="928" t="s">
        <v>7488</v>
      </c>
      <c r="B757" s="928" t="s">
        <v>9478</v>
      </c>
      <c r="C757" s="928">
        <v>5211</v>
      </c>
      <c r="D757" s="928" t="s">
        <v>376</v>
      </c>
      <c r="E757" s="928" t="s">
        <v>2117</v>
      </c>
      <c r="F757" s="928"/>
      <c r="G757" s="928" t="s">
        <v>5379</v>
      </c>
      <c r="H757" s="928" t="s">
        <v>831</v>
      </c>
      <c r="I757" s="928" t="s">
        <v>10527</v>
      </c>
      <c r="J757" s="928" t="s">
        <v>431</v>
      </c>
      <c r="K757" s="928">
        <v>1037488143</v>
      </c>
      <c r="L757" s="1391">
        <v>44259</v>
      </c>
      <c r="M757" s="1307">
        <v>4</v>
      </c>
      <c r="N757" s="1307" t="s">
        <v>51</v>
      </c>
      <c r="O757" s="928">
        <v>3009026998</v>
      </c>
      <c r="P757" s="928"/>
      <c r="Q757" s="928"/>
      <c r="R757" s="928" t="s">
        <v>380</v>
      </c>
      <c r="S757" s="928" t="s">
        <v>54</v>
      </c>
      <c r="T757" s="928" t="s">
        <v>7584</v>
      </c>
      <c r="U757" s="928"/>
      <c r="V757" s="1352"/>
      <c r="W757" s="1352"/>
      <c r="X757" s="1352"/>
      <c r="Y757" s="1454"/>
      <c r="Z757" s="1454"/>
      <c r="AA757" s="1454"/>
      <c r="AB757" s="1454"/>
      <c r="AC757" s="1454"/>
      <c r="AD757" s="1454"/>
      <c r="AE757" s="1454"/>
      <c r="AF757" s="1268"/>
      <c r="AG757" s="1268"/>
      <c r="AH757" s="1268"/>
      <c r="AI757" s="1268"/>
      <c r="AJ757" s="1268"/>
      <c r="AK757" s="1268"/>
      <c r="AL757" s="1268"/>
      <c r="AM757" s="1268"/>
      <c r="AN757" s="1268"/>
      <c r="AO757" s="1353"/>
    </row>
    <row r="758" spans="1:42" s="1249" customFormat="1" ht="13.8" hidden="1" x14ac:dyDescent="0.3">
      <c r="A758" s="928" t="s">
        <v>7488</v>
      </c>
      <c r="B758" s="928" t="s">
        <v>9478</v>
      </c>
      <c r="C758" s="928">
        <v>5212</v>
      </c>
      <c r="D758" s="928" t="s">
        <v>376</v>
      </c>
      <c r="E758" s="928" t="s">
        <v>2167</v>
      </c>
      <c r="F758" s="928"/>
      <c r="G758" s="928" t="s">
        <v>2842</v>
      </c>
      <c r="H758" s="928" t="s">
        <v>831</v>
      </c>
      <c r="I758" s="928" t="s">
        <v>10528</v>
      </c>
      <c r="J758" s="928" t="s">
        <v>431</v>
      </c>
      <c r="K758" s="928">
        <v>1037489970</v>
      </c>
      <c r="L758" s="1391">
        <v>45773</v>
      </c>
      <c r="M758" s="1307"/>
      <c r="N758" s="1307" t="s">
        <v>379</v>
      </c>
      <c r="O758" s="928">
        <v>3009026998</v>
      </c>
      <c r="P758" s="928"/>
      <c r="Q758" s="928"/>
      <c r="R758" s="928" t="s">
        <v>380</v>
      </c>
      <c r="S758" s="928" t="s">
        <v>54</v>
      </c>
      <c r="T758" s="928" t="s">
        <v>7584</v>
      </c>
      <c r="U758" s="928"/>
      <c r="V758" s="1352"/>
      <c r="W758" s="1352"/>
      <c r="X758" s="1352"/>
      <c r="Y758" s="1454"/>
      <c r="Z758" s="1454"/>
      <c r="AA758" s="1454"/>
      <c r="AB758" s="1454"/>
      <c r="AC758" s="1454"/>
      <c r="AD758" s="1449"/>
      <c r="AE758" s="1454"/>
      <c r="AF758" s="1268"/>
      <c r="AG758" s="1268"/>
      <c r="AH758" s="1268"/>
      <c r="AI758" s="1268"/>
      <c r="AJ758" s="1268"/>
      <c r="AK758" s="1268"/>
      <c r="AL758" s="1268"/>
      <c r="AM758" s="1268"/>
      <c r="AN758" s="1268"/>
      <c r="AO758" s="1452"/>
      <c r="AP758" s="1561"/>
    </row>
    <row r="759" spans="1:42" s="1249" customFormat="1" ht="13.8" hidden="1" x14ac:dyDescent="0.3">
      <c r="A759" s="928" t="s">
        <v>7488</v>
      </c>
      <c r="B759" s="928" t="s">
        <v>9478</v>
      </c>
      <c r="C759" s="928">
        <v>5221</v>
      </c>
      <c r="D759" s="928" t="s">
        <v>376</v>
      </c>
      <c r="E759" s="928" t="s">
        <v>454</v>
      </c>
      <c r="F759" s="928" t="s">
        <v>1079</v>
      </c>
      <c r="G759" s="928" t="s">
        <v>153</v>
      </c>
      <c r="H759" s="928" t="s">
        <v>153</v>
      </c>
      <c r="I759" s="928" t="s">
        <v>10529</v>
      </c>
      <c r="J759" s="928" t="s">
        <v>390</v>
      </c>
      <c r="K759" s="928">
        <v>1037486860</v>
      </c>
      <c r="L759" s="1391">
        <v>43338</v>
      </c>
      <c r="M759" s="1307">
        <v>7</v>
      </c>
      <c r="N759" s="1307" t="s">
        <v>379</v>
      </c>
      <c r="O759" s="928">
        <v>3239133056</v>
      </c>
      <c r="P759" s="928"/>
      <c r="Q759" s="928"/>
      <c r="R759" s="928" t="s">
        <v>380</v>
      </c>
      <c r="S759" s="928" t="s">
        <v>54</v>
      </c>
      <c r="T759" s="928" t="s">
        <v>7584</v>
      </c>
      <c r="U759" s="928"/>
      <c r="V759" s="1352"/>
      <c r="W759" s="1352"/>
      <c r="X759" s="1352"/>
      <c r="Y759" s="1454"/>
      <c r="Z759" s="1454"/>
      <c r="AA759" s="1454"/>
      <c r="AB759" s="1454"/>
      <c r="AC759" s="1454"/>
      <c r="AD759" s="1449"/>
      <c r="AE759" s="1454"/>
      <c r="AF759" s="1268"/>
      <c r="AG759" s="1268"/>
      <c r="AH759" s="1268"/>
      <c r="AI759" s="1268"/>
      <c r="AJ759" s="1268"/>
      <c r="AK759" s="1268"/>
      <c r="AL759" s="1268"/>
      <c r="AM759" s="1268"/>
      <c r="AN759" s="1268"/>
      <c r="AO759" s="1452"/>
      <c r="AP759" s="1563"/>
    </row>
    <row r="760" spans="1:42" s="1249" customFormat="1" ht="13.8" hidden="1" x14ac:dyDescent="0.3">
      <c r="A760" s="928" t="s">
        <v>7488</v>
      </c>
      <c r="B760" s="928" t="s">
        <v>9478</v>
      </c>
      <c r="C760" s="928">
        <v>5241</v>
      </c>
      <c r="D760" s="928" t="s">
        <v>376</v>
      </c>
      <c r="E760" s="928" t="s">
        <v>10530</v>
      </c>
      <c r="F760" s="928"/>
      <c r="G760" s="928" t="s">
        <v>415</v>
      </c>
      <c r="H760" s="928" t="s">
        <v>8687</v>
      </c>
      <c r="I760" s="928" t="s">
        <v>10531</v>
      </c>
      <c r="J760" s="928" t="s">
        <v>50</v>
      </c>
      <c r="K760" s="928">
        <v>1001379953</v>
      </c>
      <c r="L760" s="1391">
        <v>32927</v>
      </c>
      <c r="M760" s="1307">
        <v>35</v>
      </c>
      <c r="N760" s="1307" t="s">
        <v>379</v>
      </c>
      <c r="O760" s="928">
        <v>3045459114</v>
      </c>
      <c r="P760" s="928"/>
      <c r="Q760" s="928"/>
      <c r="R760" s="928" t="s">
        <v>380</v>
      </c>
      <c r="S760" s="928" t="s">
        <v>54</v>
      </c>
      <c r="T760" s="928" t="s">
        <v>9481</v>
      </c>
      <c r="U760" s="928"/>
      <c r="V760" s="1352"/>
      <c r="W760" s="1352"/>
      <c r="X760" s="1352"/>
      <c r="Y760" s="1454"/>
      <c r="Z760" s="1454"/>
      <c r="AA760" s="1454"/>
      <c r="AB760" s="1454"/>
      <c r="AC760" s="1454"/>
      <c r="AD760" s="1454"/>
      <c r="AE760" s="1454"/>
      <c r="AF760" s="1268"/>
      <c r="AG760" s="1268"/>
      <c r="AH760" s="1268"/>
      <c r="AI760" s="1268"/>
      <c r="AJ760" s="1268"/>
      <c r="AK760" s="1268"/>
      <c r="AL760" s="1268"/>
      <c r="AM760" s="1268"/>
      <c r="AN760" s="1268"/>
      <c r="AO760" s="1353"/>
    </row>
    <row r="761" spans="1:42" s="1249" customFormat="1" ht="13.8" hidden="1" x14ac:dyDescent="0.3">
      <c r="A761" s="928" t="s">
        <v>7488</v>
      </c>
      <c r="B761" s="928" t="s">
        <v>9478</v>
      </c>
      <c r="C761" s="928">
        <v>5242</v>
      </c>
      <c r="D761" s="928" t="s">
        <v>376</v>
      </c>
      <c r="E761" s="928" t="s">
        <v>10532</v>
      </c>
      <c r="F761" s="928"/>
      <c r="G761" s="928" t="s">
        <v>416</v>
      </c>
      <c r="H761" s="928" t="s">
        <v>415</v>
      </c>
      <c r="I761" s="928" t="s">
        <v>10533</v>
      </c>
      <c r="J761" s="928" t="s">
        <v>50</v>
      </c>
      <c r="K761" s="928">
        <v>1037469103</v>
      </c>
      <c r="L761" s="1391">
        <v>38330</v>
      </c>
      <c r="M761" s="1307">
        <v>21</v>
      </c>
      <c r="N761" s="1307" t="s">
        <v>379</v>
      </c>
      <c r="O761" s="928">
        <v>3045459114</v>
      </c>
      <c r="P761" s="928"/>
      <c r="Q761" s="928"/>
      <c r="R761" s="928" t="s">
        <v>380</v>
      </c>
      <c r="S761" s="928" t="s">
        <v>54</v>
      </c>
      <c r="T761" s="928" t="s">
        <v>9481</v>
      </c>
      <c r="U761" s="928"/>
      <c r="V761" s="1352"/>
      <c r="W761" s="1352"/>
      <c r="X761" s="1352"/>
      <c r="Y761" s="1454"/>
      <c r="Z761" s="1454"/>
      <c r="AA761" s="1454"/>
      <c r="AB761" s="1454"/>
      <c r="AC761" s="1454"/>
      <c r="AD761" s="1449"/>
      <c r="AE761" s="1454"/>
      <c r="AF761" s="1268"/>
      <c r="AG761" s="1268"/>
      <c r="AH761" s="1268"/>
      <c r="AI761" s="1268"/>
      <c r="AJ761" s="1268"/>
      <c r="AK761" s="1268"/>
      <c r="AL761" s="1268"/>
      <c r="AM761" s="1268"/>
      <c r="AN761" s="1268"/>
      <c r="AO761" s="1452"/>
      <c r="AP761" s="1561"/>
    </row>
    <row r="762" spans="1:42" s="1249" customFormat="1" ht="13.8" hidden="1" x14ac:dyDescent="0.3">
      <c r="A762" s="928" t="s">
        <v>7488</v>
      </c>
      <c r="B762" s="928" t="s">
        <v>9478</v>
      </c>
      <c r="C762" s="928">
        <v>5251</v>
      </c>
      <c r="D762" s="928" t="s">
        <v>376</v>
      </c>
      <c r="E762" s="928" t="s">
        <v>1492</v>
      </c>
      <c r="F762" s="928" t="s">
        <v>384</v>
      </c>
      <c r="G762" s="928" t="s">
        <v>9405</v>
      </c>
      <c r="H762" s="928" t="s">
        <v>416</v>
      </c>
      <c r="I762" s="928" t="s">
        <v>10535</v>
      </c>
      <c r="J762" s="928" t="s">
        <v>50</v>
      </c>
      <c r="K762" s="928">
        <v>8170913</v>
      </c>
      <c r="L762" s="1391">
        <v>13905</v>
      </c>
      <c r="M762" s="1307">
        <v>87</v>
      </c>
      <c r="N762" s="1307" t="s">
        <v>379</v>
      </c>
      <c r="O762" s="928">
        <v>3124026867</v>
      </c>
      <c r="P762" s="928"/>
      <c r="Q762" s="928"/>
      <c r="R762" s="928" t="s">
        <v>380</v>
      </c>
      <c r="S762" s="928" t="s">
        <v>54</v>
      </c>
      <c r="T762" s="928" t="s">
        <v>10534</v>
      </c>
      <c r="U762" s="928"/>
      <c r="V762" s="1352"/>
      <c r="W762" s="1352"/>
      <c r="X762" s="1352"/>
      <c r="Y762" s="1454"/>
      <c r="Z762" s="1454"/>
      <c r="AA762" s="1454"/>
      <c r="AB762" s="1454"/>
      <c r="AC762" s="1454"/>
      <c r="AD762" s="1449"/>
      <c r="AE762" s="1454"/>
      <c r="AF762" s="1268"/>
      <c r="AG762" s="1268"/>
      <c r="AH762" s="1268"/>
      <c r="AI762" s="1268"/>
      <c r="AJ762" s="1268"/>
      <c r="AK762" s="1268"/>
      <c r="AL762" s="1268"/>
      <c r="AM762" s="1268"/>
      <c r="AN762" s="1268"/>
      <c r="AO762" s="1452"/>
      <c r="AP762" s="1563"/>
    </row>
    <row r="763" spans="1:42" s="1249" customFormat="1" ht="13.8" hidden="1" x14ac:dyDescent="0.3">
      <c r="A763" s="928" t="s">
        <v>7488</v>
      </c>
      <c r="B763" s="928" t="s">
        <v>9478</v>
      </c>
      <c r="C763" s="928">
        <v>5261</v>
      </c>
      <c r="D763" s="928" t="s">
        <v>376</v>
      </c>
      <c r="E763" s="928" t="s">
        <v>1556</v>
      </c>
      <c r="F763" s="928"/>
      <c r="G763" s="928" t="s">
        <v>1301</v>
      </c>
      <c r="H763" s="928" t="s">
        <v>514</v>
      </c>
      <c r="I763" s="928" t="s">
        <v>10536</v>
      </c>
      <c r="J763" s="928" t="s">
        <v>50</v>
      </c>
      <c r="K763" s="928">
        <v>70520871</v>
      </c>
      <c r="L763" s="1391">
        <v>18121</v>
      </c>
      <c r="M763" s="1307">
        <v>76</v>
      </c>
      <c r="N763" s="1307" t="s">
        <v>379</v>
      </c>
      <c r="O763" s="928">
        <v>3108256968</v>
      </c>
      <c r="P763" s="928"/>
      <c r="Q763" s="928"/>
      <c r="R763" s="928" t="s">
        <v>380</v>
      </c>
      <c r="S763" s="928" t="s">
        <v>54</v>
      </c>
      <c r="T763" s="928" t="s">
        <v>10534</v>
      </c>
      <c r="U763" s="928"/>
      <c r="V763" s="1352"/>
      <c r="W763" s="1352"/>
      <c r="X763" s="1352"/>
      <c r="Y763" s="1454"/>
      <c r="Z763" s="1454"/>
      <c r="AA763" s="1454"/>
      <c r="AB763" s="1454"/>
      <c r="AC763" s="1454"/>
      <c r="AD763" s="1449"/>
      <c r="AE763" s="1454"/>
      <c r="AF763" s="1268"/>
      <c r="AG763" s="1268"/>
      <c r="AH763" s="1268"/>
      <c r="AI763" s="1268"/>
      <c r="AJ763" s="1268"/>
      <c r="AK763" s="1268"/>
      <c r="AL763" s="1268"/>
      <c r="AM763" s="1268"/>
      <c r="AN763" s="1268"/>
      <c r="AO763" s="1452"/>
      <c r="AP763" s="1563"/>
    </row>
    <row r="764" spans="1:42" s="1249" customFormat="1" ht="13.8" hidden="1" x14ac:dyDescent="0.3">
      <c r="A764" s="928" t="s">
        <v>7488</v>
      </c>
      <c r="B764" s="928" t="s">
        <v>9478</v>
      </c>
      <c r="C764" s="928">
        <v>5291</v>
      </c>
      <c r="D764" s="928" t="s">
        <v>376</v>
      </c>
      <c r="E764" s="928" t="s">
        <v>663</v>
      </c>
      <c r="F764" s="928" t="s">
        <v>378</v>
      </c>
      <c r="G764" s="928" t="s">
        <v>10537</v>
      </c>
      <c r="H764" s="928" t="s">
        <v>153</v>
      </c>
      <c r="I764" s="928" t="s">
        <v>10538</v>
      </c>
      <c r="J764" s="928" t="s">
        <v>431</v>
      </c>
      <c r="K764" s="928">
        <v>1037487792</v>
      </c>
      <c r="L764" s="1391">
        <v>44188</v>
      </c>
      <c r="M764" s="1307">
        <v>4</v>
      </c>
      <c r="N764" s="1307" t="s">
        <v>379</v>
      </c>
      <c r="O764" s="928">
        <v>3206219210</v>
      </c>
      <c r="P764" s="928"/>
      <c r="Q764" s="928"/>
      <c r="R764" s="928" t="s">
        <v>380</v>
      </c>
      <c r="S764" s="928" t="s">
        <v>54</v>
      </c>
      <c r="T764" s="928" t="s">
        <v>10534</v>
      </c>
      <c r="U764" s="928"/>
      <c r="V764" s="1352"/>
      <c r="W764" s="1352"/>
      <c r="X764" s="1352"/>
      <c r="Y764" s="1454"/>
      <c r="Z764" s="1454"/>
      <c r="AA764" s="1454"/>
      <c r="AB764" s="1454"/>
      <c r="AC764" s="1454"/>
      <c r="AD764" s="1454"/>
      <c r="AE764" s="1454"/>
      <c r="AF764" s="1268"/>
      <c r="AG764" s="1268"/>
      <c r="AH764" s="1268"/>
      <c r="AI764" s="1268"/>
      <c r="AJ764" s="1268"/>
      <c r="AK764" s="1268"/>
      <c r="AL764" s="1268"/>
      <c r="AM764" s="1268"/>
      <c r="AN764" s="1268"/>
      <c r="AO764" s="1353"/>
    </row>
    <row r="765" spans="1:42" s="1249" customFormat="1" ht="13.8" hidden="1" x14ac:dyDescent="0.3">
      <c r="A765" s="928" t="s">
        <v>7488</v>
      </c>
      <c r="B765" s="928" t="s">
        <v>9478</v>
      </c>
      <c r="C765" s="928">
        <v>5292</v>
      </c>
      <c r="D765" s="928" t="s">
        <v>376</v>
      </c>
      <c r="E765" s="928" t="s">
        <v>1652</v>
      </c>
      <c r="F765" s="928"/>
      <c r="G765" s="928" t="s">
        <v>10537</v>
      </c>
      <c r="H765" s="928" t="s">
        <v>153</v>
      </c>
      <c r="I765" s="928" t="s">
        <v>10539</v>
      </c>
      <c r="J765" s="928" t="s">
        <v>390</v>
      </c>
      <c r="K765" s="928">
        <v>1129685588</v>
      </c>
      <c r="L765" s="1391">
        <v>42622</v>
      </c>
      <c r="M765" s="1307">
        <v>9</v>
      </c>
      <c r="N765" s="1307" t="s">
        <v>379</v>
      </c>
      <c r="O765" s="928">
        <v>3206219210</v>
      </c>
      <c r="P765" s="928"/>
      <c r="Q765" s="928"/>
      <c r="R765" s="928" t="s">
        <v>380</v>
      </c>
      <c r="S765" s="928" t="s">
        <v>54</v>
      </c>
      <c r="T765" s="928" t="s">
        <v>10534</v>
      </c>
      <c r="U765" s="928"/>
      <c r="V765" s="1352"/>
      <c r="W765" s="1352"/>
      <c r="X765" s="1352"/>
      <c r="Y765" s="1454"/>
      <c r="Z765" s="1454"/>
      <c r="AA765" s="1454"/>
      <c r="AB765" s="1454"/>
      <c r="AC765" s="1454"/>
      <c r="AD765" s="1454"/>
      <c r="AE765" s="1454"/>
      <c r="AF765" s="1268"/>
      <c r="AG765" s="1268"/>
      <c r="AH765" s="1268"/>
      <c r="AI765" s="1268"/>
      <c r="AJ765" s="1268"/>
      <c r="AK765" s="1268"/>
      <c r="AL765" s="1268"/>
      <c r="AM765" s="1268"/>
      <c r="AN765" s="1268"/>
      <c r="AO765" s="1353"/>
    </row>
    <row r="766" spans="1:42" s="1249" customFormat="1" ht="13.8" hidden="1" x14ac:dyDescent="0.3">
      <c r="A766" s="928" t="s">
        <v>7488</v>
      </c>
      <c r="B766" s="928" t="s">
        <v>9478</v>
      </c>
      <c r="C766" s="928">
        <v>5293</v>
      </c>
      <c r="D766" s="928" t="s">
        <v>376</v>
      </c>
      <c r="E766" s="928" t="s">
        <v>2085</v>
      </c>
      <c r="F766" s="928" t="s">
        <v>424</v>
      </c>
      <c r="G766" s="928" t="s">
        <v>10537</v>
      </c>
      <c r="H766" s="928" t="s">
        <v>4852</v>
      </c>
      <c r="I766" s="928" t="s">
        <v>10540</v>
      </c>
      <c r="J766" s="928" t="s">
        <v>50</v>
      </c>
      <c r="K766" s="928">
        <v>1003142098</v>
      </c>
      <c r="L766" s="1391">
        <v>35935</v>
      </c>
      <c r="M766" s="1307">
        <v>27</v>
      </c>
      <c r="N766" s="1307" t="s">
        <v>379</v>
      </c>
      <c r="O766" s="928">
        <v>3206219210</v>
      </c>
      <c r="P766" s="928"/>
      <c r="Q766" s="928"/>
      <c r="R766" s="928" t="s">
        <v>380</v>
      </c>
      <c r="S766" s="928" t="s">
        <v>54</v>
      </c>
      <c r="T766" s="928" t="s">
        <v>10534</v>
      </c>
      <c r="U766" s="928"/>
      <c r="V766" s="1352"/>
      <c r="W766" s="1352"/>
      <c r="X766" s="1352"/>
      <c r="Y766" s="1454"/>
      <c r="Z766" s="1454"/>
      <c r="AA766" s="1454"/>
      <c r="AB766" s="1454"/>
      <c r="AC766" s="1454"/>
      <c r="AD766" s="1454"/>
      <c r="AE766" s="1454"/>
      <c r="AF766" s="1268"/>
      <c r="AG766" s="1268"/>
      <c r="AH766" s="1268"/>
      <c r="AI766" s="1268"/>
      <c r="AJ766" s="1268"/>
      <c r="AK766" s="1268"/>
      <c r="AL766" s="1268"/>
      <c r="AM766" s="1268"/>
      <c r="AN766" s="1268"/>
      <c r="AO766" s="1353"/>
    </row>
    <row r="767" spans="1:42" s="1249" customFormat="1" ht="13.8" hidden="1" x14ac:dyDescent="0.3">
      <c r="A767" s="928" t="s">
        <v>7488</v>
      </c>
      <c r="B767" s="928" t="s">
        <v>9478</v>
      </c>
      <c r="C767" s="928">
        <v>5294</v>
      </c>
      <c r="D767" s="928" t="s">
        <v>376</v>
      </c>
      <c r="E767" s="928" t="s">
        <v>10470</v>
      </c>
      <c r="F767" s="928" t="s">
        <v>378</v>
      </c>
      <c r="G767" s="928" t="s">
        <v>10537</v>
      </c>
      <c r="H767" s="928" t="s">
        <v>153</v>
      </c>
      <c r="I767" s="928" t="s">
        <v>10541</v>
      </c>
      <c r="J767" s="928" t="s">
        <v>431</v>
      </c>
      <c r="K767" s="928">
        <v>1037489880</v>
      </c>
      <c r="L767" s="1391">
        <v>45758</v>
      </c>
      <c r="M767" s="1307"/>
      <c r="N767" s="1307" t="s">
        <v>379</v>
      </c>
      <c r="O767" s="928">
        <v>3206219210</v>
      </c>
      <c r="P767" s="928"/>
      <c r="Q767" s="928"/>
      <c r="R767" s="928" t="s">
        <v>380</v>
      </c>
      <c r="S767" s="928" t="s">
        <v>54</v>
      </c>
      <c r="T767" s="928" t="s">
        <v>10534</v>
      </c>
      <c r="U767" s="928"/>
      <c r="V767" s="1352"/>
      <c r="W767" s="1352"/>
      <c r="X767" s="1352"/>
      <c r="Y767" s="1454"/>
      <c r="Z767" s="1454"/>
      <c r="AA767" s="1454"/>
      <c r="AB767" s="1454"/>
      <c r="AC767" s="1454"/>
      <c r="AD767" s="1449"/>
      <c r="AE767" s="1454"/>
      <c r="AF767" s="1268"/>
      <c r="AG767" s="1268"/>
      <c r="AH767" s="1268"/>
      <c r="AI767" s="1268"/>
      <c r="AJ767" s="1268"/>
      <c r="AK767" s="1268"/>
      <c r="AL767" s="1268"/>
      <c r="AM767" s="1268"/>
      <c r="AN767" s="1268"/>
      <c r="AO767" s="1452"/>
      <c r="AP767" s="1561"/>
    </row>
    <row r="768" spans="1:42" s="1249" customFormat="1" ht="13.8" hidden="1" x14ac:dyDescent="0.3">
      <c r="A768" s="928" t="s">
        <v>7488</v>
      </c>
      <c r="B768" s="928" t="s">
        <v>9478</v>
      </c>
      <c r="C768" s="928">
        <v>5311</v>
      </c>
      <c r="D768" s="928" t="s">
        <v>376</v>
      </c>
      <c r="E768" s="928" t="s">
        <v>454</v>
      </c>
      <c r="F768" s="928" t="s">
        <v>659</v>
      </c>
      <c r="G768" s="928" t="s">
        <v>689</v>
      </c>
      <c r="H768" s="928" t="s">
        <v>4737</v>
      </c>
      <c r="I768" s="928" t="s">
        <v>10542</v>
      </c>
      <c r="J768" s="928" t="s">
        <v>390</v>
      </c>
      <c r="K768" s="928">
        <v>1143364765</v>
      </c>
      <c r="L768" s="1391">
        <v>40651</v>
      </c>
      <c r="M768" s="1307">
        <v>14</v>
      </c>
      <c r="N768" s="1307" t="s">
        <v>379</v>
      </c>
      <c r="O768" s="928">
        <v>3105212104</v>
      </c>
      <c r="P768" s="928"/>
      <c r="Q768" s="928"/>
      <c r="R768" s="928" t="s">
        <v>380</v>
      </c>
      <c r="S768" s="928" t="s">
        <v>54</v>
      </c>
      <c r="T768" s="928" t="s">
        <v>9848</v>
      </c>
      <c r="U768" s="928"/>
      <c r="V768" s="1352"/>
      <c r="W768" s="1352"/>
      <c r="X768" s="1352"/>
      <c r="Y768" s="1454"/>
      <c r="Z768" s="1454"/>
      <c r="AA768" s="1454"/>
      <c r="AB768" s="1454"/>
      <c r="AC768" s="1454"/>
      <c r="AD768" s="1449"/>
      <c r="AE768" s="1454"/>
      <c r="AF768" s="1268"/>
      <c r="AG768" s="1268"/>
      <c r="AH768" s="1268"/>
      <c r="AI768" s="1268"/>
      <c r="AJ768" s="1268"/>
      <c r="AK768" s="1268"/>
      <c r="AL768" s="1268"/>
      <c r="AM768" s="1268"/>
      <c r="AN768" s="1268"/>
      <c r="AO768" s="1452"/>
      <c r="AP768" s="1563"/>
    </row>
    <row r="769" spans="1:43" s="1249" customFormat="1" ht="13.8" hidden="1" x14ac:dyDescent="0.3">
      <c r="A769" s="928" t="s">
        <v>7488</v>
      </c>
      <c r="B769" s="928" t="s">
        <v>9478</v>
      </c>
      <c r="C769" s="928">
        <v>5331</v>
      </c>
      <c r="D769" s="928" t="s">
        <v>376</v>
      </c>
      <c r="E769" s="928" t="s">
        <v>2096</v>
      </c>
      <c r="F769" s="928" t="s">
        <v>424</v>
      </c>
      <c r="G769" s="928" t="s">
        <v>386</v>
      </c>
      <c r="H769" s="928" t="s">
        <v>3263</v>
      </c>
      <c r="I769" s="928" t="s">
        <v>10543</v>
      </c>
      <c r="J769" s="928" t="s">
        <v>431</v>
      </c>
      <c r="K769" s="928">
        <v>1037487683</v>
      </c>
      <c r="L769" s="1391">
        <v>44112</v>
      </c>
      <c r="M769" s="1307">
        <v>5</v>
      </c>
      <c r="N769" s="1307" t="s">
        <v>379</v>
      </c>
      <c r="O769" s="928">
        <v>3118175836</v>
      </c>
      <c r="P769" s="928"/>
      <c r="Q769" s="928"/>
      <c r="R769" s="928" t="s">
        <v>380</v>
      </c>
      <c r="S769" s="928" t="s">
        <v>54</v>
      </c>
      <c r="T769" s="928" t="s">
        <v>9486</v>
      </c>
      <c r="U769" s="928"/>
      <c r="V769" s="1352"/>
      <c r="W769" s="1352"/>
      <c r="X769" s="1352"/>
      <c r="Y769" s="1454"/>
      <c r="Z769" s="1454"/>
      <c r="AA769" s="1454"/>
      <c r="AB769" s="1454"/>
      <c r="AC769" s="1454"/>
      <c r="AD769" s="1454"/>
      <c r="AE769" s="1454"/>
      <c r="AF769" s="1268"/>
      <c r="AG769" s="1268"/>
      <c r="AH769" s="1268"/>
      <c r="AI769" s="1268"/>
      <c r="AJ769" s="1268"/>
      <c r="AK769" s="1268"/>
      <c r="AL769" s="1268"/>
      <c r="AM769" s="1268"/>
      <c r="AN769" s="1268"/>
      <c r="AO769" s="1353"/>
    </row>
    <row r="770" spans="1:43" s="1249" customFormat="1" ht="13.8" hidden="1" x14ac:dyDescent="0.3">
      <c r="A770" s="928" t="s">
        <v>7488</v>
      </c>
      <c r="B770" s="928" t="s">
        <v>9478</v>
      </c>
      <c r="C770" s="928">
        <v>5332</v>
      </c>
      <c r="D770" s="928" t="s">
        <v>376</v>
      </c>
      <c r="E770" s="928" t="s">
        <v>2679</v>
      </c>
      <c r="F770" s="928"/>
      <c r="G770" s="928" t="s">
        <v>386</v>
      </c>
      <c r="H770" s="928" t="s">
        <v>3263</v>
      </c>
      <c r="I770" s="928" t="s">
        <v>10544</v>
      </c>
      <c r="J770" s="928" t="s">
        <v>431</v>
      </c>
      <c r="K770" s="928">
        <v>1037487347</v>
      </c>
      <c r="L770" s="1391">
        <v>43792</v>
      </c>
      <c r="M770" s="1307">
        <v>6</v>
      </c>
      <c r="N770" s="1307" t="s">
        <v>51</v>
      </c>
      <c r="O770" s="928">
        <v>3118175836</v>
      </c>
      <c r="P770" s="928"/>
      <c r="Q770" s="928"/>
      <c r="R770" s="928" t="s">
        <v>380</v>
      </c>
      <c r="S770" s="928" t="s">
        <v>54</v>
      </c>
      <c r="T770" s="928" t="s">
        <v>9486</v>
      </c>
      <c r="U770" s="928"/>
      <c r="V770" s="1352"/>
      <c r="W770" s="1352"/>
      <c r="X770" s="1352"/>
      <c r="Y770" s="1454"/>
      <c r="Z770" s="1454"/>
      <c r="AA770" s="1454"/>
      <c r="AB770" s="1454"/>
      <c r="AC770" s="1454"/>
      <c r="AD770" s="1449"/>
      <c r="AE770" s="1454"/>
      <c r="AF770" s="1268"/>
      <c r="AG770" s="1268"/>
      <c r="AH770" s="1268"/>
      <c r="AI770" s="1268"/>
      <c r="AJ770" s="1268"/>
      <c r="AK770" s="1268"/>
      <c r="AL770" s="1268"/>
      <c r="AM770" s="1268"/>
      <c r="AN770" s="1268"/>
      <c r="AO770" s="1452"/>
      <c r="AP770" s="1561"/>
    </row>
    <row r="771" spans="1:43" s="1249" customFormat="1" ht="13.8" hidden="1" x14ac:dyDescent="0.3">
      <c r="A771" s="928" t="s">
        <v>7488</v>
      </c>
      <c r="B771" s="928" t="s">
        <v>9478</v>
      </c>
      <c r="C771" s="928">
        <v>5341</v>
      </c>
      <c r="D771" s="928" t="s">
        <v>376</v>
      </c>
      <c r="E771" s="928" t="s">
        <v>1129</v>
      </c>
      <c r="F771" s="928" t="s">
        <v>424</v>
      </c>
      <c r="G771" s="928" t="s">
        <v>550</v>
      </c>
      <c r="H771" s="928" t="s">
        <v>5631</v>
      </c>
      <c r="I771" s="928" t="s">
        <v>10545</v>
      </c>
      <c r="J771" s="928" t="s">
        <v>390</v>
      </c>
      <c r="K771" s="928">
        <v>1124051436</v>
      </c>
      <c r="L771" s="1391">
        <v>41239</v>
      </c>
      <c r="M771" s="1307">
        <v>13</v>
      </c>
      <c r="N771" s="1307" t="s">
        <v>379</v>
      </c>
      <c r="O771" s="928">
        <v>3237357209</v>
      </c>
      <c r="P771" s="928"/>
      <c r="Q771" s="928"/>
      <c r="R771" s="928" t="s">
        <v>380</v>
      </c>
      <c r="S771" s="928" t="s">
        <v>54</v>
      </c>
      <c r="T771" s="928" t="s">
        <v>9486</v>
      </c>
      <c r="U771" s="928"/>
      <c r="V771" s="1352"/>
      <c r="W771" s="1352"/>
      <c r="X771" s="1352"/>
      <c r="Y771" s="1454"/>
      <c r="Z771" s="1454"/>
      <c r="AA771" s="1454"/>
      <c r="AB771" s="1454"/>
      <c r="AC771" s="1454"/>
      <c r="AD771" s="1454"/>
      <c r="AE771" s="1454"/>
      <c r="AF771" s="1268"/>
      <c r="AG771" s="1268"/>
      <c r="AH771" s="1268"/>
      <c r="AI771" s="1268"/>
      <c r="AJ771" s="1268"/>
      <c r="AK771" s="1268"/>
      <c r="AL771" s="1268"/>
      <c r="AM771" s="1268"/>
      <c r="AN771" s="1268"/>
      <c r="AO771" s="1353"/>
    </row>
    <row r="772" spans="1:43" s="1249" customFormat="1" ht="13.8" hidden="1" x14ac:dyDescent="0.3">
      <c r="A772" s="928" t="s">
        <v>7488</v>
      </c>
      <c r="B772" s="928" t="s">
        <v>9478</v>
      </c>
      <c r="C772" s="928">
        <v>5342</v>
      </c>
      <c r="D772" s="928" t="s">
        <v>376</v>
      </c>
      <c r="E772" s="928" t="s">
        <v>10546</v>
      </c>
      <c r="F772" s="928" t="s">
        <v>10547</v>
      </c>
      <c r="G772" s="928" t="s">
        <v>550</v>
      </c>
      <c r="H772" s="928" t="s">
        <v>5631</v>
      </c>
      <c r="I772" s="928" t="s">
        <v>10548</v>
      </c>
      <c r="J772" s="928" t="s">
        <v>390</v>
      </c>
      <c r="K772" s="928">
        <v>1124068513</v>
      </c>
      <c r="L772" s="1391">
        <v>42207</v>
      </c>
      <c r="M772" s="1307">
        <v>10</v>
      </c>
      <c r="N772" s="1307" t="s">
        <v>51</v>
      </c>
      <c r="O772" s="928">
        <v>3237357209</v>
      </c>
      <c r="P772" s="928"/>
      <c r="Q772" s="928"/>
      <c r="R772" s="928" t="s">
        <v>380</v>
      </c>
      <c r="S772" s="928" t="s">
        <v>54</v>
      </c>
      <c r="T772" s="928" t="s">
        <v>9486</v>
      </c>
      <c r="U772" s="928"/>
      <c r="V772" s="1352"/>
      <c r="W772" s="1352"/>
      <c r="X772" s="1352"/>
      <c r="Y772" s="1454"/>
      <c r="Z772" s="1454"/>
      <c r="AA772" s="1454"/>
      <c r="AB772" s="1454"/>
      <c r="AC772" s="1454"/>
      <c r="AD772" s="1449"/>
      <c r="AE772" s="1454"/>
      <c r="AF772" s="1268"/>
      <c r="AG772" s="1268"/>
      <c r="AH772" s="1268"/>
      <c r="AI772" s="1268"/>
      <c r="AJ772" s="1268"/>
      <c r="AK772" s="1268"/>
      <c r="AL772" s="1268"/>
      <c r="AM772" s="1268"/>
      <c r="AN772" s="1268"/>
      <c r="AO772" s="1452"/>
      <c r="AP772" s="1561"/>
    </row>
    <row r="773" spans="1:43" s="1249" customFormat="1" ht="13.8" hidden="1" x14ac:dyDescent="0.3">
      <c r="A773" s="928" t="s">
        <v>7488</v>
      </c>
      <c r="B773" s="928" t="s">
        <v>9478</v>
      </c>
      <c r="C773" s="928">
        <v>5371</v>
      </c>
      <c r="D773" s="928" t="s">
        <v>376</v>
      </c>
      <c r="E773" s="928" t="s">
        <v>10549</v>
      </c>
      <c r="F773" s="928"/>
      <c r="G773" s="928" t="s">
        <v>8772</v>
      </c>
      <c r="H773" s="928" t="s">
        <v>553</v>
      </c>
      <c r="I773" s="928" t="s">
        <v>10550</v>
      </c>
      <c r="J773" s="928" t="s">
        <v>431</v>
      </c>
      <c r="K773" s="928">
        <v>1037488112</v>
      </c>
      <c r="L773" s="1391">
        <v>44373</v>
      </c>
      <c r="M773" s="1307">
        <v>4</v>
      </c>
      <c r="N773" s="1307" t="s">
        <v>51</v>
      </c>
      <c r="O773" s="928">
        <v>3226066537</v>
      </c>
      <c r="P773" s="928"/>
      <c r="Q773" s="928"/>
      <c r="R773" s="928" t="s">
        <v>380</v>
      </c>
      <c r="S773" s="928" t="s">
        <v>54</v>
      </c>
      <c r="T773" s="928" t="s">
        <v>9486</v>
      </c>
      <c r="U773" s="928"/>
      <c r="V773" s="1352"/>
      <c r="W773" s="1352"/>
      <c r="X773" s="1352"/>
      <c r="Y773" s="1454"/>
      <c r="Z773" s="1454"/>
      <c r="AA773" s="1454"/>
      <c r="AB773" s="1454"/>
      <c r="AC773" s="1454"/>
      <c r="AD773" s="1449"/>
      <c r="AE773" s="1454"/>
      <c r="AF773" s="1268"/>
      <c r="AG773" s="1268"/>
      <c r="AH773" s="1268"/>
      <c r="AI773" s="1268"/>
      <c r="AJ773" s="1268"/>
      <c r="AK773" s="1268"/>
      <c r="AL773" s="1268"/>
      <c r="AM773" s="1268"/>
      <c r="AN773" s="1268"/>
      <c r="AO773" s="1452"/>
      <c r="AP773" s="1563"/>
    </row>
    <row r="774" spans="1:43" s="1249" customFormat="1" ht="13.8" hidden="1" x14ac:dyDescent="0.3">
      <c r="A774" s="928" t="s">
        <v>7488</v>
      </c>
      <c r="B774" s="928" t="s">
        <v>9478</v>
      </c>
      <c r="C774" s="928">
        <v>5401</v>
      </c>
      <c r="D774" s="928" t="s">
        <v>376</v>
      </c>
      <c r="E774" s="928" t="s">
        <v>10551</v>
      </c>
      <c r="F774" s="928"/>
      <c r="G774" s="928" t="s">
        <v>1640</v>
      </c>
      <c r="H774" s="928" t="s">
        <v>459</v>
      </c>
      <c r="I774" s="928" t="s">
        <v>10552</v>
      </c>
      <c r="J774" s="928" t="s">
        <v>390</v>
      </c>
      <c r="K774" s="928">
        <v>1195466513</v>
      </c>
      <c r="L774" s="1391">
        <v>42690</v>
      </c>
      <c r="M774" s="1307">
        <v>9</v>
      </c>
      <c r="N774" s="1307" t="s">
        <v>379</v>
      </c>
      <c r="O774" s="928">
        <v>3106387275</v>
      </c>
      <c r="P774" s="928"/>
      <c r="Q774" s="928"/>
      <c r="R774" s="928" t="s">
        <v>380</v>
      </c>
      <c r="S774" s="928" t="s">
        <v>54</v>
      </c>
      <c r="T774" s="928" t="s">
        <v>9985</v>
      </c>
      <c r="U774" s="928"/>
      <c r="V774" s="1352"/>
      <c r="W774" s="1352"/>
      <c r="X774" s="1352"/>
      <c r="Y774" s="1454"/>
      <c r="Z774" s="1454"/>
      <c r="AA774" s="1454"/>
      <c r="AB774" s="1454"/>
      <c r="AC774" s="1454"/>
      <c r="AD774" s="1454"/>
      <c r="AE774" s="1454"/>
      <c r="AF774" s="1268"/>
      <c r="AG774" s="1268"/>
      <c r="AH774" s="1268"/>
      <c r="AI774" s="1268"/>
      <c r="AJ774" s="1268"/>
      <c r="AK774" s="1268"/>
      <c r="AL774" s="1268"/>
      <c r="AM774" s="1268"/>
      <c r="AN774" s="1268"/>
      <c r="AO774" s="1353"/>
    </row>
    <row r="775" spans="1:43" s="1249" customFormat="1" ht="13.8" hidden="1" x14ac:dyDescent="0.3">
      <c r="A775" s="928" t="s">
        <v>7488</v>
      </c>
      <c r="B775" s="928" t="s">
        <v>9478</v>
      </c>
      <c r="C775" s="928">
        <v>5402</v>
      </c>
      <c r="D775" s="928" t="s">
        <v>376</v>
      </c>
      <c r="E775" s="928" t="s">
        <v>3420</v>
      </c>
      <c r="F775" s="928" t="s">
        <v>438</v>
      </c>
      <c r="G775" s="928" t="s">
        <v>1640</v>
      </c>
      <c r="H775" s="928" t="s">
        <v>459</v>
      </c>
      <c r="I775" s="928" t="s">
        <v>10553</v>
      </c>
      <c r="J775" s="928" t="s">
        <v>390</v>
      </c>
      <c r="K775" s="928">
        <v>1037483439</v>
      </c>
      <c r="L775" s="1391">
        <v>41490</v>
      </c>
      <c r="M775" s="1307">
        <v>12</v>
      </c>
      <c r="N775" s="1307" t="s">
        <v>51</v>
      </c>
      <c r="O775" s="928">
        <v>3106387275</v>
      </c>
      <c r="P775" s="928"/>
      <c r="Q775" s="928"/>
      <c r="R775" s="928" t="s">
        <v>380</v>
      </c>
      <c r="S775" s="928" t="s">
        <v>54</v>
      </c>
      <c r="T775" s="928" t="s">
        <v>9985</v>
      </c>
      <c r="U775" s="928"/>
      <c r="V775" s="1352"/>
      <c r="W775" s="1352"/>
      <c r="X775" s="1352"/>
      <c r="Y775" s="1454"/>
      <c r="Z775" s="1454"/>
      <c r="AA775" s="1454"/>
      <c r="AB775" s="1454"/>
      <c r="AC775" s="1454"/>
      <c r="AD775" s="1449"/>
      <c r="AE775" s="1454"/>
      <c r="AF775" s="1268"/>
      <c r="AG775" s="1268"/>
      <c r="AH775" s="1268"/>
      <c r="AI775" s="1268"/>
      <c r="AJ775" s="1268"/>
      <c r="AK775" s="1268"/>
      <c r="AL775" s="1268"/>
      <c r="AM775" s="1268"/>
      <c r="AN775" s="1268"/>
      <c r="AO775" s="1452"/>
      <c r="AP775" s="1561"/>
    </row>
    <row r="776" spans="1:43" s="1249" customFormat="1" ht="13.8" hidden="1" x14ac:dyDescent="0.3">
      <c r="A776" s="928" t="s">
        <v>7488</v>
      </c>
      <c r="B776" s="928" t="s">
        <v>9478</v>
      </c>
      <c r="C776" s="928">
        <v>5411</v>
      </c>
      <c r="D776" s="928" t="s">
        <v>376</v>
      </c>
      <c r="E776" s="928" t="s">
        <v>10350</v>
      </c>
      <c r="F776" s="928" t="s">
        <v>809</v>
      </c>
      <c r="G776" s="928" t="s">
        <v>422</v>
      </c>
      <c r="H776" s="928" t="s">
        <v>7510</v>
      </c>
      <c r="I776" s="928" t="s">
        <v>10554</v>
      </c>
      <c r="J776" s="928" t="s">
        <v>431</v>
      </c>
      <c r="K776" s="928">
        <v>1037488825</v>
      </c>
      <c r="L776" s="1391">
        <v>44810</v>
      </c>
      <c r="M776" s="1307">
        <v>3</v>
      </c>
      <c r="N776" s="1307" t="s">
        <v>379</v>
      </c>
      <c r="O776" s="928">
        <v>3245733198</v>
      </c>
      <c r="P776" s="928"/>
      <c r="Q776" s="928"/>
      <c r="R776" s="928" t="s">
        <v>380</v>
      </c>
      <c r="S776" s="928" t="s">
        <v>54</v>
      </c>
      <c r="T776" s="928" t="s">
        <v>9848</v>
      </c>
      <c r="U776" s="928"/>
      <c r="V776" s="1352"/>
      <c r="W776" s="1352"/>
      <c r="X776" s="1352"/>
      <c r="Y776" s="1454"/>
      <c r="Z776" s="1454"/>
      <c r="AA776" s="1454"/>
      <c r="AB776" s="1454"/>
      <c r="AC776" s="1454"/>
      <c r="AD776" s="1454"/>
      <c r="AE776" s="1454"/>
      <c r="AF776" s="1268"/>
      <c r="AG776" s="1268"/>
      <c r="AH776" s="1268"/>
      <c r="AI776" s="1268"/>
      <c r="AJ776" s="1268"/>
      <c r="AK776" s="1268"/>
      <c r="AL776" s="1268"/>
      <c r="AM776" s="1268"/>
      <c r="AN776" s="1268"/>
      <c r="AO776" s="1353"/>
    </row>
    <row r="777" spans="1:43" s="1249" customFormat="1" ht="13.8" hidden="1" x14ac:dyDescent="0.3">
      <c r="A777" s="928" t="s">
        <v>7488</v>
      </c>
      <c r="B777" s="928" t="s">
        <v>9478</v>
      </c>
      <c r="C777" s="928">
        <v>5412</v>
      </c>
      <c r="D777" s="928" t="s">
        <v>376</v>
      </c>
      <c r="E777" s="928" t="s">
        <v>10555</v>
      </c>
      <c r="F777" s="928" t="s">
        <v>424</v>
      </c>
      <c r="G777" s="928" t="s">
        <v>4451</v>
      </c>
      <c r="H777" s="928" t="s">
        <v>10556</v>
      </c>
      <c r="I777" s="928" t="s">
        <v>10557</v>
      </c>
      <c r="J777" s="928" t="s">
        <v>431</v>
      </c>
      <c r="K777" s="928">
        <v>1037487012</v>
      </c>
      <c r="L777" s="1391">
        <v>43470</v>
      </c>
      <c r="M777" s="1307">
        <v>6</v>
      </c>
      <c r="N777" s="1307" t="s">
        <v>379</v>
      </c>
      <c r="O777" s="928">
        <v>3245733198</v>
      </c>
      <c r="P777" s="928"/>
      <c r="Q777" s="928"/>
      <c r="R777" s="928" t="s">
        <v>380</v>
      </c>
      <c r="S777" s="928" t="s">
        <v>54</v>
      </c>
      <c r="T777" s="928" t="s">
        <v>9848</v>
      </c>
      <c r="U777" s="928"/>
      <c r="V777" s="1352"/>
      <c r="W777" s="1352"/>
      <c r="X777" s="1352"/>
      <c r="Y777" s="1454"/>
      <c r="Z777" s="1454"/>
      <c r="AA777" s="1454"/>
      <c r="AB777" s="1454"/>
      <c r="AC777" s="1454"/>
      <c r="AD777" s="1449"/>
      <c r="AE777" s="1454"/>
      <c r="AF777" s="1268"/>
      <c r="AG777" s="1268"/>
      <c r="AH777" s="1268"/>
      <c r="AI777" s="1268"/>
      <c r="AJ777" s="1268"/>
      <c r="AK777" s="1268"/>
      <c r="AL777" s="1268"/>
      <c r="AM777" s="1268"/>
      <c r="AN777" s="1268"/>
      <c r="AO777" s="1452"/>
      <c r="AP777" s="1561"/>
    </row>
    <row r="778" spans="1:43" s="1249" customFormat="1" ht="13.8" hidden="1" x14ac:dyDescent="0.3">
      <c r="A778" s="928" t="s">
        <v>7488</v>
      </c>
      <c r="B778" s="928" t="s">
        <v>9478</v>
      </c>
      <c r="C778" s="928">
        <v>5421</v>
      </c>
      <c r="D778" s="928" t="s">
        <v>376</v>
      </c>
      <c r="E778" s="928" t="s">
        <v>4734</v>
      </c>
      <c r="F778" s="928" t="s">
        <v>1582</v>
      </c>
      <c r="G778" s="928" t="s">
        <v>4778</v>
      </c>
      <c r="H778" s="928" t="s">
        <v>6624</v>
      </c>
      <c r="I778" s="928" t="s">
        <v>10558</v>
      </c>
      <c r="J778" s="928" t="s">
        <v>390</v>
      </c>
      <c r="K778" s="928">
        <v>1019154190</v>
      </c>
      <c r="L778" s="1391">
        <v>43109</v>
      </c>
      <c r="M778" s="1307">
        <v>7</v>
      </c>
      <c r="N778" s="1307" t="s">
        <v>51</v>
      </c>
      <c r="O778" s="928">
        <v>3025756642</v>
      </c>
      <c r="P778" s="928"/>
      <c r="Q778" s="928"/>
      <c r="R778" s="928" t="s">
        <v>380</v>
      </c>
      <c r="S778" s="928" t="s">
        <v>54</v>
      </c>
      <c r="T778" s="928" t="s">
        <v>9985</v>
      </c>
      <c r="U778" s="928"/>
      <c r="V778" s="1352"/>
      <c r="W778" s="1352"/>
      <c r="X778" s="1352"/>
      <c r="Y778" s="1454"/>
      <c r="Z778" s="1454"/>
      <c r="AA778" s="1454"/>
      <c r="AB778" s="1454"/>
      <c r="AC778" s="1454"/>
      <c r="AD778" s="1449"/>
      <c r="AE778" s="1454"/>
      <c r="AF778" s="1268"/>
      <c r="AG778" s="1268"/>
      <c r="AH778" s="1268"/>
      <c r="AI778" s="1268"/>
      <c r="AJ778" s="1268"/>
      <c r="AK778" s="1268"/>
      <c r="AL778" s="1268"/>
      <c r="AM778" s="1268"/>
      <c r="AN778" s="1268"/>
      <c r="AO778" s="1452"/>
      <c r="AP778" s="1563"/>
    </row>
    <row r="779" spans="1:43" s="1249" customFormat="1" ht="13.8" hidden="1" x14ac:dyDescent="0.3">
      <c r="A779" s="928" t="s">
        <v>7488</v>
      </c>
      <c r="B779" s="928" t="s">
        <v>9478</v>
      </c>
      <c r="C779" s="928">
        <v>5431</v>
      </c>
      <c r="D779" s="928" t="s">
        <v>376</v>
      </c>
      <c r="E779" s="928" t="s">
        <v>10559</v>
      </c>
      <c r="F779" s="928"/>
      <c r="G779" s="928" t="s">
        <v>10430</v>
      </c>
      <c r="H779" s="928" t="s">
        <v>3258</v>
      </c>
      <c r="I779" s="928" t="s">
        <v>10560</v>
      </c>
      <c r="J779" s="928" t="s">
        <v>390</v>
      </c>
      <c r="K779" s="928">
        <v>1129685647</v>
      </c>
      <c r="L779" s="1391">
        <v>43168</v>
      </c>
      <c r="M779" s="1307">
        <v>7</v>
      </c>
      <c r="N779" s="1307" t="s">
        <v>379</v>
      </c>
      <c r="O779" s="928">
        <v>3158263409</v>
      </c>
      <c r="P779" s="928"/>
      <c r="Q779" s="928"/>
      <c r="R779" s="928" t="s">
        <v>380</v>
      </c>
      <c r="S779" s="928" t="s">
        <v>54</v>
      </c>
      <c r="T779" s="928" t="s">
        <v>2174</v>
      </c>
      <c r="U779" s="928"/>
      <c r="V779" s="1352"/>
      <c r="W779" s="1352"/>
      <c r="X779" s="1352"/>
      <c r="Y779" s="1454"/>
      <c r="Z779" s="1454"/>
      <c r="AA779" s="1454"/>
      <c r="AB779" s="1454"/>
      <c r="AC779" s="1454"/>
      <c r="AD779" s="1449"/>
      <c r="AE779" s="1454"/>
      <c r="AF779" s="1268"/>
      <c r="AG779" s="1268"/>
      <c r="AH779" s="1268"/>
      <c r="AI779" s="1268"/>
      <c r="AJ779" s="1268"/>
      <c r="AK779" s="1268"/>
      <c r="AL779" s="1268"/>
      <c r="AM779" s="1268"/>
      <c r="AN779" s="1268"/>
      <c r="AO779" s="1452"/>
      <c r="AP779" s="1563"/>
    </row>
    <row r="780" spans="1:43" s="1249" customFormat="1" ht="13.8" x14ac:dyDescent="0.3">
      <c r="A780" s="928" t="s">
        <v>7488</v>
      </c>
      <c r="B780" s="928" t="s">
        <v>9478</v>
      </c>
      <c r="C780" s="928">
        <v>547</v>
      </c>
      <c r="D780" s="928" t="s">
        <v>45</v>
      </c>
      <c r="E780" s="928" t="s">
        <v>10561</v>
      </c>
      <c r="F780" s="928" t="s">
        <v>107</v>
      </c>
      <c r="G780" s="928" t="s">
        <v>602</v>
      </c>
      <c r="H780" s="928" t="s">
        <v>166</v>
      </c>
      <c r="I780" s="1540" t="s">
        <v>10562</v>
      </c>
      <c r="J780" s="928" t="s">
        <v>50</v>
      </c>
      <c r="K780" s="928">
        <v>1007525950</v>
      </c>
      <c r="L780" s="1391">
        <v>35509</v>
      </c>
      <c r="M780" s="1307">
        <v>28</v>
      </c>
      <c r="N780" s="1307" t="s">
        <v>51</v>
      </c>
      <c r="O780" s="928">
        <v>3502580192</v>
      </c>
      <c r="P780" s="928"/>
      <c r="Q780" s="928"/>
      <c r="R780" s="928" t="s">
        <v>380</v>
      </c>
      <c r="S780" s="928" t="s">
        <v>54</v>
      </c>
      <c r="T780" s="928" t="s">
        <v>9492</v>
      </c>
      <c r="U780" s="928"/>
      <c r="V780" s="1352" t="s">
        <v>57</v>
      </c>
      <c r="W780" s="1352" t="s">
        <v>57</v>
      </c>
      <c r="X780" s="1352" t="s">
        <v>57</v>
      </c>
      <c r="Y780" s="1456"/>
      <c r="Z780" s="1456"/>
      <c r="AA780" s="1456"/>
      <c r="AB780" s="1456"/>
      <c r="AC780" s="1456"/>
      <c r="AD780" s="1456" t="s">
        <v>58</v>
      </c>
      <c r="AE780" s="1456"/>
      <c r="AF780" s="1268" t="s">
        <v>59</v>
      </c>
      <c r="AG780" s="1268" t="s">
        <v>57</v>
      </c>
      <c r="AH780" s="1268" t="s">
        <v>59</v>
      </c>
      <c r="AI780" s="1268" t="s">
        <v>59</v>
      </c>
      <c r="AJ780" s="1268" t="s">
        <v>59</v>
      </c>
      <c r="AK780" s="1268" t="s">
        <v>59</v>
      </c>
      <c r="AL780" s="1268" t="s">
        <v>194</v>
      </c>
      <c r="AM780" s="1268"/>
      <c r="AN780" s="1264"/>
      <c r="AO780" s="1447" t="s">
        <v>61</v>
      </c>
      <c r="AP780" s="1350"/>
      <c r="AQ780" s="809" t="str" cm="1">
        <f t="array" ref="AQ780">IF(AD780="NO FAVORABLE","NO FAVORABLE",IF(SUMPRODUCT(--(TRIM(AF780:AK780)&lt;&gt;"SI"),--(TRIM(AF780:AK780)&lt;&gt;"NA"))&gt;0,"SUBSANAR","APROBADA CR"))</f>
        <v>APROBADA CR</v>
      </c>
    </row>
    <row r="781" spans="1:43" s="1249" customFormat="1" ht="13.8" hidden="1" x14ac:dyDescent="0.3">
      <c r="A781" s="928" t="s">
        <v>7488</v>
      </c>
      <c r="B781" s="928" t="s">
        <v>9478</v>
      </c>
      <c r="C781" s="928">
        <v>5471</v>
      </c>
      <c r="D781" s="928" t="s">
        <v>376</v>
      </c>
      <c r="E781" s="928" t="s">
        <v>10563</v>
      </c>
      <c r="F781" s="928"/>
      <c r="G781" s="928" t="s">
        <v>4778</v>
      </c>
      <c r="H781" s="928" t="s">
        <v>602</v>
      </c>
      <c r="I781" s="928" t="s">
        <v>10564</v>
      </c>
      <c r="J781" s="928" t="s">
        <v>431</v>
      </c>
      <c r="K781" s="928">
        <v>1037489986</v>
      </c>
      <c r="L781" s="1391">
        <v>45846</v>
      </c>
      <c r="M781" s="1307"/>
      <c r="N781" s="1307" t="s">
        <v>379</v>
      </c>
      <c r="O781" s="928">
        <v>3502580192</v>
      </c>
      <c r="P781" s="928"/>
      <c r="Q781" s="928"/>
      <c r="R781" s="928" t="s">
        <v>380</v>
      </c>
      <c r="S781" s="928" t="s">
        <v>54</v>
      </c>
      <c r="T781" s="928" t="s">
        <v>9492</v>
      </c>
      <c r="U781" s="928"/>
      <c r="V781" s="1352"/>
      <c r="W781" s="1352"/>
      <c r="X781" s="1352"/>
      <c r="Y781" s="1454"/>
      <c r="Z781" s="1454"/>
      <c r="AA781" s="1454"/>
      <c r="AB781" s="1454"/>
      <c r="AC781" s="1454"/>
      <c r="AD781" s="1454"/>
      <c r="AE781" s="1454"/>
      <c r="AF781" s="1268"/>
      <c r="AG781" s="1268"/>
      <c r="AH781" s="1268"/>
      <c r="AI781" s="1268"/>
      <c r="AJ781" s="1268"/>
      <c r="AK781" s="1268"/>
      <c r="AL781" s="1268"/>
      <c r="AM781" s="1268"/>
      <c r="AN781" s="1268"/>
      <c r="AO781" s="1581"/>
    </row>
    <row r="782" spans="1:43" s="1249" customFormat="1" ht="13.8" hidden="1" x14ac:dyDescent="0.3">
      <c r="A782" s="928" t="s">
        <v>7488</v>
      </c>
      <c r="B782" s="928" t="s">
        <v>9478</v>
      </c>
      <c r="C782" s="928">
        <v>5472</v>
      </c>
      <c r="D782" s="928" t="s">
        <v>376</v>
      </c>
      <c r="E782" s="928" t="s">
        <v>1741</v>
      </c>
      <c r="F782" s="928" t="s">
        <v>438</v>
      </c>
      <c r="G782" s="928" t="s">
        <v>4778</v>
      </c>
      <c r="H782" s="928" t="s">
        <v>602</v>
      </c>
      <c r="I782" s="928" t="s">
        <v>10565</v>
      </c>
      <c r="J782" s="928" t="s">
        <v>390</v>
      </c>
      <c r="K782" s="928">
        <v>1037486760</v>
      </c>
      <c r="L782" s="1391">
        <v>43261</v>
      </c>
      <c r="M782" s="1307">
        <v>7</v>
      </c>
      <c r="N782" s="1307" t="s">
        <v>51</v>
      </c>
      <c r="O782" s="928">
        <v>3502580192</v>
      </c>
      <c r="P782" s="928"/>
      <c r="Q782" s="928"/>
      <c r="R782" s="928" t="s">
        <v>380</v>
      </c>
      <c r="S782" s="928" t="s">
        <v>54</v>
      </c>
      <c r="T782" s="928" t="s">
        <v>9492</v>
      </c>
      <c r="U782" s="928"/>
      <c r="V782" s="1352"/>
      <c r="W782" s="1352"/>
      <c r="X782" s="1352"/>
      <c r="Y782" s="1454"/>
      <c r="Z782" s="1454"/>
      <c r="AA782" s="1454"/>
      <c r="AB782" s="1454"/>
      <c r="AC782" s="1454"/>
      <c r="AD782" s="1454"/>
      <c r="AE782" s="1454"/>
      <c r="AF782" s="1268"/>
      <c r="AG782" s="1268"/>
      <c r="AH782" s="1268"/>
      <c r="AI782" s="1268"/>
      <c r="AJ782" s="1268"/>
      <c r="AK782" s="1268"/>
      <c r="AL782" s="1268"/>
      <c r="AM782" s="1268"/>
      <c r="AN782" s="1268"/>
      <c r="AO782" s="1353"/>
    </row>
    <row r="783" spans="1:43" s="1249" customFormat="1" ht="13.8" hidden="1" x14ac:dyDescent="0.3">
      <c r="A783" s="928" t="s">
        <v>7488</v>
      </c>
      <c r="B783" s="928" t="s">
        <v>9478</v>
      </c>
      <c r="C783" s="928">
        <v>5473</v>
      </c>
      <c r="D783" s="928" t="s">
        <v>376</v>
      </c>
      <c r="E783" s="928" t="s">
        <v>4984</v>
      </c>
      <c r="F783" s="928" t="s">
        <v>4855</v>
      </c>
      <c r="G783" s="928" t="s">
        <v>4778</v>
      </c>
      <c r="H783" s="928" t="s">
        <v>9532</v>
      </c>
      <c r="I783" s="928" t="s">
        <v>10566</v>
      </c>
      <c r="J783" s="928" t="s">
        <v>50</v>
      </c>
      <c r="K783" s="928">
        <v>1007833943</v>
      </c>
      <c r="L783" s="1391">
        <v>36381</v>
      </c>
      <c r="M783" s="1307">
        <v>26</v>
      </c>
      <c r="N783" s="1307" t="s">
        <v>379</v>
      </c>
      <c r="O783" s="928">
        <v>3502580192</v>
      </c>
      <c r="P783" s="928"/>
      <c r="Q783" s="928"/>
      <c r="R783" s="928" t="s">
        <v>380</v>
      </c>
      <c r="S783" s="928" t="s">
        <v>54</v>
      </c>
      <c r="T783" s="928" t="s">
        <v>9492</v>
      </c>
      <c r="U783" s="928"/>
      <c r="V783" s="1352"/>
      <c r="W783" s="1352"/>
      <c r="X783" s="1352"/>
      <c r="Y783" s="1454"/>
      <c r="Z783" s="1454"/>
      <c r="AA783" s="1454"/>
      <c r="AB783" s="1454"/>
      <c r="AC783" s="1454"/>
      <c r="AD783" s="1449"/>
      <c r="AE783" s="1454"/>
      <c r="AF783" s="1268"/>
      <c r="AG783" s="1268"/>
      <c r="AH783" s="1268"/>
      <c r="AI783" s="1268"/>
      <c r="AJ783" s="1268"/>
      <c r="AK783" s="1268"/>
      <c r="AL783" s="1268"/>
      <c r="AM783" s="1268"/>
      <c r="AN783" s="1268"/>
      <c r="AO783" s="1573"/>
      <c r="AP783" s="1561"/>
    </row>
    <row r="784" spans="1:43" s="1249" customFormat="1" ht="13.8" x14ac:dyDescent="0.3">
      <c r="A784" s="928" t="s">
        <v>7488</v>
      </c>
      <c r="B784" s="928" t="s">
        <v>9478</v>
      </c>
      <c r="C784" s="928">
        <v>548</v>
      </c>
      <c r="D784" s="928" t="s">
        <v>45</v>
      </c>
      <c r="E784" s="928" t="s">
        <v>2715</v>
      </c>
      <c r="F784" s="928" t="s">
        <v>8667</v>
      </c>
      <c r="G784" s="928" t="s">
        <v>602</v>
      </c>
      <c r="H784" s="928" t="s">
        <v>166</v>
      </c>
      <c r="I784" s="1540" t="s">
        <v>10567</v>
      </c>
      <c r="J784" s="928" t="s">
        <v>50</v>
      </c>
      <c r="K784" s="928">
        <v>1007525966</v>
      </c>
      <c r="L784" s="1391">
        <v>34289</v>
      </c>
      <c r="M784" s="1307">
        <v>32</v>
      </c>
      <c r="N784" s="1307" t="s">
        <v>51</v>
      </c>
      <c r="O784" s="928">
        <v>3241975166</v>
      </c>
      <c r="P784" s="928"/>
      <c r="Q784" s="928"/>
      <c r="R784" s="928" t="s">
        <v>380</v>
      </c>
      <c r="S784" s="928" t="s">
        <v>54</v>
      </c>
      <c r="T784" s="928" t="s">
        <v>9492</v>
      </c>
      <c r="U784" s="928"/>
      <c r="V784" s="1352" t="s">
        <v>57</v>
      </c>
      <c r="W784" s="1352" t="s">
        <v>57</v>
      </c>
      <c r="X784" s="1352" t="s">
        <v>57</v>
      </c>
      <c r="Y784" s="1456"/>
      <c r="Z784" s="1456"/>
      <c r="AA784" s="1456"/>
      <c r="AB784" s="1456"/>
      <c r="AC784" s="1456"/>
      <c r="AD784" s="1456" t="s">
        <v>58</v>
      </c>
      <c r="AE784" s="1456"/>
      <c r="AF784" s="1268" t="s">
        <v>59</v>
      </c>
      <c r="AG784" s="1268" t="s">
        <v>57</v>
      </c>
      <c r="AH784" s="1268" t="s">
        <v>59</v>
      </c>
      <c r="AI784" s="1268" t="s">
        <v>59</v>
      </c>
      <c r="AJ784" s="1268" t="s">
        <v>59</v>
      </c>
      <c r="AK784" s="1268" t="s">
        <v>59</v>
      </c>
      <c r="AL784" s="1268" t="s">
        <v>243</v>
      </c>
      <c r="AM784" s="1268"/>
      <c r="AN784" s="1264"/>
      <c r="AO784" s="1447" t="s">
        <v>61</v>
      </c>
      <c r="AP784" s="1350"/>
      <c r="AQ784" s="809" t="str" cm="1">
        <f t="array" ref="AQ784">IF(AD784="NO FAVORABLE","NO FAVORABLE",IF(SUMPRODUCT(--(TRIM(AF784:AK784)&lt;&gt;"SI"),--(TRIM(AF784:AK784)&lt;&gt;"NA"))&gt;0,"SUBSANAR","APROBADA CR"))</f>
        <v>APROBADA CR</v>
      </c>
    </row>
    <row r="785" spans="1:43" s="1249" customFormat="1" ht="13.8" hidden="1" x14ac:dyDescent="0.3">
      <c r="A785" s="928" t="s">
        <v>7488</v>
      </c>
      <c r="B785" s="928" t="s">
        <v>9478</v>
      </c>
      <c r="C785" s="928">
        <v>5481</v>
      </c>
      <c r="D785" s="928" t="s">
        <v>376</v>
      </c>
      <c r="E785" s="928" t="s">
        <v>424</v>
      </c>
      <c r="F785" s="928" t="s">
        <v>895</v>
      </c>
      <c r="G785" s="928" t="s">
        <v>412</v>
      </c>
      <c r="H785" s="928" t="s">
        <v>211</v>
      </c>
      <c r="I785" s="928" t="s">
        <v>10568</v>
      </c>
      <c r="J785" s="928" t="s">
        <v>50</v>
      </c>
      <c r="K785" s="928">
        <v>1074712352</v>
      </c>
      <c r="L785" s="1391">
        <v>37789</v>
      </c>
      <c r="M785" s="1307">
        <v>22</v>
      </c>
      <c r="N785" s="1307" t="s">
        <v>379</v>
      </c>
      <c r="O785" s="928">
        <v>3241975166</v>
      </c>
      <c r="P785" s="928"/>
      <c r="Q785" s="928"/>
      <c r="R785" s="928" t="s">
        <v>380</v>
      </c>
      <c r="S785" s="928" t="s">
        <v>54</v>
      </c>
      <c r="T785" s="928" t="s">
        <v>9492</v>
      </c>
      <c r="U785" s="928"/>
      <c r="V785" s="1352"/>
      <c r="W785" s="1352"/>
      <c r="X785" s="1352"/>
      <c r="Y785" s="1454"/>
      <c r="Z785" s="1454"/>
      <c r="AA785" s="1454"/>
      <c r="AB785" s="1454"/>
      <c r="AC785" s="1454"/>
      <c r="AD785" s="1454"/>
      <c r="AE785" s="1454"/>
      <c r="AF785" s="1268"/>
      <c r="AG785" s="1268"/>
      <c r="AH785" s="1268"/>
      <c r="AI785" s="1268"/>
      <c r="AJ785" s="1268"/>
      <c r="AK785" s="1268"/>
      <c r="AL785" s="1268"/>
      <c r="AM785" s="1268"/>
      <c r="AN785" s="1268"/>
      <c r="AO785" s="1581"/>
    </row>
    <row r="786" spans="1:43" s="1249" customFormat="1" ht="13.8" hidden="1" x14ac:dyDescent="0.3">
      <c r="A786" s="928" t="s">
        <v>7488</v>
      </c>
      <c r="B786" s="928" t="s">
        <v>9478</v>
      </c>
      <c r="C786" s="928">
        <v>5482</v>
      </c>
      <c r="D786" s="928" t="s">
        <v>376</v>
      </c>
      <c r="E786" s="928" t="s">
        <v>405</v>
      </c>
      <c r="F786" s="928" t="s">
        <v>3549</v>
      </c>
      <c r="G786" s="928" t="s">
        <v>2361</v>
      </c>
      <c r="H786" s="928" t="s">
        <v>602</v>
      </c>
      <c r="I786" s="928" t="s">
        <v>10569</v>
      </c>
      <c r="J786" s="928" t="s">
        <v>390</v>
      </c>
      <c r="K786" s="928">
        <v>1037480114</v>
      </c>
      <c r="L786" s="1391">
        <v>40242</v>
      </c>
      <c r="M786" s="1307">
        <v>15</v>
      </c>
      <c r="N786" s="1307" t="s">
        <v>379</v>
      </c>
      <c r="O786" s="928">
        <v>3241975166</v>
      </c>
      <c r="P786" s="928"/>
      <c r="Q786" s="928"/>
      <c r="R786" s="928" t="s">
        <v>380</v>
      </c>
      <c r="S786" s="928" t="s">
        <v>54</v>
      </c>
      <c r="T786" s="928" t="s">
        <v>9492</v>
      </c>
      <c r="U786" s="928"/>
      <c r="V786" s="1352"/>
      <c r="W786" s="1352"/>
      <c r="X786" s="1352"/>
      <c r="Y786" s="1454"/>
      <c r="Z786" s="1454"/>
      <c r="AA786" s="1454"/>
      <c r="AB786" s="1454"/>
      <c r="AC786" s="1454"/>
      <c r="AD786" s="1449"/>
      <c r="AE786" s="1454"/>
      <c r="AF786" s="1268"/>
      <c r="AG786" s="1268"/>
      <c r="AH786" s="1268"/>
      <c r="AI786" s="1268"/>
      <c r="AJ786" s="1268"/>
      <c r="AK786" s="1268"/>
      <c r="AL786" s="1268"/>
      <c r="AM786" s="1268"/>
      <c r="AN786" s="1268"/>
      <c r="AO786" s="1573"/>
      <c r="AP786" s="1561"/>
    </row>
    <row r="787" spans="1:43" s="1249" customFormat="1" ht="13.8" x14ac:dyDescent="0.3">
      <c r="A787" s="928" t="s">
        <v>7488</v>
      </c>
      <c r="B787" s="928" t="s">
        <v>9478</v>
      </c>
      <c r="C787" s="928">
        <v>549</v>
      </c>
      <c r="D787" s="928" t="s">
        <v>45</v>
      </c>
      <c r="E787" s="928" t="s">
        <v>9116</v>
      </c>
      <c r="F787" s="928" t="s">
        <v>488</v>
      </c>
      <c r="G787" s="928" t="s">
        <v>166</v>
      </c>
      <c r="H787" s="928" t="s">
        <v>4752</v>
      </c>
      <c r="I787" s="1540" t="s">
        <v>10570</v>
      </c>
      <c r="J787" s="928" t="s">
        <v>50</v>
      </c>
      <c r="K787" s="928">
        <v>25857688</v>
      </c>
      <c r="L787" s="1391">
        <v>25325</v>
      </c>
      <c r="M787" s="1307">
        <v>56</v>
      </c>
      <c r="N787" s="1307" t="s">
        <v>51</v>
      </c>
      <c r="O787" s="928">
        <v>3239854800</v>
      </c>
      <c r="P787" s="928"/>
      <c r="Q787" s="928"/>
      <c r="R787" s="928" t="s">
        <v>380</v>
      </c>
      <c r="S787" s="928" t="s">
        <v>54</v>
      </c>
      <c r="T787" s="928" t="s">
        <v>9492</v>
      </c>
      <c r="U787" s="928"/>
      <c r="V787" s="1352" t="s">
        <v>57</v>
      </c>
      <c r="W787" s="1352" t="s">
        <v>57</v>
      </c>
      <c r="X787" s="1352" t="s">
        <v>57</v>
      </c>
      <c r="Y787" s="1456"/>
      <c r="Z787" s="1456"/>
      <c r="AA787" s="1456"/>
      <c r="AB787" s="1456"/>
      <c r="AC787" s="1456"/>
      <c r="AD787" s="1456" t="s">
        <v>58</v>
      </c>
      <c r="AE787" s="1456"/>
      <c r="AF787" s="1268" t="s">
        <v>59</v>
      </c>
      <c r="AG787" s="1268" t="s">
        <v>57</v>
      </c>
      <c r="AH787" s="1268" t="s">
        <v>59</v>
      </c>
      <c r="AI787" s="1268" t="s">
        <v>59</v>
      </c>
      <c r="AJ787" s="1268" t="s">
        <v>59</v>
      </c>
      <c r="AK787" s="1268" t="s">
        <v>59</v>
      </c>
      <c r="AL787" s="1268" t="s">
        <v>220</v>
      </c>
      <c r="AM787" s="1268"/>
      <c r="AN787" s="1264"/>
      <c r="AO787" s="1447" t="s">
        <v>61</v>
      </c>
      <c r="AP787" s="1350"/>
      <c r="AQ787" s="809" t="str" cm="1">
        <f t="array" ref="AQ787">IF(AD787="NO FAVORABLE","NO FAVORABLE",IF(SUMPRODUCT(--(TRIM(AF787:AK787)&lt;&gt;"SI"),--(TRIM(AF787:AK787)&lt;&gt;"NA"))&gt;0,"SUBSANAR","APROBADA CR"))</f>
        <v>APROBADA CR</v>
      </c>
    </row>
    <row r="788" spans="1:43" s="1249" customFormat="1" ht="13.8" hidden="1" x14ac:dyDescent="0.3">
      <c r="A788" s="928" t="s">
        <v>7488</v>
      </c>
      <c r="B788" s="928" t="s">
        <v>9478</v>
      </c>
      <c r="C788" s="928">
        <v>5491</v>
      </c>
      <c r="D788" s="928" t="s">
        <v>376</v>
      </c>
      <c r="E788" s="928" t="s">
        <v>656</v>
      </c>
      <c r="F788" s="928"/>
      <c r="G788" s="928" t="s">
        <v>602</v>
      </c>
      <c r="H788" s="928" t="s">
        <v>252</v>
      </c>
      <c r="I788" s="928" t="s">
        <v>10571</v>
      </c>
      <c r="J788" s="928" t="s">
        <v>50</v>
      </c>
      <c r="K788" s="928">
        <v>98687026</v>
      </c>
      <c r="L788" s="1391">
        <v>24485</v>
      </c>
      <c r="M788" s="1307">
        <v>58</v>
      </c>
      <c r="N788" s="1307" t="s">
        <v>379</v>
      </c>
      <c r="O788" s="928">
        <v>3239854800</v>
      </c>
      <c r="P788" s="928"/>
      <c r="Q788" s="928"/>
      <c r="R788" s="928" t="s">
        <v>380</v>
      </c>
      <c r="S788" s="928" t="s">
        <v>54</v>
      </c>
      <c r="T788" s="928" t="s">
        <v>9492</v>
      </c>
      <c r="U788" s="928"/>
      <c r="V788" s="1352"/>
      <c r="W788" s="1352"/>
      <c r="X788" s="1352"/>
      <c r="Y788" s="1454"/>
      <c r="Z788" s="1454"/>
      <c r="AA788" s="1454"/>
      <c r="AB788" s="1454"/>
      <c r="AC788" s="1454"/>
      <c r="AD788" s="1449"/>
      <c r="AE788" s="1454"/>
      <c r="AF788" s="1268"/>
      <c r="AG788" s="1268"/>
      <c r="AH788" s="1268"/>
      <c r="AI788" s="1268"/>
      <c r="AJ788" s="1268"/>
      <c r="AK788" s="1268"/>
      <c r="AL788" s="1268"/>
      <c r="AM788" s="1268"/>
      <c r="AN788" s="1268"/>
      <c r="AO788" s="1580"/>
      <c r="AP788" s="1563"/>
    </row>
    <row r="789" spans="1:43" s="1249" customFormat="1" ht="13.8" x14ac:dyDescent="0.3">
      <c r="A789" s="928" t="s">
        <v>7488</v>
      </c>
      <c r="B789" s="928" t="s">
        <v>9478</v>
      </c>
      <c r="C789" s="928">
        <v>551</v>
      </c>
      <c r="D789" s="928" t="s">
        <v>45</v>
      </c>
      <c r="E789" s="928" t="s">
        <v>2874</v>
      </c>
      <c r="F789" s="928" t="s">
        <v>340</v>
      </c>
      <c r="G789" s="928" t="s">
        <v>400</v>
      </c>
      <c r="H789" s="928" t="s">
        <v>4747</v>
      </c>
      <c r="I789" s="1540" t="s">
        <v>10572</v>
      </c>
      <c r="J789" s="928" t="s">
        <v>50</v>
      </c>
      <c r="K789" s="928">
        <v>1039079136</v>
      </c>
      <c r="L789" s="1391">
        <v>34997</v>
      </c>
      <c r="M789" s="1307">
        <v>30</v>
      </c>
      <c r="N789" s="1307" t="s">
        <v>51</v>
      </c>
      <c r="O789" s="928">
        <v>3236021688</v>
      </c>
      <c r="P789" s="928"/>
      <c r="Q789" s="928"/>
      <c r="R789" s="928" t="s">
        <v>380</v>
      </c>
      <c r="S789" s="928" t="s">
        <v>54</v>
      </c>
      <c r="T789" s="928" t="s">
        <v>9492</v>
      </c>
      <c r="U789" s="928"/>
      <c r="V789" s="1352" t="s">
        <v>57</v>
      </c>
      <c r="W789" s="1352" t="s">
        <v>57</v>
      </c>
      <c r="X789" s="1352" t="s">
        <v>57</v>
      </c>
      <c r="Y789" s="1456"/>
      <c r="Z789" s="1456"/>
      <c r="AA789" s="1456"/>
      <c r="AB789" s="1456"/>
      <c r="AC789" s="1456"/>
      <c r="AD789" s="1456" t="s">
        <v>58</v>
      </c>
      <c r="AE789" s="1456"/>
      <c r="AF789" s="1268" t="s">
        <v>59</v>
      </c>
      <c r="AG789" s="1268" t="s">
        <v>57</v>
      </c>
      <c r="AH789" s="1268" t="s">
        <v>59</v>
      </c>
      <c r="AI789" s="1268" t="s">
        <v>59</v>
      </c>
      <c r="AJ789" s="1268" t="s">
        <v>59</v>
      </c>
      <c r="AK789" s="1268" t="s">
        <v>59</v>
      </c>
      <c r="AL789" s="1268" t="s">
        <v>138</v>
      </c>
      <c r="AM789" s="1268"/>
      <c r="AN789" s="1264"/>
      <c r="AO789" s="1447" t="s">
        <v>61</v>
      </c>
      <c r="AP789" s="1350"/>
      <c r="AQ789" s="809" t="str" cm="1">
        <f t="array" ref="AQ789">IF(AD789="NO FAVORABLE","NO FAVORABLE",IF(SUMPRODUCT(--(TRIM(AF789:AK789)&lt;&gt;"SI"),--(TRIM(AF789:AK789)&lt;&gt;"NA"))&gt;0,"SUBSANAR","APROBADA CR"))</f>
        <v>APROBADA CR</v>
      </c>
    </row>
    <row r="790" spans="1:43" s="1249" customFormat="1" ht="13.8" hidden="1" x14ac:dyDescent="0.3">
      <c r="A790" s="928" t="s">
        <v>7488</v>
      </c>
      <c r="B790" s="928" t="s">
        <v>9478</v>
      </c>
      <c r="C790" s="928">
        <v>5511</v>
      </c>
      <c r="D790" s="928" t="s">
        <v>376</v>
      </c>
      <c r="E790" s="928" t="s">
        <v>513</v>
      </c>
      <c r="F790" s="928"/>
      <c r="G790" s="928" t="s">
        <v>400</v>
      </c>
      <c r="H790" s="928" t="s">
        <v>4747</v>
      </c>
      <c r="I790" s="928" t="s">
        <v>10573</v>
      </c>
      <c r="J790" s="928" t="s">
        <v>431</v>
      </c>
      <c r="K790" s="928">
        <v>1037488310</v>
      </c>
      <c r="L790" s="1391">
        <v>44505</v>
      </c>
      <c r="M790" s="1307">
        <v>4</v>
      </c>
      <c r="N790" s="1307" t="s">
        <v>51</v>
      </c>
      <c r="O790" s="928">
        <v>3236021688</v>
      </c>
      <c r="P790" s="928"/>
      <c r="Q790" s="928"/>
      <c r="R790" s="928" t="s">
        <v>380</v>
      </c>
      <c r="S790" s="928" t="s">
        <v>54</v>
      </c>
      <c r="T790" s="928" t="s">
        <v>9492</v>
      </c>
      <c r="U790" s="928"/>
      <c r="V790" s="1352"/>
      <c r="W790" s="1352"/>
      <c r="X790" s="1352"/>
      <c r="Y790" s="1454"/>
      <c r="Z790" s="1454"/>
      <c r="AA790" s="1454"/>
      <c r="AB790" s="1454"/>
      <c r="AC790" s="1454"/>
      <c r="AD790" s="1454"/>
      <c r="AE790" s="1454"/>
      <c r="AF790" s="1268"/>
      <c r="AG790" s="1268"/>
      <c r="AH790" s="1268"/>
      <c r="AI790" s="1268"/>
      <c r="AJ790" s="1268"/>
      <c r="AK790" s="1268"/>
      <c r="AL790" s="1268"/>
      <c r="AM790" s="1268"/>
      <c r="AN790" s="1268"/>
      <c r="AO790" s="1581"/>
    </row>
    <row r="791" spans="1:43" s="1249" customFormat="1" ht="13.8" hidden="1" x14ac:dyDescent="0.3">
      <c r="A791" s="928" t="s">
        <v>7488</v>
      </c>
      <c r="B791" s="928" t="s">
        <v>9478</v>
      </c>
      <c r="C791" s="928">
        <v>5512</v>
      </c>
      <c r="D791" s="928" t="s">
        <v>376</v>
      </c>
      <c r="E791" s="928" t="s">
        <v>10574</v>
      </c>
      <c r="F791" s="928" t="s">
        <v>5844</v>
      </c>
      <c r="G791" s="928" t="s">
        <v>167</v>
      </c>
      <c r="H791" s="928" t="s">
        <v>400</v>
      </c>
      <c r="I791" s="928" t="s">
        <v>10575</v>
      </c>
      <c r="J791" s="928" t="s">
        <v>431</v>
      </c>
      <c r="K791" s="928">
        <v>1129686149</v>
      </c>
      <c r="L791" s="1391">
        <v>45692</v>
      </c>
      <c r="M791" s="1307"/>
      <c r="N791" s="1307" t="s">
        <v>51</v>
      </c>
      <c r="O791" s="928">
        <v>3236021688</v>
      </c>
      <c r="P791" s="928"/>
      <c r="Q791" s="928"/>
      <c r="R791" s="928" t="s">
        <v>380</v>
      </c>
      <c r="S791" s="928" t="s">
        <v>54</v>
      </c>
      <c r="T791" s="928" t="s">
        <v>9492</v>
      </c>
      <c r="U791" s="928"/>
      <c r="V791" s="1352"/>
      <c r="W791" s="1352"/>
      <c r="X791" s="1352"/>
      <c r="Y791" s="1454"/>
      <c r="Z791" s="1454"/>
      <c r="AA791" s="1454"/>
      <c r="AB791" s="1454"/>
      <c r="AC791" s="1454"/>
      <c r="AD791" s="1454"/>
      <c r="AE791" s="1454"/>
      <c r="AF791" s="1268"/>
      <c r="AG791" s="1268"/>
      <c r="AH791" s="1268"/>
      <c r="AI791" s="1268"/>
      <c r="AJ791" s="1268"/>
      <c r="AK791" s="1268"/>
      <c r="AL791" s="1268"/>
      <c r="AM791" s="1268"/>
      <c r="AN791" s="1268"/>
      <c r="AO791" s="1353"/>
    </row>
    <row r="792" spans="1:43" s="1453" customFormat="1" ht="13.8" hidden="1" x14ac:dyDescent="0.3">
      <c r="A792" s="928" t="s">
        <v>7488</v>
      </c>
      <c r="B792" s="928" t="s">
        <v>9478</v>
      </c>
      <c r="C792" s="928">
        <v>5513</v>
      </c>
      <c r="D792" s="928" t="s">
        <v>376</v>
      </c>
      <c r="E792" s="928" t="s">
        <v>424</v>
      </c>
      <c r="F792" s="928" t="s">
        <v>895</v>
      </c>
      <c r="G792" s="928" t="s">
        <v>1545</v>
      </c>
      <c r="H792" s="928" t="s">
        <v>400</v>
      </c>
      <c r="I792" s="928" t="s">
        <v>10576</v>
      </c>
      <c r="J792" s="928" t="s">
        <v>390</v>
      </c>
      <c r="K792" s="928">
        <v>1056803638</v>
      </c>
      <c r="L792" s="1391">
        <v>41594</v>
      </c>
      <c r="M792" s="1307">
        <v>12</v>
      </c>
      <c r="N792" s="1307" t="s">
        <v>379</v>
      </c>
      <c r="O792" s="928">
        <v>3236021688</v>
      </c>
      <c r="P792" s="928"/>
      <c r="Q792" s="928"/>
      <c r="R792" s="928" t="s">
        <v>380</v>
      </c>
      <c r="S792" s="928" t="s">
        <v>54</v>
      </c>
      <c r="T792" s="928" t="s">
        <v>9492</v>
      </c>
      <c r="U792" s="928"/>
      <c r="V792" s="1352"/>
      <c r="W792" s="1352"/>
      <c r="X792" s="1352"/>
      <c r="Y792" s="1454"/>
      <c r="Z792" s="1454"/>
      <c r="AA792" s="1454"/>
      <c r="AB792" s="1454"/>
      <c r="AC792" s="1454"/>
      <c r="AD792" s="1454"/>
      <c r="AE792" s="1454"/>
      <c r="AF792" s="1268"/>
      <c r="AG792" s="1268"/>
      <c r="AH792" s="1268"/>
      <c r="AI792" s="1268"/>
      <c r="AJ792" s="1268"/>
      <c r="AK792" s="1268"/>
      <c r="AL792" s="1268"/>
      <c r="AM792" s="1268"/>
      <c r="AN792" s="1268"/>
      <c r="AO792" s="1353"/>
      <c r="AP792" s="1461"/>
    </row>
    <row r="793" spans="1:43" s="1249" customFormat="1" ht="13.8" hidden="1" x14ac:dyDescent="0.3">
      <c r="A793" s="928" t="s">
        <v>7488</v>
      </c>
      <c r="B793" s="928" t="s">
        <v>9478</v>
      </c>
      <c r="C793" s="928">
        <v>5521</v>
      </c>
      <c r="D793" s="928" t="s">
        <v>376</v>
      </c>
      <c r="E793" s="928" t="s">
        <v>558</v>
      </c>
      <c r="F793" s="928"/>
      <c r="G793" s="928" t="s">
        <v>48</v>
      </c>
      <c r="H793" s="928" t="s">
        <v>3615</v>
      </c>
      <c r="I793" s="928" t="s">
        <v>10113</v>
      </c>
      <c r="J793" s="928" t="s">
        <v>390</v>
      </c>
      <c r="K793" s="928">
        <v>1037483972</v>
      </c>
      <c r="L793" s="1391">
        <v>41799</v>
      </c>
      <c r="M793" s="1307">
        <v>11</v>
      </c>
      <c r="N793" s="1307" t="s">
        <v>379</v>
      </c>
      <c r="O793" s="928">
        <v>3027630121</v>
      </c>
      <c r="P793" s="928"/>
      <c r="Q793" s="928"/>
      <c r="R793" s="928" t="s">
        <v>380</v>
      </c>
      <c r="S793" s="928" t="s">
        <v>54</v>
      </c>
      <c r="T793" s="928" t="s">
        <v>10007</v>
      </c>
      <c r="U793" s="928"/>
      <c r="V793" s="1352"/>
      <c r="W793" s="1352"/>
      <c r="X793" s="1352"/>
      <c r="Y793" s="1454"/>
      <c r="Z793" s="1454"/>
      <c r="AA793" s="1454"/>
      <c r="AB793" s="1454"/>
      <c r="AC793" s="1454"/>
      <c r="AD793" s="1454"/>
      <c r="AE793" s="1454"/>
      <c r="AF793" s="1268"/>
      <c r="AG793" s="1268"/>
      <c r="AH793" s="1268"/>
      <c r="AI793" s="1268"/>
      <c r="AJ793" s="1268"/>
      <c r="AK793" s="1268"/>
      <c r="AL793" s="1268"/>
      <c r="AM793" s="1268"/>
      <c r="AN793" s="1268"/>
      <c r="AO793" s="1353"/>
    </row>
    <row r="794" spans="1:43" s="1249" customFormat="1" ht="13.8" hidden="1" x14ac:dyDescent="0.3">
      <c r="A794" s="928" t="s">
        <v>7488</v>
      </c>
      <c r="B794" s="928" t="s">
        <v>9478</v>
      </c>
      <c r="C794" s="928">
        <v>5522</v>
      </c>
      <c r="D794" s="928" t="s">
        <v>376</v>
      </c>
      <c r="E794" s="928" t="s">
        <v>454</v>
      </c>
      <c r="F794" s="928" t="s">
        <v>744</v>
      </c>
      <c r="G794" s="928" t="s">
        <v>48</v>
      </c>
      <c r="H794" s="928" t="s">
        <v>2638</v>
      </c>
      <c r="I794" s="928" t="s">
        <v>10112</v>
      </c>
      <c r="J794" s="928" t="s">
        <v>50</v>
      </c>
      <c r="K794" s="928">
        <v>1007623715</v>
      </c>
      <c r="L794" s="1391">
        <v>33939</v>
      </c>
      <c r="M794" s="1307">
        <v>33</v>
      </c>
      <c r="N794" s="1307" t="s">
        <v>379</v>
      </c>
      <c r="O794" s="928">
        <v>3027630121</v>
      </c>
      <c r="P794" s="928"/>
      <c r="Q794" s="928"/>
      <c r="R794" s="928" t="s">
        <v>380</v>
      </c>
      <c r="S794" s="928" t="s">
        <v>54</v>
      </c>
      <c r="T794" s="928" t="s">
        <v>10007</v>
      </c>
      <c r="U794" s="928"/>
      <c r="V794" s="1352"/>
      <c r="W794" s="1352"/>
      <c r="X794" s="1352"/>
      <c r="Y794" s="1454"/>
      <c r="Z794" s="1454"/>
      <c r="AA794" s="1454"/>
      <c r="AB794" s="1454"/>
      <c r="AC794" s="1454"/>
      <c r="AD794" s="1449"/>
      <c r="AE794" s="1454"/>
      <c r="AF794" s="1268"/>
      <c r="AG794" s="1268"/>
      <c r="AH794" s="1268"/>
      <c r="AI794" s="1268"/>
      <c r="AJ794" s="1268"/>
      <c r="AK794" s="1268"/>
      <c r="AL794" s="1268"/>
      <c r="AM794" s="1268"/>
      <c r="AN794" s="1268"/>
      <c r="AO794" s="1452"/>
      <c r="AP794" s="1561"/>
    </row>
    <row r="795" spans="1:43" s="1249" customFormat="1" ht="13.8" hidden="1" x14ac:dyDescent="0.3">
      <c r="A795" s="928" t="s">
        <v>7488</v>
      </c>
      <c r="B795" s="928" t="s">
        <v>9478</v>
      </c>
      <c r="C795" s="928">
        <v>5531</v>
      </c>
      <c r="D795" s="928" t="s">
        <v>376</v>
      </c>
      <c r="E795" s="928" t="s">
        <v>483</v>
      </c>
      <c r="F795" s="928" t="s">
        <v>378</v>
      </c>
      <c r="G795" s="928" t="s">
        <v>1578</v>
      </c>
      <c r="H795" s="928" t="s">
        <v>332</v>
      </c>
      <c r="I795" s="928" t="s">
        <v>10577</v>
      </c>
      <c r="J795" s="928" t="s">
        <v>390</v>
      </c>
      <c r="K795" s="928">
        <v>1037485671</v>
      </c>
      <c r="L795" s="1391">
        <v>42584</v>
      </c>
      <c r="M795" s="1307">
        <v>9</v>
      </c>
      <c r="N795" s="1307" t="s">
        <v>379</v>
      </c>
      <c r="O795" s="928">
        <v>3167117489</v>
      </c>
      <c r="P795" s="928"/>
      <c r="Q795" s="928"/>
      <c r="R795" s="928" t="s">
        <v>380</v>
      </c>
      <c r="S795" s="928" t="s">
        <v>54</v>
      </c>
      <c r="T795" s="928" t="s">
        <v>9740</v>
      </c>
      <c r="U795" s="928"/>
      <c r="V795" s="1352"/>
      <c r="W795" s="1352"/>
      <c r="X795" s="1352"/>
      <c r="Y795" s="1454"/>
      <c r="Z795" s="1454"/>
      <c r="AA795" s="1454"/>
      <c r="AB795" s="1454"/>
      <c r="AC795" s="1454"/>
      <c r="AD795" s="1454"/>
      <c r="AE795" s="1454"/>
      <c r="AF795" s="1268"/>
      <c r="AG795" s="1268"/>
      <c r="AH795" s="1268"/>
      <c r="AI795" s="1268"/>
      <c r="AJ795" s="1268"/>
      <c r="AK795" s="1268"/>
      <c r="AL795" s="1268"/>
      <c r="AM795" s="1268"/>
      <c r="AN795" s="1268"/>
      <c r="AO795" s="1353"/>
    </row>
    <row r="796" spans="1:43" s="1249" customFormat="1" ht="13.8" hidden="1" x14ac:dyDescent="0.3">
      <c r="A796" s="928" t="s">
        <v>7488</v>
      </c>
      <c r="B796" s="928" t="s">
        <v>9478</v>
      </c>
      <c r="C796" s="928">
        <v>5532</v>
      </c>
      <c r="D796" s="928" t="s">
        <v>376</v>
      </c>
      <c r="E796" s="928" t="s">
        <v>1572</v>
      </c>
      <c r="F796" s="928"/>
      <c r="G796" s="928" t="s">
        <v>332</v>
      </c>
      <c r="H796" s="928" t="s">
        <v>3615</v>
      </c>
      <c r="I796" s="928" t="s">
        <v>10578</v>
      </c>
      <c r="J796" s="928" t="s">
        <v>390</v>
      </c>
      <c r="K796" s="928">
        <v>1037484518</v>
      </c>
      <c r="L796" s="1391">
        <v>41947</v>
      </c>
      <c r="M796" s="1307">
        <v>11</v>
      </c>
      <c r="N796" s="1307" t="s">
        <v>51</v>
      </c>
      <c r="O796" s="928">
        <v>3167117489</v>
      </c>
      <c r="P796" s="928"/>
      <c r="Q796" s="928"/>
      <c r="R796" s="928" t="s">
        <v>380</v>
      </c>
      <c r="S796" s="928" t="s">
        <v>54</v>
      </c>
      <c r="T796" s="928" t="s">
        <v>9740</v>
      </c>
      <c r="U796" s="928"/>
      <c r="V796" s="1352"/>
      <c r="W796" s="1352"/>
      <c r="X796" s="1352"/>
      <c r="Y796" s="1454"/>
      <c r="Z796" s="1454"/>
      <c r="AA796" s="1454"/>
      <c r="AB796" s="1454"/>
      <c r="AC796" s="1454"/>
      <c r="AD796" s="1454"/>
      <c r="AE796" s="1454"/>
      <c r="AF796" s="1268"/>
      <c r="AG796" s="1268"/>
      <c r="AH796" s="1268"/>
      <c r="AI796" s="1268"/>
      <c r="AJ796" s="1268"/>
      <c r="AK796" s="1268"/>
      <c r="AL796" s="1268"/>
      <c r="AM796" s="1268"/>
      <c r="AN796" s="1268"/>
      <c r="AO796" s="1353"/>
    </row>
    <row r="797" spans="1:43" s="1249" customFormat="1" ht="13.8" hidden="1" x14ac:dyDescent="0.3">
      <c r="A797" s="928" t="s">
        <v>7488</v>
      </c>
      <c r="B797" s="928" t="s">
        <v>9478</v>
      </c>
      <c r="C797" s="928">
        <v>5533</v>
      </c>
      <c r="D797" s="928" t="s">
        <v>376</v>
      </c>
      <c r="E797" s="928" t="s">
        <v>601</v>
      </c>
      <c r="F797" s="928" t="s">
        <v>378</v>
      </c>
      <c r="G797" s="928" t="s">
        <v>1578</v>
      </c>
      <c r="H797" s="928" t="s">
        <v>664</v>
      </c>
      <c r="I797" s="928" t="s">
        <v>10579</v>
      </c>
      <c r="J797" s="928" t="s">
        <v>50</v>
      </c>
      <c r="K797" s="928">
        <v>98766217</v>
      </c>
      <c r="L797" s="1391">
        <v>30961</v>
      </c>
      <c r="M797" s="1307">
        <v>41</v>
      </c>
      <c r="N797" s="1307" t="s">
        <v>379</v>
      </c>
      <c r="O797" s="928">
        <v>3167117489</v>
      </c>
      <c r="P797" s="928"/>
      <c r="Q797" s="928"/>
      <c r="R797" s="928" t="s">
        <v>380</v>
      </c>
      <c r="S797" s="928" t="s">
        <v>54</v>
      </c>
      <c r="T797" s="928" t="s">
        <v>9740</v>
      </c>
      <c r="U797" s="928"/>
      <c r="V797" s="1352"/>
      <c r="W797" s="1352"/>
      <c r="X797" s="1352"/>
      <c r="Y797" s="1454"/>
      <c r="Z797" s="1454"/>
      <c r="AA797" s="1454"/>
      <c r="AB797" s="1454"/>
      <c r="AC797" s="1454"/>
      <c r="AD797" s="1449"/>
      <c r="AE797" s="1454"/>
      <c r="AF797" s="1268"/>
      <c r="AG797" s="1268"/>
      <c r="AH797" s="1268"/>
      <c r="AI797" s="1268"/>
      <c r="AJ797" s="1268"/>
      <c r="AK797" s="1268"/>
      <c r="AL797" s="1268"/>
      <c r="AM797" s="1268"/>
      <c r="AN797" s="1268"/>
      <c r="AO797" s="1452"/>
      <c r="AP797" s="1561"/>
    </row>
    <row r="798" spans="1:43" s="1249" customFormat="1" ht="13.8" hidden="1" x14ac:dyDescent="0.3">
      <c r="A798" s="928" t="s">
        <v>7488</v>
      </c>
      <c r="B798" s="928" t="s">
        <v>9478</v>
      </c>
      <c r="C798" s="928">
        <v>5541</v>
      </c>
      <c r="D798" s="928" t="s">
        <v>376</v>
      </c>
      <c r="E798" s="928" t="s">
        <v>10580</v>
      </c>
      <c r="F798" s="928" t="s">
        <v>391</v>
      </c>
      <c r="G798" s="928" t="s">
        <v>5524</v>
      </c>
      <c r="H798" s="928" t="s">
        <v>9029</v>
      </c>
      <c r="I798" s="928" t="s">
        <v>10581</v>
      </c>
      <c r="J798" s="928" t="s">
        <v>50</v>
      </c>
      <c r="K798" s="928">
        <v>1037469499</v>
      </c>
      <c r="L798" s="1391">
        <v>37441</v>
      </c>
      <c r="M798" s="1307">
        <v>23</v>
      </c>
      <c r="N798" s="1307" t="s">
        <v>51</v>
      </c>
      <c r="O798" s="928">
        <v>3236824679</v>
      </c>
      <c r="P798" s="928"/>
      <c r="Q798" s="928"/>
      <c r="R798" s="928" t="s">
        <v>380</v>
      </c>
      <c r="S798" s="928" t="s">
        <v>54</v>
      </c>
      <c r="T798" s="928" t="s">
        <v>9740</v>
      </c>
      <c r="U798" s="928"/>
      <c r="V798" s="1352"/>
      <c r="W798" s="1352"/>
      <c r="X798" s="1352"/>
      <c r="Y798" s="1454"/>
      <c r="Z798" s="1454"/>
      <c r="AA798" s="1454"/>
      <c r="AB798" s="1454"/>
      <c r="AC798" s="1454"/>
      <c r="AD798" s="1454"/>
      <c r="AE798" s="1454"/>
      <c r="AF798" s="1268"/>
      <c r="AG798" s="1268"/>
      <c r="AH798" s="1268"/>
      <c r="AI798" s="1268"/>
      <c r="AJ798" s="1268"/>
      <c r="AK798" s="1268"/>
      <c r="AL798" s="1268"/>
      <c r="AM798" s="1268"/>
      <c r="AN798" s="1268"/>
      <c r="AO798" s="1353"/>
    </row>
    <row r="799" spans="1:43" s="1249" customFormat="1" ht="13.8" hidden="1" x14ac:dyDescent="0.3">
      <c r="A799" s="928" t="s">
        <v>7488</v>
      </c>
      <c r="B799" s="928" t="s">
        <v>9478</v>
      </c>
      <c r="C799" s="928">
        <v>5542</v>
      </c>
      <c r="D799" s="928" t="s">
        <v>376</v>
      </c>
      <c r="E799" s="928" t="s">
        <v>765</v>
      </c>
      <c r="F799" s="928" t="s">
        <v>384</v>
      </c>
      <c r="G799" s="928" t="s">
        <v>5524</v>
      </c>
      <c r="H799" s="928" t="s">
        <v>9029</v>
      </c>
      <c r="I799" s="928" t="s">
        <v>10582</v>
      </c>
      <c r="J799" s="928" t="s">
        <v>50</v>
      </c>
      <c r="K799" s="928">
        <v>1037480021</v>
      </c>
      <c r="L799" s="1391">
        <v>33659</v>
      </c>
      <c r="M799" s="1307">
        <v>33</v>
      </c>
      <c r="N799" s="1307" t="s">
        <v>379</v>
      </c>
      <c r="O799" s="928">
        <v>3236824679</v>
      </c>
      <c r="P799" s="928"/>
      <c r="Q799" s="928"/>
      <c r="R799" s="928" t="s">
        <v>380</v>
      </c>
      <c r="S799" s="928" t="s">
        <v>54</v>
      </c>
      <c r="T799" s="928" t="s">
        <v>9740</v>
      </c>
      <c r="U799" s="928"/>
      <c r="V799" s="1352"/>
      <c r="W799" s="1352"/>
      <c r="X799" s="1352"/>
      <c r="Y799" s="1454"/>
      <c r="Z799" s="1454"/>
      <c r="AA799" s="1454"/>
      <c r="AB799" s="1454"/>
      <c r="AC799" s="1454"/>
      <c r="AD799" s="1449"/>
      <c r="AE799" s="1454"/>
      <c r="AF799" s="1268"/>
      <c r="AG799" s="1268"/>
      <c r="AH799" s="1268"/>
      <c r="AI799" s="1268"/>
      <c r="AJ799" s="1268"/>
      <c r="AK799" s="1268"/>
      <c r="AL799" s="1268"/>
      <c r="AM799" s="1268"/>
      <c r="AN799" s="1268"/>
      <c r="AO799" s="1452"/>
      <c r="AP799" s="1561"/>
    </row>
    <row r="800" spans="1:43" s="1249" customFormat="1" ht="13.8" hidden="1" x14ac:dyDescent="0.3">
      <c r="A800" s="928" t="s">
        <v>7488</v>
      </c>
      <c r="B800" s="928" t="s">
        <v>9478</v>
      </c>
      <c r="C800" s="928">
        <v>5551</v>
      </c>
      <c r="D800" s="928" t="s">
        <v>376</v>
      </c>
      <c r="E800" s="928" t="s">
        <v>7270</v>
      </c>
      <c r="F800" s="928"/>
      <c r="G800" s="928" t="s">
        <v>4775</v>
      </c>
      <c r="H800" s="928" t="s">
        <v>9104</v>
      </c>
      <c r="I800" s="928" t="s">
        <v>10583</v>
      </c>
      <c r="J800" s="928" t="s">
        <v>390</v>
      </c>
      <c r="K800" s="928">
        <v>1037480440</v>
      </c>
      <c r="L800" s="1391">
        <v>40021</v>
      </c>
      <c r="M800" s="1307">
        <v>16</v>
      </c>
      <c r="N800" s="1307" t="s">
        <v>51</v>
      </c>
      <c r="O800" s="928">
        <v>3507414258</v>
      </c>
      <c r="P800" s="928"/>
      <c r="Q800" s="928"/>
      <c r="R800" s="928" t="s">
        <v>380</v>
      </c>
      <c r="S800" s="928" t="s">
        <v>54</v>
      </c>
      <c r="T800" s="928" t="s">
        <v>9740</v>
      </c>
      <c r="U800" s="928"/>
      <c r="V800" s="1352"/>
      <c r="W800" s="1352"/>
      <c r="X800" s="1352"/>
      <c r="Y800" s="1454"/>
      <c r="Z800" s="1454"/>
      <c r="AA800" s="1454"/>
      <c r="AB800" s="1454"/>
      <c r="AC800" s="1454"/>
      <c r="AD800" s="1449"/>
      <c r="AE800" s="1454"/>
      <c r="AF800" s="1268"/>
      <c r="AG800" s="1268"/>
      <c r="AH800" s="1268"/>
      <c r="AI800" s="1268"/>
      <c r="AJ800" s="1268"/>
      <c r="AK800" s="1268"/>
      <c r="AL800" s="1268"/>
      <c r="AM800" s="1268"/>
      <c r="AN800" s="1268"/>
      <c r="AO800" s="1452"/>
      <c r="AP800" s="1563"/>
    </row>
    <row r="801" spans="1:42" s="1249" customFormat="1" ht="13.8" hidden="1" x14ac:dyDescent="0.3">
      <c r="A801" s="928" t="s">
        <v>7488</v>
      </c>
      <c r="B801" s="928" t="s">
        <v>9478</v>
      </c>
      <c r="C801" s="928">
        <v>5561</v>
      </c>
      <c r="D801" s="928" t="s">
        <v>376</v>
      </c>
      <c r="E801" s="928" t="s">
        <v>10584</v>
      </c>
      <c r="F801" s="928"/>
      <c r="G801" s="928" t="s">
        <v>2842</v>
      </c>
      <c r="H801" s="928" t="s">
        <v>1934</v>
      </c>
      <c r="I801" s="928" t="s">
        <v>10585</v>
      </c>
      <c r="J801" s="928" t="s">
        <v>431</v>
      </c>
      <c r="K801" s="928">
        <v>1037487480</v>
      </c>
      <c r="L801" s="1391">
        <v>43896</v>
      </c>
      <c r="M801" s="1307">
        <v>5</v>
      </c>
      <c r="N801" s="1307" t="s">
        <v>51</v>
      </c>
      <c r="O801" s="928">
        <v>3503891573</v>
      </c>
      <c r="P801" s="928"/>
      <c r="Q801" s="928"/>
      <c r="R801" s="928" t="s">
        <v>380</v>
      </c>
      <c r="S801" s="928" t="s">
        <v>54</v>
      </c>
      <c r="T801" s="928" t="s">
        <v>9740</v>
      </c>
      <c r="U801" s="928"/>
      <c r="V801" s="1352"/>
      <c r="W801" s="1352"/>
      <c r="X801" s="1352"/>
      <c r="Y801" s="1454"/>
      <c r="Z801" s="1454"/>
      <c r="AA801" s="1454"/>
      <c r="AB801" s="1454"/>
      <c r="AC801" s="1454"/>
      <c r="AD801" s="1449"/>
      <c r="AE801" s="1454"/>
      <c r="AF801" s="1268"/>
      <c r="AG801" s="1268"/>
      <c r="AH801" s="1268"/>
      <c r="AI801" s="1268"/>
      <c r="AJ801" s="1268"/>
      <c r="AK801" s="1268"/>
      <c r="AL801" s="1268"/>
      <c r="AM801" s="1268"/>
      <c r="AN801" s="1268"/>
      <c r="AO801" s="1452"/>
      <c r="AP801" s="1563"/>
    </row>
    <row r="802" spans="1:42" s="1249" customFormat="1" ht="13.8" hidden="1" x14ac:dyDescent="0.3">
      <c r="A802" s="928" t="s">
        <v>7488</v>
      </c>
      <c r="B802" s="928" t="s">
        <v>9478</v>
      </c>
      <c r="C802" s="928">
        <v>5581</v>
      </c>
      <c r="D802" s="928" t="s">
        <v>376</v>
      </c>
      <c r="E802" s="928" t="s">
        <v>6623</v>
      </c>
      <c r="F802" s="928" t="s">
        <v>101</v>
      </c>
      <c r="G802" s="928" t="s">
        <v>2638</v>
      </c>
      <c r="H802" s="928" t="s">
        <v>8467</v>
      </c>
      <c r="I802" s="928" t="s">
        <v>10586</v>
      </c>
      <c r="J802" s="928" t="s">
        <v>390</v>
      </c>
      <c r="K802" s="928">
        <v>1129685682</v>
      </c>
      <c r="L802" s="1391">
        <v>43243</v>
      </c>
      <c r="M802" s="1307">
        <v>7</v>
      </c>
      <c r="N802" s="1307" t="s">
        <v>51</v>
      </c>
      <c r="O802" s="928">
        <v>3238549027</v>
      </c>
      <c r="P802" s="928"/>
      <c r="Q802" s="928"/>
      <c r="R802" s="928" t="s">
        <v>380</v>
      </c>
      <c r="S802" s="928" t="s">
        <v>54</v>
      </c>
      <c r="T802" s="928" t="s">
        <v>9492</v>
      </c>
      <c r="U802" s="928"/>
      <c r="V802" s="1352"/>
      <c r="W802" s="1352"/>
      <c r="X802" s="1352"/>
      <c r="Y802" s="1454"/>
      <c r="Z802" s="1454"/>
      <c r="AA802" s="1454"/>
      <c r="AB802" s="1454"/>
      <c r="AC802" s="1454"/>
      <c r="AD802" s="1454"/>
      <c r="AE802" s="1454"/>
      <c r="AF802" s="1268"/>
      <c r="AG802" s="1268"/>
      <c r="AH802" s="1268"/>
      <c r="AI802" s="1268"/>
      <c r="AJ802" s="1268"/>
      <c r="AK802" s="1268"/>
      <c r="AL802" s="1268"/>
      <c r="AM802" s="1268"/>
      <c r="AN802" s="1268"/>
      <c r="AO802" s="1353"/>
    </row>
    <row r="803" spans="1:42" s="1249" customFormat="1" ht="13.8" hidden="1" x14ac:dyDescent="0.3">
      <c r="A803" s="928" t="s">
        <v>7488</v>
      </c>
      <c r="B803" s="928" t="s">
        <v>9478</v>
      </c>
      <c r="C803" s="928">
        <v>5582</v>
      </c>
      <c r="D803" s="928" t="s">
        <v>376</v>
      </c>
      <c r="E803" s="928" t="s">
        <v>160</v>
      </c>
      <c r="F803" s="928" t="s">
        <v>378</v>
      </c>
      <c r="G803" s="928" t="s">
        <v>2638</v>
      </c>
      <c r="H803" s="928" t="s">
        <v>1898</v>
      </c>
      <c r="I803" s="928" t="s">
        <v>10587</v>
      </c>
      <c r="J803" s="928" t="s">
        <v>431</v>
      </c>
      <c r="K803" s="928">
        <v>1037488918</v>
      </c>
      <c r="L803" s="1391">
        <v>44870</v>
      </c>
      <c r="M803" s="1307">
        <v>3</v>
      </c>
      <c r="N803" s="1307" t="s">
        <v>379</v>
      </c>
      <c r="O803" s="928">
        <v>3238549027</v>
      </c>
      <c r="P803" s="928"/>
      <c r="Q803" s="928"/>
      <c r="R803" s="928" t="s">
        <v>380</v>
      </c>
      <c r="S803" s="928" t="s">
        <v>54</v>
      </c>
      <c r="T803" s="928" t="s">
        <v>9492</v>
      </c>
      <c r="U803" s="928"/>
      <c r="V803" s="1352"/>
      <c r="W803" s="1352"/>
      <c r="X803" s="1352"/>
      <c r="Y803" s="1454"/>
      <c r="Z803" s="1454"/>
      <c r="AA803" s="1454"/>
      <c r="AB803" s="1454"/>
      <c r="AC803" s="1454"/>
      <c r="AD803" s="1454"/>
      <c r="AE803" s="1454"/>
      <c r="AF803" s="1268"/>
      <c r="AG803" s="1268"/>
      <c r="AH803" s="1268"/>
      <c r="AI803" s="1268"/>
      <c r="AJ803" s="1268"/>
      <c r="AK803" s="1268"/>
      <c r="AL803" s="1268"/>
      <c r="AM803" s="1268"/>
      <c r="AN803" s="1268"/>
      <c r="AO803" s="1353"/>
    </row>
    <row r="804" spans="1:42" s="1249" customFormat="1" ht="13.8" hidden="1" x14ac:dyDescent="0.3">
      <c r="A804" s="928" t="s">
        <v>7488</v>
      </c>
      <c r="B804" s="928" t="s">
        <v>9478</v>
      </c>
      <c r="C804" s="928">
        <v>5583</v>
      </c>
      <c r="D804" s="928" t="s">
        <v>376</v>
      </c>
      <c r="E804" s="928" t="s">
        <v>1814</v>
      </c>
      <c r="F804" s="928" t="s">
        <v>638</v>
      </c>
      <c r="G804" s="928" t="s">
        <v>2638</v>
      </c>
      <c r="H804" s="928" t="s">
        <v>2823</v>
      </c>
      <c r="I804" s="928" t="s">
        <v>10588</v>
      </c>
      <c r="J804" s="928" t="s">
        <v>50</v>
      </c>
      <c r="K804" s="928">
        <v>15023777</v>
      </c>
      <c r="L804" s="1391">
        <v>22701</v>
      </c>
      <c r="M804" s="1307">
        <v>63</v>
      </c>
      <c r="N804" s="1307" t="s">
        <v>379</v>
      </c>
      <c r="O804" s="928">
        <v>3238549027</v>
      </c>
      <c r="P804" s="928"/>
      <c r="Q804" s="928"/>
      <c r="R804" s="928" t="s">
        <v>380</v>
      </c>
      <c r="S804" s="928" t="s">
        <v>54</v>
      </c>
      <c r="T804" s="928" t="s">
        <v>9492</v>
      </c>
      <c r="U804" s="928"/>
      <c r="V804" s="1352"/>
      <c r="W804" s="1352"/>
      <c r="X804" s="1352"/>
      <c r="Y804" s="1454"/>
      <c r="Z804" s="1454"/>
      <c r="AA804" s="1454"/>
      <c r="AB804" s="1454"/>
      <c r="AC804" s="1454"/>
      <c r="AD804" s="1449"/>
      <c r="AE804" s="1454"/>
      <c r="AF804" s="1268"/>
      <c r="AG804" s="1268"/>
      <c r="AH804" s="1268"/>
      <c r="AI804" s="1268"/>
      <c r="AJ804" s="1268"/>
      <c r="AK804" s="1268"/>
      <c r="AL804" s="1268"/>
      <c r="AM804" s="1268"/>
      <c r="AN804" s="1268"/>
      <c r="AO804" s="1452"/>
      <c r="AP804" s="1561"/>
    </row>
    <row r="805" spans="1:42" s="1249" customFormat="1" ht="13.8" hidden="1" x14ac:dyDescent="0.3">
      <c r="A805" s="928" t="s">
        <v>7488</v>
      </c>
      <c r="B805" s="928" t="s">
        <v>9478</v>
      </c>
      <c r="C805" s="928">
        <v>5591</v>
      </c>
      <c r="D805" s="928" t="s">
        <v>376</v>
      </c>
      <c r="E805" s="928" t="s">
        <v>1129</v>
      </c>
      <c r="F805" s="928"/>
      <c r="G805" s="928" t="s">
        <v>210</v>
      </c>
      <c r="H805" s="928" t="s">
        <v>1768</v>
      </c>
      <c r="I805" s="928" t="s">
        <v>10589</v>
      </c>
      <c r="J805" s="928" t="s">
        <v>390</v>
      </c>
      <c r="K805" s="928">
        <v>1067901286</v>
      </c>
      <c r="L805" s="1391">
        <v>40005</v>
      </c>
      <c r="M805" s="1307">
        <v>16</v>
      </c>
      <c r="N805" s="1307" t="s">
        <v>379</v>
      </c>
      <c r="O805" s="928">
        <v>3114190385</v>
      </c>
      <c r="P805" s="928"/>
      <c r="Q805" s="928"/>
      <c r="R805" s="928" t="s">
        <v>380</v>
      </c>
      <c r="S805" s="928" t="s">
        <v>54</v>
      </c>
      <c r="T805" s="928" t="s">
        <v>7477</v>
      </c>
      <c r="U805" s="928"/>
      <c r="V805" s="1352"/>
      <c r="W805" s="1352"/>
      <c r="X805" s="1352"/>
      <c r="Y805" s="1454"/>
      <c r="Z805" s="1454"/>
      <c r="AA805" s="1454"/>
      <c r="AB805" s="1454"/>
      <c r="AC805" s="1454"/>
      <c r="AD805" s="1449"/>
      <c r="AE805" s="1454"/>
      <c r="AF805" s="1268"/>
      <c r="AG805" s="1268"/>
      <c r="AH805" s="1268"/>
      <c r="AI805" s="1268"/>
      <c r="AJ805" s="1268"/>
      <c r="AK805" s="1268"/>
      <c r="AL805" s="1268"/>
      <c r="AM805" s="1268"/>
      <c r="AN805" s="1268"/>
      <c r="AO805" s="1452"/>
      <c r="AP805" s="1563"/>
    </row>
    <row r="806" spans="1:42" s="1249" customFormat="1" ht="13.8" hidden="1" x14ac:dyDescent="0.3">
      <c r="A806" s="928" t="s">
        <v>7488</v>
      </c>
      <c r="B806" s="928" t="s">
        <v>9478</v>
      </c>
      <c r="C806" s="928">
        <v>5601</v>
      </c>
      <c r="D806" s="928" t="s">
        <v>376</v>
      </c>
      <c r="E806" s="928" t="s">
        <v>10590</v>
      </c>
      <c r="F806" s="928" t="s">
        <v>5333</v>
      </c>
      <c r="G806" s="928" t="s">
        <v>3258</v>
      </c>
      <c r="H806" s="928" t="s">
        <v>415</v>
      </c>
      <c r="I806" s="928" t="s">
        <v>10591</v>
      </c>
      <c r="J806" s="928" t="s">
        <v>390</v>
      </c>
      <c r="K806" s="928">
        <v>1148146267</v>
      </c>
      <c r="L806" s="1391">
        <v>42927</v>
      </c>
      <c r="M806" s="1307">
        <v>8</v>
      </c>
      <c r="N806" s="1307" t="s">
        <v>51</v>
      </c>
      <c r="O806" s="928">
        <v>3238175984</v>
      </c>
      <c r="P806" s="928"/>
      <c r="Q806" s="928"/>
      <c r="R806" s="928" t="s">
        <v>380</v>
      </c>
      <c r="S806" s="928" t="s">
        <v>54</v>
      </c>
      <c r="T806" s="928" t="s">
        <v>7477</v>
      </c>
      <c r="U806" s="928"/>
      <c r="V806" s="1352"/>
      <c r="W806" s="1352"/>
      <c r="X806" s="1352"/>
      <c r="Y806" s="1454"/>
      <c r="Z806" s="1454"/>
      <c r="AA806" s="1454"/>
      <c r="AB806" s="1454"/>
      <c r="AC806" s="1454"/>
      <c r="AD806" s="1454"/>
      <c r="AE806" s="1454"/>
      <c r="AF806" s="1268"/>
      <c r="AG806" s="1268"/>
      <c r="AH806" s="1268"/>
      <c r="AI806" s="1268"/>
      <c r="AJ806" s="1268"/>
      <c r="AK806" s="1268"/>
      <c r="AL806" s="1268"/>
      <c r="AM806" s="1268"/>
      <c r="AN806" s="1268"/>
      <c r="AO806" s="1353"/>
    </row>
    <row r="807" spans="1:42" s="1249" customFormat="1" ht="13.8" hidden="1" x14ac:dyDescent="0.3">
      <c r="A807" s="928" t="s">
        <v>7488</v>
      </c>
      <c r="B807" s="928" t="s">
        <v>9478</v>
      </c>
      <c r="C807" s="928">
        <v>5602</v>
      </c>
      <c r="D807" s="928" t="s">
        <v>376</v>
      </c>
      <c r="E807" s="928" t="s">
        <v>10592</v>
      </c>
      <c r="F807" s="928"/>
      <c r="G807" s="928" t="s">
        <v>4881</v>
      </c>
      <c r="H807" s="928" t="s">
        <v>3258</v>
      </c>
      <c r="I807" s="928" t="s">
        <v>10593</v>
      </c>
      <c r="J807" s="928" t="s">
        <v>431</v>
      </c>
      <c r="K807" s="928">
        <v>1037481910</v>
      </c>
      <c r="L807" s="1391">
        <v>40764</v>
      </c>
      <c r="M807" s="1307">
        <v>14</v>
      </c>
      <c r="N807" s="1307" t="s">
        <v>51</v>
      </c>
      <c r="O807" s="928">
        <v>3238175984</v>
      </c>
      <c r="P807" s="928"/>
      <c r="Q807" s="928"/>
      <c r="R807" s="928" t="s">
        <v>380</v>
      </c>
      <c r="S807" s="928" t="s">
        <v>54</v>
      </c>
      <c r="T807" s="928" t="s">
        <v>7477</v>
      </c>
      <c r="U807" s="928"/>
      <c r="V807" s="1352"/>
      <c r="W807" s="1352"/>
      <c r="X807" s="1352"/>
      <c r="Y807" s="1454"/>
      <c r="Z807" s="1454"/>
      <c r="AA807" s="1454"/>
      <c r="AB807" s="1454"/>
      <c r="AC807" s="1454"/>
      <c r="AD807" s="1454"/>
      <c r="AE807" s="1454"/>
      <c r="AF807" s="1268"/>
      <c r="AG807" s="1268"/>
      <c r="AH807" s="1268"/>
      <c r="AI807" s="1268"/>
      <c r="AJ807" s="1268"/>
      <c r="AK807" s="1268"/>
      <c r="AL807" s="1268"/>
      <c r="AM807" s="1268"/>
      <c r="AN807" s="1268"/>
      <c r="AO807" s="1353"/>
    </row>
    <row r="808" spans="1:42" s="1249" customFormat="1" ht="13.8" hidden="1" x14ac:dyDescent="0.3">
      <c r="A808" s="928" t="s">
        <v>7488</v>
      </c>
      <c r="B808" s="928" t="s">
        <v>9478</v>
      </c>
      <c r="C808" s="928">
        <v>5603</v>
      </c>
      <c r="D808" s="928" t="s">
        <v>376</v>
      </c>
      <c r="E808" s="928" t="s">
        <v>6554</v>
      </c>
      <c r="F808" s="928" t="s">
        <v>378</v>
      </c>
      <c r="G808" s="928" t="s">
        <v>3258</v>
      </c>
      <c r="H808" s="928" t="s">
        <v>415</v>
      </c>
      <c r="I808" s="928" t="s">
        <v>10594</v>
      </c>
      <c r="J808" s="928" t="s">
        <v>431</v>
      </c>
      <c r="K808" s="928">
        <v>1037487193</v>
      </c>
      <c r="L808" s="1391">
        <v>43595</v>
      </c>
      <c r="M808" s="1307">
        <v>6</v>
      </c>
      <c r="N808" s="1307" t="s">
        <v>379</v>
      </c>
      <c r="O808" s="928">
        <v>3238175984</v>
      </c>
      <c r="P808" s="928"/>
      <c r="Q808" s="928"/>
      <c r="R808" s="928" t="s">
        <v>380</v>
      </c>
      <c r="S808" s="928" t="s">
        <v>54</v>
      </c>
      <c r="T808" s="928" t="s">
        <v>7477</v>
      </c>
      <c r="U808" s="928"/>
      <c r="V808" s="1352"/>
      <c r="W808" s="1352"/>
      <c r="X808" s="1352"/>
      <c r="Y808" s="1454"/>
      <c r="Z808" s="1454"/>
      <c r="AA808" s="1454"/>
      <c r="AB808" s="1454"/>
      <c r="AC808" s="1454"/>
      <c r="AD808" s="1454"/>
      <c r="AE808" s="1454"/>
      <c r="AF808" s="1268"/>
      <c r="AG808" s="1268"/>
      <c r="AH808" s="1268"/>
      <c r="AI808" s="1268"/>
      <c r="AJ808" s="1268"/>
      <c r="AK808" s="1268"/>
      <c r="AL808" s="1268"/>
      <c r="AM808" s="1268"/>
      <c r="AN808" s="1268"/>
      <c r="AO808" s="1353"/>
    </row>
    <row r="809" spans="1:42" s="1249" customFormat="1" ht="13.8" hidden="1" x14ac:dyDescent="0.3">
      <c r="A809" s="928" t="s">
        <v>7488</v>
      </c>
      <c r="B809" s="928" t="s">
        <v>9478</v>
      </c>
      <c r="C809" s="928">
        <v>5604</v>
      </c>
      <c r="D809" s="928" t="s">
        <v>376</v>
      </c>
      <c r="E809" s="928" t="s">
        <v>107</v>
      </c>
      <c r="F809" s="928" t="s">
        <v>2512</v>
      </c>
      <c r="G809" s="928" t="s">
        <v>7490</v>
      </c>
      <c r="H809" s="928" t="s">
        <v>3258</v>
      </c>
      <c r="I809" s="928" t="s">
        <v>10595</v>
      </c>
      <c r="J809" s="928" t="s">
        <v>390</v>
      </c>
      <c r="K809" s="928">
        <v>1037485585</v>
      </c>
      <c r="L809" s="1391">
        <v>42504</v>
      </c>
      <c r="M809" s="1307">
        <v>9</v>
      </c>
      <c r="N809" s="1307" t="s">
        <v>51</v>
      </c>
      <c r="O809" s="928">
        <v>3238175984</v>
      </c>
      <c r="P809" s="928"/>
      <c r="Q809" s="928"/>
      <c r="R809" s="928" t="s">
        <v>380</v>
      </c>
      <c r="S809" s="928" t="s">
        <v>54</v>
      </c>
      <c r="T809" s="928" t="s">
        <v>7477</v>
      </c>
      <c r="U809" s="928"/>
      <c r="V809" s="1352"/>
      <c r="W809" s="1352"/>
      <c r="X809" s="1352"/>
      <c r="Y809" s="1454"/>
      <c r="Z809" s="1454"/>
      <c r="AA809" s="1454"/>
      <c r="AB809" s="1454"/>
      <c r="AC809" s="1454"/>
      <c r="AD809" s="1449"/>
      <c r="AE809" s="1454"/>
      <c r="AF809" s="1268"/>
      <c r="AG809" s="1268"/>
      <c r="AH809" s="1268"/>
      <c r="AI809" s="1268"/>
      <c r="AJ809" s="1268"/>
      <c r="AK809" s="1268"/>
      <c r="AL809" s="1268"/>
      <c r="AM809" s="1268"/>
      <c r="AN809" s="1268"/>
      <c r="AO809" s="1460"/>
      <c r="AP809" s="1561"/>
    </row>
    <row r="810" spans="1:42" s="1249" customFormat="1" ht="13.8" hidden="1" x14ac:dyDescent="0.3">
      <c r="A810" s="928" t="s">
        <v>7488</v>
      </c>
      <c r="B810" s="928" t="s">
        <v>9478</v>
      </c>
      <c r="C810" s="928">
        <v>5611</v>
      </c>
      <c r="D810" s="928" t="s">
        <v>376</v>
      </c>
      <c r="E810" s="928" t="s">
        <v>854</v>
      </c>
      <c r="F810" s="928"/>
      <c r="G810" s="928" t="s">
        <v>4745</v>
      </c>
      <c r="H810" s="928" t="s">
        <v>5315</v>
      </c>
      <c r="I810" s="928" t="s">
        <v>10596</v>
      </c>
      <c r="J810" s="928" t="s">
        <v>50</v>
      </c>
      <c r="K810" s="928">
        <v>6687878</v>
      </c>
      <c r="L810" s="1391">
        <v>20523</v>
      </c>
      <c r="M810" s="1307">
        <v>69</v>
      </c>
      <c r="N810" s="1307" t="s">
        <v>379</v>
      </c>
      <c r="O810" s="928">
        <v>3247954432</v>
      </c>
      <c r="P810" s="928"/>
      <c r="Q810" s="928"/>
      <c r="R810" s="928" t="s">
        <v>380</v>
      </c>
      <c r="S810" s="928" t="s">
        <v>54</v>
      </c>
      <c r="T810" s="928" t="s">
        <v>9985</v>
      </c>
      <c r="U810" s="928"/>
      <c r="V810" s="1352"/>
      <c r="W810" s="1352"/>
      <c r="X810" s="1352"/>
      <c r="Y810" s="1454"/>
      <c r="Z810" s="1454"/>
      <c r="AA810" s="1454"/>
      <c r="AB810" s="1454"/>
      <c r="AC810" s="1454"/>
      <c r="AD810" s="1449"/>
      <c r="AE810" s="1454"/>
      <c r="AF810" s="1268"/>
      <c r="AG810" s="1268"/>
      <c r="AH810" s="1268"/>
      <c r="AI810" s="1268"/>
      <c r="AJ810" s="1268"/>
      <c r="AK810" s="1268"/>
      <c r="AL810" s="1268"/>
      <c r="AM810" s="1268"/>
      <c r="AN810" s="1268"/>
      <c r="AO810" s="1452"/>
      <c r="AP810" s="1563"/>
    </row>
    <row r="811" spans="1:42" s="1249" customFormat="1" ht="13.8" hidden="1" x14ac:dyDescent="0.3">
      <c r="A811" s="928" t="s">
        <v>7488</v>
      </c>
      <c r="B811" s="928" t="s">
        <v>9478</v>
      </c>
      <c r="C811" s="928">
        <v>5621</v>
      </c>
      <c r="D811" s="928" t="s">
        <v>376</v>
      </c>
      <c r="E811" s="928" t="s">
        <v>377</v>
      </c>
      <c r="F811" s="928" t="s">
        <v>378</v>
      </c>
      <c r="G811" s="928" t="s">
        <v>554</v>
      </c>
      <c r="H811" s="928" t="s">
        <v>2384</v>
      </c>
      <c r="I811" s="928" t="s">
        <v>10597</v>
      </c>
      <c r="J811" s="928" t="s">
        <v>390</v>
      </c>
      <c r="K811" s="928">
        <v>1037479902</v>
      </c>
      <c r="L811" s="1391">
        <v>40163</v>
      </c>
      <c r="M811" s="1307">
        <v>16</v>
      </c>
      <c r="N811" s="1307" t="s">
        <v>379</v>
      </c>
      <c r="O811" s="928">
        <v>3505382621</v>
      </c>
      <c r="P811" s="928"/>
      <c r="Q811" s="928"/>
      <c r="R811" s="928" t="s">
        <v>380</v>
      </c>
      <c r="S811" s="928" t="s">
        <v>54</v>
      </c>
      <c r="T811" s="928" t="s">
        <v>7477</v>
      </c>
      <c r="U811" s="928"/>
      <c r="V811" s="1352"/>
      <c r="W811" s="1352"/>
      <c r="X811" s="1352"/>
      <c r="Y811" s="1454"/>
      <c r="Z811" s="1454"/>
      <c r="AA811" s="1454"/>
      <c r="AB811" s="1454"/>
      <c r="AC811" s="1454"/>
      <c r="AD811" s="1454"/>
      <c r="AE811" s="1454"/>
      <c r="AF811" s="1268"/>
      <c r="AG811" s="1268"/>
      <c r="AH811" s="1268"/>
      <c r="AI811" s="1268"/>
      <c r="AJ811" s="1268"/>
      <c r="AK811" s="1268"/>
      <c r="AL811" s="1268"/>
      <c r="AM811" s="1268"/>
      <c r="AN811" s="1268"/>
      <c r="AO811" s="1353"/>
    </row>
    <row r="812" spans="1:42" s="1249" customFormat="1" ht="13.8" hidden="1" x14ac:dyDescent="0.3">
      <c r="A812" s="928" t="s">
        <v>7488</v>
      </c>
      <c r="B812" s="928" t="s">
        <v>9478</v>
      </c>
      <c r="C812" s="928">
        <v>5622</v>
      </c>
      <c r="D812" s="928" t="s">
        <v>376</v>
      </c>
      <c r="E812" s="928" t="s">
        <v>5460</v>
      </c>
      <c r="F812" s="928"/>
      <c r="G812" s="928" t="s">
        <v>1111</v>
      </c>
      <c r="H812" s="928" t="s">
        <v>2384</v>
      </c>
      <c r="I812" s="928" t="s">
        <v>10598</v>
      </c>
      <c r="J812" s="928" t="s">
        <v>431</v>
      </c>
      <c r="K812" s="928">
        <v>1037489117</v>
      </c>
      <c r="L812" s="1391">
        <v>44990</v>
      </c>
      <c r="M812" s="1307">
        <v>2</v>
      </c>
      <c r="N812" s="1307" t="s">
        <v>51</v>
      </c>
      <c r="O812" s="928">
        <v>3505382621</v>
      </c>
      <c r="P812" s="928"/>
      <c r="Q812" s="928"/>
      <c r="R812" s="928" t="s">
        <v>380</v>
      </c>
      <c r="S812" s="928" t="s">
        <v>54</v>
      </c>
      <c r="T812" s="928" t="s">
        <v>7477</v>
      </c>
      <c r="U812" s="928"/>
      <c r="V812" s="1352"/>
      <c r="W812" s="1352"/>
      <c r="X812" s="1352"/>
      <c r="Y812" s="1454"/>
      <c r="Z812" s="1454"/>
      <c r="AA812" s="1454"/>
      <c r="AB812" s="1454"/>
      <c r="AC812" s="1454"/>
      <c r="AD812" s="1449"/>
      <c r="AE812" s="1454"/>
      <c r="AF812" s="1268"/>
      <c r="AG812" s="1268"/>
      <c r="AH812" s="1268"/>
      <c r="AI812" s="1268"/>
      <c r="AJ812" s="1268"/>
      <c r="AK812" s="1268"/>
      <c r="AL812" s="1268"/>
      <c r="AM812" s="1268"/>
      <c r="AN812" s="1268"/>
      <c r="AO812" s="1452"/>
      <c r="AP812" s="1561"/>
    </row>
    <row r="813" spans="1:42" s="1249" customFormat="1" ht="13.8" hidden="1" x14ac:dyDescent="0.3">
      <c r="A813" s="928" t="s">
        <v>7488</v>
      </c>
      <c r="B813" s="928" t="s">
        <v>9478</v>
      </c>
      <c r="C813" s="928">
        <v>5631</v>
      </c>
      <c r="D813" s="928" t="s">
        <v>376</v>
      </c>
      <c r="E813" s="928" t="s">
        <v>571</v>
      </c>
      <c r="F813" s="928"/>
      <c r="G813" s="928" t="s">
        <v>2918</v>
      </c>
      <c r="H813" s="928" t="s">
        <v>1768</v>
      </c>
      <c r="I813" s="928" t="s">
        <v>10599</v>
      </c>
      <c r="J813" s="928" t="s">
        <v>390</v>
      </c>
      <c r="K813" s="928">
        <v>1037481512</v>
      </c>
      <c r="L813" s="1391">
        <v>40771</v>
      </c>
      <c r="M813" s="1307">
        <v>14</v>
      </c>
      <c r="N813" s="1307" t="s">
        <v>379</v>
      </c>
      <c r="O813" s="928">
        <v>3135330212</v>
      </c>
      <c r="P813" s="928"/>
      <c r="Q813" s="928"/>
      <c r="R813" s="928" t="s">
        <v>380</v>
      </c>
      <c r="S813" s="928" t="s">
        <v>54</v>
      </c>
      <c r="T813" s="928" t="s">
        <v>7477</v>
      </c>
      <c r="U813" s="928"/>
      <c r="V813" s="1352"/>
      <c r="W813" s="1352"/>
      <c r="X813" s="1352"/>
      <c r="Y813" s="1454"/>
      <c r="Z813" s="1454"/>
      <c r="AA813" s="1454"/>
      <c r="AB813" s="1454"/>
      <c r="AC813" s="1454"/>
      <c r="AD813" s="1454"/>
      <c r="AE813" s="1454"/>
      <c r="AF813" s="1268"/>
      <c r="AG813" s="1268"/>
      <c r="AH813" s="1268"/>
      <c r="AI813" s="1268"/>
      <c r="AJ813" s="1268"/>
      <c r="AK813" s="1268"/>
      <c r="AL813" s="1268"/>
      <c r="AM813" s="1268"/>
      <c r="AN813" s="1268"/>
      <c r="AO813" s="1353"/>
    </row>
    <row r="814" spans="1:42" s="1249" customFormat="1" ht="13.8" hidden="1" x14ac:dyDescent="0.3">
      <c r="A814" s="928" t="s">
        <v>7488</v>
      </c>
      <c r="B814" s="928" t="s">
        <v>9478</v>
      </c>
      <c r="C814" s="928">
        <v>5632</v>
      </c>
      <c r="D814" s="928" t="s">
        <v>376</v>
      </c>
      <c r="E814" s="928" t="s">
        <v>1079</v>
      </c>
      <c r="F814" s="928" t="s">
        <v>991</v>
      </c>
      <c r="G814" s="928" t="s">
        <v>2918</v>
      </c>
      <c r="H814" s="928" t="s">
        <v>1768</v>
      </c>
      <c r="I814" s="928" t="s">
        <v>10600</v>
      </c>
      <c r="J814" s="928" t="s">
        <v>50</v>
      </c>
      <c r="K814" s="928">
        <v>1037470098</v>
      </c>
      <c r="L814" s="1391">
        <v>38263</v>
      </c>
      <c r="M814" s="1307">
        <v>20</v>
      </c>
      <c r="N814" s="1307" t="s">
        <v>379</v>
      </c>
      <c r="O814" s="928">
        <v>3135330212</v>
      </c>
      <c r="P814" s="928"/>
      <c r="Q814" s="928"/>
      <c r="R814" s="928" t="s">
        <v>380</v>
      </c>
      <c r="S814" s="928" t="s">
        <v>54</v>
      </c>
      <c r="T814" s="928" t="s">
        <v>7477</v>
      </c>
      <c r="U814" s="928"/>
      <c r="V814" s="1352"/>
      <c r="W814" s="1352"/>
      <c r="X814" s="1352"/>
      <c r="Y814" s="1454"/>
      <c r="Z814" s="1454"/>
      <c r="AA814" s="1454"/>
      <c r="AB814" s="1454"/>
      <c r="AC814" s="1454"/>
      <c r="AD814" s="1449"/>
      <c r="AE814" s="1454"/>
      <c r="AF814" s="1268"/>
      <c r="AG814" s="1268"/>
      <c r="AH814" s="1268"/>
      <c r="AI814" s="1268"/>
      <c r="AJ814" s="1268"/>
      <c r="AK814" s="1268"/>
      <c r="AL814" s="1268"/>
      <c r="AM814" s="1268"/>
      <c r="AN814" s="1268"/>
      <c r="AO814" s="1452"/>
      <c r="AP814" s="1561"/>
    </row>
    <row r="815" spans="1:42" s="1249" customFormat="1" ht="13.8" hidden="1" x14ac:dyDescent="0.3">
      <c r="A815" s="928" t="s">
        <v>7488</v>
      </c>
      <c r="B815" s="928" t="s">
        <v>9478</v>
      </c>
      <c r="C815" s="928">
        <v>5641</v>
      </c>
      <c r="D815" s="928" t="s">
        <v>376</v>
      </c>
      <c r="E815" s="928" t="s">
        <v>5022</v>
      </c>
      <c r="F815" s="928" t="s">
        <v>438</v>
      </c>
      <c r="G815" s="928" t="s">
        <v>5643</v>
      </c>
      <c r="H815" s="928" t="s">
        <v>1793</v>
      </c>
      <c r="I815" s="928" t="s">
        <v>10601</v>
      </c>
      <c r="J815" s="928" t="s">
        <v>431</v>
      </c>
      <c r="K815" s="928">
        <v>1200717998</v>
      </c>
      <c r="L815" s="1391">
        <v>44153</v>
      </c>
      <c r="M815" s="1307">
        <v>5</v>
      </c>
      <c r="N815" s="1307" t="s">
        <v>51</v>
      </c>
      <c r="O815" s="928">
        <v>3248368224</v>
      </c>
      <c r="P815" s="928"/>
      <c r="Q815" s="928"/>
      <c r="R815" s="928" t="s">
        <v>380</v>
      </c>
      <c r="S815" s="928" t="s">
        <v>54</v>
      </c>
      <c r="T815" s="928" t="s">
        <v>7477</v>
      </c>
      <c r="U815" s="928"/>
      <c r="V815" s="1352"/>
      <c r="W815" s="1352"/>
      <c r="X815" s="1352"/>
      <c r="Y815" s="1454"/>
      <c r="Z815" s="1454"/>
      <c r="AA815" s="1454"/>
      <c r="AB815" s="1454"/>
      <c r="AC815" s="1454"/>
      <c r="AD815" s="1449"/>
      <c r="AE815" s="1454"/>
      <c r="AF815" s="1268"/>
      <c r="AG815" s="1268"/>
      <c r="AH815" s="1268"/>
      <c r="AI815" s="1268"/>
      <c r="AJ815" s="1268"/>
      <c r="AK815" s="1268"/>
      <c r="AL815" s="1268"/>
      <c r="AM815" s="1268"/>
      <c r="AN815" s="1268"/>
      <c r="AO815" s="1452"/>
      <c r="AP815" s="1563"/>
    </row>
    <row r="816" spans="1:42" s="1249" customFormat="1" ht="13.8" hidden="1" x14ac:dyDescent="0.3">
      <c r="A816" s="928" t="s">
        <v>7488</v>
      </c>
      <c r="B816" s="928" t="s">
        <v>9478</v>
      </c>
      <c r="C816" s="928">
        <v>5651</v>
      </c>
      <c r="D816" s="928" t="s">
        <v>376</v>
      </c>
      <c r="E816" s="928" t="s">
        <v>5022</v>
      </c>
      <c r="F816" s="928" t="s">
        <v>438</v>
      </c>
      <c r="G816" s="928" t="s">
        <v>5347</v>
      </c>
      <c r="H816" s="928" t="s">
        <v>9105</v>
      </c>
      <c r="I816" s="928" t="s">
        <v>10602</v>
      </c>
      <c r="J816" s="928" t="s">
        <v>390</v>
      </c>
      <c r="K816" s="928">
        <v>1129685355</v>
      </c>
      <c r="L816" s="1391">
        <v>41702</v>
      </c>
      <c r="M816" s="1307">
        <v>11</v>
      </c>
      <c r="N816" s="1307" t="s">
        <v>51</v>
      </c>
      <c r="O816" s="928">
        <v>305498528</v>
      </c>
      <c r="P816" s="928"/>
      <c r="Q816" s="928"/>
      <c r="R816" s="928" t="s">
        <v>380</v>
      </c>
      <c r="S816" s="928" t="s">
        <v>54</v>
      </c>
      <c r="T816" s="928" t="s">
        <v>7477</v>
      </c>
      <c r="U816" s="928"/>
      <c r="V816" s="1352"/>
      <c r="W816" s="1352"/>
      <c r="X816" s="1352"/>
      <c r="Y816" s="1454"/>
      <c r="Z816" s="1454"/>
      <c r="AA816" s="1454"/>
      <c r="AB816" s="1454"/>
      <c r="AC816" s="1454"/>
      <c r="AD816" s="1454"/>
      <c r="AE816" s="1454"/>
      <c r="AF816" s="1268"/>
      <c r="AG816" s="1268"/>
      <c r="AH816" s="1268"/>
      <c r="AI816" s="1268"/>
      <c r="AJ816" s="1268"/>
      <c r="AK816" s="1268"/>
      <c r="AL816" s="1268"/>
      <c r="AM816" s="1268"/>
      <c r="AN816" s="1268"/>
      <c r="AO816" s="1353"/>
    </row>
    <row r="817" spans="1:43" s="1249" customFormat="1" ht="13.8" hidden="1" x14ac:dyDescent="0.3">
      <c r="A817" s="928" t="s">
        <v>7488</v>
      </c>
      <c r="B817" s="928" t="s">
        <v>9478</v>
      </c>
      <c r="C817" s="928">
        <v>5652</v>
      </c>
      <c r="D817" s="928" t="s">
        <v>376</v>
      </c>
      <c r="E817" s="928" t="s">
        <v>10603</v>
      </c>
      <c r="F817" s="928"/>
      <c r="G817" s="928" t="s">
        <v>5643</v>
      </c>
      <c r="H817" s="928" t="s">
        <v>9105</v>
      </c>
      <c r="I817" s="928" t="s">
        <v>10604</v>
      </c>
      <c r="J817" s="928" t="s">
        <v>431</v>
      </c>
      <c r="K817" s="928">
        <v>1037487289</v>
      </c>
      <c r="L817" s="1391">
        <v>43736</v>
      </c>
      <c r="M817" s="1307">
        <v>6</v>
      </c>
      <c r="N817" s="1307" t="s">
        <v>379</v>
      </c>
      <c r="O817" s="928">
        <v>305498528</v>
      </c>
      <c r="P817" s="928"/>
      <c r="Q817" s="928"/>
      <c r="R817" s="928" t="s">
        <v>380</v>
      </c>
      <c r="S817" s="928" t="s">
        <v>54</v>
      </c>
      <c r="T817" s="928" t="s">
        <v>7477</v>
      </c>
      <c r="U817" s="928"/>
      <c r="V817" s="1352"/>
      <c r="W817" s="1352"/>
      <c r="X817" s="1352"/>
      <c r="Y817" s="1454"/>
      <c r="Z817" s="1454"/>
      <c r="AA817" s="1454"/>
      <c r="AB817" s="1454"/>
      <c r="AC817" s="1454"/>
      <c r="AD817" s="1449"/>
      <c r="AE817" s="1454"/>
      <c r="AF817" s="1268"/>
      <c r="AG817" s="1268"/>
      <c r="AH817" s="1268"/>
      <c r="AI817" s="1268"/>
      <c r="AJ817" s="1268"/>
      <c r="AK817" s="1268"/>
      <c r="AL817" s="1268"/>
      <c r="AM817" s="1268"/>
      <c r="AN817" s="1268"/>
      <c r="AO817" s="1460"/>
      <c r="AP817" s="1561"/>
    </row>
    <row r="818" spans="1:43" s="1249" customFormat="1" ht="13.8" hidden="1" x14ac:dyDescent="0.3">
      <c r="A818" s="928" t="s">
        <v>7488</v>
      </c>
      <c r="B818" s="928" t="s">
        <v>9478</v>
      </c>
      <c r="C818" s="928">
        <v>5661</v>
      </c>
      <c r="D818" s="928" t="s">
        <v>376</v>
      </c>
      <c r="E818" s="928" t="s">
        <v>404</v>
      </c>
      <c r="F818" s="928"/>
      <c r="G818" s="928" t="s">
        <v>1619</v>
      </c>
      <c r="H818" s="928" t="s">
        <v>4853</v>
      </c>
      <c r="I818" s="928" t="s">
        <v>10605</v>
      </c>
      <c r="J818" s="928" t="s">
        <v>50</v>
      </c>
      <c r="K818" s="928">
        <v>1007440936</v>
      </c>
      <c r="L818" s="1391">
        <v>37375</v>
      </c>
      <c r="M818" s="1307">
        <v>23</v>
      </c>
      <c r="N818" s="1307" t="s">
        <v>51</v>
      </c>
      <c r="O818" s="928">
        <v>3238842640</v>
      </c>
      <c r="P818" s="928"/>
      <c r="Q818" s="928"/>
      <c r="R818" s="928" t="s">
        <v>380</v>
      </c>
      <c r="S818" s="928" t="s">
        <v>54</v>
      </c>
      <c r="T818" s="928" t="s">
        <v>7477</v>
      </c>
      <c r="U818" s="928"/>
      <c r="V818" s="1352"/>
      <c r="W818" s="1352"/>
      <c r="X818" s="1352"/>
      <c r="Y818" s="1454"/>
      <c r="Z818" s="1454"/>
      <c r="AA818" s="1454"/>
      <c r="AB818" s="1454"/>
      <c r="AC818" s="1454"/>
      <c r="AD818" s="1454"/>
      <c r="AE818" s="1454"/>
      <c r="AF818" s="1268"/>
      <c r="AG818" s="1268"/>
      <c r="AH818" s="1268"/>
      <c r="AI818" s="1268"/>
      <c r="AJ818" s="1268"/>
      <c r="AK818" s="1268"/>
      <c r="AL818" s="1268"/>
      <c r="AM818" s="1268"/>
      <c r="AN818" s="1268"/>
      <c r="AO818" s="1353"/>
    </row>
    <row r="819" spans="1:43" s="1249" customFormat="1" ht="13.8" hidden="1" x14ac:dyDescent="0.3">
      <c r="A819" s="928" t="s">
        <v>7488</v>
      </c>
      <c r="B819" s="928" t="s">
        <v>9478</v>
      </c>
      <c r="C819" s="928">
        <v>567</v>
      </c>
      <c r="D819" s="928" t="s">
        <v>376</v>
      </c>
      <c r="E819" s="928" t="s">
        <v>731</v>
      </c>
      <c r="F819" s="928"/>
      <c r="G819" s="928" t="s">
        <v>1619</v>
      </c>
      <c r="H819" s="928" t="s">
        <v>5053</v>
      </c>
      <c r="I819" s="928" t="s">
        <v>10606</v>
      </c>
      <c r="J819" s="928" t="s">
        <v>50</v>
      </c>
      <c r="K819" s="928">
        <v>43823327</v>
      </c>
      <c r="L819" s="1391">
        <v>22720</v>
      </c>
      <c r="M819" s="1307">
        <v>63</v>
      </c>
      <c r="N819" s="1307" t="s">
        <v>51</v>
      </c>
      <c r="O819" s="928">
        <v>3505477291</v>
      </c>
      <c r="P819" s="928"/>
      <c r="Q819" s="928"/>
      <c r="R819" s="928" t="s">
        <v>380</v>
      </c>
      <c r="S819" s="928" t="s">
        <v>54</v>
      </c>
      <c r="T819" s="928" t="s">
        <v>7477</v>
      </c>
      <c r="U819" s="928"/>
      <c r="V819" s="1352"/>
      <c r="W819" s="1352"/>
      <c r="X819" s="1352"/>
      <c r="Y819" s="1454"/>
      <c r="Z819" s="1454"/>
      <c r="AA819" s="1454"/>
      <c r="AB819" s="1454"/>
      <c r="AC819" s="1454"/>
      <c r="AD819" s="1449"/>
      <c r="AE819" s="1454"/>
      <c r="AF819" s="1268"/>
      <c r="AG819" s="1268"/>
      <c r="AH819" s="1268"/>
      <c r="AI819" s="1268"/>
      <c r="AJ819" s="1268"/>
      <c r="AK819" s="1268"/>
      <c r="AL819" s="1268"/>
      <c r="AM819" s="1268"/>
      <c r="AN819" s="1268"/>
      <c r="AO819" s="1452"/>
      <c r="AP819" s="1561"/>
    </row>
    <row r="820" spans="1:43" s="1249" customFormat="1" ht="13.8" hidden="1" x14ac:dyDescent="0.3">
      <c r="A820" s="928" t="s">
        <v>7488</v>
      </c>
      <c r="B820" s="928" t="s">
        <v>9478</v>
      </c>
      <c r="C820" s="928">
        <v>5681</v>
      </c>
      <c r="D820" s="928" t="s">
        <v>376</v>
      </c>
      <c r="E820" s="928" t="s">
        <v>10607</v>
      </c>
      <c r="F820" s="928"/>
      <c r="G820" s="928" t="s">
        <v>407</v>
      </c>
      <c r="H820" s="928" t="s">
        <v>94</v>
      </c>
      <c r="I820" s="928" t="s">
        <v>10608</v>
      </c>
      <c r="J820" s="928" t="s">
        <v>431</v>
      </c>
      <c r="K820" s="928">
        <v>1037487785</v>
      </c>
      <c r="L820" s="1391">
        <v>44158</v>
      </c>
      <c r="M820" s="1307">
        <v>5</v>
      </c>
      <c r="N820" s="1307" t="s">
        <v>379</v>
      </c>
      <c r="O820" s="928">
        <v>3128589358</v>
      </c>
      <c r="P820" s="928"/>
      <c r="Q820" s="928"/>
      <c r="R820" s="928" t="s">
        <v>380</v>
      </c>
      <c r="S820" s="928" t="s">
        <v>54</v>
      </c>
      <c r="T820" s="928" t="s">
        <v>7477</v>
      </c>
      <c r="U820" s="928"/>
      <c r="V820" s="1352"/>
      <c r="W820" s="1352"/>
      <c r="X820" s="1352"/>
      <c r="Y820" s="1454"/>
      <c r="Z820" s="1454"/>
      <c r="AA820" s="1454"/>
      <c r="AB820" s="1454"/>
      <c r="AC820" s="1454"/>
      <c r="AD820" s="1449"/>
      <c r="AE820" s="1454"/>
      <c r="AF820" s="1268"/>
      <c r="AG820" s="1268"/>
      <c r="AH820" s="1268"/>
      <c r="AI820" s="1268"/>
      <c r="AJ820" s="1268"/>
      <c r="AK820" s="1268"/>
      <c r="AL820" s="1268"/>
      <c r="AM820" s="1268"/>
      <c r="AN820" s="1268"/>
      <c r="AO820" s="1573"/>
      <c r="AP820" s="1563"/>
    </row>
    <row r="821" spans="1:43" s="1249" customFormat="1" ht="13.8" x14ac:dyDescent="0.3">
      <c r="A821" s="928" t="s">
        <v>7488</v>
      </c>
      <c r="B821" s="928" t="s">
        <v>9478</v>
      </c>
      <c r="C821" s="928">
        <v>569</v>
      </c>
      <c r="D821" s="928" t="s">
        <v>45</v>
      </c>
      <c r="E821" s="928" t="s">
        <v>62</v>
      </c>
      <c r="F821" s="928" t="s">
        <v>985</v>
      </c>
      <c r="G821" s="928" t="s">
        <v>459</v>
      </c>
      <c r="H821" s="928" t="s">
        <v>4772</v>
      </c>
      <c r="I821" s="1540" t="s">
        <v>10609</v>
      </c>
      <c r="J821" s="928" t="s">
        <v>50</v>
      </c>
      <c r="K821" s="928">
        <v>1129684794</v>
      </c>
      <c r="L821" s="1391">
        <v>37861</v>
      </c>
      <c r="M821" s="1307">
        <v>22</v>
      </c>
      <c r="N821" s="1307" t="s">
        <v>51</v>
      </c>
      <c r="O821" s="928">
        <v>3026341030</v>
      </c>
      <c r="P821" s="928"/>
      <c r="Q821" s="928"/>
      <c r="R821" s="928" t="s">
        <v>380</v>
      </c>
      <c r="S821" s="928" t="s">
        <v>54</v>
      </c>
      <c r="T821" s="928" t="s">
        <v>7477</v>
      </c>
      <c r="U821" s="928"/>
      <c r="V821" s="1352" t="s">
        <v>57</v>
      </c>
      <c r="W821" s="1352" t="s">
        <v>57</v>
      </c>
      <c r="X821" s="1352" t="s">
        <v>57</v>
      </c>
      <c r="Y821" s="1456"/>
      <c r="Z821" s="1456"/>
      <c r="AA821" s="1456"/>
      <c r="AB821" s="1456"/>
      <c r="AC821" s="1456"/>
      <c r="AD821" s="1456" t="s">
        <v>58</v>
      </c>
      <c r="AE821" s="1456"/>
      <c r="AF821" s="1268" t="s">
        <v>59</v>
      </c>
      <c r="AG821" s="1268" t="s">
        <v>57</v>
      </c>
      <c r="AH821" s="1268" t="s">
        <v>59</v>
      </c>
      <c r="AI821" s="1268" t="s">
        <v>59</v>
      </c>
      <c r="AJ821" s="1268" t="s">
        <v>59</v>
      </c>
      <c r="AK821" s="1268" t="s">
        <v>59</v>
      </c>
      <c r="AL821" s="1268" t="s">
        <v>243</v>
      </c>
      <c r="AM821" s="1268"/>
      <c r="AN821" s="1264"/>
      <c r="AO821" s="1447" t="s">
        <v>61</v>
      </c>
      <c r="AP821" s="1350"/>
      <c r="AQ821" s="809" t="str" cm="1">
        <f t="array" ref="AQ821">IF(AD821="NO FAVORABLE","NO FAVORABLE",IF(SUMPRODUCT(--(TRIM(AF821:AK821)&lt;&gt;"SI"),--(TRIM(AF821:AK821)&lt;&gt;"NA"))&gt;0,"SUBSANAR","APROBADA CR"))</f>
        <v>APROBADA CR</v>
      </c>
    </row>
    <row r="822" spans="1:43" s="1249" customFormat="1" ht="13.8" hidden="1" x14ac:dyDescent="0.3">
      <c r="A822" s="928" t="s">
        <v>7488</v>
      </c>
      <c r="B822" s="928" t="s">
        <v>9478</v>
      </c>
      <c r="C822" s="928">
        <v>5691</v>
      </c>
      <c r="D822" s="928" t="s">
        <v>376</v>
      </c>
      <c r="E822" s="928" t="s">
        <v>2631</v>
      </c>
      <c r="F822" s="928"/>
      <c r="G822" s="928" t="s">
        <v>2638</v>
      </c>
      <c r="H822" s="928" t="s">
        <v>459</v>
      </c>
      <c r="I822" s="928" t="s">
        <v>10610</v>
      </c>
      <c r="J822" s="928" t="s">
        <v>431</v>
      </c>
      <c r="K822" s="928">
        <v>1037488423</v>
      </c>
      <c r="L822" s="1391">
        <v>44577</v>
      </c>
      <c r="M822" s="1307">
        <v>3</v>
      </c>
      <c r="N822" s="1307" t="s">
        <v>379</v>
      </c>
      <c r="O822" s="928">
        <v>3026341030</v>
      </c>
      <c r="P822" s="928"/>
      <c r="Q822" s="928"/>
      <c r="R822" s="928" t="s">
        <v>380</v>
      </c>
      <c r="S822" s="928" t="s">
        <v>54</v>
      </c>
      <c r="T822" s="928" t="s">
        <v>7477</v>
      </c>
      <c r="U822" s="928"/>
      <c r="V822" s="1352"/>
      <c r="W822" s="1352"/>
      <c r="X822" s="1352"/>
      <c r="Y822" s="1454"/>
      <c r="Z822" s="1454"/>
      <c r="AA822" s="1454"/>
      <c r="AB822" s="1454"/>
      <c r="AC822" s="1454"/>
      <c r="AD822" s="1449"/>
      <c r="AE822" s="1454"/>
      <c r="AF822" s="1268"/>
      <c r="AG822" s="1268"/>
      <c r="AH822" s="1268"/>
      <c r="AI822" s="1268"/>
      <c r="AJ822" s="1268"/>
      <c r="AK822" s="1268"/>
      <c r="AL822" s="1268"/>
      <c r="AM822" s="1268"/>
      <c r="AN822" s="1268"/>
      <c r="AO822" s="1580"/>
      <c r="AP822" s="1563"/>
    </row>
    <row r="823" spans="1:43" s="1249" customFormat="1" ht="13.8" hidden="1" x14ac:dyDescent="0.3">
      <c r="A823" s="928" t="s">
        <v>7488</v>
      </c>
      <c r="B823" s="928" t="s">
        <v>9478</v>
      </c>
      <c r="C823" s="928">
        <v>5711</v>
      </c>
      <c r="D823" s="928" t="s">
        <v>376</v>
      </c>
      <c r="E823" s="928" t="s">
        <v>481</v>
      </c>
      <c r="F823" s="928"/>
      <c r="G823" s="928" t="s">
        <v>495</v>
      </c>
      <c r="H823" s="928" t="s">
        <v>2384</v>
      </c>
      <c r="I823" s="928" t="s">
        <v>10611</v>
      </c>
      <c r="J823" s="928" t="s">
        <v>390</v>
      </c>
      <c r="K823" s="928">
        <v>1037486503</v>
      </c>
      <c r="L823" s="1391">
        <v>43021</v>
      </c>
      <c r="M823" s="1307">
        <v>8</v>
      </c>
      <c r="N823" s="1307" t="s">
        <v>379</v>
      </c>
      <c r="O823" s="928">
        <v>3248356713</v>
      </c>
      <c r="P823" s="928"/>
      <c r="Q823" s="928"/>
      <c r="R823" s="928" t="s">
        <v>380</v>
      </c>
      <c r="S823" s="928" t="s">
        <v>54</v>
      </c>
      <c r="T823" s="928" t="s">
        <v>7477</v>
      </c>
      <c r="U823" s="928"/>
      <c r="V823" s="1352"/>
      <c r="W823" s="1352"/>
      <c r="X823" s="1352"/>
      <c r="Y823" s="1454"/>
      <c r="Z823" s="1454"/>
      <c r="AA823" s="1454"/>
      <c r="AB823" s="1454"/>
      <c r="AC823" s="1454"/>
      <c r="AD823" s="1454"/>
      <c r="AE823" s="1454"/>
      <c r="AF823" s="1268"/>
      <c r="AG823" s="1268"/>
      <c r="AH823" s="1268"/>
      <c r="AI823" s="1268"/>
      <c r="AJ823" s="1268"/>
      <c r="AK823" s="1268"/>
      <c r="AL823" s="1268"/>
      <c r="AM823" s="1268"/>
      <c r="AN823" s="1268"/>
      <c r="AO823" s="1353"/>
    </row>
    <row r="824" spans="1:43" s="1249" customFormat="1" ht="13.8" hidden="1" x14ac:dyDescent="0.3">
      <c r="A824" s="928" t="s">
        <v>7488</v>
      </c>
      <c r="B824" s="928" t="s">
        <v>9478</v>
      </c>
      <c r="C824" s="928">
        <v>5712</v>
      </c>
      <c r="D824" s="928" t="s">
        <v>376</v>
      </c>
      <c r="E824" s="928" t="s">
        <v>5625</v>
      </c>
      <c r="F824" s="928" t="s">
        <v>438</v>
      </c>
      <c r="G824" s="928" t="s">
        <v>495</v>
      </c>
      <c r="H824" s="928" t="s">
        <v>2384</v>
      </c>
      <c r="I824" s="928" t="s">
        <v>10612</v>
      </c>
      <c r="J824" s="928" t="s">
        <v>431</v>
      </c>
      <c r="K824" s="928">
        <v>1037489407</v>
      </c>
      <c r="L824" s="1391">
        <v>45247</v>
      </c>
      <c r="M824" s="1307">
        <v>2</v>
      </c>
      <c r="N824" s="1307" t="s">
        <v>51</v>
      </c>
      <c r="O824" s="928">
        <v>3248356713</v>
      </c>
      <c r="P824" s="928"/>
      <c r="Q824" s="928"/>
      <c r="R824" s="928" t="s">
        <v>380</v>
      </c>
      <c r="S824" s="928" t="s">
        <v>54</v>
      </c>
      <c r="T824" s="928" t="s">
        <v>7477</v>
      </c>
      <c r="U824" s="928"/>
      <c r="V824" s="1352"/>
      <c r="W824" s="1352"/>
      <c r="X824" s="1352"/>
      <c r="Y824" s="1454"/>
      <c r="Z824" s="1454"/>
      <c r="AA824" s="1454"/>
      <c r="AB824" s="1454"/>
      <c r="AC824" s="1454"/>
      <c r="AD824" s="1449"/>
      <c r="AE824" s="1454"/>
      <c r="AF824" s="1268"/>
      <c r="AG824" s="1268"/>
      <c r="AH824" s="1268"/>
      <c r="AI824" s="1268"/>
      <c r="AJ824" s="1268"/>
      <c r="AK824" s="1268"/>
      <c r="AL824" s="1268"/>
      <c r="AM824" s="1268"/>
      <c r="AN824" s="1268"/>
      <c r="AO824" s="1573"/>
      <c r="AP824" s="1561"/>
    </row>
    <row r="825" spans="1:43" s="1249" customFormat="1" ht="13.8" x14ac:dyDescent="0.3">
      <c r="A825" s="928" t="s">
        <v>7488</v>
      </c>
      <c r="B825" s="928" t="s">
        <v>9478</v>
      </c>
      <c r="C825" s="928">
        <v>572</v>
      </c>
      <c r="D825" s="928" t="s">
        <v>45</v>
      </c>
      <c r="E825" s="928" t="s">
        <v>324</v>
      </c>
      <c r="F825" s="928" t="s">
        <v>391</v>
      </c>
      <c r="G825" s="928" t="s">
        <v>2918</v>
      </c>
      <c r="H825" s="928" t="s">
        <v>4778</v>
      </c>
      <c r="I825" s="1557" t="s">
        <v>10613</v>
      </c>
      <c r="J825" s="928" t="s">
        <v>50</v>
      </c>
      <c r="K825" s="928">
        <v>1037468306</v>
      </c>
      <c r="L825" s="1391">
        <v>35274</v>
      </c>
      <c r="M825" s="1307">
        <v>29</v>
      </c>
      <c r="N825" s="1307" t="s">
        <v>51</v>
      </c>
      <c r="O825" s="928">
        <v>3237548458</v>
      </c>
      <c r="P825" s="928"/>
      <c r="Q825" s="928"/>
      <c r="R825" s="928" t="s">
        <v>380</v>
      </c>
      <c r="S825" s="928" t="s">
        <v>54</v>
      </c>
      <c r="T825" s="928" t="s">
        <v>9492</v>
      </c>
      <c r="U825" s="928"/>
      <c r="V825" s="1352" t="s">
        <v>57</v>
      </c>
      <c r="W825" s="1352" t="s">
        <v>57</v>
      </c>
      <c r="X825" s="1352" t="s">
        <v>57</v>
      </c>
      <c r="Y825" s="1456"/>
      <c r="Z825" s="1456"/>
      <c r="AA825" s="1456"/>
      <c r="AB825" s="1456"/>
      <c r="AC825" s="1456"/>
      <c r="AD825" s="1456" t="s">
        <v>58</v>
      </c>
      <c r="AE825" s="1456"/>
      <c r="AF825" s="1268" t="s">
        <v>59</v>
      </c>
      <c r="AG825" s="1268" t="s">
        <v>57</v>
      </c>
      <c r="AH825" s="1268" t="s">
        <v>59</v>
      </c>
      <c r="AI825" s="1268" t="s">
        <v>59</v>
      </c>
      <c r="AJ825" s="1268" t="s">
        <v>59</v>
      </c>
      <c r="AK825" s="1268" t="s">
        <v>59</v>
      </c>
      <c r="AL825" s="1268" t="s">
        <v>130</v>
      </c>
      <c r="AM825" s="1268"/>
      <c r="AN825" s="1264"/>
      <c r="AO825" s="1447" t="s">
        <v>61</v>
      </c>
      <c r="AP825" s="1350"/>
      <c r="AQ825" s="809" t="str" cm="1">
        <f t="array" ref="AQ825">IF(AD825="NO FAVORABLE","NO FAVORABLE",IF(SUMPRODUCT(--(TRIM(AF825:AK825)&lt;&gt;"SI"),--(TRIM(AF825:AK825)&lt;&gt;"NA"))&gt;0,"SUBSANAR","APROBADA CR"))</f>
        <v>APROBADA CR</v>
      </c>
    </row>
    <row r="826" spans="1:43" s="1249" customFormat="1" ht="13.8" hidden="1" x14ac:dyDescent="0.3">
      <c r="A826" s="928" t="s">
        <v>7488</v>
      </c>
      <c r="B826" s="928" t="s">
        <v>9478</v>
      </c>
      <c r="C826" s="928">
        <v>5721</v>
      </c>
      <c r="D826" s="928" t="s">
        <v>376</v>
      </c>
      <c r="E826" s="928" t="s">
        <v>8671</v>
      </c>
      <c r="F826" s="928"/>
      <c r="G826" s="928" t="s">
        <v>5643</v>
      </c>
      <c r="H826" s="928" t="s">
        <v>2918</v>
      </c>
      <c r="I826" s="1048" t="s">
        <v>10614</v>
      </c>
      <c r="J826" s="928" t="s">
        <v>390</v>
      </c>
      <c r="K826" s="928">
        <v>1037484631</v>
      </c>
      <c r="L826" s="1391">
        <v>42027</v>
      </c>
      <c r="M826" s="1307">
        <v>10</v>
      </c>
      <c r="N826" s="1307" t="s">
        <v>51</v>
      </c>
      <c r="O826" s="928">
        <v>3237548458</v>
      </c>
      <c r="P826" s="928"/>
      <c r="Q826" s="928"/>
      <c r="R826" s="928" t="s">
        <v>380</v>
      </c>
      <c r="S826" s="928" t="s">
        <v>54</v>
      </c>
      <c r="T826" s="928" t="s">
        <v>9492</v>
      </c>
      <c r="U826" s="928"/>
      <c r="V826" s="1352"/>
      <c r="W826" s="1352"/>
      <c r="X826" s="1352"/>
      <c r="Y826" s="1454"/>
      <c r="Z826" s="1454"/>
      <c r="AA826" s="1454"/>
      <c r="AB826" s="1454"/>
      <c r="AC826" s="1454"/>
      <c r="AD826" s="1449"/>
      <c r="AE826" s="1454"/>
      <c r="AF826" s="1268"/>
      <c r="AG826" s="1268"/>
      <c r="AH826" s="1268"/>
      <c r="AI826" s="1268"/>
      <c r="AJ826" s="1268"/>
      <c r="AK826" s="1268"/>
      <c r="AL826" s="1268"/>
      <c r="AM826" s="1268"/>
      <c r="AN826" s="1268"/>
      <c r="AO826" s="1580"/>
      <c r="AP826" s="1563"/>
    </row>
    <row r="827" spans="1:43" s="1249" customFormat="1" ht="13.8" hidden="1" x14ac:dyDescent="0.3">
      <c r="A827" s="928" t="s">
        <v>7488</v>
      </c>
      <c r="B827" s="928" t="s">
        <v>9478</v>
      </c>
      <c r="C827" s="928">
        <v>5731</v>
      </c>
      <c r="D827" s="928" t="s">
        <v>376</v>
      </c>
      <c r="E827" s="928" t="s">
        <v>1817</v>
      </c>
      <c r="F827" s="928" t="s">
        <v>424</v>
      </c>
      <c r="G827" s="928" t="s">
        <v>9644</v>
      </c>
      <c r="H827" s="928" t="s">
        <v>9699</v>
      </c>
      <c r="I827" s="928" t="s">
        <v>10615</v>
      </c>
      <c r="J827" s="928" t="s">
        <v>50</v>
      </c>
      <c r="K827" s="928">
        <v>1129684047</v>
      </c>
      <c r="L827" s="1391">
        <v>36161</v>
      </c>
      <c r="M827" s="1307">
        <v>26</v>
      </c>
      <c r="N827" s="1307" t="s">
        <v>379</v>
      </c>
      <c r="O827" s="928">
        <v>1039086489</v>
      </c>
      <c r="P827" s="928"/>
      <c r="Q827" s="928"/>
      <c r="R827" s="928" t="s">
        <v>380</v>
      </c>
      <c r="S827" s="928" t="s">
        <v>54</v>
      </c>
      <c r="T827" s="928" t="s">
        <v>6381</v>
      </c>
      <c r="U827" s="928"/>
      <c r="V827" s="1352"/>
      <c r="W827" s="1352"/>
      <c r="X827" s="1352"/>
      <c r="Y827" s="1454"/>
      <c r="Z827" s="1454"/>
      <c r="AA827" s="1454"/>
      <c r="AB827" s="1454"/>
      <c r="AC827" s="1454"/>
      <c r="AD827" s="1454"/>
      <c r="AE827" s="1454"/>
      <c r="AF827" s="1268"/>
      <c r="AG827" s="1268"/>
      <c r="AH827" s="1268"/>
      <c r="AI827" s="1268"/>
      <c r="AJ827" s="1268"/>
      <c r="AK827" s="1268"/>
      <c r="AL827" s="1268"/>
      <c r="AM827" s="1268"/>
      <c r="AN827" s="1268"/>
      <c r="AO827" s="1353"/>
    </row>
    <row r="828" spans="1:43" s="1453" customFormat="1" ht="13.8" hidden="1" x14ac:dyDescent="0.3">
      <c r="A828" s="928" t="s">
        <v>7488</v>
      </c>
      <c r="B828" s="928" t="s">
        <v>9478</v>
      </c>
      <c r="C828" s="928">
        <v>5732</v>
      </c>
      <c r="D828" s="928" t="s">
        <v>376</v>
      </c>
      <c r="E828" s="928" t="s">
        <v>859</v>
      </c>
      <c r="F828" s="928" t="s">
        <v>424</v>
      </c>
      <c r="G828" s="928" t="s">
        <v>9644</v>
      </c>
      <c r="H828" s="928" t="s">
        <v>946</v>
      </c>
      <c r="I828" s="928" t="s">
        <v>10616</v>
      </c>
      <c r="J828" s="928" t="s">
        <v>431</v>
      </c>
      <c r="K828" s="928">
        <v>1035157630</v>
      </c>
      <c r="L828" s="1391">
        <v>44076</v>
      </c>
      <c r="M828" s="1307">
        <v>5</v>
      </c>
      <c r="N828" s="1307" t="s">
        <v>379</v>
      </c>
      <c r="O828" s="928">
        <v>1039086489</v>
      </c>
      <c r="P828" s="928"/>
      <c r="Q828" s="928"/>
      <c r="R828" s="928" t="s">
        <v>380</v>
      </c>
      <c r="S828" s="928" t="s">
        <v>54</v>
      </c>
      <c r="T828" s="928" t="s">
        <v>6381</v>
      </c>
      <c r="U828" s="928"/>
      <c r="V828" s="1352"/>
      <c r="W828" s="1352"/>
      <c r="X828" s="1352"/>
      <c r="Y828" s="1454"/>
      <c r="Z828" s="1454"/>
      <c r="AA828" s="1454"/>
      <c r="AB828" s="1454"/>
      <c r="AC828" s="1454"/>
      <c r="AD828" s="1454"/>
      <c r="AE828" s="1454"/>
      <c r="AF828" s="1268"/>
      <c r="AG828" s="1268"/>
      <c r="AH828" s="1268"/>
      <c r="AI828" s="1268"/>
      <c r="AJ828" s="1268"/>
      <c r="AK828" s="1268"/>
      <c r="AL828" s="1268"/>
      <c r="AM828" s="1268"/>
      <c r="AN828" s="1268"/>
      <c r="AO828" s="1452"/>
      <c r="AP828" s="1569"/>
    </row>
    <row r="829" spans="1:43" s="1249" customFormat="1" ht="13.8" hidden="1" x14ac:dyDescent="0.3">
      <c r="A829" s="928" t="s">
        <v>7488</v>
      </c>
      <c r="B829" s="928" t="s">
        <v>9478</v>
      </c>
      <c r="C829" s="928">
        <v>5751</v>
      </c>
      <c r="D829" s="928" t="s">
        <v>376</v>
      </c>
      <c r="E829" s="928" t="s">
        <v>1503</v>
      </c>
      <c r="F829" s="928"/>
      <c r="G829" s="928" t="s">
        <v>554</v>
      </c>
      <c r="H829" s="928" t="s">
        <v>5128</v>
      </c>
      <c r="I829" s="928" t="s">
        <v>10617</v>
      </c>
      <c r="J829" s="928" t="s">
        <v>390</v>
      </c>
      <c r="K829" s="928">
        <v>1033374419</v>
      </c>
      <c r="L829" s="1391">
        <v>40550</v>
      </c>
      <c r="M829" s="1307">
        <v>14</v>
      </c>
      <c r="N829" s="1307" t="s">
        <v>51</v>
      </c>
      <c r="O829" s="928">
        <v>3215233988</v>
      </c>
      <c r="P829" s="928"/>
      <c r="Q829" s="928"/>
      <c r="R829" s="928" t="s">
        <v>380</v>
      </c>
      <c r="S829" s="928" t="s">
        <v>54</v>
      </c>
      <c r="T829" s="928" t="s">
        <v>6381</v>
      </c>
      <c r="U829" s="928"/>
      <c r="V829" s="1352"/>
      <c r="W829" s="1352"/>
      <c r="X829" s="1352"/>
      <c r="Y829" s="1454"/>
      <c r="Z829" s="1454"/>
      <c r="AA829" s="1454"/>
      <c r="AB829" s="1454"/>
      <c r="AC829" s="1454"/>
      <c r="AD829" s="1454"/>
      <c r="AE829" s="1454"/>
      <c r="AF829" s="1268"/>
      <c r="AG829" s="1268"/>
      <c r="AH829" s="1268"/>
      <c r="AI829" s="1268"/>
      <c r="AJ829" s="1268"/>
      <c r="AK829" s="1268"/>
      <c r="AL829" s="1268"/>
      <c r="AM829" s="1268"/>
      <c r="AN829" s="1268"/>
      <c r="AO829" s="1353"/>
    </row>
    <row r="830" spans="1:43" s="1249" customFormat="1" ht="13.8" hidden="1" x14ac:dyDescent="0.3">
      <c r="A830" s="928" t="s">
        <v>7488</v>
      </c>
      <c r="B830" s="928" t="s">
        <v>9478</v>
      </c>
      <c r="C830" s="928">
        <v>5752</v>
      </c>
      <c r="D830" s="928" t="s">
        <v>376</v>
      </c>
      <c r="E830" s="928" t="s">
        <v>1118</v>
      </c>
      <c r="F830" s="928"/>
      <c r="G830" s="928" t="s">
        <v>4805</v>
      </c>
      <c r="H830" s="928" t="s">
        <v>554</v>
      </c>
      <c r="I830" s="928" t="s">
        <v>10618</v>
      </c>
      <c r="J830" s="928" t="s">
        <v>390</v>
      </c>
      <c r="K830" s="928">
        <v>1035154739</v>
      </c>
      <c r="L830" s="1391">
        <v>39808</v>
      </c>
      <c r="M830" s="1307">
        <v>17</v>
      </c>
      <c r="N830" s="1307" t="s">
        <v>51</v>
      </c>
      <c r="O830" s="928">
        <v>3215233988</v>
      </c>
      <c r="P830" s="928"/>
      <c r="Q830" s="928"/>
      <c r="R830" s="928" t="s">
        <v>380</v>
      </c>
      <c r="S830" s="928" t="s">
        <v>54</v>
      </c>
      <c r="T830" s="928" t="s">
        <v>6381</v>
      </c>
      <c r="U830" s="928"/>
      <c r="V830" s="1352"/>
      <c r="W830" s="1352"/>
      <c r="X830" s="1352"/>
      <c r="Y830" s="1454"/>
      <c r="Z830" s="1454"/>
      <c r="AA830" s="1454"/>
      <c r="AB830" s="1454"/>
      <c r="AC830" s="1454"/>
      <c r="AD830" s="1449"/>
      <c r="AE830" s="1454"/>
      <c r="AF830" s="1268"/>
      <c r="AG830" s="1268"/>
      <c r="AH830" s="1268"/>
      <c r="AI830" s="1268"/>
      <c r="AJ830" s="1268"/>
      <c r="AK830" s="1268"/>
      <c r="AL830" s="1268"/>
      <c r="AM830" s="1268"/>
      <c r="AN830" s="1268"/>
      <c r="AO830" s="1452"/>
      <c r="AP830" s="1561"/>
    </row>
    <row r="831" spans="1:43" s="1249" customFormat="1" ht="13.8" hidden="1" x14ac:dyDescent="0.3">
      <c r="A831" s="928" t="s">
        <v>7488</v>
      </c>
      <c r="B831" s="928" t="s">
        <v>9478</v>
      </c>
      <c r="C831" s="928">
        <v>5781</v>
      </c>
      <c r="D831" s="928" t="s">
        <v>376</v>
      </c>
      <c r="E831" s="928" t="s">
        <v>388</v>
      </c>
      <c r="F831" s="928" t="s">
        <v>582</v>
      </c>
      <c r="G831" s="928" t="s">
        <v>9105</v>
      </c>
      <c r="H831" s="928"/>
      <c r="I831" s="928" t="s">
        <v>10619</v>
      </c>
      <c r="J831" s="928" t="s">
        <v>50</v>
      </c>
      <c r="K831" s="928">
        <v>1039695708</v>
      </c>
      <c r="L831" s="1391">
        <v>33360</v>
      </c>
      <c r="M831" s="1307">
        <v>34</v>
      </c>
      <c r="N831" s="1307" t="s">
        <v>379</v>
      </c>
      <c r="O831" s="928">
        <v>3011495476</v>
      </c>
      <c r="P831" s="928"/>
      <c r="Q831" s="928"/>
      <c r="R831" s="928" t="s">
        <v>380</v>
      </c>
      <c r="S831" s="928" t="s">
        <v>54</v>
      </c>
      <c r="T831" s="928" t="s">
        <v>2174</v>
      </c>
      <c r="U831" s="928"/>
      <c r="V831" s="1352"/>
      <c r="W831" s="1352"/>
      <c r="X831" s="1352"/>
      <c r="Y831" s="1454"/>
      <c r="Z831" s="1454"/>
      <c r="AA831" s="1454"/>
      <c r="AB831" s="1454"/>
      <c r="AC831" s="1454"/>
      <c r="AD831" s="1449"/>
      <c r="AE831" s="1454"/>
      <c r="AF831" s="1268"/>
      <c r="AG831" s="1268"/>
      <c r="AH831" s="1268"/>
      <c r="AI831" s="1268"/>
      <c r="AJ831" s="1268"/>
      <c r="AK831" s="1268"/>
      <c r="AL831" s="1268"/>
      <c r="AM831" s="1268"/>
      <c r="AN831" s="1268"/>
      <c r="AO831" s="1452"/>
      <c r="AP831" s="1563"/>
    </row>
    <row r="832" spans="1:43" s="1249" customFormat="1" ht="13.8" hidden="1" x14ac:dyDescent="0.3">
      <c r="A832" s="928" t="s">
        <v>7488</v>
      </c>
      <c r="B832" s="928" t="s">
        <v>9478</v>
      </c>
      <c r="C832" s="928">
        <v>5791</v>
      </c>
      <c r="D832" s="928" t="s">
        <v>376</v>
      </c>
      <c r="E832" s="928" t="s">
        <v>454</v>
      </c>
      <c r="F832" s="928" t="s">
        <v>378</v>
      </c>
      <c r="G832" s="928" t="s">
        <v>7510</v>
      </c>
      <c r="H832" s="928" t="s">
        <v>553</v>
      </c>
      <c r="I832" s="928" t="s">
        <v>10620</v>
      </c>
      <c r="J832" s="928" t="s">
        <v>390</v>
      </c>
      <c r="K832" s="928">
        <v>1037484203</v>
      </c>
      <c r="L832" s="1391">
        <v>41848</v>
      </c>
      <c r="M832" s="1307">
        <v>11</v>
      </c>
      <c r="N832" s="1307" t="s">
        <v>379</v>
      </c>
      <c r="O832" s="928">
        <v>3234451597</v>
      </c>
      <c r="P832" s="928"/>
      <c r="Q832" s="928"/>
      <c r="R832" s="928" t="s">
        <v>380</v>
      </c>
      <c r="S832" s="928" t="s">
        <v>54</v>
      </c>
      <c r="T832" s="928" t="s">
        <v>2174</v>
      </c>
      <c r="U832" s="928"/>
      <c r="V832" s="1352"/>
      <c r="W832" s="1352"/>
      <c r="X832" s="1352"/>
      <c r="Y832" s="1454"/>
      <c r="Z832" s="1454"/>
      <c r="AA832" s="1454"/>
      <c r="AB832" s="1454"/>
      <c r="AC832" s="1454"/>
      <c r="AD832" s="1454"/>
      <c r="AE832" s="1454"/>
      <c r="AF832" s="1268"/>
      <c r="AG832" s="1268"/>
      <c r="AH832" s="1268"/>
      <c r="AI832" s="1268"/>
      <c r="AJ832" s="1268"/>
      <c r="AK832" s="1268"/>
      <c r="AL832" s="1268"/>
      <c r="AM832" s="1268"/>
      <c r="AN832" s="1268"/>
      <c r="AO832" s="1353"/>
    </row>
    <row r="833" spans="1:43" s="1286" customFormat="1" ht="13.8" hidden="1" x14ac:dyDescent="0.3">
      <c r="A833" s="928" t="s">
        <v>7488</v>
      </c>
      <c r="B833" s="928" t="s">
        <v>9478</v>
      </c>
      <c r="C833" s="928">
        <v>5792</v>
      </c>
      <c r="D833" s="928" t="s">
        <v>376</v>
      </c>
      <c r="E833" s="928" t="s">
        <v>6605</v>
      </c>
      <c r="F833" s="928" t="s">
        <v>378</v>
      </c>
      <c r="G833" s="928" t="s">
        <v>553</v>
      </c>
      <c r="H833" s="928" t="s">
        <v>831</v>
      </c>
      <c r="I833" s="928" t="s">
        <v>10621</v>
      </c>
      <c r="J833" s="928" t="s">
        <v>431</v>
      </c>
      <c r="K833" s="928">
        <v>1037488655</v>
      </c>
      <c r="L833" s="1391">
        <v>44595</v>
      </c>
      <c r="M833" s="1307">
        <v>3</v>
      </c>
      <c r="N833" s="1307" t="s">
        <v>379</v>
      </c>
      <c r="O833" s="928">
        <v>3234451597</v>
      </c>
      <c r="P833" s="928"/>
      <c r="Q833" s="928"/>
      <c r="R833" s="928" t="s">
        <v>380</v>
      </c>
      <c r="S833" s="928" t="s">
        <v>54</v>
      </c>
      <c r="T833" s="928" t="s">
        <v>2174</v>
      </c>
      <c r="U833" s="928"/>
      <c r="V833" s="1352"/>
      <c r="W833" s="1352"/>
      <c r="X833" s="1352"/>
      <c r="Y833" s="1454"/>
      <c r="Z833" s="1454"/>
      <c r="AA833" s="1454"/>
      <c r="AB833" s="1454"/>
      <c r="AC833" s="1454"/>
      <c r="AD833" s="1449"/>
      <c r="AE833" s="1454"/>
      <c r="AF833" s="1268"/>
      <c r="AG833" s="1268"/>
      <c r="AH833" s="1268"/>
      <c r="AI833" s="1268"/>
      <c r="AJ833" s="1268"/>
      <c r="AK833" s="1268"/>
      <c r="AL833" s="1268"/>
      <c r="AM833" s="1268"/>
      <c r="AN833" s="1268"/>
      <c r="AO833" s="1452"/>
      <c r="AP833" s="1561"/>
    </row>
    <row r="834" spans="1:43" s="1249" customFormat="1" ht="13.8" hidden="1" x14ac:dyDescent="0.3">
      <c r="A834" s="928" t="s">
        <v>7488</v>
      </c>
      <c r="B834" s="928" t="s">
        <v>9478</v>
      </c>
      <c r="C834" s="928">
        <v>5811</v>
      </c>
      <c r="D834" s="928" t="s">
        <v>376</v>
      </c>
      <c r="E834" s="928" t="s">
        <v>8766</v>
      </c>
      <c r="F834" s="928" t="s">
        <v>438</v>
      </c>
      <c r="G834" s="928" t="s">
        <v>10622</v>
      </c>
      <c r="H834" s="928" t="s">
        <v>2372</v>
      </c>
      <c r="I834" s="928" t="s">
        <v>10623</v>
      </c>
      <c r="J834" s="928" t="s">
        <v>390</v>
      </c>
      <c r="K834" s="928">
        <v>1044922463</v>
      </c>
      <c r="L834" s="1391">
        <v>40383</v>
      </c>
      <c r="M834" s="1307">
        <v>15</v>
      </c>
      <c r="N834" s="1307" t="s">
        <v>51</v>
      </c>
      <c r="O834" s="928">
        <v>3218610381</v>
      </c>
      <c r="P834" s="928"/>
      <c r="Q834" s="928"/>
      <c r="R834" s="928" t="s">
        <v>380</v>
      </c>
      <c r="S834" s="928" t="s">
        <v>54</v>
      </c>
      <c r="T834" s="928" t="s">
        <v>2174</v>
      </c>
      <c r="U834" s="928"/>
      <c r="V834" s="1352"/>
      <c r="W834" s="1352"/>
      <c r="X834" s="1352"/>
      <c r="Y834" s="1454"/>
      <c r="Z834" s="1454"/>
      <c r="AA834" s="1454"/>
      <c r="AB834" s="1454"/>
      <c r="AC834" s="1454"/>
      <c r="AD834" s="1449"/>
      <c r="AE834" s="1454"/>
      <c r="AF834" s="1268"/>
      <c r="AG834" s="1268"/>
      <c r="AH834" s="1268"/>
      <c r="AI834" s="1268"/>
      <c r="AJ834" s="1268"/>
      <c r="AK834" s="1268"/>
      <c r="AL834" s="1268"/>
      <c r="AM834" s="1268"/>
      <c r="AN834" s="1268"/>
      <c r="AO834" s="1452"/>
      <c r="AP834" s="1563"/>
    </row>
    <row r="835" spans="1:43" s="1249" customFormat="1" ht="13.8" x14ac:dyDescent="0.3">
      <c r="A835" s="928" t="s">
        <v>7488</v>
      </c>
      <c r="B835" s="928" t="s">
        <v>9478</v>
      </c>
      <c r="C835" s="928">
        <v>585</v>
      </c>
      <c r="D835" s="928" t="s">
        <v>45</v>
      </c>
      <c r="E835" s="928" t="s">
        <v>10624</v>
      </c>
      <c r="F835" s="928" t="s">
        <v>316</v>
      </c>
      <c r="G835" s="928" t="s">
        <v>686</v>
      </c>
      <c r="H835" s="928" t="s">
        <v>400</v>
      </c>
      <c r="I835" s="1540" t="s">
        <v>10625</v>
      </c>
      <c r="J835" s="928" t="s">
        <v>50</v>
      </c>
      <c r="K835" s="928">
        <v>1037484020</v>
      </c>
      <c r="L835" s="1391">
        <v>35256</v>
      </c>
      <c r="M835" s="1307">
        <v>29</v>
      </c>
      <c r="N835" s="1307" t="s">
        <v>51</v>
      </c>
      <c r="O835" s="928">
        <v>3507249694</v>
      </c>
      <c r="P835" s="928"/>
      <c r="Q835" s="928"/>
      <c r="R835" s="928" t="s">
        <v>380</v>
      </c>
      <c r="S835" s="928" t="s">
        <v>54</v>
      </c>
      <c r="T835" s="928" t="s">
        <v>9492</v>
      </c>
      <c r="U835" s="928"/>
      <c r="V835" s="1352" t="s">
        <v>57</v>
      </c>
      <c r="W835" s="1352" t="s">
        <v>57</v>
      </c>
      <c r="X835" s="1352" t="s">
        <v>57</v>
      </c>
      <c r="Y835" s="1456"/>
      <c r="Z835" s="1456"/>
      <c r="AA835" s="1456"/>
      <c r="AB835" s="1456"/>
      <c r="AC835" s="1456"/>
      <c r="AD835" s="1456" t="s">
        <v>58</v>
      </c>
      <c r="AE835" s="1456"/>
      <c r="AF835" s="1268" t="s">
        <v>59</v>
      </c>
      <c r="AG835" s="1268" t="s">
        <v>57</v>
      </c>
      <c r="AH835" s="1268" t="s">
        <v>59</v>
      </c>
      <c r="AI835" s="1268" t="s">
        <v>59</v>
      </c>
      <c r="AJ835" s="1268" t="s">
        <v>59</v>
      </c>
      <c r="AK835" s="1268" t="s">
        <v>59</v>
      </c>
      <c r="AL835" s="1268" t="s">
        <v>174</v>
      </c>
      <c r="AM835" s="1268"/>
      <c r="AN835" s="1264"/>
      <c r="AO835" s="1447" t="s">
        <v>61</v>
      </c>
      <c r="AP835" s="1350"/>
      <c r="AQ835" s="809" t="str" cm="1">
        <f t="array" ref="AQ835">IF(AD835="NO FAVORABLE","NO FAVORABLE",IF(SUMPRODUCT(--(TRIM(AF835:AK835)&lt;&gt;"SI"),--(TRIM(AF835:AK835)&lt;&gt;"NA"))&gt;0,"SUBSANAR","APROBADA CR"))</f>
        <v>APROBADA CR</v>
      </c>
    </row>
    <row r="836" spans="1:43" s="1249" customFormat="1" ht="13.8" hidden="1" x14ac:dyDescent="0.3">
      <c r="A836" s="928" t="s">
        <v>7488</v>
      </c>
      <c r="B836" s="928" t="s">
        <v>9478</v>
      </c>
      <c r="C836" s="928">
        <v>5851</v>
      </c>
      <c r="D836" s="928" t="s">
        <v>376</v>
      </c>
      <c r="E836" s="928" t="s">
        <v>454</v>
      </c>
      <c r="F836" s="928" t="s">
        <v>378</v>
      </c>
      <c r="G836" s="928" t="s">
        <v>686</v>
      </c>
      <c r="H836" s="928" t="s">
        <v>400</v>
      </c>
      <c r="I836" s="928" t="s">
        <v>10626</v>
      </c>
      <c r="J836" s="928" t="s">
        <v>431</v>
      </c>
      <c r="K836" s="928">
        <v>1201286512</v>
      </c>
      <c r="L836" s="1391">
        <v>44355</v>
      </c>
      <c r="M836" s="1307">
        <v>4</v>
      </c>
      <c r="N836" s="1307" t="s">
        <v>379</v>
      </c>
      <c r="O836" s="928">
        <v>3507249694</v>
      </c>
      <c r="P836" s="928"/>
      <c r="Q836" s="928"/>
      <c r="R836" s="928" t="s">
        <v>380</v>
      </c>
      <c r="S836" s="928" t="s">
        <v>54</v>
      </c>
      <c r="T836" s="928" t="s">
        <v>9492</v>
      </c>
      <c r="U836" s="928"/>
      <c r="V836" s="1352"/>
      <c r="W836" s="1352"/>
      <c r="X836" s="1352"/>
      <c r="Y836" s="1352"/>
      <c r="Z836" s="1352"/>
      <c r="AA836" s="1352"/>
      <c r="AB836" s="1352"/>
      <c r="AC836" s="1352"/>
      <c r="AD836" s="1352"/>
      <c r="AE836" s="1352"/>
      <c r="AF836" s="1268"/>
      <c r="AG836" s="1268"/>
      <c r="AH836" s="1268"/>
      <c r="AI836" s="1268"/>
      <c r="AJ836" s="1268"/>
      <c r="AK836" s="1268"/>
      <c r="AL836" s="1268"/>
      <c r="AM836" s="1268"/>
      <c r="AN836" s="1268"/>
      <c r="AO836" s="1581"/>
    </row>
    <row r="837" spans="1:43" s="1249" customFormat="1" ht="13.8" hidden="1" x14ac:dyDescent="0.3">
      <c r="A837" s="928" t="s">
        <v>7488</v>
      </c>
      <c r="B837" s="928" t="s">
        <v>9478</v>
      </c>
      <c r="C837" s="928">
        <v>5852</v>
      </c>
      <c r="D837" s="928" t="s">
        <v>376</v>
      </c>
      <c r="E837" s="928" t="s">
        <v>10627</v>
      </c>
      <c r="F837" s="928"/>
      <c r="G837" s="928" t="s">
        <v>686</v>
      </c>
      <c r="H837" s="928" t="s">
        <v>400</v>
      </c>
      <c r="I837" s="928" t="s">
        <v>10628</v>
      </c>
      <c r="J837" s="928" t="s">
        <v>431</v>
      </c>
      <c r="K837" s="928">
        <v>1037487083</v>
      </c>
      <c r="L837" s="1391">
        <v>43522</v>
      </c>
      <c r="M837" s="1307">
        <v>6</v>
      </c>
      <c r="N837" s="1307" t="s">
        <v>51</v>
      </c>
      <c r="O837" s="928">
        <v>3507249694</v>
      </c>
      <c r="P837" s="928"/>
      <c r="Q837" s="928"/>
      <c r="R837" s="928" t="s">
        <v>380</v>
      </c>
      <c r="S837" s="928" t="s">
        <v>54</v>
      </c>
      <c r="T837" s="928" t="s">
        <v>9492</v>
      </c>
      <c r="U837" s="928"/>
      <c r="V837" s="1352"/>
      <c r="W837" s="1352"/>
      <c r="X837" s="1352"/>
      <c r="Y837" s="1352"/>
      <c r="Z837" s="1352"/>
      <c r="AA837" s="1352"/>
      <c r="AB837" s="1352"/>
      <c r="AC837" s="1352"/>
      <c r="AD837" s="1352"/>
      <c r="AE837" s="1352"/>
      <c r="AF837" s="1268"/>
      <c r="AG837" s="1268"/>
      <c r="AH837" s="1268"/>
      <c r="AI837" s="1268"/>
      <c r="AJ837" s="1268"/>
      <c r="AK837" s="1268"/>
      <c r="AL837" s="1268"/>
      <c r="AM837" s="1268"/>
      <c r="AN837" s="1268"/>
      <c r="AO837" s="1353"/>
    </row>
    <row r="838" spans="1:43" s="1453" customFormat="1" ht="13.8" hidden="1" x14ac:dyDescent="0.3">
      <c r="A838" s="928" t="s">
        <v>7488</v>
      </c>
      <c r="B838" s="928" t="s">
        <v>9478</v>
      </c>
      <c r="C838" s="928">
        <v>5853</v>
      </c>
      <c r="D838" s="928" t="s">
        <v>376</v>
      </c>
      <c r="E838" s="928" t="s">
        <v>3664</v>
      </c>
      <c r="F838" s="928"/>
      <c r="G838" s="928" t="s">
        <v>686</v>
      </c>
      <c r="H838" s="928" t="s">
        <v>400</v>
      </c>
      <c r="I838" s="928" t="s">
        <v>10629</v>
      </c>
      <c r="J838" s="928" t="s">
        <v>390</v>
      </c>
      <c r="K838" s="928">
        <v>1201249842</v>
      </c>
      <c r="L838" s="1391">
        <v>42277</v>
      </c>
      <c r="M838" s="1307">
        <v>10</v>
      </c>
      <c r="N838" s="1307" t="s">
        <v>51</v>
      </c>
      <c r="O838" s="928">
        <v>3507249694</v>
      </c>
      <c r="P838" s="928"/>
      <c r="Q838" s="928"/>
      <c r="R838" s="928" t="s">
        <v>380</v>
      </c>
      <c r="S838" s="928" t="s">
        <v>54</v>
      </c>
      <c r="T838" s="928" t="s">
        <v>9492</v>
      </c>
      <c r="U838" s="928"/>
      <c r="V838" s="1462"/>
      <c r="W838" s="1352"/>
      <c r="X838" s="1352"/>
      <c r="Y838" s="1352"/>
      <c r="Z838" s="1352"/>
      <c r="AA838" s="1352"/>
      <c r="AB838" s="1352"/>
      <c r="AC838" s="1352"/>
      <c r="AD838" s="1352"/>
      <c r="AE838" s="1352"/>
      <c r="AF838" s="1268"/>
      <c r="AG838" s="1268"/>
      <c r="AH838" s="1268"/>
      <c r="AI838" s="1268"/>
      <c r="AJ838" s="1268"/>
      <c r="AK838" s="1268"/>
      <c r="AL838" s="1268"/>
      <c r="AM838" s="1268"/>
      <c r="AN838" s="1268"/>
      <c r="AO838" s="1452"/>
      <c r="AP838" s="1569"/>
    </row>
    <row r="839" spans="1:43" s="1249" customFormat="1" ht="13.8" hidden="1" x14ac:dyDescent="0.3">
      <c r="A839" s="928" t="s">
        <v>7488</v>
      </c>
      <c r="B839" s="928" t="s">
        <v>9478</v>
      </c>
      <c r="C839" s="928">
        <v>5871</v>
      </c>
      <c r="D839" s="928" t="s">
        <v>376</v>
      </c>
      <c r="E839" s="928" t="s">
        <v>377</v>
      </c>
      <c r="F839" s="928" t="s">
        <v>378</v>
      </c>
      <c r="G839" s="928" t="s">
        <v>496</v>
      </c>
      <c r="H839" s="928" t="s">
        <v>459</v>
      </c>
      <c r="I839" s="928" t="s">
        <v>10630</v>
      </c>
      <c r="J839" s="928" t="s">
        <v>50</v>
      </c>
      <c r="K839" s="928">
        <v>1037469023</v>
      </c>
      <c r="L839" s="1391">
        <v>37866</v>
      </c>
      <c r="M839" s="1307">
        <v>22</v>
      </c>
      <c r="N839" s="1307" t="s">
        <v>379</v>
      </c>
      <c r="O839" s="928">
        <v>3241180852</v>
      </c>
      <c r="P839" s="928"/>
      <c r="Q839" s="928"/>
      <c r="R839" s="928" t="s">
        <v>380</v>
      </c>
      <c r="S839" s="928" t="s">
        <v>54</v>
      </c>
      <c r="T839" s="928" t="s">
        <v>7477</v>
      </c>
      <c r="U839" s="928"/>
      <c r="V839" s="1352"/>
      <c r="W839" s="1352"/>
      <c r="X839" s="1352"/>
      <c r="Y839" s="1352"/>
      <c r="Z839" s="1352"/>
      <c r="AA839" s="1352"/>
      <c r="AB839" s="1352"/>
      <c r="AC839" s="1352"/>
      <c r="AD839" s="1448"/>
      <c r="AE839" s="1352"/>
      <c r="AF839" s="1268"/>
      <c r="AG839" s="1268"/>
      <c r="AH839" s="1268"/>
      <c r="AI839" s="1268"/>
      <c r="AJ839" s="1268"/>
      <c r="AK839" s="1268"/>
      <c r="AL839" s="1268"/>
      <c r="AM839" s="1268"/>
      <c r="AN839" s="1268"/>
      <c r="AO839" s="1460"/>
      <c r="AP839" s="1563"/>
    </row>
    <row r="840" spans="1:43" s="1249" customFormat="1" ht="13.8" hidden="1" x14ac:dyDescent="0.3">
      <c r="A840" s="928" t="s">
        <v>7488</v>
      </c>
      <c r="B840" s="928" t="s">
        <v>9478</v>
      </c>
      <c r="C840" s="928">
        <v>5901</v>
      </c>
      <c r="D840" s="928" t="s">
        <v>376</v>
      </c>
      <c r="E840" s="928" t="s">
        <v>404</v>
      </c>
      <c r="F840" s="928"/>
      <c r="G840" s="928" t="s">
        <v>9568</v>
      </c>
      <c r="H840" s="928" t="s">
        <v>4881</v>
      </c>
      <c r="I840" s="928" t="s">
        <v>10631</v>
      </c>
      <c r="J840" s="928" t="s">
        <v>390</v>
      </c>
      <c r="K840" s="928">
        <v>1138083553</v>
      </c>
      <c r="L840" s="1391">
        <v>40733</v>
      </c>
      <c r="M840" s="1307">
        <v>14</v>
      </c>
      <c r="N840" s="1307" t="s">
        <v>51</v>
      </c>
      <c r="O840" s="928">
        <v>3236231651</v>
      </c>
      <c r="P840" s="928"/>
      <c r="Q840" s="928"/>
      <c r="R840" s="928" t="s">
        <v>380</v>
      </c>
      <c r="S840" s="928" t="s">
        <v>54</v>
      </c>
      <c r="T840" s="928" t="s">
        <v>7477</v>
      </c>
      <c r="U840" s="928"/>
      <c r="V840" s="1352"/>
      <c r="W840" s="1352"/>
      <c r="X840" s="1352"/>
      <c r="Y840" s="1352"/>
      <c r="Z840" s="1352"/>
      <c r="AA840" s="1352"/>
      <c r="AB840" s="1352"/>
      <c r="AC840" s="1352"/>
      <c r="AD840" s="1448"/>
      <c r="AE840" s="1352"/>
      <c r="AF840" s="1268"/>
      <c r="AG840" s="1268"/>
      <c r="AH840" s="1268"/>
      <c r="AI840" s="1268"/>
      <c r="AJ840" s="1268"/>
      <c r="AK840" s="1268"/>
      <c r="AL840" s="1268"/>
      <c r="AM840" s="1268"/>
      <c r="AN840" s="1268"/>
      <c r="AO840" s="1452"/>
      <c r="AP840" s="1563"/>
    </row>
    <row r="841" spans="1:43" s="1249" customFormat="1" ht="13.8" hidden="1" x14ac:dyDescent="0.3">
      <c r="A841" s="928" t="s">
        <v>7488</v>
      </c>
      <c r="B841" s="928" t="s">
        <v>9478</v>
      </c>
      <c r="C841" s="928">
        <v>5921</v>
      </c>
      <c r="D841" s="928" t="s">
        <v>376</v>
      </c>
      <c r="E841" s="928" t="s">
        <v>484</v>
      </c>
      <c r="F841" s="928" t="s">
        <v>10632</v>
      </c>
      <c r="G841" s="928" t="s">
        <v>4851</v>
      </c>
      <c r="H841" s="928" t="s">
        <v>415</v>
      </c>
      <c r="I841" s="928" t="s">
        <v>10633</v>
      </c>
      <c r="J841" s="928" t="s">
        <v>50</v>
      </c>
      <c r="K841" s="928">
        <v>1033371544</v>
      </c>
      <c r="L841" s="1391">
        <v>32667</v>
      </c>
      <c r="M841" s="1307">
        <v>36</v>
      </c>
      <c r="N841" s="1307" t="s">
        <v>379</v>
      </c>
      <c r="O841" s="928">
        <v>3146306945</v>
      </c>
      <c r="P841" s="928"/>
      <c r="Q841" s="928"/>
      <c r="R841" s="928" t="s">
        <v>380</v>
      </c>
      <c r="S841" s="928" t="s">
        <v>54</v>
      </c>
      <c r="T841" s="928" t="s">
        <v>10534</v>
      </c>
      <c r="U841" s="928"/>
      <c r="V841" s="1352"/>
      <c r="W841" s="1352"/>
      <c r="X841" s="1352"/>
      <c r="Y841" s="1352"/>
      <c r="Z841" s="1352"/>
      <c r="AA841" s="1352"/>
      <c r="AB841" s="1352"/>
      <c r="AC841" s="1352"/>
      <c r="AD841" s="1352"/>
      <c r="AE841" s="1352"/>
      <c r="AF841" s="1268"/>
      <c r="AG841" s="1268"/>
      <c r="AH841" s="1268"/>
      <c r="AI841" s="1268"/>
      <c r="AJ841" s="1268"/>
      <c r="AK841" s="1268"/>
      <c r="AL841" s="1268"/>
      <c r="AM841" s="1268"/>
      <c r="AN841" s="1268"/>
      <c r="AO841" s="1353"/>
    </row>
    <row r="842" spans="1:43" s="1249" customFormat="1" ht="13.8" hidden="1" x14ac:dyDescent="0.3">
      <c r="A842" s="928" t="s">
        <v>7488</v>
      </c>
      <c r="B842" s="928" t="s">
        <v>9478</v>
      </c>
      <c r="C842" s="928">
        <v>5922</v>
      </c>
      <c r="D842" s="928" t="s">
        <v>376</v>
      </c>
      <c r="E842" s="928" t="s">
        <v>10634</v>
      </c>
      <c r="F842" s="928" t="s">
        <v>454</v>
      </c>
      <c r="G842" s="928" t="s">
        <v>4851</v>
      </c>
      <c r="H842" s="928" t="s">
        <v>9644</v>
      </c>
      <c r="I842" s="928" t="s">
        <v>10635</v>
      </c>
      <c r="J842" s="928" t="s">
        <v>390</v>
      </c>
      <c r="K842" s="928">
        <v>1037485894</v>
      </c>
      <c r="L842" s="1391">
        <v>42680</v>
      </c>
      <c r="M842" s="1307">
        <v>9</v>
      </c>
      <c r="N842" s="1307" t="s">
        <v>379</v>
      </c>
      <c r="O842" s="928">
        <v>3146306945</v>
      </c>
      <c r="P842" s="928"/>
      <c r="Q842" s="928"/>
      <c r="R842" s="928" t="s">
        <v>380</v>
      </c>
      <c r="S842" s="928" t="s">
        <v>54</v>
      </c>
      <c r="T842" s="928" t="s">
        <v>10534</v>
      </c>
      <c r="U842" s="928"/>
      <c r="V842" s="1352"/>
      <c r="W842" s="1352"/>
      <c r="X842" s="1352"/>
      <c r="Y842" s="1352"/>
      <c r="Z842" s="1352"/>
      <c r="AA842" s="1352"/>
      <c r="AB842" s="1352"/>
      <c r="AC842" s="1352"/>
      <c r="AD842" s="1352"/>
      <c r="AE842" s="1352"/>
      <c r="AF842" s="1268"/>
      <c r="AG842" s="1268"/>
      <c r="AH842" s="1268"/>
      <c r="AI842" s="1268"/>
      <c r="AJ842" s="1268"/>
      <c r="AK842" s="1268"/>
      <c r="AL842" s="1268"/>
      <c r="AM842" s="1268"/>
      <c r="AN842" s="1268"/>
      <c r="AO842" s="1353"/>
    </row>
    <row r="843" spans="1:43" s="1249" customFormat="1" ht="13.8" hidden="1" x14ac:dyDescent="0.3">
      <c r="A843" s="928" t="s">
        <v>7488</v>
      </c>
      <c r="B843" s="928" t="s">
        <v>9478</v>
      </c>
      <c r="C843" s="928">
        <v>5923</v>
      </c>
      <c r="D843" s="928" t="s">
        <v>376</v>
      </c>
      <c r="E843" s="928" t="s">
        <v>943</v>
      </c>
      <c r="F843" s="928"/>
      <c r="G843" s="928" t="s">
        <v>4851</v>
      </c>
      <c r="H843" s="928" t="s">
        <v>9644</v>
      </c>
      <c r="I843" s="928" t="s">
        <v>10636</v>
      </c>
      <c r="J843" s="928" t="s">
        <v>390</v>
      </c>
      <c r="K843" s="928">
        <v>1037486618</v>
      </c>
      <c r="L843" s="1391">
        <v>43100</v>
      </c>
      <c r="M843" s="1307">
        <v>8</v>
      </c>
      <c r="N843" s="1307" t="s">
        <v>51</v>
      </c>
      <c r="O843" s="928">
        <v>3146306945</v>
      </c>
      <c r="P843" s="928"/>
      <c r="Q843" s="928"/>
      <c r="R843" s="928" t="s">
        <v>380</v>
      </c>
      <c r="S843" s="928" t="s">
        <v>54</v>
      </c>
      <c r="T843" s="928" t="s">
        <v>10534</v>
      </c>
      <c r="U843" s="928"/>
      <c r="V843" s="1352"/>
      <c r="W843" s="1352"/>
      <c r="X843" s="1352"/>
      <c r="Y843" s="1352"/>
      <c r="Z843" s="1352"/>
      <c r="AA843" s="1352"/>
      <c r="AB843" s="1352"/>
      <c r="AC843" s="1352"/>
      <c r="AD843" s="1448"/>
      <c r="AE843" s="1352"/>
      <c r="AF843" s="1268"/>
      <c r="AG843" s="1268"/>
      <c r="AH843" s="1268"/>
      <c r="AI843" s="1268"/>
      <c r="AJ843" s="1268"/>
      <c r="AK843" s="1268"/>
      <c r="AL843" s="1268"/>
      <c r="AM843" s="1268"/>
      <c r="AN843" s="1268"/>
      <c r="AO843" s="1452"/>
      <c r="AP843" s="1561"/>
    </row>
    <row r="844" spans="1:43" s="1249" customFormat="1" ht="13.8" hidden="1" x14ac:dyDescent="0.3">
      <c r="A844" s="928" t="s">
        <v>7488</v>
      </c>
      <c r="B844" s="928" t="s">
        <v>9478</v>
      </c>
      <c r="C844" s="928">
        <v>5931</v>
      </c>
      <c r="D844" s="928" t="s">
        <v>376</v>
      </c>
      <c r="E844" s="928" t="s">
        <v>4888</v>
      </c>
      <c r="F844" s="928"/>
      <c r="G844" s="928" t="s">
        <v>415</v>
      </c>
      <c r="H844" s="928" t="s">
        <v>9643</v>
      </c>
      <c r="I844" s="928" t="s">
        <v>10637</v>
      </c>
      <c r="J844" s="928" t="s">
        <v>431</v>
      </c>
      <c r="K844" s="928">
        <v>1035157092</v>
      </c>
      <c r="L844" s="1391">
        <v>43346</v>
      </c>
      <c r="M844" s="1307">
        <v>7</v>
      </c>
      <c r="N844" s="1307" t="s">
        <v>51</v>
      </c>
      <c r="O844" s="928">
        <v>3124385276</v>
      </c>
      <c r="P844" s="928"/>
      <c r="Q844" s="928"/>
      <c r="R844" s="928" t="s">
        <v>380</v>
      </c>
      <c r="S844" s="928" t="s">
        <v>54</v>
      </c>
      <c r="T844" s="928" t="s">
        <v>9623</v>
      </c>
      <c r="U844" s="928"/>
      <c r="V844" s="1352"/>
      <c r="W844" s="1352"/>
      <c r="X844" s="1352"/>
      <c r="Y844" s="1352"/>
      <c r="Z844" s="1352"/>
      <c r="AA844" s="1352"/>
      <c r="AB844" s="1352"/>
      <c r="AC844" s="1352"/>
      <c r="AD844" s="1352"/>
      <c r="AE844" s="1352"/>
      <c r="AF844" s="1268"/>
      <c r="AG844" s="1268"/>
      <c r="AH844" s="1268"/>
      <c r="AI844" s="1268"/>
      <c r="AJ844" s="1268"/>
      <c r="AK844" s="1268"/>
      <c r="AL844" s="1268"/>
      <c r="AM844" s="1268"/>
      <c r="AN844" s="1268"/>
      <c r="AO844" s="1353"/>
    </row>
    <row r="845" spans="1:43" s="1249" customFormat="1" ht="13.8" hidden="1" x14ac:dyDescent="0.3">
      <c r="A845" s="928" t="s">
        <v>7488</v>
      </c>
      <c r="B845" s="928" t="s">
        <v>9478</v>
      </c>
      <c r="C845" s="928">
        <v>5932</v>
      </c>
      <c r="D845" s="928" t="s">
        <v>376</v>
      </c>
      <c r="E845" s="928" t="s">
        <v>637</v>
      </c>
      <c r="F845" s="928"/>
      <c r="G845" s="928" t="s">
        <v>415</v>
      </c>
      <c r="H845" s="928" t="s">
        <v>9643</v>
      </c>
      <c r="I845" s="928" t="s">
        <v>10638</v>
      </c>
      <c r="J845" s="928" t="s">
        <v>431</v>
      </c>
      <c r="K845" s="928">
        <v>1037487255</v>
      </c>
      <c r="L845" s="1391">
        <v>43685</v>
      </c>
      <c r="M845" s="1307">
        <v>6</v>
      </c>
      <c r="N845" s="1307" t="s">
        <v>379</v>
      </c>
      <c r="O845" s="928">
        <v>3124385276</v>
      </c>
      <c r="P845" s="928"/>
      <c r="Q845" s="928"/>
      <c r="R845" s="928" t="s">
        <v>380</v>
      </c>
      <c r="S845" s="928" t="s">
        <v>54</v>
      </c>
      <c r="T845" s="928" t="s">
        <v>9623</v>
      </c>
      <c r="U845" s="928"/>
      <c r="V845" s="1352"/>
      <c r="W845" s="1352"/>
      <c r="X845" s="1352"/>
      <c r="Y845" s="1352"/>
      <c r="Z845" s="1352"/>
      <c r="AA845" s="1352"/>
      <c r="AB845" s="1352"/>
      <c r="AC845" s="1352"/>
      <c r="AD845" s="1448"/>
      <c r="AE845" s="1352"/>
      <c r="AF845" s="1268"/>
      <c r="AG845" s="1268"/>
      <c r="AH845" s="1268"/>
      <c r="AI845" s="1268"/>
      <c r="AJ845" s="1268"/>
      <c r="AK845" s="1268"/>
      <c r="AL845" s="1268"/>
      <c r="AM845" s="1268"/>
      <c r="AN845" s="1268"/>
      <c r="AO845" s="1452"/>
      <c r="AP845" s="1561"/>
    </row>
    <row r="846" spans="1:43" s="1453" customFormat="1" ht="13.8" hidden="1" x14ac:dyDescent="0.3">
      <c r="A846" s="928" t="s">
        <v>7488</v>
      </c>
      <c r="B846" s="928" t="s">
        <v>9478</v>
      </c>
      <c r="C846" s="928">
        <v>5941</v>
      </c>
      <c r="D846" s="928" t="s">
        <v>376</v>
      </c>
      <c r="E846" s="928" t="s">
        <v>2645</v>
      </c>
      <c r="F846" s="928" t="s">
        <v>301</v>
      </c>
      <c r="G846" s="928" t="s">
        <v>520</v>
      </c>
      <c r="H846" s="928" t="s">
        <v>2739</v>
      </c>
      <c r="I846" s="928" t="s">
        <v>10639</v>
      </c>
      <c r="J846" s="928" t="s">
        <v>390</v>
      </c>
      <c r="K846" s="928">
        <v>1200713520</v>
      </c>
      <c r="L846" s="1391">
        <v>41193</v>
      </c>
      <c r="M846" s="1307">
        <v>13</v>
      </c>
      <c r="N846" s="1307" t="s">
        <v>379</v>
      </c>
      <c r="O846" s="928">
        <v>3106526979</v>
      </c>
      <c r="P846" s="928"/>
      <c r="Q846" s="928"/>
      <c r="R846" s="928" t="s">
        <v>380</v>
      </c>
      <c r="S846" s="928" t="s">
        <v>54</v>
      </c>
      <c r="T846" s="928" t="s">
        <v>9623</v>
      </c>
      <c r="U846" s="928"/>
      <c r="V846" s="1352"/>
      <c r="W846" s="1352"/>
      <c r="X846" s="1352"/>
      <c r="Y846" s="1352"/>
      <c r="Z846" s="1352"/>
      <c r="AA846" s="1352"/>
      <c r="AB846" s="1352"/>
      <c r="AC846" s="1352"/>
      <c r="AD846" s="1352"/>
      <c r="AE846" s="1352"/>
      <c r="AF846" s="1268"/>
      <c r="AG846" s="1268"/>
      <c r="AH846" s="1268"/>
      <c r="AI846" s="1268"/>
      <c r="AJ846" s="1268"/>
      <c r="AK846" s="1268"/>
      <c r="AL846" s="1268"/>
      <c r="AM846" s="1268"/>
      <c r="AN846" s="1268"/>
      <c r="AO846" s="1353"/>
      <c r="AP846" s="1461"/>
    </row>
    <row r="847" spans="1:43" s="1249" customFormat="1" ht="13.8" hidden="1" x14ac:dyDescent="0.3">
      <c r="A847" s="928" t="s">
        <v>7488</v>
      </c>
      <c r="B847" s="928" t="s">
        <v>9478</v>
      </c>
      <c r="C847" s="928">
        <v>5951</v>
      </c>
      <c r="D847" s="928" t="s">
        <v>376</v>
      </c>
      <c r="E847" s="928" t="s">
        <v>10640</v>
      </c>
      <c r="F847" s="928" t="s">
        <v>424</v>
      </c>
      <c r="G847" s="928" t="s">
        <v>153</v>
      </c>
      <c r="H847" s="928" t="s">
        <v>6263</v>
      </c>
      <c r="I847" s="928" t="s">
        <v>10641</v>
      </c>
      <c r="J847" s="928" t="s">
        <v>50</v>
      </c>
      <c r="K847" s="928">
        <v>1129684516</v>
      </c>
      <c r="L847" s="1391">
        <v>36126</v>
      </c>
      <c r="M847" s="1307">
        <v>27</v>
      </c>
      <c r="N847" s="1307" t="s">
        <v>379</v>
      </c>
      <c r="O847" s="928">
        <v>3106134948</v>
      </c>
      <c r="P847" s="928"/>
      <c r="Q847" s="928"/>
      <c r="R847" s="928" t="s">
        <v>380</v>
      </c>
      <c r="S847" s="928" t="s">
        <v>54</v>
      </c>
      <c r="T847" s="928" t="s">
        <v>9743</v>
      </c>
      <c r="U847" s="928"/>
      <c r="V847" s="1352"/>
      <c r="W847" s="1352"/>
      <c r="X847" s="1352"/>
      <c r="Y847" s="1352"/>
      <c r="Z847" s="1352"/>
      <c r="AA847" s="1352"/>
      <c r="AB847" s="1352"/>
      <c r="AC847" s="1352"/>
      <c r="AD847" s="1352"/>
      <c r="AE847" s="1352"/>
      <c r="AF847" s="1268"/>
      <c r="AG847" s="1268"/>
      <c r="AH847" s="1268"/>
      <c r="AI847" s="1268"/>
      <c r="AJ847" s="1268"/>
      <c r="AK847" s="1268"/>
      <c r="AL847" s="1268"/>
      <c r="AM847" s="1268"/>
      <c r="AN847" s="1268"/>
      <c r="AO847" s="1353"/>
    </row>
    <row r="848" spans="1:43" s="1249" customFormat="1" ht="13.8" x14ac:dyDescent="0.3">
      <c r="A848" s="928" t="s">
        <v>7488</v>
      </c>
      <c r="B848" s="928" t="s">
        <v>9478</v>
      </c>
      <c r="C848" s="928">
        <v>597</v>
      </c>
      <c r="D848" s="928" t="s">
        <v>45</v>
      </c>
      <c r="E848" s="928" t="s">
        <v>107</v>
      </c>
      <c r="F848" s="928" t="s">
        <v>9111</v>
      </c>
      <c r="G848" s="928" t="s">
        <v>8684</v>
      </c>
      <c r="H848" s="928" t="s">
        <v>5055</v>
      </c>
      <c r="I848" s="1540" t="s">
        <v>10642</v>
      </c>
      <c r="J848" s="928" t="s">
        <v>50</v>
      </c>
      <c r="K848" s="928">
        <v>1037485135</v>
      </c>
      <c r="L848" s="1391">
        <v>35740</v>
      </c>
      <c r="M848" s="1307">
        <v>28</v>
      </c>
      <c r="N848" s="1307" t="s">
        <v>51</v>
      </c>
      <c r="O848" s="928">
        <v>3003464945</v>
      </c>
      <c r="P848" s="928"/>
      <c r="Q848" s="928"/>
      <c r="R848" s="928" t="s">
        <v>380</v>
      </c>
      <c r="S848" s="928" t="s">
        <v>54</v>
      </c>
      <c r="T848" s="928" t="s">
        <v>9743</v>
      </c>
      <c r="U848" s="928">
        <v>1</v>
      </c>
      <c r="V848" s="1352" t="s">
        <v>57</v>
      </c>
      <c r="W848" s="1352" t="s">
        <v>57</v>
      </c>
      <c r="X848" s="1352" t="s">
        <v>57</v>
      </c>
      <c r="Y848" s="1456"/>
      <c r="Z848" s="1456"/>
      <c r="AA848" s="1456"/>
      <c r="AB848" s="1456"/>
      <c r="AC848" s="1456"/>
      <c r="AD848" s="1446" t="s">
        <v>58</v>
      </c>
      <c r="AE848" s="1456"/>
      <c r="AF848" s="1268" t="s">
        <v>59</v>
      </c>
      <c r="AG848" s="1268" t="s">
        <v>57</v>
      </c>
      <c r="AH848" s="1268" t="s">
        <v>59</v>
      </c>
      <c r="AI848" s="1268" t="s">
        <v>59</v>
      </c>
      <c r="AJ848" s="1268" t="s">
        <v>59</v>
      </c>
      <c r="AK848" s="1268" t="s">
        <v>59</v>
      </c>
      <c r="AL848" s="1268" t="s">
        <v>182</v>
      </c>
      <c r="AM848" s="1268"/>
      <c r="AN848" s="1264"/>
      <c r="AO848" s="1447" t="s">
        <v>61</v>
      </c>
      <c r="AP848" s="1350"/>
      <c r="AQ848" s="809" t="str" cm="1">
        <f t="array" ref="AQ848">IF(AD848="NO FAVORABLE","NO FAVORABLE",IF(SUMPRODUCT(--(TRIM(AF848:AK848)&lt;&gt;"SI"),--(TRIM(AF848:AK848)&lt;&gt;"NA"))&gt;0,"SUBSANAR","APROBADA CR"))</f>
        <v>APROBADA CR</v>
      </c>
    </row>
    <row r="849" spans="1:43" s="1249" customFormat="1" ht="13.8" hidden="1" x14ac:dyDescent="0.3">
      <c r="A849" s="928" t="s">
        <v>7488</v>
      </c>
      <c r="B849" s="928" t="s">
        <v>9478</v>
      </c>
      <c r="C849" s="928">
        <v>5971</v>
      </c>
      <c r="D849" s="928" t="s">
        <v>376</v>
      </c>
      <c r="E849" s="928" t="s">
        <v>454</v>
      </c>
      <c r="F849" s="928" t="s">
        <v>814</v>
      </c>
      <c r="G849" s="928" t="s">
        <v>8684</v>
      </c>
      <c r="H849" s="928" t="s">
        <v>5279</v>
      </c>
      <c r="I849" s="928" t="s">
        <v>10643</v>
      </c>
      <c r="J849" s="928" t="s">
        <v>50</v>
      </c>
      <c r="K849" s="928">
        <v>7487137</v>
      </c>
      <c r="L849" s="1391">
        <v>24609</v>
      </c>
      <c r="M849" s="1307">
        <v>58</v>
      </c>
      <c r="N849" s="1307" t="s">
        <v>379</v>
      </c>
      <c r="O849" s="928">
        <v>3003464945</v>
      </c>
      <c r="P849" s="928"/>
      <c r="Q849" s="928"/>
      <c r="R849" s="928" t="s">
        <v>380</v>
      </c>
      <c r="S849" s="928" t="s">
        <v>54</v>
      </c>
      <c r="T849" s="928" t="s">
        <v>9743</v>
      </c>
      <c r="U849" s="928"/>
      <c r="V849" s="1352"/>
      <c r="W849" s="1352"/>
      <c r="X849" s="1352"/>
      <c r="Y849" s="1352"/>
      <c r="Z849" s="1352"/>
      <c r="AA849" s="1352"/>
      <c r="AB849" s="1352"/>
      <c r="AC849" s="1352"/>
      <c r="AD849" s="1352"/>
      <c r="AE849" s="1352"/>
      <c r="AF849" s="1268"/>
      <c r="AG849" s="1268"/>
      <c r="AH849" s="1268"/>
      <c r="AI849" s="1268"/>
      <c r="AJ849" s="1268"/>
      <c r="AK849" s="1268"/>
      <c r="AL849" s="1268"/>
      <c r="AM849" s="1268"/>
      <c r="AN849" s="1268"/>
      <c r="AO849" s="1581"/>
    </row>
    <row r="850" spans="1:43" s="1249" customFormat="1" ht="13.8" hidden="1" x14ac:dyDescent="0.3">
      <c r="A850" s="928" t="s">
        <v>7488</v>
      </c>
      <c r="B850" s="928" t="s">
        <v>9478</v>
      </c>
      <c r="C850" s="928">
        <v>5972</v>
      </c>
      <c r="D850" s="928" t="s">
        <v>376</v>
      </c>
      <c r="E850" s="928" t="s">
        <v>1079</v>
      </c>
      <c r="F850" s="928" t="s">
        <v>424</v>
      </c>
      <c r="G850" s="928" t="s">
        <v>8684</v>
      </c>
      <c r="H850" s="928" t="s">
        <v>5055</v>
      </c>
      <c r="I850" s="928" t="s">
        <v>10644</v>
      </c>
      <c r="J850" s="928" t="s">
        <v>390</v>
      </c>
      <c r="K850" s="928">
        <v>1037486422</v>
      </c>
      <c r="L850" s="1391">
        <v>42988</v>
      </c>
      <c r="M850" s="1307">
        <v>8</v>
      </c>
      <c r="N850" s="1307" t="s">
        <v>379</v>
      </c>
      <c r="O850" s="928">
        <v>3003464945</v>
      </c>
      <c r="P850" s="928"/>
      <c r="Q850" s="928"/>
      <c r="R850" s="928" t="s">
        <v>380</v>
      </c>
      <c r="S850" s="928" t="s">
        <v>54</v>
      </c>
      <c r="T850" s="928" t="s">
        <v>9743</v>
      </c>
      <c r="U850" s="928"/>
      <c r="V850" s="1352"/>
      <c r="W850" s="1352"/>
      <c r="X850" s="1352"/>
      <c r="Y850" s="1352"/>
      <c r="Z850" s="1352"/>
      <c r="AA850" s="1352"/>
      <c r="AB850" s="1352"/>
      <c r="AC850" s="1352"/>
      <c r="AD850" s="1352"/>
      <c r="AE850" s="1352"/>
      <c r="AF850" s="1268"/>
      <c r="AG850" s="1268"/>
      <c r="AH850" s="1268"/>
      <c r="AI850" s="1268"/>
      <c r="AJ850" s="1268"/>
      <c r="AK850" s="1268"/>
      <c r="AL850" s="1268"/>
      <c r="AM850" s="1268"/>
      <c r="AN850" s="1268"/>
      <c r="AO850" s="1353"/>
    </row>
    <row r="851" spans="1:43" s="1249" customFormat="1" ht="13.8" hidden="1" x14ac:dyDescent="0.3">
      <c r="A851" s="928" t="s">
        <v>7488</v>
      </c>
      <c r="B851" s="928" t="s">
        <v>9478</v>
      </c>
      <c r="C851" s="928">
        <v>5973</v>
      </c>
      <c r="D851" s="928" t="s">
        <v>376</v>
      </c>
      <c r="E851" s="928" t="s">
        <v>807</v>
      </c>
      <c r="F851" s="928"/>
      <c r="G851" s="928" t="s">
        <v>8684</v>
      </c>
      <c r="H851" s="928" t="s">
        <v>5055</v>
      </c>
      <c r="I851" s="928" t="s">
        <v>10645</v>
      </c>
      <c r="J851" s="928" t="s">
        <v>431</v>
      </c>
      <c r="K851" s="928">
        <v>1037487498</v>
      </c>
      <c r="L851" s="1391">
        <v>43955</v>
      </c>
      <c r="M851" s="1307">
        <v>5</v>
      </c>
      <c r="N851" s="1307" t="s">
        <v>51</v>
      </c>
      <c r="O851" s="928">
        <v>3003464945</v>
      </c>
      <c r="P851" s="928"/>
      <c r="Q851" s="928"/>
      <c r="R851" s="928" t="s">
        <v>380</v>
      </c>
      <c r="S851" s="928" t="s">
        <v>54</v>
      </c>
      <c r="T851" s="928" t="s">
        <v>9743</v>
      </c>
      <c r="U851" s="928"/>
      <c r="V851" s="1352"/>
      <c r="W851" s="1352"/>
      <c r="X851" s="1352"/>
      <c r="Y851" s="1352"/>
      <c r="Z851" s="1352"/>
      <c r="AA851" s="1352"/>
      <c r="AB851" s="1352"/>
      <c r="AC851" s="1352"/>
      <c r="AD851" s="1352"/>
      <c r="AE851" s="1352"/>
      <c r="AF851" s="1268"/>
      <c r="AG851" s="1268"/>
      <c r="AH851" s="1268"/>
      <c r="AI851" s="1268"/>
      <c r="AJ851" s="1268"/>
      <c r="AK851" s="1268"/>
      <c r="AL851" s="1268"/>
      <c r="AM851" s="1268"/>
      <c r="AN851" s="1268"/>
      <c r="AO851" s="1574"/>
    </row>
    <row r="852" spans="1:43" s="1249" customFormat="1" ht="13.8" x14ac:dyDescent="0.3">
      <c r="A852" s="928" t="s">
        <v>7488</v>
      </c>
      <c r="B852" s="928" t="s">
        <v>9478</v>
      </c>
      <c r="C852" s="928">
        <v>598</v>
      </c>
      <c r="D852" s="928" t="s">
        <v>45</v>
      </c>
      <c r="E852" s="928" t="s">
        <v>107</v>
      </c>
      <c r="F852" s="928" t="s">
        <v>73</v>
      </c>
      <c r="G852" s="928" t="s">
        <v>9421</v>
      </c>
      <c r="H852" s="928" t="s">
        <v>790</v>
      </c>
      <c r="I852" s="1540" t="s">
        <v>10646</v>
      </c>
      <c r="J852" s="928" t="s">
        <v>50</v>
      </c>
      <c r="K852" s="928">
        <v>1001031472</v>
      </c>
      <c r="L852" s="1391">
        <v>35785</v>
      </c>
      <c r="M852" s="1307">
        <v>28</v>
      </c>
      <c r="N852" s="1307" t="s">
        <v>51</v>
      </c>
      <c r="O852" s="928">
        <v>3207931763</v>
      </c>
      <c r="P852" s="928"/>
      <c r="Q852" s="928"/>
      <c r="R852" s="928" t="s">
        <v>380</v>
      </c>
      <c r="S852" s="928" t="s">
        <v>54</v>
      </c>
      <c r="T852" s="928" t="s">
        <v>9743</v>
      </c>
      <c r="U852" s="928">
        <v>1</v>
      </c>
      <c r="V852" s="1352" t="s">
        <v>57</v>
      </c>
      <c r="W852" s="1352" t="s">
        <v>57</v>
      </c>
      <c r="X852" s="1352" t="s">
        <v>57</v>
      </c>
      <c r="Y852" s="1456"/>
      <c r="Z852" s="1456"/>
      <c r="AA852" s="1456"/>
      <c r="AB852" s="1456"/>
      <c r="AC852" s="1456"/>
      <c r="AD852" s="1446" t="s">
        <v>58</v>
      </c>
      <c r="AE852" s="1456"/>
      <c r="AF852" s="1268" t="s">
        <v>59</v>
      </c>
      <c r="AG852" s="1268" t="s">
        <v>57</v>
      </c>
      <c r="AH852" s="1268" t="s">
        <v>59</v>
      </c>
      <c r="AI852" s="1268" t="s">
        <v>59</v>
      </c>
      <c r="AJ852" s="1268" t="s">
        <v>59</v>
      </c>
      <c r="AK852" s="1268" t="s">
        <v>59</v>
      </c>
      <c r="AL852" s="1268" t="s">
        <v>174</v>
      </c>
      <c r="AM852" s="1268"/>
      <c r="AN852" s="1264"/>
      <c r="AO852" s="1447" t="s">
        <v>61</v>
      </c>
      <c r="AP852" s="1350"/>
      <c r="AQ852" s="809" t="str" cm="1">
        <f t="array" ref="AQ852">IF(AD852="NO FAVORABLE","NO FAVORABLE",IF(SUMPRODUCT(--(TRIM(AF852:AK852)&lt;&gt;"SI"),--(TRIM(AF852:AK852)&lt;&gt;"NA"))&gt;0,"SUBSANAR","APROBADA CR"))</f>
        <v>APROBADA CR</v>
      </c>
    </row>
    <row r="853" spans="1:43" s="1249" customFormat="1" ht="13.8" x14ac:dyDescent="0.3">
      <c r="A853" s="928" t="s">
        <v>7488</v>
      </c>
      <c r="B853" s="928" t="s">
        <v>9478</v>
      </c>
      <c r="C853" s="928">
        <v>599</v>
      </c>
      <c r="D853" s="928" t="s">
        <v>45</v>
      </c>
      <c r="E853" s="928" t="s">
        <v>4836</v>
      </c>
      <c r="F853" s="928" t="s">
        <v>107</v>
      </c>
      <c r="G853" s="928" t="s">
        <v>4781</v>
      </c>
      <c r="H853" s="928" t="s">
        <v>538</v>
      </c>
      <c r="I853" s="1540" t="s">
        <v>10647</v>
      </c>
      <c r="J853" s="928" t="s">
        <v>50</v>
      </c>
      <c r="K853" s="928">
        <v>1001503652</v>
      </c>
      <c r="L853" s="1391">
        <v>35036</v>
      </c>
      <c r="M853" s="1307">
        <v>30</v>
      </c>
      <c r="N853" s="1307" t="s">
        <v>51</v>
      </c>
      <c r="O853" s="928">
        <v>31066335202</v>
      </c>
      <c r="P853" s="928"/>
      <c r="Q853" s="928"/>
      <c r="R853" s="928" t="s">
        <v>380</v>
      </c>
      <c r="S853" s="928" t="s">
        <v>54</v>
      </c>
      <c r="T853" s="928" t="s">
        <v>9743</v>
      </c>
      <c r="U853" s="928"/>
      <c r="V853" s="1352" t="s">
        <v>57</v>
      </c>
      <c r="W853" s="1352" t="s">
        <v>57</v>
      </c>
      <c r="X853" s="1352" t="s">
        <v>57</v>
      </c>
      <c r="Y853" s="1456"/>
      <c r="Z853" s="1456"/>
      <c r="AA853" s="1456"/>
      <c r="AB853" s="1456"/>
      <c r="AC853" s="1456"/>
      <c r="AD853" s="1446" t="s">
        <v>58</v>
      </c>
      <c r="AE853" s="1456"/>
      <c r="AF853" s="1268" t="s">
        <v>59</v>
      </c>
      <c r="AG853" s="1268" t="s">
        <v>57</v>
      </c>
      <c r="AH853" s="1268" t="s">
        <v>59</v>
      </c>
      <c r="AI853" s="1268" t="s">
        <v>59</v>
      </c>
      <c r="AJ853" s="1268" t="s">
        <v>59</v>
      </c>
      <c r="AK853" s="1268" t="s">
        <v>59</v>
      </c>
      <c r="AL853" s="1268" t="s">
        <v>174</v>
      </c>
      <c r="AM853" s="1268"/>
      <c r="AN853" s="1264"/>
      <c r="AO853" s="1447" t="s">
        <v>61</v>
      </c>
      <c r="AP853" s="1350"/>
      <c r="AQ853" s="809" t="str" cm="1">
        <f t="array" ref="AQ853">IF(AD853="NO FAVORABLE","NO FAVORABLE",IF(SUMPRODUCT(--(TRIM(AF853:AK853)&lt;&gt;"SI"),--(TRIM(AF853:AK853)&lt;&gt;"NA"))&gt;0,"SUBSANAR","APROBADA CR"))</f>
        <v>APROBADA CR</v>
      </c>
    </row>
    <row r="854" spans="1:43" s="1249" customFormat="1" ht="13.8" hidden="1" x14ac:dyDescent="0.3">
      <c r="A854" s="928" t="s">
        <v>7488</v>
      </c>
      <c r="B854" s="928" t="s">
        <v>9478</v>
      </c>
      <c r="C854" s="928">
        <v>5991</v>
      </c>
      <c r="D854" s="928" t="s">
        <v>376</v>
      </c>
      <c r="E854" s="928" t="s">
        <v>10648</v>
      </c>
      <c r="F854" s="928" t="s">
        <v>107</v>
      </c>
      <c r="G854" s="928" t="s">
        <v>103</v>
      </c>
      <c r="H854" s="928" t="s">
        <v>4781</v>
      </c>
      <c r="I854" s="928" t="s">
        <v>10649</v>
      </c>
      <c r="J854" s="928" t="s">
        <v>390</v>
      </c>
      <c r="K854" s="928">
        <v>1037479722</v>
      </c>
      <c r="L854" s="1391">
        <v>40082</v>
      </c>
      <c r="M854" s="1307">
        <v>16</v>
      </c>
      <c r="N854" s="1307" t="s">
        <v>51</v>
      </c>
      <c r="O854" s="928">
        <v>31066335202</v>
      </c>
      <c r="P854" s="928"/>
      <c r="Q854" s="928"/>
      <c r="R854" s="928" t="s">
        <v>380</v>
      </c>
      <c r="S854" s="928" t="s">
        <v>54</v>
      </c>
      <c r="T854" s="928" t="s">
        <v>9743</v>
      </c>
      <c r="U854" s="928"/>
      <c r="V854" s="1352"/>
      <c r="W854" s="1352"/>
      <c r="X854" s="1352"/>
      <c r="Y854" s="1352"/>
      <c r="Z854" s="1352"/>
      <c r="AA854" s="1352"/>
      <c r="AB854" s="1352"/>
      <c r="AC854" s="1352"/>
      <c r="AD854" s="1352"/>
      <c r="AE854" s="1352"/>
      <c r="AF854" s="1268"/>
      <c r="AG854" s="1268"/>
      <c r="AH854" s="1268"/>
      <c r="AI854" s="1268"/>
      <c r="AJ854" s="1268"/>
      <c r="AK854" s="1268"/>
      <c r="AL854" s="1268"/>
      <c r="AM854" s="1268"/>
      <c r="AN854" s="1268"/>
      <c r="AO854" s="1581"/>
    </row>
    <row r="855" spans="1:43" s="1249" customFormat="1" ht="13.8" hidden="1" x14ac:dyDescent="0.3">
      <c r="A855" s="928" t="s">
        <v>7488</v>
      </c>
      <c r="B855" s="928" t="s">
        <v>9478</v>
      </c>
      <c r="C855" s="928">
        <v>5992</v>
      </c>
      <c r="D855" s="928" t="s">
        <v>376</v>
      </c>
      <c r="E855" s="928" t="s">
        <v>62</v>
      </c>
      <c r="F855" s="928" t="s">
        <v>567</v>
      </c>
      <c r="G855" s="928" t="s">
        <v>103</v>
      </c>
      <c r="H855" s="928" t="s">
        <v>4781</v>
      </c>
      <c r="I855" s="928" t="s">
        <v>10650</v>
      </c>
      <c r="J855" s="928" t="s">
        <v>390</v>
      </c>
      <c r="K855" s="928">
        <v>1037481381</v>
      </c>
      <c r="L855" s="1391">
        <v>40706</v>
      </c>
      <c r="M855" s="1307">
        <v>14</v>
      </c>
      <c r="N855" s="1307" t="s">
        <v>51</v>
      </c>
      <c r="O855" s="928">
        <v>31066335202</v>
      </c>
      <c r="P855" s="928"/>
      <c r="Q855" s="928"/>
      <c r="R855" s="928" t="s">
        <v>380</v>
      </c>
      <c r="S855" s="928" t="s">
        <v>54</v>
      </c>
      <c r="T855" s="928" t="s">
        <v>9743</v>
      </c>
      <c r="U855" s="928"/>
      <c r="V855" s="1352"/>
      <c r="W855" s="1352"/>
      <c r="X855" s="1352"/>
      <c r="Y855" s="1352"/>
      <c r="Z855" s="1352"/>
      <c r="AA855" s="1352"/>
      <c r="AB855" s="1352"/>
      <c r="AC855" s="1352"/>
      <c r="AD855" s="1352"/>
      <c r="AE855" s="1352"/>
      <c r="AF855" s="1268"/>
      <c r="AG855" s="1268"/>
      <c r="AH855" s="1268"/>
      <c r="AI855" s="1268"/>
      <c r="AJ855" s="1268"/>
      <c r="AK855" s="1268"/>
      <c r="AL855" s="1268"/>
      <c r="AM855" s="1268"/>
      <c r="AN855" s="1268"/>
      <c r="AO855" s="1353"/>
    </row>
    <row r="856" spans="1:43" s="1249" customFormat="1" ht="13.8" hidden="1" x14ac:dyDescent="0.3">
      <c r="A856" s="928" t="s">
        <v>7488</v>
      </c>
      <c r="B856" s="928" t="s">
        <v>9478</v>
      </c>
      <c r="C856" s="928">
        <v>5993</v>
      </c>
      <c r="D856" s="928" t="s">
        <v>376</v>
      </c>
      <c r="E856" s="928" t="s">
        <v>1149</v>
      </c>
      <c r="F856" s="928"/>
      <c r="G856" s="928" t="s">
        <v>103</v>
      </c>
      <c r="H856" s="928" t="s">
        <v>4781</v>
      </c>
      <c r="I856" s="928" t="s">
        <v>10651</v>
      </c>
      <c r="J856" s="928" t="s">
        <v>390</v>
      </c>
      <c r="K856" s="928">
        <v>1037483565</v>
      </c>
      <c r="L856" s="1391">
        <v>41581</v>
      </c>
      <c r="M856" s="1307">
        <v>12</v>
      </c>
      <c r="N856" s="1307" t="s">
        <v>51</v>
      </c>
      <c r="O856" s="928">
        <v>31066335202</v>
      </c>
      <c r="P856" s="928"/>
      <c r="Q856" s="928"/>
      <c r="R856" s="928" t="s">
        <v>380</v>
      </c>
      <c r="S856" s="928" t="s">
        <v>54</v>
      </c>
      <c r="T856" s="928" t="s">
        <v>9743</v>
      </c>
      <c r="U856" s="928"/>
      <c r="V856" s="1352"/>
      <c r="W856" s="1352"/>
      <c r="X856" s="1352"/>
      <c r="Y856" s="1352"/>
      <c r="Z856" s="1352"/>
      <c r="AA856" s="1352"/>
      <c r="AB856" s="1352"/>
      <c r="AC856" s="1352"/>
      <c r="AD856" s="1352"/>
      <c r="AE856" s="1352"/>
      <c r="AF856" s="1268"/>
      <c r="AG856" s="1268"/>
      <c r="AH856" s="1268"/>
      <c r="AI856" s="1268"/>
      <c r="AJ856" s="1268"/>
      <c r="AK856" s="1268"/>
      <c r="AL856" s="1268"/>
      <c r="AM856" s="1268"/>
      <c r="AN856" s="1268"/>
      <c r="AO856" s="1353"/>
    </row>
    <row r="857" spans="1:43" s="1249" customFormat="1" ht="13.8" hidden="1" x14ac:dyDescent="0.3">
      <c r="A857" s="928" t="s">
        <v>7488</v>
      </c>
      <c r="B857" s="928" t="s">
        <v>9478</v>
      </c>
      <c r="C857" s="928">
        <v>5994</v>
      </c>
      <c r="D857" s="928" t="s">
        <v>376</v>
      </c>
      <c r="E857" s="928" t="s">
        <v>7515</v>
      </c>
      <c r="F857" s="928" t="s">
        <v>4001</v>
      </c>
      <c r="G857" s="928" t="s">
        <v>103</v>
      </c>
      <c r="H857" s="928" t="s">
        <v>4781</v>
      </c>
      <c r="I857" s="928" t="s">
        <v>10652</v>
      </c>
      <c r="J857" s="928" t="s">
        <v>390</v>
      </c>
      <c r="K857" s="928">
        <v>1129685593</v>
      </c>
      <c r="L857" s="1391">
        <v>42592</v>
      </c>
      <c r="M857" s="1307">
        <v>9</v>
      </c>
      <c r="N857" s="1307" t="s">
        <v>51</v>
      </c>
      <c r="O857" s="928">
        <v>31066335202</v>
      </c>
      <c r="P857" s="928"/>
      <c r="Q857" s="928"/>
      <c r="R857" s="928" t="s">
        <v>380</v>
      </c>
      <c r="S857" s="928" t="s">
        <v>54</v>
      </c>
      <c r="T857" s="928" t="s">
        <v>9743</v>
      </c>
      <c r="U857" s="928"/>
      <c r="V857" s="1352"/>
      <c r="W857" s="1352"/>
      <c r="X857" s="1352"/>
      <c r="Y857" s="1352"/>
      <c r="Z857" s="1352"/>
      <c r="AA857" s="1352"/>
      <c r="AB857" s="1352"/>
      <c r="AC857" s="1352"/>
      <c r="AD857" s="1352"/>
      <c r="AE857" s="1352"/>
      <c r="AF857" s="1268"/>
      <c r="AG857" s="1268"/>
      <c r="AH857" s="1268"/>
      <c r="AI857" s="1268"/>
      <c r="AJ857" s="1268"/>
      <c r="AK857" s="1268"/>
      <c r="AL857" s="1268"/>
      <c r="AM857" s="1268"/>
      <c r="AN857" s="1268"/>
      <c r="AO857" s="1574"/>
    </row>
    <row r="858" spans="1:43" s="1249" customFormat="1" ht="13.8" x14ac:dyDescent="0.3">
      <c r="A858" s="928" t="s">
        <v>7488</v>
      </c>
      <c r="B858" s="928" t="s">
        <v>9478</v>
      </c>
      <c r="C858" s="928">
        <v>600</v>
      </c>
      <c r="D858" s="928" t="s">
        <v>45</v>
      </c>
      <c r="E858" s="928" t="s">
        <v>2367</v>
      </c>
      <c r="F858" s="928" t="s">
        <v>424</v>
      </c>
      <c r="G858" s="928" t="s">
        <v>415</v>
      </c>
      <c r="H858" s="928" t="s">
        <v>859</v>
      </c>
      <c r="I858" s="1540" t="s">
        <v>10653</v>
      </c>
      <c r="J858" s="928" t="s">
        <v>50</v>
      </c>
      <c r="K858" s="928">
        <v>1037468146</v>
      </c>
      <c r="L858" s="1391">
        <v>37664</v>
      </c>
      <c r="M858" s="1307">
        <v>22</v>
      </c>
      <c r="N858" s="1307" t="s">
        <v>51</v>
      </c>
      <c r="O858" s="928">
        <v>3136417983</v>
      </c>
      <c r="P858" s="928"/>
      <c r="Q858" s="928"/>
      <c r="R858" s="928" t="s">
        <v>380</v>
      </c>
      <c r="S858" s="928" t="s">
        <v>54</v>
      </c>
      <c r="T858" s="928" t="s">
        <v>9743</v>
      </c>
      <c r="U858" s="928">
        <v>1</v>
      </c>
      <c r="V858" s="1352" t="s">
        <v>57</v>
      </c>
      <c r="W858" s="1352" t="s">
        <v>57</v>
      </c>
      <c r="X858" s="1352" t="s">
        <v>57</v>
      </c>
      <c r="Y858" s="1456"/>
      <c r="Z858" s="1456"/>
      <c r="AA858" s="1456"/>
      <c r="AB858" s="1456"/>
      <c r="AC858" s="1456"/>
      <c r="AD858" s="1456" t="s">
        <v>58</v>
      </c>
      <c r="AE858" s="1456"/>
      <c r="AF858" s="1268" t="s">
        <v>59</v>
      </c>
      <c r="AG858" s="1268" t="s">
        <v>57</v>
      </c>
      <c r="AH858" s="1268" t="s">
        <v>59</v>
      </c>
      <c r="AI858" s="1268" t="s">
        <v>59</v>
      </c>
      <c r="AJ858" s="1268" t="s">
        <v>59</v>
      </c>
      <c r="AK858" s="1268" t="s">
        <v>59</v>
      </c>
      <c r="AL858" s="1268" t="s">
        <v>174</v>
      </c>
      <c r="AM858" s="1268"/>
      <c r="AN858" s="1264"/>
      <c r="AO858" s="1447" t="s">
        <v>61</v>
      </c>
      <c r="AP858" s="1350"/>
      <c r="AQ858" s="809" t="str" cm="1">
        <f t="array" ref="AQ858">IF(AD858="NO FAVORABLE","NO FAVORABLE",IF(SUMPRODUCT(--(TRIM(AF858:AK858)&lt;&gt;"SI"),--(TRIM(AF858:AK858)&lt;&gt;"NA"))&gt;0,"SUBSANAR","APROBADA CR"))</f>
        <v>APROBADA CR</v>
      </c>
    </row>
    <row r="859" spans="1:43" s="1249" customFormat="1" ht="13.8" hidden="1" x14ac:dyDescent="0.3">
      <c r="A859" s="928" t="s">
        <v>7488</v>
      </c>
      <c r="B859" s="928" t="s">
        <v>9478</v>
      </c>
      <c r="C859" s="928">
        <v>6001</v>
      </c>
      <c r="D859" s="928" t="s">
        <v>376</v>
      </c>
      <c r="E859" s="928" t="s">
        <v>897</v>
      </c>
      <c r="F859" s="928"/>
      <c r="G859" s="928" t="s">
        <v>110</v>
      </c>
      <c r="H859" s="928" t="s">
        <v>415</v>
      </c>
      <c r="I859" s="928" t="s">
        <v>10654</v>
      </c>
      <c r="J859" s="928" t="s">
        <v>390</v>
      </c>
      <c r="K859" s="928">
        <v>1037486664</v>
      </c>
      <c r="L859" s="1391">
        <v>43152</v>
      </c>
      <c r="M859" s="1307">
        <v>7</v>
      </c>
      <c r="N859" s="1307" t="s">
        <v>51</v>
      </c>
      <c r="O859" s="928">
        <v>3136417983</v>
      </c>
      <c r="P859" s="928"/>
      <c r="Q859" s="928"/>
      <c r="R859" s="928" t="s">
        <v>380</v>
      </c>
      <c r="S859" s="928" t="s">
        <v>54</v>
      </c>
      <c r="T859" s="928" t="s">
        <v>9743</v>
      </c>
      <c r="U859" s="928"/>
      <c r="V859" s="1352"/>
      <c r="W859" s="1352"/>
      <c r="X859" s="1352"/>
      <c r="Y859" s="1352"/>
      <c r="Z859" s="1352"/>
      <c r="AA859" s="1352"/>
      <c r="AB859" s="1352"/>
      <c r="AC859" s="1352"/>
      <c r="AD859" s="1352"/>
      <c r="AE859" s="1352"/>
      <c r="AF859" s="1268"/>
      <c r="AG859" s="1268"/>
      <c r="AH859" s="1268"/>
      <c r="AI859" s="1268"/>
      <c r="AJ859" s="1268"/>
      <c r="AK859" s="1268"/>
      <c r="AL859" s="1268"/>
      <c r="AM859" s="1268"/>
      <c r="AN859" s="1268"/>
      <c r="AO859" s="1581"/>
    </row>
    <row r="860" spans="1:43" s="1249" customFormat="1" ht="13.8" hidden="1" x14ac:dyDescent="0.3">
      <c r="A860" s="928" t="s">
        <v>7488</v>
      </c>
      <c r="B860" s="928" t="s">
        <v>9478</v>
      </c>
      <c r="C860" s="928">
        <v>6002</v>
      </c>
      <c r="D860" s="928" t="s">
        <v>376</v>
      </c>
      <c r="E860" s="928" t="s">
        <v>1507</v>
      </c>
      <c r="F860" s="928" t="s">
        <v>424</v>
      </c>
      <c r="G860" s="928" t="s">
        <v>110</v>
      </c>
      <c r="H860" s="928" t="s">
        <v>415</v>
      </c>
      <c r="I860" s="928" t="s">
        <v>10655</v>
      </c>
      <c r="J860" s="928" t="s">
        <v>431</v>
      </c>
      <c r="K860" s="928">
        <v>1129685913</v>
      </c>
      <c r="L860" s="1391">
        <v>44610</v>
      </c>
      <c r="M860" s="1307">
        <v>3</v>
      </c>
      <c r="N860" s="1307" t="s">
        <v>379</v>
      </c>
      <c r="O860" s="928">
        <v>3136417983</v>
      </c>
      <c r="P860" s="928"/>
      <c r="Q860" s="928"/>
      <c r="R860" s="928" t="s">
        <v>380</v>
      </c>
      <c r="S860" s="928" t="s">
        <v>54</v>
      </c>
      <c r="T860" s="928" t="s">
        <v>9743</v>
      </c>
      <c r="U860" s="928"/>
      <c r="V860" s="1352"/>
      <c r="W860" s="1352"/>
      <c r="X860" s="1352"/>
      <c r="Y860" s="1352"/>
      <c r="Z860" s="1352"/>
      <c r="AA860" s="1352"/>
      <c r="AB860" s="1352"/>
      <c r="AC860" s="1352"/>
      <c r="AD860" s="1352"/>
      <c r="AE860" s="1352"/>
      <c r="AF860" s="1268"/>
      <c r="AG860" s="1268"/>
      <c r="AH860" s="1268"/>
      <c r="AI860" s="1268"/>
      <c r="AJ860" s="1268"/>
      <c r="AK860" s="1268"/>
      <c r="AL860" s="1268"/>
      <c r="AM860" s="1268"/>
      <c r="AN860" s="1268"/>
      <c r="AO860" s="1353"/>
    </row>
    <row r="861" spans="1:43" s="1249" customFormat="1" ht="13.8" hidden="1" x14ac:dyDescent="0.3">
      <c r="A861" s="928" t="s">
        <v>7488</v>
      </c>
      <c r="B861" s="928" t="s">
        <v>9478</v>
      </c>
      <c r="C861" s="928">
        <v>6003</v>
      </c>
      <c r="D861" s="928" t="s">
        <v>376</v>
      </c>
      <c r="E861" s="928" t="s">
        <v>10656</v>
      </c>
      <c r="F861" s="928"/>
      <c r="G861" s="928" t="s">
        <v>110</v>
      </c>
      <c r="H861" s="928" t="s">
        <v>415</v>
      </c>
      <c r="I861" s="928" t="s">
        <v>10657</v>
      </c>
      <c r="J861" s="928" t="s">
        <v>431</v>
      </c>
      <c r="K861" s="928">
        <v>1129685777</v>
      </c>
      <c r="L861" s="1391">
        <v>43619</v>
      </c>
      <c r="M861" s="1307">
        <v>6</v>
      </c>
      <c r="N861" s="1307" t="s">
        <v>51</v>
      </c>
      <c r="O861" s="928">
        <v>3136417983</v>
      </c>
      <c r="P861" s="928"/>
      <c r="Q861" s="928"/>
      <c r="R861" s="928" t="s">
        <v>380</v>
      </c>
      <c r="S861" s="928" t="s">
        <v>54</v>
      </c>
      <c r="T861" s="928" t="s">
        <v>9743</v>
      </c>
      <c r="U861" s="928"/>
      <c r="V861" s="1352"/>
      <c r="W861" s="1352"/>
      <c r="X861" s="1352"/>
      <c r="Y861" s="1352"/>
      <c r="Z861" s="1352"/>
      <c r="AA861" s="1352"/>
      <c r="AB861" s="1352"/>
      <c r="AC861" s="1352"/>
      <c r="AD861" s="1352"/>
      <c r="AE861" s="1352"/>
      <c r="AF861" s="1268"/>
      <c r="AG861" s="1268"/>
      <c r="AH861" s="1268"/>
      <c r="AI861" s="1268"/>
      <c r="AJ861" s="1268"/>
      <c r="AK861" s="1268"/>
      <c r="AL861" s="1268"/>
      <c r="AM861" s="1268"/>
      <c r="AN861" s="1268"/>
      <c r="AO861" s="1353"/>
    </row>
    <row r="862" spans="1:43" s="1249" customFormat="1" ht="13.8" hidden="1" x14ac:dyDescent="0.3">
      <c r="A862" s="928" t="s">
        <v>7488</v>
      </c>
      <c r="B862" s="928" t="s">
        <v>9478</v>
      </c>
      <c r="C862" s="928">
        <v>6011</v>
      </c>
      <c r="D862" s="928" t="s">
        <v>376</v>
      </c>
      <c r="E862" s="928" t="s">
        <v>541</v>
      </c>
      <c r="F862" s="928" t="s">
        <v>454</v>
      </c>
      <c r="G862" s="928" t="s">
        <v>3643</v>
      </c>
      <c r="H862" s="928" t="s">
        <v>1484</v>
      </c>
      <c r="I862" s="928" t="s">
        <v>9752</v>
      </c>
      <c r="J862" s="928" t="s">
        <v>431</v>
      </c>
      <c r="K862" s="928">
        <v>1037486936</v>
      </c>
      <c r="L862" s="1391">
        <v>43430</v>
      </c>
      <c r="M862" s="1307">
        <v>7</v>
      </c>
      <c r="N862" s="1307" t="s">
        <v>379</v>
      </c>
      <c r="O862" s="928">
        <v>3136614606</v>
      </c>
      <c r="P862" s="928"/>
      <c r="Q862" s="928"/>
      <c r="R862" s="928" t="s">
        <v>380</v>
      </c>
      <c r="S862" s="928" t="s">
        <v>54</v>
      </c>
      <c r="T862" s="928" t="s">
        <v>9743</v>
      </c>
      <c r="U862" s="928"/>
      <c r="V862" s="1352"/>
      <c r="W862" s="1352"/>
      <c r="X862" s="1352"/>
      <c r="Y862" s="1352"/>
      <c r="Z862" s="1352"/>
      <c r="AA862" s="1352"/>
      <c r="AB862" s="1352"/>
      <c r="AC862" s="1352"/>
      <c r="AD862" s="1352"/>
      <c r="AE862" s="1352"/>
      <c r="AF862" s="1268"/>
      <c r="AG862" s="1268"/>
      <c r="AH862" s="1268"/>
      <c r="AI862" s="1268"/>
      <c r="AJ862" s="1268"/>
      <c r="AK862" s="1268"/>
      <c r="AL862" s="1268"/>
      <c r="AM862" s="1268"/>
      <c r="AN862" s="1268"/>
      <c r="AO862" s="1353"/>
    </row>
    <row r="863" spans="1:43" s="1249" customFormat="1" ht="13.8" hidden="1" x14ac:dyDescent="0.3">
      <c r="A863" s="928" t="s">
        <v>7488</v>
      </c>
      <c r="B863" s="928" t="s">
        <v>9478</v>
      </c>
      <c r="C863" s="928">
        <v>6012</v>
      </c>
      <c r="D863" s="928" t="s">
        <v>376</v>
      </c>
      <c r="E863" s="928" t="s">
        <v>9753</v>
      </c>
      <c r="F863" s="928"/>
      <c r="G863" s="928" t="s">
        <v>387</v>
      </c>
      <c r="H863" s="928" t="s">
        <v>1484</v>
      </c>
      <c r="I863" s="928" t="s">
        <v>9754</v>
      </c>
      <c r="J863" s="928" t="s">
        <v>431</v>
      </c>
      <c r="K863" s="928">
        <v>1037488505</v>
      </c>
      <c r="L863" s="1391">
        <v>44622</v>
      </c>
      <c r="M863" s="1307">
        <v>3</v>
      </c>
      <c r="N863" s="1307" t="s">
        <v>379</v>
      </c>
      <c r="O863" s="928">
        <v>3136614606</v>
      </c>
      <c r="P863" s="928"/>
      <c r="Q863" s="928"/>
      <c r="R863" s="928" t="s">
        <v>380</v>
      </c>
      <c r="S863" s="928" t="s">
        <v>54</v>
      </c>
      <c r="T863" s="928" t="s">
        <v>9743</v>
      </c>
      <c r="U863" s="928"/>
      <c r="V863" s="1352"/>
      <c r="W863" s="1352"/>
      <c r="X863" s="1352"/>
      <c r="Y863" s="1352"/>
      <c r="Z863" s="1352"/>
      <c r="AA863" s="1352"/>
      <c r="AB863" s="1352"/>
      <c r="AC863" s="1352"/>
      <c r="AD863" s="1352"/>
      <c r="AE863" s="1352"/>
      <c r="AF863" s="1268"/>
      <c r="AG863" s="1268"/>
      <c r="AH863" s="1268"/>
      <c r="AI863" s="1268"/>
      <c r="AJ863" s="1268"/>
      <c r="AK863" s="1268"/>
      <c r="AL863" s="1268"/>
      <c r="AM863" s="1268"/>
      <c r="AN863" s="1268"/>
      <c r="AO863" s="1574"/>
    </row>
    <row r="864" spans="1:43" s="1249" customFormat="1" ht="13.8" x14ac:dyDescent="0.3">
      <c r="A864" s="928" t="s">
        <v>7488</v>
      </c>
      <c r="B864" s="928" t="s">
        <v>9478</v>
      </c>
      <c r="C864" s="928">
        <v>602</v>
      </c>
      <c r="D864" s="928" t="s">
        <v>45</v>
      </c>
      <c r="E864" s="928" t="s">
        <v>10658</v>
      </c>
      <c r="F864" s="928" t="s">
        <v>62</v>
      </c>
      <c r="G864" s="928" t="s">
        <v>1618</v>
      </c>
      <c r="H864" s="928" t="s">
        <v>126</v>
      </c>
      <c r="I864" s="1540" t="s">
        <v>10659</v>
      </c>
      <c r="J864" s="928" t="s">
        <v>50</v>
      </c>
      <c r="K864" s="928">
        <v>43776070</v>
      </c>
      <c r="L864" s="1391">
        <v>23078</v>
      </c>
      <c r="M864" s="1307">
        <v>62</v>
      </c>
      <c r="N864" s="1307" t="s">
        <v>51</v>
      </c>
      <c r="O864" s="928">
        <v>3235611927</v>
      </c>
      <c r="P864" s="928"/>
      <c r="Q864" s="928"/>
      <c r="R864" s="928" t="s">
        <v>380</v>
      </c>
      <c r="S864" s="928" t="s">
        <v>54</v>
      </c>
      <c r="T864" s="928" t="s">
        <v>9743</v>
      </c>
      <c r="U864" s="928"/>
      <c r="V864" s="1352" t="s">
        <v>57</v>
      </c>
      <c r="W864" s="1352" t="s">
        <v>57</v>
      </c>
      <c r="X864" s="1352" t="s">
        <v>57</v>
      </c>
      <c r="Y864" s="1456"/>
      <c r="Z864" s="1456"/>
      <c r="AA864" s="1456"/>
      <c r="AB864" s="1456"/>
      <c r="AC864" s="1456"/>
      <c r="AD864" s="1446" t="s">
        <v>58</v>
      </c>
      <c r="AE864" s="1456"/>
      <c r="AF864" s="1268" t="s">
        <v>59</v>
      </c>
      <c r="AG864" s="1268" t="s">
        <v>57</v>
      </c>
      <c r="AH864" s="1268" t="s">
        <v>59</v>
      </c>
      <c r="AI864" s="1268" t="s">
        <v>59</v>
      </c>
      <c r="AJ864" s="1268" t="s">
        <v>59</v>
      </c>
      <c r="AK864" s="1268" t="s">
        <v>59</v>
      </c>
      <c r="AL864" s="1268" t="s">
        <v>83</v>
      </c>
      <c r="AM864" s="1268"/>
      <c r="AN864" s="1264"/>
      <c r="AO864" s="1447" t="s">
        <v>61</v>
      </c>
      <c r="AP864" s="1350"/>
      <c r="AQ864" s="809" t="str" cm="1">
        <f t="array" ref="AQ864">IF(AD864="NO FAVORABLE","NO FAVORABLE",IF(SUMPRODUCT(--(TRIM(AF864:AK864)&lt;&gt;"SI"),--(TRIM(AF864:AK864)&lt;&gt;"NA"))&gt;0,"SUBSANAR","APROBADA CR"))</f>
        <v>APROBADA CR</v>
      </c>
    </row>
    <row r="865" spans="1:43" s="1249" customFormat="1" ht="13.8" hidden="1" x14ac:dyDescent="0.3">
      <c r="A865" s="928" t="s">
        <v>7488</v>
      </c>
      <c r="B865" s="928" t="s">
        <v>9478</v>
      </c>
      <c r="C865" s="928">
        <v>6021</v>
      </c>
      <c r="D865" s="928" t="s">
        <v>376</v>
      </c>
      <c r="E865" s="928" t="s">
        <v>1556</v>
      </c>
      <c r="F865" s="928" t="s">
        <v>424</v>
      </c>
      <c r="G865" s="928" t="s">
        <v>1536</v>
      </c>
      <c r="H865" s="928" t="s">
        <v>1618</v>
      </c>
      <c r="I865" s="928" t="s">
        <v>10660</v>
      </c>
      <c r="J865" s="928" t="s">
        <v>50</v>
      </c>
      <c r="K865" s="928">
        <v>1001591893</v>
      </c>
      <c r="L865" s="1391">
        <v>35417</v>
      </c>
      <c r="M865" s="1307">
        <v>29</v>
      </c>
      <c r="N865" s="1307" t="s">
        <v>379</v>
      </c>
      <c r="O865" s="928">
        <v>3235611927</v>
      </c>
      <c r="P865" s="928"/>
      <c r="Q865" s="928"/>
      <c r="R865" s="928" t="s">
        <v>380</v>
      </c>
      <c r="S865" s="928" t="s">
        <v>54</v>
      </c>
      <c r="T865" s="928" t="s">
        <v>9743</v>
      </c>
      <c r="U865" s="928"/>
      <c r="V865" s="1352"/>
      <c r="W865" s="1352"/>
      <c r="X865" s="1352"/>
      <c r="Y865" s="1352"/>
      <c r="Z865" s="1352"/>
      <c r="AA865" s="1352"/>
      <c r="AB865" s="1352"/>
      <c r="AC865" s="1352"/>
      <c r="AD865" s="1352"/>
      <c r="AE865" s="1352"/>
      <c r="AF865" s="1268"/>
      <c r="AG865" s="1268"/>
      <c r="AH865" s="1268"/>
      <c r="AI865" s="1268"/>
      <c r="AJ865" s="1268"/>
      <c r="AK865" s="1268"/>
      <c r="AL865" s="1268"/>
      <c r="AM865" s="1268"/>
      <c r="AN865" s="1268"/>
      <c r="AO865" s="1582"/>
    </row>
    <row r="866" spans="1:43" s="1249" customFormat="1" ht="13.8" x14ac:dyDescent="0.3">
      <c r="A866" s="928" t="s">
        <v>7488</v>
      </c>
      <c r="B866" s="928" t="s">
        <v>9478</v>
      </c>
      <c r="C866" s="928">
        <v>603</v>
      </c>
      <c r="D866" s="928" t="s">
        <v>45</v>
      </c>
      <c r="E866" s="928" t="s">
        <v>4949</v>
      </c>
      <c r="F866" s="928" t="s">
        <v>624</v>
      </c>
      <c r="G866" s="928" t="s">
        <v>7200</v>
      </c>
      <c r="H866" s="928" t="s">
        <v>292</v>
      </c>
      <c r="I866" s="1540" t="s">
        <v>10661</v>
      </c>
      <c r="J866" s="928" t="s">
        <v>50</v>
      </c>
      <c r="K866" s="928">
        <v>25857581</v>
      </c>
      <c r="L866" s="1391">
        <v>28162</v>
      </c>
      <c r="M866" s="1307">
        <v>48</v>
      </c>
      <c r="N866" s="1307" t="s">
        <v>51</v>
      </c>
      <c r="O866" s="928">
        <v>3136242332</v>
      </c>
      <c r="P866" s="928"/>
      <c r="Q866" s="928"/>
      <c r="R866" s="928" t="s">
        <v>380</v>
      </c>
      <c r="S866" s="928" t="s">
        <v>54</v>
      </c>
      <c r="T866" s="928" t="s">
        <v>9743</v>
      </c>
      <c r="U866" s="928"/>
      <c r="V866" s="1352" t="s">
        <v>57</v>
      </c>
      <c r="W866" s="1352" t="s">
        <v>57</v>
      </c>
      <c r="X866" s="1352" t="s">
        <v>57</v>
      </c>
      <c r="Y866" s="1456"/>
      <c r="Z866" s="1456"/>
      <c r="AA866" s="1456"/>
      <c r="AB866" s="1456"/>
      <c r="AC866" s="1456"/>
      <c r="AD866" s="1456" t="s">
        <v>58</v>
      </c>
      <c r="AE866" s="1456"/>
      <c r="AF866" s="1268" t="s">
        <v>59</v>
      </c>
      <c r="AG866" s="1268" t="s">
        <v>57</v>
      </c>
      <c r="AH866" s="1268" t="s">
        <v>59</v>
      </c>
      <c r="AI866" s="1268" t="s">
        <v>59</v>
      </c>
      <c r="AJ866" s="1268" t="s">
        <v>59</v>
      </c>
      <c r="AK866" s="1268" t="s">
        <v>59</v>
      </c>
      <c r="AL866" s="1268" t="s">
        <v>70</v>
      </c>
      <c r="AM866" s="1268"/>
      <c r="AN866" s="1264"/>
      <c r="AO866" s="1447" t="s">
        <v>61</v>
      </c>
      <c r="AP866" s="1350"/>
      <c r="AQ866" s="809" t="str" cm="1">
        <f t="array" ref="AQ866">IF(AD866="NO FAVORABLE","NO FAVORABLE",IF(SUMPRODUCT(--(TRIM(AF866:AK866)&lt;&gt;"SI"),--(TRIM(AF866:AK866)&lt;&gt;"NA"))&gt;0,"SUBSANAR","APROBADA CR"))</f>
        <v>APROBADA CR</v>
      </c>
    </row>
    <row r="867" spans="1:43" s="1249" customFormat="1" ht="13.8" hidden="1" x14ac:dyDescent="0.3">
      <c r="A867" s="928" t="s">
        <v>7488</v>
      </c>
      <c r="B867" s="928" t="s">
        <v>9478</v>
      </c>
      <c r="C867" s="928">
        <v>6031</v>
      </c>
      <c r="D867" s="928" t="s">
        <v>376</v>
      </c>
      <c r="E867" s="928" t="s">
        <v>100</v>
      </c>
      <c r="F867" s="928" t="s">
        <v>101</v>
      </c>
      <c r="G867" s="928" t="s">
        <v>7200</v>
      </c>
      <c r="H867" s="928" t="s">
        <v>292</v>
      </c>
      <c r="I867" s="928" t="s">
        <v>10662</v>
      </c>
      <c r="J867" s="928" t="s">
        <v>50</v>
      </c>
      <c r="K867" s="928">
        <v>1001503975</v>
      </c>
      <c r="L867" s="1391">
        <v>36869</v>
      </c>
      <c r="M867" s="1307">
        <v>25</v>
      </c>
      <c r="N867" s="1307" t="s">
        <v>51</v>
      </c>
      <c r="O867" s="928">
        <v>3136242332</v>
      </c>
      <c r="P867" s="928"/>
      <c r="Q867" s="928"/>
      <c r="R867" s="928" t="s">
        <v>380</v>
      </c>
      <c r="S867" s="928" t="s">
        <v>54</v>
      </c>
      <c r="T867" s="928" t="s">
        <v>9743</v>
      </c>
      <c r="U867" s="928"/>
      <c r="V867" s="1352"/>
      <c r="W867" s="1352"/>
      <c r="X867" s="1352"/>
      <c r="Y867" s="1352"/>
      <c r="Z867" s="1352"/>
      <c r="AA867" s="1352"/>
      <c r="AB867" s="1352"/>
      <c r="AC867" s="1352"/>
      <c r="AD867" s="1352"/>
      <c r="AE867" s="1352"/>
      <c r="AF867" s="1268"/>
      <c r="AG867" s="1268"/>
      <c r="AH867" s="1268"/>
      <c r="AI867" s="1268"/>
      <c r="AJ867" s="1268"/>
      <c r="AK867" s="1268"/>
      <c r="AL867" s="1268"/>
      <c r="AM867" s="1268"/>
      <c r="AN867" s="1268"/>
      <c r="AO867" s="1581"/>
    </row>
    <row r="868" spans="1:43" s="1249" customFormat="1" ht="13.8" x14ac:dyDescent="0.3">
      <c r="A868" s="928" t="s">
        <v>7488</v>
      </c>
      <c r="B868" s="928" t="s">
        <v>9478</v>
      </c>
      <c r="C868" s="928">
        <v>605</v>
      </c>
      <c r="D868" s="928" t="s">
        <v>45</v>
      </c>
      <c r="E868" s="928" t="s">
        <v>10663</v>
      </c>
      <c r="F868" s="928"/>
      <c r="G868" s="928" t="s">
        <v>400</v>
      </c>
      <c r="H868" s="928" t="s">
        <v>292</v>
      </c>
      <c r="I868" s="1540" t="s">
        <v>10664</v>
      </c>
      <c r="J868" s="928" t="s">
        <v>50</v>
      </c>
      <c r="K868" s="928">
        <v>22143533</v>
      </c>
      <c r="L868" s="1391">
        <v>30111</v>
      </c>
      <c r="M868" s="1307">
        <v>43</v>
      </c>
      <c r="N868" s="1307" t="s">
        <v>51</v>
      </c>
      <c r="O868" s="928">
        <v>3135278115</v>
      </c>
      <c r="P868" s="928"/>
      <c r="Q868" s="928"/>
      <c r="R868" s="928" t="s">
        <v>380</v>
      </c>
      <c r="S868" s="928" t="s">
        <v>54</v>
      </c>
      <c r="T868" s="928" t="s">
        <v>9743</v>
      </c>
      <c r="U868" s="928">
        <v>1</v>
      </c>
      <c r="V868" s="1352" t="s">
        <v>57</v>
      </c>
      <c r="W868" s="1352" t="s">
        <v>57</v>
      </c>
      <c r="X868" s="1352" t="s">
        <v>57</v>
      </c>
      <c r="Y868" s="1456"/>
      <c r="Z868" s="1456"/>
      <c r="AA868" s="1456"/>
      <c r="AB868" s="1456"/>
      <c r="AC868" s="1456"/>
      <c r="AD868" s="1446" t="s">
        <v>58</v>
      </c>
      <c r="AE868" s="1456"/>
      <c r="AF868" s="1268" t="s">
        <v>59</v>
      </c>
      <c r="AG868" s="1268" t="s">
        <v>57</v>
      </c>
      <c r="AH868" s="1268" t="s">
        <v>59</v>
      </c>
      <c r="AI868" s="1268" t="s">
        <v>59</v>
      </c>
      <c r="AJ868" s="1268" t="s">
        <v>59</v>
      </c>
      <c r="AK868" s="1268" t="s">
        <v>59</v>
      </c>
      <c r="AL868" s="1268" t="s">
        <v>182</v>
      </c>
      <c r="AM868" s="1268"/>
      <c r="AN868" s="1264"/>
      <c r="AO868" s="1447" t="s">
        <v>61</v>
      </c>
      <c r="AP868" s="1350"/>
      <c r="AQ868" s="809" t="str" cm="1">
        <f t="array" ref="AQ868">IF(AD868="NO FAVORABLE","NO FAVORABLE",IF(SUMPRODUCT(--(TRIM(AF868:AK868)&lt;&gt;"SI"),--(TRIM(AF868:AK868)&lt;&gt;"NA"))&gt;0,"SUBSANAR","APROBADA CR"))</f>
        <v>APROBADA CR</v>
      </c>
    </row>
    <row r="869" spans="1:43" s="1249" customFormat="1" ht="13.8" hidden="1" x14ac:dyDescent="0.3">
      <c r="A869" s="928" t="s">
        <v>7488</v>
      </c>
      <c r="B869" s="928" t="s">
        <v>9478</v>
      </c>
      <c r="C869" s="928">
        <v>6051</v>
      </c>
      <c r="D869" s="928" t="s">
        <v>376</v>
      </c>
      <c r="E869" s="928" t="s">
        <v>10665</v>
      </c>
      <c r="F869" s="928"/>
      <c r="G869" s="928" t="s">
        <v>153</v>
      </c>
      <c r="H869" s="928" t="s">
        <v>10666</v>
      </c>
      <c r="I869" s="928" t="s">
        <v>10667</v>
      </c>
      <c r="J869" s="928" t="s">
        <v>390</v>
      </c>
      <c r="K869" s="928">
        <v>1129685706</v>
      </c>
      <c r="L869" s="1391">
        <v>43260</v>
      </c>
      <c r="M869" s="1307">
        <v>7</v>
      </c>
      <c r="N869" s="1307" t="s">
        <v>51</v>
      </c>
      <c r="O869" s="928">
        <v>3135278115</v>
      </c>
      <c r="P869" s="928"/>
      <c r="Q869" s="928"/>
      <c r="R869" s="928" t="s">
        <v>380</v>
      </c>
      <c r="S869" s="928" t="s">
        <v>54</v>
      </c>
      <c r="T869" s="928" t="s">
        <v>9743</v>
      </c>
      <c r="U869" s="928"/>
      <c r="V869" s="1352"/>
      <c r="W869" s="1352"/>
      <c r="X869" s="1352"/>
      <c r="Y869" s="1352"/>
      <c r="Z869" s="1352"/>
      <c r="AA869" s="1352"/>
      <c r="AB869" s="1352"/>
      <c r="AC869" s="1352"/>
      <c r="AD869" s="1352"/>
      <c r="AE869" s="1352"/>
      <c r="AF869" s="1268"/>
      <c r="AG869" s="1268"/>
      <c r="AH869" s="1268"/>
      <c r="AI869" s="1268"/>
      <c r="AJ869" s="1268"/>
      <c r="AK869" s="1268"/>
      <c r="AL869" s="1268"/>
      <c r="AM869" s="1268"/>
      <c r="AN869" s="1268"/>
      <c r="AO869" s="1581"/>
    </row>
    <row r="870" spans="1:43" s="1249" customFormat="1" ht="13.8" hidden="1" x14ac:dyDescent="0.3">
      <c r="A870" s="928" t="s">
        <v>7488</v>
      </c>
      <c r="B870" s="928" t="s">
        <v>9478</v>
      </c>
      <c r="C870" s="928">
        <v>6052</v>
      </c>
      <c r="D870" s="928" t="s">
        <v>376</v>
      </c>
      <c r="E870" s="928" t="s">
        <v>10668</v>
      </c>
      <c r="F870" s="928" t="s">
        <v>549</v>
      </c>
      <c r="G870" s="928" t="s">
        <v>2364</v>
      </c>
      <c r="H870" s="928" t="s">
        <v>400</v>
      </c>
      <c r="I870" s="928" t="s">
        <v>10669</v>
      </c>
      <c r="J870" s="928" t="s">
        <v>390</v>
      </c>
      <c r="K870" s="928">
        <v>1129685645</v>
      </c>
      <c r="L870" s="1391">
        <v>43159</v>
      </c>
      <c r="M870" s="1307">
        <v>7</v>
      </c>
      <c r="N870" s="1307" t="s">
        <v>51</v>
      </c>
      <c r="O870" s="928">
        <v>3135278115</v>
      </c>
      <c r="P870" s="928"/>
      <c r="Q870" s="928"/>
      <c r="R870" s="928" t="s">
        <v>380</v>
      </c>
      <c r="S870" s="928" t="s">
        <v>54</v>
      </c>
      <c r="T870" s="928" t="s">
        <v>9743</v>
      </c>
      <c r="U870" s="928"/>
      <c r="V870" s="1352"/>
      <c r="W870" s="1352"/>
      <c r="X870" s="1352"/>
      <c r="Y870" s="1352"/>
      <c r="Z870" s="1352"/>
      <c r="AA870" s="1352"/>
      <c r="AB870" s="1352"/>
      <c r="AC870" s="1352"/>
      <c r="AD870" s="1352"/>
      <c r="AE870" s="1352"/>
      <c r="AF870" s="1268"/>
      <c r="AG870" s="1268"/>
      <c r="AH870" s="1268"/>
      <c r="AI870" s="1268"/>
      <c r="AJ870" s="1268"/>
      <c r="AK870" s="1268"/>
      <c r="AL870" s="1268"/>
      <c r="AM870" s="1268"/>
      <c r="AN870" s="1268"/>
      <c r="AO870" s="1574"/>
    </row>
    <row r="871" spans="1:43" s="1249" customFormat="1" ht="13.8" x14ac:dyDescent="0.3">
      <c r="A871" s="928" t="s">
        <v>7488</v>
      </c>
      <c r="B871" s="928" t="s">
        <v>9478</v>
      </c>
      <c r="C871" s="928">
        <v>606</v>
      </c>
      <c r="D871" s="928" t="s">
        <v>45</v>
      </c>
      <c r="E871" s="928" t="s">
        <v>795</v>
      </c>
      <c r="F871" s="928" t="s">
        <v>643</v>
      </c>
      <c r="G871" s="928" t="s">
        <v>3691</v>
      </c>
      <c r="H871" s="928" t="s">
        <v>2124</v>
      </c>
      <c r="I871" s="1540" t="s">
        <v>10670</v>
      </c>
      <c r="J871" s="928" t="s">
        <v>50</v>
      </c>
      <c r="K871" s="928">
        <v>39298824</v>
      </c>
      <c r="L871" s="1391">
        <v>20157</v>
      </c>
      <c r="M871" s="1307">
        <v>70</v>
      </c>
      <c r="N871" s="1307" t="s">
        <v>51</v>
      </c>
      <c r="O871" s="928">
        <v>3104661970</v>
      </c>
      <c r="P871" s="928"/>
      <c r="Q871" s="928"/>
      <c r="R871" s="928" t="s">
        <v>380</v>
      </c>
      <c r="S871" s="928" t="s">
        <v>54</v>
      </c>
      <c r="T871" s="928" t="s">
        <v>9743</v>
      </c>
      <c r="U871" s="928">
        <v>1</v>
      </c>
      <c r="V871" s="1352" t="s">
        <v>57</v>
      </c>
      <c r="W871" s="1352" t="s">
        <v>57</v>
      </c>
      <c r="X871" s="1352" t="s">
        <v>57</v>
      </c>
      <c r="Y871" s="1456"/>
      <c r="Z871" s="1456"/>
      <c r="AA871" s="1456"/>
      <c r="AB871" s="1456"/>
      <c r="AC871" s="1456"/>
      <c r="AD871" s="1446" t="s">
        <v>58</v>
      </c>
      <c r="AE871" s="1456"/>
      <c r="AF871" s="1268" t="s">
        <v>59</v>
      </c>
      <c r="AG871" s="1268" t="s">
        <v>57</v>
      </c>
      <c r="AH871" s="1268" t="s">
        <v>59</v>
      </c>
      <c r="AI871" s="1268" t="s">
        <v>59</v>
      </c>
      <c r="AJ871" s="1268" t="s">
        <v>59</v>
      </c>
      <c r="AK871" s="1268" t="s">
        <v>59</v>
      </c>
      <c r="AL871" s="1268" t="s">
        <v>70</v>
      </c>
      <c r="AM871" s="1268"/>
      <c r="AN871" s="1264"/>
      <c r="AO871" s="1447" t="s">
        <v>61</v>
      </c>
      <c r="AP871" s="1350"/>
      <c r="AQ871" s="809" t="str" cm="1">
        <f t="array" ref="AQ871">IF(AD871="NO FAVORABLE","NO FAVORABLE",IF(SUMPRODUCT(--(TRIM(AF871:AK871)&lt;&gt;"SI"),--(TRIM(AF871:AK871)&lt;&gt;"NA"))&gt;0,"SUBSANAR","APROBADA CR"))</f>
        <v>APROBADA CR</v>
      </c>
    </row>
    <row r="872" spans="1:43" s="1249" customFormat="1" ht="13.8" x14ac:dyDescent="0.3">
      <c r="A872" s="928" t="s">
        <v>7488</v>
      </c>
      <c r="B872" s="928" t="s">
        <v>9478</v>
      </c>
      <c r="C872" s="928">
        <v>607</v>
      </c>
      <c r="D872" s="928" t="s">
        <v>45</v>
      </c>
      <c r="E872" s="928" t="s">
        <v>107</v>
      </c>
      <c r="F872" s="928" t="s">
        <v>10671</v>
      </c>
      <c r="G872" s="928" t="s">
        <v>7516</v>
      </c>
      <c r="H872" s="928" t="s">
        <v>7516</v>
      </c>
      <c r="I872" s="1540" t="s">
        <v>10672</v>
      </c>
      <c r="J872" s="928" t="s">
        <v>50</v>
      </c>
      <c r="K872" s="928">
        <v>1037482912</v>
      </c>
      <c r="L872" s="1391">
        <v>34539</v>
      </c>
      <c r="M872" s="1307">
        <v>31</v>
      </c>
      <c r="N872" s="1307" t="s">
        <v>51</v>
      </c>
      <c r="O872" s="928">
        <v>3226438186</v>
      </c>
      <c r="P872" s="928"/>
      <c r="Q872" s="928"/>
      <c r="R872" s="928" t="s">
        <v>380</v>
      </c>
      <c r="S872" s="928" t="s">
        <v>54</v>
      </c>
      <c r="T872" s="928" t="s">
        <v>9743</v>
      </c>
      <c r="U872" s="928">
        <v>1</v>
      </c>
      <c r="V872" s="1352" t="s">
        <v>57</v>
      </c>
      <c r="W872" s="1352" t="s">
        <v>57</v>
      </c>
      <c r="X872" s="1352" t="s">
        <v>57</v>
      </c>
      <c r="Y872" s="1456"/>
      <c r="Z872" s="1456"/>
      <c r="AA872" s="1456"/>
      <c r="AB872" s="1456"/>
      <c r="AC872" s="1456"/>
      <c r="AD872" s="1456" t="s">
        <v>58</v>
      </c>
      <c r="AE872" s="1456"/>
      <c r="AF872" s="1268" t="s">
        <v>59</v>
      </c>
      <c r="AG872" s="1268" t="s">
        <v>57</v>
      </c>
      <c r="AH872" s="1268" t="s">
        <v>59</v>
      </c>
      <c r="AI872" s="1268" t="s">
        <v>59</v>
      </c>
      <c r="AJ872" s="1268" t="s">
        <v>59</v>
      </c>
      <c r="AK872" s="1268" t="s">
        <v>59</v>
      </c>
      <c r="AL872" s="1268" t="s">
        <v>138</v>
      </c>
      <c r="AM872" s="1268"/>
      <c r="AN872" s="1264"/>
      <c r="AO872" s="1447" t="s">
        <v>61</v>
      </c>
      <c r="AP872" s="1350"/>
      <c r="AQ872" s="809" t="str" cm="1">
        <f t="array" ref="AQ872">IF(AD872="NO FAVORABLE","NO FAVORABLE",IF(SUMPRODUCT(--(TRIM(AF872:AK872)&lt;&gt;"SI"),--(TRIM(AF872:AK872)&lt;&gt;"NA"))&gt;0,"SUBSANAR","APROBADA CR"))</f>
        <v>APROBADA CR</v>
      </c>
    </row>
    <row r="873" spans="1:43" s="1249" customFormat="1" ht="13.8" hidden="1" x14ac:dyDescent="0.3">
      <c r="A873" s="928" t="s">
        <v>7488</v>
      </c>
      <c r="B873" s="928" t="s">
        <v>9478</v>
      </c>
      <c r="C873" s="928">
        <v>6071</v>
      </c>
      <c r="D873" s="928" t="s">
        <v>376</v>
      </c>
      <c r="E873" s="928" t="s">
        <v>62</v>
      </c>
      <c r="F873" s="928" t="s">
        <v>1079</v>
      </c>
      <c r="G873" s="928" t="s">
        <v>7516</v>
      </c>
      <c r="H873" s="928" t="s">
        <v>7516</v>
      </c>
      <c r="I873" s="928" t="s">
        <v>10673</v>
      </c>
      <c r="J873" s="928" t="s">
        <v>390</v>
      </c>
      <c r="K873" s="928">
        <v>1037484206</v>
      </c>
      <c r="L873" s="1391">
        <v>41775</v>
      </c>
      <c r="M873" s="1307">
        <v>11</v>
      </c>
      <c r="N873" s="1307" t="s">
        <v>51</v>
      </c>
      <c r="O873" s="928">
        <v>3226438186</v>
      </c>
      <c r="P873" s="928"/>
      <c r="Q873" s="928"/>
      <c r="R873" s="928" t="s">
        <v>380</v>
      </c>
      <c r="S873" s="928" t="s">
        <v>54</v>
      </c>
      <c r="T873" s="928" t="s">
        <v>9743</v>
      </c>
      <c r="U873" s="928"/>
      <c r="V873" s="1352"/>
      <c r="W873" s="1352"/>
      <c r="X873" s="1352"/>
      <c r="Y873" s="1352"/>
      <c r="Z873" s="1352"/>
      <c r="AA873" s="1352"/>
      <c r="AB873" s="1352"/>
      <c r="AC873" s="1352"/>
      <c r="AD873" s="1352"/>
      <c r="AE873" s="1352"/>
      <c r="AF873" s="1268"/>
      <c r="AG873" s="1268"/>
      <c r="AH873" s="1268"/>
      <c r="AI873" s="1268"/>
      <c r="AJ873" s="1268"/>
      <c r="AK873" s="1268"/>
      <c r="AL873" s="1268"/>
      <c r="AM873" s="1268"/>
      <c r="AN873" s="1268"/>
      <c r="AO873" s="1581"/>
    </row>
    <row r="874" spans="1:43" s="1249" customFormat="1" ht="13.8" hidden="1" x14ac:dyDescent="0.3">
      <c r="A874" s="928" t="s">
        <v>7488</v>
      </c>
      <c r="B874" s="928" t="s">
        <v>9478</v>
      </c>
      <c r="C874" s="928">
        <v>6091</v>
      </c>
      <c r="D874" s="928" t="s">
        <v>376</v>
      </c>
      <c r="E874" s="928" t="s">
        <v>454</v>
      </c>
      <c r="F874" s="928" t="s">
        <v>659</v>
      </c>
      <c r="G874" s="928" t="s">
        <v>4724</v>
      </c>
      <c r="H874" s="928" t="s">
        <v>9051</v>
      </c>
      <c r="I874" s="928" t="s">
        <v>9762</v>
      </c>
      <c r="J874" s="928" t="s">
        <v>431</v>
      </c>
      <c r="K874" s="928">
        <v>1037489519</v>
      </c>
      <c r="L874" s="1391">
        <v>45424</v>
      </c>
      <c r="M874" s="1307">
        <v>1</v>
      </c>
      <c r="N874" s="1307" t="s">
        <v>379</v>
      </c>
      <c r="O874" s="928">
        <v>3127532162</v>
      </c>
      <c r="P874" s="928"/>
      <c r="Q874" s="928"/>
      <c r="R874" s="928" t="s">
        <v>380</v>
      </c>
      <c r="S874" s="928" t="s">
        <v>54</v>
      </c>
      <c r="T874" s="928" t="s">
        <v>9743</v>
      </c>
      <c r="U874" s="928"/>
      <c r="V874" s="1352"/>
      <c r="W874" s="1352"/>
      <c r="X874" s="1352"/>
      <c r="Y874" s="1352"/>
      <c r="Z874" s="1352"/>
      <c r="AA874" s="1352"/>
      <c r="AB874" s="1352"/>
      <c r="AC874" s="1352"/>
      <c r="AD874" s="1352"/>
      <c r="AE874" s="1352"/>
      <c r="AF874" s="1268"/>
      <c r="AG874" s="1268"/>
      <c r="AH874" s="1268"/>
      <c r="AI874" s="1268"/>
      <c r="AJ874" s="1268"/>
      <c r="AK874" s="1268"/>
      <c r="AL874" s="1268"/>
      <c r="AM874" s="1268"/>
      <c r="AN874" s="1268"/>
      <c r="AO874" s="1353"/>
    </row>
    <row r="875" spans="1:43" s="1249" customFormat="1" ht="13.8" hidden="1" x14ac:dyDescent="0.3">
      <c r="A875" s="928" t="s">
        <v>7488</v>
      </c>
      <c r="B875" s="928" t="s">
        <v>9478</v>
      </c>
      <c r="C875" s="928">
        <v>6092</v>
      </c>
      <c r="D875" s="928" t="s">
        <v>376</v>
      </c>
      <c r="E875" s="928" t="s">
        <v>5302</v>
      </c>
      <c r="F875" s="928" t="s">
        <v>4001</v>
      </c>
      <c r="G875" s="928" t="s">
        <v>5368</v>
      </c>
      <c r="H875" s="928" t="s">
        <v>9051</v>
      </c>
      <c r="I875" s="928" t="s">
        <v>9761</v>
      </c>
      <c r="J875" s="928" t="s">
        <v>431</v>
      </c>
      <c r="K875" s="928">
        <v>1129685634</v>
      </c>
      <c r="L875" s="1391">
        <v>43107</v>
      </c>
      <c r="M875" s="1307">
        <v>7</v>
      </c>
      <c r="N875" s="1307" t="s">
        <v>51</v>
      </c>
      <c r="O875" s="928">
        <v>3127532162</v>
      </c>
      <c r="P875" s="928"/>
      <c r="Q875" s="928"/>
      <c r="R875" s="928" t="s">
        <v>380</v>
      </c>
      <c r="S875" s="928" t="s">
        <v>54</v>
      </c>
      <c r="T875" s="928" t="s">
        <v>9743</v>
      </c>
      <c r="U875" s="928"/>
      <c r="V875" s="1352"/>
      <c r="W875" s="1352"/>
      <c r="X875" s="1352"/>
      <c r="Y875" s="1352"/>
      <c r="Z875" s="1352"/>
      <c r="AA875" s="1352"/>
      <c r="AB875" s="1352"/>
      <c r="AC875" s="1352"/>
      <c r="AD875" s="1352"/>
      <c r="AE875" s="1352"/>
      <c r="AF875" s="1268"/>
      <c r="AG875" s="1268"/>
      <c r="AH875" s="1268"/>
      <c r="AI875" s="1268"/>
      <c r="AJ875" s="1268"/>
      <c r="AK875" s="1268"/>
      <c r="AL875" s="1268"/>
      <c r="AM875" s="1268"/>
      <c r="AN875" s="1268"/>
      <c r="AO875" s="1353"/>
    </row>
    <row r="876" spans="1:43" s="1249" customFormat="1" ht="13.8" hidden="1" x14ac:dyDescent="0.3">
      <c r="A876" s="928" t="s">
        <v>7488</v>
      </c>
      <c r="B876" s="928" t="s">
        <v>9478</v>
      </c>
      <c r="C876" s="928">
        <v>6101</v>
      </c>
      <c r="D876" s="928" t="s">
        <v>376</v>
      </c>
      <c r="E876" s="928" t="s">
        <v>943</v>
      </c>
      <c r="F876" s="928"/>
      <c r="G876" s="928" t="s">
        <v>416</v>
      </c>
      <c r="H876" s="928" t="s">
        <v>859</v>
      </c>
      <c r="I876" s="928" t="s">
        <v>10674</v>
      </c>
      <c r="J876" s="928" t="s">
        <v>390</v>
      </c>
      <c r="K876" s="928">
        <v>1037480433</v>
      </c>
      <c r="L876" s="1391">
        <v>40345</v>
      </c>
      <c r="M876" s="1307">
        <v>15</v>
      </c>
      <c r="N876" s="1307" t="s">
        <v>51</v>
      </c>
      <c r="O876" s="928">
        <v>3214929936</v>
      </c>
      <c r="P876" s="928"/>
      <c r="Q876" s="928"/>
      <c r="R876" s="928" t="s">
        <v>380</v>
      </c>
      <c r="S876" s="928" t="s">
        <v>54</v>
      </c>
      <c r="T876" s="928" t="s">
        <v>9743</v>
      </c>
      <c r="U876" s="928"/>
      <c r="V876" s="1352"/>
      <c r="W876" s="1352"/>
      <c r="X876" s="1352"/>
      <c r="Y876" s="1352"/>
      <c r="Z876" s="1352"/>
      <c r="AA876" s="1352"/>
      <c r="AB876" s="1352"/>
      <c r="AC876" s="1352"/>
      <c r="AD876" s="1352"/>
      <c r="AE876" s="1352"/>
      <c r="AF876" s="1268"/>
      <c r="AG876" s="1268"/>
      <c r="AH876" s="1268"/>
      <c r="AI876" s="1268"/>
      <c r="AJ876" s="1268"/>
      <c r="AK876" s="1268"/>
      <c r="AL876" s="1268"/>
      <c r="AM876" s="1268"/>
      <c r="AN876" s="1268"/>
      <c r="AO876" s="1574"/>
    </row>
    <row r="877" spans="1:43" s="1249" customFormat="1" ht="13.8" x14ac:dyDescent="0.3">
      <c r="A877" s="928" t="s">
        <v>7488</v>
      </c>
      <c r="B877" s="928" t="s">
        <v>9478</v>
      </c>
      <c r="C877" s="928">
        <v>611</v>
      </c>
      <c r="D877" s="928" t="s">
        <v>45</v>
      </c>
      <c r="E877" s="928" t="s">
        <v>619</v>
      </c>
      <c r="F877" s="928" t="s">
        <v>391</v>
      </c>
      <c r="G877" s="928" t="s">
        <v>415</v>
      </c>
      <c r="H877" s="928" t="s">
        <v>4437</v>
      </c>
      <c r="I877" s="1540" t="s">
        <v>10675</v>
      </c>
      <c r="J877" s="928" t="s">
        <v>50</v>
      </c>
      <c r="K877" s="928">
        <v>1037480706</v>
      </c>
      <c r="L877" s="1391">
        <v>33956</v>
      </c>
      <c r="M877" s="1307">
        <v>33</v>
      </c>
      <c r="N877" s="1307" t="s">
        <v>51</v>
      </c>
      <c r="O877" s="928">
        <v>3207301574</v>
      </c>
      <c r="P877" s="928"/>
      <c r="Q877" s="928"/>
      <c r="R877" s="928" t="s">
        <v>380</v>
      </c>
      <c r="S877" s="928" t="s">
        <v>54</v>
      </c>
      <c r="T877" s="928" t="s">
        <v>9743</v>
      </c>
      <c r="U877" s="928"/>
      <c r="V877" s="1352" t="s">
        <v>57</v>
      </c>
      <c r="W877" s="1352" t="s">
        <v>57</v>
      </c>
      <c r="X877" s="1352" t="s">
        <v>57</v>
      </c>
      <c r="Y877" s="1456"/>
      <c r="Z877" s="1456"/>
      <c r="AA877" s="1456"/>
      <c r="AB877" s="1456"/>
      <c r="AC877" s="1456"/>
      <c r="AD877" s="1446" t="s">
        <v>58</v>
      </c>
      <c r="AE877" s="1456"/>
      <c r="AF877" s="1268" t="s">
        <v>59</v>
      </c>
      <c r="AG877" s="1268" t="s">
        <v>57</v>
      </c>
      <c r="AH877" s="1268" t="s">
        <v>59</v>
      </c>
      <c r="AI877" s="1268" t="s">
        <v>59</v>
      </c>
      <c r="AJ877" s="1268" t="s">
        <v>59</v>
      </c>
      <c r="AK877" s="1268" t="s">
        <v>59</v>
      </c>
      <c r="AL877" s="1268" t="s">
        <v>138</v>
      </c>
      <c r="AM877" s="1268"/>
      <c r="AN877" s="1264"/>
      <c r="AO877" s="1447" t="s">
        <v>61</v>
      </c>
      <c r="AP877" s="1350"/>
      <c r="AQ877" s="809" t="str" cm="1">
        <f t="array" ref="AQ877">IF(AD877="NO FAVORABLE","NO FAVORABLE",IF(SUMPRODUCT(--(TRIM(AF877:AK877)&lt;&gt;"SI"),--(TRIM(AF877:AK877)&lt;&gt;"NA"))&gt;0,"SUBSANAR","APROBADA CR"))</f>
        <v>APROBADA CR</v>
      </c>
    </row>
    <row r="878" spans="1:43" s="1249" customFormat="1" ht="13.8" hidden="1" x14ac:dyDescent="0.3">
      <c r="A878" s="928" t="s">
        <v>7488</v>
      </c>
      <c r="B878" s="928" t="s">
        <v>9478</v>
      </c>
      <c r="C878" s="928">
        <v>6111</v>
      </c>
      <c r="D878" s="928" t="s">
        <v>376</v>
      </c>
      <c r="E878" s="928" t="s">
        <v>1540</v>
      </c>
      <c r="F878" s="928" t="s">
        <v>389</v>
      </c>
      <c r="G878" s="928" t="s">
        <v>415</v>
      </c>
      <c r="H878" s="928" t="s">
        <v>4437</v>
      </c>
      <c r="I878" s="928" t="s">
        <v>10676</v>
      </c>
      <c r="J878" s="928" t="s">
        <v>390</v>
      </c>
      <c r="K878" s="928">
        <v>1063653769</v>
      </c>
      <c r="L878" s="1391">
        <v>42997</v>
      </c>
      <c r="M878" s="1307">
        <v>8</v>
      </c>
      <c r="N878" s="1307" t="s">
        <v>379</v>
      </c>
      <c r="O878" s="928">
        <v>3207301574</v>
      </c>
      <c r="P878" s="928"/>
      <c r="Q878" s="928"/>
      <c r="R878" s="928" t="s">
        <v>380</v>
      </c>
      <c r="S878" s="928" t="s">
        <v>54</v>
      </c>
      <c r="T878" s="928" t="s">
        <v>9743</v>
      </c>
      <c r="U878" s="928"/>
      <c r="V878" s="1352"/>
      <c r="W878" s="1352"/>
      <c r="X878" s="1352"/>
      <c r="Y878" s="1352"/>
      <c r="Z878" s="1352"/>
      <c r="AA878" s="1352"/>
      <c r="AB878" s="1352"/>
      <c r="AC878" s="1352"/>
      <c r="AD878" s="1352"/>
      <c r="AE878" s="1352"/>
      <c r="AF878" s="1268"/>
      <c r="AG878" s="1268"/>
      <c r="AH878" s="1268"/>
      <c r="AI878" s="1268"/>
      <c r="AJ878" s="1268"/>
      <c r="AK878" s="1268"/>
      <c r="AL878" s="1268"/>
      <c r="AM878" s="1268"/>
      <c r="AN878" s="1268"/>
      <c r="AO878" s="1581"/>
    </row>
    <row r="879" spans="1:43" s="1249" customFormat="1" ht="13.8" hidden="1" x14ac:dyDescent="0.3">
      <c r="A879" s="928" t="s">
        <v>7488</v>
      </c>
      <c r="B879" s="928" t="s">
        <v>9478</v>
      </c>
      <c r="C879" s="928">
        <v>6112</v>
      </c>
      <c r="D879" s="928" t="s">
        <v>376</v>
      </c>
      <c r="E879" s="928" t="s">
        <v>807</v>
      </c>
      <c r="F879" s="928"/>
      <c r="G879" s="928" t="s">
        <v>3643</v>
      </c>
      <c r="H879" s="928" t="s">
        <v>415</v>
      </c>
      <c r="I879" s="928" t="s">
        <v>10677</v>
      </c>
      <c r="J879" s="928" t="s">
        <v>390</v>
      </c>
      <c r="K879" s="928">
        <v>1037483514</v>
      </c>
      <c r="L879" s="1391">
        <v>41526</v>
      </c>
      <c r="M879" s="1307">
        <v>12</v>
      </c>
      <c r="N879" s="1307" t="s">
        <v>51</v>
      </c>
      <c r="O879" s="928">
        <v>3207301574</v>
      </c>
      <c r="P879" s="928"/>
      <c r="Q879" s="928"/>
      <c r="R879" s="928" t="s">
        <v>380</v>
      </c>
      <c r="S879" s="928" t="s">
        <v>54</v>
      </c>
      <c r="T879" s="928" t="s">
        <v>9743</v>
      </c>
      <c r="U879" s="928"/>
      <c r="V879" s="1352"/>
      <c r="W879" s="1352"/>
      <c r="X879" s="1352"/>
      <c r="Y879" s="1352"/>
      <c r="Z879" s="1352"/>
      <c r="AA879" s="1352"/>
      <c r="AB879" s="1352"/>
      <c r="AC879" s="1352"/>
      <c r="AD879" s="1352"/>
      <c r="AE879" s="1352"/>
      <c r="AF879" s="1268"/>
      <c r="AG879" s="1268"/>
      <c r="AH879" s="1268"/>
      <c r="AI879" s="1268"/>
      <c r="AJ879" s="1268"/>
      <c r="AK879" s="1268"/>
      <c r="AL879" s="1268"/>
      <c r="AM879" s="1268"/>
      <c r="AN879" s="1268"/>
      <c r="AO879" s="1353"/>
    </row>
    <row r="880" spans="1:43" s="1249" customFormat="1" ht="13.8" hidden="1" x14ac:dyDescent="0.3">
      <c r="A880" s="928" t="s">
        <v>7488</v>
      </c>
      <c r="B880" s="928" t="s">
        <v>9478</v>
      </c>
      <c r="C880" s="928">
        <v>6121</v>
      </c>
      <c r="D880" s="928" t="s">
        <v>376</v>
      </c>
      <c r="E880" s="928" t="s">
        <v>5645</v>
      </c>
      <c r="F880" s="928" t="s">
        <v>62</v>
      </c>
      <c r="G880" s="928" t="s">
        <v>5319</v>
      </c>
      <c r="H880" s="928" t="s">
        <v>10678</v>
      </c>
      <c r="I880" s="928" t="s">
        <v>10679</v>
      </c>
      <c r="J880" s="928" t="s">
        <v>50</v>
      </c>
      <c r="K880" s="928">
        <v>22143313</v>
      </c>
      <c r="L880" s="1391">
        <v>29949</v>
      </c>
      <c r="M880" s="1307">
        <v>44</v>
      </c>
      <c r="N880" s="1307" t="s">
        <v>51</v>
      </c>
      <c r="O880" s="928">
        <v>3045441199</v>
      </c>
      <c r="P880" s="928"/>
      <c r="Q880" s="928"/>
      <c r="R880" s="928" t="s">
        <v>380</v>
      </c>
      <c r="S880" s="928" t="s">
        <v>54</v>
      </c>
      <c r="T880" s="928" t="s">
        <v>7289</v>
      </c>
      <c r="U880" s="928"/>
      <c r="V880" s="1352"/>
      <c r="W880" s="1352"/>
      <c r="X880" s="1352"/>
      <c r="Y880" s="1352"/>
      <c r="Z880" s="1352"/>
      <c r="AA880" s="1352"/>
      <c r="AB880" s="1352"/>
      <c r="AC880" s="1352"/>
      <c r="AD880" s="1352"/>
      <c r="AE880" s="1352"/>
      <c r="AF880" s="1268"/>
      <c r="AG880" s="1268"/>
      <c r="AH880" s="1268"/>
      <c r="AI880" s="1268"/>
      <c r="AJ880" s="1268"/>
      <c r="AK880" s="1268"/>
      <c r="AL880" s="1268"/>
      <c r="AM880" s="1268"/>
      <c r="AN880" s="1268"/>
      <c r="AO880" s="1353"/>
    </row>
    <row r="881" spans="1:41" s="1249" customFormat="1" ht="13.8" hidden="1" x14ac:dyDescent="0.3">
      <c r="A881" s="928" t="s">
        <v>7488</v>
      </c>
      <c r="B881" s="928" t="s">
        <v>9478</v>
      </c>
      <c r="C881" s="928">
        <v>6122</v>
      </c>
      <c r="D881" s="928" t="s">
        <v>376</v>
      </c>
      <c r="E881" s="928" t="s">
        <v>7635</v>
      </c>
      <c r="F881" s="928" t="s">
        <v>10680</v>
      </c>
      <c r="G881" s="928" t="s">
        <v>9035</v>
      </c>
      <c r="H881" s="928" t="s">
        <v>5319</v>
      </c>
      <c r="I881" s="928" t="s">
        <v>10681</v>
      </c>
      <c r="J881" s="928" t="s">
        <v>390</v>
      </c>
      <c r="K881" s="928">
        <v>1129684949</v>
      </c>
      <c r="L881" s="1391">
        <v>39682</v>
      </c>
      <c r="M881" s="1307">
        <v>17</v>
      </c>
      <c r="N881" s="1307" t="s">
        <v>51</v>
      </c>
      <c r="O881" s="928">
        <v>3045441199</v>
      </c>
      <c r="P881" s="928"/>
      <c r="Q881" s="928"/>
      <c r="R881" s="928" t="s">
        <v>380</v>
      </c>
      <c r="S881" s="928" t="s">
        <v>54</v>
      </c>
      <c r="T881" s="928" t="s">
        <v>7289</v>
      </c>
      <c r="U881" s="928"/>
      <c r="V881" s="1352"/>
      <c r="W881" s="1352"/>
      <c r="X881" s="1352"/>
      <c r="Y881" s="1352"/>
      <c r="Z881" s="1352"/>
      <c r="AA881" s="1352"/>
      <c r="AB881" s="1352"/>
      <c r="AC881" s="1352"/>
      <c r="AD881" s="1352"/>
      <c r="AE881" s="1352"/>
      <c r="AF881" s="1268"/>
      <c r="AG881" s="1268"/>
      <c r="AH881" s="1268"/>
      <c r="AI881" s="1268"/>
      <c r="AJ881" s="1268"/>
      <c r="AK881" s="1268"/>
      <c r="AL881" s="1268"/>
      <c r="AM881" s="1268"/>
      <c r="AN881" s="1268"/>
      <c r="AO881" s="1353"/>
    </row>
    <row r="882" spans="1:41" s="1249" customFormat="1" ht="13.8" hidden="1" x14ac:dyDescent="0.3">
      <c r="A882" s="928" t="s">
        <v>7488</v>
      </c>
      <c r="B882" s="928" t="s">
        <v>9478</v>
      </c>
      <c r="C882" s="928">
        <v>6131</v>
      </c>
      <c r="D882" s="928" t="s">
        <v>376</v>
      </c>
      <c r="E882" s="928" t="s">
        <v>483</v>
      </c>
      <c r="F882" s="928" t="s">
        <v>1556</v>
      </c>
      <c r="G882" s="928" t="s">
        <v>4972</v>
      </c>
      <c r="H882" s="928" t="s">
        <v>5053</v>
      </c>
      <c r="I882" s="928" t="s">
        <v>10682</v>
      </c>
      <c r="J882" s="928" t="s">
        <v>390</v>
      </c>
      <c r="K882" s="928">
        <v>1037480656</v>
      </c>
      <c r="L882" s="1391">
        <v>40337</v>
      </c>
      <c r="M882" s="1307">
        <v>15</v>
      </c>
      <c r="N882" s="1307" t="s">
        <v>379</v>
      </c>
      <c r="O882" s="928">
        <v>3205897571</v>
      </c>
      <c r="P882" s="928"/>
      <c r="Q882" s="928"/>
      <c r="R882" s="928" t="s">
        <v>380</v>
      </c>
      <c r="S882" s="928" t="s">
        <v>54</v>
      </c>
      <c r="T882" s="928" t="s">
        <v>10496</v>
      </c>
      <c r="U882" s="928"/>
      <c r="V882" s="1352"/>
      <c r="W882" s="1352"/>
      <c r="X882" s="1352"/>
      <c r="Y882" s="1352"/>
      <c r="Z882" s="1352"/>
      <c r="AA882" s="1352"/>
      <c r="AB882" s="1352"/>
      <c r="AC882" s="1352"/>
      <c r="AD882" s="1352"/>
      <c r="AE882" s="1352"/>
      <c r="AF882" s="1268"/>
      <c r="AG882" s="1268"/>
      <c r="AH882" s="1268"/>
      <c r="AI882" s="1268"/>
      <c r="AJ882" s="1268"/>
      <c r="AK882" s="1268"/>
      <c r="AL882" s="1268"/>
      <c r="AM882" s="1268"/>
      <c r="AN882" s="1268"/>
      <c r="AO882" s="1353"/>
    </row>
    <row r="883" spans="1:41" s="1249" customFormat="1" ht="13.8" hidden="1" x14ac:dyDescent="0.3">
      <c r="A883" s="928" t="s">
        <v>7488</v>
      </c>
      <c r="B883" s="928" t="s">
        <v>9478</v>
      </c>
      <c r="C883" s="928">
        <v>6132</v>
      </c>
      <c r="D883" s="928" t="s">
        <v>376</v>
      </c>
      <c r="E883" s="928" t="s">
        <v>160</v>
      </c>
      <c r="F883" s="928" t="s">
        <v>378</v>
      </c>
      <c r="G883" s="928" t="s">
        <v>4972</v>
      </c>
      <c r="H883" s="928" t="s">
        <v>5053</v>
      </c>
      <c r="I883" s="928" t="s">
        <v>10683</v>
      </c>
      <c r="J883" s="928" t="s">
        <v>390</v>
      </c>
      <c r="K883" s="928">
        <v>1037483144</v>
      </c>
      <c r="L883" s="1391">
        <v>41131</v>
      </c>
      <c r="M883" s="1307">
        <v>13</v>
      </c>
      <c r="N883" s="1307" t="s">
        <v>379</v>
      </c>
      <c r="O883" s="928">
        <v>3205897571</v>
      </c>
      <c r="P883" s="928"/>
      <c r="Q883" s="928"/>
      <c r="R883" s="928" t="s">
        <v>380</v>
      </c>
      <c r="S883" s="928" t="s">
        <v>54</v>
      </c>
      <c r="T883" s="928" t="s">
        <v>10496</v>
      </c>
      <c r="U883" s="928"/>
      <c r="V883" s="1352"/>
      <c r="W883" s="1352"/>
      <c r="X883" s="1352"/>
      <c r="Y883" s="1352"/>
      <c r="Z883" s="1352"/>
      <c r="AA883" s="1352"/>
      <c r="AB883" s="1352"/>
      <c r="AC883" s="1352"/>
      <c r="AD883" s="1352"/>
      <c r="AE883" s="1352"/>
      <c r="AF883" s="1268"/>
      <c r="AG883" s="1268"/>
      <c r="AH883" s="1268"/>
      <c r="AI883" s="1268"/>
      <c r="AJ883" s="1268"/>
      <c r="AK883" s="1268"/>
      <c r="AL883" s="1268"/>
      <c r="AM883" s="1268"/>
      <c r="AN883" s="1268"/>
      <c r="AO883" s="1353"/>
    </row>
    <row r="884" spans="1:41" s="1249" customFormat="1" ht="13.8" hidden="1" x14ac:dyDescent="0.3">
      <c r="A884" s="928" t="s">
        <v>7488</v>
      </c>
      <c r="B884" s="928" t="s">
        <v>9478</v>
      </c>
      <c r="C884" s="928">
        <v>6133</v>
      </c>
      <c r="D884" s="928" t="s">
        <v>376</v>
      </c>
      <c r="E884" s="928" t="s">
        <v>7215</v>
      </c>
      <c r="F884" s="928" t="s">
        <v>438</v>
      </c>
      <c r="G884" s="928" t="s">
        <v>4781</v>
      </c>
      <c r="H884" s="928" t="s">
        <v>4972</v>
      </c>
      <c r="I884" s="928" t="s">
        <v>10684</v>
      </c>
      <c r="J884" s="928" t="s">
        <v>431</v>
      </c>
      <c r="K884" s="928">
        <v>1037487594</v>
      </c>
      <c r="L884" s="1391">
        <v>44046</v>
      </c>
      <c r="M884" s="1307">
        <v>5</v>
      </c>
      <c r="N884" s="1307" t="s">
        <v>51</v>
      </c>
      <c r="O884" s="928">
        <v>3205897571</v>
      </c>
      <c r="P884" s="928"/>
      <c r="Q884" s="928"/>
      <c r="R884" s="928" t="s">
        <v>380</v>
      </c>
      <c r="S884" s="928" t="s">
        <v>54</v>
      </c>
      <c r="T884" s="928" t="s">
        <v>10496</v>
      </c>
      <c r="U884" s="928"/>
      <c r="V884" s="1352"/>
      <c r="W884" s="1352"/>
      <c r="X884" s="1352"/>
      <c r="Y884" s="1352"/>
      <c r="Z884" s="1352"/>
      <c r="AA884" s="1352"/>
      <c r="AB884" s="1352"/>
      <c r="AC884" s="1352"/>
      <c r="AD884" s="1352"/>
      <c r="AE884" s="1352"/>
      <c r="AF884" s="1268"/>
      <c r="AG884" s="1268"/>
      <c r="AH884" s="1268"/>
      <c r="AI884" s="1268"/>
      <c r="AJ884" s="1268"/>
      <c r="AK884" s="1268"/>
      <c r="AL884" s="1268"/>
      <c r="AM884" s="1268"/>
      <c r="AN884" s="1268"/>
      <c r="AO884" s="1353"/>
    </row>
    <row r="885" spans="1:41" s="1249" customFormat="1" ht="13.8" hidden="1" x14ac:dyDescent="0.3">
      <c r="A885" s="928" t="s">
        <v>7488</v>
      </c>
      <c r="B885" s="928" t="s">
        <v>9478</v>
      </c>
      <c r="C885" s="928">
        <v>6141</v>
      </c>
      <c r="D885" s="928" t="s">
        <v>376</v>
      </c>
      <c r="E885" s="928" t="s">
        <v>1457</v>
      </c>
      <c r="F885" s="928" t="s">
        <v>1530</v>
      </c>
      <c r="G885" s="928" t="s">
        <v>415</v>
      </c>
      <c r="H885" s="928" t="s">
        <v>74</v>
      </c>
      <c r="I885" s="928" t="s">
        <v>10686</v>
      </c>
      <c r="J885" s="928" t="s">
        <v>390</v>
      </c>
      <c r="K885" s="928">
        <v>1037473513</v>
      </c>
      <c r="L885" s="1391">
        <v>39547</v>
      </c>
      <c r="M885" s="1307">
        <v>17</v>
      </c>
      <c r="N885" s="1307" t="s">
        <v>51</v>
      </c>
      <c r="O885" s="928">
        <v>3219807961</v>
      </c>
      <c r="P885" s="928"/>
      <c r="Q885" s="928"/>
      <c r="R885" s="928" t="s">
        <v>380</v>
      </c>
      <c r="S885" s="928" t="s">
        <v>54</v>
      </c>
      <c r="T885" s="928" t="s">
        <v>10496</v>
      </c>
      <c r="U885" s="928"/>
      <c r="V885" s="1352"/>
      <c r="W885" s="1352"/>
      <c r="X885" s="1352"/>
      <c r="Y885" s="1352"/>
      <c r="Z885" s="1352"/>
      <c r="AA885" s="1352"/>
      <c r="AB885" s="1352"/>
      <c r="AC885" s="1352"/>
      <c r="AD885" s="1352"/>
      <c r="AE885" s="1352"/>
      <c r="AF885" s="1268"/>
      <c r="AG885" s="1268"/>
      <c r="AH885" s="1268"/>
      <c r="AI885" s="1268"/>
      <c r="AJ885" s="1268"/>
      <c r="AK885" s="1268"/>
      <c r="AL885" s="1268"/>
      <c r="AM885" s="1268"/>
      <c r="AN885" s="1268"/>
      <c r="AO885" s="1353"/>
    </row>
    <row r="886" spans="1:41" s="1249" customFormat="1" ht="13.8" hidden="1" x14ac:dyDescent="0.3">
      <c r="A886" s="928" t="s">
        <v>7488</v>
      </c>
      <c r="B886" s="928" t="s">
        <v>9478</v>
      </c>
      <c r="C886" s="928">
        <v>6142</v>
      </c>
      <c r="D886" s="928" t="s">
        <v>376</v>
      </c>
      <c r="E886" s="928" t="s">
        <v>6572</v>
      </c>
      <c r="F886" s="928" t="s">
        <v>1801</v>
      </c>
      <c r="G886" s="928" t="s">
        <v>74</v>
      </c>
      <c r="H886" s="928" t="s">
        <v>3909</v>
      </c>
      <c r="I886" s="928" t="s">
        <v>10687</v>
      </c>
      <c r="J886" s="928" t="s">
        <v>390</v>
      </c>
      <c r="K886" s="928">
        <v>1037483348</v>
      </c>
      <c r="L886" s="1391">
        <v>41464</v>
      </c>
      <c r="M886" s="1307">
        <v>12</v>
      </c>
      <c r="N886" s="1307" t="s">
        <v>51</v>
      </c>
      <c r="O886" s="928">
        <v>3219807961</v>
      </c>
      <c r="P886" s="928"/>
      <c r="Q886" s="928"/>
      <c r="R886" s="928" t="s">
        <v>380</v>
      </c>
      <c r="S886" s="928" t="s">
        <v>54</v>
      </c>
      <c r="T886" s="928" t="s">
        <v>10496</v>
      </c>
      <c r="U886" s="928"/>
      <c r="V886" s="1352"/>
      <c r="W886" s="1352"/>
      <c r="X886" s="1352"/>
      <c r="Y886" s="1352"/>
      <c r="Z886" s="1352"/>
      <c r="AA886" s="1352"/>
      <c r="AB886" s="1352"/>
      <c r="AC886" s="1352"/>
      <c r="AD886" s="1352"/>
      <c r="AE886" s="1352"/>
      <c r="AF886" s="1268"/>
      <c r="AG886" s="1268"/>
      <c r="AH886" s="1268"/>
      <c r="AI886" s="1268"/>
      <c r="AJ886" s="1268"/>
      <c r="AK886" s="1268"/>
      <c r="AL886" s="1268"/>
      <c r="AM886" s="1268"/>
      <c r="AN886" s="1268"/>
      <c r="AO886" s="1353"/>
    </row>
    <row r="887" spans="1:41" s="1249" customFormat="1" ht="13.8" hidden="1" x14ac:dyDescent="0.3">
      <c r="A887" s="928" t="s">
        <v>7488</v>
      </c>
      <c r="B887" s="928" t="s">
        <v>9478</v>
      </c>
      <c r="C887" s="928">
        <v>6151</v>
      </c>
      <c r="D887" s="928" t="s">
        <v>376</v>
      </c>
      <c r="E887" s="928" t="s">
        <v>5276</v>
      </c>
      <c r="F887" s="928"/>
      <c r="G887" s="928" t="s">
        <v>1501</v>
      </c>
      <c r="H887" s="928" t="s">
        <v>9643</v>
      </c>
      <c r="I887" s="928" t="s">
        <v>10688</v>
      </c>
      <c r="J887" s="928" t="s">
        <v>390</v>
      </c>
      <c r="K887" s="928">
        <v>1129684948</v>
      </c>
      <c r="L887" s="1391">
        <v>39716</v>
      </c>
      <c r="M887" s="1307">
        <v>17</v>
      </c>
      <c r="N887" s="1307" t="s">
        <v>51</v>
      </c>
      <c r="O887" s="928">
        <v>3215415528</v>
      </c>
      <c r="P887" s="928"/>
      <c r="Q887" s="928"/>
      <c r="R887" s="928" t="s">
        <v>380</v>
      </c>
      <c r="S887" s="928" t="s">
        <v>54</v>
      </c>
      <c r="T887" s="928" t="s">
        <v>9109</v>
      </c>
      <c r="U887" s="928"/>
      <c r="V887" s="1352"/>
      <c r="W887" s="1352"/>
      <c r="X887" s="1352"/>
      <c r="Y887" s="1352"/>
      <c r="Z887" s="1352"/>
      <c r="AA887" s="1352"/>
      <c r="AB887" s="1352"/>
      <c r="AC887" s="1352"/>
      <c r="AD887" s="1352"/>
      <c r="AE887" s="1352"/>
      <c r="AF887" s="1268"/>
      <c r="AG887" s="1268"/>
      <c r="AH887" s="1268"/>
      <c r="AI887" s="1268"/>
      <c r="AJ887" s="1268"/>
      <c r="AK887" s="1268"/>
      <c r="AL887" s="1268"/>
      <c r="AM887" s="1268"/>
      <c r="AN887" s="1268"/>
      <c r="AO887" s="1353"/>
    </row>
    <row r="888" spans="1:41" s="1249" customFormat="1" ht="13.8" hidden="1" x14ac:dyDescent="0.3">
      <c r="A888" s="928" t="s">
        <v>7488</v>
      </c>
      <c r="B888" s="928" t="s">
        <v>9478</v>
      </c>
      <c r="C888" s="928">
        <v>6152</v>
      </c>
      <c r="D888" s="928" t="s">
        <v>376</v>
      </c>
      <c r="E888" s="928" t="s">
        <v>6572</v>
      </c>
      <c r="F888" s="928"/>
      <c r="G888" s="928" t="s">
        <v>1501</v>
      </c>
      <c r="H888" s="928" t="s">
        <v>9643</v>
      </c>
      <c r="I888" s="928" t="s">
        <v>10689</v>
      </c>
      <c r="J888" s="928" t="s">
        <v>390</v>
      </c>
      <c r="K888" s="928">
        <v>1037482548</v>
      </c>
      <c r="L888" s="1391">
        <v>41127</v>
      </c>
      <c r="M888" s="1307">
        <v>13</v>
      </c>
      <c r="N888" s="1307" t="s">
        <v>51</v>
      </c>
      <c r="O888" s="928">
        <v>3215415528</v>
      </c>
      <c r="P888" s="928"/>
      <c r="Q888" s="928"/>
      <c r="R888" s="928" t="s">
        <v>380</v>
      </c>
      <c r="S888" s="928" t="s">
        <v>54</v>
      </c>
      <c r="T888" s="928" t="s">
        <v>9109</v>
      </c>
      <c r="U888" s="928"/>
      <c r="V888" s="1352"/>
      <c r="W888" s="1352"/>
      <c r="X888" s="1352"/>
      <c r="Y888" s="1352"/>
      <c r="Z888" s="1352"/>
      <c r="AA888" s="1352"/>
      <c r="AB888" s="1352"/>
      <c r="AC888" s="1352"/>
      <c r="AD888" s="1352"/>
      <c r="AE888" s="1352"/>
      <c r="AF888" s="1268"/>
      <c r="AG888" s="1268"/>
      <c r="AH888" s="1268"/>
      <c r="AI888" s="1268"/>
      <c r="AJ888" s="1268"/>
      <c r="AK888" s="1268"/>
      <c r="AL888" s="1268"/>
      <c r="AM888" s="1268"/>
      <c r="AN888" s="1268"/>
      <c r="AO888" s="1353"/>
    </row>
    <row r="889" spans="1:41" s="1249" customFormat="1" ht="13.8" hidden="1" x14ac:dyDescent="0.3">
      <c r="A889" s="928" t="s">
        <v>7488</v>
      </c>
      <c r="B889" s="928" t="s">
        <v>9478</v>
      </c>
      <c r="C889" s="928">
        <v>6153</v>
      </c>
      <c r="D889" s="928" t="s">
        <v>376</v>
      </c>
      <c r="E889" s="928" t="s">
        <v>2121</v>
      </c>
      <c r="F889" s="928"/>
      <c r="G889" s="928" t="s">
        <v>1501</v>
      </c>
      <c r="H889" s="928" t="s">
        <v>9643</v>
      </c>
      <c r="I889" s="928" t="s">
        <v>10690</v>
      </c>
      <c r="J889" s="928" t="s">
        <v>390</v>
      </c>
      <c r="K889" s="928">
        <v>1037484545</v>
      </c>
      <c r="L889" s="1391">
        <v>42000</v>
      </c>
      <c r="M889" s="1307">
        <v>11</v>
      </c>
      <c r="N889" s="1307" t="s">
        <v>379</v>
      </c>
      <c r="O889" s="928">
        <v>3215415528</v>
      </c>
      <c r="P889" s="928"/>
      <c r="Q889" s="928"/>
      <c r="R889" s="928" t="s">
        <v>380</v>
      </c>
      <c r="S889" s="928" t="s">
        <v>54</v>
      </c>
      <c r="T889" s="928" t="s">
        <v>9109</v>
      </c>
      <c r="U889" s="928"/>
      <c r="V889" s="1352"/>
      <c r="W889" s="1352"/>
      <c r="X889" s="1352"/>
      <c r="Y889" s="1352"/>
      <c r="Z889" s="1352"/>
      <c r="AA889" s="1352"/>
      <c r="AB889" s="1352"/>
      <c r="AC889" s="1352"/>
      <c r="AD889" s="1352"/>
      <c r="AE889" s="1352"/>
      <c r="AF889" s="1268"/>
      <c r="AG889" s="1268"/>
      <c r="AH889" s="1268"/>
      <c r="AI889" s="1268"/>
      <c r="AJ889" s="1268"/>
      <c r="AK889" s="1268"/>
      <c r="AL889" s="1268"/>
      <c r="AM889" s="1268"/>
      <c r="AN889" s="1268"/>
      <c r="AO889" s="1353"/>
    </row>
    <row r="890" spans="1:41" s="1249" customFormat="1" ht="13.8" hidden="1" x14ac:dyDescent="0.3">
      <c r="A890" s="928" t="s">
        <v>7488</v>
      </c>
      <c r="B890" s="928" t="s">
        <v>9478</v>
      </c>
      <c r="C890" s="928">
        <v>6161</v>
      </c>
      <c r="D890" s="928" t="s">
        <v>376</v>
      </c>
      <c r="E890" s="928" t="s">
        <v>384</v>
      </c>
      <c r="F890" s="928" t="s">
        <v>1079</v>
      </c>
      <c r="G890" s="928" t="s">
        <v>1564</v>
      </c>
      <c r="H890" s="928" t="s">
        <v>292</v>
      </c>
      <c r="I890" s="928" t="s">
        <v>10691</v>
      </c>
      <c r="J890" s="928" t="s">
        <v>390</v>
      </c>
      <c r="K890" s="928">
        <v>1037481960</v>
      </c>
      <c r="L890" s="1391">
        <v>40822</v>
      </c>
      <c r="M890" s="1307">
        <v>14</v>
      </c>
      <c r="N890" s="1307" t="s">
        <v>379</v>
      </c>
      <c r="O890" s="928">
        <v>3107552643</v>
      </c>
      <c r="P890" s="928"/>
      <c r="Q890" s="928"/>
      <c r="R890" s="928" t="s">
        <v>380</v>
      </c>
      <c r="S890" s="928" t="s">
        <v>54</v>
      </c>
      <c r="T890" s="928" t="s">
        <v>9109</v>
      </c>
      <c r="U890" s="928"/>
      <c r="V890" s="1352"/>
      <c r="W890" s="1352"/>
      <c r="X890" s="1352"/>
      <c r="Y890" s="1352"/>
      <c r="Z890" s="1352"/>
      <c r="AA890" s="1352"/>
      <c r="AB890" s="1352"/>
      <c r="AC890" s="1352"/>
      <c r="AD890" s="1352"/>
      <c r="AE890" s="1352"/>
      <c r="AF890" s="1268"/>
      <c r="AG890" s="1268"/>
      <c r="AH890" s="1268"/>
      <c r="AI890" s="1268"/>
      <c r="AJ890" s="1268"/>
      <c r="AK890" s="1268"/>
      <c r="AL890" s="1268"/>
      <c r="AM890" s="1268"/>
      <c r="AN890" s="1268"/>
      <c r="AO890" s="1353"/>
    </row>
    <row r="891" spans="1:41" s="1249" customFormat="1" ht="13.8" hidden="1" x14ac:dyDescent="0.3">
      <c r="A891" s="928" t="s">
        <v>7488</v>
      </c>
      <c r="B891" s="928" t="s">
        <v>9478</v>
      </c>
      <c r="C891" s="928">
        <v>6162</v>
      </c>
      <c r="D891" s="928" t="s">
        <v>376</v>
      </c>
      <c r="E891" s="928" t="s">
        <v>1548</v>
      </c>
      <c r="F891" s="928"/>
      <c r="G891" s="928" t="s">
        <v>1564</v>
      </c>
      <c r="H891" s="928" t="s">
        <v>292</v>
      </c>
      <c r="I891" s="928" t="s">
        <v>10692</v>
      </c>
      <c r="J891" s="928" t="s">
        <v>431</v>
      </c>
      <c r="K891" s="928">
        <v>1037488391</v>
      </c>
      <c r="L891" s="1391">
        <v>44539</v>
      </c>
      <c r="M891" s="1307">
        <v>4</v>
      </c>
      <c r="N891" s="1307" t="s">
        <v>51</v>
      </c>
      <c r="O891" s="928">
        <v>3107552643</v>
      </c>
      <c r="P891" s="928"/>
      <c r="Q891" s="928"/>
      <c r="R891" s="928" t="s">
        <v>380</v>
      </c>
      <c r="S891" s="928" t="s">
        <v>54</v>
      </c>
      <c r="T891" s="928" t="s">
        <v>9109</v>
      </c>
      <c r="U891" s="928"/>
      <c r="V891" s="1352"/>
      <c r="W891" s="1352"/>
      <c r="X891" s="1352"/>
      <c r="Y891" s="1352"/>
      <c r="Z891" s="1352"/>
      <c r="AA891" s="1352"/>
      <c r="AB891" s="1352"/>
      <c r="AC891" s="1352"/>
      <c r="AD891" s="1352"/>
      <c r="AE891" s="1352"/>
      <c r="AF891" s="1268"/>
      <c r="AG891" s="1268"/>
      <c r="AH891" s="1268"/>
      <c r="AI891" s="1268"/>
      <c r="AJ891" s="1268"/>
      <c r="AK891" s="1268"/>
      <c r="AL891" s="1268"/>
      <c r="AM891" s="1268"/>
      <c r="AN891" s="1268"/>
      <c r="AO891" s="1353"/>
    </row>
    <row r="892" spans="1:41" s="1249" customFormat="1" ht="13.8" hidden="1" x14ac:dyDescent="0.3">
      <c r="A892" s="928" t="s">
        <v>7488</v>
      </c>
      <c r="B892" s="928" t="s">
        <v>9478</v>
      </c>
      <c r="C892" s="928">
        <v>6171</v>
      </c>
      <c r="D892" s="928" t="s">
        <v>376</v>
      </c>
      <c r="E892" s="928" t="s">
        <v>1817</v>
      </c>
      <c r="F892" s="928" t="s">
        <v>378</v>
      </c>
      <c r="G892" s="928" t="s">
        <v>153</v>
      </c>
      <c r="H892" s="928" t="s">
        <v>177</v>
      </c>
      <c r="I892" s="928" t="s">
        <v>10693</v>
      </c>
      <c r="J892" s="928" t="s">
        <v>390</v>
      </c>
      <c r="K892" s="928">
        <v>1037480821</v>
      </c>
      <c r="L892" s="1391">
        <v>39791</v>
      </c>
      <c r="M892" s="1307">
        <v>17</v>
      </c>
      <c r="N892" s="1307" t="s">
        <v>379</v>
      </c>
      <c r="O892" s="928">
        <v>3208589295</v>
      </c>
      <c r="P892" s="928"/>
      <c r="Q892" s="928"/>
      <c r="R892" s="928" t="s">
        <v>380</v>
      </c>
      <c r="S892" s="928" t="s">
        <v>54</v>
      </c>
      <c r="T892" s="928" t="s">
        <v>9109</v>
      </c>
      <c r="U892" s="928"/>
      <c r="V892" s="1352"/>
      <c r="W892" s="1352"/>
      <c r="X892" s="1352"/>
      <c r="Y892" s="1352"/>
      <c r="Z892" s="1352"/>
      <c r="AA892" s="1352"/>
      <c r="AB892" s="1352"/>
      <c r="AC892" s="1352"/>
      <c r="AD892" s="1352"/>
      <c r="AE892" s="1352"/>
      <c r="AF892" s="1268"/>
      <c r="AG892" s="1268"/>
      <c r="AH892" s="1268"/>
      <c r="AI892" s="1268"/>
      <c r="AJ892" s="1268"/>
      <c r="AK892" s="1268"/>
      <c r="AL892" s="1268"/>
      <c r="AM892" s="1268"/>
      <c r="AN892" s="1268"/>
      <c r="AO892" s="1353"/>
    </row>
    <row r="893" spans="1:41" s="1249" customFormat="1" ht="13.8" hidden="1" x14ac:dyDescent="0.3">
      <c r="A893" s="928" t="s">
        <v>7488</v>
      </c>
      <c r="B893" s="928" t="s">
        <v>9478</v>
      </c>
      <c r="C893" s="928">
        <v>6172</v>
      </c>
      <c r="D893" s="928" t="s">
        <v>376</v>
      </c>
      <c r="E893" s="928" t="s">
        <v>4836</v>
      </c>
      <c r="F893" s="928" t="s">
        <v>985</v>
      </c>
      <c r="G893" s="928" t="s">
        <v>5309</v>
      </c>
      <c r="H893" s="928" t="s">
        <v>177</v>
      </c>
      <c r="I893" s="928" t="s">
        <v>10694</v>
      </c>
      <c r="J893" s="928" t="s">
        <v>390</v>
      </c>
      <c r="K893" s="928">
        <v>1037484453</v>
      </c>
      <c r="L893" s="1391">
        <v>41971</v>
      </c>
      <c r="M893" s="1307">
        <v>11</v>
      </c>
      <c r="N893" s="1307" t="s">
        <v>51</v>
      </c>
      <c r="O893" s="928">
        <v>3208589295</v>
      </c>
      <c r="P893" s="928"/>
      <c r="Q893" s="928"/>
      <c r="R893" s="928" t="s">
        <v>380</v>
      </c>
      <c r="S893" s="928" t="s">
        <v>54</v>
      </c>
      <c r="T893" s="928" t="s">
        <v>9109</v>
      </c>
      <c r="U893" s="928"/>
      <c r="V893" s="1352"/>
      <c r="W893" s="1352"/>
      <c r="X893" s="1352"/>
      <c r="Y893" s="1352"/>
      <c r="Z893" s="1352"/>
      <c r="AA893" s="1352"/>
      <c r="AB893" s="1352"/>
      <c r="AC893" s="1352"/>
      <c r="AD893" s="1352"/>
      <c r="AE893" s="1352"/>
      <c r="AF893" s="1268"/>
      <c r="AG893" s="1268"/>
      <c r="AH893" s="1268"/>
      <c r="AI893" s="1268"/>
      <c r="AJ893" s="1268"/>
      <c r="AK893" s="1268"/>
      <c r="AL893" s="1268"/>
      <c r="AM893" s="1268"/>
      <c r="AN893" s="1268"/>
      <c r="AO893" s="1353"/>
    </row>
    <row r="894" spans="1:41" s="1249" customFormat="1" ht="13.8" hidden="1" x14ac:dyDescent="0.3">
      <c r="A894" s="928" t="s">
        <v>7488</v>
      </c>
      <c r="B894" s="928" t="s">
        <v>9478</v>
      </c>
      <c r="C894" s="928">
        <v>6173</v>
      </c>
      <c r="D894" s="928" t="s">
        <v>376</v>
      </c>
      <c r="E894" s="928" t="s">
        <v>943</v>
      </c>
      <c r="F894" s="928"/>
      <c r="G894" s="928" t="s">
        <v>4778</v>
      </c>
      <c r="H894" s="928" t="s">
        <v>177</v>
      </c>
      <c r="I894" s="928" t="s">
        <v>10695</v>
      </c>
      <c r="J894" s="928" t="s">
        <v>431</v>
      </c>
      <c r="K894" s="928">
        <v>1037486976</v>
      </c>
      <c r="L894" s="1391">
        <v>43446</v>
      </c>
      <c r="M894" s="1307">
        <v>7</v>
      </c>
      <c r="N894" s="1307" t="s">
        <v>51</v>
      </c>
      <c r="O894" s="928">
        <v>3208589295</v>
      </c>
      <c r="P894" s="928"/>
      <c r="Q894" s="928"/>
      <c r="R894" s="928" t="s">
        <v>380</v>
      </c>
      <c r="S894" s="928" t="s">
        <v>54</v>
      </c>
      <c r="T894" s="928" t="s">
        <v>9109</v>
      </c>
      <c r="U894" s="928"/>
      <c r="V894" s="1352"/>
      <c r="W894" s="1352"/>
      <c r="X894" s="1352"/>
      <c r="Y894" s="1352"/>
      <c r="Z894" s="1352"/>
      <c r="AA894" s="1352"/>
      <c r="AB894" s="1352"/>
      <c r="AC894" s="1352"/>
      <c r="AD894" s="1352"/>
      <c r="AE894" s="1352"/>
      <c r="AF894" s="1268"/>
      <c r="AG894" s="1268"/>
      <c r="AH894" s="1268"/>
      <c r="AI894" s="1268"/>
      <c r="AJ894" s="1268"/>
      <c r="AK894" s="1268"/>
      <c r="AL894" s="1268"/>
      <c r="AM894" s="1268"/>
      <c r="AN894" s="1268"/>
      <c r="AO894" s="1353"/>
    </row>
    <row r="895" spans="1:41" s="1249" customFormat="1" ht="13.8" hidden="1" x14ac:dyDescent="0.3">
      <c r="A895" s="928" t="s">
        <v>7488</v>
      </c>
      <c r="B895" s="928" t="s">
        <v>9478</v>
      </c>
      <c r="C895" s="928">
        <v>6181</v>
      </c>
      <c r="D895" s="928" t="s">
        <v>376</v>
      </c>
      <c r="E895" s="928" t="s">
        <v>581</v>
      </c>
      <c r="F895" s="928" t="s">
        <v>378</v>
      </c>
      <c r="G895" s="928" t="s">
        <v>831</v>
      </c>
      <c r="H895" s="928" t="s">
        <v>554</v>
      </c>
      <c r="I895" s="928" t="s">
        <v>10696</v>
      </c>
      <c r="J895" s="928" t="s">
        <v>50</v>
      </c>
      <c r="K895" s="928">
        <v>1035153674</v>
      </c>
      <c r="L895" s="1391">
        <v>32640</v>
      </c>
      <c r="M895" s="1307">
        <v>36</v>
      </c>
      <c r="N895" s="1307" t="s">
        <v>379</v>
      </c>
      <c r="O895" s="928">
        <v>3128677561</v>
      </c>
      <c r="P895" s="928"/>
      <c r="Q895" s="928"/>
      <c r="R895" s="928" t="s">
        <v>380</v>
      </c>
      <c r="S895" s="928" t="s">
        <v>54</v>
      </c>
      <c r="T895" s="928" t="s">
        <v>9109</v>
      </c>
      <c r="U895" s="928"/>
      <c r="V895" s="1352"/>
      <c r="W895" s="1352"/>
      <c r="X895" s="1352"/>
      <c r="Y895" s="1352"/>
      <c r="Z895" s="1352"/>
      <c r="AA895" s="1352"/>
      <c r="AB895" s="1352"/>
      <c r="AC895" s="1352"/>
      <c r="AD895" s="1352"/>
      <c r="AE895" s="1352"/>
      <c r="AF895" s="1268"/>
      <c r="AG895" s="1268"/>
      <c r="AH895" s="1268"/>
      <c r="AI895" s="1268"/>
      <c r="AJ895" s="1268"/>
      <c r="AK895" s="1268"/>
      <c r="AL895" s="1268"/>
      <c r="AM895" s="1268"/>
      <c r="AN895" s="1268"/>
      <c r="AO895" s="1353"/>
    </row>
    <row r="896" spans="1:41" s="1249" customFormat="1" ht="13.8" hidden="1" x14ac:dyDescent="0.3">
      <c r="A896" s="928" t="s">
        <v>7488</v>
      </c>
      <c r="B896" s="928" t="s">
        <v>9478</v>
      </c>
      <c r="C896" s="928">
        <v>6191</v>
      </c>
      <c r="D896" s="928" t="s">
        <v>376</v>
      </c>
      <c r="E896" s="928" t="s">
        <v>454</v>
      </c>
      <c r="F896" s="928" t="s">
        <v>571</v>
      </c>
      <c r="G896" s="928" t="s">
        <v>1620</v>
      </c>
      <c r="H896" s="928" t="s">
        <v>5053</v>
      </c>
      <c r="I896" s="928" t="s">
        <v>10697</v>
      </c>
      <c r="J896" s="928" t="s">
        <v>50</v>
      </c>
      <c r="K896" s="928">
        <v>1037482795</v>
      </c>
      <c r="L896" s="1391">
        <v>34622</v>
      </c>
      <c r="M896" s="1307">
        <v>31</v>
      </c>
      <c r="N896" s="1307" t="s">
        <v>379</v>
      </c>
      <c r="O896" s="928">
        <v>3108439263</v>
      </c>
      <c r="P896" s="928"/>
      <c r="Q896" s="928"/>
      <c r="R896" s="928" t="s">
        <v>380</v>
      </c>
      <c r="S896" s="928" t="s">
        <v>54</v>
      </c>
      <c r="T896" s="928" t="s">
        <v>9109</v>
      </c>
      <c r="U896" s="928"/>
      <c r="V896" s="1352"/>
      <c r="W896" s="1352"/>
      <c r="X896" s="1352"/>
      <c r="Y896" s="1352"/>
      <c r="Z896" s="1352"/>
      <c r="AA896" s="1352"/>
      <c r="AB896" s="1352"/>
      <c r="AC896" s="1352"/>
      <c r="AD896" s="1352"/>
      <c r="AE896" s="1352"/>
      <c r="AF896" s="1268"/>
      <c r="AG896" s="1268"/>
      <c r="AH896" s="1268"/>
      <c r="AI896" s="1268"/>
      <c r="AJ896" s="1268"/>
      <c r="AK896" s="1268"/>
      <c r="AL896" s="1268"/>
      <c r="AM896" s="1268"/>
      <c r="AN896" s="1268"/>
      <c r="AO896" s="1353"/>
    </row>
    <row r="897" spans="1:41" s="1249" customFormat="1" ht="13.8" hidden="1" x14ac:dyDescent="0.3">
      <c r="A897" s="928" t="s">
        <v>7488</v>
      </c>
      <c r="B897" s="928" t="s">
        <v>9478</v>
      </c>
      <c r="C897" s="928">
        <v>6201</v>
      </c>
      <c r="D897" s="928" t="s">
        <v>376</v>
      </c>
      <c r="E897" s="928" t="s">
        <v>4725</v>
      </c>
      <c r="F897" s="928" t="s">
        <v>378</v>
      </c>
      <c r="G897" s="928" t="s">
        <v>4972</v>
      </c>
      <c r="H897" s="928" t="s">
        <v>917</v>
      </c>
      <c r="I897" s="928" t="s">
        <v>10698</v>
      </c>
      <c r="J897" s="928" t="s">
        <v>390</v>
      </c>
      <c r="K897" s="928">
        <v>1037486074</v>
      </c>
      <c r="L897" s="1391">
        <v>42783</v>
      </c>
      <c r="M897" s="1307">
        <v>8</v>
      </c>
      <c r="N897" s="1307" t="s">
        <v>379</v>
      </c>
      <c r="O897" s="928">
        <v>3106354474</v>
      </c>
      <c r="P897" s="928"/>
      <c r="Q897" s="928"/>
      <c r="R897" s="928" t="s">
        <v>380</v>
      </c>
      <c r="S897" s="928" t="s">
        <v>54</v>
      </c>
      <c r="T897" s="928" t="s">
        <v>9109</v>
      </c>
      <c r="U897" s="928"/>
      <c r="V897" s="1352"/>
      <c r="W897" s="1352"/>
      <c r="X897" s="1352"/>
      <c r="Y897" s="1352"/>
      <c r="Z897" s="1352"/>
      <c r="AA897" s="1352"/>
      <c r="AB897" s="1352"/>
      <c r="AC897" s="1352"/>
      <c r="AD897" s="1352"/>
      <c r="AE897" s="1352"/>
      <c r="AF897" s="1268"/>
      <c r="AG897" s="1268"/>
      <c r="AH897" s="1268"/>
      <c r="AI897" s="1268"/>
      <c r="AJ897" s="1268"/>
      <c r="AK897" s="1268"/>
      <c r="AL897" s="1268"/>
      <c r="AM897" s="1268"/>
      <c r="AN897" s="1268"/>
      <c r="AO897" s="1353"/>
    </row>
    <row r="898" spans="1:41" s="1249" customFormat="1" ht="13.8" hidden="1" x14ac:dyDescent="0.3">
      <c r="A898" s="928" t="s">
        <v>7488</v>
      </c>
      <c r="B898" s="928" t="s">
        <v>9478</v>
      </c>
      <c r="C898" s="928">
        <v>6211</v>
      </c>
      <c r="D898" s="928" t="s">
        <v>376</v>
      </c>
      <c r="E898" s="928" t="s">
        <v>5559</v>
      </c>
      <c r="F898" s="928"/>
      <c r="G898" s="928" t="s">
        <v>8799</v>
      </c>
      <c r="H898" s="928" t="s">
        <v>3258</v>
      </c>
      <c r="I898" s="928" t="s">
        <v>10699</v>
      </c>
      <c r="J898" s="928" t="s">
        <v>390</v>
      </c>
      <c r="K898" s="928">
        <v>1063727617</v>
      </c>
      <c r="L898" s="1391">
        <v>42113</v>
      </c>
      <c r="M898" s="1307">
        <v>10</v>
      </c>
      <c r="N898" s="1307" t="s">
        <v>51</v>
      </c>
      <c r="O898" s="928">
        <v>3225842239</v>
      </c>
      <c r="P898" s="928"/>
      <c r="Q898" s="928"/>
      <c r="R898" s="928" t="s">
        <v>380</v>
      </c>
      <c r="S898" s="928" t="s">
        <v>54</v>
      </c>
      <c r="T898" s="928" t="s">
        <v>7289</v>
      </c>
      <c r="U898" s="928"/>
      <c r="V898" s="1352"/>
      <c r="W898" s="1352"/>
      <c r="X898" s="1352"/>
      <c r="Y898" s="1352"/>
      <c r="Z898" s="1352"/>
      <c r="AA898" s="1352"/>
      <c r="AB898" s="1352"/>
      <c r="AC898" s="1352"/>
      <c r="AD898" s="1352"/>
      <c r="AE898" s="1352"/>
      <c r="AF898" s="1268"/>
      <c r="AG898" s="1268"/>
      <c r="AH898" s="1268"/>
      <c r="AI898" s="1268"/>
      <c r="AJ898" s="1268"/>
      <c r="AK898" s="1268"/>
      <c r="AL898" s="1268"/>
      <c r="AM898" s="1268"/>
      <c r="AN898" s="1268"/>
      <c r="AO898" s="1353"/>
    </row>
    <row r="899" spans="1:41" s="1249" customFormat="1" ht="13.8" hidden="1" x14ac:dyDescent="0.3">
      <c r="A899" s="928" t="s">
        <v>7488</v>
      </c>
      <c r="B899" s="928" t="s">
        <v>9478</v>
      </c>
      <c r="C899" s="928">
        <v>6212</v>
      </c>
      <c r="D899" s="928" t="s">
        <v>376</v>
      </c>
      <c r="E899" s="928" t="s">
        <v>10700</v>
      </c>
      <c r="F899" s="928"/>
      <c r="G899" s="928" t="s">
        <v>8799</v>
      </c>
      <c r="H899" s="928" t="s">
        <v>3258</v>
      </c>
      <c r="I899" s="928" t="s">
        <v>10701</v>
      </c>
      <c r="J899" s="928" t="s">
        <v>390</v>
      </c>
      <c r="K899" s="928">
        <v>1063728769</v>
      </c>
      <c r="L899" s="1391">
        <v>42949</v>
      </c>
      <c r="M899" s="1307">
        <v>8</v>
      </c>
      <c r="N899" s="1307" t="s">
        <v>51</v>
      </c>
      <c r="O899" s="928">
        <v>3225842239</v>
      </c>
      <c r="P899" s="928"/>
      <c r="Q899" s="928"/>
      <c r="R899" s="928" t="s">
        <v>380</v>
      </c>
      <c r="S899" s="928" t="s">
        <v>54</v>
      </c>
      <c r="T899" s="928" t="s">
        <v>7289</v>
      </c>
      <c r="U899" s="928"/>
      <c r="V899" s="1352"/>
      <c r="W899" s="1352"/>
      <c r="X899" s="1352"/>
      <c r="Y899" s="1352"/>
      <c r="Z899" s="1352"/>
      <c r="AA899" s="1352"/>
      <c r="AB899" s="1352"/>
      <c r="AC899" s="1352"/>
      <c r="AD899" s="1352"/>
      <c r="AE899" s="1352"/>
      <c r="AF899" s="1268"/>
      <c r="AG899" s="1268"/>
      <c r="AH899" s="1268"/>
      <c r="AI899" s="1268"/>
      <c r="AJ899" s="1268"/>
      <c r="AK899" s="1268"/>
      <c r="AL899" s="1268"/>
      <c r="AM899" s="1268"/>
      <c r="AN899" s="1268"/>
      <c r="AO899" s="1353"/>
    </row>
    <row r="900" spans="1:41" s="1249" customFormat="1" ht="13.8" hidden="1" x14ac:dyDescent="0.3">
      <c r="A900" s="928" t="s">
        <v>7488</v>
      </c>
      <c r="B900" s="928" t="s">
        <v>9478</v>
      </c>
      <c r="C900" s="928">
        <v>6221</v>
      </c>
      <c r="D900" s="928" t="s">
        <v>376</v>
      </c>
      <c r="E900" s="928" t="s">
        <v>3248</v>
      </c>
      <c r="F900" s="928" t="s">
        <v>794</v>
      </c>
      <c r="G900" s="928" t="s">
        <v>775</v>
      </c>
      <c r="H900" s="928" t="s">
        <v>5280</v>
      </c>
      <c r="I900" s="928" t="s">
        <v>10702</v>
      </c>
      <c r="J900" s="928" t="s">
        <v>50</v>
      </c>
      <c r="K900" s="928">
        <v>1037468636</v>
      </c>
      <c r="L900" s="1391">
        <v>35987</v>
      </c>
      <c r="M900" s="1307">
        <v>27</v>
      </c>
      <c r="N900" s="1307" t="s">
        <v>379</v>
      </c>
      <c r="O900" s="928">
        <v>3508978123</v>
      </c>
      <c r="P900" s="928"/>
      <c r="Q900" s="928"/>
      <c r="R900" s="928" t="s">
        <v>380</v>
      </c>
      <c r="S900" s="928" t="s">
        <v>54</v>
      </c>
      <c r="T900" s="928" t="s">
        <v>7289</v>
      </c>
      <c r="U900" s="928"/>
      <c r="V900" s="1352"/>
      <c r="W900" s="1352"/>
      <c r="X900" s="1352"/>
      <c r="Y900" s="1352"/>
      <c r="Z900" s="1352"/>
      <c r="AA900" s="1352"/>
      <c r="AB900" s="1352"/>
      <c r="AC900" s="1352"/>
      <c r="AD900" s="1352"/>
      <c r="AE900" s="1352"/>
      <c r="AF900" s="1268"/>
      <c r="AG900" s="1268"/>
      <c r="AH900" s="1268"/>
      <c r="AI900" s="1268"/>
      <c r="AJ900" s="1268"/>
      <c r="AK900" s="1268"/>
      <c r="AL900" s="1268"/>
      <c r="AM900" s="1268"/>
      <c r="AN900" s="1268"/>
      <c r="AO900" s="1353"/>
    </row>
    <row r="901" spans="1:41" s="1249" customFormat="1" ht="13.8" hidden="1" x14ac:dyDescent="0.3">
      <c r="A901" s="928" t="s">
        <v>7488</v>
      </c>
      <c r="B901" s="928" t="s">
        <v>9478</v>
      </c>
      <c r="C901" s="928">
        <v>6222</v>
      </c>
      <c r="D901" s="928" t="s">
        <v>376</v>
      </c>
      <c r="E901" s="928" t="s">
        <v>2754</v>
      </c>
      <c r="F901" s="928" t="s">
        <v>438</v>
      </c>
      <c r="G901" s="928" t="s">
        <v>294</v>
      </c>
      <c r="H901" s="928" t="s">
        <v>810</v>
      </c>
      <c r="I901" s="928" t="s">
        <v>10703</v>
      </c>
      <c r="J901" s="928" t="s">
        <v>390</v>
      </c>
      <c r="K901" s="928">
        <v>1037486806</v>
      </c>
      <c r="L901" s="1391">
        <v>43313</v>
      </c>
      <c r="M901" s="1307">
        <v>7</v>
      </c>
      <c r="N901" s="1307" t="s">
        <v>51</v>
      </c>
      <c r="O901" s="928">
        <v>3508978123</v>
      </c>
      <c r="P901" s="928"/>
      <c r="Q901" s="928"/>
      <c r="R901" s="928" t="s">
        <v>380</v>
      </c>
      <c r="S901" s="928" t="s">
        <v>54</v>
      </c>
      <c r="T901" s="928" t="s">
        <v>7289</v>
      </c>
      <c r="U901" s="928"/>
      <c r="V901" s="1352"/>
      <c r="W901" s="1352"/>
      <c r="X901" s="1352"/>
      <c r="Y901" s="1352"/>
      <c r="Z901" s="1352"/>
      <c r="AA901" s="1352"/>
      <c r="AB901" s="1352"/>
      <c r="AC901" s="1352"/>
      <c r="AD901" s="1352"/>
      <c r="AE901" s="1352"/>
      <c r="AF901" s="1268"/>
      <c r="AG901" s="1268"/>
      <c r="AH901" s="1268"/>
      <c r="AI901" s="1268"/>
      <c r="AJ901" s="1268"/>
      <c r="AK901" s="1268"/>
      <c r="AL901" s="1268"/>
      <c r="AM901" s="1268"/>
      <c r="AN901" s="1268"/>
      <c r="AO901" s="1353"/>
    </row>
    <row r="902" spans="1:41" s="1249" customFormat="1" ht="13.8" hidden="1" x14ac:dyDescent="0.3">
      <c r="A902" s="928" t="s">
        <v>7488</v>
      </c>
      <c r="B902" s="928" t="s">
        <v>9478</v>
      </c>
      <c r="C902" s="928">
        <v>6223</v>
      </c>
      <c r="D902" s="928" t="s">
        <v>376</v>
      </c>
      <c r="E902" s="928" t="s">
        <v>794</v>
      </c>
      <c r="F902" s="928" t="s">
        <v>1088</v>
      </c>
      <c r="G902" s="928" t="s">
        <v>775</v>
      </c>
      <c r="H902" s="928" t="s">
        <v>294</v>
      </c>
      <c r="I902" s="928" t="s">
        <v>10704</v>
      </c>
      <c r="J902" s="928" t="s">
        <v>431</v>
      </c>
      <c r="K902" s="928">
        <v>1037488821</v>
      </c>
      <c r="L902" s="1391">
        <v>44805</v>
      </c>
      <c r="M902" s="1307">
        <v>3</v>
      </c>
      <c r="N902" s="1307" t="s">
        <v>379</v>
      </c>
      <c r="O902" s="928">
        <v>3508978123</v>
      </c>
      <c r="P902" s="928"/>
      <c r="Q902" s="928"/>
      <c r="R902" s="928" t="s">
        <v>380</v>
      </c>
      <c r="S902" s="928" t="s">
        <v>54</v>
      </c>
      <c r="T902" s="928" t="s">
        <v>7289</v>
      </c>
      <c r="U902" s="928"/>
      <c r="V902" s="1352"/>
      <c r="W902" s="1352"/>
      <c r="X902" s="1352"/>
      <c r="Y902" s="1352"/>
      <c r="Z902" s="1352"/>
      <c r="AA902" s="1352"/>
      <c r="AB902" s="1352"/>
      <c r="AC902" s="1352"/>
      <c r="AD902" s="1352"/>
      <c r="AE902" s="1352"/>
      <c r="AF902" s="1268"/>
      <c r="AG902" s="1268"/>
      <c r="AH902" s="1268"/>
      <c r="AI902" s="1268"/>
      <c r="AJ902" s="1268"/>
      <c r="AK902" s="1268"/>
      <c r="AL902" s="1268"/>
      <c r="AM902" s="1268"/>
      <c r="AN902" s="1268"/>
      <c r="AO902" s="1353"/>
    </row>
    <row r="903" spans="1:41" s="1249" customFormat="1" ht="13.8" hidden="1" x14ac:dyDescent="0.3">
      <c r="A903" s="928" t="s">
        <v>7488</v>
      </c>
      <c r="B903" s="928" t="s">
        <v>9478</v>
      </c>
      <c r="C903" s="928">
        <v>6271</v>
      </c>
      <c r="D903" s="928" t="s">
        <v>376</v>
      </c>
      <c r="E903" s="928" t="s">
        <v>454</v>
      </c>
      <c r="F903" s="928" t="s">
        <v>399</v>
      </c>
      <c r="G903" s="928" t="s">
        <v>4852</v>
      </c>
      <c r="H903" s="928" t="s">
        <v>8787</v>
      </c>
      <c r="I903" s="928" t="s">
        <v>10706</v>
      </c>
      <c r="J903" s="928" t="s">
        <v>390</v>
      </c>
      <c r="K903" s="928">
        <v>1037484573</v>
      </c>
      <c r="L903" s="1391">
        <v>42018</v>
      </c>
      <c r="M903" s="1307">
        <v>10</v>
      </c>
      <c r="N903" s="1307" t="s">
        <v>379</v>
      </c>
      <c r="O903" s="928">
        <v>3225451085</v>
      </c>
      <c r="P903" s="928"/>
      <c r="Q903" s="928"/>
      <c r="R903" s="928" t="s">
        <v>380</v>
      </c>
      <c r="S903" s="928" t="s">
        <v>54</v>
      </c>
      <c r="T903" s="928" t="s">
        <v>9740</v>
      </c>
      <c r="U903" s="928"/>
      <c r="V903" s="1352"/>
      <c r="W903" s="1352"/>
      <c r="X903" s="1352"/>
      <c r="Y903" s="1352"/>
      <c r="Z903" s="1352"/>
      <c r="AA903" s="1352"/>
      <c r="AB903" s="1352"/>
      <c r="AC903" s="1352"/>
      <c r="AD903" s="1352"/>
      <c r="AE903" s="1352"/>
      <c r="AF903" s="1268"/>
      <c r="AG903" s="1268"/>
      <c r="AH903" s="1268"/>
      <c r="AI903" s="1268"/>
      <c r="AJ903" s="1268"/>
      <c r="AK903" s="1268"/>
      <c r="AL903" s="1268"/>
      <c r="AM903" s="1268"/>
      <c r="AN903" s="1268"/>
      <c r="AO903" s="1353"/>
    </row>
    <row r="904" spans="1:41" s="1249" customFormat="1" ht="13.8" hidden="1" x14ac:dyDescent="0.3">
      <c r="A904" s="928" t="s">
        <v>7488</v>
      </c>
      <c r="B904" s="928" t="s">
        <v>9478</v>
      </c>
      <c r="C904" s="928">
        <v>6272</v>
      </c>
      <c r="D904" s="928" t="s">
        <v>376</v>
      </c>
      <c r="E904" s="928" t="s">
        <v>483</v>
      </c>
      <c r="F904" s="928" t="s">
        <v>160</v>
      </c>
      <c r="G904" s="928" t="s">
        <v>4852</v>
      </c>
      <c r="H904" s="928" t="s">
        <v>8787</v>
      </c>
      <c r="I904" s="928" t="s">
        <v>10707</v>
      </c>
      <c r="J904" s="928" t="s">
        <v>431</v>
      </c>
      <c r="K904" s="928">
        <v>1037488278</v>
      </c>
      <c r="L904" s="1391">
        <v>44477</v>
      </c>
      <c r="M904" s="1307">
        <v>4</v>
      </c>
      <c r="N904" s="1307" t="s">
        <v>379</v>
      </c>
      <c r="O904" s="928">
        <v>3225451085</v>
      </c>
      <c r="P904" s="928"/>
      <c r="Q904" s="928"/>
      <c r="R904" s="928" t="s">
        <v>380</v>
      </c>
      <c r="S904" s="928" t="s">
        <v>54</v>
      </c>
      <c r="T904" s="928" t="s">
        <v>9740</v>
      </c>
      <c r="U904" s="928"/>
      <c r="V904" s="1352"/>
      <c r="W904" s="1352"/>
      <c r="X904" s="1352"/>
      <c r="Y904" s="1352"/>
      <c r="Z904" s="1352"/>
      <c r="AA904" s="1352"/>
      <c r="AB904" s="1352"/>
      <c r="AC904" s="1352"/>
      <c r="AD904" s="1352"/>
      <c r="AE904" s="1352"/>
      <c r="AF904" s="1268"/>
      <c r="AG904" s="1268"/>
      <c r="AH904" s="1268"/>
      <c r="AI904" s="1268"/>
      <c r="AJ904" s="1268"/>
      <c r="AK904" s="1268"/>
      <c r="AL904" s="1268"/>
      <c r="AM904" s="1268"/>
      <c r="AN904" s="1268"/>
      <c r="AO904" s="1353"/>
    </row>
    <row r="905" spans="1:41" s="1249" customFormat="1" ht="13.8" hidden="1" x14ac:dyDescent="0.3">
      <c r="A905" s="928" t="s">
        <v>7488</v>
      </c>
      <c r="B905" s="928" t="s">
        <v>9478</v>
      </c>
      <c r="C905" s="928">
        <v>6291</v>
      </c>
      <c r="D905" s="928" t="s">
        <v>376</v>
      </c>
      <c r="E905" s="928" t="s">
        <v>2631</v>
      </c>
      <c r="F905" s="928" t="s">
        <v>378</v>
      </c>
      <c r="G905" s="928" t="s">
        <v>946</v>
      </c>
      <c r="H905" s="928" t="s">
        <v>3615</v>
      </c>
      <c r="I905" s="928" t="s">
        <v>10708</v>
      </c>
      <c r="J905" s="928" t="s">
        <v>390</v>
      </c>
      <c r="K905" s="928">
        <v>1037482529</v>
      </c>
      <c r="L905" s="1391">
        <v>41100</v>
      </c>
      <c r="M905" s="1307">
        <v>13</v>
      </c>
      <c r="N905" s="1307" t="s">
        <v>379</v>
      </c>
      <c r="O905" s="928">
        <v>3238178487</v>
      </c>
      <c r="P905" s="928"/>
      <c r="Q905" s="928"/>
      <c r="R905" s="928" t="s">
        <v>380</v>
      </c>
      <c r="S905" s="928" t="s">
        <v>54</v>
      </c>
      <c r="T905" s="928" t="s">
        <v>9486</v>
      </c>
      <c r="U905" s="928"/>
      <c r="V905" s="1352"/>
      <c r="W905" s="1352"/>
      <c r="X905" s="1352"/>
      <c r="Y905" s="1352"/>
      <c r="Z905" s="1352"/>
      <c r="AA905" s="1352"/>
      <c r="AB905" s="1352"/>
      <c r="AC905" s="1352"/>
      <c r="AD905" s="1352"/>
      <c r="AE905" s="1352"/>
      <c r="AF905" s="1268"/>
      <c r="AG905" s="1268"/>
      <c r="AH905" s="1268"/>
      <c r="AI905" s="1268"/>
      <c r="AJ905" s="1268"/>
      <c r="AK905" s="1268"/>
      <c r="AL905" s="1268"/>
      <c r="AM905" s="1268"/>
      <c r="AN905" s="1268"/>
      <c r="AO905" s="1353"/>
    </row>
    <row r="906" spans="1:41" s="1249" customFormat="1" ht="13.8" hidden="1" x14ac:dyDescent="0.3">
      <c r="A906" s="928" t="s">
        <v>7488</v>
      </c>
      <c r="B906" s="928" t="s">
        <v>9478</v>
      </c>
      <c r="C906" s="928">
        <v>6292</v>
      </c>
      <c r="D906" s="928" t="s">
        <v>376</v>
      </c>
      <c r="E906" s="928" t="s">
        <v>388</v>
      </c>
      <c r="F906" s="928" t="s">
        <v>424</v>
      </c>
      <c r="G906" s="928" t="s">
        <v>790</v>
      </c>
      <c r="H906" s="928" t="s">
        <v>3615</v>
      </c>
      <c r="I906" s="928" t="s">
        <v>10709</v>
      </c>
      <c r="J906" s="928" t="s">
        <v>390</v>
      </c>
      <c r="K906" s="928">
        <v>1037484169</v>
      </c>
      <c r="L906" s="1391">
        <v>41842</v>
      </c>
      <c r="M906" s="1307">
        <v>11</v>
      </c>
      <c r="N906" s="1307" t="s">
        <v>379</v>
      </c>
      <c r="O906" s="928">
        <v>3238178487</v>
      </c>
      <c r="P906" s="928"/>
      <c r="Q906" s="928"/>
      <c r="R906" s="928" t="s">
        <v>380</v>
      </c>
      <c r="S906" s="928" t="s">
        <v>54</v>
      </c>
      <c r="T906" s="928" t="s">
        <v>9486</v>
      </c>
      <c r="U906" s="928"/>
      <c r="V906" s="1352"/>
      <c r="W906" s="1352"/>
      <c r="X906" s="1352"/>
      <c r="Y906" s="1352"/>
      <c r="Z906" s="1352"/>
      <c r="AA906" s="1352"/>
      <c r="AB906" s="1352"/>
      <c r="AC906" s="1352"/>
      <c r="AD906" s="1352"/>
      <c r="AE906" s="1352"/>
      <c r="AF906" s="1268"/>
      <c r="AG906" s="1268"/>
      <c r="AH906" s="1268"/>
      <c r="AI906" s="1268"/>
      <c r="AJ906" s="1268"/>
      <c r="AK906" s="1268"/>
      <c r="AL906" s="1268"/>
      <c r="AM906" s="1268"/>
      <c r="AN906" s="1268"/>
      <c r="AO906" s="1353"/>
    </row>
    <row r="907" spans="1:41" s="1249" customFormat="1" ht="13.8" hidden="1" x14ac:dyDescent="0.3">
      <c r="A907" s="928" t="s">
        <v>7488</v>
      </c>
      <c r="B907" s="928" t="s">
        <v>9478</v>
      </c>
      <c r="C907" s="928">
        <v>6301</v>
      </c>
      <c r="D907" s="928" t="s">
        <v>376</v>
      </c>
      <c r="E907" s="928" t="s">
        <v>107</v>
      </c>
      <c r="F907" s="928" t="s">
        <v>438</v>
      </c>
      <c r="G907" s="928" t="s">
        <v>408</v>
      </c>
      <c r="H907" s="928" t="s">
        <v>251</v>
      </c>
      <c r="I907" s="928" t="s">
        <v>10710</v>
      </c>
      <c r="J907" s="928" t="s">
        <v>431</v>
      </c>
      <c r="K907" s="928">
        <v>1037488704</v>
      </c>
      <c r="L907" s="1391">
        <v>44731</v>
      </c>
      <c r="M907" s="1307">
        <v>3</v>
      </c>
      <c r="N907" s="1307" t="s">
        <v>51</v>
      </c>
      <c r="O907" s="928">
        <v>3238774924</v>
      </c>
      <c r="P907" s="928"/>
      <c r="Q907" s="928"/>
      <c r="R907" s="928" t="s">
        <v>380</v>
      </c>
      <c r="S907" s="928" t="s">
        <v>54</v>
      </c>
      <c r="T907" s="928" t="s">
        <v>9574</v>
      </c>
      <c r="U907" s="928"/>
      <c r="V907" s="1352"/>
      <c r="W907" s="1352"/>
      <c r="X907" s="1352"/>
      <c r="Y907" s="1352"/>
      <c r="Z907" s="1352"/>
      <c r="AA907" s="1352"/>
      <c r="AB907" s="1352"/>
      <c r="AC907" s="1352"/>
      <c r="AD907" s="1352"/>
      <c r="AE907" s="1352"/>
      <c r="AF907" s="1268"/>
      <c r="AG907" s="1268"/>
      <c r="AH907" s="1268"/>
      <c r="AI907" s="1268"/>
      <c r="AJ907" s="1268"/>
      <c r="AK907" s="1268"/>
      <c r="AL907" s="1268"/>
      <c r="AM907" s="1268"/>
      <c r="AN907" s="1268"/>
      <c r="AO907" s="1353"/>
    </row>
    <row r="908" spans="1:41" s="1249" customFormat="1" ht="13.8" hidden="1" x14ac:dyDescent="0.3">
      <c r="A908" s="928" t="s">
        <v>7488</v>
      </c>
      <c r="B908" s="928" t="s">
        <v>9478</v>
      </c>
      <c r="C908" s="928">
        <v>6302</v>
      </c>
      <c r="D908" s="928" t="s">
        <v>376</v>
      </c>
      <c r="E908" s="928" t="s">
        <v>2201</v>
      </c>
      <c r="F908" s="928" t="s">
        <v>629</v>
      </c>
      <c r="G908" s="928" t="s">
        <v>408</v>
      </c>
      <c r="H908" s="928" t="s">
        <v>625</v>
      </c>
      <c r="I908" s="928" t="s">
        <v>10711</v>
      </c>
      <c r="J908" s="928" t="s">
        <v>50</v>
      </c>
      <c r="K908" s="928">
        <v>1001379351</v>
      </c>
      <c r="L908" s="1391">
        <v>32545</v>
      </c>
      <c r="M908" s="1307">
        <v>36</v>
      </c>
      <c r="N908" s="1307" t="s">
        <v>379</v>
      </c>
      <c r="O908" s="928">
        <v>3238774924</v>
      </c>
      <c r="P908" s="928"/>
      <c r="Q908" s="928"/>
      <c r="R908" s="928" t="s">
        <v>380</v>
      </c>
      <c r="S908" s="928" t="s">
        <v>54</v>
      </c>
      <c r="T908" s="928" t="s">
        <v>9574</v>
      </c>
      <c r="U908" s="928"/>
      <c r="V908" s="1352"/>
      <c r="W908" s="1352"/>
      <c r="X908" s="1352"/>
      <c r="Y908" s="1352"/>
      <c r="Z908" s="1352"/>
      <c r="AA908" s="1352"/>
      <c r="AB908" s="1352"/>
      <c r="AC908" s="1352"/>
      <c r="AD908" s="1352"/>
      <c r="AE908" s="1352"/>
      <c r="AF908" s="1268"/>
      <c r="AG908" s="1268"/>
      <c r="AH908" s="1268"/>
      <c r="AI908" s="1268"/>
      <c r="AJ908" s="1268"/>
      <c r="AK908" s="1268"/>
      <c r="AL908" s="1268"/>
      <c r="AM908" s="1268"/>
      <c r="AN908" s="1268"/>
      <c r="AO908" s="1353"/>
    </row>
    <row r="909" spans="1:41" s="1249" customFormat="1" ht="13.8" hidden="1" x14ac:dyDescent="0.3">
      <c r="A909" s="928" t="s">
        <v>7488</v>
      </c>
      <c r="B909" s="928" t="s">
        <v>9478</v>
      </c>
      <c r="C909" s="928">
        <v>6303</v>
      </c>
      <c r="D909" s="928" t="s">
        <v>376</v>
      </c>
      <c r="E909" s="928" t="s">
        <v>3206</v>
      </c>
      <c r="F909" s="928"/>
      <c r="G909" s="928" t="s">
        <v>408</v>
      </c>
      <c r="H909" s="928" t="s">
        <v>251</v>
      </c>
      <c r="I909" s="928" t="s">
        <v>10712</v>
      </c>
      <c r="J909" s="928" t="s">
        <v>390</v>
      </c>
      <c r="K909" s="928">
        <v>1037483627</v>
      </c>
      <c r="L909" s="1391">
        <v>41590</v>
      </c>
      <c r="M909" s="1307">
        <v>12</v>
      </c>
      <c r="N909" s="1307" t="s">
        <v>51</v>
      </c>
      <c r="O909" s="928">
        <v>3238774924</v>
      </c>
      <c r="P909" s="928"/>
      <c r="Q909" s="928"/>
      <c r="R909" s="928" t="s">
        <v>380</v>
      </c>
      <c r="S909" s="928" t="s">
        <v>54</v>
      </c>
      <c r="T909" s="928" t="s">
        <v>9574</v>
      </c>
      <c r="U909" s="928"/>
      <c r="V909" s="1352"/>
      <c r="W909" s="1352"/>
      <c r="X909" s="1352"/>
      <c r="Y909" s="1352"/>
      <c r="Z909" s="1352"/>
      <c r="AA909" s="1352"/>
      <c r="AB909" s="1352"/>
      <c r="AC909" s="1352"/>
      <c r="AD909" s="1352"/>
      <c r="AE909" s="1352"/>
      <c r="AF909" s="1268"/>
      <c r="AG909" s="1268"/>
      <c r="AH909" s="1268"/>
      <c r="AI909" s="1268"/>
      <c r="AJ909" s="1268"/>
      <c r="AK909" s="1268"/>
      <c r="AL909" s="1268"/>
      <c r="AM909" s="1268"/>
      <c r="AN909" s="1268"/>
      <c r="AO909" s="1353"/>
    </row>
    <row r="910" spans="1:41" s="1249" customFormat="1" ht="13.8" hidden="1" x14ac:dyDescent="0.3">
      <c r="A910" s="928" t="s">
        <v>7488</v>
      </c>
      <c r="B910" s="928" t="s">
        <v>9478</v>
      </c>
      <c r="C910" s="928">
        <v>6311</v>
      </c>
      <c r="D910" s="928" t="s">
        <v>376</v>
      </c>
      <c r="E910" s="928" t="s">
        <v>384</v>
      </c>
      <c r="F910" s="928" t="s">
        <v>528</v>
      </c>
      <c r="G910" s="928" t="s">
        <v>10713</v>
      </c>
      <c r="H910" s="928" t="s">
        <v>2361</v>
      </c>
      <c r="I910" s="928" t="s">
        <v>10714</v>
      </c>
      <c r="J910" s="928" t="s">
        <v>390</v>
      </c>
      <c r="K910" s="928">
        <v>1037483259</v>
      </c>
      <c r="L910" s="1391">
        <v>41380</v>
      </c>
      <c r="M910" s="1307">
        <v>12</v>
      </c>
      <c r="N910" s="1307" t="s">
        <v>379</v>
      </c>
      <c r="O910" s="928">
        <v>3236363774</v>
      </c>
      <c r="P910" s="928"/>
      <c r="Q910" s="928"/>
      <c r="R910" s="928" t="s">
        <v>380</v>
      </c>
      <c r="S910" s="928" t="s">
        <v>54</v>
      </c>
      <c r="T910" s="928" t="s">
        <v>9740</v>
      </c>
      <c r="U910" s="928"/>
      <c r="V910" s="1352"/>
      <c r="W910" s="1352"/>
      <c r="X910" s="1352"/>
      <c r="Y910" s="1352"/>
      <c r="Z910" s="1352"/>
      <c r="AA910" s="1352"/>
      <c r="AB910" s="1352"/>
      <c r="AC910" s="1352"/>
      <c r="AD910" s="1352"/>
      <c r="AE910" s="1352"/>
      <c r="AF910" s="1268"/>
      <c r="AG910" s="1268"/>
      <c r="AH910" s="1268"/>
      <c r="AI910" s="1268"/>
      <c r="AJ910" s="1268"/>
      <c r="AK910" s="1268"/>
      <c r="AL910" s="1268"/>
      <c r="AM910" s="1268"/>
      <c r="AN910" s="1268"/>
      <c r="AO910" s="1353"/>
    </row>
    <row r="911" spans="1:41" s="1249" customFormat="1" ht="13.8" hidden="1" x14ac:dyDescent="0.3">
      <c r="A911" s="928" t="s">
        <v>7488</v>
      </c>
      <c r="B911" s="928" t="s">
        <v>9478</v>
      </c>
      <c r="C911" s="928">
        <v>6312</v>
      </c>
      <c r="D911" s="928" t="s">
        <v>376</v>
      </c>
      <c r="E911" s="928" t="s">
        <v>776</v>
      </c>
      <c r="F911" s="928" t="s">
        <v>629</v>
      </c>
      <c r="G911" s="928" t="s">
        <v>10713</v>
      </c>
      <c r="H911" s="928" t="s">
        <v>2361</v>
      </c>
      <c r="I911" s="928" t="s">
        <v>10715</v>
      </c>
      <c r="J911" s="928" t="s">
        <v>390</v>
      </c>
      <c r="K911" s="928">
        <v>1037484535</v>
      </c>
      <c r="L911" s="1391">
        <v>41974</v>
      </c>
      <c r="M911" s="1307">
        <v>11</v>
      </c>
      <c r="N911" s="1307" t="s">
        <v>379</v>
      </c>
      <c r="O911" s="928">
        <v>3236363774</v>
      </c>
      <c r="P911" s="928"/>
      <c r="Q911" s="928"/>
      <c r="R911" s="928" t="s">
        <v>380</v>
      </c>
      <c r="S911" s="928" t="s">
        <v>54</v>
      </c>
      <c r="T911" s="928" t="s">
        <v>9740</v>
      </c>
      <c r="U911" s="928"/>
      <c r="V911" s="1352"/>
      <c r="W911" s="1352"/>
      <c r="X911" s="1352"/>
      <c r="Y911" s="1352"/>
      <c r="Z911" s="1352"/>
      <c r="AA911" s="1352"/>
      <c r="AB911" s="1352"/>
      <c r="AC911" s="1352"/>
      <c r="AD911" s="1352"/>
      <c r="AE911" s="1352"/>
      <c r="AF911" s="1268"/>
      <c r="AG911" s="1268"/>
      <c r="AH911" s="1268"/>
      <c r="AI911" s="1268"/>
      <c r="AJ911" s="1268"/>
      <c r="AK911" s="1268"/>
      <c r="AL911" s="1268"/>
      <c r="AM911" s="1268"/>
      <c r="AN911" s="1268"/>
      <c r="AO911" s="1353"/>
    </row>
    <row r="912" spans="1:41" s="1249" customFormat="1" ht="13.8" hidden="1" x14ac:dyDescent="0.3">
      <c r="A912" s="928" t="s">
        <v>7488</v>
      </c>
      <c r="B912" s="928" t="s">
        <v>9478</v>
      </c>
      <c r="C912" s="928">
        <v>6313</v>
      </c>
      <c r="D912" s="928" t="s">
        <v>376</v>
      </c>
      <c r="E912" s="928" t="s">
        <v>10716</v>
      </c>
      <c r="F912" s="928"/>
      <c r="G912" s="928" t="s">
        <v>10713</v>
      </c>
      <c r="H912" s="928" t="s">
        <v>2361</v>
      </c>
      <c r="I912" s="928" t="s">
        <v>10717</v>
      </c>
      <c r="J912" s="928" t="s">
        <v>390</v>
      </c>
      <c r="K912" s="928">
        <v>1037486842</v>
      </c>
      <c r="L912" s="1391">
        <v>43375</v>
      </c>
      <c r="M912" s="1307">
        <v>7</v>
      </c>
      <c r="N912" s="1307" t="s">
        <v>379</v>
      </c>
      <c r="O912" s="928">
        <v>3236363774</v>
      </c>
      <c r="P912" s="928"/>
      <c r="Q912" s="928"/>
      <c r="R912" s="928" t="s">
        <v>380</v>
      </c>
      <c r="S912" s="928" t="s">
        <v>54</v>
      </c>
      <c r="T912" s="928" t="s">
        <v>9740</v>
      </c>
      <c r="U912" s="928"/>
      <c r="V912" s="1352"/>
      <c r="W912" s="1352"/>
      <c r="X912" s="1352"/>
      <c r="Y912" s="1352"/>
      <c r="Z912" s="1352"/>
      <c r="AA912" s="1352"/>
      <c r="AB912" s="1352"/>
      <c r="AC912" s="1352"/>
      <c r="AD912" s="1352"/>
      <c r="AE912" s="1352"/>
      <c r="AF912" s="1268"/>
      <c r="AG912" s="1268"/>
      <c r="AH912" s="1268"/>
      <c r="AI912" s="1268"/>
      <c r="AJ912" s="1268"/>
      <c r="AK912" s="1268"/>
      <c r="AL912" s="1268"/>
      <c r="AM912" s="1268"/>
      <c r="AN912" s="1268"/>
      <c r="AO912" s="1353"/>
    </row>
    <row r="913" spans="1:41" s="1249" customFormat="1" ht="13.8" hidden="1" x14ac:dyDescent="0.3">
      <c r="A913" s="928" t="s">
        <v>7488</v>
      </c>
      <c r="B913" s="928" t="s">
        <v>9478</v>
      </c>
      <c r="C913" s="928">
        <v>6321</v>
      </c>
      <c r="D913" s="928" t="s">
        <v>376</v>
      </c>
      <c r="E913" s="928" t="s">
        <v>3694</v>
      </c>
      <c r="F913" s="928"/>
      <c r="G913" s="928" t="s">
        <v>117</v>
      </c>
      <c r="H913" s="928" t="s">
        <v>153</v>
      </c>
      <c r="I913" s="928" t="s">
        <v>10718</v>
      </c>
      <c r="J913" s="928" t="s">
        <v>431</v>
      </c>
      <c r="K913" s="928">
        <v>1037489201</v>
      </c>
      <c r="L913" s="1391">
        <v>45061</v>
      </c>
      <c r="M913" s="1307">
        <v>2</v>
      </c>
      <c r="N913" s="1307" t="s">
        <v>379</v>
      </c>
      <c r="O913" s="928">
        <v>3126471193</v>
      </c>
      <c r="P913" s="928"/>
      <c r="Q913" s="928"/>
      <c r="R913" s="928" t="s">
        <v>380</v>
      </c>
      <c r="S913" s="928" t="s">
        <v>54</v>
      </c>
      <c r="T913" s="928" t="s">
        <v>9574</v>
      </c>
      <c r="U913" s="928"/>
      <c r="V913" s="1352"/>
      <c r="W913" s="1352"/>
      <c r="X913" s="1352"/>
      <c r="Y913" s="1352"/>
      <c r="Z913" s="1352"/>
      <c r="AA913" s="1352"/>
      <c r="AB913" s="1352"/>
      <c r="AC913" s="1352"/>
      <c r="AD913" s="1352"/>
      <c r="AE913" s="1352"/>
      <c r="AF913" s="1268"/>
      <c r="AG913" s="1268"/>
      <c r="AH913" s="1268"/>
      <c r="AI913" s="1268"/>
      <c r="AJ913" s="1268"/>
      <c r="AK913" s="1268"/>
      <c r="AL913" s="1268"/>
      <c r="AM913" s="1268"/>
      <c r="AN913" s="1268"/>
      <c r="AO913" s="1353"/>
    </row>
    <row r="914" spans="1:41" s="1249" customFormat="1" ht="13.8" hidden="1" x14ac:dyDescent="0.3">
      <c r="A914" s="928" t="s">
        <v>7488</v>
      </c>
      <c r="B914" s="928" t="s">
        <v>9478</v>
      </c>
      <c r="C914" s="928">
        <v>6322</v>
      </c>
      <c r="D914" s="928" t="s">
        <v>376</v>
      </c>
      <c r="E914" s="928" t="s">
        <v>1850</v>
      </c>
      <c r="F914" s="928"/>
      <c r="G914" s="928" t="s">
        <v>117</v>
      </c>
      <c r="H914" s="928" t="s">
        <v>153</v>
      </c>
      <c r="I914" s="928" t="s">
        <v>10719</v>
      </c>
      <c r="J914" s="928" t="s">
        <v>390</v>
      </c>
      <c r="K914" s="928">
        <v>1037485632</v>
      </c>
      <c r="L914" s="1391">
        <v>42495</v>
      </c>
      <c r="M914" s="1307">
        <v>9</v>
      </c>
      <c r="N914" s="1307" t="s">
        <v>379</v>
      </c>
      <c r="O914" s="928">
        <v>3126471193</v>
      </c>
      <c r="P914" s="928"/>
      <c r="Q914" s="928"/>
      <c r="R914" s="928" t="s">
        <v>380</v>
      </c>
      <c r="S914" s="928" t="s">
        <v>54</v>
      </c>
      <c r="T914" s="928" t="s">
        <v>9574</v>
      </c>
      <c r="U914" s="928"/>
      <c r="V914" s="1352"/>
      <c r="W914" s="1352"/>
      <c r="X914" s="1352"/>
      <c r="Y914" s="1352"/>
      <c r="Z914" s="1352"/>
      <c r="AA914" s="1352"/>
      <c r="AB914" s="1352"/>
      <c r="AC914" s="1352"/>
      <c r="AD914" s="1352"/>
      <c r="AE914" s="1352"/>
      <c r="AF914" s="1268"/>
      <c r="AG914" s="1268"/>
      <c r="AH914" s="1268"/>
      <c r="AI914" s="1268"/>
      <c r="AJ914" s="1268"/>
      <c r="AK914" s="1268"/>
      <c r="AL914" s="1268"/>
      <c r="AM914" s="1268"/>
      <c r="AN914" s="1268"/>
      <c r="AO914" s="1353"/>
    </row>
    <row r="915" spans="1:41" s="1249" customFormat="1" ht="13.8" hidden="1" x14ac:dyDescent="0.3">
      <c r="A915" s="928" t="s">
        <v>7488</v>
      </c>
      <c r="B915" s="928" t="s">
        <v>9478</v>
      </c>
      <c r="C915" s="928">
        <v>6323</v>
      </c>
      <c r="D915" s="928" t="s">
        <v>376</v>
      </c>
      <c r="E915" s="928" t="s">
        <v>10720</v>
      </c>
      <c r="F915" s="928"/>
      <c r="G915" s="928" t="s">
        <v>4972</v>
      </c>
      <c r="H915" s="928" t="s">
        <v>153</v>
      </c>
      <c r="I915" s="928" t="s">
        <v>10721</v>
      </c>
      <c r="J915" s="928" t="s">
        <v>390</v>
      </c>
      <c r="K915" s="928">
        <v>1129685539</v>
      </c>
      <c r="L915" s="1391">
        <v>40721</v>
      </c>
      <c r="M915" s="1307">
        <v>14</v>
      </c>
      <c r="N915" s="1307" t="s">
        <v>51</v>
      </c>
      <c r="O915" s="928">
        <v>3126471193</v>
      </c>
      <c r="P915" s="928"/>
      <c r="Q915" s="928"/>
      <c r="R915" s="928" t="s">
        <v>380</v>
      </c>
      <c r="S915" s="928" t="s">
        <v>54</v>
      </c>
      <c r="T915" s="928" t="s">
        <v>9574</v>
      </c>
      <c r="U915" s="928"/>
      <c r="V915" s="1352"/>
      <c r="W915" s="1352"/>
      <c r="X915" s="1352"/>
      <c r="Y915" s="1352"/>
      <c r="Z915" s="1352"/>
      <c r="AA915" s="1352"/>
      <c r="AB915" s="1352"/>
      <c r="AC915" s="1352"/>
      <c r="AD915" s="1352"/>
      <c r="AE915" s="1352"/>
      <c r="AF915" s="1268"/>
      <c r="AG915" s="1268"/>
      <c r="AH915" s="1268"/>
      <c r="AI915" s="1268"/>
      <c r="AJ915" s="1268"/>
      <c r="AK915" s="1268"/>
      <c r="AL915" s="1268"/>
      <c r="AM915" s="1268"/>
      <c r="AN915" s="1268"/>
      <c r="AO915" s="1353"/>
    </row>
    <row r="916" spans="1:41" s="1249" customFormat="1" ht="13.8" hidden="1" x14ac:dyDescent="0.3">
      <c r="A916" s="928" t="s">
        <v>7488</v>
      </c>
      <c r="B916" s="928" t="s">
        <v>9478</v>
      </c>
      <c r="C916" s="928">
        <v>6341</v>
      </c>
      <c r="D916" s="928" t="s">
        <v>376</v>
      </c>
      <c r="E916" s="928" t="s">
        <v>10723</v>
      </c>
      <c r="F916" s="928" t="s">
        <v>424</v>
      </c>
      <c r="G916" s="928" t="s">
        <v>8669</v>
      </c>
      <c r="H916" s="928" t="s">
        <v>10722</v>
      </c>
      <c r="I916" s="928" t="s">
        <v>10724</v>
      </c>
      <c r="J916" s="928" t="s">
        <v>390</v>
      </c>
      <c r="K916" s="928">
        <v>1037482306</v>
      </c>
      <c r="L916" s="1391">
        <v>40851</v>
      </c>
      <c r="M916" s="1307">
        <v>14</v>
      </c>
      <c r="N916" s="1307" t="s">
        <v>379</v>
      </c>
      <c r="O916" s="928">
        <v>3507686904</v>
      </c>
      <c r="P916" s="928"/>
      <c r="Q916" s="928"/>
      <c r="R916" s="928" t="s">
        <v>380</v>
      </c>
      <c r="S916" s="928" t="s">
        <v>54</v>
      </c>
      <c r="T916" s="928" t="s">
        <v>9848</v>
      </c>
      <c r="U916" s="928"/>
      <c r="V916" s="1352"/>
      <c r="W916" s="1352"/>
      <c r="X916" s="1352"/>
      <c r="Y916" s="1352"/>
      <c r="Z916" s="1352"/>
      <c r="AA916" s="1352"/>
      <c r="AB916" s="1352"/>
      <c r="AC916" s="1352"/>
      <c r="AD916" s="1352"/>
      <c r="AE916" s="1352"/>
      <c r="AF916" s="1268"/>
      <c r="AG916" s="1268"/>
      <c r="AH916" s="1268"/>
      <c r="AI916" s="1268"/>
      <c r="AJ916" s="1268"/>
      <c r="AK916" s="1268"/>
      <c r="AL916" s="1268"/>
      <c r="AM916" s="1268"/>
      <c r="AN916" s="1268"/>
      <c r="AO916" s="1353"/>
    </row>
    <row r="917" spans="1:41" s="1249" customFormat="1" ht="13.8" hidden="1" x14ac:dyDescent="0.3">
      <c r="A917" s="928" t="s">
        <v>7488</v>
      </c>
      <c r="B917" s="928" t="s">
        <v>9478</v>
      </c>
      <c r="C917" s="928">
        <v>6342</v>
      </c>
      <c r="D917" s="928" t="s">
        <v>376</v>
      </c>
      <c r="E917" s="928" t="s">
        <v>2754</v>
      </c>
      <c r="F917" s="928"/>
      <c r="G917" s="928" t="s">
        <v>9157</v>
      </c>
      <c r="H917" s="928" t="s">
        <v>8669</v>
      </c>
      <c r="I917" s="928" t="s">
        <v>10725</v>
      </c>
      <c r="J917" s="928" t="s">
        <v>390</v>
      </c>
      <c r="K917" s="928">
        <v>1037485016</v>
      </c>
      <c r="L917" s="1391">
        <v>42162</v>
      </c>
      <c r="M917" s="1307">
        <v>10</v>
      </c>
      <c r="N917" s="1307" t="s">
        <v>51</v>
      </c>
      <c r="O917" s="928">
        <v>3507686904</v>
      </c>
      <c r="P917" s="928"/>
      <c r="Q917" s="928"/>
      <c r="R917" s="928" t="s">
        <v>380</v>
      </c>
      <c r="S917" s="928" t="s">
        <v>54</v>
      </c>
      <c r="T917" s="928" t="s">
        <v>9848</v>
      </c>
      <c r="U917" s="928"/>
      <c r="V917" s="1352"/>
      <c r="W917" s="1352"/>
      <c r="X917" s="1352"/>
      <c r="Y917" s="1352"/>
      <c r="Z917" s="1352"/>
      <c r="AA917" s="1352"/>
      <c r="AB917" s="1352"/>
      <c r="AC917" s="1352"/>
      <c r="AD917" s="1352"/>
      <c r="AE917" s="1352"/>
      <c r="AF917" s="1268"/>
      <c r="AG917" s="1268"/>
      <c r="AH917" s="1268"/>
      <c r="AI917" s="1268"/>
      <c r="AJ917" s="1268"/>
      <c r="AK917" s="1268"/>
      <c r="AL917" s="1268"/>
      <c r="AM917" s="1268"/>
      <c r="AN917" s="1268"/>
      <c r="AO917" s="1353"/>
    </row>
    <row r="918" spans="1:41" s="1249" customFormat="1" ht="13.8" hidden="1" x14ac:dyDescent="0.3">
      <c r="A918" s="928" t="s">
        <v>7488</v>
      </c>
      <c r="B918" s="928" t="s">
        <v>9478</v>
      </c>
      <c r="C918" s="928">
        <v>6343</v>
      </c>
      <c r="D918" s="928" t="s">
        <v>376</v>
      </c>
      <c r="E918" s="928" t="s">
        <v>1750</v>
      </c>
      <c r="F918" s="928" t="s">
        <v>438</v>
      </c>
      <c r="G918" s="928" t="s">
        <v>9157</v>
      </c>
      <c r="H918" s="928" t="s">
        <v>8669</v>
      </c>
      <c r="I918" s="928" t="s">
        <v>10726</v>
      </c>
      <c r="J918" s="928" t="s">
        <v>390</v>
      </c>
      <c r="K918" s="928">
        <v>1037483393</v>
      </c>
      <c r="L918" s="1391">
        <v>41443</v>
      </c>
      <c r="M918" s="1307">
        <v>12</v>
      </c>
      <c r="N918" s="1307" t="s">
        <v>51</v>
      </c>
      <c r="O918" s="928">
        <v>3507686904</v>
      </c>
      <c r="P918" s="928"/>
      <c r="Q918" s="928"/>
      <c r="R918" s="928" t="s">
        <v>380</v>
      </c>
      <c r="S918" s="928" t="s">
        <v>54</v>
      </c>
      <c r="T918" s="928" t="s">
        <v>9848</v>
      </c>
      <c r="U918" s="928"/>
      <c r="V918" s="1352"/>
      <c r="W918" s="1352"/>
      <c r="X918" s="1352"/>
      <c r="Y918" s="1352"/>
      <c r="Z918" s="1352"/>
      <c r="AA918" s="1352"/>
      <c r="AB918" s="1352"/>
      <c r="AC918" s="1352"/>
      <c r="AD918" s="1352"/>
      <c r="AE918" s="1352"/>
      <c r="AF918" s="1268"/>
      <c r="AG918" s="1268"/>
      <c r="AH918" s="1268"/>
      <c r="AI918" s="1268"/>
      <c r="AJ918" s="1268"/>
      <c r="AK918" s="1268"/>
      <c r="AL918" s="1268"/>
      <c r="AM918" s="1268"/>
      <c r="AN918" s="1268"/>
      <c r="AO918" s="1353"/>
    </row>
    <row r="919" spans="1:41" s="1249" customFormat="1" ht="13.8" hidden="1" x14ac:dyDescent="0.3">
      <c r="A919" s="928" t="s">
        <v>7488</v>
      </c>
      <c r="B919" s="928" t="s">
        <v>9478</v>
      </c>
      <c r="C919" s="928">
        <v>6351</v>
      </c>
      <c r="D919" s="928" t="s">
        <v>376</v>
      </c>
      <c r="E919" s="928" t="s">
        <v>10727</v>
      </c>
      <c r="F919" s="928"/>
      <c r="G919" s="928" t="s">
        <v>8669</v>
      </c>
      <c r="H919" s="928" t="s">
        <v>186</v>
      </c>
      <c r="I919" s="928" t="s">
        <v>10728</v>
      </c>
      <c r="J919" s="928" t="s">
        <v>431</v>
      </c>
      <c r="K919" s="928">
        <v>1123116786</v>
      </c>
      <c r="L919" s="1391">
        <v>43422</v>
      </c>
      <c r="M919" s="1307">
        <v>7</v>
      </c>
      <c r="N919" s="1307" t="s">
        <v>379</v>
      </c>
      <c r="O919" s="928">
        <v>3238174842</v>
      </c>
      <c r="P919" s="928"/>
      <c r="Q919" s="928"/>
      <c r="R919" s="928" t="s">
        <v>380</v>
      </c>
      <c r="S919" s="928" t="s">
        <v>54</v>
      </c>
      <c r="T919" s="928" t="s">
        <v>9848</v>
      </c>
      <c r="U919" s="928"/>
      <c r="V919" s="1352"/>
      <c r="W919" s="1352"/>
      <c r="X919" s="1352"/>
      <c r="Y919" s="1352"/>
      <c r="Z919" s="1352"/>
      <c r="AA919" s="1352"/>
      <c r="AB919" s="1352"/>
      <c r="AC919" s="1352"/>
      <c r="AD919" s="1352"/>
      <c r="AE919" s="1352"/>
      <c r="AF919" s="1268"/>
      <c r="AG919" s="1268"/>
      <c r="AH919" s="1268"/>
      <c r="AI919" s="1268"/>
      <c r="AJ919" s="1268"/>
      <c r="AK919" s="1268"/>
      <c r="AL919" s="1268"/>
      <c r="AM919" s="1268"/>
      <c r="AN919" s="1268"/>
      <c r="AO919" s="1353"/>
    </row>
    <row r="920" spans="1:41" s="1249" customFormat="1" ht="13.8" hidden="1" x14ac:dyDescent="0.3">
      <c r="A920" s="928" t="s">
        <v>7488</v>
      </c>
      <c r="B920" s="928" t="s">
        <v>9478</v>
      </c>
      <c r="C920" s="928">
        <v>6352</v>
      </c>
      <c r="D920" s="928" t="s">
        <v>376</v>
      </c>
      <c r="E920" s="928" t="s">
        <v>10729</v>
      </c>
      <c r="F920" s="928" t="s">
        <v>10730</v>
      </c>
      <c r="G920" s="928" t="s">
        <v>8669</v>
      </c>
      <c r="H920" s="928" t="s">
        <v>186</v>
      </c>
      <c r="I920" s="928" t="s">
        <v>10731</v>
      </c>
      <c r="J920" s="928" t="s">
        <v>431</v>
      </c>
      <c r="K920" s="928">
        <v>1123117311</v>
      </c>
      <c r="L920" s="1391">
        <v>44527</v>
      </c>
      <c r="M920" s="1307">
        <v>4</v>
      </c>
      <c r="N920" s="1307" t="s">
        <v>379</v>
      </c>
      <c r="O920" s="928">
        <v>3238174842</v>
      </c>
      <c r="P920" s="928"/>
      <c r="Q920" s="928"/>
      <c r="R920" s="928" t="s">
        <v>380</v>
      </c>
      <c r="S920" s="928" t="s">
        <v>54</v>
      </c>
      <c r="T920" s="928" t="s">
        <v>9848</v>
      </c>
      <c r="U920" s="928"/>
      <c r="V920" s="1352"/>
      <c r="W920" s="1352"/>
      <c r="X920" s="1352"/>
      <c r="Y920" s="1352"/>
      <c r="Z920" s="1352"/>
      <c r="AA920" s="1352"/>
      <c r="AB920" s="1352"/>
      <c r="AC920" s="1352"/>
      <c r="AD920" s="1352"/>
      <c r="AE920" s="1352"/>
      <c r="AF920" s="1268"/>
      <c r="AG920" s="1268"/>
      <c r="AH920" s="1268"/>
      <c r="AI920" s="1268"/>
      <c r="AJ920" s="1268"/>
      <c r="AK920" s="1268"/>
      <c r="AL920" s="1268"/>
      <c r="AM920" s="1268"/>
      <c r="AN920" s="1268"/>
      <c r="AO920" s="1353"/>
    </row>
    <row r="921" spans="1:41" s="1249" customFormat="1" ht="13.8" hidden="1" x14ac:dyDescent="0.3">
      <c r="A921" s="928" t="s">
        <v>7488</v>
      </c>
      <c r="B921" s="928" t="s">
        <v>9478</v>
      </c>
      <c r="C921" s="928">
        <v>6381</v>
      </c>
      <c r="D921" s="928" t="s">
        <v>376</v>
      </c>
      <c r="E921" s="928" t="s">
        <v>1118</v>
      </c>
      <c r="F921" s="928"/>
      <c r="G921" s="928" t="s">
        <v>3691</v>
      </c>
      <c r="H921" s="928" t="s">
        <v>7490</v>
      </c>
      <c r="I921" s="928" t="s">
        <v>10732</v>
      </c>
      <c r="J921" s="928" t="s">
        <v>390</v>
      </c>
      <c r="K921" s="928">
        <v>1037481309</v>
      </c>
      <c r="L921" s="1391">
        <v>40689</v>
      </c>
      <c r="M921" s="1307">
        <v>14</v>
      </c>
      <c r="N921" s="1307" t="s">
        <v>51</v>
      </c>
      <c r="O921" s="928">
        <v>3025350409</v>
      </c>
      <c r="P921" s="928"/>
      <c r="Q921" s="928"/>
      <c r="R921" s="928" t="s">
        <v>380</v>
      </c>
      <c r="S921" s="928" t="s">
        <v>54</v>
      </c>
      <c r="T921" s="928" t="s">
        <v>9574</v>
      </c>
      <c r="U921" s="928"/>
      <c r="V921" s="1352"/>
      <c r="W921" s="1352"/>
      <c r="X921" s="1352"/>
      <c r="Y921" s="1352"/>
      <c r="Z921" s="1352"/>
      <c r="AA921" s="1352"/>
      <c r="AB921" s="1352"/>
      <c r="AC921" s="1352"/>
      <c r="AD921" s="1352"/>
      <c r="AE921" s="1352"/>
      <c r="AF921" s="1268"/>
      <c r="AG921" s="1268"/>
      <c r="AH921" s="1268"/>
      <c r="AI921" s="1268"/>
      <c r="AJ921" s="1268"/>
      <c r="AK921" s="1268"/>
      <c r="AL921" s="1268"/>
      <c r="AM921" s="1268"/>
      <c r="AN921" s="1268"/>
      <c r="AO921" s="1353"/>
    </row>
    <row r="922" spans="1:41" s="1249" customFormat="1" ht="13.8" hidden="1" x14ac:dyDescent="0.3">
      <c r="A922" s="928" t="s">
        <v>7488</v>
      </c>
      <c r="B922" s="928" t="s">
        <v>9478</v>
      </c>
      <c r="C922" s="928">
        <v>6391</v>
      </c>
      <c r="D922" s="928" t="s">
        <v>376</v>
      </c>
      <c r="E922" s="928" t="s">
        <v>2227</v>
      </c>
      <c r="F922" s="928"/>
      <c r="G922" s="928" t="s">
        <v>7792</v>
      </c>
      <c r="H922" s="928" t="s">
        <v>4775</v>
      </c>
      <c r="I922" s="928" t="s">
        <v>10733</v>
      </c>
      <c r="J922" s="928" t="s">
        <v>390</v>
      </c>
      <c r="K922" s="928">
        <v>1037478924</v>
      </c>
      <c r="L922" s="1391">
        <v>39817</v>
      </c>
      <c r="M922" s="1307">
        <v>16</v>
      </c>
      <c r="N922" s="1307" t="s">
        <v>51</v>
      </c>
      <c r="O922" s="928">
        <v>3225451085</v>
      </c>
      <c r="P922" s="928"/>
      <c r="Q922" s="928"/>
      <c r="R922" s="928" t="s">
        <v>380</v>
      </c>
      <c r="S922" s="928" t="s">
        <v>54</v>
      </c>
      <c r="T922" s="928" t="s">
        <v>9740</v>
      </c>
      <c r="U922" s="928"/>
      <c r="V922" s="1352"/>
      <c r="W922" s="1352"/>
      <c r="X922" s="1352"/>
      <c r="Y922" s="1352"/>
      <c r="Z922" s="1352"/>
      <c r="AA922" s="1352"/>
      <c r="AB922" s="1352"/>
      <c r="AC922" s="1352"/>
      <c r="AD922" s="1352"/>
      <c r="AE922" s="1352"/>
      <c r="AF922" s="1268"/>
      <c r="AG922" s="1268"/>
      <c r="AH922" s="1268"/>
      <c r="AI922" s="1268"/>
      <c r="AJ922" s="1268"/>
      <c r="AK922" s="1268"/>
      <c r="AL922" s="1268"/>
      <c r="AM922" s="1268"/>
      <c r="AN922" s="1268"/>
      <c r="AO922" s="1353"/>
    </row>
    <row r="923" spans="1:41" s="1249" customFormat="1" ht="13.8" hidden="1" x14ac:dyDescent="0.3">
      <c r="A923" s="928" t="s">
        <v>7488</v>
      </c>
      <c r="B923" s="928" t="s">
        <v>9478</v>
      </c>
      <c r="C923" s="928">
        <v>6392</v>
      </c>
      <c r="D923" s="928" t="s">
        <v>376</v>
      </c>
      <c r="E923" s="928" t="s">
        <v>388</v>
      </c>
      <c r="F923" s="928" t="s">
        <v>913</v>
      </c>
      <c r="G923" s="928" t="s">
        <v>7792</v>
      </c>
      <c r="H923" s="928" t="s">
        <v>4775</v>
      </c>
      <c r="I923" s="928" t="s">
        <v>10734</v>
      </c>
      <c r="J923" s="928" t="s">
        <v>390</v>
      </c>
      <c r="K923" s="928">
        <v>1037483656</v>
      </c>
      <c r="L923" s="1391">
        <v>41237</v>
      </c>
      <c r="M923" s="1307">
        <v>13</v>
      </c>
      <c r="N923" s="1307" t="s">
        <v>51</v>
      </c>
      <c r="O923" s="928">
        <v>3225451085</v>
      </c>
      <c r="P923" s="928"/>
      <c r="Q923" s="928"/>
      <c r="R923" s="928" t="s">
        <v>380</v>
      </c>
      <c r="S923" s="928" t="s">
        <v>54</v>
      </c>
      <c r="T923" s="928" t="s">
        <v>9740</v>
      </c>
      <c r="U923" s="928"/>
      <c r="V923" s="1352"/>
      <c r="W923" s="1352"/>
      <c r="X923" s="1352"/>
      <c r="Y923" s="1352"/>
      <c r="Z923" s="1352"/>
      <c r="AA923" s="1352"/>
      <c r="AB923" s="1352"/>
      <c r="AC923" s="1352"/>
      <c r="AD923" s="1352"/>
      <c r="AE923" s="1352"/>
      <c r="AF923" s="1268"/>
      <c r="AG923" s="1268"/>
      <c r="AH923" s="1268"/>
      <c r="AI923" s="1268"/>
      <c r="AJ923" s="1268"/>
      <c r="AK923" s="1268"/>
      <c r="AL923" s="1268"/>
      <c r="AM923" s="1268"/>
      <c r="AN923" s="1268"/>
      <c r="AO923" s="1353"/>
    </row>
    <row r="924" spans="1:41" s="1249" customFormat="1" ht="13.8" hidden="1" x14ac:dyDescent="0.3">
      <c r="A924" s="928" t="s">
        <v>7488</v>
      </c>
      <c r="B924" s="928" t="s">
        <v>9478</v>
      </c>
      <c r="C924" s="928">
        <v>6393</v>
      </c>
      <c r="D924" s="928" t="s">
        <v>376</v>
      </c>
      <c r="E924" s="928" t="s">
        <v>743</v>
      </c>
      <c r="F924" s="928" t="s">
        <v>1556</v>
      </c>
      <c r="G924" s="928" t="s">
        <v>102</v>
      </c>
      <c r="H924" s="928" t="s">
        <v>7792</v>
      </c>
      <c r="I924" s="928" t="s">
        <v>10735</v>
      </c>
      <c r="J924" s="928" t="s">
        <v>390</v>
      </c>
      <c r="K924" s="928">
        <v>1037480967</v>
      </c>
      <c r="L924" s="1391">
        <v>40563</v>
      </c>
      <c r="M924" s="1307">
        <v>14</v>
      </c>
      <c r="N924" s="1307" t="s">
        <v>379</v>
      </c>
      <c r="O924" s="928">
        <v>3225451085</v>
      </c>
      <c r="P924" s="928"/>
      <c r="Q924" s="928"/>
      <c r="R924" s="928" t="s">
        <v>380</v>
      </c>
      <c r="S924" s="928" t="s">
        <v>54</v>
      </c>
      <c r="T924" s="928" t="s">
        <v>9740</v>
      </c>
      <c r="U924" s="928"/>
      <c r="V924" s="1352"/>
      <c r="W924" s="1352"/>
      <c r="X924" s="1352"/>
      <c r="Y924" s="1352"/>
      <c r="Z924" s="1352"/>
      <c r="AA924" s="1352"/>
      <c r="AB924" s="1352"/>
      <c r="AC924" s="1352"/>
      <c r="AD924" s="1352"/>
      <c r="AE924" s="1352"/>
      <c r="AF924" s="1268"/>
      <c r="AG924" s="1268"/>
      <c r="AH924" s="1268"/>
      <c r="AI924" s="1268"/>
      <c r="AJ924" s="1268"/>
      <c r="AK924" s="1268"/>
      <c r="AL924" s="1268"/>
      <c r="AM924" s="1268"/>
      <c r="AN924" s="1268"/>
      <c r="AO924" s="1353"/>
    </row>
    <row r="925" spans="1:41" s="1249" customFormat="1" ht="13.8" hidden="1" x14ac:dyDescent="0.3">
      <c r="A925" s="928" t="s">
        <v>7488</v>
      </c>
      <c r="B925" s="928" t="s">
        <v>9478</v>
      </c>
      <c r="C925" s="928">
        <v>6401</v>
      </c>
      <c r="D925" s="928" t="s">
        <v>376</v>
      </c>
      <c r="E925" s="928" t="s">
        <v>10737</v>
      </c>
      <c r="F925" s="928" t="s">
        <v>341</v>
      </c>
      <c r="G925" s="928" t="s">
        <v>946</v>
      </c>
      <c r="H925" s="928" t="s">
        <v>10736</v>
      </c>
      <c r="I925" s="928" t="s">
        <v>10738</v>
      </c>
      <c r="J925" s="928" t="s">
        <v>431</v>
      </c>
      <c r="K925" s="928">
        <v>1037487905</v>
      </c>
      <c r="L925" s="1391">
        <v>44231</v>
      </c>
      <c r="M925" s="1307">
        <v>4</v>
      </c>
      <c r="N925" s="1307" t="s">
        <v>51</v>
      </c>
      <c r="O925" s="928">
        <v>3052445936</v>
      </c>
      <c r="P925" s="928"/>
      <c r="Q925" s="928"/>
      <c r="R925" s="928" t="s">
        <v>380</v>
      </c>
      <c r="S925" s="928" t="s">
        <v>54</v>
      </c>
      <c r="T925" s="928" t="s">
        <v>7289</v>
      </c>
      <c r="U925" s="928"/>
      <c r="V925" s="1352"/>
      <c r="W925" s="1352"/>
      <c r="X925" s="1352"/>
      <c r="Y925" s="1352"/>
      <c r="Z925" s="1352"/>
      <c r="AA925" s="1352"/>
      <c r="AB925" s="1352"/>
      <c r="AC925" s="1352"/>
      <c r="AD925" s="1352"/>
      <c r="AE925" s="1352"/>
      <c r="AF925" s="1268"/>
      <c r="AG925" s="1268"/>
      <c r="AH925" s="1268"/>
      <c r="AI925" s="1268"/>
      <c r="AJ925" s="1268"/>
      <c r="AK925" s="1268"/>
      <c r="AL925" s="1268"/>
      <c r="AM925" s="1268"/>
      <c r="AN925" s="1268"/>
      <c r="AO925" s="1353"/>
    </row>
    <row r="926" spans="1:41" s="1249" customFormat="1" ht="13.8" hidden="1" x14ac:dyDescent="0.3">
      <c r="A926" s="928" t="s">
        <v>7488</v>
      </c>
      <c r="B926" s="928" t="s">
        <v>9478</v>
      </c>
      <c r="C926" s="928">
        <v>6411</v>
      </c>
      <c r="D926" s="928" t="s">
        <v>376</v>
      </c>
      <c r="E926" s="928" t="s">
        <v>10739</v>
      </c>
      <c r="F926" s="928" t="s">
        <v>384</v>
      </c>
      <c r="G926" s="928" t="s">
        <v>551</v>
      </c>
      <c r="H926" s="928" t="s">
        <v>4739</v>
      </c>
      <c r="I926" s="928" t="s">
        <v>10740</v>
      </c>
      <c r="J926" s="928" t="s">
        <v>50</v>
      </c>
      <c r="K926" s="928">
        <v>92501650</v>
      </c>
      <c r="L926" s="1391">
        <v>19205</v>
      </c>
      <c r="M926" s="1307">
        <v>72</v>
      </c>
      <c r="N926" s="1307" t="s">
        <v>379</v>
      </c>
      <c r="O926" s="928">
        <v>3023101701</v>
      </c>
      <c r="P926" s="928"/>
      <c r="Q926" s="928"/>
      <c r="R926" s="928" t="s">
        <v>380</v>
      </c>
      <c r="S926" s="928" t="s">
        <v>54</v>
      </c>
      <c r="T926" s="928" t="s">
        <v>10001</v>
      </c>
      <c r="U926" s="928"/>
      <c r="V926" s="1352"/>
      <c r="W926" s="1352"/>
      <c r="X926" s="1352"/>
      <c r="Y926" s="1352"/>
      <c r="Z926" s="1352"/>
      <c r="AA926" s="1352"/>
      <c r="AB926" s="1352"/>
      <c r="AC926" s="1352"/>
      <c r="AD926" s="1352"/>
      <c r="AE926" s="1352"/>
      <c r="AF926" s="1268"/>
      <c r="AG926" s="1268"/>
      <c r="AH926" s="1268"/>
      <c r="AI926" s="1268"/>
      <c r="AJ926" s="1268"/>
      <c r="AK926" s="1268"/>
      <c r="AL926" s="1268"/>
      <c r="AM926" s="1268"/>
      <c r="AN926" s="1268"/>
      <c r="AO926" s="1353"/>
    </row>
    <row r="927" spans="1:41" s="1249" customFormat="1" ht="13.8" hidden="1" x14ac:dyDescent="0.3">
      <c r="A927" s="928" t="s">
        <v>7488</v>
      </c>
      <c r="B927" s="928" t="s">
        <v>9478</v>
      </c>
      <c r="C927" s="928">
        <v>6431</v>
      </c>
      <c r="D927" s="928" t="s">
        <v>376</v>
      </c>
      <c r="E927" s="928" t="s">
        <v>897</v>
      </c>
      <c r="F927" s="928"/>
      <c r="G927" s="928" t="s">
        <v>4775</v>
      </c>
      <c r="H927" s="928" t="s">
        <v>831</v>
      </c>
      <c r="I927" s="928" t="s">
        <v>10741</v>
      </c>
      <c r="J927" s="928" t="s">
        <v>431</v>
      </c>
      <c r="K927" s="928">
        <v>1037487198</v>
      </c>
      <c r="L927" s="1391">
        <v>43578</v>
      </c>
      <c r="M927" s="1307">
        <v>6</v>
      </c>
      <c r="N927" s="1307" t="s">
        <v>51</v>
      </c>
      <c r="O927" s="928">
        <v>3507645566</v>
      </c>
      <c r="P927" s="928"/>
      <c r="Q927" s="928"/>
      <c r="R927" s="928" t="s">
        <v>380</v>
      </c>
      <c r="S927" s="928" t="s">
        <v>54</v>
      </c>
      <c r="T927" s="928" t="s">
        <v>9848</v>
      </c>
      <c r="U927" s="928"/>
      <c r="V927" s="1352"/>
      <c r="W927" s="1352"/>
      <c r="X927" s="1352"/>
      <c r="Y927" s="1352"/>
      <c r="Z927" s="1352"/>
      <c r="AA927" s="1352"/>
      <c r="AB927" s="1352"/>
      <c r="AC927" s="1352"/>
      <c r="AD927" s="1352"/>
      <c r="AE927" s="1352"/>
      <c r="AF927" s="1268"/>
      <c r="AG927" s="1268"/>
      <c r="AH927" s="1268"/>
      <c r="AI927" s="1268"/>
      <c r="AJ927" s="1268"/>
      <c r="AK927" s="1268"/>
      <c r="AL927" s="1268"/>
      <c r="AM927" s="1268"/>
      <c r="AN927" s="1268"/>
      <c r="AO927" s="1353"/>
    </row>
    <row r="928" spans="1:41" s="1249" customFormat="1" ht="13.8" hidden="1" x14ac:dyDescent="0.3">
      <c r="A928" s="928" t="s">
        <v>7488</v>
      </c>
      <c r="B928" s="928" t="s">
        <v>9478</v>
      </c>
      <c r="C928" s="928">
        <v>6441</v>
      </c>
      <c r="D928" s="928" t="s">
        <v>376</v>
      </c>
      <c r="E928" s="928" t="s">
        <v>10742</v>
      </c>
      <c r="F928" s="928" t="s">
        <v>378</v>
      </c>
      <c r="G928" s="928" t="s">
        <v>689</v>
      </c>
      <c r="H928" s="928" t="s">
        <v>4775</v>
      </c>
      <c r="I928" s="928" t="s">
        <v>10743</v>
      </c>
      <c r="J928" s="928" t="s">
        <v>390</v>
      </c>
      <c r="K928" s="928">
        <v>1067905126</v>
      </c>
      <c r="L928" s="1391">
        <v>40115</v>
      </c>
      <c r="M928" s="1307">
        <v>16</v>
      </c>
      <c r="N928" s="1307" t="s">
        <v>379</v>
      </c>
      <c r="O928" s="928">
        <v>3239278332</v>
      </c>
      <c r="P928" s="928"/>
      <c r="Q928" s="928"/>
      <c r="R928" s="928" t="s">
        <v>380</v>
      </c>
      <c r="S928" s="928" t="s">
        <v>54</v>
      </c>
      <c r="T928" s="928" t="s">
        <v>9848</v>
      </c>
      <c r="U928" s="928"/>
      <c r="V928" s="1352"/>
      <c r="W928" s="1352"/>
      <c r="X928" s="1352"/>
      <c r="Y928" s="1352"/>
      <c r="Z928" s="1352"/>
      <c r="AA928" s="1352"/>
      <c r="AB928" s="1352"/>
      <c r="AC928" s="1352"/>
      <c r="AD928" s="1352"/>
      <c r="AE928" s="1352"/>
      <c r="AF928" s="1268"/>
      <c r="AG928" s="1268"/>
      <c r="AH928" s="1268"/>
      <c r="AI928" s="1268"/>
      <c r="AJ928" s="1268"/>
      <c r="AK928" s="1268"/>
      <c r="AL928" s="1268"/>
      <c r="AM928" s="1268"/>
      <c r="AN928" s="1268"/>
      <c r="AO928" s="1353"/>
    </row>
    <row r="929" spans="1:43" s="1249" customFormat="1" ht="13.8" hidden="1" x14ac:dyDescent="0.3">
      <c r="A929" s="928" t="s">
        <v>7488</v>
      </c>
      <c r="B929" s="928" t="s">
        <v>9478</v>
      </c>
      <c r="C929" s="928">
        <v>6442</v>
      </c>
      <c r="D929" s="928" t="s">
        <v>376</v>
      </c>
      <c r="E929" s="928" t="s">
        <v>2778</v>
      </c>
      <c r="F929" s="928"/>
      <c r="G929" s="928" t="s">
        <v>4775</v>
      </c>
      <c r="H929" s="928" t="s">
        <v>415</v>
      </c>
      <c r="I929" s="928" t="s">
        <v>10744</v>
      </c>
      <c r="J929" s="928" t="s">
        <v>390</v>
      </c>
      <c r="K929" s="928">
        <v>1037486475</v>
      </c>
      <c r="L929" s="1391">
        <v>43034</v>
      </c>
      <c r="M929" s="1307">
        <v>8</v>
      </c>
      <c r="N929" s="1307" t="s">
        <v>51</v>
      </c>
      <c r="O929" s="928">
        <v>3239278332</v>
      </c>
      <c r="P929" s="928"/>
      <c r="Q929" s="928"/>
      <c r="R929" s="928" t="s">
        <v>380</v>
      </c>
      <c r="S929" s="928" t="s">
        <v>54</v>
      </c>
      <c r="T929" s="928" t="s">
        <v>9848</v>
      </c>
      <c r="U929" s="928"/>
      <c r="V929" s="1352"/>
      <c r="W929" s="1352"/>
      <c r="X929" s="1352"/>
      <c r="Y929" s="1352"/>
      <c r="Z929" s="1352"/>
      <c r="AA929" s="1352"/>
      <c r="AB929" s="1352"/>
      <c r="AC929" s="1352"/>
      <c r="AD929" s="1352"/>
      <c r="AE929" s="1352"/>
      <c r="AF929" s="1268"/>
      <c r="AG929" s="1268"/>
      <c r="AH929" s="1268"/>
      <c r="AI929" s="1268"/>
      <c r="AJ929" s="1268"/>
      <c r="AK929" s="1268"/>
      <c r="AL929" s="1268"/>
      <c r="AM929" s="1268"/>
      <c r="AN929" s="1268"/>
      <c r="AO929" s="1353"/>
    </row>
    <row r="930" spans="1:43" s="1249" customFormat="1" ht="13.8" hidden="1" x14ac:dyDescent="0.3">
      <c r="A930" s="928" t="s">
        <v>7488</v>
      </c>
      <c r="B930" s="928" t="s">
        <v>9478</v>
      </c>
      <c r="C930" s="928">
        <v>6451</v>
      </c>
      <c r="D930" s="928" t="s">
        <v>376</v>
      </c>
      <c r="E930" s="928" t="s">
        <v>10745</v>
      </c>
      <c r="F930" s="928" t="s">
        <v>632</v>
      </c>
      <c r="G930" s="928" t="s">
        <v>489</v>
      </c>
      <c r="H930" s="928" t="s">
        <v>5053</v>
      </c>
      <c r="I930" s="928" t="s">
        <v>10746</v>
      </c>
      <c r="J930" s="928" t="s">
        <v>431</v>
      </c>
      <c r="K930" s="928">
        <v>1037489196</v>
      </c>
      <c r="L930" s="1391">
        <v>45050</v>
      </c>
      <c r="M930" s="1307">
        <v>2</v>
      </c>
      <c r="N930" s="1307" t="s">
        <v>51</v>
      </c>
      <c r="O930" s="928">
        <v>3241618788</v>
      </c>
      <c r="P930" s="928"/>
      <c r="Q930" s="928"/>
      <c r="R930" s="928" t="s">
        <v>380</v>
      </c>
      <c r="S930" s="928" t="s">
        <v>54</v>
      </c>
      <c r="T930" s="928" t="s">
        <v>9848</v>
      </c>
      <c r="U930" s="928"/>
      <c r="V930" s="1352"/>
      <c r="W930" s="1352"/>
      <c r="X930" s="1352"/>
      <c r="Y930" s="1352"/>
      <c r="Z930" s="1352"/>
      <c r="AA930" s="1352"/>
      <c r="AB930" s="1352"/>
      <c r="AC930" s="1352"/>
      <c r="AD930" s="1352"/>
      <c r="AE930" s="1352"/>
      <c r="AF930" s="1268"/>
      <c r="AG930" s="1268"/>
      <c r="AH930" s="1268"/>
      <c r="AI930" s="1268"/>
      <c r="AJ930" s="1268"/>
      <c r="AK930" s="1268"/>
      <c r="AL930" s="1268"/>
      <c r="AM930" s="1268"/>
      <c r="AN930" s="1268"/>
      <c r="AO930" s="1353"/>
    </row>
    <row r="931" spans="1:43" s="1249" customFormat="1" ht="13.8" hidden="1" x14ac:dyDescent="0.3">
      <c r="A931" s="928" t="s">
        <v>7488</v>
      </c>
      <c r="B931" s="928" t="s">
        <v>9478</v>
      </c>
      <c r="C931" s="928">
        <v>6461</v>
      </c>
      <c r="D931" s="928" t="s">
        <v>376</v>
      </c>
      <c r="E931" s="928" t="s">
        <v>10747</v>
      </c>
      <c r="F931" s="928" t="s">
        <v>1482</v>
      </c>
      <c r="G931" s="928" t="s">
        <v>10705</v>
      </c>
      <c r="H931" s="928" t="s">
        <v>8682</v>
      </c>
      <c r="I931" s="928" t="s">
        <v>10748</v>
      </c>
      <c r="J931" s="928" t="s">
        <v>431</v>
      </c>
      <c r="K931" s="928">
        <v>1200719581</v>
      </c>
      <c r="L931" s="1391">
        <v>44837</v>
      </c>
      <c r="M931" s="1307">
        <v>3</v>
      </c>
      <c r="N931" s="1307" t="s">
        <v>51</v>
      </c>
      <c r="O931" s="928">
        <v>3027574713</v>
      </c>
      <c r="P931" s="928"/>
      <c r="Q931" s="928"/>
      <c r="R931" s="928" t="s">
        <v>380</v>
      </c>
      <c r="S931" s="928" t="s">
        <v>54</v>
      </c>
      <c r="T931" s="928" t="s">
        <v>9848</v>
      </c>
      <c r="U931" s="928"/>
      <c r="V931" s="1352"/>
      <c r="W931" s="1352"/>
      <c r="X931" s="1352"/>
      <c r="Y931" s="1352"/>
      <c r="Z931" s="1352"/>
      <c r="AA931" s="1352"/>
      <c r="AB931" s="1352"/>
      <c r="AC931" s="1352"/>
      <c r="AD931" s="1448"/>
      <c r="AE931" s="1352"/>
      <c r="AF931" s="1268"/>
      <c r="AG931" s="1268"/>
      <c r="AH931" s="1268"/>
      <c r="AI931" s="1268"/>
      <c r="AJ931" s="1268"/>
      <c r="AK931" s="1268"/>
      <c r="AL931" s="1268"/>
      <c r="AM931" s="1268"/>
      <c r="AN931" s="1268"/>
      <c r="AO931" s="1460"/>
      <c r="AP931" s="1563"/>
    </row>
    <row r="932" spans="1:43" s="1249" customFormat="1" ht="13.8" hidden="1" x14ac:dyDescent="0.3">
      <c r="A932" s="928" t="s">
        <v>7488</v>
      </c>
      <c r="B932" s="928" t="s">
        <v>9478</v>
      </c>
      <c r="C932" s="928">
        <v>6501</v>
      </c>
      <c r="D932" s="928" t="s">
        <v>376</v>
      </c>
      <c r="E932" s="928" t="s">
        <v>2027</v>
      </c>
      <c r="F932" s="928" t="s">
        <v>2090</v>
      </c>
      <c r="G932" s="928" t="s">
        <v>248</v>
      </c>
      <c r="H932" s="928" t="s">
        <v>7503</v>
      </c>
      <c r="I932" s="928" t="s">
        <v>10749</v>
      </c>
      <c r="J932" s="928" t="s">
        <v>390</v>
      </c>
      <c r="K932" s="928">
        <v>1043975815</v>
      </c>
      <c r="L932" s="1391">
        <v>39400</v>
      </c>
      <c r="M932" s="1307">
        <v>18</v>
      </c>
      <c r="N932" s="1307" t="s">
        <v>379</v>
      </c>
      <c r="O932" s="928">
        <v>3103049951</v>
      </c>
      <c r="P932" s="928"/>
      <c r="Q932" s="928"/>
      <c r="R932" s="928" t="s">
        <v>380</v>
      </c>
      <c r="S932" s="928" t="s">
        <v>54</v>
      </c>
      <c r="T932" s="928" t="s">
        <v>9848</v>
      </c>
      <c r="U932" s="928"/>
      <c r="V932" s="1352"/>
      <c r="W932" s="1352"/>
      <c r="X932" s="1352"/>
      <c r="Y932" s="1352"/>
      <c r="Z932" s="1352"/>
      <c r="AA932" s="1352"/>
      <c r="AB932" s="1352"/>
      <c r="AC932" s="1352"/>
      <c r="AD932" s="1352"/>
      <c r="AE932" s="1352"/>
      <c r="AF932" s="1268"/>
      <c r="AG932" s="1268"/>
      <c r="AH932" s="1268"/>
      <c r="AI932" s="1268"/>
      <c r="AJ932" s="1268"/>
      <c r="AK932" s="1268"/>
      <c r="AL932" s="1268"/>
      <c r="AM932" s="1268"/>
      <c r="AN932" s="1268"/>
      <c r="AO932" s="1353"/>
    </row>
    <row r="933" spans="1:43" s="1249" customFormat="1" ht="14.25" hidden="1" customHeight="1" x14ac:dyDescent="0.3">
      <c r="A933" s="928" t="s">
        <v>7488</v>
      </c>
      <c r="B933" s="928" t="s">
        <v>9478</v>
      </c>
      <c r="C933" s="928">
        <v>6511</v>
      </c>
      <c r="D933" s="928" t="s">
        <v>376</v>
      </c>
      <c r="E933" s="928" t="s">
        <v>1457</v>
      </c>
      <c r="F933" s="928" t="s">
        <v>1149</v>
      </c>
      <c r="G933" s="928" t="s">
        <v>1464</v>
      </c>
      <c r="H933" s="928" t="s">
        <v>95</v>
      </c>
      <c r="I933" s="928" t="s">
        <v>10750</v>
      </c>
      <c r="J933" s="928" t="s">
        <v>390</v>
      </c>
      <c r="K933" s="928">
        <v>1113659946</v>
      </c>
      <c r="L933" s="1391">
        <v>40540</v>
      </c>
      <c r="M933" s="1307">
        <v>14</v>
      </c>
      <c r="N933" s="1307" t="s">
        <v>51</v>
      </c>
      <c r="O933" s="928">
        <v>3128811797</v>
      </c>
      <c r="P933" s="928"/>
      <c r="Q933" s="1466"/>
      <c r="R933" s="928" t="s">
        <v>380</v>
      </c>
      <c r="S933" s="928" t="s">
        <v>54</v>
      </c>
      <c r="T933" s="928" t="s">
        <v>9848</v>
      </c>
      <c r="U933" s="928"/>
      <c r="V933" s="1352"/>
      <c r="W933" s="1352"/>
      <c r="X933" s="1352"/>
      <c r="Y933" s="1352"/>
      <c r="Z933" s="1352"/>
      <c r="AA933" s="1352"/>
      <c r="AB933" s="1352"/>
      <c r="AC933" s="1352"/>
      <c r="AD933" s="1352"/>
      <c r="AE933" s="1352"/>
      <c r="AF933" s="1268"/>
      <c r="AG933" s="1268"/>
      <c r="AH933" s="1268"/>
      <c r="AI933" s="1268"/>
      <c r="AJ933" s="1268"/>
      <c r="AK933" s="1268"/>
      <c r="AL933" s="1268"/>
      <c r="AM933" s="1268"/>
      <c r="AN933" s="1268"/>
      <c r="AO933" s="1353"/>
    </row>
    <row r="934" spans="1:43" s="1249" customFormat="1" ht="22.95" hidden="1" customHeight="1" x14ac:dyDescent="0.3">
      <c r="A934" s="928" t="s">
        <v>7488</v>
      </c>
      <c r="B934" s="928" t="s">
        <v>9478</v>
      </c>
      <c r="C934" s="928">
        <v>6512</v>
      </c>
      <c r="D934" s="928" t="s">
        <v>376</v>
      </c>
      <c r="E934" s="1283" t="s">
        <v>10751</v>
      </c>
      <c r="F934" s="928" t="s">
        <v>523</v>
      </c>
      <c r="G934" s="928" t="s">
        <v>1464</v>
      </c>
      <c r="H934" s="928" t="s">
        <v>95</v>
      </c>
      <c r="I934" s="928" t="s">
        <v>10752</v>
      </c>
      <c r="J934" s="928" t="s">
        <v>390</v>
      </c>
      <c r="K934" s="928">
        <v>1104821372</v>
      </c>
      <c r="L934" s="1391">
        <v>39906</v>
      </c>
      <c r="M934" s="1307">
        <v>16</v>
      </c>
      <c r="N934" s="1307" t="s">
        <v>51</v>
      </c>
      <c r="O934" s="928">
        <v>3128811797</v>
      </c>
      <c r="P934" s="1279"/>
      <c r="Q934" s="1279"/>
      <c r="R934" s="928" t="s">
        <v>380</v>
      </c>
      <c r="S934" s="928" t="s">
        <v>54</v>
      </c>
      <c r="T934" s="928" t="s">
        <v>9848</v>
      </c>
      <c r="U934" s="928"/>
      <c r="V934" s="1352"/>
      <c r="W934" s="1352"/>
      <c r="X934" s="1352"/>
      <c r="Y934" s="1352"/>
      <c r="Z934" s="1352"/>
      <c r="AA934" s="1352"/>
      <c r="AB934" s="1352"/>
      <c r="AC934" s="1352"/>
      <c r="AD934" s="1352"/>
      <c r="AE934" s="1352"/>
      <c r="AF934" s="1268"/>
      <c r="AG934" s="1268"/>
      <c r="AH934" s="1268"/>
      <c r="AI934" s="1268"/>
      <c r="AJ934" s="1268"/>
      <c r="AK934" s="1268"/>
      <c r="AL934" s="1268"/>
      <c r="AM934" s="1268"/>
      <c r="AN934" s="1268"/>
      <c r="AO934" s="1353"/>
    </row>
    <row r="935" spans="1:43" s="1249" customFormat="1" ht="13.8" x14ac:dyDescent="0.3">
      <c r="A935" s="928" t="s">
        <v>7488</v>
      </c>
      <c r="B935" s="928" t="s">
        <v>9478</v>
      </c>
      <c r="C935" s="928">
        <v>658</v>
      </c>
      <c r="D935" s="928" t="s">
        <v>45</v>
      </c>
      <c r="E935" s="1283" t="s">
        <v>1717</v>
      </c>
      <c r="F935" s="928"/>
      <c r="G935" s="928" t="s">
        <v>9975</v>
      </c>
      <c r="H935" s="928" t="s">
        <v>4799</v>
      </c>
      <c r="I935" s="1540" t="s">
        <v>10753</v>
      </c>
      <c r="J935" s="928" t="s">
        <v>50</v>
      </c>
      <c r="K935" s="928">
        <v>43756009</v>
      </c>
      <c r="L935" s="1391">
        <v>27982</v>
      </c>
      <c r="M935" s="1307">
        <v>49</v>
      </c>
      <c r="N935" s="1307" t="s">
        <v>51</v>
      </c>
      <c r="O935" s="928">
        <v>3505053704</v>
      </c>
      <c r="P935" s="928"/>
      <c r="Q935" s="928"/>
      <c r="R935" s="928" t="s">
        <v>380</v>
      </c>
      <c r="S935" s="928" t="s">
        <v>54</v>
      </c>
      <c r="T935" s="928" t="s">
        <v>7477</v>
      </c>
      <c r="U935" s="928"/>
      <c r="V935" s="1352" t="s">
        <v>57</v>
      </c>
      <c r="W935" s="1352" t="s">
        <v>57</v>
      </c>
      <c r="X935" s="1352" t="s">
        <v>57</v>
      </c>
      <c r="Y935" s="1456"/>
      <c r="Z935" s="1456"/>
      <c r="AA935" s="1456"/>
      <c r="AB935" s="1456"/>
      <c r="AC935" s="1456"/>
      <c r="AD935" s="1446" t="s">
        <v>58</v>
      </c>
      <c r="AE935" s="1456"/>
      <c r="AF935" s="1268" t="s">
        <v>59</v>
      </c>
      <c r="AG935" s="1268" t="s">
        <v>57</v>
      </c>
      <c r="AH935" s="1268" t="s">
        <v>59</v>
      </c>
      <c r="AI935" s="1268" t="s">
        <v>59</v>
      </c>
      <c r="AJ935" s="1268" t="s">
        <v>59</v>
      </c>
      <c r="AK935" s="1268" t="s">
        <v>59</v>
      </c>
      <c r="AL935" s="1268" t="s">
        <v>182</v>
      </c>
      <c r="AM935" s="1268"/>
      <c r="AN935" s="1264"/>
      <c r="AO935" s="1447" t="s">
        <v>61</v>
      </c>
      <c r="AP935" s="1350"/>
      <c r="AQ935" s="809" t="str" cm="1">
        <f t="array" ref="AQ935">IF(AD935="NO FAVORABLE","NO FAVORABLE",IF(SUMPRODUCT(--(TRIM(AF935:AK935)&lt;&gt;"SI"),--(TRIM(AF935:AK935)&lt;&gt;"NA"))&gt;0,"SUBSANAR","APROBADA CR"))</f>
        <v>APROBADA CR</v>
      </c>
    </row>
    <row r="936" spans="1:43" s="1249" customFormat="1" ht="13.8" hidden="1" x14ac:dyDescent="0.3">
      <c r="A936" s="928" t="s">
        <v>7488</v>
      </c>
      <c r="B936" s="928" t="s">
        <v>9478</v>
      </c>
      <c r="C936" s="928">
        <v>6631</v>
      </c>
      <c r="D936" s="928" t="s">
        <v>376</v>
      </c>
      <c r="E936" s="1283" t="s">
        <v>10754</v>
      </c>
      <c r="F936" s="928"/>
      <c r="G936" s="928" t="s">
        <v>251</v>
      </c>
      <c r="H936" s="928" t="s">
        <v>4437</v>
      </c>
      <c r="I936" s="928" t="s">
        <v>10755</v>
      </c>
      <c r="J936" s="928" t="s">
        <v>390</v>
      </c>
      <c r="K936" s="928">
        <v>1129685191</v>
      </c>
      <c r="L936" s="1391">
        <v>41147</v>
      </c>
      <c r="M936" s="1307">
        <v>13</v>
      </c>
      <c r="N936" s="1307" t="s">
        <v>379</v>
      </c>
      <c r="O936" s="928">
        <v>3248547729</v>
      </c>
      <c r="P936" s="928"/>
      <c r="Q936" s="928"/>
      <c r="R936" s="928" t="s">
        <v>380</v>
      </c>
      <c r="S936" s="928" t="s">
        <v>54</v>
      </c>
      <c r="T936" s="928" t="s">
        <v>7477</v>
      </c>
      <c r="U936" s="928"/>
      <c r="V936" s="1352"/>
      <c r="W936" s="1352"/>
      <c r="X936" s="1352"/>
      <c r="Y936" s="1352"/>
      <c r="Z936" s="1352"/>
      <c r="AA936" s="1352"/>
      <c r="AB936" s="1352"/>
      <c r="AC936" s="1352"/>
      <c r="AD936" s="1352"/>
      <c r="AE936" s="1352"/>
      <c r="AF936" s="1268"/>
      <c r="AG936" s="1268"/>
      <c r="AH936" s="1268"/>
      <c r="AI936" s="1268"/>
      <c r="AJ936" s="1268"/>
      <c r="AK936" s="1268"/>
      <c r="AL936" s="1268"/>
      <c r="AM936" s="1268"/>
      <c r="AN936" s="1268"/>
      <c r="AO936" s="1353"/>
    </row>
    <row r="937" spans="1:43" s="1249" customFormat="1" ht="13.8" hidden="1" x14ac:dyDescent="0.3">
      <c r="A937" s="928" t="s">
        <v>7488</v>
      </c>
      <c r="B937" s="928" t="s">
        <v>9478</v>
      </c>
      <c r="C937" s="928">
        <v>6632</v>
      </c>
      <c r="D937" s="928" t="s">
        <v>376</v>
      </c>
      <c r="E937" s="1283" t="s">
        <v>2532</v>
      </c>
      <c r="F937" s="928" t="s">
        <v>807</v>
      </c>
      <c r="G937" s="928" t="s">
        <v>251</v>
      </c>
      <c r="H937" s="928" t="s">
        <v>4437</v>
      </c>
      <c r="I937" s="928" t="s">
        <v>10756</v>
      </c>
      <c r="J937" s="928" t="s">
        <v>390</v>
      </c>
      <c r="K937" s="928">
        <v>1129684955</v>
      </c>
      <c r="L937" s="1391">
        <v>39714</v>
      </c>
      <c r="M937" s="1392">
        <v>17</v>
      </c>
      <c r="N937" s="1307" t="s">
        <v>51</v>
      </c>
      <c r="O937" s="1280">
        <v>3248547729</v>
      </c>
      <c r="P937" s="928"/>
      <c r="Q937" s="928"/>
      <c r="R937" s="928" t="s">
        <v>380</v>
      </c>
      <c r="S937" s="928" t="s">
        <v>54</v>
      </c>
      <c r="T937" s="928" t="s">
        <v>7477</v>
      </c>
      <c r="U937" s="928"/>
      <c r="V937" s="1352"/>
      <c r="W937" s="1352"/>
      <c r="X937" s="1352"/>
      <c r="Y937" s="1352"/>
      <c r="Z937" s="1352"/>
      <c r="AA937" s="1352"/>
      <c r="AB937" s="1352"/>
      <c r="AC937" s="1352"/>
      <c r="AD937" s="1352"/>
      <c r="AE937" s="1352"/>
      <c r="AF937" s="1268"/>
      <c r="AG937" s="1268"/>
      <c r="AH937" s="1268"/>
      <c r="AI937" s="1268"/>
      <c r="AJ937" s="1268"/>
      <c r="AK937" s="1268"/>
      <c r="AL937" s="1268"/>
      <c r="AM937" s="1268"/>
      <c r="AN937" s="1268"/>
      <c r="AO937" s="1353"/>
    </row>
    <row r="938" spans="1:43" s="1249" customFormat="1" ht="13.8" x14ac:dyDescent="0.3">
      <c r="A938" s="928" t="s">
        <v>7488</v>
      </c>
      <c r="B938" s="928" t="s">
        <v>9478</v>
      </c>
      <c r="C938" s="1279">
        <v>665</v>
      </c>
      <c r="D938" s="1279" t="s">
        <v>45</v>
      </c>
      <c r="E938" s="1280" t="s">
        <v>575</v>
      </c>
      <c r="F938" s="1280"/>
      <c r="G938" s="1279" t="s">
        <v>4799</v>
      </c>
      <c r="H938" s="1279" t="s">
        <v>4733</v>
      </c>
      <c r="I938" s="1540" t="s">
        <v>10757</v>
      </c>
      <c r="J938" s="1279" t="s">
        <v>50</v>
      </c>
      <c r="K938" s="1280">
        <v>22159338</v>
      </c>
      <c r="L938" s="1391">
        <v>20072</v>
      </c>
      <c r="M938" s="1392">
        <v>71</v>
      </c>
      <c r="N938" s="1307" t="s">
        <v>51</v>
      </c>
      <c r="O938" s="1280">
        <v>3505051568</v>
      </c>
      <c r="P938" s="928"/>
      <c r="Q938" s="928"/>
      <c r="R938" s="928" t="s">
        <v>380</v>
      </c>
      <c r="S938" s="928" t="s">
        <v>54</v>
      </c>
      <c r="T938" s="928" t="s">
        <v>7477</v>
      </c>
      <c r="U938" s="928"/>
      <c r="V938" s="1352" t="s">
        <v>57</v>
      </c>
      <c r="W938" s="1352" t="s">
        <v>57</v>
      </c>
      <c r="X938" s="1352" t="s">
        <v>57</v>
      </c>
      <c r="Y938" s="1456"/>
      <c r="Z938" s="1456"/>
      <c r="AA938" s="1456"/>
      <c r="AB938" s="1456"/>
      <c r="AC938" s="1456"/>
      <c r="AD938" s="1446" t="s">
        <v>58</v>
      </c>
      <c r="AE938" s="1456"/>
      <c r="AF938" s="1268" t="s">
        <v>59</v>
      </c>
      <c r="AG938" s="1268" t="s">
        <v>57</v>
      </c>
      <c r="AH938" s="1268" t="s">
        <v>59</v>
      </c>
      <c r="AI938" s="1268" t="s">
        <v>59</v>
      </c>
      <c r="AJ938" s="1268" t="s">
        <v>59</v>
      </c>
      <c r="AK938" s="1268" t="s">
        <v>59</v>
      </c>
      <c r="AL938" s="1268" t="s">
        <v>143</v>
      </c>
      <c r="AM938" s="1268"/>
      <c r="AN938" s="1264"/>
      <c r="AO938" s="1447" t="s">
        <v>61</v>
      </c>
      <c r="AP938" s="1350"/>
      <c r="AQ938" s="809" t="str" cm="1">
        <f t="array" ref="AQ938">IF(AD938="NO FAVORABLE","NO FAVORABLE",IF(SUMPRODUCT(--(TRIM(AF938:AK938)&lt;&gt;"SI"),--(TRIM(AF938:AK938)&lt;&gt;"NA"))&gt;0,"SUBSANAR","APROBADA CR"))</f>
        <v>APROBADA CR</v>
      </c>
    </row>
    <row r="939" spans="1:43" s="1249" customFormat="1" ht="13.8" hidden="1" x14ac:dyDescent="0.3">
      <c r="A939" s="928" t="s">
        <v>7488</v>
      </c>
      <c r="B939" s="928" t="s">
        <v>9478</v>
      </c>
      <c r="C939" s="928">
        <v>6671</v>
      </c>
      <c r="D939" s="928" t="s">
        <v>376</v>
      </c>
      <c r="E939" s="928" t="s">
        <v>4923</v>
      </c>
      <c r="F939" s="928" t="s">
        <v>1492</v>
      </c>
      <c r="G939" s="928" t="s">
        <v>520</v>
      </c>
      <c r="H939" s="928" t="s">
        <v>6263</v>
      </c>
      <c r="I939" s="928" t="s">
        <v>10758</v>
      </c>
      <c r="J939" s="928" t="s">
        <v>390</v>
      </c>
      <c r="K939" s="928">
        <v>1037483070</v>
      </c>
      <c r="L939" s="1391">
        <v>41323</v>
      </c>
      <c r="M939" s="1307">
        <v>12</v>
      </c>
      <c r="N939" s="1307" t="s">
        <v>379</v>
      </c>
      <c r="O939" s="928">
        <v>3503212668</v>
      </c>
      <c r="P939" s="928"/>
      <c r="Q939" s="928"/>
      <c r="R939" s="928" t="s">
        <v>380</v>
      </c>
      <c r="S939" s="928" t="s">
        <v>54</v>
      </c>
      <c r="T939" s="928" t="s">
        <v>9813</v>
      </c>
      <c r="U939" s="928"/>
      <c r="V939" s="1352"/>
      <c r="W939" s="1352"/>
      <c r="X939" s="1352"/>
      <c r="Y939" s="1352"/>
      <c r="Z939" s="1352"/>
      <c r="AA939" s="1352"/>
      <c r="AB939" s="1352"/>
      <c r="AC939" s="1352"/>
      <c r="AD939" s="1352"/>
      <c r="AE939" s="1352"/>
      <c r="AF939" s="1268"/>
      <c r="AG939" s="1268"/>
      <c r="AH939" s="1268"/>
      <c r="AI939" s="1268"/>
      <c r="AJ939" s="1268"/>
      <c r="AK939" s="1268"/>
      <c r="AL939" s="1268"/>
      <c r="AM939" s="1268"/>
      <c r="AN939" s="1268"/>
      <c r="AO939" s="1353"/>
    </row>
    <row r="940" spans="1:43" s="1249" customFormat="1" ht="13.8" hidden="1" x14ac:dyDescent="0.3">
      <c r="A940" s="928" t="s">
        <v>7488</v>
      </c>
      <c r="B940" s="928" t="s">
        <v>9478</v>
      </c>
      <c r="C940" s="928">
        <v>6672</v>
      </c>
      <c r="D940" s="928" t="s">
        <v>376</v>
      </c>
      <c r="E940" s="928" t="s">
        <v>10759</v>
      </c>
      <c r="F940" s="928" t="s">
        <v>62</v>
      </c>
      <c r="G940" s="928" t="s">
        <v>520</v>
      </c>
      <c r="H940" s="928" t="s">
        <v>6263</v>
      </c>
      <c r="I940" s="928" t="s">
        <v>10760</v>
      </c>
      <c r="J940" s="928" t="s">
        <v>50</v>
      </c>
      <c r="K940" s="928">
        <v>1001504193</v>
      </c>
      <c r="L940" s="1391">
        <v>37875</v>
      </c>
      <c r="M940" s="1307">
        <v>22</v>
      </c>
      <c r="N940" s="1307" t="s">
        <v>51</v>
      </c>
      <c r="O940" s="928">
        <v>3503212668</v>
      </c>
      <c r="P940" s="928"/>
      <c r="Q940" s="928"/>
      <c r="R940" s="928" t="s">
        <v>380</v>
      </c>
      <c r="S940" s="928" t="s">
        <v>54</v>
      </c>
      <c r="T940" s="928" t="s">
        <v>9813</v>
      </c>
      <c r="U940" s="928"/>
      <c r="V940" s="1352"/>
      <c r="W940" s="1352"/>
      <c r="X940" s="1352"/>
      <c r="Y940" s="1352"/>
      <c r="Z940" s="1352"/>
      <c r="AA940" s="1352"/>
      <c r="AB940" s="1352"/>
      <c r="AC940" s="1352"/>
      <c r="AD940" s="1352"/>
      <c r="AE940" s="1352"/>
      <c r="AF940" s="1268"/>
      <c r="AG940" s="1268"/>
      <c r="AH940" s="1268"/>
      <c r="AI940" s="1268"/>
      <c r="AJ940" s="1268"/>
      <c r="AK940" s="1268"/>
      <c r="AL940" s="1268"/>
      <c r="AM940" s="1268"/>
      <c r="AN940" s="1268"/>
      <c r="AO940" s="1353"/>
    </row>
    <row r="941" spans="1:43" s="1249" customFormat="1" ht="13.8" hidden="1" x14ac:dyDescent="0.3">
      <c r="A941" s="928" t="s">
        <v>7488</v>
      </c>
      <c r="B941" s="928" t="s">
        <v>9478</v>
      </c>
      <c r="C941" s="928">
        <v>6701</v>
      </c>
      <c r="D941" s="928" t="s">
        <v>376</v>
      </c>
      <c r="E941" s="928" t="s">
        <v>10761</v>
      </c>
      <c r="F941" s="928"/>
      <c r="G941" s="928" t="s">
        <v>9038</v>
      </c>
      <c r="H941" s="928" t="s">
        <v>261</v>
      </c>
      <c r="I941" s="928" t="s">
        <v>10762</v>
      </c>
      <c r="J941" s="928" t="s">
        <v>431</v>
      </c>
      <c r="K941" s="928">
        <v>1025776578</v>
      </c>
      <c r="L941" s="1391">
        <v>44816</v>
      </c>
      <c r="M941" s="1307">
        <v>3</v>
      </c>
      <c r="N941" s="1307" t="s">
        <v>379</v>
      </c>
      <c r="O941" s="928">
        <v>3503023447</v>
      </c>
      <c r="P941" s="928"/>
      <c r="Q941" s="928"/>
      <c r="R941" s="928" t="s">
        <v>380</v>
      </c>
      <c r="S941" s="928" t="s">
        <v>54</v>
      </c>
      <c r="T941" s="928" t="s">
        <v>9813</v>
      </c>
      <c r="U941" s="928"/>
      <c r="V941" s="1352"/>
      <c r="W941" s="1352"/>
      <c r="X941" s="1352"/>
      <c r="Y941" s="1352"/>
      <c r="Z941" s="1352"/>
      <c r="AA941" s="1352"/>
      <c r="AB941" s="1352"/>
      <c r="AC941" s="1352"/>
      <c r="AD941" s="1352"/>
      <c r="AE941" s="1352"/>
      <c r="AF941" s="1268"/>
      <c r="AG941" s="1268"/>
      <c r="AH941" s="1268"/>
      <c r="AI941" s="1268"/>
      <c r="AJ941" s="1268"/>
      <c r="AK941" s="1268"/>
      <c r="AL941" s="1268"/>
      <c r="AM941" s="1268"/>
      <c r="AN941" s="1268"/>
      <c r="AO941" s="1574"/>
    </row>
    <row r="942" spans="1:43" s="1249" customFormat="1" ht="13.8" x14ac:dyDescent="0.3">
      <c r="A942" s="928" t="s">
        <v>7488</v>
      </c>
      <c r="B942" s="928" t="s">
        <v>9478</v>
      </c>
      <c r="C942" s="928">
        <v>671</v>
      </c>
      <c r="D942" s="928" t="s">
        <v>45</v>
      </c>
      <c r="E942" s="928" t="s">
        <v>636</v>
      </c>
      <c r="F942" s="928" t="s">
        <v>565</v>
      </c>
      <c r="G942" s="928" t="s">
        <v>7512</v>
      </c>
      <c r="H942" s="928" t="s">
        <v>734</v>
      </c>
      <c r="I942" s="1540" t="s">
        <v>10763</v>
      </c>
      <c r="J942" s="928" t="s">
        <v>50</v>
      </c>
      <c r="K942" s="928">
        <v>1037483341</v>
      </c>
      <c r="L942" s="1391">
        <v>34421</v>
      </c>
      <c r="M942" s="1307">
        <v>31</v>
      </c>
      <c r="N942" s="1307" t="s">
        <v>51</v>
      </c>
      <c r="O942" s="928">
        <v>3508978261</v>
      </c>
      <c r="P942" s="928"/>
      <c r="Q942" s="928"/>
      <c r="R942" s="928" t="s">
        <v>380</v>
      </c>
      <c r="S942" s="928" t="s">
        <v>54</v>
      </c>
      <c r="T942" s="928" t="s">
        <v>9492</v>
      </c>
      <c r="U942" s="928">
        <v>1</v>
      </c>
      <c r="V942" s="1352" t="s">
        <v>57</v>
      </c>
      <c r="W942" s="1352" t="s">
        <v>57</v>
      </c>
      <c r="X942" s="1352" t="s">
        <v>57</v>
      </c>
      <c r="Y942" s="1456"/>
      <c r="Z942" s="1456"/>
      <c r="AA942" s="1456"/>
      <c r="AB942" s="1456"/>
      <c r="AC942" s="1456"/>
      <c r="AD942" s="1446" t="s">
        <v>58</v>
      </c>
      <c r="AE942" s="1456"/>
      <c r="AF942" s="1268" t="s">
        <v>59</v>
      </c>
      <c r="AG942" s="1268" t="s">
        <v>57</v>
      </c>
      <c r="AH942" s="1268" t="s">
        <v>59</v>
      </c>
      <c r="AI942" s="1268" t="s">
        <v>59</v>
      </c>
      <c r="AJ942" s="1268" t="s">
        <v>59</v>
      </c>
      <c r="AK942" s="1268" t="s">
        <v>59</v>
      </c>
      <c r="AL942" s="1268" t="s">
        <v>194</v>
      </c>
      <c r="AM942" s="1268"/>
      <c r="AN942" s="1264"/>
      <c r="AO942" s="1447" t="s">
        <v>61</v>
      </c>
      <c r="AP942" s="1350"/>
      <c r="AQ942" s="809" t="str" cm="1">
        <f t="array" ref="AQ942">IF(AD942="NO FAVORABLE","NO FAVORABLE",IF(SUMPRODUCT(--(TRIM(AF942:AK942)&lt;&gt;"SI"),--(TRIM(AF942:AK942)&lt;&gt;"NA"))&gt;0,"SUBSANAR","APROBADA CR"))</f>
        <v>APROBADA CR</v>
      </c>
    </row>
    <row r="943" spans="1:43" s="1249" customFormat="1" ht="13.8" hidden="1" x14ac:dyDescent="0.3">
      <c r="A943" s="928" t="s">
        <v>7488</v>
      </c>
      <c r="B943" s="928" t="s">
        <v>9478</v>
      </c>
      <c r="C943" s="928">
        <v>6711</v>
      </c>
      <c r="D943" s="928" t="s">
        <v>376</v>
      </c>
      <c r="E943" s="928" t="s">
        <v>444</v>
      </c>
      <c r="F943" s="928"/>
      <c r="G943" s="928" t="s">
        <v>177</v>
      </c>
      <c r="H943" s="928" t="s">
        <v>3660</v>
      </c>
      <c r="I943" s="928" t="s">
        <v>10764</v>
      </c>
      <c r="J943" s="928" t="s">
        <v>390</v>
      </c>
      <c r="K943" s="928">
        <v>1037486215</v>
      </c>
      <c r="L943" s="1391">
        <v>42819</v>
      </c>
      <c r="M943" s="1307">
        <v>8</v>
      </c>
      <c r="N943" s="1307" t="s">
        <v>51</v>
      </c>
      <c r="O943" s="928">
        <v>3508978261</v>
      </c>
      <c r="P943" s="928"/>
      <c r="Q943" s="928"/>
      <c r="R943" s="928" t="s">
        <v>380</v>
      </c>
      <c r="S943" s="928" t="s">
        <v>54</v>
      </c>
      <c r="T943" s="928" t="s">
        <v>9492</v>
      </c>
      <c r="U943" s="928"/>
      <c r="V943" s="1352"/>
      <c r="W943" s="1352"/>
      <c r="X943" s="1352"/>
      <c r="Y943" s="1352"/>
      <c r="Z943" s="1352"/>
      <c r="AA943" s="1352"/>
      <c r="AB943" s="1352"/>
      <c r="AC943" s="1352"/>
      <c r="AD943" s="1352"/>
      <c r="AE943" s="1352"/>
      <c r="AF943" s="1268"/>
      <c r="AG943" s="1268"/>
      <c r="AH943" s="1268"/>
      <c r="AI943" s="1268"/>
      <c r="AJ943" s="1268"/>
      <c r="AK943" s="1268"/>
      <c r="AL943" s="1268"/>
      <c r="AM943" s="1268"/>
      <c r="AN943" s="1268"/>
      <c r="AO943" s="1581"/>
    </row>
    <row r="944" spans="1:43" s="1249" customFormat="1" ht="13.8" hidden="1" x14ac:dyDescent="0.3">
      <c r="A944" s="928" t="s">
        <v>7488</v>
      </c>
      <c r="B944" s="928" t="s">
        <v>9478</v>
      </c>
      <c r="C944" s="928">
        <v>6712</v>
      </c>
      <c r="D944" s="928" t="s">
        <v>376</v>
      </c>
      <c r="E944" s="928" t="s">
        <v>3359</v>
      </c>
      <c r="F944" s="928" t="s">
        <v>8686</v>
      </c>
      <c r="G944" s="928" t="s">
        <v>7520</v>
      </c>
      <c r="H944" s="928" t="s">
        <v>3660</v>
      </c>
      <c r="I944" s="928" t="s">
        <v>10765</v>
      </c>
      <c r="J944" s="928" t="s">
        <v>390</v>
      </c>
      <c r="K944" s="928">
        <v>1129685351</v>
      </c>
      <c r="L944" s="1391">
        <v>41654</v>
      </c>
      <c r="M944" s="1307">
        <v>11</v>
      </c>
      <c r="N944" s="1307" t="s">
        <v>51</v>
      </c>
      <c r="O944" s="928">
        <v>3508978261</v>
      </c>
      <c r="P944" s="928"/>
      <c r="Q944" s="928"/>
      <c r="R944" s="928" t="s">
        <v>380</v>
      </c>
      <c r="S944" s="928" t="s">
        <v>54</v>
      </c>
      <c r="T944" s="928" t="s">
        <v>9492</v>
      </c>
      <c r="U944" s="928"/>
      <c r="V944" s="1352"/>
      <c r="W944" s="1352"/>
      <c r="X944" s="1352"/>
      <c r="Y944" s="1352"/>
      <c r="Z944" s="1352"/>
      <c r="AA944" s="1352"/>
      <c r="AB944" s="1352"/>
      <c r="AC944" s="1352"/>
      <c r="AD944" s="1352"/>
      <c r="AE944" s="1352"/>
      <c r="AF944" s="1268"/>
      <c r="AG944" s="1268"/>
      <c r="AH944" s="1268"/>
      <c r="AI944" s="1268"/>
      <c r="AJ944" s="1268"/>
      <c r="AK944" s="1268"/>
      <c r="AL944" s="1268"/>
      <c r="AM944" s="1268"/>
      <c r="AN944" s="1268"/>
      <c r="AO944" s="1353"/>
    </row>
    <row r="945" spans="1:43" s="1249" customFormat="1" ht="13.8" hidden="1" x14ac:dyDescent="0.3">
      <c r="A945" s="928" t="s">
        <v>7488</v>
      </c>
      <c r="B945" s="928" t="s">
        <v>9478</v>
      </c>
      <c r="C945" s="928">
        <v>6721</v>
      </c>
      <c r="D945" s="928" t="s">
        <v>376</v>
      </c>
      <c r="E945" s="928" t="s">
        <v>62</v>
      </c>
      <c r="F945" s="928" t="s">
        <v>938</v>
      </c>
      <c r="G945" s="928" t="s">
        <v>9568</v>
      </c>
      <c r="H945" s="928" t="s">
        <v>177</v>
      </c>
      <c r="I945" s="928" t="s">
        <v>10766</v>
      </c>
      <c r="J945" s="928" t="s">
        <v>390</v>
      </c>
      <c r="K945" s="928">
        <v>1037485618</v>
      </c>
      <c r="L945" s="1391">
        <v>42113</v>
      </c>
      <c r="M945" s="1307">
        <v>10</v>
      </c>
      <c r="N945" s="1307" t="s">
        <v>51</v>
      </c>
      <c r="O945" s="928">
        <v>3241773072</v>
      </c>
      <c r="P945" s="928"/>
      <c r="Q945" s="928"/>
      <c r="R945" s="928" t="s">
        <v>380</v>
      </c>
      <c r="S945" s="928" t="s">
        <v>54</v>
      </c>
      <c r="T945" s="1463" t="s">
        <v>9813</v>
      </c>
      <c r="U945" s="928"/>
      <c r="V945" s="1352"/>
      <c r="W945" s="1352"/>
      <c r="X945" s="1352"/>
      <c r="Y945" s="1352"/>
      <c r="Z945" s="1352"/>
      <c r="AA945" s="1352"/>
      <c r="AB945" s="1352"/>
      <c r="AC945" s="1352"/>
      <c r="AD945" s="1352"/>
      <c r="AE945" s="1352"/>
      <c r="AF945" s="1268"/>
      <c r="AG945" s="1268"/>
      <c r="AH945" s="1268"/>
      <c r="AI945" s="1268"/>
      <c r="AJ945" s="1268"/>
      <c r="AK945" s="1268"/>
      <c r="AL945" s="1268"/>
      <c r="AM945" s="1268"/>
      <c r="AN945" s="1268"/>
      <c r="AO945" s="1353"/>
    </row>
    <row r="946" spans="1:43" s="1249" customFormat="1" ht="13.8" hidden="1" x14ac:dyDescent="0.3">
      <c r="A946" s="928" t="s">
        <v>7488</v>
      </c>
      <c r="B946" s="928" t="s">
        <v>9478</v>
      </c>
      <c r="C946" s="928">
        <v>6741</v>
      </c>
      <c r="D946" s="928" t="s">
        <v>376</v>
      </c>
      <c r="E946" s="928" t="s">
        <v>10767</v>
      </c>
      <c r="F946" s="928"/>
      <c r="G946" s="928" t="s">
        <v>252</v>
      </c>
      <c r="H946" s="928" t="s">
        <v>2638</v>
      </c>
      <c r="I946" s="928" t="s">
        <v>10768</v>
      </c>
      <c r="J946" s="928" t="s">
        <v>431</v>
      </c>
      <c r="K946" s="928">
        <v>1063654425</v>
      </c>
      <c r="L946" s="1391">
        <v>44122</v>
      </c>
      <c r="M946" s="1307">
        <v>5</v>
      </c>
      <c r="N946" s="1307" t="s">
        <v>51</v>
      </c>
      <c r="O946" s="928">
        <v>3503131678</v>
      </c>
      <c r="P946" s="928"/>
      <c r="Q946" s="928"/>
      <c r="R946" s="928" t="s">
        <v>380</v>
      </c>
      <c r="S946" s="928" t="s">
        <v>54</v>
      </c>
      <c r="T946" s="928" t="s">
        <v>9813</v>
      </c>
      <c r="U946" s="928"/>
      <c r="V946" s="1352"/>
      <c r="W946" s="1352"/>
      <c r="X946" s="1352"/>
      <c r="Y946" s="1352"/>
      <c r="Z946" s="1352"/>
      <c r="AA946" s="1352"/>
      <c r="AB946" s="1352"/>
      <c r="AC946" s="1352"/>
      <c r="AD946" s="1352"/>
      <c r="AE946" s="1352"/>
      <c r="AF946" s="1268"/>
      <c r="AG946" s="1268"/>
      <c r="AH946" s="1268"/>
      <c r="AI946" s="1268"/>
      <c r="AJ946" s="1268"/>
      <c r="AK946" s="1268"/>
      <c r="AL946" s="1268"/>
      <c r="AM946" s="1268"/>
      <c r="AN946" s="1268"/>
      <c r="AO946" s="1353"/>
    </row>
    <row r="947" spans="1:43" s="1249" customFormat="1" ht="13.8" hidden="1" x14ac:dyDescent="0.3">
      <c r="A947" s="928" t="s">
        <v>7488</v>
      </c>
      <c r="B947" s="928" t="s">
        <v>9478</v>
      </c>
      <c r="C947" s="928">
        <v>6742</v>
      </c>
      <c r="D947" s="928" t="s">
        <v>376</v>
      </c>
      <c r="E947" s="928" t="s">
        <v>897</v>
      </c>
      <c r="F947" s="928" t="s">
        <v>632</v>
      </c>
      <c r="G947" s="928" t="s">
        <v>4893</v>
      </c>
      <c r="H947" s="928" t="s">
        <v>2638</v>
      </c>
      <c r="I947" s="928" t="s">
        <v>10769</v>
      </c>
      <c r="J947" s="928" t="s">
        <v>390</v>
      </c>
      <c r="K947" s="928">
        <v>1037483631</v>
      </c>
      <c r="L947" s="1391">
        <v>41584</v>
      </c>
      <c r="M947" s="1307">
        <v>12</v>
      </c>
      <c r="N947" s="1307" t="s">
        <v>51</v>
      </c>
      <c r="O947" s="928">
        <v>3503131678</v>
      </c>
      <c r="P947" s="928"/>
      <c r="Q947" s="928"/>
      <c r="R947" s="928" t="s">
        <v>380</v>
      </c>
      <c r="S947" s="928" t="s">
        <v>54</v>
      </c>
      <c r="T947" s="928" t="s">
        <v>9813</v>
      </c>
      <c r="U947" s="928"/>
      <c r="V947" s="1352"/>
      <c r="W947" s="1352"/>
      <c r="X947" s="1352"/>
      <c r="Y947" s="1352"/>
      <c r="Z947" s="1352"/>
      <c r="AA947" s="1352"/>
      <c r="AB947" s="1352"/>
      <c r="AC947" s="1352"/>
      <c r="AD947" s="1352"/>
      <c r="AE947" s="1352"/>
      <c r="AF947" s="1268"/>
      <c r="AG947" s="1268"/>
      <c r="AH947" s="1268"/>
      <c r="AI947" s="1268"/>
      <c r="AJ947" s="1268"/>
      <c r="AK947" s="1268"/>
      <c r="AL947" s="1268"/>
      <c r="AM947" s="1268"/>
      <c r="AN947" s="1268"/>
      <c r="AO947" s="1574"/>
    </row>
    <row r="948" spans="1:43" s="1249" customFormat="1" ht="13.8" x14ac:dyDescent="0.3">
      <c r="A948" s="928" t="s">
        <v>7488</v>
      </c>
      <c r="B948" s="928" t="s">
        <v>9478</v>
      </c>
      <c r="C948" s="928">
        <v>675</v>
      </c>
      <c r="D948" s="928" t="s">
        <v>45</v>
      </c>
      <c r="E948" s="928" t="s">
        <v>9113</v>
      </c>
      <c r="F948" s="928" t="s">
        <v>1274</v>
      </c>
      <c r="G948" s="928" t="s">
        <v>8668</v>
      </c>
      <c r="H948" s="928" t="s">
        <v>946</v>
      </c>
      <c r="I948" s="1540" t="s">
        <v>10770</v>
      </c>
      <c r="J948" s="928" t="s">
        <v>50</v>
      </c>
      <c r="K948" s="928">
        <v>43268252</v>
      </c>
      <c r="L948" s="1391">
        <v>29650</v>
      </c>
      <c r="M948" s="1307">
        <v>44</v>
      </c>
      <c r="N948" s="1307" t="s">
        <v>51</v>
      </c>
      <c r="O948" s="928">
        <v>3205998934</v>
      </c>
      <c r="P948" s="928"/>
      <c r="Q948" s="928"/>
      <c r="R948" s="928" t="s">
        <v>380</v>
      </c>
      <c r="S948" s="928" t="s">
        <v>54</v>
      </c>
      <c r="T948" s="928" t="s">
        <v>9813</v>
      </c>
      <c r="U948" s="928"/>
      <c r="V948" s="1352" t="s">
        <v>57</v>
      </c>
      <c r="W948" s="1352" t="s">
        <v>57</v>
      </c>
      <c r="X948" s="1352" t="s">
        <v>57</v>
      </c>
      <c r="Y948" s="1456"/>
      <c r="Z948" s="1456"/>
      <c r="AA948" s="1456"/>
      <c r="AB948" s="1456"/>
      <c r="AC948" s="1456"/>
      <c r="AD948" s="1446" t="s">
        <v>58</v>
      </c>
      <c r="AE948" s="1456"/>
      <c r="AF948" s="1268" t="s">
        <v>59</v>
      </c>
      <c r="AG948" s="1268" t="s">
        <v>57</v>
      </c>
      <c r="AH948" s="1268" t="s">
        <v>59</v>
      </c>
      <c r="AI948" s="1268" t="s">
        <v>59</v>
      </c>
      <c r="AJ948" s="1268" t="s">
        <v>59</v>
      </c>
      <c r="AK948" s="1268" t="s">
        <v>59</v>
      </c>
      <c r="AL948" s="1268" t="s">
        <v>1479</v>
      </c>
      <c r="AM948" s="1268"/>
      <c r="AN948" s="1264"/>
      <c r="AO948" s="1447" t="s">
        <v>61</v>
      </c>
      <c r="AP948" s="1350"/>
      <c r="AQ948" s="809" t="str" cm="1">
        <f t="array" ref="AQ948">IF(AD948="NO FAVORABLE","NO FAVORABLE",IF(SUMPRODUCT(--(TRIM(AF948:AK948)&lt;&gt;"SI"),--(TRIM(AF948:AK948)&lt;&gt;"NA"))&gt;0,"SUBSANAR","APROBADA CR"))</f>
        <v>APROBADA CR</v>
      </c>
    </row>
    <row r="949" spans="1:43" s="1249" customFormat="1" ht="13.8" hidden="1" x14ac:dyDescent="0.3">
      <c r="A949" s="928" t="s">
        <v>7488</v>
      </c>
      <c r="B949" s="928" t="s">
        <v>9478</v>
      </c>
      <c r="C949" s="928">
        <v>6761</v>
      </c>
      <c r="D949" s="928" t="s">
        <v>376</v>
      </c>
      <c r="E949" s="928" t="s">
        <v>892</v>
      </c>
      <c r="F949" s="928" t="s">
        <v>438</v>
      </c>
      <c r="G949" s="928" t="s">
        <v>4881</v>
      </c>
      <c r="H949" s="928" t="s">
        <v>4781</v>
      </c>
      <c r="I949" s="928" t="s">
        <v>10771</v>
      </c>
      <c r="J949" s="928" t="s">
        <v>431</v>
      </c>
      <c r="K949" s="928">
        <v>1129686088</v>
      </c>
      <c r="L949" s="1391">
        <v>45209</v>
      </c>
      <c r="M949" s="1307">
        <v>2</v>
      </c>
      <c r="N949" s="1307" t="s">
        <v>51</v>
      </c>
      <c r="O949" s="928">
        <v>3239016132</v>
      </c>
      <c r="P949" s="928"/>
      <c r="Q949" s="928"/>
      <c r="R949" s="928" t="s">
        <v>380</v>
      </c>
      <c r="S949" s="928" t="s">
        <v>54</v>
      </c>
      <c r="T949" s="928" t="s">
        <v>9813</v>
      </c>
      <c r="U949" s="928"/>
      <c r="V949" s="1352"/>
      <c r="W949" s="1352"/>
      <c r="X949" s="1352"/>
      <c r="Y949" s="1352"/>
      <c r="Z949" s="1352"/>
      <c r="AA949" s="1352"/>
      <c r="AB949" s="1352"/>
      <c r="AC949" s="1352"/>
      <c r="AD949" s="1352"/>
      <c r="AE949" s="1352"/>
      <c r="AF949" s="1268"/>
      <c r="AG949" s="1268"/>
      <c r="AH949" s="1268"/>
      <c r="AI949" s="1268"/>
      <c r="AJ949" s="1268"/>
      <c r="AK949" s="1268"/>
      <c r="AL949" s="1268"/>
      <c r="AM949" s="1268"/>
      <c r="AN949" s="1268"/>
      <c r="AO949" s="1353"/>
    </row>
    <row r="950" spans="1:43" s="1249" customFormat="1" ht="13.8" hidden="1" x14ac:dyDescent="0.3">
      <c r="A950" s="928" t="s">
        <v>7488</v>
      </c>
      <c r="B950" s="928" t="s">
        <v>9478</v>
      </c>
      <c r="C950" s="928">
        <v>6771</v>
      </c>
      <c r="D950" s="928" t="s">
        <v>376</v>
      </c>
      <c r="E950" s="928" t="s">
        <v>1095</v>
      </c>
      <c r="F950" s="928" t="s">
        <v>378</v>
      </c>
      <c r="G950" s="928" t="s">
        <v>4881</v>
      </c>
      <c r="H950" s="928" t="s">
        <v>4893</v>
      </c>
      <c r="I950" s="928" t="s">
        <v>10772</v>
      </c>
      <c r="J950" s="928" t="s">
        <v>431</v>
      </c>
      <c r="K950" s="928">
        <v>1037486937</v>
      </c>
      <c r="L950" s="1391">
        <v>43319</v>
      </c>
      <c r="M950" s="1307">
        <v>7</v>
      </c>
      <c r="N950" s="1307" t="s">
        <v>379</v>
      </c>
      <c r="O950" s="928">
        <v>3239318667</v>
      </c>
      <c r="P950" s="928"/>
      <c r="Q950" s="928"/>
      <c r="R950" s="928" t="s">
        <v>380</v>
      </c>
      <c r="S950" s="928" t="s">
        <v>54</v>
      </c>
      <c r="T950" s="928" t="s">
        <v>9813</v>
      </c>
      <c r="U950" s="928"/>
      <c r="V950" s="1352"/>
      <c r="W950" s="1352"/>
      <c r="X950" s="1352"/>
      <c r="Y950" s="1352"/>
      <c r="Z950" s="1352"/>
      <c r="AA950" s="1352"/>
      <c r="AB950" s="1352"/>
      <c r="AC950" s="1352"/>
      <c r="AD950" s="1352"/>
      <c r="AE950" s="1352"/>
      <c r="AF950" s="1268"/>
      <c r="AG950" s="1268"/>
      <c r="AH950" s="1268"/>
      <c r="AI950" s="1268"/>
      <c r="AJ950" s="1268"/>
      <c r="AK950" s="1268"/>
      <c r="AL950" s="1268"/>
      <c r="AM950" s="1268"/>
      <c r="AN950" s="1268"/>
      <c r="AO950" s="1353"/>
    </row>
    <row r="951" spans="1:43" s="1249" customFormat="1" ht="13.8" hidden="1" x14ac:dyDescent="0.3">
      <c r="A951" s="928" t="s">
        <v>7488</v>
      </c>
      <c r="B951" s="928" t="s">
        <v>9478</v>
      </c>
      <c r="C951" s="928">
        <v>6772</v>
      </c>
      <c r="D951" s="928" t="s">
        <v>376</v>
      </c>
      <c r="E951" s="928" t="s">
        <v>10773</v>
      </c>
      <c r="F951" s="928" t="s">
        <v>378</v>
      </c>
      <c r="G951" s="928" t="s">
        <v>4881</v>
      </c>
      <c r="H951" s="928" t="s">
        <v>4893</v>
      </c>
      <c r="I951" s="928" t="s">
        <v>10774</v>
      </c>
      <c r="J951" s="928" t="s">
        <v>431</v>
      </c>
      <c r="K951" s="928">
        <v>1129686093</v>
      </c>
      <c r="L951" s="1391">
        <v>45206</v>
      </c>
      <c r="M951" s="1307">
        <v>2</v>
      </c>
      <c r="N951" s="1307" t="s">
        <v>379</v>
      </c>
      <c r="O951" s="928">
        <v>3239318667</v>
      </c>
      <c r="P951" s="928"/>
      <c r="Q951" s="928"/>
      <c r="R951" s="928" t="s">
        <v>380</v>
      </c>
      <c r="S951" s="928" t="s">
        <v>54</v>
      </c>
      <c r="T951" s="928" t="s">
        <v>9813</v>
      </c>
      <c r="U951" s="928"/>
      <c r="V951" s="1352"/>
      <c r="W951" s="1352"/>
      <c r="X951" s="1352"/>
      <c r="Y951" s="1352"/>
      <c r="Z951" s="1352"/>
      <c r="AA951" s="1352"/>
      <c r="AB951" s="1352"/>
      <c r="AC951" s="1352"/>
      <c r="AD951" s="1352"/>
      <c r="AE951" s="1352"/>
      <c r="AF951" s="1268"/>
      <c r="AG951" s="1268"/>
      <c r="AH951" s="1268"/>
      <c r="AI951" s="1268"/>
      <c r="AJ951" s="1268"/>
      <c r="AK951" s="1268"/>
      <c r="AL951" s="1268"/>
      <c r="AM951" s="1268"/>
      <c r="AN951" s="1268"/>
      <c r="AO951" s="1353"/>
    </row>
    <row r="952" spans="1:43" s="1249" customFormat="1" ht="13.8" hidden="1" x14ac:dyDescent="0.3">
      <c r="A952" s="928" t="s">
        <v>7488</v>
      </c>
      <c r="B952" s="928" t="s">
        <v>9478</v>
      </c>
      <c r="C952" s="928">
        <v>6781</v>
      </c>
      <c r="D952" s="928" t="s">
        <v>376</v>
      </c>
      <c r="E952" s="928" t="s">
        <v>1582</v>
      </c>
      <c r="F952" s="928"/>
      <c r="G952" s="928" t="s">
        <v>810</v>
      </c>
      <c r="H952" s="928" t="s">
        <v>110</v>
      </c>
      <c r="I952" s="928" t="s">
        <v>10775</v>
      </c>
      <c r="J952" s="928" t="s">
        <v>431</v>
      </c>
      <c r="K952" s="928">
        <v>1037488453</v>
      </c>
      <c r="L952" s="1391">
        <v>44595</v>
      </c>
      <c r="M952" s="1307">
        <v>3</v>
      </c>
      <c r="N952" s="1307" t="s">
        <v>51</v>
      </c>
      <c r="O952" s="928">
        <v>3135909374</v>
      </c>
      <c r="P952" s="928"/>
      <c r="Q952" s="928"/>
      <c r="R952" s="928" t="s">
        <v>380</v>
      </c>
      <c r="S952" s="928" t="s">
        <v>54</v>
      </c>
      <c r="T952" s="928" t="s">
        <v>9813</v>
      </c>
      <c r="U952" s="928"/>
      <c r="V952" s="1352"/>
      <c r="W952" s="1352"/>
      <c r="X952" s="1352"/>
      <c r="Y952" s="1352"/>
      <c r="Z952" s="1352"/>
      <c r="AA952" s="1352"/>
      <c r="AB952" s="1352"/>
      <c r="AC952" s="1352"/>
      <c r="AD952" s="1352"/>
      <c r="AE952" s="1352"/>
      <c r="AF952" s="1268"/>
      <c r="AG952" s="1268"/>
      <c r="AH952" s="1268"/>
      <c r="AI952" s="1268"/>
      <c r="AJ952" s="1268"/>
      <c r="AK952" s="1268"/>
      <c r="AL952" s="1268"/>
      <c r="AM952" s="1268"/>
      <c r="AN952" s="1268"/>
      <c r="AO952" s="1353"/>
    </row>
    <row r="953" spans="1:43" s="1249" customFormat="1" ht="13.8" hidden="1" x14ac:dyDescent="0.3">
      <c r="A953" s="928" t="s">
        <v>7488</v>
      </c>
      <c r="B953" s="928" t="s">
        <v>9478</v>
      </c>
      <c r="C953" s="928">
        <v>6782</v>
      </c>
      <c r="D953" s="928" t="s">
        <v>376</v>
      </c>
      <c r="E953" s="928" t="s">
        <v>3393</v>
      </c>
      <c r="F953" s="928" t="s">
        <v>424</v>
      </c>
      <c r="G953" s="928" t="s">
        <v>810</v>
      </c>
      <c r="H953" s="928" t="s">
        <v>110</v>
      </c>
      <c r="I953" s="928" t="s">
        <v>10776</v>
      </c>
      <c r="J953" s="928" t="s">
        <v>390</v>
      </c>
      <c r="K953" s="928">
        <v>1037486275</v>
      </c>
      <c r="L953" s="1391">
        <v>42924</v>
      </c>
      <c r="M953" s="1307">
        <v>8</v>
      </c>
      <c r="N953" s="1307" t="s">
        <v>379</v>
      </c>
      <c r="O953" s="928">
        <v>3135909374</v>
      </c>
      <c r="P953" s="928"/>
      <c r="Q953" s="928"/>
      <c r="R953" s="928" t="s">
        <v>380</v>
      </c>
      <c r="S953" s="928" t="s">
        <v>54</v>
      </c>
      <c r="T953" s="928" t="s">
        <v>9813</v>
      </c>
      <c r="U953" s="928"/>
      <c r="V953" s="1352"/>
      <c r="W953" s="1352"/>
      <c r="X953" s="1352"/>
      <c r="Y953" s="1352"/>
      <c r="Z953" s="1352"/>
      <c r="AA953" s="1352"/>
      <c r="AB953" s="1352"/>
      <c r="AC953" s="1352"/>
      <c r="AD953" s="1352"/>
      <c r="AE953" s="1352"/>
      <c r="AF953" s="1268"/>
      <c r="AG953" s="1268"/>
      <c r="AH953" s="1268"/>
      <c r="AI953" s="1268"/>
      <c r="AJ953" s="1268"/>
      <c r="AK953" s="1268"/>
      <c r="AL953" s="1268"/>
      <c r="AM953" s="1268"/>
      <c r="AN953" s="1268"/>
      <c r="AO953" s="1353"/>
    </row>
    <row r="954" spans="1:43" s="1249" customFormat="1" ht="13.8" hidden="1" x14ac:dyDescent="0.3">
      <c r="A954" s="928" t="s">
        <v>7488</v>
      </c>
      <c r="B954" s="928" t="s">
        <v>9478</v>
      </c>
      <c r="C954" s="928">
        <v>6792</v>
      </c>
      <c r="D954" s="928" t="s">
        <v>376</v>
      </c>
      <c r="E954" s="928" t="s">
        <v>630</v>
      </c>
      <c r="F954" s="928" t="s">
        <v>424</v>
      </c>
      <c r="G954" s="928" t="s">
        <v>9420</v>
      </c>
      <c r="H954" s="928" t="s">
        <v>8794</v>
      </c>
      <c r="I954" s="928" t="s">
        <v>10777</v>
      </c>
      <c r="J954" s="928" t="s">
        <v>390</v>
      </c>
      <c r="K954" s="928">
        <v>1037485464</v>
      </c>
      <c r="L954" s="1391">
        <v>42391</v>
      </c>
      <c r="M954" s="1307">
        <v>9</v>
      </c>
      <c r="N954" s="1307" t="s">
        <v>379</v>
      </c>
      <c r="O954" s="928">
        <v>3059308571</v>
      </c>
      <c r="P954" s="928"/>
      <c r="Q954" s="928"/>
      <c r="R954" s="928" t="s">
        <v>380</v>
      </c>
      <c r="S954" s="928" t="s">
        <v>54</v>
      </c>
      <c r="T954" s="928" t="s">
        <v>9813</v>
      </c>
      <c r="U954" s="928"/>
      <c r="V954" s="1352"/>
      <c r="W954" s="1352"/>
      <c r="X954" s="1352"/>
      <c r="Y954" s="1352"/>
      <c r="Z954" s="1352"/>
      <c r="AA954" s="1352"/>
      <c r="AB954" s="1352"/>
      <c r="AC954" s="1352"/>
      <c r="AD954" s="1352"/>
      <c r="AE954" s="1352"/>
      <c r="AF954" s="1268"/>
      <c r="AG954" s="1268"/>
      <c r="AH954" s="1268"/>
      <c r="AI954" s="1268"/>
      <c r="AJ954" s="1268"/>
      <c r="AK954" s="1268"/>
      <c r="AL954" s="1268"/>
      <c r="AM954" s="1268"/>
      <c r="AN954" s="1268"/>
      <c r="AO954" s="1353"/>
    </row>
    <row r="955" spans="1:43" s="1249" customFormat="1" ht="13.8" hidden="1" x14ac:dyDescent="0.3">
      <c r="A955" s="928" t="s">
        <v>7488</v>
      </c>
      <c r="B955" s="928" t="s">
        <v>9478</v>
      </c>
      <c r="C955" s="928">
        <v>6801</v>
      </c>
      <c r="D955" s="928" t="s">
        <v>376</v>
      </c>
      <c r="E955" s="928" t="s">
        <v>666</v>
      </c>
      <c r="F955" s="928" t="s">
        <v>384</v>
      </c>
      <c r="G955" s="928" t="s">
        <v>551</v>
      </c>
      <c r="H955" s="928" t="s">
        <v>252</v>
      </c>
      <c r="I955" s="928" t="s">
        <v>10778</v>
      </c>
      <c r="J955" s="928" t="s">
        <v>390</v>
      </c>
      <c r="K955" s="928">
        <v>1040805386</v>
      </c>
      <c r="L955" s="1391">
        <v>43197</v>
      </c>
      <c r="M955" s="1307">
        <v>7</v>
      </c>
      <c r="N955" s="1307" t="s">
        <v>51</v>
      </c>
      <c r="O955" s="928">
        <v>3248224844</v>
      </c>
      <c r="P955" s="928"/>
      <c r="Q955" s="928"/>
      <c r="R955" s="928" t="s">
        <v>380</v>
      </c>
      <c r="S955" s="928" t="s">
        <v>54</v>
      </c>
      <c r="T955" s="928" t="s">
        <v>9813</v>
      </c>
      <c r="U955" s="928"/>
      <c r="V955" s="1352"/>
      <c r="W955" s="1352"/>
      <c r="X955" s="1352"/>
      <c r="Y955" s="1352"/>
      <c r="Z955" s="1352"/>
      <c r="AA955" s="1352"/>
      <c r="AB955" s="1352"/>
      <c r="AC955" s="1352"/>
      <c r="AD955" s="1352"/>
      <c r="AE955" s="1352"/>
      <c r="AF955" s="1268"/>
      <c r="AG955" s="1268"/>
      <c r="AH955" s="1268"/>
      <c r="AI955" s="1268"/>
      <c r="AJ955" s="1268"/>
      <c r="AK955" s="1268"/>
      <c r="AL955" s="1268"/>
      <c r="AM955" s="1268"/>
      <c r="AN955" s="1268"/>
      <c r="AO955" s="1353"/>
    </row>
    <row r="956" spans="1:43" s="1249" customFormat="1" ht="13.8" hidden="1" x14ac:dyDescent="0.3">
      <c r="A956" s="928" t="s">
        <v>7488</v>
      </c>
      <c r="B956" s="928" t="s">
        <v>9478</v>
      </c>
      <c r="C956" s="928">
        <v>6802</v>
      </c>
      <c r="D956" s="928" t="s">
        <v>376</v>
      </c>
      <c r="E956" s="928" t="s">
        <v>5800</v>
      </c>
      <c r="F956" s="928" t="s">
        <v>1556</v>
      </c>
      <c r="G956" s="928" t="s">
        <v>1550</v>
      </c>
      <c r="H956" s="928" t="s">
        <v>551</v>
      </c>
      <c r="I956" s="928" t="s">
        <v>10779</v>
      </c>
      <c r="J956" s="928" t="s">
        <v>431</v>
      </c>
      <c r="K956" s="928">
        <v>1040808467</v>
      </c>
      <c r="L956" s="1391">
        <v>44346</v>
      </c>
      <c r="M956" s="1307">
        <v>4</v>
      </c>
      <c r="N956" s="1307" t="s">
        <v>379</v>
      </c>
      <c r="O956" s="928">
        <v>3248224844</v>
      </c>
      <c r="P956" s="928"/>
      <c r="Q956" s="928"/>
      <c r="R956" s="928" t="s">
        <v>380</v>
      </c>
      <c r="S956" s="928" t="s">
        <v>54</v>
      </c>
      <c r="T956" s="928" t="s">
        <v>9813</v>
      </c>
      <c r="U956" s="928"/>
      <c r="V956" s="1352"/>
      <c r="W956" s="1352"/>
      <c r="X956" s="1352"/>
      <c r="Y956" s="1352"/>
      <c r="Z956" s="1352"/>
      <c r="AA956" s="1352"/>
      <c r="AB956" s="1352"/>
      <c r="AC956" s="1352"/>
      <c r="AD956" s="1352"/>
      <c r="AE956" s="1352"/>
      <c r="AF956" s="1268"/>
      <c r="AG956" s="1268"/>
      <c r="AH956" s="1268"/>
      <c r="AI956" s="1268"/>
      <c r="AJ956" s="1268"/>
      <c r="AK956" s="1268"/>
      <c r="AL956" s="1268"/>
      <c r="AM956" s="1268"/>
      <c r="AN956" s="1268"/>
      <c r="AO956" s="1353"/>
    </row>
    <row r="957" spans="1:43" s="1249" customFormat="1" ht="13.8" hidden="1" x14ac:dyDescent="0.3">
      <c r="A957" s="928" t="s">
        <v>7488</v>
      </c>
      <c r="B957" s="928" t="s">
        <v>9478</v>
      </c>
      <c r="C957" s="928">
        <v>6803</v>
      </c>
      <c r="D957" s="928" t="s">
        <v>376</v>
      </c>
      <c r="E957" s="928" t="s">
        <v>389</v>
      </c>
      <c r="F957" s="928" t="s">
        <v>406</v>
      </c>
      <c r="G957" s="928" t="s">
        <v>4956</v>
      </c>
      <c r="H957" s="928" t="s">
        <v>551</v>
      </c>
      <c r="I957" s="928" t="s">
        <v>10780</v>
      </c>
      <c r="J957" s="928" t="s">
        <v>431</v>
      </c>
      <c r="K957" s="928">
        <v>1037489823</v>
      </c>
      <c r="L957" s="1391">
        <v>45668</v>
      </c>
      <c r="M957" s="1307"/>
      <c r="N957" s="1307" t="s">
        <v>379</v>
      </c>
      <c r="O957" s="928">
        <v>3248224844</v>
      </c>
      <c r="P957" s="928"/>
      <c r="Q957" s="928"/>
      <c r="R957" s="928" t="s">
        <v>380</v>
      </c>
      <c r="S957" s="928" t="s">
        <v>54</v>
      </c>
      <c r="T957" s="928" t="s">
        <v>9813</v>
      </c>
      <c r="U957" s="928"/>
      <c r="V957" s="1352"/>
      <c r="W957" s="1352"/>
      <c r="X957" s="1352"/>
      <c r="Y957" s="1352"/>
      <c r="Z957" s="1352"/>
      <c r="AA957" s="1352"/>
      <c r="AB957" s="1352"/>
      <c r="AC957" s="1352"/>
      <c r="AD957" s="1352"/>
      <c r="AE957" s="1352"/>
      <c r="AF957" s="1268"/>
      <c r="AG957" s="1268"/>
      <c r="AH957" s="1268"/>
      <c r="AI957" s="1268"/>
      <c r="AJ957" s="1268"/>
      <c r="AK957" s="1268"/>
      <c r="AL957" s="1268"/>
      <c r="AM957" s="1268"/>
      <c r="AN957" s="1268"/>
      <c r="AO957" s="1353"/>
    </row>
    <row r="958" spans="1:43" s="1249" customFormat="1" ht="13.8" hidden="1" x14ac:dyDescent="0.3">
      <c r="A958" s="928" t="s">
        <v>7488</v>
      </c>
      <c r="B958" s="928" t="s">
        <v>9478</v>
      </c>
      <c r="C958" s="928">
        <v>6821</v>
      </c>
      <c r="D958" s="928" t="s">
        <v>376</v>
      </c>
      <c r="E958" s="928" t="s">
        <v>454</v>
      </c>
      <c r="F958" s="928" t="s">
        <v>1553</v>
      </c>
      <c r="G958" s="928" t="s">
        <v>2384</v>
      </c>
      <c r="H958" s="928" t="s">
        <v>4886</v>
      </c>
      <c r="I958" s="928" t="s">
        <v>10781</v>
      </c>
      <c r="J958" s="928" t="s">
        <v>431</v>
      </c>
      <c r="K958" s="928">
        <v>1037487172</v>
      </c>
      <c r="L958" s="1391">
        <v>43594</v>
      </c>
      <c r="M958" s="1307">
        <v>6</v>
      </c>
      <c r="N958" s="1307" t="s">
        <v>379</v>
      </c>
      <c r="O958" s="928">
        <v>3502256768</v>
      </c>
      <c r="P958" s="928"/>
      <c r="Q958" s="928"/>
      <c r="R958" s="928" t="s">
        <v>380</v>
      </c>
      <c r="S958" s="928" t="s">
        <v>54</v>
      </c>
      <c r="T958" s="928" t="s">
        <v>9813</v>
      </c>
      <c r="U958" s="928"/>
      <c r="V958" s="1352"/>
      <c r="W958" s="1352"/>
      <c r="X958" s="1352"/>
      <c r="Y958" s="1352"/>
      <c r="Z958" s="1352"/>
      <c r="AA958" s="1352"/>
      <c r="AB958" s="1352"/>
      <c r="AC958" s="1352"/>
      <c r="AD958" s="1352"/>
      <c r="AE958" s="1352"/>
      <c r="AF958" s="1268"/>
      <c r="AG958" s="1268"/>
      <c r="AH958" s="1268"/>
      <c r="AI958" s="1268"/>
      <c r="AJ958" s="1268"/>
      <c r="AK958" s="1268"/>
      <c r="AL958" s="1268"/>
      <c r="AM958" s="1268"/>
      <c r="AN958" s="1268"/>
      <c r="AO958" s="1353"/>
    </row>
    <row r="959" spans="1:43" s="1249" customFormat="1" ht="13.8" hidden="1" x14ac:dyDescent="0.3">
      <c r="A959" s="928" t="s">
        <v>7488</v>
      </c>
      <c r="B959" s="928" t="s">
        <v>9478</v>
      </c>
      <c r="C959" s="928">
        <v>6822</v>
      </c>
      <c r="D959" s="928" t="s">
        <v>376</v>
      </c>
      <c r="E959" s="928" t="s">
        <v>1741</v>
      </c>
      <c r="F959" s="928" t="s">
        <v>438</v>
      </c>
      <c r="G959" s="928" t="s">
        <v>3175</v>
      </c>
      <c r="H959" s="928" t="s">
        <v>689</v>
      </c>
      <c r="I959" s="928" t="s">
        <v>10782</v>
      </c>
      <c r="J959" s="928" t="s">
        <v>431</v>
      </c>
      <c r="K959" s="928">
        <v>1039409141</v>
      </c>
      <c r="L959" s="1391">
        <v>44904</v>
      </c>
      <c r="M959" s="1307">
        <v>3</v>
      </c>
      <c r="N959" s="1307" t="s">
        <v>51</v>
      </c>
      <c r="O959" s="928">
        <v>3502256768</v>
      </c>
      <c r="P959" s="928"/>
      <c r="Q959" s="928"/>
      <c r="R959" s="928" t="s">
        <v>380</v>
      </c>
      <c r="S959" s="928" t="s">
        <v>54</v>
      </c>
      <c r="T959" s="928" t="s">
        <v>9813</v>
      </c>
      <c r="U959" s="928"/>
      <c r="V959" s="1352"/>
      <c r="W959" s="1352"/>
      <c r="X959" s="1352"/>
      <c r="Y959" s="1352"/>
      <c r="Z959" s="1352"/>
      <c r="AA959" s="1352"/>
      <c r="AB959" s="1352"/>
      <c r="AC959" s="1352"/>
      <c r="AD959" s="1352"/>
      <c r="AE959" s="1352"/>
      <c r="AF959" s="1268"/>
      <c r="AG959" s="1268"/>
      <c r="AH959" s="1268"/>
      <c r="AI959" s="1268"/>
      <c r="AJ959" s="1268"/>
      <c r="AK959" s="1268"/>
      <c r="AL959" s="1268"/>
      <c r="AM959" s="1268"/>
      <c r="AN959" s="1268"/>
      <c r="AO959" s="1353"/>
    </row>
    <row r="960" spans="1:43" s="1249" customFormat="1" ht="13.8" hidden="1" x14ac:dyDescent="0.3">
      <c r="A960" s="928" t="s">
        <v>7488</v>
      </c>
      <c r="B960" s="928" t="s">
        <v>9478</v>
      </c>
      <c r="C960" s="928">
        <v>6823</v>
      </c>
      <c r="D960" s="928" t="s">
        <v>376</v>
      </c>
      <c r="E960" s="928" t="s">
        <v>62</v>
      </c>
      <c r="F960" s="928" t="s">
        <v>166</v>
      </c>
      <c r="G960" s="928" t="s">
        <v>1564</v>
      </c>
      <c r="H960" s="928" t="s">
        <v>1619</v>
      </c>
      <c r="I960" s="928" t="s">
        <v>10783</v>
      </c>
      <c r="J960" s="928" t="s">
        <v>50</v>
      </c>
      <c r="K960" s="928">
        <v>22143628</v>
      </c>
      <c r="L960" s="1391">
        <v>25686</v>
      </c>
      <c r="M960" s="1307">
        <v>55</v>
      </c>
      <c r="N960" s="1307" t="s">
        <v>51</v>
      </c>
      <c r="O960" s="928">
        <v>3502256768</v>
      </c>
      <c r="P960" s="928"/>
      <c r="Q960" s="928"/>
      <c r="R960" s="928" t="s">
        <v>380</v>
      </c>
      <c r="S960" s="928" t="s">
        <v>54</v>
      </c>
      <c r="T960" s="928" t="s">
        <v>9813</v>
      </c>
      <c r="U960" s="928"/>
      <c r="V960" s="1352"/>
      <c r="W960" s="1352"/>
      <c r="X960" s="1352"/>
      <c r="Y960" s="1352"/>
      <c r="Z960" s="1352"/>
      <c r="AA960" s="1352"/>
      <c r="AB960" s="1352"/>
      <c r="AC960" s="1352"/>
      <c r="AD960" s="1352"/>
      <c r="AE960" s="1352"/>
      <c r="AF960" s="1268"/>
      <c r="AG960" s="1268"/>
      <c r="AH960" s="1268"/>
      <c r="AI960" s="1268"/>
      <c r="AJ960" s="1268"/>
      <c r="AK960" s="1268"/>
      <c r="AL960" s="1268"/>
      <c r="AM960" s="1268"/>
      <c r="AN960" s="1268"/>
      <c r="AO960" s="1353"/>
    </row>
    <row r="961" spans="1:41" s="1249" customFormat="1" ht="13.8" hidden="1" x14ac:dyDescent="0.3">
      <c r="A961" s="928" t="s">
        <v>7488</v>
      </c>
      <c r="B961" s="928" t="s">
        <v>9478</v>
      </c>
      <c r="C961" s="928">
        <v>6851</v>
      </c>
      <c r="D961" s="928" t="s">
        <v>376</v>
      </c>
      <c r="E961" s="928" t="s">
        <v>1582</v>
      </c>
      <c r="F961" s="928"/>
      <c r="G961" s="928" t="s">
        <v>10784</v>
      </c>
      <c r="H961" s="928" t="s">
        <v>2753</v>
      </c>
      <c r="I961" s="928" t="s">
        <v>10785</v>
      </c>
      <c r="J961" s="928" t="s">
        <v>431</v>
      </c>
      <c r="K961" s="928">
        <v>1032191916</v>
      </c>
      <c r="L961" s="1391">
        <v>43533</v>
      </c>
      <c r="M961" s="1307">
        <v>6</v>
      </c>
      <c r="N961" s="1307" t="s">
        <v>51</v>
      </c>
      <c r="O961" s="928">
        <v>3507342660</v>
      </c>
      <c r="P961" s="928"/>
      <c r="Q961" s="928"/>
      <c r="R961" s="928" t="s">
        <v>380</v>
      </c>
      <c r="S961" s="928" t="s">
        <v>54</v>
      </c>
      <c r="T961" s="928" t="s">
        <v>9848</v>
      </c>
      <c r="U961" s="928"/>
      <c r="V961" s="1352"/>
      <c r="W961" s="1352"/>
      <c r="X961" s="1352"/>
      <c r="Y961" s="1352"/>
      <c r="Z961" s="1352"/>
      <c r="AA961" s="1352"/>
      <c r="AB961" s="1352"/>
      <c r="AC961" s="1352"/>
      <c r="AD961" s="1352"/>
      <c r="AE961" s="1352"/>
      <c r="AF961" s="1268"/>
      <c r="AG961" s="1268"/>
      <c r="AH961" s="1268"/>
      <c r="AI961" s="1268"/>
      <c r="AJ961" s="1268"/>
      <c r="AK961" s="1268"/>
      <c r="AL961" s="1268"/>
      <c r="AM961" s="1268"/>
      <c r="AN961" s="1268"/>
      <c r="AO961" s="1353"/>
    </row>
    <row r="962" spans="1:41" s="1249" customFormat="1" ht="13.8" hidden="1" x14ac:dyDescent="0.3">
      <c r="A962" s="928" t="s">
        <v>7488</v>
      </c>
      <c r="B962" s="928" t="s">
        <v>9478</v>
      </c>
      <c r="C962" s="928">
        <v>6861</v>
      </c>
      <c r="D962" s="928" t="s">
        <v>376</v>
      </c>
      <c r="E962" s="928" t="s">
        <v>2179</v>
      </c>
      <c r="F962" s="928" t="s">
        <v>624</v>
      </c>
      <c r="G962" s="928" t="s">
        <v>5280</v>
      </c>
      <c r="H962" s="928" t="s">
        <v>4799</v>
      </c>
      <c r="I962" s="928" t="s">
        <v>10786</v>
      </c>
      <c r="J962" s="928" t="s">
        <v>50</v>
      </c>
      <c r="K962" s="928">
        <v>1037470897</v>
      </c>
      <c r="L962" s="1391">
        <v>38119</v>
      </c>
      <c r="M962" s="1307">
        <v>21</v>
      </c>
      <c r="N962" s="1307" t="s">
        <v>51</v>
      </c>
      <c r="O962" s="928">
        <v>3248368386</v>
      </c>
      <c r="P962" s="928"/>
      <c r="Q962" s="928"/>
      <c r="R962" s="928" t="s">
        <v>380</v>
      </c>
      <c r="S962" s="928" t="s">
        <v>54</v>
      </c>
      <c r="T962" s="928" t="s">
        <v>9848</v>
      </c>
      <c r="U962" s="928"/>
      <c r="V962" s="1352"/>
      <c r="W962" s="1352"/>
      <c r="X962" s="1352"/>
      <c r="Y962" s="1352"/>
      <c r="Z962" s="1352"/>
      <c r="AA962" s="1352"/>
      <c r="AB962" s="1352"/>
      <c r="AC962" s="1352"/>
      <c r="AD962" s="1352"/>
      <c r="AE962" s="1352"/>
      <c r="AF962" s="1268"/>
      <c r="AG962" s="1268"/>
      <c r="AH962" s="1268"/>
      <c r="AI962" s="1268"/>
      <c r="AJ962" s="1268"/>
      <c r="AK962" s="1268"/>
      <c r="AL962" s="1268"/>
      <c r="AM962" s="1268"/>
      <c r="AN962" s="1268"/>
      <c r="AO962" s="1353"/>
    </row>
    <row r="963" spans="1:41" s="1249" customFormat="1" ht="13.8" hidden="1" x14ac:dyDescent="0.3">
      <c r="A963" s="928" t="s">
        <v>7488</v>
      </c>
      <c r="B963" s="928" t="s">
        <v>9478</v>
      </c>
      <c r="C963" s="928">
        <v>6881</v>
      </c>
      <c r="D963" s="928" t="s">
        <v>376</v>
      </c>
      <c r="E963" s="928" t="s">
        <v>10787</v>
      </c>
      <c r="F963" s="928"/>
      <c r="G963" s="928" t="s">
        <v>689</v>
      </c>
      <c r="H963" s="928" t="s">
        <v>7503</v>
      </c>
      <c r="I963" s="928" t="s">
        <v>10788</v>
      </c>
      <c r="J963" s="928" t="s">
        <v>50</v>
      </c>
      <c r="K963" s="928">
        <v>1037484028</v>
      </c>
      <c r="L963" s="1391">
        <v>35259</v>
      </c>
      <c r="M963" s="1307">
        <v>29</v>
      </c>
      <c r="N963" s="1307" t="s">
        <v>51</v>
      </c>
      <c r="O963" s="928">
        <v>3147644542</v>
      </c>
      <c r="P963" s="928"/>
      <c r="Q963" s="928"/>
      <c r="R963" s="928" t="s">
        <v>380</v>
      </c>
      <c r="S963" s="928" t="s">
        <v>54</v>
      </c>
      <c r="T963" s="928" t="s">
        <v>9848</v>
      </c>
      <c r="U963" s="928"/>
      <c r="V963" s="1352"/>
      <c r="W963" s="1352"/>
      <c r="X963" s="1352"/>
      <c r="Y963" s="1352"/>
      <c r="Z963" s="1352"/>
      <c r="AA963" s="1352"/>
      <c r="AB963" s="1352"/>
      <c r="AC963" s="1352"/>
      <c r="AD963" s="1352"/>
      <c r="AE963" s="1352"/>
      <c r="AF963" s="1268"/>
      <c r="AG963" s="1268"/>
      <c r="AH963" s="1268"/>
      <c r="AI963" s="1268"/>
      <c r="AJ963" s="1268"/>
      <c r="AK963" s="1268"/>
      <c r="AL963" s="1268"/>
      <c r="AM963" s="1268"/>
      <c r="AN963" s="1268"/>
      <c r="AO963" s="1353"/>
    </row>
    <row r="964" spans="1:41" s="1249" customFormat="1" ht="13.8" hidden="1" x14ac:dyDescent="0.3">
      <c r="A964" s="928" t="s">
        <v>7488</v>
      </c>
      <c r="B964" s="928" t="s">
        <v>9478</v>
      </c>
      <c r="C964" s="928">
        <v>6882</v>
      </c>
      <c r="D964" s="928" t="s">
        <v>376</v>
      </c>
      <c r="E964" s="928" t="s">
        <v>4979</v>
      </c>
      <c r="F964" s="928"/>
      <c r="G964" s="928" t="s">
        <v>689</v>
      </c>
      <c r="H964" s="928" t="s">
        <v>6263</v>
      </c>
      <c r="I964" s="928" t="s">
        <v>10789</v>
      </c>
      <c r="J964" s="928" t="s">
        <v>50</v>
      </c>
      <c r="K964" s="928">
        <v>7487611</v>
      </c>
      <c r="L964" s="1391">
        <v>25861</v>
      </c>
      <c r="M964" s="1307">
        <v>55</v>
      </c>
      <c r="N964" s="1307" t="s">
        <v>379</v>
      </c>
      <c r="O964" s="928">
        <v>3147644542</v>
      </c>
      <c r="P964" s="928"/>
      <c r="Q964" s="928"/>
      <c r="R964" s="928" t="s">
        <v>380</v>
      </c>
      <c r="S964" s="928" t="s">
        <v>54</v>
      </c>
      <c r="T964" s="928" t="s">
        <v>9848</v>
      </c>
      <c r="U964" s="928"/>
      <c r="V964" s="1352"/>
      <c r="W964" s="1352"/>
      <c r="X964" s="1352"/>
      <c r="Y964" s="1352"/>
      <c r="Z964" s="1352"/>
      <c r="AA964" s="1352"/>
      <c r="AB964" s="1352"/>
      <c r="AC964" s="1352"/>
      <c r="AD964" s="1352"/>
      <c r="AE964" s="1352"/>
      <c r="AF964" s="1268"/>
      <c r="AG964" s="1268"/>
      <c r="AH964" s="1268"/>
      <c r="AI964" s="1268"/>
      <c r="AJ964" s="1268"/>
      <c r="AK964" s="1268"/>
      <c r="AL964" s="1268"/>
      <c r="AM964" s="1268"/>
      <c r="AN964" s="1268"/>
      <c r="AO964" s="1353"/>
    </row>
    <row r="965" spans="1:41" s="1249" customFormat="1" ht="13.8" hidden="1" x14ac:dyDescent="0.3">
      <c r="A965" s="928" t="s">
        <v>7488</v>
      </c>
      <c r="B965" s="928" t="s">
        <v>9478</v>
      </c>
      <c r="C965" s="928">
        <v>6883</v>
      </c>
      <c r="D965" s="928" t="s">
        <v>376</v>
      </c>
      <c r="E965" s="928" t="s">
        <v>389</v>
      </c>
      <c r="F965" s="928" t="s">
        <v>378</v>
      </c>
      <c r="G965" s="928" t="s">
        <v>689</v>
      </c>
      <c r="H965" s="928" t="s">
        <v>6263</v>
      </c>
      <c r="I965" s="928" t="s">
        <v>10790</v>
      </c>
      <c r="J965" s="928" t="s">
        <v>390</v>
      </c>
      <c r="K965" s="928">
        <v>1037480530</v>
      </c>
      <c r="L965" s="1391">
        <v>40190</v>
      </c>
      <c r="M965" s="1307">
        <v>10</v>
      </c>
      <c r="N965" s="1307" t="s">
        <v>379</v>
      </c>
      <c r="O965" s="928">
        <v>3147644542</v>
      </c>
      <c r="P965" s="928"/>
      <c r="Q965" s="928"/>
      <c r="R965" s="928" t="s">
        <v>380</v>
      </c>
      <c r="S965" s="928" t="s">
        <v>54</v>
      </c>
      <c r="T965" s="928" t="s">
        <v>9848</v>
      </c>
      <c r="U965" s="928"/>
      <c r="V965" s="1352"/>
      <c r="W965" s="1352"/>
      <c r="X965" s="1352"/>
      <c r="Y965" s="1352"/>
      <c r="Z965" s="1352"/>
      <c r="AA965" s="1352"/>
      <c r="AB965" s="1352"/>
      <c r="AC965" s="1352"/>
      <c r="AD965" s="1352"/>
      <c r="AE965" s="1352"/>
      <c r="AF965" s="1268"/>
      <c r="AG965" s="1268"/>
      <c r="AH965" s="1268"/>
      <c r="AI965" s="1268"/>
      <c r="AJ965" s="1268"/>
      <c r="AK965" s="1268"/>
      <c r="AL965" s="1268"/>
      <c r="AM965" s="1268"/>
      <c r="AN965" s="1268"/>
      <c r="AO965" s="1353"/>
    </row>
    <row r="966" spans="1:41" s="1249" customFormat="1" ht="13.8" hidden="1" x14ac:dyDescent="0.3">
      <c r="A966" s="928" t="s">
        <v>7488</v>
      </c>
      <c r="B966" s="928" t="s">
        <v>9478</v>
      </c>
      <c r="C966" s="928">
        <v>6891</v>
      </c>
      <c r="D966" s="928" t="s">
        <v>376</v>
      </c>
      <c r="E966" s="928" t="s">
        <v>1180</v>
      </c>
      <c r="F966" s="928"/>
      <c r="G966" s="928" t="s">
        <v>4737</v>
      </c>
      <c r="H966" s="928" t="s">
        <v>153</v>
      </c>
      <c r="I966" s="928" t="s">
        <v>10791</v>
      </c>
      <c r="J966" s="928" t="s">
        <v>50</v>
      </c>
      <c r="K966" s="928">
        <v>73153083</v>
      </c>
      <c r="L966" s="1391">
        <v>25518</v>
      </c>
      <c r="M966" s="1307">
        <v>56</v>
      </c>
      <c r="N966" s="1307" t="s">
        <v>379</v>
      </c>
      <c r="O966" s="928">
        <v>3504943558</v>
      </c>
      <c r="P966" s="928"/>
      <c r="Q966" s="928"/>
      <c r="R966" s="928" t="s">
        <v>380</v>
      </c>
      <c r="S966" s="928" t="s">
        <v>54</v>
      </c>
      <c r="T966" s="928" t="s">
        <v>9848</v>
      </c>
      <c r="U966" s="928"/>
      <c r="V966" s="1352"/>
      <c r="W966" s="1352"/>
      <c r="X966" s="1352"/>
      <c r="Y966" s="1352"/>
      <c r="Z966" s="1352"/>
      <c r="AA966" s="1352"/>
      <c r="AB966" s="1352"/>
      <c r="AC966" s="1352"/>
      <c r="AD966" s="1352"/>
      <c r="AE966" s="1352"/>
      <c r="AF966" s="1268"/>
      <c r="AG966" s="1268"/>
      <c r="AH966" s="1268"/>
      <c r="AI966" s="1268"/>
      <c r="AJ966" s="1268"/>
      <c r="AK966" s="1268"/>
      <c r="AL966" s="1268"/>
      <c r="AM966" s="1268"/>
      <c r="AN966" s="1268"/>
      <c r="AO966" s="1353"/>
    </row>
    <row r="967" spans="1:41" s="1249" customFormat="1" ht="13.8" hidden="1" x14ac:dyDescent="0.3">
      <c r="A967" s="928" t="s">
        <v>7488</v>
      </c>
      <c r="B967" s="928" t="s">
        <v>9478</v>
      </c>
      <c r="C967" s="928">
        <v>6921</v>
      </c>
      <c r="D967" s="928" t="s">
        <v>376</v>
      </c>
      <c r="E967" s="928" t="s">
        <v>388</v>
      </c>
      <c r="F967" s="928" t="s">
        <v>424</v>
      </c>
      <c r="G967" s="928" t="s">
        <v>554</v>
      </c>
      <c r="H967" s="928" t="s">
        <v>7520</v>
      </c>
      <c r="I967" s="928" t="s">
        <v>10792</v>
      </c>
      <c r="J967" s="928" t="s">
        <v>50</v>
      </c>
      <c r="K967" s="928">
        <v>1037483494</v>
      </c>
      <c r="L967" s="1391">
        <v>34952</v>
      </c>
      <c r="M967" s="1307">
        <v>30</v>
      </c>
      <c r="N967" s="1307" t="s">
        <v>379</v>
      </c>
      <c r="O967" s="928">
        <v>3505097363</v>
      </c>
      <c r="P967" s="928"/>
      <c r="Q967" s="928"/>
      <c r="R967" s="928" t="s">
        <v>380</v>
      </c>
      <c r="S967" s="928" t="s">
        <v>54</v>
      </c>
      <c r="T967" s="928" t="s">
        <v>9848</v>
      </c>
      <c r="U967" s="928"/>
      <c r="V967" s="1352"/>
      <c r="W967" s="1352"/>
      <c r="X967" s="1352"/>
      <c r="Y967" s="1352"/>
      <c r="Z967" s="1352"/>
      <c r="AA967" s="1352"/>
      <c r="AB967" s="1352"/>
      <c r="AC967" s="1352"/>
      <c r="AD967" s="1352"/>
      <c r="AE967" s="1352"/>
      <c r="AF967" s="1268"/>
      <c r="AG967" s="1268"/>
      <c r="AH967" s="1268"/>
      <c r="AI967" s="1268"/>
      <c r="AJ967" s="1268"/>
      <c r="AK967" s="1268"/>
      <c r="AL967" s="1268"/>
      <c r="AM967" s="1268"/>
      <c r="AN967" s="1268"/>
      <c r="AO967" s="1353"/>
    </row>
    <row r="968" spans="1:41" s="1249" customFormat="1" ht="13.8" hidden="1" x14ac:dyDescent="0.3">
      <c r="A968" s="928" t="s">
        <v>7488</v>
      </c>
      <c r="B968" s="928" t="s">
        <v>9478</v>
      </c>
      <c r="C968" s="928">
        <v>6922</v>
      </c>
      <c r="D968" s="928" t="s">
        <v>376</v>
      </c>
      <c r="E968" s="928" t="s">
        <v>10793</v>
      </c>
      <c r="F968" s="928"/>
      <c r="G968" s="928" t="s">
        <v>554</v>
      </c>
      <c r="H968" s="928" t="s">
        <v>3258</v>
      </c>
      <c r="I968" s="928" t="s">
        <v>10794</v>
      </c>
      <c r="J968" s="928" t="s">
        <v>390</v>
      </c>
      <c r="K968" s="928">
        <v>1025668697</v>
      </c>
      <c r="L968" s="1391">
        <v>41625</v>
      </c>
      <c r="M968" s="1307">
        <v>12</v>
      </c>
      <c r="N968" s="1307" t="s">
        <v>51</v>
      </c>
      <c r="O968" s="928">
        <v>3505097363</v>
      </c>
      <c r="P968" s="928"/>
      <c r="Q968" s="928"/>
      <c r="R968" s="928" t="s">
        <v>380</v>
      </c>
      <c r="S968" s="928" t="s">
        <v>54</v>
      </c>
      <c r="T968" s="928" t="s">
        <v>9848</v>
      </c>
      <c r="U968" s="928"/>
      <c r="V968" s="1352"/>
      <c r="W968" s="1352"/>
      <c r="X968" s="1352"/>
      <c r="Y968" s="1352"/>
      <c r="Z968" s="1352"/>
      <c r="AA968" s="1352"/>
      <c r="AB968" s="1352"/>
      <c r="AC968" s="1352"/>
      <c r="AD968" s="1352"/>
      <c r="AE968" s="1352"/>
      <c r="AF968" s="1268"/>
      <c r="AG968" s="1268"/>
      <c r="AH968" s="1268"/>
      <c r="AI968" s="1268"/>
      <c r="AJ968" s="1268"/>
      <c r="AK968" s="1268"/>
      <c r="AL968" s="1268"/>
      <c r="AM968" s="1268"/>
      <c r="AN968" s="1268"/>
      <c r="AO968" s="1353"/>
    </row>
    <row r="969" spans="1:41" s="1249" customFormat="1" ht="13.8" hidden="1" x14ac:dyDescent="0.3">
      <c r="A969" s="928" t="s">
        <v>7488</v>
      </c>
      <c r="B969" s="928" t="s">
        <v>9478</v>
      </c>
      <c r="C969" s="928">
        <v>6951</v>
      </c>
      <c r="D969" s="928" t="s">
        <v>376</v>
      </c>
      <c r="E969" s="928" t="s">
        <v>5306</v>
      </c>
      <c r="F969" s="928" t="s">
        <v>93</v>
      </c>
      <c r="G969" s="928" t="s">
        <v>4929</v>
      </c>
      <c r="H969" s="928" t="s">
        <v>982</v>
      </c>
      <c r="I969" s="928" t="s">
        <v>10795</v>
      </c>
      <c r="J969" s="928" t="s">
        <v>50</v>
      </c>
      <c r="K969" s="928">
        <v>22159113</v>
      </c>
      <c r="L969" s="1391">
        <v>16155</v>
      </c>
      <c r="M969" s="1307">
        <v>81</v>
      </c>
      <c r="N969" s="1307" t="s">
        <v>51</v>
      </c>
      <c r="O969" s="928">
        <v>3028503805</v>
      </c>
      <c r="P969" s="928"/>
      <c r="Q969" s="928"/>
      <c r="R969" s="928" t="s">
        <v>380</v>
      </c>
      <c r="S969" s="928" t="s">
        <v>54</v>
      </c>
      <c r="T969" s="928" t="s">
        <v>9848</v>
      </c>
      <c r="U969" s="928"/>
      <c r="V969" s="1352"/>
      <c r="W969" s="1352"/>
      <c r="X969" s="1352"/>
      <c r="Y969" s="1352"/>
      <c r="Z969" s="1352"/>
      <c r="AA969" s="1352"/>
      <c r="AB969" s="1352"/>
      <c r="AC969" s="1352"/>
      <c r="AD969" s="1352"/>
      <c r="AE969" s="1352"/>
      <c r="AF969" s="1268"/>
      <c r="AG969" s="1268"/>
      <c r="AH969" s="1268"/>
      <c r="AI969" s="1268"/>
      <c r="AJ969" s="1268"/>
      <c r="AK969" s="1268"/>
      <c r="AL969" s="1268"/>
      <c r="AM969" s="1268"/>
      <c r="AN969" s="1268"/>
      <c r="AO969" s="1353"/>
    </row>
    <row r="970" spans="1:41" s="1249" customFormat="1" ht="13.8" hidden="1" x14ac:dyDescent="0.3">
      <c r="A970" s="928" t="s">
        <v>7488</v>
      </c>
      <c r="B970" s="928" t="s">
        <v>9478</v>
      </c>
      <c r="C970" s="928">
        <v>6952</v>
      </c>
      <c r="D970" s="928" t="s">
        <v>376</v>
      </c>
      <c r="E970" s="928" t="s">
        <v>6753</v>
      </c>
      <c r="F970" s="928" t="s">
        <v>1798</v>
      </c>
      <c r="G970" s="928" t="s">
        <v>7510</v>
      </c>
      <c r="H970" s="928" t="s">
        <v>4778</v>
      </c>
      <c r="I970" s="928" t="s">
        <v>10796</v>
      </c>
      <c r="J970" s="928" t="s">
        <v>390</v>
      </c>
      <c r="K970" s="928">
        <v>1037481093</v>
      </c>
      <c r="L970" s="1391">
        <v>40318</v>
      </c>
      <c r="M970" s="1307">
        <v>15</v>
      </c>
      <c r="N970" s="1307" t="s">
        <v>51</v>
      </c>
      <c r="O970" s="928">
        <v>3028503805</v>
      </c>
      <c r="P970" s="928"/>
      <c r="Q970" s="928"/>
      <c r="R970" s="928" t="s">
        <v>380</v>
      </c>
      <c r="S970" s="928" t="s">
        <v>54</v>
      </c>
      <c r="T970" s="928" t="s">
        <v>9848</v>
      </c>
      <c r="U970" s="928"/>
      <c r="V970" s="1352"/>
      <c r="W970" s="1352"/>
      <c r="X970" s="1352"/>
      <c r="Y970" s="1352"/>
      <c r="Z970" s="1352"/>
      <c r="AA970" s="1352"/>
      <c r="AB970" s="1352"/>
      <c r="AC970" s="1352"/>
      <c r="AD970" s="1352"/>
      <c r="AE970" s="1352"/>
      <c r="AF970" s="1268"/>
      <c r="AG970" s="1268"/>
      <c r="AH970" s="1268"/>
      <c r="AI970" s="1268"/>
      <c r="AJ970" s="1268"/>
      <c r="AK970" s="1268"/>
      <c r="AL970" s="1268"/>
      <c r="AM970" s="1268"/>
      <c r="AN970" s="1268"/>
      <c r="AO970" s="1353"/>
    </row>
    <row r="971" spans="1:41" s="1249" customFormat="1" ht="13.8" hidden="1" x14ac:dyDescent="0.3">
      <c r="A971" s="928" t="s">
        <v>7488</v>
      </c>
      <c r="B971" s="928" t="s">
        <v>9478</v>
      </c>
      <c r="C971" s="928">
        <v>6981</v>
      </c>
      <c r="D971" s="928" t="s">
        <v>376</v>
      </c>
      <c r="E971" s="928" t="s">
        <v>1500</v>
      </c>
      <c r="F971" s="928" t="s">
        <v>424</v>
      </c>
      <c r="G971" s="928" t="s">
        <v>5280</v>
      </c>
      <c r="H971" s="928" t="s">
        <v>2384</v>
      </c>
      <c r="I971" s="928" t="s">
        <v>10797</v>
      </c>
      <c r="J971" s="928" t="s">
        <v>50</v>
      </c>
      <c r="K971" s="928">
        <v>1151436744</v>
      </c>
      <c r="L971" s="1391">
        <v>38926</v>
      </c>
      <c r="M971" s="1307">
        <v>19</v>
      </c>
      <c r="N971" s="1307" t="s">
        <v>379</v>
      </c>
      <c r="O971" s="928">
        <v>3241573898</v>
      </c>
      <c r="P971" s="928"/>
      <c r="Q971" s="928"/>
      <c r="R971" s="928" t="s">
        <v>380</v>
      </c>
      <c r="S971" s="928" t="s">
        <v>54</v>
      </c>
      <c r="T971" s="928" t="s">
        <v>9848</v>
      </c>
      <c r="U971" s="928"/>
      <c r="V971" s="1352"/>
      <c r="W971" s="1352"/>
      <c r="X971" s="1352"/>
      <c r="Y971" s="1352"/>
      <c r="Z971" s="1352"/>
      <c r="AA971" s="1352"/>
      <c r="AB971" s="1352"/>
      <c r="AC971" s="1352"/>
      <c r="AD971" s="1352"/>
      <c r="AE971" s="1352"/>
      <c r="AF971" s="1268"/>
      <c r="AG971" s="1268"/>
      <c r="AH971" s="1268"/>
      <c r="AI971" s="1268"/>
      <c r="AJ971" s="1268"/>
      <c r="AK971" s="1268"/>
      <c r="AL971" s="1268"/>
      <c r="AM971" s="1268"/>
      <c r="AN971" s="1268"/>
      <c r="AO971" s="1353"/>
    </row>
    <row r="972" spans="1:41" s="1249" customFormat="1" ht="13.8" hidden="1" x14ac:dyDescent="0.3">
      <c r="A972" s="928" t="s">
        <v>7488</v>
      </c>
      <c r="B972" s="928" t="s">
        <v>9478</v>
      </c>
      <c r="C972" s="928">
        <v>6982</v>
      </c>
      <c r="D972" s="928" t="s">
        <v>376</v>
      </c>
      <c r="E972" s="928" t="s">
        <v>107</v>
      </c>
      <c r="F972" s="928" t="s">
        <v>10798</v>
      </c>
      <c r="G972" s="928" t="s">
        <v>8785</v>
      </c>
      <c r="H972" s="928" t="s">
        <v>5280</v>
      </c>
      <c r="I972" s="928" t="s">
        <v>10799</v>
      </c>
      <c r="J972" s="928" t="s">
        <v>50</v>
      </c>
      <c r="K972" s="928">
        <v>1037472092</v>
      </c>
      <c r="L972" s="1391">
        <v>38082</v>
      </c>
      <c r="M972" s="1307">
        <v>21</v>
      </c>
      <c r="N972" s="1307" t="s">
        <v>51</v>
      </c>
      <c r="O972" s="928">
        <v>3241573898</v>
      </c>
      <c r="P972" s="928"/>
      <c r="Q972" s="928"/>
      <c r="R972" s="928" t="s">
        <v>380</v>
      </c>
      <c r="S972" s="928" t="s">
        <v>54</v>
      </c>
      <c r="T972" s="928" t="s">
        <v>9848</v>
      </c>
      <c r="U972" s="928"/>
      <c r="V972" s="1352"/>
      <c r="W972" s="1352"/>
      <c r="X972" s="1352"/>
      <c r="Y972" s="1352"/>
      <c r="Z972" s="1352"/>
      <c r="AA972" s="1352"/>
      <c r="AB972" s="1352"/>
      <c r="AC972" s="1352"/>
      <c r="AD972" s="1352"/>
      <c r="AE972" s="1352"/>
      <c r="AF972" s="1268"/>
      <c r="AG972" s="1268"/>
      <c r="AH972" s="1268"/>
      <c r="AI972" s="1268"/>
      <c r="AJ972" s="1268"/>
      <c r="AK972" s="1268"/>
      <c r="AL972" s="1268"/>
      <c r="AM972" s="1268"/>
      <c r="AN972" s="1268"/>
      <c r="AO972" s="1353"/>
    </row>
    <row r="973" spans="1:41" s="1249" customFormat="1" ht="13.8" hidden="1" x14ac:dyDescent="0.3">
      <c r="A973" s="928" t="s">
        <v>7488</v>
      </c>
      <c r="B973" s="928" t="s">
        <v>9478</v>
      </c>
      <c r="C973" s="928">
        <v>7011</v>
      </c>
      <c r="D973" s="928" t="s">
        <v>376</v>
      </c>
      <c r="E973" s="928" t="s">
        <v>454</v>
      </c>
      <c r="F973" s="928" t="s">
        <v>528</v>
      </c>
      <c r="G973" s="928" t="s">
        <v>117</v>
      </c>
      <c r="H973" s="928" t="s">
        <v>332</v>
      </c>
      <c r="I973" s="928" t="s">
        <v>10800</v>
      </c>
      <c r="J973" s="928" t="s">
        <v>390</v>
      </c>
      <c r="K973" s="928">
        <v>1037484271</v>
      </c>
      <c r="L973" s="1391">
        <v>41283</v>
      </c>
      <c r="M973" s="1307">
        <v>12</v>
      </c>
      <c r="N973" s="1307" t="s">
        <v>379</v>
      </c>
      <c r="O973" s="928">
        <v>3171926463</v>
      </c>
      <c r="P973" s="928"/>
      <c r="Q973" s="928"/>
      <c r="R973" s="928" t="s">
        <v>380</v>
      </c>
      <c r="S973" s="928" t="s">
        <v>54</v>
      </c>
      <c r="T973" s="928" t="s">
        <v>9848</v>
      </c>
      <c r="U973" s="928"/>
      <c r="V973" s="1352"/>
      <c r="W973" s="1352"/>
      <c r="X973" s="1352"/>
      <c r="Y973" s="1352"/>
      <c r="Z973" s="1352"/>
      <c r="AA973" s="1352"/>
      <c r="AB973" s="1352"/>
      <c r="AC973" s="1352"/>
      <c r="AD973" s="1352"/>
      <c r="AE973" s="1352"/>
      <c r="AF973" s="1268"/>
      <c r="AG973" s="1268"/>
      <c r="AH973" s="1268"/>
      <c r="AI973" s="1268"/>
      <c r="AJ973" s="1268"/>
      <c r="AK973" s="1268"/>
      <c r="AL973" s="1268"/>
      <c r="AM973" s="1268"/>
      <c r="AN973" s="1268"/>
      <c r="AO973" s="1353"/>
    </row>
    <row r="974" spans="1:41" s="1249" customFormat="1" ht="13.8" hidden="1" x14ac:dyDescent="0.3">
      <c r="A974" s="928" t="s">
        <v>7488</v>
      </c>
      <c r="B974" s="928" t="s">
        <v>9478</v>
      </c>
      <c r="C974" s="928">
        <v>7012</v>
      </c>
      <c r="D974" s="928" t="s">
        <v>376</v>
      </c>
      <c r="E974" s="928" t="s">
        <v>377</v>
      </c>
      <c r="F974" s="928" t="s">
        <v>424</v>
      </c>
      <c r="G974" s="928" t="s">
        <v>117</v>
      </c>
      <c r="H974" s="928" t="s">
        <v>332</v>
      </c>
      <c r="I974" s="928" t="s">
        <v>10801</v>
      </c>
      <c r="J974" s="928" t="s">
        <v>390</v>
      </c>
      <c r="K974" s="928">
        <v>1037481028</v>
      </c>
      <c r="L974" s="1391">
        <v>40602</v>
      </c>
      <c r="M974" s="1307">
        <v>14</v>
      </c>
      <c r="N974" s="1307" t="s">
        <v>379</v>
      </c>
      <c r="O974" s="928">
        <v>3171926463</v>
      </c>
      <c r="P974" s="928"/>
      <c r="Q974" s="928"/>
      <c r="R974" s="928" t="s">
        <v>380</v>
      </c>
      <c r="S974" s="928" t="s">
        <v>54</v>
      </c>
      <c r="T974" s="928" t="s">
        <v>9848</v>
      </c>
      <c r="U974" s="928"/>
      <c r="V974" s="1352"/>
      <c r="W974" s="1352"/>
      <c r="X974" s="1352"/>
      <c r="Y974" s="1352"/>
      <c r="Z974" s="1352"/>
      <c r="AA974" s="1352"/>
      <c r="AB974" s="1352"/>
      <c r="AC974" s="1352"/>
      <c r="AD974" s="1352"/>
      <c r="AE974" s="1352"/>
      <c r="AF974" s="1268"/>
      <c r="AG974" s="1268"/>
      <c r="AH974" s="1268"/>
      <c r="AI974" s="1268"/>
      <c r="AJ974" s="1268"/>
      <c r="AK974" s="1268"/>
      <c r="AL974" s="1268"/>
      <c r="AM974" s="1268"/>
      <c r="AN974" s="1268"/>
      <c r="AO974" s="1353"/>
    </row>
    <row r="975" spans="1:41" s="1249" customFormat="1" ht="13.8" hidden="1" x14ac:dyDescent="0.3">
      <c r="A975" s="928" t="s">
        <v>7488</v>
      </c>
      <c r="B975" s="928" t="s">
        <v>9478</v>
      </c>
      <c r="C975" s="928">
        <v>7013</v>
      </c>
      <c r="D975" s="928" t="s">
        <v>376</v>
      </c>
      <c r="E975" s="928" t="s">
        <v>444</v>
      </c>
      <c r="F975" s="928"/>
      <c r="G975" s="928" t="s">
        <v>117</v>
      </c>
      <c r="H975" s="928" t="s">
        <v>332</v>
      </c>
      <c r="I975" s="928" t="s">
        <v>10802</v>
      </c>
      <c r="J975" s="928" t="s">
        <v>390</v>
      </c>
      <c r="K975" s="928">
        <v>1037484272</v>
      </c>
      <c r="L975" s="1391">
        <v>41850</v>
      </c>
      <c r="M975" s="1307">
        <v>11</v>
      </c>
      <c r="N975" s="1307" t="s">
        <v>51</v>
      </c>
      <c r="O975" s="928">
        <v>3171926463</v>
      </c>
      <c r="P975" s="928"/>
      <c r="Q975" s="928"/>
      <c r="R975" s="928" t="s">
        <v>380</v>
      </c>
      <c r="S975" s="928" t="s">
        <v>54</v>
      </c>
      <c r="T975" s="928" t="s">
        <v>9848</v>
      </c>
      <c r="U975" s="928"/>
      <c r="V975" s="1352"/>
      <c r="W975" s="1352"/>
      <c r="X975" s="1352"/>
      <c r="Y975" s="1352"/>
      <c r="Z975" s="1352"/>
      <c r="AA975" s="1352"/>
      <c r="AB975" s="1352"/>
      <c r="AC975" s="1352"/>
      <c r="AD975" s="1352"/>
      <c r="AE975" s="1352"/>
      <c r="AF975" s="1268"/>
      <c r="AG975" s="1268"/>
      <c r="AH975" s="1268"/>
      <c r="AI975" s="1268"/>
      <c r="AJ975" s="1268"/>
      <c r="AK975" s="1268"/>
      <c r="AL975" s="1268"/>
      <c r="AM975" s="1268"/>
      <c r="AN975" s="1268"/>
      <c r="AO975" s="1353"/>
    </row>
    <row r="976" spans="1:41" s="1249" customFormat="1" ht="13.8" hidden="1" x14ac:dyDescent="0.3">
      <c r="A976" s="928" t="s">
        <v>7488</v>
      </c>
      <c r="B976" s="928" t="s">
        <v>9478</v>
      </c>
      <c r="C976" s="928">
        <v>7041</v>
      </c>
      <c r="D976" s="928" t="s">
        <v>376</v>
      </c>
      <c r="E976" s="928" t="s">
        <v>4134</v>
      </c>
      <c r="F976" s="928" t="s">
        <v>438</v>
      </c>
      <c r="G976" s="928" t="s">
        <v>5053</v>
      </c>
      <c r="H976" s="928" t="s">
        <v>1680</v>
      </c>
      <c r="I976" s="928" t="s">
        <v>10803</v>
      </c>
      <c r="J976" s="928" t="s">
        <v>390</v>
      </c>
      <c r="K976" s="928">
        <v>1025068993</v>
      </c>
      <c r="L976" s="1391">
        <v>40948</v>
      </c>
      <c r="M976" s="1307">
        <v>13</v>
      </c>
      <c r="N976" s="1307" t="s">
        <v>51</v>
      </c>
      <c r="O976" s="928">
        <v>3184772158</v>
      </c>
      <c r="P976" s="928"/>
      <c r="Q976" s="928"/>
      <c r="R976" s="928" t="s">
        <v>380</v>
      </c>
      <c r="S976" s="928" t="s">
        <v>54</v>
      </c>
      <c r="T976" s="928" t="s">
        <v>9848</v>
      </c>
      <c r="U976" s="928"/>
      <c r="V976" s="1352"/>
      <c r="W976" s="1352"/>
      <c r="X976" s="1352"/>
      <c r="Y976" s="1352"/>
      <c r="Z976" s="1352"/>
      <c r="AA976" s="1352"/>
      <c r="AB976" s="1352"/>
      <c r="AC976" s="1352"/>
      <c r="AD976" s="1352"/>
      <c r="AE976" s="1352"/>
      <c r="AF976" s="1268"/>
      <c r="AG976" s="1268"/>
      <c r="AH976" s="1268"/>
      <c r="AI976" s="1268"/>
      <c r="AJ976" s="1268"/>
      <c r="AK976" s="1268"/>
      <c r="AL976" s="1268"/>
      <c r="AM976" s="1268"/>
      <c r="AN976" s="1268"/>
      <c r="AO976" s="1353"/>
    </row>
    <row r="977" spans="1:41" s="1249" customFormat="1" ht="13.8" hidden="1" x14ac:dyDescent="0.3">
      <c r="A977" s="928" t="s">
        <v>7488</v>
      </c>
      <c r="B977" s="928" t="s">
        <v>9478</v>
      </c>
      <c r="C977" s="928">
        <v>7042</v>
      </c>
      <c r="D977" s="928" t="s">
        <v>376</v>
      </c>
      <c r="E977" s="928" t="s">
        <v>160</v>
      </c>
      <c r="F977" s="928" t="s">
        <v>378</v>
      </c>
      <c r="G977" s="928" t="s">
        <v>5053</v>
      </c>
      <c r="H977" s="928" t="s">
        <v>1619</v>
      </c>
      <c r="I977" s="928" t="s">
        <v>10804</v>
      </c>
      <c r="J977" s="928" t="s">
        <v>50</v>
      </c>
      <c r="K977" s="928">
        <v>73187847</v>
      </c>
      <c r="L977" s="1391">
        <v>30054</v>
      </c>
      <c r="M977" s="1307">
        <v>43</v>
      </c>
      <c r="N977" s="1307" t="s">
        <v>379</v>
      </c>
      <c r="O977" s="928">
        <v>3184472158</v>
      </c>
      <c r="P977" s="928"/>
      <c r="Q977" s="928"/>
      <c r="R977" s="928" t="s">
        <v>380</v>
      </c>
      <c r="S977" s="928" t="s">
        <v>54</v>
      </c>
      <c r="T977" s="928" t="s">
        <v>9848</v>
      </c>
      <c r="U977" s="928"/>
      <c r="V977" s="1352"/>
      <c r="W977" s="1352"/>
      <c r="X977" s="1352"/>
      <c r="Y977" s="1352"/>
      <c r="Z977" s="1352"/>
      <c r="AA977" s="1352"/>
      <c r="AB977" s="1352"/>
      <c r="AC977" s="1352"/>
      <c r="AD977" s="1352"/>
      <c r="AE977" s="1352"/>
      <c r="AF977" s="1268"/>
      <c r="AG977" s="1268"/>
      <c r="AH977" s="1268"/>
      <c r="AI977" s="1268"/>
      <c r="AJ977" s="1268"/>
      <c r="AK977" s="1268"/>
      <c r="AL977" s="1268"/>
      <c r="AM977" s="1268"/>
      <c r="AN977" s="1268"/>
      <c r="AO977" s="1353"/>
    </row>
    <row r="978" spans="1:41" s="1249" customFormat="1" ht="13.8" hidden="1" x14ac:dyDescent="0.3">
      <c r="A978" s="928" t="s">
        <v>7488</v>
      </c>
      <c r="B978" s="928" t="s">
        <v>9478</v>
      </c>
      <c r="C978" s="928">
        <v>7051</v>
      </c>
      <c r="D978" s="928" t="s">
        <v>376</v>
      </c>
      <c r="E978" s="928" t="s">
        <v>10806</v>
      </c>
      <c r="F978" s="928"/>
      <c r="G978" s="928" t="s">
        <v>4929</v>
      </c>
      <c r="H978" s="928" t="s">
        <v>689</v>
      </c>
      <c r="I978" s="928" t="s">
        <v>10807</v>
      </c>
      <c r="J978" s="928" t="s">
        <v>50</v>
      </c>
      <c r="K978" s="928">
        <v>1129684337</v>
      </c>
      <c r="L978" s="1391">
        <v>38668</v>
      </c>
      <c r="M978" s="1307">
        <v>20</v>
      </c>
      <c r="N978" s="1307" t="s">
        <v>51</v>
      </c>
      <c r="O978" s="928">
        <v>3125647352</v>
      </c>
      <c r="P978" s="928"/>
      <c r="Q978" s="928"/>
      <c r="R978" s="928" t="s">
        <v>380</v>
      </c>
      <c r="S978" s="928" t="s">
        <v>54</v>
      </c>
      <c r="T978" s="928" t="s">
        <v>9848</v>
      </c>
      <c r="U978" s="928"/>
      <c r="V978" s="1352"/>
      <c r="W978" s="1352"/>
      <c r="X978" s="1352"/>
      <c r="Y978" s="1352"/>
      <c r="Z978" s="1352"/>
      <c r="AA978" s="1352"/>
      <c r="AB978" s="1352"/>
      <c r="AC978" s="1352"/>
      <c r="AD978" s="1352"/>
      <c r="AE978" s="1352"/>
      <c r="AF978" s="1268"/>
      <c r="AG978" s="1268"/>
      <c r="AH978" s="1268"/>
      <c r="AI978" s="1268"/>
      <c r="AJ978" s="1268"/>
      <c r="AK978" s="1268"/>
      <c r="AL978" s="1268"/>
      <c r="AM978" s="1268"/>
      <c r="AN978" s="1268"/>
      <c r="AO978" s="1353"/>
    </row>
    <row r="979" spans="1:41" s="1249" customFormat="1" ht="13.8" hidden="1" x14ac:dyDescent="0.3">
      <c r="A979" s="928" t="s">
        <v>7488</v>
      </c>
      <c r="B979" s="928" t="s">
        <v>9478</v>
      </c>
      <c r="C979" s="928">
        <v>7101</v>
      </c>
      <c r="D979" s="928" t="s">
        <v>376</v>
      </c>
      <c r="E979" s="928" t="s">
        <v>499</v>
      </c>
      <c r="F979" s="928" t="s">
        <v>629</v>
      </c>
      <c r="G979" s="928" t="s">
        <v>1487</v>
      </c>
      <c r="H979" s="928" t="s">
        <v>946</v>
      </c>
      <c r="I979" s="928" t="s">
        <v>10808</v>
      </c>
      <c r="J979" s="928" t="s">
        <v>431</v>
      </c>
      <c r="K979" s="928">
        <v>1037488319</v>
      </c>
      <c r="L979" s="1391">
        <v>44512</v>
      </c>
      <c r="M979" s="1307">
        <v>4</v>
      </c>
      <c r="N979" s="1307" t="s">
        <v>379</v>
      </c>
      <c r="O979" s="928">
        <v>3504411408</v>
      </c>
      <c r="P979" s="928"/>
      <c r="Q979" s="928"/>
      <c r="R979" s="928" t="s">
        <v>380</v>
      </c>
      <c r="S979" s="928" t="s">
        <v>54</v>
      </c>
      <c r="T979" s="928" t="s">
        <v>9813</v>
      </c>
      <c r="U979" s="928"/>
      <c r="V979" s="1352"/>
      <c r="W979" s="1352"/>
      <c r="X979" s="1352"/>
      <c r="Y979" s="1352"/>
      <c r="Z979" s="1352"/>
      <c r="AA979" s="1352"/>
      <c r="AB979" s="1352"/>
      <c r="AC979" s="1352"/>
      <c r="AD979" s="1352"/>
      <c r="AE979" s="1352"/>
      <c r="AF979" s="1268"/>
      <c r="AG979" s="1268"/>
      <c r="AH979" s="1268"/>
      <c r="AI979" s="1268"/>
      <c r="AJ979" s="1268"/>
      <c r="AK979" s="1268"/>
      <c r="AL979" s="1268"/>
      <c r="AM979" s="1268"/>
      <c r="AN979" s="1268"/>
      <c r="AO979" s="1353"/>
    </row>
    <row r="980" spans="1:41" s="1249" customFormat="1" ht="13.8" hidden="1" x14ac:dyDescent="0.3">
      <c r="A980" s="928" t="s">
        <v>7488</v>
      </c>
      <c r="B980" s="928" t="s">
        <v>9478</v>
      </c>
      <c r="C980" s="928">
        <v>7111</v>
      </c>
      <c r="D980" s="928" t="s">
        <v>376</v>
      </c>
      <c r="E980" s="928" t="s">
        <v>4761</v>
      </c>
      <c r="F980" s="928" t="s">
        <v>1180</v>
      </c>
      <c r="G980" s="928" t="s">
        <v>210</v>
      </c>
      <c r="H980" s="928" t="s">
        <v>9975</v>
      </c>
      <c r="I980" s="928" t="s">
        <v>10809</v>
      </c>
      <c r="J980" s="928" t="s">
        <v>50</v>
      </c>
      <c r="K980" s="928">
        <v>1037484240</v>
      </c>
      <c r="L980" s="1391">
        <v>35172</v>
      </c>
      <c r="M980" s="1307">
        <v>29</v>
      </c>
      <c r="N980" s="1307" t="s">
        <v>379</v>
      </c>
      <c r="O980" s="928">
        <v>3507926827</v>
      </c>
      <c r="P980" s="928"/>
      <c r="Q980" s="928"/>
      <c r="R980" s="928" t="s">
        <v>380</v>
      </c>
      <c r="S980" s="928" t="s">
        <v>54</v>
      </c>
      <c r="T980" s="928" t="s">
        <v>9015</v>
      </c>
      <c r="U980" s="928"/>
      <c r="V980" s="1352"/>
      <c r="W980" s="1352"/>
      <c r="X980" s="1352"/>
      <c r="Y980" s="1352"/>
      <c r="Z980" s="1352"/>
      <c r="AA980" s="1352"/>
      <c r="AB980" s="1352"/>
      <c r="AC980" s="1352"/>
      <c r="AD980" s="1352"/>
      <c r="AE980" s="1352"/>
      <c r="AF980" s="1268"/>
      <c r="AG980" s="1268"/>
      <c r="AH980" s="1268"/>
      <c r="AI980" s="1268"/>
      <c r="AJ980" s="1268"/>
      <c r="AK980" s="1268"/>
      <c r="AL980" s="1268"/>
      <c r="AM980" s="1268"/>
      <c r="AN980" s="1268"/>
      <c r="AO980" s="1353"/>
    </row>
    <row r="981" spans="1:41" s="1249" customFormat="1" ht="13.8" hidden="1" x14ac:dyDescent="0.3">
      <c r="A981" s="928" t="s">
        <v>7488</v>
      </c>
      <c r="B981" s="928" t="s">
        <v>9478</v>
      </c>
      <c r="C981" s="928">
        <v>7112</v>
      </c>
      <c r="D981" s="928" t="s">
        <v>376</v>
      </c>
      <c r="E981" s="928" t="s">
        <v>4761</v>
      </c>
      <c r="F981" s="928" t="s">
        <v>10810</v>
      </c>
      <c r="G981" s="928" t="s">
        <v>210</v>
      </c>
      <c r="H981" s="928" t="s">
        <v>117</v>
      </c>
      <c r="I981" s="928" t="s">
        <v>10811</v>
      </c>
      <c r="J981" s="928" t="s">
        <v>390</v>
      </c>
      <c r="K981" s="928">
        <v>1037486931</v>
      </c>
      <c r="L981" s="1391">
        <v>43163</v>
      </c>
      <c r="M981" s="1307">
        <v>7</v>
      </c>
      <c r="N981" s="1307" t="s">
        <v>379</v>
      </c>
      <c r="O981" s="928">
        <v>3507926827</v>
      </c>
      <c r="P981" s="928"/>
      <c r="Q981" s="928"/>
      <c r="R981" s="928" t="s">
        <v>380</v>
      </c>
      <c r="S981" s="928" t="s">
        <v>54</v>
      </c>
      <c r="T981" s="928" t="s">
        <v>9015</v>
      </c>
      <c r="U981" s="928"/>
      <c r="V981" s="1352"/>
      <c r="W981" s="1352"/>
      <c r="X981" s="1352"/>
      <c r="Y981" s="1352"/>
      <c r="Z981" s="1352"/>
      <c r="AA981" s="1352"/>
      <c r="AB981" s="1352"/>
      <c r="AC981" s="1352"/>
      <c r="AD981" s="1352"/>
      <c r="AE981" s="1352"/>
      <c r="AF981" s="1268"/>
      <c r="AG981" s="1268"/>
      <c r="AH981" s="1268"/>
      <c r="AI981" s="1268"/>
      <c r="AJ981" s="1268"/>
      <c r="AK981" s="1268"/>
      <c r="AL981" s="1268"/>
      <c r="AM981" s="1268"/>
      <c r="AN981" s="1268"/>
      <c r="AO981" s="1353"/>
    </row>
    <row r="982" spans="1:41" s="1249" customFormat="1" ht="13.8" hidden="1" x14ac:dyDescent="0.3">
      <c r="A982" s="928" t="s">
        <v>7488</v>
      </c>
      <c r="B982" s="928" t="s">
        <v>9478</v>
      </c>
      <c r="C982" s="928">
        <v>7121</v>
      </c>
      <c r="D982" s="928" t="s">
        <v>376</v>
      </c>
      <c r="E982" s="928" t="s">
        <v>856</v>
      </c>
      <c r="F982" s="928" t="s">
        <v>316</v>
      </c>
      <c r="G982" s="928" t="s">
        <v>9975</v>
      </c>
      <c r="H982" s="928" t="s">
        <v>229</v>
      </c>
      <c r="I982" s="928" t="s">
        <v>10812</v>
      </c>
      <c r="J982" s="928" t="s">
        <v>50</v>
      </c>
      <c r="K982" s="928">
        <v>1037469045</v>
      </c>
      <c r="L982" s="1391">
        <v>38359</v>
      </c>
      <c r="M982" s="1307">
        <v>20</v>
      </c>
      <c r="N982" s="1307" t="s">
        <v>51</v>
      </c>
      <c r="O982" s="928">
        <v>3027657197</v>
      </c>
      <c r="P982" s="928"/>
      <c r="Q982" s="928"/>
      <c r="R982" s="928" t="s">
        <v>380</v>
      </c>
      <c r="S982" s="928" t="s">
        <v>54</v>
      </c>
      <c r="T982" s="928" t="s">
        <v>7209</v>
      </c>
      <c r="U982" s="928"/>
      <c r="V982" s="1352"/>
      <c r="W982" s="1352"/>
      <c r="X982" s="1352"/>
      <c r="Y982" s="1352"/>
      <c r="Z982" s="1352"/>
      <c r="AA982" s="1352"/>
      <c r="AB982" s="1352"/>
      <c r="AC982" s="1352"/>
      <c r="AD982" s="1352"/>
      <c r="AE982" s="1352"/>
      <c r="AF982" s="1268"/>
      <c r="AG982" s="1268"/>
      <c r="AH982" s="1268"/>
      <c r="AI982" s="1268"/>
      <c r="AJ982" s="1268"/>
      <c r="AK982" s="1268"/>
      <c r="AL982" s="1268"/>
      <c r="AM982" s="1268"/>
      <c r="AN982" s="1268"/>
      <c r="AO982" s="1353"/>
    </row>
    <row r="983" spans="1:41" s="1249" customFormat="1" ht="13.8" hidden="1" x14ac:dyDescent="0.3">
      <c r="A983" s="928" t="s">
        <v>7488</v>
      </c>
      <c r="B983" s="928" t="s">
        <v>9478</v>
      </c>
      <c r="C983" s="928">
        <v>7122</v>
      </c>
      <c r="D983" s="928" t="s">
        <v>376</v>
      </c>
      <c r="E983" s="928" t="s">
        <v>5645</v>
      </c>
      <c r="F983" s="928" t="s">
        <v>10813</v>
      </c>
      <c r="G983" s="928" t="s">
        <v>303</v>
      </c>
      <c r="H983" s="928" t="s">
        <v>9045</v>
      </c>
      <c r="I983" s="928" t="s">
        <v>10814</v>
      </c>
      <c r="J983" s="928" t="s">
        <v>431</v>
      </c>
      <c r="K983" s="928">
        <v>1034929138</v>
      </c>
      <c r="L983" s="1391">
        <v>44302</v>
      </c>
      <c r="M983" s="1307">
        <v>4</v>
      </c>
      <c r="N983" s="1307" t="s">
        <v>51</v>
      </c>
      <c r="O983" s="928">
        <v>3027657197</v>
      </c>
      <c r="P983" s="928"/>
      <c r="Q983" s="928"/>
      <c r="R983" s="928" t="s">
        <v>380</v>
      </c>
      <c r="S983" s="928" t="s">
        <v>54</v>
      </c>
      <c r="T983" s="928" t="s">
        <v>7209</v>
      </c>
      <c r="U983" s="928"/>
      <c r="V983" s="1352"/>
      <c r="W983" s="1352"/>
      <c r="X983" s="1352"/>
      <c r="Y983" s="1352"/>
      <c r="Z983" s="1352"/>
      <c r="AA983" s="1352"/>
      <c r="AB983" s="1352"/>
      <c r="AC983" s="1352"/>
      <c r="AD983" s="1352"/>
      <c r="AE983" s="1352"/>
      <c r="AF983" s="1268"/>
      <c r="AG983" s="1268"/>
      <c r="AH983" s="1268"/>
      <c r="AI983" s="1268"/>
      <c r="AJ983" s="1268"/>
      <c r="AK983" s="1268"/>
      <c r="AL983" s="1268"/>
      <c r="AM983" s="1268"/>
      <c r="AN983" s="1268"/>
      <c r="AO983" s="1353"/>
    </row>
    <row r="984" spans="1:41" s="1249" customFormat="1" ht="13.8" hidden="1" x14ac:dyDescent="0.3">
      <c r="A984" s="928" t="s">
        <v>7488</v>
      </c>
      <c r="B984" s="928" t="s">
        <v>9478</v>
      </c>
      <c r="C984" s="928">
        <v>7123</v>
      </c>
      <c r="D984" s="928" t="s">
        <v>376</v>
      </c>
      <c r="E984" s="928" t="s">
        <v>10815</v>
      </c>
      <c r="F984" s="928"/>
      <c r="G984" s="928" t="s">
        <v>9975</v>
      </c>
      <c r="H984" s="928" t="s">
        <v>229</v>
      </c>
      <c r="I984" s="928" t="s">
        <v>10816</v>
      </c>
      <c r="J984" s="928" t="s">
        <v>431</v>
      </c>
      <c r="K984" s="928">
        <v>1037489545</v>
      </c>
      <c r="L984" s="1391">
        <v>45443</v>
      </c>
      <c r="M984" s="1307">
        <v>1</v>
      </c>
      <c r="N984" s="1307" t="s">
        <v>51</v>
      </c>
      <c r="O984" s="928">
        <v>3027657197</v>
      </c>
      <c r="P984" s="928"/>
      <c r="Q984" s="928"/>
      <c r="R984" s="928" t="s">
        <v>380</v>
      </c>
      <c r="S984" s="928" t="s">
        <v>54</v>
      </c>
      <c r="T984" s="928" t="s">
        <v>7209</v>
      </c>
      <c r="U984" s="928"/>
      <c r="V984" s="1352"/>
      <c r="W984" s="1352"/>
      <c r="X984" s="1352"/>
      <c r="Y984" s="1352"/>
      <c r="Z984" s="1352"/>
      <c r="AA984" s="1352"/>
      <c r="AB984" s="1352"/>
      <c r="AC984" s="1352"/>
      <c r="AD984" s="1352"/>
      <c r="AE984" s="1352"/>
      <c r="AF984" s="1268"/>
      <c r="AG984" s="1268"/>
      <c r="AH984" s="1268"/>
      <c r="AI984" s="1268"/>
      <c r="AJ984" s="1268"/>
      <c r="AK984" s="1268"/>
      <c r="AL984" s="1268"/>
      <c r="AM984" s="1268"/>
      <c r="AN984" s="1268"/>
      <c r="AO984" s="1353"/>
    </row>
    <row r="985" spans="1:41" s="1249" customFormat="1" ht="13.8" hidden="1" x14ac:dyDescent="0.3">
      <c r="A985" s="928" t="s">
        <v>7488</v>
      </c>
      <c r="B985" s="928" t="s">
        <v>9478</v>
      </c>
      <c r="C985" s="928">
        <v>7124</v>
      </c>
      <c r="D985" s="928" t="s">
        <v>376</v>
      </c>
      <c r="E985" s="928" t="s">
        <v>530</v>
      </c>
      <c r="F985" s="928"/>
      <c r="G985" s="928" t="s">
        <v>9975</v>
      </c>
      <c r="H985" s="928" t="s">
        <v>4787</v>
      </c>
      <c r="I985" s="928" t="s">
        <v>10817</v>
      </c>
      <c r="J985" s="928" t="s">
        <v>50</v>
      </c>
      <c r="K985" s="928">
        <v>7487331</v>
      </c>
      <c r="L985" s="1391">
        <v>24950</v>
      </c>
      <c r="M985" s="1307">
        <v>57</v>
      </c>
      <c r="N985" s="1307" t="s">
        <v>379</v>
      </c>
      <c r="O985" s="928">
        <v>3027657197</v>
      </c>
      <c r="P985" s="928"/>
      <c r="Q985" s="928"/>
      <c r="R985" s="928" t="s">
        <v>380</v>
      </c>
      <c r="S985" s="928" t="s">
        <v>54</v>
      </c>
      <c r="T985" s="928" t="s">
        <v>7209</v>
      </c>
      <c r="U985" s="928"/>
      <c r="V985" s="1352"/>
      <c r="W985" s="1352"/>
      <c r="X985" s="1352"/>
      <c r="Y985" s="1352"/>
      <c r="Z985" s="1352"/>
      <c r="AA985" s="1352"/>
      <c r="AB985" s="1352"/>
      <c r="AC985" s="1352"/>
      <c r="AD985" s="1352"/>
      <c r="AE985" s="1352"/>
      <c r="AF985" s="1268"/>
      <c r="AG985" s="1268"/>
      <c r="AH985" s="1268"/>
      <c r="AI985" s="1268"/>
      <c r="AJ985" s="1268"/>
      <c r="AK985" s="1268"/>
      <c r="AL985" s="1268"/>
      <c r="AM985" s="1268"/>
      <c r="AN985" s="1268"/>
      <c r="AO985" s="1353"/>
    </row>
    <row r="986" spans="1:41" s="1249" customFormat="1" ht="13.8" hidden="1" x14ac:dyDescent="0.3">
      <c r="A986" s="928" t="s">
        <v>7488</v>
      </c>
      <c r="B986" s="928" t="s">
        <v>9478</v>
      </c>
      <c r="C986" s="928">
        <v>7131</v>
      </c>
      <c r="D986" s="928" t="s">
        <v>376</v>
      </c>
      <c r="E986" s="928" t="s">
        <v>10818</v>
      </c>
      <c r="F986" s="928"/>
      <c r="G986" s="928" t="s">
        <v>2361</v>
      </c>
      <c r="H986" s="928" t="s">
        <v>9818</v>
      </c>
      <c r="I986" s="928" t="s">
        <v>10819</v>
      </c>
      <c r="J986" s="928" t="s">
        <v>50</v>
      </c>
      <c r="K986" s="928">
        <v>70523040</v>
      </c>
      <c r="L986" s="1391">
        <v>24270</v>
      </c>
      <c r="M986" s="1307">
        <v>59</v>
      </c>
      <c r="N986" s="1307" t="s">
        <v>379</v>
      </c>
      <c r="O986" s="928">
        <v>3003877219</v>
      </c>
      <c r="P986" s="928"/>
      <c r="Q986" s="928"/>
      <c r="R986" s="928" t="s">
        <v>380</v>
      </c>
      <c r="S986" s="928" t="s">
        <v>54</v>
      </c>
      <c r="T986" s="928" t="s">
        <v>2174</v>
      </c>
      <c r="U986" s="928"/>
      <c r="V986" s="1352"/>
      <c r="W986" s="1352"/>
      <c r="X986" s="1352"/>
      <c r="Y986" s="1352"/>
      <c r="Z986" s="1352"/>
      <c r="AA986" s="1352"/>
      <c r="AB986" s="1352"/>
      <c r="AC986" s="1352"/>
      <c r="AD986" s="1352"/>
      <c r="AE986" s="1352"/>
      <c r="AF986" s="1268"/>
      <c r="AG986" s="1268"/>
      <c r="AH986" s="1268"/>
      <c r="AI986" s="1268"/>
      <c r="AJ986" s="1268"/>
      <c r="AK986" s="1268"/>
      <c r="AL986" s="1268"/>
      <c r="AM986" s="1268"/>
      <c r="AN986" s="1268"/>
      <c r="AO986" s="1353"/>
    </row>
    <row r="987" spans="1:41" s="1249" customFormat="1" ht="13.8" hidden="1" x14ac:dyDescent="0.3">
      <c r="A987" s="928" t="s">
        <v>7488</v>
      </c>
      <c r="B987" s="928" t="s">
        <v>9478</v>
      </c>
      <c r="C987" s="928">
        <v>7141</v>
      </c>
      <c r="D987" s="928" t="s">
        <v>376</v>
      </c>
      <c r="E987" s="928" t="s">
        <v>328</v>
      </c>
      <c r="F987" s="928"/>
      <c r="G987" s="928" t="s">
        <v>689</v>
      </c>
      <c r="H987" s="928" t="s">
        <v>252</v>
      </c>
      <c r="I987" s="928" t="s">
        <v>10820</v>
      </c>
      <c r="J987" s="928" t="s">
        <v>390</v>
      </c>
      <c r="K987" s="928">
        <v>1129685563</v>
      </c>
      <c r="L987" s="1391">
        <v>42455</v>
      </c>
      <c r="M987" s="1307">
        <v>9</v>
      </c>
      <c r="N987" s="1307" t="s">
        <v>51</v>
      </c>
      <c r="O987" s="928">
        <v>3148895141</v>
      </c>
      <c r="P987" s="928"/>
      <c r="Q987" s="928"/>
      <c r="R987" s="928" t="s">
        <v>380</v>
      </c>
      <c r="S987" s="928" t="s">
        <v>54</v>
      </c>
      <c r="T987" s="928" t="s">
        <v>2174</v>
      </c>
      <c r="U987" s="928"/>
      <c r="V987" s="1352"/>
      <c r="W987" s="1352"/>
      <c r="X987" s="1352"/>
      <c r="Y987" s="1352"/>
      <c r="Z987" s="1352"/>
      <c r="AA987" s="1352"/>
      <c r="AB987" s="1352"/>
      <c r="AC987" s="1352"/>
      <c r="AD987" s="1352"/>
      <c r="AE987" s="1352"/>
      <c r="AF987" s="1268"/>
      <c r="AG987" s="1268"/>
      <c r="AH987" s="1268"/>
      <c r="AI987" s="1268"/>
      <c r="AJ987" s="1268"/>
      <c r="AK987" s="1268"/>
      <c r="AL987" s="1268"/>
      <c r="AM987" s="1268"/>
      <c r="AN987" s="1268"/>
      <c r="AO987" s="1353"/>
    </row>
    <row r="988" spans="1:41" s="1249" customFormat="1" ht="13.8" hidden="1" x14ac:dyDescent="0.3">
      <c r="A988" s="928" t="s">
        <v>7488</v>
      </c>
      <c r="B988" s="928" t="s">
        <v>9478</v>
      </c>
      <c r="C988" s="928">
        <v>7161</v>
      </c>
      <c r="D988" s="928" t="s">
        <v>376</v>
      </c>
      <c r="E988" s="928" t="s">
        <v>1482</v>
      </c>
      <c r="F988" s="928"/>
      <c r="G988" s="928" t="s">
        <v>5065</v>
      </c>
      <c r="H988" s="928" t="s">
        <v>3258</v>
      </c>
      <c r="I988" s="928" t="s">
        <v>10821</v>
      </c>
      <c r="J988" s="928" t="s">
        <v>431</v>
      </c>
      <c r="K988" s="928">
        <v>1037487843</v>
      </c>
      <c r="L988" s="1391">
        <v>44215</v>
      </c>
      <c r="M988" s="1307">
        <v>4</v>
      </c>
      <c r="N988" s="1307" t="s">
        <v>51</v>
      </c>
      <c r="O988" s="928">
        <v>3138754135</v>
      </c>
      <c r="P988" s="928"/>
      <c r="Q988" s="928"/>
      <c r="R988" s="928" t="s">
        <v>380</v>
      </c>
      <c r="S988" s="928" t="s">
        <v>54</v>
      </c>
      <c r="T988" s="928" t="s">
        <v>2174</v>
      </c>
      <c r="U988" s="928"/>
      <c r="V988" s="1352"/>
      <c r="W988" s="1352"/>
      <c r="X988" s="1352"/>
      <c r="Y988" s="1352"/>
      <c r="Z988" s="1352"/>
      <c r="AA988" s="1352"/>
      <c r="AB988" s="1352"/>
      <c r="AC988" s="1352"/>
      <c r="AD988" s="1352"/>
      <c r="AE988" s="1352"/>
      <c r="AF988" s="1268"/>
      <c r="AG988" s="1268"/>
      <c r="AH988" s="1268"/>
      <c r="AI988" s="1268"/>
      <c r="AJ988" s="1268"/>
      <c r="AK988" s="1268"/>
      <c r="AL988" s="1268"/>
      <c r="AM988" s="1268"/>
      <c r="AN988" s="1268"/>
      <c r="AO988" s="1353"/>
    </row>
    <row r="989" spans="1:41" s="1249" customFormat="1" ht="13.8" hidden="1" x14ac:dyDescent="0.3">
      <c r="A989" s="928" t="s">
        <v>7488</v>
      </c>
      <c r="B989" s="928" t="s">
        <v>9478</v>
      </c>
      <c r="C989" s="928">
        <v>7162</v>
      </c>
      <c r="D989" s="928" t="s">
        <v>376</v>
      </c>
      <c r="E989" s="928" t="s">
        <v>581</v>
      </c>
      <c r="F989" s="928" t="s">
        <v>378</v>
      </c>
      <c r="G989" s="928" t="s">
        <v>3258</v>
      </c>
      <c r="H989" s="928" t="s">
        <v>9472</v>
      </c>
      <c r="I989" s="928" t="s">
        <v>10822</v>
      </c>
      <c r="J989" s="928" t="s">
        <v>390</v>
      </c>
      <c r="K989" s="928">
        <v>1037481400</v>
      </c>
      <c r="L989" s="1391">
        <v>40719</v>
      </c>
      <c r="M989" s="1307">
        <v>14</v>
      </c>
      <c r="N989" s="1307" t="s">
        <v>379</v>
      </c>
      <c r="O989" s="928">
        <v>3138754135</v>
      </c>
      <c r="P989" s="928"/>
      <c r="Q989" s="928"/>
      <c r="R989" s="928" t="s">
        <v>380</v>
      </c>
      <c r="S989" s="928" t="s">
        <v>54</v>
      </c>
      <c r="T989" s="928" t="s">
        <v>2174</v>
      </c>
      <c r="U989" s="928"/>
      <c r="V989" s="1352"/>
      <c r="W989" s="1352"/>
      <c r="X989" s="1352"/>
      <c r="Y989" s="1352"/>
      <c r="Z989" s="1352"/>
      <c r="AA989" s="1352"/>
      <c r="AB989" s="1352"/>
      <c r="AC989" s="1352"/>
      <c r="AD989" s="1352"/>
      <c r="AE989" s="1352"/>
      <c r="AF989" s="1268"/>
      <c r="AG989" s="1268"/>
      <c r="AH989" s="1268"/>
      <c r="AI989" s="1268"/>
      <c r="AJ989" s="1268"/>
      <c r="AK989" s="1268"/>
      <c r="AL989" s="1268"/>
      <c r="AM989" s="1268"/>
      <c r="AN989" s="1268"/>
      <c r="AO989" s="1353"/>
    </row>
    <row r="990" spans="1:41" s="1249" customFormat="1" ht="13.8" hidden="1" x14ac:dyDescent="0.3">
      <c r="A990" s="928" t="s">
        <v>7488</v>
      </c>
      <c r="B990" s="928" t="s">
        <v>9478</v>
      </c>
      <c r="C990" s="928">
        <v>7171</v>
      </c>
      <c r="D990" s="928" t="s">
        <v>376</v>
      </c>
      <c r="E990" s="928" t="s">
        <v>10823</v>
      </c>
      <c r="F990" s="928"/>
      <c r="G990" s="928" t="s">
        <v>5611</v>
      </c>
      <c r="H990" s="928" t="s">
        <v>689</v>
      </c>
      <c r="I990" s="928" t="s">
        <v>10824</v>
      </c>
      <c r="J990" s="928" t="s">
        <v>431</v>
      </c>
      <c r="K990" s="928">
        <v>1037488804</v>
      </c>
      <c r="L990" s="1391">
        <v>44805</v>
      </c>
      <c r="M990" s="1307">
        <v>3</v>
      </c>
      <c r="N990" s="1307" t="s">
        <v>379</v>
      </c>
      <c r="O990" s="928">
        <v>3136150295</v>
      </c>
      <c r="P990" s="928"/>
      <c r="Q990" s="928"/>
      <c r="R990" s="928" t="s">
        <v>380</v>
      </c>
      <c r="S990" s="928" t="s">
        <v>54</v>
      </c>
      <c r="T990" s="928" t="s">
        <v>2174</v>
      </c>
      <c r="U990" s="928"/>
      <c r="V990" s="1352"/>
      <c r="W990" s="1352"/>
      <c r="X990" s="1352"/>
      <c r="Y990" s="1352"/>
      <c r="Z990" s="1352"/>
      <c r="AA990" s="1352"/>
      <c r="AB990" s="1352"/>
      <c r="AC990" s="1352"/>
      <c r="AD990" s="1352"/>
      <c r="AE990" s="1352"/>
      <c r="AF990" s="1268"/>
      <c r="AG990" s="1268"/>
      <c r="AH990" s="1268"/>
      <c r="AI990" s="1268"/>
      <c r="AJ990" s="1268"/>
      <c r="AK990" s="1268"/>
      <c r="AL990" s="1268"/>
      <c r="AM990" s="1268"/>
      <c r="AN990" s="1268"/>
      <c r="AO990" s="1353"/>
    </row>
    <row r="991" spans="1:41" s="1249" customFormat="1" ht="13.8" hidden="1" x14ac:dyDescent="0.3">
      <c r="A991" s="928" t="s">
        <v>7488</v>
      </c>
      <c r="B991" s="928" t="s">
        <v>9478</v>
      </c>
      <c r="C991" s="928">
        <v>7191</v>
      </c>
      <c r="D991" s="928" t="s">
        <v>376</v>
      </c>
      <c r="E991" s="928" t="s">
        <v>199</v>
      </c>
      <c r="F991" s="928" t="s">
        <v>93</v>
      </c>
      <c r="G991" s="928" t="s">
        <v>125</v>
      </c>
      <c r="H991" s="928" t="s">
        <v>587</v>
      </c>
      <c r="I991" s="928" t="s">
        <v>10825</v>
      </c>
      <c r="J991" s="928" t="s">
        <v>390</v>
      </c>
      <c r="K991" s="928">
        <v>1037478206</v>
      </c>
      <c r="L991" s="1391">
        <v>39575</v>
      </c>
      <c r="M991" s="1307">
        <v>17</v>
      </c>
      <c r="N991" s="1307" t="s">
        <v>51</v>
      </c>
      <c r="O991" s="928">
        <v>3508962462</v>
      </c>
      <c r="P991" s="928"/>
      <c r="Q991" s="928"/>
      <c r="R991" s="928" t="s">
        <v>380</v>
      </c>
      <c r="S991" s="928" t="s">
        <v>54</v>
      </c>
      <c r="T991" s="928" t="s">
        <v>9848</v>
      </c>
      <c r="U991" s="928"/>
      <c r="V991" s="1352"/>
      <c r="W991" s="1352"/>
      <c r="X991" s="1352"/>
      <c r="Y991" s="1352"/>
      <c r="Z991" s="1352"/>
      <c r="AA991" s="1352"/>
      <c r="AB991" s="1352"/>
      <c r="AC991" s="1352"/>
      <c r="AD991" s="1352"/>
      <c r="AE991" s="1352"/>
      <c r="AF991" s="1268"/>
      <c r="AG991" s="1268"/>
      <c r="AH991" s="1268"/>
      <c r="AI991" s="1268"/>
      <c r="AJ991" s="1268"/>
      <c r="AK991" s="1268"/>
      <c r="AL991" s="1268"/>
      <c r="AM991" s="1268"/>
      <c r="AN991" s="1268"/>
      <c r="AO991" s="1353"/>
    </row>
    <row r="992" spans="1:41" s="1249" customFormat="1" ht="13.8" hidden="1" x14ac:dyDescent="0.3">
      <c r="A992" s="928" t="s">
        <v>7488</v>
      </c>
      <c r="B992" s="928" t="s">
        <v>9478</v>
      </c>
      <c r="C992" s="928">
        <v>7192</v>
      </c>
      <c r="D992" s="928" t="s">
        <v>376</v>
      </c>
      <c r="E992" s="928" t="s">
        <v>10826</v>
      </c>
      <c r="F992" s="928" t="s">
        <v>378</v>
      </c>
      <c r="G992" s="928" t="s">
        <v>4775</v>
      </c>
      <c r="H992" s="928" t="s">
        <v>587</v>
      </c>
      <c r="I992" s="928" t="s">
        <v>10827</v>
      </c>
      <c r="J992" s="928" t="s">
        <v>431</v>
      </c>
      <c r="K992" s="928">
        <v>1037487544</v>
      </c>
      <c r="L992" s="1391">
        <v>43957</v>
      </c>
      <c r="M992" s="1307">
        <v>5</v>
      </c>
      <c r="N992" s="1307" t="s">
        <v>379</v>
      </c>
      <c r="O992" s="928">
        <v>3508962462</v>
      </c>
      <c r="P992" s="928"/>
      <c r="Q992" s="928"/>
      <c r="R992" s="928" t="s">
        <v>380</v>
      </c>
      <c r="S992" s="928" t="s">
        <v>54</v>
      </c>
      <c r="T992" s="928" t="s">
        <v>9848</v>
      </c>
      <c r="U992" s="928"/>
      <c r="V992" s="1352"/>
      <c r="W992" s="1352"/>
      <c r="X992" s="1352"/>
      <c r="Y992" s="1352"/>
      <c r="Z992" s="1352"/>
      <c r="AA992" s="1352"/>
      <c r="AB992" s="1352"/>
      <c r="AC992" s="1352"/>
      <c r="AD992" s="1352"/>
      <c r="AE992" s="1352"/>
      <c r="AF992" s="1268"/>
      <c r="AG992" s="1268"/>
      <c r="AH992" s="1268"/>
      <c r="AI992" s="1268"/>
      <c r="AJ992" s="1268"/>
      <c r="AK992" s="1268"/>
      <c r="AL992" s="1268"/>
      <c r="AM992" s="1268"/>
      <c r="AN992" s="1268"/>
      <c r="AO992" s="1574"/>
    </row>
    <row r="993" spans="1:43" s="1249" customFormat="1" ht="13.8" x14ac:dyDescent="0.3">
      <c r="A993" s="928" t="s">
        <v>7488</v>
      </c>
      <c r="B993" s="928" t="s">
        <v>9478</v>
      </c>
      <c r="C993" s="928">
        <v>720</v>
      </c>
      <c r="D993" s="928" t="s">
        <v>45</v>
      </c>
      <c r="E993" s="928" t="s">
        <v>10828</v>
      </c>
      <c r="F993" s="928"/>
      <c r="G993" s="928" t="s">
        <v>2753</v>
      </c>
      <c r="H993" s="928" t="s">
        <v>4437</v>
      </c>
      <c r="I993" s="1540" t="s">
        <v>10829</v>
      </c>
      <c r="J993" s="928" t="s">
        <v>50</v>
      </c>
      <c r="K993" s="928">
        <v>22143844</v>
      </c>
      <c r="L993" s="1391">
        <v>24828</v>
      </c>
      <c r="M993" s="1307">
        <v>58</v>
      </c>
      <c r="N993" s="1307" t="s">
        <v>51</v>
      </c>
      <c r="O993" s="928">
        <v>3238673077</v>
      </c>
      <c r="P993" s="928"/>
      <c r="Q993" s="928"/>
      <c r="R993" s="928" t="s">
        <v>380</v>
      </c>
      <c r="S993" s="928" t="s">
        <v>54</v>
      </c>
      <c r="T993" s="928" t="s">
        <v>9492</v>
      </c>
      <c r="U993" s="1280" t="s">
        <v>2895</v>
      </c>
      <c r="V993" s="1352" t="s">
        <v>57</v>
      </c>
      <c r="W993" s="1352" t="s">
        <v>57</v>
      </c>
      <c r="X993" s="1352" t="s">
        <v>57</v>
      </c>
      <c r="Y993" s="1456"/>
      <c r="Z993" s="1456"/>
      <c r="AA993" s="1456"/>
      <c r="AB993" s="1456"/>
      <c r="AC993" s="1456"/>
      <c r="AD993" s="1446" t="s">
        <v>58</v>
      </c>
      <c r="AE993" s="1456"/>
      <c r="AF993" s="1268" t="s">
        <v>59</v>
      </c>
      <c r="AG993" s="1268" t="s">
        <v>57</v>
      </c>
      <c r="AH993" s="1268" t="s">
        <v>59</v>
      </c>
      <c r="AI993" s="1268" t="s">
        <v>59</v>
      </c>
      <c r="AJ993" s="1268" t="s">
        <v>59</v>
      </c>
      <c r="AK993" s="1268" t="s">
        <v>59</v>
      </c>
      <c r="AL993" s="1268" t="s">
        <v>258</v>
      </c>
      <c r="AM993" s="1268"/>
      <c r="AN993" s="1264"/>
      <c r="AO993" s="1447" t="s">
        <v>61</v>
      </c>
      <c r="AP993" s="1350"/>
      <c r="AQ993" s="809" t="str" cm="1">
        <f t="array" ref="AQ993">IF(AD993="NO FAVORABLE","NO FAVORABLE",IF(SUMPRODUCT(--(TRIM(AF993:AK993)&lt;&gt;"SI"),--(TRIM(AF993:AK993)&lt;&gt;"NA"))&gt;0,"SUBSANAR","APROBADA CR"))</f>
        <v>APROBADA CR</v>
      </c>
    </row>
    <row r="994" spans="1:43" s="1249" customFormat="1" ht="13.8" hidden="1" x14ac:dyDescent="0.3">
      <c r="A994" s="928" t="s">
        <v>7488</v>
      </c>
      <c r="B994" s="928" t="s">
        <v>9478</v>
      </c>
      <c r="C994" s="928">
        <v>7201</v>
      </c>
      <c r="D994" s="928" t="s">
        <v>376</v>
      </c>
      <c r="E994" s="928" t="s">
        <v>1511</v>
      </c>
      <c r="F994" s="928"/>
      <c r="G994" s="928" t="s">
        <v>400</v>
      </c>
      <c r="H994" s="928" t="s">
        <v>88</v>
      </c>
      <c r="I994" s="928" t="s">
        <v>10830</v>
      </c>
      <c r="J994" s="928" t="s">
        <v>431</v>
      </c>
      <c r="K994" s="928">
        <v>1037482411</v>
      </c>
      <c r="L994" s="1391">
        <v>41116</v>
      </c>
      <c r="M994" s="1307">
        <v>13</v>
      </c>
      <c r="N994" s="1307" t="s">
        <v>51</v>
      </c>
      <c r="O994" s="928">
        <v>3238673077</v>
      </c>
      <c r="P994" s="928"/>
      <c r="Q994" s="928"/>
      <c r="R994" s="928" t="s">
        <v>380</v>
      </c>
      <c r="S994" s="928" t="s">
        <v>54</v>
      </c>
      <c r="T994" s="928" t="s">
        <v>9492</v>
      </c>
      <c r="U994" s="928"/>
      <c r="V994" s="1352"/>
      <c r="W994" s="1352"/>
      <c r="X994" s="1352"/>
      <c r="Y994" s="1352"/>
      <c r="Z994" s="1352"/>
      <c r="AA994" s="1352"/>
      <c r="AB994" s="1352"/>
      <c r="AC994" s="1352"/>
      <c r="AD994" s="1352"/>
      <c r="AE994" s="1352"/>
      <c r="AF994" s="1268"/>
      <c r="AG994" s="1268"/>
      <c r="AH994" s="1268"/>
      <c r="AI994" s="1268"/>
      <c r="AJ994" s="1268"/>
      <c r="AK994" s="1268"/>
      <c r="AL994" s="1268"/>
      <c r="AM994" s="1268"/>
      <c r="AN994" s="1268"/>
      <c r="AO994" s="1582"/>
    </row>
    <row r="995" spans="1:43" s="1249" customFormat="1" ht="13.8" x14ac:dyDescent="0.3">
      <c r="A995" s="928" t="s">
        <v>7488</v>
      </c>
      <c r="B995" s="928" t="s">
        <v>9478</v>
      </c>
      <c r="C995" s="928">
        <v>721</v>
      </c>
      <c r="D995" s="928" t="s">
        <v>45</v>
      </c>
      <c r="E995" s="928" t="s">
        <v>1911</v>
      </c>
      <c r="F995" s="928" t="s">
        <v>145</v>
      </c>
      <c r="G995" s="928" t="s">
        <v>5183</v>
      </c>
      <c r="H995" s="928" t="s">
        <v>7218</v>
      </c>
      <c r="I995" s="1540" t="s">
        <v>10831</v>
      </c>
      <c r="J995" s="928" t="s">
        <v>50</v>
      </c>
      <c r="K995" s="928">
        <v>1067936925</v>
      </c>
      <c r="L995" s="1391">
        <v>34697</v>
      </c>
      <c r="M995" s="1307">
        <v>31</v>
      </c>
      <c r="N995" s="1307" t="s">
        <v>51</v>
      </c>
      <c r="O995" s="928">
        <v>3248224831</v>
      </c>
      <c r="P995" s="928"/>
      <c r="Q995" s="928"/>
      <c r="R995" s="928" t="s">
        <v>380</v>
      </c>
      <c r="S995" s="928" t="s">
        <v>54</v>
      </c>
      <c r="T995" s="928" t="s">
        <v>9492</v>
      </c>
      <c r="U995" s="928"/>
      <c r="V995" s="1352" t="s">
        <v>57</v>
      </c>
      <c r="W995" s="1352" t="s">
        <v>57</v>
      </c>
      <c r="X995" s="1352" t="s">
        <v>57</v>
      </c>
      <c r="Y995" s="1456"/>
      <c r="Z995" s="1456"/>
      <c r="AA995" s="1456"/>
      <c r="AB995" s="1456"/>
      <c r="AC995" s="1456"/>
      <c r="AD995" s="1446" t="s">
        <v>58</v>
      </c>
      <c r="AE995" s="1456"/>
      <c r="AF995" s="1268" t="s">
        <v>59</v>
      </c>
      <c r="AG995" s="1268" t="s">
        <v>57</v>
      </c>
      <c r="AH995" s="1268" t="s">
        <v>59</v>
      </c>
      <c r="AI995" s="1268" t="s">
        <v>59</v>
      </c>
      <c r="AJ995" s="1268" t="s">
        <v>59</v>
      </c>
      <c r="AK995" s="1268" t="s">
        <v>59</v>
      </c>
      <c r="AL995" s="1268" t="s">
        <v>174</v>
      </c>
      <c r="AM995" s="1268"/>
      <c r="AN995" s="1264"/>
      <c r="AO995" s="1447" t="s">
        <v>61</v>
      </c>
      <c r="AP995" s="1350"/>
      <c r="AQ995" s="809" t="str" cm="1">
        <f t="array" ref="AQ995">IF(AD995="NO FAVORABLE","NO FAVORABLE",IF(SUMPRODUCT(--(TRIM(AF995:AK995)&lt;&gt;"SI"),--(TRIM(AF995:AK995)&lt;&gt;"NA"))&gt;0,"SUBSANAR","APROBADA CR"))</f>
        <v>APROBADA CR</v>
      </c>
    </row>
    <row r="996" spans="1:43" s="1249" customFormat="1" ht="13.8" hidden="1" x14ac:dyDescent="0.3">
      <c r="A996" s="928" t="s">
        <v>7488</v>
      </c>
      <c r="B996" s="928" t="s">
        <v>9478</v>
      </c>
      <c r="C996" s="928">
        <v>7211</v>
      </c>
      <c r="D996" s="928" t="s">
        <v>376</v>
      </c>
      <c r="E996" s="928" t="s">
        <v>1911</v>
      </c>
      <c r="F996" s="928" t="s">
        <v>1118</v>
      </c>
      <c r="G996" s="928" t="s">
        <v>4778</v>
      </c>
      <c r="H996" s="928" t="s">
        <v>5183</v>
      </c>
      <c r="I996" s="928" t="s">
        <v>10832</v>
      </c>
      <c r="J996" s="928" t="s">
        <v>390</v>
      </c>
      <c r="K996" s="928">
        <v>1037486770</v>
      </c>
      <c r="L996" s="1391">
        <v>43242</v>
      </c>
      <c r="M996" s="1307">
        <v>7</v>
      </c>
      <c r="N996" s="1307" t="s">
        <v>51</v>
      </c>
      <c r="O996" s="928">
        <v>3248224831</v>
      </c>
      <c r="P996" s="928"/>
      <c r="Q996" s="928"/>
      <c r="R996" s="928" t="s">
        <v>380</v>
      </c>
      <c r="S996" s="928" t="s">
        <v>54</v>
      </c>
      <c r="T996" s="928" t="s">
        <v>9492</v>
      </c>
      <c r="U996" s="928"/>
      <c r="V996" s="1352"/>
      <c r="W996" s="1352"/>
      <c r="X996" s="1352"/>
      <c r="Y996" s="1352"/>
      <c r="Z996" s="1352"/>
      <c r="AA996" s="1352"/>
      <c r="AB996" s="1352"/>
      <c r="AC996" s="1352"/>
      <c r="AD996" s="1352"/>
      <c r="AE996" s="1352"/>
      <c r="AF996" s="1268"/>
      <c r="AG996" s="1268"/>
      <c r="AH996" s="1268"/>
      <c r="AI996" s="1268"/>
      <c r="AJ996" s="1268"/>
      <c r="AK996" s="1268"/>
      <c r="AL996" s="1268"/>
      <c r="AM996" s="1268"/>
      <c r="AN996" s="1268"/>
      <c r="AO996" s="1582"/>
    </row>
    <row r="997" spans="1:43" s="1249" customFormat="1" ht="13.8" x14ac:dyDescent="0.3">
      <c r="A997" s="928" t="s">
        <v>7488</v>
      </c>
      <c r="B997" s="928" t="s">
        <v>9478</v>
      </c>
      <c r="C997" s="928">
        <v>722</v>
      </c>
      <c r="D997" s="928" t="s">
        <v>45</v>
      </c>
      <c r="E997" s="928" t="s">
        <v>8673</v>
      </c>
      <c r="F997" s="928"/>
      <c r="G997" s="928" t="s">
        <v>602</v>
      </c>
      <c r="H997" s="928" t="s">
        <v>252</v>
      </c>
      <c r="I997" s="1540" t="s">
        <v>10833</v>
      </c>
      <c r="J997" s="928" t="s">
        <v>50</v>
      </c>
      <c r="K997" s="928">
        <v>1037470847</v>
      </c>
      <c r="L997" s="1391">
        <v>29916</v>
      </c>
      <c r="M997" s="1307">
        <v>44</v>
      </c>
      <c r="N997" s="1307" t="s">
        <v>51</v>
      </c>
      <c r="O997" s="928">
        <v>3503482074</v>
      </c>
      <c r="P997" s="928"/>
      <c r="Q997" s="928"/>
      <c r="R997" s="928" t="s">
        <v>380</v>
      </c>
      <c r="S997" s="928" t="s">
        <v>54</v>
      </c>
      <c r="T997" s="928" t="s">
        <v>9492</v>
      </c>
      <c r="U997" s="928"/>
      <c r="V997" s="1352" t="s">
        <v>57</v>
      </c>
      <c r="W997" s="1352" t="s">
        <v>57</v>
      </c>
      <c r="X997" s="1352" t="s">
        <v>57</v>
      </c>
      <c r="Y997" s="1456"/>
      <c r="Z997" s="1456"/>
      <c r="AA997" s="1456"/>
      <c r="AB997" s="1456"/>
      <c r="AC997" s="1456"/>
      <c r="AD997" s="1446" t="s">
        <v>58</v>
      </c>
      <c r="AE997" s="1456"/>
      <c r="AF997" s="1268" t="s">
        <v>59</v>
      </c>
      <c r="AG997" s="1268" t="s">
        <v>57</v>
      </c>
      <c r="AH997" s="1268" t="s">
        <v>59</v>
      </c>
      <c r="AI997" s="1268" t="s">
        <v>59</v>
      </c>
      <c r="AJ997" s="1268" t="s">
        <v>59</v>
      </c>
      <c r="AK997" s="1268" t="s">
        <v>59</v>
      </c>
      <c r="AL997" s="1268" t="s">
        <v>194</v>
      </c>
      <c r="AM997" s="1268"/>
      <c r="AN997" s="1264"/>
      <c r="AO997" s="1447" t="s">
        <v>61</v>
      </c>
      <c r="AP997" s="1350"/>
      <c r="AQ997" s="809" t="str" cm="1">
        <f t="array" ref="AQ997">IF(AD997="NO FAVORABLE","NO FAVORABLE",IF(SUMPRODUCT(--(TRIM(AF997:AK997)&lt;&gt;"SI"),--(TRIM(AF997:AK997)&lt;&gt;"NA"))&gt;0,"SUBSANAR","APROBADA CR"))</f>
        <v>APROBADA CR</v>
      </c>
    </row>
    <row r="998" spans="1:43" s="1249" customFormat="1" ht="13.8" hidden="1" x14ac:dyDescent="0.3">
      <c r="A998" s="928" t="s">
        <v>7488</v>
      </c>
      <c r="B998" s="928" t="s">
        <v>9478</v>
      </c>
      <c r="C998" s="928">
        <v>7221</v>
      </c>
      <c r="D998" s="928" t="s">
        <v>376</v>
      </c>
      <c r="E998" s="928" t="s">
        <v>377</v>
      </c>
      <c r="F998" s="928" t="s">
        <v>424</v>
      </c>
      <c r="G998" s="928" t="s">
        <v>400</v>
      </c>
      <c r="H998" s="928" t="s">
        <v>602</v>
      </c>
      <c r="I998" s="928" t="s">
        <v>10834</v>
      </c>
      <c r="J998" s="928" t="s">
        <v>390</v>
      </c>
      <c r="K998" s="928">
        <v>1037479426</v>
      </c>
      <c r="L998" s="1391">
        <v>39670</v>
      </c>
      <c r="M998" s="1307">
        <v>17</v>
      </c>
      <c r="N998" s="1307" t="s">
        <v>379</v>
      </c>
      <c r="O998" s="928">
        <v>3503482074</v>
      </c>
      <c r="P998" s="928"/>
      <c r="Q998" s="928"/>
      <c r="R998" s="928" t="s">
        <v>380</v>
      </c>
      <c r="S998" s="928" t="s">
        <v>54</v>
      </c>
      <c r="T998" s="928" t="s">
        <v>9492</v>
      </c>
      <c r="U998" s="928"/>
      <c r="V998" s="1352"/>
      <c r="W998" s="1352"/>
      <c r="X998" s="1352"/>
      <c r="Y998" s="1352"/>
      <c r="Z998" s="1352"/>
      <c r="AA998" s="1352"/>
      <c r="AB998" s="1352"/>
      <c r="AC998" s="1352"/>
      <c r="AD998" s="1352"/>
      <c r="AE998" s="1352"/>
      <c r="AF998" s="1268"/>
      <c r="AG998" s="1268"/>
      <c r="AH998" s="1268"/>
      <c r="AI998" s="1268"/>
      <c r="AJ998" s="1268"/>
      <c r="AK998" s="1268"/>
      <c r="AL998" s="1268"/>
      <c r="AM998" s="1268"/>
      <c r="AN998" s="1268"/>
      <c r="AO998" s="1582"/>
    </row>
    <row r="999" spans="1:43" s="1249" customFormat="1" ht="13.8" x14ac:dyDescent="0.3">
      <c r="A999" s="928" t="s">
        <v>7488</v>
      </c>
      <c r="B999" s="928" t="s">
        <v>9478</v>
      </c>
      <c r="C999" s="928">
        <v>723</v>
      </c>
      <c r="D999" s="928" t="s">
        <v>45</v>
      </c>
      <c r="E999" s="928" t="s">
        <v>10835</v>
      </c>
      <c r="F999" s="928"/>
      <c r="G999" s="928" t="s">
        <v>386</v>
      </c>
      <c r="H999" s="928" t="s">
        <v>415</v>
      </c>
      <c r="I999" s="1540" t="s">
        <v>10836</v>
      </c>
      <c r="J999" s="928" t="s">
        <v>50</v>
      </c>
      <c r="K999" s="928">
        <v>1037471303</v>
      </c>
      <c r="L999" s="1391">
        <v>34509</v>
      </c>
      <c r="M999" s="1307">
        <v>31</v>
      </c>
      <c r="N999" s="1307" t="s">
        <v>51</v>
      </c>
      <c r="O999" s="928">
        <v>3503210588</v>
      </c>
      <c r="P999" s="928"/>
      <c r="Q999" s="928"/>
      <c r="R999" s="928" t="s">
        <v>380</v>
      </c>
      <c r="S999" s="928" t="s">
        <v>54</v>
      </c>
      <c r="T999" s="928" t="s">
        <v>9492</v>
      </c>
      <c r="U999" s="928"/>
      <c r="V999" s="1352" t="s">
        <v>57</v>
      </c>
      <c r="W999" s="1352" t="s">
        <v>57</v>
      </c>
      <c r="X999" s="1352" t="s">
        <v>57</v>
      </c>
      <c r="Y999" s="1456"/>
      <c r="Z999" s="1456"/>
      <c r="AA999" s="1456"/>
      <c r="AB999" s="1456"/>
      <c r="AC999" s="1456"/>
      <c r="AD999" s="1446" t="s">
        <v>58</v>
      </c>
      <c r="AE999" s="1456"/>
      <c r="AF999" s="1268" t="s">
        <v>59</v>
      </c>
      <c r="AG999" s="1268" t="s">
        <v>57</v>
      </c>
      <c r="AH999" s="1268" t="s">
        <v>59</v>
      </c>
      <c r="AI999" s="1268" t="s">
        <v>59</v>
      </c>
      <c r="AJ999" s="1268" t="s">
        <v>59</v>
      </c>
      <c r="AK999" s="1268" t="s">
        <v>59</v>
      </c>
      <c r="AL999" s="1268" t="s">
        <v>194</v>
      </c>
      <c r="AM999" s="1268"/>
      <c r="AN999" s="1264"/>
      <c r="AO999" s="1447" t="s">
        <v>61</v>
      </c>
      <c r="AP999" s="1350"/>
      <c r="AQ999" s="809" t="str" cm="1">
        <f t="array" ref="AQ999">IF(AD999="NO FAVORABLE","NO FAVORABLE",IF(SUMPRODUCT(--(TRIM(AF999:AK999)&lt;&gt;"SI"),--(TRIM(AF999:AK999)&lt;&gt;"NA"))&gt;0,"SUBSANAR","APROBADA CR"))</f>
        <v>APROBADA CR</v>
      </c>
    </row>
    <row r="1000" spans="1:43" s="1249" customFormat="1" ht="13.8" hidden="1" x14ac:dyDescent="0.3">
      <c r="A1000" s="928" t="s">
        <v>7488</v>
      </c>
      <c r="B1000" s="928" t="s">
        <v>9478</v>
      </c>
      <c r="C1000" s="928">
        <v>7231</v>
      </c>
      <c r="D1000" s="928" t="s">
        <v>376</v>
      </c>
      <c r="E1000" s="928" t="s">
        <v>10837</v>
      </c>
      <c r="F1000" s="928" t="s">
        <v>1556</v>
      </c>
      <c r="G1000" s="928" t="s">
        <v>386</v>
      </c>
      <c r="H1000" s="928" t="s">
        <v>415</v>
      </c>
      <c r="I1000" s="928" t="s">
        <v>10838</v>
      </c>
      <c r="J1000" s="928" t="s">
        <v>390</v>
      </c>
      <c r="K1000" s="928">
        <v>1129685371</v>
      </c>
      <c r="L1000" s="1391">
        <v>41566</v>
      </c>
      <c r="M1000" s="1307">
        <v>12</v>
      </c>
      <c r="N1000" s="1307" t="s">
        <v>379</v>
      </c>
      <c r="O1000" s="928">
        <v>3503210588</v>
      </c>
      <c r="P1000" s="928"/>
      <c r="Q1000" s="928"/>
      <c r="R1000" s="928" t="s">
        <v>380</v>
      </c>
      <c r="S1000" s="928" t="s">
        <v>54</v>
      </c>
      <c r="T1000" s="928" t="s">
        <v>9492</v>
      </c>
      <c r="U1000" s="928"/>
      <c r="V1000" s="1352"/>
      <c r="W1000" s="1352"/>
      <c r="X1000" s="1352"/>
      <c r="Y1000" s="1352"/>
      <c r="Z1000" s="1352"/>
      <c r="AA1000" s="1352"/>
      <c r="AB1000" s="1352"/>
      <c r="AC1000" s="1352"/>
      <c r="AD1000" s="1352"/>
      <c r="AE1000" s="1352"/>
      <c r="AF1000" s="1268"/>
      <c r="AG1000" s="1268"/>
      <c r="AH1000" s="1268"/>
      <c r="AI1000" s="1268"/>
      <c r="AJ1000" s="1268"/>
      <c r="AK1000" s="1268"/>
      <c r="AL1000" s="1268"/>
      <c r="AM1000" s="1268"/>
      <c r="AN1000" s="1268"/>
      <c r="AO1000" s="1582"/>
    </row>
    <row r="1001" spans="1:43" s="1249" customFormat="1" ht="13.8" x14ac:dyDescent="0.3">
      <c r="A1001" s="928" t="s">
        <v>7488</v>
      </c>
      <c r="B1001" s="928" t="s">
        <v>9478</v>
      </c>
      <c r="C1001" s="928">
        <v>724</v>
      </c>
      <c r="D1001" s="928" t="s">
        <v>45</v>
      </c>
      <c r="E1001" s="928" t="s">
        <v>10839</v>
      </c>
      <c r="F1001" s="928"/>
      <c r="G1001" s="928" t="s">
        <v>602</v>
      </c>
      <c r="H1001" s="928" t="s">
        <v>252</v>
      </c>
      <c r="I1001" s="1540" t="s">
        <v>10840</v>
      </c>
      <c r="J1001" s="928" t="s">
        <v>50</v>
      </c>
      <c r="K1001" s="928">
        <v>1037468335</v>
      </c>
      <c r="L1001" s="1391">
        <v>30757</v>
      </c>
      <c r="M1001" s="1307">
        <v>41</v>
      </c>
      <c r="N1001" s="1307" t="s">
        <v>51</v>
      </c>
      <c r="O1001" s="928">
        <v>3238668338</v>
      </c>
      <c r="P1001" s="928"/>
      <c r="Q1001" s="928"/>
      <c r="R1001" s="928" t="s">
        <v>380</v>
      </c>
      <c r="S1001" s="928" t="s">
        <v>54</v>
      </c>
      <c r="T1001" s="928" t="s">
        <v>9492</v>
      </c>
      <c r="U1001" s="928"/>
      <c r="V1001" s="1352" t="s">
        <v>57</v>
      </c>
      <c r="W1001" s="1352" t="s">
        <v>57</v>
      </c>
      <c r="X1001" s="1352" t="s">
        <v>57</v>
      </c>
      <c r="Y1001" s="1456"/>
      <c r="Z1001" s="1456"/>
      <c r="AA1001" s="1456"/>
      <c r="AB1001" s="1456"/>
      <c r="AC1001" s="1456"/>
      <c r="AD1001" s="1446" t="s">
        <v>58</v>
      </c>
      <c r="AE1001" s="1456"/>
      <c r="AF1001" s="1268" t="s">
        <v>59</v>
      </c>
      <c r="AG1001" s="1268" t="s">
        <v>57</v>
      </c>
      <c r="AH1001" s="1268" t="s">
        <v>59</v>
      </c>
      <c r="AI1001" s="1268" t="s">
        <v>59</v>
      </c>
      <c r="AJ1001" s="1268" t="s">
        <v>59</v>
      </c>
      <c r="AK1001" s="1268" t="s">
        <v>59</v>
      </c>
      <c r="AL1001" s="1268" t="s">
        <v>283</v>
      </c>
      <c r="AM1001" s="1268"/>
      <c r="AN1001" s="1264"/>
      <c r="AO1001" s="1447" t="s">
        <v>61</v>
      </c>
      <c r="AP1001" s="1350"/>
      <c r="AQ1001" s="809" t="str" cm="1">
        <f t="array" ref="AQ1001">IF(AD1001="NO FAVORABLE","NO FAVORABLE",IF(SUMPRODUCT(--(TRIM(AF1001:AK1001)&lt;&gt;"SI"),--(TRIM(AF1001:AK1001)&lt;&gt;"NA"))&gt;0,"SUBSANAR","APROBADA CR"))</f>
        <v>APROBADA CR</v>
      </c>
    </row>
    <row r="1002" spans="1:43" s="1249" customFormat="1" ht="13.8" hidden="1" x14ac:dyDescent="0.3">
      <c r="A1002" s="928" t="s">
        <v>7488</v>
      </c>
      <c r="B1002" s="928" t="s">
        <v>9478</v>
      </c>
      <c r="C1002" s="928">
        <v>7241</v>
      </c>
      <c r="D1002" s="928" t="s">
        <v>376</v>
      </c>
      <c r="E1002" s="928" t="s">
        <v>10841</v>
      </c>
      <c r="F1002" s="928"/>
      <c r="G1002" s="928" t="s">
        <v>5524</v>
      </c>
      <c r="H1002" s="928" t="s">
        <v>1619</v>
      </c>
      <c r="I1002" s="928" t="s">
        <v>10842</v>
      </c>
      <c r="J1002" s="928" t="s">
        <v>50</v>
      </c>
      <c r="K1002" s="928">
        <v>98686766</v>
      </c>
      <c r="L1002" s="1391">
        <v>27598</v>
      </c>
      <c r="M1002" s="1307">
        <v>50</v>
      </c>
      <c r="N1002" s="1307" t="s">
        <v>379</v>
      </c>
      <c r="O1002" s="928">
        <v>3238668338</v>
      </c>
      <c r="P1002" s="928"/>
      <c r="Q1002" s="928"/>
      <c r="R1002" s="928" t="s">
        <v>380</v>
      </c>
      <c r="S1002" s="928" t="s">
        <v>54</v>
      </c>
      <c r="T1002" s="928" t="s">
        <v>9492</v>
      </c>
      <c r="U1002" s="928"/>
      <c r="V1002" s="1352"/>
      <c r="W1002" s="1352"/>
      <c r="X1002" s="1352"/>
      <c r="Y1002" s="1352"/>
      <c r="Z1002" s="1352"/>
      <c r="AA1002" s="1352"/>
      <c r="AB1002" s="1352"/>
      <c r="AC1002" s="1352"/>
      <c r="AD1002" s="1352"/>
      <c r="AE1002" s="1352"/>
      <c r="AF1002" s="1268"/>
      <c r="AG1002" s="1268"/>
      <c r="AH1002" s="1268"/>
      <c r="AI1002" s="1268"/>
      <c r="AJ1002" s="1268"/>
      <c r="AK1002" s="1268"/>
      <c r="AL1002" s="1268"/>
      <c r="AM1002" s="1268"/>
      <c r="AN1002" s="1268"/>
      <c r="AO1002" s="1582"/>
    </row>
    <row r="1003" spans="1:43" s="1249" customFormat="1" ht="13.8" x14ac:dyDescent="0.3">
      <c r="A1003" s="928" t="s">
        <v>7488</v>
      </c>
      <c r="B1003" s="928" t="s">
        <v>9478</v>
      </c>
      <c r="C1003" s="928">
        <v>725</v>
      </c>
      <c r="D1003" s="928" t="s">
        <v>45</v>
      </c>
      <c r="E1003" s="928" t="s">
        <v>2773</v>
      </c>
      <c r="F1003" s="928"/>
      <c r="G1003" s="928" t="s">
        <v>10843</v>
      </c>
      <c r="H1003" s="928" t="s">
        <v>9105</v>
      </c>
      <c r="I1003" s="1540" t="s">
        <v>10844</v>
      </c>
      <c r="J1003" s="928" t="s">
        <v>50</v>
      </c>
      <c r="K1003" s="928">
        <v>1037468992</v>
      </c>
      <c r="L1003" s="1391">
        <v>37680</v>
      </c>
      <c r="M1003" s="1307">
        <v>22</v>
      </c>
      <c r="N1003" s="1307" t="s">
        <v>51</v>
      </c>
      <c r="O1003" s="928">
        <v>3236231400</v>
      </c>
      <c r="P1003" s="928"/>
      <c r="Q1003" s="928"/>
      <c r="R1003" s="928" t="s">
        <v>380</v>
      </c>
      <c r="S1003" s="928" t="s">
        <v>54</v>
      </c>
      <c r="T1003" s="928" t="s">
        <v>9492</v>
      </c>
      <c r="U1003" s="928"/>
      <c r="V1003" s="1352" t="s">
        <v>57</v>
      </c>
      <c r="W1003" s="1352" t="s">
        <v>57</v>
      </c>
      <c r="X1003" s="1352" t="s">
        <v>57</v>
      </c>
      <c r="Y1003" s="1456"/>
      <c r="Z1003" s="1456"/>
      <c r="AA1003" s="1456"/>
      <c r="AB1003" s="1456"/>
      <c r="AC1003" s="1456"/>
      <c r="AD1003" s="1446" t="s">
        <v>58</v>
      </c>
      <c r="AE1003" s="1456"/>
      <c r="AF1003" s="1268" t="s">
        <v>59</v>
      </c>
      <c r="AG1003" s="1268" t="s">
        <v>57</v>
      </c>
      <c r="AH1003" s="1268" t="s">
        <v>59</v>
      </c>
      <c r="AI1003" s="1268" t="s">
        <v>59</v>
      </c>
      <c r="AJ1003" s="1268" t="s">
        <v>59</v>
      </c>
      <c r="AK1003" s="1268" t="s">
        <v>59</v>
      </c>
      <c r="AL1003" s="1268" t="s">
        <v>194</v>
      </c>
      <c r="AM1003" s="1268"/>
      <c r="AN1003" s="1264"/>
      <c r="AO1003" s="1447" t="s">
        <v>61</v>
      </c>
      <c r="AP1003" s="1350"/>
      <c r="AQ1003" s="809" t="str" cm="1">
        <f t="array" ref="AQ1003">IF(AD1003="NO FAVORABLE","NO FAVORABLE",IF(SUMPRODUCT(--(TRIM(AF1003:AK1003)&lt;&gt;"SI"),--(TRIM(AF1003:AK1003)&lt;&gt;"NA"))&gt;0,"SUBSANAR","APROBADA CR"))</f>
        <v>APROBADA CR</v>
      </c>
    </row>
    <row r="1004" spans="1:43" s="1249" customFormat="1" ht="13.8" hidden="1" x14ac:dyDescent="0.3">
      <c r="A1004" s="928" t="s">
        <v>7488</v>
      </c>
      <c r="B1004" s="928" t="s">
        <v>9478</v>
      </c>
      <c r="C1004" s="928">
        <v>7251</v>
      </c>
      <c r="D1004" s="928" t="s">
        <v>376</v>
      </c>
      <c r="E1004" s="928" t="s">
        <v>1801</v>
      </c>
      <c r="F1004" s="928" t="s">
        <v>438</v>
      </c>
      <c r="G1004" s="928" t="s">
        <v>10843</v>
      </c>
      <c r="H1004" s="928" t="s">
        <v>9105</v>
      </c>
      <c r="I1004" s="928" t="s">
        <v>10845</v>
      </c>
      <c r="J1004" s="928" t="s">
        <v>431</v>
      </c>
      <c r="K1004" s="928">
        <v>1129685780</v>
      </c>
      <c r="L1004" s="1391">
        <v>43567</v>
      </c>
      <c r="M1004" s="1307">
        <v>6</v>
      </c>
      <c r="N1004" s="1307" t="s">
        <v>51</v>
      </c>
      <c r="O1004" s="928">
        <v>3236231400</v>
      </c>
      <c r="P1004" s="928"/>
      <c r="Q1004" s="928"/>
      <c r="R1004" s="928" t="s">
        <v>380</v>
      </c>
      <c r="S1004" s="928" t="s">
        <v>54</v>
      </c>
      <c r="T1004" s="928" t="s">
        <v>9492</v>
      </c>
      <c r="U1004" s="928"/>
      <c r="V1004" s="1352"/>
      <c r="W1004" s="1352"/>
      <c r="X1004" s="1352"/>
      <c r="Y1004" s="1352"/>
      <c r="Z1004" s="1352"/>
      <c r="AA1004" s="1352"/>
      <c r="AB1004" s="1352"/>
      <c r="AC1004" s="1352"/>
      <c r="AD1004" s="1352"/>
      <c r="AE1004" s="1352"/>
      <c r="AF1004" s="1268"/>
      <c r="AG1004" s="1268"/>
      <c r="AH1004" s="1268"/>
      <c r="AI1004" s="1268"/>
      <c r="AJ1004" s="1268"/>
      <c r="AK1004" s="1268"/>
      <c r="AL1004" s="1268"/>
      <c r="AM1004" s="1268"/>
      <c r="AN1004" s="1268"/>
      <c r="AO1004" s="1582"/>
    </row>
    <row r="1005" spans="1:43" s="1249" customFormat="1" ht="13.8" x14ac:dyDescent="0.3">
      <c r="A1005" s="928" t="s">
        <v>7488</v>
      </c>
      <c r="B1005" s="928" t="s">
        <v>9478</v>
      </c>
      <c r="C1005" s="928">
        <v>726</v>
      </c>
      <c r="D1005" s="928" t="s">
        <v>45</v>
      </c>
      <c r="E1005" s="928" t="s">
        <v>10364</v>
      </c>
      <c r="F1005" s="928"/>
      <c r="G1005" s="928" t="s">
        <v>4778</v>
      </c>
      <c r="H1005" s="928" t="s">
        <v>5183</v>
      </c>
      <c r="I1005" s="1540" t="s">
        <v>10846</v>
      </c>
      <c r="J1005" s="928" t="s">
        <v>50</v>
      </c>
      <c r="K1005" s="928">
        <v>22143845</v>
      </c>
      <c r="L1005" s="1391">
        <v>30319</v>
      </c>
      <c r="M1005" s="1307">
        <v>42</v>
      </c>
      <c r="N1005" s="1307" t="s">
        <v>51</v>
      </c>
      <c r="O1005" s="928"/>
      <c r="P1005" s="928"/>
      <c r="Q1005" s="928"/>
      <c r="R1005" s="928" t="s">
        <v>380</v>
      </c>
      <c r="S1005" s="928" t="s">
        <v>54</v>
      </c>
      <c r="T1005" s="928" t="s">
        <v>9492</v>
      </c>
      <c r="U1005" s="928"/>
      <c r="V1005" s="1352" t="s">
        <v>57</v>
      </c>
      <c r="W1005" s="1352" t="s">
        <v>57</v>
      </c>
      <c r="X1005" s="1352" t="s">
        <v>57</v>
      </c>
      <c r="Y1005" s="1456"/>
      <c r="Z1005" s="1456"/>
      <c r="AA1005" s="1456"/>
      <c r="AB1005" s="1456"/>
      <c r="AC1005" s="1456"/>
      <c r="AD1005" s="1456" t="s">
        <v>58</v>
      </c>
      <c r="AE1005" s="1456"/>
      <c r="AF1005" s="1268" t="s">
        <v>59</v>
      </c>
      <c r="AG1005" s="1268" t="s">
        <v>57</v>
      </c>
      <c r="AH1005" s="1268" t="s">
        <v>59</v>
      </c>
      <c r="AI1005" s="1268" t="s">
        <v>59</v>
      </c>
      <c r="AJ1005" s="1268" t="s">
        <v>59</v>
      </c>
      <c r="AK1005" s="1268" t="s">
        <v>59</v>
      </c>
      <c r="AL1005" s="1268" t="s">
        <v>174</v>
      </c>
      <c r="AM1005" s="1268"/>
      <c r="AN1005" s="1264"/>
      <c r="AO1005" s="1447" t="s">
        <v>61</v>
      </c>
      <c r="AP1005" s="1350"/>
      <c r="AQ1005" s="809" t="str" cm="1">
        <f t="array" ref="AQ1005">IF(AD1005="NO FAVORABLE","NO FAVORABLE",IF(SUMPRODUCT(--(TRIM(AF1005:AK1005)&lt;&gt;"SI"),--(TRIM(AF1005:AK1005)&lt;&gt;"NA"))&gt;0,"SUBSANAR","APROBADA CR"))</f>
        <v>APROBADA CR</v>
      </c>
    </row>
    <row r="1006" spans="1:43" s="1249" customFormat="1" ht="13.8" hidden="1" x14ac:dyDescent="0.3">
      <c r="A1006" s="928" t="s">
        <v>7488</v>
      </c>
      <c r="B1006" s="928" t="s">
        <v>9478</v>
      </c>
      <c r="C1006" s="928">
        <v>7261</v>
      </c>
      <c r="D1006" s="928" t="s">
        <v>376</v>
      </c>
      <c r="E1006" s="928" t="s">
        <v>10723</v>
      </c>
      <c r="F1006" s="928"/>
      <c r="G1006" s="928" t="s">
        <v>4778</v>
      </c>
      <c r="H1006" s="928" t="s">
        <v>5183</v>
      </c>
      <c r="I1006" s="928" t="s">
        <v>10847</v>
      </c>
      <c r="J1006" s="928" t="s">
        <v>390</v>
      </c>
      <c r="K1006" s="928">
        <v>1037468966</v>
      </c>
      <c r="L1006" s="1391">
        <v>36783</v>
      </c>
      <c r="M1006" s="1307">
        <v>25</v>
      </c>
      <c r="N1006" s="1307" t="s">
        <v>379</v>
      </c>
      <c r="O1006" s="928"/>
      <c r="P1006" s="928"/>
      <c r="Q1006" s="928"/>
      <c r="R1006" s="928" t="s">
        <v>380</v>
      </c>
      <c r="S1006" s="928" t="s">
        <v>54</v>
      </c>
      <c r="T1006" s="928" t="s">
        <v>9492</v>
      </c>
      <c r="U1006" s="928"/>
      <c r="V1006" s="1352"/>
      <c r="W1006" s="1352"/>
      <c r="X1006" s="1352"/>
      <c r="Y1006" s="1352"/>
      <c r="Z1006" s="1352"/>
      <c r="AA1006" s="1352"/>
      <c r="AB1006" s="1352"/>
      <c r="AC1006" s="1352"/>
      <c r="AD1006" s="1352"/>
      <c r="AE1006" s="1352"/>
      <c r="AF1006" s="1268"/>
      <c r="AG1006" s="1268"/>
      <c r="AH1006" s="1268"/>
      <c r="AI1006" s="1268"/>
      <c r="AJ1006" s="1268"/>
      <c r="AK1006" s="1268"/>
      <c r="AL1006" s="1268"/>
      <c r="AM1006" s="1268"/>
      <c r="AN1006" s="1268"/>
      <c r="AO1006" s="1581"/>
    </row>
    <row r="1007" spans="1:43" s="1249" customFormat="1" ht="13.8" x14ac:dyDescent="0.3">
      <c r="A1007" s="928" t="s">
        <v>7488</v>
      </c>
      <c r="B1007" s="928" t="s">
        <v>9478</v>
      </c>
      <c r="C1007" s="928">
        <v>728</v>
      </c>
      <c r="D1007" s="928" t="s">
        <v>45</v>
      </c>
      <c r="E1007" s="928" t="s">
        <v>799</v>
      </c>
      <c r="F1007" s="928" t="s">
        <v>565</v>
      </c>
      <c r="G1007" s="928" t="s">
        <v>9102</v>
      </c>
      <c r="H1007" s="928" t="s">
        <v>3643</v>
      </c>
      <c r="I1007" s="1540" t="s">
        <v>10849</v>
      </c>
      <c r="J1007" s="928" t="s">
        <v>50</v>
      </c>
      <c r="K1007" s="928">
        <v>1129684701</v>
      </c>
      <c r="L1007" s="1391">
        <v>34290</v>
      </c>
      <c r="M1007" s="1307">
        <v>32</v>
      </c>
      <c r="N1007" s="1307" t="s">
        <v>51</v>
      </c>
      <c r="O1007" s="928">
        <v>3206623741</v>
      </c>
      <c r="P1007" s="928"/>
      <c r="Q1007" s="928"/>
      <c r="R1007" s="928" t="s">
        <v>380</v>
      </c>
      <c r="S1007" s="928" t="s">
        <v>54</v>
      </c>
      <c r="T1007" s="928" t="s">
        <v>10850</v>
      </c>
      <c r="U1007" s="928"/>
      <c r="V1007" s="1352" t="s">
        <v>57</v>
      </c>
      <c r="W1007" s="1352" t="s">
        <v>57</v>
      </c>
      <c r="X1007" s="1352" t="s">
        <v>57</v>
      </c>
      <c r="Y1007" s="1456"/>
      <c r="Z1007" s="1456"/>
      <c r="AA1007" s="1456"/>
      <c r="AB1007" s="1456"/>
      <c r="AC1007" s="1456"/>
      <c r="AD1007" s="1446" t="s">
        <v>58</v>
      </c>
      <c r="AE1007" s="1456"/>
      <c r="AF1007" s="1268" t="s">
        <v>59</v>
      </c>
      <c r="AG1007" s="1268" t="s">
        <v>57</v>
      </c>
      <c r="AH1007" s="1268" t="s">
        <v>59</v>
      </c>
      <c r="AI1007" s="1268" t="s">
        <v>59</v>
      </c>
      <c r="AJ1007" s="1268" t="s">
        <v>59</v>
      </c>
      <c r="AK1007" s="1268" t="s">
        <v>59</v>
      </c>
      <c r="AL1007" s="1268" t="s">
        <v>174</v>
      </c>
      <c r="AM1007" s="1268"/>
      <c r="AN1007" s="1264"/>
      <c r="AO1007" s="1447" t="s">
        <v>61</v>
      </c>
      <c r="AP1007" s="1350"/>
      <c r="AQ1007" s="809" t="str" cm="1">
        <f t="array" ref="AQ1007">IF(AD1007="NO FAVORABLE","NO FAVORABLE",IF(SUMPRODUCT(--(TRIM(AF1007:AK1007)&lt;&gt;"SI"),--(TRIM(AF1007:AK1007)&lt;&gt;"NA"))&gt;0,"SUBSANAR","APROBADA CR"))</f>
        <v>APROBADA CR</v>
      </c>
    </row>
    <row r="1008" spans="1:43" s="1249" customFormat="1" ht="13.8" hidden="1" x14ac:dyDescent="0.3">
      <c r="A1008" s="928" t="s">
        <v>7488</v>
      </c>
      <c r="B1008" s="928" t="s">
        <v>9478</v>
      </c>
      <c r="C1008" s="928">
        <v>7281</v>
      </c>
      <c r="D1008" s="928" t="s">
        <v>376</v>
      </c>
      <c r="E1008" s="928" t="s">
        <v>454</v>
      </c>
      <c r="F1008" s="928" t="s">
        <v>809</v>
      </c>
      <c r="G1008" s="928" t="s">
        <v>5420</v>
      </c>
      <c r="H1008" s="928" t="s">
        <v>9102</v>
      </c>
      <c r="I1008" s="928" t="s">
        <v>10851</v>
      </c>
      <c r="J1008" s="928" t="s">
        <v>390</v>
      </c>
      <c r="K1008" s="928">
        <v>1037484645</v>
      </c>
      <c r="L1008" s="1391">
        <v>41659</v>
      </c>
      <c r="M1008" s="1307">
        <v>11</v>
      </c>
      <c r="N1008" s="1307" t="s">
        <v>379</v>
      </c>
      <c r="O1008" s="928">
        <v>3206623741</v>
      </c>
      <c r="P1008" s="928"/>
      <c r="Q1008" s="928"/>
      <c r="R1008" s="928" t="s">
        <v>380</v>
      </c>
      <c r="S1008" s="928" t="s">
        <v>54</v>
      </c>
      <c r="T1008" s="928" t="s">
        <v>10850</v>
      </c>
      <c r="U1008" s="928"/>
      <c r="V1008" s="1352"/>
      <c r="W1008" s="1352"/>
      <c r="X1008" s="1352"/>
      <c r="Y1008" s="1352"/>
      <c r="Z1008" s="1352"/>
      <c r="AA1008" s="1352"/>
      <c r="AB1008" s="1352"/>
      <c r="AC1008" s="1352"/>
      <c r="AD1008" s="1352"/>
      <c r="AE1008" s="1352"/>
      <c r="AF1008" s="1268"/>
      <c r="AG1008" s="1268"/>
      <c r="AH1008" s="1268"/>
      <c r="AI1008" s="1268"/>
      <c r="AJ1008" s="1268"/>
      <c r="AK1008" s="1268"/>
      <c r="AL1008" s="1268"/>
      <c r="AM1008" s="1268"/>
      <c r="AN1008" s="1268"/>
      <c r="AO1008" s="1581"/>
    </row>
    <row r="1009" spans="1:41" s="1249" customFormat="1" ht="13.8" hidden="1" x14ac:dyDescent="0.3">
      <c r="A1009" s="928" t="s">
        <v>7488</v>
      </c>
      <c r="B1009" s="928" t="s">
        <v>9478</v>
      </c>
      <c r="C1009" s="928">
        <v>7282</v>
      </c>
      <c r="D1009" s="928" t="s">
        <v>376</v>
      </c>
      <c r="E1009" s="928" t="s">
        <v>5193</v>
      </c>
      <c r="F1009" s="928" t="s">
        <v>378</v>
      </c>
      <c r="G1009" s="928" t="s">
        <v>9644</v>
      </c>
      <c r="H1009" s="928" t="s">
        <v>9102</v>
      </c>
      <c r="I1009" s="928" t="s">
        <v>10852</v>
      </c>
      <c r="J1009" s="928" t="s">
        <v>390</v>
      </c>
      <c r="K1009" s="928">
        <v>1037485638</v>
      </c>
      <c r="L1009" s="1391">
        <v>42422</v>
      </c>
      <c r="M1009" s="1307">
        <v>9</v>
      </c>
      <c r="N1009" s="1307" t="s">
        <v>379</v>
      </c>
      <c r="O1009" s="928">
        <v>3206623741</v>
      </c>
      <c r="P1009" s="928"/>
      <c r="Q1009" s="928"/>
      <c r="R1009" s="928" t="s">
        <v>380</v>
      </c>
      <c r="S1009" s="928" t="s">
        <v>54</v>
      </c>
      <c r="T1009" s="928" t="s">
        <v>10850</v>
      </c>
      <c r="U1009" s="928"/>
      <c r="V1009" s="1352"/>
      <c r="W1009" s="1352"/>
      <c r="X1009" s="1352"/>
      <c r="Y1009" s="1352"/>
      <c r="Z1009" s="1352"/>
      <c r="AA1009" s="1352"/>
      <c r="AB1009" s="1352"/>
      <c r="AC1009" s="1352"/>
      <c r="AD1009" s="1352"/>
      <c r="AE1009" s="1352"/>
      <c r="AF1009" s="1268"/>
      <c r="AG1009" s="1268"/>
      <c r="AH1009" s="1268"/>
      <c r="AI1009" s="1268"/>
      <c r="AJ1009" s="1268"/>
      <c r="AK1009" s="1268"/>
      <c r="AL1009" s="1268"/>
      <c r="AM1009" s="1268"/>
      <c r="AN1009" s="1268"/>
      <c r="AO1009" s="1353"/>
    </row>
    <row r="1010" spans="1:41" s="1249" customFormat="1" ht="13.8" hidden="1" x14ac:dyDescent="0.3">
      <c r="A1010" s="928" t="s">
        <v>7488</v>
      </c>
      <c r="B1010" s="928" t="s">
        <v>9478</v>
      </c>
      <c r="C1010" s="928">
        <v>7283</v>
      </c>
      <c r="D1010" s="928" t="s">
        <v>376</v>
      </c>
      <c r="E1010" s="928" t="s">
        <v>842</v>
      </c>
      <c r="F1010" s="928" t="s">
        <v>378</v>
      </c>
      <c r="G1010" s="928" t="s">
        <v>9644</v>
      </c>
      <c r="H1010" s="928" t="s">
        <v>102</v>
      </c>
      <c r="I1010" s="928" t="s">
        <v>10853</v>
      </c>
      <c r="J1010" s="928" t="s">
        <v>50</v>
      </c>
      <c r="K1010" s="928">
        <v>1138074540</v>
      </c>
      <c r="L1010" s="1391">
        <v>38471</v>
      </c>
      <c r="M1010" s="1307">
        <v>20</v>
      </c>
      <c r="N1010" s="1307" t="s">
        <v>379</v>
      </c>
      <c r="O1010" s="928">
        <v>3206623741</v>
      </c>
      <c r="P1010" s="928"/>
      <c r="Q1010" s="928"/>
      <c r="R1010" s="928" t="s">
        <v>380</v>
      </c>
      <c r="S1010" s="928" t="s">
        <v>54</v>
      </c>
      <c r="T1010" s="928" t="s">
        <v>10850</v>
      </c>
      <c r="U1010" s="928"/>
      <c r="V1010" s="1352"/>
      <c r="W1010" s="1352"/>
      <c r="X1010" s="1352"/>
      <c r="Y1010" s="1352"/>
      <c r="Z1010" s="1352"/>
      <c r="AA1010" s="1352"/>
      <c r="AB1010" s="1352"/>
      <c r="AC1010" s="1352"/>
      <c r="AD1010" s="1352"/>
      <c r="AE1010" s="1352"/>
      <c r="AF1010" s="1268"/>
      <c r="AG1010" s="1268"/>
      <c r="AH1010" s="1268"/>
      <c r="AI1010" s="1268"/>
      <c r="AJ1010" s="1268"/>
      <c r="AK1010" s="1268"/>
      <c r="AL1010" s="1268"/>
      <c r="AM1010" s="1268"/>
      <c r="AN1010" s="1268"/>
      <c r="AO1010" s="1353"/>
    </row>
    <row r="1011" spans="1:41" s="1249" customFormat="1" ht="13.8" hidden="1" x14ac:dyDescent="0.3">
      <c r="A1011" s="928" t="s">
        <v>7488</v>
      </c>
      <c r="B1011" s="928" t="s">
        <v>9478</v>
      </c>
      <c r="C1011" s="928">
        <v>7291</v>
      </c>
      <c r="D1011" s="928" t="s">
        <v>376</v>
      </c>
      <c r="E1011" s="928" t="s">
        <v>430</v>
      </c>
      <c r="F1011" s="928"/>
      <c r="G1011" s="928" t="s">
        <v>416</v>
      </c>
      <c r="H1011" s="928" t="s">
        <v>102</v>
      </c>
      <c r="I1011" s="928" t="s">
        <v>10854</v>
      </c>
      <c r="J1011" s="928" t="s">
        <v>390</v>
      </c>
      <c r="K1011" s="928">
        <v>1037483462</v>
      </c>
      <c r="L1011" s="1391">
        <v>41507</v>
      </c>
      <c r="M1011" s="1307">
        <v>12</v>
      </c>
      <c r="N1011" s="1307" t="s">
        <v>379</v>
      </c>
      <c r="O1011" s="928">
        <v>3217254140</v>
      </c>
      <c r="P1011" s="928"/>
      <c r="Q1011" s="928"/>
      <c r="R1011" s="928" t="s">
        <v>380</v>
      </c>
      <c r="S1011" s="928" t="s">
        <v>54</v>
      </c>
      <c r="T1011" s="928" t="s">
        <v>10850</v>
      </c>
      <c r="U1011" s="928"/>
      <c r="V1011" s="1352"/>
      <c r="W1011" s="1352"/>
      <c r="X1011" s="1352"/>
      <c r="Y1011" s="1352"/>
      <c r="Z1011" s="1352"/>
      <c r="AA1011" s="1352"/>
      <c r="AB1011" s="1352"/>
      <c r="AC1011" s="1352"/>
      <c r="AD1011" s="1352"/>
      <c r="AE1011" s="1352"/>
      <c r="AF1011" s="1268"/>
      <c r="AG1011" s="1268"/>
      <c r="AH1011" s="1268"/>
      <c r="AI1011" s="1268"/>
      <c r="AJ1011" s="1268"/>
      <c r="AK1011" s="1268"/>
      <c r="AL1011" s="1268"/>
      <c r="AM1011" s="1268"/>
      <c r="AN1011" s="1268"/>
      <c r="AO1011" s="1353"/>
    </row>
    <row r="1012" spans="1:41" s="1249" customFormat="1" ht="13.8" hidden="1" x14ac:dyDescent="0.3">
      <c r="A1012" s="928" t="s">
        <v>7488</v>
      </c>
      <c r="B1012" s="928" t="s">
        <v>9478</v>
      </c>
      <c r="C1012" s="928">
        <v>7301</v>
      </c>
      <c r="D1012" s="928" t="s">
        <v>376</v>
      </c>
      <c r="E1012" s="928" t="s">
        <v>184</v>
      </c>
      <c r="F1012" s="928" t="s">
        <v>391</v>
      </c>
      <c r="G1012" s="928" t="s">
        <v>1829</v>
      </c>
      <c r="H1012" s="928" t="s">
        <v>689</v>
      </c>
      <c r="I1012" s="928" t="s">
        <v>10855</v>
      </c>
      <c r="J1012" s="928" t="s">
        <v>390</v>
      </c>
      <c r="K1012" s="928">
        <v>1035156050</v>
      </c>
      <c r="L1012" s="1391">
        <v>42084</v>
      </c>
      <c r="M1012" s="1307">
        <v>10</v>
      </c>
      <c r="N1012" s="1307" t="s">
        <v>51</v>
      </c>
      <c r="O1012" s="928">
        <v>3216879687</v>
      </c>
      <c r="P1012" s="928"/>
      <c r="Q1012" s="928"/>
      <c r="R1012" s="928" t="s">
        <v>380</v>
      </c>
      <c r="S1012" s="928" t="s">
        <v>54</v>
      </c>
      <c r="T1012" s="928" t="s">
        <v>10848</v>
      </c>
      <c r="U1012" s="928"/>
      <c r="V1012" s="1352"/>
      <c r="W1012" s="1352"/>
      <c r="X1012" s="1352"/>
      <c r="Y1012" s="1352"/>
      <c r="Z1012" s="1352"/>
      <c r="AA1012" s="1352"/>
      <c r="AB1012" s="1352"/>
      <c r="AC1012" s="1352"/>
      <c r="AD1012" s="1352"/>
      <c r="AE1012" s="1352"/>
      <c r="AF1012" s="1268"/>
      <c r="AG1012" s="1268"/>
      <c r="AH1012" s="1268"/>
      <c r="AI1012" s="1268"/>
      <c r="AJ1012" s="1268"/>
      <c r="AK1012" s="1268"/>
      <c r="AL1012" s="1268"/>
      <c r="AM1012" s="1268"/>
      <c r="AN1012" s="1268"/>
      <c r="AO1012" s="1353"/>
    </row>
    <row r="1013" spans="1:41" s="1249" customFormat="1" ht="13.8" hidden="1" x14ac:dyDescent="0.3">
      <c r="A1013" s="928" t="s">
        <v>7488</v>
      </c>
      <c r="B1013" s="928" t="s">
        <v>9478</v>
      </c>
      <c r="C1013" s="928">
        <v>7302</v>
      </c>
      <c r="D1013" s="928" t="s">
        <v>376</v>
      </c>
      <c r="E1013" s="928" t="s">
        <v>62</v>
      </c>
      <c r="F1013" s="928" t="s">
        <v>384</v>
      </c>
      <c r="G1013" s="928" t="s">
        <v>5420</v>
      </c>
      <c r="H1013" s="928" t="s">
        <v>689</v>
      </c>
      <c r="I1013" s="928" t="s">
        <v>10856</v>
      </c>
      <c r="J1013" s="928" t="s">
        <v>431</v>
      </c>
      <c r="K1013" s="928">
        <v>1037489425</v>
      </c>
      <c r="L1013" s="1391">
        <v>45313</v>
      </c>
      <c r="M1013" s="1307"/>
      <c r="N1013" s="1307" t="s">
        <v>51</v>
      </c>
      <c r="O1013" s="928">
        <v>3216879687</v>
      </c>
      <c r="P1013" s="928"/>
      <c r="Q1013" s="928"/>
      <c r="R1013" s="928" t="s">
        <v>380</v>
      </c>
      <c r="S1013" s="928" t="s">
        <v>54</v>
      </c>
      <c r="T1013" s="928" t="s">
        <v>10848</v>
      </c>
      <c r="U1013" s="928"/>
      <c r="V1013" s="1352"/>
      <c r="W1013" s="1352"/>
      <c r="X1013" s="1352"/>
      <c r="Y1013" s="1352"/>
      <c r="Z1013" s="1352"/>
      <c r="AA1013" s="1352"/>
      <c r="AB1013" s="1352"/>
      <c r="AC1013" s="1352"/>
      <c r="AD1013" s="1352"/>
      <c r="AE1013" s="1352"/>
      <c r="AF1013" s="1268"/>
      <c r="AG1013" s="1268"/>
      <c r="AH1013" s="1268"/>
      <c r="AI1013" s="1268"/>
      <c r="AJ1013" s="1268"/>
      <c r="AK1013" s="1268"/>
      <c r="AL1013" s="1268"/>
      <c r="AM1013" s="1268"/>
      <c r="AN1013" s="1268"/>
      <c r="AO1013" s="1353"/>
    </row>
    <row r="1014" spans="1:41" s="1249" customFormat="1" ht="13.8" hidden="1" x14ac:dyDescent="0.3">
      <c r="A1014" s="928" t="s">
        <v>7488</v>
      </c>
      <c r="B1014" s="928" t="s">
        <v>9478</v>
      </c>
      <c r="C1014" s="928">
        <v>7311</v>
      </c>
      <c r="D1014" s="928" t="s">
        <v>376</v>
      </c>
      <c r="E1014" s="928" t="s">
        <v>1348</v>
      </c>
      <c r="F1014" s="928" t="s">
        <v>9036</v>
      </c>
      <c r="G1014" s="928" t="s">
        <v>10857</v>
      </c>
      <c r="H1014" s="928" t="s">
        <v>153</v>
      </c>
      <c r="I1014" s="928" t="s">
        <v>10858</v>
      </c>
      <c r="J1014" s="928" t="s">
        <v>50</v>
      </c>
      <c r="K1014" s="928">
        <v>1037472220</v>
      </c>
      <c r="L1014" s="1391">
        <v>38257</v>
      </c>
      <c r="M1014" s="1307">
        <v>21</v>
      </c>
      <c r="N1014" s="1307" t="s">
        <v>51</v>
      </c>
      <c r="O1014" s="928">
        <v>3106443214</v>
      </c>
      <c r="P1014" s="928"/>
      <c r="Q1014" s="928"/>
      <c r="R1014" s="928" t="s">
        <v>380</v>
      </c>
      <c r="S1014" s="928" t="s">
        <v>54</v>
      </c>
      <c r="T1014" s="928" t="s">
        <v>10848</v>
      </c>
      <c r="U1014" s="928"/>
      <c r="V1014" s="1352"/>
      <c r="W1014" s="1352"/>
      <c r="X1014" s="1352"/>
      <c r="Y1014" s="1352"/>
      <c r="Z1014" s="1352"/>
      <c r="AA1014" s="1352"/>
      <c r="AB1014" s="1352"/>
      <c r="AC1014" s="1352"/>
      <c r="AD1014" s="1352"/>
      <c r="AE1014" s="1352"/>
      <c r="AF1014" s="1268"/>
      <c r="AG1014" s="1268"/>
      <c r="AH1014" s="1268"/>
      <c r="AI1014" s="1268"/>
      <c r="AJ1014" s="1268"/>
      <c r="AK1014" s="1268"/>
      <c r="AL1014" s="1268"/>
      <c r="AM1014" s="1268"/>
      <c r="AN1014" s="1268"/>
      <c r="AO1014" s="1353"/>
    </row>
    <row r="1015" spans="1:41" s="1249" customFormat="1" ht="13.8" hidden="1" x14ac:dyDescent="0.3">
      <c r="A1015" s="928" t="s">
        <v>7488</v>
      </c>
      <c r="B1015" s="928" t="s">
        <v>9478</v>
      </c>
      <c r="C1015" s="928">
        <v>7312</v>
      </c>
      <c r="D1015" s="928" t="s">
        <v>376</v>
      </c>
      <c r="E1015" s="928" t="s">
        <v>1348</v>
      </c>
      <c r="F1015" s="928" t="s">
        <v>643</v>
      </c>
      <c r="G1015" s="928" t="s">
        <v>10857</v>
      </c>
      <c r="H1015" s="928" t="s">
        <v>153</v>
      </c>
      <c r="I1015" s="928" t="s">
        <v>10859</v>
      </c>
      <c r="J1015" s="928" t="s">
        <v>390</v>
      </c>
      <c r="K1015" s="928">
        <v>1138080134</v>
      </c>
      <c r="L1015" s="1391">
        <v>39833</v>
      </c>
      <c r="M1015" s="1307">
        <v>16</v>
      </c>
      <c r="N1015" s="1307" t="s">
        <v>51</v>
      </c>
      <c r="O1015" s="928">
        <v>3106443214</v>
      </c>
      <c r="P1015" s="928"/>
      <c r="Q1015" s="928"/>
      <c r="R1015" s="928" t="s">
        <v>380</v>
      </c>
      <c r="S1015" s="928" t="s">
        <v>54</v>
      </c>
      <c r="T1015" s="928" t="s">
        <v>10848</v>
      </c>
      <c r="U1015" s="928"/>
      <c r="V1015" s="1352"/>
      <c r="W1015" s="1352"/>
      <c r="X1015" s="1352"/>
      <c r="Y1015" s="1352"/>
      <c r="Z1015" s="1352"/>
      <c r="AA1015" s="1352"/>
      <c r="AB1015" s="1352"/>
      <c r="AC1015" s="1352"/>
      <c r="AD1015" s="1352"/>
      <c r="AE1015" s="1352"/>
      <c r="AF1015" s="1268"/>
      <c r="AG1015" s="1268"/>
      <c r="AH1015" s="1268"/>
      <c r="AI1015" s="1268"/>
      <c r="AJ1015" s="1268"/>
      <c r="AK1015" s="1268"/>
      <c r="AL1015" s="1268"/>
      <c r="AM1015" s="1268"/>
      <c r="AN1015" s="1268"/>
      <c r="AO1015" s="1353"/>
    </row>
    <row r="1016" spans="1:41" s="1249" customFormat="1" ht="13.8" hidden="1" x14ac:dyDescent="0.3">
      <c r="A1016" s="928" t="s">
        <v>7488</v>
      </c>
      <c r="B1016" s="928" t="s">
        <v>9478</v>
      </c>
      <c r="C1016" s="928">
        <v>7313</v>
      </c>
      <c r="D1016" s="928" t="s">
        <v>376</v>
      </c>
      <c r="E1016" s="928" t="s">
        <v>1180</v>
      </c>
      <c r="F1016" s="928"/>
      <c r="G1016" s="928" t="s">
        <v>10857</v>
      </c>
      <c r="H1016" s="928" t="s">
        <v>4733</v>
      </c>
      <c r="I1016" s="928" t="s">
        <v>10860</v>
      </c>
      <c r="J1016" s="928" t="s">
        <v>50</v>
      </c>
      <c r="K1016" s="928">
        <v>98687157</v>
      </c>
      <c r="L1016" s="1391">
        <v>29707</v>
      </c>
      <c r="M1016" s="1307">
        <v>44</v>
      </c>
      <c r="N1016" s="1307" t="s">
        <v>379</v>
      </c>
      <c r="O1016" s="928">
        <v>3106443214</v>
      </c>
      <c r="P1016" s="928"/>
      <c r="Q1016" s="928"/>
      <c r="R1016" s="928" t="s">
        <v>380</v>
      </c>
      <c r="S1016" s="928" t="s">
        <v>54</v>
      </c>
      <c r="T1016" s="928" t="s">
        <v>10848</v>
      </c>
      <c r="U1016" s="928"/>
      <c r="V1016" s="1352"/>
      <c r="W1016" s="1352"/>
      <c r="X1016" s="1352"/>
      <c r="Y1016" s="1352"/>
      <c r="Z1016" s="1352"/>
      <c r="AA1016" s="1352"/>
      <c r="AB1016" s="1352"/>
      <c r="AC1016" s="1352"/>
      <c r="AD1016" s="1352"/>
      <c r="AE1016" s="1352"/>
      <c r="AF1016" s="1268"/>
      <c r="AG1016" s="1268"/>
      <c r="AH1016" s="1268"/>
      <c r="AI1016" s="1268"/>
      <c r="AJ1016" s="1268"/>
      <c r="AK1016" s="1268"/>
      <c r="AL1016" s="1268"/>
      <c r="AM1016" s="1268"/>
      <c r="AN1016" s="1268"/>
      <c r="AO1016" s="1353"/>
    </row>
    <row r="1017" spans="1:41" s="1249" customFormat="1" ht="13.8" hidden="1" x14ac:dyDescent="0.3">
      <c r="A1017" s="928" t="s">
        <v>7488</v>
      </c>
      <c r="B1017" s="928" t="s">
        <v>9478</v>
      </c>
      <c r="C1017" s="928">
        <v>7314</v>
      </c>
      <c r="D1017" s="928" t="s">
        <v>376</v>
      </c>
      <c r="E1017" s="928" t="s">
        <v>1180</v>
      </c>
      <c r="F1017" s="928" t="s">
        <v>424</v>
      </c>
      <c r="G1017" s="928" t="s">
        <v>8675</v>
      </c>
      <c r="H1017" s="928" t="s">
        <v>9436</v>
      </c>
      <c r="I1017" s="928" t="s">
        <v>10861</v>
      </c>
      <c r="J1017" s="928" t="s">
        <v>431</v>
      </c>
      <c r="K1017" s="928">
        <v>1037487326</v>
      </c>
      <c r="L1017" s="1391">
        <v>43734</v>
      </c>
      <c r="M1017" s="1307">
        <v>6</v>
      </c>
      <c r="N1017" s="1307" t="s">
        <v>379</v>
      </c>
      <c r="O1017" s="928">
        <v>3106443214</v>
      </c>
      <c r="P1017" s="928"/>
      <c r="Q1017" s="928"/>
      <c r="R1017" s="928" t="s">
        <v>380</v>
      </c>
      <c r="S1017" s="928" t="s">
        <v>54</v>
      </c>
      <c r="T1017" s="928" t="s">
        <v>10848</v>
      </c>
      <c r="U1017" s="928"/>
      <c r="V1017" s="1352"/>
      <c r="W1017" s="1352"/>
      <c r="X1017" s="1352"/>
      <c r="Y1017" s="1352"/>
      <c r="Z1017" s="1352"/>
      <c r="AA1017" s="1352"/>
      <c r="AB1017" s="1352"/>
      <c r="AC1017" s="1352"/>
      <c r="AD1017" s="1352"/>
      <c r="AE1017" s="1352"/>
      <c r="AF1017" s="1268"/>
      <c r="AG1017" s="1268"/>
      <c r="AH1017" s="1268"/>
      <c r="AI1017" s="1268"/>
      <c r="AJ1017" s="1268"/>
      <c r="AK1017" s="1268"/>
      <c r="AL1017" s="1268"/>
      <c r="AM1017" s="1268"/>
      <c r="AN1017" s="1268"/>
      <c r="AO1017" s="1353"/>
    </row>
    <row r="1018" spans="1:41" s="1249" customFormat="1" ht="13.8" hidden="1" x14ac:dyDescent="0.3">
      <c r="A1018" s="928" t="s">
        <v>7488</v>
      </c>
      <c r="B1018" s="928" t="s">
        <v>9478</v>
      </c>
      <c r="C1018" s="928">
        <v>7341</v>
      </c>
      <c r="D1018" s="928" t="s">
        <v>376</v>
      </c>
      <c r="E1018" s="928" t="s">
        <v>2773</v>
      </c>
      <c r="F1018" s="928" t="s">
        <v>1797</v>
      </c>
      <c r="G1018" s="928" t="s">
        <v>680</v>
      </c>
      <c r="H1018" s="928" t="s">
        <v>4733</v>
      </c>
      <c r="I1018" s="928" t="s">
        <v>10863</v>
      </c>
      <c r="J1018" s="928" t="s">
        <v>50</v>
      </c>
      <c r="K1018" s="928">
        <v>1039083498</v>
      </c>
      <c r="L1018" s="1391">
        <v>38654</v>
      </c>
      <c r="M1018" s="1307">
        <v>20</v>
      </c>
      <c r="N1018" s="1307" t="s">
        <v>51</v>
      </c>
      <c r="O1018" s="928">
        <v>3161450757</v>
      </c>
      <c r="P1018" s="928"/>
      <c r="Q1018" s="928"/>
      <c r="R1018" s="928" t="s">
        <v>380</v>
      </c>
      <c r="S1018" s="928" t="s">
        <v>54</v>
      </c>
      <c r="T1018" s="928" t="s">
        <v>10001</v>
      </c>
      <c r="U1018" s="928"/>
      <c r="V1018" s="1352"/>
      <c r="W1018" s="1352"/>
      <c r="X1018" s="1352"/>
      <c r="Y1018" s="1352"/>
      <c r="Z1018" s="1352"/>
      <c r="AA1018" s="1352"/>
      <c r="AB1018" s="1352"/>
      <c r="AC1018" s="1352"/>
      <c r="AD1018" s="1352"/>
      <c r="AE1018" s="1352"/>
      <c r="AF1018" s="1268"/>
      <c r="AG1018" s="1268"/>
      <c r="AH1018" s="1268"/>
      <c r="AI1018" s="1268"/>
      <c r="AJ1018" s="1268"/>
      <c r="AK1018" s="1268"/>
      <c r="AL1018" s="1268"/>
      <c r="AM1018" s="1268"/>
      <c r="AN1018" s="1268"/>
      <c r="AO1018" s="1353"/>
    </row>
    <row r="1019" spans="1:41" s="1249" customFormat="1" ht="13.8" hidden="1" x14ac:dyDescent="0.3">
      <c r="A1019" s="928" t="s">
        <v>7488</v>
      </c>
      <c r="B1019" s="928" t="s">
        <v>9478</v>
      </c>
      <c r="C1019" s="928">
        <v>7342</v>
      </c>
      <c r="D1019" s="928" t="s">
        <v>376</v>
      </c>
      <c r="E1019" s="928" t="s">
        <v>2126</v>
      </c>
      <c r="F1019" s="928" t="s">
        <v>378</v>
      </c>
      <c r="G1019" s="928" t="s">
        <v>680</v>
      </c>
      <c r="H1019" s="928" t="s">
        <v>4733</v>
      </c>
      <c r="I1019" s="928" t="s">
        <v>10864</v>
      </c>
      <c r="J1019" s="928" t="s">
        <v>390</v>
      </c>
      <c r="K1019" s="928">
        <v>1037484443</v>
      </c>
      <c r="L1019" s="1391">
        <v>41981</v>
      </c>
      <c r="M1019" s="1307">
        <v>9</v>
      </c>
      <c r="N1019" s="1307" t="s">
        <v>379</v>
      </c>
      <c r="O1019" s="928">
        <v>3161450757</v>
      </c>
      <c r="P1019" s="928"/>
      <c r="Q1019" s="928"/>
      <c r="R1019" s="928" t="s">
        <v>380</v>
      </c>
      <c r="S1019" s="928" t="s">
        <v>54</v>
      </c>
      <c r="T1019" s="928" t="s">
        <v>10001</v>
      </c>
      <c r="U1019" s="928"/>
      <c r="V1019" s="1352"/>
      <c r="W1019" s="1352"/>
      <c r="X1019" s="1352"/>
      <c r="Y1019" s="1352"/>
      <c r="Z1019" s="1352"/>
      <c r="AA1019" s="1352"/>
      <c r="AB1019" s="1352"/>
      <c r="AC1019" s="1352"/>
      <c r="AD1019" s="1352"/>
      <c r="AE1019" s="1352"/>
      <c r="AF1019" s="1268"/>
      <c r="AG1019" s="1268"/>
      <c r="AH1019" s="1268"/>
      <c r="AI1019" s="1268"/>
      <c r="AJ1019" s="1268"/>
      <c r="AK1019" s="1268"/>
      <c r="AL1019" s="1268"/>
      <c r="AM1019" s="1268"/>
      <c r="AN1019" s="1268"/>
      <c r="AO1019" s="1353"/>
    </row>
    <row r="1020" spans="1:41" s="1249" customFormat="1" ht="13.8" hidden="1" x14ac:dyDescent="0.3">
      <c r="A1020" s="928" t="s">
        <v>7488</v>
      </c>
      <c r="B1020" s="928" t="s">
        <v>9478</v>
      </c>
      <c r="C1020" s="928">
        <v>7343</v>
      </c>
      <c r="D1020" s="928" t="s">
        <v>376</v>
      </c>
      <c r="E1020" s="928" t="s">
        <v>665</v>
      </c>
      <c r="F1020" s="928" t="s">
        <v>632</v>
      </c>
      <c r="G1020" s="928" t="s">
        <v>6548</v>
      </c>
      <c r="H1020" s="928" t="s">
        <v>4733</v>
      </c>
      <c r="I1020" s="928" t="s">
        <v>10865</v>
      </c>
      <c r="J1020" s="928" t="s">
        <v>50</v>
      </c>
      <c r="K1020" s="928">
        <v>1039089291</v>
      </c>
      <c r="L1020" s="1391">
        <v>39419</v>
      </c>
      <c r="M1020" s="1307">
        <v>18</v>
      </c>
      <c r="N1020" s="1307" t="s">
        <v>51</v>
      </c>
      <c r="O1020" s="928">
        <v>3161450757</v>
      </c>
      <c r="P1020" s="928"/>
      <c r="Q1020" s="928"/>
      <c r="R1020" s="928" t="s">
        <v>380</v>
      </c>
      <c r="S1020" s="928" t="s">
        <v>54</v>
      </c>
      <c r="T1020" s="928" t="s">
        <v>10001</v>
      </c>
      <c r="U1020" s="928"/>
      <c r="V1020" s="1352"/>
      <c r="W1020" s="1352"/>
      <c r="X1020" s="1352"/>
      <c r="Y1020" s="1352"/>
      <c r="Z1020" s="1352"/>
      <c r="AA1020" s="1352"/>
      <c r="AB1020" s="1352"/>
      <c r="AC1020" s="1352"/>
      <c r="AD1020" s="1352"/>
      <c r="AE1020" s="1352"/>
      <c r="AF1020" s="1268"/>
      <c r="AG1020" s="1268"/>
      <c r="AH1020" s="1268"/>
      <c r="AI1020" s="1268"/>
      <c r="AJ1020" s="1268"/>
      <c r="AK1020" s="1268"/>
      <c r="AL1020" s="1268"/>
      <c r="AM1020" s="1268"/>
      <c r="AN1020" s="1268"/>
      <c r="AO1020" s="1353"/>
    </row>
    <row r="1021" spans="1:41" s="1249" customFormat="1" ht="13.8" hidden="1" x14ac:dyDescent="0.3">
      <c r="A1021" s="928" t="s">
        <v>7488</v>
      </c>
      <c r="B1021" s="928" t="s">
        <v>9478</v>
      </c>
      <c r="C1021" s="928">
        <v>7344</v>
      </c>
      <c r="D1021" s="928" t="s">
        <v>376</v>
      </c>
      <c r="E1021" s="928" t="s">
        <v>1481</v>
      </c>
      <c r="F1021" s="928"/>
      <c r="G1021" s="928" t="s">
        <v>680</v>
      </c>
      <c r="H1021" s="928" t="s">
        <v>133</v>
      </c>
      <c r="I1021" s="928" t="s">
        <v>10866</v>
      </c>
      <c r="J1021" s="928" t="s">
        <v>50</v>
      </c>
      <c r="K1021" s="928">
        <v>9438482</v>
      </c>
      <c r="L1021" s="1391">
        <v>30607</v>
      </c>
      <c r="M1021" s="1307">
        <v>42</v>
      </c>
      <c r="N1021" s="1307" t="s">
        <v>379</v>
      </c>
      <c r="O1021" s="928">
        <v>3161450757</v>
      </c>
      <c r="P1021" s="928"/>
      <c r="Q1021" s="928"/>
      <c r="R1021" s="928" t="s">
        <v>380</v>
      </c>
      <c r="S1021" s="928" t="s">
        <v>54</v>
      </c>
      <c r="T1021" s="928" t="s">
        <v>10001</v>
      </c>
      <c r="U1021" s="928"/>
      <c r="V1021" s="1352"/>
      <c r="W1021" s="1352"/>
      <c r="X1021" s="1352"/>
      <c r="Y1021" s="1352"/>
      <c r="Z1021" s="1352"/>
      <c r="AA1021" s="1352"/>
      <c r="AB1021" s="1352"/>
      <c r="AC1021" s="1352"/>
      <c r="AD1021" s="1352"/>
      <c r="AE1021" s="1352"/>
      <c r="AF1021" s="1268"/>
      <c r="AG1021" s="1268"/>
      <c r="AH1021" s="1268"/>
      <c r="AI1021" s="1268"/>
      <c r="AJ1021" s="1268"/>
      <c r="AK1021" s="1268"/>
      <c r="AL1021" s="1268"/>
      <c r="AM1021" s="1268"/>
      <c r="AN1021" s="1268"/>
      <c r="AO1021" s="1353"/>
    </row>
    <row r="1022" spans="1:41" s="1249" customFormat="1" ht="13.8" hidden="1" x14ac:dyDescent="0.3">
      <c r="A1022" s="928" t="s">
        <v>7488</v>
      </c>
      <c r="B1022" s="928" t="s">
        <v>9478</v>
      </c>
      <c r="C1022" s="928">
        <v>7351</v>
      </c>
      <c r="D1022" s="928" t="s">
        <v>376</v>
      </c>
      <c r="E1022" s="928" t="s">
        <v>765</v>
      </c>
      <c r="F1022" s="928"/>
      <c r="G1022" s="928" t="s">
        <v>551</v>
      </c>
      <c r="H1022" s="928" t="s">
        <v>1898</v>
      </c>
      <c r="I1022" s="928" t="s">
        <v>10867</v>
      </c>
      <c r="J1022" s="928" t="s">
        <v>390</v>
      </c>
      <c r="K1022" s="928">
        <v>1037483711</v>
      </c>
      <c r="L1022" s="1391">
        <v>41646</v>
      </c>
      <c r="M1022" s="1307">
        <v>9</v>
      </c>
      <c r="N1022" s="1307" t="s">
        <v>379</v>
      </c>
      <c r="O1022" s="928">
        <v>3012654634</v>
      </c>
      <c r="P1022" s="928"/>
      <c r="Q1022" s="928"/>
      <c r="R1022" s="928" t="s">
        <v>380</v>
      </c>
      <c r="S1022" s="928" t="s">
        <v>54</v>
      </c>
      <c r="T1022" s="928" t="s">
        <v>10001</v>
      </c>
      <c r="U1022" s="928"/>
      <c r="V1022" s="1352"/>
      <c r="W1022" s="1352"/>
      <c r="X1022" s="1352"/>
      <c r="Y1022" s="1352"/>
      <c r="Z1022" s="1352"/>
      <c r="AA1022" s="1352"/>
      <c r="AB1022" s="1352"/>
      <c r="AC1022" s="1352"/>
      <c r="AD1022" s="1352"/>
      <c r="AE1022" s="1352"/>
      <c r="AF1022" s="1268"/>
      <c r="AG1022" s="1268"/>
      <c r="AH1022" s="1268"/>
      <c r="AI1022" s="1268"/>
      <c r="AJ1022" s="1268"/>
      <c r="AK1022" s="1268"/>
      <c r="AL1022" s="1268"/>
      <c r="AM1022" s="1268"/>
      <c r="AN1022" s="1268"/>
      <c r="AO1022" s="1353"/>
    </row>
    <row r="1023" spans="1:41" s="1249" customFormat="1" ht="13.8" hidden="1" x14ac:dyDescent="0.3">
      <c r="A1023" s="928" t="s">
        <v>7488</v>
      </c>
      <c r="B1023" s="928" t="s">
        <v>9478</v>
      </c>
      <c r="C1023" s="928">
        <v>7352</v>
      </c>
      <c r="D1023" s="928" t="s">
        <v>376</v>
      </c>
      <c r="E1023" s="928" t="s">
        <v>530</v>
      </c>
      <c r="F1023" s="928"/>
      <c r="G1023" s="928" t="s">
        <v>551</v>
      </c>
      <c r="H1023" s="928" t="s">
        <v>1898</v>
      </c>
      <c r="I1023" s="928" t="s">
        <v>10868</v>
      </c>
      <c r="J1023" s="928" t="s">
        <v>431</v>
      </c>
      <c r="K1023" s="928">
        <v>1037489501</v>
      </c>
      <c r="L1023" s="1391">
        <v>45406</v>
      </c>
      <c r="M1023" s="1307">
        <v>1</v>
      </c>
      <c r="N1023" s="1307" t="s">
        <v>379</v>
      </c>
      <c r="O1023" s="928">
        <v>3012654634</v>
      </c>
      <c r="P1023" s="928"/>
      <c r="Q1023" s="928"/>
      <c r="R1023" s="928" t="s">
        <v>380</v>
      </c>
      <c r="S1023" s="928" t="s">
        <v>54</v>
      </c>
      <c r="T1023" s="928" t="s">
        <v>10001</v>
      </c>
      <c r="U1023" s="928"/>
      <c r="V1023" s="1352"/>
      <c r="W1023" s="1352"/>
      <c r="X1023" s="1352"/>
      <c r="Y1023" s="1352"/>
      <c r="Z1023" s="1352"/>
      <c r="AA1023" s="1352"/>
      <c r="AB1023" s="1352"/>
      <c r="AC1023" s="1352"/>
      <c r="AD1023" s="1352"/>
      <c r="AE1023" s="1352"/>
      <c r="AF1023" s="1268"/>
      <c r="AG1023" s="1268"/>
      <c r="AH1023" s="1268"/>
      <c r="AI1023" s="1268"/>
      <c r="AJ1023" s="1268"/>
      <c r="AK1023" s="1268"/>
      <c r="AL1023" s="1268"/>
      <c r="AM1023" s="1268"/>
      <c r="AN1023" s="1268"/>
      <c r="AO1023" s="1353"/>
    </row>
    <row r="1024" spans="1:41" s="1249" customFormat="1" ht="13.8" hidden="1" x14ac:dyDescent="0.3">
      <c r="A1024" s="928" t="s">
        <v>7488</v>
      </c>
      <c r="B1024" s="928" t="s">
        <v>9478</v>
      </c>
      <c r="C1024" s="928">
        <v>7353</v>
      </c>
      <c r="D1024" s="928" t="s">
        <v>376</v>
      </c>
      <c r="E1024" s="928" t="s">
        <v>160</v>
      </c>
      <c r="F1024" s="928" t="s">
        <v>378</v>
      </c>
      <c r="G1024" s="928" t="s">
        <v>551</v>
      </c>
      <c r="H1024" s="928" t="s">
        <v>1898</v>
      </c>
      <c r="I1024" s="928" t="s">
        <v>10869</v>
      </c>
      <c r="J1024" s="928" t="s">
        <v>431</v>
      </c>
      <c r="K1024" s="928">
        <v>1037487419</v>
      </c>
      <c r="L1024" s="1391">
        <v>43851</v>
      </c>
      <c r="M1024" s="1307">
        <v>5</v>
      </c>
      <c r="N1024" s="1307" t="s">
        <v>379</v>
      </c>
      <c r="O1024" s="928">
        <v>3012654634</v>
      </c>
      <c r="P1024" s="928"/>
      <c r="Q1024" s="928"/>
      <c r="R1024" s="928" t="s">
        <v>380</v>
      </c>
      <c r="S1024" s="928" t="s">
        <v>54</v>
      </c>
      <c r="T1024" s="928" t="s">
        <v>10001</v>
      </c>
      <c r="U1024" s="928"/>
      <c r="V1024" s="1352"/>
      <c r="W1024" s="1352"/>
      <c r="X1024" s="1352"/>
      <c r="Y1024" s="1352"/>
      <c r="Z1024" s="1352"/>
      <c r="AA1024" s="1352"/>
      <c r="AB1024" s="1352"/>
      <c r="AC1024" s="1352"/>
      <c r="AD1024" s="1352"/>
      <c r="AE1024" s="1352"/>
      <c r="AF1024" s="1268"/>
      <c r="AG1024" s="1268"/>
      <c r="AH1024" s="1268"/>
      <c r="AI1024" s="1268"/>
      <c r="AJ1024" s="1268"/>
      <c r="AK1024" s="1268"/>
      <c r="AL1024" s="1268"/>
      <c r="AM1024" s="1268"/>
      <c r="AN1024" s="1268"/>
      <c r="AO1024" s="1353"/>
    </row>
    <row r="1025" spans="1:43" s="1249" customFormat="1" ht="13.8" hidden="1" x14ac:dyDescent="0.3">
      <c r="A1025" s="928" t="s">
        <v>7488</v>
      </c>
      <c r="B1025" s="928" t="s">
        <v>9478</v>
      </c>
      <c r="C1025" s="928">
        <v>7361</v>
      </c>
      <c r="D1025" s="928" t="s">
        <v>376</v>
      </c>
      <c r="E1025" s="928" t="s">
        <v>5878</v>
      </c>
      <c r="F1025" s="928" t="s">
        <v>2117</v>
      </c>
      <c r="G1025" s="928" t="s">
        <v>553</v>
      </c>
      <c r="H1025" s="928" t="s">
        <v>7503</v>
      </c>
      <c r="I1025" s="928" t="s">
        <v>10870</v>
      </c>
      <c r="J1025" s="928" t="s">
        <v>431</v>
      </c>
      <c r="K1025" s="928">
        <v>1037489372</v>
      </c>
      <c r="L1025" s="1391">
        <v>45288</v>
      </c>
      <c r="M1025" s="1307">
        <v>2</v>
      </c>
      <c r="N1025" s="1307" t="s">
        <v>51</v>
      </c>
      <c r="O1025" s="928"/>
      <c r="P1025" s="928"/>
      <c r="Q1025" s="928"/>
      <c r="R1025" s="928" t="s">
        <v>380</v>
      </c>
      <c r="S1025" s="928" t="s">
        <v>54</v>
      </c>
      <c r="T1025" s="928" t="s">
        <v>2174</v>
      </c>
      <c r="U1025" s="928"/>
      <c r="V1025" s="1352"/>
      <c r="W1025" s="1352"/>
      <c r="X1025" s="1352"/>
      <c r="Y1025" s="1352"/>
      <c r="Z1025" s="1352"/>
      <c r="AA1025" s="1352"/>
      <c r="AB1025" s="1352"/>
      <c r="AC1025" s="1352"/>
      <c r="AD1025" s="1352"/>
      <c r="AE1025" s="1352"/>
      <c r="AF1025" s="1268"/>
      <c r="AG1025" s="1268"/>
      <c r="AH1025" s="1268"/>
      <c r="AI1025" s="1268"/>
      <c r="AJ1025" s="1268"/>
      <c r="AK1025" s="1268"/>
      <c r="AL1025" s="1268"/>
      <c r="AM1025" s="1268"/>
      <c r="AN1025" s="1268"/>
      <c r="AO1025" s="1353"/>
    </row>
    <row r="1026" spans="1:43" s="1249" customFormat="1" ht="13.8" hidden="1" x14ac:dyDescent="0.3">
      <c r="A1026" s="928" t="s">
        <v>7488</v>
      </c>
      <c r="B1026" s="928" t="s">
        <v>9478</v>
      </c>
      <c r="C1026" s="928">
        <v>7362</v>
      </c>
      <c r="D1026" s="928" t="s">
        <v>376</v>
      </c>
      <c r="E1026" s="928" t="s">
        <v>430</v>
      </c>
      <c r="F1026" s="928"/>
      <c r="G1026" s="928" t="s">
        <v>553</v>
      </c>
      <c r="H1026" s="928" t="s">
        <v>7503</v>
      </c>
      <c r="I1026" s="928" t="s">
        <v>10871</v>
      </c>
      <c r="J1026" s="928" t="s">
        <v>431</v>
      </c>
      <c r="K1026" s="928">
        <v>1037488005</v>
      </c>
      <c r="L1026" s="1391">
        <v>44050</v>
      </c>
      <c r="M1026" s="1307">
        <v>5</v>
      </c>
      <c r="N1026" s="1307" t="s">
        <v>379</v>
      </c>
      <c r="O1026" s="928"/>
      <c r="P1026" s="928"/>
      <c r="Q1026" s="928"/>
      <c r="R1026" s="928" t="s">
        <v>380</v>
      </c>
      <c r="S1026" s="928" t="s">
        <v>54</v>
      </c>
      <c r="T1026" s="928" t="s">
        <v>2174</v>
      </c>
      <c r="U1026" s="928"/>
      <c r="V1026" s="1352"/>
      <c r="W1026" s="1352"/>
      <c r="X1026" s="1352"/>
      <c r="Y1026" s="1352"/>
      <c r="Z1026" s="1352"/>
      <c r="AA1026" s="1352"/>
      <c r="AB1026" s="1352"/>
      <c r="AC1026" s="1352"/>
      <c r="AD1026" s="1352"/>
      <c r="AE1026" s="1352"/>
      <c r="AF1026" s="1268"/>
      <c r="AG1026" s="1268"/>
      <c r="AH1026" s="1268"/>
      <c r="AI1026" s="1268"/>
      <c r="AJ1026" s="1268"/>
      <c r="AK1026" s="1268"/>
      <c r="AL1026" s="1268"/>
      <c r="AM1026" s="1268"/>
      <c r="AN1026" s="1268"/>
      <c r="AO1026" s="1574"/>
    </row>
    <row r="1027" spans="1:43" s="1249" customFormat="1" ht="13.8" x14ac:dyDescent="0.3">
      <c r="A1027" s="928" t="s">
        <v>7488</v>
      </c>
      <c r="B1027" s="928" t="s">
        <v>9478</v>
      </c>
      <c r="C1027" s="928">
        <v>737</v>
      </c>
      <c r="D1027" s="928" t="s">
        <v>45</v>
      </c>
      <c r="E1027" s="928" t="s">
        <v>619</v>
      </c>
      <c r="F1027" s="928" t="s">
        <v>391</v>
      </c>
      <c r="G1027" s="928" t="s">
        <v>102</v>
      </c>
      <c r="H1027" s="928" t="s">
        <v>88</v>
      </c>
      <c r="I1027" s="1540" t="s">
        <v>10872</v>
      </c>
      <c r="J1027" s="928" t="s">
        <v>50</v>
      </c>
      <c r="K1027" s="928">
        <v>1001503679</v>
      </c>
      <c r="L1027" s="1391">
        <v>34650</v>
      </c>
      <c r="M1027" s="1307">
        <v>3</v>
      </c>
      <c r="N1027" s="1307" t="s">
        <v>51</v>
      </c>
      <c r="O1027" s="928">
        <v>3187699704</v>
      </c>
      <c r="P1027" s="928"/>
      <c r="Q1027" s="928"/>
      <c r="R1027" s="928" t="s">
        <v>380</v>
      </c>
      <c r="S1027" s="928" t="s">
        <v>54</v>
      </c>
      <c r="T1027" s="928" t="s">
        <v>10850</v>
      </c>
      <c r="U1027" s="928"/>
      <c r="V1027" s="1352" t="s">
        <v>57</v>
      </c>
      <c r="W1027" s="1352" t="s">
        <v>57</v>
      </c>
      <c r="X1027" s="1352" t="s">
        <v>57</v>
      </c>
      <c r="Y1027" s="1456"/>
      <c r="Z1027" s="1456"/>
      <c r="AA1027" s="1456"/>
      <c r="AB1027" s="1456"/>
      <c r="AC1027" s="1456"/>
      <c r="AD1027" s="1446" t="s">
        <v>58</v>
      </c>
      <c r="AE1027" s="1456"/>
      <c r="AF1027" s="1268" t="s">
        <v>59</v>
      </c>
      <c r="AG1027" s="1268" t="s">
        <v>57</v>
      </c>
      <c r="AH1027" s="1268" t="s">
        <v>59</v>
      </c>
      <c r="AI1027" s="1268" t="s">
        <v>59</v>
      </c>
      <c r="AJ1027" s="1268" t="s">
        <v>59</v>
      </c>
      <c r="AK1027" s="1268" t="s">
        <v>59</v>
      </c>
      <c r="AL1027" s="1268" t="s">
        <v>194</v>
      </c>
      <c r="AM1027" s="1268"/>
      <c r="AN1027" s="1264"/>
      <c r="AO1027" s="1447" t="s">
        <v>61</v>
      </c>
      <c r="AP1027" s="1350"/>
      <c r="AQ1027" s="809" t="str" cm="1">
        <f t="array" ref="AQ1027">IF(AD1027="NO FAVORABLE","NO FAVORABLE",IF(SUMPRODUCT(--(TRIM(AF1027:AK1027)&lt;&gt;"SI"),--(TRIM(AF1027:AK1027)&lt;&gt;"NA"))&gt;0,"SUBSANAR","APROBADA CR"))</f>
        <v>APROBADA CR</v>
      </c>
    </row>
    <row r="1028" spans="1:43" s="1249" customFormat="1" ht="13.8" hidden="1" x14ac:dyDescent="0.3">
      <c r="A1028" s="928" t="s">
        <v>7488</v>
      </c>
      <c r="B1028" s="928" t="s">
        <v>9478</v>
      </c>
      <c r="C1028" s="928">
        <v>7371</v>
      </c>
      <c r="D1028" s="928" t="s">
        <v>376</v>
      </c>
      <c r="E1028" s="928" t="s">
        <v>9122</v>
      </c>
      <c r="F1028" s="928" t="s">
        <v>565</v>
      </c>
      <c r="G1028" s="928" t="s">
        <v>5190</v>
      </c>
      <c r="H1028" s="928" t="s">
        <v>102</v>
      </c>
      <c r="I1028" s="928" t="s">
        <v>10873</v>
      </c>
      <c r="J1028" s="928" t="s">
        <v>390</v>
      </c>
      <c r="K1028" s="928">
        <v>1037481521</v>
      </c>
      <c r="L1028" s="1391">
        <v>40796</v>
      </c>
      <c r="M1028" s="1307">
        <v>14</v>
      </c>
      <c r="N1028" s="1307" t="s">
        <v>51</v>
      </c>
      <c r="O1028" s="928">
        <v>3187699704</v>
      </c>
      <c r="P1028" s="928"/>
      <c r="Q1028" s="928"/>
      <c r="R1028" s="928" t="s">
        <v>380</v>
      </c>
      <c r="S1028" s="928" t="s">
        <v>54</v>
      </c>
      <c r="T1028" s="928" t="s">
        <v>10850</v>
      </c>
      <c r="U1028" s="928"/>
      <c r="V1028" s="1352"/>
      <c r="W1028" s="1352"/>
      <c r="X1028" s="1352"/>
      <c r="Y1028" s="1352"/>
      <c r="Z1028" s="1352"/>
      <c r="AA1028" s="1352"/>
      <c r="AB1028" s="1352"/>
      <c r="AC1028" s="1352"/>
      <c r="AD1028" s="1352"/>
      <c r="AE1028" s="1352"/>
      <c r="AF1028" s="1268"/>
      <c r="AG1028" s="1268"/>
      <c r="AH1028" s="1268"/>
      <c r="AI1028" s="1268"/>
      <c r="AJ1028" s="1268"/>
      <c r="AK1028" s="1268"/>
      <c r="AL1028" s="1268"/>
      <c r="AM1028" s="1268"/>
      <c r="AN1028" s="1268"/>
      <c r="AO1028" s="1581"/>
    </row>
    <row r="1029" spans="1:43" s="1249" customFormat="1" ht="13.8" hidden="1" x14ac:dyDescent="0.3">
      <c r="A1029" s="928" t="s">
        <v>7488</v>
      </c>
      <c r="B1029" s="928" t="s">
        <v>9478</v>
      </c>
      <c r="C1029" s="928">
        <v>7372</v>
      </c>
      <c r="D1029" s="928" t="s">
        <v>376</v>
      </c>
      <c r="E1029" s="928" t="s">
        <v>9463</v>
      </c>
      <c r="F1029" s="928" t="s">
        <v>391</v>
      </c>
      <c r="G1029" s="928" t="s">
        <v>5190</v>
      </c>
      <c r="H1029" s="928" t="s">
        <v>102</v>
      </c>
      <c r="I1029" s="928" t="s">
        <v>10874</v>
      </c>
      <c r="J1029" s="928" t="s">
        <v>390</v>
      </c>
      <c r="K1029" s="928">
        <v>1040373238</v>
      </c>
      <c r="L1029" s="1391">
        <v>41405</v>
      </c>
      <c r="M1029" s="1307">
        <v>12</v>
      </c>
      <c r="N1029" s="1307" t="s">
        <v>51</v>
      </c>
      <c r="O1029" s="928">
        <v>3187699704</v>
      </c>
      <c r="P1029" s="928"/>
      <c r="Q1029" s="928"/>
      <c r="R1029" s="928" t="s">
        <v>380</v>
      </c>
      <c r="S1029" s="928" t="s">
        <v>54</v>
      </c>
      <c r="T1029" s="928" t="s">
        <v>10850</v>
      </c>
      <c r="U1029" s="928"/>
      <c r="V1029" s="1352"/>
      <c r="W1029" s="1352"/>
      <c r="X1029" s="1352"/>
      <c r="Y1029" s="1352"/>
      <c r="Z1029" s="1352"/>
      <c r="AA1029" s="1352"/>
      <c r="AB1029" s="1352"/>
      <c r="AC1029" s="1352"/>
      <c r="AD1029" s="1352"/>
      <c r="AE1029" s="1352"/>
      <c r="AF1029" s="1268"/>
      <c r="AG1029" s="1268"/>
      <c r="AH1029" s="1268"/>
      <c r="AI1029" s="1268"/>
      <c r="AJ1029" s="1268"/>
      <c r="AK1029" s="1268"/>
      <c r="AL1029" s="1268"/>
      <c r="AM1029" s="1268"/>
      <c r="AN1029" s="1268"/>
      <c r="AO1029" s="1574"/>
    </row>
    <row r="1030" spans="1:43" s="1249" customFormat="1" ht="13.8" x14ac:dyDescent="0.3">
      <c r="A1030" s="928" t="s">
        <v>7488</v>
      </c>
      <c r="B1030" s="928" t="s">
        <v>9478</v>
      </c>
      <c r="C1030" s="928">
        <v>738</v>
      </c>
      <c r="D1030" s="928" t="s">
        <v>45</v>
      </c>
      <c r="E1030" s="928" t="s">
        <v>10875</v>
      </c>
      <c r="F1030" s="928"/>
      <c r="G1030" s="928" t="s">
        <v>102</v>
      </c>
      <c r="H1030" s="928" t="s">
        <v>1619</v>
      </c>
      <c r="I1030" s="1540" t="s">
        <v>10876</v>
      </c>
      <c r="J1030" s="928" t="s">
        <v>50</v>
      </c>
      <c r="K1030" s="928">
        <v>1037485491</v>
      </c>
      <c r="L1030" s="1391">
        <v>35578</v>
      </c>
      <c r="M1030" s="1307">
        <v>28</v>
      </c>
      <c r="N1030" s="1307" t="s">
        <v>51</v>
      </c>
      <c r="O1030" s="928">
        <v>3233485075</v>
      </c>
      <c r="P1030" s="928"/>
      <c r="Q1030" s="928"/>
      <c r="R1030" s="928" t="s">
        <v>380</v>
      </c>
      <c r="S1030" s="928" t="s">
        <v>54</v>
      </c>
      <c r="T1030" s="928" t="s">
        <v>10850</v>
      </c>
      <c r="U1030" s="928"/>
      <c r="V1030" s="1352" t="s">
        <v>57</v>
      </c>
      <c r="W1030" s="1352" t="s">
        <v>57</v>
      </c>
      <c r="X1030" s="1352" t="s">
        <v>57</v>
      </c>
      <c r="Y1030" s="1456"/>
      <c r="Z1030" s="1456"/>
      <c r="AA1030" s="1456"/>
      <c r="AB1030" s="1456"/>
      <c r="AC1030" s="1456"/>
      <c r="AD1030" s="1446" t="s">
        <v>58</v>
      </c>
      <c r="AE1030" s="1456"/>
      <c r="AF1030" s="1268" t="s">
        <v>59</v>
      </c>
      <c r="AG1030" s="1268" t="s">
        <v>57</v>
      </c>
      <c r="AH1030" s="1268" t="s">
        <v>59</v>
      </c>
      <c r="AI1030" s="1268" t="s">
        <v>59</v>
      </c>
      <c r="AJ1030" s="1268" t="s">
        <v>59</v>
      </c>
      <c r="AK1030" s="1268" t="s">
        <v>59</v>
      </c>
      <c r="AL1030" s="1268" t="s">
        <v>70</v>
      </c>
      <c r="AM1030" s="1268"/>
      <c r="AN1030" s="1264"/>
      <c r="AO1030" s="1447" t="s">
        <v>61</v>
      </c>
      <c r="AP1030" s="1350"/>
      <c r="AQ1030" s="809" t="str" cm="1">
        <f t="array" ref="AQ1030">IF(AD1030="NO FAVORABLE","NO FAVORABLE",IF(SUMPRODUCT(--(TRIM(AF1030:AK1030)&lt;&gt;"SI"),--(TRIM(AF1030:AK1030)&lt;&gt;"NA"))&gt;0,"SUBSANAR","APROBADA CR"))</f>
        <v>APROBADA CR</v>
      </c>
    </row>
    <row r="1031" spans="1:43" s="1249" customFormat="1" ht="13.8" hidden="1" x14ac:dyDescent="0.3">
      <c r="A1031" s="928" t="s">
        <v>7488</v>
      </c>
      <c r="B1031" s="928" t="s">
        <v>9478</v>
      </c>
      <c r="C1031" s="928">
        <v>7381</v>
      </c>
      <c r="D1031" s="928" t="s">
        <v>376</v>
      </c>
      <c r="E1031" s="928" t="s">
        <v>1129</v>
      </c>
      <c r="F1031" s="928"/>
      <c r="G1031" s="928" t="s">
        <v>4981</v>
      </c>
      <c r="H1031" s="928" t="s">
        <v>102</v>
      </c>
      <c r="I1031" s="928" t="s">
        <v>10877</v>
      </c>
      <c r="J1031" s="928" t="s">
        <v>431</v>
      </c>
      <c r="K1031" s="928">
        <v>1062985271</v>
      </c>
      <c r="L1031" s="1391">
        <v>43216</v>
      </c>
      <c r="M1031" s="1307">
        <v>7</v>
      </c>
      <c r="N1031" s="1307" t="s">
        <v>379</v>
      </c>
      <c r="O1031" s="928">
        <v>3233485075</v>
      </c>
      <c r="P1031" s="928"/>
      <c r="Q1031" s="928"/>
      <c r="R1031" s="928" t="s">
        <v>380</v>
      </c>
      <c r="S1031" s="928" t="s">
        <v>54</v>
      </c>
      <c r="T1031" s="928" t="s">
        <v>10850</v>
      </c>
      <c r="U1031" s="928"/>
      <c r="V1031" s="1352"/>
      <c r="W1031" s="1352"/>
      <c r="X1031" s="1352"/>
      <c r="Y1031" s="1352"/>
      <c r="Z1031" s="1352"/>
      <c r="AA1031" s="1352"/>
      <c r="AB1031" s="1352"/>
      <c r="AC1031" s="1352"/>
      <c r="AD1031" s="1352"/>
      <c r="AE1031" s="1352"/>
      <c r="AF1031" s="1268"/>
      <c r="AG1031" s="1268"/>
      <c r="AH1031" s="1268"/>
      <c r="AI1031" s="1268"/>
      <c r="AJ1031" s="1268"/>
      <c r="AK1031" s="1268"/>
      <c r="AL1031" s="1268"/>
      <c r="AM1031" s="1268"/>
      <c r="AN1031" s="1268"/>
      <c r="AO1031" s="1582"/>
    </row>
    <row r="1032" spans="1:43" s="1249" customFormat="1" ht="13.8" x14ac:dyDescent="0.3">
      <c r="A1032" s="928" t="s">
        <v>7488</v>
      </c>
      <c r="B1032" s="928" t="s">
        <v>9478</v>
      </c>
      <c r="C1032" s="928">
        <v>739</v>
      </c>
      <c r="D1032" s="928" t="s">
        <v>45</v>
      </c>
      <c r="E1032" s="928" t="s">
        <v>132</v>
      </c>
      <c r="F1032" s="928"/>
      <c r="G1032" s="928" t="s">
        <v>102</v>
      </c>
      <c r="H1032" s="928" t="s">
        <v>5280</v>
      </c>
      <c r="I1032" s="1540" t="s">
        <v>10878</v>
      </c>
      <c r="J1032" s="928" t="s">
        <v>50</v>
      </c>
      <c r="K1032" s="928">
        <v>32202413</v>
      </c>
      <c r="L1032" s="1391">
        <v>22904</v>
      </c>
      <c r="M1032" s="1307">
        <v>63</v>
      </c>
      <c r="N1032" s="1307" t="s">
        <v>51</v>
      </c>
      <c r="O1032" s="928">
        <v>3171299625</v>
      </c>
      <c r="P1032" s="928"/>
      <c r="Q1032" s="928"/>
      <c r="R1032" s="928" t="s">
        <v>380</v>
      </c>
      <c r="S1032" s="928" t="s">
        <v>54</v>
      </c>
      <c r="T1032" s="928" t="s">
        <v>10850</v>
      </c>
      <c r="U1032" s="928"/>
      <c r="V1032" s="1352" t="s">
        <v>57</v>
      </c>
      <c r="W1032" s="1352" t="s">
        <v>57</v>
      </c>
      <c r="X1032" s="1352" t="s">
        <v>57</v>
      </c>
      <c r="Y1032" s="1456"/>
      <c r="Z1032" s="1456"/>
      <c r="AA1032" s="1456"/>
      <c r="AB1032" s="1456"/>
      <c r="AC1032" s="1456"/>
      <c r="AD1032" s="1446" t="s">
        <v>58</v>
      </c>
      <c r="AE1032" s="1456"/>
      <c r="AF1032" s="1268" t="s">
        <v>59</v>
      </c>
      <c r="AG1032" s="1268" t="s">
        <v>57</v>
      </c>
      <c r="AH1032" s="1268" t="s">
        <v>59</v>
      </c>
      <c r="AI1032" s="1268" t="s">
        <v>59</v>
      </c>
      <c r="AJ1032" s="1268" t="s">
        <v>59</v>
      </c>
      <c r="AK1032" s="1268" t="s">
        <v>59</v>
      </c>
      <c r="AL1032" s="1268" t="s">
        <v>283</v>
      </c>
      <c r="AM1032" s="1268"/>
      <c r="AN1032" s="1264"/>
      <c r="AO1032" s="1447" t="s">
        <v>61</v>
      </c>
      <c r="AP1032" s="1350"/>
      <c r="AQ1032" s="809" t="str" cm="1">
        <f t="array" ref="AQ1032">IF(AD1032="NO FAVORABLE","NO FAVORABLE",IF(SUMPRODUCT(--(TRIM(AF1032:AK1032)&lt;&gt;"SI"),--(TRIM(AF1032:AK1032)&lt;&gt;"NA"))&gt;0,"SUBSANAR","APROBADA CR"))</f>
        <v>APROBADA CR</v>
      </c>
    </row>
    <row r="1033" spans="1:43" s="1249" customFormat="1" ht="13.8" x14ac:dyDescent="0.3">
      <c r="A1033" s="928" t="s">
        <v>7488</v>
      </c>
      <c r="B1033" s="928" t="s">
        <v>9478</v>
      </c>
      <c r="C1033" s="928">
        <v>740</v>
      </c>
      <c r="D1033" s="928" t="s">
        <v>45</v>
      </c>
      <c r="E1033" s="928" t="s">
        <v>662</v>
      </c>
      <c r="F1033" s="928"/>
      <c r="G1033" s="928" t="s">
        <v>1619</v>
      </c>
      <c r="H1033" s="928" t="s">
        <v>3691</v>
      </c>
      <c r="I1033" s="1540" t="s">
        <v>10879</v>
      </c>
      <c r="J1033" s="928" t="s">
        <v>50</v>
      </c>
      <c r="K1033" s="928">
        <v>1037472085</v>
      </c>
      <c r="L1033" s="1391">
        <v>37484</v>
      </c>
      <c r="M1033" s="1307">
        <v>23</v>
      </c>
      <c r="N1033" s="1307" t="s">
        <v>51</v>
      </c>
      <c r="O1033" s="928">
        <v>3146586308</v>
      </c>
      <c r="P1033" s="928"/>
      <c r="Q1033" s="928"/>
      <c r="R1033" s="928" t="s">
        <v>380</v>
      </c>
      <c r="S1033" s="928" t="s">
        <v>54</v>
      </c>
      <c r="T1033" s="928" t="s">
        <v>10850</v>
      </c>
      <c r="U1033" s="928"/>
      <c r="V1033" s="1352" t="s">
        <v>57</v>
      </c>
      <c r="W1033" s="1352" t="s">
        <v>57</v>
      </c>
      <c r="X1033" s="1352" t="s">
        <v>57</v>
      </c>
      <c r="Y1033" s="1456"/>
      <c r="Z1033" s="1456"/>
      <c r="AA1033" s="1456"/>
      <c r="AB1033" s="1456"/>
      <c r="AC1033" s="1456"/>
      <c r="AD1033" s="1446" t="s">
        <v>58</v>
      </c>
      <c r="AE1033" s="1456"/>
      <c r="AF1033" s="1268" t="s">
        <v>59</v>
      </c>
      <c r="AG1033" s="1268" t="s">
        <v>57</v>
      </c>
      <c r="AH1033" s="1268" t="s">
        <v>59</v>
      </c>
      <c r="AI1033" s="1268" t="s">
        <v>59</v>
      </c>
      <c r="AJ1033" s="1268" t="s">
        <v>59</v>
      </c>
      <c r="AK1033" s="1268" t="s">
        <v>59</v>
      </c>
      <c r="AL1033" s="1268" t="s">
        <v>83</v>
      </c>
      <c r="AM1033" s="1268"/>
      <c r="AN1033" s="1264"/>
      <c r="AO1033" s="1447" t="s">
        <v>61</v>
      </c>
      <c r="AP1033" s="1350"/>
      <c r="AQ1033" s="809" t="str" cm="1">
        <f t="array" ref="AQ1033">IF(AD1033="NO FAVORABLE","NO FAVORABLE",IF(SUMPRODUCT(--(TRIM(AF1033:AK1033)&lt;&gt;"SI"),--(TRIM(AF1033:AK1033)&lt;&gt;"NA"))&gt;0,"SUBSANAR","APROBADA CR"))</f>
        <v>APROBADA CR</v>
      </c>
    </row>
    <row r="1034" spans="1:43" s="1249" customFormat="1" ht="13.8" hidden="1" x14ac:dyDescent="0.3">
      <c r="A1034" s="928" t="s">
        <v>7488</v>
      </c>
      <c r="B1034" s="928" t="s">
        <v>9478</v>
      </c>
      <c r="C1034" s="928">
        <v>7401</v>
      </c>
      <c r="D1034" s="928" t="s">
        <v>376</v>
      </c>
      <c r="E1034" s="928" t="s">
        <v>62</v>
      </c>
      <c r="F1034" s="928" t="s">
        <v>609</v>
      </c>
      <c r="G1034" s="928" t="s">
        <v>416</v>
      </c>
      <c r="H1034" s="928" t="s">
        <v>1619</v>
      </c>
      <c r="I1034" s="928" t="s">
        <v>10880</v>
      </c>
      <c r="J1034" s="928" t="s">
        <v>431</v>
      </c>
      <c r="K1034" s="928">
        <v>1037487651</v>
      </c>
      <c r="L1034" s="1391">
        <v>43840</v>
      </c>
      <c r="M1034" s="1307">
        <v>5</v>
      </c>
      <c r="N1034" s="1307" t="s">
        <v>51</v>
      </c>
      <c r="O1034" s="928">
        <v>3146586308</v>
      </c>
      <c r="P1034" s="928"/>
      <c r="Q1034" s="928"/>
      <c r="R1034" s="928" t="s">
        <v>380</v>
      </c>
      <c r="S1034" s="928" t="s">
        <v>54</v>
      </c>
      <c r="T1034" s="928" t="s">
        <v>10850</v>
      </c>
      <c r="U1034" s="928"/>
      <c r="V1034" s="1352"/>
      <c r="W1034" s="1352"/>
      <c r="X1034" s="1352"/>
      <c r="Y1034" s="1352"/>
      <c r="Z1034" s="1352"/>
      <c r="AA1034" s="1352"/>
      <c r="AB1034" s="1352"/>
      <c r="AC1034" s="1352"/>
      <c r="AD1034" s="1352"/>
      <c r="AE1034" s="1352"/>
      <c r="AF1034" s="1268"/>
      <c r="AG1034" s="1268"/>
      <c r="AH1034" s="1268"/>
      <c r="AI1034" s="1268"/>
      <c r="AJ1034" s="1268"/>
      <c r="AK1034" s="1268"/>
      <c r="AL1034" s="1268"/>
      <c r="AM1034" s="1268"/>
      <c r="AN1034" s="1268"/>
      <c r="AO1034" s="1581"/>
    </row>
    <row r="1035" spans="1:43" s="1249" customFormat="1" ht="13.8" hidden="1" x14ac:dyDescent="0.3">
      <c r="A1035" s="928" t="s">
        <v>7488</v>
      </c>
      <c r="B1035" s="928" t="s">
        <v>9478</v>
      </c>
      <c r="C1035" s="928">
        <v>7402</v>
      </c>
      <c r="D1035" s="928" t="s">
        <v>376</v>
      </c>
      <c r="E1035" s="928" t="s">
        <v>10881</v>
      </c>
      <c r="F1035" s="928"/>
      <c r="G1035" s="928" t="s">
        <v>416</v>
      </c>
      <c r="H1035" s="928" t="s">
        <v>117</v>
      </c>
      <c r="I1035" s="928" t="s">
        <v>10882</v>
      </c>
      <c r="J1035" s="928" t="s">
        <v>50</v>
      </c>
      <c r="K1035" s="928">
        <v>1037469782</v>
      </c>
      <c r="L1035" s="1391">
        <v>37610</v>
      </c>
      <c r="M1035" s="1307">
        <v>23</v>
      </c>
      <c r="N1035" s="1307" t="s">
        <v>379</v>
      </c>
      <c r="O1035" s="928">
        <v>3146586308</v>
      </c>
      <c r="P1035" s="928"/>
      <c r="Q1035" s="928"/>
      <c r="R1035" s="928" t="s">
        <v>380</v>
      </c>
      <c r="S1035" s="928" t="s">
        <v>54</v>
      </c>
      <c r="T1035" s="928" t="s">
        <v>10850</v>
      </c>
      <c r="U1035" s="928"/>
      <c r="V1035" s="1352"/>
      <c r="W1035" s="1352"/>
      <c r="X1035" s="1352"/>
      <c r="Y1035" s="1352"/>
      <c r="Z1035" s="1352"/>
      <c r="AA1035" s="1352"/>
      <c r="AB1035" s="1352"/>
      <c r="AC1035" s="1352"/>
      <c r="AD1035" s="1352"/>
      <c r="AE1035" s="1352"/>
      <c r="AF1035" s="1268"/>
      <c r="AG1035" s="1268"/>
      <c r="AH1035" s="1268"/>
      <c r="AI1035" s="1268"/>
      <c r="AJ1035" s="1268"/>
      <c r="AK1035" s="1268"/>
      <c r="AL1035" s="1268"/>
      <c r="AM1035" s="1268"/>
      <c r="AN1035" s="1268"/>
      <c r="AO1035" s="1574"/>
    </row>
    <row r="1036" spans="1:43" s="1249" customFormat="1" ht="13.8" x14ac:dyDescent="0.3">
      <c r="A1036" s="928" t="s">
        <v>7488</v>
      </c>
      <c r="B1036" s="928" t="s">
        <v>9478</v>
      </c>
      <c r="C1036" s="928">
        <v>741</v>
      </c>
      <c r="D1036" s="928" t="s">
        <v>45</v>
      </c>
      <c r="E1036" s="928" t="s">
        <v>9043</v>
      </c>
      <c r="F1036" s="928"/>
      <c r="G1036" s="928" t="s">
        <v>4817</v>
      </c>
      <c r="H1036" s="928" t="s">
        <v>4437</v>
      </c>
      <c r="I1036" s="1540" t="s">
        <v>10883</v>
      </c>
      <c r="J1036" s="928" t="s">
        <v>50</v>
      </c>
      <c r="K1036" s="928">
        <v>1037470680</v>
      </c>
      <c r="L1036" s="1391">
        <v>36124</v>
      </c>
      <c r="M1036" s="1307">
        <v>27</v>
      </c>
      <c r="N1036" s="1307" t="s">
        <v>51</v>
      </c>
      <c r="O1036" s="928">
        <v>3135450780</v>
      </c>
      <c r="P1036" s="928"/>
      <c r="Q1036" s="928"/>
      <c r="R1036" s="928" t="s">
        <v>380</v>
      </c>
      <c r="S1036" s="928" t="s">
        <v>54</v>
      </c>
      <c r="T1036" s="928" t="s">
        <v>10850</v>
      </c>
      <c r="U1036" s="928"/>
      <c r="V1036" s="1352" t="s">
        <v>57</v>
      </c>
      <c r="W1036" s="1352" t="s">
        <v>57</v>
      </c>
      <c r="X1036" s="1352" t="s">
        <v>57</v>
      </c>
      <c r="Y1036" s="1456"/>
      <c r="Z1036" s="1456"/>
      <c r="AA1036" s="1456"/>
      <c r="AB1036" s="1456"/>
      <c r="AC1036" s="1456"/>
      <c r="AD1036" s="1446" t="s">
        <v>58</v>
      </c>
      <c r="AE1036" s="1456"/>
      <c r="AF1036" s="1268" t="s">
        <v>59</v>
      </c>
      <c r="AG1036" s="1268" t="s">
        <v>57</v>
      </c>
      <c r="AH1036" s="1268" t="s">
        <v>59</v>
      </c>
      <c r="AI1036" s="1268" t="s">
        <v>59</v>
      </c>
      <c r="AJ1036" s="1268" t="s">
        <v>59</v>
      </c>
      <c r="AK1036" s="1268" t="s">
        <v>59</v>
      </c>
      <c r="AL1036" s="1268" t="s">
        <v>174</v>
      </c>
      <c r="AM1036" s="1268"/>
      <c r="AN1036" s="1264"/>
      <c r="AO1036" s="1447" t="s">
        <v>61</v>
      </c>
      <c r="AP1036" s="1350"/>
      <c r="AQ1036" s="809" t="str" cm="1">
        <f t="array" ref="AQ1036">IF(AD1036="NO FAVORABLE","NO FAVORABLE",IF(SUMPRODUCT(--(TRIM(AF1036:AK1036)&lt;&gt;"SI"),--(TRIM(AF1036:AK1036)&lt;&gt;"NA"))&gt;0,"SUBSANAR","APROBADA CR"))</f>
        <v>APROBADA CR</v>
      </c>
    </row>
    <row r="1037" spans="1:43" s="1249" customFormat="1" ht="13.8" hidden="1" x14ac:dyDescent="0.3">
      <c r="A1037" s="928" t="s">
        <v>7488</v>
      </c>
      <c r="B1037" s="928" t="s">
        <v>9478</v>
      </c>
      <c r="C1037" s="928">
        <v>7411</v>
      </c>
      <c r="D1037" s="928" t="s">
        <v>376</v>
      </c>
      <c r="E1037" s="928" t="s">
        <v>5422</v>
      </c>
      <c r="F1037" s="928" t="s">
        <v>10884</v>
      </c>
      <c r="G1037" s="928" t="s">
        <v>982</v>
      </c>
      <c r="H1037" s="928" t="s">
        <v>4817</v>
      </c>
      <c r="I1037" s="928" t="s">
        <v>10885</v>
      </c>
      <c r="J1037" s="928" t="s">
        <v>390</v>
      </c>
      <c r="K1037" s="928">
        <v>1037485888</v>
      </c>
      <c r="L1037" s="1391">
        <v>41841</v>
      </c>
      <c r="M1037" s="1307">
        <v>11</v>
      </c>
      <c r="N1037" s="1307" t="s">
        <v>51</v>
      </c>
      <c r="O1037" s="928">
        <v>3135450780</v>
      </c>
      <c r="P1037" s="928"/>
      <c r="Q1037" s="928"/>
      <c r="R1037" s="928" t="s">
        <v>380</v>
      </c>
      <c r="S1037" s="928" t="s">
        <v>54</v>
      </c>
      <c r="T1037" s="928" t="s">
        <v>10850</v>
      </c>
      <c r="U1037" s="928"/>
      <c r="V1037" s="1352"/>
      <c r="W1037" s="1352"/>
      <c r="X1037" s="1352"/>
      <c r="Y1037" s="1352"/>
      <c r="Z1037" s="1352"/>
      <c r="AA1037" s="1352"/>
      <c r="AB1037" s="1352"/>
      <c r="AC1037" s="1352"/>
      <c r="AD1037" s="1352"/>
      <c r="AE1037" s="1352"/>
      <c r="AF1037" s="1268"/>
      <c r="AG1037" s="1268"/>
      <c r="AH1037" s="1268"/>
      <c r="AI1037" s="1268"/>
      <c r="AJ1037" s="1268"/>
      <c r="AK1037" s="1268"/>
      <c r="AL1037" s="1268"/>
      <c r="AM1037" s="1268"/>
      <c r="AN1037" s="1268"/>
      <c r="AO1037" s="1581"/>
    </row>
    <row r="1038" spans="1:43" s="1249" customFormat="1" ht="13.8" hidden="1" x14ac:dyDescent="0.3">
      <c r="A1038" s="928" t="s">
        <v>7488</v>
      </c>
      <c r="B1038" s="928" t="s">
        <v>9478</v>
      </c>
      <c r="C1038" s="928">
        <v>7412</v>
      </c>
      <c r="D1038" s="928" t="s">
        <v>376</v>
      </c>
      <c r="E1038" s="928" t="s">
        <v>483</v>
      </c>
      <c r="F1038" s="928" t="s">
        <v>378</v>
      </c>
      <c r="G1038" s="928" t="s">
        <v>982</v>
      </c>
      <c r="H1038" s="928" t="s">
        <v>4817</v>
      </c>
      <c r="I1038" s="928" t="s">
        <v>10886</v>
      </c>
      <c r="J1038" s="928" t="s">
        <v>390</v>
      </c>
      <c r="K1038" s="928">
        <v>1037485889</v>
      </c>
      <c r="L1038" s="1391">
        <v>42423</v>
      </c>
      <c r="M1038" s="1307">
        <v>9</v>
      </c>
      <c r="N1038" s="1307" t="s">
        <v>379</v>
      </c>
      <c r="O1038" s="928">
        <v>3135450780</v>
      </c>
      <c r="P1038" s="928"/>
      <c r="Q1038" s="928"/>
      <c r="R1038" s="928" t="s">
        <v>380</v>
      </c>
      <c r="S1038" s="928" t="s">
        <v>54</v>
      </c>
      <c r="T1038" s="928" t="s">
        <v>10850</v>
      </c>
      <c r="U1038" s="928"/>
      <c r="V1038" s="1352"/>
      <c r="W1038" s="1352"/>
      <c r="X1038" s="1352"/>
      <c r="Y1038" s="1352"/>
      <c r="Z1038" s="1352"/>
      <c r="AA1038" s="1352"/>
      <c r="AB1038" s="1352"/>
      <c r="AC1038" s="1352"/>
      <c r="AD1038" s="1352"/>
      <c r="AE1038" s="1352"/>
      <c r="AF1038" s="1268"/>
      <c r="AG1038" s="1268"/>
      <c r="AH1038" s="1268"/>
      <c r="AI1038" s="1268"/>
      <c r="AJ1038" s="1268"/>
      <c r="AK1038" s="1268"/>
      <c r="AL1038" s="1268"/>
      <c r="AM1038" s="1268"/>
      <c r="AN1038" s="1268"/>
      <c r="AO1038" s="1353"/>
    </row>
    <row r="1039" spans="1:43" s="1249" customFormat="1" ht="13.8" hidden="1" x14ac:dyDescent="0.3">
      <c r="A1039" s="928" t="s">
        <v>7488</v>
      </c>
      <c r="B1039" s="928" t="s">
        <v>9478</v>
      </c>
      <c r="C1039" s="928">
        <v>7413</v>
      </c>
      <c r="D1039" s="928" t="s">
        <v>376</v>
      </c>
      <c r="E1039" s="928" t="s">
        <v>483</v>
      </c>
      <c r="F1039" s="928"/>
      <c r="G1039" s="928" t="s">
        <v>982</v>
      </c>
      <c r="H1039" s="928" t="s">
        <v>489</v>
      </c>
      <c r="I1039" s="928" t="s">
        <v>10887</v>
      </c>
      <c r="J1039" s="928" t="s">
        <v>50</v>
      </c>
      <c r="K1039" s="928">
        <v>1037469322</v>
      </c>
      <c r="L1039" s="1391">
        <v>33386</v>
      </c>
      <c r="M1039" s="1307">
        <v>34</v>
      </c>
      <c r="N1039" s="1307" t="s">
        <v>379</v>
      </c>
      <c r="O1039" s="928">
        <v>3135450780</v>
      </c>
      <c r="P1039" s="928"/>
      <c r="Q1039" s="928"/>
      <c r="R1039" s="928" t="s">
        <v>380</v>
      </c>
      <c r="S1039" s="928" t="s">
        <v>54</v>
      </c>
      <c r="T1039" s="928" t="s">
        <v>10850</v>
      </c>
      <c r="U1039" s="928"/>
      <c r="V1039" s="1352"/>
      <c r="W1039" s="1352"/>
      <c r="X1039" s="1352"/>
      <c r="Y1039" s="1352"/>
      <c r="Z1039" s="1352"/>
      <c r="AA1039" s="1352"/>
      <c r="AB1039" s="1352"/>
      <c r="AC1039" s="1352"/>
      <c r="AD1039" s="1352"/>
      <c r="AE1039" s="1352"/>
      <c r="AF1039" s="1268"/>
      <c r="AG1039" s="1268"/>
      <c r="AH1039" s="1268"/>
      <c r="AI1039" s="1268"/>
      <c r="AJ1039" s="1268"/>
      <c r="AK1039" s="1268"/>
      <c r="AL1039" s="1268"/>
      <c r="AM1039" s="1268"/>
      <c r="AN1039" s="1268"/>
      <c r="AO1039" s="1574"/>
    </row>
    <row r="1040" spans="1:43" s="1249" customFormat="1" ht="13.8" x14ac:dyDescent="0.3">
      <c r="A1040" s="928" t="s">
        <v>7488</v>
      </c>
      <c r="B1040" s="928" t="s">
        <v>9478</v>
      </c>
      <c r="C1040" s="928">
        <v>742</v>
      </c>
      <c r="D1040" s="928" t="s">
        <v>45</v>
      </c>
      <c r="E1040" s="928" t="s">
        <v>346</v>
      </c>
      <c r="F1040" s="928"/>
      <c r="G1040" s="928" t="s">
        <v>689</v>
      </c>
      <c r="H1040" s="928" t="s">
        <v>917</v>
      </c>
      <c r="I1040" s="1540" t="s">
        <v>10888</v>
      </c>
      <c r="J1040" s="928" t="s">
        <v>50</v>
      </c>
      <c r="K1040" s="928">
        <v>1039093017</v>
      </c>
      <c r="L1040" s="1391">
        <v>30066</v>
      </c>
      <c r="M1040" s="1307">
        <v>43</v>
      </c>
      <c r="N1040" s="1307" t="s">
        <v>51</v>
      </c>
      <c r="O1040" s="928">
        <v>3218355445</v>
      </c>
      <c r="P1040" s="928"/>
      <c r="Q1040" s="928"/>
      <c r="R1040" s="928" t="s">
        <v>380</v>
      </c>
      <c r="S1040" s="928" t="s">
        <v>54</v>
      </c>
      <c r="T1040" s="928" t="s">
        <v>10850</v>
      </c>
      <c r="U1040" s="928"/>
      <c r="V1040" s="1352" t="s">
        <v>57</v>
      </c>
      <c r="W1040" s="1352" t="s">
        <v>57</v>
      </c>
      <c r="X1040" s="1352" t="s">
        <v>57</v>
      </c>
      <c r="Y1040" s="1456"/>
      <c r="Z1040" s="1456"/>
      <c r="AA1040" s="1456"/>
      <c r="AB1040" s="1456"/>
      <c r="AC1040" s="1456"/>
      <c r="AD1040" s="1446" t="s">
        <v>58</v>
      </c>
      <c r="AE1040" s="1456"/>
      <c r="AF1040" s="1268" t="s">
        <v>59</v>
      </c>
      <c r="AG1040" s="1268" t="s">
        <v>57</v>
      </c>
      <c r="AH1040" s="1268" t="s">
        <v>59</v>
      </c>
      <c r="AI1040" s="1268" t="s">
        <v>59</v>
      </c>
      <c r="AJ1040" s="1268" t="s">
        <v>59</v>
      </c>
      <c r="AK1040" s="1268" t="s">
        <v>59</v>
      </c>
      <c r="AL1040" s="1268" t="s">
        <v>194</v>
      </c>
      <c r="AM1040" s="1268"/>
      <c r="AN1040" s="1264"/>
      <c r="AO1040" s="1447" t="s">
        <v>61</v>
      </c>
      <c r="AP1040" s="1350"/>
      <c r="AQ1040" s="809" t="str" cm="1">
        <f t="array" ref="AQ1040">IF(AD1040="NO FAVORABLE","NO FAVORABLE",IF(SUMPRODUCT(--(TRIM(AF1040:AK1040)&lt;&gt;"SI"),--(TRIM(AF1040:AK1040)&lt;&gt;"NA"))&gt;0,"SUBSANAR","APROBADA CR"))</f>
        <v>APROBADA CR</v>
      </c>
    </row>
    <row r="1041" spans="1:43" s="1249" customFormat="1" ht="13.8" hidden="1" x14ac:dyDescent="0.3">
      <c r="A1041" s="928" t="s">
        <v>7488</v>
      </c>
      <c r="B1041" s="928" t="s">
        <v>9478</v>
      </c>
      <c r="C1041" s="928">
        <v>7421</v>
      </c>
      <c r="D1041" s="928" t="s">
        <v>376</v>
      </c>
      <c r="E1041" s="928" t="s">
        <v>10889</v>
      </c>
      <c r="F1041" s="928"/>
      <c r="G1041" s="928" t="s">
        <v>7214</v>
      </c>
      <c r="H1041" s="928" t="s">
        <v>689</v>
      </c>
      <c r="I1041" s="928" t="s">
        <v>10890</v>
      </c>
      <c r="J1041" s="928" t="s">
        <v>390</v>
      </c>
      <c r="K1041" s="928">
        <v>1148944669</v>
      </c>
      <c r="L1041" s="1391">
        <v>39461</v>
      </c>
      <c r="M1041" s="1307">
        <v>17</v>
      </c>
      <c r="N1041" s="1307" t="s">
        <v>379</v>
      </c>
      <c r="O1041" s="928">
        <v>3218355445</v>
      </c>
      <c r="P1041" s="928"/>
      <c r="Q1041" s="928"/>
      <c r="R1041" s="928" t="s">
        <v>380</v>
      </c>
      <c r="S1041" s="928" t="s">
        <v>54</v>
      </c>
      <c r="T1041" s="928" t="s">
        <v>10850</v>
      </c>
      <c r="U1041" s="928"/>
      <c r="V1041" s="1352"/>
      <c r="W1041" s="1352"/>
      <c r="X1041" s="1352"/>
      <c r="Y1041" s="1352"/>
      <c r="Z1041" s="1352"/>
      <c r="AA1041" s="1352"/>
      <c r="AB1041" s="1352"/>
      <c r="AC1041" s="1352"/>
      <c r="AD1041" s="1352"/>
      <c r="AE1041" s="1352"/>
      <c r="AF1041" s="1268"/>
      <c r="AG1041" s="1268"/>
      <c r="AH1041" s="1268"/>
      <c r="AI1041" s="1268"/>
      <c r="AJ1041" s="1268"/>
      <c r="AK1041" s="1268"/>
      <c r="AL1041" s="1268"/>
      <c r="AM1041" s="1268"/>
      <c r="AN1041" s="1268"/>
      <c r="AO1041" s="1582"/>
    </row>
    <row r="1042" spans="1:43" s="1249" customFormat="1" ht="13.8" x14ac:dyDescent="0.3">
      <c r="A1042" s="928" t="s">
        <v>7488</v>
      </c>
      <c r="B1042" s="928" t="s">
        <v>9478</v>
      </c>
      <c r="C1042" s="928">
        <v>743</v>
      </c>
      <c r="D1042" s="928" t="s">
        <v>45</v>
      </c>
      <c r="E1042" s="928" t="s">
        <v>107</v>
      </c>
      <c r="F1042" s="928" t="s">
        <v>4829</v>
      </c>
      <c r="G1042" s="928" t="s">
        <v>1619</v>
      </c>
      <c r="H1042" s="928" t="s">
        <v>1620</v>
      </c>
      <c r="I1042" s="1540" t="s">
        <v>10891</v>
      </c>
      <c r="J1042" s="928" t="s">
        <v>50</v>
      </c>
      <c r="K1042" s="928">
        <v>1039093132</v>
      </c>
      <c r="L1042" s="1391">
        <v>33345</v>
      </c>
      <c r="M1042" s="1307">
        <v>34</v>
      </c>
      <c r="N1042" s="1307" t="s">
        <v>51</v>
      </c>
      <c r="O1042" s="928">
        <v>3218355445</v>
      </c>
      <c r="P1042" s="928"/>
      <c r="Q1042" s="928"/>
      <c r="R1042" s="928" t="s">
        <v>380</v>
      </c>
      <c r="S1042" s="928" t="s">
        <v>54</v>
      </c>
      <c r="T1042" s="928" t="s">
        <v>10850</v>
      </c>
      <c r="U1042" s="928"/>
      <c r="V1042" s="1352" t="s">
        <v>57</v>
      </c>
      <c r="W1042" s="1352" t="s">
        <v>57</v>
      </c>
      <c r="X1042" s="1352" t="s">
        <v>57</v>
      </c>
      <c r="Y1042" s="1456"/>
      <c r="Z1042" s="1456"/>
      <c r="AA1042" s="1456"/>
      <c r="AB1042" s="1456"/>
      <c r="AC1042" s="1456"/>
      <c r="AD1042" s="1446" t="s">
        <v>58</v>
      </c>
      <c r="AE1042" s="1456"/>
      <c r="AF1042" s="1268" t="s">
        <v>59</v>
      </c>
      <c r="AG1042" s="1268" t="s">
        <v>57</v>
      </c>
      <c r="AH1042" s="1268" t="s">
        <v>59</v>
      </c>
      <c r="AI1042" s="1268" t="s">
        <v>59</v>
      </c>
      <c r="AJ1042" s="1268" t="s">
        <v>59</v>
      </c>
      <c r="AK1042" s="1268" t="s">
        <v>59</v>
      </c>
      <c r="AL1042" s="1268" t="s">
        <v>70</v>
      </c>
      <c r="AM1042" s="1268"/>
      <c r="AN1042" s="1264"/>
      <c r="AO1042" s="1447" t="s">
        <v>61</v>
      </c>
      <c r="AP1042" s="1350"/>
      <c r="AQ1042" s="809" t="str" cm="1">
        <f t="array" ref="AQ1042">IF(AD1042="NO FAVORABLE","NO FAVORABLE",IF(SUMPRODUCT(--(TRIM(AF1042:AK1042)&lt;&gt;"SI"),--(TRIM(AF1042:AK1042)&lt;&gt;"NA"))&gt;0,"SUBSANAR","APROBADA CR"))</f>
        <v>APROBADA CR</v>
      </c>
    </row>
    <row r="1043" spans="1:43" s="1249" customFormat="1" ht="13.8" hidden="1" x14ac:dyDescent="0.3">
      <c r="A1043" s="928" t="s">
        <v>7488</v>
      </c>
      <c r="B1043" s="928" t="s">
        <v>9478</v>
      </c>
      <c r="C1043" s="928">
        <v>7431</v>
      </c>
      <c r="D1043" s="928" t="s">
        <v>376</v>
      </c>
      <c r="E1043" s="928" t="s">
        <v>10892</v>
      </c>
      <c r="F1043" s="928" t="s">
        <v>438</v>
      </c>
      <c r="G1043" s="928" t="s">
        <v>7980</v>
      </c>
      <c r="H1043" s="928" t="s">
        <v>1619</v>
      </c>
      <c r="I1043" s="928" t="s">
        <v>10893</v>
      </c>
      <c r="J1043" s="928" t="s">
        <v>431</v>
      </c>
      <c r="K1043" s="928">
        <v>1037487853</v>
      </c>
      <c r="L1043" s="1391">
        <v>44183</v>
      </c>
      <c r="M1043" s="1307">
        <v>5</v>
      </c>
      <c r="N1043" s="1307" t="s">
        <v>51</v>
      </c>
      <c r="O1043" s="928">
        <v>3218355445</v>
      </c>
      <c r="P1043" s="928"/>
      <c r="Q1043" s="928"/>
      <c r="R1043" s="928" t="s">
        <v>380</v>
      </c>
      <c r="S1043" s="928" t="s">
        <v>54</v>
      </c>
      <c r="T1043" s="928" t="s">
        <v>10850</v>
      </c>
      <c r="U1043" s="928"/>
      <c r="V1043" s="1352"/>
      <c r="W1043" s="1352"/>
      <c r="X1043" s="1352"/>
      <c r="Y1043" s="1352"/>
      <c r="Z1043" s="1352"/>
      <c r="AA1043" s="1352"/>
      <c r="AB1043" s="1352"/>
      <c r="AC1043" s="1352"/>
      <c r="AD1043" s="1352"/>
      <c r="AE1043" s="1352"/>
      <c r="AF1043" s="1268"/>
      <c r="AG1043" s="1268"/>
      <c r="AH1043" s="1268"/>
      <c r="AI1043" s="1268"/>
      <c r="AJ1043" s="1268"/>
      <c r="AK1043" s="1268"/>
      <c r="AL1043" s="1268"/>
      <c r="AM1043" s="1268"/>
      <c r="AN1043" s="1268"/>
      <c r="AO1043" s="1581"/>
    </row>
    <row r="1044" spans="1:43" s="1249" customFormat="1" ht="13.8" hidden="1" x14ac:dyDescent="0.3">
      <c r="A1044" s="928" t="s">
        <v>7488</v>
      </c>
      <c r="B1044" s="928" t="s">
        <v>9478</v>
      </c>
      <c r="C1044" s="928">
        <v>7432</v>
      </c>
      <c r="D1044" s="928" t="s">
        <v>376</v>
      </c>
      <c r="E1044" s="928" t="s">
        <v>799</v>
      </c>
      <c r="F1044" s="928" t="s">
        <v>565</v>
      </c>
      <c r="G1044" s="928" t="s">
        <v>7980</v>
      </c>
      <c r="H1044" s="928" t="s">
        <v>1619</v>
      </c>
      <c r="I1044" s="928" t="s">
        <v>10894</v>
      </c>
      <c r="J1044" s="928" t="s">
        <v>390</v>
      </c>
      <c r="K1044" s="928">
        <v>1037486012</v>
      </c>
      <c r="L1044" s="1391">
        <v>42632</v>
      </c>
      <c r="M1044" s="1307">
        <v>9</v>
      </c>
      <c r="N1044" s="1307" t="s">
        <v>51</v>
      </c>
      <c r="O1044" s="928">
        <v>3218355445</v>
      </c>
      <c r="P1044" s="928"/>
      <c r="Q1044" s="928"/>
      <c r="R1044" s="928" t="s">
        <v>380</v>
      </c>
      <c r="S1044" s="928" t="s">
        <v>54</v>
      </c>
      <c r="T1044" s="928" t="s">
        <v>10850</v>
      </c>
      <c r="U1044" s="928"/>
      <c r="V1044" s="1352"/>
      <c r="W1044" s="1352"/>
      <c r="X1044" s="1352"/>
      <c r="Y1044" s="1352"/>
      <c r="Z1044" s="1352"/>
      <c r="AA1044" s="1352"/>
      <c r="AB1044" s="1352"/>
      <c r="AC1044" s="1352"/>
      <c r="AD1044" s="1352"/>
      <c r="AE1044" s="1352"/>
      <c r="AF1044" s="1268"/>
      <c r="AG1044" s="1268"/>
      <c r="AH1044" s="1268"/>
      <c r="AI1044" s="1268"/>
      <c r="AJ1044" s="1268"/>
      <c r="AK1044" s="1268"/>
      <c r="AL1044" s="1268"/>
      <c r="AM1044" s="1268"/>
      <c r="AN1044" s="1268"/>
      <c r="AO1044" s="1353"/>
    </row>
    <row r="1045" spans="1:43" s="1249" customFormat="1" ht="13.8" hidden="1" x14ac:dyDescent="0.3">
      <c r="A1045" s="928" t="s">
        <v>7488</v>
      </c>
      <c r="B1045" s="928" t="s">
        <v>9478</v>
      </c>
      <c r="C1045" s="928">
        <v>7433</v>
      </c>
      <c r="D1045" s="928" t="s">
        <v>376</v>
      </c>
      <c r="E1045" s="928" t="s">
        <v>9064</v>
      </c>
      <c r="F1045" s="928" t="s">
        <v>665</v>
      </c>
      <c r="G1045" s="928" t="s">
        <v>6263</v>
      </c>
      <c r="H1045" s="928" t="s">
        <v>1619</v>
      </c>
      <c r="I1045" s="928" t="s">
        <v>10895</v>
      </c>
      <c r="J1045" s="928" t="s">
        <v>390</v>
      </c>
      <c r="K1045" s="928">
        <v>1037484733</v>
      </c>
      <c r="L1045" s="1391">
        <v>41912</v>
      </c>
      <c r="M1045" s="1307">
        <v>11</v>
      </c>
      <c r="N1045" s="1307" t="s">
        <v>51</v>
      </c>
      <c r="O1045" s="928">
        <v>3218355445</v>
      </c>
      <c r="P1045" s="928"/>
      <c r="Q1045" s="928"/>
      <c r="R1045" s="928" t="s">
        <v>380</v>
      </c>
      <c r="S1045" s="928" t="s">
        <v>54</v>
      </c>
      <c r="T1045" s="928" t="s">
        <v>10850</v>
      </c>
      <c r="U1045" s="928"/>
      <c r="V1045" s="1352"/>
      <c r="W1045" s="1352"/>
      <c r="X1045" s="1352"/>
      <c r="Y1045" s="1352"/>
      <c r="Z1045" s="1352"/>
      <c r="AA1045" s="1352"/>
      <c r="AB1045" s="1352"/>
      <c r="AC1045" s="1352"/>
      <c r="AD1045" s="1352"/>
      <c r="AE1045" s="1352"/>
      <c r="AF1045" s="1268"/>
      <c r="AG1045" s="1268"/>
      <c r="AH1045" s="1268"/>
      <c r="AI1045" s="1268"/>
      <c r="AJ1045" s="1268"/>
      <c r="AK1045" s="1268"/>
      <c r="AL1045" s="1268"/>
      <c r="AM1045" s="1268"/>
      <c r="AN1045" s="1268"/>
      <c r="AO1045" s="1353"/>
    </row>
    <row r="1046" spans="1:43" s="1249" customFormat="1" ht="13.8" hidden="1" x14ac:dyDescent="0.3">
      <c r="A1046" s="928" t="s">
        <v>7488</v>
      </c>
      <c r="B1046" s="928" t="s">
        <v>9478</v>
      </c>
      <c r="C1046" s="928">
        <v>7434</v>
      </c>
      <c r="D1046" s="928" t="s">
        <v>376</v>
      </c>
      <c r="E1046" s="928" t="s">
        <v>1644</v>
      </c>
      <c r="F1046" s="928" t="s">
        <v>614</v>
      </c>
      <c r="G1046" s="928" t="s">
        <v>7980</v>
      </c>
      <c r="H1046" s="928" t="s">
        <v>4437</v>
      </c>
      <c r="I1046" s="928" t="s">
        <v>10896</v>
      </c>
      <c r="J1046" s="928" t="s">
        <v>50</v>
      </c>
      <c r="K1046" s="928">
        <v>1007440879</v>
      </c>
      <c r="L1046" s="1391">
        <v>34843</v>
      </c>
      <c r="M1046" s="1307">
        <v>30</v>
      </c>
      <c r="N1046" s="1307" t="s">
        <v>379</v>
      </c>
      <c r="O1046" s="928">
        <v>3218355445</v>
      </c>
      <c r="P1046" s="928"/>
      <c r="Q1046" s="928"/>
      <c r="R1046" s="928" t="s">
        <v>380</v>
      </c>
      <c r="S1046" s="928" t="s">
        <v>54</v>
      </c>
      <c r="T1046" s="928" t="s">
        <v>10850</v>
      </c>
      <c r="U1046" s="928"/>
      <c r="V1046" s="1352"/>
      <c r="W1046" s="1352"/>
      <c r="X1046" s="1352"/>
      <c r="Y1046" s="1352"/>
      <c r="Z1046" s="1352"/>
      <c r="AA1046" s="1352"/>
      <c r="AB1046" s="1352"/>
      <c r="AC1046" s="1352"/>
      <c r="AD1046" s="1352"/>
      <c r="AE1046" s="1352"/>
      <c r="AF1046" s="1268"/>
      <c r="AG1046" s="1268"/>
      <c r="AH1046" s="1268"/>
      <c r="AI1046" s="1268"/>
      <c r="AJ1046" s="1268"/>
      <c r="AK1046" s="1268"/>
      <c r="AL1046" s="1268"/>
      <c r="AM1046" s="1268"/>
      <c r="AN1046" s="1268"/>
      <c r="AO1046" s="1353"/>
    </row>
    <row r="1047" spans="1:43" s="1249" customFormat="1" ht="13.8" hidden="1" x14ac:dyDescent="0.3">
      <c r="A1047" s="928" t="s">
        <v>7488</v>
      </c>
      <c r="B1047" s="928" t="s">
        <v>9478</v>
      </c>
      <c r="C1047" s="928">
        <v>7501</v>
      </c>
      <c r="D1047" s="928" t="s">
        <v>376</v>
      </c>
      <c r="E1047" s="928" t="s">
        <v>570</v>
      </c>
      <c r="F1047" s="928" t="s">
        <v>468</v>
      </c>
      <c r="G1047" s="928" t="s">
        <v>4941</v>
      </c>
      <c r="H1047" s="928" t="s">
        <v>1898</v>
      </c>
      <c r="I1047" s="928" t="s">
        <v>10897</v>
      </c>
      <c r="J1047" s="928" t="s">
        <v>50</v>
      </c>
      <c r="K1047" s="928">
        <v>98687593</v>
      </c>
      <c r="L1047" s="1391">
        <v>30428</v>
      </c>
      <c r="M1047" s="1307">
        <v>42</v>
      </c>
      <c r="N1047" s="1307" t="s">
        <v>379</v>
      </c>
      <c r="O1047" s="928">
        <v>3167262434</v>
      </c>
      <c r="P1047" s="928"/>
      <c r="Q1047" s="928"/>
      <c r="R1047" s="928" t="s">
        <v>380</v>
      </c>
      <c r="S1047" s="928" t="s">
        <v>54</v>
      </c>
      <c r="T1047" s="928" t="s">
        <v>9718</v>
      </c>
      <c r="U1047" s="928"/>
      <c r="V1047" s="1352"/>
      <c r="W1047" s="1352"/>
      <c r="X1047" s="1352"/>
      <c r="Y1047" s="1352"/>
      <c r="Z1047" s="1352"/>
      <c r="AA1047" s="1352"/>
      <c r="AB1047" s="1352"/>
      <c r="AC1047" s="1352"/>
      <c r="AD1047" s="1352"/>
      <c r="AE1047" s="1352"/>
      <c r="AF1047" s="1268"/>
      <c r="AG1047" s="1268"/>
      <c r="AH1047" s="1268"/>
      <c r="AI1047" s="1268"/>
      <c r="AJ1047" s="1268"/>
      <c r="AK1047" s="1268"/>
      <c r="AL1047" s="1268"/>
      <c r="AM1047" s="1268"/>
      <c r="AN1047" s="1268"/>
      <c r="AO1047" s="1353"/>
    </row>
    <row r="1048" spans="1:43" s="1249" customFormat="1" ht="13.8" hidden="1" x14ac:dyDescent="0.3">
      <c r="A1048" s="928" t="s">
        <v>7488</v>
      </c>
      <c r="B1048" s="928" t="s">
        <v>9478</v>
      </c>
      <c r="C1048" s="928">
        <v>7502</v>
      </c>
      <c r="D1048" s="928" t="s">
        <v>376</v>
      </c>
      <c r="E1048" s="928" t="s">
        <v>195</v>
      </c>
      <c r="F1048" s="928" t="s">
        <v>471</v>
      </c>
      <c r="G1048" s="928" t="s">
        <v>5643</v>
      </c>
      <c r="H1048" s="928" t="s">
        <v>4778</v>
      </c>
      <c r="I1048" s="928" t="s">
        <v>10898</v>
      </c>
      <c r="J1048" s="928" t="s">
        <v>390</v>
      </c>
      <c r="K1048" s="928">
        <v>1037480185</v>
      </c>
      <c r="L1048" s="1391">
        <v>40235</v>
      </c>
      <c r="M1048" s="1307">
        <v>15</v>
      </c>
      <c r="N1048" s="1307" t="s">
        <v>51</v>
      </c>
      <c r="O1048" s="928">
        <v>3167262434</v>
      </c>
      <c r="P1048" s="928"/>
      <c r="Q1048" s="928"/>
      <c r="R1048" s="928" t="s">
        <v>380</v>
      </c>
      <c r="S1048" s="928" t="s">
        <v>54</v>
      </c>
      <c r="T1048" s="928" t="s">
        <v>9718</v>
      </c>
      <c r="U1048" s="928"/>
      <c r="V1048" s="1352"/>
      <c r="W1048" s="1352"/>
      <c r="X1048" s="1352"/>
      <c r="Y1048" s="1352"/>
      <c r="Z1048" s="1352"/>
      <c r="AA1048" s="1352"/>
      <c r="AB1048" s="1352"/>
      <c r="AC1048" s="1352"/>
      <c r="AD1048" s="1352"/>
      <c r="AE1048" s="1352"/>
      <c r="AF1048" s="1268"/>
      <c r="AG1048" s="1268"/>
      <c r="AH1048" s="1268"/>
      <c r="AI1048" s="1268"/>
      <c r="AJ1048" s="1268"/>
      <c r="AK1048" s="1268"/>
      <c r="AL1048" s="1268"/>
      <c r="AM1048" s="1268"/>
      <c r="AN1048" s="1268"/>
      <c r="AO1048" s="1353"/>
    </row>
    <row r="1049" spans="1:43" s="1249" customFormat="1" ht="13.8" hidden="1" x14ac:dyDescent="0.3">
      <c r="A1049" s="928" t="s">
        <v>7488</v>
      </c>
      <c r="B1049" s="928" t="s">
        <v>9478</v>
      </c>
      <c r="C1049" s="928">
        <v>7503</v>
      </c>
      <c r="D1049" s="928" t="s">
        <v>376</v>
      </c>
      <c r="E1049" s="928" t="s">
        <v>297</v>
      </c>
      <c r="F1049" s="928" t="s">
        <v>101</v>
      </c>
      <c r="G1049" s="928" t="s">
        <v>5643</v>
      </c>
      <c r="H1049" s="928" t="s">
        <v>4778</v>
      </c>
      <c r="I1049" s="928" t="s">
        <v>10899</v>
      </c>
      <c r="J1049" s="928" t="s">
        <v>390</v>
      </c>
      <c r="K1049" s="928">
        <v>1037481858</v>
      </c>
      <c r="L1049" s="1391">
        <v>40871</v>
      </c>
      <c r="M1049" s="1307">
        <v>14</v>
      </c>
      <c r="N1049" s="1307" t="s">
        <v>51</v>
      </c>
      <c r="O1049" s="928">
        <v>3167262434</v>
      </c>
      <c r="P1049" s="928"/>
      <c r="Q1049" s="928"/>
      <c r="R1049" s="928" t="s">
        <v>380</v>
      </c>
      <c r="S1049" s="928" t="s">
        <v>54</v>
      </c>
      <c r="T1049" s="928" t="s">
        <v>9718</v>
      </c>
      <c r="U1049" s="928"/>
      <c r="V1049" s="1352"/>
      <c r="W1049" s="1352"/>
      <c r="X1049" s="1352"/>
      <c r="Y1049" s="1352"/>
      <c r="Z1049" s="1352"/>
      <c r="AA1049" s="1352"/>
      <c r="AB1049" s="1352"/>
      <c r="AC1049" s="1352"/>
      <c r="AD1049" s="1352"/>
      <c r="AE1049" s="1352"/>
      <c r="AF1049" s="1268"/>
      <c r="AG1049" s="1268"/>
      <c r="AH1049" s="1268"/>
      <c r="AI1049" s="1268"/>
      <c r="AJ1049" s="1268"/>
      <c r="AK1049" s="1268"/>
      <c r="AL1049" s="1268"/>
      <c r="AM1049" s="1268"/>
      <c r="AN1049" s="1268"/>
      <c r="AO1049" s="1353"/>
    </row>
    <row r="1050" spans="1:43" s="1249" customFormat="1" ht="13.8" hidden="1" x14ac:dyDescent="0.3">
      <c r="A1050" s="928" t="s">
        <v>7488</v>
      </c>
      <c r="B1050" s="928" t="s">
        <v>9478</v>
      </c>
      <c r="C1050" s="928">
        <v>7504</v>
      </c>
      <c r="D1050" s="928" t="s">
        <v>376</v>
      </c>
      <c r="E1050" s="928" t="s">
        <v>862</v>
      </c>
      <c r="F1050" s="928"/>
      <c r="G1050" s="928" t="s">
        <v>5643</v>
      </c>
      <c r="H1050" s="928" t="s">
        <v>4778</v>
      </c>
      <c r="I1050" s="928" t="s">
        <v>10900</v>
      </c>
      <c r="J1050" s="928" t="s">
        <v>390</v>
      </c>
      <c r="K1050" s="928">
        <v>1037484325</v>
      </c>
      <c r="L1050" s="1391">
        <v>41840</v>
      </c>
      <c r="M1050" s="1307">
        <v>11</v>
      </c>
      <c r="N1050" s="1307" t="s">
        <v>51</v>
      </c>
      <c r="O1050" s="928">
        <v>3167262434</v>
      </c>
      <c r="P1050" s="928"/>
      <c r="Q1050" s="928"/>
      <c r="R1050" s="928" t="s">
        <v>380</v>
      </c>
      <c r="S1050" s="928" t="s">
        <v>54</v>
      </c>
      <c r="T1050" s="928" t="s">
        <v>9718</v>
      </c>
      <c r="U1050" s="928"/>
      <c r="V1050" s="1352"/>
      <c r="W1050" s="1352"/>
      <c r="X1050" s="1352"/>
      <c r="Y1050" s="1352"/>
      <c r="Z1050" s="1352"/>
      <c r="AA1050" s="1352"/>
      <c r="AB1050" s="1352"/>
      <c r="AC1050" s="1352"/>
      <c r="AD1050" s="1352"/>
      <c r="AE1050" s="1352"/>
      <c r="AF1050" s="1268"/>
      <c r="AG1050" s="1268"/>
      <c r="AH1050" s="1268"/>
      <c r="AI1050" s="1268"/>
      <c r="AJ1050" s="1268"/>
      <c r="AK1050" s="1268"/>
      <c r="AL1050" s="1268"/>
      <c r="AM1050" s="1268"/>
      <c r="AN1050" s="1268"/>
      <c r="AO1050" s="1353"/>
    </row>
    <row r="1051" spans="1:43" s="1249" customFormat="1" ht="13.8" hidden="1" x14ac:dyDescent="0.3">
      <c r="A1051" s="928" t="s">
        <v>7488</v>
      </c>
      <c r="B1051" s="928" t="s">
        <v>9478</v>
      </c>
      <c r="C1051" s="928">
        <v>7505</v>
      </c>
      <c r="D1051" s="928" t="s">
        <v>376</v>
      </c>
      <c r="E1051" s="928" t="s">
        <v>4855</v>
      </c>
      <c r="F1051" s="928"/>
      <c r="G1051" s="928" t="s">
        <v>10901</v>
      </c>
      <c r="H1051" s="928" t="s">
        <v>4778</v>
      </c>
      <c r="I1051" s="928" t="s">
        <v>10902</v>
      </c>
      <c r="J1051" s="928" t="s">
        <v>431</v>
      </c>
      <c r="K1051" s="928">
        <v>1037489567</v>
      </c>
      <c r="L1051" s="1391">
        <v>45463</v>
      </c>
      <c r="M1051" s="1307">
        <v>1</v>
      </c>
      <c r="N1051" s="1307" t="s">
        <v>379</v>
      </c>
      <c r="O1051" s="928">
        <v>3167262434</v>
      </c>
      <c r="P1051" s="928"/>
      <c r="Q1051" s="928"/>
      <c r="R1051" s="928" t="s">
        <v>380</v>
      </c>
      <c r="S1051" s="928" t="s">
        <v>54</v>
      </c>
      <c r="T1051" s="928" t="s">
        <v>9718</v>
      </c>
      <c r="U1051" s="928"/>
      <c r="V1051" s="1352"/>
      <c r="W1051" s="1352"/>
      <c r="X1051" s="1352"/>
      <c r="Y1051" s="1352"/>
      <c r="Z1051" s="1352"/>
      <c r="AA1051" s="1352"/>
      <c r="AB1051" s="1352"/>
      <c r="AC1051" s="1352"/>
      <c r="AD1051" s="1352"/>
      <c r="AE1051" s="1352"/>
      <c r="AF1051" s="1268"/>
      <c r="AG1051" s="1268"/>
      <c r="AH1051" s="1268"/>
      <c r="AI1051" s="1268"/>
      <c r="AJ1051" s="1268"/>
      <c r="AK1051" s="1268"/>
      <c r="AL1051" s="1268"/>
      <c r="AM1051" s="1268"/>
      <c r="AN1051" s="1268"/>
      <c r="AO1051" s="1353"/>
    </row>
    <row r="1052" spans="1:43" s="1249" customFormat="1" ht="13.8" hidden="1" x14ac:dyDescent="0.3">
      <c r="A1052" s="928" t="s">
        <v>7488</v>
      </c>
      <c r="B1052" s="928" t="s">
        <v>9478</v>
      </c>
      <c r="C1052" s="928">
        <v>7521</v>
      </c>
      <c r="D1052" s="928" t="s">
        <v>376</v>
      </c>
      <c r="E1052" s="928" t="s">
        <v>6355</v>
      </c>
      <c r="F1052" s="928" t="s">
        <v>107</v>
      </c>
      <c r="G1052" s="928" t="s">
        <v>4775</v>
      </c>
      <c r="H1052" s="928" t="s">
        <v>415</v>
      </c>
      <c r="I1052" s="928" t="s">
        <v>10903</v>
      </c>
      <c r="J1052" s="928" t="s">
        <v>390</v>
      </c>
      <c r="K1052" s="928">
        <v>1033377008</v>
      </c>
      <c r="L1052" s="1391">
        <v>42268</v>
      </c>
      <c r="M1052" s="1307">
        <v>10</v>
      </c>
      <c r="N1052" s="1307" t="s">
        <v>51</v>
      </c>
      <c r="O1052" s="928">
        <v>3116729031</v>
      </c>
      <c r="P1052" s="928"/>
      <c r="Q1052" s="928"/>
      <c r="R1052" s="928" t="s">
        <v>380</v>
      </c>
      <c r="S1052" s="928" t="s">
        <v>54</v>
      </c>
      <c r="T1052" s="928" t="s">
        <v>9848</v>
      </c>
      <c r="U1052" s="928"/>
      <c r="V1052" s="1352"/>
      <c r="W1052" s="1352"/>
      <c r="X1052" s="1352"/>
      <c r="Y1052" s="1352"/>
      <c r="Z1052" s="1352"/>
      <c r="AA1052" s="1352"/>
      <c r="AB1052" s="1352"/>
      <c r="AC1052" s="1352"/>
      <c r="AD1052" s="1352"/>
      <c r="AE1052" s="1352"/>
      <c r="AF1052" s="1268"/>
      <c r="AG1052" s="1268"/>
      <c r="AH1052" s="1268"/>
      <c r="AI1052" s="1268"/>
      <c r="AJ1052" s="1268"/>
      <c r="AK1052" s="1268"/>
      <c r="AL1052" s="1268"/>
      <c r="AM1052" s="1268"/>
      <c r="AN1052" s="1268"/>
      <c r="AO1052" s="1353"/>
    </row>
    <row r="1053" spans="1:43" s="1249" customFormat="1" ht="13.8" hidden="1" x14ac:dyDescent="0.3">
      <c r="A1053" s="928" t="s">
        <v>7488</v>
      </c>
      <c r="B1053" s="928" t="s">
        <v>9478</v>
      </c>
      <c r="C1053" s="928">
        <v>7522</v>
      </c>
      <c r="D1053" s="928" t="s">
        <v>376</v>
      </c>
      <c r="E1053" s="928" t="s">
        <v>160</v>
      </c>
      <c r="F1053" s="928" t="s">
        <v>378</v>
      </c>
      <c r="G1053" s="928" t="s">
        <v>4929</v>
      </c>
      <c r="H1053" s="928" t="s">
        <v>415</v>
      </c>
      <c r="I1053" s="928" t="s">
        <v>10904</v>
      </c>
      <c r="J1053" s="928" t="s">
        <v>390</v>
      </c>
      <c r="K1053" s="928">
        <v>1037483557</v>
      </c>
      <c r="L1053" s="1391">
        <v>41554</v>
      </c>
      <c r="M1053" s="1307">
        <v>12</v>
      </c>
      <c r="N1053" s="1307" t="s">
        <v>379</v>
      </c>
      <c r="O1053" s="928">
        <v>3116729031</v>
      </c>
      <c r="P1053" s="928"/>
      <c r="Q1053" s="928"/>
      <c r="R1053" s="928" t="s">
        <v>380</v>
      </c>
      <c r="S1053" s="928" t="s">
        <v>54</v>
      </c>
      <c r="T1053" s="928" t="s">
        <v>9848</v>
      </c>
      <c r="U1053" s="928"/>
      <c r="V1053" s="1352"/>
      <c r="W1053" s="1352"/>
      <c r="X1053" s="1352"/>
      <c r="Y1053" s="1352"/>
      <c r="Z1053" s="1352"/>
      <c r="AA1053" s="1352"/>
      <c r="AB1053" s="1352"/>
      <c r="AC1053" s="1352"/>
      <c r="AD1053" s="1352"/>
      <c r="AE1053" s="1352"/>
      <c r="AF1053" s="1268"/>
      <c r="AG1053" s="1268"/>
      <c r="AH1053" s="1268"/>
      <c r="AI1053" s="1268"/>
      <c r="AJ1053" s="1268"/>
      <c r="AK1053" s="1268"/>
      <c r="AL1053" s="1268"/>
      <c r="AM1053" s="1268"/>
      <c r="AN1053" s="1268"/>
      <c r="AO1053" s="1353"/>
    </row>
    <row r="1054" spans="1:43" s="1249" customFormat="1" ht="13.8" hidden="1" x14ac:dyDescent="0.3">
      <c r="A1054" s="928" t="s">
        <v>7488</v>
      </c>
      <c r="B1054" s="928" t="s">
        <v>9478</v>
      </c>
      <c r="C1054" s="928">
        <v>7523</v>
      </c>
      <c r="D1054" s="928" t="s">
        <v>376</v>
      </c>
      <c r="E1054" s="928" t="s">
        <v>1502</v>
      </c>
      <c r="F1054" s="928"/>
      <c r="G1054" s="928" t="s">
        <v>415</v>
      </c>
      <c r="H1054" s="928" t="s">
        <v>5420</v>
      </c>
      <c r="I1054" s="928" t="s">
        <v>10905</v>
      </c>
      <c r="J1054" s="928" t="s">
        <v>431</v>
      </c>
      <c r="K1054" s="928">
        <v>1037487542</v>
      </c>
      <c r="L1054" s="1391">
        <v>44022</v>
      </c>
      <c r="M1054" s="1307">
        <v>5</v>
      </c>
      <c r="N1054" s="1307" t="s">
        <v>379</v>
      </c>
      <c r="O1054" s="928">
        <v>3116729031</v>
      </c>
      <c r="P1054" s="928"/>
      <c r="Q1054" s="928"/>
      <c r="R1054" s="928" t="s">
        <v>380</v>
      </c>
      <c r="S1054" s="928" t="s">
        <v>54</v>
      </c>
      <c r="T1054" s="928" t="s">
        <v>9848</v>
      </c>
      <c r="U1054" s="928"/>
      <c r="V1054" s="1352"/>
      <c r="W1054" s="1352"/>
      <c r="X1054" s="1352"/>
      <c r="Y1054" s="1352"/>
      <c r="Z1054" s="1352"/>
      <c r="AA1054" s="1352"/>
      <c r="AB1054" s="1352"/>
      <c r="AC1054" s="1352"/>
      <c r="AD1054" s="1352"/>
      <c r="AE1054" s="1352"/>
      <c r="AF1054" s="1268"/>
      <c r="AG1054" s="1268"/>
      <c r="AH1054" s="1268"/>
      <c r="AI1054" s="1268"/>
      <c r="AJ1054" s="1268"/>
      <c r="AK1054" s="1268"/>
      <c r="AL1054" s="1268"/>
      <c r="AM1054" s="1268"/>
      <c r="AN1054" s="1268"/>
      <c r="AO1054" s="1353"/>
    </row>
    <row r="1055" spans="1:43" s="1249" customFormat="1" ht="13.8" hidden="1" x14ac:dyDescent="0.3">
      <c r="A1055" s="928" t="s">
        <v>7488</v>
      </c>
      <c r="B1055" s="928" t="s">
        <v>9478</v>
      </c>
      <c r="C1055" s="928">
        <v>7531</v>
      </c>
      <c r="D1055" s="928" t="s">
        <v>376</v>
      </c>
      <c r="E1055" s="928" t="s">
        <v>10906</v>
      </c>
      <c r="F1055" s="928" t="s">
        <v>9512</v>
      </c>
      <c r="G1055" s="928" t="s">
        <v>2218</v>
      </c>
      <c r="H1055" s="928" t="s">
        <v>524</v>
      </c>
      <c r="I1055" s="928" t="s">
        <v>10907</v>
      </c>
      <c r="J1055" s="928" t="s">
        <v>390</v>
      </c>
      <c r="K1055" s="928">
        <v>1037479799</v>
      </c>
      <c r="L1055" s="1391">
        <v>40154</v>
      </c>
      <c r="M1055" s="1307">
        <v>16</v>
      </c>
      <c r="N1055" s="1307" t="s">
        <v>379</v>
      </c>
      <c r="O1055" s="928">
        <v>3207071028</v>
      </c>
      <c r="P1055" s="928"/>
      <c r="Q1055" s="928"/>
      <c r="R1055" s="928" t="s">
        <v>380</v>
      </c>
      <c r="S1055" s="928" t="s">
        <v>54</v>
      </c>
      <c r="T1055" s="928" t="s">
        <v>7289</v>
      </c>
      <c r="U1055" s="928"/>
      <c r="V1055" s="1352"/>
      <c r="W1055" s="1352"/>
      <c r="X1055" s="1352"/>
      <c r="Y1055" s="1352"/>
      <c r="Z1055" s="1352"/>
      <c r="AA1055" s="1352"/>
      <c r="AB1055" s="1352"/>
      <c r="AC1055" s="1352"/>
      <c r="AD1055" s="1352"/>
      <c r="AE1055" s="1352"/>
      <c r="AF1055" s="1268"/>
      <c r="AG1055" s="1268"/>
      <c r="AH1055" s="1268"/>
      <c r="AI1055" s="1268"/>
      <c r="AJ1055" s="1268"/>
      <c r="AK1055" s="1268"/>
      <c r="AL1055" s="1268"/>
      <c r="AM1055" s="1268"/>
      <c r="AN1055" s="1268"/>
      <c r="AO1055" s="1353"/>
    </row>
    <row r="1056" spans="1:43" s="1249" customFormat="1" ht="13.8" hidden="1" x14ac:dyDescent="0.3">
      <c r="A1056" s="928" t="s">
        <v>7488</v>
      </c>
      <c r="B1056" s="928" t="s">
        <v>9478</v>
      </c>
      <c r="C1056" s="928">
        <v>754</v>
      </c>
      <c r="D1056" s="928" t="s">
        <v>376</v>
      </c>
      <c r="E1056" s="928" t="s">
        <v>1817</v>
      </c>
      <c r="F1056" s="928" t="s">
        <v>378</v>
      </c>
      <c r="G1056" s="928" t="s">
        <v>8794</v>
      </c>
      <c r="H1056" s="928" t="s">
        <v>153</v>
      </c>
      <c r="I1056" s="928" t="s">
        <v>10908</v>
      </c>
      <c r="J1056" s="928" t="s">
        <v>431</v>
      </c>
      <c r="K1056" s="928">
        <v>1037488347</v>
      </c>
      <c r="L1056" s="1391">
        <v>44514</v>
      </c>
      <c r="M1056" s="1307">
        <v>4</v>
      </c>
      <c r="N1056" s="1307" t="s">
        <v>379</v>
      </c>
      <c r="O1056" s="928">
        <v>3052445936</v>
      </c>
      <c r="P1056" s="928"/>
      <c r="Q1056" s="928"/>
      <c r="R1056" s="928" t="s">
        <v>380</v>
      </c>
      <c r="S1056" s="928" t="s">
        <v>54</v>
      </c>
      <c r="T1056" s="928" t="s">
        <v>10001</v>
      </c>
      <c r="U1056" s="928"/>
      <c r="V1056" s="1352"/>
      <c r="W1056" s="1352"/>
      <c r="X1056" s="1352"/>
      <c r="Y1056" s="1352"/>
      <c r="Z1056" s="1352"/>
      <c r="AA1056" s="1352"/>
      <c r="AB1056" s="1352"/>
      <c r="AC1056" s="1352"/>
      <c r="AD1056" s="1352"/>
      <c r="AE1056" s="1352"/>
      <c r="AF1056" s="1268"/>
      <c r="AG1056" s="1268"/>
      <c r="AH1056" s="1268"/>
      <c r="AI1056" s="1268"/>
      <c r="AJ1056" s="1268"/>
      <c r="AK1056" s="1268"/>
      <c r="AL1056" s="1268"/>
      <c r="AM1056" s="1268"/>
      <c r="AN1056" s="1268"/>
      <c r="AO1056" s="1353"/>
    </row>
    <row r="1057" spans="1:43" s="1249" customFormat="1" ht="13.8" hidden="1" x14ac:dyDescent="0.3">
      <c r="A1057" s="928" t="s">
        <v>7488</v>
      </c>
      <c r="B1057" s="928" t="s">
        <v>9478</v>
      </c>
      <c r="C1057" s="928">
        <v>7551</v>
      </c>
      <c r="D1057" s="928" t="s">
        <v>376</v>
      </c>
      <c r="E1057" s="928" t="s">
        <v>454</v>
      </c>
      <c r="F1057" s="928" t="s">
        <v>455</v>
      </c>
      <c r="G1057" s="928" t="s">
        <v>5375</v>
      </c>
      <c r="H1057" s="928" t="s">
        <v>703</v>
      </c>
      <c r="I1057" s="928" t="s">
        <v>10909</v>
      </c>
      <c r="J1057" s="928" t="s">
        <v>50</v>
      </c>
      <c r="K1057" s="928">
        <v>11037692</v>
      </c>
      <c r="L1057" s="1391">
        <v>27008</v>
      </c>
      <c r="M1057" s="1307">
        <v>52</v>
      </c>
      <c r="N1057" s="1307" t="s">
        <v>379</v>
      </c>
      <c r="O1057" s="928">
        <v>3015223224</v>
      </c>
      <c r="P1057" s="928"/>
      <c r="Q1057" s="928"/>
      <c r="R1057" s="928" t="s">
        <v>380</v>
      </c>
      <c r="S1057" s="928" t="s">
        <v>54</v>
      </c>
      <c r="T1057" s="928" t="s">
        <v>10001</v>
      </c>
      <c r="U1057" s="928"/>
      <c r="V1057" s="1352"/>
      <c r="W1057" s="1352"/>
      <c r="X1057" s="1352"/>
      <c r="Y1057" s="1352"/>
      <c r="Z1057" s="1352"/>
      <c r="AA1057" s="1352"/>
      <c r="AB1057" s="1352"/>
      <c r="AC1057" s="1352"/>
      <c r="AD1057" s="1352"/>
      <c r="AE1057" s="1352"/>
      <c r="AF1057" s="1268"/>
      <c r="AG1057" s="1268"/>
      <c r="AH1057" s="1268"/>
      <c r="AI1057" s="1268"/>
      <c r="AJ1057" s="1268"/>
      <c r="AK1057" s="1268"/>
      <c r="AL1057" s="1268"/>
      <c r="AM1057" s="1268"/>
      <c r="AN1057" s="1268"/>
      <c r="AO1057" s="1353"/>
    </row>
    <row r="1058" spans="1:43" s="1249" customFormat="1" ht="13.8" hidden="1" x14ac:dyDescent="0.3">
      <c r="A1058" s="928" t="s">
        <v>7488</v>
      </c>
      <c r="B1058" s="928" t="s">
        <v>9478</v>
      </c>
      <c r="C1058" s="928">
        <v>7552</v>
      </c>
      <c r="D1058" s="928" t="s">
        <v>376</v>
      </c>
      <c r="E1058" s="928" t="s">
        <v>530</v>
      </c>
      <c r="F1058" s="928"/>
      <c r="G1058" s="928" t="s">
        <v>664</v>
      </c>
      <c r="H1058" s="928" t="s">
        <v>9051</v>
      </c>
      <c r="I1058" s="928" t="s">
        <v>10910</v>
      </c>
      <c r="J1058" s="928" t="s">
        <v>50</v>
      </c>
      <c r="K1058" s="928">
        <v>6686863</v>
      </c>
      <c r="L1058" s="1391">
        <v>15746</v>
      </c>
      <c r="M1058" s="1307">
        <v>82</v>
      </c>
      <c r="N1058" s="1307" t="s">
        <v>379</v>
      </c>
      <c r="O1058" s="928">
        <v>3015223224</v>
      </c>
      <c r="P1058" s="928"/>
      <c r="Q1058" s="928"/>
      <c r="R1058" s="928" t="s">
        <v>380</v>
      </c>
      <c r="S1058" s="928" t="s">
        <v>54</v>
      </c>
      <c r="T1058" s="928" t="s">
        <v>10001</v>
      </c>
      <c r="U1058" s="928"/>
      <c r="V1058" s="1352"/>
      <c r="W1058" s="1352"/>
      <c r="X1058" s="1352"/>
      <c r="Y1058" s="1352"/>
      <c r="Z1058" s="1352"/>
      <c r="AA1058" s="1352"/>
      <c r="AB1058" s="1352"/>
      <c r="AC1058" s="1352"/>
      <c r="AD1058" s="1352"/>
      <c r="AE1058" s="1352"/>
      <c r="AF1058" s="1268"/>
      <c r="AG1058" s="1268"/>
      <c r="AH1058" s="1268"/>
      <c r="AI1058" s="1268"/>
      <c r="AJ1058" s="1268"/>
      <c r="AK1058" s="1268"/>
      <c r="AL1058" s="1268"/>
      <c r="AM1058" s="1268"/>
      <c r="AN1058" s="1268"/>
      <c r="AO1058" s="1353"/>
    </row>
    <row r="1059" spans="1:43" s="1249" customFormat="1" ht="13.8" hidden="1" x14ac:dyDescent="0.3">
      <c r="A1059" s="928" t="s">
        <v>7488</v>
      </c>
      <c r="B1059" s="928" t="s">
        <v>9478</v>
      </c>
      <c r="C1059" s="928">
        <v>7561</v>
      </c>
      <c r="D1059" s="928" t="s">
        <v>376</v>
      </c>
      <c r="E1059" s="928" t="s">
        <v>10912</v>
      </c>
      <c r="F1059" s="928" t="s">
        <v>5314</v>
      </c>
      <c r="G1059" s="928" t="s">
        <v>299</v>
      </c>
      <c r="H1059" s="928" t="s">
        <v>10911</v>
      </c>
      <c r="I1059" s="928" t="s">
        <v>10913</v>
      </c>
      <c r="J1059" s="928" t="s">
        <v>390</v>
      </c>
      <c r="K1059" s="928">
        <v>1045142165</v>
      </c>
      <c r="L1059" s="1391">
        <v>40565</v>
      </c>
      <c r="M1059" s="1307">
        <v>14</v>
      </c>
      <c r="N1059" s="1307" t="s">
        <v>379</v>
      </c>
      <c r="O1059" s="928">
        <v>3005590259</v>
      </c>
      <c r="P1059" s="928"/>
      <c r="Q1059" s="928"/>
      <c r="R1059" s="928" t="s">
        <v>380</v>
      </c>
      <c r="S1059" s="928" t="s">
        <v>54</v>
      </c>
      <c r="T1059" s="928" t="s">
        <v>10001</v>
      </c>
      <c r="U1059" s="928"/>
      <c r="V1059" s="1352"/>
      <c r="W1059" s="1352"/>
      <c r="X1059" s="1352"/>
      <c r="Y1059" s="1352"/>
      <c r="Z1059" s="1352"/>
      <c r="AA1059" s="1352"/>
      <c r="AB1059" s="1352"/>
      <c r="AC1059" s="1352"/>
      <c r="AD1059" s="1352"/>
      <c r="AE1059" s="1352"/>
      <c r="AF1059" s="1268"/>
      <c r="AG1059" s="1268"/>
      <c r="AH1059" s="1268"/>
      <c r="AI1059" s="1268"/>
      <c r="AJ1059" s="1268"/>
      <c r="AK1059" s="1268"/>
      <c r="AL1059" s="1268"/>
      <c r="AM1059" s="1268"/>
      <c r="AN1059" s="1268"/>
      <c r="AO1059" s="1353"/>
    </row>
    <row r="1060" spans="1:43" s="1249" customFormat="1" ht="13.8" hidden="1" x14ac:dyDescent="0.3">
      <c r="A1060" s="928" t="s">
        <v>7488</v>
      </c>
      <c r="B1060" s="928" t="s">
        <v>9478</v>
      </c>
      <c r="C1060" s="928">
        <v>7562</v>
      </c>
      <c r="D1060" s="928" t="s">
        <v>376</v>
      </c>
      <c r="E1060" s="928" t="s">
        <v>2631</v>
      </c>
      <c r="F1060" s="928"/>
      <c r="G1060" s="928" t="s">
        <v>5643</v>
      </c>
      <c r="H1060" s="928" t="s">
        <v>10911</v>
      </c>
      <c r="I1060" s="928" t="s">
        <v>10914</v>
      </c>
      <c r="J1060" s="928" t="s">
        <v>431</v>
      </c>
      <c r="K1060" s="928">
        <v>1037489023</v>
      </c>
      <c r="L1060" s="1391">
        <v>44948</v>
      </c>
      <c r="M1060" s="1307">
        <v>2</v>
      </c>
      <c r="N1060" s="1307" t="s">
        <v>379</v>
      </c>
      <c r="O1060" s="928">
        <v>3005590259</v>
      </c>
      <c r="P1060" s="928"/>
      <c r="Q1060" s="928"/>
      <c r="R1060" s="928" t="s">
        <v>380</v>
      </c>
      <c r="S1060" s="928" t="s">
        <v>54</v>
      </c>
      <c r="T1060" s="928" t="s">
        <v>10001</v>
      </c>
      <c r="U1060" s="928"/>
      <c r="V1060" s="1352"/>
      <c r="W1060" s="1352"/>
      <c r="X1060" s="1352"/>
      <c r="Y1060" s="1352"/>
      <c r="Z1060" s="1352"/>
      <c r="AA1060" s="1352"/>
      <c r="AB1060" s="1352"/>
      <c r="AC1060" s="1352"/>
      <c r="AD1060" s="1352"/>
      <c r="AE1060" s="1352"/>
      <c r="AF1060" s="1268"/>
      <c r="AG1060" s="1268"/>
      <c r="AH1060" s="1268"/>
      <c r="AI1060" s="1268"/>
      <c r="AJ1060" s="1268"/>
      <c r="AK1060" s="1268"/>
      <c r="AL1060" s="1268"/>
      <c r="AM1060" s="1268"/>
      <c r="AN1060" s="1268"/>
      <c r="AO1060" s="1353"/>
    </row>
    <row r="1061" spans="1:43" s="1249" customFormat="1" ht="13.8" hidden="1" x14ac:dyDescent="0.3">
      <c r="A1061" s="928" t="s">
        <v>7488</v>
      </c>
      <c r="B1061" s="928" t="s">
        <v>9478</v>
      </c>
      <c r="C1061" s="928">
        <v>7571</v>
      </c>
      <c r="D1061" s="928" t="s">
        <v>376</v>
      </c>
      <c r="E1061" s="928" t="s">
        <v>10915</v>
      </c>
      <c r="F1061" s="928" t="s">
        <v>116</v>
      </c>
      <c r="G1061" s="928" t="s">
        <v>7503</v>
      </c>
      <c r="H1061" s="928" t="s">
        <v>831</v>
      </c>
      <c r="I1061" s="928" t="s">
        <v>10916</v>
      </c>
      <c r="J1061" s="928" t="s">
        <v>431</v>
      </c>
      <c r="K1061" s="928">
        <v>1023658835</v>
      </c>
      <c r="L1061" s="1391">
        <v>43883</v>
      </c>
      <c r="M1061" s="1307">
        <v>5</v>
      </c>
      <c r="N1061" s="1307" t="s">
        <v>379</v>
      </c>
      <c r="O1061" s="928">
        <v>3103698995</v>
      </c>
      <c r="P1061" s="928"/>
      <c r="Q1061" s="928"/>
      <c r="R1061" s="928" t="s">
        <v>380</v>
      </c>
      <c r="S1061" s="928" t="s">
        <v>54</v>
      </c>
      <c r="T1061" s="928" t="s">
        <v>9848</v>
      </c>
      <c r="U1061" s="928"/>
      <c r="V1061" s="1352"/>
      <c r="W1061" s="1352"/>
      <c r="X1061" s="1352"/>
      <c r="Y1061" s="1352"/>
      <c r="Z1061" s="1352"/>
      <c r="AA1061" s="1352"/>
      <c r="AB1061" s="1352"/>
      <c r="AC1061" s="1352"/>
      <c r="AD1061" s="1352"/>
      <c r="AE1061" s="1352"/>
      <c r="AF1061" s="1268"/>
      <c r="AG1061" s="1268"/>
      <c r="AH1061" s="1268"/>
      <c r="AI1061" s="1268"/>
      <c r="AJ1061" s="1268"/>
      <c r="AK1061" s="1268"/>
      <c r="AL1061" s="1268"/>
      <c r="AM1061" s="1268"/>
      <c r="AN1061" s="1268"/>
      <c r="AO1061" s="1353"/>
    </row>
    <row r="1062" spans="1:43" s="1249" customFormat="1" ht="13.8" hidden="1" x14ac:dyDescent="0.3">
      <c r="A1062" s="928" t="s">
        <v>7488</v>
      </c>
      <c r="B1062" s="928" t="s">
        <v>9478</v>
      </c>
      <c r="C1062" s="928">
        <v>7581</v>
      </c>
      <c r="D1062" s="928" t="s">
        <v>376</v>
      </c>
      <c r="E1062" s="928" t="s">
        <v>2128</v>
      </c>
      <c r="F1062" s="928" t="s">
        <v>438</v>
      </c>
      <c r="G1062" s="928" t="s">
        <v>2361</v>
      </c>
      <c r="H1062" s="928" t="s">
        <v>3615</v>
      </c>
      <c r="I1062" s="928" t="s">
        <v>10917</v>
      </c>
      <c r="J1062" s="928" t="s">
        <v>390</v>
      </c>
      <c r="K1062" s="928">
        <v>1037482650</v>
      </c>
      <c r="L1062" s="1391">
        <v>41176</v>
      </c>
      <c r="M1062" s="1307">
        <v>13</v>
      </c>
      <c r="N1062" s="1307" t="s">
        <v>51</v>
      </c>
      <c r="O1062" s="928">
        <v>3147289753</v>
      </c>
      <c r="P1062" s="928"/>
      <c r="Q1062" s="928"/>
      <c r="R1062" s="928" t="s">
        <v>380</v>
      </c>
      <c r="S1062" s="928" t="s">
        <v>54</v>
      </c>
      <c r="T1062" s="928" t="s">
        <v>9848</v>
      </c>
      <c r="U1062" s="928"/>
      <c r="V1062" s="1352"/>
      <c r="W1062" s="1352"/>
      <c r="X1062" s="1352"/>
      <c r="Y1062" s="1352"/>
      <c r="Z1062" s="1352"/>
      <c r="AA1062" s="1352"/>
      <c r="AB1062" s="1352"/>
      <c r="AC1062" s="1352"/>
      <c r="AD1062" s="1352"/>
      <c r="AE1062" s="1352"/>
      <c r="AF1062" s="1268"/>
      <c r="AG1062" s="1268"/>
      <c r="AH1062" s="1268"/>
      <c r="AI1062" s="1268"/>
      <c r="AJ1062" s="1268"/>
      <c r="AK1062" s="1268"/>
      <c r="AL1062" s="1268"/>
      <c r="AM1062" s="1268"/>
      <c r="AN1062" s="1268"/>
      <c r="AO1062" s="1353"/>
    </row>
    <row r="1063" spans="1:43" s="1249" customFormat="1" ht="13.8" hidden="1" x14ac:dyDescent="0.3">
      <c r="A1063" s="928" t="s">
        <v>7488</v>
      </c>
      <c r="B1063" s="928" t="s">
        <v>9478</v>
      </c>
      <c r="C1063" s="928">
        <v>7582</v>
      </c>
      <c r="D1063" s="928" t="s">
        <v>376</v>
      </c>
      <c r="E1063" s="928" t="s">
        <v>377</v>
      </c>
      <c r="F1063" s="928" t="s">
        <v>529</v>
      </c>
      <c r="G1063" s="928" t="s">
        <v>3615</v>
      </c>
      <c r="H1063" s="928" t="s">
        <v>557</v>
      </c>
      <c r="I1063" s="928" t="s">
        <v>10918</v>
      </c>
      <c r="J1063" s="928" t="s">
        <v>390</v>
      </c>
      <c r="K1063" s="928">
        <v>1037484525</v>
      </c>
      <c r="L1063" s="1391">
        <v>41974</v>
      </c>
      <c r="M1063" s="1307">
        <v>11</v>
      </c>
      <c r="N1063" s="1307" t="s">
        <v>379</v>
      </c>
      <c r="O1063" s="928">
        <v>3147289753</v>
      </c>
      <c r="P1063" s="928"/>
      <c r="Q1063" s="928"/>
      <c r="R1063" s="928" t="s">
        <v>380</v>
      </c>
      <c r="S1063" s="928" t="s">
        <v>54</v>
      </c>
      <c r="T1063" s="928" t="s">
        <v>9848</v>
      </c>
      <c r="U1063" s="928"/>
      <c r="V1063" s="1352"/>
      <c r="W1063" s="1352"/>
      <c r="X1063" s="1352"/>
      <c r="Y1063" s="1352"/>
      <c r="Z1063" s="1352"/>
      <c r="AA1063" s="1352"/>
      <c r="AB1063" s="1352"/>
      <c r="AC1063" s="1352"/>
      <c r="AD1063" s="1352"/>
      <c r="AE1063" s="1352"/>
      <c r="AF1063" s="1268"/>
      <c r="AG1063" s="1268"/>
      <c r="AH1063" s="1268"/>
      <c r="AI1063" s="1268"/>
      <c r="AJ1063" s="1268"/>
      <c r="AK1063" s="1268"/>
      <c r="AL1063" s="1268"/>
      <c r="AM1063" s="1268"/>
      <c r="AN1063" s="1268"/>
      <c r="AO1063" s="1353"/>
    </row>
    <row r="1064" spans="1:43" s="1249" customFormat="1" ht="13.8" hidden="1" x14ac:dyDescent="0.3">
      <c r="A1064" s="928" t="s">
        <v>7488</v>
      </c>
      <c r="B1064" s="928" t="s">
        <v>9478</v>
      </c>
      <c r="C1064" s="928">
        <v>7591</v>
      </c>
      <c r="D1064" s="928" t="s">
        <v>376</v>
      </c>
      <c r="E1064" s="928" t="s">
        <v>1507</v>
      </c>
      <c r="F1064" s="928"/>
      <c r="G1064" s="928" t="s">
        <v>10919</v>
      </c>
      <c r="H1064" s="928" t="s">
        <v>9409</v>
      </c>
      <c r="I1064" s="928" t="s">
        <v>10920</v>
      </c>
      <c r="J1064" s="928" t="s">
        <v>50</v>
      </c>
      <c r="K1064" s="928">
        <v>98687834</v>
      </c>
      <c r="L1064" s="1391">
        <v>31139</v>
      </c>
      <c r="M1064" s="1307">
        <v>40</v>
      </c>
      <c r="N1064" s="1307" t="s">
        <v>379</v>
      </c>
      <c r="O1064" s="928">
        <v>3503899705</v>
      </c>
      <c r="P1064" s="928"/>
      <c r="Q1064" s="928"/>
      <c r="R1064" s="928" t="s">
        <v>380</v>
      </c>
      <c r="S1064" s="928" t="s">
        <v>54</v>
      </c>
      <c r="T1064" s="928" t="s">
        <v>9740</v>
      </c>
      <c r="U1064" s="928"/>
      <c r="V1064" s="1352"/>
      <c r="W1064" s="1352"/>
      <c r="X1064" s="1352"/>
      <c r="Y1064" s="1352"/>
      <c r="Z1064" s="1352"/>
      <c r="AA1064" s="1352"/>
      <c r="AB1064" s="1352"/>
      <c r="AC1064" s="1352"/>
      <c r="AD1064" s="1352"/>
      <c r="AE1064" s="1352"/>
      <c r="AF1064" s="1268"/>
      <c r="AG1064" s="1268"/>
      <c r="AH1064" s="1268"/>
      <c r="AI1064" s="1268"/>
      <c r="AJ1064" s="1268"/>
      <c r="AK1064" s="1268"/>
      <c r="AL1064" s="1268"/>
      <c r="AM1064" s="1268"/>
      <c r="AN1064" s="1268"/>
      <c r="AO1064" s="1353"/>
    </row>
    <row r="1065" spans="1:43" s="1249" customFormat="1" ht="13.8" hidden="1" x14ac:dyDescent="0.3">
      <c r="A1065" s="928" t="s">
        <v>7488</v>
      </c>
      <c r="B1065" s="928" t="s">
        <v>9478</v>
      </c>
      <c r="C1065" s="928">
        <v>7592</v>
      </c>
      <c r="D1065" s="928" t="s">
        <v>376</v>
      </c>
      <c r="E1065" s="928" t="s">
        <v>637</v>
      </c>
      <c r="F1065" s="928"/>
      <c r="G1065" s="928" t="s">
        <v>10919</v>
      </c>
      <c r="H1065" s="928" t="s">
        <v>5262</v>
      </c>
      <c r="I1065" s="928" t="s">
        <v>10921</v>
      </c>
      <c r="J1065" s="928" t="s">
        <v>390</v>
      </c>
      <c r="K1065" s="928">
        <v>1195216519</v>
      </c>
      <c r="L1065" s="1391">
        <v>43232</v>
      </c>
      <c r="M1065" s="1307">
        <v>7</v>
      </c>
      <c r="N1065" s="1307" t="s">
        <v>379</v>
      </c>
      <c r="O1065" s="928">
        <v>3503899705</v>
      </c>
      <c r="P1065" s="928"/>
      <c r="Q1065" s="928"/>
      <c r="R1065" s="928" t="s">
        <v>380</v>
      </c>
      <c r="S1065" s="928" t="s">
        <v>54</v>
      </c>
      <c r="T1065" s="928" t="s">
        <v>9740</v>
      </c>
      <c r="U1065" s="928"/>
      <c r="V1065" s="1352"/>
      <c r="W1065" s="1352"/>
      <c r="X1065" s="1352"/>
      <c r="Y1065" s="1352"/>
      <c r="Z1065" s="1352"/>
      <c r="AA1065" s="1352"/>
      <c r="AB1065" s="1352"/>
      <c r="AC1065" s="1352"/>
      <c r="AD1065" s="1352"/>
      <c r="AE1065" s="1352"/>
      <c r="AF1065" s="1268"/>
      <c r="AG1065" s="1268"/>
      <c r="AH1065" s="1268"/>
      <c r="AI1065" s="1268"/>
      <c r="AJ1065" s="1268"/>
      <c r="AK1065" s="1268"/>
      <c r="AL1065" s="1268"/>
      <c r="AM1065" s="1268"/>
      <c r="AN1065" s="1268"/>
      <c r="AO1065" s="1353"/>
    </row>
    <row r="1066" spans="1:43" s="1249" customFormat="1" ht="13.8" hidden="1" x14ac:dyDescent="0.3">
      <c r="A1066" s="928" t="s">
        <v>7488</v>
      </c>
      <c r="B1066" s="928" t="s">
        <v>9478</v>
      </c>
      <c r="C1066" s="928">
        <v>7601</v>
      </c>
      <c r="D1066" s="928" t="s">
        <v>376</v>
      </c>
      <c r="E1066" s="928" t="s">
        <v>9242</v>
      </c>
      <c r="F1066" s="928"/>
      <c r="G1066" s="928" t="s">
        <v>3643</v>
      </c>
      <c r="H1066" s="928" t="s">
        <v>407</v>
      </c>
      <c r="I1066" s="928" t="s">
        <v>10922</v>
      </c>
      <c r="J1066" s="928" t="s">
        <v>390</v>
      </c>
      <c r="K1066" s="928">
        <v>1037483661</v>
      </c>
      <c r="L1066" s="1391">
        <v>42046</v>
      </c>
      <c r="M1066" s="1307">
        <v>10</v>
      </c>
      <c r="N1066" s="1307" t="s">
        <v>51</v>
      </c>
      <c r="O1066" s="928">
        <v>3503208817</v>
      </c>
      <c r="P1066" s="928"/>
      <c r="Q1066" s="928"/>
      <c r="R1066" s="928" t="s">
        <v>380</v>
      </c>
      <c r="S1066" s="928" t="s">
        <v>54</v>
      </c>
      <c r="T1066" s="928" t="s">
        <v>9582</v>
      </c>
      <c r="U1066" s="928"/>
      <c r="V1066" s="1352"/>
      <c r="W1066" s="1352"/>
      <c r="X1066" s="1352"/>
      <c r="Y1066" s="1352"/>
      <c r="Z1066" s="1352"/>
      <c r="AA1066" s="1352"/>
      <c r="AB1066" s="1352"/>
      <c r="AC1066" s="1352"/>
      <c r="AD1066" s="1352"/>
      <c r="AE1066" s="1352"/>
      <c r="AF1066" s="1268"/>
      <c r="AG1066" s="1268"/>
      <c r="AH1066" s="1268"/>
      <c r="AI1066" s="1268"/>
      <c r="AJ1066" s="1268"/>
      <c r="AK1066" s="1268"/>
      <c r="AL1066" s="1268"/>
      <c r="AM1066" s="1268"/>
      <c r="AN1066" s="1268"/>
      <c r="AO1066" s="1353"/>
    </row>
    <row r="1067" spans="1:43" s="1249" customFormat="1" ht="13.8" hidden="1" x14ac:dyDescent="0.3">
      <c r="A1067" s="928" t="s">
        <v>7488</v>
      </c>
      <c r="B1067" s="928" t="s">
        <v>9478</v>
      </c>
      <c r="C1067" s="928">
        <v>7602</v>
      </c>
      <c r="D1067" s="928" t="s">
        <v>376</v>
      </c>
      <c r="E1067" s="928" t="s">
        <v>454</v>
      </c>
      <c r="F1067" s="928" t="s">
        <v>1079</v>
      </c>
      <c r="G1067" s="928" t="s">
        <v>3643</v>
      </c>
      <c r="H1067" s="928" t="s">
        <v>407</v>
      </c>
      <c r="I1067" s="928" t="s">
        <v>10923</v>
      </c>
      <c r="J1067" s="928" t="s">
        <v>390</v>
      </c>
      <c r="K1067" s="928">
        <v>1037485934</v>
      </c>
      <c r="L1067" s="1391">
        <v>40524</v>
      </c>
      <c r="M1067" s="1307">
        <v>15</v>
      </c>
      <c r="N1067" s="1307" t="s">
        <v>379</v>
      </c>
      <c r="O1067" s="928">
        <v>3503208817</v>
      </c>
      <c r="P1067" s="928"/>
      <c r="Q1067" s="928"/>
      <c r="R1067" s="928" t="s">
        <v>380</v>
      </c>
      <c r="S1067" s="928" t="s">
        <v>54</v>
      </c>
      <c r="T1067" s="928" t="s">
        <v>9582</v>
      </c>
      <c r="U1067" s="928"/>
      <c r="V1067" s="1352"/>
      <c r="W1067" s="1352"/>
      <c r="X1067" s="1352"/>
      <c r="Y1067" s="1352"/>
      <c r="Z1067" s="1352"/>
      <c r="AA1067" s="1352"/>
      <c r="AB1067" s="1352"/>
      <c r="AC1067" s="1352"/>
      <c r="AD1067" s="1352"/>
      <c r="AE1067" s="1352"/>
      <c r="AF1067" s="1268"/>
      <c r="AG1067" s="1268"/>
      <c r="AH1067" s="1268"/>
      <c r="AI1067" s="1268"/>
      <c r="AJ1067" s="1268"/>
      <c r="AK1067" s="1268"/>
      <c r="AL1067" s="1268"/>
      <c r="AM1067" s="1268"/>
      <c r="AN1067" s="1268"/>
      <c r="AO1067" s="1353"/>
    </row>
    <row r="1068" spans="1:43" s="1249" customFormat="1" ht="13.8" hidden="1" x14ac:dyDescent="0.3">
      <c r="A1068" s="928" t="s">
        <v>7488</v>
      </c>
      <c r="B1068" s="928" t="s">
        <v>9478</v>
      </c>
      <c r="C1068" s="928">
        <v>7621</v>
      </c>
      <c r="D1068" s="928" t="s">
        <v>376</v>
      </c>
      <c r="E1068" s="928" t="s">
        <v>7534</v>
      </c>
      <c r="F1068" s="928" t="s">
        <v>454</v>
      </c>
      <c r="G1068" s="928" t="s">
        <v>177</v>
      </c>
      <c r="H1068" s="928" t="s">
        <v>2638</v>
      </c>
      <c r="I1068" s="928" t="s">
        <v>10925</v>
      </c>
      <c r="J1068" s="928" t="s">
        <v>390</v>
      </c>
      <c r="K1068" s="928">
        <v>1037482651</v>
      </c>
      <c r="L1068" s="1391">
        <v>40990</v>
      </c>
      <c r="M1068" s="1307">
        <v>13</v>
      </c>
      <c r="N1068" s="1307" t="s">
        <v>379</v>
      </c>
      <c r="O1068" s="928">
        <v>3028619987</v>
      </c>
      <c r="P1068" s="928"/>
      <c r="Q1068" s="928"/>
      <c r="R1068" s="928" t="s">
        <v>380</v>
      </c>
      <c r="S1068" s="928" t="s">
        <v>54</v>
      </c>
      <c r="T1068" s="928" t="s">
        <v>9015</v>
      </c>
      <c r="U1068" s="928"/>
      <c r="V1068" s="1352"/>
      <c r="W1068" s="1352"/>
      <c r="X1068" s="1352"/>
      <c r="Y1068" s="1352"/>
      <c r="Z1068" s="1352"/>
      <c r="AA1068" s="1352"/>
      <c r="AB1068" s="1352"/>
      <c r="AC1068" s="1352"/>
      <c r="AD1068" s="1352"/>
      <c r="AE1068" s="1352"/>
      <c r="AF1068" s="1268"/>
      <c r="AG1068" s="1268"/>
      <c r="AH1068" s="1268"/>
      <c r="AI1068" s="1268"/>
      <c r="AJ1068" s="1268"/>
      <c r="AK1068" s="1268"/>
      <c r="AL1068" s="1268"/>
      <c r="AM1068" s="1268"/>
      <c r="AN1068" s="1268"/>
      <c r="AO1068" s="1353"/>
    </row>
    <row r="1069" spans="1:43" s="1249" customFormat="1" ht="13.8" hidden="1" x14ac:dyDescent="0.3">
      <c r="A1069" s="928" t="s">
        <v>7488</v>
      </c>
      <c r="B1069" s="928" t="s">
        <v>9478</v>
      </c>
      <c r="C1069" s="928">
        <v>7622</v>
      </c>
      <c r="D1069" s="928" t="s">
        <v>376</v>
      </c>
      <c r="E1069" s="928" t="s">
        <v>107</v>
      </c>
      <c r="F1069" s="928" t="s">
        <v>5678</v>
      </c>
      <c r="G1069" s="928" t="s">
        <v>177</v>
      </c>
      <c r="H1069" s="928" t="s">
        <v>2638</v>
      </c>
      <c r="I1069" s="928" t="s">
        <v>10926</v>
      </c>
      <c r="J1069" s="928" t="s">
        <v>390</v>
      </c>
      <c r="K1069" s="928">
        <v>1037479399</v>
      </c>
      <c r="L1069" s="1391">
        <v>39849</v>
      </c>
      <c r="M1069" s="1307">
        <v>16</v>
      </c>
      <c r="N1069" s="1307" t="s">
        <v>51</v>
      </c>
      <c r="O1069" s="928">
        <v>3028619987</v>
      </c>
      <c r="P1069" s="928"/>
      <c r="Q1069" s="928"/>
      <c r="R1069" s="928" t="s">
        <v>380</v>
      </c>
      <c r="S1069" s="928" t="s">
        <v>54</v>
      </c>
      <c r="T1069" s="928" t="s">
        <v>9015</v>
      </c>
      <c r="U1069" s="928"/>
      <c r="V1069" s="1352"/>
      <c r="W1069" s="1352"/>
      <c r="X1069" s="1352"/>
      <c r="Y1069" s="1352"/>
      <c r="Z1069" s="1352"/>
      <c r="AA1069" s="1352"/>
      <c r="AB1069" s="1352"/>
      <c r="AC1069" s="1352"/>
      <c r="AD1069" s="1352"/>
      <c r="AE1069" s="1352"/>
      <c r="AF1069" s="1268"/>
      <c r="AG1069" s="1268"/>
      <c r="AH1069" s="1268"/>
      <c r="AI1069" s="1268"/>
      <c r="AJ1069" s="1268"/>
      <c r="AK1069" s="1268"/>
      <c r="AL1069" s="1268"/>
      <c r="AM1069" s="1268"/>
      <c r="AN1069" s="1268"/>
      <c r="AO1069" s="1353"/>
    </row>
    <row r="1070" spans="1:43" s="1249" customFormat="1" ht="13.8" hidden="1" x14ac:dyDescent="0.3">
      <c r="A1070" s="928" t="s">
        <v>7488</v>
      </c>
      <c r="B1070" s="928" t="s">
        <v>9478</v>
      </c>
      <c r="C1070" s="928">
        <v>7631</v>
      </c>
      <c r="D1070" s="928" t="s">
        <v>376</v>
      </c>
      <c r="E1070" s="928" t="s">
        <v>1540</v>
      </c>
      <c r="F1070" s="928" t="s">
        <v>378</v>
      </c>
      <c r="G1070" s="928" t="s">
        <v>261</v>
      </c>
      <c r="H1070" s="928" t="s">
        <v>550</v>
      </c>
      <c r="I1070" s="928" t="s">
        <v>10927</v>
      </c>
      <c r="J1070" s="928" t="s">
        <v>390</v>
      </c>
      <c r="K1070" s="928">
        <v>1129685698</v>
      </c>
      <c r="L1070" s="1391">
        <v>43271</v>
      </c>
      <c r="M1070" s="1307">
        <v>7</v>
      </c>
      <c r="N1070" s="1307" t="s">
        <v>379</v>
      </c>
      <c r="O1070" s="928">
        <v>3238663134</v>
      </c>
      <c r="P1070" s="928"/>
      <c r="Q1070" s="928"/>
      <c r="R1070" s="928" t="s">
        <v>380</v>
      </c>
      <c r="S1070" s="928" t="s">
        <v>54</v>
      </c>
      <c r="T1070" s="928" t="s">
        <v>10924</v>
      </c>
      <c r="U1070" s="928"/>
      <c r="V1070" s="1352"/>
      <c r="W1070" s="1352"/>
      <c r="X1070" s="1352"/>
      <c r="Y1070" s="1352"/>
      <c r="Z1070" s="1352"/>
      <c r="AA1070" s="1352"/>
      <c r="AB1070" s="1352"/>
      <c r="AC1070" s="1352"/>
      <c r="AD1070" s="1352"/>
      <c r="AE1070" s="1352"/>
      <c r="AF1070" s="1268"/>
      <c r="AG1070" s="1268"/>
      <c r="AH1070" s="1268"/>
      <c r="AI1070" s="1268"/>
      <c r="AJ1070" s="1268"/>
      <c r="AK1070" s="1268"/>
      <c r="AL1070" s="1268"/>
      <c r="AM1070" s="1268"/>
      <c r="AN1070" s="1268"/>
      <c r="AO1070" s="1353"/>
    </row>
    <row r="1071" spans="1:43" s="1249" customFormat="1" ht="13.8" hidden="1" x14ac:dyDescent="0.3">
      <c r="A1071" s="928" t="s">
        <v>7488</v>
      </c>
      <c r="B1071" s="928" t="s">
        <v>9478</v>
      </c>
      <c r="C1071" s="928">
        <v>7651</v>
      </c>
      <c r="D1071" s="928" t="s">
        <v>376</v>
      </c>
      <c r="E1071" s="928" t="s">
        <v>10928</v>
      </c>
      <c r="F1071" s="928" t="s">
        <v>10929</v>
      </c>
      <c r="G1071" s="928" t="s">
        <v>386</v>
      </c>
      <c r="H1071" s="928" t="s">
        <v>153</v>
      </c>
      <c r="I1071" s="928" t="s">
        <v>10930</v>
      </c>
      <c r="J1071" s="928" t="s">
        <v>390</v>
      </c>
      <c r="K1071" s="928">
        <v>1129685488</v>
      </c>
      <c r="L1071" s="1391">
        <v>42173</v>
      </c>
      <c r="M1071" s="1307">
        <v>10</v>
      </c>
      <c r="N1071" s="1307" t="s">
        <v>379</v>
      </c>
      <c r="O1071" s="928">
        <v>3241314950</v>
      </c>
      <c r="P1071" s="928"/>
      <c r="Q1071" s="928"/>
      <c r="R1071" s="928" t="s">
        <v>380</v>
      </c>
      <c r="S1071" s="928" t="s">
        <v>54</v>
      </c>
      <c r="T1071" s="928" t="s">
        <v>10924</v>
      </c>
      <c r="U1071" s="928"/>
      <c r="V1071" s="1352"/>
      <c r="W1071" s="1352"/>
      <c r="X1071" s="1352"/>
      <c r="Y1071" s="1352"/>
      <c r="Z1071" s="1352"/>
      <c r="AA1071" s="1352"/>
      <c r="AB1071" s="1352"/>
      <c r="AC1071" s="1352"/>
      <c r="AD1071" s="1352"/>
      <c r="AE1071" s="1352"/>
      <c r="AF1071" s="1268"/>
      <c r="AG1071" s="1268"/>
      <c r="AH1071" s="1268"/>
      <c r="AI1071" s="1268"/>
      <c r="AJ1071" s="1268"/>
      <c r="AK1071" s="1268"/>
      <c r="AL1071" s="1268"/>
      <c r="AM1071" s="1268"/>
      <c r="AN1071" s="1268"/>
      <c r="AO1071" s="1353"/>
    </row>
    <row r="1072" spans="1:43" s="1249" customFormat="1" ht="15.6" x14ac:dyDescent="0.3">
      <c r="A1072" s="928" t="s">
        <v>7488</v>
      </c>
      <c r="B1072" s="928" t="s">
        <v>9478</v>
      </c>
      <c r="C1072" s="928">
        <v>767</v>
      </c>
      <c r="D1072" s="928" t="s">
        <v>45</v>
      </c>
      <c r="E1072" s="928" t="s">
        <v>5178</v>
      </c>
      <c r="F1072" s="928" t="s">
        <v>643</v>
      </c>
      <c r="G1072" s="928" t="s">
        <v>1768</v>
      </c>
      <c r="H1072" s="928"/>
      <c r="I1072" s="1540" t="s">
        <v>10931</v>
      </c>
      <c r="J1072" s="928" t="s">
        <v>50</v>
      </c>
      <c r="K1072" s="928">
        <v>43823418</v>
      </c>
      <c r="L1072" s="1391">
        <v>18281</v>
      </c>
      <c r="M1072" s="1307">
        <v>75</v>
      </c>
      <c r="N1072" s="1307" t="s">
        <v>51</v>
      </c>
      <c r="O1072" s="928">
        <v>3241492045</v>
      </c>
      <c r="P1072" s="928"/>
      <c r="Q1072" s="928"/>
      <c r="R1072" s="928" t="s">
        <v>380</v>
      </c>
      <c r="S1072" s="928" t="s">
        <v>54</v>
      </c>
      <c r="T1072" s="928" t="s">
        <v>7477</v>
      </c>
      <c r="U1072" s="928"/>
      <c r="V1072" s="1352" t="s">
        <v>57</v>
      </c>
      <c r="W1072" s="1352" t="s">
        <v>57</v>
      </c>
      <c r="X1072" s="1352" t="s">
        <v>10932</v>
      </c>
      <c r="Y1072" s="1456"/>
      <c r="Z1072" s="1456"/>
      <c r="AA1072" s="1456"/>
      <c r="AB1072" s="1456"/>
      <c r="AC1072" s="1456"/>
      <c r="AD1072" s="1446" t="s">
        <v>58</v>
      </c>
      <c r="AE1072" s="1456"/>
      <c r="AF1072" s="1268" t="s">
        <v>59</v>
      </c>
      <c r="AG1072" s="1268" t="s">
        <v>57</v>
      </c>
      <c r="AH1072" s="1268" t="s">
        <v>59</v>
      </c>
      <c r="AI1072" s="1268" t="s">
        <v>59</v>
      </c>
      <c r="AJ1072" s="1268" t="s">
        <v>59</v>
      </c>
      <c r="AK1072" s="1268" t="s">
        <v>59</v>
      </c>
      <c r="AL1072" s="1268" t="s">
        <v>626</v>
      </c>
      <c r="AM1072" s="1268"/>
      <c r="AN1072" s="1264"/>
      <c r="AO1072" s="1447" t="s">
        <v>61</v>
      </c>
      <c r="AP1072" s="1857" t="s">
        <v>10933</v>
      </c>
      <c r="AQ1072" s="809" t="str" cm="1">
        <f t="array" ref="AQ1072">IF(AD1072="NO FAVORABLE","NO FAVORABLE",IF(SUMPRODUCT(--(TRIM(AF1072:AK1072)&lt;&gt;"SI"),--(TRIM(AF1072:AK1072)&lt;&gt;"NA"))&gt;0,"SUBSANAR","APROBADA CR"))</f>
        <v>APROBADA CR</v>
      </c>
    </row>
    <row r="1073" spans="1:43" s="1249" customFormat="1" ht="13.8" hidden="1" x14ac:dyDescent="0.3">
      <c r="A1073" s="928" t="s">
        <v>7488</v>
      </c>
      <c r="B1073" s="928" t="s">
        <v>9478</v>
      </c>
      <c r="C1073" s="928">
        <v>7681</v>
      </c>
      <c r="D1073" s="928" t="s">
        <v>376</v>
      </c>
      <c r="E1073" s="928" t="s">
        <v>4969</v>
      </c>
      <c r="F1073" s="928" t="s">
        <v>101</v>
      </c>
      <c r="G1073" s="928" t="s">
        <v>153</v>
      </c>
      <c r="H1073" s="928" t="s">
        <v>1898</v>
      </c>
      <c r="I1073" s="928" t="s">
        <v>10934</v>
      </c>
      <c r="J1073" s="928" t="s">
        <v>390</v>
      </c>
      <c r="K1073" s="928">
        <v>1037482167</v>
      </c>
      <c r="L1073" s="1391">
        <v>40973</v>
      </c>
      <c r="M1073" s="1307">
        <v>13</v>
      </c>
      <c r="N1073" s="1307" t="s">
        <v>51</v>
      </c>
      <c r="O1073" s="928">
        <v>3238509411</v>
      </c>
      <c r="P1073" s="928"/>
      <c r="Q1073" s="928"/>
      <c r="R1073" s="928" t="s">
        <v>380</v>
      </c>
      <c r="S1073" s="928" t="s">
        <v>54</v>
      </c>
      <c r="T1073" s="928" t="s">
        <v>7477</v>
      </c>
      <c r="U1073" s="928"/>
      <c r="V1073" s="1352"/>
      <c r="W1073" s="1352"/>
      <c r="X1073" s="1352"/>
      <c r="Y1073" s="1352"/>
      <c r="Z1073" s="1352"/>
      <c r="AA1073" s="1352"/>
      <c r="AB1073" s="1352"/>
      <c r="AC1073" s="1352"/>
      <c r="AD1073" s="1352"/>
      <c r="AE1073" s="1352"/>
      <c r="AF1073" s="1268"/>
      <c r="AG1073" s="1268"/>
      <c r="AH1073" s="1268"/>
      <c r="AI1073" s="1268"/>
      <c r="AJ1073" s="1268"/>
      <c r="AK1073" s="1268"/>
      <c r="AL1073" s="1268"/>
      <c r="AM1073" s="1268"/>
      <c r="AN1073" s="1268"/>
      <c r="AO1073" s="1353"/>
    </row>
    <row r="1074" spans="1:43" s="1249" customFormat="1" ht="13.8" hidden="1" x14ac:dyDescent="0.3">
      <c r="A1074" s="928" t="s">
        <v>7488</v>
      </c>
      <c r="B1074" s="928" t="s">
        <v>9478</v>
      </c>
      <c r="C1074" s="928">
        <v>7712</v>
      </c>
      <c r="D1074" s="928" t="s">
        <v>376</v>
      </c>
      <c r="E1074" s="928" t="s">
        <v>5393</v>
      </c>
      <c r="F1074" s="928" t="s">
        <v>454</v>
      </c>
      <c r="G1074" s="928" t="s">
        <v>3258</v>
      </c>
      <c r="H1074" s="928" t="s">
        <v>415</v>
      </c>
      <c r="I1074" s="928" t="s">
        <v>10935</v>
      </c>
      <c r="J1074" s="928" t="s">
        <v>390</v>
      </c>
      <c r="K1074" s="928">
        <v>1037480460</v>
      </c>
      <c r="L1074" s="1391">
        <v>40228</v>
      </c>
      <c r="M1074" s="1307">
        <v>15</v>
      </c>
      <c r="N1074" s="1307" t="s">
        <v>379</v>
      </c>
      <c r="O1074" s="928">
        <v>3503859729</v>
      </c>
      <c r="P1074" s="928"/>
      <c r="Q1074" s="928"/>
      <c r="R1074" s="928" t="s">
        <v>380</v>
      </c>
      <c r="S1074" s="928" t="s">
        <v>54</v>
      </c>
      <c r="T1074" s="928" t="s">
        <v>7477</v>
      </c>
      <c r="U1074" s="928"/>
      <c r="V1074" s="1352"/>
      <c r="W1074" s="1352"/>
      <c r="X1074" s="1352"/>
      <c r="Y1074" s="1352"/>
      <c r="Z1074" s="1352"/>
      <c r="AA1074" s="1352"/>
      <c r="AB1074" s="1352"/>
      <c r="AC1074" s="1352"/>
      <c r="AD1074" s="1352"/>
      <c r="AE1074" s="1352"/>
      <c r="AF1074" s="1268"/>
      <c r="AG1074" s="1268"/>
      <c r="AH1074" s="1268"/>
      <c r="AI1074" s="1268"/>
      <c r="AJ1074" s="1268"/>
      <c r="AK1074" s="1268"/>
      <c r="AL1074" s="1268"/>
      <c r="AM1074" s="1268"/>
      <c r="AN1074" s="1268"/>
      <c r="AO1074" s="1574"/>
    </row>
    <row r="1075" spans="1:43" s="1249" customFormat="1" ht="13.8" x14ac:dyDescent="0.3">
      <c r="A1075" s="928" t="s">
        <v>7488</v>
      </c>
      <c r="B1075" s="928" t="s">
        <v>9478</v>
      </c>
      <c r="C1075" s="928">
        <v>772</v>
      </c>
      <c r="D1075" s="928" t="s">
        <v>45</v>
      </c>
      <c r="E1075" s="928" t="s">
        <v>444</v>
      </c>
      <c r="F1075" s="928"/>
      <c r="G1075" s="928" t="s">
        <v>1807</v>
      </c>
      <c r="H1075" s="928" t="s">
        <v>929</v>
      </c>
      <c r="I1075" s="1540" t="s">
        <v>10936</v>
      </c>
      <c r="J1075" s="928" t="s">
        <v>50</v>
      </c>
      <c r="K1075" s="928">
        <v>1007074137</v>
      </c>
      <c r="L1075" s="1391">
        <v>37781</v>
      </c>
      <c r="M1075" s="1307">
        <v>22</v>
      </c>
      <c r="N1075" s="1307" t="s">
        <v>51</v>
      </c>
      <c r="O1075" s="928">
        <v>3042453204</v>
      </c>
      <c r="P1075" s="928"/>
      <c r="Q1075" s="928"/>
      <c r="R1075" s="928" t="s">
        <v>380</v>
      </c>
      <c r="S1075" s="928" t="s">
        <v>54</v>
      </c>
      <c r="T1075" s="928" t="s">
        <v>7477</v>
      </c>
      <c r="U1075" s="928"/>
      <c r="V1075" s="1352" t="s">
        <v>57</v>
      </c>
      <c r="W1075" s="1352" t="s">
        <v>57</v>
      </c>
      <c r="X1075" s="1352" t="s">
        <v>57</v>
      </c>
      <c r="Y1075" s="1456"/>
      <c r="Z1075" s="1456"/>
      <c r="AA1075" s="1456"/>
      <c r="AB1075" s="1456"/>
      <c r="AC1075" s="1456"/>
      <c r="AD1075" s="1456" t="s">
        <v>58</v>
      </c>
      <c r="AE1075" s="1456"/>
      <c r="AF1075" s="1268" t="s">
        <v>59</v>
      </c>
      <c r="AG1075" s="1268" t="s">
        <v>57</v>
      </c>
      <c r="AH1075" s="1268" t="s">
        <v>59</v>
      </c>
      <c r="AI1075" s="1268" t="s">
        <v>59</v>
      </c>
      <c r="AJ1075" s="1268" t="s">
        <v>59</v>
      </c>
      <c r="AK1075" s="1268" t="s">
        <v>59</v>
      </c>
      <c r="AL1075" s="1268" t="s">
        <v>138</v>
      </c>
      <c r="AM1075" s="1268"/>
      <c r="AN1075" s="1264"/>
      <c r="AO1075" s="1447" t="s">
        <v>61</v>
      </c>
      <c r="AP1075" s="1350"/>
      <c r="AQ1075" s="809" t="str" cm="1">
        <f t="array" ref="AQ1075">IF(AD1075="NO FAVORABLE","NO FAVORABLE",IF(SUMPRODUCT(--(TRIM(AF1075:AK1075)&lt;&gt;"SI"),--(TRIM(AF1075:AK1075)&lt;&gt;"NA"))&gt;0,"SUBSANAR","APROBADA CR"))</f>
        <v>APROBADA CR</v>
      </c>
    </row>
    <row r="1076" spans="1:43" s="1249" customFormat="1" ht="13.8" hidden="1" x14ac:dyDescent="0.3">
      <c r="A1076" s="928" t="s">
        <v>7488</v>
      </c>
      <c r="B1076" s="928" t="s">
        <v>9478</v>
      </c>
      <c r="C1076" s="928">
        <v>7721</v>
      </c>
      <c r="D1076" s="928" t="s">
        <v>376</v>
      </c>
      <c r="E1076" s="928" t="s">
        <v>467</v>
      </c>
      <c r="F1076" s="928" t="s">
        <v>604</v>
      </c>
      <c r="G1076" s="928" t="s">
        <v>1699</v>
      </c>
      <c r="H1076" s="928" t="s">
        <v>1807</v>
      </c>
      <c r="I1076" s="928" t="s">
        <v>10937</v>
      </c>
      <c r="J1076" s="928" t="s">
        <v>431</v>
      </c>
      <c r="K1076" s="928">
        <v>1037488640</v>
      </c>
      <c r="L1076" s="1391">
        <v>44625</v>
      </c>
      <c r="M1076" s="1307">
        <v>3</v>
      </c>
      <c r="N1076" s="1307" t="s">
        <v>379</v>
      </c>
      <c r="O1076" s="928">
        <v>3042453204</v>
      </c>
      <c r="P1076" s="928"/>
      <c r="Q1076" s="928"/>
      <c r="R1076" s="928" t="s">
        <v>380</v>
      </c>
      <c r="S1076" s="928" t="s">
        <v>54</v>
      </c>
      <c r="T1076" s="928" t="s">
        <v>7477</v>
      </c>
      <c r="U1076" s="928"/>
      <c r="V1076" s="1352"/>
      <c r="W1076" s="1352"/>
      <c r="X1076" s="1352"/>
      <c r="Y1076" s="1352"/>
      <c r="Z1076" s="1352"/>
      <c r="AA1076" s="1352"/>
      <c r="AB1076" s="1352"/>
      <c r="AC1076" s="1352"/>
      <c r="AD1076" s="1448"/>
      <c r="AE1076" s="1352"/>
      <c r="AF1076" s="1268"/>
      <c r="AG1076" s="1268"/>
      <c r="AH1076" s="1268"/>
      <c r="AI1076" s="1268"/>
      <c r="AJ1076" s="1268"/>
      <c r="AK1076" s="1268"/>
      <c r="AL1076" s="1268"/>
      <c r="AM1076" s="1268"/>
      <c r="AN1076" s="1268"/>
      <c r="AO1076" s="1580"/>
      <c r="AP1076" s="1562"/>
    </row>
    <row r="1077" spans="1:43" s="1249" customFormat="1" ht="13.8" hidden="1" x14ac:dyDescent="0.3">
      <c r="A1077" s="928" t="s">
        <v>7488</v>
      </c>
      <c r="B1077" s="928" t="s">
        <v>9478</v>
      </c>
      <c r="C1077" s="928">
        <v>7771</v>
      </c>
      <c r="D1077" s="928" t="s">
        <v>376</v>
      </c>
      <c r="E1077" s="928" t="s">
        <v>9402</v>
      </c>
      <c r="F1077" s="928"/>
      <c r="G1077" s="928" t="s">
        <v>4799</v>
      </c>
      <c r="H1077" s="928" t="s">
        <v>386</v>
      </c>
      <c r="I1077" s="928" t="s">
        <v>10939</v>
      </c>
      <c r="J1077" s="928" t="s">
        <v>50</v>
      </c>
      <c r="K1077" s="928">
        <v>43823103</v>
      </c>
      <c r="L1077" s="1391">
        <v>17833</v>
      </c>
      <c r="M1077" s="1307">
        <v>77</v>
      </c>
      <c r="N1077" s="1307" t="s">
        <v>51</v>
      </c>
      <c r="O1077" s="928">
        <v>3213592130</v>
      </c>
      <c r="P1077" s="928"/>
      <c r="Q1077" s="928"/>
      <c r="R1077" s="928" t="s">
        <v>380</v>
      </c>
      <c r="S1077" s="928" t="s">
        <v>54</v>
      </c>
      <c r="T1077" s="928" t="s">
        <v>10938</v>
      </c>
      <c r="U1077" s="928"/>
      <c r="V1077" s="1352"/>
      <c r="W1077" s="1352"/>
      <c r="X1077" s="1352"/>
      <c r="Y1077" s="1352"/>
      <c r="Z1077" s="1352"/>
      <c r="AA1077" s="1352"/>
      <c r="AB1077" s="1352"/>
      <c r="AC1077" s="1352"/>
      <c r="AD1077" s="1448"/>
      <c r="AE1077" s="1352"/>
      <c r="AF1077" s="1268"/>
      <c r="AG1077" s="1268"/>
      <c r="AH1077" s="1268"/>
      <c r="AI1077" s="1268"/>
      <c r="AJ1077" s="1268"/>
      <c r="AK1077" s="1268"/>
      <c r="AL1077" s="1268"/>
      <c r="AM1077" s="1268"/>
      <c r="AN1077" s="1268"/>
      <c r="AO1077" s="1452"/>
      <c r="AP1077" s="1350"/>
    </row>
    <row r="1078" spans="1:43" s="1249" customFormat="1" ht="13.8" hidden="1" x14ac:dyDescent="0.3">
      <c r="A1078" s="928" t="s">
        <v>7488</v>
      </c>
      <c r="B1078" s="928" t="s">
        <v>9478</v>
      </c>
      <c r="C1078" s="928">
        <v>7771</v>
      </c>
      <c r="D1078" s="928" t="s">
        <v>376</v>
      </c>
      <c r="E1078" s="928" t="s">
        <v>10940</v>
      </c>
      <c r="F1078" s="928" t="s">
        <v>430</v>
      </c>
      <c r="G1078" s="928" t="s">
        <v>117</v>
      </c>
      <c r="H1078" s="928" t="s">
        <v>946</v>
      </c>
      <c r="I1078" s="928" t="s">
        <v>10941</v>
      </c>
      <c r="J1078" s="928" t="s">
        <v>431</v>
      </c>
      <c r="K1078" s="928">
        <v>1037489191</v>
      </c>
      <c r="L1078" s="1391">
        <v>45064</v>
      </c>
      <c r="M1078" s="1307">
        <v>2</v>
      </c>
      <c r="N1078" s="1307" t="s">
        <v>379</v>
      </c>
      <c r="O1078" s="928">
        <v>3213592130</v>
      </c>
      <c r="P1078" s="928"/>
      <c r="Q1078" s="928"/>
      <c r="R1078" s="928" t="s">
        <v>380</v>
      </c>
      <c r="S1078" s="928" t="s">
        <v>54</v>
      </c>
      <c r="T1078" s="928" t="s">
        <v>10938</v>
      </c>
      <c r="U1078" s="928"/>
      <c r="V1078" s="1352"/>
      <c r="W1078" s="1352"/>
      <c r="X1078" s="1352"/>
      <c r="Y1078" s="1352"/>
      <c r="Z1078" s="1352"/>
      <c r="AA1078" s="1352"/>
      <c r="AB1078" s="1352"/>
      <c r="AC1078" s="1352"/>
      <c r="AD1078" s="1352"/>
      <c r="AE1078" s="1352"/>
      <c r="AF1078" s="1268"/>
      <c r="AG1078" s="1268"/>
      <c r="AH1078" s="1268"/>
      <c r="AI1078" s="1268"/>
      <c r="AJ1078" s="1268"/>
      <c r="AK1078" s="1268"/>
      <c r="AL1078" s="1268"/>
      <c r="AM1078" s="1268"/>
      <c r="AN1078" s="1268"/>
      <c r="AO1078" s="1353"/>
    </row>
    <row r="1079" spans="1:43" s="1453" customFormat="1" ht="13.8" hidden="1" x14ac:dyDescent="0.3">
      <c r="A1079" s="928" t="s">
        <v>7488</v>
      </c>
      <c r="B1079" s="928" t="s">
        <v>9478</v>
      </c>
      <c r="C1079" s="928">
        <v>7801</v>
      </c>
      <c r="D1079" s="928" t="s">
        <v>376</v>
      </c>
      <c r="E1079" s="928" t="s">
        <v>5014</v>
      </c>
      <c r="F1079" s="928" t="s">
        <v>794</v>
      </c>
      <c r="G1079" s="928" t="s">
        <v>8666</v>
      </c>
      <c r="H1079" s="928" t="s">
        <v>2361</v>
      </c>
      <c r="I1079" s="928" t="s">
        <v>10942</v>
      </c>
      <c r="J1079" s="928" t="s">
        <v>390</v>
      </c>
      <c r="K1079" s="928">
        <v>1037481682</v>
      </c>
      <c r="L1079" s="1391">
        <v>40812</v>
      </c>
      <c r="M1079" s="1307">
        <v>14</v>
      </c>
      <c r="N1079" s="1307" t="s">
        <v>379</v>
      </c>
      <c r="O1079" s="928">
        <v>3164606614</v>
      </c>
      <c r="P1079" s="928"/>
      <c r="Q1079" s="928"/>
      <c r="R1079" s="928" t="s">
        <v>380</v>
      </c>
      <c r="S1079" s="928" t="s">
        <v>54</v>
      </c>
      <c r="T1079" s="928" t="s">
        <v>2174</v>
      </c>
      <c r="U1079" s="928"/>
      <c r="V1079" s="1352"/>
      <c r="W1079" s="1352"/>
      <c r="X1079" s="1352"/>
      <c r="Y1079" s="1352"/>
      <c r="Z1079" s="1352"/>
      <c r="AA1079" s="1352"/>
      <c r="AB1079" s="1352"/>
      <c r="AC1079" s="1352"/>
      <c r="AD1079" s="1352"/>
      <c r="AE1079" s="1352"/>
      <c r="AF1079" s="1268"/>
      <c r="AG1079" s="1268"/>
      <c r="AH1079" s="1268"/>
      <c r="AI1079" s="1268"/>
      <c r="AJ1079" s="1268"/>
      <c r="AK1079" s="1268"/>
      <c r="AL1079" s="1268"/>
      <c r="AM1079" s="1268"/>
      <c r="AN1079" s="1268"/>
      <c r="AO1079" s="1460"/>
      <c r="AP1079" s="1457"/>
    </row>
    <row r="1080" spans="1:43" s="1453" customFormat="1" ht="13.8" hidden="1" x14ac:dyDescent="0.3">
      <c r="A1080" s="928" t="s">
        <v>7488</v>
      </c>
      <c r="B1080" s="928" t="s">
        <v>9478</v>
      </c>
      <c r="C1080" s="928">
        <v>7821</v>
      </c>
      <c r="D1080" s="928" t="s">
        <v>376</v>
      </c>
      <c r="E1080" s="928" t="s">
        <v>62</v>
      </c>
      <c r="F1080" s="928" t="s">
        <v>384</v>
      </c>
      <c r="G1080" s="928" t="s">
        <v>10943</v>
      </c>
      <c r="H1080" s="928" t="s">
        <v>1619</v>
      </c>
      <c r="I1080" s="928" t="s">
        <v>10944</v>
      </c>
      <c r="J1080" s="928" t="s">
        <v>390</v>
      </c>
      <c r="K1080" s="928">
        <v>1151436762</v>
      </c>
      <c r="L1080" s="1391">
        <v>39934</v>
      </c>
      <c r="M1080" s="1307">
        <v>16</v>
      </c>
      <c r="N1080" s="1307" t="s">
        <v>51</v>
      </c>
      <c r="O1080" s="928">
        <v>3019316666</v>
      </c>
      <c r="P1080" s="928"/>
      <c r="Q1080" s="928"/>
      <c r="R1080" s="928" t="s">
        <v>380</v>
      </c>
      <c r="S1080" s="928" t="s">
        <v>54</v>
      </c>
      <c r="T1080" s="928" t="s">
        <v>2174</v>
      </c>
      <c r="U1080" s="928"/>
      <c r="V1080" s="1352"/>
      <c r="W1080" s="1352"/>
      <c r="X1080" s="1352"/>
      <c r="Y1080" s="1352"/>
      <c r="Z1080" s="1352"/>
      <c r="AA1080" s="1352"/>
      <c r="AB1080" s="1352"/>
      <c r="AC1080" s="1352"/>
      <c r="AD1080" s="1352"/>
      <c r="AE1080" s="1352"/>
      <c r="AF1080" s="1268"/>
      <c r="AG1080" s="1268"/>
      <c r="AH1080" s="1268"/>
      <c r="AI1080" s="1268"/>
      <c r="AJ1080" s="1268"/>
      <c r="AK1080" s="1268"/>
      <c r="AL1080" s="1268"/>
      <c r="AM1080" s="1268"/>
      <c r="AN1080" s="1268"/>
      <c r="AO1080" s="1452"/>
      <c r="AP1080" s="1457"/>
    </row>
    <row r="1081" spans="1:43" s="1249" customFormat="1" ht="13.8" hidden="1" x14ac:dyDescent="0.3">
      <c r="A1081" s="928" t="s">
        <v>7488</v>
      </c>
      <c r="B1081" s="928" t="s">
        <v>9478</v>
      </c>
      <c r="C1081" s="928">
        <v>7831</v>
      </c>
      <c r="D1081" s="928" t="s">
        <v>376</v>
      </c>
      <c r="E1081" s="928" t="s">
        <v>5844</v>
      </c>
      <c r="F1081" s="928"/>
      <c r="G1081" s="928" t="s">
        <v>4715</v>
      </c>
      <c r="H1081" s="928" t="s">
        <v>3258</v>
      </c>
      <c r="I1081" s="928" t="s">
        <v>10945</v>
      </c>
      <c r="J1081" s="928" t="s">
        <v>50</v>
      </c>
      <c r="K1081" s="928">
        <v>1037473100</v>
      </c>
      <c r="L1081" s="1391">
        <v>39021</v>
      </c>
      <c r="M1081" s="1307">
        <v>19</v>
      </c>
      <c r="N1081" s="1307" t="s">
        <v>51</v>
      </c>
      <c r="O1081" s="928">
        <v>3146216060</v>
      </c>
      <c r="P1081" s="928"/>
      <c r="Q1081" s="928"/>
      <c r="R1081" s="928" t="s">
        <v>380</v>
      </c>
      <c r="S1081" s="928" t="s">
        <v>54</v>
      </c>
      <c r="T1081" s="928" t="s">
        <v>2174</v>
      </c>
      <c r="U1081" s="928"/>
      <c r="V1081" s="1352"/>
      <c r="W1081" s="1352"/>
      <c r="X1081" s="1352"/>
      <c r="Y1081" s="1352"/>
      <c r="Z1081" s="1352"/>
      <c r="AA1081" s="1352"/>
      <c r="AB1081" s="1352"/>
      <c r="AC1081" s="1352"/>
      <c r="AD1081" s="1448"/>
      <c r="AE1081" s="1352"/>
      <c r="AF1081" s="1268"/>
      <c r="AG1081" s="1268"/>
      <c r="AH1081" s="1268"/>
      <c r="AI1081" s="1268"/>
      <c r="AJ1081" s="1268"/>
      <c r="AK1081" s="1268"/>
      <c r="AL1081" s="1268"/>
      <c r="AM1081" s="1268"/>
      <c r="AN1081" s="1268"/>
      <c r="AO1081" s="1452"/>
      <c r="AP1081" s="1350"/>
    </row>
    <row r="1082" spans="1:43" s="1249" customFormat="1" ht="13.8" hidden="1" x14ac:dyDescent="0.3">
      <c r="A1082" s="928" t="s">
        <v>7488</v>
      </c>
      <c r="B1082" s="928" t="s">
        <v>9478</v>
      </c>
      <c r="C1082" s="928">
        <v>7832</v>
      </c>
      <c r="D1082" s="928" t="s">
        <v>376</v>
      </c>
      <c r="E1082" s="928" t="s">
        <v>521</v>
      </c>
      <c r="F1082" s="928"/>
      <c r="G1082" s="928" t="s">
        <v>4715</v>
      </c>
      <c r="H1082" s="928" t="s">
        <v>3258</v>
      </c>
      <c r="I1082" s="928" t="s">
        <v>10946</v>
      </c>
      <c r="J1082" s="928" t="s">
        <v>390</v>
      </c>
      <c r="K1082" s="928">
        <v>1037481074</v>
      </c>
      <c r="L1082" s="1391">
        <v>40452</v>
      </c>
      <c r="M1082" s="1307">
        <v>15</v>
      </c>
      <c r="N1082" s="1307" t="s">
        <v>51</v>
      </c>
      <c r="O1082" s="928">
        <v>3146216060</v>
      </c>
      <c r="P1082" s="928"/>
      <c r="Q1082" s="928"/>
      <c r="R1082" s="928" t="s">
        <v>380</v>
      </c>
      <c r="S1082" s="928" t="s">
        <v>54</v>
      </c>
      <c r="T1082" s="928" t="s">
        <v>2174</v>
      </c>
      <c r="U1082" s="928"/>
      <c r="V1082" s="1352"/>
      <c r="W1082" s="1352"/>
      <c r="X1082" s="1352"/>
      <c r="Y1082" s="1352"/>
      <c r="Z1082" s="1352"/>
      <c r="AA1082" s="1352"/>
      <c r="AB1082" s="1352"/>
      <c r="AC1082" s="1352"/>
      <c r="AD1082" s="1352"/>
      <c r="AE1082" s="1352"/>
      <c r="AF1082" s="1268"/>
      <c r="AG1082" s="1268"/>
      <c r="AH1082" s="1268"/>
      <c r="AI1082" s="1268"/>
      <c r="AJ1082" s="1268"/>
      <c r="AK1082" s="1268"/>
      <c r="AL1082" s="1268"/>
      <c r="AM1082" s="1268"/>
      <c r="AN1082" s="1268"/>
      <c r="AO1082" s="1353"/>
    </row>
    <row r="1083" spans="1:43" s="1249" customFormat="1" ht="13.8" hidden="1" x14ac:dyDescent="0.3">
      <c r="A1083" s="928" t="s">
        <v>7488</v>
      </c>
      <c r="B1083" s="928" t="s">
        <v>9478</v>
      </c>
      <c r="C1083" s="928">
        <v>7833</v>
      </c>
      <c r="D1083" s="928" t="s">
        <v>376</v>
      </c>
      <c r="E1083" s="928" t="s">
        <v>976</v>
      </c>
      <c r="F1083" s="928"/>
      <c r="G1083" s="928" t="s">
        <v>252</v>
      </c>
      <c r="H1083" s="928" t="s">
        <v>4715</v>
      </c>
      <c r="I1083" s="928" t="s">
        <v>10947</v>
      </c>
      <c r="J1083" s="928" t="s">
        <v>431</v>
      </c>
      <c r="K1083" s="928">
        <v>1037489223</v>
      </c>
      <c r="L1083" s="1391">
        <v>45133</v>
      </c>
      <c r="M1083" s="1307">
        <v>2</v>
      </c>
      <c r="N1083" s="1307" t="s">
        <v>379</v>
      </c>
      <c r="O1083" s="928">
        <v>3146216060</v>
      </c>
      <c r="P1083" s="928"/>
      <c r="Q1083" s="928"/>
      <c r="R1083" s="928" t="s">
        <v>380</v>
      </c>
      <c r="S1083" s="928" t="s">
        <v>54</v>
      </c>
      <c r="T1083" s="928" t="s">
        <v>2174</v>
      </c>
      <c r="U1083" s="928"/>
      <c r="V1083" s="1352"/>
      <c r="W1083" s="1352"/>
      <c r="X1083" s="1352"/>
      <c r="Y1083" s="1352"/>
      <c r="Z1083" s="1352"/>
      <c r="AA1083" s="1352"/>
      <c r="AB1083" s="1352"/>
      <c r="AC1083" s="1352"/>
      <c r="AD1083" s="1352"/>
      <c r="AE1083" s="1352"/>
      <c r="AF1083" s="1268"/>
      <c r="AG1083" s="1268"/>
      <c r="AH1083" s="1268"/>
      <c r="AI1083" s="1268"/>
      <c r="AJ1083" s="1268"/>
      <c r="AK1083" s="1268"/>
      <c r="AL1083" s="1268"/>
      <c r="AM1083" s="1268"/>
      <c r="AN1083" s="1268"/>
      <c r="AO1083" s="1353"/>
    </row>
    <row r="1084" spans="1:43" s="1249" customFormat="1" ht="13.8" hidden="1" x14ac:dyDescent="0.3">
      <c r="A1084" s="928" t="s">
        <v>7488</v>
      </c>
      <c r="B1084" s="928" t="s">
        <v>9478</v>
      </c>
      <c r="C1084" s="928">
        <v>7841</v>
      </c>
      <c r="D1084" s="928" t="s">
        <v>376</v>
      </c>
      <c r="E1084" s="928" t="s">
        <v>377</v>
      </c>
      <c r="F1084" s="928" t="s">
        <v>378</v>
      </c>
      <c r="G1084" s="928" t="s">
        <v>9041</v>
      </c>
      <c r="H1084" s="928" t="s">
        <v>415</v>
      </c>
      <c r="I1084" s="928" t="s">
        <v>10948</v>
      </c>
      <c r="J1084" s="928" t="s">
        <v>50</v>
      </c>
      <c r="K1084" s="928">
        <v>1037469878</v>
      </c>
      <c r="L1084" s="1391">
        <v>37991</v>
      </c>
      <c r="M1084" s="1307">
        <v>21</v>
      </c>
      <c r="N1084" s="1307" t="s">
        <v>379</v>
      </c>
      <c r="O1084" s="928">
        <v>3215647053</v>
      </c>
      <c r="P1084" s="928"/>
      <c r="Q1084" s="928"/>
      <c r="R1084" s="928" t="s">
        <v>380</v>
      </c>
      <c r="S1084" s="928" t="s">
        <v>54</v>
      </c>
      <c r="T1084" s="928" t="s">
        <v>2174</v>
      </c>
      <c r="U1084" s="928"/>
      <c r="V1084" s="1352"/>
      <c r="W1084" s="1352"/>
      <c r="X1084" s="1352"/>
      <c r="Y1084" s="1352"/>
      <c r="Z1084" s="1352"/>
      <c r="AA1084" s="1352"/>
      <c r="AB1084" s="1352"/>
      <c r="AC1084" s="1352"/>
      <c r="AD1084" s="1448"/>
      <c r="AE1084" s="1352"/>
      <c r="AF1084" s="1268"/>
      <c r="AG1084" s="1268"/>
      <c r="AH1084" s="1268"/>
      <c r="AI1084" s="1268"/>
      <c r="AJ1084" s="1268"/>
      <c r="AK1084" s="1268"/>
      <c r="AL1084" s="1268"/>
      <c r="AM1084" s="1268"/>
      <c r="AN1084" s="1268"/>
      <c r="AO1084" s="1452"/>
      <c r="AP1084" s="1350"/>
    </row>
    <row r="1085" spans="1:43" s="1249" customFormat="1" ht="13.8" hidden="1" x14ac:dyDescent="0.3">
      <c r="A1085" s="928" t="s">
        <v>7488</v>
      </c>
      <c r="B1085" s="928" t="s">
        <v>9478</v>
      </c>
      <c r="C1085" s="928">
        <v>7861</v>
      </c>
      <c r="D1085" s="928" t="s">
        <v>376</v>
      </c>
      <c r="E1085" s="928" t="s">
        <v>406</v>
      </c>
      <c r="F1085" s="928"/>
      <c r="G1085" s="928" t="s">
        <v>5830</v>
      </c>
      <c r="H1085" s="928" t="s">
        <v>415</v>
      </c>
      <c r="I1085" s="928" t="s">
        <v>10949</v>
      </c>
      <c r="J1085" s="928" t="s">
        <v>390</v>
      </c>
      <c r="K1085" s="928">
        <v>1037486126</v>
      </c>
      <c r="L1085" s="1391">
        <v>42600</v>
      </c>
      <c r="M1085" s="1307">
        <v>9</v>
      </c>
      <c r="N1085" s="1307" t="s">
        <v>379</v>
      </c>
      <c r="O1085" s="928">
        <v>3178174512</v>
      </c>
      <c r="P1085" s="928"/>
      <c r="Q1085" s="928"/>
      <c r="R1085" s="928" t="s">
        <v>380</v>
      </c>
      <c r="S1085" s="928" t="s">
        <v>54</v>
      </c>
      <c r="T1085" s="928" t="s">
        <v>7289</v>
      </c>
      <c r="U1085" s="928"/>
      <c r="V1085" s="1352"/>
      <c r="W1085" s="1352"/>
      <c r="X1085" s="1352"/>
      <c r="Y1085" s="1352"/>
      <c r="Z1085" s="1352"/>
      <c r="AA1085" s="1352"/>
      <c r="AB1085" s="1352"/>
      <c r="AC1085" s="1352"/>
      <c r="AD1085" s="1448"/>
      <c r="AE1085" s="1352"/>
      <c r="AF1085" s="1268"/>
      <c r="AG1085" s="1268"/>
      <c r="AH1085" s="1268"/>
      <c r="AI1085" s="1268"/>
      <c r="AJ1085" s="1268"/>
      <c r="AK1085" s="1268"/>
      <c r="AL1085" s="1268"/>
      <c r="AM1085" s="1268"/>
      <c r="AN1085" s="1268"/>
      <c r="AO1085" s="1452"/>
      <c r="AP1085" s="1350"/>
    </row>
    <row r="1086" spans="1:43" s="1453" customFormat="1" ht="13.8" hidden="1" x14ac:dyDescent="0.3">
      <c r="A1086" s="928" t="s">
        <v>7488</v>
      </c>
      <c r="B1086" s="928" t="s">
        <v>9478</v>
      </c>
      <c r="C1086" s="928">
        <v>7871</v>
      </c>
      <c r="D1086" s="928" t="s">
        <v>376</v>
      </c>
      <c r="E1086" s="928" t="s">
        <v>2754</v>
      </c>
      <c r="F1086" s="928"/>
      <c r="G1086" s="928" t="s">
        <v>9451</v>
      </c>
      <c r="H1086" s="928" t="s">
        <v>831</v>
      </c>
      <c r="I1086" s="928" t="s">
        <v>10950</v>
      </c>
      <c r="J1086" s="928" t="s">
        <v>390</v>
      </c>
      <c r="K1086" s="928">
        <v>1037483134</v>
      </c>
      <c r="L1086" s="1391">
        <v>41376</v>
      </c>
      <c r="M1086" s="1307">
        <v>12</v>
      </c>
      <c r="N1086" s="1307" t="s">
        <v>51</v>
      </c>
      <c r="O1086" s="928">
        <v>3206931979</v>
      </c>
      <c r="P1086" s="928"/>
      <c r="Q1086" s="928"/>
      <c r="R1086" s="928" t="s">
        <v>380</v>
      </c>
      <c r="S1086" s="928" t="s">
        <v>54</v>
      </c>
      <c r="T1086" s="928" t="s">
        <v>9848</v>
      </c>
      <c r="U1086" s="928"/>
      <c r="V1086" s="1352"/>
      <c r="W1086" s="1352"/>
      <c r="X1086" s="1352"/>
      <c r="Y1086" s="1352"/>
      <c r="Z1086" s="1352"/>
      <c r="AA1086" s="1352"/>
      <c r="AB1086" s="1352"/>
      <c r="AC1086" s="1352"/>
      <c r="AD1086" s="1352"/>
      <c r="AE1086" s="1352"/>
      <c r="AF1086" s="1268"/>
      <c r="AG1086" s="1268"/>
      <c r="AH1086" s="1268"/>
      <c r="AI1086" s="1268"/>
      <c r="AJ1086" s="1268"/>
      <c r="AK1086" s="1268"/>
      <c r="AL1086" s="1268"/>
      <c r="AM1086" s="1268"/>
      <c r="AN1086" s="1268"/>
      <c r="AO1086" s="1452"/>
      <c r="AP1086" s="1457"/>
    </row>
    <row r="1087" spans="1:43" s="1249" customFormat="1" ht="13.8" hidden="1" x14ac:dyDescent="0.3">
      <c r="A1087" s="928" t="s">
        <v>7488</v>
      </c>
      <c r="B1087" s="928" t="s">
        <v>9478</v>
      </c>
      <c r="C1087" s="928">
        <v>7881</v>
      </c>
      <c r="D1087" s="928" t="s">
        <v>376</v>
      </c>
      <c r="E1087" s="928" t="s">
        <v>10951</v>
      </c>
      <c r="F1087" s="928" t="s">
        <v>643</v>
      </c>
      <c r="G1087" s="928" t="s">
        <v>416</v>
      </c>
      <c r="H1087" s="928" t="s">
        <v>5280</v>
      </c>
      <c r="I1087" s="928" t="s">
        <v>10952</v>
      </c>
      <c r="J1087" s="928" t="s">
        <v>50</v>
      </c>
      <c r="K1087" s="928">
        <v>1037489615</v>
      </c>
      <c r="L1087" s="1391">
        <v>45521</v>
      </c>
      <c r="M1087" s="1307">
        <v>1</v>
      </c>
      <c r="N1087" s="1307" t="s">
        <v>51</v>
      </c>
      <c r="O1087" s="928">
        <v>3153192679</v>
      </c>
      <c r="P1087" s="928"/>
      <c r="Q1087" s="928"/>
      <c r="R1087" s="928" t="s">
        <v>380</v>
      </c>
      <c r="S1087" s="928" t="s">
        <v>54</v>
      </c>
      <c r="T1087" s="928" t="s">
        <v>9848</v>
      </c>
      <c r="U1087" s="928"/>
      <c r="V1087" s="1352"/>
      <c r="W1087" s="1352"/>
      <c r="X1087" s="1352"/>
      <c r="Y1087" s="1352"/>
      <c r="Z1087" s="1352"/>
      <c r="AA1087" s="1352"/>
      <c r="AB1087" s="1352"/>
      <c r="AC1087" s="1352"/>
      <c r="AD1087" s="1448"/>
      <c r="AE1087" s="1352"/>
      <c r="AF1087" s="1268"/>
      <c r="AG1087" s="1268"/>
      <c r="AH1087" s="1268"/>
      <c r="AI1087" s="1268"/>
      <c r="AJ1087" s="1268"/>
      <c r="AK1087" s="1268"/>
      <c r="AL1087" s="1268"/>
      <c r="AM1087" s="1268"/>
      <c r="AN1087" s="1268"/>
      <c r="AO1087" s="1460"/>
      <c r="AP1087" s="1350"/>
    </row>
    <row r="1088" spans="1:43" s="1453" customFormat="1" ht="13.8" hidden="1" x14ac:dyDescent="0.3">
      <c r="A1088" s="928" t="s">
        <v>7488</v>
      </c>
      <c r="B1088" s="928" t="s">
        <v>9478</v>
      </c>
      <c r="C1088" s="928">
        <v>7891</v>
      </c>
      <c r="D1088" s="928" t="s">
        <v>376</v>
      </c>
      <c r="E1088" s="928" t="s">
        <v>10953</v>
      </c>
      <c r="F1088" s="928" t="s">
        <v>62</v>
      </c>
      <c r="G1088" s="928" t="s">
        <v>4787</v>
      </c>
      <c r="H1088" s="928" t="s">
        <v>4799</v>
      </c>
      <c r="I1088" s="928" t="s">
        <v>10954</v>
      </c>
      <c r="J1088" s="928" t="s">
        <v>50</v>
      </c>
      <c r="K1088" s="928">
        <v>43823996</v>
      </c>
      <c r="L1088" s="1391">
        <v>29032</v>
      </c>
      <c r="M1088" s="1307">
        <v>46</v>
      </c>
      <c r="N1088" s="1307" t="s">
        <v>51</v>
      </c>
      <c r="O1088" s="928">
        <v>3241871379</v>
      </c>
      <c r="P1088" s="928"/>
      <c r="Q1088" s="928"/>
      <c r="R1088" s="928"/>
      <c r="S1088" s="928"/>
      <c r="T1088" s="928" t="s">
        <v>9848</v>
      </c>
      <c r="U1088" s="928"/>
      <c r="V1088" s="1352"/>
      <c r="W1088" s="1352"/>
      <c r="X1088" s="1352"/>
      <c r="Y1088" s="1352"/>
      <c r="Z1088" s="1352"/>
      <c r="AA1088" s="1352"/>
      <c r="AB1088" s="1352"/>
      <c r="AC1088" s="1352"/>
      <c r="AD1088" s="1352"/>
      <c r="AE1088" s="1352"/>
      <c r="AF1088" s="1268"/>
      <c r="AG1088" s="1268"/>
      <c r="AH1088" s="1268"/>
      <c r="AI1088" s="1268"/>
      <c r="AJ1088" s="1268"/>
      <c r="AK1088" s="1268"/>
      <c r="AL1088" s="1268"/>
      <c r="AM1088" s="1268"/>
      <c r="AN1088" s="1268"/>
      <c r="AO1088" s="1460"/>
      <c r="AP1088" s="1457"/>
    </row>
    <row r="1089" spans="1:43" s="1249" customFormat="1" ht="13.8" hidden="1" x14ac:dyDescent="0.3">
      <c r="A1089" s="928" t="s">
        <v>7488</v>
      </c>
      <c r="B1089" s="928" t="s">
        <v>9478</v>
      </c>
      <c r="C1089" s="928">
        <v>7911</v>
      </c>
      <c r="D1089" s="928" t="s">
        <v>376</v>
      </c>
      <c r="E1089" s="928" t="s">
        <v>1712</v>
      </c>
      <c r="F1089" s="928" t="s">
        <v>316</v>
      </c>
      <c r="G1089" s="928" t="s">
        <v>7503</v>
      </c>
      <c r="H1089" s="928" t="s">
        <v>9412</v>
      </c>
      <c r="I1089" s="928" t="s">
        <v>10955</v>
      </c>
      <c r="J1089" s="928" t="s">
        <v>390</v>
      </c>
      <c r="K1089" s="928">
        <v>1129685132</v>
      </c>
      <c r="L1089" s="1391">
        <v>40804</v>
      </c>
      <c r="M1089" s="1307">
        <v>14</v>
      </c>
      <c r="N1089" s="1307" t="s">
        <v>51</v>
      </c>
      <c r="O1089" s="928">
        <v>3238664585</v>
      </c>
      <c r="P1089" s="928"/>
      <c r="Q1089" s="928"/>
      <c r="R1089" s="928" t="s">
        <v>380</v>
      </c>
      <c r="S1089" s="928" t="s">
        <v>54</v>
      </c>
      <c r="T1089" s="928" t="s">
        <v>9848</v>
      </c>
      <c r="U1089" s="928"/>
      <c r="V1089" s="1352"/>
      <c r="W1089" s="1352"/>
      <c r="X1089" s="1352"/>
      <c r="Y1089" s="1352"/>
      <c r="Z1089" s="1352"/>
      <c r="AA1089" s="1352"/>
      <c r="AB1089" s="1352"/>
      <c r="AC1089" s="1352"/>
      <c r="AD1089" s="1448"/>
      <c r="AE1089" s="1352"/>
      <c r="AF1089" s="1268"/>
      <c r="AG1089" s="1268"/>
      <c r="AH1089" s="1268"/>
      <c r="AI1089" s="1268"/>
      <c r="AJ1089" s="1268"/>
      <c r="AK1089" s="1268"/>
      <c r="AL1089" s="1268"/>
      <c r="AM1089" s="1268"/>
      <c r="AN1089" s="1268"/>
      <c r="AO1089" s="1452"/>
      <c r="AP1089" s="1350"/>
    </row>
    <row r="1090" spans="1:43" s="1249" customFormat="1" ht="13.8" hidden="1" x14ac:dyDescent="0.3">
      <c r="A1090" s="928" t="s">
        <v>7488</v>
      </c>
      <c r="B1090" s="928" t="s">
        <v>9478</v>
      </c>
      <c r="C1090" s="928">
        <v>7921</v>
      </c>
      <c r="D1090" s="928" t="s">
        <v>376</v>
      </c>
      <c r="E1090" s="928" t="s">
        <v>3213</v>
      </c>
      <c r="F1090" s="928"/>
      <c r="G1090" s="928" t="s">
        <v>9451</v>
      </c>
      <c r="H1090" s="928" t="s">
        <v>831</v>
      </c>
      <c r="I1090" s="928" t="s">
        <v>10956</v>
      </c>
      <c r="J1090" s="928" t="s">
        <v>390</v>
      </c>
      <c r="K1090" s="928">
        <v>1037484825</v>
      </c>
      <c r="L1090" s="1391">
        <v>42128</v>
      </c>
      <c r="M1090" s="1307">
        <v>10</v>
      </c>
      <c r="N1090" s="1307" t="s">
        <v>51</v>
      </c>
      <c r="O1090" s="928">
        <v>3105102086</v>
      </c>
      <c r="P1090" s="928"/>
      <c r="Q1090" s="928"/>
      <c r="R1090" s="928" t="s">
        <v>380</v>
      </c>
      <c r="S1090" s="928" t="s">
        <v>54</v>
      </c>
      <c r="T1090" s="928" t="s">
        <v>9848</v>
      </c>
      <c r="U1090" s="928"/>
      <c r="V1090" s="1352"/>
      <c r="W1090" s="1352"/>
      <c r="X1090" s="1352"/>
      <c r="Y1090" s="1352"/>
      <c r="Z1090" s="1352"/>
      <c r="AA1090" s="1352"/>
      <c r="AB1090" s="1352"/>
      <c r="AC1090" s="1352"/>
      <c r="AD1090" s="1448"/>
      <c r="AE1090" s="1352"/>
      <c r="AF1090" s="1268"/>
      <c r="AG1090" s="1268"/>
      <c r="AH1090" s="1268"/>
      <c r="AI1090" s="1268"/>
      <c r="AJ1090" s="1268"/>
      <c r="AK1090" s="1268"/>
      <c r="AL1090" s="1268"/>
      <c r="AM1090" s="1268"/>
      <c r="AN1090" s="1268"/>
      <c r="AO1090" s="1460"/>
      <c r="AP1090" s="1350"/>
    </row>
    <row r="1091" spans="1:43" s="1453" customFormat="1" ht="13.8" hidden="1" x14ac:dyDescent="0.3">
      <c r="A1091" s="928" t="s">
        <v>7488</v>
      </c>
      <c r="B1091" s="928" t="s">
        <v>9478</v>
      </c>
      <c r="C1091" s="928">
        <v>7941</v>
      </c>
      <c r="D1091" s="928" t="s">
        <v>376</v>
      </c>
      <c r="E1091" s="928" t="s">
        <v>10957</v>
      </c>
      <c r="F1091" s="928" t="s">
        <v>438</v>
      </c>
      <c r="G1091" s="928" t="s">
        <v>2386</v>
      </c>
      <c r="H1091" s="928" t="s">
        <v>550</v>
      </c>
      <c r="I1091" s="928" t="s">
        <v>10958</v>
      </c>
      <c r="J1091" s="928" t="s">
        <v>390</v>
      </c>
      <c r="K1091" s="928">
        <v>1037485182</v>
      </c>
      <c r="L1091" s="1391">
        <v>42287</v>
      </c>
      <c r="M1091" s="1307">
        <v>10</v>
      </c>
      <c r="N1091" s="1307" t="s">
        <v>51</v>
      </c>
      <c r="O1091" s="928">
        <v>3507069628</v>
      </c>
      <c r="P1091" s="928"/>
      <c r="Q1091" s="928"/>
      <c r="R1091" s="928" t="s">
        <v>380</v>
      </c>
      <c r="S1091" s="928" t="s">
        <v>54</v>
      </c>
      <c r="T1091" s="928" t="s">
        <v>9848</v>
      </c>
      <c r="U1091" s="928"/>
      <c r="V1091" s="1352"/>
      <c r="W1091" s="1352"/>
      <c r="X1091" s="1352"/>
      <c r="Y1091" s="1352"/>
      <c r="Z1091" s="1352"/>
      <c r="AA1091" s="1352"/>
      <c r="AB1091" s="1352"/>
      <c r="AC1091" s="1352"/>
      <c r="AD1091" s="1352"/>
      <c r="AE1091" s="1352"/>
      <c r="AF1091" s="1268"/>
      <c r="AG1091" s="1268"/>
      <c r="AH1091" s="1268"/>
      <c r="AI1091" s="1268"/>
      <c r="AJ1091" s="1268"/>
      <c r="AK1091" s="1268"/>
      <c r="AL1091" s="1268"/>
      <c r="AM1091" s="1268"/>
      <c r="AN1091" s="1268"/>
      <c r="AO1091" s="1452"/>
      <c r="AP1091" s="1457"/>
    </row>
    <row r="1092" spans="1:43" s="1249" customFormat="1" ht="13.8" hidden="1" x14ac:dyDescent="0.3">
      <c r="A1092" s="928" t="s">
        <v>7488</v>
      </c>
      <c r="B1092" s="928" t="s">
        <v>9478</v>
      </c>
      <c r="C1092" s="928">
        <v>7942</v>
      </c>
      <c r="D1092" s="928" t="s">
        <v>376</v>
      </c>
      <c r="E1092" s="928" t="s">
        <v>541</v>
      </c>
      <c r="F1092" s="928" t="s">
        <v>478</v>
      </c>
      <c r="G1092" s="928" t="s">
        <v>2386</v>
      </c>
      <c r="H1092" s="928" t="s">
        <v>689</v>
      </c>
      <c r="I1092" s="928" t="s">
        <v>10959</v>
      </c>
      <c r="J1092" s="928" t="s">
        <v>50</v>
      </c>
      <c r="K1092" s="928">
        <v>1143354603</v>
      </c>
      <c r="L1092" s="1391">
        <v>33483</v>
      </c>
      <c r="M1092" s="1307">
        <v>34</v>
      </c>
      <c r="N1092" s="1307" t="s">
        <v>379</v>
      </c>
      <c r="O1092" s="928">
        <v>3507069628</v>
      </c>
      <c r="P1092" s="928"/>
      <c r="Q1092" s="928"/>
      <c r="R1092" s="928" t="s">
        <v>380</v>
      </c>
      <c r="S1092" s="928" t="s">
        <v>54</v>
      </c>
      <c r="T1092" s="928" t="s">
        <v>9848</v>
      </c>
      <c r="U1092" s="928"/>
      <c r="V1092" s="1352"/>
      <c r="W1092" s="1352"/>
      <c r="X1092" s="1352"/>
      <c r="Y1092" s="1352"/>
      <c r="Z1092" s="1352"/>
      <c r="AA1092" s="1352"/>
      <c r="AB1092" s="1352"/>
      <c r="AC1092" s="1352"/>
      <c r="AD1092" s="1352"/>
      <c r="AE1092" s="1352"/>
      <c r="AF1092" s="1268"/>
      <c r="AG1092" s="1268"/>
      <c r="AH1092" s="1268"/>
      <c r="AI1092" s="1268"/>
      <c r="AJ1092" s="1268"/>
      <c r="AK1092" s="1268"/>
      <c r="AL1092" s="1268"/>
      <c r="AM1092" s="1268"/>
      <c r="AN1092" s="1268"/>
      <c r="AO1092" s="1353"/>
    </row>
    <row r="1093" spans="1:43" s="1249" customFormat="1" ht="13.8" hidden="1" x14ac:dyDescent="0.3">
      <c r="A1093" s="928" t="s">
        <v>7488</v>
      </c>
      <c r="B1093" s="928" t="s">
        <v>9478</v>
      </c>
      <c r="C1093" s="928">
        <v>7943</v>
      </c>
      <c r="D1093" s="928" t="s">
        <v>376</v>
      </c>
      <c r="E1093" s="928" t="s">
        <v>378</v>
      </c>
      <c r="F1093" s="928" t="s">
        <v>541</v>
      </c>
      <c r="G1093" s="928" t="s">
        <v>2386</v>
      </c>
      <c r="H1093" s="928" t="s">
        <v>550</v>
      </c>
      <c r="I1093" s="928" t="s">
        <v>10960</v>
      </c>
      <c r="J1093" s="928" t="s">
        <v>390</v>
      </c>
      <c r="K1093" s="928">
        <v>1037485804</v>
      </c>
      <c r="L1093" s="1391">
        <v>42638</v>
      </c>
      <c r="M1093" s="1307">
        <v>9</v>
      </c>
      <c r="N1093" s="1307" t="s">
        <v>379</v>
      </c>
      <c r="O1093" s="928">
        <v>3507069628</v>
      </c>
      <c r="P1093" s="928"/>
      <c r="Q1093" s="928"/>
      <c r="R1093" s="928" t="s">
        <v>380</v>
      </c>
      <c r="S1093" s="928" t="s">
        <v>54</v>
      </c>
      <c r="T1093" s="928" t="s">
        <v>9848</v>
      </c>
      <c r="U1093" s="928"/>
      <c r="V1093" s="1352"/>
      <c r="W1093" s="1352"/>
      <c r="X1093" s="1352"/>
      <c r="Y1093" s="1352"/>
      <c r="Z1093" s="1352"/>
      <c r="AA1093" s="1352"/>
      <c r="AB1093" s="1352"/>
      <c r="AC1093" s="1352"/>
      <c r="AD1093" s="1352"/>
      <c r="AE1093" s="1352"/>
      <c r="AF1093" s="1268"/>
      <c r="AG1093" s="1268"/>
      <c r="AH1093" s="1268"/>
      <c r="AI1093" s="1268"/>
      <c r="AJ1093" s="1268"/>
      <c r="AK1093" s="1268"/>
      <c r="AL1093" s="1268"/>
      <c r="AM1093" s="1268"/>
      <c r="AN1093" s="1268"/>
      <c r="AO1093" s="1353"/>
    </row>
    <row r="1094" spans="1:43" s="1249" customFormat="1" ht="13.8" hidden="1" x14ac:dyDescent="0.3">
      <c r="A1094" s="928" t="s">
        <v>7488</v>
      </c>
      <c r="B1094" s="928" t="s">
        <v>9478</v>
      </c>
      <c r="C1094" s="928">
        <v>7951</v>
      </c>
      <c r="D1094" s="928" t="s">
        <v>376</v>
      </c>
      <c r="E1094" s="928" t="s">
        <v>3213</v>
      </c>
      <c r="F1094" s="928" t="s">
        <v>280</v>
      </c>
      <c r="G1094" s="928" t="s">
        <v>554</v>
      </c>
      <c r="H1094" s="928" t="s">
        <v>4778</v>
      </c>
      <c r="I1094" s="928" t="s">
        <v>10961</v>
      </c>
      <c r="J1094" s="928" t="s">
        <v>390</v>
      </c>
      <c r="K1094" s="928">
        <v>1037479514</v>
      </c>
      <c r="L1094" s="1391">
        <v>39871</v>
      </c>
      <c r="M1094" s="1307">
        <v>16</v>
      </c>
      <c r="N1094" s="1307" t="s">
        <v>51</v>
      </c>
      <c r="O1094" s="928">
        <v>3217049384</v>
      </c>
      <c r="P1094" s="928"/>
      <c r="Q1094" s="928"/>
      <c r="R1094" s="928" t="s">
        <v>380</v>
      </c>
      <c r="S1094" s="928" t="s">
        <v>54</v>
      </c>
      <c r="T1094" s="928" t="s">
        <v>9848</v>
      </c>
      <c r="U1094" s="928"/>
      <c r="V1094" s="1352"/>
      <c r="W1094" s="1352"/>
      <c r="X1094" s="1352"/>
      <c r="Y1094" s="1352"/>
      <c r="Z1094" s="1352"/>
      <c r="AA1094" s="1352"/>
      <c r="AB1094" s="1352"/>
      <c r="AC1094" s="1352"/>
      <c r="AD1094" s="1448"/>
      <c r="AE1094" s="1352"/>
      <c r="AF1094" s="1268"/>
      <c r="AG1094" s="1268"/>
      <c r="AH1094" s="1268"/>
      <c r="AI1094" s="1268"/>
      <c r="AJ1094" s="1268"/>
      <c r="AK1094" s="1268"/>
      <c r="AL1094" s="1268"/>
      <c r="AM1094" s="1268"/>
      <c r="AN1094" s="1268"/>
      <c r="AO1094" s="1452"/>
      <c r="AP1094" s="1350"/>
    </row>
    <row r="1095" spans="1:43" s="1249" customFormat="1" ht="13.8" hidden="1" x14ac:dyDescent="0.3">
      <c r="A1095" s="928" t="s">
        <v>7488</v>
      </c>
      <c r="B1095" s="928" t="s">
        <v>9478</v>
      </c>
      <c r="C1095" s="928">
        <v>7961</v>
      </c>
      <c r="D1095" s="928" t="s">
        <v>376</v>
      </c>
      <c r="E1095" s="928" t="s">
        <v>807</v>
      </c>
      <c r="F1095" s="928" t="s">
        <v>438</v>
      </c>
      <c r="G1095" s="928" t="s">
        <v>602</v>
      </c>
      <c r="H1095" s="928" t="s">
        <v>538</v>
      </c>
      <c r="I1095" s="928" t="s">
        <v>10962</v>
      </c>
      <c r="J1095" s="928" t="s">
        <v>431</v>
      </c>
      <c r="K1095" s="928">
        <v>1046542145</v>
      </c>
      <c r="L1095" s="1391">
        <v>44175</v>
      </c>
      <c r="M1095" s="1307">
        <v>5</v>
      </c>
      <c r="N1095" s="1307" t="s">
        <v>51</v>
      </c>
      <c r="O1095" s="928">
        <v>3236182832</v>
      </c>
      <c r="P1095" s="928"/>
      <c r="Q1095" s="928"/>
      <c r="R1095" s="928" t="s">
        <v>380</v>
      </c>
      <c r="S1095" s="928" t="s">
        <v>54</v>
      </c>
      <c r="T1095" s="928" t="s">
        <v>9848</v>
      </c>
      <c r="U1095" s="928"/>
      <c r="V1095" s="1352"/>
      <c r="W1095" s="1352"/>
      <c r="X1095" s="1352"/>
      <c r="Y1095" s="1352"/>
      <c r="Z1095" s="1352"/>
      <c r="AA1095" s="1352"/>
      <c r="AB1095" s="1352"/>
      <c r="AC1095" s="1352"/>
      <c r="AD1095" s="1448"/>
      <c r="AE1095" s="1352"/>
      <c r="AF1095" s="1268"/>
      <c r="AG1095" s="1268"/>
      <c r="AH1095" s="1268"/>
      <c r="AI1095" s="1268"/>
      <c r="AJ1095" s="1268"/>
      <c r="AK1095" s="1268"/>
      <c r="AL1095" s="1268"/>
      <c r="AM1095" s="1268"/>
      <c r="AN1095" s="1268"/>
      <c r="AO1095" s="1452"/>
      <c r="AP1095" s="1350"/>
    </row>
    <row r="1096" spans="1:43" s="1249" customFormat="1" ht="13.8" hidden="1" x14ac:dyDescent="0.3">
      <c r="A1096" s="928" t="s">
        <v>7488</v>
      </c>
      <c r="B1096" s="928" t="s">
        <v>9478</v>
      </c>
      <c r="C1096" s="928">
        <v>7962</v>
      </c>
      <c r="D1096" s="928" t="s">
        <v>376</v>
      </c>
      <c r="E1096" s="928" t="s">
        <v>2828</v>
      </c>
      <c r="F1096" s="928" t="s">
        <v>438</v>
      </c>
      <c r="G1096" s="928" t="s">
        <v>602</v>
      </c>
      <c r="H1096" s="928" t="s">
        <v>538</v>
      </c>
      <c r="I1096" s="928" t="s">
        <v>10963</v>
      </c>
      <c r="J1096" s="928" t="s">
        <v>431</v>
      </c>
      <c r="K1096" s="928">
        <v>1046540860</v>
      </c>
      <c r="L1096" s="1391">
        <v>43634</v>
      </c>
      <c r="M1096" s="1307">
        <v>6</v>
      </c>
      <c r="N1096" s="1307" t="s">
        <v>51</v>
      </c>
      <c r="O1096" s="928">
        <v>3236182832</v>
      </c>
      <c r="P1096" s="928"/>
      <c r="Q1096" s="928"/>
      <c r="R1096" s="928" t="s">
        <v>380</v>
      </c>
      <c r="S1096" s="928" t="s">
        <v>54</v>
      </c>
      <c r="T1096" s="928" t="s">
        <v>9848</v>
      </c>
      <c r="U1096" s="928"/>
      <c r="V1096" s="1352"/>
      <c r="W1096" s="1352"/>
      <c r="X1096" s="1352"/>
      <c r="Y1096" s="1352"/>
      <c r="Z1096" s="1352"/>
      <c r="AA1096" s="1352"/>
      <c r="AB1096" s="1352"/>
      <c r="AC1096" s="1352"/>
      <c r="AD1096" s="1352"/>
      <c r="AE1096" s="1352"/>
      <c r="AF1096" s="1268"/>
      <c r="AG1096" s="1268"/>
      <c r="AH1096" s="1268"/>
      <c r="AI1096" s="1268"/>
      <c r="AJ1096" s="1268"/>
      <c r="AK1096" s="1268"/>
      <c r="AL1096" s="1268"/>
      <c r="AM1096" s="1268"/>
      <c r="AN1096" s="1268"/>
      <c r="AO1096" s="1353"/>
    </row>
    <row r="1097" spans="1:43" s="1249" customFormat="1" ht="13.8" hidden="1" x14ac:dyDescent="0.3">
      <c r="A1097" s="928" t="s">
        <v>7488</v>
      </c>
      <c r="B1097" s="928" t="s">
        <v>9478</v>
      </c>
      <c r="C1097" s="928">
        <v>7963</v>
      </c>
      <c r="D1097" s="928" t="s">
        <v>376</v>
      </c>
      <c r="E1097" s="928" t="s">
        <v>1811</v>
      </c>
      <c r="F1097" s="928"/>
      <c r="G1097" s="928" t="s">
        <v>602</v>
      </c>
      <c r="H1097" s="928" t="s">
        <v>538</v>
      </c>
      <c r="I1097" s="928" t="s">
        <v>10964</v>
      </c>
      <c r="J1097" s="928" t="s">
        <v>431</v>
      </c>
      <c r="K1097" s="928">
        <v>1046543462</v>
      </c>
      <c r="L1097" s="1391">
        <v>44821</v>
      </c>
      <c r="M1097" s="1307">
        <v>3</v>
      </c>
      <c r="N1097" s="1307" t="s">
        <v>51</v>
      </c>
      <c r="O1097" s="928">
        <v>3236182832</v>
      </c>
      <c r="P1097" s="928"/>
      <c r="Q1097" s="928"/>
      <c r="R1097" s="928" t="s">
        <v>380</v>
      </c>
      <c r="S1097" s="928" t="s">
        <v>54</v>
      </c>
      <c r="T1097" s="928" t="s">
        <v>9848</v>
      </c>
      <c r="U1097" s="928"/>
      <c r="V1097" s="1352"/>
      <c r="W1097" s="1352"/>
      <c r="X1097" s="1352"/>
      <c r="Y1097" s="1352"/>
      <c r="Z1097" s="1352"/>
      <c r="AA1097" s="1352"/>
      <c r="AB1097" s="1352"/>
      <c r="AC1097" s="1352"/>
      <c r="AD1097" s="1352"/>
      <c r="AE1097" s="1352"/>
      <c r="AF1097" s="1268"/>
      <c r="AG1097" s="1268"/>
      <c r="AH1097" s="1268"/>
      <c r="AI1097" s="1268"/>
      <c r="AJ1097" s="1268"/>
      <c r="AK1097" s="1268"/>
      <c r="AL1097" s="1268"/>
      <c r="AM1097" s="1268"/>
      <c r="AN1097" s="1268"/>
      <c r="AO1097" s="1353"/>
    </row>
    <row r="1098" spans="1:43" s="1249" customFormat="1" ht="13.8" hidden="1" x14ac:dyDescent="0.3">
      <c r="A1098" s="928" t="s">
        <v>7488</v>
      </c>
      <c r="B1098" s="928" t="s">
        <v>9478</v>
      </c>
      <c r="C1098" s="928">
        <v>7971</v>
      </c>
      <c r="D1098" s="928" t="s">
        <v>376</v>
      </c>
      <c r="E1098" s="928" t="s">
        <v>1699</v>
      </c>
      <c r="F1098" s="928"/>
      <c r="G1098" s="928" t="s">
        <v>831</v>
      </c>
      <c r="H1098" s="928" t="s">
        <v>10965</v>
      </c>
      <c r="I1098" s="928" t="s">
        <v>10966</v>
      </c>
      <c r="J1098" s="928" t="s">
        <v>390</v>
      </c>
      <c r="K1098" s="928">
        <v>1067952732</v>
      </c>
      <c r="L1098" s="1391">
        <v>42002</v>
      </c>
      <c r="M1098" s="1307">
        <v>11</v>
      </c>
      <c r="N1098" s="1307" t="s">
        <v>379</v>
      </c>
      <c r="O1098" s="928">
        <v>3248141018</v>
      </c>
      <c r="P1098" s="928"/>
      <c r="Q1098" s="928"/>
      <c r="R1098" s="928" t="s">
        <v>380</v>
      </c>
      <c r="S1098" s="928" t="s">
        <v>54</v>
      </c>
      <c r="T1098" s="928" t="s">
        <v>9848</v>
      </c>
      <c r="U1098" s="928"/>
      <c r="V1098" s="1352"/>
      <c r="W1098" s="1352"/>
      <c r="X1098" s="1352"/>
      <c r="Y1098" s="1352"/>
      <c r="Z1098" s="1352"/>
      <c r="AA1098" s="1352"/>
      <c r="AB1098" s="1352"/>
      <c r="AC1098" s="1352"/>
      <c r="AD1098" s="1448"/>
      <c r="AE1098" s="1352"/>
      <c r="AF1098" s="1268"/>
      <c r="AG1098" s="1268"/>
      <c r="AH1098" s="1268"/>
      <c r="AI1098" s="1268"/>
      <c r="AJ1098" s="1268"/>
      <c r="AK1098" s="1268"/>
      <c r="AL1098" s="1268"/>
      <c r="AM1098" s="1268"/>
      <c r="AN1098" s="1268"/>
      <c r="AO1098" s="1452"/>
      <c r="AP1098" s="1350"/>
    </row>
    <row r="1099" spans="1:43" s="1249" customFormat="1" ht="13.8" hidden="1" x14ac:dyDescent="0.3">
      <c r="A1099" s="928" t="s">
        <v>7488</v>
      </c>
      <c r="B1099" s="928" t="s">
        <v>9478</v>
      </c>
      <c r="C1099" s="928">
        <v>7991</v>
      </c>
      <c r="D1099" s="928" t="s">
        <v>376</v>
      </c>
      <c r="E1099" s="928" t="s">
        <v>10967</v>
      </c>
      <c r="F1099" s="928"/>
      <c r="G1099" s="928" t="s">
        <v>8677</v>
      </c>
      <c r="H1099" s="928" t="s">
        <v>2823</v>
      </c>
      <c r="I1099" s="928" t="s">
        <v>10968</v>
      </c>
      <c r="J1099" s="928" t="s">
        <v>390</v>
      </c>
      <c r="K1099" s="928">
        <v>1037486596</v>
      </c>
      <c r="L1099" s="1391">
        <v>43087</v>
      </c>
      <c r="M1099" s="1307">
        <v>8</v>
      </c>
      <c r="N1099" s="1307" t="s">
        <v>379</v>
      </c>
      <c r="O1099" s="928">
        <v>3003395587</v>
      </c>
      <c r="P1099" s="928"/>
      <c r="Q1099" s="928"/>
      <c r="R1099" s="928" t="s">
        <v>380</v>
      </c>
      <c r="S1099" s="928" t="s">
        <v>54</v>
      </c>
      <c r="T1099" s="928" t="s">
        <v>9109</v>
      </c>
      <c r="U1099" s="928"/>
      <c r="V1099" s="1352"/>
      <c r="W1099" s="1352"/>
      <c r="X1099" s="1352"/>
      <c r="Y1099" s="1352"/>
      <c r="Z1099" s="1352"/>
      <c r="AA1099" s="1352"/>
      <c r="AB1099" s="1352"/>
      <c r="AC1099" s="1352"/>
      <c r="AD1099" s="1448"/>
      <c r="AE1099" s="1352"/>
      <c r="AF1099" s="1268"/>
      <c r="AG1099" s="1268"/>
      <c r="AH1099" s="1268"/>
      <c r="AI1099" s="1268"/>
      <c r="AJ1099" s="1268"/>
      <c r="AK1099" s="1268"/>
      <c r="AL1099" s="1268"/>
      <c r="AM1099" s="1268"/>
      <c r="AN1099" s="1268"/>
      <c r="AO1099" s="1452"/>
      <c r="AP1099" s="1350"/>
    </row>
    <row r="1100" spans="1:43" s="1249" customFormat="1" ht="13.8" x14ac:dyDescent="0.3">
      <c r="A1100" s="928" t="s">
        <v>7488</v>
      </c>
      <c r="B1100" s="928" t="s">
        <v>9478</v>
      </c>
      <c r="C1100" s="928">
        <v>819</v>
      </c>
      <c r="D1100" s="928" t="s">
        <v>45</v>
      </c>
      <c r="E1100" s="928" t="s">
        <v>4001</v>
      </c>
      <c r="F1100" s="928" t="s">
        <v>10970</v>
      </c>
      <c r="G1100" s="928" t="s">
        <v>496</v>
      </c>
      <c r="H1100" s="928" t="s">
        <v>5128</v>
      </c>
      <c r="I1100" s="1540" t="s">
        <v>10971</v>
      </c>
      <c r="J1100" s="928" t="s">
        <v>50</v>
      </c>
      <c r="K1100" s="928">
        <v>1063649751</v>
      </c>
      <c r="L1100" s="1391">
        <v>30632</v>
      </c>
      <c r="M1100" s="1307">
        <v>42</v>
      </c>
      <c r="N1100" s="1307" t="s">
        <v>51</v>
      </c>
      <c r="O1100" s="928">
        <v>3028047680</v>
      </c>
      <c r="P1100" s="928"/>
      <c r="Q1100" s="928"/>
      <c r="R1100" s="928" t="s">
        <v>380</v>
      </c>
      <c r="S1100" s="928" t="s">
        <v>54</v>
      </c>
      <c r="T1100" s="928" t="s">
        <v>10007</v>
      </c>
      <c r="U1100" s="928"/>
      <c r="V1100" s="1352"/>
      <c r="W1100" s="1352"/>
      <c r="X1100" s="1352"/>
      <c r="Y1100" s="1456"/>
      <c r="Z1100" s="1456"/>
      <c r="AA1100" s="1456"/>
      <c r="AB1100" s="1456"/>
      <c r="AC1100" s="1456"/>
      <c r="AD1100" s="1446" t="s">
        <v>58</v>
      </c>
      <c r="AE1100" s="1456"/>
      <c r="AF1100" s="1268" t="s">
        <v>59</v>
      </c>
      <c r="AG1100" s="1268" t="s">
        <v>57</v>
      </c>
      <c r="AH1100" s="1268" t="s">
        <v>59</v>
      </c>
      <c r="AI1100" s="1268" t="s">
        <v>59</v>
      </c>
      <c r="AJ1100" s="1268" t="s">
        <v>59</v>
      </c>
      <c r="AK1100" s="1268" t="s">
        <v>59</v>
      </c>
      <c r="AL1100" s="1268" t="s">
        <v>114</v>
      </c>
      <c r="AM1100" s="1268"/>
      <c r="AN1100" s="1264"/>
      <c r="AO1100" s="1447" t="s">
        <v>61</v>
      </c>
      <c r="AP1100" s="1350"/>
      <c r="AQ1100" s="809" t="str" cm="1">
        <f t="array" ref="AQ1100">IF(AD1100="NO FAVORABLE","NO FAVORABLE",IF(SUMPRODUCT(--(TRIM(AF1100:AK1100)&lt;&gt;"SI"),--(TRIM(AF1100:AK1100)&lt;&gt;"NA"))&gt;0,"SUBSANAR","APROBADA CR"))</f>
        <v>APROBADA CR</v>
      </c>
    </row>
    <row r="1101" spans="1:43" s="1453" customFormat="1" ht="13.8" hidden="1" x14ac:dyDescent="0.3">
      <c r="A1101" s="928" t="s">
        <v>7488</v>
      </c>
      <c r="B1101" s="928" t="s">
        <v>9478</v>
      </c>
      <c r="C1101" s="928">
        <v>8191</v>
      </c>
      <c r="D1101" s="928" t="s">
        <v>376</v>
      </c>
      <c r="E1101" s="928" t="s">
        <v>659</v>
      </c>
      <c r="F1101" s="928"/>
      <c r="G1101" s="928" t="s">
        <v>2753</v>
      </c>
      <c r="H1101" s="928" t="s">
        <v>496</v>
      </c>
      <c r="I1101" s="928" t="s">
        <v>10972</v>
      </c>
      <c r="J1101" s="928" t="s">
        <v>390</v>
      </c>
      <c r="K1101" s="928">
        <v>1037484785</v>
      </c>
      <c r="L1101" s="1391">
        <v>42116</v>
      </c>
      <c r="M1101" s="1307">
        <v>10</v>
      </c>
      <c r="N1101" s="1307" t="s">
        <v>379</v>
      </c>
      <c r="O1101" s="928">
        <v>3028047680</v>
      </c>
      <c r="P1101" s="928"/>
      <c r="Q1101" s="928"/>
      <c r="R1101" s="928" t="s">
        <v>380</v>
      </c>
      <c r="S1101" s="928" t="s">
        <v>54</v>
      </c>
      <c r="T1101" s="928" t="s">
        <v>10007</v>
      </c>
      <c r="U1101" s="928"/>
      <c r="V1101" s="1352"/>
      <c r="W1101" s="1352"/>
      <c r="X1101" s="1352"/>
      <c r="Y1101" s="1352"/>
      <c r="Z1101" s="1352"/>
      <c r="AA1101" s="1352"/>
      <c r="AB1101" s="1352"/>
      <c r="AC1101" s="1352"/>
      <c r="AD1101" s="1352"/>
      <c r="AE1101" s="1352"/>
      <c r="AF1101" s="1268"/>
      <c r="AG1101" s="1268"/>
      <c r="AH1101" s="1268"/>
      <c r="AI1101" s="1268"/>
      <c r="AJ1101" s="1268"/>
      <c r="AK1101" s="1268"/>
      <c r="AL1101" s="1268"/>
      <c r="AM1101" s="1268"/>
      <c r="AN1101" s="1268"/>
      <c r="AO1101" s="1580"/>
      <c r="AP1101" s="1583"/>
    </row>
    <row r="1102" spans="1:43" s="1249" customFormat="1" ht="13.8" hidden="1" x14ac:dyDescent="0.3">
      <c r="A1102" s="928" t="s">
        <v>7488</v>
      </c>
      <c r="B1102" s="928" t="s">
        <v>9478</v>
      </c>
      <c r="C1102" s="928">
        <v>8192</v>
      </c>
      <c r="D1102" s="928" t="s">
        <v>376</v>
      </c>
      <c r="E1102" s="928" t="s">
        <v>378</v>
      </c>
      <c r="F1102" s="928" t="s">
        <v>424</v>
      </c>
      <c r="G1102" s="928" t="s">
        <v>2753</v>
      </c>
      <c r="H1102" s="928" t="s">
        <v>496</v>
      </c>
      <c r="I1102" s="928" t="s">
        <v>10973</v>
      </c>
      <c r="J1102" s="928" t="s">
        <v>390</v>
      </c>
      <c r="K1102" s="928">
        <v>1037479763</v>
      </c>
      <c r="L1102" s="1391">
        <v>40099</v>
      </c>
      <c r="M1102" s="1307">
        <v>16</v>
      </c>
      <c r="N1102" s="1307" t="s">
        <v>379</v>
      </c>
      <c r="O1102" s="928">
        <v>3028047680</v>
      </c>
      <c r="P1102" s="928"/>
      <c r="Q1102" s="928"/>
      <c r="R1102" s="928" t="s">
        <v>380</v>
      </c>
      <c r="S1102" s="928" t="s">
        <v>54</v>
      </c>
      <c r="T1102" s="928" t="s">
        <v>10007</v>
      </c>
      <c r="U1102" s="928"/>
      <c r="V1102" s="1352"/>
      <c r="W1102" s="1352"/>
      <c r="X1102" s="1352"/>
      <c r="Y1102" s="1352"/>
      <c r="Z1102" s="1352"/>
      <c r="AA1102" s="1352"/>
      <c r="AB1102" s="1352"/>
      <c r="AC1102" s="1352"/>
      <c r="AD1102" s="1352"/>
      <c r="AE1102" s="1352"/>
      <c r="AF1102" s="1268"/>
      <c r="AG1102" s="1268"/>
      <c r="AH1102" s="1268"/>
      <c r="AI1102" s="1268"/>
      <c r="AJ1102" s="1268"/>
      <c r="AK1102" s="1268"/>
      <c r="AL1102" s="1268"/>
      <c r="AM1102" s="1268"/>
      <c r="AN1102" s="1268"/>
      <c r="AO1102" s="1353"/>
    </row>
    <row r="1103" spans="1:43" s="1453" customFormat="1" ht="13.8" hidden="1" x14ac:dyDescent="0.3">
      <c r="A1103" s="928" t="s">
        <v>7488</v>
      </c>
      <c r="B1103" s="928" t="s">
        <v>9478</v>
      </c>
      <c r="C1103" s="928">
        <v>8251</v>
      </c>
      <c r="D1103" s="928" t="s">
        <v>376</v>
      </c>
      <c r="E1103" s="928" t="s">
        <v>318</v>
      </c>
      <c r="F1103" s="928"/>
      <c r="G1103" s="928" t="s">
        <v>2823</v>
      </c>
      <c r="H1103" s="928" t="s">
        <v>4778</v>
      </c>
      <c r="I1103" s="928" t="s">
        <v>10975</v>
      </c>
      <c r="J1103" s="928" t="s">
        <v>431</v>
      </c>
      <c r="K1103" s="928">
        <v>1037489225</v>
      </c>
      <c r="L1103" s="1391">
        <v>45086</v>
      </c>
      <c r="M1103" s="1307">
        <v>2</v>
      </c>
      <c r="N1103" s="1307" t="s">
        <v>51</v>
      </c>
      <c r="O1103" s="928">
        <v>3108963968</v>
      </c>
      <c r="P1103" s="928"/>
      <c r="Q1103" s="928"/>
      <c r="R1103" s="928" t="s">
        <v>380</v>
      </c>
      <c r="S1103" s="928" t="s">
        <v>54</v>
      </c>
      <c r="T1103" s="928" t="s">
        <v>10974</v>
      </c>
      <c r="U1103" s="928"/>
      <c r="V1103" s="1352"/>
      <c r="W1103" s="1352"/>
      <c r="X1103" s="1352"/>
      <c r="Y1103" s="1352"/>
      <c r="Z1103" s="1352"/>
      <c r="AA1103" s="1352"/>
      <c r="AB1103" s="1352"/>
      <c r="AC1103" s="1352"/>
      <c r="AD1103" s="1352"/>
      <c r="AE1103" s="1352"/>
      <c r="AF1103" s="1268"/>
      <c r="AG1103" s="1268"/>
      <c r="AH1103" s="1268"/>
      <c r="AI1103" s="1268"/>
      <c r="AJ1103" s="1268"/>
      <c r="AK1103" s="1268"/>
      <c r="AL1103" s="1268"/>
      <c r="AM1103" s="1268"/>
      <c r="AN1103" s="1268"/>
      <c r="AO1103" s="1452"/>
      <c r="AP1103" s="1457"/>
    </row>
    <row r="1104" spans="1:43" s="1249" customFormat="1" ht="13.8" hidden="1" x14ac:dyDescent="0.3">
      <c r="A1104" s="928" t="s">
        <v>7488</v>
      </c>
      <c r="B1104" s="928" t="s">
        <v>9478</v>
      </c>
      <c r="C1104" s="928">
        <v>8251</v>
      </c>
      <c r="D1104" s="928" t="s">
        <v>376</v>
      </c>
      <c r="E1104" s="928" t="s">
        <v>807</v>
      </c>
      <c r="F1104" s="928"/>
      <c r="G1104" s="928" t="s">
        <v>4778</v>
      </c>
      <c r="H1104" s="928" t="s">
        <v>4778</v>
      </c>
      <c r="I1104" s="928" t="s">
        <v>9518</v>
      </c>
      <c r="J1104" s="928" t="s">
        <v>390</v>
      </c>
      <c r="K1104" s="928">
        <v>1037482916</v>
      </c>
      <c r="L1104" s="1391">
        <v>41291</v>
      </c>
      <c r="M1104" s="1307">
        <v>12</v>
      </c>
      <c r="N1104" s="1307" t="s">
        <v>51</v>
      </c>
      <c r="O1104" s="928">
        <v>3108963968</v>
      </c>
      <c r="P1104" s="928"/>
      <c r="Q1104" s="928"/>
      <c r="R1104" s="928" t="s">
        <v>380</v>
      </c>
      <c r="S1104" s="928" t="s">
        <v>54</v>
      </c>
      <c r="T1104" s="928" t="s">
        <v>10974</v>
      </c>
      <c r="U1104" s="928"/>
      <c r="V1104" s="1352"/>
      <c r="W1104" s="1352"/>
      <c r="X1104" s="1352"/>
      <c r="Y1104" s="1352"/>
      <c r="Z1104" s="1352"/>
      <c r="AA1104" s="1352"/>
      <c r="AB1104" s="1352"/>
      <c r="AC1104" s="1352"/>
      <c r="AD1104" s="1352"/>
      <c r="AE1104" s="1352"/>
      <c r="AF1104" s="1268"/>
      <c r="AG1104" s="1268"/>
      <c r="AH1104" s="1268"/>
      <c r="AI1104" s="1268"/>
      <c r="AJ1104" s="1268"/>
      <c r="AK1104" s="1268"/>
      <c r="AL1104" s="1268"/>
      <c r="AM1104" s="1268"/>
      <c r="AN1104" s="1268"/>
      <c r="AO1104" s="1353"/>
    </row>
    <row r="1105" spans="1:43" s="1249" customFormat="1" ht="13.8" hidden="1" x14ac:dyDescent="0.3">
      <c r="A1105" s="928" t="s">
        <v>7488</v>
      </c>
      <c r="B1105" s="928" t="s">
        <v>9478</v>
      </c>
      <c r="C1105" s="928">
        <v>8261</v>
      </c>
      <c r="D1105" s="928" t="s">
        <v>376</v>
      </c>
      <c r="E1105" s="928" t="s">
        <v>2127</v>
      </c>
      <c r="F1105" s="928" t="s">
        <v>629</v>
      </c>
      <c r="G1105" s="928" t="s">
        <v>1619</v>
      </c>
      <c r="H1105" s="928" t="s">
        <v>4778</v>
      </c>
      <c r="I1105" s="928" t="s">
        <v>10976</v>
      </c>
      <c r="J1105" s="928" t="s">
        <v>390</v>
      </c>
      <c r="K1105" s="928">
        <v>1037486567</v>
      </c>
      <c r="L1105" s="1391">
        <v>43081</v>
      </c>
      <c r="M1105" s="1307">
        <v>8</v>
      </c>
      <c r="N1105" s="1307" t="s">
        <v>379</v>
      </c>
      <c r="O1105" s="928">
        <v>3247824432</v>
      </c>
      <c r="P1105" s="1280"/>
      <c r="Q1105" s="1280"/>
      <c r="R1105" s="1280" t="s">
        <v>380</v>
      </c>
      <c r="S1105" s="1280" t="s">
        <v>54</v>
      </c>
      <c r="T1105" s="928" t="s">
        <v>7476</v>
      </c>
      <c r="U1105" s="928"/>
      <c r="V1105" s="1352"/>
      <c r="W1105" s="1352"/>
      <c r="X1105" s="1352"/>
      <c r="Y1105" s="1352"/>
      <c r="Z1105" s="1352"/>
      <c r="AA1105" s="1352"/>
      <c r="AB1105" s="1352"/>
      <c r="AC1105" s="1352"/>
      <c r="AD1105" s="1448"/>
      <c r="AE1105" s="1352"/>
      <c r="AF1105" s="1268"/>
      <c r="AG1105" s="1268"/>
      <c r="AH1105" s="1268"/>
      <c r="AI1105" s="1268"/>
      <c r="AJ1105" s="1268"/>
      <c r="AK1105" s="1268"/>
      <c r="AL1105" s="1268"/>
      <c r="AM1105" s="1268"/>
      <c r="AN1105" s="1268"/>
      <c r="AO1105" s="1452"/>
      <c r="AP1105" s="1350"/>
    </row>
    <row r="1106" spans="1:43" s="1249" customFormat="1" ht="13.8" hidden="1" x14ac:dyDescent="0.3">
      <c r="A1106" s="928" t="s">
        <v>7488</v>
      </c>
      <c r="B1106" s="928" t="s">
        <v>9478</v>
      </c>
      <c r="C1106" s="928">
        <v>8262</v>
      </c>
      <c r="D1106" s="928" t="s">
        <v>376</v>
      </c>
      <c r="E1106" s="928" t="s">
        <v>10977</v>
      </c>
      <c r="F1106" s="928"/>
      <c r="G1106" s="928" t="s">
        <v>946</v>
      </c>
      <c r="H1106" s="928" t="s">
        <v>4778</v>
      </c>
      <c r="I1106" s="928" t="s">
        <v>10978</v>
      </c>
      <c r="J1106" s="928" t="s">
        <v>390</v>
      </c>
      <c r="K1106" s="928">
        <v>1129685100</v>
      </c>
      <c r="L1106" s="1391">
        <v>40334</v>
      </c>
      <c r="M1106" s="1307">
        <v>15</v>
      </c>
      <c r="N1106" s="1307" t="s">
        <v>379</v>
      </c>
      <c r="O1106" s="928">
        <v>3247824432</v>
      </c>
      <c r="P1106" s="1280"/>
      <c r="Q1106" s="1280"/>
      <c r="R1106" s="928" t="s">
        <v>380</v>
      </c>
      <c r="S1106" s="928" t="s">
        <v>54</v>
      </c>
      <c r="T1106" s="928" t="s">
        <v>7476</v>
      </c>
      <c r="U1106" s="928"/>
      <c r="V1106" s="1352"/>
      <c r="W1106" s="1352"/>
      <c r="X1106" s="1352"/>
      <c r="Y1106" s="1352"/>
      <c r="Z1106" s="1352"/>
      <c r="AA1106" s="1352"/>
      <c r="AB1106" s="1352"/>
      <c r="AC1106" s="1352"/>
      <c r="AD1106" s="1352"/>
      <c r="AE1106" s="1352"/>
      <c r="AF1106" s="1268"/>
      <c r="AG1106" s="1268"/>
      <c r="AH1106" s="1268"/>
      <c r="AI1106" s="1268"/>
      <c r="AJ1106" s="1268"/>
      <c r="AK1106" s="1268"/>
      <c r="AL1106" s="1268"/>
      <c r="AM1106" s="1268"/>
      <c r="AN1106" s="1268"/>
      <c r="AO1106" s="1353"/>
    </row>
    <row r="1107" spans="1:43" s="1249" customFormat="1" ht="13.8" hidden="1" x14ac:dyDescent="0.3">
      <c r="A1107" s="928" t="s">
        <v>7488</v>
      </c>
      <c r="B1107" s="928" t="s">
        <v>9478</v>
      </c>
      <c r="C1107" s="928">
        <v>8291</v>
      </c>
      <c r="D1107" s="928" t="s">
        <v>376</v>
      </c>
      <c r="E1107" s="928" t="s">
        <v>1911</v>
      </c>
      <c r="F1107" s="928" t="s">
        <v>643</v>
      </c>
      <c r="G1107" s="928" t="s">
        <v>5053</v>
      </c>
      <c r="H1107" s="928" t="s">
        <v>1564</v>
      </c>
      <c r="I1107" s="928" t="s">
        <v>10979</v>
      </c>
      <c r="J1107" s="928" t="s">
        <v>50</v>
      </c>
      <c r="K1107" s="928">
        <v>42653200</v>
      </c>
      <c r="L1107" s="1391">
        <v>27592</v>
      </c>
      <c r="M1107" s="1307">
        <v>50</v>
      </c>
      <c r="N1107" s="1307" t="s">
        <v>51</v>
      </c>
      <c r="O1107" s="928">
        <v>3025353277</v>
      </c>
      <c r="P1107" s="1280"/>
      <c r="Q1107" s="1280"/>
      <c r="R1107" s="1280"/>
      <c r="S1107" s="1280"/>
      <c r="T1107" s="928" t="s">
        <v>9985</v>
      </c>
      <c r="U1107" s="928"/>
      <c r="V1107" s="1352"/>
      <c r="W1107" s="1352"/>
      <c r="X1107" s="1352"/>
      <c r="Y1107" s="1352"/>
      <c r="Z1107" s="1352"/>
      <c r="AA1107" s="1352"/>
      <c r="AB1107" s="1352"/>
      <c r="AC1107" s="1352"/>
      <c r="AD1107" s="1448"/>
      <c r="AE1107" s="1352"/>
      <c r="AF1107" s="1268"/>
      <c r="AG1107" s="1268"/>
      <c r="AH1107" s="1268"/>
      <c r="AI1107" s="1268"/>
      <c r="AJ1107" s="1268"/>
      <c r="AK1107" s="1268"/>
      <c r="AL1107" s="1268"/>
      <c r="AM1107" s="1268"/>
      <c r="AN1107" s="1268"/>
      <c r="AO1107" s="1452"/>
      <c r="AP1107" s="1350"/>
    </row>
    <row r="1108" spans="1:43" s="1249" customFormat="1" ht="13.8" hidden="1" x14ac:dyDescent="0.3">
      <c r="A1108" s="928" t="s">
        <v>7488</v>
      </c>
      <c r="B1108" s="928" t="s">
        <v>9478</v>
      </c>
      <c r="C1108" s="928">
        <v>830</v>
      </c>
      <c r="D1108" s="928" t="s">
        <v>376</v>
      </c>
      <c r="E1108" s="928" t="s">
        <v>4399</v>
      </c>
      <c r="F1108" s="928"/>
      <c r="G1108" s="928" t="s">
        <v>7503</v>
      </c>
      <c r="H1108" s="928"/>
      <c r="I1108" s="928" t="s">
        <v>10980</v>
      </c>
      <c r="J1108" s="928" t="s">
        <v>50</v>
      </c>
      <c r="K1108" s="928">
        <v>22159390</v>
      </c>
      <c r="L1108" s="1391">
        <v>18263</v>
      </c>
      <c r="M1108" s="1307">
        <v>76</v>
      </c>
      <c r="N1108" s="1307" t="s">
        <v>51</v>
      </c>
      <c r="O1108" s="928">
        <v>3505377282</v>
      </c>
      <c r="P1108" s="1280"/>
      <c r="Q1108" s="1280"/>
      <c r="R1108" s="1280" t="s">
        <v>380</v>
      </c>
      <c r="S1108" s="1280" t="s">
        <v>54</v>
      </c>
      <c r="T1108" s="928" t="s">
        <v>9985</v>
      </c>
      <c r="U1108" s="928"/>
      <c r="V1108" s="1352"/>
      <c r="W1108" s="1352"/>
      <c r="X1108" s="1352"/>
      <c r="Y1108" s="1352"/>
      <c r="Z1108" s="1352"/>
      <c r="AA1108" s="1352"/>
      <c r="AB1108" s="1352"/>
      <c r="AC1108" s="1352"/>
      <c r="AD1108" s="1352"/>
      <c r="AE1108" s="1352"/>
      <c r="AF1108" s="1268"/>
      <c r="AG1108" s="1268"/>
      <c r="AH1108" s="1268"/>
      <c r="AI1108" s="1268"/>
      <c r="AJ1108" s="1268"/>
      <c r="AK1108" s="1268"/>
      <c r="AL1108" s="1268"/>
      <c r="AM1108" s="1268"/>
      <c r="AN1108" s="1268"/>
      <c r="AO1108" s="1353"/>
    </row>
    <row r="1109" spans="1:43" s="1453" customFormat="1" ht="13.8" hidden="1" x14ac:dyDescent="0.3">
      <c r="A1109" s="928" t="s">
        <v>7488</v>
      </c>
      <c r="B1109" s="928" t="s">
        <v>9478</v>
      </c>
      <c r="C1109" s="928">
        <v>8341</v>
      </c>
      <c r="D1109" s="928" t="s">
        <v>376</v>
      </c>
      <c r="E1109" s="928" t="s">
        <v>10981</v>
      </c>
      <c r="F1109" s="928"/>
      <c r="G1109" s="928" t="s">
        <v>4754</v>
      </c>
      <c r="H1109" s="928" t="s">
        <v>8799</v>
      </c>
      <c r="I1109" s="928" t="s">
        <v>10982</v>
      </c>
      <c r="J1109" s="928" t="s">
        <v>390</v>
      </c>
      <c r="K1109" s="928">
        <v>1039690890</v>
      </c>
      <c r="L1109" s="1391">
        <v>39717</v>
      </c>
      <c r="M1109" s="1307">
        <v>17</v>
      </c>
      <c r="N1109" s="1307" t="s">
        <v>51</v>
      </c>
      <c r="O1109" s="928">
        <v>3145357360</v>
      </c>
      <c r="P1109" s="1280"/>
      <c r="Q1109" s="1280"/>
      <c r="R1109" s="928" t="s">
        <v>380</v>
      </c>
      <c r="S1109" s="928" t="s">
        <v>54</v>
      </c>
      <c r="T1109" s="928" t="s">
        <v>10214</v>
      </c>
      <c r="U1109" s="928"/>
      <c r="V1109" s="1352"/>
      <c r="W1109" s="1352"/>
      <c r="X1109" s="1352"/>
      <c r="Y1109" s="1352"/>
      <c r="Z1109" s="1352"/>
      <c r="AA1109" s="1352"/>
      <c r="AB1109" s="1352"/>
      <c r="AC1109" s="1352"/>
      <c r="AD1109" s="1352"/>
      <c r="AE1109" s="1352"/>
      <c r="AF1109" s="1268"/>
      <c r="AG1109" s="1268"/>
      <c r="AH1109" s="1268"/>
      <c r="AI1109" s="1268"/>
      <c r="AJ1109" s="1268"/>
      <c r="AK1109" s="1268"/>
      <c r="AL1109" s="1268"/>
      <c r="AM1109" s="1268"/>
      <c r="AN1109" s="1268"/>
      <c r="AO1109" s="1353"/>
      <c r="AP1109" s="1461"/>
    </row>
    <row r="1110" spans="1:43" s="1453" customFormat="1" ht="13.8" hidden="1" x14ac:dyDescent="0.3">
      <c r="A1110" s="928" t="s">
        <v>7488</v>
      </c>
      <c r="B1110" s="928" t="s">
        <v>9478</v>
      </c>
      <c r="C1110" s="928">
        <v>8361</v>
      </c>
      <c r="D1110" s="928" t="s">
        <v>376</v>
      </c>
      <c r="E1110" s="928" t="s">
        <v>8783</v>
      </c>
      <c r="F1110" s="928"/>
      <c r="G1110" s="928" t="s">
        <v>292</v>
      </c>
      <c r="H1110" s="928" t="s">
        <v>416</v>
      </c>
      <c r="I1110" s="928" t="s">
        <v>10984</v>
      </c>
      <c r="J1110" s="928" t="s">
        <v>390</v>
      </c>
      <c r="K1110" s="928">
        <v>1129685231</v>
      </c>
      <c r="L1110" s="1391">
        <v>40718</v>
      </c>
      <c r="M1110" s="1307">
        <v>14</v>
      </c>
      <c r="N1110" s="1307" t="s">
        <v>51</v>
      </c>
      <c r="O1110" s="928">
        <v>3225643036</v>
      </c>
      <c r="P1110" s="1280"/>
      <c r="Q1110" s="1280"/>
      <c r="R1110" s="928" t="s">
        <v>380</v>
      </c>
      <c r="S1110" s="928" t="s">
        <v>54</v>
      </c>
      <c r="T1110" s="928" t="s">
        <v>10983</v>
      </c>
      <c r="U1110" s="928"/>
      <c r="V1110" s="1352"/>
      <c r="W1110" s="1352"/>
      <c r="X1110" s="1352"/>
      <c r="Y1110" s="1352"/>
      <c r="Z1110" s="1352"/>
      <c r="AA1110" s="1352"/>
      <c r="AB1110" s="1352"/>
      <c r="AC1110" s="1352"/>
      <c r="AD1110" s="1352"/>
      <c r="AE1110" s="1352"/>
      <c r="AF1110" s="1268"/>
      <c r="AG1110" s="1268"/>
      <c r="AH1110" s="1268"/>
      <c r="AI1110" s="1268"/>
      <c r="AJ1110" s="1268"/>
      <c r="AK1110" s="1268"/>
      <c r="AL1110" s="1268"/>
      <c r="AM1110" s="1268"/>
      <c r="AN1110" s="1268"/>
      <c r="AO1110" s="1353"/>
      <c r="AP1110" s="1461"/>
    </row>
    <row r="1111" spans="1:43" s="1249" customFormat="1" ht="13.8" hidden="1" x14ac:dyDescent="0.3">
      <c r="A1111" s="928" t="s">
        <v>7488</v>
      </c>
      <c r="B1111" s="928" t="s">
        <v>9478</v>
      </c>
      <c r="C1111" s="928">
        <v>8381</v>
      </c>
      <c r="D1111" s="928" t="s">
        <v>376</v>
      </c>
      <c r="E1111" s="928" t="s">
        <v>62</v>
      </c>
      <c r="F1111" s="928" t="s">
        <v>609</v>
      </c>
      <c r="G1111" s="928" t="s">
        <v>5420</v>
      </c>
      <c r="H1111" s="928" t="s">
        <v>9594</v>
      </c>
      <c r="I1111" s="928" t="s">
        <v>10985</v>
      </c>
      <c r="J1111" s="928" t="s">
        <v>390</v>
      </c>
      <c r="K1111" s="928">
        <v>1037486654</v>
      </c>
      <c r="L1111" s="1391">
        <v>43139</v>
      </c>
      <c r="M1111" s="1307">
        <v>7</v>
      </c>
      <c r="N1111" s="1307" t="s">
        <v>51</v>
      </c>
      <c r="O1111" s="928">
        <v>3208977026</v>
      </c>
      <c r="P1111" s="1280"/>
      <c r="Q1111" s="1280"/>
      <c r="R1111" s="1280" t="s">
        <v>380</v>
      </c>
      <c r="S1111" s="1280" t="s">
        <v>54</v>
      </c>
      <c r="T1111" s="928" t="s">
        <v>10214</v>
      </c>
      <c r="U1111" s="928"/>
      <c r="V1111" s="1352"/>
      <c r="W1111" s="1352"/>
      <c r="X1111" s="1352"/>
      <c r="Y1111" s="1352"/>
      <c r="Z1111" s="1352"/>
      <c r="AA1111" s="1352"/>
      <c r="AB1111" s="1352"/>
      <c r="AC1111" s="1352"/>
      <c r="AD1111" s="1448"/>
      <c r="AE1111" s="1352"/>
      <c r="AF1111" s="1268"/>
      <c r="AG1111" s="1268"/>
      <c r="AH1111" s="1268"/>
      <c r="AI1111" s="1268"/>
      <c r="AJ1111" s="1268"/>
      <c r="AK1111" s="1268"/>
      <c r="AL1111" s="1268"/>
      <c r="AM1111" s="1268"/>
      <c r="AN1111" s="1268"/>
      <c r="AO1111" s="1452"/>
      <c r="AP1111" s="1350"/>
    </row>
    <row r="1112" spans="1:43" s="1249" customFormat="1" ht="13.8" hidden="1" x14ac:dyDescent="0.3">
      <c r="A1112" s="928" t="s">
        <v>7488</v>
      </c>
      <c r="B1112" s="928" t="s">
        <v>9478</v>
      </c>
      <c r="C1112" s="928">
        <v>8382</v>
      </c>
      <c r="D1112" s="928" t="s">
        <v>376</v>
      </c>
      <c r="E1112" s="928" t="s">
        <v>5878</v>
      </c>
      <c r="F1112" s="928" t="s">
        <v>438</v>
      </c>
      <c r="G1112" s="928" t="s">
        <v>917</v>
      </c>
      <c r="H1112" s="928" t="s">
        <v>9594</v>
      </c>
      <c r="I1112" s="928" t="s">
        <v>10986</v>
      </c>
      <c r="J1112" s="928" t="s">
        <v>390</v>
      </c>
      <c r="K1112" s="928">
        <v>1037483789</v>
      </c>
      <c r="L1112" s="1391">
        <v>41670</v>
      </c>
      <c r="M1112" s="1307">
        <v>11</v>
      </c>
      <c r="N1112" s="1307" t="s">
        <v>51</v>
      </c>
      <c r="O1112" s="928">
        <v>3208977026</v>
      </c>
      <c r="P1112" s="1280"/>
      <c r="Q1112" s="1280"/>
      <c r="R1112" s="928" t="s">
        <v>380</v>
      </c>
      <c r="S1112" s="928" t="s">
        <v>54</v>
      </c>
      <c r="T1112" s="928" t="s">
        <v>10214</v>
      </c>
      <c r="U1112" s="928"/>
      <c r="V1112" s="1352"/>
      <c r="W1112" s="1352"/>
      <c r="X1112" s="1352"/>
      <c r="Y1112" s="1352"/>
      <c r="Z1112" s="1352"/>
      <c r="AA1112" s="1352"/>
      <c r="AB1112" s="1352"/>
      <c r="AC1112" s="1352"/>
      <c r="AD1112" s="1352"/>
      <c r="AE1112" s="1352"/>
      <c r="AF1112" s="1268"/>
      <c r="AG1112" s="1268"/>
      <c r="AH1112" s="1268"/>
      <c r="AI1112" s="1268"/>
      <c r="AJ1112" s="1268"/>
      <c r="AK1112" s="1268"/>
      <c r="AL1112" s="1268"/>
      <c r="AM1112" s="1268"/>
      <c r="AN1112" s="1268"/>
      <c r="AO1112" s="1353"/>
    </row>
    <row r="1113" spans="1:43" s="1249" customFormat="1" ht="13.8" hidden="1" x14ac:dyDescent="0.3">
      <c r="A1113" s="928" t="s">
        <v>7488</v>
      </c>
      <c r="B1113" s="928" t="s">
        <v>9478</v>
      </c>
      <c r="C1113" s="928">
        <v>8421</v>
      </c>
      <c r="D1113" s="928" t="s">
        <v>376</v>
      </c>
      <c r="E1113" s="928" t="s">
        <v>10988</v>
      </c>
      <c r="F1113" s="928" t="s">
        <v>1652</v>
      </c>
      <c r="G1113" s="928" t="s">
        <v>3258</v>
      </c>
      <c r="H1113" s="928" t="s">
        <v>117</v>
      </c>
      <c r="I1113" s="928" t="s">
        <v>10989</v>
      </c>
      <c r="J1113" s="928" t="s">
        <v>390</v>
      </c>
      <c r="K1113" s="928">
        <v>1046536162</v>
      </c>
      <c r="L1113" s="1391">
        <v>41313</v>
      </c>
      <c r="M1113" s="1307">
        <v>12</v>
      </c>
      <c r="N1113" s="1307" t="s">
        <v>379</v>
      </c>
      <c r="O1113" s="928">
        <v>3218378190</v>
      </c>
      <c r="P1113" s="1280"/>
      <c r="Q1113" s="1280"/>
      <c r="R1113" s="928" t="s">
        <v>380</v>
      </c>
      <c r="S1113" s="928" t="s">
        <v>54</v>
      </c>
      <c r="T1113" s="928" t="s">
        <v>10987</v>
      </c>
      <c r="U1113" s="928"/>
      <c r="V1113" s="1352"/>
      <c r="W1113" s="1352"/>
      <c r="X1113" s="1352"/>
      <c r="Y1113" s="1352"/>
      <c r="Z1113" s="1352"/>
      <c r="AA1113" s="1352"/>
      <c r="AB1113" s="1352"/>
      <c r="AC1113" s="1352"/>
      <c r="AD1113" s="1448"/>
      <c r="AE1113" s="1352"/>
      <c r="AF1113" s="1268"/>
      <c r="AG1113" s="1268"/>
      <c r="AH1113" s="1268"/>
      <c r="AI1113" s="1268"/>
      <c r="AJ1113" s="1268"/>
      <c r="AK1113" s="1268"/>
      <c r="AL1113" s="1268"/>
      <c r="AM1113" s="1268"/>
      <c r="AN1113" s="1268"/>
      <c r="AO1113" s="1452"/>
      <c r="AP1113" s="1350"/>
    </row>
    <row r="1114" spans="1:43" s="1249" customFormat="1" ht="13.8" hidden="1" x14ac:dyDescent="0.3">
      <c r="A1114" s="928" t="s">
        <v>7488</v>
      </c>
      <c r="B1114" s="928" t="s">
        <v>9478</v>
      </c>
      <c r="C1114" s="928">
        <v>8471</v>
      </c>
      <c r="D1114" s="928" t="s">
        <v>376</v>
      </c>
      <c r="E1114" s="928" t="s">
        <v>897</v>
      </c>
      <c r="F1114" s="928"/>
      <c r="G1114" s="928" t="s">
        <v>689</v>
      </c>
      <c r="H1114" s="928" t="s">
        <v>8780</v>
      </c>
      <c r="I1114" s="928" t="s">
        <v>10992</v>
      </c>
      <c r="J1114" s="928" t="s">
        <v>431</v>
      </c>
      <c r="K1114" s="928">
        <v>1129686010</v>
      </c>
      <c r="L1114" s="1391">
        <v>45146</v>
      </c>
      <c r="M1114" s="1307">
        <v>2</v>
      </c>
      <c r="N1114" s="1307" t="s">
        <v>51</v>
      </c>
      <c r="O1114" s="928"/>
      <c r="P1114" s="1280"/>
      <c r="Q1114" s="1280"/>
      <c r="R1114" s="928" t="s">
        <v>380</v>
      </c>
      <c r="S1114" s="928" t="s">
        <v>54</v>
      </c>
      <c r="T1114" s="928" t="s">
        <v>10991</v>
      </c>
      <c r="U1114" s="928"/>
      <c r="V1114" s="1352"/>
      <c r="W1114" s="1352"/>
      <c r="X1114" s="1352"/>
      <c r="Y1114" s="1352"/>
      <c r="Z1114" s="1352"/>
      <c r="AA1114" s="1352"/>
      <c r="AB1114" s="1352"/>
      <c r="AC1114" s="1352"/>
      <c r="AD1114" s="1448"/>
      <c r="AE1114" s="1352"/>
      <c r="AF1114" s="1268"/>
      <c r="AG1114" s="1268"/>
      <c r="AH1114" s="1268"/>
      <c r="AI1114" s="1268"/>
      <c r="AJ1114" s="1268"/>
      <c r="AK1114" s="1268"/>
      <c r="AL1114" s="1268"/>
      <c r="AM1114" s="1268"/>
      <c r="AN1114" s="1268"/>
      <c r="AO1114" s="1573"/>
      <c r="AP1114" s="1561"/>
    </row>
    <row r="1115" spans="1:43" s="1249" customFormat="1" ht="13.8" x14ac:dyDescent="0.3">
      <c r="A1115" s="928" t="s">
        <v>7488</v>
      </c>
      <c r="B1115" s="928" t="s">
        <v>9478</v>
      </c>
      <c r="C1115" s="928">
        <v>848</v>
      </c>
      <c r="D1115" s="928" t="s">
        <v>45</v>
      </c>
      <c r="E1115" s="928" t="s">
        <v>199</v>
      </c>
      <c r="F1115" s="928" t="s">
        <v>10993</v>
      </c>
      <c r="G1115" s="928" t="s">
        <v>3691</v>
      </c>
      <c r="H1115" s="928" t="s">
        <v>7490</v>
      </c>
      <c r="I1115" s="1540" t="s">
        <v>10994</v>
      </c>
      <c r="J1115" s="928" t="s">
        <v>50</v>
      </c>
      <c r="K1115" s="928">
        <v>1037483187</v>
      </c>
      <c r="L1115" s="1391">
        <v>34635</v>
      </c>
      <c r="M1115" s="1307">
        <v>31</v>
      </c>
      <c r="N1115" s="1307" t="s">
        <v>51</v>
      </c>
      <c r="O1115" s="928">
        <v>3025350425</v>
      </c>
      <c r="P1115" s="1280"/>
      <c r="Q1115" s="1280"/>
      <c r="R1115" s="928" t="s">
        <v>380</v>
      </c>
      <c r="S1115" s="928" t="s">
        <v>54</v>
      </c>
      <c r="T1115" s="928" t="s">
        <v>10007</v>
      </c>
      <c r="U1115" s="928"/>
      <c r="V1115" s="1352"/>
      <c r="W1115" s="1352"/>
      <c r="X1115" s="1352"/>
      <c r="Y1115" s="1456"/>
      <c r="Z1115" s="1456"/>
      <c r="AA1115" s="1456"/>
      <c r="AB1115" s="1456"/>
      <c r="AC1115" s="1456"/>
      <c r="AD1115" s="1456" t="s">
        <v>58</v>
      </c>
      <c r="AE1115" s="1456"/>
      <c r="AF1115" s="1268" t="s">
        <v>59</v>
      </c>
      <c r="AG1115" s="1268" t="s">
        <v>57</v>
      </c>
      <c r="AH1115" s="1268" t="s">
        <v>59</v>
      </c>
      <c r="AI1115" s="1268" t="s">
        <v>59</v>
      </c>
      <c r="AJ1115" s="1268" t="s">
        <v>59</v>
      </c>
      <c r="AK1115" s="1268" t="s">
        <v>59</v>
      </c>
      <c r="AL1115" s="1268" t="s">
        <v>174</v>
      </c>
      <c r="AM1115" s="1268"/>
      <c r="AN1115" s="1264"/>
      <c r="AO1115" s="1447" t="s">
        <v>61</v>
      </c>
      <c r="AP1115" s="1350"/>
      <c r="AQ1115" s="809" t="str" cm="1">
        <f t="array" ref="AQ1115">IF(AD1115="NO FAVORABLE","NO FAVORABLE",IF(SUMPRODUCT(--(TRIM(AF1115:AK1115)&lt;&gt;"SI"),--(TRIM(AF1115:AK1115)&lt;&gt;"NA"))&gt;0,"SUBSANAR","APROBADA CR"))</f>
        <v>APROBADA CR</v>
      </c>
    </row>
    <row r="1116" spans="1:43" s="1249" customFormat="1" ht="13.8" hidden="1" x14ac:dyDescent="0.3">
      <c r="A1116" s="928" t="s">
        <v>7488</v>
      </c>
      <c r="B1116" s="928" t="s">
        <v>9478</v>
      </c>
      <c r="C1116" s="928">
        <v>8491</v>
      </c>
      <c r="D1116" s="928" t="s">
        <v>376</v>
      </c>
      <c r="E1116" s="928" t="s">
        <v>389</v>
      </c>
      <c r="F1116" s="928" t="s">
        <v>457</v>
      </c>
      <c r="G1116" s="928" t="s">
        <v>4778</v>
      </c>
      <c r="H1116" s="928" t="s">
        <v>2918</v>
      </c>
      <c r="I1116" s="928" t="s">
        <v>10995</v>
      </c>
      <c r="J1116" s="928" t="s">
        <v>390</v>
      </c>
      <c r="K1116" s="928">
        <v>1129685353</v>
      </c>
      <c r="L1116" s="1391">
        <v>41671</v>
      </c>
      <c r="M1116" s="1307">
        <v>11</v>
      </c>
      <c r="N1116" s="1307" t="s">
        <v>379</v>
      </c>
      <c r="O1116" s="928">
        <v>3209577973</v>
      </c>
      <c r="P1116" s="928"/>
      <c r="Q1116" s="928"/>
      <c r="R1116" s="928" t="s">
        <v>380</v>
      </c>
      <c r="S1116" s="928" t="s">
        <v>54</v>
      </c>
      <c r="T1116" s="928" t="s">
        <v>9109</v>
      </c>
      <c r="U1116" s="928"/>
      <c r="V1116" s="1352"/>
      <c r="W1116" s="1352"/>
      <c r="X1116" s="1352"/>
      <c r="Y1116" s="1352"/>
      <c r="Z1116" s="1352"/>
      <c r="AA1116" s="1352"/>
      <c r="AB1116" s="1352"/>
      <c r="AC1116" s="1352"/>
      <c r="AD1116" s="1448"/>
      <c r="AE1116" s="1352"/>
      <c r="AF1116" s="1268"/>
      <c r="AG1116" s="1268"/>
      <c r="AH1116" s="1268"/>
      <c r="AI1116" s="1268"/>
      <c r="AJ1116" s="1268"/>
      <c r="AK1116" s="1268"/>
      <c r="AL1116" s="1268"/>
      <c r="AM1116" s="1268"/>
      <c r="AN1116" s="1268"/>
      <c r="AO1116" s="1452"/>
      <c r="AP1116" s="1350"/>
    </row>
    <row r="1117" spans="1:43" s="1249" customFormat="1" ht="13.8" hidden="1" x14ac:dyDescent="0.3">
      <c r="A1117" s="928" t="s">
        <v>7488</v>
      </c>
      <c r="B1117" s="928" t="s">
        <v>9478</v>
      </c>
      <c r="C1117" s="928">
        <v>8501</v>
      </c>
      <c r="D1117" s="928" t="s">
        <v>376</v>
      </c>
      <c r="E1117" s="928" t="s">
        <v>62</v>
      </c>
      <c r="F1117" s="928" t="s">
        <v>384</v>
      </c>
      <c r="G1117" s="928" t="s">
        <v>550</v>
      </c>
      <c r="H1117" s="928" t="s">
        <v>917</v>
      </c>
      <c r="I1117" s="928" t="s">
        <v>10996</v>
      </c>
      <c r="J1117" s="928" t="s">
        <v>431</v>
      </c>
      <c r="K1117" s="928">
        <v>1122940747</v>
      </c>
      <c r="L1117" s="1391">
        <v>43640</v>
      </c>
      <c r="M1117" s="1307">
        <v>6</v>
      </c>
      <c r="N1117" s="1307" t="s">
        <v>51</v>
      </c>
      <c r="O1117" s="928">
        <v>3112061159</v>
      </c>
      <c r="P1117" s="928"/>
      <c r="Q1117" s="928"/>
      <c r="R1117" s="928" t="s">
        <v>380</v>
      </c>
      <c r="S1117" s="928" t="s">
        <v>54</v>
      </c>
      <c r="T1117" s="928" t="s">
        <v>9109</v>
      </c>
      <c r="U1117" s="928"/>
      <c r="V1117" s="1352"/>
      <c r="W1117" s="1352"/>
      <c r="X1117" s="1352"/>
      <c r="Y1117" s="1352"/>
      <c r="Z1117" s="1352"/>
      <c r="AA1117" s="1352"/>
      <c r="AB1117" s="1352"/>
      <c r="AC1117" s="1352"/>
      <c r="AD1117" s="1448"/>
      <c r="AE1117" s="1352"/>
      <c r="AF1117" s="1268"/>
      <c r="AG1117" s="1268"/>
      <c r="AH1117" s="1268"/>
      <c r="AI1117" s="1268"/>
      <c r="AJ1117" s="1268"/>
      <c r="AK1117" s="1268"/>
      <c r="AL1117" s="1268"/>
      <c r="AM1117" s="1268"/>
      <c r="AN1117" s="1268"/>
      <c r="AO1117" s="1460"/>
      <c r="AP1117" s="1350"/>
    </row>
    <row r="1118" spans="1:43" s="1249" customFormat="1" ht="13.8" hidden="1" x14ac:dyDescent="0.3">
      <c r="A1118" s="928" t="s">
        <v>7488</v>
      </c>
      <c r="B1118" s="928" t="s">
        <v>9478</v>
      </c>
      <c r="C1118" s="928">
        <v>8502</v>
      </c>
      <c r="D1118" s="928" t="s">
        <v>376</v>
      </c>
      <c r="E1118" s="928" t="s">
        <v>10997</v>
      </c>
      <c r="F1118" s="928"/>
      <c r="G1118" s="928" t="s">
        <v>550</v>
      </c>
      <c r="H1118" s="928" t="s">
        <v>917</v>
      </c>
      <c r="I1118" s="928" t="s">
        <v>10998</v>
      </c>
      <c r="J1118" s="928" t="s">
        <v>390</v>
      </c>
      <c r="K1118" s="928">
        <v>1037484355</v>
      </c>
      <c r="L1118" s="1391">
        <v>41953</v>
      </c>
      <c r="M1118" s="1307">
        <v>11</v>
      </c>
      <c r="N1118" s="1307" t="s">
        <v>379</v>
      </c>
      <c r="O1118" s="928">
        <v>3112061159</v>
      </c>
      <c r="P1118" s="928"/>
      <c r="Q1118" s="928"/>
      <c r="R1118" s="928" t="s">
        <v>380</v>
      </c>
      <c r="S1118" s="928" t="s">
        <v>54</v>
      </c>
      <c r="T1118" s="928" t="s">
        <v>9109</v>
      </c>
      <c r="U1118" s="928"/>
      <c r="V1118" s="1352"/>
      <c r="W1118" s="1352"/>
      <c r="X1118" s="1352"/>
      <c r="Y1118" s="1352"/>
      <c r="Z1118" s="1352"/>
      <c r="AA1118" s="1352"/>
      <c r="AB1118" s="1352"/>
      <c r="AC1118" s="1352"/>
      <c r="AD1118" s="1352"/>
      <c r="AE1118" s="1352"/>
      <c r="AF1118" s="1268"/>
      <c r="AG1118" s="1268"/>
      <c r="AH1118" s="1268"/>
      <c r="AI1118" s="1268"/>
      <c r="AJ1118" s="1268"/>
      <c r="AK1118" s="1268"/>
      <c r="AL1118" s="1268"/>
      <c r="AM1118" s="1268"/>
      <c r="AN1118" s="1268"/>
      <c r="AO1118" s="1353"/>
    </row>
    <row r="1119" spans="1:43" s="1249" customFormat="1" ht="13.8" hidden="1" x14ac:dyDescent="0.3">
      <c r="A1119" s="928" t="s">
        <v>7488</v>
      </c>
      <c r="B1119" s="928" t="s">
        <v>9478</v>
      </c>
      <c r="C1119" s="928">
        <v>8551</v>
      </c>
      <c r="D1119" s="928" t="s">
        <v>376</v>
      </c>
      <c r="E1119" s="928" t="s">
        <v>10906</v>
      </c>
      <c r="F1119" s="928" t="s">
        <v>378</v>
      </c>
      <c r="G1119" s="928" t="s">
        <v>415</v>
      </c>
      <c r="H1119" s="928" t="s">
        <v>261</v>
      </c>
      <c r="I1119" s="928" t="s">
        <v>10999</v>
      </c>
      <c r="J1119" s="928" t="s">
        <v>390</v>
      </c>
      <c r="K1119" s="928">
        <v>1037481227</v>
      </c>
      <c r="L1119" s="1391">
        <v>40553</v>
      </c>
      <c r="M1119" s="1307">
        <v>11</v>
      </c>
      <c r="N1119" s="1307" t="s">
        <v>379</v>
      </c>
      <c r="O1119" s="928"/>
      <c r="P1119" s="928"/>
      <c r="Q1119" s="928"/>
      <c r="R1119" s="928" t="s">
        <v>380</v>
      </c>
      <c r="S1119" s="928" t="s">
        <v>54</v>
      </c>
      <c r="T1119" s="928" t="s">
        <v>9985</v>
      </c>
      <c r="U1119" s="928"/>
      <c r="V1119" s="1352"/>
      <c r="W1119" s="1352"/>
      <c r="X1119" s="1352"/>
      <c r="Y1119" s="1352"/>
      <c r="Z1119" s="1352"/>
      <c r="AA1119" s="1352"/>
      <c r="AB1119" s="1352"/>
      <c r="AC1119" s="1352"/>
      <c r="AD1119" s="1448"/>
      <c r="AE1119" s="1352"/>
      <c r="AF1119" s="1268"/>
      <c r="AG1119" s="1268"/>
      <c r="AH1119" s="1268"/>
      <c r="AI1119" s="1268"/>
      <c r="AJ1119" s="1268"/>
      <c r="AK1119" s="1268"/>
      <c r="AL1119" s="1268"/>
      <c r="AM1119" s="1268"/>
      <c r="AN1119" s="1268"/>
      <c r="AO1119" s="1452"/>
      <c r="AP1119" s="1350"/>
    </row>
    <row r="1120" spans="1:43" s="1249" customFormat="1" ht="13.8" hidden="1" x14ac:dyDescent="0.3">
      <c r="A1120" s="928" t="s">
        <v>7488</v>
      </c>
      <c r="B1120" s="928" t="s">
        <v>9478</v>
      </c>
      <c r="C1120" s="928">
        <v>8561</v>
      </c>
      <c r="D1120" s="928" t="s">
        <v>376</v>
      </c>
      <c r="E1120" s="928" t="s">
        <v>5421</v>
      </c>
      <c r="F1120" s="928" t="s">
        <v>637</v>
      </c>
      <c r="G1120" s="928" t="s">
        <v>607</v>
      </c>
      <c r="H1120" s="928" t="s">
        <v>292</v>
      </c>
      <c r="I1120" s="928" t="s">
        <v>11000</v>
      </c>
      <c r="J1120" s="928" t="s">
        <v>390</v>
      </c>
      <c r="K1120" s="928">
        <v>1037130192</v>
      </c>
      <c r="L1120" s="1391">
        <v>42064</v>
      </c>
      <c r="M1120" s="1307">
        <v>10</v>
      </c>
      <c r="N1120" s="1307" t="s">
        <v>379</v>
      </c>
      <c r="O1120" s="928">
        <v>3118393231</v>
      </c>
      <c r="P1120" s="928"/>
      <c r="Q1120" s="928"/>
      <c r="R1120" s="928" t="s">
        <v>380</v>
      </c>
      <c r="S1120" s="928" t="s">
        <v>54</v>
      </c>
      <c r="T1120" s="928" t="s">
        <v>2174</v>
      </c>
      <c r="U1120" s="928"/>
      <c r="V1120" s="1352"/>
      <c r="W1120" s="1352"/>
      <c r="X1120" s="1352"/>
      <c r="Y1120" s="1352"/>
      <c r="Z1120" s="1352"/>
      <c r="AA1120" s="1352"/>
      <c r="AB1120" s="1352"/>
      <c r="AC1120" s="1352"/>
      <c r="AD1120" s="1448"/>
      <c r="AE1120" s="1352"/>
      <c r="AF1120" s="1268"/>
      <c r="AG1120" s="1268"/>
      <c r="AH1120" s="1268"/>
      <c r="AI1120" s="1268"/>
      <c r="AJ1120" s="1268"/>
      <c r="AK1120" s="1268"/>
      <c r="AL1120" s="1268"/>
      <c r="AM1120" s="1268"/>
      <c r="AN1120" s="1268"/>
      <c r="AO1120" s="1452"/>
      <c r="AP1120" s="1350"/>
    </row>
    <row r="1121" spans="1:42" s="1249" customFormat="1" ht="13.8" hidden="1" x14ac:dyDescent="0.3">
      <c r="A1121" s="928" t="s">
        <v>7488</v>
      </c>
      <c r="B1121" s="928" t="s">
        <v>9478</v>
      </c>
      <c r="C1121" s="928">
        <v>8562</v>
      </c>
      <c r="D1121" s="928" t="s">
        <v>376</v>
      </c>
      <c r="E1121" s="928" t="s">
        <v>377</v>
      </c>
      <c r="F1121" s="928" t="s">
        <v>529</v>
      </c>
      <c r="G1121" s="928" t="s">
        <v>607</v>
      </c>
      <c r="H1121" s="928" t="s">
        <v>292</v>
      </c>
      <c r="I1121" s="928" t="s">
        <v>11001</v>
      </c>
      <c r="J1121" s="928" t="s">
        <v>431</v>
      </c>
      <c r="K1121" s="928">
        <v>1037134447</v>
      </c>
      <c r="L1121" s="1391">
        <v>43845</v>
      </c>
      <c r="M1121" s="1307">
        <v>4</v>
      </c>
      <c r="N1121" s="1307" t="s">
        <v>379</v>
      </c>
      <c r="O1121" s="928">
        <v>3118393231</v>
      </c>
      <c r="P1121" s="928"/>
      <c r="Q1121" s="928"/>
      <c r="R1121" s="928" t="s">
        <v>380</v>
      </c>
      <c r="S1121" s="928" t="s">
        <v>54</v>
      </c>
      <c r="T1121" s="928" t="s">
        <v>2174</v>
      </c>
      <c r="U1121" s="928"/>
      <c r="V1121" s="1352"/>
      <c r="W1121" s="1352"/>
      <c r="X1121" s="1352"/>
      <c r="Y1121" s="1352"/>
      <c r="Z1121" s="1352"/>
      <c r="AA1121" s="1352"/>
      <c r="AB1121" s="1352"/>
      <c r="AC1121" s="1352"/>
      <c r="AD1121" s="1352"/>
      <c r="AE1121" s="1352"/>
      <c r="AF1121" s="1268"/>
      <c r="AG1121" s="1268"/>
      <c r="AH1121" s="1268"/>
      <c r="AI1121" s="1268"/>
      <c r="AJ1121" s="1268"/>
      <c r="AK1121" s="1268"/>
      <c r="AL1121" s="1268"/>
      <c r="AM1121" s="1268"/>
      <c r="AN1121" s="1268"/>
      <c r="AO1121" s="1353"/>
    </row>
    <row r="1122" spans="1:42" s="1453" customFormat="1" ht="13.8" hidden="1" x14ac:dyDescent="0.3">
      <c r="A1122" s="928" t="s">
        <v>7488</v>
      </c>
      <c r="B1122" s="928" t="s">
        <v>9478</v>
      </c>
      <c r="C1122" s="928">
        <v>8581</v>
      </c>
      <c r="D1122" s="928" t="s">
        <v>376</v>
      </c>
      <c r="E1122" s="928" t="s">
        <v>2754</v>
      </c>
      <c r="F1122" s="928"/>
      <c r="G1122" s="928" t="s">
        <v>5643</v>
      </c>
      <c r="H1122" s="928" t="s">
        <v>400</v>
      </c>
      <c r="I1122" s="928" t="s">
        <v>11002</v>
      </c>
      <c r="J1122" s="928" t="s">
        <v>431</v>
      </c>
      <c r="K1122" s="928">
        <v>1037488578</v>
      </c>
      <c r="L1122" s="1391">
        <v>44724</v>
      </c>
      <c r="M1122" s="1307">
        <v>4</v>
      </c>
      <c r="N1122" s="1307" t="s">
        <v>51</v>
      </c>
      <c r="O1122" s="928">
        <v>3507061692</v>
      </c>
      <c r="P1122" s="928"/>
      <c r="Q1122" s="928"/>
      <c r="R1122" s="928" t="s">
        <v>380</v>
      </c>
      <c r="S1122" s="928" t="s">
        <v>54</v>
      </c>
      <c r="T1122" s="928" t="s">
        <v>10862</v>
      </c>
      <c r="U1122" s="928"/>
      <c r="V1122" s="1352"/>
      <c r="W1122" s="1352"/>
      <c r="X1122" s="1352"/>
      <c r="Y1122" s="1352"/>
      <c r="Z1122" s="1352"/>
      <c r="AA1122" s="1352"/>
      <c r="AB1122" s="1352"/>
      <c r="AC1122" s="1352"/>
      <c r="AD1122" s="1352"/>
      <c r="AE1122" s="1352"/>
      <c r="AF1122" s="1268"/>
      <c r="AG1122" s="1268"/>
      <c r="AH1122" s="1268"/>
      <c r="AI1122" s="1268"/>
      <c r="AJ1122" s="1268"/>
      <c r="AK1122" s="1268"/>
      <c r="AL1122" s="1268"/>
      <c r="AM1122" s="1268"/>
      <c r="AN1122" s="1268"/>
      <c r="AO1122" s="1452"/>
      <c r="AP1122" s="1457"/>
    </row>
    <row r="1123" spans="1:42" s="1453" customFormat="1" ht="13.8" hidden="1" x14ac:dyDescent="0.3">
      <c r="A1123" s="928" t="s">
        <v>7488</v>
      </c>
      <c r="B1123" s="928" t="s">
        <v>9478</v>
      </c>
      <c r="C1123" s="928">
        <v>8591</v>
      </c>
      <c r="D1123" s="928" t="s">
        <v>376</v>
      </c>
      <c r="E1123" s="928" t="s">
        <v>1540</v>
      </c>
      <c r="F1123" s="928" t="s">
        <v>424</v>
      </c>
      <c r="G1123" s="928" t="s">
        <v>48</v>
      </c>
      <c r="H1123" s="928" t="s">
        <v>6624</v>
      </c>
      <c r="I1123" s="928" t="s">
        <v>11003</v>
      </c>
      <c r="J1123" s="928" t="s">
        <v>390</v>
      </c>
      <c r="K1123" s="928">
        <v>1129685400</v>
      </c>
      <c r="L1123" s="1391">
        <v>41778</v>
      </c>
      <c r="M1123" s="1307">
        <v>11</v>
      </c>
      <c r="N1123" s="1307" t="s">
        <v>379</v>
      </c>
      <c r="O1123" s="928">
        <v>3239938729</v>
      </c>
      <c r="P1123" s="928"/>
      <c r="Q1123" s="928"/>
      <c r="R1123" s="928" t="s">
        <v>380</v>
      </c>
      <c r="S1123" s="928" t="s">
        <v>54</v>
      </c>
      <c r="T1123" s="928" t="s">
        <v>9985</v>
      </c>
      <c r="U1123" s="928"/>
      <c r="V1123" s="1352"/>
      <c r="W1123" s="1352"/>
      <c r="X1123" s="1352"/>
      <c r="Y1123" s="1352"/>
      <c r="Z1123" s="1352"/>
      <c r="AA1123" s="1352"/>
      <c r="AB1123" s="1352"/>
      <c r="AC1123" s="1352"/>
      <c r="AD1123" s="1352"/>
      <c r="AE1123" s="1352"/>
      <c r="AF1123" s="1268"/>
      <c r="AG1123" s="1268"/>
      <c r="AH1123" s="1268"/>
      <c r="AI1123" s="1268"/>
      <c r="AJ1123" s="1268"/>
      <c r="AK1123" s="1268"/>
      <c r="AL1123" s="1268"/>
      <c r="AM1123" s="1268"/>
      <c r="AN1123" s="1268"/>
      <c r="AO1123" s="1452"/>
      <c r="AP1123" s="1457"/>
    </row>
    <row r="1124" spans="1:42" s="1249" customFormat="1" ht="13.8" hidden="1" x14ac:dyDescent="0.3">
      <c r="A1124" s="928" t="s">
        <v>7488</v>
      </c>
      <c r="B1124" s="928" t="s">
        <v>9478</v>
      </c>
      <c r="C1124" s="928">
        <v>8611</v>
      </c>
      <c r="D1124" s="928" t="s">
        <v>376</v>
      </c>
      <c r="E1124" s="928" t="s">
        <v>2821</v>
      </c>
      <c r="F1124" s="928" t="s">
        <v>438</v>
      </c>
      <c r="G1124" s="928" t="s">
        <v>8785</v>
      </c>
      <c r="H1124" s="928" t="s">
        <v>5643</v>
      </c>
      <c r="I1124" s="928" t="s">
        <v>11004</v>
      </c>
      <c r="J1124" s="928" t="s">
        <v>390</v>
      </c>
      <c r="K1124" s="928">
        <v>1201246848</v>
      </c>
      <c r="L1124" s="1391">
        <v>42149</v>
      </c>
      <c r="M1124" s="1307">
        <v>10</v>
      </c>
      <c r="N1124" s="1307" t="s">
        <v>51</v>
      </c>
      <c r="O1124" s="928">
        <v>3144245828</v>
      </c>
      <c r="P1124" s="928"/>
      <c r="Q1124" s="928"/>
      <c r="R1124" s="928" t="s">
        <v>380</v>
      </c>
      <c r="S1124" s="928" t="s">
        <v>54</v>
      </c>
      <c r="T1124" s="928" t="s">
        <v>9985</v>
      </c>
      <c r="U1124" s="928"/>
      <c r="V1124" s="1352"/>
      <c r="W1124" s="1352"/>
      <c r="X1124" s="1352"/>
      <c r="Y1124" s="1352"/>
      <c r="Z1124" s="1352"/>
      <c r="AA1124" s="1352"/>
      <c r="AB1124" s="1352"/>
      <c r="AC1124" s="1352"/>
      <c r="AD1124" s="1352"/>
      <c r="AE1124" s="1352"/>
      <c r="AF1124" s="1268"/>
      <c r="AG1124" s="1268"/>
      <c r="AH1124" s="1268"/>
      <c r="AI1124" s="1268"/>
      <c r="AJ1124" s="1268"/>
      <c r="AK1124" s="1268"/>
      <c r="AL1124" s="1268"/>
      <c r="AM1124" s="1268"/>
      <c r="AN1124" s="1268"/>
      <c r="AO1124" s="1452"/>
      <c r="AP1124" s="1366" t="s">
        <v>11005</v>
      </c>
    </row>
    <row r="1125" spans="1:42" s="1249" customFormat="1" ht="13.8" hidden="1" x14ac:dyDescent="0.3">
      <c r="A1125" s="928" t="s">
        <v>7488</v>
      </c>
      <c r="B1125" s="928" t="s">
        <v>9478</v>
      </c>
      <c r="C1125" s="928">
        <v>8631</v>
      </c>
      <c r="D1125" s="928" t="s">
        <v>376</v>
      </c>
      <c r="E1125" s="928" t="s">
        <v>809</v>
      </c>
      <c r="F1125" s="928"/>
      <c r="G1125" s="928" t="s">
        <v>4747</v>
      </c>
      <c r="H1125" s="928" t="s">
        <v>625</v>
      </c>
      <c r="I1125" s="928" t="s">
        <v>11006</v>
      </c>
      <c r="J1125" s="928" t="s">
        <v>431</v>
      </c>
      <c r="K1125" s="928">
        <v>1037489906</v>
      </c>
      <c r="L1125" s="1391">
        <v>45780</v>
      </c>
      <c r="M1125" s="1307"/>
      <c r="N1125" s="1307" t="s">
        <v>379</v>
      </c>
      <c r="O1125" s="928">
        <v>3507718698</v>
      </c>
      <c r="P1125" s="928"/>
      <c r="Q1125" s="928"/>
      <c r="R1125" s="928" t="s">
        <v>380</v>
      </c>
      <c r="S1125" s="928" t="s">
        <v>54</v>
      </c>
      <c r="T1125" s="928" t="s">
        <v>9895</v>
      </c>
      <c r="U1125" s="928"/>
      <c r="V1125" s="1352"/>
      <c r="W1125" s="1352"/>
      <c r="X1125" s="1352"/>
      <c r="Y1125" s="1352"/>
      <c r="Z1125" s="1352"/>
      <c r="AA1125" s="1352"/>
      <c r="AB1125" s="1352"/>
      <c r="AC1125" s="1352"/>
      <c r="AD1125" s="1448"/>
      <c r="AE1125" s="1352"/>
      <c r="AF1125" s="1268"/>
      <c r="AG1125" s="1268"/>
      <c r="AH1125" s="1268"/>
      <c r="AI1125" s="1268"/>
      <c r="AJ1125" s="1268"/>
      <c r="AK1125" s="1268"/>
      <c r="AL1125" s="1268"/>
      <c r="AM1125" s="1268"/>
      <c r="AN1125" s="1268"/>
      <c r="AO1125" s="1452"/>
      <c r="AP1125" s="1350"/>
    </row>
    <row r="1126" spans="1:42" s="1249" customFormat="1" ht="13.8" hidden="1" x14ac:dyDescent="0.3">
      <c r="A1126" s="928" t="s">
        <v>7488</v>
      </c>
      <c r="B1126" s="928" t="s">
        <v>9478</v>
      </c>
      <c r="C1126" s="928">
        <v>8632</v>
      </c>
      <c r="D1126" s="928" t="s">
        <v>376</v>
      </c>
      <c r="E1126" s="928" t="s">
        <v>11007</v>
      </c>
      <c r="F1126" s="928"/>
      <c r="G1126" s="928" t="s">
        <v>4747</v>
      </c>
      <c r="H1126" s="928" t="s">
        <v>625</v>
      </c>
      <c r="I1126" s="928" t="s">
        <v>11008</v>
      </c>
      <c r="J1126" s="928" t="s">
        <v>431</v>
      </c>
      <c r="K1126" s="928">
        <v>1039108370</v>
      </c>
      <c r="L1126" s="1391">
        <v>45169</v>
      </c>
      <c r="M1126" s="1307">
        <v>2</v>
      </c>
      <c r="N1126" s="1307" t="s">
        <v>379</v>
      </c>
      <c r="O1126" s="928">
        <v>3507718698</v>
      </c>
      <c r="P1126" s="928"/>
      <c r="Q1126" s="928"/>
      <c r="R1126" s="928" t="s">
        <v>380</v>
      </c>
      <c r="S1126" s="928" t="s">
        <v>54</v>
      </c>
      <c r="T1126" s="928" t="s">
        <v>9895</v>
      </c>
      <c r="U1126" s="928"/>
      <c r="V1126" s="1352"/>
      <c r="W1126" s="1352"/>
      <c r="X1126" s="1352"/>
      <c r="Y1126" s="1352"/>
      <c r="Z1126" s="1352"/>
      <c r="AA1126" s="1352"/>
      <c r="AB1126" s="1352"/>
      <c r="AC1126" s="1352"/>
      <c r="AD1126" s="1352"/>
      <c r="AE1126" s="1352"/>
      <c r="AF1126" s="1268"/>
      <c r="AG1126" s="1268"/>
      <c r="AH1126" s="1268"/>
      <c r="AI1126" s="1268"/>
      <c r="AJ1126" s="1268"/>
      <c r="AK1126" s="1268"/>
      <c r="AL1126" s="1268"/>
      <c r="AM1126" s="1268"/>
      <c r="AN1126" s="1268"/>
      <c r="AO1126" s="1353"/>
    </row>
    <row r="1127" spans="1:42" s="1249" customFormat="1" ht="13.8" hidden="1" x14ac:dyDescent="0.3">
      <c r="A1127" s="928" t="s">
        <v>7488</v>
      </c>
      <c r="B1127" s="928" t="s">
        <v>9478</v>
      </c>
      <c r="C1127" s="928">
        <v>8633</v>
      </c>
      <c r="D1127" s="928" t="s">
        <v>376</v>
      </c>
      <c r="E1127" s="928" t="s">
        <v>454</v>
      </c>
      <c r="F1127" s="928" t="s">
        <v>388</v>
      </c>
      <c r="G1127" s="928" t="s">
        <v>946</v>
      </c>
      <c r="H1127" s="928" t="s">
        <v>625</v>
      </c>
      <c r="I1127" s="928" t="s">
        <v>11009</v>
      </c>
      <c r="J1127" s="928" t="s">
        <v>390</v>
      </c>
      <c r="K1127" s="928">
        <v>1037483485</v>
      </c>
      <c r="L1127" s="1391">
        <v>41441</v>
      </c>
      <c r="M1127" s="1307">
        <v>12</v>
      </c>
      <c r="N1127" s="1307" t="s">
        <v>379</v>
      </c>
      <c r="O1127" s="928">
        <v>3507718698</v>
      </c>
      <c r="P1127" s="928"/>
      <c r="Q1127" s="928"/>
      <c r="R1127" s="928" t="s">
        <v>380</v>
      </c>
      <c r="S1127" s="928" t="s">
        <v>54</v>
      </c>
      <c r="T1127" s="928" t="s">
        <v>9895</v>
      </c>
      <c r="U1127" s="928"/>
      <c r="V1127" s="1352"/>
      <c r="W1127" s="1352"/>
      <c r="X1127" s="1352"/>
      <c r="Y1127" s="1352"/>
      <c r="Z1127" s="1352"/>
      <c r="AA1127" s="1352"/>
      <c r="AB1127" s="1352"/>
      <c r="AC1127" s="1352"/>
      <c r="AD1127" s="1352"/>
      <c r="AE1127" s="1352"/>
      <c r="AF1127" s="1268"/>
      <c r="AG1127" s="1268"/>
      <c r="AH1127" s="1268"/>
      <c r="AI1127" s="1268"/>
      <c r="AJ1127" s="1268"/>
      <c r="AK1127" s="1268"/>
      <c r="AL1127" s="1268"/>
      <c r="AM1127" s="1268"/>
      <c r="AN1127" s="1268"/>
      <c r="AO1127" s="1353"/>
    </row>
    <row r="1128" spans="1:42" s="1249" customFormat="1" ht="13.8" hidden="1" x14ac:dyDescent="0.3">
      <c r="A1128" s="928" t="s">
        <v>7488</v>
      </c>
      <c r="B1128" s="928" t="s">
        <v>9478</v>
      </c>
      <c r="C1128" s="928">
        <v>8634</v>
      </c>
      <c r="D1128" s="928" t="s">
        <v>376</v>
      </c>
      <c r="E1128" s="928" t="s">
        <v>799</v>
      </c>
      <c r="F1128" s="928" t="s">
        <v>565</v>
      </c>
      <c r="G1128" s="928" t="s">
        <v>946</v>
      </c>
      <c r="H1128" s="928" t="s">
        <v>625</v>
      </c>
      <c r="I1128" s="928" t="s">
        <v>11010</v>
      </c>
      <c r="J1128" s="928" t="s">
        <v>390</v>
      </c>
      <c r="K1128" s="928">
        <v>1037479732</v>
      </c>
      <c r="L1128" s="1391">
        <v>43766</v>
      </c>
      <c r="M1128" s="1307">
        <v>16</v>
      </c>
      <c r="N1128" s="1307" t="s">
        <v>51</v>
      </c>
      <c r="O1128" s="928">
        <v>3507718698</v>
      </c>
      <c r="P1128" s="928"/>
      <c r="Q1128" s="928"/>
      <c r="R1128" s="928" t="s">
        <v>380</v>
      </c>
      <c r="S1128" s="928" t="s">
        <v>54</v>
      </c>
      <c r="T1128" s="928" t="s">
        <v>9895</v>
      </c>
      <c r="U1128" s="928"/>
      <c r="V1128" s="1352"/>
      <c r="W1128" s="1352"/>
      <c r="X1128" s="1352"/>
      <c r="Y1128" s="1352"/>
      <c r="Z1128" s="1352"/>
      <c r="AA1128" s="1352"/>
      <c r="AB1128" s="1352"/>
      <c r="AC1128" s="1352"/>
      <c r="AD1128" s="1352"/>
      <c r="AE1128" s="1352"/>
      <c r="AF1128" s="1268"/>
      <c r="AG1128" s="1268"/>
      <c r="AH1128" s="1268"/>
      <c r="AI1128" s="1268"/>
      <c r="AJ1128" s="1268"/>
      <c r="AK1128" s="1268"/>
      <c r="AL1128" s="1268"/>
      <c r="AM1128" s="1268"/>
      <c r="AN1128" s="1268"/>
      <c r="AO1128" s="1353"/>
    </row>
    <row r="1129" spans="1:42" s="1249" customFormat="1" ht="13.8" hidden="1" x14ac:dyDescent="0.3">
      <c r="A1129" s="928" t="s">
        <v>7488</v>
      </c>
      <c r="B1129" s="928" t="s">
        <v>9478</v>
      </c>
      <c r="C1129" s="928">
        <v>8651</v>
      </c>
      <c r="D1129" s="928" t="s">
        <v>376</v>
      </c>
      <c r="E1129" s="928" t="s">
        <v>406</v>
      </c>
      <c r="F1129" s="928"/>
      <c r="G1129" s="928" t="s">
        <v>4781</v>
      </c>
      <c r="H1129" s="928" t="s">
        <v>4778</v>
      </c>
      <c r="I1129" s="928" t="s">
        <v>11011</v>
      </c>
      <c r="J1129" s="928" t="s">
        <v>50</v>
      </c>
      <c r="K1129" s="928">
        <v>1037469873</v>
      </c>
      <c r="L1129" s="1391">
        <v>38305</v>
      </c>
      <c r="M1129" s="1307">
        <v>21</v>
      </c>
      <c r="N1129" s="1307" t="s">
        <v>379</v>
      </c>
      <c r="O1129" s="928">
        <v>3206627577</v>
      </c>
      <c r="P1129" s="928"/>
      <c r="Q1129" s="928"/>
      <c r="R1129" s="928" t="s">
        <v>380</v>
      </c>
      <c r="S1129" s="928" t="s">
        <v>54</v>
      </c>
      <c r="T1129" s="928" t="s">
        <v>10423</v>
      </c>
      <c r="U1129" s="928"/>
      <c r="V1129" s="1352"/>
      <c r="W1129" s="1352"/>
      <c r="X1129" s="1352"/>
      <c r="Y1129" s="1352"/>
      <c r="Z1129" s="1352"/>
      <c r="AA1129" s="1352"/>
      <c r="AB1129" s="1352"/>
      <c r="AC1129" s="1352"/>
      <c r="AD1129" s="1448"/>
      <c r="AE1129" s="1352"/>
      <c r="AF1129" s="1268"/>
      <c r="AG1129" s="1268"/>
      <c r="AH1129" s="1268"/>
      <c r="AI1129" s="1268"/>
      <c r="AJ1129" s="1268"/>
      <c r="AK1129" s="1268"/>
      <c r="AL1129" s="1268"/>
      <c r="AM1129" s="1268"/>
      <c r="AN1129" s="1268"/>
      <c r="AO1129" s="1452"/>
      <c r="AP1129" s="1350"/>
    </row>
    <row r="1130" spans="1:42" s="1249" customFormat="1" ht="13.8" hidden="1" x14ac:dyDescent="0.3">
      <c r="A1130" s="928" t="s">
        <v>7488</v>
      </c>
      <c r="B1130" s="928" t="s">
        <v>9478</v>
      </c>
      <c r="C1130" s="928">
        <v>8652</v>
      </c>
      <c r="D1130" s="928" t="s">
        <v>376</v>
      </c>
      <c r="E1130" s="928" t="s">
        <v>11012</v>
      </c>
      <c r="F1130" s="928"/>
      <c r="G1130" s="928" t="s">
        <v>7264</v>
      </c>
      <c r="H1130" s="928" t="s">
        <v>3304</v>
      </c>
      <c r="I1130" s="928" t="s">
        <v>11013</v>
      </c>
      <c r="J1130" s="928" t="s">
        <v>50</v>
      </c>
      <c r="K1130" s="928">
        <v>1001504512</v>
      </c>
      <c r="L1130" s="1391">
        <v>36100</v>
      </c>
      <c r="M1130" s="1307">
        <v>27</v>
      </c>
      <c r="N1130" s="1307" t="s">
        <v>379</v>
      </c>
      <c r="O1130" s="928">
        <v>3206627577</v>
      </c>
      <c r="P1130" s="928"/>
      <c r="Q1130" s="928"/>
      <c r="R1130" s="928" t="s">
        <v>380</v>
      </c>
      <c r="S1130" s="928" t="s">
        <v>54</v>
      </c>
      <c r="T1130" s="928" t="s">
        <v>10423</v>
      </c>
      <c r="U1130" s="928"/>
      <c r="V1130" s="1352"/>
      <c r="W1130" s="1352"/>
      <c r="X1130" s="1352"/>
      <c r="Y1130" s="1352"/>
      <c r="Z1130" s="1352"/>
      <c r="AA1130" s="1352"/>
      <c r="AB1130" s="1352"/>
      <c r="AC1130" s="1352"/>
      <c r="AD1130" s="1352"/>
      <c r="AE1130" s="1352"/>
      <c r="AF1130" s="1268"/>
      <c r="AG1130" s="1268"/>
      <c r="AH1130" s="1268"/>
      <c r="AI1130" s="1268"/>
      <c r="AJ1130" s="1268"/>
      <c r="AK1130" s="1268"/>
      <c r="AL1130" s="1268"/>
      <c r="AM1130" s="1268"/>
      <c r="AN1130" s="1268"/>
      <c r="AO1130" s="1353"/>
    </row>
    <row r="1131" spans="1:42" s="1249" customFormat="1" ht="13.8" hidden="1" x14ac:dyDescent="0.3">
      <c r="A1131" s="928" t="s">
        <v>7488</v>
      </c>
      <c r="B1131" s="928" t="s">
        <v>9478</v>
      </c>
      <c r="C1131" s="928">
        <v>8661</v>
      </c>
      <c r="D1131" s="928" t="s">
        <v>376</v>
      </c>
      <c r="E1131" s="928" t="s">
        <v>11014</v>
      </c>
      <c r="F1131" s="928"/>
      <c r="G1131" s="928" t="s">
        <v>689</v>
      </c>
      <c r="H1131" s="928" t="s">
        <v>10722</v>
      </c>
      <c r="I1131" s="928" t="s">
        <v>11015</v>
      </c>
      <c r="J1131" s="928" t="s">
        <v>50</v>
      </c>
      <c r="K1131" s="928">
        <v>7487966</v>
      </c>
      <c r="L1131" s="1391">
        <v>27370</v>
      </c>
      <c r="M1131" s="1307">
        <v>21</v>
      </c>
      <c r="N1131" s="1307" t="s">
        <v>379</v>
      </c>
      <c r="O1131" s="928">
        <v>3226744566</v>
      </c>
      <c r="P1131" s="928"/>
      <c r="Q1131" s="928"/>
      <c r="R1131" s="928"/>
      <c r="S1131" s="928"/>
      <c r="T1131" s="928" t="s">
        <v>10423</v>
      </c>
      <c r="U1131" s="928"/>
      <c r="V1131" s="1352"/>
      <c r="W1131" s="1352"/>
      <c r="X1131" s="1352"/>
      <c r="Y1131" s="1352"/>
      <c r="Z1131" s="1352"/>
      <c r="AA1131" s="1352"/>
      <c r="AB1131" s="1352"/>
      <c r="AC1131" s="1352"/>
      <c r="AD1131" s="1448"/>
      <c r="AE1131" s="1352"/>
      <c r="AF1131" s="1268"/>
      <c r="AG1131" s="1268"/>
      <c r="AH1131" s="1268"/>
      <c r="AI1131" s="1268"/>
      <c r="AJ1131" s="1268"/>
      <c r="AK1131" s="1268"/>
      <c r="AL1131" s="1268"/>
      <c r="AM1131" s="1268"/>
      <c r="AN1131" s="1268"/>
      <c r="AO1131" s="1452"/>
      <c r="AP1131" s="1350"/>
    </row>
    <row r="1132" spans="1:42" s="1249" customFormat="1" ht="13.8" hidden="1" x14ac:dyDescent="0.3">
      <c r="A1132" s="928" t="s">
        <v>7488</v>
      </c>
      <c r="B1132" s="928" t="s">
        <v>9478</v>
      </c>
      <c r="C1132" s="928">
        <v>8671</v>
      </c>
      <c r="D1132" s="928" t="s">
        <v>376</v>
      </c>
      <c r="E1132" s="928" t="s">
        <v>377</v>
      </c>
      <c r="F1132" s="928" t="s">
        <v>378</v>
      </c>
      <c r="G1132" s="928" t="s">
        <v>8666</v>
      </c>
      <c r="H1132" s="928" t="s">
        <v>7186</v>
      </c>
      <c r="I1132" s="928" t="s">
        <v>11016</v>
      </c>
      <c r="J1132" s="928" t="s">
        <v>431</v>
      </c>
      <c r="K1132" s="928">
        <v>1037488564</v>
      </c>
      <c r="L1132" s="1391">
        <v>44609</v>
      </c>
      <c r="M1132" s="1307">
        <v>3</v>
      </c>
      <c r="N1132" s="1307" t="s">
        <v>379</v>
      </c>
      <c r="O1132" s="928">
        <v>3215919070</v>
      </c>
      <c r="P1132" s="928"/>
      <c r="Q1132" s="928"/>
      <c r="R1132" s="928" t="s">
        <v>380</v>
      </c>
      <c r="S1132" s="928" t="s">
        <v>54</v>
      </c>
      <c r="T1132" s="928" t="s">
        <v>10423</v>
      </c>
      <c r="U1132" s="928"/>
      <c r="V1132" s="1352"/>
      <c r="W1132" s="1352"/>
      <c r="X1132" s="1352"/>
      <c r="Y1132" s="1352"/>
      <c r="Z1132" s="1352"/>
      <c r="AA1132" s="1352"/>
      <c r="AB1132" s="1352"/>
      <c r="AC1132" s="1352"/>
      <c r="AD1132" s="1448"/>
      <c r="AE1132" s="1352"/>
      <c r="AF1132" s="1268"/>
      <c r="AG1132" s="1268"/>
      <c r="AH1132" s="1268"/>
      <c r="AI1132" s="1268"/>
      <c r="AJ1132" s="1268"/>
      <c r="AK1132" s="1268"/>
      <c r="AL1132" s="1268"/>
      <c r="AM1132" s="1268"/>
      <c r="AN1132" s="1268"/>
      <c r="AO1132" s="1452"/>
      <c r="AP1132" s="1350"/>
    </row>
    <row r="1133" spans="1:42" s="1249" customFormat="1" ht="13.8" hidden="1" x14ac:dyDescent="0.3">
      <c r="A1133" s="928" t="s">
        <v>7488</v>
      </c>
      <c r="B1133" s="928" t="s">
        <v>9478</v>
      </c>
      <c r="C1133" s="928">
        <v>8672</v>
      </c>
      <c r="D1133" s="928" t="s">
        <v>376</v>
      </c>
      <c r="E1133" s="928" t="s">
        <v>529</v>
      </c>
      <c r="F1133" s="928" t="s">
        <v>744</v>
      </c>
      <c r="G1133" s="928" t="s">
        <v>7186</v>
      </c>
      <c r="H1133" s="928" t="s">
        <v>9436</v>
      </c>
      <c r="I1133" s="928" t="s">
        <v>11017</v>
      </c>
      <c r="J1133" s="928" t="s">
        <v>431</v>
      </c>
      <c r="K1133" s="928">
        <v>1129685806</v>
      </c>
      <c r="L1133" s="1391">
        <v>43625</v>
      </c>
      <c r="M1133" s="1307">
        <v>6</v>
      </c>
      <c r="N1133" s="1307" t="s">
        <v>379</v>
      </c>
      <c r="O1133" s="928">
        <v>3215919070</v>
      </c>
      <c r="P1133" s="928"/>
      <c r="Q1133" s="928"/>
      <c r="R1133" s="928" t="s">
        <v>380</v>
      </c>
      <c r="S1133" s="928" t="s">
        <v>54</v>
      </c>
      <c r="T1133" s="928" t="s">
        <v>10423</v>
      </c>
      <c r="U1133" s="928"/>
      <c r="V1133" s="1352"/>
      <c r="W1133" s="1352"/>
      <c r="X1133" s="1352"/>
      <c r="Y1133" s="1352"/>
      <c r="Z1133" s="1352"/>
      <c r="AA1133" s="1352"/>
      <c r="AB1133" s="1352"/>
      <c r="AC1133" s="1352"/>
      <c r="AD1133" s="1352"/>
      <c r="AE1133" s="1352"/>
      <c r="AF1133" s="1268"/>
      <c r="AG1133" s="1268"/>
      <c r="AH1133" s="1268"/>
      <c r="AI1133" s="1268"/>
      <c r="AJ1133" s="1268"/>
      <c r="AK1133" s="1268"/>
      <c r="AL1133" s="1268"/>
      <c r="AM1133" s="1268"/>
      <c r="AN1133" s="1268"/>
      <c r="AO1133" s="1353"/>
    </row>
    <row r="1134" spans="1:42" s="1249" customFormat="1" ht="13.8" hidden="1" x14ac:dyDescent="0.3">
      <c r="A1134" s="928" t="s">
        <v>7488</v>
      </c>
      <c r="B1134" s="928" t="s">
        <v>9478</v>
      </c>
      <c r="C1134" s="928">
        <v>8681</v>
      </c>
      <c r="D1134" s="928" t="s">
        <v>376</v>
      </c>
      <c r="E1134" s="928" t="s">
        <v>384</v>
      </c>
      <c r="F1134" s="928" t="s">
        <v>378</v>
      </c>
      <c r="G1134" s="928" t="s">
        <v>11018</v>
      </c>
      <c r="H1134" s="928" t="s">
        <v>3615</v>
      </c>
      <c r="I1134" s="928" t="s">
        <v>11019</v>
      </c>
      <c r="J1134" s="928" t="s">
        <v>390</v>
      </c>
      <c r="K1134" s="928">
        <v>1037484439</v>
      </c>
      <c r="L1134" s="1391">
        <v>41964</v>
      </c>
      <c r="M1134" s="1307">
        <v>11</v>
      </c>
      <c r="N1134" s="1307" t="s">
        <v>379</v>
      </c>
      <c r="O1134" s="928">
        <v>3227981781</v>
      </c>
      <c r="P1134" s="928"/>
      <c r="Q1134" s="928"/>
      <c r="R1134" s="928" t="s">
        <v>380</v>
      </c>
      <c r="S1134" s="928" t="s">
        <v>54</v>
      </c>
      <c r="T1134" s="928" t="s">
        <v>10423</v>
      </c>
      <c r="U1134" s="928"/>
      <c r="V1134" s="1352"/>
      <c r="W1134" s="1352"/>
      <c r="X1134" s="1352"/>
      <c r="Y1134" s="1352"/>
      <c r="Z1134" s="1352"/>
      <c r="AA1134" s="1352"/>
      <c r="AB1134" s="1352"/>
      <c r="AC1134" s="1352"/>
      <c r="AD1134" s="1448"/>
      <c r="AE1134" s="1352"/>
      <c r="AF1134" s="1268"/>
      <c r="AG1134" s="1268"/>
      <c r="AH1134" s="1268"/>
      <c r="AI1134" s="1268"/>
      <c r="AJ1134" s="1268"/>
      <c r="AK1134" s="1268"/>
      <c r="AL1134" s="1268"/>
      <c r="AM1134" s="1268"/>
      <c r="AN1134" s="1268"/>
      <c r="AO1134" s="1452"/>
      <c r="AP1134" s="1350"/>
    </row>
    <row r="1135" spans="1:42" s="1249" customFormat="1" ht="13.8" hidden="1" x14ac:dyDescent="0.3">
      <c r="A1135" s="928" t="s">
        <v>7488</v>
      </c>
      <c r="B1135" s="928" t="s">
        <v>9478</v>
      </c>
      <c r="C1135" s="928">
        <v>8682</v>
      </c>
      <c r="D1135" s="928" t="s">
        <v>376</v>
      </c>
      <c r="E1135" s="928" t="s">
        <v>384</v>
      </c>
      <c r="F1135" s="928" t="s">
        <v>11020</v>
      </c>
      <c r="G1135" s="928" t="s">
        <v>11018</v>
      </c>
      <c r="H1135" s="928" t="s">
        <v>11021</v>
      </c>
      <c r="I1135" s="928" t="s">
        <v>11022</v>
      </c>
      <c r="J1135" s="928" t="s">
        <v>50</v>
      </c>
      <c r="K1135" s="928">
        <v>15075844</v>
      </c>
      <c r="L1135" s="1391">
        <v>28079</v>
      </c>
      <c r="M1135" s="1307">
        <v>49</v>
      </c>
      <c r="N1135" s="1307" t="s">
        <v>379</v>
      </c>
      <c r="O1135" s="928">
        <v>3227981781</v>
      </c>
      <c r="P1135" s="928"/>
      <c r="Q1135" s="928"/>
      <c r="R1135" s="928" t="s">
        <v>380</v>
      </c>
      <c r="S1135" s="928" t="s">
        <v>54</v>
      </c>
      <c r="T1135" s="928" t="s">
        <v>10423</v>
      </c>
      <c r="U1135" s="928"/>
      <c r="V1135" s="1352"/>
      <c r="W1135" s="1352"/>
      <c r="X1135" s="1352"/>
      <c r="Y1135" s="1352"/>
      <c r="Z1135" s="1352"/>
      <c r="AA1135" s="1352"/>
      <c r="AB1135" s="1352"/>
      <c r="AC1135" s="1352"/>
      <c r="AD1135" s="1352"/>
      <c r="AE1135" s="1352"/>
      <c r="AF1135" s="1268"/>
      <c r="AG1135" s="1268"/>
      <c r="AH1135" s="1268"/>
      <c r="AI1135" s="1268"/>
      <c r="AJ1135" s="1268"/>
      <c r="AK1135" s="1268"/>
      <c r="AL1135" s="1268"/>
      <c r="AM1135" s="1268"/>
      <c r="AN1135" s="1268"/>
      <c r="AO1135" s="1353"/>
    </row>
    <row r="1136" spans="1:42" s="1249" customFormat="1" ht="13.8" hidden="1" x14ac:dyDescent="0.3">
      <c r="A1136" s="928" t="s">
        <v>7488</v>
      </c>
      <c r="B1136" s="928" t="s">
        <v>9478</v>
      </c>
      <c r="C1136" s="928">
        <v>8691</v>
      </c>
      <c r="D1136" s="928" t="s">
        <v>376</v>
      </c>
      <c r="E1136" s="928" t="s">
        <v>549</v>
      </c>
      <c r="F1136" s="928"/>
      <c r="G1136" s="928" t="s">
        <v>416</v>
      </c>
      <c r="H1136" s="928" t="s">
        <v>5611</v>
      </c>
      <c r="I1136" s="928" t="s">
        <v>11023</v>
      </c>
      <c r="J1136" s="928" t="s">
        <v>390</v>
      </c>
      <c r="K1136" s="928">
        <v>1037478254</v>
      </c>
      <c r="L1136" s="1391">
        <v>39616</v>
      </c>
      <c r="M1136" s="1307">
        <v>17</v>
      </c>
      <c r="N1136" s="1307" t="s">
        <v>51</v>
      </c>
      <c r="O1136" s="928">
        <v>3045441547</v>
      </c>
      <c r="P1136" s="928"/>
      <c r="Q1136" s="928"/>
      <c r="R1136" s="928" t="s">
        <v>380</v>
      </c>
      <c r="S1136" s="928" t="s">
        <v>54</v>
      </c>
      <c r="T1136" s="928" t="s">
        <v>9481</v>
      </c>
      <c r="U1136" s="928"/>
      <c r="V1136" s="1352"/>
      <c r="W1136" s="1352"/>
      <c r="X1136" s="1352"/>
      <c r="Y1136" s="1352"/>
      <c r="Z1136" s="1352"/>
      <c r="AA1136" s="1352"/>
      <c r="AB1136" s="1352"/>
      <c r="AC1136" s="1352"/>
      <c r="AD1136" s="1448"/>
      <c r="AE1136" s="1352"/>
      <c r="AF1136" s="1268"/>
      <c r="AG1136" s="1268"/>
      <c r="AH1136" s="1268"/>
      <c r="AI1136" s="1268"/>
      <c r="AJ1136" s="1268"/>
      <c r="AK1136" s="1268"/>
      <c r="AL1136" s="1268"/>
      <c r="AM1136" s="1268"/>
      <c r="AN1136" s="1268"/>
      <c r="AO1136" s="1452"/>
      <c r="AP1136" s="1350"/>
    </row>
    <row r="1137" spans="1:42" s="1249" customFormat="1" ht="13.8" hidden="1" x14ac:dyDescent="0.3">
      <c r="A1137" s="928" t="s">
        <v>7488</v>
      </c>
      <c r="B1137" s="928" t="s">
        <v>9478</v>
      </c>
      <c r="C1137" s="928">
        <v>8692</v>
      </c>
      <c r="D1137" s="928" t="s">
        <v>376</v>
      </c>
      <c r="E1137" s="928" t="s">
        <v>1731</v>
      </c>
      <c r="F1137" s="928"/>
      <c r="G1137" s="928" t="s">
        <v>416</v>
      </c>
      <c r="H1137" s="928" t="s">
        <v>5611</v>
      </c>
      <c r="I1137" s="928" t="s">
        <v>11024</v>
      </c>
      <c r="J1137" s="928" t="s">
        <v>390</v>
      </c>
      <c r="K1137" s="928">
        <v>1037486836</v>
      </c>
      <c r="L1137" s="1391">
        <v>43309</v>
      </c>
      <c r="M1137" s="1307">
        <v>7</v>
      </c>
      <c r="N1137" s="1307" t="s">
        <v>379</v>
      </c>
      <c r="O1137" s="928">
        <v>3045441547</v>
      </c>
      <c r="P1137" s="928"/>
      <c r="Q1137" s="928"/>
      <c r="R1137" s="928" t="s">
        <v>380</v>
      </c>
      <c r="S1137" s="928" t="s">
        <v>54</v>
      </c>
      <c r="T1137" s="928" t="s">
        <v>9481</v>
      </c>
      <c r="U1137" s="928"/>
      <c r="V1137" s="1352"/>
      <c r="W1137" s="1352"/>
      <c r="X1137" s="1352"/>
      <c r="Y1137" s="1352"/>
      <c r="Z1137" s="1352"/>
      <c r="AA1137" s="1352"/>
      <c r="AB1137" s="1352"/>
      <c r="AC1137" s="1352"/>
      <c r="AD1137" s="1352"/>
      <c r="AE1137" s="1352"/>
      <c r="AF1137" s="1268"/>
      <c r="AG1137" s="1268"/>
      <c r="AH1137" s="1268"/>
      <c r="AI1137" s="1268"/>
      <c r="AJ1137" s="1268"/>
      <c r="AK1137" s="1268"/>
      <c r="AL1137" s="1268"/>
      <c r="AM1137" s="1268"/>
      <c r="AN1137" s="1268"/>
      <c r="AO1137" s="1353"/>
    </row>
    <row r="1138" spans="1:42" s="1249" customFormat="1" ht="13.8" hidden="1" x14ac:dyDescent="0.3">
      <c r="A1138" s="928" t="s">
        <v>7488</v>
      </c>
      <c r="B1138" s="928" t="s">
        <v>9478</v>
      </c>
      <c r="C1138" s="928">
        <v>8693</v>
      </c>
      <c r="D1138" s="928" t="s">
        <v>376</v>
      </c>
      <c r="E1138" s="928" t="s">
        <v>2097</v>
      </c>
      <c r="F1138" s="928" t="s">
        <v>378</v>
      </c>
      <c r="G1138" s="928" t="s">
        <v>416</v>
      </c>
      <c r="H1138" s="928" t="s">
        <v>5611</v>
      </c>
      <c r="I1138" s="928" t="s">
        <v>11025</v>
      </c>
      <c r="J1138" s="928" t="s">
        <v>390</v>
      </c>
      <c r="K1138" s="928">
        <v>1037482770</v>
      </c>
      <c r="L1138" s="1391">
        <v>41020</v>
      </c>
      <c r="M1138" s="1307">
        <v>13</v>
      </c>
      <c r="N1138" s="1307" t="s">
        <v>379</v>
      </c>
      <c r="O1138" s="928">
        <v>3045441547</v>
      </c>
      <c r="P1138" s="928"/>
      <c r="Q1138" s="928"/>
      <c r="R1138" s="928" t="s">
        <v>380</v>
      </c>
      <c r="S1138" s="928" t="s">
        <v>54</v>
      </c>
      <c r="T1138" s="928" t="s">
        <v>9481</v>
      </c>
      <c r="U1138" s="928"/>
      <c r="V1138" s="1352"/>
      <c r="W1138" s="1352"/>
      <c r="X1138" s="1352"/>
      <c r="Y1138" s="1352"/>
      <c r="Z1138" s="1352"/>
      <c r="AA1138" s="1352"/>
      <c r="AB1138" s="1352"/>
      <c r="AC1138" s="1352"/>
      <c r="AD1138" s="1352"/>
      <c r="AE1138" s="1352"/>
      <c r="AF1138" s="1268"/>
      <c r="AG1138" s="1268"/>
      <c r="AH1138" s="1268"/>
      <c r="AI1138" s="1268"/>
      <c r="AJ1138" s="1268"/>
      <c r="AK1138" s="1268"/>
      <c r="AL1138" s="1268"/>
      <c r="AM1138" s="1268"/>
      <c r="AN1138" s="1268"/>
      <c r="AO1138" s="1353"/>
    </row>
    <row r="1139" spans="1:42" s="1249" customFormat="1" ht="13.8" hidden="1" x14ac:dyDescent="0.3">
      <c r="A1139" s="928" t="s">
        <v>7488</v>
      </c>
      <c r="B1139" s="928" t="s">
        <v>9478</v>
      </c>
      <c r="C1139" s="928">
        <v>8701</v>
      </c>
      <c r="D1139" s="928" t="s">
        <v>376</v>
      </c>
      <c r="E1139" s="928" t="s">
        <v>1723</v>
      </c>
      <c r="F1139" s="928"/>
      <c r="G1139" s="928" t="s">
        <v>5190</v>
      </c>
      <c r="H1139" s="928" t="s">
        <v>10521</v>
      </c>
      <c r="I1139" s="928" t="s">
        <v>11026</v>
      </c>
      <c r="J1139" s="928" t="s">
        <v>50</v>
      </c>
      <c r="K1139" s="928">
        <v>1037472514</v>
      </c>
      <c r="L1139" s="1391">
        <v>38276</v>
      </c>
      <c r="M1139" s="1307">
        <v>21</v>
      </c>
      <c r="N1139" s="1307" t="s">
        <v>51</v>
      </c>
      <c r="O1139" s="928">
        <v>3045441547</v>
      </c>
      <c r="P1139" s="928"/>
      <c r="Q1139" s="928"/>
      <c r="R1139" s="928" t="s">
        <v>380</v>
      </c>
      <c r="S1139" s="928" t="s">
        <v>54</v>
      </c>
      <c r="T1139" s="928" t="s">
        <v>9481</v>
      </c>
      <c r="U1139" s="928"/>
      <c r="V1139" s="1352"/>
      <c r="W1139" s="1352"/>
      <c r="X1139" s="1352"/>
      <c r="Y1139" s="1352"/>
      <c r="Z1139" s="1352"/>
      <c r="AA1139" s="1352"/>
      <c r="AB1139" s="1352"/>
      <c r="AC1139" s="1352"/>
      <c r="AD1139" s="1448"/>
      <c r="AE1139" s="1352"/>
      <c r="AF1139" s="1268"/>
      <c r="AG1139" s="1268"/>
      <c r="AH1139" s="1268"/>
      <c r="AI1139" s="1268"/>
      <c r="AJ1139" s="1268"/>
      <c r="AK1139" s="1268"/>
      <c r="AL1139" s="1268"/>
      <c r="AM1139" s="1268"/>
      <c r="AN1139" s="1268"/>
      <c r="AO1139" s="1452"/>
      <c r="AP1139" s="1350"/>
    </row>
    <row r="1140" spans="1:42" s="1249" customFormat="1" ht="13.8" hidden="1" x14ac:dyDescent="0.3">
      <c r="A1140" s="928" t="s">
        <v>7488</v>
      </c>
      <c r="B1140" s="928" t="s">
        <v>9478</v>
      </c>
      <c r="C1140" s="928">
        <v>8711</v>
      </c>
      <c r="D1140" s="928" t="s">
        <v>376</v>
      </c>
      <c r="E1140" s="928" t="s">
        <v>11027</v>
      </c>
      <c r="F1140" s="928"/>
      <c r="G1140" s="928" t="s">
        <v>2823</v>
      </c>
      <c r="H1140" s="928" t="s">
        <v>416</v>
      </c>
      <c r="I1140" s="928" t="s">
        <v>11028</v>
      </c>
      <c r="J1140" s="928" t="s">
        <v>431</v>
      </c>
      <c r="K1140" s="928">
        <v>1037489330</v>
      </c>
      <c r="L1140" s="1391">
        <v>45254</v>
      </c>
      <c r="M1140" s="1307">
        <v>2</v>
      </c>
      <c r="N1140" s="1307" t="s">
        <v>51</v>
      </c>
      <c r="O1140" s="928">
        <v>3045441547</v>
      </c>
      <c r="P1140" s="928"/>
      <c r="Q1140" s="928"/>
      <c r="R1140" s="928" t="s">
        <v>380</v>
      </c>
      <c r="S1140" s="928" t="s">
        <v>54</v>
      </c>
      <c r="T1140" s="928" t="s">
        <v>9481</v>
      </c>
      <c r="U1140" s="928"/>
      <c r="V1140" s="1352"/>
      <c r="W1140" s="1352"/>
      <c r="X1140" s="1352"/>
      <c r="Y1140" s="1352"/>
      <c r="Z1140" s="1352"/>
      <c r="AA1140" s="1352"/>
      <c r="AB1140" s="1352"/>
      <c r="AC1140" s="1352"/>
      <c r="AD1140" s="1448"/>
      <c r="AE1140" s="1352"/>
      <c r="AF1140" s="1268"/>
      <c r="AG1140" s="1268"/>
      <c r="AH1140" s="1268"/>
      <c r="AI1140" s="1268"/>
      <c r="AJ1140" s="1268"/>
      <c r="AK1140" s="1268"/>
      <c r="AL1140" s="1268"/>
      <c r="AM1140" s="1268"/>
      <c r="AN1140" s="1268"/>
      <c r="AO1140" s="1452"/>
      <c r="AP1140" s="1350"/>
    </row>
    <row r="1141" spans="1:42" s="1249" customFormat="1" ht="13.8" hidden="1" x14ac:dyDescent="0.3">
      <c r="A1141" s="928" t="s">
        <v>7488</v>
      </c>
      <c r="B1141" s="928" t="s">
        <v>9478</v>
      </c>
      <c r="C1141" s="928">
        <v>8712</v>
      </c>
      <c r="D1141" s="928" t="s">
        <v>376</v>
      </c>
      <c r="E1141" s="928" t="s">
        <v>11029</v>
      </c>
      <c r="F1141" s="928"/>
      <c r="G1141" s="928" t="s">
        <v>416</v>
      </c>
      <c r="H1141" s="928" t="s">
        <v>415</v>
      </c>
      <c r="I1141" s="928" t="s">
        <v>11030</v>
      </c>
      <c r="J1141" s="928" t="s">
        <v>431</v>
      </c>
      <c r="K1141" s="928">
        <v>1037487453</v>
      </c>
      <c r="L1141" s="1391">
        <v>43844</v>
      </c>
      <c r="M1141" s="1307">
        <v>5</v>
      </c>
      <c r="N1141" s="1307" t="s">
        <v>51</v>
      </c>
      <c r="O1141" s="928">
        <v>3045441547</v>
      </c>
      <c r="P1141" s="928"/>
      <c r="Q1141" s="928"/>
      <c r="R1141" s="928" t="s">
        <v>380</v>
      </c>
      <c r="S1141" s="928" t="s">
        <v>54</v>
      </c>
      <c r="T1141" s="928" t="s">
        <v>9481</v>
      </c>
      <c r="U1141" s="928"/>
      <c r="V1141" s="1352"/>
      <c r="W1141" s="1352"/>
      <c r="X1141" s="1352"/>
      <c r="Y1141" s="1352"/>
      <c r="Z1141" s="1352"/>
      <c r="AA1141" s="1352"/>
      <c r="AB1141" s="1352"/>
      <c r="AC1141" s="1352"/>
      <c r="AD1141" s="1352"/>
      <c r="AE1141" s="1352"/>
      <c r="AF1141" s="1268"/>
      <c r="AG1141" s="1268"/>
      <c r="AH1141" s="1268"/>
      <c r="AI1141" s="1268"/>
      <c r="AJ1141" s="1268"/>
      <c r="AK1141" s="1268"/>
      <c r="AL1141" s="1268"/>
      <c r="AM1141" s="1268"/>
      <c r="AN1141" s="1268"/>
      <c r="AO1141" s="1353"/>
    </row>
    <row r="1142" spans="1:42" s="1249" customFormat="1" ht="13.8" hidden="1" x14ac:dyDescent="0.3">
      <c r="A1142" s="928" t="s">
        <v>7488</v>
      </c>
      <c r="B1142" s="928" t="s">
        <v>9478</v>
      </c>
      <c r="C1142" s="928">
        <v>8721</v>
      </c>
      <c r="D1142" s="928" t="s">
        <v>376</v>
      </c>
      <c r="E1142" s="928" t="s">
        <v>384</v>
      </c>
      <c r="F1142" s="928" t="s">
        <v>1079</v>
      </c>
      <c r="G1142" s="928" t="s">
        <v>9051</v>
      </c>
      <c r="H1142" s="928" t="s">
        <v>9126</v>
      </c>
      <c r="I1142" s="928" t="s">
        <v>11031</v>
      </c>
      <c r="J1142" s="928" t="s">
        <v>390</v>
      </c>
      <c r="K1142" s="928">
        <v>1035154278</v>
      </c>
      <c r="L1142" s="1391">
        <v>39763</v>
      </c>
      <c r="M1142" s="1307">
        <v>17</v>
      </c>
      <c r="N1142" s="1307" t="s">
        <v>379</v>
      </c>
      <c r="O1142" s="928">
        <v>3045441547</v>
      </c>
      <c r="P1142" s="928"/>
      <c r="Q1142" s="928"/>
      <c r="R1142" s="928" t="s">
        <v>380</v>
      </c>
      <c r="S1142" s="928" t="s">
        <v>54</v>
      </c>
      <c r="T1142" s="928" t="s">
        <v>9481</v>
      </c>
      <c r="U1142" s="928"/>
      <c r="V1142" s="1352"/>
      <c r="W1142" s="1352"/>
      <c r="X1142" s="1352"/>
      <c r="Y1142" s="1352"/>
      <c r="Z1142" s="1352"/>
      <c r="AA1142" s="1352"/>
      <c r="AB1142" s="1352"/>
      <c r="AC1142" s="1352"/>
      <c r="AD1142" s="1448"/>
      <c r="AE1142" s="1352"/>
      <c r="AF1142" s="1268"/>
      <c r="AG1142" s="1268"/>
      <c r="AH1142" s="1268"/>
      <c r="AI1142" s="1268"/>
      <c r="AJ1142" s="1268"/>
      <c r="AK1142" s="1268"/>
      <c r="AL1142" s="1268"/>
      <c r="AM1142" s="1268"/>
      <c r="AN1142" s="1268"/>
      <c r="AO1142" s="1452"/>
      <c r="AP1142" s="1350"/>
    </row>
    <row r="1143" spans="1:42" s="1249" customFormat="1" ht="13.8" hidden="1" x14ac:dyDescent="0.3">
      <c r="A1143" s="928" t="s">
        <v>7488</v>
      </c>
      <c r="B1143" s="928" t="s">
        <v>9478</v>
      </c>
      <c r="C1143" s="928">
        <v>8731</v>
      </c>
      <c r="D1143" s="928" t="s">
        <v>376</v>
      </c>
      <c r="E1143" s="928" t="s">
        <v>62</v>
      </c>
      <c r="F1143" s="928" t="s">
        <v>567</v>
      </c>
      <c r="G1143" s="928" t="s">
        <v>3258</v>
      </c>
      <c r="H1143" s="928" t="s">
        <v>171</v>
      </c>
      <c r="I1143" s="928" t="s">
        <v>11032</v>
      </c>
      <c r="J1143" s="928" t="s">
        <v>390</v>
      </c>
      <c r="K1143" s="928">
        <v>1138081119</v>
      </c>
      <c r="L1143" s="1391">
        <v>40100</v>
      </c>
      <c r="M1143" s="1307">
        <v>16</v>
      </c>
      <c r="N1143" s="1307" t="s">
        <v>51</v>
      </c>
      <c r="O1143" s="928">
        <v>3045441547</v>
      </c>
      <c r="P1143" s="928"/>
      <c r="Q1143" s="928"/>
      <c r="R1143" s="928" t="s">
        <v>380</v>
      </c>
      <c r="S1143" s="928" t="s">
        <v>54</v>
      </c>
      <c r="T1143" s="928" t="s">
        <v>9481</v>
      </c>
      <c r="U1143" s="928"/>
      <c r="V1143" s="1352"/>
      <c r="W1143" s="1352"/>
      <c r="X1143" s="1352"/>
      <c r="Y1143" s="1352"/>
      <c r="Z1143" s="1352"/>
      <c r="AA1143" s="1352"/>
      <c r="AB1143" s="1352"/>
      <c r="AC1143" s="1352"/>
      <c r="AD1143" s="1448"/>
      <c r="AE1143" s="1352"/>
      <c r="AF1143" s="1268"/>
      <c r="AG1143" s="1268"/>
      <c r="AH1143" s="1268"/>
      <c r="AI1143" s="1268"/>
      <c r="AJ1143" s="1268"/>
      <c r="AK1143" s="1268"/>
      <c r="AL1143" s="1268"/>
      <c r="AM1143" s="1268"/>
      <c r="AN1143" s="1268"/>
      <c r="AO1143" s="1452"/>
      <c r="AP1143" s="1350"/>
    </row>
    <row r="1144" spans="1:42" s="1249" customFormat="1" ht="13.8" hidden="1" x14ac:dyDescent="0.3">
      <c r="A1144" s="928" t="s">
        <v>7488</v>
      </c>
      <c r="B1144" s="928" t="s">
        <v>9478</v>
      </c>
      <c r="C1144" s="928">
        <v>8732</v>
      </c>
      <c r="D1144" s="928" t="s">
        <v>376</v>
      </c>
      <c r="E1144" s="928" t="s">
        <v>377</v>
      </c>
      <c r="F1144" s="928" t="s">
        <v>457</v>
      </c>
      <c r="G1144" s="928" t="s">
        <v>3258</v>
      </c>
      <c r="H1144" s="928" t="s">
        <v>171</v>
      </c>
      <c r="I1144" s="928" t="s">
        <v>11033</v>
      </c>
      <c r="J1144" s="928" t="s">
        <v>390</v>
      </c>
      <c r="K1144" s="928">
        <v>1129685229</v>
      </c>
      <c r="L1144" s="1391">
        <v>41215</v>
      </c>
      <c r="M1144" s="1307">
        <v>13</v>
      </c>
      <c r="N1144" s="1307" t="s">
        <v>379</v>
      </c>
      <c r="O1144" s="928">
        <v>3045441547</v>
      </c>
      <c r="P1144" s="928"/>
      <c r="Q1144" s="928"/>
      <c r="R1144" s="928" t="s">
        <v>380</v>
      </c>
      <c r="S1144" s="928" t="s">
        <v>54</v>
      </c>
      <c r="T1144" s="928" t="s">
        <v>9481</v>
      </c>
      <c r="U1144" s="928"/>
      <c r="V1144" s="1352"/>
      <c r="W1144" s="1352"/>
      <c r="X1144" s="1352"/>
      <c r="Y1144" s="1352"/>
      <c r="Z1144" s="1352"/>
      <c r="AA1144" s="1352"/>
      <c r="AB1144" s="1352"/>
      <c r="AC1144" s="1352"/>
      <c r="AD1144" s="1352"/>
      <c r="AE1144" s="1352"/>
      <c r="AF1144" s="1268"/>
      <c r="AG1144" s="1268"/>
      <c r="AH1144" s="1268"/>
      <c r="AI1144" s="1268"/>
      <c r="AJ1144" s="1268"/>
      <c r="AK1144" s="1268"/>
      <c r="AL1144" s="1268"/>
      <c r="AM1144" s="1268"/>
      <c r="AN1144" s="1268"/>
      <c r="AO1144" s="1353"/>
    </row>
    <row r="1145" spans="1:42" s="1249" customFormat="1" ht="13.8" hidden="1" x14ac:dyDescent="0.3">
      <c r="A1145" s="928" t="s">
        <v>7488</v>
      </c>
      <c r="B1145" s="928" t="s">
        <v>9478</v>
      </c>
      <c r="C1145" s="928">
        <v>8734</v>
      </c>
      <c r="D1145" s="928" t="s">
        <v>376</v>
      </c>
      <c r="E1145" s="928" t="s">
        <v>9907</v>
      </c>
      <c r="F1145" s="928" t="s">
        <v>378</v>
      </c>
      <c r="G1145" s="928" t="s">
        <v>3258</v>
      </c>
      <c r="H1145" s="928" t="s">
        <v>171</v>
      </c>
      <c r="I1145" s="928" t="s">
        <v>11034</v>
      </c>
      <c r="J1145" s="928" t="s">
        <v>431</v>
      </c>
      <c r="K1145" s="928">
        <v>1037486992</v>
      </c>
      <c r="L1145" s="1391">
        <v>43308</v>
      </c>
      <c r="M1145" s="1307">
        <v>7</v>
      </c>
      <c r="N1145" s="1307" t="s">
        <v>379</v>
      </c>
      <c r="O1145" s="928">
        <v>3045441547</v>
      </c>
      <c r="P1145" s="928"/>
      <c r="Q1145" s="928"/>
      <c r="R1145" s="928" t="s">
        <v>380</v>
      </c>
      <c r="S1145" s="928" t="s">
        <v>54</v>
      </c>
      <c r="T1145" s="928" t="s">
        <v>9481</v>
      </c>
      <c r="U1145" s="928"/>
      <c r="V1145" s="1352"/>
      <c r="W1145" s="1352"/>
      <c r="X1145" s="1352"/>
      <c r="Y1145" s="1352"/>
      <c r="Z1145" s="1352"/>
      <c r="AA1145" s="1352"/>
      <c r="AB1145" s="1352"/>
      <c r="AC1145" s="1352"/>
      <c r="AD1145" s="1352"/>
      <c r="AE1145" s="1352"/>
      <c r="AF1145" s="1268"/>
      <c r="AG1145" s="1268"/>
      <c r="AH1145" s="1268"/>
      <c r="AI1145" s="1268"/>
      <c r="AJ1145" s="1268"/>
      <c r="AK1145" s="1268"/>
      <c r="AL1145" s="1268"/>
      <c r="AM1145" s="1268"/>
      <c r="AN1145" s="1268"/>
      <c r="AO1145" s="1353"/>
    </row>
    <row r="1146" spans="1:42" s="1249" customFormat="1" ht="13.8" hidden="1" x14ac:dyDescent="0.3">
      <c r="A1146" s="928" t="s">
        <v>7488</v>
      </c>
      <c r="B1146" s="928" t="s">
        <v>9478</v>
      </c>
      <c r="C1146" s="928">
        <v>8741</v>
      </c>
      <c r="D1146" s="928" t="s">
        <v>376</v>
      </c>
      <c r="E1146" s="928" t="s">
        <v>5900</v>
      </c>
      <c r="F1146" s="928" t="s">
        <v>378</v>
      </c>
      <c r="G1146" s="928" t="s">
        <v>415</v>
      </c>
      <c r="H1146" s="928" t="s">
        <v>206</v>
      </c>
      <c r="I1146" s="928" t="s">
        <v>11035</v>
      </c>
      <c r="J1146" s="928" t="s">
        <v>390</v>
      </c>
      <c r="K1146" s="928">
        <v>7201674</v>
      </c>
      <c r="L1146" s="1391">
        <v>42670</v>
      </c>
      <c r="M1146" s="1307">
        <v>9</v>
      </c>
      <c r="N1146" s="1307" t="s">
        <v>379</v>
      </c>
      <c r="O1146" s="928">
        <v>3244957252</v>
      </c>
      <c r="P1146" s="928"/>
      <c r="Q1146" s="928"/>
      <c r="R1146" s="928" t="s">
        <v>380</v>
      </c>
      <c r="S1146" s="928" t="s">
        <v>54</v>
      </c>
      <c r="T1146" s="928" t="s">
        <v>9743</v>
      </c>
      <c r="U1146" s="928"/>
      <c r="V1146" s="1352"/>
      <c r="W1146" s="1352"/>
      <c r="X1146" s="1352"/>
      <c r="Y1146" s="1352"/>
      <c r="Z1146" s="1352"/>
      <c r="AA1146" s="1352"/>
      <c r="AB1146" s="1352"/>
      <c r="AC1146" s="1352"/>
      <c r="AD1146" s="1448"/>
      <c r="AE1146" s="1352"/>
      <c r="AF1146" s="1268"/>
      <c r="AG1146" s="1268"/>
      <c r="AH1146" s="1268"/>
      <c r="AI1146" s="1268"/>
      <c r="AJ1146" s="1268"/>
      <c r="AK1146" s="1268"/>
      <c r="AL1146" s="1268"/>
      <c r="AM1146" s="1268"/>
      <c r="AN1146" s="1268"/>
      <c r="AO1146" s="1452"/>
      <c r="AP1146" s="1350"/>
    </row>
    <row r="1147" spans="1:42" s="1249" customFormat="1" ht="13.8" hidden="1" x14ac:dyDescent="0.3">
      <c r="A1147" s="928" t="s">
        <v>7488</v>
      </c>
      <c r="B1147" s="928" t="s">
        <v>9478</v>
      </c>
      <c r="C1147" s="928">
        <v>8742</v>
      </c>
      <c r="D1147" s="928" t="s">
        <v>376</v>
      </c>
      <c r="E1147" s="928" t="s">
        <v>2797</v>
      </c>
      <c r="F1147" s="928" t="s">
        <v>389</v>
      </c>
      <c r="G1147" s="928" t="s">
        <v>415</v>
      </c>
      <c r="H1147" s="928" t="s">
        <v>415</v>
      </c>
      <c r="I1147" s="928" t="s">
        <v>11036</v>
      </c>
      <c r="J1147" s="928" t="s">
        <v>431</v>
      </c>
      <c r="K1147" s="928">
        <v>1037489883</v>
      </c>
      <c r="L1147" s="1391">
        <v>45732</v>
      </c>
      <c r="M1147" s="1307"/>
      <c r="N1147" s="1307" t="s">
        <v>379</v>
      </c>
      <c r="O1147" s="928">
        <v>3244957252</v>
      </c>
      <c r="P1147" s="928"/>
      <c r="Q1147" s="928"/>
      <c r="R1147" s="928" t="s">
        <v>380</v>
      </c>
      <c r="S1147" s="928" t="s">
        <v>54</v>
      </c>
      <c r="T1147" s="928" t="s">
        <v>9743</v>
      </c>
      <c r="U1147" s="928"/>
      <c r="V1147" s="1352"/>
      <c r="W1147" s="1352"/>
      <c r="X1147" s="1352"/>
      <c r="Y1147" s="1352"/>
      <c r="Z1147" s="1352"/>
      <c r="AA1147" s="1352"/>
      <c r="AB1147" s="1352"/>
      <c r="AC1147" s="1352"/>
      <c r="AD1147" s="1352"/>
      <c r="AE1147" s="1352"/>
      <c r="AF1147" s="1268"/>
      <c r="AG1147" s="1268"/>
      <c r="AH1147" s="1268"/>
      <c r="AI1147" s="1268"/>
      <c r="AJ1147" s="1268"/>
      <c r="AK1147" s="1268"/>
      <c r="AL1147" s="1268"/>
      <c r="AM1147" s="1268"/>
      <c r="AN1147" s="1268"/>
      <c r="AO1147" s="1353"/>
    </row>
    <row r="1148" spans="1:42" s="1249" customFormat="1" ht="13.8" hidden="1" x14ac:dyDescent="0.3">
      <c r="A1148" s="928" t="s">
        <v>7488</v>
      </c>
      <c r="B1148" s="928" t="s">
        <v>9478</v>
      </c>
      <c r="C1148" s="928">
        <v>8751</v>
      </c>
      <c r="D1148" s="928" t="s">
        <v>376</v>
      </c>
      <c r="E1148" s="928" t="s">
        <v>5395</v>
      </c>
      <c r="F1148" s="928" t="s">
        <v>430</v>
      </c>
      <c r="G1148" s="928" t="s">
        <v>3691</v>
      </c>
      <c r="H1148" s="928"/>
      <c r="I1148" s="928" t="s">
        <v>11037</v>
      </c>
      <c r="J1148" s="928" t="s">
        <v>390</v>
      </c>
      <c r="K1148" s="928">
        <v>1129685742</v>
      </c>
      <c r="L1148" s="1391">
        <v>43375</v>
      </c>
      <c r="M1148" s="1307">
        <v>7</v>
      </c>
      <c r="N1148" s="1307" t="s">
        <v>379</v>
      </c>
      <c r="O1148" s="928">
        <v>3508841436</v>
      </c>
      <c r="P1148" s="928"/>
      <c r="Q1148" s="928"/>
      <c r="R1148" s="928" t="s">
        <v>380</v>
      </c>
      <c r="S1148" s="928" t="s">
        <v>54</v>
      </c>
      <c r="T1148" s="928" t="s">
        <v>9740</v>
      </c>
      <c r="U1148" s="928"/>
      <c r="V1148" s="1352"/>
      <c r="W1148" s="1352"/>
      <c r="X1148" s="1352"/>
      <c r="Y1148" s="1352"/>
      <c r="Z1148" s="1352"/>
      <c r="AA1148" s="1352"/>
      <c r="AB1148" s="1352"/>
      <c r="AC1148" s="1352"/>
      <c r="AD1148" s="1448"/>
      <c r="AE1148" s="1352"/>
      <c r="AF1148" s="1268"/>
      <c r="AG1148" s="1268"/>
      <c r="AH1148" s="1268"/>
      <c r="AI1148" s="1268"/>
      <c r="AJ1148" s="1268"/>
      <c r="AK1148" s="1268"/>
      <c r="AL1148" s="1268"/>
      <c r="AM1148" s="1268"/>
      <c r="AN1148" s="1268"/>
      <c r="AO1148" s="1452"/>
      <c r="AP1148" s="1350"/>
    </row>
    <row r="1149" spans="1:42" s="1249" customFormat="1" ht="13.8" hidden="1" x14ac:dyDescent="0.3">
      <c r="A1149" s="928" t="s">
        <v>7488</v>
      </c>
      <c r="B1149" s="928" t="s">
        <v>9478</v>
      </c>
      <c r="C1149" s="928">
        <v>8752</v>
      </c>
      <c r="D1149" s="928" t="s">
        <v>376</v>
      </c>
      <c r="E1149" s="928" t="s">
        <v>3606</v>
      </c>
      <c r="F1149" s="928" t="s">
        <v>454</v>
      </c>
      <c r="G1149" s="928" t="s">
        <v>1470</v>
      </c>
      <c r="H1149" s="928" t="s">
        <v>3691</v>
      </c>
      <c r="I1149" s="928" t="s">
        <v>11038</v>
      </c>
      <c r="J1149" s="928" t="s">
        <v>390</v>
      </c>
      <c r="K1149" s="928">
        <v>1037486082</v>
      </c>
      <c r="L1149" s="1391">
        <v>42800</v>
      </c>
      <c r="M1149" s="1307">
        <v>8</v>
      </c>
      <c r="N1149" s="1307" t="s">
        <v>379</v>
      </c>
      <c r="O1149" s="928">
        <v>3508841436</v>
      </c>
      <c r="P1149" s="928"/>
      <c r="Q1149" s="928"/>
      <c r="R1149" s="928" t="s">
        <v>380</v>
      </c>
      <c r="S1149" s="928" t="s">
        <v>54</v>
      </c>
      <c r="T1149" s="928" t="s">
        <v>9740</v>
      </c>
      <c r="U1149" s="928"/>
      <c r="V1149" s="1352"/>
      <c r="W1149" s="1352"/>
      <c r="X1149" s="1352"/>
      <c r="Y1149" s="1352"/>
      <c r="Z1149" s="1352"/>
      <c r="AA1149" s="1352"/>
      <c r="AB1149" s="1352"/>
      <c r="AC1149" s="1352"/>
      <c r="AD1149" s="1352"/>
      <c r="AE1149" s="1352"/>
      <c r="AF1149" s="1268"/>
      <c r="AG1149" s="1268"/>
      <c r="AH1149" s="1268"/>
      <c r="AI1149" s="1268"/>
      <c r="AJ1149" s="1268"/>
      <c r="AK1149" s="1268"/>
      <c r="AL1149" s="1268"/>
      <c r="AM1149" s="1268"/>
      <c r="AN1149" s="1268"/>
      <c r="AO1149" s="1353"/>
    </row>
    <row r="1150" spans="1:42" s="1249" customFormat="1" ht="13.8" hidden="1" x14ac:dyDescent="0.3">
      <c r="A1150" s="928" t="s">
        <v>7488</v>
      </c>
      <c r="B1150" s="928" t="s">
        <v>9478</v>
      </c>
      <c r="C1150" s="928">
        <v>8761</v>
      </c>
      <c r="D1150" s="928" t="s">
        <v>376</v>
      </c>
      <c r="E1150" s="928" t="s">
        <v>3423</v>
      </c>
      <c r="F1150" s="928" t="s">
        <v>565</v>
      </c>
      <c r="G1150" s="928" t="s">
        <v>6566</v>
      </c>
      <c r="H1150" s="928" t="s">
        <v>117</v>
      </c>
      <c r="I1150" s="928" t="s">
        <v>11039</v>
      </c>
      <c r="J1150" s="928" t="s">
        <v>50</v>
      </c>
      <c r="K1150" s="928">
        <v>1042583964</v>
      </c>
      <c r="L1150" s="1391">
        <v>38638</v>
      </c>
      <c r="M1150" s="1307">
        <v>20</v>
      </c>
      <c r="N1150" s="1307" t="s">
        <v>51</v>
      </c>
      <c r="O1150" s="928">
        <v>3504339190</v>
      </c>
      <c r="P1150" s="928"/>
      <c r="Q1150" s="928"/>
      <c r="R1150" s="928" t="s">
        <v>380</v>
      </c>
      <c r="S1150" s="928" t="s">
        <v>54</v>
      </c>
      <c r="T1150" s="928" t="s">
        <v>7477</v>
      </c>
      <c r="U1150" s="928"/>
      <c r="V1150" s="1352"/>
      <c r="W1150" s="1352"/>
      <c r="X1150" s="1352"/>
      <c r="Y1150" s="1352"/>
      <c r="Z1150" s="1352"/>
      <c r="AA1150" s="1352"/>
      <c r="AB1150" s="1352"/>
      <c r="AC1150" s="1352"/>
      <c r="AD1150" s="1448"/>
      <c r="AE1150" s="1352"/>
      <c r="AF1150" s="1268"/>
      <c r="AG1150" s="1268"/>
      <c r="AH1150" s="1268"/>
      <c r="AI1150" s="1268"/>
      <c r="AJ1150" s="1268"/>
      <c r="AK1150" s="1268"/>
      <c r="AL1150" s="1268"/>
      <c r="AM1150" s="1268"/>
      <c r="AN1150" s="1268"/>
      <c r="AO1150" s="1460"/>
      <c r="AP1150" s="1350"/>
    </row>
    <row r="1151" spans="1:42" s="1249" customFormat="1" ht="13.8" hidden="1" x14ac:dyDescent="0.3">
      <c r="A1151" s="928" t="s">
        <v>7488</v>
      </c>
      <c r="B1151" s="928" t="s">
        <v>9478</v>
      </c>
      <c r="C1151" s="928">
        <v>8762</v>
      </c>
      <c r="D1151" s="928" t="s">
        <v>376</v>
      </c>
      <c r="E1151" s="928" t="s">
        <v>11040</v>
      </c>
      <c r="F1151" s="928" t="s">
        <v>378</v>
      </c>
      <c r="G1151" s="928" t="s">
        <v>251</v>
      </c>
      <c r="H1151" s="928" t="s">
        <v>6566</v>
      </c>
      <c r="I1151" s="928" t="s">
        <v>11041</v>
      </c>
      <c r="J1151" s="928" t="s">
        <v>431</v>
      </c>
      <c r="K1151" s="928">
        <v>1037489269</v>
      </c>
      <c r="L1151" s="1391">
        <v>45130</v>
      </c>
      <c r="M1151" s="1307">
        <v>2</v>
      </c>
      <c r="N1151" s="1307" t="s">
        <v>379</v>
      </c>
      <c r="O1151" s="928">
        <v>3504339190</v>
      </c>
      <c r="P1151" s="928"/>
      <c r="Q1151" s="928"/>
      <c r="R1151" s="928" t="s">
        <v>380</v>
      </c>
      <c r="S1151" s="928" t="s">
        <v>54</v>
      </c>
      <c r="T1151" s="928" t="s">
        <v>7477</v>
      </c>
      <c r="U1151" s="928"/>
      <c r="V1151" s="1352"/>
      <c r="W1151" s="1352"/>
      <c r="X1151" s="1352"/>
      <c r="Y1151" s="1352"/>
      <c r="Z1151" s="1352"/>
      <c r="AA1151" s="1352"/>
      <c r="AB1151" s="1352"/>
      <c r="AC1151" s="1352"/>
      <c r="AD1151" s="1352"/>
      <c r="AE1151" s="1352"/>
      <c r="AF1151" s="1268"/>
      <c r="AG1151" s="1268"/>
      <c r="AH1151" s="1268"/>
      <c r="AI1151" s="1268"/>
      <c r="AJ1151" s="1268"/>
      <c r="AK1151" s="1268"/>
      <c r="AL1151" s="1268"/>
      <c r="AM1151" s="1268"/>
      <c r="AN1151" s="1268"/>
      <c r="AO1151" s="1353"/>
    </row>
    <row r="1152" spans="1:42" s="1249" customFormat="1" ht="13.8" hidden="1" x14ac:dyDescent="0.3">
      <c r="A1152" s="928" t="s">
        <v>7488</v>
      </c>
      <c r="B1152" s="928" t="s">
        <v>9478</v>
      </c>
      <c r="C1152" s="928">
        <v>8791</v>
      </c>
      <c r="D1152" s="928" t="s">
        <v>376</v>
      </c>
      <c r="E1152" s="928" t="s">
        <v>11042</v>
      </c>
      <c r="F1152" s="928"/>
      <c r="G1152" s="928" t="s">
        <v>11043</v>
      </c>
      <c r="H1152" s="928" t="s">
        <v>1619</v>
      </c>
      <c r="I1152" s="928" t="s">
        <v>11044</v>
      </c>
      <c r="J1152" s="928" t="s">
        <v>50</v>
      </c>
      <c r="K1152" s="928">
        <v>1152187782</v>
      </c>
      <c r="L1152" s="1391">
        <v>33048</v>
      </c>
      <c r="M1152" s="1307">
        <v>35</v>
      </c>
      <c r="N1152" s="1307" t="s">
        <v>379</v>
      </c>
      <c r="O1152" s="928">
        <v>3504414748</v>
      </c>
      <c r="P1152" s="928"/>
      <c r="Q1152" s="928"/>
      <c r="R1152" s="928" t="s">
        <v>380</v>
      </c>
      <c r="S1152" s="928" t="s">
        <v>54</v>
      </c>
      <c r="T1152" s="928" t="s">
        <v>7477</v>
      </c>
      <c r="U1152" s="928"/>
      <c r="V1152" s="1352"/>
      <c r="W1152" s="1352"/>
      <c r="X1152" s="1352"/>
      <c r="Y1152" s="1352"/>
      <c r="Z1152" s="1352"/>
      <c r="AA1152" s="1352"/>
      <c r="AB1152" s="1352"/>
      <c r="AC1152" s="1352"/>
      <c r="AD1152" s="1448"/>
      <c r="AE1152" s="1352"/>
      <c r="AF1152" s="1268"/>
      <c r="AG1152" s="1268"/>
      <c r="AH1152" s="1268"/>
      <c r="AI1152" s="1268"/>
      <c r="AJ1152" s="1268"/>
      <c r="AK1152" s="1268"/>
      <c r="AL1152" s="1268"/>
      <c r="AM1152" s="1268"/>
      <c r="AN1152" s="1268"/>
      <c r="AO1152" s="1452"/>
      <c r="AP1152" s="1350"/>
    </row>
    <row r="1153" spans="1:43" s="1249" customFormat="1" ht="13.8" hidden="1" x14ac:dyDescent="0.3">
      <c r="A1153" s="928" t="s">
        <v>7488</v>
      </c>
      <c r="B1153" s="928" t="s">
        <v>9478</v>
      </c>
      <c r="C1153" s="928">
        <v>8792</v>
      </c>
      <c r="D1153" s="928" t="s">
        <v>376</v>
      </c>
      <c r="E1153" s="928" t="s">
        <v>630</v>
      </c>
      <c r="F1153" s="928" t="s">
        <v>454</v>
      </c>
      <c r="G1153" s="928" t="s">
        <v>11043</v>
      </c>
      <c r="H1153" s="928" t="s">
        <v>153</v>
      </c>
      <c r="I1153" s="928" t="s">
        <v>11045</v>
      </c>
      <c r="J1153" s="928" t="s">
        <v>390</v>
      </c>
      <c r="K1153" s="928">
        <v>1025905587</v>
      </c>
      <c r="L1153" s="1391">
        <v>43034</v>
      </c>
      <c r="M1153" s="1307">
        <v>8</v>
      </c>
      <c r="N1153" s="1307" t="s">
        <v>379</v>
      </c>
      <c r="O1153" s="928">
        <v>3504414748</v>
      </c>
      <c r="P1153" s="928"/>
      <c r="Q1153" s="928"/>
      <c r="R1153" s="928" t="s">
        <v>380</v>
      </c>
      <c r="S1153" s="928" t="s">
        <v>54</v>
      </c>
      <c r="T1153" s="928" t="s">
        <v>7477</v>
      </c>
      <c r="U1153" s="928"/>
      <c r="V1153" s="1352"/>
      <c r="W1153" s="1352"/>
      <c r="X1153" s="1352"/>
      <c r="Y1153" s="1352"/>
      <c r="Z1153" s="1352"/>
      <c r="AA1153" s="1352"/>
      <c r="AB1153" s="1352"/>
      <c r="AC1153" s="1352"/>
      <c r="AD1153" s="1352"/>
      <c r="AE1153" s="1352"/>
      <c r="AF1153" s="1268"/>
      <c r="AG1153" s="1268"/>
      <c r="AH1153" s="1268"/>
      <c r="AI1153" s="1268"/>
      <c r="AJ1153" s="1268"/>
      <c r="AK1153" s="1268"/>
      <c r="AL1153" s="1268"/>
      <c r="AM1153" s="1268"/>
      <c r="AN1153" s="1268"/>
      <c r="AO1153" s="1353"/>
    </row>
    <row r="1154" spans="1:43" s="1249" customFormat="1" ht="13.8" hidden="1" x14ac:dyDescent="0.3">
      <c r="A1154" s="928" t="s">
        <v>7488</v>
      </c>
      <c r="B1154" s="928" t="s">
        <v>9478</v>
      </c>
      <c r="C1154" s="928">
        <v>8793</v>
      </c>
      <c r="D1154" s="928" t="s">
        <v>376</v>
      </c>
      <c r="E1154" s="928" t="s">
        <v>809</v>
      </c>
      <c r="F1154" s="928"/>
      <c r="G1154" s="928" t="s">
        <v>11043</v>
      </c>
      <c r="H1154" s="928" t="s">
        <v>153</v>
      </c>
      <c r="I1154" s="928" t="s">
        <v>11046</v>
      </c>
      <c r="J1154" s="928" t="s">
        <v>431</v>
      </c>
      <c r="K1154" s="928">
        <v>1129685961</v>
      </c>
      <c r="L1154" s="1391">
        <v>45057</v>
      </c>
      <c r="M1154" s="1307">
        <v>2</v>
      </c>
      <c r="N1154" s="1307" t="s">
        <v>379</v>
      </c>
      <c r="O1154" s="928">
        <v>3504414748</v>
      </c>
      <c r="P1154" s="928"/>
      <c r="Q1154" s="928"/>
      <c r="R1154" s="928" t="s">
        <v>380</v>
      </c>
      <c r="S1154" s="928" t="s">
        <v>54</v>
      </c>
      <c r="T1154" s="928" t="s">
        <v>7477</v>
      </c>
      <c r="U1154" s="928"/>
      <c r="V1154" s="1352"/>
      <c r="W1154" s="1352"/>
      <c r="X1154" s="1352"/>
      <c r="Y1154" s="1352"/>
      <c r="Z1154" s="1352"/>
      <c r="AA1154" s="1352"/>
      <c r="AB1154" s="1352"/>
      <c r="AC1154" s="1352"/>
      <c r="AD1154" s="1352"/>
      <c r="AE1154" s="1352"/>
      <c r="AF1154" s="1268"/>
      <c r="AG1154" s="1268"/>
      <c r="AH1154" s="1268"/>
      <c r="AI1154" s="1268"/>
      <c r="AJ1154" s="1268"/>
      <c r="AK1154" s="1268"/>
      <c r="AL1154" s="1268"/>
      <c r="AM1154" s="1268"/>
      <c r="AN1154" s="1268"/>
      <c r="AO1154" s="1574"/>
    </row>
    <row r="1155" spans="1:43" s="1249" customFormat="1" ht="13.8" x14ac:dyDescent="0.3">
      <c r="A1155" s="928" t="s">
        <v>7488</v>
      </c>
      <c r="B1155" s="928" t="s">
        <v>9478</v>
      </c>
      <c r="C1155" s="928">
        <v>880</v>
      </c>
      <c r="D1155" s="928" t="s">
        <v>45</v>
      </c>
      <c r="E1155" s="928" t="s">
        <v>9921</v>
      </c>
      <c r="F1155" s="928" t="s">
        <v>391</v>
      </c>
      <c r="G1155" s="928" t="s">
        <v>153</v>
      </c>
      <c r="H1155" s="928" t="s">
        <v>4799</v>
      </c>
      <c r="I1155" s="1540" t="s">
        <v>11047</v>
      </c>
      <c r="J1155" s="928" t="s">
        <v>50</v>
      </c>
      <c r="K1155" s="928">
        <v>1001504504</v>
      </c>
      <c r="L1155" s="1391">
        <v>33744</v>
      </c>
      <c r="M1155" s="1307">
        <v>33</v>
      </c>
      <c r="N1155" s="1307" t="s">
        <v>51</v>
      </c>
      <c r="O1155" s="928">
        <v>3239326167</v>
      </c>
      <c r="P1155" s="928"/>
      <c r="Q1155" s="928"/>
      <c r="R1155" s="928" t="s">
        <v>380</v>
      </c>
      <c r="S1155" s="928" t="s">
        <v>54</v>
      </c>
      <c r="T1155" s="928" t="s">
        <v>7477</v>
      </c>
      <c r="U1155" s="928"/>
      <c r="V1155" s="1352"/>
      <c r="W1155" s="1352"/>
      <c r="X1155" s="1352"/>
      <c r="Y1155" s="1456"/>
      <c r="Z1155" s="1456"/>
      <c r="AA1155" s="1456"/>
      <c r="AB1155" s="1456"/>
      <c r="AC1155" s="1456"/>
      <c r="AD1155" s="1456" t="s">
        <v>58</v>
      </c>
      <c r="AE1155" s="1456"/>
      <c r="AF1155" s="1268" t="s">
        <v>59</v>
      </c>
      <c r="AG1155" s="1268" t="s">
        <v>57</v>
      </c>
      <c r="AH1155" s="1268" t="s">
        <v>59</v>
      </c>
      <c r="AI1155" s="1268" t="s">
        <v>59</v>
      </c>
      <c r="AJ1155" s="1268" t="s">
        <v>59</v>
      </c>
      <c r="AK1155" s="1268" t="s">
        <v>59</v>
      </c>
      <c r="AL1155" s="1268" t="s">
        <v>114</v>
      </c>
      <c r="AM1155" s="1268"/>
      <c r="AN1155" s="1264"/>
      <c r="AO1155" s="1447" t="s">
        <v>61</v>
      </c>
      <c r="AP1155" s="1350"/>
      <c r="AQ1155" s="809" t="str" cm="1">
        <f t="array" ref="AQ1155">IF(AD1155="NO FAVORABLE","NO FAVORABLE",IF(SUMPRODUCT(--(TRIM(AF1155:AK1155)&lt;&gt;"SI"),--(TRIM(AF1155:AK1155)&lt;&gt;"NA"))&gt;0,"SUBSANAR","APROBADA CR"))</f>
        <v>APROBADA CR</v>
      </c>
    </row>
    <row r="1156" spans="1:43" s="1249" customFormat="1" ht="13.8" hidden="1" x14ac:dyDescent="0.3">
      <c r="A1156" s="928" t="s">
        <v>7488</v>
      </c>
      <c r="B1156" s="928" t="s">
        <v>9478</v>
      </c>
      <c r="C1156" s="928">
        <v>8801</v>
      </c>
      <c r="D1156" s="928" t="s">
        <v>376</v>
      </c>
      <c r="E1156" s="928" t="s">
        <v>1582</v>
      </c>
      <c r="F1156" s="928"/>
      <c r="G1156" s="928" t="s">
        <v>11043</v>
      </c>
      <c r="H1156" s="928" t="s">
        <v>153</v>
      </c>
      <c r="I1156" s="928" t="s">
        <v>11048</v>
      </c>
      <c r="J1156" s="928" t="s">
        <v>390</v>
      </c>
      <c r="K1156" s="928">
        <v>1025904137</v>
      </c>
      <c r="L1156" s="1391">
        <v>42674</v>
      </c>
      <c r="M1156" s="1307">
        <v>9</v>
      </c>
      <c r="N1156" s="1307" t="s">
        <v>51</v>
      </c>
      <c r="O1156" s="928">
        <v>3239326167</v>
      </c>
      <c r="P1156" s="928"/>
      <c r="Q1156" s="928"/>
      <c r="R1156" s="928" t="s">
        <v>380</v>
      </c>
      <c r="S1156" s="928" t="s">
        <v>54</v>
      </c>
      <c r="T1156" s="928" t="s">
        <v>7477</v>
      </c>
      <c r="U1156" s="928"/>
      <c r="V1156" s="1352"/>
      <c r="W1156" s="1352"/>
      <c r="X1156" s="1352"/>
      <c r="Y1156" s="1352"/>
      <c r="Z1156" s="1352"/>
      <c r="AA1156" s="1352"/>
      <c r="AB1156" s="1352"/>
      <c r="AC1156" s="1352"/>
      <c r="AD1156" s="1448"/>
      <c r="AE1156" s="1352"/>
      <c r="AF1156" s="1268"/>
      <c r="AG1156" s="1268"/>
      <c r="AH1156" s="1268"/>
      <c r="AI1156" s="1268"/>
      <c r="AJ1156" s="1268"/>
      <c r="AK1156" s="1268"/>
      <c r="AL1156" s="1268"/>
      <c r="AM1156" s="1268"/>
      <c r="AN1156" s="1268"/>
      <c r="AO1156" s="1580"/>
      <c r="AP1156" s="1562"/>
    </row>
    <row r="1157" spans="1:43" s="1249" customFormat="1" ht="13.8" hidden="1" x14ac:dyDescent="0.3">
      <c r="A1157" s="928" t="s">
        <v>7488</v>
      </c>
      <c r="B1157" s="928" t="s">
        <v>9478</v>
      </c>
      <c r="C1157" s="928">
        <v>8802</v>
      </c>
      <c r="D1157" s="928" t="s">
        <v>376</v>
      </c>
      <c r="E1157" s="928" t="s">
        <v>9921</v>
      </c>
      <c r="F1157" s="928" t="s">
        <v>391</v>
      </c>
      <c r="G1157" s="928" t="s">
        <v>153</v>
      </c>
      <c r="H1157" s="928" t="s">
        <v>4799</v>
      </c>
      <c r="I1157" s="928" t="s">
        <v>11047</v>
      </c>
      <c r="J1157" s="928" t="s">
        <v>431</v>
      </c>
      <c r="K1157" s="928">
        <v>1037488998</v>
      </c>
      <c r="L1157" s="1391">
        <v>44921</v>
      </c>
      <c r="M1157" s="1307">
        <v>3</v>
      </c>
      <c r="N1157" s="1307" t="s">
        <v>51</v>
      </c>
      <c r="O1157" s="928">
        <v>3239326167</v>
      </c>
      <c r="P1157" s="928"/>
      <c r="Q1157" s="928"/>
      <c r="R1157" s="928" t="s">
        <v>380</v>
      </c>
      <c r="S1157" s="928" t="s">
        <v>54</v>
      </c>
      <c r="T1157" s="928" t="s">
        <v>7477</v>
      </c>
      <c r="U1157" s="928"/>
      <c r="V1157" s="1352"/>
      <c r="W1157" s="1352"/>
      <c r="X1157" s="1352"/>
      <c r="Y1157" s="1352"/>
      <c r="Z1157" s="1352"/>
      <c r="AA1157" s="1352"/>
      <c r="AB1157" s="1352"/>
      <c r="AC1157" s="1352"/>
      <c r="AD1157" s="1352"/>
      <c r="AE1157" s="1352"/>
      <c r="AF1157" s="1268"/>
      <c r="AG1157" s="1268"/>
      <c r="AH1157" s="1268"/>
      <c r="AI1157" s="1268"/>
      <c r="AJ1157" s="1268"/>
      <c r="AK1157" s="1268"/>
      <c r="AL1157" s="1268"/>
      <c r="AM1157" s="1268"/>
      <c r="AN1157" s="1268"/>
      <c r="AO1157" s="1353"/>
    </row>
    <row r="1158" spans="1:43" s="1249" customFormat="1" ht="13.8" hidden="1" x14ac:dyDescent="0.3">
      <c r="A1158" s="928" t="s">
        <v>7488</v>
      </c>
      <c r="B1158" s="928" t="s">
        <v>9478</v>
      </c>
      <c r="C1158" s="928">
        <v>8811</v>
      </c>
      <c r="D1158" s="928" t="s">
        <v>376</v>
      </c>
      <c r="E1158" s="928" t="s">
        <v>2955</v>
      </c>
      <c r="F1158" s="928" t="s">
        <v>438</v>
      </c>
      <c r="G1158" s="928" t="s">
        <v>117</v>
      </c>
      <c r="H1158" s="928" t="s">
        <v>4972</v>
      </c>
      <c r="I1158" s="928" t="s">
        <v>11049</v>
      </c>
      <c r="J1158" s="928" t="s">
        <v>390</v>
      </c>
      <c r="K1158" s="928">
        <v>1037486669</v>
      </c>
      <c r="L1158" s="1391">
        <v>43150</v>
      </c>
      <c r="M1158" s="1307">
        <v>7</v>
      </c>
      <c r="N1158" s="1307" t="s">
        <v>51</v>
      </c>
      <c r="O1158" s="928">
        <v>3219544963</v>
      </c>
      <c r="P1158" s="928"/>
      <c r="Q1158" s="928"/>
      <c r="R1158" s="928" t="s">
        <v>380</v>
      </c>
      <c r="S1158" s="928" t="s">
        <v>54</v>
      </c>
      <c r="T1158" s="928" t="s">
        <v>9740</v>
      </c>
      <c r="U1158" s="928"/>
      <c r="V1158" s="1352"/>
      <c r="W1158" s="1352"/>
      <c r="X1158" s="1352"/>
      <c r="Y1158" s="1352"/>
      <c r="Z1158" s="1352"/>
      <c r="AA1158" s="1352"/>
      <c r="AB1158" s="1352"/>
      <c r="AC1158" s="1352"/>
      <c r="AD1158" s="1448"/>
      <c r="AE1158" s="1352"/>
      <c r="AF1158" s="1268"/>
      <c r="AG1158" s="1268"/>
      <c r="AH1158" s="1268"/>
      <c r="AI1158" s="1268"/>
      <c r="AJ1158" s="1268"/>
      <c r="AK1158" s="1268"/>
      <c r="AL1158" s="1268"/>
      <c r="AM1158" s="1268"/>
      <c r="AN1158" s="1268"/>
      <c r="AO1158" s="1460"/>
      <c r="AP1158" s="1350"/>
    </row>
    <row r="1159" spans="1:43" s="1249" customFormat="1" ht="13.8" hidden="1" x14ac:dyDescent="0.3">
      <c r="A1159" s="928" t="s">
        <v>7488</v>
      </c>
      <c r="B1159" s="928" t="s">
        <v>9478</v>
      </c>
      <c r="C1159" s="928">
        <v>8812</v>
      </c>
      <c r="D1159" s="928" t="s">
        <v>376</v>
      </c>
      <c r="E1159" s="928" t="s">
        <v>11050</v>
      </c>
      <c r="F1159" s="928" t="s">
        <v>1491</v>
      </c>
      <c r="G1159" s="928" t="s">
        <v>3615</v>
      </c>
      <c r="H1159" s="928" t="s">
        <v>520</v>
      </c>
      <c r="I1159" s="928" t="s">
        <v>11051</v>
      </c>
      <c r="J1159" s="928" t="s">
        <v>50</v>
      </c>
      <c r="K1159" s="928">
        <v>7377891</v>
      </c>
      <c r="L1159" s="1391">
        <v>24545</v>
      </c>
      <c r="M1159" s="1307">
        <v>58</v>
      </c>
      <c r="N1159" s="1307" t="s">
        <v>379</v>
      </c>
      <c r="O1159" s="928">
        <v>3219544963</v>
      </c>
      <c r="P1159" s="928"/>
      <c r="Q1159" s="928"/>
      <c r="R1159" s="928" t="s">
        <v>380</v>
      </c>
      <c r="S1159" s="928" t="s">
        <v>54</v>
      </c>
      <c r="T1159" s="928" t="s">
        <v>9740</v>
      </c>
      <c r="U1159" s="928"/>
      <c r="V1159" s="1352"/>
      <c r="W1159" s="1352"/>
      <c r="X1159" s="1352"/>
      <c r="Y1159" s="1352"/>
      <c r="Z1159" s="1352"/>
      <c r="AA1159" s="1352"/>
      <c r="AB1159" s="1352"/>
      <c r="AC1159" s="1352"/>
      <c r="AD1159" s="1352"/>
      <c r="AE1159" s="1352"/>
      <c r="AF1159" s="1268"/>
      <c r="AG1159" s="1268"/>
      <c r="AH1159" s="1268"/>
      <c r="AI1159" s="1268"/>
      <c r="AJ1159" s="1268"/>
      <c r="AK1159" s="1268"/>
      <c r="AL1159" s="1268"/>
      <c r="AM1159" s="1268"/>
      <c r="AN1159" s="1268"/>
      <c r="AO1159" s="1353"/>
    </row>
    <row r="1160" spans="1:43" s="1249" customFormat="1" ht="13.8" hidden="1" x14ac:dyDescent="0.3">
      <c r="A1160" s="928" t="s">
        <v>7488</v>
      </c>
      <c r="B1160" s="928" t="s">
        <v>9478</v>
      </c>
      <c r="C1160" s="928">
        <v>8861</v>
      </c>
      <c r="D1160" s="928" t="s">
        <v>376</v>
      </c>
      <c r="E1160" s="928" t="s">
        <v>388</v>
      </c>
      <c r="F1160" s="928" t="s">
        <v>794</v>
      </c>
      <c r="G1160" s="928" t="s">
        <v>415</v>
      </c>
      <c r="H1160" s="928" t="s">
        <v>597</v>
      </c>
      <c r="I1160" s="928" t="s">
        <v>11052</v>
      </c>
      <c r="J1160" s="928" t="s">
        <v>431</v>
      </c>
      <c r="K1160" s="928">
        <v>1073257932</v>
      </c>
      <c r="L1160" s="1391">
        <v>43983</v>
      </c>
      <c r="M1160" s="1307">
        <v>5</v>
      </c>
      <c r="N1160" s="1307" t="s">
        <v>379</v>
      </c>
      <c r="O1160" s="928">
        <v>3026882637</v>
      </c>
      <c r="P1160" s="928"/>
      <c r="Q1160" s="928"/>
      <c r="R1160" s="928" t="s">
        <v>380</v>
      </c>
      <c r="S1160" s="928" t="s">
        <v>54</v>
      </c>
      <c r="T1160" s="928" t="s">
        <v>7477</v>
      </c>
      <c r="U1160" s="928"/>
      <c r="V1160" s="1352"/>
      <c r="W1160" s="1352"/>
      <c r="X1160" s="1352"/>
      <c r="Y1160" s="1352"/>
      <c r="Z1160" s="1352"/>
      <c r="AA1160" s="1352"/>
      <c r="AB1160" s="1352"/>
      <c r="AC1160" s="1352"/>
      <c r="AD1160" s="1448"/>
      <c r="AE1160" s="1352"/>
      <c r="AF1160" s="1268"/>
      <c r="AG1160" s="1268"/>
      <c r="AH1160" s="1268"/>
      <c r="AI1160" s="1268"/>
      <c r="AJ1160" s="1268"/>
      <c r="AK1160" s="1268"/>
      <c r="AL1160" s="1268"/>
      <c r="AM1160" s="1268"/>
      <c r="AN1160" s="1268"/>
      <c r="AO1160" s="1452"/>
      <c r="AP1160" s="1350"/>
    </row>
    <row r="1161" spans="1:43" s="1249" customFormat="1" ht="13.8" hidden="1" x14ac:dyDescent="0.3">
      <c r="A1161" s="928" t="s">
        <v>7488</v>
      </c>
      <c r="B1161" s="928" t="s">
        <v>9478</v>
      </c>
      <c r="C1161" s="928">
        <v>8911</v>
      </c>
      <c r="D1161" s="928" t="s">
        <v>376</v>
      </c>
      <c r="E1161" s="928" t="s">
        <v>938</v>
      </c>
      <c r="F1161" s="928"/>
      <c r="G1161" s="928" t="s">
        <v>686</v>
      </c>
      <c r="H1161" s="928" t="s">
        <v>9466</v>
      </c>
      <c r="I1161" s="928" t="s">
        <v>11053</v>
      </c>
      <c r="J1161" s="928" t="s">
        <v>431</v>
      </c>
      <c r="K1161" s="928">
        <v>1129686018</v>
      </c>
      <c r="L1161" s="1391">
        <v>45155</v>
      </c>
      <c r="M1161" s="1307">
        <v>2</v>
      </c>
      <c r="N1161" s="1307" t="s">
        <v>51</v>
      </c>
      <c r="O1161" s="928">
        <v>3237357289</v>
      </c>
      <c r="P1161" s="928"/>
      <c r="Q1161" s="928"/>
      <c r="R1161" s="928" t="s">
        <v>380</v>
      </c>
      <c r="S1161" s="928" t="s">
        <v>54</v>
      </c>
      <c r="T1161" s="928" t="s">
        <v>9985</v>
      </c>
      <c r="U1161" s="928"/>
      <c r="V1161" s="1352"/>
      <c r="W1161" s="1352"/>
      <c r="X1161" s="1352"/>
      <c r="Y1161" s="1352"/>
      <c r="Z1161" s="1352"/>
      <c r="AA1161" s="1352"/>
      <c r="AB1161" s="1352"/>
      <c r="AC1161" s="1352"/>
      <c r="AD1161" s="1448"/>
      <c r="AE1161" s="1352"/>
      <c r="AF1161" s="1268"/>
      <c r="AG1161" s="1268"/>
      <c r="AH1161" s="1268"/>
      <c r="AI1161" s="1268"/>
      <c r="AJ1161" s="1268"/>
      <c r="AK1161" s="1268"/>
      <c r="AL1161" s="1268"/>
      <c r="AM1161" s="1268"/>
      <c r="AN1161" s="1268"/>
      <c r="AO1161" s="1460"/>
      <c r="AP1161" s="1350"/>
    </row>
    <row r="1162" spans="1:43" s="1249" customFormat="1" ht="13.8" hidden="1" x14ac:dyDescent="0.3">
      <c r="A1162" s="928" t="s">
        <v>7488</v>
      </c>
      <c r="B1162" s="928" t="s">
        <v>9478</v>
      </c>
      <c r="C1162" s="928">
        <v>8931</v>
      </c>
      <c r="D1162" s="928" t="s">
        <v>376</v>
      </c>
      <c r="E1162" s="928" t="s">
        <v>10640</v>
      </c>
      <c r="F1162" s="928"/>
      <c r="G1162" s="928" t="s">
        <v>2330</v>
      </c>
      <c r="H1162" s="928" t="s">
        <v>117</v>
      </c>
      <c r="I1162" s="928" t="s">
        <v>11054</v>
      </c>
      <c r="J1162" s="928" t="s">
        <v>50</v>
      </c>
      <c r="K1162" s="928">
        <v>70524216</v>
      </c>
      <c r="L1162" s="1391">
        <v>25277</v>
      </c>
      <c r="M1162" s="1307">
        <v>56</v>
      </c>
      <c r="N1162" s="1307" t="s">
        <v>379</v>
      </c>
      <c r="O1162" s="928">
        <v>3026100449</v>
      </c>
      <c r="P1162" s="928"/>
      <c r="Q1162" s="928"/>
      <c r="R1162" s="928" t="s">
        <v>380</v>
      </c>
      <c r="S1162" s="928" t="s">
        <v>54</v>
      </c>
      <c r="T1162" s="928" t="s">
        <v>9985</v>
      </c>
      <c r="U1162" s="928"/>
      <c r="V1162" s="1352"/>
      <c r="W1162" s="1352"/>
      <c r="X1162" s="1352"/>
      <c r="Y1162" s="1352"/>
      <c r="Z1162" s="1352"/>
      <c r="AA1162" s="1352"/>
      <c r="AB1162" s="1352"/>
      <c r="AC1162" s="1352"/>
      <c r="AD1162" s="1448"/>
      <c r="AE1162" s="1352"/>
      <c r="AF1162" s="1268"/>
      <c r="AG1162" s="1268"/>
      <c r="AH1162" s="1268"/>
      <c r="AI1162" s="1268"/>
      <c r="AJ1162" s="1268"/>
      <c r="AK1162" s="1268"/>
      <c r="AL1162" s="1268"/>
      <c r="AM1162" s="1268"/>
      <c r="AN1162" s="1268"/>
      <c r="AO1162" s="1452"/>
      <c r="AP1162" s="1350"/>
    </row>
    <row r="1163" spans="1:43" s="1249" customFormat="1" ht="13.8" hidden="1" x14ac:dyDescent="0.3">
      <c r="A1163" s="928" t="s">
        <v>7488</v>
      </c>
      <c r="B1163" s="928" t="s">
        <v>9478</v>
      </c>
      <c r="C1163" s="928">
        <v>8932</v>
      </c>
      <c r="D1163" s="928" t="s">
        <v>376</v>
      </c>
      <c r="E1163" s="928" t="s">
        <v>1553</v>
      </c>
      <c r="F1163" s="928"/>
      <c r="G1163" s="928" t="s">
        <v>2330</v>
      </c>
      <c r="H1163" s="928" t="s">
        <v>2753</v>
      </c>
      <c r="I1163" s="928" t="s">
        <v>11055</v>
      </c>
      <c r="J1163" s="928" t="s">
        <v>50</v>
      </c>
      <c r="K1163" s="928">
        <v>1037471896</v>
      </c>
      <c r="L1163" s="1391">
        <v>39004</v>
      </c>
      <c r="M1163" s="1307">
        <v>19</v>
      </c>
      <c r="N1163" s="1307" t="s">
        <v>379</v>
      </c>
      <c r="O1163" s="928">
        <v>3026100449</v>
      </c>
      <c r="P1163" s="928"/>
      <c r="Q1163" s="928"/>
      <c r="R1163" s="928" t="s">
        <v>380</v>
      </c>
      <c r="S1163" s="928" t="s">
        <v>54</v>
      </c>
      <c r="T1163" s="928" t="s">
        <v>9985</v>
      </c>
      <c r="U1163" s="928"/>
      <c r="V1163" s="1352"/>
      <c r="W1163" s="1352"/>
      <c r="X1163" s="1352"/>
      <c r="Y1163" s="1352"/>
      <c r="Z1163" s="1352"/>
      <c r="AA1163" s="1352"/>
      <c r="AB1163" s="1352"/>
      <c r="AC1163" s="1352"/>
      <c r="AD1163" s="1352"/>
      <c r="AE1163" s="1352"/>
      <c r="AF1163" s="1268"/>
      <c r="AG1163" s="1268"/>
      <c r="AH1163" s="1268"/>
      <c r="AI1163" s="1268"/>
      <c r="AJ1163" s="1268"/>
      <c r="AK1163" s="1268"/>
      <c r="AL1163" s="1268"/>
      <c r="AM1163" s="1268"/>
      <c r="AN1163" s="1268"/>
      <c r="AO1163" s="1353"/>
    </row>
    <row r="1164" spans="1:43" s="1249" customFormat="1" ht="13.8" hidden="1" x14ac:dyDescent="0.3">
      <c r="A1164" s="928" t="s">
        <v>7488</v>
      </c>
      <c r="B1164" s="928" t="s">
        <v>9478</v>
      </c>
      <c r="C1164" s="928">
        <v>8941</v>
      </c>
      <c r="D1164" s="928" t="s">
        <v>376</v>
      </c>
      <c r="E1164" s="928" t="s">
        <v>1540</v>
      </c>
      <c r="F1164" s="928" t="s">
        <v>430</v>
      </c>
      <c r="G1164" s="928" t="s">
        <v>1898</v>
      </c>
      <c r="H1164" s="928" t="s">
        <v>102</v>
      </c>
      <c r="I1164" s="928" t="s">
        <v>11056</v>
      </c>
      <c r="J1164" s="928" t="s">
        <v>431</v>
      </c>
      <c r="K1164" s="928">
        <v>1023553276</v>
      </c>
      <c r="L1164" s="1391">
        <v>43640</v>
      </c>
      <c r="M1164" s="1307">
        <v>6</v>
      </c>
      <c r="N1164" s="1307" t="s">
        <v>379</v>
      </c>
      <c r="O1164" s="928">
        <v>3237457750</v>
      </c>
      <c r="P1164" s="928"/>
      <c r="Q1164" s="928"/>
      <c r="R1164" s="928" t="s">
        <v>380</v>
      </c>
      <c r="S1164" s="928" t="s">
        <v>54</v>
      </c>
      <c r="T1164" s="928" t="s">
        <v>9985</v>
      </c>
      <c r="U1164" s="928"/>
      <c r="V1164" s="1352"/>
      <c r="W1164" s="1352"/>
      <c r="X1164" s="1352"/>
      <c r="Y1164" s="1352"/>
      <c r="Z1164" s="1352"/>
      <c r="AA1164" s="1352"/>
      <c r="AB1164" s="1352"/>
      <c r="AC1164" s="1352"/>
      <c r="AD1164" s="1448"/>
      <c r="AE1164" s="1352"/>
      <c r="AF1164" s="1268"/>
      <c r="AG1164" s="1268"/>
      <c r="AH1164" s="1268"/>
      <c r="AI1164" s="1268"/>
      <c r="AJ1164" s="1268"/>
      <c r="AK1164" s="1268"/>
      <c r="AL1164" s="1268"/>
      <c r="AM1164" s="1268"/>
      <c r="AN1164" s="1268"/>
      <c r="AO1164" s="1452"/>
      <c r="AP1164" s="1350"/>
    </row>
    <row r="1165" spans="1:43" s="1249" customFormat="1" ht="13.8" hidden="1" x14ac:dyDescent="0.3">
      <c r="A1165" s="928" t="s">
        <v>7488</v>
      </c>
      <c r="B1165" s="928" t="s">
        <v>9478</v>
      </c>
      <c r="C1165" s="928">
        <v>8942</v>
      </c>
      <c r="D1165" s="928" t="s">
        <v>376</v>
      </c>
      <c r="E1165" s="928" t="s">
        <v>9911</v>
      </c>
      <c r="F1165" s="928"/>
      <c r="G1165" s="928" t="s">
        <v>1898</v>
      </c>
      <c r="H1165" s="928" t="s">
        <v>102</v>
      </c>
      <c r="I1165" s="928" t="s">
        <v>11057</v>
      </c>
      <c r="J1165" s="928" t="s">
        <v>431</v>
      </c>
      <c r="K1165" s="928">
        <v>1037488851</v>
      </c>
      <c r="L1165" s="1391">
        <v>44827</v>
      </c>
      <c r="M1165" s="1307">
        <v>3</v>
      </c>
      <c r="N1165" s="1307" t="s">
        <v>51</v>
      </c>
      <c r="O1165" s="928">
        <v>3237457750</v>
      </c>
      <c r="P1165" s="928"/>
      <c r="Q1165" s="928"/>
      <c r="R1165" s="928" t="s">
        <v>380</v>
      </c>
      <c r="S1165" s="928" t="s">
        <v>54</v>
      </c>
      <c r="T1165" s="928" t="s">
        <v>9985</v>
      </c>
      <c r="U1165" s="928"/>
      <c r="V1165" s="1352"/>
      <c r="W1165" s="1352"/>
      <c r="X1165" s="1352"/>
      <c r="Y1165" s="1352"/>
      <c r="Z1165" s="1352"/>
      <c r="AA1165" s="1352"/>
      <c r="AB1165" s="1352"/>
      <c r="AC1165" s="1352"/>
      <c r="AD1165" s="1352"/>
      <c r="AE1165" s="1352"/>
      <c r="AF1165" s="1268"/>
      <c r="AG1165" s="1268"/>
      <c r="AH1165" s="1268"/>
      <c r="AI1165" s="1268"/>
      <c r="AJ1165" s="1268"/>
      <c r="AK1165" s="1268"/>
      <c r="AL1165" s="1268"/>
      <c r="AM1165" s="1268"/>
      <c r="AN1165" s="1268"/>
      <c r="AO1165" s="1353"/>
    </row>
    <row r="1166" spans="1:43" s="1249" customFormat="1" ht="13.8" hidden="1" x14ac:dyDescent="0.3">
      <c r="A1166" s="928" t="s">
        <v>7488</v>
      </c>
      <c r="B1166" s="928" t="s">
        <v>9478</v>
      </c>
      <c r="C1166" s="928">
        <v>8951</v>
      </c>
      <c r="D1166" s="928" t="s">
        <v>376</v>
      </c>
      <c r="E1166" s="928" t="s">
        <v>659</v>
      </c>
      <c r="F1166" s="928"/>
      <c r="G1166" s="928" t="s">
        <v>4799</v>
      </c>
      <c r="H1166" s="928" t="s">
        <v>400</v>
      </c>
      <c r="I1166" s="928" t="s">
        <v>11058</v>
      </c>
      <c r="J1166" s="928" t="s">
        <v>431</v>
      </c>
      <c r="K1166" s="928">
        <v>1040384143</v>
      </c>
      <c r="L1166" s="1391">
        <v>43617</v>
      </c>
      <c r="M1166" s="1307">
        <v>6</v>
      </c>
      <c r="N1166" s="1307" t="s">
        <v>379</v>
      </c>
      <c r="O1166" s="928">
        <v>3106383652</v>
      </c>
      <c r="P1166" s="928"/>
      <c r="Q1166" s="928"/>
      <c r="R1166" s="928" t="s">
        <v>380</v>
      </c>
      <c r="S1166" s="928" t="s">
        <v>54</v>
      </c>
      <c r="T1166" s="928" t="s">
        <v>9985</v>
      </c>
      <c r="U1166" s="928"/>
      <c r="V1166" s="1352"/>
      <c r="W1166" s="1352"/>
      <c r="X1166" s="1352"/>
      <c r="Y1166" s="1352"/>
      <c r="Z1166" s="1352"/>
      <c r="AA1166" s="1352"/>
      <c r="AB1166" s="1352"/>
      <c r="AC1166" s="1352"/>
      <c r="AD1166" s="1448"/>
      <c r="AE1166" s="1352"/>
      <c r="AF1166" s="1268"/>
      <c r="AG1166" s="1268"/>
      <c r="AH1166" s="1268"/>
      <c r="AI1166" s="1268"/>
      <c r="AJ1166" s="1268"/>
      <c r="AK1166" s="1268"/>
      <c r="AL1166" s="1268"/>
      <c r="AM1166" s="1268"/>
      <c r="AN1166" s="1268"/>
      <c r="AO1166" s="1452"/>
      <c r="AP1166" s="1350"/>
    </row>
    <row r="1167" spans="1:43" s="1249" customFormat="1" ht="13.8" hidden="1" x14ac:dyDescent="0.3">
      <c r="A1167" s="928" t="s">
        <v>7488</v>
      </c>
      <c r="B1167" s="928" t="s">
        <v>9478</v>
      </c>
      <c r="C1167" s="928">
        <v>8952</v>
      </c>
      <c r="D1167" s="928" t="s">
        <v>376</v>
      </c>
      <c r="E1167" s="928" t="s">
        <v>1649</v>
      </c>
      <c r="F1167" s="928" t="s">
        <v>378</v>
      </c>
      <c r="G1167" s="928" t="s">
        <v>3615</v>
      </c>
      <c r="H1167" s="928" t="s">
        <v>400</v>
      </c>
      <c r="I1167" s="928" t="s">
        <v>11059</v>
      </c>
      <c r="J1167" s="928" t="s">
        <v>431</v>
      </c>
      <c r="K1167" s="928">
        <v>1037488339</v>
      </c>
      <c r="L1167" s="1391">
        <v>44856</v>
      </c>
      <c r="M1167" s="1307">
        <v>3</v>
      </c>
      <c r="N1167" s="1307" t="s">
        <v>51</v>
      </c>
      <c r="O1167" s="928">
        <v>3106383652</v>
      </c>
      <c r="P1167" s="928"/>
      <c r="Q1167" s="928"/>
      <c r="R1167" s="928" t="s">
        <v>380</v>
      </c>
      <c r="S1167" s="928" t="s">
        <v>54</v>
      </c>
      <c r="T1167" s="928" t="s">
        <v>9985</v>
      </c>
      <c r="U1167" s="928"/>
      <c r="V1167" s="1352"/>
      <c r="W1167" s="1352"/>
      <c r="X1167" s="1352"/>
      <c r="Y1167" s="1352"/>
      <c r="Z1167" s="1352"/>
      <c r="AA1167" s="1352"/>
      <c r="AB1167" s="1352"/>
      <c r="AC1167" s="1352"/>
      <c r="AD1167" s="1352"/>
      <c r="AE1167" s="1352"/>
      <c r="AF1167" s="1268"/>
      <c r="AG1167" s="1268"/>
      <c r="AH1167" s="1268"/>
      <c r="AI1167" s="1268"/>
      <c r="AJ1167" s="1268"/>
      <c r="AK1167" s="1268"/>
      <c r="AL1167" s="1268"/>
      <c r="AM1167" s="1268"/>
      <c r="AN1167" s="1268"/>
      <c r="AO1167" s="1353"/>
    </row>
    <row r="1168" spans="1:43" s="1249" customFormat="1" ht="13.8" hidden="1" x14ac:dyDescent="0.3">
      <c r="A1168" s="928" t="s">
        <v>7488</v>
      </c>
      <c r="B1168" s="928" t="s">
        <v>9478</v>
      </c>
      <c r="C1168" s="928">
        <v>8961</v>
      </c>
      <c r="D1168" s="928" t="s">
        <v>376</v>
      </c>
      <c r="E1168" s="928" t="s">
        <v>11060</v>
      </c>
      <c r="F1168" s="928"/>
      <c r="G1168" s="928" t="s">
        <v>416</v>
      </c>
      <c r="H1168" s="928" t="s">
        <v>6624</v>
      </c>
      <c r="I1168" s="928" t="s">
        <v>11061</v>
      </c>
      <c r="J1168" s="928" t="s">
        <v>390</v>
      </c>
      <c r="K1168" s="928">
        <v>1037483571</v>
      </c>
      <c r="L1168" s="1391">
        <v>41332</v>
      </c>
      <c r="M1168" s="1307">
        <v>12</v>
      </c>
      <c r="N1168" s="1307" t="s">
        <v>51</v>
      </c>
      <c r="O1168" s="928">
        <v>3505557033</v>
      </c>
      <c r="P1168" s="928"/>
      <c r="Q1168" s="928"/>
      <c r="R1168" s="928" t="s">
        <v>380</v>
      </c>
      <c r="S1168" s="928" t="s">
        <v>54</v>
      </c>
      <c r="T1168" s="928" t="s">
        <v>9740</v>
      </c>
      <c r="U1168" s="928"/>
      <c r="V1168" s="1352"/>
      <c r="W1168" s="1352"/>
      <c r="X1168" s="1352"/>
      <c r="Y1168" s="1352"/>
      <c r="Z1168" s="1352"/>
      <c r="AA1168" s="1352"/>
      <c r="AB1168" s="1352"/>
      <c r="AC1168" s="1352"/>
      <c r="AD1168" s="1448"/>
      <c r="AE1168" s="1352"/>
      <c r="AF1168" s="1268"/>
      <c r="AG1168" s="1268"/>
      <c r="AH1168" s="1268"/>
      <c r="AI1168" s="1268"/>
      <c r="AJ1168" s="1268"/>
      <c r="AK1168" s="1268"/>
      <c r="AL1168" s="1268"/>
      <c r="AM1168" s="1268"/>
      <c r="AN1168" s="1268"/>
      <c r="AO1168" s="1452"/>
      <c r="AP1168" s="1350"/>
    </row>
    <row r="1169" spans="1:43" s="1249" customFormat="1" ht="13.8" hidden="1" x14ac:dyDescent="0.3">
      <c r="A1169" s="928" t="s">
        <v>7488</v>
      </c>
      <c r="B1169" s="928" t="s">
        <v>9478</v>
      </c>
      <c r="C1169" s="928">
        <v>8962</v>
      </c>
      <c r="D1169" s="928" t="s">
        <v>376</v>
      </c>
      <c r="E1169" s="928" t="s">
        <v>6734</v>
      </c>
      <c r="F1169" s="928" t="s">
        <v>1556</v>
      </c>
      <c r="G1169" s="928" t="s">
        <v>4761</v>
      </c>
      <c r="H1169" s="928" t="s">
        <v>6624</v>
      </c>
      <c r="I1169" s="928" t="s">
        <v>11062</v>
      </c>
      <c r="J1169" s="928" t="s">
        <v>390</v>
      </c>
      <c r="K1169" s="928">
        <v>1037485895</v>
      </c>
      <c r="L1169" s="1391">
        <v>41967</v>
      </c>
      <c r="M1169" s="1307">
        <v>11</v>
      </c>
      <c r="N1169" s="1307" t="s">
        <v>379</v>
      </c>
      <c r="O1169" s="928">
        <v>3505557033</v>
      </c>
      <c r="P1169" s="928"/>
      <c r="Q1169" s="928"/>
      <c r="R1169" s="928" t="s">
        <v>380</v>
      </c>
      <c r="S1169" s="928" t="s">
        <v>54</v>
      </c>
      <c r="T1169" s="928" t="s">
        <v>9740</v>
      </c>
      <c r="U1169" s="928"/>
      <c r="V1169" s="1352"/>
      <c r="W1169" s="1352"/>
      <c r="X1169" s="1352"/>
      <c r="Y1169" s="1352"/>
      <c r="Z1169" s="1352"/>
      <c r="AA1169" s="1352"/>
      <c r="AB1169" s="1352"/>
      <c r="AC1169" s="1352"/>
      <c r="AD1169" s="1352"/>
      <c r="AE1169" s="1352"/>
      <c r="AF1169" s="1268"/>
      <c r="AG1169" s="1268"/>
      <c r="AH1169" s="1268"/>
      <c r="AI1169" s="1268"/>
      <c r="AJ1169" s="1268"/>
      <c r="AK1169" s="1268"/>
      <c r="AL1169" s="1268"/>
      <c r="AM1169" s="1268"/>
      <c r="AN1169" s="1268"/>
      <c r="AO1169" s="1353"/>
    </row>
    <row r="1170" spans="1:43" s="1249" customFormat="1" ht="13.8" hidden="1" x14ac:dyDescent="0.3">
      <c r="A1170" s="928" t="s">
        <v>7488</v>
      </c>
      <c r="B1170" s="928" t="s">
        <v>9478</v>
      </c>
      <c r="C1170" s="928">
        <v>8963</v>
      </c>
      <c r="D1170" s="928" t="s">
        <v>376</v>
      </c>
      <c r="E1170" s="928" t="s">
        <v>938</v>
      </c>
      <c r="F1170" s="928"/>
      <c r="G1170" s="928" t="s">
        <v>1619</v>
      </c>
      <c r="H1170" s="928" t="s">
        <v>6624</v>
      </c>
      <c r="I1170" s="928" t="s">
        <v>11063</v>
      </c>
      <c r="J1170" s="928" t="s">
        <v>431</v>
      </c>
      <c r="K1170" s="928">
        <v>1037489360</v>
      </c>
      <c r="L1170" s="1391">
        <v>45277</v>
      </c>
      <c r="M1170" s="1307">
        <v>2</v>
      </c>
      <c r="N1170" s="1307" t="s">
        <v>51</v>
      </c>
      <c r="O1170" s="928">
        <v>3505557033</v>
      </c>
      <c r="P1170" s="928"/>
      <c r="Q1170" s="928"/>
      <c r="R1170" s="928" t="s">
        <v>380</v>
      </c>
      <c r="S1170" s="928" t="s">
        <v>54</v>
      </c>
      <c r="T1170" s="928" t="s">
        <v>9740</v>
      </c>
      <c r="U1170" s="928"/>
      <c r="V1170" s="1352"/>
      <c r="W1170" s="1352"/>
      <c r="X1170" s="1352"/>
      <c r="Y1170" s="1352"/>
      <c r="Z1170" s="1352"/>
      <c r="AA1170" s="1352"/>
      <c r="AB1170" s="1352"/>
      <c r="AC1170" s="1352"/>
      <c r="AD1170" s="1352"/>
      <c r="AE1170" s="1352"/>
      <c r="AF1170" s="1268"/>
      <c r="AG1170" s="1268"/>
      <c r="AH1170" s="1268"/>
      <c r="AI1170" s="1268"/>
      <c r="AJ1170" s="1268"/>
      <c r="AK1170" s="1268"/>
      <c r="AL1170" s="1268"/>
      <c r="AM1170" s="1268"/>
      <c r="AN1170" s="1268"/>
      <c r="AO1170" s="1353"/>
    </row>
    <row r="1171" spans="1:43" s="1249" customFormat="1" ht="13.8" hidden="1" x14ac:dyDescent="0.3">
      <c r="A1171" s="928" t="s">
        <v>7488</v>
      </c>
      <c r="B1171" s="928" t="s">
        <v>9478</v>
      </c>
      <c r="C1171" s="928">
        <v>8991</v>
      </c>
      <c r="D1171" s="928" t="s">
        <v>376</v>
      </c>
      <c r="E1171" s="928" t="s">
        <v>914</v>
      </c>
      <c r="F1171" s="928" t="s">
        <v>424</v>
      </c>
      <c r="G1171" s="928" t="s">
        <v>553</v>
      </c>
      <c r="H1171" s="928" t="s">
        <v>831</v>
      </c>
      <c r="I1171" s="928" t="s">
        <v>11064</v>
      </c>
      <c r="J1171" s="928" t="s">
        <v>390</v>
      </c>
      <c r="K1171" s="928">
        <v>1148146262</v>
      </c>
      <c r="L1171" s="1391">
        <v>42821</v>
      </c>
      <c r="M1171" s="1307">
        <v>8</v>
      </c>
      <c r="N1171" s="1307" t="s">
        <v>379</v>
      </c>
      <c r="O1171" s="928">
        <v>3108010879</v>
      </c>
      <c r="P1171" s="928"/>
      <c r="Q1171" s="928"/>
      <c r="R1171" s="928" t="s">
        <v>380</v>
      </c>
      <c r="S1171" s="928" t="s">
        <v>54</v>
      </c>
      <c r="T1171" s="928" t="s">
        <v>2174</v>
      </c>
      <c r="U1171" s="928"/>
      <c r="V1171" s="1352"/>
      <c r="W1171" s="1352"/>
      <c r="X1171" s="1352"/>
      <c r="Y1171" s="1352"/>
      <c r="Z1171" s="1352"/>
      <c r="AA1171" s="1352"/>
      <c r="AB1171" s="1352"/>
      <c r="AC1171" s="1352"/>
      <c r="AD1171" s="1448"/>
      <c r="AE1171" s="1352"/>
      <c r="AF1171" s="1268"/>
      <c r="AG1171" s="1268"/>
      <c r="AH1171" s="1268"/>
      <c r="AI1171" s="1268"/>
      <c r="AJ1171" s="1268"/>
      <c r="AK1171" s="1268"/>
      <c r="AL1171" s="1268"/>
      <c r="AM1171" s="1268"/>
      <c r="AN1171" s="1268"/>
      <c r="AO1171" s="1452"/>
      <c r="AP1171" s="1350"/>
    </row>
    <row r="1172" spans="1:43" s="1249" customFormat="1" ht="13.8" hidden="1" x14ac:dyDescent="0.3">
      <c r="A1172" s="928" t="s">
        <v>7488</v>
      </c>
      <c r="B1172" s="928" t="s">
        <v>9478</v>
      </c>
      <c r="C1172" s="928">
        <v>8992</v>
      </c>
      <c r="D1172" s="928" t="s">
        <v>376</v>
      </c>
      <c r="E1172" s="928" t="s">
        <v>1540</v>
      </c>
      <c r="F1172" s="928" t="s">
        <v>424</v>
      </c>
      <c r="G1172" s="928" t="s">
        <v>2849</v>
      </c>
      <c r="H1172" s="928" t="s">
        <v>831</v>
      </c>
      <c r="I1172" s="928" t="s">
        <v>11065</v>
      </c>
      <c r="J1172" s="928" t="s">
        <v>390</v>
      </c>
      <c r="K1172" s="928">
        <v>1037489637</v>
      </c>
      <c r="L1172" s="1391">
        <v>43343</v>
      </c>
      <c r="M1172" s="1307">
        <v>7</v>
      </c>
      <c r="N1172" s="1307" t="s">
        <v>379</v>
      </c>
      <c r="O1172" s="928">
        <v>3108010879</v>
      </c>
      <c r="P1172" s="928"/>
      <c r="Q1172" s="928"/>
      <c r="R1172" s="928" t="s">
        <v>380</v>
      </c>
      <c r="S1172" s="928" t="s">
        <v>54</v>
      </c>
      <c r="T1172" s="928" t="s">
        <v>2174</v>
      </c>
      <c r="U1172" s="928"/>
      <c r="V1172" s="1352"/>
      <c r="W1172" s="1352"/>
      <c r="X1172" s="1352"/>
      <c r="Y1172" s="1352"/>
      <c r="Z1172" s="1352"/>
      <c r="AA1172" s="1352"/>
      <c r="AB1172" s="1352"/>
      <c r="AC1172" s="1352"/>
      <c r="AD1172" s="1352"/>
      <c r="AE1172" s="1352"/>
      <c r="AF1172" s="1268"/>
      <c r="AG1172" s="1268"/>
      <c r="AH1172" s="1268"/>
      <c r="AI1172" s="1268"/>
      <c r="AJ1172" s="1268"/>
      <c r="AK1172" s="1268"/>
      <c r="AL1172" s="1268"/>
      <c r="AM1172" s="1268"/>
      <c r="AN1172" s="1268"/>
      <c r="AO1172" s="1353"/>
    </row>
    <row r="1173" spans="1:43" s="1286" customFormat="1" ht="13.8" hidden="1" x14ac:dyDescent="0.3">
      <c r="A1173" s="928" t="s">
        <v>7488</v>
      </c>
      <c r="B1173" s="928" t="s">
        <v>9478</v>
      </c>
      <c r="C1173" s="928">
        <v>9001</v>
      </c>
      <c r="D1173" s="928" t="s">
        <v>376</v>
      </c>
      <c r="E1173" s="928" t="s">
        <v>5423</v>
      </c>
      <c r="F1173" s="928" t="s">
        <v>744</v>
      </c>
      <c r="G1173" s="928" t="s">
        <v>9112</v>
      </c>
      <c r="H1173" s="928" t="s">
        <v>1680</v>
      </c>
      <c r="I1173" s="928" t="s">
        <v>11066</v>
      </c>
      <c r="J1173" s="928" t="s">
        <v>50</v>
      </c>
      <c r="K1173" s="928">
        <v>1037468757</v>
      </c>
      <c r="L1173" s="1391">
        <v>37403</v>
      </c>
      <c r="M1173" s="1307">
        <v>23</v>
      </c>
      <c r="N1173" s="1307" t="s">
        <v>379</v>
      </c>
      <c r="O1173" s="928">
        <v>3295195797</v>
      </c>
      <c r="P1173" s="928"/>
      <c r="Q1173" s="928"/>
      <c r="R1173" s="928" t="s">
        <v>380</v>
      </c>
      <c r="S1173" s="928" t="s">
        <v>54</v>
      </c>
      <c r="T1173" s="928" t="s">
        <v>2174</v>
      </c>
      <c r="U1173" s="928"/>
      <c r="V1173" s="1352"/>
      <c r="W1173" s="1352"/>
      <c r="X1173" s="1352"/>
      <c r="Y1173" s="1352"/>
      <c r="Z1173" s="1352"/>
      <c r="AA1173" s="1352"/>
      <c r="AB1173" s="1352"/>
      <c r="AC1173" s="1352"/>
      <c r="AD1173" s="1448"/>
      <c r="AE1173" s="1352"/>
      <c r="AF1173" s="1268"/>
      <c r="AG1173" s="1268"/>
      <c r="AH1173" s="1268"/>
      <c r="AI1173" s="1268"/>
      <c r="AJ1173" s="1268"/>
      <c r="AK1173" s="1268"/>
      <c r="AL1173" s="1268"/>
      <c r="AM1173" s="1268"/>
      <c r="AN1173" s="1268"/>
      <c r="AO1173" s="1452"/>
      <c r="AP1173" s="1350"/>
    </row>
    <row r="1174" spans="1:43" s="1249" customFormat="1" ht="13.8" hidden="1" x14ac:dyDescent="0.3">
      <c r="A1174" s="928" t="s">
        <v>7488</v>
      </c>
      <c r="B1174" s="928" t="s">
        <v>9478</v>
      </c>
      <c r="C1174" s="928">
        <v>9031</v>
      </c>
      <c r="D1174" s="928" t="s">
        <v>376</v>
      </c>
      <c r="E1174" s="928" t="s">
        <v>2617</v>
      </c>
      <c r="F1174" s="928"/>
      <c r="G1174" s="928" t="s">
        <v>1898</v>
      </c>
      <c r="H1174" s="928" t="s">
        <v>2124</v>
      </c>
      <c r="I1174" s="928" t="s">
        <v>11067</v>
      </c>
      <c r="J1174" s="928" t="s">
        <v>390</v>
      </c>
      <c r="K1174" s="928">
        <v>1037481517</v>
      </c>
      <c r="L1174" s="1391">
        <v>40772</v>
      </c>
      <c r="M1174" s="1307">
        <v>14</v>
      </c>
      <c r="N1174" s="1307" t="s">
        <v>379</v>
      </c>
      <c r="O1174" s="928">
        <v>3147995711</v>
      </c>
      <c r="P1174" s="928"/>
      <c r="Q1174" s="928"/>
      <c r="R1174" s="928" t="s">
        <v>380</v>
      </c>
      <c r="S1174" s="928" t="s">
        <v>54</v>
      </c>
      <c r="T1174" s="928" t="s">
        <v>10001</v>
      </c>
      <c r="U1174" s="928"/>
      <c r="V1174" s="1352"/>
      <c r="W1174" s="1352"/>
      <c r="X1174" s="1352"/>
      <c r="Y1174" s="1352"/>
      <c r="Z1174" s="1352"/>
      <c r="AA1174" s="1352"/>
      <c r="AB1174" s="1352"/>
      <c r="AC1174" s="1352"/>
      <c r="AD1174" s="1448"/>
      <c r="AE1174" s="1352"/>
      <c r="AF1174" s="1268"/>
      <c r="AG1174" s="1268"/>
      <c r="AH1174" s="1268"/>
      <c r="AI1174" s="1268"/>
      <c r="AJ1174" s="1268"/>
      <c r="AK1174" s="1268"/>
      <c r="AL1174" s="1268"/>
      <c r="AM1174" s="1268"/>
      <c r="AN1174" s="1268"/>
      <c r="AO1174" s="1452"/>
      <c r="AP1174" s="1350"/>
    </row>
    <row r="1175" spans="1:43" s="1249" customFormat="1" ht="13.8" hidden="1" x14ac:dyDescent="0.3">
      <c r="A1175" s="928" t="s">
        <v>7488</v>
      </c>
      <c r="B1175" s="928" t="s">
        <v>9478</v>
      </c>
      <c r="C1175" s="928">
        <v>9032</v>
      </c>
      <c r="D1175" s="928" t="s">
        <v>376</v>
      </c>
      <c r="E1175" s="928" t="s">
        <v>430</v>
      </c>
      <c r="F1175" s="928"/>
      <c r="G1175" s="928" t="s">
        <v>1898</v>
      </c>
      <c r="H1175" s="928" t="s">
        <v>2124</v>
      </c>
      <c r="I1175" s="928" t="s">
        <v>11068</v>
      </c>
      <c r="J1175" s="928" t="s">
        <v>390</v>
      </c>
      <c r="K1175" s="928">
        <v>1037485646</v>
      </c>
      <c r="L1175" s="1391">
        <v>42534</v>
      </c>
      <c r="M1175" s="1307">
        <v>9</v>
      </c>
      <c r="N1175" s="1307" t="s">
        <v>379</v>
      </c>
      <c r="O1175" s="928">
        <v>3147995711</v>
      </c>
      <c r="P1175" s="928"/>
      <c r="Q1175" s="928"/>
      <c r="R1175" s="928" t="s">
        <v>380</v>
      </c>
      <c r="S1175" s="928" t="s">
        <v>54</v>
      </c>
      <c r="T1175" s="928" t="s">
        <v>10001</v>
      </c>
      <c r="U1175" s="928"/>
      <c r="V1175" s="931"/>
      <c r="W1175" s="931"/>
      <c r="X1175" s="931"/>
      <c r="Y1175" s="931"/>
      <c r="Z1175" s="931"/>
      <c r="AA1175" s="931"/>
      <c r="AB1175" s="931"/>
      <c r="AC1175" s="931"/>
      <c r="AD1175" s="931"/>
      <c r="AE1175" s="931"/>
      <c r="AF1175" s="928"/>
      <c r="AG1175" s="928"/>
      <c r="AH1175" s="928"/>
      <c r="AI1175" s="928"/>
      <c r="AJ1175" s="928"/>
      <c r="AK1175" s="928"/>
      <c r="AL1175" s="928"/>
      <c r="AM1175" s="928"/>
      <c r="AN1175" s="928"/>
      <c r="AO1175" s="1354"/>
    </row>
    <row r="1176" spans="1:43" s="1249" customFormat="1" ht="13.8" hidden="1" x14ac:dyDescent="0.3">
      <c r="A1176" s="928" t="s">
        <v>7488</v>
      </c>
      <c r="B1176" s="928" t="s">
        <v>9478</v>
      </c>
      <c r="C1176" s="928">
        <v>9041</v>
      </c>
      <c r="D1176" s="928" t="s">
        <v>376</v>
      </c>
      <c r="E1176" s="928" t="s">
        <v>388</v>
      </c>
      <c r="F1176" s="928" t="s">
        <v>1521</v>
      </c>
      <c r="G1176" s="928" t="s">
        <v>5611</v>
      </c>
      <c r="H1176" s="928" t="s">
        <v>171</v>
      </c>
      <c r="I1176" s="928" t="s">
        <v>11069</v>
      </c>
      <c r="J1176" s="928" t="s">
        <v>390</v>
      </c>
      <c r="K1176" s="928">
        <v>1037485233</v>
      </c>
      <c r="L1176" s="1391">
        <v>42278</v>
      </c>
      <c r="M1176" s="1307">
        <v>10</v>
      </c>
      <c r="N1176" s="1307" t="s">
        <v>379</v>
      </c>
      <c r="O1176" s="928">
        <v>3126226134</v>
      </c>
      <c r="P1176" s="928"/>
      <c r="Q1176" s="928"/>
      <c r="R1176" s="928" t="s">
        <v>380</v>
      </c>
      <c r="S1176" s="928" t="s">
        <v>54</v>
      </c>
      <c r="T1176" s="928" t="s">
        <v>10969</v>
      </c>
      <c r="U1176" s="928"/>
      <c r="V1176" s="1352"/>
      <c r="W1176" s="1352"/>
      <c r="X1176" s="1352"/>
      <c r="Y1176" s="1352"/>
      <c r="Z1176" s="1352"/>
      <c r="AA1176" s="1352"/>
      <c r="AB1176" s="1352"/>
      <c r="AC1176" s="1352"/>
      <c r="AD1176" s="1448"/>
      <c r="AE1176" s="1352"/>
      <c r="AF1176" s="1268"/>
      <c r="AG1176" s="1268"/>
      <c r="AH1176" s="1268"/>
      <c r="AI1176" s="1268"/>
      <c r="AJ1176" s="1268"/>
      <c r="AK1176" s="1268"/>
      <c r="AL1176" s="1268"/>
      <c r="AM1176" s="1268"/>
      <c r="AN1176" s="1268"/>
      <c r="AO1176" s="1452"/>
      <c r="AP1176" s="1350"/>
    </row>
    <row r="1177" spans="1:43" s="1249" customFormat="1" ht="13.8" hidden="1" x14ac:dyDescent="0.3">
      <c r="A1177" s="928" t="s">
        <v>7488</v>
      </c>
      <c r="B1177" s="928" t="s">
        <v>9478</v>
      </c>
      <c r="C1177" s="928">
        <v>9042</v>
      </c>
      <c r="D1177" s="928" t="s">
        <v>376</v>
      </c>
      <c r="E1177" s="928" t="s">
        <v>454</v>
      </c>
      <c r="F1177" s="928" t="s">
        <v>809</v>
      </c>
      <c r="G1177" s="928" t="s">
        <v>5390</v>
      </c>
      <c r="H1177" s="928" t="s">
        <v>153</v>
      </c>
      <c r="I1177" s="928" t="s">
        <v>11070</v>
      </c>
      <c r="J1177" s="928" t="s">
        <v>390</v>
      </c>
      <c r="K1177" s="928">
        <v>1037482265</v>
      </c>
      <c r="L1177" s="1391">
        <v>40966</v>
      </c>
      <c r="M1177" s="1307">
        <v>13</v>
      </c>
      <c r="N1177" s="1307" t="s">
        <v>379</v>
      </c>
      <c r="O1177" s="928">
        <v>3126226134</v>
      </c>
      <c r="P1177" s="928"/>
      <c r="Q1177" s="928"/>
      <c r="R1177" s="928" t="s">
        <v>380</v>
      </c>
      <c r="S1177" s="928" t="s">
        <v>54</v>
      </c>
      <c r="T1177" s="928" t="s">
        <v>10969</v>
      </c>
      <c r="U1177" s="928"/>
      <c r="V1177" s="1352"/>
      <c r="W1177" s="1352"/>
      <c r="X1177" s="1352"/>
      <c r="Y1177" s="1352"/>
      <c r="Z1177" s="1352"/>
      <c r="AA1177" s="1352"/>
      <c r="AB1177" s="1352"/>
      <c r="AC1177" s="1352"/>
      <c r="AD1177" s="1352"/>
      <c r="AE1177" s="1352"/>
      <c r="AF1177" s="1268"/>
      <c r="AG1177" s="1268"/>
      <c r="AH1177" s="1268"/>
      <c r="AI1177" s="1268"/>
      <c r="AJ1177" s="1268"/>
      <c r="AK1177" s="1268"/>
      <c r="AL1177" s="1268"/>
      <c r="AM1177" s="1268"/>
      <c r="AN1177" s="1268"/>
      <c r="AO1177" s="1353"/>
    </row>
    <row r="1178" spans="1:43" s="1249" customFormat="1" ht="13.8" hidden="1" x14ac:dyDescent="0.3">
      <c r="A1178" s="928" t="s">
        <v>7488</v>
      </c>
      <c r="B1178" s="928" t="s">
        <v>9478</v>
      </c>
      <c r="C1178" s="928">
        <v>9081</v>
      </c>
      <c r="D1178" s="928" t="s">
        <v>376</v>
      </c>
      <c r="E1178" s="928" t="s">
        <v>659</v>
      </c>
      <c r="F1178" s="928"/>
      <c r="G1178" s="928" t="s">
        <v>7424</v>
      </c>
      <c r="H1178" s="928" t="s">
        <v>3258</v>
      </c>
      <c r="I1178" s="928" t="s">
        <v>11071</v>
      </c>
      <c r="J1178" s="928" t="s">
        <v>390</v>
      </c>
      <c r="K1178" s="928">
        <v>1037485347</v>
      </c>
      <c r="L1178" s="1391">
        <v>42296</v>
      </c>
      <c r="M1178" s="1307">
        <v>10</v>
      </c>
      <c r="N1178" s="1307" t="s">
        <v>379</v>
      </c>
      <c r="O1178" s="928">
        <v>3116112439</v>
      </c>
      <c r="P1178" s="928"/>
      <c r="Q1178" s="928"/>
      <c r="R1178" s="928" t="s">
        <v>380</v>
      </c>
      <c r="S1178" s="928" t="s">
        <v>54</v>
      </c>
      <c r="T1178" s="928" t="s">
        <v>9734</v>
      </c>
      <c r="U1178" s="928"/>
      <c r="V1178" s="1352"/>
      <c r="W1178" s="1352"/>
      <c r="X1178" s="1352"/>
      <c r="Y1178" s="1352"/>
      <c r="Z1178" s="1352"/>
      <c r="AA1178" s="1352"/>
      <c r="AB1178" s="1352"/>
      <c r="AC1178" s="1352"/>
      <c r="AD1178" s="1448"/>
      <c r="AE1178" s="1352"/>
      <c r="AF1178" s="1268"/>
      <c r="AG1178" s="1268"/>
      <c r="AH1178" s="1268"/>
      <c r="AI1178" s="1268"/>
      <c r="AJ1178" s="1268"/>
      <c r="AK1178" s="1268"/>
      <c r="AL1178" s="1268"/>
      <c r="AM1178" s="1268"/>
      <c r="AN1178" s="1268"/>
      <c r="AO1178" s="1452"/>
      <c r="AP1178" s="1350"/>
    </row>
    <row r="1179" spans="1:43" s="1249" customFormat="1" ht="13.8" hidden="1" x14ac:dyDescent="0.3">
      <c r="A1179" s="928" t="s">
        <v>7488</v>
      </c>
      <c r="B1179" s="928" t="s">
        <v>9478</v>
      </c>
      <c r="C1179" s="928">
        <v>9082</v>
      </c>
      <c r="D1179" s="928" t="s">
        <v>376</v>
      </c>
      <c r="E1179" s="928" t="s">
        <v>776</v>
      </c>
      <c r="F1179" s="928"/>
      <c r="G1179" s="928" t="s">
        <v>7424</v>
      </c>
      <c r="H1179" s="928" t="s">
        <v>3258</v>
      </c>
      <c r="I1179" s="928" t="s">
        <v>11072</v>
      </c>
      <c r="J1179" s="928" t="s">
        <v>431</v>
      </c>
      <c r="K1179" s="928">
        <v>1037487338</v>
      </c>
      <c r="L1179" s="1391">
        <v>43384</v>
      </c>
      <c r="M1179" s="1307">
        <v>7</v>
      </c>
      <c r="N1179" s="1307" t="s">
        <v>379</v>
      </c>
      <c r="O1179" s="928">
        <v>3116112439</v>
      </c>
      <c r="P1179" s="928"/>
      <c r="Q1179" s="928"/>
      <c r="R1179" s="928" t="s">
        <v>380</v>
      </c>
      <c r="S1179" s="928" t="s">
        <v>54</v>
      </c>
      <c r="T1179" s="928" t="s">
        <v>9734</v>
      </c>
      <c r="U1179" s="928"/>
      <c r="V1179" s="1352"/>
      <c r="W1179" s="1352"/>
      <c r="X1179" s="1352"/>
      <c r="Y1179" s="1352"/>
      <c r="Z1179" s="1352"/>
      <c r="AA1179" s="1352"/>
      <c r="AB1179" s="1352"/>
      <c r="AC1179" s="1352"/>
      <c r="AD1179" s="1352"/>
      <c r="AE1179" s="1352"/>
      <c r="AF1179" s="1268"/>
      <c r="AG1179" s="1268"/>
      <c r="AH1179" s="1268"/>
      <c r="AI1179" s="1268"/>
      <c r="AJ1179" s="1268"/>
      <c r="AK1179" s="1268"/>
      <c r="AL1179" s="1268"/>
      <c r="AM1179" s="1268"/>
      <c r="AN1179" s="1268"/>
      <c r="AO1179" s="1353"/>
    </row>
    <row r="1180" spans="1:43" s="1249" customFormat="1" ht="13.8" hidden="1" x14ac:dyDescent="0.3">
      <c r="A1180" s="928" t="s">
        <v>7488</v>
      </c>
      <c r="B1180" s="928" t="s">
        <v>9478</v>
      </c>
      <c r="C1180" s="928">
        <v>9083</v>
      </c>
      <c r="D1180" s="928" t="s">
        <v>376</v>
      </c>
      <c r="E1180" s="928" t="s">
        <v>5292</v>
      </c>
      <c r="F1180" s="928"/>
      <c r="G1180" s="928" t="s">
        <v>7424</v>
      </c>
      <c r="H1180" s="928" t="s">
        <v>3258</v>
      </c>
      <c r="I1180" s="928" t="s">
        <v>11073</v>
      </c>
      <c r="J1180" s="928" t="s">
        <v>431</v>
      </c>
      <c r="K1180" s="928">
        <v>1037498931</v>
      </c>
      <c r="L1180" s="1391">
        <v>45806</v>
      </c>
      <c r="M1180" s="1307"/>
      <c r="N1180" s="1307" t="s">
        <v>51</v>
      </c>
      <c r="O1180" s="928">
        <v>3116112439</v>
      </c>
      <c r="P1180" s="928"/>
      <c r="Q1180" s="928"/>
      <c r="R1180" s="928" t="s">
        <v>380</v>
      </c>
      <c r="S1180" s="928" t="s">
        <v>54</v>
      </c>
      <c r="T1180" s="928" t="s">
        <v>9734</v>
      </c>
      <c r="U1180" s="928"/>
      <c r="V1180" s="1352"/>
      <c r="W1180" s="1352"/>
      <c r="X1180" s="1352"/>
      <c r="Y1180" s="1352"/>
      <c r="Z1180" s="1352"/>
      <c r="AA1180" s="1352"/>
      <c r="AB1180" s="1352"/>
      <c r="AC1180" s="1352"/>
      <c r="AD1180" s="1352"/>
      <c r="AE1180" s="1352"/>
      <c r="AF1180" s="1268"/>
      <c r="AG1180" s="1268"/>
      <c r="AH1180" s="1268"/>
      <c r="AI1180" s="1268"/>
      <c r="AJ1180" s="1268"/>
      <c r="AK1180" s="1268"/>
      <c r="AL1180" s="1268"/>
      <c r="AM1180" s="1268"/>
      <c r="AN1180" s="1268"/>
      <c r="AO1180" s="1353"/>
    </row>
    <row r="1181" spans="1:43" s="1249" customFormat="1" ht="13.8" hidden="1" x14ac:dyDescent="0.3">
      <c r="A1181" s="928" t="s">
        <v>7488</v>
      </c>
      <c r="B1181" s="928" t="s">
        <v>9478</v>
      </c>
      <c r="C1181" s="928">
        <v>9091</v>
      </c>
      <c r="D1181" s="928" t="s">
        <v>376</v>
      </c>
      <c r="E1181" s="928" t="s">
        <v>483</v>
      </c>
      <c r="F1181" s="928" t="s">
        <v>1556</v>
      </c>
      <c r="G1181" s="928" t="s">
        <v>9317</v>
      </c>
      <c r="H1181" s="928" t="s">
        <v>9112</v>
      </c>
      <c r="I1181" s="928" t="s">
        <v>11074</v>
      </c>
      <c r="J1181" s="928" t="s">
        <v>390</v>
      </c>
      <c r="K1181" s="928">
        <v>1155214908</v>
      </c>
      <c r="L1181" s="1391">
        <v>40478</v>
      </c>
      <c r="M1181" s="1307">
        <v>15</v>
      </c>
      <c r="N1181" s="1307" t="s">
        <v>379</v>
      </c>
      <c r="O1181" s="928">
        <v>3208720201</v>
      </c>
      <c r="P1181" s="928"/>
      <c r="Q1181" s="928"/>
      <c r="R1181" s="928" t="s">
        <v>380</v>
      </c>
      <c r="S1181" s="928" t="s">
        <v>54</v>
      </c>
      <c r="T1181" s="928" t="s">
        <v>9734</v>
      </c>
      <c r="U1181" s="928"/>
      <c r="V1181" s="1352"/>
      <c r="W1181" s="1352"/>
      <c r="X1181" s="1352"/>
      <c r="Y1181" s="1352"/>
      <c r="Z1181" s="1352"/>
      <c r="AA1181" s="1352"/>
      <c r="AB1181" s="1352"/>
      <c r="AC1181" s="1352"/>
      <c r="AD1181" s="1448"/>
      <c r="AE1181" s="1352"/>
      <c r="AF1181" s="1268"/>
      <c r="AG1181" s="1268"/>
      <c r="AH1181" s="1268"/>
      <c r="AI1181" s="1268"/>
      <c r="AJ1181" s="1268"/>
      <c r="AK1181" s="1268"/>
      <c r="AL1181" s="1268"/>
      <c r="AM1181" s="1268"/>
      <c r="AN1181" s="1268"/>
      <c r="AO1181" s="1452"/>
      <c r="AP1181" s="1350"/>
    </row>
    <row r="1182" spans="1:43" s="1249" customFormat="1" ht="13.8" hidden="1" x14ac:dyDescent="0.3">
      <c r="A1182" s="928" t="s">
        <v>7488</v>
      </c>
      <c r="B1182" s="928" t="s">
        <v>9478</v>
      </c>
      <c r="C1182" s="928">
        <v>9092</v>
      </c>
      <c r="D1182" s="928" t="s">
        <v>376</v>
      </c>
      <c r="E1182" s="928" t="s">
        <v>6605</v>
      </c>
      <c r="F1182" s="928" t="s">
        <v>378</v>
      </c>
      <c r="G1182" s="928" t="s">
        <v>9317</v>
      </c>
      <c r="H1182" s="928" t="s">
        <v>9112</v>
      </c>
      <c r="I1182" s="928" t="s">
        <v>11075</v>
      </c>
      <c r="J1182" s="928" t="s">
        <v>431</v>
      </c>
      <c r="K1182" s="928">
        <v>1037489769</v>
      </c>
      <c r="L1182" s="1391">
        <v>45582</v>
      </c>
      <c r="M1182" s="1307">
        <v>1</v>
      </c>
      <c r="N1182" s="1307" t="s">
        <v>379</v>
      </c>
      <c r="O1182" s="928">
        <v>3208720201</v>
      </c>
      <c r="P1182" s="928"/>
      <c r="Q1182" s="928"/>
      <c r="R1182" s="928" t="s">
        <v>380</v>
      </c>
      <c r="S1182" s="928" t="s">
        <v>54</v>
      </c>
      <c r="T1182" s="928" t="s">
        <v>9734</v>
      </c>
      <c r="U1182" s="928"/>
      <c r="V1182" s="1352"/>
      <c r="W1182" s="1352"/>
      <c r="X1182" s="1352"/>
      <c r="Y1182" s="1352"/>
      <c r="Z1182" s="1352"/>
      <c r="AA1182" s="1352"/>
      <c r="AB1182" s="1352"/>
      <c r="AC1182" s="1352"/>
      <c r="AD1182" s="1352"/>
      <c r="AE1182" s="1352"/>
      <c r="AF1182" s="1268"/>
      <c r="AG1182" s="1268"/>
      <c r="AH1182" s="1268"/>
      <c r="AI1182" s="1268"/>
      <c r="AJ1182" s="1268"/>
      <c r="AK1182" s="1268"/>
      <c r="AL1182" s="1268"/>
      <c r="AM1182" s="1268"/>
      <c r="AN1182" s="1268"/>
      <c r="AO1182" s="1353"/>
    </row>
    <row r="1183" spans="1:43" s="1249" customFormat="1" ht="13.8" hidden="1" x14ac:dyDescent="0.3">
      <c r="A1183" s="928" t="s">
        <v>7488</v>
      </c>
      <c r="B1183" s="928" t="s">
        <v>9478</v>
      </c>
      <c r="C1183" s="928">
        <v>9093</v>
      </c>
      <c r="D1183" s="928" t="s">
        <v>376</v>
      </c>
      <c r="E1183" s="928" t="s">
        <v>454</v>
      </c>
      <c r="F1183" s="928" t="s">
        <v>895</v>
      </c>
      <c r="G1183" s="928" t="s">
        <v>8772</v>
      </c>
      <c r="H1183" s="928" t="s">
        <v>9317</v>
      </c>
      <c r="I1183" s="928" t="s">
        <v>11076</v>
      </c>
      <c r="J1183" s="928" t="s">
        <v>390</v>
      </c>
      <c r="K1183" s="928">
        <v>1028027967</v>
      </c>
      <c r="L1183" s="1391">
        <v>41644</v>
      </c>
      <c r="M1183" s="1307">
        <v>11</v>
      </c>
      <c r="N1183" s="1307" t="s">
        <v>379</v>
      </c>
      <c r="O1183" s="928">
        <v>3208720201</v>
      </c>
      <c r="P1183" s="928"/>
      <c r="Q1183" s="928"/>
      <c r="R1183" s="928" t="s">
        <v>380</v>
      </c>
      <c r="S1183" s="928" t="s">
        <v>54</v>
      </c>
      <c r="T1183" s="928" t="s">
        <v>9734</v>
      </c>
      <c r="U1183" s="928"/>
      <c r="V1183" s="1352"/>
      <c r="W1183" s="1352"/>
      <c r="X1183" s="1352"/>
      <c r="Y1183" s="1352"/>
      <c r="Z1183" s="1352"/>
      <c r="AA1183" s="1352"/>
      <c r="AB1183" s="1352"/>
      <c r="AC1183" s="1352"/>
      <c r="AD1183" s="1352"/>
      <c r="AE1183" s="1352"/>
      <c r="AF1183" s="1268"/>
      <c r="AG1183" s="1268"/>
      <c r="AH1183" s="1268"/>
      <c r="AI1183" s="1268"/>
      <c r="AJ1183" s="1268"/>
      <c r="AK1183" s="1268"/>
      <c r="AL1183" s="1268"/>
      <c r="AM1183" s="1268"/>
      <c r="AN1183" s="1268"/>
      <c r="AO1183" s="1353"/>
    </row>
    <row r="1184" spans="1:43" s="1249" customFormat="1" ht="13.8" x14ac:dyDescent="0.3">
      <c r="A1184" s="928" t="s">
        <v>7488</v>
      </c>
      <c r="B1184" s="928" t="s">
        <v>9478</v>
      </c>
      <c r="C1184" s="928">
        <v>911</v>
      </c>
      <c r="D1184" s="928" t="s">
        <v>45</v>
      </c>
      <c r="E1184" s="928" t="s">
        <v>107</v>
      </c>
      <c r="F1184" s="928" t="s">
        <v>169</v>
      </c>
      <c r="G1184" s="928" t="s">
        <v>4846</v>
      </c>
      <c r="H1184" s="928" t="s">
        <v>520</v>
      </c>
      <c r="I1184" s="1540" t="s">
        <v>11077</v>
      </c>
      <c r="J1184" s="928" t="s">
        <v>50</v>
      </c>
      <c r="K1184" s="928">
        <v>45763219</v>
      </c>
      <c r="L1184" s="1391">
        <v>27928</v>
      </c>
      <c r="M1184" s="1307">
        <v>49</v>
      </c>
      <c r="N1184" s="1307" t="s">
        <v>51</v>
      </c>
      <c r="O1184" s="928">
        <v>3116897682</v>
      </c>
      <c r="P1184" s="928"/>
      <c r="Q1184" s="928"/>
      <c r="R1184" s="928" t="s">
        <v>380</v>
      </c>
      <c r="S1184" s="928" t="s">
        <v>54</v>
      </c>
      <c r="T1184" s="928" t="s">
        <v>9743</v>
      </c>
      <c r="U1184" s="928">
        <v>1</v>
      </c>
      <c r="V1184" s="1352"/>
      <c r="W1184" s="1352"/>
      <c r="X1184" s="1352"/>
      <c r="Y1184" s="1456"/>
      <c r="Z1184" s="1456"/>
      <c r="AA1184" s="1456"/>
      <c r="AB1184" s="1456"/>
      <c r="AC1184" s="1456"/>
      <c r="AD1184" s="1446" t="s">
        <v>58</v>
      </c>
      <c r="AE1184" s="1456"/>
      <c r="AF1184" s="1268" t="s">
        <v>59</v>
      </c>
      <c r="AG1184" s="1268" t="s">
        <v>57</v>
      </c>
      <c r="AH1184" s="1268" t="s">
        <v>59</v>
      </c>
      <c r="AI1184" s="1268" t="s">
        <v>59</v>
      </c>
      <c r="AJ1184" s="1268" t="s">
        <v>59</v>
      </c>
      <c r="AK1184" s="1268" t="s">
        <v>59</v>
      </c>
      <c r="AL1184" s="1268" t="s">
        <v>194</v>
      </c>
      <c r="AM1184" s="1268"/>
      <c r="AN1184" s="1264"/>
      <c r="AO1184" s="1447" t="s">
        <v>61</v>
      </c>
      <c r="AP1184" s="1350"/>
      <c r="AQ1184" s="809" t="str" cm="1">
        <f t="array" ref="AQ1184">IF(AD1184="NO FAVORABLE","NO FAVORABLE",IF(SUMPRODUCT(--(TRIM(AF1184:AK1184)&lt;&gt;"SI"),--(TRIM(AF1184:AK1184)&lt;&gt;"NA"))&gt;0,"SUBSANAR","APROBADA CR"))</f>
        <v>APROBADA CR</v>
      </c>
    </row>
    <row r="1185" spans="1:42" s="1453" customFormat="1" ht="13.8" hidden="1" x14ac:dyDescent="0.3">
      <c r="A1185" s="928" t="s">
        <v>7488</v>
      </c>
      <c r="B1185" s="928" t="s">
        <v>9478</v>
      </c>
      <c r="C1185" s="928">
        <v>9111</v>
      </c>
      <c r="D1185" s="928" t="s">
        <v>376</v>
      </c>
      <c r="E1185" s="928" t="s">
        <v>1722</v>
      </c>
      <c r="F1185" s="928"/>
      <c r="G1185" s="928" t="s">
        <v>5128</v>
      </c>
      <c r="H1185" s="928" t="s">
        <v>4846</v>
      </c>
      <c r="I1185" s="928" t="s">
        <v>11078</v>
      </c>
      <c r="J1185" s="928" t="s">
        <v>390</v>
      </c>
      <c r="K1185" s="928">
        <v>1037481669</v>
      </c>
      <c r="L1185" s="1391">
        <v>40831</v>
      </c>
      <c r="M1185" s="1307">
        <v>14</v>
      </c>
      <c r="N1185" s="1307" t="s">
        <v>51</v>
      </c>
      <c r="O1185" s="928">
        <v>3116897682</v>
      </c>
      <c r="P1185" s="928"/>
      <c r="Q1185" s="928"/>
      <c r="R1185" s="928" t="s">
        <v>380</v>
      </c>
      <c r="S1185" s="928" t="s">
        <v>54</v>
      </c>
      <c r="T1185" s="928" t="s">
        <v>9743</v>
      </c>
      <c r="U1185" s="928"/>
      <c r="V1185" s="1352"/>
      <c r="W1185" s="1352"/>
      <c r="X1185" s="1352"/>
      <c r="Y1185" s="1352"/>
      <c r="Z1185" s="1352"/>
      <c r="AA1185" s="1352"/>
      <c r="AB1185" s="1352"/>
      <c r="AC1185" s="1352"/>
      <c r="AD1185" s="1352"/>
      <c r="AE1185" s="1352"/>
      <c r="AF1185" s="1268"/>
      <c r="AG1185" s="1268"/>
      <c r="AH1185" s="1268"/>
      <c r="AI1185" s="1268"/>
      <c r="AJ1185" s="1268"/>
      <c r="AK1185" s="1268"/>
      <c r="AL1185" s="1268"/>
      <c r="AM1185" s="1268"/>
      <c r="AN1185" s="1268"/>
      <c r="AO1185" s="1584"/>
      <c r="AP1185" s="1583"/>
    </row>
    <row r="1186" spans="1:42" s="1249" customFormat="1" ht="13.8" hidden="1" x14ac:dyDescent="0.3">
      <c r="A1186" s="928" t="s">
        <v>7488</v>
      </c>
      <c r="B1186" s="928" t="s">
        <v>9478</v>
      </c>
      <c r="C1186" s="928">
        <v>9131</v>
      </c>
      <c r="D1186" s="928" t="s">
        <v>376</v>
      </c>
      <c r="E1186" s="928" t="s">
        <v>424</v>
      </c>
      <c r="F1186" s="928" t="s">
        <v>895</v>
      </c>
      <c r="G1186" s="928" t="s">
        <v>553</v>
      </c>
      <c r="H1186" s="928" t="s">
        <v>10114</v>
      </c>
      <c r="I1186" s="928" t="s">
        <v>11080</v>
      </c>
      <c r="J1186" s="928" t="s">
        <v>390</v>
      </c>
      <c r="K1186" s="928">
        <v>1037480875</v>
      </c>
      <c r="L1186" s="1391">
        <v>40567</v>
      </c>
      <c r="M1186" s="1307">
        <v>14</v>
      </c>
      <c r="N1186" s="1307" t="s">
        <v>379</v>
      </c>
      <c r="O1186" s="928">
        <v>3147797149</v>
      </c>
      <c r="P1186" s="928"/>
      <c r="Q1186" s="928"/>
      <c r="R1186" s="928" t="s">
        <v>380</v>
      </c>
      <c r="S1186" s="928" t="s">
        <v>54</v>
      </c>
      <c r="T1186" s="928" t="s">
        <v>9743</v>
      </c>
      <c r="U1186" s="928"/>
      <c r="V1186" s="1352"/>
      <c r="W1186" s="1352"/>
      <c r="X1186" s="1352"/>
      <c r="Y1186" s="1352"/>
      <c r="Z1186" s="1352"/>
      <c r="AA1186" s="1352"/>
      <c r="AB1186" s="1352"/>
      <c r="AC1186" s="1352"/>
      <c r="AD1186" s="1352"/>
      <c r="AE1186" s="1352"/>
      <c r="AF1186" s="1268"/>
      <c r="AG1186" s="1268"/>
      <c r="AH1186" s="1268"/>
      <c r="AI1186" s="1268"/>
      <c r="AJ1186" s="1268"/>
      <c r="AK1186" s="1268"/>
      <c r="AL1186" s="1268"/>
      <c r="AM1186" s="1268"/>
      <c r="AN1186" s="1268"/>
      <c r="AO1186" s="1460"/>
      <c r="AP1186" s="1350"/>
    </row>
    <row r="1187" spans="1:42" s="1249" customFormat="1" ht="13.8" hidden="1" x14ac:dyDescent="0.3">
      <c r="A1187" s="928" t="s">
        <v>7488</v>
      </c>
      <c r="B1187" s="928" t="s">
        <v>9478</v>
      </c>
      <c r="C1187" s="928">
        <v>9141</v>
      </c>
      <c r="D1187" s="928" t="s">
        <v>376</v>
      </c>
      <c r="E1187" s="928" t="s">
        <v>961</v>
      </c>
      <c r="F1187" s="928" t="s">
        <v>343</v>
      </c>
      <c r="G1187" s="928" t="s">
        <v>2093</v>
      </c>
      <c r="H1187" s="928" t="s">
        <v>222</v>
      </c>
      <c r="I1187" s="928" t="s">
        <v>11081</v>
      </c>
      <c r="J1187" s="928" t="s">
        <v>390</v>
      </c>
      <c r="K1187" s="928">
        <v>1027955474</v>
      </c>
      <c r="L1187" s="1391">
        <v>39491</v>
      </c>
      <c r="M1187" s="1307">
        <v>17</v>
      </c>
      <c r="N1187" s="1307" t="s">
        <v>51</v>
      </c>
      <c r="O1187" s="928">
        <v>3233125351</v>
      </c>
      <c r="P1187" s="928"/>
      <c r="Q1187" s="928"/>
      <c r="R1187" s="928" t="s">
        <v>380</v>
      </c>
      <c r="S1187" s="928" t="s">
        <v>54</v>
      </c>
      <c r="T1187" s="928" t="s">
        <v>9743</v>
      </c>
      <c r="U1187" s="928"/>
      <c r="V1187" s="1352"/>
      <c r="W1187" s="1352"/>
      <c r="X1187" s="1352"/>
      <c r="Y1187" s="1352"/>
      <c r="Z1187" s="1352"/>
      <c r="AA1187" s="1352"/>
      <c r="AB1187" s="1352"/>
      <c r="AC1187" s="1352"/>
      <c r="AD1187" s="1448"/>
      <c r="AE1187" s="1352"/>
      <c r="AF1187" s="1268"/>
      <c r="AG1187" s="1268"/>
      <c r="AH1187" s="1268"/>
      <c r="AI1187" s="1268"/>
      <c r="AJ1187" s="1268"/>
      <c r="AK1187" s="1268"/>
      <c r="AL1187" s="1268"/>
      <c r="AM1187" s="1268"/>
      <c r="AN1187" s="1268"/>
      <c r="AO1187" s="1452"/>
      <c r="AP1187" s="1350"/>
    </row>
    <row r="1188" spans="1:42" s="1249" customFormat="1" ht="13.8" hidden="1" x14ac:dyDescent="0.3">
      <c r="A1188" s="928" t="s">
        <v>7488</v>
      </c>
      <c r="B1188" s="928" t="s">
        <v>9478</v>
      </c>
      <c r="C1188" s="928">
        <v>9151</v>
      </c>
      <c r="D1188" s="928" t="s">
        <v>376</v>
      </c>
      <c r="E1188" s="928" t="s">
        <v>4624</v>
      </c>
      <c r="F1188" s="928" t="s">
        <v>62</v>
      </c>
      <c r="G1188" s="928" t="s">
        <v>5542</v>
      </c>
      <c r="H1188" s="928" t="s">
        <v>664</v>
      </c>
      <c r="I1188" s="928" t="s">
        <v>11082</v>
      </c>
      <c r="J1188" s="928" t="s">
        <v>431</v>
      </c>
      <c r="K1188" s="928">
        <v>1028646412</v>
      </c>
      <c r="L1188" s="1391">
        <v>44853</v>
      </c>
      <c r="M1188" s="1307">
        <v>3</v>
      </c>
      <c r="N1188" s="1307" t="s">
        <v>51</v>
      </c>
      <c r="O1188" s="928">
        <v>3128870254</v>
      </c>
      <c r="P1188" s="928"/>
      <c r="Q1188" s="928"/>
      <c r="R1188" s="928" t="s">
        <v>380</v>
      </c>
      <c r="S1188" s="928" t="s">
        <v>54</v>
      </c>
      <c r="T1188" s="928" t="s">
        <v>7289</v>
      </c>
      <c r="U1188" s="928"/>
      <c r="V1188" s="1352"/>
      <c r="W1188" s="1352"/>
      <c r="X1188" s="1352"/>
      <c r="Y1188" s="1352"/>
      <c r="Z1188" s="1352"/>
      <c r="AA1188" s="1352"/>
      <c r="AB1188" s="1352"/>
      <c r="AC1188" s="1352"/>
      <c r="AD1188" s="1448"/>
      <c r="AE1188" s="1352"/>
      <c r="AF1188" s="1268"/>
      <c r="AG1188" s="1268"/>
      <c r="AH1188" s="1268"/>
      <c r="AI1188" s="1268"/>
      <c r="AJ1188" s="1268"/>
      <c r="AK1188" s="1268"/>
      <c r="AL1188" s="1268"/>
      <c r="AM1188" s="1268"/>
      <c r="AN1188" s="1268"/>
      <c r="AO1188" s="1452"/>
      <c r="AP1188" s="1350"/>
    </row>
    <row r="1189" spans="1:42" s="1249" customFormat="1" ht="13.8" hidden="1" x14ac:dyDescent="0.3">
      <c r="A1189" s="928" t="s">
        <v>7488</v>
      </c>
      <c r="B1189" s="928" t="s">
        <v>9478</v>
      </c>
      <c r="C1189" s="928">
        <v>9161</v>
      </c>
      <c r="D1189" s="928" t="s">
        <v>376</v>
      </c>
      <c r="E1189" s="928" t="s">
        <v>2227</v>
      </c>
      <c r="F1189" s="928" t="s">
        <v>316</v>
      </c>
      <c r="G1189" s="928" t="s">
        <v>538</v>
      </c>
      <c r="H1189" s="928" t="s">
        <v>117</v>
      </c>
      <c r="I1189" s="928" t="s">
        <v>11083</v>
      </c>
      <c r="J1189" s="928" t="s">
        <v>390</v>
      </c>
      <c r="K1189" s="928">
        <v>1037485943</v>
      </c>
      <c r="L1189" s="1391">
        <v>42743</v>
      </c>
      <c r="M1189" s="1307">
        <v>8</v>
      </c>
      <c r="N1189" s="1307" t="s">
        <v>51</v>
      </c>
      <c r="O1189" s="928">
        <v>3018024808</v>
      </c>
      <c r="P1189" s="928"/>
      <c r="Q1189" s="928"/>
      <c r="R1189" s="928" t="s">
        <v>380</v>
      </c>
      <c r="S1189" s="928" t="s">
        <v>54</v>
      </c>
      <c r="T1189" s="928" t="s">
        <v>10001</v>
      </c>
      <c r="U1189" s="928"/>
      <c r="V1189" s="1352"/>
      <c r="W1189" s="1352"/>
      <c r="X1189" s="1352"/>
      <c r="Y1189" s="1352"/>
      <c r="Z1189" s="1352"/>
      <c r="AA1189" s="1352"/>
      <c r="AB1189" s="1352"/>
      <c r="AC1189" s="1352"/>
      <c r="AD1189" s="1448"/>
      <c r="AE1189" s="1352"/>
      <c r="AF1189" s="1268"/>
      <c r="AG1189" s="1268"/>
      <c r="AH1189" s="1268"/>
      <c r="AI1189" s="1268"/>
      <c r="AJ1189" s="1268"/>
      <c r="AK1189" s="1268"/>
      <c r="AL1189" s="1268"/>
      <c r="AM1189" s="1268"/>
      <c r="AN1189" s="1268"/>
      <c r="AO1189" s="1452"/>
      <c r="AP1189" s="1350"/>
    </row>
    <row r="1190" spans="1:42" s="1249" customFormat="1" ht="13.8" hidden="1" x14ac:dyDescent="0.3">
      <c r="A1190" s="928" t="s">
        <v>7488</v>
      </c>
      <c r="B1190" s="928" t="s">
        <v>9478</v>
      </c>
      <c r="C1190" s="928">
        <v>9162</v>
      </c>
      <c r="D1190" s="928" t="s">
        <v>376</v>
      </c>
      <c r="E1190" s="928" t="s">
        <v>604</v>
      </c>
      <c r="F1190" s="928"/>
      <c r="G1190" s="928" t="s">
        <v>538</v>
      </c>
      <c r="H1190" s="928" t="s">
        <v>117</v>
      </c>
      <c r="I1190" s="928" t="s">
        <v>11084</v>
      </c>
      <c r="J1190" s="928" t="s">
        <v>431</v>
      </c>
      <c r="K1190" s="928">
        <v>1037488735</v>
      </c>
      <c r="L1190" s="1391">
        <v>44777</v>
      </c>
      <c r="M1190" s="1307">
        <v>3</v>
      </c>
      <c r="N1190" s="1307" t="s">
        <v>379</v>
      </c>
      <c r="O1190" s="928">
        <v>3018024808</v>
      </c>
      <c r="P1190" s="928"/>
      <c r="Q1190" s="928"/>
      <c r="R1190" s="928" t="s">
        <v>380</v>
      </c>
      <c r="S1190" s="928" t="s">
        <v>54</v>
      </c>
      <c r="T1190" s="928" t="s">
        <v>10001</v>
      </c>
      <c r="U1190" s="928"/>
      <c r="V1190" s="1352"/>
      <c r="W1190" s="1352"/>
      <c r="X1190" s="1352"/>
      <c r="Y1190" s="1352"/>
      <c r="Z1190" s="1352"/>
      <c r="AA1190" s="1352"/>
      <c r="AB1190" s="1352"/>
      <c r="AC1190" s="1352"/>
      <c r="AD1190" s="1352"/>
      <c r="AE1190" s="1352"/>
      <c r="AF1190" s="1268"/>
      <c r="AG1190" s="1268"/>
      <c r="AH1190" s="1268"/>
      <c r="AI1190" s="1268"/>
      <c r="AJ1190" s="1268"/>
      <c r="AK1190" s="1268"/>
      <c r="AL1190" s="1268"/>
      <c r="AM1190" s="1268"/>
      <c r="AN1190" s="1268"/>
      <c r="AO1190" s="1353"/>
    </row>
    <row r="1191" spans="1:42" s="1249" customFormat="1" ht="13.8" hidden="1" x14ac:dyDescent="0.3">
      <c r="A1191" s="928" t="s">
        <v>7488</v>
      </c>
      <c r="B1191" s="928" t="s">
        <v>9478</v>
      </c>
      <c r="C1191" s="928">
        <v>9163</v>
      </c>
      <c r="D1191" s="928" t="s">
        <v>376</v>
      </c>
      <c r="E1191" s="928" t="s">
        <v>565</v>
      </c>
      <c r="F1191" s="928" t="s">
        <v>11085</v>
      </c>
      <c r="G1191" s="928" t="s">
        <v>538</v>
      </c>
      <c r="H1191" s="928" t="s">
        <v>117</v>
      </c>
      <c r="I1191" s="928" t="s">
        <v>11086</v>
      </c>
      <c r="J1191" s="928" t="s">
        <v>431</v>
      </c>
      <c r="K1191" s="928">
        <v>1037486970</v>
      </c>
      <c r="L1191" s="1391">
        <v>43458</v>
      </c>
      <c r="M1191" s="1307">
        <v>7</v>
      </c>
      <c r="N1191" s="1307" t="s">
        <v>51</v>
      </c>
      <c r="O1191" s="928">
        <v>3018024808</v>
      </c>
      <c r="P1191" s="928"/>
      <c r="Q1191" s="928"/>
      <c r="R1191" s="928" t="s">
        <v>380</v>
      </c>
      <c r="S1191" s="928" t="s">
        <v>54</v>
      </c>
      <c r="T1191" s="928" t="s">
        <v>10001</v>
      </c>
      <c r="U1191" s="928"/>
      <c r="V1191" s="1352"/>
      <c r="W1191" s="1352"/>
      <c r="X1191" s="1352"/>
      <c r="Y1191" s="1352"/>
      <c r="Z1191" s="1352"/>
      <c r="AA1191" s="1352"/>
      <c r="AB1191" s="1352"/>
      <c r="AC1191" s="1352"/>
      <c r="AD1191" s="1352"/>
      <c r="AE1191" s="1352"/>
      <c r="AF1191" s="1268"/>
      <c r="AG1191" s="1268"/>
      <c r="AH1191" s="1268"/>
      <c r="AI1191" s="1268"/>
      <c r="AJ1191" s="1268"/>
      <c r="AK1191" s="1268"/>
      <c r="AL1191" s="1268"/>
      <c r="AM1191" s="1268"/>
      <c r="AN1191" s="1268"/>
      <c r="AO1191" s="1353"/>
    </row>
    <row r="1192" spans="1:42" s="1249" customFormat="1" ht="13.8" hidden="1" x14ac:dyDescent="0.3">
      <c r="A1192" s="928" t="s">
        <v>7488</v>
      </c>
      <c r="B1192" s="928" t="s">
        <v>9478</v>
      </c>
      <c r="C1192" s="928">
        <v>9164</v>
      </c>
      <c r="D1192" s="928" t="s">
        <v>376</v>
      </c>
      <c r="E1192" s="928" t="s">
        <v>1486</v>
      </c>
      <c r="F1192" s="928" t="s">
        <v>1556</v>
      </c>
      <c r="G1192" s="928" t="s">
        <v>538</v>
      </c>
      <c r="H1192" s="928" t="s">
        <v>8684</v>
      </c>
      <c r="I1192" s="928" t="s">
        <v>11087</v>
      </c>
      <c r="J1192" s="928" t="s">
        <v>50</v>
      </c>
      <c r="K1192" s="928">
        <v>1001504601</v>
      </c>
      <c r="L1192" s="1391">
        <v>36567</v>
      </c>
      <c r="M1192" s="1307">
        <v>25</v>
      </c>
      <c r="N1192" s="1307" t="s">
        <v>379</v>
      </c>
      <c r="O1192" s="928">
        <v>3018024808</v>
      </c>
      <c r="P1192" s="928"/>
      <c r="Q1192" s="928"/>
      <c r="R1192" s="928" t="s">
        <v>380</v>
      </c>
      <c r="S1192" s="928" t="s">
        <v>54</v>
      </c>
      <c r="T1192" s="928" t="s">
        <v>10001</v>
      </c>
      <c r="U1192" s="928"/>
      <c r="V1192" s="1352"/>
      <c r="W1192" s="1352"/>
      <c r="X1192" s="1352"/>
      <c r="Y1192" s="1352"/>
      <c r="Z1192" s="1352"/>
      <c r="AA1192" s="1352"/>
      <c r="AB1192" s="1352"/>
      <c r="AC1192" s="1352"/>
      <c r="AD1192" s="1352"/>
      <c r="AE1192" s="1352"/>
      <c r="AF1192" s="1268"/>
      <c r="AG1192" s="1268"/>
      <c r="AH1192" s="1268"/>
      <c r="AI1192" s="1268"/>
      <c r="AJ1192" s="1268"/>
      <c r="AK1192" s="1268"/>
      <c r="AL1192" s="1268"/>
      <c r="AM1192" s="1268"/>
      <c r="AN1192" s="1268"/>
      <c r="AO1192" s="1353"/>
    </row>
    <row r="1193" spans="1:42" s="1249" customFormat="1" ht="13.8" hidden="1" x14ac:dyDescent="0.3">
      <c r="A1193" s="928" t="s">
        <v>7488</v>
      </c>
      <c r="B1193" s="928" t="s">
        <v>9478</v>
      </c>
      <c r="C1193" s="928">
        <v>9171</v>
      </c>
      <c r="D1193" s="928" t="s">
        <v>376</v>
      </c>
      <c r="E1193" s="928" t="s">
        <v>11088</v>
      </c>
      <c r="F1193" s="928" t="s">
        <v>11089</v>
      </c>
      <c r="G1193" s="928" t="s">
        <v>5701</v>
      </c>
      <c r="H1193" s="928" t="s">
        <v>5293</v>
      </c>
      <c r="I1193" s="928" t="s">
        <v>11090</v>
      </c>
      <c r="J1193" s="928" t="s">
        <v>390</v>
      </c>
      <c r="K1193" s="928">
        <v>1029295724</v>
      </c>
      <c r="L1193" s="1391">
        <v>42548</v>
      </c>
      <c r="M1193" s="1307">
        <v>9</v>
      </c>
      <c r="N1193" s="1307" t="s">
        <v>51</v>
      </c>
      <c r="O1193" s="928">
        <v>3168221181</v>
      </c>
      <c r="P1193" s="928"/>
      <c r="Q1193" s="928"/>
      <c r="R1193" s="928" t="s">
        <v>380</v>
      </c>
      <c r="S1193" s="928" t="s">
        <v>54</v>
      </c>
      <c r="T1193" s="928" t="s">
        <v>9848</v>
      </c>
      <c r="U1193" s="928"/>
      <c r="V1193" s="1352"/>
      <c r="W1193" s="1352"/>
      <c r="X1193" s="1352"/>
      <c r="Y1193" s="1352"/>
      <c r="Z1193" s="1352"/>
      <c r="AA1193" s="1352"/>
      <c r="AB1193" s="1352"/>
      <c r="AC1193" s="1352"/>
      <c r="AD1193" s="1448"/>
      <c r="AE1193" s="1352"/>
      <c r="AF1193" s="1268"/>
      <c r="AG1193" s="1268"/>
      <c r="AH1193" s="1268"/>
      <c r="AI1193" s="1268"/>
      <c r="AJ1193" s="1268"/>
      <c r="AK1193" s="1268"/>
      <c r="AL1193" s="1268"/>
      <c r="AM1193" s="1268"/>
      <c r="AN1193" s="1268"/>
      <c r="AO1193" s="1452"/>
      <c r="AP1193" s="1350"/>
    </row>
    <row r="1194" spans="1:42" s="1249" customFormat="1" ht="13.8" hidden="1" x14ac:dyDescent="0.3">
      <c r="A1194" s="928" t="s">
        <v>7488</v>
      </c>
      <c r="B1194" s="928" t="s">
        <v>9478</v>
      </c>
      <c r="C1194" s="928">
        <v>9181</v>
      </c>
      <c r="D1194" s="928" t="s">
        <v>376</v>
      </c>
      <c r="E1194" s="928" t="s">
        <v>454</v>
      </c>
      <c r="F1194" s="928" t="s">
        <v>541</v>
      </c>
      <c r="G1194" s="928" t="s">
        <v>538</v>
      </c>
      <c r="H1194" s="928" t="s">
        <v>8684</v>
      </c>
      <c r="I1194" s="928" t="s">
        <v>11091</v>
      </c>
      <c r="J1194" s="928" t="s">
        <v>50</v>
      </c>
      <c r="K1194" s="928">
        <v>1037486005</v>
      </c>
      <c r="L1194" s="1391">
        <v>36173</v>
      </c>
      <c r="M1194" s="1307">
        <v>26</v>
      </c>
      <c r="N1194" s="1307" t="s">
        <v>379</v>
      </c>
      <c r="O1194" s="928">
        <v>3153762400</v>
      </c>
      <c r="P1194" s="928"/>
      <c r="Q1194" s="928"/>
      <c r="R1194" s="928" t="s">
        <v>380</v>
      </c>
      <c r="S1194" s="928" t="s">
        <v>54</v>
      </c>
      <c r="T1194" s="928" t="s">
        <v>10001</v>
      </c>
      <c r="U1194" s="928"/>
      <c r="V1194" s="1352"/>
      <c r="W1194" s="1352"/>
      <c r="X1194" s="1352"/>
      <c r="Y1194" s="1352"/>
      <c r="Z1194" s="1352"/>
      <c r="AA1194" s="1352"/>
      <c r="AB1194" s="1352"/>
      <c r="AC1194" s="1352"/>
      <c r="AD1194" s="1448"/>
      <c r="AE1194" s="1352"/>
      <c r="AF1194" s="1268"/>
      <c r="AG1194" s="1268"/>
      <c r="AH1194" s="1268"/>
      <c r="AI1194" s="1268"/>
      <c r="AJ1194" s="1268"/>
      <c r="AK1194" s="1268"/>
      <c r="AL1194" s="1268"/>
      <c r="AM1194" s="1268"/>
      <c r="AN1194" s="1268"/>
      <c r="AO1194" s="1452"/>
      <c r="AP1194" s="1350"/>
    </row>
    <row r="1195" spans="1:42" s="1249" customFormat="1" ht="13.8" hidden="1" x14ac:dyDescent="0.3">
      <c r="A1195" s="928" t="s">
        <v>7488</v>
      </c>
      <c r="B1195" s="928" t="s">
        <v>9478</v>
      </c>
      <c r="C1195" s="928">
        <v>9182</v>
      </c>
      <c r="D1195" s="928" t="s">
        <v>376</v>
      </c>
      <c r="E1195" s="928" t="s">
        <v>7233</v>
      </c>
      <c r="F1195" s="928" t="s">
        <v>1482</v>
      </c>
      <c r="G1195" s="928" t="s">
        <v>538</v>
      </c>
      <c r="H1195" s="928" t="s">
        <v>863</v>
      </c>
      <c r="I1195" s="928" t="s">
        <v>11092</v>
      </c>
      <c r="J1195" s="928" t="s">
        <v>390</v>
      </c>
      <c r="K1195" s="928">
        <v>1037486769</v>
      </c>
      <c r="L1195" s="1391">
        <v>43247</v>
      </c>
      <c r="M1195" s="1307">
        <v>7</v>
      </c>
      <c r="N1195" s="1307" t="s">
        <v>51</v>
      </c>
      <c r="O1195" s="928">
        <v>3153762400</v>
      </c>
      <c r="P1195" s="928"/>
      <c r="Q1195" s="928"/>
      <c r="R1195" s="928" t="s">
        <v>380</v>
      </c>
      <c r="S1195" s="928" t="s">
        <v>54</v>
      </c>
      <c r="T1195" s="928" t="s">
        <v>10001</v>
      </c>
      <c r="U1195" s="928"/>
      <c r="V1195" s="1352"/>
      <c r="W1195" s="1352"/>
      <c r="X1195" s="1352"/>
      <c r="Y1195" s="1352"/>
      <c r="Z1195" s="1352"/>
      <c r="AA1195" s="1352"/>
      <c r="AB1195" s="1352"/>
      <c r="AC1195" s="1352"/>
      <c r="AD1195" s="1352"/>
      <c r="AE1195" s="1352"/>
      <c r="AF1195" s="1268"/>
      <c r="AG1195" s="1268"/>
      <c r="AH1195" s="1268"/>
      <c r="AI1195" s="1268"/>
      <c r="AJ1195" s="1268"/>
      <c r="AK1195" s="1268"/>
      <c r="AL1195" s="1268"/>
      <c r="AM1195" s="1268"/>
      <c r="AN1195" s="1268"/>
      <c r="AO1195" s="1353"/>
    </row>
    <row r="1196" spans="1:42" s="1249" customFormat="1" ht="13.8" hidden="1" x14ac:dyDescent="0.3">
      <c r="A1196" s="928" t="s">
        <v>7488</v>
      </c>
      <c r="B1196" s="928" t="s">
        <v>9478</v>
      </c>
      <c r="C1196" s="928">
        <v>9183</v>
      </c>
      <c r="D1196" s="928" t="s">
        <v>376</v>
      </c>
      <c r="E1196" s="928" t="s">
        <v>4923</v>
      </c>
      <c r="F1196" s="928"/>
      <c r="G1196" s="928" t="s">
        <v>538</v>
      </c>
      <c r="H1196" s="928" t="s">
        <v>863</v>
      </c>
      <c r="I1196" s="928" t="s">
        <v>11093</v>
      </c>
      <c r="J1196" s="928" t="s">
        <v>431</v>
      </c>
      <c r="K1196" s="928">
        <v>1037489977</v>
      </c>
      <c r="L1196" s="1391">
        <v>45845</v>
      </c>
      <c r="M1196" s="1307"/>
      <c r="N1196" s="1307" t="s">
        <v>379</v>
      </c>
      <c r="O1196" s="928">
        <v>3153762400</v>
      </c>
      <c r="P1196" s="928"/>
      <c r="Q1196" s="928"/>
      <c r="R1196" s="928" t="s">
        <v>380</v>
      </c>
      <c r="S1196" s="928" t="s">
        <v>54</v>
      </c>
      <c r="T1196" s="928" t="s">
        <v>10001</v>
      </c>
      <c r="U1196" s="928"/>
      <c r="V1196" s="1352"/>
      <c r="W1196" s="1352"/>
      <c r="X1196" s="1352"/>
      <c r="Y1196" s="1352"/>
      <c r="Z1196" s="1352"/>
      <c r="AA1196" s="1352"/>
      <c r="AB1196" s="1352"/>
      <c r="AC1196" s="1352"/>
      <c r="AD1196" s="1352"/>
      <c r="AE1196" s="1352"/>
      <c r="AF1196" s="1268"/>
      <c r="AG1196" s="1268"/>
      <c r="AH1196" s="1268"/>
      <c r="AI1196" s="1268"/>
      <c r="AJ1196" s="1268"/>
      <c r="AK1196" s="1268"/>
      <c r="AL1196" s="1268"/>
      <c r="AM1196" s="1268"/>
      <c r="AN1196" s="1268"/>
      <c r="AO1196" s="1353"/>
    </row>
    <row r="1197" spans="1:42" s="1453" customFormat="1" ht="13.8" hidden="1" x14ac:dyDescent="0.3">
      <c r="A1197" s="928" t="s">
        <v>7488</v>
      </c>
      <c r="B1197" s="928" t="s">
        <v>9478</v>
      </c>
      <c r="C1197" s="928">
        <v>920</v>
      </c>
      <c r="D1197" s="928" t="s">
        <v>376</v>
      </c>
      <c r="E1197" s="928" t="s">
        <v>8775</v>
      </c>
      <c r="F1197" s="928"/>
      <c r="G1197" s="928" t="s">
        <v>9317</v>
      </c>
      <c r="H1197" s="928" t="s">
        <v>415</v>
      </c>
      <c r="I1197" s="928" t="s">
        <v>11094</v>
      </c>
      <c r="J1197" s="928" t="s">
        <v>50</v>
      </c>
      <c r="K1197" s="928">
        <v>22143463</v>
      </c>
      <c r="L1197" s="1391">
        <v>22599</v>
      </c>
      <c r="M1197" s="1307">
        <v>64</v>
      </c>
      <c r="N1197" s="1307" t="s">
        <v>51</v>
      </c>
      <c r="O1197" s="928">
        <v>3243098904</v>
      </c>
      <c r="P1197" s="928"/>
      <c r="Q1197" s="928"/>
      <c r="R1197" s="928" t="s">
        <v>380</v>
      </c>
      <c r="S1197" s="928" t="s">
        <v>54</v>
      </c>
      <c r="T1197" s="928" t="s">
        <v>2174</v>
      </c>
      <c r="U1197" s="928"/>
      <c r="V1197" s="1352"/>
      <c r="W1197" s="1352"/>
      <c r="X1197" s="1352"/>
      <c r="Y1197" s="1352"/>
      <c r="Z1197" s="1352"/>
      <c r="AA1197" s="1352"/>
      <c r="AB1197" s="1352"/>
      <c r="AC1197" s="1352"/>
      <c r="AD1197" s="1352"/>
      <c r="AE1197" s="1352"/>
      <c r="AF1197" s="1268"/>
      <c r="AG1197" s="1268"/>
      <c r="AH1197" s="1268"/>
      <c r="AI1197" s="1268"/>
      <c r="AJ1197" s="1268"/>
      <c r="AK1197" s="1268"/>
      <c r="AL1197" s="1268"/>
      <c r="AM1197" s="1268"/>
      <c r="AN1197" s="1268"/>
      <c r="AO1197" s="1452"/>
      <c r="AP1197" s="1457"/>
    </row>
    <row r="1198" spans="1:42" s="1249" customFormat="1" ht="13.8" hidden="1" x14ac:dyDescent="0.3">
      <c r="A1198" s="928" t="s">
        <v>7488</v>
      </c>
      <c r="B1198" s="928" t="s">
        <v>9478</v>
      </c>
      <c r="C1198" s="928">
        <v>9201</v>
      </c>
      <c r="D1198" s="928" t="s">
        <v>376</v>
      </c>
      <c r="E1198" s="928" t="s">
        <v>11095</v>
      </c>
      <c r="F1198" s="928"/>
      <c r="G1198" s="928" t="s">
        <v>7267</v>
      </c>
      <c r="H1198" s="928" t="s">
        <v>3643</v>
      </c>
      <c r="I1198" s="928" t="s">
        <v>11096</v>
      </c>
      <c r="J1198" s="928" t="s">
        <v>431</v>
      </c>
      <c r="K1198" s="928">
        <v>1037488323</v>
      </c>
      <c r="L1198" s="1391">
        <v>44479</v>
      </c>
      <c r="M1198" s="1307">
        <v>4</v>
      </c>
      <c r="N1198" s="1307" t="s">
        <v>51</v>
      </c>
      <c r="O1198" s="928">
        <v>3243098904</v>
      </c>
      <c r="P1198" s="928"/>
      <c r="Q1198" s="928"/>
      <c r="R1198" s="928" t="s">
        <v>380</v>
      </c>
      <c r="S1198" s="928" t="s">
        <v>54</v>
      </c>
      <c r="T1198" s="928" t="s">
        <v>2174</v>
      </c>
      <c r="U1198" s="928"/>
      <c r="V1198" s="1352"/>
      <c r="W1198" s="1352"/>
      <c r="X1198" s="1352"/>
      <c r="Y1198" s="1352"/>
      <c r="Z1198" s="1352"/>
      <c r="AA1198" s="1352"/>
      <c r="AB1198" s="1352"/>
      <c r="AC1198" s="1352"/>
      <c r="AD1198" s="1352"/>
      <c r="AE1198" s="1352"/>
      <c r="AF1198" s="1268"/>
      <c r="AG1198" s="1268"/>
      <c r="AH1198" s="1268"/>
      <c r="AI1198" s="1268"/>
      <c r="AJ1198" s="1268"/>
      <c r="AK1198" s="1268"/>
      <c r="AL1198" s="1268"/>
      <c r="AM1198" s="1268"/>
      <c r="AN1198" s="1268"/>
      <c r="AO1198" s="1353"/>
    </row>
    <row r="1199" spans="1:42" s="1249" customFormat="1" ht="13.8" hidden="1" x14ac:dyDescent="0.3">
      <c r="A1199" s="928" t="s">
        <v>7488</v>
      </c>
      <c r="B1199" s="928" t="s">
        <v>9478</v>
      </c>
      <c r="C1199" s="928">
        <v>9202</v>
      </c>
      <c r="D1199" s="928" t="s">
        <v>376</v>
      </c>
      <c r="E1199" s="928" t="s">
        <v>2095</v>
      </c>
      <c r="F1199" s="928" t="s">
        <v>378</v>
      </c>
      <c r="G1199" s="928" t="s">
        <v>153</v>
      </c>
      <c r="H1199" s="928" t="s">
        <v>3643</v>
      </c>
      <c r="I1199" s="928" t="s">
        <v>11097</v>
      </c>
      <c r="J1199" s="928" t="s">
        <v>390</v>
      </c>
      <c r="K1199" s="928">
        <v>1037481577</v>
      </c>
      <c r="L1199" s="1391">
        <v>40813</v>
      </c>
      <c r="M1199" s="1307">
        <v>14</v>
      </c>
      <c r="N1199" s="1307" t="s">
        <v>379</v>
      </c>
      <c r="O1199" s="928">
        <v>3243098904</v>
      </c>
      <c r="P1199" s="928"/>
      <c r="Q1199" s="928"/>
      <c r="R1199" s="928" t="s">
        <v>380</v>
      </c>
      <c r="S1199" s="928" t="s">
        <v>54</v>
      </c>
      <c r="T1199" s="928" t="s">
        <v>2174</v>
      </c>
      <c r="U1199" s="928"/>
      <c r="V1199" s="1352"/>
      <c r="W1199" s="1352"/>
      <c r="X1199" s="1352"/>
      <c r="Y1199" s="1352"/>
      <c r="Z1199" s="1352"/>
      <c r="AA1199" s="1352"/>
      <c r="AB1199" s="1352"/>
      <c r="AC1199" s="1352"/>
      <c r="AD1199" s="1352"/>
      <c r="AE1199" s="1352"/>
      <c r="AF1199" s="1268"/>
      <c r="AG1199" s="1268"/>
      <c r="AH1199" s="1268"/>
      <c r="AI1199" s="1268"/>
      <c r="AJ1199" s="1268"/>
      <c r="AK1199" s="1268"/>
      <c r="AL1199" s="1268"/>
      <c r="AM1199" s="1268"/>
      <c r="AN1199" s="1268"/>
      <c r="AO1199" s="1353"/>
    </row>
    <row r="1200" spans="1:42" s="1249" customFormat="1" ht="13.8" hidden="1" x14ac:dyDescent="0.3">
      <c r="A1200" s="928" t="s">
        <v>7488</v>
      </c>
      <c r="B1200" s="928" t="s">
        <v>9478</v>
      </c>
      <c r="C1200" s="928">
        <v>9203</v>
      </c>
      <c r="D1200" s="928" t="s">
        <v>376</v>
      </c>
      <c r="E1200" s="928" t="s">
        <v>195</v>
      </c>
      <c r="F1200" s="928" t="s">
        <v>101</v>
      </c>
      <c r="G1200" s="928" t="s">
        <v>3643</v>
      </c>
      <c r="H1200" s="928" t="s">
        <v>9317</v>
      </c>
      <c r="I1200" s="928" t="s">
        <v>11098</v>
      </c>
      <c r="J1200" s="928" t="s">
        <v>50</v>
      </c>
      <c r="K1200" s="928">
        <v>1037468370</v>
      </c>
      <c r="L1200" s="1391">
        <v>37920</v>
      </c>
      <c r="M1200" s="1307">
        <v>22</v>
      </c>
      <c r="N1200" s="1307" t="s">
        <v>51</v>
      </c>
      <c r="O1200" s="928">
        <v>3243098904</v>
      </c>
      <c r="P1200" s="928"/>
      <c r="Q1200" s="928"/>
      <c r="R1200" s="928" t="s">
        <v>380</v>
      </c>
      <c r="S1200" s="928" t="s">
        <v>54</v>
      </c>
      <c r="T1200" s="928" t="s">
        <v>2174</v>
      </c>
      <c r="U1200" s="928"/>
      <c r="V1200" s="1352"/>
      <c r="W1200" s="1352"/>
      <c r="X1200" s="1352"/>
      <c r="Y1200" s="1352"/>
      <c r="Z1200" s="1352"/>
      <c r="AA1200" s="1352"/>
      <c r="AB1200" s="1352"/>
      <c r="AC1200" s="1352"/>
      <c r="AD1200" s="1352"/>
      <c r="AE1200" s="1352"/>
      <c r="AF1200" s="1268"/>
      <c r="AG1200" s="1268"/>
      <c r="AH1200" s="1268"/>
      <c r="AI1200" s="1268"/>
      <c r="AJ1200" s="1268"/>
      <c r="AK1200" s="1268"/>
      <c r="AL1200" s="1268"/>
      <c r="AM1200" s="1268"/>
      <c r="AN1200" s="1268"/>
      <c r="AO1200" s="1353"/>
    </row>
    <row r="1201" spans="1:42" s="1249" customFormat="1" ht="13.8" hidden="1" x14ac:dyDescent="0.3">
      <c r="A1201" s="928" t="s">
        <v>7488</v>
      </c>
      <c r="B1201" s="928" t="s">
        <v>9478</v>
      </c>
      <c r="C1201" s="928">
        <v>9204</v>
      </c>
      <c r="D1201" s="928" t="s">
        <v>376</v>
      </c>
      <c r="E1201" s="928" t="s">
        <v>5871</v>
      </c>
      <c r="F1201" s="928" t="s">
        <v>468</v>
      </c>
      <c r="G1201" s="928" t="s">
        <v>3643</v>
      </c>
      <c r="H1201" s="928" t="s">
        <v>303</v>
      </c>
      <c r="I1201" s="928" t="s">
        <v>11099</v>
      </c>
      <c r="J1201" s="928" t="s">
        <v>50</v>
      </c>
      <c r="K1201" s="928">
        <v>98686625</v>
      </c>
      <c r="L1201" s="1391">
        <v>27411</v>
      </c>
      <c r="M1201" s="1307">
        <v>50</v>
      </c>
      <c r="N1201" s="1307" t="s">
        <v>379</v>
      </c>
      <c r="O1201" s="928">
        <v>3243098904</v>
      </c>
      <c r="P1201" s="928"/>
      <c r="Q1201" s="928"/>
      <c r="R1201" s="928"/>
      <c r="S1201" s="928"/>
      <c r="T1201" s="928" t="s">
        <v>2174</v>
      </c>
      <c r="U1201" s="928"/>
      <c r="V1201" s="1352"/>
      <c r="W1201" s="1352"/>
      <c r="X1201" s="1352"/>
      <c r="Y1201" s="1352"/>
      <c r="Z1201" s="1352"/>
      <c r="AA1201" s="1352"/>
      <c r="AB1201" s="1352"/>
      <c r="AC1201" s="1352"/>
      <c r="AD1201" s="1352"/>
      <c r="AE1201" s="1352"/>
      <c r="AF1201" s="1268"/>
      <c r="AG1201" s="1268"/>
      <c r="AH1201" s="1268"/>
      <c r="AI1201" s="1268"/>
      <c r="AJ1201" s="1268"/>
      <c r="AK1201" s="1268"/>
      <c r="AL1201" s="1268"/>
      <c r="AM1201" s="1268"/>
      <c r="AN1201" s="1268"/>
      <c r="AO1201" s="1353"/>
    </row>
    <row r="1202" spans="1:42" s="1249" customFormat="1" ht="13.8" hidden="1" x14ac:dyDescent="0.3">
      <c r="A1202" s="928" t="s">
        <v>7488</v>
      </c>
      <c r="B1202" s="928" t="s">
        <v>9478</v>
      </c>
      <c r="C1202" s="928">
        <v>9211</v>
      </c>
      <c r="D1202" s="928" t="s">
        <v>376</v>
      </c>
      <c r="E1202" s="928" t="s">
        <v>1095</v>
      </c>
      <c r="F1202" s="928"/>
      <c r="G1202" s="928" t="s">
        <v>2361</v>
      </c>
      <c r="H1202" s="928" t="s">
        <v>8669</v>
      </c>
      <c r="I1202" s="928" t="s">
        <v>11100</v>
      </c>
      <c r="J1202" s="928" t="s">
        <v>390</v>
      </c>
      <c r="K1202" s="928">
        <v>1037481963</v>
      </c>
      <c r="L1202" s="1391">
        <v>40875</v>
      </c>
      <c r="M1202" s="1307">
        <v>14</v>
      </c>
      <c r="N1202" s="1307" t="s">
        <v>379</v>
      </c>
      <c r="O1202" s="928">
        <v>3502677900</v>
      </c>
      <c r="P1202" s="928"/>
      <c r="Q1202" s="928"/>
      <c r="R1202" s="928" t="s">
        <v>380</v>
      </c>
      <c r="S1202" s="928" t="s">
        <v>54</v>
      </c>
      <c r="T1202" s="928" t="s">
        <v>9848</v>
      </c>
      <c r="U1202" s="928"/>
      <c r="V1202" s="1352"/>
      <c r="W1202" s="1352"/>
      <c r="X1202" s="1352"/>
      <c r="Y1202" s="1352"/>
      <c r="Z1202" s="1352"/>
      <c r="AA1202" s="1352"/>
      <c r="AB1202" s="1352"/>
      <c r="AC1202" s="1352"/>
      <c r="AD1202" s="1448"/>
      <c r="AE1202" s="1352"/>
      <c r="AF1202" s="1268"/>
      <c r="AG1202" s="1268"/>
      <c r="AH1202" s="1268"/>
      <c r="AI1202" s="1268"/>
      <c r="AJ1202" s="1268"/>
      <c r="AK1202" s="1268"/>
      <c r="AL1202" s="1268"/>
      <c r="AM1202" s="1268"/>
      <c r="AN1202" s="1268"/>
      <c r="AO1202" s="1452"/>
      <c r="AP1202" s="1350"/>
    </row>
    <row r="1203" spans="1:42" s="1249" customFormat="1" ht="13.8" hidden="1" x14ac:dyDescent="0.3">
      <c r="A1203" s="928" t="s">
        <v>7488</v>
      </c>
      <c r="B1203" s="928" t="s">
        <v>9478</v>
      </c>
      <c r="C1203" s="928">
        <v>9212</v>
      </c>
      <c r="D1203" s="928" t="s">
        <v>376</v>
      </c>
      <c r="E1203" s="928" t="s">
        <v>581</v>
      </c>
      <c r="F1203" s="928" t="s">
        <v>454</v>
      </c>
      <c r="G1203" s="928" t="s">
        <v>400</v>
      </c>
      <c r="H1203" s="928" t="s">
        <v>3691</v>
      </c>
      <c r="I1203" s="928" t="s">
        <v>11101</v>
      </c>
      <c r="J1203" s="928" t="s">
        <v>50</v>
      </c>
      <c r="K1203" s="928">
        <v>1072526347</v>
      </c>
      <c r="L1203" s="1391">
        <v>33365</v>
      </c>
      <c r="M1203" s="1307">
        <v>29</v>
      </c>
      <c r="N1203" s="1307" t="s">
        <v>379</v>
      </c>
      <c r="O1203" s="928">
        <v>3502677900</v>
      </c>
      <c r="P1203" s="928"/>
      <c r="Q1203" s="928"/>
      <c r="R1203" s="928" t="s">
        <v>380</v>
      </c>
      <c r="S1203" s="928" t="s">
        <v>54</v>
      </c>
      <c r="T1203" s="928" t="s">
        <v>9848</v>
      </c>
      <c r="U1203" s="928"/>
      <c r="V1203" s="1352"/>
      <c r="W1203" s="1352"/>
      <c r="X1203" s="1352"/>
      <c r="Y1203" s="1352"/>
      <c r="Z1203" s="1352"/>
      <c r="AA1203" s="1352"/>
      <c r="AB1203" s="1352"/>
      <c r="AC1203" s="1352"/>
      <c r="AD1203" s="1352"/>
      <c r="AE1203" s="1352"/>
      <c r="AF1203" s="1268"/>
      <c r="AG1203" s="1268"/>
      <c r="AH1203" s="1268"/>
      <c r="AI1203" s="1268"/>
      <c r="AJ1203" s="1268"/>
      <c r="AK1203" s="1268"/>
      <c r="AL1203" s="1268"/>
      <c r="AM1203" s="1268"/>
      <c r="AN1203" s="1268"/>
      <c r="AO1203" s="1353"/>
    </row>
    <row r="1204" spans="1:42" s="1249" customFormat="1" ht="13.8" hidden="1" x14ac:dyDescent="0.3">
      <c r="A1204" s="928" t="s">
        <v>7488</v>
      </c>
      <c r="B1204" s="928" t="s">
        <v>9478</v>
      </c>
      <c r="C1204" s="928">
        <v>9221</v>
      </c>
      <c r="D1204" s="928" t="s">
        <v>376</v>
      </c>
      <c r="E1204" s="928" t="s">
        <v>199</v>
      </c>
      <c r="F1204" s="928" t="s">
        <v>438</v>
      </c>
      <c r="G1204" s="928" t="s">
        <v>917</v>
      </c>
      <c r="H1204" s="928" t="s">
        <v>2753</v>
      </c>
      <c r="I1204" s="928" t="s">
        <v>11102</v>
      </c>
      <c r="J1204" s="928" t="s">
        <v>390</v>
      </c>
      <c r="K1204" s="928">
        <v>1020314802</v>
      </c>
      <c r="L1204" s="1391">
        <v>41351</v>
      </c>
      <c r="M1204" s="1307">
        <v>12</v>
      </c>
      <c r="N1204" s="1307" t="s">
        <v>51</v>
      </c>
      <c r="O1204" s="928">
        <v>3213463984</v>
      </c>
      <c r="P1204" s="928"/>
      <c r="Q1204" s="928"/>
      <c r="R1204" s="928" t="s">
        <v>380</v>
      </c>
      <c r="S1204" s="928" t="s">
        <v>54</v>
      </c>
      <c r="T1204" s="928" t="s">
        <v>7477</v>
      </c>
      <c r="U1204" s="928"/>
      <c r="V1204" s="1352"/>
      <c r="W1204" s="1352"/>
      <c r="X1204" s="1352"/>
      <c r="Y1204" s="1352"/>
      <c r="Z1204" s="1352"/>
      <c r="AA1204" s="1352"/>
      <c r="AB1204" s="1352"/>
      <c r="AC1204" s="1352"/>
      <c r="AD1204" s="1448"/>
      <c r="AE1204" s="1352"/>
      <c r="AF1204" s="1268"/>
      <c r="AG1204" s="1268"/>
      <c r="AH1204" s="1268"/>
      <c r="AI1204" s="1268"/>
      <c r="AJ1204" s="1268"/>
      <c r="AK1204" s="1268"/>
      <c r="AL1204" s="1268"/>
      <c r="AM1204" s="1268"/>
      <c r="AN1204" s="1268"/>
      <c r="AO1204" s="1452"/>
      <c r="AP1204" s="1350"/>
    </row>
    <row r="1205" spans="1:42" s="1249" customFormat="1" ht="13.8" hidden="1" x14ac:dyDescent="0.3">
      <c r="A1205" s="928" t="s">
        <v>7488</v>
      </c>
      <c r="B1205" s="928" t="s">
        <v>9478</v>
      </c>
      <c r="C1205" s="928">
        <v>9231</v>
      </c>
      <c r="D1205" s="928" t="s">
        <v>376</v>
      </c>
      <c r="E1205" s="928" t="s">
        <v>62</v>
      </c>
      <c r="F1205" s="928" t="s">
        <v>609</v>
      </c>
      <c r="G1205" s="928" t="s">
        <v>2357</v>
      </c>
      <c r="H1205" s="928" t="s">
        <v>11103</v>
      </c>
      <c r="I1205" s="928" t="s">
        <v>11104</v>
      </c>
      <c r="J1205" s="928" t="s">
        <v>390</v>
      </c>
      <c r="K1205" s="928">
        <v>1173214601</v>
      </c>
      <c r="L1205" s="1391">
        <v>40230</v>
      </c>
      <c r="M1205" s="1307">
        <v>15</v>
      </c>
      <c r="N1205" s="1307" t="s">
        <v>51</v>
      </c>
      <c r="O1205" s="928">
        <v>3206885366</v>
      </c>
      <c r="P1205" s="928"/>
      <c r="Q1205" s="928"/>
      <c r="R1205" s="928" t="s">
        <v>380</v>
      </c>
      <c r="S1205" s="928" t="s">
        <v>54</v>
      </c>
      <c r="T1205" s="928" t="s">
        <v>10001</v>
      </c>
      <c r="U1205" s="928"/>
      <c r="V1205" s="1352"/>
      <c r="W1205" s="1352"/>
      <c r="X1205" s="1352"/>
      <c r="Y1205" s="1352"/>
      <c r="Z1205" s="1352"/>
      <c r="AA1205" s="1352"/>
      <c r="AB1205" s="1352"/>
      <c r="AC1205" s="1352"/>
      <c r="AD1205" s="1448"/>
      <c r="AE1205" s="1352"/>
      <c r="AF1205" s="1268"/>
      <c r="AG1205" s="1268"/>
      <c r="AH1205" s="1268"/>
      <c r="AI1205" s="1268"/>
      <c r="AJ1205" s="1268"/>
      <c r="AK1205" s="1268"/>
      <c r="AL1205" s="1268"/>
      <c r="AM1205" s="1268"/>
      <c r="AN1205" s="1268"/>
      <c r="AO1205" s="1452"/>
      <c r="AP1205" s="1350"/>
    </row>
    <row r="1206" spans="1:42" s="1249" customFormat="1" ht="13.8" hidden="1" x14ac:dyDescent="0.3">
      <c r="A1206" s="928" t="s">
        <v>7488</v>
      </c>
      <c r="B1206" s="928" t="s">
        <v>9478</v>
      </c>
      <c r="C1206" s="928">
        <v>9232</v>
      </c>
      <c r="D1206" s="928" t="s">
        <v>376</v>
      </c>
      <c r="E1206" s="928" t="s">
        <v>2936</v>
      </c>
      <c r="F1206" s="928" t="s">
        <v>378</v>
      </c>
      <c r="G1206" s="928" t="s">
        <v>2357</v>
      </c>
      <c r="H1206" s="928" t="s">
        <v>11103</v>
      </c>
      <c r="I1206" s="928" t="s">
        <v>11105</v>
      </c>
      <c r="J1206" s="928" t="s">
        <v>390</v>
      </c>
      <c r="K1206" s="928">
        <v>1148143761</v>
      </c>
      <c r="L1206" s="1391">
        <v>40998</v>
      </c>
      <c r="M1206" s="1307">
        <v>13</v>
      </c>
      <c r="N1206" s="1307" t="s">
        <v>379</v>
      </c>
      <c r="O1206" s="928">
        <v>3206885366</v>
      </c>
      <c r="P1206" s="928"/>
      <c r="Q1206" s="928"/>
      <c r="R1206" s="928" t="s">
        <v>380</v>
      </c>
      <c r="S1206" s="928" t="s">
        <v>54</v>
      </c>
      <c r="T1206" s="928" t="s">
        <v>10001</v>
      </c>
      <c r="U1206" s="928"/>
      <c r="V1206" s="1352"/>
      <c r="W1206" s="1352"/>
      <c r="X1206" s="1352"/>
      <c r="Y1206" s="1352"/>
      <c r="Z1206" s="1352"/>
      <c r="AA1206" s="1352"/>
      <c r="AB1206" s="1352"/>
      <c r="AC1206" s="1352"/>
      <c r="AD1206" s="1352"/>
      <c r="AE1206" s="1352"/>
      <c r="AF1206" s="1268"/>
      <c r="AG1206" s="1268"/>
      <c r="AH1206" s="1268"/>
      <c r="AI1206" s="1268"/>
      <c r="AJ1206" s="1268"/>
      <c r="AK1206" s="1268"/>
      <c r="AL1206" s="1268"/>
      <c r="AM1206" s="1268"/>
      <c r="AN1206" s="1268"/>
      <c r="AO1206" s="1353"/>
    </row>
    <row r="1207" spans="1:42" s="1249" customFormat="1" ht="13.8" hidden="1" x14ac:dyDescent="0.3">
      <c r="A1207" s="928" t="s">
        <v>7488</v>
      </c>
      <c r="B1207" s="928" t="s">
        <v>9478</v>
      </c>
      <c r="C1207" s="928">
        <v>9233</v>
      </c>
      <c r="D1207" s="928" t="s">
        <v>376</v>
      </c>
      <c r="E1207" s="928" t="s">
        <v>160</v>
      </c>
      <c r="F1207" s="928" t="s">
        <v>389</v>
      </c>
      <c r="G1207" s="928" t="s">
        <v>4859</v>
      </c>
      <c r="H1207" s="928" t="s">
        <v>11103</v>
      </c>
      <c r="I1207" s="928" t="s">
        <v>11106</v>
      </c>
      <c r="J1207" s="928" t="s">
        <v>431</v>
      </c>
      <c r="K1207" s="928">
        <v>1129686006</v>
      </c>
      <c r="L1207" s="1391">
        <v>45139</v>
      </c>
      <c r="M1207" s="1307">
        <v>2</v>
      </c>
      <c r="N1207" s="1307" t="s">
        <v>379</v>
      </c>
      <c r="O1207" s="928">
        <v>3206885366</v>
      </c>
      <c r="P1207" s="928"/>
      <c r="Q1207" s="928"/>
      <c r="R1207" s="928" t="s">
        <v>380</v>
      </c>
      <c r="S1207" s="928" t="s">
        <v>54</v>
      </c>
      <c r="T1207" s="928" t="s">
        <v>10001</v>
      </c>
      <c r="U1207" s="928"/>
      <c r="V1207" s="1352"/>
      <c r="W1207" s="1352"/>
      <c r="X1207" s="1352"/>
      <c r="Y1207" s="1352"/>
      <c r="Z1207" s="1352"/>
      <c r="AA1207" s="1352"/>
      <c r="AB1207" s="1352"/>
      <c r="AC1207" s="1352"/>
      <c r="AD1207" s="1352"/>
      <c r="AE1207" s="1352"/>
      <c r="AF1207" s="1268"/>
      <c r="AG1207" s="1268"/>
      <c r="AH1207" s="1268"/>
      <c r="AI1207" s="1268"/>
      <c r="AJ1207" s="1268"/>
      <c r="AK1207" s="1268"/>
      <c r="AL1207" s="1268"/>
      <c r="AM1207" s="1268"/>
      <c r="AN1207" s="1268"/>
      <c r="AO1207" s="1353"/>
    </row>
    <row r="1208" spans="1:42" s="1249" customFormat="1" ht="13.8" hidden="1" x14ac:dyDescent="0.3">
      <c r="A1208" s="928" t="s">
        <v>7488</v>
      </c>
      <c r="B1208" s="928" t="s">
        <v>9478</v>
      </c>
      <c r="C1208" s="928">
        <v>9234</v>
      </c>
      <c r="D1208" s="928" t="s">
        <v>376</v>
      </c>
      <c r="E1208" s="928" t="s">
        <v>637</v>
      </c>
      <c r="F1208" s="928" t="s">
        <v>378</v>
      </c>
      <c r="G1208" s="928" t="s">
        <v>4859</v>
      </c>
      <c r="H1208" s="928" t="s">
        <v>11103</v>
      </c>
      <c r="I1208" s="928" t="s">
        <v>11107</v>
      </c>
      <c r="J1208" s="928" t="s">
        <v>431</v>
      </c>
      <c r="K1208" s="928">
        <v>1121556166</v>
      </c>
      <c r="L1208" s="1391">
        <v>43448</v>
      </c>
      <c r="M1208" s="1307">
        <v>7</v>
      </c>
      <c r="N1208" s="1307" t="s">
        <v>379</v>
      </c>
      <c r="O1208" s="928">
        <v>3206885366</v>
      </c>
      <c r="P1208" s="928"/>
      <c r="Q1208" s="928"/>
      <c r="R1208" s="928" t="s">
        <v>380</v>
      </c>
      <c r="S1208" s="928" t="s">
        <v>54</v>
      </c>
      <c r="T1208" s="928" t="s">
        <v>10001</v>
      </c>
      <c r="U1208" s="928"/>
      <c r="V1208" s="1352"/>
      <c r="W1208" s="1352"/>
      <c r="X1208" s="1352"/>
      <c r="Y1208" s="1352"/>
      <c r="Z1208" s="1352"/>
      <c r="AA1208" s="1352"/>
      <c r="AB1208" s="1352"/>
      <c r="AC1208" s="1352"/>
      <c r="AD1208" s="1352"/>
      <c r="AE1208" s="1352"/>
      <c r="AF1208" s="1268"/>
      <c r="AG1208" s="1268"/>
      <c r="AH1208" s="1268"/>
      <c r="AI1208" s="1268"/>
      <c r="AJ1208" s="1268"/>
      <c r="AK1208" s="1268"/>
      <c r="AL1208" s="1268"/>
      <c r="AM1208" s="1268"/>
      <c r="AN1208" s="1268"/>
      <c r="AO1208" s="1353"/>
    </row>
    <row r="1209" spans="1:42" s="1249" customFormat="1" ht="13.8" hidden="1" x14ac:dyDescent="0.3">
      <c r="A1209" s="928" t="s">
        <v>7488</v>
      </c>
      <c r="B1209" s="928" t="s">
        <v>9478</v>
      </c>
      <c r="C1209" s="928">
        <v>9235</v>
      </c>
      <c r="D1209" s="928" t="s">
        <v>376</v>
      </c>
      <c r="E1209" s="928" t="s">
        <v>11108</v>
      </c>
      <c r="F1209" s="928" t="s">
        <v>378</v>
      </c>
      <c r="G1209" s="928" t="s">
        <v>2357</v>
      </c>
      <c r="H1209" s="928" t="s">
        <v>11103</v>
      </c>
      <c r="I1209" s="928" t="s">
        <v>11109</v>
      </c>
      <c r="J1209" s="928" t="s">
        <v>390</v>
      </c>
      <c r="K1209" s="928">
        <v>1118830334</v>
      </c>
      <c r="L1209" s="1391">
        <v>39508</v>
      </c>
      <c r="M1209" s="1307">
        <v>17</v>
      </c>
      <c r="N1209" s="1307" t="s">
        <v>379</v>
      </c>
      <c r="O1209" s="928">
        <v>3206885366</v>
      </c>
      <c r="P1209" s="928"/>
      <c r="Q1209" s="928"/>
      <c r="R1209" s="928" t="s">
        <v>380</v>
      </c>
      <c r="S1209" s="928" t="s">
        <v>54</v>
      </c>
      <c r="T1209" s="928" t="s">
        <v>10001</v>
      </c>
      <c r="U1209" s="928"/>
      <c r="V1209" s="1352"/>
      <c r="W1209" s="1352"/>
      <c r="X1209" s="1352"/>
      <c r="Y1209" s="1352"/>
      <c r="Z1209" s="1352"/>
      <c r="AA1209" s="1352"/>
      <c r="AB1209" s="1352"/>
      <c r="AC1209" s="1352"/>
      <c r="AD1209" s="1352"/>
      <c r="AE1209" s="1352"/>
      <c r="AF1209" s="1268"/>
      <c r="AG1209" s="1268"/>
      <c r="AH1209" s="1268"/>
      <c r="AI1209" s="1268"/>
      <c r="AJ1209" s="1268"/>
      <c r="AK1209" s="1268"/>
      <c r="AL1209" s="1268"/>
      <c r="AM1209" s="1268"/>
      <c r="AN1209" s="1268"/>
      <c r="AO1209" s="1353"/>
    </row>
    <row r="1210" spans="1:42" s="1249" customFormat="1" ht="13.8" hidden="1" x14ac:dyDescent="0.3">
      <c r="A1210" s="928" t="s">
        <v>7488</v>
      </c>
      <c r="B1210" s="928" t="s">
        <v>9478</v>
      </c>
      <c r="C1210" s="928">
        <v>9241</v>
      </c>
      <c r="D1210" s="928" t="s">
        <v>376</v>
      </c>
      <c r="E1210" s="928" t="s">
        <v>4825</v>
      </c>
      <c r="F1210" s="928"/>
      <c r="G1210" s="928" t="s">
        <v>9408</v>
      </c>
      <c r="H1210" s="928" t="s">
        <v>103</v>
      </c>
      <c r="I1210" s="928" t="s">
        <v>11110</v>
      </c>
      <c r="J1210" s="928" t="s">
        <v>390</v>
      </c>
      <c r="K1210" s="928">
        <v>1039092539</v>
      </c>
      <c r="L1210" s="1391">
        <v>39870</v>
      </c>
      <c r="M1210" s="1307">
        <v>16</v>
      </c>
      <c r="N1210" s="1307" t="s">
        <v>51</v>
      </c>
      <c r="O1210" s="928">
        <v>321916453</v>
      </c>
      <c r="P1210" s="928"/>
      <c r="Q1210" s="928"/>
      <c r="R1210" s="928" t="s">
        <v>380</v>
      </c>
      <c r="S1210" s="928" t="s">
        <v>54</v>
      </c>
      <c r="T1210" s="928" t="s">
        <v>10001</v>
      </c>
      <c r="U1210" s="928"/>
      <c r="V1210" s="1352"/>
      <c r="W1210" s="1352"/>
      <c r="X1210" s="1352"/>
      <c r="Y1210" s="1352"/>
      <c r="Z1210" s="1352"/>
      <c r="AA1210" s="1352"/>
      <c r="AB1210" s="1352"/>
      <c r="AC1210" s="1352"/>
      <c r="AD1210" s="1448"/>
      <c r="AE1210" s="1352"/>
      <c r="AF1210" s="1268"/>
      <c r="AG1210" s="1268"/>
      <c r="AH1210" s="1268"/>
      <c r="AI1210" s="1268"/>
      <c r="AJ1210" s="1268"/>
      <c r="AK1210" s="1268"/>
      <c r="AL1210" s="1268"/>
      <c r="AM1210" s="1268"/>
      <c r="AN1210" s="1268"/>
      <c r="AO1210" s="1452"/>
      <c r="AP1210" s="1350"/>
    </row>
    <row r="1211" spans="1:42" s="1249" customFormat="1" ht="13.8" hidden="1" x14ac:dyDescent="0.3">
      <c r="A1211" s="928" t="s">
        <v>7488</v>
      </c>
      <c r="B1211" s="928" t="s">
        <v>9478</v>
      </c>
      <c r="C1211" s="928">
        <v>9242</v>
      </c>
      <c r="D1211" s="928" t="s">
        <v>376</v>
      </c>
      <c r="E1211" s="928" t="s">
        <v>11111</v>
      </c>
      <c r="F1211" s="928"/>
      <c r="G1211" s="928" t="s">
        <v>9408</v>
      </c>
      <c r="H1211" s="928" t="s">
        <v>5183</v>
      </c>
      <c r="I1211" s="928" t="s">
        <v>11112</v>
      </c>
      <c r="J1211" s="928" t="s">
        <v>390</v>
      </c>
      <c r="K1211" s="928">
        <v>1062532611</v>
      </c>
      <c r="L1211" s="1391">
        <v>41867</v>
      </c>
      <c r="M1211" s="1307">
        <v>11</v>
      </c>
      <c r="N1211" s="1307" t="s">
        <v>379</v>
      </c>
      <c r="O1211" s="928">
        <v>321916453</v>
      </c>
      <c r="P1211" s="928"/>
      <c r="Q1211" s="928"/>
      <c r="R1211" s="928" t="s">
        <v>380</v>
      </c>
      <c r="S1211" s="928" t="s">
        <v>54</v>
      </c>
      <c r="T1211" s="928" t="s">
        <v>10001</v>
      </c>
      <c r="U1211" s="928"/>
      <c r="V1211" s="1352"/>
      <c r="W1211" s="1352"/>
      <c r="X1211" s="1352"/>
      <c r="Y1211" s="1352"/>
      <c r="Z1211" s="1352"/>
      <c r="AA1211" s="1352"/>
      <c r="AB1211" s="1352"/>
      <c r="AC1211" s="1352"/>
      <c r="AD1211" s="1352"/>
      <c r="AE1211" s="1352"/>
      <c r="AF1211" s="1268"/>
      <c r="AG1211" s="1268"/>
      <c r="AH1211" s="1268"/>
      <c r="AI1211" s="1268"/>
      <c r="AJ1211" s="1268"/>
      <c r="AK1211" s="1268"/>
      <c r="AL1211" s="1268"/>
      <c r="AM1211" s="1268"/>
      <c r="AN1211" s="1268"/>
      <c r="AO1211" s="1353"/>
    </row>
    <row r="1212" spans="1:42" s="1249" customFormat="1" ht="13.8" hidden="1" x14ac:dyDescent="0.3">
      <c r="A1212" s="928" t="s">
        <v>7488</v>
      </c>
      <c r="B1212" s="928" t="s">
        <v>9478</v>
      </c>
      <c r="C1212" s="928">
        <v>9243</v>
      </c>
      <c r="D1212" s="928" t="s">
        <v>376</v>
      </c>
      <c r="E1212" s="928" t="s">
        <v>1556</v>
      </c>
      <c r="F1212" s="928"/>
      <c r="G1212" s="928" t="s">
        <v>9408</v>
      </c>
      <c r="H1212" s="928" t="s">
        <v>1685</v>
      </c>
      <c r="I1212" s="928" t="s">
        <v>11113</v>
      </c>
      <c r="J1212" s="928" t="s">
        <v>50</v>
      </c>
      <c r="K1212" s="928">
        <v>98612834</v>
      </c>
      <c r="L1212" s="1391">
        <v>22353</v>
      </c>
      <c r="M1212" s="1307">
        <v>64</v>
      </c>
      <c r="N1212" s="1307" t="s">
        <v>379</v>
      </c>
      <c r="O1212" s="928">
        <v>321916453</v>
      </c>
      <c r="P1212" s="928"/>
      <c r="Q1212" s="928"/>
      <c r="R1212" s="928" t="s">
        <v>380</v>
      </c>
      <c r="S1212" s="928" t="s">
        <v>54</v>
      </c>
      <c r="T1212" s="928" t="s">
        <v>10001</v>
      </c>
      <c r="U1212" s="928"/>
      <c r="V1212" s="1352"/>
      <c r="W1212" s="1352"/>
      <c r="X1212" s="1352"/>
      <c r="Y1212" s="1352"/>
      <c r="Z1212" s="1352"/>
      <c r="AA1212" s="1352"/>
      <c r="AB1212" s="1352"/>
      <c r="AC1212" s="1352"/>
      <c r="AD1212" s="1352"/>
      <c r="AE1212" s="1352"/>
      <c r="AF1212" s="1268"/>
      <c r="AG1212" s="1268"/>
      <c r="AH1212" s="1268"/>
      <c r="AI1212" s="1268"/>
      <c r="AJ1212" s="1268"/>
      <c r="AK1212" s="1268"/>
      <c r="AL1212" s="1268"/>
      <c r="AM1212" s="1268"/>
      <c r="AN1212" s="1268"/>
      <c r="AO1212" s="1353"/>
    </row>
    <row r="1213" spans="1:42" s="1249" customFormat="1" ht="13.8" hidden="1" x14ac:dyDescent="0.3">
      <c r="A1213" s="928" t="s">
        <v>7488</v>
      </c>
      <c r="B1213" s="928" t="s">
        <v>9478</v>
      </c>
      <c r="C1213" s="928">
        <v>9251</v>
      </c>
      <c r="D1213" s="928" t="s">
        <v>376</v>
      </c>
      <c r="E1213" s="928" t="s">
        <v>523</v>
      </c>
      <c r="F1213" s="928"/>
      <c r="G1213" s="928" t="s">
        <v>5400</v>
      </c>
      <c r="H1213" s="928" t="s">
        <v>416</v>
      </c>
      <c r="I1213" s="928" t="s">
        <v>11114</v>
      </c>
      <c r="J1213" s="928" t="s">
        <v>50</v>
      </c>
      <c r="K1213" s="928">
        <v>1037472270</v>
      </c>
      <c r="L1213" s="1391">
        <v>32479</v>
      </c>
      <c r="M1213" s="1307">
        <v>37</v>
      </c>
      <c r="N1213" s="1307" t="s">
        <v>51</v>
      </c>
      <c r="O1213" s="928">
        <v>301917820</v>
      </c>
      <c r="P1213" s="928"/>
      <c r="Q1213" s="928"/>
      <c r="R1213" s="928" t="s">
        <v>380</v>
      </c>
      <c r="S1213" s="928" t="s">
        <v>54</v>
      </c>
      <c r="T1213" s="928" t="s">
        <v>10001</v>
      </c>
      <c r="U1213" s="928"/>
      <c r="V1213" s="1352"/>
      <c r="W1213" s="1352"/>
      <c r="X1213" s="1352"/>
      <c r="Y1213" s="1352"/>
      <c r="Z1213" s="1352"/>
      <c r="AA1213" s="1352"/>
      <c r="AB1213" s="1352"/>
      <c r="AC1213" s="1352"/>
      <c r="AD1213" s="1448"/>
      <c r="AE1213" s="1352"/>
      <c r="AF1213" s="1268"/>
      <c r="AG1213" s="1268"/>
      <c r="AH1213" s="1268"/>
      <c r="AI1213" s="1268"/>
      <c r="AJ1213" s="1268"/>
      <c r="AK1213" s="1268"/>
      <c r="AL1213" s="1268"/>
      <c r="AM1213" s="1268"/>
      <c r="AN1213" s="1268"/>
      <c r="AO1213" s="1452"/>
      <c r="AP1213" s="1350"/>
    </row>
    <row r="1214" spans="1:42" s="1249" customFormat="1" ht="13.8" hidden="1" x14ac:dyDescent="0.3">
      <c r="A1214" s="928" t="s">
        <v>7488</v>
      </c>
      <c r="B1214" s="928" t="s">
        <v>9478</v>
      </c>
      <c r="C1214" s="928">
        <v>9261</v>
      </c>
      <c r="D1214" s="928" t="s">
        <v>376</v>
      </c>
      <c r="E1214" s="928" t="s">
        <v>7646</v>
      </c>
      <c r="F1214" s="928"/>
      <c r="G1214" s="928" t="s">
        <v>4778</v>
      </c>
      <c r="H1214" s="928" t="s">
        <v>7529</v>
      </c>
      <c r="I1214" s="928" t="s">
        <v>11115</v>
      </c>
      <c r="J1214" s="928" t="s">
        <v>431</v>
      </c>
      <c r="K1214" s="928">
        <v>1037488372</v>
      </c>
      <c r="L1214" s="1391">
        <v>44560</v>
      </c>
      <c r="M1214" s="1307">
        <v>4</v>
      </c>
      <c r="N1214" s="1307" t="s">
        <v>379</v>
      </c>
      <c r="O1214" s="928">
        <v>3170239434</v>
      </c>
      <c r="P1214" s="928"/>
      <c r="Q1214" s="928"/>
      <c r="R1214" s="928" t="s">
        <v>380</v>
      </c>
      <c r="S1214" s="928" t="s">
        <v>54</v>
      </c>
      <c r="T1214" s="928" t="s">
        <v>10001</v>
      </c>
      <c r="U1214" s="928"/>
      <c r="V1214" s="1352"/>
      <c r="W1214" s="1352"/>
      <c r="X1214" s="1352"/>
      <c r="Y1214" s="1352"/>
      <c r="Z1214" s="1352"/>
      <c r="AA1214" s="1352"/>
      <c r="AB1214" s="1352"/>
      <c r="AC1214" s="1352"/>
      <c r="AD1214" s="1448"/>
      <c r="AE1214" s="1352"/>
      <c r="AF1214" s="1268"/>
      <c r="AG1214" s="1268"/>
      <c r="AH1214" s="1268"/>
      <c r="AI1214" s="1268"/>
      <c r="AJ1214" s="1268"/>
      <c r="AK1214" s="1268"/>
      <c r="AL1214" s="1268"/>
      <c r="AM1214" s="1268"/>
      <c r="AN1214" s="1268"/>
      <c r="AO1214" s="1452"/>
      <c r="AP1214" s="1350"/>
    </row>
    <row r="1215" spans="1:42" s="1249" customFormat="1" ht="13.8" hidden="1" x14ac:dyDescent="0.3">
      <c r="A1215" s="928" t="s">
        <v>7488</v>
      </c>
      <c r="B1215" s="928" t="s">
        <v>9478</v>
      </c>
      <c r="C1215" s="928">
        <v>9262</v>
      </c>
      <c r="D1215" s="928" t="s">
        <v>376</v>
      </c>
      <c r="E1215" s="928" t="s">
        <v>1467</v>
      </c>
      <c r="F1215" s="928"/>
      <c r="G1215" s="928" t="s">
        <v>4778</v>
      </c>
      <c r="H1215" s="928" t="s">
        <v>7529</v>
      </c>
      <c r="I1215" s="928" t="s">
        <v>11116</v>
      </c>
      <c r="J1215" s="928" t="s">
        <v>390</v>
      </c>
      <c r="K1215" s="928">
        <v>1233041011</v>
      </c>
      <c r="L1215" s="1391">
        <v>42912</v>
      </c>
      <c r="M1215" s="1307">
        <v>8</v>
      </c>
      <c r="N1215" s="1307" t="s">
        <v>51</v>
      </c>
      <c r="O1215" s="928">
        <v>3170239434</v>
      </c>
      <c r="P1215" s="928"/>
      <c r="Q1215" s="928"/>
      <c r="R1215" s="928" t="s">
        <v>380</v>
      </c>
      <c r="S1215" s="928" t="s">
        <v>54</v>
      </c>
      <c r="T1215" s="928" t="s">
        <v>10001</v>
      </c>
      <c r="U1215" s="928"/>
      <c r="V1215" s="1352"/>
      <c r="W1215" s="1352"/>
      <c r="X1215" s="1352"/>
      <c r="Y1215" s="1352"/>
      <c r="Z1215" s="1352"/>
      <c r="AA1215" s="1352"/>
      <c r="AB1215" s="1352"/>
      <c r="AC1215" s="1352"/>
      <c r="AD1215" s="1352"/>
      <c r="AE1215" s="1352"/>
      <c r="AF1215" s="1268"/>
      <c r="AG1215" s="1268"/>
      <c r="AH1215" s="1268"/>
      <c r="AI1215" s="1268"/>
      <c r="AJ1215" s="1268"/>
      <c r="AK1215" s="1268"/>
      <c r="AL1215" s="1268"/>
      <c r="AM1215" s="1268"/>
      <c r="AN1215" s="1268"/>
      <c r="AO1215" s="1353"/>
    </row>
    <row r="1216" spans="1:42" s="1249" customFormat="1" ht="13.8" hidden="1" x14ac:dyDescent="0.3">
      <c r="A1216" s="928" t="s">
        <v>7488</v>
      </c>
      <c r="B1216" s="928" t="s">
        <v>9478</v>
      </c>
      <c r="C1216" s="928">
        <v>9271</v>
      </c>
      <c r="D1216" s="928" t="s">
        <v>376</v>
      </c>
      <c r="E1216" s="928" t="s">
        <v>9945</v>
      </c>
      <c r="F1216" s="928" t="s">
        <v>438</v>
      </c>
      <c r="G1216" s="928" t="s">
        <v>946</v>
      </c>
      <c r="H1216" s="928" t="s">
        <v>793</v>
      </c>
      <c r="I1216" s="928" t="s">
        <v>11117</v>
      </c>
      <c r="J1216" s="928" t="s">
        <v>431</v>
      </c>
      <c r="K1216" s="928">
        <v>1037488188</v>
      </c>
      <c r="L1216" s="1391">
        <v>44416</v>
      </c>
      <c r="M1216" s="1307">
        <v>4</v>
      </c>
      <c r="N1216" s="1307" t="s">
        <v>51</v>
      </c>
      <c r="O1216" s="928">
        <v>3046839564</v>
      </c>
      <c r="P1216" s="928"/>
      <c r="Q1216" s="928"/>
      <c r="R1216" s="928" t="s">
        <v>380</v>
      </c>
      <c r="S1216" s="928" t="s">
        <v>54</v>
      </c>
      <c r="T1216" s="928" t="s">
        <v>10001</v>
      </c>
      <c r="U1216" s="928"/>
      <c r="V1216" s="1352"/>
      <c r="W1216" s="1352"/>
      <c r="X1216" s="1352"/>
      <c r="Y1216" s="1352"/>
      <c r="Z1216" s="1352"/>
      <c r="AA1216" s="1352"/>
      <c r="AB1216" s="1352"/>
      <c r="AC1216" s="1352"/>
      <c r="AD1216" s="1448"/>
      <c r="AE1216" s="1352"/>
      <c r="AF1216" s="1268"/>
      <c r="AG1216" s="1268"/>
      <c r="AH1216" s="1268"/>
      <c r="AI1216" s="1268"/>
      <c r="AJ1216" s="1268"/>
      <c r="AK1216" s="1268"/>
      <c r="AL1216" s="1268"/>
      <c r="AM1216" s="1268"/>
      <c r="AN1216" s="1268"/>
      <c r="AO1216" s="1452"/>
      <c r="AP1216" s="1350"/>
    </row>
    <row r="1217" spans="1:43" s="1249" customFormat="1" ht="13.8" hidden="1" x14ac:dyDescent="0.3">
      <c r="A1217" s="928" t="s">
        <v>7488</v>
      </c>
      <c r="B1217" s="928" t="s">
        <v>9478</v>
      </c>
      <c r="C1217" s="928">
        <v>9272</v>
      </c>
      <c r="D1217" s="928" t="s">
        <v>376</v>
      </c>
      <c r="E1217" s="928" t="s">
        <v>384</v>
      </c>
      <c r="F1217" s="928" t="s">
        <v>454</v>
      </c>
      <c r="G1217" s="928" t="s">
        <v>2162</v>
      </c>
      <c r="H1217" s="928" t="s">
        <v>793</v>
      </c>
      <c r="I1217" s="928" t="s">
        <v>11118</v>
      </c>
      <c r="J1217" s="928" t="s">
        <v>431</v>
      </c>
      <c r="K1217" s="928">
        <v>1064320292</v>
      </c>
      <c r="L1217" s="1391">
        <v>45653</v>
      </c>
      <c r="M1217" s="1307"/>
      <c r="N1217" s="1307" t="s">
        <v>379</v>
      </c>
      <c r="O1217" s="928">
        <v>3046839564</v>
      </c>
      <c r="P1217" s="928"/>
      <c r="Q1217" s="928"/>
      <c r="R1217" s="928" t="s">
        <v>380</v>
      </c>
      <c r="S1217" s="928" t="s">
        <v>54</v>
      </c>
      <c r="T1217" s="928" t="s">
        <v>10001</v>
      </c>
      <c r="U1217" s="928"/>
      <c r="V1217" s="1352"/>
      <c r="W1217" s="1352"/>
      <c r="X1217" s="1352"/>
      <c r="Y1217" s="1352"/>
      <c r="Z1217" s="1352"/>
      <c r="AA1217" s="1352"/>
      <c r="AB1217" s="1352"/>
      <c r="AC1217" s="1352"/>
      <c r="AD1217" s="1352"/>
      <c r="AE1217" s="1352"/>
      <c r="AF1217" s="1268"/>
      <c r="AG1217" s="1268"/>
      <c r="AH1217" s="1268"/>
      <c r="AI1217" s="1268"/>
      <c r="AJ1217" s="1268"/>
      <c r="AK1217" s="1268"/>
      <c r="AL1217" s="1268"/>
      <c r="AM1217" s="1268"/>
      <c r="AN1217" s="1268"/>
      <c r="AO1217" s="1574"/>
    </row>
    <row r="1218" spans="1:43" s="1249" customFormat="1" ht="13.8" x14ac:dyDescent="0.3">
      <c r="A1218" s="928" t="s">
        <v>7488</v>
      </c>
      <c r="B1218" s="928" t="s">
        <v>9478</v>
      </c>
      <c r="C1218" s="928">
        <v>928</v>
      </c>
      <c r="D1218" s="928" t="s">
        <v>45</v>
      </c>
      <c r="E1218" s="928" t="s">
        <v>9119</v>
      </c>
      <c r="F1218" s="928"/>
      <c r="G1218" s="928" t="s">
        <v>416</v>
      </c>
      <c r="H1218" s="928" t="s">
        <v>4492</v>
      </c>
      <c r="I1218" s="1540" t="s">
        <v>11119</v>
      </c>
      <c r="J1218" s="928" t="s">
        <v>50</v>
      </c>
      <c r="K1218" s="928">
        <v>22159199</v>
      </c>
      <c r="L1218" s="1391">
        <v>18732</v>
      </c>
      <c r="M1218" s="1307">
        <v>74</v>
      </c>
      <c r="N1218" s="1307" t="s">
        <v>51</v>
      </c>
      <c r="O1218" s="928">
        <v>3228336956</v>
      </c>
      <c r="P1218" s="928"/>
      <c r="Q1218" s="928"/>
      <c r="R1218" s="928" t="s">
        <v>380</v>
      </c>
      <c r="S1218" s="928" t="s">
        <v>54</v>
      </c>
      <c r="T1218" s="928" t="s">
        <v>10850</v>
      </c>
      <c r="U1218" s="928"/>
      <c r="V1218" s="1352"/>
      <c r="W1218" s="1352"/>
      <c r="X1218" s="1352"/>
      <c r="Y1218" s="1456"/>
      <c r="Z1218" s="1456"/>
      <c r="AA1218" s="1456"/>
      <c r="AB1218" s="1456"/>
      <c r="AC1218" s="1456"/>
      <c r="AD1218" s="1456" t="s">
        <v>58</v>
      </c>
      <c r="AE1218" s="1456"/>
      <c r="AF1218" s="1268" t="s">
        <v>59</v>
      </c>
      <c r="AG1218" s="1268" t="s">
        <v>57</v>
      </c>
      <c r="AH1218" s="1268" t="s">
        <v>59</v>
      </c>
      <c r="AI1218" s="1268" t="s">
        <v>59</v>
      </c>
      <c r="AJ1218" s="1268" t="s">
        <v>59</v>
      </c>
      <c r="AK1218" s="1268" t="s">
        <v>59</v>
      </c>
      <c r="AL1218" s="1268" t="s">
        <v>1015</v>
      </c>
      <c r="AM1218" s="1268"/>
      <c r="AN1218" s="1264"/>
      <c r="AO1218" s="1447" t="s">
        <v>61</v>
      </c>
      <c r="AP1218" s="1350"/>
      <c r="AQ1218" s="809" t="str" cm="1">
        <f t="array" ref="AQ1218">IF(AD1218="NO FAVORABLE","NO FAVORABLE",IF(SUMPRODUCT(--(TRIM(AF1218:AK1218)&lt;&gt;"SI"),--(TRIM(AF1218:AK1218)&lt;&gt;"NA"))&gt;0,"SUBSANAR","APROBADA CR"))</f>
        <v>APROBADA CR</v>
      </c>
    </row>
    <row r="1219" spans="1:43" s="1249" customFormat="1" ht="13.8" hidden="1" x14ac:dyDescent="0.3">
      <c r="A1219" s="928" t="s">
        <v>7488</v>
      </c>
      <c r="B1219" s="928" t="s">
        <v>9478</v>
      </c>
      <c r="C1219" s="928">
        <v>9311</v>
      </c>
      <c r="D1219" s="928" t="s">
        <v>376</v>
      </c>
      <c r="E1219" s="928" t="s">
        <v>11120</v>
      </c>
      <c r="F1219" s="928" t="s">
        <v>665</v>
      </c>
      <c r="G1219" s="928" t="s">
        <v>2361</v>
      </c>
      <c r="H1219" s="928" t="s">
        <v>4778</v>
      </c>
      <c r="I1219" s="928" t="s">
        <v>11121</v>
      </c>
      <c r="J1219" s="928" t="s">
        <v>390</v>
      </c>
      <c r="K1219" s="928">
        <v>1037478479</v>
      </c>
      <c r="L1219" s="1391">
        <v>39674</v>
      </c>
      <c r="M1219" s="1307">
        <v>17</v>
      </c>
      <c r="N1219" s="1307" t="s">
        <v>51</v>
      </c>
      <c r="O1219" s="928">
        <v>3507402722</v>
      </c>
      <c r="P1219" s="928"/>
      <c r="Q1219" s="928"/>
      <c r="R1219" s="928" t="s">
        <v>380</v>
      </c>
      <c r="S1219" s="928" t="s">
        <v>54</v>
      </c>
      <c r="T1219" s="928" t="s">
        <v>7477</v>
      </c>
      <c r="U1219" s="928"/>
      <c r="V1219" s="1352"/>
      <c r="W1219" s="1352"/>
      <c r="X1219" s="1352"/>
      <c r="Y1219" s="1352"/>
      <c r="Z1219" s="1352"/>
      <c r="AA1219" s="1352"/>
      <c r="AB1219" s="1352"/>
      <c r="AC1219" s="1352"/>
      <c r="AD1219" s="1448"/>
      <c r="AE1219" s="1352"/>
      <c r="AF1219" s="1268"/>
      <c r="AG1219" s="1268"/>
      <c r="AH1219" s="1268"/>
      <c r="AI1219" s="1268"/>
      <c r="AJ1219" s="1268"/>
      <c r="AK1219" s="1268"/>
      <c r="AL1219" s="1268"/>
      <c r="AM1219" s="1268"/>
      <c r="AN1219" s="1268"/>
      <c r="AO1219" s="1452"/>
      <c r="AP1219" s="1350"/>
    </row>
    <row r="1220" spans="1:43" s="1249" customFormat="1" ht="13.8" hidden="1" x14ac:dyDescent="0.3">
      <c r="A1220" s="928" t="s">
        <v>7488</v>
      </c>
      <c r="B1220" s="928" t="s">
        <v>9478</v>
      </c>
      <c r="C1220" s="928">
        <v>9312</v>
      </c>
      <c r="D1220" s="928" t="s">
        <v>376</v>
      </c>
      <c r="E1220" s="928" t="s">
        <v>4800</v>
      </c>
      <c r="F1220" s="928"/>
      <c r="G1220" s="928" t="s">
        <v>2361</v>
      </c>
      <c r="H1220" s="928" t="s">
        <v>4778</v>
      </c>
      <c r="I1220" s="928" t="s">
        <v>11122</v>
      </c>
      <c r="J1220" s="928" t="s">
        <v>390</v>
      </c>
      <c r="K1220" s="928">
        <v>1037482194</v>
      </c>
      <c r="L1220" s="1391">
        <v>40952</v>
      </c>
      <c r="M1220" s="1307">
        <v>13</v>
      </c>
      <c r="N1220" s="1307" t="s">
        <v>379</v>
      </c>
      <c r="O1220" s="928">
        <v>3507402722</v>
      </c>
      <c r="P1220" s="928"/>
      <c r="Q1220" s="928"/>
      <c r="R1220" s="928" t="s">
        <v>380</v>
      </c>
      <c r="S1220" s="928" t="s">
        <v>54</v>
      </c>
      <c r="T1220" s="928" t="s">
        <v>7477</v>
      </c>
      <c r="U1220" s="928"/>
      <c r="V1220" s="1352"/>
      <c r="W1220" s="1352"/>
      <c r="X1220" s="1352"/>
      <c r="Y1220" s="1352"/>
      <c r="Z1220" s="1352"/>
      <c r="AA1220" s="1352"/>
      <c r="AB1220" s="1352"/>
      <c r="AC1220" s="1352"/>
      <c r="AD1220" s="1352"/>
      <c r="AE1220" s="1352"/>
      <c r="AF1220" s="1268"/>
      <c r="AG1220" s="1268"/>
      <c r="AH1220" s="1268"/>
      <c r="AI1220" s="1268"/>
      <c r="AJ1220" s="1268"/>
      <c r="AK1220" s="1268"/>
      <c r="AL1220" s="1268"/>
      <c r="AM1220" s="1268"/>
      <c r="AN1220" s="1268"/>
      <c r="AO1220" s="1353"/>
    </row>
    <row r="1221" spans="1:43" s="1249" customFormat="1" ht="13.8" hidden="1" x14ac:dyDescent="0.3">
      <c r="A1221" s="928" t="s">
        <v>7488</v>
      </c>
      <c r="B1221" s="928" t="s">
        <v>9478</v>
      </c>
      <c r="C1221" s="928">
        <v>9321</v>
      </c>
      <c r="D1221" s="928" t="s">
        <v>376</v>
      </c>
      <c r="E1221" s="928" t="s">
        <v>11123</v>
      </c>
      <c r="F1221" s="928" t="s">
        <v>565</v>
      </c>
      <c r="G1221" s="928" t="s">
        <v>2357</v>
      </c>
      <c r="H1221" s="928" t="s">
        <v>4674</v>
      </c>
      <c r="I1221" s="928" t="s">
        <v>11124</v>
      </c>
      <c r="J1221" s="928" t="s">
        <v>390</v>
      </c>
      <c r="K1221" s="928">
        <v>1137529321</v>
      </c>
      <c r="L1221" s="1391">
        <v>39994</v>
      </c>
      <c r="M1221" s="1307">
        <v>16</v>
      </c>
      <c r="N1221" s="1307" t="s">
        <v>51</v>
      </c>
      <c r="O1221" s="928">
        <v>3226619407</v>
      </c>
      <c r="P1221" s="928"/>
      <c r="Q1221" s="928"/>
      <c r="R1221" s="928" t="s">
        <v>380</v>
      </c>
      <c r="S1221" s="928" t="s">
        <v>54</v>
      </c>
      <c r="T1221" s="928" t="s">
        <v>10969</v>
      </c>
      <c r="U1221" s="928"/>
      <c r="V1221" s="1352"/>
      <c r="W1221" s="1352"/>
      <c r="X1221" s="1352"/>
      <c r="Y1221" s="1352"/>
      <c r="Z1221" s="1352"/>
      <c r="AA1221" s="1352"/>
      <c r="AB1221" s="1352"/>
      <c r="AC1221" s="1352"/>
      <c r="AD1221" s="1448"/>
      <c r="AE1221" s="1352"/>
      <c r="AF1221" s="1268"/>
      <c r="AG1221" s="1268"/>
      <c r="AH1221" s="1268"/>
      <c r="AI1221" s="1268"/>
      <c r="AJ1221" s="1268"/>
      <c r="AK1221" s="1268"/>
      <c r="AL1221" s="1268"/>
      <c r="AM1221" s="1268"/>
      <c r="AN1221" s="1268"/>
      <c r="AO1221" s="1452"/>
      <c r="AP1221" s="1350"/>
    </row>
    <row r="1222" spans="1:43" s="1249" customFormat="1" ht="13.8" hidden="1" x14ac:dyDescent="0.3">
      <c r="A1222" s="928" t="s">
        <v>7488</v>
      </c>
      <c r="B1222" s="928" t="s">
        <v>9478</v>
      </c>
      <c r="C1222" s="928">
        <v>9322</v>
      </c>
      <c r="D1222" s="928" t="s">
        <v>376</v>
      </c>
      <c r="E1222" s="928" t="s">
        <v>914</v>
      </c>
      <c r="F1222" s="928" t="s">
        <v>384</v>
      </c>
      <c r="G1222" s="928" t="s">
        <v>5053</v>
      </c>
      <c r="H1222" s="928" t="s">
        <v>4674</v>
      </c>
      <c r="I1222" s="928" t="s">
        <v>11125</v>
      </c>
      <c r="J1222" s="928" t="s">
        <v>390</v>
      </c>
      <c r="K1222" s="928">
        <v>1143375497</v>
      </c>
      <c r="L1222" s="1391">
        <v>41064</v>
      </c>
      <c r="M1222" s="1307">
        <v>13</v>
      </c>
      <c r="N1222" s="1307" t="s">
        <v>379</v>
      </c>
      <c r="O1222" s="928">
        <v>3226619407</v>
      </c>
      <c r="P1222" s="928"/>
      <c r="Q1222" s="928"/>
      <c r="R1222" s="928" t="s">
        <v>380</v>
      </c>
      <c r="S1222" s="928" t="s">
        <v>54</v>
      </c>
      <c r="T1222" s="928" t="s">
        <v>10969</v>
      </c>
      <c r="U1222" s="928"/>
      <c r="V1222" s="1352"/>
      <c r="W1222" s="1352"/>
      <c r="X1222" s="1352"/>
      <c r="Y1222" s="1352"/>
      <c r="Z1222" s="1352"/>
      <c r="AA1222" s="1352"/>
      <c r="AB1222" s="1352"/>
      <c r="AC1222" s="1352"/>
      <c r="AD1222" s="1352"/>
      <c r="AE1222" s="1352"/>
      <c r="AF1222" s="1268"/>
      <c r="AG1222" s="1268"/>
      <c r="AH1222" s="1268"/>
      <c r="AI1222" s="1268"/>
      <c r="AJ1222" s="1268"/>
      <c r="AK1222" s="1268"/>
      <c r="AL1222" s="1268"/>
      <c r="AM1222" s="1268"/>
      <c r="AN1222" s="1268"/>
      <c r="AO1222" s="1353"/>
    </row>
    <row r="1223" spans="1:43" s="1249" customFormat="1" ht="13.8" hidden="1" x14ac:dyDescent="0.3">
      <c r="A1223" s="928" t="s">
        <v>7488</v>
      </c>
      <c r="B1223" s="928" t="s">
        <v>9478</v>
      </c>
      <c r="C1223" s="928">
        <v>9323</v>
      </c>
      <c r="D1223" s="928" t="s">
        <v>376</v>
      </c>
      <c r="E1223" s="928" t="s">
        <v>279</v>
      </c>
      <c r="F1223" s="928" t="s">
        <v>2639</v>
      </c>
      <c r="G1223" s="928" t="s">
        <v>4817</v>
      </c>
      <c r="H1223" s="928" t="s">
        <v>4674</v>
      </c>
      <c r="I1223" s="928" t="s">
        <v>11126</v>
      </c>
      <c r="J1223" s="928" t="s">
        <v>390</v>
      </c>
      <c r="K1223" s="928">
        <v>1201241529</v>
      </c>
      <c r="L1223" s="1391">
        <v>41782</v>
      </c>
      <c r="M1223" s="1307">
        <v>11</v>
      </c>
      <c r="N1223" s="1307" t="s">
        <v>51</v>
      </c>
      <c r="O1223" s="928">
        <v>3226619407</v>
      </c>
      <c r="P1223" s="928"/>
      <c r="Q1223" s="928"/>
      <c r="R1223" s="928" t="s">
        <v>380</v>
      </c>
      <c r="S1223" s="928" t="s">
        <v>54</v>
      </c>
      <c r="T1223" s="928" t="s">
        <v>10969</v>
      </c>
      <c r="U1223" s="928"/>
      <c r="V1223" s="1352"/>
      <c r="W1223" s="1352"/>
      <c r="X1223" s="1352"/>
      <c r="Y1223" s="1352"/>
      <c r="Z1223" s="1352"/>
      <c r="AA1223" s="1352"/>
      <c r="AB1223" s="1352"/>
      <c r="AC1223" s="1352"/>
      <c r="AD1223" s="1352"/>
      <c r="AE1223" s="1352"/>
      <c r="AF1223" s="1268"/>
      <c r="AG1223" s="1268"/>
      <c r="AH1223" s="1268"/>
      <c r="AI1223" s="1268"/>
      <c r="AJ1223" s="1268"/>
      <c r="AK1223" s="1268"/>
      <c r="AL1223" s="1268"/>
      <c r="AM1223" s="1268"/>
      <c r="AN1223" s="1268"/>
      <c r="AO1223" s="1353"/>
    </row>
    <row r="1224" spans="1:43" s="1249" customFormat="1" ht="13.8" hidden="1" x14ac:dyDescent="0.3">
      <c r="A1224" s="928" t="s">
        <v>7488</v>
      </c>
      <c r="B1224" s="928" t="s">
        <v>9478</v>
      </c>
      <c r="C1224" s="928">
        <v>9324</v>
      </c>
      <c r="D1224" s="928" t="s">
        <v>376</v>
      </c>
      <c r="E1224" s="928" t="s">
        <v>637</v>
      </c>
      <c r="F1224" s="928" t="s">
        <v>378</v>
      </c>
      <c r="G1224" s="928" t="s">
        <v>4817</v>
      </c>
      <c r="H1224" s="928" t="s">
        <v>4674</v>
      </c>
      <c r="I1224" s="928" t="s">
        <v>11127</v>
      </c>
      <c r="J1224" s="928" t="s">
        <v>390</v>
      </c>
      <c r="K1224" s="928">
        <v>1142950798</v>
      </c>
      <c r="L1224" s="1391">
        <v>43005</v>
      </c>
      <c r="M1224" s="1307">
        <v>8</v>
      </c>
      <c r="N1224" s="1307" t="s">
        <v>379</v>
      </c>
      <c r="O1224" s="928">
        <v>3226619407</v>
      </c>
      <c r="P1224" s="928"/>
      <c r="Q1224" s="928"/>
      <c r="R1224" s="928" t="s">
        <v>380</v>
      </c>
      <c r="S1224" s="928" t="s">
        <v>54</v>
      </c>
      <c r="T1224" s="928" t="s">
        <v>10969</v>
      </c>
      <c r="U1224" s="928"/>
      <c r="V1224" s="1352"/>
      <c r="W1224" s="1352"/>
      <c r="X1224" s="1352"/>
      <c r="Y1224" s="1352"/>
      <c r="Z1224" s="1352"/>
      <c r="AA1224" s="1352"/>
      <c r="AB1224" s="1352"/>
      <c r="AC1224" s="1352"/>
      <c r="AD1224" s="1352"/>
      <c r="AE1224" s="1352"/>
      <c r="AF1224" s="1268"/>
      <c r="AG1224" s="1268"/>
      <c r="AH1224" s="1268"/>
      <c r="AI1224" s="1268"/>
      <c r="AJ1224" s="1268"/>
      <c r="AK1224" s="1268"/>
      <c r="AL1224" s="1268"/>
      <c r="AM1224" s="1268"/>
      <c r="AN1224" s="1268"/>
      <c r="AO1224" s="1353"/>
    </row>
    <row r="1225" spans="1:43" s="1249" customFormat="1" ht="13.8" hidden="1" x14ac:dyDescent="0.3">
      <c r="A1225" s="928" t="s">
        <v>7488</v>
      </c>
      <c r="B1225" s="928" t="s">
        <v>9478</v>
      </c>
      <c r="C1225" s="928">
        <v>9351</v>
      </c>
      <c r="D1225" s="928" t="s">
        <v>376</v>
      </c>
      <c r="E1225" s="928" t="s">
        <v>3463</v>
      </c>
      <c r="F1225" s="928" t="s">
        <v>2090</v>
      </c>
      <c r="G1225" s="928" t="s">
        <v>11128</v>
      </c>
      <c r="H1225" s="928" t="s">
        <v>416</v>
      </c>
      <c r="I1225" s="928" t="s">
        <v>11129</v>
      </c>
      <c r="J1225" s="928" t="s">
        <v>390</v>
      </c>
      <c r="K1225" s="928">
        <v>1037480508</v>
      </c>
      <c r="L1225" s="1391">
        <v>40300</v>
      </c>
      <c r="M1225" s="1307">
        <v>15</v>
      </c>
      <c r="N1225" s="1307" t="s">
        <v>379</v>
      </c>
      <c r="O1225" s="928">
        <v>3045441547</v>
      </c>
      <c r="P1225" s="928"/>
      <c r="Q1225" s="928"/>
      <c r="R1225" s="928" t="s">
        <v>380</v>
      </c>
      <c r="S1225" s="928" t="s">
        <v>54</v>
      </c>
      <c r="T1225" s="928" t="s">
        <v>9481</v>
      </c>
      <c r="U1225" s="928"/>
      <c r="V1225" s="1352"/>
      <c r="W1225" s="1352"/>
      <c r="X1225" s="1352"/>
      <c r="Y1225" s="1352"/>
      <c r="Z1225" s="1352"/>
      <c r="AA1225" s="1352"/>
      <c r="AB1225" s="1352"/>
      <c r="AC1225" s="1352"/>
      <c r="AD1225" s="1448"/>
      <c r="AE1225" s="1352"/>
      <c r="AF1225" s="1268"/>
      <c r="AG1225" s="1268"/>
      <c r="AH1225" s="1268"/>
      <c r="AI1225" s="1268"/>
      <c r="AJ1225" s="1268"/>
      <c r="AK1225" s="1268"/>
      <c r="AL1225" s="1268"/>
      <c r="AM1225" s="1268"/>
      <c r="AN1225" s="1268"/>
      <c r="AO1225" s="1452"/>
      <c r="AP1225" s="1350"/>
    </row>
    <row r="1226" spans="1:43" s="1249" customFormat="1" ht="13.8" hidden="1" x14ac:dyDescent="0.3">
      <c r="A1226" s="928" t="s">
        <v>7488</v>
      </c>
      <c r="B1226" s="928" t="s">
        <v>9478</v>
      </c>
      <c r="C1226" s="928">
        <v>9361</v>
      </c>
      <c r="D1226" s="928" t="s">
        <v>376</v>
      </c>
      <c r="E1226" s="928" t="s">
        <v>809</v>
      </c>
      <c r="F1226" s="928"/>
      <c r="G1226" s="928" t="s">
        <v>400</v>
      </c>
      <c r="H1226" s="928" t="s">
        <v>11131</v>
      </c>
      <c r="I1226" s="928" t="s">
        <v>11132</v>
      </c>
      <c r="J1226" s="928" t="s">
        <v>390</v>
      </c>
      <c r="K1226" s="928">
        <v>1068441491</v>
      </c>
      <c r="L1226" s="1391">
        <v>43214</v>
      </c>
      <c r="M1226" s="1307">
        <v>7</v>
      </c>
      <c r="N1226" s="1307" t="s">
        <v>379</v>
      </c>
      <c r="O1226" s="928">
        <v>3133775493</v>
      </c>
      <c r="P1226" s="928"/>
      <c r="Q1226" s="928"/>
      <c r="R1226" s="928" t="s">
        <v>380</v>
      </c>
      <c r="S1226" s="928" t="s">
        <v>54</v>
      </c>
      <c r="T1226" s="928" t="s">
        <v>11130</v>
      </c>
      <c r="U1226" s="928"/>
      <c r="V1226" s="1352"/>
      <c r="W1226" s="1352"/>
      <c r="X1226" s="1352"/>
      <c r="Y1226" s="1352"/>
      <c r="Z1226" s="1352"/>
      <c r="AA1226" s="1352"/>
      <c r="AB1226" s="1352"/>
      <c r="AC1226" s="1352"/>
      <c r="AD1226" s="1448"/>
      <c r="AE1226" s="1352"/>
      <c r="AF1226" s="1268"/>
      <c r="AG1226" s="1268"/>
      <c r="AH1226" s="1268"/>
      <c r="AI1226" s="1268"/>
      <c r="AJ1226" s="1268"/>
      <c r="AK1226" s="1268"/>
      <c r="AL1226" s="1268"/>
      <c r="AM1226" s="1268"/>
      <c r="AN1226" s="1268"/>
      <c r="AO1226" s="1573"/>
      <c r="AP1226" s="1561"/>
    </row>
    <row r="1227" spans="1:43" s="1249" customFormat="1" ht="13.8" x14ac:dyDescent="0.3">
      <c r="A1227" s="928" t="s">
        <v>7488</v>
      </c>
      <c r="B1227" s="928" t="s">
        <v>9478</v>
      </c>
      <c r="C1227" s="928">
        <v>937</v>
      </c>
      <c r="D1227" s="928" t="s">
        <v>45</v>
      </c>
      <c r="E1227" s="928" t="s">
        <v>62</v>
      </c>
      <c r="F1227" s="928" t="s">
        <v>11133</v>
      </c>
      <c r="G1227" s="928" t="s">
        <v>153</v>
      </c>
      <c r="H1227" s="928" t="s">
        <v>982</v>
      </c>
      <c r="I1227" s="1540" t="s">
        <v>11134</v>
      </c>
      <c r="J1227" s="928" t="s">
        <v>50</v>
      </c>
      <c r="K1227" s="928">
        <v>1001503985</v>
      </c>
      <c r="L1227" s="1391">
        <v>22265</v>
      </c>
      <c r="M1227" s="1307">
        <v>65</v>
      </c>
      <c r="N1227" s="1307" t="s">
        <v>51</v>
      </c>
      <c r="O1227" s="928">
        <v>3170805870</v>
      </c>
      <c r="P1227" s="928"/>
      <c r="Q1227" s="928"/>
      <c r="R1227" s="928" t="s">
        <v>380</v>
      </c>
      <c r="S1227" s="928" t="s">
        <v>54</v>
      </c>
      <c r="T1227" s="928" t="s">
        <v>11135</v>
      </c>
      <c r="U1227" s="928"/>
      <c r="V1227" s="1352"/>
      <c r="W1227" s="1352"/>
      <c r="X1227" s="1352"/>
      <c r="Y1227" s="1456"/>
      <c r="Z1227" s="1456"/>
      <c r="AA1227" s="1456"/>
      <c r="AB1227" s="1456"/>
      <c r="AC1227" s="1456"/>
      <c r="AD1227" s="1456" t="s">
        <v>58</v>
      </c>
      <c r="AE1227" s="1456"/>
      <c r="AF1227" s="1268" t="s">
        <v>59</v>
      </c>
      <c r="AG1227" s="1268" t="s">
        <v>57</v>
      </c>
      <c r="AH1227" s="1268" t="s">
        <v>59</v>
      </c>
      <c r="AI1227" s="1268" t="s">
        <v>59</v>
      </c>
      <c r="AJ1227" s="1268" t="s">
        <v>59</v>
      </c>
      <c r="AK1227" s="1268" t="s">
        <v>59</v>
      </c>
      <c r="AL1227" s="1268" t="s">
        <v>70</v>
      </c>
      <c r="AM1227" s="1268"/>
      <c r="AN1227" s="1264"/>
      <c r="AO1227" s="1447" t="s">
        <v>61</v>
      </c>
      <c r="AP1227" s="1350"/>
      <c r="AQ1227" s="809" t="str" cm="1">
        <f t="array" ref="AQ1227">IF(AD1227="NO FAVORABLE","NO FAVORABLE",IF(SUMPRODUCT(--(TRIM(AF1227:AK1227)&lt;&gt;"SI"),--(TRIM(AF1227:AK1227)&lt;&gt;"NA"))&gt;0,"SUBSANAR","APROBADA CR"))</f>
        <v>APROBADA CR</v>
      </c>
    </row>
    <row r="1228" spans="1:43" s="1249" customFormat="1" ht="13.8" hidden="1" x14ac:dyDescent="0.3">
      <c r="A1228" s="928" t="s">
        <v>7488</v>
      </c>
      <c r="B1228" s="928" t="s">
        <v>9478</v>
      </c>
      <c r="C1228" s="928">
        <v>9391</v>
      </c>
      <c r="D1228" s="928" t="s">
        <v>376</v>
      </c>
      <c r="E1228" s="928" t="s">
        <v>1679</v>
      </c>
      <c r="F1228" s="928" t="s">
        <v>1575</v>
      </c>
      <c r="G1228" s="928" t="s">
        <v>110</v>
      </c>
      <c r="H1228" s="928" t="s">
        <v>554</v>
      </c>
      <c r="I1228" s="928" t="s">
        <v>11136</v>
      </c>
      <c r="J1228" s="928" t="s">
        <v>50</v>
      </c>
      <c r="K1228" s="928">
        <v>1001199128</v>
      </c>
      <c r="L1228" s="1391">
        <v>32075</v>
      </c>
      <c r="M1228" s="1307">
        <v>38</v>
      </c>
      <c r="N1228" s="1307" t="s">
        <v>379</v>
      </c>
      <c r="O1228" s="928">
        <v>3106925015</v>
      </c>
      <c r="P1228" s="928"/>
      <c r="Q1228" s="928"/>
      <c r="R1228" s="928" t="s">
        <v>380</v>
      </c>
      <c r="S1228" s="928" t="s">
        <v>54</v>
      </c>
      <c r="T1228" s="928" t="s">
        <v>11135</v>
      </c>
      <c r="U1228" s="928"/>
      <c r="V1228" s="1352"/>
      <c r="W1228" s="1352"/>
      <c r="X1228" s="1352"/>
      <c r="Y1228" s="1352"/>
      <c r="Z1228" s="1352"/>
      <c r="AA1228" s="1352"/>
      <c r="AB1228" s="1352"/>
      <c r="AC1228" s="1352"/>
      <c r="AD1228" s="1448"/>
      <c r="AE1228" s="1352"/>
      <c r="AF1228" s="1268"/>
      <c r="AG1228" s="1268"/>
      <c r="AH1228" s="1268"/>
      <c r="AI1228" s="1268"/>
      <c r="AJ1228" s="1268"/>
      <c r="AK1228" s="1268"/>
      <c r="AL1228" s="1268"/>
      <c r="AM1228" s="1268"/>
      <c r="AN1228" s="1268"/>
      <c r="AO1228" s="1452"/>
      <c r="AP1228" s="1350"/>
    </row>
    <row r="1229" spans="1:43" s="1249" customFormat="1" ht="13.8" hidden="1" x14ac:dyDescent="0.3">
      <c r="A1229" s="928" t="s">
        <v>7488</v>
      </c>
      <c r="B1229" s="928" t="s">
        <v>9478</v>
      </c>
      <c r="C1229" s="928">
        <v>9392</v>
      </c>
      <c r="D1229" s="928" t="s">
        <v>376</v>
      </c>
      <c r="E1229" s="928" t="s">
        <v>107</v>
      </c>
      <c r="F1229" s="928" t="s">
        <v>624</v>
      </c>
      <c r="G1229" s="928" t="s">
        <v>110</v>
      </c>
      <c r="H1229" s="928" t="s">
        <v>7503</v>
      </c>
      <c r="I1229" s="928" t="s">
        <v>11137</v>
      </c>
      <c r="J1229" s="928" t="s">
        <v>390</v>
      </c>
      <c r="K1229" s="928">
        <v>1037485527</v>
      </c>
      <c r="L1229" s="1391">
        <v>42488</v>
      </c>
      <c r="M1229" s="1307">
        <v>9</v>
      </c>
      <c r="N1229" s="1307" t="s">
        <v>51</v>
      </c>
      <c r="O1229" s="928">
        <v>3106925015</v>
      </c>
      <c r="P1229" s="928"/>
      <c r="Q1229" s="928"/>
      <c r="R1229" s="928" t="s">
        <v>380</v>
      </c>
      <c r="S1229" s="928" t="s">
        <v>54</v>
      </c>
      <c r="T1229" s="928" t="s">
        <v>11135</v>
      </c>
      <c r="U1229" s="928"/>
      <c r="V1229" s="1352"/>
      <c r="W1229" s="1352"/>
      <c r="X1229" s="1352"/>
      <c r="Y1229" s="1352"/>
      <c r="Z1229" s="1352"/>
      <c r="AA1229" s="1352"/>
      <c r="AB1229" s="1352"/>
      <c r="AC1229" s="1352"/>
      <c r="AD1229" s="1352"/>
      <c r="AE1229" s="1352"/>
      <c r="AF1229" s="1268"/>
      <c r="AG1229" s="1268"/>
      <c r="AH1229" s="1268"/>
      <c r="AI1229" s="1268"/>
      <c r="AJ1229" s="1268"/>
      <c r="AK1229" s="1268"/>
      <c r="AL1229" s="1268"/>
      <c r="AM1229" s="1268"/>
      <c r="AN1229" s="1268"/>
      <c r="AO1229" s="1353"/>
    </row>
    <row r="1230" spans="1:43" s="1249" customFormat="1" ht="13.8" hidden="1" x14ac:dyDescent="0.3">
      <c r="A1230" s="928" t="s">
        <v>7488</v>
      </c>
      <c r="B1230" s="928" t="s">
        <v>9478</v>
      </c>
      <c r="C1230" s="928">
        <v>9431</v>
      </c>
      <c r="D1230" s="928" t="s">
        <v>376</v>
      </c>
      <c r="E1230" s="928" t="s">
        <v>11138</v>
      </c>
      <c r="F1230" s="928" t="s">
        <v>107</v>
      </c>
      <c r="G1230" s="928" t="s">
        <v>9045</v>
      </c>
      <c r="H1230" s="928" t="s">
        <v>554</v>
      </c>
      <c r="I1230" s="928" t="s">
        <v>11139</v>
      </c>
      <c r="J1230" s="928" t="s">
        <v>390</v>
      </c>
      <c r="K1230" s="928">
        <v>1233040442</v>
      </c>
      <c r="L1230" s="1391">
        <v>42639</v>
      </c>
      <c r="M1230" s="1307">
        <v>9</v>
      </c>
      <c r="N1230" s="1307" t="s">
        <v>51</v>
      </c>
      <c r="O1230" s="928">
        <v>3023098343</v>
      </c>
      <c r="P1230" s="928"/>
      <c r="Q1230" s="928"/>
      <c r="R1230" s="928" t="s">
        <v>380</v>
      </c>
      <c r="S1230" s="928" t="s">
        <v>54</v>
      </c>
      <c r="T1230" s="928" t="s">
        <v>10001</v>
      </c>
      <c r="U1230" s="928"/>
      <c r="V1230" s="1352"/>
      <c r="W1230" s="1352"/>
      <c r="X1230" s="1352"/>
      <c r="Y1230" s="1352"/>
      <c r="Z1230" s="1352"/>
      <c r="AA1230" s="1352"/>
      <c r="AB1230" s="1352"/>
      <c r="AC1230" s="1352"/>
      <c r="AD1230" s="1448"/>
      <c r="AE1230" s="1352"/>
      <c r="AF1230" s="1268"/>
      <c r="AG1230" s="1268"/>
      <c r="AH1230" s="1268"/>
      <c r="AI1230" s="1268"/>
      <c r="AJ1230" s="1268"/>
      <c r="AK1230" s="1268"/>
      <c r="AL1230" s="1268"/>
      <c r="AM1230" s="1268"/>
      <c r="AN1230" s="1268"/>
      <c r="AO1230" s="1452"/>
      <c r="AP1230" s="1350"/>
    </row>
    <row r="1231" spans="1:43" s="1249" customFormat="1" ht="13.8" hidden="1" x14ac:dyDescent="0.3">
      <c r="A1231" s="928" t="s">
        <v>7488</v>
      </c>
      <c r="B1231" s="928" t="s">
        <v>9478</v>
      </c>
      <c r="C1231" s="928">
        <v>9441</v>
      </c>
      <c r="D1231" s="928" t="s">
        <v>376</v>
      </c>
      <c r="E1231" s="928" t="s">
        <v>62</v>
      </c>
      <c r="F1231" s="928" t="s">
        <v>384</v>
      </c>
      <c r="G1231" s="928" t="s">
        <v>4799</v>
      </c>
      <c r="H1231" s="928" t="s">
        <v>7529</v>
      </c>
      <c r="I1231" s="928" t="s">
        <v>11140</v>
      </c>
      <c r="J1231" s="928" t="s">
        <v>431</v>
      </c>
      <c r="K1231" s="928">
        <v>1037488541</v>
      </c>
      <c r="L1231" s="1391">
        <v>44614</v>
      </c>
      <c r="M1231" s="1307">
        <v>3</v>
      </c>
      <c r="N1231" s="1307" t="s">
        <v>51</v>
      </c>
      <c r="O1231" s="928">
        <v>3236824680</v>
      </c>
      <c r="P1231" s="928"/>
      <c r="Q1231" s="928"/>
      <c r="R1231" s="928" t="s">
        <v>380</v>
      </c>
      <c r="S1231" s="928" t="s">
        <v>54</v>
      </c>
      <c r="T1231" s="928" t="s">
        <v>9740</v>
      </c>
      <c r="U1231" s="928"/>
      <c r="V1231" s="1352"/>
      <c r="W1231" s="1352"/>
      <c r="X1231" s="1352"/>
      <c r="Y1231" s="1352"/>
      <c r="Z1231" s="1352"/>
      <c r="AA1231" s="1352"/>
      <c r="AB1231" s="1352"/>
      <c r="AC1231" s="1352"/>
      <c r="AD1231" s="1448"/>
      <c r="AE1231" s="1352"/>
      <c r="AF1231" s="1268"/>
      <c r="AG1231" s="1268"/>
      <c r="AH1231" s="1268"/>
      <c r="AI1231" s="1268"/>
      <c r="AJ1231" s="1268"/>
      <c r="AK1231" s="1268"/>
      <c r="AL1231" s="1268"/>
      <c r="AM1231" s="1268"/>
      <c r="AN1231" s="1268"/>
      <c r="AO1231" s="1452"/>
      <c r="AP1231" s="1350"/>
    </row>
    <row r="1232" spans="1:43" s="1249" customFormat="1" ht="13.8" x14ac:dyDescent="0.3">
      <c r="A1232" s="928" t="s">
        <v>7488</v>
      </c>
      <c r="B1232" s="928" t="s">
        <v>9478</v>
      </c>
      <c r="C1232" s="928">
        <v>951</v>
      </c>
      <c r="D1232" s="928" t="s">
        <v>45</v>
      </c>
      <c r="E1232" s="928" t="s">
        <v>2207</v>
      </c>
      <c r="F1232" s="928" t="s">
        <v>62</v>
      </c>
      <c r="G1232" s="928" t="s">
        <v>863</v>
      </c>
      <c r="H1232" s="928" t="s">
        <v>4817</v>
      </c>
      <c r="I1232" s="1540" t="s">
        <v>11141</v>
      </c>
      <c r="J1232" s="928" t="s">
        <v>50</v>
      </c>
      <c r="K1232" s="928">
        <v>1039100944</v>
      </c>
      <c r="L1232" s="1391">
        <v>35540</v>
      </c>
      <c r="M1232" s="1307">
        <v>28</v>
      </c>
      <c r="N1232" s="1307" t="s">
        <v>51</v>
      </c>
      <c r="O1232" s="928">
        <v>3206461314</v>
      </c>
      <c r="P1232" s="928"/>
      <c r="Q1232" s="928"/>
      <c r="R1232" s="928" t="s">
        <v>380</v>
      </c>
      <c r="S1232" s="928" t="s">
        <v>54</v>
      </c>
      <c r="T1232" s="928" t="s">
        <v>10850</v>
      </c>
      <c r="U1232" s="928"/>
      <c r="V1232" s="1352"/>
      <c r="W1232" s="1352"/>
      <c r="X1232" s="1352"/>
      <c r="Y1232" s="1456"/>
      <c r="Z1232" s="1456"/>
      <c r="AA1232" s="1456"/>
      <c r="AB1232" s="1456"/>
      <c r="AC1232" s="1456"/>
      <c r="AD1232" s="1446" t="s">
        <v>58</v>
      </c>
      <c r="AE1232" s="1456"/>
      <c r="AF1232" s="1268" t="s">
        <v>59</v>
      </c>
      <c r="AG1232" s="1268" t="s">
        <v>57</v>
      </c>
      <c r="AH1232" s="1268" t="s">
        <v>59</v>
      </c>
      <c r="AI1232" s="1268" t="s">
        <v>59</v>
      </c>
      <c r="AJ1232" s="1268" t="s">
        <v>59</v>
      </c>
      <c r="AK1232" s="1268" t="s">
        <v>59</v>
      </c>
      <c r="AL1232" s="1268" t="s">
        <v>258</v>
      </c>
      <c r="AM1232" s="1268"/>
      <c r="AN1232" s="1264"/>
      <c r="AO1232" s="1447" t="s">
        <v>61</v>
      </c>
      <c r="AP1232" s="1350"/>
      <c r="AQ1232" s="809" t="str" cm="1">
        <f t="array" ref="AQ1232">IF(AD1232="NO FAVORABLE","NO FAVORABLE",IF(SUMPRODUCT(--(TRIM(AF1232:AK1232)&lt;&gt;"SI"),--(TRIM(AF1232:AK1232)&lt;&gt;"NA"))&gt;0,"SUBSANAR","APROBADA CR"))</f>
        <v>APROBADA CR</v>
      </c>
    </row>
    <row r="1233" spans="1:42" s="1249" customFormat="1" ht="13.8" hidden="1" x14ac:dyDescent="0.3">
      <c r="A1233" s="928" t="s">
        <v>7488</v>
      </c>
      <c r="B1233" s="928" t="s">
        <v>9478</v>
      </c>
      <c r="C1233" s="928">
        <v>9511</v>
      </c>
      <c r="D1233" s="928" t="s">
        <v>376</v>
      </c>
      <c r="E1233" s="928" t="s">
        <v>5210</v>
      </c>
      <c r="F1233" s="928"/>
      <c r="G1233" s="928" t="s">
        <v>4830</v>
      </c>
      <c r="H1233" s="928" t="s">
        <v>946</v>
      </c>
      <c r="I1233" s="928" t="s">
        <v>11142</v>
      </c>
      <c r="J1233" s="928" t="s">
        <v>50</v>
      </c>
      <c r="K1233" s="928">
        <v>71350123</v>
      </c>
      <c r="L1233" s="1391">
        <v>29851</v>
      </c>
      <c r="M1233" s="1307">
        <v>44</v>
      </c>
      <c r="N1233" s="1307" t="s">
        <v>379</v>
      </c>
      <c r="O1233" s="928">
        <v>3206461314</v>
      </c>
      <c r="P1233" s="928"/>
      <c r="Q1233" s="928"/>
      <c r="R1233" s="928" t="s">
        <v>380</v>
      </c>
      <c r="S1233" s="928" t="s">
        <v>54</v>
      </c>
      <c r="T1233" s="928" t="s">
        <v>10850</v>
      </c>
      <c r="U1233" s="928"/>
      <c r="V1233" s="1352"/>
      <c r="W1233" s="1352"/>
      <c r="X1233" s="1352"/>
      <c r="Y1233" s="1352"/>
      <c r="Z1233" s="1352"/>
      <c r="AA1233" s="1352"/>
      <c r="AB1233" s="1352"/>
      <c r="AC1233" s="1352"/>
      <c r="AD1233" s="1448"/>
      <c r="AE1233" s="1352"/>
      <c r="AF1233" s="1268"/>
      <c r="AG1233" s="1268"/>
      <c r="AH1233" s="1268"/>
      <c r="AI1233" s="1268"/>
      <c r="AJ1233" s="1268"/>
      <c r="AK1233" s="1268"/>
      <c r="AL1233" s="1268"/>
      <c r="AM1233" s="1268"/>
      <c r="AN1233" s="1268"/>
      <c r="AO1233" s="1580"/>
      <c r="AP1233" s="1562"/>
    </row>
    <row r="1234" spans="1:42" s="1249" customFormat="1" ht="13.8" hidden="1" x14ac:dyDescent="0.3">
      <c r="A1234" s="928" t="s">
        <v>7488</v>
      </c>
      <c r="B1234" s="928" t="s">
        <v>9478</v>
      </c>
      <c r="C1234" s="928">
        <v>9512</v>
      </c>
      <c r="D1234" s="928" t="s">
        <v>376</v>
      </c>
      <c r="E1234" s="928" t="s">
        <v>377</v>
      </c>
      <c r="F1234" s="928" t="s">
        <v>378</v>
      </c>
      <c r="G1234" s="928" t="s">
        <v>863</v>
      </c>
      <c r="H1234" s="928" t="s">
        <v>4817</v>
      </c>
      <c r="I1234" s="928" t="s">
        <v>11143</v>
      </c>
      <c r="J1234" s="928" t="s">
        <v>390</v>
      </c>
      <c r="K1234" s="928">
        <v>1039101610</v>
      </c>
      <c r="L1234" s="1391">
        <v>42340</v>
      </c>
      <c r="M1234" s="1307">
        <v>10</v>
      </c>
      <c r="N1234" s="1307" t="s">
        <v>379</v>
      </c>
      <c r="O1234" s="928">
        <v>3206461314</v>
      </c>
      <c r="P1234" s="928"/>
      <c r="Q1234" s="928"/>
      <c r="R1234" s="928" t="s">
        <v>380</v>
      </c>
      <c r="S1234" s="928" t="s">
        <v>54</v>
      </c>
      <c r="T1234" s="928" t="s">
        <v>10850</v>
      </c>
      <c r="U1234" s="928"/>
      <c r="V1234" s="1352"/>
      <c r="W1234" s="1352"/>
      <c r="X1234" s="1352"/>
      <c r="Y1234" s="1352"/>
      <c r="Z1234" s="1352"/>
      <c r="AA1234" s="1352"/>
      <c r="AB1234" s="1352"/>
      <c r="AC1234" s="1352"/>
      <c r="AD1234" s="1352"/>
      <c r="AE1234" s="1352"/>
      <c r="AF1234" s="1268"/>
      <c r="AG1234" s="1268"/>
      <c r="AH1234" s="1268"/>
      <c r="AI1234" s="1268"/>
      <c r="AJ1234" s="1268"/>
      <c r="AK1234" s="1268"/>
      <c r="AL1234" s="1268"/>
      <c r="AM1234" s="1268"/>
      <c r="AN1234" s="1268"/>
      <c r="AO1234" s="1353"/>
    </row>
    <row r="1235" spans="1:42" s="1249" customFormat="1" ht="13.8" hidden="1" x14ac:dyDescent="0.3">
      <c r="A1235" s="928" t="s">
        <v>7488</v>
      </c>
      <c r="B1235" s="928" t="s">
        <v>9478</v>
      </c>
      <c r="C1235" s="928">
        <v>9551</v>
      </c>
      <c r="D1235" s="928" t="s">
        <v>376</v>
      </c>
      <c r="E1235" s="928" t="s">
        <v>11144</v>
      </c>
      <c r="F1235" s="928" t="s">
        <v>481</v>
      </c>
      <c r="G1235" s="928" t="s">
        <v>117</v>
      </c>
      <c r="H1235" s="928" t="s">
        <v>3688</v>
      </c>
      <c r="I1235" s="928" t="s">
        <v>11145</v>
      </c>
      <c r="J1235" s="928" t="s">
        <v>390</v>
      </c>
      <c r="K1235" s="928">
        <v>1068435773</v>
      </c>
      <c r="L1235" s="1391">
        <v>41919</v>
      </c>
      <c r="M1235" s="1307">
        <v>11</v>
      </c>
      <c r="N1235" s="1307" t="s">
        <v>379</v>
      </c>
      <c r="O1235" s="928">
        <v>3137831082</v>
      </c>
      <c r="P1235" s="928"/>
      <c r="Q1235" s="928"/>
      <c r="R1235" s="928" t="s">
        <v>380</v>
      </c>
      <c r="S1235" s="928" t="s">
        <v>54</v>
      </c>
      <c r="T1235" s="928" t="s">
        <v>10423</v>
      </c>
      <c r="U1235" s="928"/>
      <c r="V1235" s="1352"/>
      <c r="W1235" s="1352"/>
      <c r="X1235" s="1352"/>
      <c r="Y1235" s="1352"/>
      <c r="Z1235" s="1352"/>
      <c r="AA1235" s="1352"/>
      <c r="AB1235" s="1352"/>
      <c r="AC1235" s="1352"/>
      <c r="AD1235" s="1448"/>
      <c r="AE1235" s="1352"/>
      <c r="AF1235" s="1268"/>
      <c r="AG1235" s="1268"/>
      <c r="AH1235" s="1268"/>
      <c r="AI1235" s="1268"/>
      <c r="AJ1235" s="1268"/>
      <c r="AK1235" s="1268"/>
      <c r="AL1235" s="1268"/>
      <c r="AM1235" s="1268"/>
      <c r="AN1235" s="1268"/>
      <c r="AO1235" s="1452"/>
      <c r="AP1235" s="1350"/>
    </row>
    <row r="1236" spans="1:42" s="1249" customFormat="1" ht="13.8" hidden="1" x14ac:dyDescent="0.3">
      <c r="A1236" s="928" t="s">
        <v>7488</v>
      </c>
      <c r="B1236" s="928" t="s">
        <v>9478</v>
      </c>
      <c r="C1236" s="928">
        <v>9561</v>
      </c>
      <c r="D1236" s="928" t="s">
        <v>376</v>
      </c>
      <c r="E1236" s="928" t="s">
        <v>11146</v>
      </c>
      <c r="F1236" s="928" t="s">
        <v>1492</v>
      </c>
      <c r="G1236" s="928" t="s">
        <v>9436</v>
      </c>
      <c r="H1236" s="928" t="s">
        <v>689</v>
      </c>
      <c r="I1236" s="928" t="s">
        <v>11147</v>
      </c>
      <c r="J1236" s="928" t="s">
        <v>390</v>
      </c>
      <c r="K1236" s="928">
        <v>1037482155</v>
      </c>
      <c r="L1236" s="1391">
        <v>40913</v>
      </c>
      <c r="M1236" s="1307">
        <v>13</v>
      </c>
      <c r="N1236" s="1307" t="s">
        <v>379</v>
      </c>
      <c r="O1236" s="928">
        <v>3226113499</v>
      </c>
      <c r="P1236" s="928"/>
      <c r="Q1236" s="928"/>
      <c r="R1236" s="928" t="s">
        <v>380</v>
      </c>
      <c r="S1236" s="928" t="s">
        <v>54</v>
      </c>
      <c r="T1236" s="928" t="s">
        <v>10423</v>
      </c>
      <c r="U1236" s="928"/>
      <c r="V1236" s="1352"/>
      <c r="W1236" s="1352"/>
      <c r="X1236" s="1352"/>
      <c r="Y1236" s="1352"/>
      <c r="Z1236" s="1352"/>
      <c r="AA1236" s="1352"/>
      <c r="AB1236" s="1352"/>
      <c r="AC1236" s="1352"/>
      <c r="AD1236" s="1448"/>
      <c r="AE1236" s="1352"/>
      <c r="AF1236" s="1268"/>
      <c r="AG1236" s="1268"/>
      <c r="AH1236" s="1268"/>
      <c r="AI1236" s="1268"/>
      <c r="AJ1236" s="1268"/>
      <c r="AK1236" s="1268"/>
      <c r="AL1236" s="1268"/>
      <c r="AM1236" s="1268"/>
      <c r="AN1236" s="1268"/>
      <c r="AO1236" s="1452"/>
      <c r="AP1236" s="1350"/>
    </row>
    <row r="1237" spans="1:42" s="1249" customFormat="1" ht="13.8" hidden="1" x14ac:dyDescent="0.3">
      <c r="A1237" s="928" t="s">
        <v>7488</v>
      </c>
      <c r="B1237" s="928" t="s">
        <v>9478</v>
      </c>
      <c r="C1237" s="928">
        <v>9562</v>
      </c>
      <c r="D1237" s="928" t="s">
        <v>376</v>
      </c>
      <c r="E1237" s="928" t="s">
        <v>199</v>
      </c>
      <c r="F1237" s="928" t="s">
        <v>1475</v>
      </c>
      <c r="G1237" s="928" t="s">
        <v>9436</v>
      </c>
      <c r="H1237" s="928" t="s">
        <v>689</v>
      </c>
      <c r="I1237" s="928" t="s">
        <v>11148</v>
      </c>
      <c r="J1237" s="928" t="s">
        <v>431</v>
      </c>
      <c r="K1237" s="928">
        <v>1037488110</v>
      </c>
      <c r="L1237" s="1391">
        <v>44347</v>
      </c>
      <c r="M1237" s="1307">
        <v>4</v>
      </c>
      <c r="N1237" s="1307" t="s">
        <v>51</v>
      </c>
      <c r="O1237" s="928">
        <v>3226113499</v>
      </c>
      <c r="P1237" s="928"/>
      <c r="Q1237" s="928"/>
      <c r="R1237" s="928" t="s">
        <v>380</v>
      </c>
      <c r="S1237" s="928" t="s">
        <v>54</v>
      </c>
      <c r="T1237" s="928" t="s">
        <v>10423</v>
      </c>
      <c r="U1237" s="928"/>
      <c r="V1237" s="1352"/>
      <c r="W1237" s="1352"/>
      <c r="X1237" s="1352"/>
      <c r="Y1237" s="1352"/>
      <c r="Z1237" s="1352"/>
      <c r="AA1237" s="1352"/>
      <c r="AB1237" s="1352"/>
      <c r="AC1237" s="1352"/>
      <c r="AD1237" s="1352"/>
      <c r="AE1237" s="1352"/>
      <c r="AF1237" s="1268"/>
      <c r="AG1237" s="1268"/>
      <c r="AH1237" s="1268"/>
      <c r="AI1237" s="1268"/>
      <c r="AJ1237" s="1268"/>
      <c r="AK1237" s="1268"/>
      <c r="AL1237" s="1268"/>
      <c r="AM1237" s="1268"/>
      <c r="AN1237" s="1268"/>
      <c r="AO1237" s="1353"/>
    </row>
    <row r="1238" spans="1:42" s="1249" customFormat="1" ht="13.8" hidden="1" x14ac:dyDescent="0.3">
      <c r="A1238" s="928" t="s">
        <v>7488</v>
      </c>
      <c r="B1238" s="928" t="s">
        <v>9478</v>
      </c>
      <c r="C1238" s="928">
        <v>9571</v>
      </c>
      <c r="D1238" s="928" t="s">
        <v>376</v>
      </c>
      <c r="E1238" s="928" t="s">
        <v>8680</v>
      </c>
      <c r="F1238" s="928"/>
      <c r="G1238" s="928" t="s">
        <v>9434</v>
      </c>
      <c r="H1238" s="928" t="s">
        <v>9029</v>
      </c>
      <c r="I1238" s="928" t="s">
        <v>11149</v>
      </c>
      <c r="J1238" s="928" t="s">
        <v>431</v>
      </c>
      <c r="K1238" s="928">
        <v>1129685891</v>
      </c>
      <c r="L1238" s="1391">
        <v>44441</v>
      </c>
      <c r="M1238" s="1307">
        <v>4</v>
      </c>
      <c r="N1238" s="1307" t="s">
        <v>51</v>
      </c>
      <c r="O1238" s="928">
        <v>3045445349</v>
      </c>
      <c r="P1238" s="928"/>
      <c r="Q1238" s="928"/>
      <c r="R1238" s="928" t="s">
        <v>380</v>
      </c>
      <c r="S1238" s="928" t="s">
        <v>54</v>
      </c>
      <c r="T1238" s="928" t="s">
        <v>10411</v>
      </c>
      <c r="U1238" s="928"/>
      <c r="V1238" s="1352"/>
      <c r="W1238" s="1352"/>
      <c r="X1238" s="1352"/>
      <c r="Y1238" s="1352"/>
      <c r="Z1238" s="1352"/>
      <c r="AA1238" s="1352"/>
      <c r="AB1238" s="1352"/>
      <c r="AC1238" s="1352"/>
      <c r="AD1238" s="1448"/>
      <c r="AE1238" s="1352"/>
      <c r="AF1238" s="1268"/>
      <c r="AG1238" s="1268"/>
      <c r="AH1238" s="1268"/>
      <c r="AI1238" s="1268"/>
      <c r="AJ1238" s="1268"/>
      <c r="AK1238" s="1268"/>
      <c r="AL1238" s="1268"/>
      <c r="AM1238" s="1268"/>
      <c r="AN1238" s="1268"/>
      <c r="AO1238" s="1452"/>
      <c r="AP1238" s="1350"/>
    </row>
    <row r="1239" spans="1:42" s="1249" customFormat="1" ht="13.8" hidden="1" x14ac:dyDescent="0.3">
      <c r="A1239" s="928" t="s">
        <v>7488</v>
      </c>
      <c r="B1239" s="928" t="s">
        <v>9478</v>
      </c>
      <c r="C1239" s="928">
        <v>9581</v>
      </c>
      <c r="D1239" s="928" t="s">
        <v>376</v>
      </c>
      <c r="E1239" s="928" t="s">
        <v>2111</v>
      </c>
      <c r="F1239" s="928"/>
      <c r="G1239" s="928" t="s">
        <v>117</v>
      </c>
      <c r="H1239" s="928" t="s">
        <v>153</v>
      </c>
      <c r="I1239" s="928" t="s">
        <v>11150</v>
      </c>
      <c r="J1239" s="928" t="s">
        <v>390</v>
      </c>
      <c r="K1239" s="928">
        <v>1035156042</v>
      </c>
      <c r="L1239" s="1391">
        <v>42188</v>
      </c>
      <c r="M1239" s="1307">
        <v>10</v>
      </c>
      <c r="N1239" s="1307" t="s">
        <v>379</v>
      </c>
      <c r="O1239" s="928">
        <v>3013877003</v>
      </c>
      <c r="P1239" s="928"/>
      <c r="Q1239" s="928"/>
      <c r="R1239" s="928" t="s">
        <v>380</v>
      </c>
      <c r="S1239" s="928" t="s">
        <v>54</v>
      </c>
      <c r="T1239" s="928" t="s">
        <v>10381</v>
      </c>
      <c r="U1239" s="928"/>
      <c r="V1239" s="1352"/>
      <c r="W1239" s="1352"/>
      <c r="X1239" s="1352"/>
      <c r="Y1239" s="1352"/>
      <c r="Z1239" s="1352"/>
      <c r="AA1239" s="1352"/>
      <c r="AB1239" s="1352"/>
      <c r="AC1239" s="1352"/>
      <c r="AD1239" s="1448"/>
      <c r="AE1239" s="1352"/>
      <c r="AF1239" s="1268"/>
      <c r="AG1239" s="1268"/>
      <c r="AH1239" s="1268"/>
      <c r="AI1239" s="1268"/>
      <c r="AJ1239" s="1268"/>
      <c r="AK1239" s="1268"/>
      <c r="AL1239" s="1268"/>
      <c r="AM1239" s="1268"/>
      <c r="AN1239" s="1268"/>
      <c r="AO1239" s="1452"/>
      <c r="AP1239" s="1350"/>
    </row>
    <row r="1240" spans="1:42" s="1249" customFormat="1" ht="13.8" hidden="1" x14ac:dyDescent="0.3">
      <c r="A1240" s="928" t="s">
        <v>7488</v>
      </c>
      <c r="B1240" s="928" t="s">
        <v>9478</v>
      </c>
      <c r="C1240" s="928">
        <v>9591</v>
      </c>
      <c r="D1240" s="928" t="s">
        <v>376</v>
      </c>
      <c r="E1240" s="928" t="s">
        <v>2111</v>
      </c>
      <c r="F1240" s="928" t="s">
        <v>424</v>
      </c>
      <c r="G1240" s="928" t="s">
        <v>831</v>
      </c>
      <c r="H1240" s="928" t="s">
        <v>553</v>
      </c>
      <c r="I1240" s="928" t="s">
        <v>11151</v>
      </c>
      <c r="J1240" s="928" t="s">
        <v>431</v>
      </c>
      <c r="K1240" s="928">
        <v>1037488657</v>
      </c>
      <c r="L1240" s="1391">
        <v>44595</v>
      </c>
      <c r="M1240" s="1307">
        <v>3</v>
      </c>
      <c r="N1240" s="1307" t="s">
        <v>51</v>
      </c>
      <c r="O1240" s="928">
        <v>3124305287</v>
      </c>
      <c r="P1240" s="928"/>
      <c r="Q1240" s="928"/>
      <c r="R1240" s="928" t="s">
        <v>380</v>
      </c>
      <c r="S1240" s="928" t="s">
        <v>54</v>
      </c>
      <c r="T1240" s="928" t="s">
        <v>10381</v>
      </c>
      <c r="U1240" s="928"/>
      <c r="V1240" s="1352"/>
      <c r="W1240" s="1352"/>
      <c r="X1240" s="1352"/>
      <c r="Y1240" s="1352"/>
      <c r="Z1240" s="1352"/>
      <c r="AA1240" s="1352"/>
      <c r="AB1240" s="1352"/>
      <c r="AC1240" s="1352"/>
      <c r="AD1240" s="1448"/>
      <c r="AE1240" s="1352"/>
      <c r="AF1240" s="1268"/>
      <c r="AG1240" s="1268"/>
      <c r="AH1240" s="1268"/>
      <c r="AI1240" s="1268"/>
      <c r="AJ1240" s="1268"/>
      <c r="AK1240" s="1268"/>
      <c r="AL1240" s="1268"/>
      <c r="AM1240" s="1268"/>
      <c r="AN1240" s="1268"/>
      <c r="AO1240" s="1452"/>
      <c r="AP1240" s="1350"/>
    </row>
    <row r="1241" spans="1:42" s="1249" customFormat="1" ht="13.8" hidden="1" x14ac:dyDescent="0.3">
      <c r="A1241" s="928" t="s">
        <v>7488</v>
      </c>
      <c r="B1241" s="928" t="s">
        <v>9478</v>
      </c>
      <c r="C1241" s="928">
        <v>9611</v>
      </c>
      <c r="D1241" s="928" t="s">
        <v>376</v>
      </c>
      <c r="E1241" s="928" t="s">
        <v>1118</v>
      </c>
      <c r="F1241" s="928"/>
      <c r="G1241" s="928" t="s">
        <v>11152</v>
      </c>
      <c r="H1241" s="928" t="s">
        <v>2361</v>
      </c>
      <c r="I1241" s="928" t="s">
        <v>11153</v>
      </c>
      <c r="J1241" s="928" t="s">
        <v>390</v>
      </c>
      <c r="K1241" s="928">
        <v>1023410957</v>
      </c>
      <c r="L1241" s="1391">
        <v>42726</v>
      </c>
      <c r="M1241" s="1307">
        <v>9</v>
      </c>
      <c r="N1241" s="1307" t="s">
        <v>51</v>
      </c>
      <c r="O1241" s="928">
        <v>3104364930</v>
      </c>
      <c r="P1241" s="928"/>
      <c r="Q1241" s="928"/>
      <c r="R1241" s="928" t="s">
        <v>380</v>
      </c>
      <c r="S1241" s="928" t="s">
        <v>54</v>
      </c>
      <c r="T1241" s="928" t="s">
        <v>10381</v>
      </c>
      <c r="U1241" s="1280"/>
      <c r="V1241" s="1352"/>
      <c r="W1241" s="1352"/>
      <c r="X1241" s="1352"/>
      <c r="Y1241" s="1352"/>
      <c r="Z1241" s="1352"/>
      <c r="AA1241" s="1352"/>
      <c r="AB1241" s="1352"/>
      <c r="AC1241" s="1352"/>
      <c r="AD1241" s="1448"/>
      <c r="AE1241" s="1352"/>
      <c r="AF1241" s="1268"/>
      <c r="AG1241" s="1268"/>
      <c r="AH1241" s="1268"/>
      <c r="AI1241" s="1268"/>
      <c r="AJ1241" s="1268"/>
      <c r="AK1241" s="1268"/>
      <c r="AL1241" s="1268"/>
      <c r="AM1241" s="1268"/>
      <c r="AN1241" s="1268"/>
      <c r="AO1241" s="1452"/>
      <c r="AP1241" s="1350"/>
    </row>
    <row r="1242" spans="1:42" s="1249" customFormat="1" ht="13.8" hidden="1" x14ac:dyDescent="0.3">
      <c r="A1242" s="928" t="s">
        <v>7488</v>
      </c>
      <c r="B1242" s="928" t="s">
        <v>9478</v>
      </c>
      <c r="C1242" s="928">
        <v>9621</v>
      </c>
      <c r="D1242" s="928" t="s">
        <v>376</v>
      </c>
      <c r="E1242" s="928" t="s">
        <v>454</v>
      </c>
      <c r="F1242" s="928" t="s">
        <v>528</v>
      </c>
      <c r="G1242" s="928" t="s">
        <v>7792</v>
      </c>
      <c r="H1242" s="928" t="s">
        <v>2739</v>
      </c>
      <c r="I1242" s="928" t="s">
        <v>11154</v>
      </c>
      <c r="J1242" s="928" t="s">
        <v>390</v>
      </c>
      <c r="K1242" s="928">
        <v>1037479362</v>
      </c>
      <c r="L1242" s="1391">
        <v>39943</v>
      </c>
      <c r="M1242" s="1307">
        <v>16</v>
      </c>
      <c r="N1242" s="1307" t="s">
        <v>379</v>
      </c>
      <c r="O1242" s="928">
        <v>3146246049</v>
      </c>
      <c r="P1242" s="928"/>
      <c r="Q1242" s="928"/>
      <c r="R1242" s="928" t="s">
        <v>380</v>
      </c>
      <c r="S1242" s="928" t="s">
        <v>54</v>
      </c>
      <c r="T1242" s="928" t="s">
        <v>10381</v>
      </c>
      <c r="U1242" s="928"/>
      <c r="V1242" s="1352"/>
      <c r="W1242" s="1352"/>
      <c r="X1242" s="1352"/>
      <c r="Y1242" s="1352"/>
      <c r="Z1242" s="1352"/>
      <c r="AA1242" s="1352"/>
      <c r="AB1242" s="1352"/>
      <c r="AC1242" s="1352"/>
      <c r="AD1242" s="1448"/>
      <c r="AE1242" s="1352"/>
      <c r="AF1242" s="1268"/>
      <c r="AG1242" s="1268"/>
      <c r="AH1242" s="1268"/>
      <c r="AI1242" s="1268"/>
      <c r="AJ1242" s="1268"/>
      <c r="AK1242" s="1268"/>
      <c r="AL1242" s="1268"/>
      <c r="AM1242" s="1268"/>
      <c r="AN1242" s="1268"/>
      <c r="AO1242" s="1452"/>
      <c r="AP1242" s="1350"/>
    </row>
    <row r="1243" spans="1:42" s="1249" customFormat="1" ht="13.8" hidden="1" x14ac:dyDescent="0.3">
      <c r="A1243" s="928" t="s">
        <v>7488</v>
      </c>
      <c r="B1243" s="928" t="s">
        <v>9478</v>
      </c>
      <c r="C1243" s="928">
        <v>9622</v>
      </c>
      <c r="D1243" s="928" t="s">
        <v>376</v>
      </c>
      <c r="E1243" s="928" t="s">
        <v>2264</v>
      </c>
      <c r="F1243" s="928" t="s">
        <v>378</v>
      </c>
      <c r="G1243" s="928" t="s">
        <v>7792</v>
      </c>
      <c r="H1243" s="928" t="s">
        <v>2739</v>
      </c>
      <c r="I1243" s="928" t="s">
        <v>11155</v>
      </c>
      <c r="J1243" s="928" t="s">
        <v>431</v>
      </c>
      <c r="K1243" s="928">
        <v>1037487306</v>
      </c>
      <c r="L1243" s="1391">
        <v>43721</v>
      </c>
      <c r="M1243" s="1307">
        <v>6</v>
      </c>
      <c r="N1243" s="1307" t="s">
        <v>379</v>
      </c>
      <c r="O1243" s="928">
        <v>3146246049</v>
      </c>
      <c r="P1243" s="928"/>
      <c r="Q1243" s="928"/>
      <c r="R1243" s="928" t="s">
        <v>380</v>
      </c>
      <c r="S1243" s="928" t="s">
        <v>54</v>
      </c>
      <c r="T1243" s="928" t="s">
        <v>10381</v>
      </c>
      <c r="U1243" s="928"/>
      <c r="V1243" s="1352"/>
      <c r="W1243" s="1352"/>
      <c r="X1243" s="1352"/>
      <c r="Y1243" s="1352"/>
      <c r="Z1243" s="1352"/>
      <c r="AA1243" s="1352"/>
      <c r="AB1243" s="1352"/>
      <c r="AC1243" s="1352"/>
      <c r="AD1243" s="1352"/>
      <c r="AE1243" s="1352"/>
      <c r="AF1243" s="1268"/>
      <c r="AG1243" s="1268"/>
      <c r="AH1243" s="1268"/>
      <c r="AI1243" s="1268"/>
      <c r="AJ1243" s="1268"/>
      <c r="AK1243" s="1268"/>
      <c r="AL1243" s="1268"/>
      <c r="AM1243" s="1268"/>
      <c r="AN1243" s="1268"/>
      <c r="AO1243" s="1353"/>
    </row>
    <row r="1244" spans="1:42" s="1249" customFormat="1" ht="13.8" hidden="1" x14ac:dyDescent="0.3">
      <c r="A1244" s="928" t="s">
        <v>7488</v>
      </c>
      <c r="B1244" s="928" t="s">
        <v>9478</v>
      </c>
      <c r="C1244" s="928">
        <v>9623</v>
      </c>
      <c r="D1244" s="928" t="s">
        <v>376</v>
      </c>
      <c r="E1244" s="928" t="s">
        <v>2117</v>
      </c>
      <c r="F1244" s="928" t="s">
        <v>343</v>
      </c>
      <c r="G1244" s="928" t="s">
        <v>7792</v>
      </c>
      <c r="H1244" s="928" t="s">
        <v>2739</v>
      </c>
      <c r="I1244" s="928" t="s">
        <v>11156</v>
      </c>
      <c r="J1244" s="928" t="s">
        <v>390</v>
      </c>
      <c r="K1244" s="928">
        <v>1037481970</v>
      </c>
      <c r="L1244" s="1391">
        <v>40873</v>
      </c>
      <c r="M1244" s="1307">
        <v>14</v>
      </c>
      <c r="N1244" s="1307" t="s">
        <v>51</v>
      </c>
      <c r="O1244" s="928">
        <v>3146246049</v>
      </c>
      <c r="P1244" s="928"/>
      <c r="Q1244" s="928"/>
      <c r="R1244" s="928" t="s">
        <v>380</v>
      </c>
      <c r="S1244" s="928" t="s">
        <v>54</v>
      </c>
      <c r="T1244" s="928" t="s">
        <v>10381</v>
      </c>
      <c r="U1244" s="928"/>
      <c r="V1244" s="1352"/>
      <c r="W1244" s="1352"/>
      <c r="X1244" s="1352"/>
      <c r="Y1244" s="1352"/>
      <c r="Z1244" s="1352"/>
      <c r="AA1244" s="1352"/>
      <c r="AB1244" s="1352"/>
      <c r="AC1244" s="1352"/>
      <c r="AD1244" s="1352"/>
      <c r="AE1244" s="1352"/>
      <c r="AF1244" s="1268"/>
      <c r="AG1244" s="1268"/>
      <c r="AH1244" s="1268"/>
      <c r="AI1244" s="1268"/>
      <c r="AJ1244" s="1268"/>
      <c r="AK1244" s="1268"/>
      <c r="AL1244" s="1268"/>
      <c r="AM1244" s="1268"/>
      <c r="AN1244" s="1268"/>
      <c r="AO1244" s="1353"/>
    </row>
    <row r="1245" spans="1:42" s="1286" customFormat="1" ht="13.8" hidden="1" x14ac:dyDescent="0.3">
      <c r="A1245" s="928" t="s">
        <v>7488</v>
      </c>
      <c r="B1245" s="928" t="s">
        <v>9478</v>
      </c>
      <c r="C1245" s="928">
        <v>9631</v>
      </c>
      <c r="D1245" s="928" t="s">
        <v>376</v>
      </c>
      <c r="E1245" s="928" t="s">
        <v>62</v>
      </c>
      <c r="F1245" s="928" t="s">
        <v>985</v>
      </c>
      <c r="G1245" s="928" t="s">
        <v>2361</v>
      </c>
      <c r="H1245" s="928" t="s">
        <v>9643</v>
      </c>
      <c r="I1245" s="928" t="s">
        <v>11157</v>
      </c>
      <c r="J1245" s="928" t="s">
        <v>390</v>
      </c>
      <c r="K1245" s="928">
        <v>1037481027</v>
      </c>
      <c r="L1245" s="1391">
        <v>40091</v>
      </c>
      <c r="M1245" s="1307">
        <v>16</v>
      </c>
      <c r="N1245" s="1307" t="s">
        <v>51</v>
      </c>
      <c r="O1245" s="928">
        <v>3046133642</v>
      </c>
      <c r="P1245" s="928"/>
      <c r="Q1245" s="928"/>
      <c r="R1245" s="928" t="s">
        <v>380</v>
      </c>
      <c r="S1245" s="928" t="s">
        <v>54</v>
      </c>
      <c r="T1245" s="928" t="s">
        <v>10381</v>
      </c>
      <c r="U1245" s="928"/>
      <c r="V1245" s="1352"/>
      <c r="W1245" s="1352"/>
      <c r="X1245" s="1352"/>
      <c r="Y1245" s="1352"/>
      <c r="Z1245" s="1352"/>
      <c r="AA1245" s="1352"/>
      <c r="AB1245" s="1352"/>
      <c r="AC1245" s="1352"/>
      <c r="AD1245" s="1448"/>
      <c r="AE1245" s="1352"/>
      <c r="AF1245" s="1268"/>
      <c r="AG1245" s="1268"/>
      <c r="AH1245" s="1268"/>
      <c r="AI1245" s="1268"/>
      <c r="AJ1245" s="1268"/>
      <c r="AK1245" s="1268"/>
      <c r="AL1245" s="1268"/>
      <c r="AM1245" s="1268"/>
      <c r="AN1245" s="1268"/>
      <c r="AO1245" s="1452"/>
      <c r="AP1245" s="1350"/>
    </row>
    <row r="1246" spans="1:42" s="1249" customFormat="1" ht="13.8" hidden="1" x14ac:dyDescent="0.3">
      <c r="A1246" s="928" t="s">
        <v>7488</v>
      </c>
      <c r="B1246" s="928" t="s">
        <v>9478</v>
      </c>
      <c r="C1246" s="928">
        <v>9632</v>
      </c>
      <c r="D1246" s="928" t="s">
        <v>376</v>
      </c>
      <c r="E1246" s="928" t="s">
        <v>1109</v>
      </c>
      <c r="F1246" s="928"/>
      <c r="G1246" s="928" t="s">
        <v>2361</v>
      </c>
      <c r="H1246" s="928" t="s">
        <v>9643</v>
      </c>
      <c r="I1246" s="928" t="s">
        <v>11158</v>
      </c>
      <c r="J1246" s="928" t="s">
        <v>390</v>
      </c>
      <c r="K1246" s="928">
        <v>1037480818</v>
      </c>
      <c r="L1246" s="1391">
        <v>40538</v>
      </c>
      <c r="M1246" s="1307">
        <v>14</v>
      </c>
      <c r="N1246" s="1307" t="s">
        <v>51</v>
      </c>
      <c r="O1246" s="928">
        <v>3046133642</v>
      </c>
      <c r="P1246" s="928"/>
      <c r="Q1246" s="928"/>
      <c r="R1246" s="928" t="s">
        <v>380</v>
      </c>
      <c r="S1246" s="928" t="s">
        <v>54</v>
      </c>
      <c r="T1246" s="928" t="s">
        <v>10381</v>
      </c>
      <c r="U1246" s="928"/>
      <c r="V1246" s="1352"/>
      <c r="W1246" s="1352"/>
      <c r="X1246" s="1352"/>
      <c r="Y1246" s="1352"/>
      <c r="Z1246" s="1352"/>
      <c r="AA1246" s="1352"/>
      <c r="AB1246" s="1352"/>
      <c r="AC1246" s="1352"/>
      <c r="AD1246" s="1352"/>
      <c r="AE1246" s="1352"/>
      <c r="AF1246" s="1268"/>
      <c r="AG1246" s="1268"/>
      <c r="AH1246" s="1268"/>
      <c r="AI1246" s="1268"/>
      <c r="AJ1246" s="1268"/>
      <c r="AK1246" s="1268"/>
      <c r="AL1246" s="1268"/>
      <c r="AM1246" s="1268"/>
      <c r="AN1246" s="1268"/>
      <c r="AO1246" s="1353"/>
    </row>
    <row r="1247" spans="1:42" s="1249" customFormat="1" ht="13.8" hidden="1" x14ac:dyDescent="0.3">
      <c r="A1247" s="928" t="s">
        <v>7488</v>
      </c>
      <c r="B1247" s="928" t="s">
        <v>9478</v>
      </c>
      <c r="C1247" s="928">
        <v>9633</v>
      </c>
      <c r="D1247" s="928" t="s">
        <v>376</v>
      </c>
      <c r="E1247" s="928" t="s">
        <v>62</v>
      </c>
      <c r="F1247" s="928" t="s">
        <v>642</v>
      </c>
      <c r="G1247" s="928" t="s">
        <v>2361</v>
      </c>
      <c r="H1247" s="928" t="s">
        <v>9643</v>
      </c>
      <c r="I1247" s="928" t="s">
        <v>11159</v>
      </c>
      <c r="J1247" s="928" t="s">
        <v>431</v>
      </c>
      <c r="K1247" s="928">
        <v>1036460705</v>
      </c>
      <c r="L1247" s="1391">
        <v>43811</v>
      </c>
      <c r="M1247" s="1307">
        <v>6</v>
      </c>
      <c r="N1247" s="1307" t="s">
        <v>51</v>
      </c>
      <c r="O1247" s="928">
        <v>3046133642</v>
      </c>
      <c r="P1247" s="928"/>
      <c r="Q1247" s="928"/>
      <c r="R1247" s="928" t="s">
        <v>380</v>
      </c>
      <c r="S1247" s="928" t="s">
        <v>54</v>
      </c>
      <c r="T1247" s="928" t="s">
        <v>10381</v>
      </c>
      <c r="U1247" s="928"/>
      <c r="V1247" s="1352"/>
      <c r="W1247" s="1352"/>
      <c r="X1247" s="1352"/>
      <c r="Y1247" s="1352"/>
      <c r="Z1247" s="1352"/>
      <c r="AA1247" s="1352"/>
      <c r="AB1247" s="1352"/>
      <c r="AC1247" s="1352"/>
      <c r="AD1247" s="1352"/>
      <c r="AE1247" s="1352"/>
      <c r="AF1247" s="1268"/>
      <c r="AG1247" s="1268"/>
      <c r="AH1247" s="1268"/>
      <c r="AI1247" s="1268"/>
      <c r="AJ1247" s="1268"/>
      <c r="AK1247" s="1268"/>
      <c r="AL1247" s="1268"/>
      <c r="AM1247" s="1268"/>
      <c r="AN1247" s="1268"/>
      <c r="AO1247" s="1353"/>
    </row>
    <row r="1248" spans="1:42" s="1249" customFormat="1" ht="13.8" hidden="1" x14ac:dyDescent="0.3">
      <c r="A1248" s="928" t="s">
        <v>7488</v>
      </c>
      <c r="B1248" s="928" t="s">
        <v>9478</v>
      </c>
      <c r="C1248" s="928">
        <v>9651</v>
      </c>
      <c r="D1248" s="928" t="s">
        <v>376</v>
      </c>
      <c r="E1248" s="928" t="s">
        <v>4888</v>
      </c>
      <c r="F1248" s="928" t="s">
        <v>438</v>
      </c>
      <c r="G1248" s="928" t="s">
        <v>689</v>
      </c>
      <c r="H1248" s="928" t="s">
        <v>117</v>
      </c>
      <c r="I1248" s="928" t="s">
        <v>11160</v>
      </c>
      <c r="J1248" s="928" t="s">
        <v>390</v>
      </c>
      <c r="K1248" s="928">
        <v>1037478883</v>
      </c>
      <c r="L1248" s="1391">
        <v>39776</v>
      </c>
      <c r="M1248" s="1307">
        <v>17</v>
      </c>
      <c r="N1248" s="1307" t="s">
        <v>51</v>
      </c>
      <c r="O1248" s="928">
        <v>3508661800</v>
      </c>
      <c r="P1248" s="928"/>
      <c r="Q1248" s="928"/>
      <c r="R1248" s="928" t="s">
        <v>380</v>
      </c>
      <c r="S1248" s="928" t="s">
        <v>54</v>
      </c>
      <c r="T1248" s="928" t="s">
        <v>9848</v>
      </c>
      <c r="U1248" s="928"/>
      <c r="V1248" s="1352"/>
      <c r="W1248" s="1352"/>
      <c r="X1248" s="1352"/>
      <c r="Y1248" s="1352"/>
      <c r="Z1248" s="1352"/>
      <c r="AA1248" s="1352"/>
      <c r="AB1248" s="1352"/>
      <c r="AC1248" s="1352"/>
      <c r="AD1248" s="1448"/>
      <c r="AE1248" s="1352"/>
      <c r="AF1248" s="1268"/>
      <c r="AG1248" s="1268"/>
      <c r="AH1248" s="1268"/>
      <c r="AI1248" s="1268"/>
      <c r="AJ1248" s="1268"/>
      <c r="AK1248" s="1268"/>
      <c r="AL1248" s="1268"/>
      <c r="AM1248" s="1268"/>
      <c r="AN1248" s="1268"/>
      <c r="AO1248" s="1452"/>
      <c r="AP1248" s="1350"/>
    </row>
    <row r="1249" spans="1:42" s="1249" customFormat="1" ht="13.8" hidden="1" x14ac:dyDescent="0.3">
      <c r="A1249" s="928" t="s">
        <v>7488</v>
      </c>
      <c r="B1249" s="928" t="s">
        <v>9478</v>
      </c>
      <c r="C1249" s="928">
        <v>9652</v>
      </c>
      <c r="D1249" s="928" t="s">
        <v>376</v>
      </c>
      <c r="E1249" s="928" t="s">
        <v>665</v>
      </c>
      <c r="F1249" s="928" t="s">
        <v>632</v>
      </c>
      <c r="G1249" s="928" t="s">
        <v>261</v>
      </c>
      <c r="H1249" s="928" t="s">
        <v>117</v>
      </c>
      <c r="I1249" s="928" t="s">
        <v>11161</v>
      </c>
      <c r="J1249" s="928" t="s">
        <v>390</v>
      </c>
      <c r="K1249" s="928">
        <v>1043929504</v>
      </c>
      <c r="L1249" s="1391">
        <v>42045</v>
      </c>
      <c r="M1249" s="1307">
        <v>10</v>
      </c>
      <c r="N1249" s="1307" t="s">
        <v>51</v>
      </c>
      <c r="O1249" s="928">
        <v>3508661800</v>
      </c>
      <c r="P1249" s="928"/>
      <c r="Q1249" s="928"/>
      <c r="R1249" s="928" t="s">
        <v>380</v>
      </c>
      <c r="S1249" s="928" t="s">
        <v>54</v>
      </c>
      <c r="T1249" s="928" t="s">
        <v>9848</v>
      </c>
      <c r="U1249" s="928"/>
      <c r="V1249" s="1352"/>
      <c r="W1249" s="1352"/>
      <c r="X1249" s="1352"/>
      <c r="Y1249" s="1352"/>
      <c r="Z1249" s="1352"/>
      <c r="AA1249" s="1352"/>
      <c r="AB1249" s="1352"/>
      <c r="AC1249" s="1352"/>
      <c r="AD1249" s="1352"/>
      <c r="AE1249" s="1352"/>
      <c r="AF1249" s="1268"/>
      <c r="AG1249" s="1268"/>
      <c r="AH1249" s="1268"/>
      <c r="AI1249" s="1268"/>
      <c r="AJ1249" s="1268"/>
      <c r="AK1249" s="1268"/>
      <c r="AL1249" s="1268"/>
      <c r="AM1249" s="1268"/>
      <c r="AN1249" s="1268"/>
      <c r="AO1249" s="1353"/>
    </row>
    <row r="1250" spans="1:42" s="1249" customFormat="1" ht="13.8" hidden="1" x14ac:dyDescent="0.3">
      <c r="A1250" s="928" t="s">
        <v>7488</v>
      </c>
      <c r="B1250" s="928" t="s">
        <v>9478</v>
      </c>
      <c r="C1250" s="928">
        <v>9661</v>
      </c>
      <c r="D1250" s="928" t="s">
        <v>376</v>
      </c>
      <c r="E1250" s="928" t="s">
        <v>2126</v>
      </c>
      <c r="F1250" s="928" t="s">
        <v>388</v>
      </c>
      <c r="G1250" s="928" t="s">
        <v>2823</v>
      </c>
      <c r="H1250" s="928" t="s">
        <v>1484</v>
      </c>
      <c r="I1250" s="928" t="s">
        <v>11162</v>
      </c>
      <c r="J1250" s="928" t="s">
        <v>431</v>
      </c>
      <c r="K1250" s="928">
        <v>1037487660</v>
      </c>
      <c r="L1250" s="1391">
        <v>43920</v>
      </c>
      <c r="M1250" s="1307">
        <v>5</v>
      </c>
      <c r="N1250" s="1307" t="s">
        <v>379</v>
      </c>
      <c r="O1250" s="928">
        <v>3225919074</v>
      </c>
      <c r="P1250" s="928"/>
      <c r="Q1250" s="928"/>
      <c r="R1250" s="928" t="s">
        <v>380</v>
      </c>
      <c r="S1250" s="928" t="s">
        <v>54</v>
      </c>
      <c r="T1250" s="928" t="s">
        <v>11130</v>
      </c>
      <c r="U1250" s="928"/>
      <c r="V1250" s="1352"/>
      <c r="W1250" s="1352"/>
      <c r="X1250" s="1352"/>
      <c r="Y1250" s="1352"/>
      <c r="Z1250" s="1352"/>
      <c r="AA1250" s="1352"/>
      <c r="AB1250" s="1352"/>
      <c r="AC1250" s="1352"/>
      <c r="AD1250" s="1448"/>
      <c r="AE1250" s="1352"/>
      <c r="AF1250" s="1268"/>
      <c r="AG1250" s="1268"/>
      <c r="AH1250" s="1268"/>
      <c r="AI1250" s="1268"/>
      <c r="AJ1250" s="1268"/>
      <c r="AK1250" s="1268"/>
      <c r="AL1250" s="1268"/>
      <c r="AM1250" s="1268"/>
      <c r="AN1250" s="1268"/>
      <c r="AO1250" s="1452"/>
      <c r="AP1250" s="1350"/>
    </row>
    <row r="1251" spans="1:42" s="1249" customFormat="1" ht="13.8" hidden="1" x14ac:dyDescent="0.3">
      <c r="A1251" s="928" t="s">
        <v>7488</v>
      </c>
      <c r="B1251" s="928" t="s">
        <v>9478</v>
      </c>
      <c r="C1251" s="928">
        <v>9671</v>
      </c>
      <c r="D1251" s="928" t="s">
        <v>376</v>
      </c>
      <c r="E1251" s="928" t="s">
        <v>11163</v>
      </c>
      <c r="F1251" s="928" t="s">
        <v>316</v>
      </c>
      <c r="G1251" s="928" t="s">
        <v>1487</v>
      </c>
      <c r="H1251" s="928" t="s">
        <v>2361</v>
      </c>
      <c r="I1251" s="928" t="s">
        <v>11164</v>
      </c>
      <c r="J1251" s="928" t="s">
        <v>390</v>
      </c>
      <c r="K1251" s="928">
        <v>1037486687</v>
      </c>
      <c r="L1251" s="1391">
        <v>42797</v>
      </c>
      <c r="M1251" s="1307">
        <v>8</v>
      </c>
      <c r="N1251" s="1307" t="s">
        <v>51</v>
      </c>
      <c r="O1251" s="928">
        <v>3147070364</v>
      </c>
      <c r="P1251" s="928"/>
      <c r="Q1251" s="928"/>
      <c r="R1251" s="928" t="s">
        <v>380</v>
      </c>
      <c r="S1251" s="928" t="s">
        <v>54</v>
      </c>
      <c r="T1251" s="928" t="s">
        <v>11130</v>
      </c>
      <c r="U1251" s="928"/>
      <c r="V1251" s="1352"/>
      <c r="W1251" s="1352"/>
      <c r="X1251" s="1352"/>
      <c r="Y1251" s="1352"/>
      <c r="Z1251" s="1352"/>
      <c r="AA1251" s="1352"/>
      <c r="AB1251" s="1352"/>
      <c r="AC1251" s="1352"/>
      <c r="AD1251" s="1448"/>
      <c r="AE1251" s="1352"/>
      <c r="AF1251" s="1268"/>
      <c r="AG1251" s="1268"/>
      <c r="AH1251" s="1268"/>
      <c r="AI1251" s="1268"/>
      <c r="AJ1251" s="1268"/>
      <c r="AK1251" s="1268"/>
      <c r="AL1251" s="1268"/>
      <c r="AM1251" s="1268"/>
      <c r="AN1251" s="1268"/>
      <c r="AO1251" s="1452"/>
      <c r="AP1251" s="1350"/>
    </row>
    <row r="1252" spans="1:42" s="1249" customFormat="1" ht="13.8" hidden="1" x14ac:dyDescent="0.3">
      <c r="A1252" s="928" t="s">
        <v>7488</v>
      </c>
      <c r="B1252" s="928" t="s">
        <v>9478</v>
      </c>
      <c r="C1252" s="928">
        <v>9681</v>
      </c>
      <c r="D1252" s="928" t="s">
        <v>376</v>
      </c>
      <c r="E1252" s="928" t="s">
        <v>7385</v>
      </c>
      <c r="F1252" s="928"/>
      <c r="G1252" s="928" t="s">
        <v>4492</v>
      </c>
      <c r="H1252" s="928" t="s">
        <v>415</v>
      </c>
      <c r="I1252" s="928" t="s">
        <v>11165</v>
      </c>
      <c r="J1252" s="928" t="s">
        <v>50</v>
      </c>
      <c r="K1252" s="928">
        <v>7487877</v>
      </c>
      <c r="L1252" s="1391">
        <v>26985</v>
      </c>
      <c r="M1252" s="1307">
        <v>52</v>
      </c>
      <c r="N1252" s="1307" t="s">
        <v>379</v>
      </c>
      <c r="O1252" s="928">
        <v>3104420294</v>
      </c>
      <c r="P1252" s="928"/>
      <c r="Q1252" s="928"/>
      <c r="R1252" s="928"/>
      <c r="S1252" s="928"/>
      <c r="T1252" s="928" t="s">
        <v>11130</v>
      </c>
      <c r="U1252" s="928"/>
      <c r="V1252" s="1352"/>
      <c r="W1252" s="1352"/>
      <c r="X1252" s="1352"/>
      <c r="Y1252" s="1352"/>
      <c r="Z1252" s="1352"/>
      <c r="AA1252" s="1352"/>
      <c r="AB1252" s="1352"/>
      <c r="AC1252" s="1352"/>
      <c r="AD1252" s="1448"/>
      <c r="AE1252" s="1352"/>
      <c r="AF1252" s="1268"/>
      <c r="AG1252" s="1268"/>
      <c r="AH1252" s="1268"/>
      <c r="AI1252" s="1268"/>
      <c r="AJ1252" s="1268"/>
      <c r="AK1252" s="1268"/>
      <c r="AL1252" s="1268"/>
      <c r="AM1252" s="1268"/>
      <c r="AN1252" s="1268"/>
      <c r="AO1252" s="1452"/>
      <c r="AP1252" s="1350"/>
    </row>
    <row r="1253" spans="1:42" s="1249" customFormat="1" ht="13.8" hidden="1" x14ac:dyDescent="0.3">
      <c r="A1253" s="928" t="s">
        <v>7488</v>
      </c>
      <c r="B1253" s="928" t="s">
        <v>9478</v>
      </c>
      <c r="C1253" s="928">
        <v>9691</v>
      </c>
      <c r="D1253" s="928" t="s">
        <v>376</v>
      </c>
      <c r="E1253" s="928" t="s">
        <v>11166</v>
      </c>
      <c r="F1253" s="928" t="s">
        <v>378</v>
      </c>
      <c r="G1253" s="928" t="s">
        <v>9045</v>
      </c>
      <c r="H1253" s="928" t="s">
        <v>153</v>
      </c>
      <c r="I1253" s="928" t="s">
        <v>11167</v>
      </c>
      <c r="J1253" s="928" t="s">
        <v>431</v>
      </c>
      <c r="K1253" s="928">
        <v>1037487402</v>
      </c>
      <c r="L1253" s="1391">
        <v>43830</v>
      </c>
      <c r="M1253" s="1307">
        <v>5</v>
      </c>
      <c r="N1253" s="1307" t="s">
        <v>379</v>
      </c>
      <c r="O1253" s="928">
        <v>3205392353</v>
      </c>
      <c r="P1253" s="928"/>
      <c r="Q1253" s="928"/>
      <c r="R1253" s="928" t="s">
        <v>380</v>
      </c>
      <c r="S1253" s="928" t="s">
        <v>54</v>
      </c>
      <c r="T1253" s="928" t="s">
        <v>11130</v>
      </c>
      <c r="U1253" s="928"/>
      <c r="V1253" s="1352"/>
      <c r="W1253" s="1352"/>
      <c r="X1253" s="1352"/>
      <c r="Y1253" s="1352"/>
      <c r="Z1253" s="1352"/>
      <c r="AA1253" s="1352"/>
      <c r="AB1253" s="1352"/>
      <c r="AC1253" s="1352"/>
      <c r="AD1253" s="1448"/>
      <c r="AE1253" s="1352"/>
      <c r="AF1253" s="1268"/>
      <c r="AG1253" s="1268"/>
      <c r="AH1253" s="1268"/>
      <c r="AI1253" s="1268"/>
      <c r="AJ1253" s="1268"/>
      <c r="AK1253" s="1268"/>
      <c r="AL1253" s="1268"/>
      <c r="AM1253" s="1268"/>
      <c r="AN1253" s="1268"/>
      <c r="AO1253" s="1452"/>
      <c r="AP1253" s="1350"/>
    </row>
    <row r="1254" spans="1:42" s="1249" customFormat="1" ht="13.8" hidden="1" x14ac:dyDescent="0.3">
      <c r="A1254" s="928" t="s">
        <v>7488</v>
      </c>
      <c r="B1254" s="928" t="s">
        <v>9478</v>
      </c>
      <c r="C1254" s="928">
        <v>9692</v>
      </c>
      <c r="D1254" s="928" t="s">
        <v>376</v>
      </c>
      <c r="E1254" s="928" t="s">
        <v>2102</v>
      </c>
      <c r="F1254" s="928" t="s">
        <v>378</v>
      </c>
      <c r="G1254" s="928" t="s">
        <v>9045</v>
      </c>
      <c r="H1254" s="928" t="s">
        <v>554</v>
      </c>
      <c r="I1254" s="928" t="s">
        <v>11168</v>
      </c>
      <c r="J1254" s="928" t="s">
        <v>50</v>
      </c>
      <c r="K1254" s="928">
        <v>1037478724</v>
      </c>
      <c r="L1254" s="1391">
        <v>33199</v>
      </c>
      <c r="M1254" s="1307">
        <v>35</v>
      </c>
      <c r="N1254" s="1307" t="s">
        <v>379</v>
      </c>
      <c r="O1254" s="928">
        <v>3205382353</v>
      </c>
      <c r="P1254" s="928"/>
      <c r="Q1254" s="928"/>
      <c r="R1254" s="928" t="s">
        <v>380</v>
      </c>
      <c r="S1254" s="928" t="s">
        <v>54</v>
      </c>
      <c r="T1254" s="928" t="s">
        <v>11130</v>
      </c>
      <c r="U1254" s="928"/>
      <c r="V1254" s="1352"/>
      <c r="W1254" s="1352"/>
      <c r="X1254" s="1352"/>
      <c r="Y1254" s="1352"/>
      <c r="Z1254" s="1352"/>
      <c r="AA1254" s="1352"/>
      <c r="AB1254" s="1352"/>
      <c r="AC1254" s="1352"/>
      <c r="AD1254" s="1352"/>
      <c r="AE1254" s="1352"/>
      <c r="AF1254" s="1268"/>
      <c r="AG1254" s="1268"/>
      <c r="AH1254" s="1268"/>
      <c r="AI1254" s="1268"/>
      <c r="AJ1254" s="1268"/>
      <c r="AK1254" s="1268"/>
      <c r="AL1254" s="1268"/>
      <c r="AM1254" s="1268"/>
      <c r="AN1254" s="1268"/>
      <c r="AO1254" s="1353"/>
    </row>
    <row r="1255" spans="1:42" s="1249" customFormat="1" ht="13.8" hidden="1" x14ac:dyDescent="0.3">
      <c r="A1255" s="928" t="s">
        <v>7488</v>
      </c>
      <c r="B1255" s="928" t="s">
        <v>9478</v>
      </c>
      <c r="C1255" s="928">
        <v>9701</v>
      </c>
      <c r="D1255" s="928" t="s">
        <v>376</v>
      </c>
      <c r="E1255" s="928" t="s">
        <v>5416</v>
      </c>
      <c r="F1255" s="928" t="s">
        <v>391</v>
      </c>
      <c r="G1255" s="928" t="s">
        <v>386</v>
      </c>
      <c r="H1255" s="928" t="s">
        <v>2638</v>
      </c>
      <c r="I1255" s="928" t="s">
        <v>11169</v>
      </c>
      <c r="J1255" s="928" t="s">
        <v>390</v>
      </c>
      <c r="K1255" s="928">
        <v>1037483349</v>
      </c>
      <c r="L1255" s="1391">
        <v>40673</v>
      </c>
      <c r="M1255" s="1307">
        <v>14</v>
      </c>
      <c r="N1255" s="1307" t="s">
        <v>51</v>
      </c>
      <c r="O1255" s="928"/>
      <c r="P1255" s="928"/>
      <c r="Q1255" s="928"/>
      <c r="R1255" s="928" t="s">
        <v>380</v>
      </c>
      <c r="S1255" s="928" t="s">
        <v>54</v>
      </c>
      <c r="T1255" s="928" t="s">
        <v>11130</v>
      </c>
      <c r="U1255" s="928"/>
      <c r="V1255" s="1352"/>
      <c r="W1255" s="1352"/>
      <c r="X1255" s="1352"/>
      <c r="Y1255" s="1352"/>
      <c r="Z1255" s="1352"/>
      <c r="AA1255" s="1352"/>
      <c r="AB1255" s="1352"/>
      <c r="AC1255" s="1352"/>
      <c r="AD1255" s="1448"/>
      <c r="AE1255" s="1352"/>
      <c r="AF1255" s="1268"/>
      <c r="AG1255" s="1268"/>
      <c r="AH1255" s="1268"/>
      <c r="AI1255" s="1268"/>
      <c r="AJ1255" s="1268"/>
      <c r="AK1255" s="1268"/>
      <c r="AL1255" s="1268"/>
      <c r="AM1255" s="1268"/>
      <c r="AN1255" s="1268"/>
      <c r="AO1255" s="1452"/>
      <c r="AP1255" s="1350"/>
    </row>
    <row r="1256" spans="1:42" s="1249" customFormat="1" ht="13.8" hidden="1" x14ac:dyDescent="0.3">
      <c r="A1256" s="928" t="s">
        <v>7488</v>
      </c>
      <c r="B1256" s="928" t="s">
        <v>9478</v>
      </c>
      <c r="C1256" s="928">
        <v>9711</v>
      </c>
      <c r="D1256" s="928" t="s">
        <v>376</v>
      </c>
      <c r="E1256" s="928" t="s">
        <v>1500</v>
      </c>
      <c r="F1256" s="928" t="s">
        <v>1088</v>
      </c>
      <c r="G1256" s="928" t="s">
        <v>8785</v>
      </c>
      <c r="H1256" s="928" t="s">
        <v>313</v>
      </c>
      <c r="I1256" s="928" t="s">
        <v>11170</v>
      </c>
      <c r="J1256" s="928" t="s">
        <v>431</v>
      </c>
      <c r="K1256" s="928">
        <v>1037487875</v>
      </c>
      <c r="L1256" s="1391">
        <v>44178</v>
      </c>
      <c r="M1256" s="1307">
        <v>5</v>
      </c>
      <c r="N1256" s="1307" t="s">
        <v>379</v>
      </c>
      <c r="O1256" s="928">
        <v>3122016388</v>
      </c>
      <c r="P1256" s="928"/>
      <c r="Q1256" s="928"/>
      <c r="R1256" s="928" t="s">
        <v>380</v>
      </c>
      <c r="S1256" s="928" t="s">
        <v>54</v>
      </c>
      <c r="T1256" s="928" t="s">
        <v>11130</v>
      </c>
      <c r="U1256" s="928"/>
      <c r="V1256" s="1352"/>
      <c r="W1256" s="1352"/>
      <c r="X1256" s="1352"/>
      <c r="Y1256" s="1352"/>
      <c r="Z1256" s="1352"/>
      <c r="AA1256" s="1352"/>
      <c r="AB1256" s="1352"/>
      <c r="AC1256" s="1352"/>
      <c r="AD1256" s="1448"/>
      <c r="AE1256" s="1352"/>
      <c r="AF1256" s="1268"/>
      <c r="AG1256" s="1268"/>
      <c r="AH1256" s="1268"/>
      <c r="AI1256" s="1268"/>
      <c r="AJ1256" s="1268"/>
      <c r="AK1256" s="1268"/>
      <c r="AL1256" s="1268"/>
      <c r="AM1256" s="1268"/>
      <c r="AN1256" s="1268"/>
      <c r="AO1256" s="1452"/>
      <c r="AP1256" s="1350"/>
    </row>
    <row r="1257" spans="1:42" s="1249" customFormat="1" ht="13.8" hidden="1" x14ac:dyDescent="0.3">
      <c r="A1257" s="928" t="s">
        <v>7488</v>
      </c>
      <c r="B1257" s="928" t="s">
        <v>9478</v>
      </c>
      <c r="C1257" s="928">
        <v>9721</v>
      </c>
      <c r="D1257" s="928" t="s">
        <v>376</v>
      </c>
      <c r="E1257" s="928" t="s">
        <v>1566</v>
      </c>
      <c r="F1257" s="928" t="s">
        <v>424</v>
      </c>
      <c r="G1257" s="928" t="s">
        <v>10919</v>
      </c>
      <c r="H1257" s="928" t="s">
        <v>153</v>
      </c>
      <c r="I1257" s="928" t="s">
        <v>11171</v>
      </c>
      <c r="J1257" s="928" t="s">
        <v>50</v>
      </c>
      <c r="K1257" s="928">
        <v>1129684421</v>
      </c>
      <c r="L1257" s="1391">
        <v>38934</v>
      </c>
      <c r="M1257" s="1307">
        <v>19</v>
      </c>
      <c r="N1257" s="1307" t="s">
        <v>379</v>
      </c>
      <c r="O1257" s="928">
        <v>3235534154</v>
      </c>
      <c r="P1257" s="928"/>
      <c r="Q1257" s="928"/>
      <c r="R1257" s="928" t="s">
        <v>380</v>
      </c>
      <c r="S1257" s="928" t="s">
        <v>54</v>
      </c>
      <c r="T1257" s="928" t="s">
        <v>11130</v>
      </c>
      <c r="U1257" s="928"/>
      <c r="V1257" s="1352"/>
      <c r="W1257" s="1352"/>
      <c r="X1257" s="1352"/>
      <c r="Y1257" s="1352"/>
      <c r="Z1257" s="1352"/>
      <c r="AA1257" s="1352"/>
      <c r="AB1257" s="1352"/>
      <c r="AC1257" s="1352"/>
      <c r="AD1257" s="1448"/>
      <c r="AE1257" s="1352"/>
      <c r="AF1257" s="1268"/>
      <c r="AG1257" s="1268"/>
      <c r="AH1257" s="1268"/>
      <c r="AI1257" s="1268"/>
      <c r="AJ1257" s="1268"/>
      <c r="AK1257" s="1268"/>
      <c r="AL1257" s="1268"/>
      <c r="AM1257" s="1268"/>
      <c r="AN1257" s="1268"/>
      <c r="AO1257" s="1452"/>
      <c r="AP1257" s="1350"/>
    </row>
    <row r="1258" spans="1:42" s="1249" customFormat="1" ht="13.8" hidden="1" x14ac:dyDescent="0.3">
      <c r="A1258" s="928" t="s">
        <v>7488</v>
      </c>
      <c r="B1258" s="928" t="s">
        <v>9478</v>
      </c>
      <c r="C1258" s="928">
        <v>9722</v>
      </c>
      <c r="D1258" s="928" t="s">
        <v>376</v>
      </c>
      <c r="E1258" s="928" t="s">
        <v>454</v>
      </c>
      <c r="F1258" s="928" t="s">
        <v>388</v>
      </c>
      <c r="G1258" s="928" t="s">
        <v>10919</v>
      </c>
      <c r="H1258" s="928" t="s">
        <v>153</v>
      </c>
      <c r="I1258" s="928" t="s">
        <v>11172</v>
      </c>
      <c r="J1258" s="928" t="s">
        <v>390</v>
      </c>
      <c r="K1258" s="928">
        <v>1037480823</v>
      </c>
      <c r="L1258" s="1391">
        <v>40538</v>
      </c>
      <c r="M1258" s="1307">
        <v>14</v>
      </c>
      <c r="N1258" s="1307" t="s">
        <v>379</v>
      </c>
      <c r="O1258" s="928">
        <v>3235382353</v>
      </c>
      <c r="P1258" s="928"/>
      <c r="Q1258" s="928"/>
      <c r="R1258" s="928" t="s">
        <v>380</v>
      </c>
      <c r="S1258" s="928" t="s">
        <v>54</v>
      </c>
      <c r="T1258" s="928" t="s">
        <v>11130</v>
      </c>
      <c r="U1258" s="928"/>
      <c r="V1258" s="1352"/>
      <c r="W1258" s="1352"/>
      <c r="X1258" s="1352"/>
      <c r="Y1258" s="1352"/>
      <c r="Z1258" s="1352"/>
      <c r="AA1258" s="1352"/>
      <c r="AB1258" s="1352"/>
      <c r="AC1258" s="1352"/>
      <c r="AD1258" s="1352"/>
      <c r="AE1258" s="1352"/>
      <c r="AF1258" s="1268"/>
      <c r="AG1258" s="1268"/>
      <c r="AH1258" s="1268"/>
      <c r="AI1258" s="1268"/>
      <c r="AJ1258" s="1268"/>
      <c r="AK1258" s="1268"/>
      <c r="AL1258" s="1268"/>
      <c r="AM1258" s="1268"/>
      <c r="AN1258" s="1268"/>
      <c r="AO1258" s="1353"/>
    </row>
    <row r="1259" spans="1:42" s="1249" customFormat="1" ht="13.8" hidden="1" x14ac:dyDescent="0.3">
      <c r="A1259" s="928" t="s">
        <v>7488</v>
      </c>
      <c r="B1259" s="928" t="s">
        <v>9478</v>
      </c>
      <c r="C1259" s="928">
        <v>9731</v>
      </c>
      <c r="D1259" s="928" t="s">
        <v>376</v>
      </c>
      <c r="E1259" s="928" t="s">
        <v>1549</v>
      </c>
      <c r="F1259" s="928" t="s">
        <v>438</v>
      </c>
      <c r="G1259" s="928" t="s">
        <v>5128</v>
      </c>
      <c r="H1259" s="928" t="s">
        <v>2740</v>
      </c>
      <c r="I1259" s="928" t="s">
        <v>11173</v>
      </c>
      <c r="J1259" s="928" t="s">
        <v>431</v>
      </c>
      <c r="K1259" s="928">
        <v>1037487433</v>
      </c>
      <c r="L1259" s="1391">
        <v>43890</v>
      </c>
      <c r="M1259" s="1307">
        <v>5</v>
      </c>
      <c r="N1259" s="1307" t="s">
        <v>51</v>
      </c>
      <c r="O1259" s="928">
        <v>3112389450</v>
      </c>
      <c r="P1259" s="928"/>
      <c r="Q1259" s="928"/>
      <c r="R1259" s="928" t="s">
        <v>380</v>
      </c>
      <c r="S1259" s="928" t="s">
        <v>54</v>
      </c>
      <c r="T1259" s="928" t="s">
        <v>11130</v>
      </c>
      <c r="U1259" s="928"/>
      <c r="V1259" s="1352"/>
      <c r="W1259" s="1352"/>
      <c r="X1259" s="1352"/>
      <c r="Y1259" s="1352"/>
      <c r="Z1259" s="1352"/>
      <c r="AA1259" s="1352"/>
      <c r="AB1259" s="1352"/>
      <c r="AC1259" s="1352"/>
      <c r="AD1259" s="1448"/>
      <c r="AE1259" s="1352"/>
      <c r="AF1259" s="1268"/>
      <c r="AG1259" s="1268"/>
      <c r="AH1259" s="1268"/>
      <c r="AI1259" s="1268"/>
      <c r="AJ1259" s="1268"/>
      <c r="AK1259" s="1268"/>
      <c r="AL1259" s="1268"/>
      <c r="AM1259" s="1268"/>
      <c r="AN1259" s="1268"/>
      <c r="AO1259" s="1452"/>
      <c r="AP1259" s="1350"/>
    </row>
    <row r="1260" spans="1:42" s="1249" customFormat="1" ht="13.8" hidden="1" x14ac:dyDescent="0.3">
      <c r="A1260" s="928" t="s">
        <v>7488</v>
      </c>
      <c r="B1260" s="928" t="s">
        <v>9478</v>
      </c>
      <c r="C1260" s="928">
        <v>9751</v>
      </c>
      <c r="D1260" s="928" t="s">
        <v>376</v>
      </c>
      <c r="E1260" s="928" t="s">
        <v>842</v>
      </c>
      <c r="F1260" s="928" t="s">
        <v>384</v>
      </c>
      <c r="G1260" s="928" t="s">
        <v>5611</v>
      </c>
      <c r="H1260" s="928" t="s">
        <v>153</v>
      </c>
      <c r="I1260" s="928" t="s">
        <v>11174</v>
      </c>
      <c r="J1260" s="928" t="s">
        <v>50</v>
      </c>
      <c r="K1260" s="928">
        <v>1037480454</v>
      </c>
      <c r="L1260" s="1391">
        <v>33261</v>
      </c>
      <c r="M1260" s="1307">
        <v>34</v>
      </c>
      <c r="N1260" s="1307" t="s">
        <v>379</v>
      </c>
      <c r="O1260" s="928">
        <v>3227948028</v>
      </c>
      <c r="P1260" s="928"/>
      <c r="Q1260" s="928"/>
      <c r="R1260" s="928" t="s">
        <v>380</v>
      </c>
      <c r="S1260" s="928" t="s">
        <v>54</v>
      </c>
      <c r="T1260" s="928" t="s">
        <v>11130</v>
      </c>
      <c r="U1260" s="928"/>
      <c r="V1260" s="1352"/>
      <c r="W1260" s="1352"/>
      <c r="X1260" s="1352"/>
      <c r="Y1260" s="1352"/>
      <c r="Z1260" s="1352"/>
      <c r="AA1260" s="1352"/>
      <c r="AB1260" s="1352"/>
      <c r="AC1260" s="1352"/>
      <c r="AD1260" s="1448"/>
      <c r="AE1260" s="1352"/>
      <c r="AF1260" s="1268"/>
      <c r="AG1260" s="1268"/>
      <c r="AH1260" s="1268"/>
      <c r="AI1260" s="1268"/>
      <c r="AJ1260" s="1268"/>
      <c r="AK1260" s="1268"/>
      <c r="AL1260" s="1268"/>
      <c r="AM1260" s="1268"/>
      <c r="AN1260" s="1268"/>
      <c r="AO1260" s="1452"/>
      <c r="AP1260" s="1350"/>
    </row>
    <row r="1261" spans="1:42" s="1249" customFormat="1" ht="13.8" hidden="1" x14ac:dyDescent="0.3">
      <c r="A1261" s="928" t="s">
        <v>7488</v>
      </c>
      <c r="B1261" s="928" t="s">
        <v>9478</v>
      </c>
      <c r="C1261" s="928">
        <v>9752</v>
      </c>
      <c r="D1261" s="928" t="s">
        <v>376</v>
      </c>
      <c r="E1261" s="928" t="s">
        <v>454</v>
      </c>
      <c r="F1261" s="928" t="s">
        <v>9557</v>
      </c>
      <c r="G1261" s="928" t="s">
        <v>5611</v>
      </c>
      <c r="H1261" s="928" t="s">
        <v>386</v>
      </c>
      <c r="I1261" s="928" t="s">
        <v>11175</v>
      </c>
      <c r="J1261" s="928" t="s">
        <v>431</v>
      </c>
      <c r="K1261" s="928">
        <v>1037488928</v>
      </c>
      <c r="L1261" s="1391">
        <v>44800</v>
      </c>
      <c r="M1261" s="1307">
        <v>3</v>
      </c>
      <c r="N1261" s="1307" t="s">
        <v>379</v>
      </c>
      <c r="O1261" s="928">
        <v>3227948028</v>
      </c>
      <c r="P1261" s="928"/>
      <c r="Q1261" s="928"/>
      <c r="R1261" s="928" t="s">
        <v>380</v>
      </c>
      <c r="S1261" s="928" t="s">
        <v>54</v>
      </c>
      <c r="T1261" s="928" t="s">
        <v>11130</v>
      </c>
      <c r="U1261" s="928"/>
      <c r="V1261" s="1352"/>
      <c r="W1261" s="1352"/>
      <c r="X1261" s="1352"/>
      <c r="Y1261" s="1352"/>
      <c r="Z1261" s="1352"/>
      <c r="AA1261" s="1352"/>
      <c r="AB1261" s="1352"/>
      <c r="AC1261" s="1352"/>
      <c r="AD1261" s="1352"/>
      <c r="AE1261" s="1352"/>
      <c r="AF1261" s="1268"/>
      <c r="AG1261" s="1268"/>
      <c r="AH1261" s="1268"/>
      <c r="AI1261" s="1268"/>
      <c r="AJ1261" s="1268"/>
      <c r="AK1261" s="1268"/>
      <c r="AL1261" s="1268"/>
      <c r="AM1261" s="1268"/>
      <c r="AN1261" s="1268"/>
      <c r="AO1261" s="1353"/>
    </row>
    <row r="1262" spans="1:42" s="1249" customFormat="1" ht="13.8" hidden="1" x14ac:dyDescent="0.3">
      <c r="A1262" s="928" t="s">
        <v>7488</v>
      </c>
      <c r="B1262" s="928" t="s">
        <v>9478</v>
      </c>
      <c r="C1262" s="928">
        <v>9753</v>
      </c>
      <c r="D1262" s="928" t="s">
        <v>376</v>
      </c>
      <c r="E1262" s="928" t="s">
        <v>1547</v>
      </c>
      <c r="F1262" s="928" t="s">
        <v>2117</v>
      </c>
      <c r="G1262" s="928" t="s">
        <v>5611</v>
      </c>
      <c r="H1262" s="928" t="s">
        <v>386</v>
      </c>
      <c r="I1262" s="928" t="s">
        <v>11176</v>
      </c>
      <c r="J1262" s="928" t="s">
        <v>431</v>
      </c>
      <c r="K1262" s="928">
        <v>1037487825</v>
      </c>
      <c r="L1262" s="1391">
        <v>44035</v>
      </c>
      <c r="M1262" s="1307">
        <v>5</v>
      </c>
      <c r="N1262" s="1307" t="s">
        <v>51</v>
      </c>
      <c r="O1262" s="928">
        <v>3227948028</v>
      </c>
      <c r="P1262" s="928"/>
      <c r="Q1262" s="928"/>
      <c r="R1262" s="928" t="s">
        <v>380</v>
      </c>
      <c r="S1262" s="928" t="s">
        <v>54</v>
      </c>
      <c r="T1262" s="928" t="s">
        <v>11130</v>
      </c>
      <c r="U1262" s="928"/>
      <c r="V1262" s="1352"/>
      <c r="W1262" s="1352"/>
      <c r="X1262" s="1352"/>
      <c r="Y1262" s="1352"/>
      <c r="Z1262" s="1352"/>
      <c r="AA1262" s="1352"/>
      <c r="AB1262" s="1352"/>
      <c r="AC1262" s="1352"/>
      <c r="AD1262" s="1352"/>
      <c r="AE1262" s="1352"/>
      <c r="AF1262" s="1268"/>
      <c r="AG1262" s="1268"/>
      <c r="AH1262" s="1268"/>
      <c r="AI1262" s="1268"/>
      <c r="AJ1262" s="1268"/>
      <c r="AK1262" s="1268"/>
      <c r="AL1262" s="1268"/>
      <c r="AM1262" s="1268"/>
      <c r="AN1262" s="1268"/>
      <c r="AO1262" s="1353"/>
    </row>
    <row r="1263" spans="1:42" s="1249" customFormat="1" ht="13.8" hidden="1" x14ac:dyDescent="0.3">
      <c r="A1263" s="928" t="s">
        <v>7488</v>
      </c>
      <c r="B1263" s="928" t="s">
        <v>9478</v>
      </c>
      <c r="C1263" s="928">
        <v>9754</v>
      </c>
      <c r="D1263" s="928" t="s">
        <v>376</v>
      </c>
      <c r="E1263" s="928" t="s">
        <v>1492</v>
      </c>
      <c r="F1263" s="928" t="s">
        <v>378</v>
      </c>
      <c r="G1263" s="928" t="s">
        <v>5611</v>
      </c>
      <c r="H1263" s="928" t="s">
        <v>386</v>
      </c>
      <c r="I1263" s="928" t="s">
        <v>11177</v>
      </c>
      <c r="J1263" s="928" t="s">
        <v>390</v>
      </c>
      <c r="K1263" s="928">
        <v>1037484582</v>
      </c>
      <c r="L1263" s="1391">
        <v>42022</v>
      </c>
      <c r="M1263" s="1307">
        <v>10</v>
      </c>
      <c r="N1263" s="1307" t="s">
        <v>379</v>
      </c>
      <c r="O1263" s="928">
        <v>3227948028</v>
      </c>
      <c r="P1263" s="928"/>
      <c r="Q1263" s="928"/>
      <c r="R1263" s="928" t="s">
        <v>380</v>
      </c>
      <c r="S1263" s="928" t="s">
        <v>54</v>
      </c>
      <c r="T1263" s="928" t="s">
        <v>11130</v>
      </c>
      <c r="U1263" s="928"/>
      <c r="V1263" s="1352"/>
      <c r="W1263" s="1352"/>
      <c r="X1263" s="1352"/>
      <c r="Y1263" s="1352"/>
      <c r="Z1263" s="1352"/>
      <c r="AA1263" s="1352"/>
      <c r="AB1263" s="1352"/>
      <c r="AC1263" s="1352"/>
      <c r="AD1263" s="1352"/>
      <c r="AE1263" s="1352"/>
      <c r="AF1263" s="1268"/>
      <c r="AG1263" s="1268"/>
      <c r="AH1263" s="1268"/>
      <c r="AI1263" s="1268"/>
      <c r="AJ1263" s="1268"/>
      <c r="AK1263" s="1268"/>
      <c r="AL1263" s="1268"/>
      <c r="AM1263" s="1268"/>
      <c r="AN1263" s="1268"/>
      <c r="AO1263" s="1353"/>
    </row>
    <row r="1264" spans="1:42" s="1453" customFormat="1" ht="13.8" hidden="1" x14ac:dyDescent="0.3">
      <c r="A1264" s="928" t="s">
        <v>7488</v>
      </c>
      <c r="B1264" s="928" t="s">
        <v>9478</v>
      </c>
      <c r="C1264" s="928">
        <v>9771</v>
      </c>
      <c r="D1264" s="928" t="s">
        <v>376</v>
      </c>
      <c r="E1264" s="928" t="s">
        <v>3423</v>
      </c>
      <c r="F1264" s="928" t="s">
        <v>565</v>
      </c>
      <c r="G1264" s="928" t="s">
        <v>5055</v>
      </c>
      <c r="H1264" s="928" t="s">
        <v>4778</v>
      </c>
      <c r="I1264" s="928" t="s">
        <v>11178</v>
      </c>
      <c r="J1264" s="928" t="s">
        <v>390</v>
      </c>
      <c r="K1264" s="928">
        <v>1037480429</v>
      </c>
      <c r="L1264" s="1391">
        <v>40382</v>
      </c>
      <c r="M1264" s="1307">
        <v>15</v>
      </c>
      <c r="N1264" s="1307" t="s">
        <v>51</v>
      </c>
      <c r="O1264" s="928"/>
      <c r="P1264" s="928"/>
      <c r="Q1264" s="928"/>
      <c r="R1264" s="928" t="s">
        <v>380</v>
      </c>
      <c r="S1264" s="928" t="s">
        <v>54</v>
      </c>
      <c r="T1264" s="928" t="s">
        <v>9848</v>
      </c>
      <c r="U1264" s="928"/>
      <c r="V1264" s="1352"/>
      <c r="W1264" s="1352"/>
      <c r="X1264" s="1352"/>
      <c r="Y1264" s="1352"/>
      <c r="Z1264" s="1352"/>
      <c r="AA1264" s="1352"/>
      <c r="AB1264" s="1352"/>
      <c r="AC1264" s="1352"/>
      <c r="AD1264" s="1352"/>
      <c r="AE1264" s="1352"/>
      <c r="AF1264" s="1268"/>
      <c r="AG1264" s="1268"/>
      <c r="AH1264" s="1268"/>
      <c r="AI1264" s="1268"/>
      <c r="AJ1264" s="1268"/>
      <c r="AK1264" s="1268"/>
      <c r="AL1264" s="1268"/>
      <c r="AM1264" s="1268"/>
      <c r="AN1264" s="1268"/>
      <c r="AO1264" s="1353"/>
      <c r="AP1264" s="1461"/>
    </row>
    <row r="1265" spans="1:43" s="1249" customFormat="1" ht="13.8" hidden="1" x14ac:dyDescent="0.3">
      <c r="A1265" s="928" t="s">
        <v>7488</v>
      </c>
      <c r="B1265" s="928" t="s">
        <v>9478</v>
      </c>
      <c r="C1265" s="928">
        <v>9781</v>
      </c>
      <c r="D1265" s="928" t="s">
        <v>376</v>
      </c>
      <c r="E1265" s="928" t="s">
        <v>343</v>
      </c>
      <c r="F1265" s="928" t="s">
        <v>3213</v>
      </c>
      <c r="G1265" s="928" t="s">
        <v>4798</v>
      </c>
      <c r="H1265" s="928" t="s">
        <v>946</v>
      </c>
      <c r="I1265" s="928" t="s">
        <v>11179</v>
      </c>
      <c r="J1265" s="928" t="s">
        <v>431</v>
      </c>
      <c r="K1265" s="928">
        <v>1037487548</v>
      </c>
      <c r="L1265" s="1391">
        <v>43988</v>
      </c>
      <c r="M1265" s="1307">
        <v>5</v>
      </c>
      <c r="N1265" s="1307" t="s">
        <v>51</v>
      </c>
      <c r="O1265" s="928">
        <v>3236371475</v>
      </c>
      <c r="P1265" s="928"/>
      <c r="Q1265" s="928"/>
      <c r="R1265" s="928" t="s">
        <v>380</v>
      </c>
      <c r="S1265" s="928" t="s">
        <v>54</v>
      </c>
      <c r="T1265" s="928" t="s">
        <v>9623</v>
      </c>
      <c r="U1265" s="928"/>
      <c r="V1265" s="1352"/>
      <c r="W1265" s="1352"/>
      <c r="X1265" s="1352"/>
      <c r="Y1265" s="1352"/>
      <c r="Z1265" s="1352"/>
      <c r="AA1265" s="1352"/>
      <c r="AB1265" s="1352"/>
      <c r="AC1265" s="1352"/>
      <c r="AD1265" s="1448"/>
      <c r="AE1265" s="1352"/>
      <c r="AF1265" s="1268"/>
      <c r="AG1265" s="1268"/>
      <c r="AH1265" s="1268"/>
      <c r="AI1265" s="1268"/>
      <c r="AJ1265" s="1268"/>
      <c r="AK1265" s="1268"/>
      <c r="AL1265" s="1268"/>
      <c r="AM1265" s="1268"/>
      <c r="AN1265" s="1268"/>
      <c r="AO1265" s="1452"/>
      <c r="AP1265" s="1350"/>
    </row>
    <row r="1266" spans="1:43" s="1249" customFormat="1" ht="13.8" hidden="1" x14ac:dyDescent="0.3">
      <c r="A1266" s="928" t="s">
        <v>7488</v>
      </c>
      <c r="B1266" s="928" t="s">
        <v>9478</v>
      </c>
      <c r="C1266" s="928">
        <v>9782</v>
      </c>
      <c r="D1266" s="928" t="s">
        <v>376</v>
      </c>
      <c r="E1266" s="928" t="s">
        <v>406</v>
      </c>
      <c r="F1266" s="928"/>
      <c r="G1266" s="928" t="s">
        <v>4798</v>
      </c>
      <c r="H1266" s="928" t="s">
        <v>946</v>
      </c>
      <c r="I1266" s="928" t="s">
        <v>9635</v>
      </c>
      <c r="J1266" s="928" t="s">
        <v>431</v>
      </c>
      <c r="K1266" s="928">
        <v>1037489316</v>
      </c>
      <c r="L1266" s="1391">
        <v>45267</v>
      </c>
      <c r="M1266" s="1307">
        <v>2</v>
      </c>
      <c r="N1266" s="1307" t="s">
        <v>379</v>
      </c>
      <c r="O1266" s="928">
        <v>3236371475</v>
      </c>
      <c r="P1266" s="928"/>
      <c r="Q1266" s="928"/>
      <c r="R1266" s="928" t="s">
        <v>380</v>
      </c>
      <c r="S1266" s="928" t="s">
        <v>54</v>
      </c>
      <c r="T1266" s="928" t="s">
        <v>9623</v>
      </c>
      <c r="U1266" s="928"/>
      <c r="V1266" s="1352"/>
      <c r="W1266" s="1352"/>
      <c r="X1266" s="1352"/>
      <c r="Y1266" s="1352"/>
      <c r="Z1266" s="1352"/>
      <c r="AA1266" s="1352"/>
      <c r="AB1266" s="1352"/>
      <c r="AC1266" s="1352"/>
      <c r="AD1266" s="1352"/>
      <c r="AE1266" s="1352"/>
      <c r="AF1266" s="1268"/>
      <c r="AG1266" s="1268"/>
      <c r="AH1266" s="1268"/>
      <c r="AI1266" s="1268"/>
      <c r="AJ1266" s="1268"/>
      <c r="AK1266" s="1268"/>
      <c r="AL1266" s="1268"/>
      <c r="AM1266" s="1268"/>
      <c r="AN1266" s="1268"/>
      <c r="AO1266" s="1353"/>
    </row>
    <row r="1267" spans="1:43" s="1453" customFormat="1" ht="13.8" hidden="1" x14ac:dyDescent="0.3">
      <c r="A1267" s="928" t="s">
        <v>7488</v>
      </c>
      <c r="B1267" s="928" t="s">
        <v>9478</v>
      </c>
      <c r="C1267" s="928">
        <v>9791</v>
      </c>
      <c r="D1267" s="928" t="s">
        <v>376</v>
      </c>
      <c r="E1267" s="928" t="s">
        <v>2989</v>
      </c>
      <c r="F1267" s="928" t="s">
        <v>384</v>
      </c>
      <c r="G1267" s="928" t="s">
        <v>7510</v>
      </c>
      <c r="H1267" s="928" t="s">
        <v>386</v>
      </c>
      <c r="I1267" s="928" t="s">
        <v>11180</v>
      </c>
      <c r="J1267" s="928" t="s">
        <v>431</v>
      </c>
      <c r="K1267" s="928">
        <v>1037488436</v>
      </c>
      <c r="L1267" s="1391">
        <v>44541</v>
      </c>
      <c r="M1267" s="1307">
        <v>4</v>
      </c>
      <c r="N1267" s="1307" t="s">
        <v>379</v>
      </c>
      <c r="O1267" s="928">
        <v>3241306031</v>
      </c>
      <c r="P1267" s="928"/>
      <c r="Q1267" s="928"/>
      <c r="R1267" s="928" t="s">
        <v>380</v>
      </c>
      <c r="S1267" s="928" t="s">
        <v>54</v>
      </c>
      <c r="T1267" s="928" t="s">
        <v>9848</v>
      </c>
      <c r="U1267" s="928"/>
      <c r="V1267" s="1352"/>
      <c r="W1267" s="1352"/>
      <c r="X1267" s="1352"/>
      <c r="Y1267" s="1352"/>
      <c r="Z1267" s="1352"/>
      <c r="AA1267" s="1352"/>
      <c r="AB1267" s="1352"/>
      <c r="AC1267" s="1352"/>
      <c r="AD1267" s="1352"/>
      <c r="AE1267" s="1352"/>
      <c r="AF1267" s="1268"/>
      <c r="AG1267" s="1268"/>
      <c r="AH1267" s="1268"/>
      <c r="AI1267" s="1268"/>
      <c r="AJ1267" s="1268"/>
      <c r="AK1267" s="1268"/>
      <c r="AL1267" s="1268"/>
      <c r="AM1267" s="1268"/>
      <c r="AN1267" s="1268"/>
      <c r="AO1267" s="1353"/>
      <c r="AP1267" s="1461"/>
    </row>
    <row r="1268" spans="1:43" s="1249" customFormat="1" ht="13.8" hidden="1" x14ac:dyDescent="0.3">
      <c r="A1268" s="928" t="s">
        <v>7488</v>
      </c>
      <c r="B1268" s="928" t="s">
        <v>9478</v>
      </c>
      <c r="C1268" s="928">
        <v>9792</v>
      </c>
      <c r="D1268" s="928" t="s">
        <v>376</v>
      </c>
      <c r="E1268" s="928" t="s">
        <v>384</v>
      </c>
      <c r="F1268" s="928" t="s">
        <v>454</v>
      </c>
      <c r="G1268" s="928" t="s">
        <v>7510</v>
      </c>
      <c r="H1268" s="928" t="s">
        <v>386</v>
      </c>
      <c r="I1268" s="928" t="s">
        <v>11181</v>
      </c>
      <c r="J1268" s="928" t="s">
        <v>431</v>
      </c>
      <c r="K1268" s="928">
        <v>1047488435</v>
      </c>
      <c r="L1268" s="1391">
        <v>44541</v>
      </c>
      <c r="M1268" s="1307">
        <v>4</v>
      </c>
      <c r="N1268" s="1307" t="s">
        <v>379</v>
      </c>
      <c r="O1268" s="928">
        <v>3241306031</v>
      </c>
      <c r="P1268" s="928"/>
      <c r="Q1268" s="928"/>
      <c r="R1268" s="928" t="s">
        <v>380</v>
      </c>
      <c r="S1268" s="928" t="s">
        <v>54</v>
      </c>
      <c r="T1268" s="928" t="s">
        <v>9848</v>
      </c>
      <c r="U1268" s="928"/>
      <c r="V1268" s="1352"/>
      <c r="W1268" s="1352"/>
      <c r="X1268" s="1352"/>
      <c r="Y1268" s="1352"/>
      <c r="Z1268" s="1352"/>
      <c r="AA1268" s="1352"/>
      <c r="AB1268" s="1352"/>
      <c r="AC1268" s="1352"/>
      <c r="AD1268" s="1352"/>
      <c r="AE1268" s="1352"/>
      <c r="AF1268" s="1268"/>
      <c r="AG1268" s="1268"/>
      <c r="AH1268" s="1268"/>
      <c r="AI1268" s="1268"/>
      <c r="AJ1268" s="1268"/>
      <c r="AK1268" s="1268"/>
      <c r="AL1268" s="1268"/>
      <c r="AM1268" s="1268"/>
      <c r="AN1268" s="1268"/>
      <c r="AO1268" s="1353"/>
    </row>
    <row r="1269" spans="1:43" s="1249" customFormat="1" ht="13.8" hidden="1" x14ac:dyDescent="0.3">
      <c r="A1269" s="928" t="s">
        <v>7488</v>
      </c>
      <c r="B1269" s="928" t="s">
        <v>9478</v>
      </c>
      <c r="C1269" s="928">
        <v>9793</v>
      </c>
      <c r="D1269" s="928" t="s">
        <v>376</v>
      </c>
      <c r="E1269" s="928" t="s">
        <v>914</v>
      </c>
      <c r="F1269" s="928" t="s">
        <v>424</v>
      </c>
      <c r="G1269" s="928" t="s">
        <v>5053</v>
      </c>
      <c r="H1269" s="928" t="s">
        <v>386</v>
      </c>
      <c r="I1269" s="928" t="s">
        <v>11182</v>
      </c>
      <c r="J1269" s="928" t="s">
        <v>390</v>
      </c>
      <c r="K1269" s="928">
        <v>1037486196</v>
      </c>
      <c r="L1269" s="1391">
        <v>42832</v>
      </c>
      <c r="M1269" s="1307">
        <v>8</v>
      </c>
      <c r="N1269" s="1307" t="s">
        <v>379</v>
      </c>
      <c r="O1269" s="928">
        <v>3241306031</v>
      </c>
      <c r="P1269" s="928"/>
      <c r="Q1269" s="928"/>
      <c r="R1269" s="928" t="s">
        <v>380</v>
      </c>
      <c r="S1269" s="928" t="s">
        <v>54</v>
      </c>
      <c r="T1269" s="928" t="s">
        <v>9848</v>
      </c>
      <c r="U1269" s="928"/>
      <c r="V1269" s="1352"/>
      <c r="W1269" s="1352"/>
      <c r="X1269" s="1352"/>
      <c r="Y1269" s="1352"/>
      <c r="Z1269" s="1352"/>
      <c r="AA1269" s="1352"/>
      <c r="AB1269" s="1352"/>
      <c r="AC1269" s="1352"/>
      <c r="AD1269" s="1352"/>
      <c r="AE1269" s="1352"/>
      <c r="AF1269" s="1268"/>
      <c r="AG1269" s="1268"/>
      <c r="AH1269" s="1268"/>
      <c r="AI1269" s="1268"/>
      <c r="AJ1269" s="1268"/>
      <c r="AK1269" s="1268"/>
      <c r="AL1269" s="1268"/>
      <c r="AM1269" s="1268"/>
      <c r="AN1269" s="1268"/>
      <c r="AO1269" s="1353"/>
    </row>
    <row r="1270" spans="1:43" s="1249" customFormat="1" ht="13.8" hidden="1" x14ac:dyDescent="0.3">
      <c r="A1270" s="928" t="s">
        <v>7488</v>
      </c>
      <c r="B1270" s="928" t="s">
        <v>9478</v>
      </c>
      <c r="C1270" s="928">
        <v>9794</v>
      </c>
      <c r="D1270" s="928" t="s">
        <v>376</v>
      </c>
      <c r="E1270" s="928" t="s">
        <v>384</v>
      </c>
      <c r="F1270" s="928" t="s">
        <v>454</v>
      </c>
      <c r="G1270" s="928" t="s">
        <v>7510</v>
      </c>
      <c r="H1270" s="928" t="s">
        <v>1803</v>
      </c>
      <c r="I1270" s="928" t="s">
        <v>11183</v>
      </c>
      <c r="J1270" s="928" t="s">
        <v>50</v>
      </c>
      <c r="K1270" s="928">
        <v>98687949</v>
      </c>
      <c r="L1270" s="1391">
        <v>30484</v>
      </c>
      <c r="M1270" s="1307">
        <v>42</v>
      </c>
      <c r="N1270" s="1307" t="s">
        <v>379</v>
      </c>
      <c r="O1270" s="928">
        <v>3241306031</v>
      </c>
      <c r="P1270" s="928"/>
      <c r="Q1270" s="928"/>
      <c r="R1270" s="928"/>
      <c r="S1270" s="928"/>
      <c r="T1270" s="928" t="s">
        <v>9848</v>
      </c>
      <c r="U1270" s="928"/>
      <c r="V1270" s="1352"/>
      <c r="W1270" s="1352"/>
      <c r="X1270" s="1352"/>
      <c r="Y1270" s="1352"/>
      <c r="Z1270" s="1352"/>
      <c r="AA1270" s="1352"/>
      <c r="AB1270" s="1352"/>
      <c r="AC1270" s="1352"/>
      <c r="AD1270" s="1352"/>
      <c r="AE1270" s="1352"/>
      <c r="AF1270" s="1268"/>
      <c r="AG1270" s="1268"/>
      <c r="AH1270" s="1268"/>
      <c r="AI1270" s="1268"/>
      <c r="AJ1270" s="1268"/>
      <c r="AK1270" s="1268"/>
      <c r="AL1270" s="1268"/>
      <c r="AM1270" s="1268"/>
      <c r="AN1270" s="1268"/>
      <c r="AO1270" s="1353"/>
    </row>
    <row r="1271" spans="1:43" s="1249" customFormat="1" ht="13.8" hidden="1" x14ac:dyDescent="0.3">
      <c r="A1271" s="928" t="s">
        <v>7488</v>
      </c>
      <c r="B1271" s="928" t="s">
        <v>9478</v>
      </c>
      <c r="C1271" s="928">
        <v>9811</v>
      </c>
      <c r="D1271" s="928" t="s">
        <v>376</v>
      </c>
      <c r="E1271" s="928" t="s">
        <v>454</v>
      </c>
      <c r="F1271" s="928" t="s">
        <v>4700</v>
      </c>
      <c r="G1271" s="928" t="s">
        <v>2740</v>
      </c>
      <c r="H1271" s="928" t="s">
        <v>7531</v>
      </c>
      <c r="I1271" s="928" t="s">
        <v>11184</v>
      </c>
      <c r="J1271" s="928" t="s">
        <v>431</v>
      </c>
      <c r="K1271" s="928">
        <v>1038825780</v>
      </c>
      <c r="L1271" s="1391">
        <v>43760</v>
      </c>
      <c r="M1271" s="1307">
        <v>6</v>
      </c>
      <c r="N1271" s="1307" t="s">
        <v>379</v>
      </c>
      <c r="O1271" s="928">
        <v>3504149338</v>
      </c>
      <c r="P1271" s="928"/>
      <c r="Q1271" s="928"/>
      <c r="R1271" s="928" t="s">
        <v>380</v>
      </c>
      <c r="S1271" s="928" t="s">
        <v>54</v>
      </c>
      <c r="T1271" s="928" t="s">
        <v>9848</v>
      </c>
      <c r="U1271" s="928"/>
      <c r="V1271" s="1352"/>
      <c r="W1271" s="1352"/>
      <c r="X1271" s="1352"/>
      <c r="Y1271" s="1352"/>
      <c r="Z1271" s="1352"/>
      <c r="AA1271" s="1352"/>
      <c r="AB1271" s="1352"/>
      <c r="AC1271" s="1352"/>
      <c r="AD1271" s="1448"/>
      <c r="AE1271" s="1352"/>
      <c r="AF1271" s="1268"/>
      <c r="AG1271" s="1268"/>
      <c r="AH1271" s="1268"/>
      <c r="AI1271" s="1268"/>
      <c r="AJ1271" s="1268"/>
      <c r="AK1271" s="1268"/>
      <c r="AL1271" s="1268"/>
      <c r="AM1271" s="1268"/>
      <c r="AN1271" s="1268"/>
      <c r="AO1271" s="1452"/>
      <c r="AP1271" s="1350"/>
    </row>
    <row r="1272" spans="1:43" s="1249" customFormat="1" ht="13.8" hidden="1" x14ac:dyDescent="0.3">
      <c r="A1272" s="928" t="s">
        <v>7488</v>
      </c>
      <c r="B1272" s="928" t="s">
        <v>9478</v>
      </c>
      <c r="C1272" s="928">
        <v>9812</v>
      </c>
      <c r="D1272" s="928" t="s">
        <v>376</v>
      </c>
      <c r="E1272" s="928" t="s">
        <v>209</v>
      </c>
      <c r="F1272" s="928" t="s">
        <v>341</v>
      </c>
      <c r="G1272" s="928" t="s">
        <v>5183</v>
      </c>
      <c r="H1272" s="928" t="s">
        <v>7531</v>
      </c>
      <c r="I1272" s="928" t="s">
        <v>11185</v>
      </c>
      <c r="J1272" s="928" t="s">
        <v>390</v>
      </c>
      <c r="K1272" s="928">
        <v>1037482949</v>
      </c>
      <c r="L1272" s="1391">
        <v>41291</v>
      </c>
      <c r="M1272" s="1307">
        <v>12</v>
      </c>
      <c r="N1272" s="1307" t="s">
        <v>51</v>
      </c>
      <c r="O1272" s="928">
        <v>3504149338</v>
      </c>
      <c r="P1272" s="928"/>
      <c r="Q1272" s="928"/>
      <c r="R1272" s="928" t="s">
        <v>380</v>
      </c>
      <c r="S1272" s="928" t="s">
        <v>54</v>
      </c>
      <c r="T1272" s="928" t="s">
        <v>9848</v>
      </c>
      <c r="U1272" s="928"/>
      <c r="V1272" s="1352"/>
      <c r="W1272" s="1352"/>
      <c r="X1272" s="1352"/>
      <c r="Y1272" s="1352"/>
      <c r="Z1272" s="1352"/>
      <c r="AA1272" s="1352"/>
      <c r="AB1272" s="1352"/>
      <c r="AC1272" s="1352"/>
      <c r="AD1272" s="1352"/>
      <c r="AE1272" s="1352"/>
      <c r="AF1272" s="1268"/>
      <c r="AG1272" s="1268"/>
      <c r="AH1272" s="1268"/>
      <c r="AI1272" s="1268"/>
      <c r="AJ1272" s="1268"/>
      <c r="AK1272" s="1268"/>
      <c r="AL1272" s="1268"/>
      <c r="AM1272" s="1268"/>
      <c r="AN1272" s="1268"/>
      <c r="AO1272" s="1353"/>
    </row>
    <row r="1273" spans="1:43" s="1249" customFormat="1" ht="13.8" x14ac:dyDescent="0.3">
      <c r="A1273" s="928" t="s">
        <v>7488</v>
      </c>
      <c r="B1273" s="928" t="s">
        <v>9478</v>
      </c>
      <c r="C1273" s="928">
        <v>987</v>
      </c>
      <c r="D1273" s="928" t="s">
        <v>45</v>
      </c>
      <c r="E1273" s="928" t="s">
        <v>324</v>
      </c>
      <c r="F1273" s="928" t="s">
        <v>2400</v>
      </c>
      <c r="G1273" s="928" t="s">
        <v>1661</v>
      </c>
      <c r="H1273" s="928" t="s">
        <v>3643</v>
      </c>
      <c r="I1273" s="1540" t="s">
        <v>11187</v>
      </c>
      <c r="J1273" s="928" t="s">
        <v>50</v>
      </c>
      <c r="K1273" s="928">
        <v>32292001</v>
      </c>
      <c r="L1273" s="1391">
        <v>28131</v>
      </c>
      <c r="M1273" s="1307">
        <v>48</v>
      </c>
      <c r="N1273" s="1307" t="s">
        <v>51</v>
      </c>
      <c r="O1273" s="928">
        <v>3124272876</v>
      </c>
      <c r="P1273" s="928"/>
      <c r="Q1273" s="928"/>
      <c r="R1273" s="928" t="s">
        <v>380</v>
      </c>
      <c r="S1273" s="928" t="s">
        <v>54</v>
      </c>
      <c r="T1273" s="928" t="s">
        <v>11135</v>
      </c>
      <c r="U1273" s="928">
        <v>1</v>
      </c>
      <c r="V1273" s="1352"/>
      <c r="W1273" s="1352"/>
      <c r="X1273" s="1352"/>
      <c r="Y1273" s="1456"/>
      <c r="Z1273" s="1456"/>
      <c r="AA1273" s="1456"/>
      <c r="AB1273" s="1456"/>
      <c r="AC1273" s="1456"/>
      <c r="AD1273" s="1446" t="s">
        <v>58</v>
      </c>
      <c r="AE1273" s="1456"/>
      <c r="AF1273" s="1268" t="s">
        <v>59</v>
      </c>
      <c r="AG1273" s="1268" t="s">
        <v>57</v>
      </c>
      <c r="AH1273" s="1268" t="s">
        <v>59</v>
      </c>
      <c r="AI1273" s="1268" t="s">
        <v>59</v>
      </c>
      <c r="AJ1273" s="1268" t="s">
        <v>59</v>
      </c>
      <c r="AK1273" s="1268" t="s">
        <v>59</v>
      </c>
      <c r="AL1273" s="1268" t="s">
        <v>182</v>
      </c>
      <c r="AM1273" s="1268"/>
      <c r="AN1273" s="1264"/>
      <c r="AO1273" s="1447" t="s">
        <v>61</v>
      </c>
      <c r="AP1273" s="1350"/>
      <c r="AQ1273" s="809" t="str" cm="1">
        <f t="array" ref="AQ1273">IF(AD1273="NO FAVORABLE","NO FAVORABLE",IF(SUMPRODUCT(--(TRIM(AF1273:AK1273)&lt;&gt;"SI"),--(TRIM(AF1273:AK1273)&lt;&gt;"NA"))&gt;0,"SUBSANAR","APROBADA CR"))</f>
        <v>APROBADA CR</v>
      </c>
    </row>
    <row r="1274" spans="1:43" s="1249" customFormat="1" ht="13.8" x14ac:dyDescent="0.3">
      <c r="A1274" s="928" t="s">
        <v>7488</v>
      </c>
      <c r="B1274" s="928" t="s">
        <v>9478</v>
      </c>
      <c r="C1274" s="928">
        <v>988</v>
      </c>
      <c r="D1274" s="928" t="s">
        <v>45</v>
      </c>
      <c r="E1274" s="928" t="s">
        <v>1911</v>
      </c>
      <c r="F1274" s="928" t="s">
        <v>93</v>
      </c>
      <c r="G1274" s="928" t="s">
        <v>400</v>
      </c>
      <c r="H1274" s="928" t="s">
        <v>292</v>
      </c>
      <c r="I1274" s="1540" t="s">
        <v>11188</v>
      </c>
      <c r="J1274" s="928" t="s">
        <v>50</v>
      </c>
      <c r="K1274" s="928">
        <v>43823692</v>
      </c>
      <c r="L1274" s="1391">
        <v>28380</v>
      </c>
      <c r="M1274" s="1307">
        <v>48</v>
      </c>
      <c r="N1274" s="1307" t="s">
        <v>51</v>
      </c>
      <c r="O1274" s="928">
        <v>3104435175</v>
      </c>
      <c r="P1274" s="928"/>
      <c r="Q1274" s="928"/>
      <c r="R1274" s="928"/>
      <c r="S1274" s="928"/>
      <c r="T1274" s="928" t="s">
        <v>11135</v>
      </c>
      <c r="U1274" s="928">
        <v>1</v>
      </c>
      <c r="V1274" s="1352"/>
      <c r="W1274" s="1352"/>
      <c r="X1274" s="1352"/>
      <c r="Y1274" s="1456"/>
      <c r="Z1274" s="1456"/>
      <c r="AA1274" s="1456"/>
      <c r="AB1274" s="1456"/>
      <c r="AC1274" s="1456"/>
      <c r="AD1274" s="1446" t="s">
        <v>58</v>
      </c>
      <c r="AE1274" s="1456"/>
      <c r="AF1274" s="1268" t="s">
        <v>59</v>
      </c>
      <c r="AG1274" s="1268" t="s">
        <v>57</v>
      </c>
      <c r="AH1274" s="1268" t="s">
        <v>59</v>
      </c>
      <c r="AI1274" s="1268" t="s">
        <v>59</v>
      </c>
      <c r="AJ1274" s="1268" t="s">
        <v>59</v>
      </c>
      <c r="AK1274" s="1268" t="s">
        <v>59</v>
      </c>
      <c r="AL1274" s="1268" t="s">
        <v>99</v>
      </c>
      <c r="AM1274" s="1268"/>
      <c r="AN1274" s="1264"/>
      <c r="AO1274" s="1447" t="s">
        <v>61</v>
      </c>
      <c r="AP1274" s="1350"/>
      <c r="AQ1274" s="809" t="str" cm="1">
        <f t="array" ref="AQ1274">IF(AD1274="NO FAVORABLE","NO FAVORABLE",IF(SUMPRODUCT(--(TRIM(AF1274:AK1274)&lt;&gt;"SI"),--(TRIM(AF1274:AK1274)&lt;&gt;"NA"))&gt;0,"SUBSANAR","APROBADA CR"))</f>
        <v>APROBADA CR</v>
      </c>
    </row>
    <row r="1275" spans="1:43" s="1249" customFormat="1" ht="13.8" x14ac:dyDescent="0.3">
      <c r="A1275" s="928" t="s">
        <v>7488</v>
      </c>
      <c r="B1275" s="928" t="s">
        <v>9478</v>
      </c>
      <c r="C1275" s="928">
        <v>989</v>
      </c>
      <c r="D1275" s="928" t="s">
        <v>45</v>
      </c>
      <c r="E1275" s="928" t="s">
        <v>8784</v>
      </c>
      <c r="F1275" s="928"/>
      <c r="G1275" s="928" t="s">
        <v>8684</v>
      </c>
      <c r="H1275" s="928" t="s">
        <v>5055</v>
      </c>
      <c r="I1275" s="1540" t="s">
        <v>11189</v>
      </c>
      <c r="J1275" s="928" t="s">
        <v>50</v>
      </c>
      <c r="K1275" s="928">
        <v>1001504277</v>
      </c>
      <c r="L1275" s="1391">
        <v>34373</v>
      </c>
      <c r="M1275" s="1307">
        <v>31</v>
      </c>
      <c r="N1275" s="1307" t="s">
        <v>51</v>
      </c>
      <c r="O1275" s="928">
        <v>3167825304</v>
      </c>
      <c r="P1275" s="928"/>
      <c r="Q1275" s="928"/>
      <c r="R1275" s="928" t="s">
        <v>380</v>
      </c>
      <c r="S1275" s="928" t="s">
        <v>54</v>
      </c>
      <c r="T1275" s="928" t="s">
        <v>11135</v>
      </c>
      <c r="U1275" s="928">
        <v>1</v>
      </c>
      <c r="V1275" s="1352"/>
      <c r="W1275" s="1352"/>
      <c r="X1275" s="1352"/>
      <c r="Y1275" s="1456"/>
      <c r="Z1275" s="1456"/>
      <c r="AA1275" s="1456"/>
      <c r="AB1275" s="1456"/>
      <c r="AC1275" s="1456"/>
      <c r="AD1275" s="1446" t="s">
        <v>58</v>
      </c>
      <c r="AE1275" s="1456"/>
      <c r="AF1275" s="1268" t="s">
        <v>59</v>
      </c>
      <c r="AG1275" s="1268" t="s">
        <v>57</v>
      </c>
      <c r="AH1275" s="1268" t="s">
        <v>59</v>
      </c>
      <c r="AI1275" s="1268" t="s">
        <v>59</v>
      </c>
      <c r="AJ1275" s="1268" t="s">
        <v>59</v>
      </c>
      <c r="AK1275" s="1268" t="s">
        <v>59</v>
      </c>
      <c r="AL1275" s="1268" t="s">
        <v>99</v>
      </c>
      <c r="AM1275" s="1268"/>
      <c r="AN1275" s="1264"/>
      <c r="AO1275" s="1447" t="s">
        <v>61</v>
      </c>
      <c r="AP1275" s="1350"/>
      <c r="AQ1275" s="809" t="str" cm="1">
        <f t="array" ref="AQ1275">IF(AD1275="NO FAVORABLE","NO FAVORABLE",IF(SUMPRODUCT(--(TRIM(AF1275:AK1275)&lt;&gt;"SI"),--(TRIM(AF1275:AK1275)&lt;&gt;"NA"))&gt;0,"SUBSANAR","APROBADA CR"))</f>
        <v>APROBADA CR</v>
      </c>
    </row>
    <row r="1276" spans="1:43" s="1249" customFormat="1" ht="13.8" hidden="1" x14ac:dyDescent="0.3">
      <c r="A1276" s="928" t="s">
        <v>7488</v>
      </c>
      <c r="B1276" s="928" t="s">
        <v>9478</v>
      </c>
      <c r="C1276" s="928">
        <v>9891</v>
      </c>
      <c r="D1276" s="928" t="s">
        <v>376</v>
      </c>
      <c r="E1276" s="928" t="s">
        <v>2829</v>
      </c>
      <c r="F1276" s="928"/>
      <c r="G1276" s="928" t="s">
        <v>625</v>
      </c>
      <c r="H1276" s="928" t="s">
        <v>8684</v>
      </c>
      <c r="I1276" s="928" t="s">
        <v>11190</v>
      </c>
      <c r="J1276" s="928" t="s">
        <v>390</v>
      </c>
      <c r="K1276" s="928">
        <v>1037486393</v>
      </c>
      <c r="L1276" s="1391">
        <v>42987</v>
      </c>
      <c r="M1276" s="1307">
        <v>8</v>
      </c>
      <c r="N1276" s="1307" t="s">
        <v>51</v>
      </c>
      <c r="O1276" s="928">
        <v>3167825304</v>
      </c>
      <c r="P1276" s="928"/>
      <c r="Q1276" s="928"/>
      <c r="R1276" s="928" t="s">
        <v>380</v>
      </c>
      <c r="S1276" s="928" t="s">
        <v>54</v>
      </c>
      <c r="T1276" s="928" t="s">
        <v>11135</v>
      </c>
      <c r="U1276" s="928"/>
      <c r="V1276" s="1352"/>
      <c r="W1276" s="1352"/>
      <c r="X1276" s="1352"/>
      <c r="Y1276" s="1352"/>
      <c r="Z1276" s="1352"/>
      <c r="AA1276" s="1352"/>
      <c r="AB1276" s="1352"/>
      <c r="AC1276" s="1352"/>
      <c r="AD1276" s="1448"/>
      <c r="AE1276" s="1352"/>
      <c r="AF1276" s="1268"/>
      <c r="AG1276" s="1268"/>
      <c r="AH1276" s="1268"/>
      <c r="AI1276" s="1268"/>
      <c r="AJ1276" s="1268"/>
      <c r="AK1276" s="1268"/>
      <c r="AL1276" s="1268"/>
      <c r="AM1276" s="1268"/>
      <c r="AN1276" s="1268"/>
      <c r="AO1276" s="1580"/>
      <c r="AP1276" s="1562"/>
    </row>
    <row r="1277" spans="1:43" s="1249" customFormat="1" ht="13.8" hidden="1" x14ac:dyDescent="0.3">
      <c r="A1277" s="928" t="s">
        <v>7488</v>
      </c>
      <c r="B1277" s="928" t="s">
        <v>9478</v>
      </c>
      <c r="C1277" s="928">
        <v>9892</v>
      </c>
      <c r="D1277" s="928" t="s">
        <v>376</v>
      </c>
      <c r="E1277" s="928" t="s">
        <v>10329</v>
      </c>
      <c r="F1277" s="928"/>
      <c r="G1277" s="928" t="s">
        <v>625</v>
      </c>
      <c r="H1277" s="928" t="s">
        <v>8684</v>
      </c>
      <c r="I1277" s="928" t="s">
        <v>11191</v>
      </c>
      <c r="J1277" s="928" t="s">
        <v>390</v>
      </c>
      <c r="K1277" s="928">
        <v>1138084184</v>
      </c>
      <c r="L1277" s="1391">
        <v>40824</v>
      </c>
      <c r="M1277" s="1307">
        <v>14</v>
      </c>
      <c r="N1277" s="1307" t="s">
        <v>379</v>
      </c>
      <c r="O1277" s="928">
        <v>3167825304</v>
      </c>
      <c r="P1277" s="928"/>
      <c r="Q1277" s="928"/>
      <c r="R1277" s="928" t="s">
        <v>380</v>
      </c>
      <c r="S1277" s="928" t="s">
        <v>54</v>
      </c>
      <c r="T1277" s="928" t="s">
        <v>11135</v>
      </c>
      <c r="U1277" s="928"/>
      <c r="V1277" s="1352"/>
      <c r="W1277" s="1352"/>
      <c r="X1277" s="1352"/>
      <c r="Y1277" s="1352"/>
      <c r="Z1277" s="1352"/>
      <c r="AA1277" s="1352"/>
      <c r="AB1277" s="1352"/>
      <c r="AC1277" s="1352"/>
      <c r="AD1277" s="1352"/>
      <c r="AE1277" s="1352"/>
      <c r="AF1277" s="1268"/>
      <c r="AG1277" s="1268"/>
      <c r="AH1277" s="1268"/>
      <c r="AI1277" s="1268"/>
      <c r="AJ1277" s="1268"/>
      <c r="AK1277" s="1268"/>
      <c r="AL1277" s="1268"/>
      <c r="AM1277" s="1268"/>
      <c r="AN1277" s="1268"/>
      <c r="AO1277" s="1353"/>
    </row>
    <row r="1278" spans="1:43" s="1249" customFormat="1" ht="13.8" hidden="1" x14ac:dyDescent="0.3">
      <c r="A1278" s="928" t="s">
        <v>7488</v>
      </c>
      <c r="B1278" s="928" t="s">
        <v>9478</v>
      </c>
      <c r="C1278" s="928">
        <v>9901</v>
      </c>
      <c r="D1278" s="928" t="s">
        <v>376</v>
      </c>
      <c r="E1278" s="928" t="s">
        <v>1541</v>
      </c>
      <c r="F1278" s="928" t="s">
        <v>107</v>
      </c>
      <c r="G1278" s="928" t="s">
        <v>3258</v>
      </c>
      <c r="H1278" s="928" t="s">
        <v>2361</v>
      </c>
      <c r="I1278" s="928" t="s">
        <v>11192</v>
      </c>
      <c r="J1278" s="928" t="s">
        <v>390</v>
      </c>
      <c r="K1278" s="928">
        <v>1129685696</v>
      </c>
      <c r="L1278" s="1391">
        <v>43099</v>
      </c>
      <c r="M1278" s="1307">
        <v>8</v>
      </c>
      <c r="N1278" s="1307" t="s">
        <v>51</v>
      </c>
      <c r="O1278" s="928">
        <v>3218967846</v>
      </c>
      <c r="P1278" s="928"/>
      <c r="Q1278" s="928"/>
      <c r="R1278" s="928" t="s">
        <v>380</v>
      </c>
      <c r="S1278" s="928" t="s">
        <v>54</v>
      </c>
      <c r="T1278" s="928" t="s">
        <v>7584</v>
      </c>
      <c r="U1278" s="928"/>
      <c r="V1278" s="1352"/>
      <c r="W1278" s="1352"/>
      <c r="X1278" s="1352"/>
      <c r="Y1278" s="1352"/>
      <c r="Z1278" s="1352"/>
      <c r="AA1278" s="1352"/>
      <c r="AB1278" s="1352"/>
      <c r="AC1278" s="1352"/>
      <c r="AD1278" s="1448"/>
      <c r="AE1278" s="1352"/>
      <c r="AF1278" s="1268"/>
      <c r="AG1278" s="1268"/>
      <c r="AH1278" s="1268"/>
      <c r="AI1278" s="1268"/>
      <c r="AJ1278" s="1268"/>
      <c r="AK1278" s="1268"/>
      <c r="AL1278" s="1268"/>
      <c r="AM1278" s="1268"/>
      <c r="AN1278" s="1268"/>
      <c r="AO1278" s="1452"/>
      <c r="AP1278" s="1350"/>
    </row>
    <row r="1279" spans="1:43" s="1249" customFormat="1" ht="13.8" hidden="1" x14ac:dyDescent="0.3">
      <c r="A1279" s="928" t="s">
        <v>7488</v>
      </c>
      <c r="B1279" s="928" t="s">
        <v>9478</v>
      </c>
      <c r="C1279" s="928">
        <v>9902</v>
      </c>
      <c r="D1279" s="928" t="s">
        <v>376</v>
      </c>
      <c r="E1279" s="928" t="s">
        <v>340</v>
      </c>
      <c r="F1279" s="928"/>
      <c r="G1279" s="928" t="s">
        <v>982</v>
      </c>
      <c r="H1279" s="928" t="s">
        <v>2361</v>
      </c>
      <c r="I1279" s="928" t="s">
        <v>11193</v>
      </c>
      <c r="J1279" s="928" t="s">
        <v>390</v>
      </c>
      <c r="K1279" s="928">
        <v>1037485375</v>
      </c>
      <c r="L1279" s="1391">
        <v>42297</v>
      </c>
      <c r="M1279" s="1307">
        <v>10</v>
      </c>
      <c r="N1279" s="1307" t="s">
        <v>51</v>
      </c>
      <c r="O1279" s="928">
        <v>3218967846</v>
      </c>
      <c r="P1279" s="928"/>
      <c r="Q1279" s="928"/>
      <c r="R1279" s="928" t="s">
        <v>380</v>
      </c>
      <c r="S1279" s="928" t="s">
        <v>54</v>
      </c>
      <c r="T1279" s="928" t="s">
        <v>7584</v>
      </c>
      <c r="U1279" s="928"/>
      <c r="V1279" s="1352"/>
      <c r="W1279" s="1352"/>
      <c r="X1279" s="1352"/>
      <c r="Y1279" s="1352"/>
      <c r="Z1279" s="1352"/>
      <c r="AA1279" s="1352"/>
      <c r="AB1279" s="1352"/>
      <c r="AC1279" s="1352"/>
      <c r="AD1279" s="1352"/>
      <c r="AE1279" s="1352"/>
      <c r="AF1279" s="1268"/>
      <c r="AG1279" s="1268"/>
      <c r="AH1279" s="1268"/>
      <c r="AI1279" s="1268"/>
      <c r="AJ1279" s="1268"/>
      <c r="AK1279" s="1268"/>
      <c r="AL1279" s="1268"/>
      <c r="AM1279" s="1268"/>
      <c r="AN1279" s="1268"/>
      <c r="AO1279" s="1353"/>
    </row>
    <row r="1280" spans="1:43" s="1249" customFormat="1" ht="13.8" hidden="1" x14ac:dyDescent="0.3">
      <c r="A1280" s="928" t="s">
        <v>7488</v>
      </c>
      <c r="B1280" s="928" t="s">
        <v>9478</v>
      </c>
      <c r="C1280" s="928">
        <v>9911</v>
      </c>
      <c r="D1280" s="928" t="s">
        <v>376</v>
      </c>
      <c r="E1280" s="928" t="s">
        <v>4134</v>
      </c>
      <c r="F1280" s="928" t="s">
        <v>438</v>
      </c>
      <c r="G1280" s="928" t="s">
        <v>416</v>
      </c>
      <c r="H1280" s="928" t="s">
        <v>996</v>
      </c>
      <c r="I1280" s="928" t="s">
        <v>11194</v>
      </c>
      <c r="J1280" s="928" t="s">
        <v>431</v>
      </c>
      <c r="K1280" s="928">
        <v>1037487148</v>
      </c>
      <c r="L1280" s="1391">
        <v>43505</v>
      </c>
      <c r="M1280" s="1307">
        <v>6</v>
      </c>
      <c r="N1280" s="1307" t="s">
        <v>51</v>
      </c>
      <c r="O1280" s="928">
        <v>3506680769</v>
      </c>
      <c r="P1280" s="928"/>
      <c r="Q1280" s="928"/>
      <c r="R1280" s="928" t="s">
        <v>380</v>
      </c>
      <c r="S1280" s="928" t="s">
        <v>54</v>
      </c>
      <c r="T1280" s="928" t="s">
        <v>9740</v>
      </c>
      <c r="U1280" s="928"/>
      <c r="V1280" s="1352"/>
      <c r="W1280" s="1352"/>
      <c r="X1280" s="1352"/>
      <c r="Y1280" s="1352"/>
      <c r="Z1280" s="1352"/>
      <c r="AA1280" s="1352"/>
      <c r="AB1280" s="1352"/>
      <c r="AC1280" s="1352"/>
      <c r="AD1280" s="1448"/>
      <c r="AE1280" s="1352"/>
      <c r="AF1280" s="1268"/>
      <c r="AG1280" s="1268"/>
      <c r="AH1280" s="1268"/>
      <c r="AI1280" s="1268"/>
      <c r="AJ1280" s="1268"/>
      <c r="AK1280" s="1268"/>
      <c r="AL1280" s="1268"/>
      <c r="AM1280" s="1268"/>
      <c r="AN1280" s="1268"/>
      <c r="AO1280" s="1452"/>
      <c r="AP1280" s="1350"/>
    </row>
    <row r="1281" spans="1:43" s="1249" customFormat="1" ht="13.8" hidden="1" x14ac:dyDescent="0.3">
      <c r="A1281" s="928" t="s">
        <v>7488</v>
      </c>
      <c r="B1281" s="928" t="s">
        <v>9478</v>
      </c>
      <c r="C1281" s="928">
        <v>9912</v>
      </c>
      <c r="D1281" s="928" t="s">
        <v>376</v>
      </c>
      <c r="E1281" s="928" t="s">
        <v>11195</v>
      </c>
      <c r="F1281" s="928"/>
      <c r="G1281" s="928" t="s">
        <v>416</v>
      </c>
      <c r="H1281" s="928" t="s">
        <v>996</v>
      </c>
      <c r="I1281" s="928" t="s">
        <v>11196</v>
      </c>
      <c r="J1281" s="928" t="s">
        <v>431</v>
      </c>
      <c r="K1281" s="928">
        <v>1037489920</v>
      </c>
      <c r="L1281" s="1391">
        <v>45736</v>
      </c>
      <c r="M1281" s="1307"/>
      <c r="N1281" s="1307" t="s">
        <v>51</v>
      </c>
      <c r="O1281" s="928">
        <v>3506680769</v>
      </c>
      <c r="P1281" s="928"/>
      <c r="Q1281" s="928"/>
      <c r="R1281" s="928" t="s">
        <v>380</v>
      </c>
      <c r="S1281" s="928" t="s">
        <v>54</v>
      </c>
      <c r="T1281" s="928" t="s">
        <v>9740</v>
      </c>
      <c r="U1281" s="928"/>
      <c r="V1281" s="1352"/>
      <c r="W1281" s="1352"/>
      <c r="X1281" s="1352"/>
      <c r="Y1281" s="1352"/>
      <c r="Z1281" s="1352"/>
      <c r="AA1281" s="1352"/>
      <c r="AB1281" s="1352"/>
      <c r="AC1281" s="1352"/>
      <c r="AD1281" s="1352"/>
      <c r="AE1281" s="1352"/>
      <c r="AF1281" s="1268"/>
      <c r="AG1281" s="1268"/>
      <c r="AH1281" s="1268"/>
      <c r="AI1281" s="1268"/>
      <c r="AJ1281" s="1268"/>
      <c r="AK1281" s="1268"/>
      <c r="AL1281" s="1268"/>
      <c r="AM1281" s="1268"/>
      <c r="AN1281" s="1268"/>
      <c r="AO1281" s="1353"/>
    </row>
    <row r="1282" spans="1:43" s="1249" customFormat="1" ht="13.8" hidden="1" x14ac:dyDescent="0.3">
      <c r="A1282" s="928" t="s">
        <v>7488</v>
      </c>
      <c r="B1282" s="928" t="s">
        <v>9478</v>
      </c>
      <c r="C1282" s="928">
        <v>9921</v>
      </c>
      <c r="D1282" s="928" t="s">
        <v>376</v>
      </c>
      <c r="E1282" s="928" t="s">
        <v>2851</v>
      </c>
      <c r="F1282" s="928" t="s">
        <v>643</v>
      </c>
      <c r="G1282" s="928" t="s">
        <v>1297</v>
      </c>
      <c r="H1282" s="928" t="s">
        <v>5524</v>
      </c>
      <c r="I1282" s="928" t="s">
        <v>11197</v>
      </c>
      <c r="J1282" s="928" t="s">
        <v>390</v>
      </c>
      <c r="K1282" s="928">
        <v>1037485416</v>
      </c>
      <c r="L1282" s="1391">
        <v>42423</v>
      </c>
      <c r="M1282" s="1307">
        <v>9</v>
      </c>
      <c r="N1282" s="1307" t="s">
        <v>51</v>
      </c>
      <c r="O1282" s="928">
        <v>3504772566</v>
      </c>
      <c r="P1282" s="928"/>
      <c r="Q1282" s="928"/>
      <c r="R1282" s="928" t="s">
        <v>380</v>
      </c>
      <c r="S1282" s="928" t="s">
        <v>54</v>
      </c>
      <c r="T1282" s="928" t="s">
        <v>9740</v>
      </c>
      <c r="U1282" s="928"/>
      <c r="V1282" s="1352"/>
      <c r="W1282" s="1352"/>
      <c r="X1282" s="1352"/>
      <c r="Y1282" s="1352"/>
      <c r="Z1282" s="1352"/>
      <c r="AA1282" s="1352"/>
      <c r="AB1282" s="1352"/>
      <c r="AC1282" s="1352"/>
      <c r="AD1282" s="1448"/>
      <c r="AE1282" s="1352"/>
      <c r="AF1282" s="1268"/>
      <c r="AG1282" s="1268"/>
      <c r="AH1282" s="1268"/>
      <c r="AI1282" s="1268"/>
      <c r="AJ1282" s="1268"/>
      <c r="AK1282" s="1268"/>
      <c r="AL1282" s="1268"/>
      <c r="AM1282" s="1268"/>
      <c r="AN1282" s="1268"/>
      <c r="AO1282" s="1452"/>
      <c r="AP1282" s="1350"/>
    </row>
    <row r="1283" spans="1:43" s="1249" customFormat="1" ht="13.8" hidden="1" x14ac:dyDescent="0.3">
      <c r="A1283" s="928" t="s">
        <v>7488</v>
      </c>
      <c r="B1283" s="928" t="s">
        <v>9478</v>
      </c>
      <c r="C1283" s="928">
        <v>9922</v>
      </c>
      <c r="D1283" s="928" t="s">
        <v>376</v>
      </c>
      <c r="E1283" s="928" t="s">
        <v>62</v>
      </c>
      <c r="F1283" s="928" t="s">
        <v>93</v>
      </c>
      <c r="G1283" s="928" t="s">
        <v>1297</v>
      </c>
      <c r="H1283" s="928" t="s">
        <v>5524</v>
      </c>
      <c r="I1283" s="928" t="s">
        <v>11198</v>
      </c>
      <c r="J1283" s="928" t="s">
        <v>390</v>
      </c>
      <c r="K1283" s="928">
        <v>1037482922</v>
      </c>
      <c r="L1283" s="1391">
        <v>41292</v>
      </c>
      <c r="M1283" s="1307">
        <v>12</v>
      </c>
      <c r="N1283" s="1307" t="s">
        <v>51</v>
      </c>
      <c r="O1283" s="928">
        <v>3504772566</v>
      </c>
      <c r="P1283" s="928"/>
      <c r="Q1283" s="928"/>
      <c r="R1283" s="928" t="s">
        <v>380</v>
      </c>
      <c r="S1283" s="928" t="s">
        <v>54</v>
      </c>
      <c r="T1283" s="928" t="s">
        <v>9740</v>
      </c>
      <c r="U1283" s="928"/>
      <c r="V1283" s="1352"/>
      <c r="W1283" s="1352"/>
      <c r="X1283" s="1352"/>
      <c r="Y1283" s="1352"/>
      <c r="Z1283" s="1352"/>
      <c r="AA1283" s="1352"/>
      <c r="AB1283" s="1352"/>
      <c r="AC1283" s="1352"/>
      <c r="AD1283" s="1352"/>
      <c r="AE1283" s="1352"/>
      <c r="AF1283" s="1268"/>
      <c r="AG1283" s="1268"/>
      <c r="AH1283" s="1268"/>
      <c r="AI1283" s="1268"/>
      <c r="AJ1283" s="1268"/>
      <c r="AK1283" s="1268"/>
      <c r="AL1283" s="1268"/>
      <c r="AM1283" s="1268"/>
      <c r="AN1283" s="1268"/>
      <c r="AO1283" s="1353"/>
    </row>
    <row r="1284" spans="1:43" s="1249" customFormat="1" ht="13.8" hidden="1" x14ac:dyDescent="0.3">
      <c r="A1284" s="928" t="s">
        <v>7488</v>
      </c>
      <c r="B1284" s="928" t="s">
        <v>9478</v>
      </c>
      <c r="C1284" s="928">
        <v>9923</v>
      </c>
      <c r="D1284" s="928" t="s">
        <v>376</v>
      </c>
      <c r="E1284" s="928" t="s">
        <v>388</v>
      </c>
      <c r="F1284" s="928" t="s">
        <v>11199</v>
      </c>
      <c r="G1284" s="928" t="s">
        <v>685</v>
      </c>
      <c r="H1284" s="928" t="s">
        <v>5524</v>
      </c>
      <c r="I1284" s="928" t="s">
        <v>11200</v>
      </c>
      <c r="J1284" s="928" t="s">
        <v>390</v>
      </c>
      <c r="K1284" s="928">
        <v>1138075843</v>
      </c>
      <c r="L1284" s="1391">
        <v>38852</v>
      </c>
      <c r="M1284" s="1307">
        <v>19</v>
      </c>
      <c r="N1284" s="1307" t="s">
        <v>379</v>
      </c>
      <c r="O1284" s="928">
        <v>3504772566</v>
      </c>
      <c r="P1284" s="928"/>
      <c r="Q1284" s="928"/>
      <c r="R1284" s="928" t="s">
        <v>380</v>
      </c>
      <c r="S1284" s="928" t="s">
        <v>54</v>
      </c>
      <c r="T1284" s="928" t="s">
        <v>9740</v>
      </c>
      <c r="U1284" s="928"/>
      <c r="V1284" s="1352"/>
      <c r="W1284" s="1352"/>
      <c r="X1284" s="1352"/>
      <c r="Y1284" s="1352"/>
      <c r="Z1284" s="1352"/>
      <c r="AA1284" s="1352"/>
      <c r="AB1284" s="1352"/>
      <c r="AC1284" s="1352"/>
      <c r="AD1284" s="1352"/>
      <c r="AE1284" s="1352"/>
      <c r="AF1284" s="1268"/>
      <c r="AG1284" s="1268"/>
      <c r="AH1284" s="1268"/>
      <c r="AI1284" s="1268"/>
      <c r="AJ1284" s="1268"/>
      <c r="AK1284" s="1268"/>
      <c r="AL1284" s="1268"/>
      <c r="AM1284" s="1268"/>
      <c r="AN1284" s="1268"/>
      <c r="AO1284" s="1353"/>
    </row>
    <row r="1285" spans="1:43" s="1249" customFormat="1" ht="13.8" x14ac:dyDescent="0.3">
      <c r="A1285" s="928" t="s">
        <v>7488</v>
      </c>
      <c r="B1285" s="928" t="s">
        <v>9478</v>
      </c>
      <c r="C1285" s="928">
        <v>995</v>
      </c>
      <c r="D1285" s="928" t="s">
        <v>45</v>
      </c>
      <c r="E1285" s="928" t="s">
        <v>62</v>
      </c>
      <c r="F1285" s="928" t="s">
        <v>948</v>
      </c>
      <c r="G1285" s="928" t="s">
        <v>4886</v>
      </c>
      <c r="H1285" s="928" t="s">
        <v>917</v>
      </c>
      <c r="I1285" s="1540" t="s">
        <v>11201</v>
      </c>
      <c r="J1285" s="928" t="s">
        <v>50</v>
      </c>
      <c r="K1285" s="928">
        <v>1037469572</v>
      </c>
      <c r="L1285" s="1391">
        <v>30203</v>
      </c>
      <c r="M1285" s="1307">
        <v>43</v>
      </c>
      <c r="N1285" s="1307" t="s">
        <v>51</v>
      </c>
      <c r="O1285" s="928">
        <v>3106134948</v>
      </c>
      <c r="P1285" s="928"/>
      <c r="Q1285" s="928"/>
      <c r="R1285" s="928" t="s">
        <v>380</v>
      </c>
      <c r="S1285" s="928" t="s">
        <v>54</v>
      </c>
      <c r="T1285" s="928" t="s">
        <v>9743</v>
      </c>
      <c r="U1285" s="928"/>
      <c r="V1285" s="1352"/>
      <c r="W1285" s="1352"/>
      <c r="X1285" s="1352"/>
      <c r="Y1285" s="1456"/>
      <c r="Z1285" s="1456"/>
      <c r="AA1285" s="1456"/>
      <c r="AB1285" s="1456"/>
      <c r="AC1285" s="1456"/>
      <c r="AD1285" s="1446" t="s">
        <v>58</v>
      </c>
      <c r="AE1285" s="1456"/>
      <c r="AF1285" s="1268" t="s">
        <v>59</v>
      </c>
      <c r="AG1285" s="1268" t="s">
        <v>57</v>
      </c>
      <c r="AH1285" s="1268" t="s">
        <v>59</v>
      </c>
      <c r="AI1285" s="1268" t="s">
        <v>59</v>
      </c>
      <c r="AJ1285" s="1268" t="s">
        <v>59</v>
      </c>
      <c r="AK1285" s="1268" t="s">
        <v>59</v>
      </c>
      <c r="AL1285" s="1268" t="s">
        <v>138</v>
      </c>
      <c r="AM1285" s="1268"/>
      <c r="AN1285" s="1264"/>
      <c r="AO1285" s="1447" t="s">
        <v>61</v>
      </c>
      <c r="AP1285" s="1350"/>
      <c r="AQ1285" s="809" t="str" cm="1">
        <f t="array" ref="AQ1285">IF(AD1285="NO FAVORABLE","NO FAVORABLE",IF(SUMPRODUCT(--(TRIM(AF1285:AK1285)&lt;&gt;"SI"),--(TRIM(AF1285:AK1285)&lt;&gt;"NA"))&gt;0,"SUBSANAR","APROBADA CR"))</f>
        <v>APROBADA CR</v>
      </c>
    </row>
    <row r="1286" spans="1:43" s="1249" customFormat="1" ht="13.8" hidden="1" x14ac:dyDescent="0.3">
      <c r="A1286" s="928" t="s">
        <v>7488</v>
      </c>
      <c r="B1286" s="928" t="s">
        <v>9478</v>
      </c>
      <c r="C1286" s="928">
        <v>9981</v>
      </c>
      <c r="D1286" s="928" t="s">
        <v>376</v>
      </c>
      <c r="E1286" s="928" t="s">
        <v>62</v>
      </c>
      <c r="F1286" s="928" t="s">
        <v>341</v>
      </c>
      <c r="G1286" s="928" t="s">
        <v>2740</v>
      </c>
      <c r="H1286" s="928" t="s">
        <v>1536</v>
      </c>
      <c r="I1286" s="928" t="s">
        <v>11202</v>
      </c>
      <c r="J1286" s="928" t="s">
        <v>390</v>
      </c>
      <c r="K1286" s="928">
        <v>1037479257</v>
      </c>
      <c r="L1286" s="1391">
        <v>39902</v>
      </c>
      <c r="M1286" s="1307">
        <v>16</v>
      </c>
      <c r="N1286" s="1307" t="s">
        <v>51</v>
      </c>
      <c r="O1286" s="928">
        <v>3242136197</v>
      </c>
      <c r="P1286" s="928"/>
      <c r="Q1286" s="928"/>
      <c r="R1286" s="928" t="s">
        <v>380</v>
      </c>
      <c r="S1286" s="928" t="s">
        <v>54</v>
      </c>
      <c r="T1286" s="928" t="s">
        <v>9740</v>
      </c>
      <c r="U1286" s="928"/>
      <c r="V1286" s="1352"/>
      <c r="W1286" s="1352"/>
      <c r="X1286" s="1352"/>
      <c r="Y1286" s="1352"/>
      <c r="Z1286" s="1352"/>
      <c r="AA1286" s="1352"/>
      <c r="AB1286" s="1352"/>
      <c r="AC1286" s="1352"/>
      <c r="AD1286" s="1352"/>
      <c r="AE1286" s="1352"/>
      <c r="AF1286" s="1268"/>
      <c r="AG1286" s="1268"/>
      <c r="AH1286" s="1268"/>
      <c r="AI1286" s="1268"/>
      <c r="AJ1286" s="1268"/>
      <c r="AK1286" s="1268"/>
      <c r="AL1286" s="1268"/>
      <c r="AM1286" s="1268"/>
      <c r="AN1286" s="1268"/>
      <c r="AO1286" s="1353"/>
    </row>
    <row r="1287" spans="1:43" s="1249" customFormat="1" ht="13.8" hidden="1" x14ac:dyDescent="0.3">
      <c r="A1287" s="928" t="s">
        <v>7488</v>
      </c>
      <c r="B1287" s="928" t="s">
        <v>9478</v>
      </c>
      <c r="C1287" s="928">
        <v>9982</v>
      </c>
      <c r="D1287" s="928" t="s">
        <v>376</v>
      </c>
      <c r="E1287" s="928" t="s">
        <v>11203</v>
      </c>
      <c r="F1287" s="928" t="s">
        <v>438</v>
      </c>
      <c r="G1287" s="928" t="s">
        <v>2740</v>
      </c>
      <c r="H1287" s="928" t="s">
        <v>1536</v>
      </c>
      <c r="I1287" s="928" t="s">
        <v>11204</v>
      </c>
      <c r="J1287" s="928" t="s">
        <v>431</v>
      </c>
      <c r="K1287" s="928">
        <v>1037489181</v>
      </c>
      <c r="L1287" s="1391">
        <v>44977</v>
      </c>
      <c r="M1287" s="1307">
        <v>2</v>
      </c>
      <c r="N1287" s="1307" t="s">
        <v>51</v>
      </c>
      <c r="O1287" s="928">
        <v>3242136197</v>
      </c>
      <c r="P1287" s="928"/>
      <c r="Q1287" s="928"/>
      <c r="R1287" s="928" t="s">
        <v>380</v>
      </c>
      <c r="S1287" s="928" t="s">
        <v>54</v>
      </c>
      <c r="T1287" s="928" t="s">
        <v>9740</v>
      </c>
      <c r="U1287" s="928"/>
      <c r="V1287" s="1352"/>
      <c r="W1287" s="1352"/>
      <c r="X1287" s="1352"/>
      <c r="Y1287" s="1352"/>
      <c r="Z1287" s="1352"/>
      <c r="AA1287" s="1352"/>
      <c r="AB1287" s="1352"/>
      <c r="AC1287" s="1352"/>
      <c r="AD1287" s="1352"/>
      <c r="AE1287" s="1352"/>
      <c r="AF1287" s="1268"/>
      <c r="AG1287" s="1268"/>
      <c r="AH1287" s="1268"/>
      <c r="AI1287" s="1268"/>
      <c r="AJ1287" s="1268"/>
      <c r="AK1287" s="1268"/>
      <c r="AL1287" s="1268"/>
      <c r="AM1287" s="1268"/>
      <c r="AN1287" s="1268"/>
      <c r="AO1287" s="1353"/>
    </row>
    <row r="1288" spans="1:43" s="1249" customFormat="1" ht="13.8" hidden="1" x14ac:dyDescent="0.3">
      <c r="A1288" s="928" t="s">
        <v>7488</v>
      </c>
      <c r="B1288" s="928" t="s">
        <v>9478</v>
      </c>
      <c r="C1288" s="928">
        <v>10011</v>
      </c>
      <c r="D1288" s="928" t="s">
        <v>376</v>
      </c>
      <c r="E1288" s="928" t="s">
        <v>11205</v>
      </c>
      <c r="F1288" s="928" t="s">
        <v>2189</v>
      </c>
      <c r="G1288" s="928" t="s">
        <v>680</v>
      </c>
      <c r="H1288" s="928" t="s">
        <v>5283</v>
      </c>
      <c r="I1288" s="928" t="s">
        <v>11206</v>
      </c>
      <c r="J1288" s="928" t="s">
        <v>390</v>
      </c>
      <c r="K1288" s="928">
        <v>1037482809</v>
      </c>
      <c r="L1288" s="1391">
        <v>41264</v>
      </c>
      <c r="M1288" s="1307">
        <v>13</v>
      </c>
      <c r="N1288" s="1307" t="s">
        <v>51</v>
      </c>
      <c r="O1288" s="928">
        <v>3239133457</v>
      </c>
      <c r="P1288" s="928"/>
      <c r="Q1288" s="928"/>
      <c r="R1288" s="928" t="s">
        <v>380</v>
      </c>
      <c r="S1288" s="928" t="s">
        <v>54</v>
      </c>
      <c r="T1288" s="928" t="s">
        <v>9740</v>
      </c>
      <c r="U1288" s="928"/>
      <c r="V1288" s="1352"/>
      <c r="W1288" s="1352"/>
      <c r="X1288" s="1352"/>
      <c r="Y1288" s="1352"/>
      <c r="Z1288" s="1352"/>
      <c r="AA1288" s="1352"/>
      <c r="AB1288" s="1352"/>
      <c r="AC1288" s="1352"/>
      <c r="AD1288" s="1352"/>
      <c r="AE1288" s="1352"/>
      <c r="AF1288" s="1268"/>
      <c r="AG1288" s="1268"/>
      <c r="AH1288" s="1268"/>
      <c r="AI1288" s="1268"/>
      <c r="AJ1288" s="1268"/>
      <c r="AK1288" s="1268"/>
      <c r="AL1288" s="1268"/>
      <c r="AM1288" s="1268"/>
      <c r="AN1288" s="1268"/>
      <c r="AO1288" s="1353"/>
    </row>
    <row r="1289" spans="1:43" s="1249" customFormat="1" ht="13.8" hidden="1" x14ac:dyDescent="0.3">
      <c r="A1289" s="928" t="s">
        <v>7488</v>
      </c>
      <c r="B1289" s="928" t="s">
        <v>9478</v>
      </c>
      <c r="C1289" s="928">
        <v>10021</v>
      </c>
      <c r="D1289" s="928" t="s">
        <v>376</v>
      </c>
      <c r="E1289" s="928" t="s">
        <v>4890</v>
      </c>
      <c r="F1289" s="928" t="s">
        <v>378</v>
      </c>
      <c r="G1289" s="928" t="s">
        <v>4778</v>
      </c>
      <c r="H1289" s="928" t="s">
        <v>292</v>
      </c>
      <c r="I1289" s="928" t="s">
        <v>11207</v>
      </c>
      <c r="J1289" s="928" t="s">
        <v>431</v>
      </c>
      <c r="K1289" s="928">
        <v>1037488001</v>
      </c>
      <c r="L1289" s="1391">
        <v>44289</v>
      </c>
      <c r="M1289" s="1307">
        <v>4</v>
      </c>
      <c r="N1289" s="1307" t="s">
        <v>379</v>
      </c>
      <c r="O1289" s="928">
        <v>3508714457</v>
      </c>
      <c r="P1289" s="928"/>
      <c r="Q1289" s="928"/>
      <c r="R1289" s="928" t="s">
        <v>380</v>
      </c>
      <c r="S1289" s="928" t="s">
        <v>54</v>
      </c>
      <c r="T1289" s="928" t="s">
        <v>9740</v>
      </c>
      <c r="U1289" s="928"/>
      <c r="V1289" s="1352"/>
      <c r="W1289" s="1352"/>
      <c r="X1289" s="1352"/>
      <c r="Y1289" s="1352"/>
      <c r="Z1289" s="1352"/>
      <c r="AA1289" s="1352"/>
      <c r="AB1289" s="1352"/>
      <c r="AC1289" s="1352"/>
      <c r="AD1289" s="1352"/>
      <c r="AE1289" s="1352"/>
      <c r="AF1289" s="1268"/>
      <c r="AG1289" s="1268"/>
      <c r="AH1289" s="1268"/>
      <c r="AI1289" s="1268"/>
      <c r="AJ1289" s="1268"/>
      <c r="AK1289" s="1268"/>
      <c r="AL1289" s="1268"/>
      <c r="AM1289" s="1268"/>
      <c r="AN1289" s="1268"/>
      <c r="AO1289" s="1353"/>
    </row>
    <row r="1290" spans="1:43" s="1249" customFormat="1" ht="13.8" hidden="1" x14ac:dyDescent="0.3">
      <c r="A1290" s="928" t="s">
        <v>7488</v>
      </c>
      <c r="B1290" s="928" t="s">
        <v>9478</v>
      </c>
      <c r="C1290" s="928">
        <v>10031</v>
      </c>
      <c r="D1290" s="928" t="s">
        <v>376</v>
      </c>
      <c r="E1290" s="928" t="s">
        <v>794</v>
      </c>
      <c r="F1290" s="928" t="s">
        <v>406</v>
      </c>
      <c r="G1290" s="928" t="s">
        <v>831</v>
      </c>
      <c r="H1290" s="928" t="s">
        <v>3258</v>
      </c>
      <c r="I1290" s="928" t="s">
        <v>11208</v>
      </c>
      <c r="J1290" s="928" t="s">
        <v>390</v>
      </c>
      <c r="K1290" s="928">
        <v>1040371202</v>
      </c>
      <c r="L1290" s="1391">
        <v>40996</v>
      </c>
      <c r="M1290" s="1307">
        <v>13</v>
      </c>
      <c r="N1290" s="1307" t="s">
        <v>379</v>
      </c>
      <c r="O1290" s="928">
        <v>3135827229</v>
      </c>
      <c r="P1290" s="928"/>
      <c r="Q1290" s="928"/>
      <c r="R1290" s="928" t="s">
        <v>380</v>
      </c>
      <c r="S1290" s="928" t="s">
        <v>54</v>
      </c>
      <c r="T1290" s="928" t="s">
        <v>9985</v>
      </c>
      <c r="U1290" s="928"/>
      <c r="V1290" s="1352"/>
      <c r="W1290" s="1352"/>
      <c r="X1290" s="1352"/>
      <c r="Y1290" s="1352"/>
      <c r="Z1290" s="1352"/>
      <c r="AA1290" s="1352"/>
      <c r="AB1290" s="1352"/>
      <c r="AC1290" s="1352"/>
      <c r="AD1290" s="1352"/>
      <c r="AE1290" s="1352"/>
      <c r="AF1290" s="1268"/>
      <c r="AG1290" s="1268"/>
      <c r="AH1290" s="1268"/>
      <c r="AI1290" s="1268"/>
      <c r="AJ1290" s="1268"/>
      <c r="AK1290" s="1268"/>
      <c r="AL1290" s="1268"/>
      <c r="AM1290" s="1268"/>
      <c r="AN1290" s="1268"/>
      <c r="AO1290" s="1574"/>
    </row>
    <row r="1291" spans="1:43" s="1249" customFormat="1" ht="13.8" x14ac:dyDescent="0.3">
      <c r="A1291" s="928" t="s">
        <v>7488</v>
      </c>
      <c r="B1291" s="928" t="s">
        <v>9478</v>
      </c>
      <c r="C1291" s="928">
        <v>1004</v>
      </c>
      <c r="D1291" s="928" t="s">
        <v>45</v>
      </c>
      <c r="E1291" s="928" t="s">
        <v>246</v>
      </c>
      <c r="F1291" s="928"/>
      <c r="G1291" s="928" t="s">
        <v>103</v>
      </c>
      <c r="H1291" s="928" t="s">
        <v>386</v>
      </c>
      <c r="I1291" s="1540" t="s">
        <v>11209</v>
      </c>
      <c r="J1291" s="928" t="s">
        <v>50</v>
      </c>
      <c r="K1291" s="928">
        <v>22143269</v>
      </c>
      <c r="L1291" s="1391">
        <v>22665</v>
      </c>
      <c r="M1291" s="1307">
        <v>63</v>
      </c>
      <c r="N1291" s="1307" t="s">
        <v>51</v>
      </c>
      <c r="O1291" s="928">
        <v>3232864361</v>
      </c>
      <c r="P1291" s="928"/>
      <c r="Q1291" s="928"/>
      <c r="R1291" s="928" t="s">
        <v>380</v>
      </c>
      <c r="S1291" s="928" t="s">
        <v>54</v>
      </c>
      <c r="T1291" s="928" t="s">
        <v>11135</v>
      </c>
      <c r="U1291" s="928"/>
      <c r="V1291" s="1352"/>
      <c r="W1291" s="1352"/>
      <c r="X1291" s="1352"/>
      <c r="Y1291" s="1456"/>
      <c r="Z1291" s="1456"/>
      <c r="AA1291" s="1456"/>
      <c r="AB1291" s="1456"/>
      <c r="AC1291" s="1456"/>
      <c r="AD1291" s="1446" t="s">
        <v>58</v>
      </c>
      <c r="AE1291" s="1456"/>
      <c r="AF1291" s="1268" t="s">
        <v>59</v>
      </c>
      <c r="AG1291" s="1268" t="s">
        <v>57</v>
      </c>
      <c r="AH1291" s="1268" t="s">
        <v>59</v>
      </c>
      <c r="AI1291" s="1268" t="s">
        <v>59</v>
      </c>
      <c r="AJ1291" s="1268" t="s">
        <v>59</v>
      </c>
      <c r="AK1291" s="1268" t="s">
        <v>59</v>
      </c>
      <c r="AL1291" s="1268" t="s">
        <v>283</v>
      </c>
      <c r="AM1291" s="1268"/>
      <c r="AN1291" s="1264"/>
      <c r="AO1291" s="1447" t="s">
        <v>61</v>
      </c>
      <c r="AP1291" s="1350"/>
      <c r="AQ1291" s="809" t="str" cm="1">
        <f t="array" ref="AQ1291">IF(AD1291="NO FAVORABLE","NO FAVORABLE",IF(SUMPRODUCT(--(TRIM(AF1291:AK1291)&lt;&gt;"SI"),--(TRIM(AF1291:AK1291)&lt;&gt;"NA"))&gt;0,"SUBSANAR","APROBADA CR"))</f>
        <v>APROBADA CR</v>
      </c>
    </row>
    <row r="1292" spans="1:43" s="1249" customFormat="1" ht="13.8" x14ac:dyDescent="0.3">
      <c r="A1292" s="928" t="s">
        <v>7488</v>
      </c>
      <c r="B1292" s="928" t="s">
        <v>9478</v>
      </c>
      <c r="C1292" s="928">
        <v>1006</v>
      </c>
      <c r="D1292" s="928" t="s">
        <v>45</v>
      </c>
      <c r="E1292" s="928" t="s">
        <v>1886</v>
      </c>
      <c r="F1292" s="928"/>
      <c r="G1292" s="928" t="s">
        <v>4778</v>
      </c>
      <c r="H1292" s="928" t="s">
        <v>3615</v>
      </c>
      <c r="I1292" s="1540" t="s">
        <v>11210</v>
      </c>
      <c r="J1292" s="928" t="s">
        <v>50</v>
      </c>
      <c r="K1292" s="928">
        <v>22143784</v>
      </c>
      <c r="L1292" s="1391">
        <v>28926</v>
      </c>
      <c r="M1292" s="1307">
        <v>46</v>
      </c>
      <c r="N1292" s="1307" t="s">
        <v>51</v>
      </c>
      <c r="O1292" s="928">
        <v>3126684463</v>
      </c>
      <c r="P1292" s="928"/>
      <c r="Q1292" s="928"/>
      <c r="R1292" s="928" t="s">
        <v>380</v>
      </c>
      <c r="S1292" s="928" t="s">
        <v>54</v>
      </c>
      <c r="T1292" s="928" t="s">
        <v>10007</v>
      </c>
      <c r="U1292" s="928"/>
      <c r="V1292" s="1352"/>
      <c r="W1292" s="1352"/>
      <c r="X1292" s="1352"/>
      <c r="Y1292" s="1456"/>
      <c r="Z1292" s="1456"/>
      <c r="AA1292" s="1456"/>
      <c r="AB1292" s="1456"/>
      <c r="AC1292" s="1456"/>
      <c r="AD1292" s="1446" t="s">
        <v>58</v>
      </c>
      <c r="AE1292" s="1456"/>
      <c r="AF1292" s="1268" t="s">
        <v>59</v>
      </c>
      <c r="AG1292" s="1268" t="s">
        <v>57</v>
      </c>
      <c r="AH1292" s="1268" t="s">
        <v>59</v>
      </c>
      <c r="AI1292" s="1268" t="s">
        <v>59</v>
      </c>
      <c r="AJ1292" s="1268" t="s">
        <v>59</v>
      </c>
      <c r="AK1292" s="1268" t="s">
        <v>59</v>
      </c>
      <c r="AL1292" s="1268" t="s">
        <v>138</v>
      </c>
      <c r="AM1292" s="1268"/>
      <c r="AN1292" s="1264"/>
      <c r="AO1292" s="1447" t="s">
        <v>61</v>
      </c>
      <c r="AP1292" s="1350"/>
      <c r="AQ1292" s="809" t="str" cm="1">
        <f t="array" ref="AQ1292">IF(AD1292="NO FAVORABLE","NO FAVORABLE",IF(SUMPRODUCT(--(TRIM(AF1292:AK1292)&lt;&gt;"SI"),--(TRIM(AF1292:AK1292)&lt;&gt;"NA"))&gt;0,"SUBSANAR","APROBADA CR"))</f>
        <v>APROBADA CR</v>
      </c>
    </row>
    <row r="1293" spans="1:43" s="1249" customFormat="1" ht="13.8" x14ac:dyDescent="0.3">
      <c r="A1293" s="928" t="s">
        <v>7488</v>
      </c>
      <c r="B1293" s="928" t="s">
        <v>9478</v>
      </c>
      <c r="C1293" s="928">
        <v>1008</v>
      </c>
      <c r="D1293" s="928" t="s">
        <v>45</v>
      </c>
      <c r="E1293" s="928" t="s">
        <v>7506</v>
      </c>
      <c r="F1293" s="928" t="s">
        <v>488</v>
      </c>
      <c r="G1293" s="928" t="s">
        <v>4733</v>
      </c>
      <c r="H1293" s="928" t="s">
        <v>1499</v>
      </c>
      <c r="I1293" s="1540" t="s">
        <v>11211</v>
      </c>
      <c r="J1293" s="928" t="s">
        <v>50</v>
      </c>
      <c r="K1293" s="928">
        <v>1073809203</v>
      </c>
      <c r="L1293" s="1391">
        <v>29956</v>
      </c>
      <c r="M1293" s="1307">
        <v>43</v>
      </c>
      <c r="N1293" s="1307" t="s">
        <v>51</v>
      </c>
      <c r="O1293" s="928">
        <v>3202430134</v>
      </c>
      <c r="P1293" s="1280"/>
      <c r="Q1293" s="1280"/>
      <c r="R1293" s="928" t="s">
        <v>380</v>
      </c>
      <c r="S1293" s="928" t="s">
        <v>54</v>
      </c>
      <c r="T1293" s="928" t="s">
        <v>9743</v>
      </c>
      <c r="U1293" s="928"/>
      <c r="V1293" s="1352"/>
      <c r="W1293" s="1352" t="s">
        <v>3745</v>
      </c>
      <c r="X1293" s="1352"/>
      <c r="Y1293" s="1352"/>
      <c r="Z1293" s="1352"/>
      <c r="AA1293" s="1352"/>
      <c r="AB1293" s="1352"/>
      <c r="AC1293" s="1352"/>
      <c r="AD1293" s="1446" t="s">
        <v>58</v>
      </c>
      <c r="AE1293" s="1352"/>
      <c r="AF1293" s="1268" t="s">
        <v>59</v>
      </c>
      <c r="AG1293" s="1268" t="s">
        <v>57</v>
      </c>
      <c r="AH1293" s="1268" t="s">
        <v>59</v>
      </c>
      <c r="AI1293" s="1268" t="s">
        <v>59</v>
      </c>
      <c r="AJ1293" s="1268" t="s">
        <v>59</v>
      </c>
      <c r="AK1293" s="1268" t="s">
        <v>59</v>
      </c>
      <c r="AL1293" s="1268" t="s">
        <v>243</v>
      </c>
      <c r="AM1293" s="1268"/>
      <c r="AN1293" s="1264"/>
      <c r="AO1293" s="1447" t="s">
        <v>61</v>
      </c>
      <c r="AP1293" s="1350"/>
      <c r="AQ1293" s="809" t="str" cm="1">
        <f t="array" ref="AQ1293">IF(AD1293="NO FAVORABLE","NO FAVORABLE",IF(SUMPRODUCT(--(TRIM(AF1293:AK1293)&lt;&gt;"SI"),--(TRIM(AF1293:AK1293)&lt;&gt;"NA"))&gt;0,"SUBSANAR","APROBADA CR"))</f>
        <v>APROBADA CR</v>
      </c>
    </row>
    <row r="1294" spans="1:43" s="1249" customFormat="1" ht="13.8" x14ac:dyDescent="0.3">
      <c r="A1294" s="928" t="s">
        <v>7488</v>
      </c>
      <c r="B1294" s="928" t="s">
        <v>9478</v>
      </c>
      <c r="C1294" s="928">
        <v>1010</v>
      </c>
      <c r="D1294" s="928" t="s">
        <v>45</v>
      </c>
      <c r="E1294" s="928" t="s">
        <v>301</v>
      </c>
      <c r="F1294" s="928"/>
      <c r="G1294" s="928" t="s">
        <v>8794</v>
      </c>
      <c r="H1294" s="928" t="s">
        <v>415</v>
      </c>
      <c r="I1294" s="1540" t="s">
        <v>11212</v>
      </c>
      <c r="J1294" s="928" t="s">
        <v>50</v>
      </c>
      <c r="K1294" s="928">
        <v>39418497</v>
      </c>
      <c r="L1294" s="1391">
        <v>20928</v>
      </c>
      <c r="M1294" s="1307">
        <v>68</v>
      </c>
      <c r="N1294" s="1307" t="s">
        <v>51</v>
      </c>
      <c r="O1294" s="928">
        <v>3150078873</v>
      </c>
      <c r="P1294" s="1280"/>
      <c r="Q1294" s="1280"/>
      <c r="R1294" s="928" t="s">
        <v>380</v>
      </c>
      <c r="S1294" s="928" t="s">
        <v>54</v>
      </c>
      <c r="T1294" s="928" t="s">
        <v>9743</v>
      </c>
      <c r="U1294" s="928">
        <v>1</v>
      </c>
      <c r="V1294" s="1352"/>
      <c r="W1294" s="1352"/>
      <c r="X1294" s="1352"/>
      <c r="Y1294" s="1456"/>
      <c r="Z1294" s="1456"/>
      <c r="AA1294" s="1456"/>
      <c r="AB1294" s="1456"/>
      <c r="AC1294" s="1456"/>
      <c r="AD1294" s="1446" t="s">
        <v>58</v>
      </c>
      <c r="AE1294" s="1456"/>
      <c r="AF1294" s="1268" t="s">
        <v>59</v>
      </c>
      <c r="AG1294" s="1268" t="s">
        <v>57</v>
      </c>
      <c r="AH1294" s="1268" t="s">
        <v>59</v>
      </c>
      <c r="AI1294" s="1268" t="s">
        <v>59</v>
      </c>
      <c r="AJ1294" s="1268" t="s">
        <v>59</v>
      </c>
      <c r="AK1294" s="1268" t="s">
        <v>59</v>
      </c>
      <c r="AL1294" s="1268" t="s">
        <v>174</v>
      </c>
      <c r="AM1294" s="1268"/>
      <c r="AN1294" s="1264"/>
      <c r="AO1294" s="1447" t="s">
        <v>61</v>
      </c>
      <c r="AP1294" s="1350"/>
      <c r="AQ1294" s="809" t="str" cm="1">
        <f t="array" ref="AQ1294">IF(AD1294="NO FAVORABLE","NO FAVORABLE",IF(SUMPRODUCT(--(TRIM(AF1294:AK1294)&lt;&gt;"SI"),--(TRIM(AF1294:AK1294)&lt;&gt;"NA"))&gt;0,"SUBSANAR","APROBADA CR"))</f>
        <v>APROBADA CR</v>
      </c>
    </row>
    <row r="1295" spans="1:43" s="1249" customFormat="1" ht="13.8" x14ac:dyDescent="0.3">
      <c r="A1295" s="928" t="s">
        <v>7488</v>
      </c>
      <c r="B1295" s="928" t="s">
        <v>9478</v>
      </c>
      <c r="C1295" s="928">
        <v>1021</v>
      </c>
      <c r="D1295" s="1279" t="s">
        <v>45</v>
      </c>
      <c r="E1295" s="928" t="s">
        <v>5613</v>
      </c>
      <c r="F1295" s="1280" t="s">
        <v>391</v>
      </c>
      <c r="G1295" s="928" t="s">
        <v>1943</v>
      </c>
      <c r="H1295" s="928" t="s">
        <v>3258</v>
      </c>
      <c r="I1295" s="1540" t="s">
        <v>11213</v>
      </c>
      <c r="J1295" s="928" t="s">
        <v>50</v>
      </c>
      <c r="K1295" s="928">
        <v>1037485951</v>
      </c>
      <c r="L1295" s="1391">
        <v>36175</v>
      </c>
      <c r="M1295" s="1307">
        <v>26</v>
      </c>
      <c r="N1295" s="1307" t="s">
        <v>51</v>
      </c>
      <c r="O1295" s="928">
        <v>3014393090</v>
      </c>
      <c r="P1295" s="1280"/>
      <c r="Q1295" s="1280"/>
      <c r="R1295" s="928" t="s">
        <v>380</v>
      </c>
      <c r="S1295" s="928" t="s">
        <v>54</v>
      </c>
      <c r="T1295" s="928" t="s">
        <v>9743</v>
      </c>
      <c r="U1295" s="928"/>
      <c r="V1295" s="1352"/>
      <c r="W1295" s="1352"/>
      <c r="X1295" s="1352"/>
      <c r="Y1295" s="1456"/>
      <c r="Z1295" s="1456"/>
      <c r="AA1295" s="1456"/>
      <c r="AB1295" s="1456"/>
      <c r="AC1295" s="1456"/>
      <c r="AD1295" s="1446" t="s">
        <v>58</v>
      </c>
      <c r="AE1295" s="1456"/>
      <c r="AF1295" s="1268" t="s">
        <v>59</v>
      </c>
      <c r="AG1295" s="1268" t="s">
        <v>57</v>
      </c>
      <c r="AH1295" s="1268" t="s">
        <v>59</v>
      </c>
      <c r="AI1295" s="1268" t="s">
        <v>59</v>
      </c>
      <c r="AJ1295" s="1268" t="s">
        <v>59</v>
      </c>
      <c r="AK1295" s="1268" t="s">
        <v>59</v>
      </c>
      <c r="AL1295" s="1268" t="s">
        <v>174</v>
      </c>
      <c r="AM1295" s="1268"/>
      <c r="AN1295" s="1264"/>
      <c r="AO1295" s="1447" t="s">
        <v>61</v>
      </c>
      <c r="AP1295" s="1350"/>
      <c r="AQ1295" s="809" t="str" cm="1">
        <f t="array" ref="AQ1295">IF(AD1295="NO FAVORABLE","NO FAVORABLE",IF(SUMPRODUCT(--(TRIM(AF1295:AK1295)&lt;&gt;"SI"),--(TRIM(AF1295:AK1295)&lt;&gt;"NA"))&gt;0,"SUBSANAR","APROBADA CR"))</f>
        <v>APROBADA CR</v>
      </c>
    </row>
    <row r="1296" spans="1:43" s="1249" customFormat="1" ht="13.8" x14ac:dyDescent="0.3">
      <c r="A1296" s="928" t="s">
        <v>7488</v>
      </c>
      <c r="B1296" s="928" t="s">
        <v>9478</v>
      </c>
      <c r="C1296" s="928">
        <v>1022</v>
      </c>
      <c r="D1296" s="1279" t="s">
        <v>45</v>
      </c>
      <c r="E1296" s="928" t="s">
        <v>11214</v>
      </c>
      <c r="F1296" s="1280"/>
      <c r="G1296" s="928" t="s">
        <v>538</v>
      </c>
      <c r="H1296" s="928" t="s">
        <v>1618</v>
      </c>
      <c r="I1296" s="1540" t="s">
        <v>11215</v>
      </c>
      <c r="J1296" s="928" t="s">
        <v>50</v>
      </c>
      <c r="K1296" s="928">
        <v>1063651714</v>
      </c>
      <c r="L1296" s="1391">
        <v>34416</v>
      </c>
      <c r="M1296" s="1307">
        <v>31</v>
      </c>
      <c r="N1296" s="1307" t="s">
        <v>51</v>
      </c>
      <c r="O1296" s="928">
        <v>3204926616</v>
      </c>
      <c r="P1296" s="1280"/>
      <c r="Q1296" s="1280"/>
      <c r="R1296" s="928" t="s">
        <v>380</v>
      </c>
      <c r="S1296" s="928" t="s">
        <v>54</v>
      </c>
      <c r="T1296" s="928" t="s">
        <v>9743</v>
      </c>
      <c r="U1296" s="928"/>
      <c r="V1296" s="1352"/>
      <c r="W1296" s="1352"/>
      <c r="X1296" s="1352"/>
      <c r="Y1296" s="1456"/>
      <c r="Z1296" s="1456"/>
      <c r="AA1296" s="1456"/>
      <c r="AB1296" s="1456"/>
      <c r="AC1296" s="1456"/>
      <c r="AD1296" s="1446" t="s">
        <v>58</v>
      </c>
      <c r="AE1296" s="1456"/>
      <c r="AF1296" s="1268" t="s">
        <v>59</v>
      </c>
      <c r="AG1296" s="1268" t="s">
        <v>57</v>
      </c>
      <c r="AH1296" s="1268" t="s">
        <v>59</v>
      </c>
      <c r="AI1296" s="1268" t="s">
        <v>59</v>
      </c>
      <c r="AJ1296" s="1268" t="s">
        <v>59</v>
      </c>
      <c r="AK1296" s="1268" t="s">
        <v>59</v>
      </c>
      <c r="AL1296" s="1268" t="s">
        <v>138</v>
      </c>
      <c r="AM1296" s="1268"/>
      <c r="AN1296" s="1264"/>
      <c r="AO1296" s="1447" t="s">
        <v>61</v>
      </c>
      <c r="AP1296" s="1350"/>
      <c r="AQ1296" s="809" t="str" cm="1">
        <f t="array" ref="AQ1296">IF(AD1296="NO FAVORABLE","NO FAVORABLE",IF(SUMPRODUCT(--(TRIM(AF1296:AK1296)&lt;&gt;"SI"),--(TRIM(AF1296:AK1296)&lt;&gt;"NA"))&gt;0,"SUBSANAR","APROBADA CR"))</f>
        <v>APROBADA CR</v>
      </c>
    </row>
    <row r="1297" spans="1:43" s="1249" customFormat="1" ht="13.8" x14ac:dyDescent="0.3">
      <c r="A1297" s="928" t="s">
        <v>7488</v>
      </c>
      <c r="B1297" s="928" t="s">
        <v>9478</v>
      </c>
      <c r="C1297" s="928">
        <v>1023</v>
      </c>
      <c r="D1297" s="1279" t="s">
        <v>45</v>
      </c>
      <c r="E1297" s="928" t="s">
        <v>199</v>
      </c>
      <c r="F1297" s="1280" t="s">
        <v>93</v>
      </c>
      <c r="G1297" s="928" t="s">
        <v>4893</v>
      </c>
      <c r="H1297" s="928" t="s">
        <v>4034</v>
      </c>
      <c r="I1297" s="1540" t="s">
        <v>11216</v>
      </c>
      <c r="J1297" s="928" t="s">
        <v>50</v>
      </c>
      <c r="K1297" s="928">
        <v>43823294</v>
      </c>
      <c r="L1297" s="1391">
        <v>22991</v>
      </c>
      <c r="M1297" s="1307">
        <v>63</v>
      </c>
      <c r="N1297" s="1307" t="s">
        <v>51</v>
      </c>
      <c r="O1297" s="928">
        <v>3172748219</v>
      </c>
      <c r="P1297" s="1280"/>
      <c r="Q1297" s="1280"/>
      <c r="R1297" s="1280"/>
      <c r="S1297" s="1280"/>
      <c r="T1297" s="928" t="s">
        <v>9743</v>
      </c>
      <c r="U1297" s="928">
        <v>1</v>
      </c>
      <c r="V1297" s="1352"/>
      <c r="W1297" s="1352"/>
      <c r="X1297" s="1352"/>
      <c r="Y1297" s="1456"/>
      <c r="Z1297" s="1456"/>
      <c r="AA1297" s="1456"/>
      <c r="AB1297" s="1456"/>
      <c r="AC1297" s="1456"/>
      <c r="AD1297" s="1446" t="s">
        <v>58</v>
      </c>
      <c r="AE1297" s="1456"/>
      <c r="AF1297" s="1268" t="s">
        <v>59</v>
      </c>
      <c r="AG1297" s="1268" t="s">
        <v>57</v>
      </c>
      <c r="AH1297" s="1268" t="s">
        <v>59</v>
      </c>
      <c r="AI1297" s="1268" t="s">
        <v>59</v>
      </c>
      <c r="AJ1297" s="1268" t="s">
        <v>59</v>
      </c>
      <c r="AK1297" s="1268" t="s">
        <v>59</v>
      </c>
      <c r="AL1297" s="1268" t="s">
        <v>138</v>
      </c>
      <c r="AM1297" s="1268"/>
      <c r="AN1297" s="1264"/>
      <c r="AO1297" s="1447" t="s">
        <v>61</v>
      </c>
      <c r="AP1297" s="1350"/>
      <c r="AQ1297" s="809" t="str" cm="1">
        <f t="array" ref="AQ1297">IF(AD1297="NO FAVORABLE","NO FAVORABLE",IF(SUMPRODUCT(--(TRIM(AF1297:AK1297)&lt;&gt;"SI"),--(TRIM(AF1297:AK1297)&lt;&gt;"NA"))&gt;0,"SUBSANAR","APROBADA CR"))</f>
        <v>APROBADA CR</v>
      </c>
    </row>
    <row r="1298" spans="1:43" s="1249" customFormat="1" ht="13.8" x14ac:dyDescent="0.3">
      <c r="A1298" s="928" t="s">
        <v>7488</v>
      </c>
      <c r="B1298" s="928" t="s">
        <v>9478</v>
      </c>
      <c r="C1298" s="928">
        <v>1024</v>
      </c>
      <c r="D1298" s="1279" t="s">
        <v>45</v>
      </c>
      <c r="E1298" s="928" t="s">
        <v>1348</v>
      </c>
      <c r="F1298" s="1280" t="s">
        <v>11217</v>
      </c>
      <c r="G1298" s="928" t="s">
        <v>5245</v>
      </c>
      <c r="H1298" s="928"/>
      <c r="I1298" s="1540" t="s">
        <v>11218</v>
      </c>
      <c r="J1298" s="928" t="s">
        <v>50</v>
      </c>
      <c r="K1298" s="928">
        <v>28480747</v>
      </c>
      <c r="L1298" s="1391">
        <v>29811</v>
      </c>
      <c r="M1298" s="1307">
        <v>44</v>
      </c>
      <c r="N1298" s="1307" t="s">
        <v>51</v>
      </c>
      <c r="O1298" s="1280">
        <v>3152711503</v>
      </c>
      <c r="P1298" s="1280"/>
      <c r="Q1298" s="1280"/>
      <c r="R1298" s="1280"/>
      <c r="S1298" s="1280"/>
      <c r="T1298" s="928" t="s">
        <v>9743</v>
      </c>
      <c r="U1298" s="928">
        <v>1</v>
      </c>
      <c r="V1298" s="1352"/>
      <c r="W1298" s="1352"/>
      <c r="X1298" s="1352"/>
      <c r="Y1298" s="1456"/>
      <c r="Z1298" s="1456"/>
      <c r="AA1298" s="1456"/>
      <c r="AB1298" s="1456"/>
      <c r="AC1298" s="1456"/>
      <c r="AD1298" s="1446" t="s">
        <v>58</v>
      </c>
      <c r="AE1298" s="1456"/>
      <c r="AF1298" s="1268" t="s">
        <v>59</v>
      </c>
      <c r="AG1298" s="1268" t="s">
        <v>57</v>
      </c>
      <c r="AH1298" s="1268" t="s">
        <v>59</v>
      </c>
      <c r="AI1298" s="1268" t="s">
        <v>59</v>
      </c>
      <c r="AJ1298" s="1268" t="s">
        <v>59</v>
      </c>
      <c r="AK1298" s="1268" t="s">
        <v>59</v>
      </c>
      <c r="AL1298" s="1268" t="s">
        <v>220</v>
      </c>
      <c r="AM1298" s="1268"/>
      <c r="AN1298" s="1264"/>
      <c r="AO1298" s="1447" t="s">
        <v>61</v>
      </c>
      <c r="AP1298" s="1350"/>
      <c r="AQ1298" s="809" t="str" cm="1">
        <f t="array" ref="AQ1298">IF(AD1298="NO FAVORABLE","NO FAVORABLE",IF(SUMPRODUCT(--(TRIM(AF1298:AK1298)&lt;&gt;"SI"),--(TRIM(AF1298:AK1298)&lt;&gt;"NA"))&gt;0,"SUBSANAR","APROBADA CR"))</f>
        <v>APROBADA CR</v>
      </c>
    </row>
    <row r="1299" spans="1:43" s="1249" customFormat="1" ht="13.8" x14ac:dyDescent="0.3">
      <c r="A1299" s="928" t="s">
        <v>7488</v>
      </c>
      <c r="B1299" s="928" t="s">
        <v>9478</v>
      </c>
      <c r="C1299" s="928">
        <v>1025</v>
      </c>
      <c r="D1299" s="1279" t="s">
        <v>45</v>
      </c>
      <c r="E1299" s="928" t="s">
        <v>108</v>
      </c>
      <c r="F1299" s="1280" t="s">
        <v>62</v>
      </c>
      <c r="G1299" s="928" t="s">
        <v>153</v>
      </c>
      <c r="H1299" s="928" t="s">
        <v>126</v>
      </c>
      <c r="I1299" s="1540" t="s">
        <v>11219</v>
      </c>
      <c r="J1299" s="928" t="s">
        <v>50</v>
      </c>
      <c r="K1299" s="928">
        <v>43823107</v>
      </c>
      <c r="L1299" s="1391">
        <v>19927</v>
      </c>
      <c r="M1299" s="1307">
        <v>71</v>
      </c>
      <c r="N1299" s="1307" t="s">
        <v>51</v>
      </c>
      <c r="O1299" s="1280">
        <v>3104423528</v>
      </c>
      <c r="P1299" s="1280"/>
      <c r="Q1299" s="1280"/>
      <c r="R1299" s="928" t="s">
        <v>380</v>
      </c>
      <c r="S1299" s="928" t="s">
        <v>54</v>
      </c>
      <c r="T1299" s="928" t="s">
        <v>9743</v>
      </c>
      <c r="U1299" s="928">
        <v>1</v>
      </c>
      <c r="V1299" s="1352"/>
      <c r="W1299" s="1352"/>
      <c r="X1299" s="1352"/>
      <c r="Y1299" s="1456"/>
      <c r="Z1299" s="1456"/>
      <c r="AA1299" s="1456"/>
      <c r="AB1299" s="1456"/>
      <c r="AC1299" s="1456"/>
      <c r="AD1299" s="1446" t="s">
        <v>58</v>
      </c>
      <c r="AE1299" s="1456"/>
      <c r="AF1299" s="1268" t="s">
        <v>59</v>
      </c>
      <c r="AG1299" s="1268" t="s">
        <v>57</v>
      </c>
      <c r="AH1299" s="1268" t="s">
        <v>59</v>
      </c>
      <c r="AI1299" s="1268" t="s">
        <v>59</v>
      </c>
      <c r="AJ1299" s="1268" t="s">
        <v>59</v>
      </c>
      <c r="AK1299" s="1268" t="s">
        <v>59</v>
      </c>
      <c r="AL1299" s="1268" t="s">
        <v>194</v>
      </c>
      <c r="AM1299" s="1268"/>
      <c r="AN1299" s="1264"/>
      <c r="AO1299" s="1447" t="s">
        <v>61</v>
      </c>
      <c r="AP1299" s="1350"/>
      <c r="AQ1299" s="809" t="str" cm="1">
        <f t="array" ref="AQ1299">IF(AD1299="NO FAVORABLE","NO FAVORABLE",IF(SUMPRODUCT(--(TRIM(AF1299:AK1299)&lt;&gt;"SI"),--(TRIM(AF1299:AK1299)&lt;&gt;"NA"))&gt;0,"SUBSANAR","APROBADA CR"))</f>
        <v>APROBADA CR</v>
      </c>
    </row>
    <row r="1300" spans="1:43" s="1249" customFormat="1" ht="13.8" x14ac:dyDescent="0.3">
      <c r="A1300" s="928" t="s">
        <v>7488</v>
      </c>
      <c r="B1300" s="928" t="s">
        <v>9478</v>
      </c>
      <c r="C1300" s="928">
        <v>1026</v>
      </c>
      <c r="D1300" s="1279" t="s">
        <v>45</v>
      </c>
      <c r="E1300" s="928" t="s">
        <v>583</v>
      </c>
      <c r="F1300" s="1280" t="s">
        <v>107</v>
      </c>
      <c r="G1300" s="928" t="s">
        <v>859</v>
      </c>
      <c r="H1300" s="928" t="s">
        <v>8684</v>
      </c>
      <c r="I1300" s="1540" t="s">
        <v>11220</v>
      </c>
      <c r="J1300" s="928" t="s">
        <v>50</v>
      </c>
      <c r="K1300" s="928">
        <v>1001504620</v>
      </c>
      <c r="L1300" s="1391">
        <v>34243</v>
      </c>
      <c r="M1300" s="1307">
        <v>32</v>
      </c>
      <c r="N1300" s="1307" t="s">
        <v>51</v>
      </c>
      <c r="O1300" s="1280">
        <v>3023228454</v>
      </c>
      <c r="P1300" s="1280"/>
      <c r="Q1300" s="1280"/>
      <c r="R1300" s="928" t="s">
        <v>380</v>
      </c>
      <c r="S1300" s="928" t="s">
        <v>54</v>
      </c>
      <c r="T1300" s="928" t="s">
        <v>9743</v>
      </c>
      <c r="U1300" s="928"/>
      <c r="V1300" s="1352"/>
      <c r="W1300" s="1352"/>
      <c r="X1300" s="1352"/>
      <c r="Y1300" s="1456"/>
      <c r="Z1300" s="1456"/>
      <c r="AA1300" s="1456"/>
      <c r="AB1300" s="1456"/>
      <c r="AC1300" s="1456"/>
      <c r="AD1300" s="1446" t="s">
        <v>58</v>
      </c>
      <c r="AE1300" s="1456"/>
      <c r="AF1300" s="1268" t="s">
        <v>59</v>
      </c>
      <c r="AG1300" s="1268" t="s">
        <v>57</v>
      </c>
      <c r="AH1300" s="1268" t="s">
        <v>59</v>
      </c>
      <c r="AI1300" s="1268" t="s">
        <v>59</v>
      </c>
      <c r="AJ1300" s="1268" t="s">
        <v>59</v>
      </c>
      <c r="AK1300" s="1268" t="s">
        <v>59</v>
      </c>
      <c r="AL1300" s="1268" t="s">
        <v>138</v>
      </c>
      <c r="AM1300" s="1268"/>
      <c r="AN1300" s="1264"/>
      <c r="AO1300" s="1447" t="s">
        <v>61</v>
      </c>
      <c r="AP1300" s="1350"/>
      <c r="AQ1300" s="809" t="str" cm="1">
        <f t="array" ref="AQ1300">IF(AD1300="NO FAVORABLE","NO FAVORABLE",IF(SUMPRODUCT(--(TRIM(AF1300:AK1300)&lt;&gt;"SI"),--(TRIM(AF1300:AK1300)&lt;&gt;"NA"))&gt;0,"SUBSANAR","APROBADA CR"))</f>
        <v>APROBADA CR</v>
      </c>
    </row>
    <row r="1301" spans="1:43" s="1249" customFormat="1" ht="13.8" x14ac:dyDescent="0.3">
      <c r="A1301" s="928" t="s">
        <v>7488</v>
      </c>
      <c r="B1301" s="928" t="s">
        <v>9478</v>
      </c>
      <c r="C1301" s="928">
        <v>1027</v>
      </c>
      <c r="D1301" s="1279" t="s">
        <v>45</v>
      </c>
      <c r="E1301" s="928" t="s">
        <v>11221</v>
      </c>
      <c r="F1301" s="1280" t="s">
        <v>107</v>
      </c>
      <c r="G1301" s="928" t="s">
        <v>625</v>
      </c>
      <c r="H1301" s="928" t="s">
        <v>4893</v>
      </c>
      <c r="I1301" s="1540" t="s">
        <v>11222</v>
      </c>
      <c r="J1301" s="928" t="s">
        <v>50</v>
      </c>
      <c r="K1301" s="928">
        <v>1037471445</v>
      </c>
      <c r="L1301" s="1391">
        <v>31907</v>
      </c>
      <c r="M1301" s="1307">
        <v>38</v>
      </c>
      <c r="N1301" s="1307" t="s">
        <v>51</v>
      </c>
      <c r="O1301" s="1280">
        <v>3145016062</v>
      </c>
      <c r="P1301" s="1280"/>
      <c r="Q1301" s="1280"/>
      <c r="R1301" s="928" t="s">
        <v>380</v>
      </c>
      <c r="S1301" s="928" t="s">
        <v>54</v>
      </c>
      <c r="T1301" s="928" t="s">
        <v>9743</v>
      </c>
      <c r="U1301" s="928">
        <v>1</v>
      </c>
      <c r="V1301" s="1352"/>
      <c r="W1301" s="1352"/>
      <c r="X1301" s="1352"/>
      <c r="Y1301" s="1456"/>
      <c r="Z1301" s="1456"/>
      <c r="AA1301" s="1456"/>
      <c r="AB1301" s="1456"/>
      <c r="AC1301" s="1456"/>
      <c r="AD1301" s="1446" t="s">
        <v>58</v>
      </c>
      <c r="AE1301" s="1456"/>
      <c r="AF1301" s="1268" t="s">
        <v>59</v>
      </c>
      <c r="AG1301" s="1268" t="s">
        <v>57</v>
      </c>
      <c r="AH1301" s="1268" t="s">
        <v>59</v>
      </c>
      <c r="AI1301" s="1268" t="s">
        <v>59</v>
      </c>
      <c r="AJ1301" s="1268" t="s">
        <v>59</v>
      </c>
      <c r="AK1301" s="1268" t="s">
        <v>59</v>
      </c>
      <c r="AL1301" s="1268" t="s">
        <v>83</v>
      </c>
      <c r="AM1301" s="1268"/>
      <c r="AN1301" s="1264"/>
      <c r="AO1301" s="1447" t="s">
        <v>61</v>
      </c>
      <c r="AP1301" s="1350"/>
      <c r="AQ1301" s="809" t="str" cm="1">
        <f t="array" ref="AQ1301">IF(AD1301="NO FAVORABLE","NO FAVORABLE",IF(SUMPRODUCT(--(TRIM(AF1301:AK1301)&lt;&gt;"SI"),--(TRIM(AF1301:AK1301)&lt;&gt;"NA"))&gt;0,"SUBSANAR","APROBADA CR"))</f>
        <v>APROBADA CR</v>
      </c>
    </row>
    <row r="1302" spans="1:43" s="1249" customFormat="1" ht="13.8" x14ac:dyDescent="0.3">
      <c r="A1302" s="928" t="s">
        <v>7488</v>
      </c>
      <c r="B1302" s="928" t="s">
        <v>9478</v>
      </c>
      <c r="C1302" s="928">
        <v>1029</v>
      </c>
      <c r="D1302" s="1279" t="s">
        <v>45</v>
      </c>
      <c r="E1302" s="928" t="s">
        <v>4732</v>
      </c>
      <c r="F1302" s="1280"/>
      <c r="G1302" s="1279" t="s">
        <v>110</v>
      </c>
      <c r="H1302" s="928" t="s">
        <v>8663</v>
      </c>
      <c r="I1302" s="1540" t="s">
        <v>11223</v>
      </c>
      <c r="J1302" s="928" t="s">
        <v>50</v>
      </c>
      <c r="K1302" s="928">
        <v>1040357840</v>
      </c>
      <c r="L1302" s="1391">
        <v>32260</v>
      </c>
      <c r="M1302" s="1307">
        <v>37</v>
      </c>
      <c r="N1302" s="1307" t="s">
        <v>51</v>
      </c>
      <c r="O1302" s="1280">
        <v>3162063844</v>
      </c>
      <c r="P1302" s="1280"/>
      <c r="Q1302" s="1280"/>
      <c r="R1302" s="928" t="s">
        <v>380</v>
      </c>
      <c r="S1302" s="928" t="s">
        <v>54</v>
      </c>
      <c r="T1302" s="1280" t="s">
        <v>9743</v>
      </c>
      <c r="U1302" s="928"/>
      <c r="V1302" s="1352"/>
      <c r="W1302" s="1352"/>
      <c r="X1302" s="1352"/>
      <c r="Y1302" s="1456"/>
      <c r="Z1302" s="1456"/>
      <c r="AA1302" s="1456"/>
      <c r="AB1302" s="1456"/>
      <c r="AC1302" s="1456"/>
      <c r="AD1302" s="1446" t="s">
        <v>58</v>
      </c>
      <c r="AE1302" s="1456"/>
      <c r="AF1302" s="1268" t="s">
        <v>59</v>
      </c>
      <c r="AG1302" s="1268" t="s">
        <v>57</v>
      </c>
      <c r="AH1302" s="1268" t="s">
        <v>59</v>
      </c>
      <c r="AI1302" s="1268" t="s">
        <v>59</v>
      </c>
      <c r="AJ1302" s="1268" t="s">
        <v>59</v>
      </c>
      <c r="AK1302" s="1268" t="s">
        <v>59</v>
      </c>
      <c r="AL1302" s="1268" t="s">
        <v>99</v>
      </c>
      <c r="AM1302" s="1268"/>
      <c r="AN1302" s="1264"/>
      <c r="AO1302" s="1447" t="s">
        <v>61</v>
      </c>
      <c r="AP1302" s="1350"/>
      <c r="AQ1302" s="809" t="str" cm="1">
        <f t="array" ref="AQ1302">IF(AD1302="NO FAVORABLE","NO FAVORABLE",IF(SUMPRODUCT(--(TRIM(AF1302:AK1302)&lt;&gt;"SI"),--(TRIM(AF1302:AK1302)&lt;&gt;"NA"))&gt;0,"SUBSANAR","APROBADA CR"))</f>
        <v>APROBADA CR</v>
      </c>
    </row>
    <row r="1303" spans="1:43" s="1249" customFormat="1" ht="13.8" x14ac:dyDescent="0.3">
      <c r="A1303" s="928" t="s">
        <v>7488</v>
      </c>
      <c r="B1303" s="928" t="s">
        <v>9478</v>
      </c>
      <c r="C1303" s="928">
        <v>1030</v>
      </c>
      <c r="D1303" s="1279" t="s">
        <v>45</v>
      </c>
      <c r="E1303" s="928" t="s">
        <v>890</v>
      </c>
      <c r="F1303" s="1280" t="s">
        <v>643</v>
      </c>
      <c r="G1303" s="1279" t="s">
        <v>1349</v>
      </c>
      <c r="H1303" s="928" t="s">
        <v>252</v>
      </c>
      <c r="I1303" s="1540" t="s">
        <v>11224</v>
      </c>
      <c r="J1303" s="928" t="s">
        <v>50</v>
      </c>
      <c r="K1303" s="928">
        <v>22144060</v>
      </c>
      <c r="L1303" s="1391">
        <v>26674</v>
      </c>
      <c r="M1303" s="1307">
        <v>52</v>
      </c>
      <c r="N1303" s="1307" t="s">
        <v>51</v>
      </c>
      <c r="O1303" s="1280">
        <v>3214893712</v>
      </c>
      <c r="P1303" s="1280"/>
      <c r="Q1303" s="1280"/>
      <c r="R1303" s="928" t="s">
        <v>380</v>
      </c>
      <c r="S1303" s="928" t="s">
        <v>54</v>
      </c>
      <c r="T1303" s="1280" t="s">
        <v>9743</v>
      </c>
      <c r="U1303" s="928">
        <v>1</v>
      </c>
      <c r="V1303" s="1352"/>
      <c r="W1303" s="1352" t="s">
        <v>3745</v>
      </c>
      <c r="X1303" s="1352"/>
      <c r="Y1303" s="1352"/>
      <c r="Z1303" s="1352"/>
      <c r="AA1303" s="1352"/>
      <c r="AB1303" s="1352"/>
      <c r="AC1303" s="1352"/>
      <c r="AD1303" s="1446" t="s">
        <v>58</v>
      </c>
      <c r="AE1303" s="1352"/>
      <c r="AF1303" s="1268" t="s">
        <v>59</v>
      </c>
      <c r="AG1303" s="1268" t="s">
        <v>57</v>
      </c>
      <c r="AH1303" s="1268" t="s">
        <v>59</v>
      </c>
      <c r="AI1303" s="1268" t="s">
        <v>59</v>
      </c>
      <c r="AJ1303" s="1268" t="s">
        <v>59</v>
      </c>
      <c r="AK1303" s="1268" t="s">
        <v>59</v>
      </c>
      <c r="AL1303" s="1268" t="s">
        <v>182</v>
      </c>
      <c r="AM1303" s="1268"/>
      <c r="AN1303" s="1264"/>
      <c r="AO1303" s="1447" t="s">
        <v>61</v>
      </c>
      <c r="AP1303" s="1350"/>
      <c r="AQ1303" s="809" t="str" cm="1">
        <f t="array" ref="AQ1303">IF(AD1303="NO FAVORABLE","NO FAVORABLE",IF(SUMPRODUCT(--(TRIM(AF1303:AK1303)&lt;&gt;"SI"),--(TRIM(AF1303:AK1303)&lt;&gt;"NA"))&gt;0,"SUBSANAR","APROBADA CR"))</f>
        <v>APROBADA CR</v>
      </c>
    </row>
    <row r="1304" spans="1:43" s="1249" customFormat="1" ht="13.8" x14ac:dyDescent="0.3">
      <c r="A1304" s="928" t="s">
        <v>7488</v>
      </c>
      <c r="B1304" s="928" t="s">
        <v>9478</v>
      </c>
      <c r="C1304" s="928">
        <v>1031</v>
      </c>
      <c r="D1304" s="1279" t="s">
        <v>45</v>
      </c>
      <c r="E1304" s="928" t="s">
        <v>984</v>
      </c>
      <c r="F1304" s="1280" t="s">
        <v>488</v>
      </c>
      <c r="G1304" s="1279" t="s">
        <v>4817</v>
      </c>
      <c r="H1304" s="928" t="s">
        <v>11225</v>
      </c>
      <c r="I1304" s="1540" t="s">
        <v>11226</v>
      </c>
      <c r="J1304" s="928" t="s">
        <v>50</v>
      </c>
      <c r="K1304" s="928">
        <v>1037485146</v>
      </c>
      <c r="L1304" s="1391">
        <v>35661</v>
      </c>
      <c r="M1304" s="1307">
        <v>28</v>
      </c>
      <c r="N1304" s="1307" t="s">
        <v>51</v>
      </c>
      <c r="O1304" s="1280">
        <v>3235175030</v>
      </c>
      <c r="P1304" s="1280"/>
      <c r="Q1304" s="1280"/>
      <c r="R1304" s="928" t="s">
        <v>380</v>
      </c>
      <c r="S1304" s="928" t="s">
        <v>54</v>
      </c>
      <c r="T1304" s="1280" t="s">
        <v>9743</v>
      </c>
      <c r="U1304" s="928">
        <v>1</v>
      </c>
      <c r="V1304" s="1352"/>
      <c r="W1304" s="1352"/>
      <c r="X1304" s="1352"/>
      <c r="Y1304" s="1456"/>
      <c r="Z1304" s="1456"/>
      <c r="AA1304" s="1456"/>
      <c r="AB1304" s="1456"/>
      <c r="AC1304" s="1456"/>
      <c r="AD1304" s="1446" t="s">
        <v>58</v>
      </c>
      <c r="AE1304" s="1456"/>
      <c r="AF1304" s="1268" t="s">
        <v>59</v>
      </c>
      <c r="AG1304" s="1268" t="s">
        <v>57</v>
      </c>
      <c r="AH1304" s="1268" t="s">
        <v>59</v>
      </c>
      <c r="AI1304" s="1268" t="s">
        <v>59</v>
      </c>
      <c r="AJ1304" s="1268" t="s">
        <v>59</v>
      </c>
      <c r="AK1304" s="1268" t="s">
        <v>59</v>
      </c>
      <c r="AL1304" s="1268" t="s">
        <v>70</v>
      </c>
      <c r="AM1304" s="1268"/>
      <c r="AN1304" s="1264"/>
      <c r="AO1304" s="1447" t="s">
        <v>61</v>
      </c>
      <c r="AP1304" s="1350"/>
      <c r="AQ1304" s="809" t="str" cm="1">
        <f t="array" ref="AQ1304">IF(AD1304="NO FAVORABLE","NO FAVORABLE",IF(SUMPRODUCT(--(TRIM(AF1304:AK1304)&lt;&gt;"SI"),--(TRIM(AF1304:AK1304)&lt;&gt;"NA"))&gt;0,"SUBSANAR","APROBADA CR"))</f>
        <v>APROBADA CR</v>
      </c>
    </row>
    <row r="1305" spans="1:43" s="1249" customFormat="1" ht="13.8" x14ac:dyDescent="0.3">
      <c r="A1305" s="928" t="s">
        <v>7488</v>
      </c>
      <c r="B1305" s="928" t="s">
        <v>9478</v>
      </c>
      <c r="C1305" s="928">
        <v>1034</v>
      </c>
      <c r="D1305" s="1279" t="s">
        <v>45</v>
      </c>
      <c r="E1305" s="1280" t="s">
        <v>8765</v>
      </c>
      <c r="F1305" s="1280"/>
      <c r="G1305" s="1279" t="s">
        <v>153</v>
      </c>
      <c r="H1305" s="928" t="s">
        <v>6263</v>
      </c>
      <c r="I1305" s="1540" t="s">
        <v>11227</v>
      </c>
      <c r="J1305" s="928" t="s">
        <v>50</v>
      </c>
      <c r="K1305" s="928">
        <v>1129684529</v>
      </c>
      <c r="L1305" s="1391">
        <v>37686</v>
      </c>
      <c r="M1305" s="1307">
        <v>22</v>
      </c>
      <c r="N1305" s="1307" t="s">
        <v>51</v>
      </c>
      <c r="O1305" s="1280">
        <v>3136133483</v>
      </c>
      <c r="P1305" s="1280"/>
      <c r="Q1305" s="1280"/>
      <c r="R1305" s="928" t="s">
        <v>380</v>
      </c>
      <c r="S1305" s="928" t="s">
        <v>54</v>
      </c>
      <c r="T1305" s="1280" t="s">
        <v>9743</v>
      </c>
      <c r="U1305" s="928"/>
      <c r="V1305" s="931"/>
      <c r="W1305" s="931"/>
      <c r="X1305" s="931"/>
      <c r="Y1305" s="1456"/>
      <c r="Z1305" s="1456"/>
      <c r="AA1305" s="1456"/>
      <c r="AB1305" s="1456"/>
      <c r="AC1305" s="1456"/>
      <c r="AD1305" s="1446" t="s">
        <v>58</v>
      </c>
      <c r="AE1305" s="1456"/>
      <c r="AF1305" s="1268" t="s">
        <v>59</v>
      </c>
      <c r="AG1305" s="1268" t="s">
        <v>57</v>
      </c>
      <c r="AH1305" s="1268" t="s">
        <v>59</v>
      </c>
      <c r="AI1305" s="1268" t="s">
        <v>59</v>
      </c>
      <c r="AJ1305" s="1268" t="s">
        <v>59</v>
      </c>
      <c r="AK1305" s="1268" t="s">
        <v>59</v>
      </c>
      <c r="AL1305" s="1268" t="s">
        <v>174</v>
      </c>
      <c r="AM1305" s="1268"/>
      <c r="AN1305" s="1264"/>
      <c r="AO1305" s="1447" t="s">
        <v>61</v>
      </c>
      <c r="AP1305" s="1350"/>
      <c r="AQ1305" s="809" t="str" cm="1">
        <f t="array" ref="AQ1305">IF(AD1305="NO FAVORABLE","NO FAVORABLE",IF(SUMPRODUCT(--(TRIM(AF1305:AK1305)&lt;&gt;"SI"),--(TRIM(AF1305:AK1305)&lt;&gt;"NA"))&gt;0,"SUBSANAR","APROBADA CR"))</f>
        <v>APROBADA CR</v>
      </c>
    </row>
    <row r="1306" spans="1:43" s="1249" customFormat="1" ht="13.8" hidden="1" x14ac:dyDescent="0.3">
      <c r="A1306" s="928" t="s">
        <v>7488</v>
      </c>
      <c r="B1306" s="928" t="s">
        <v>9478</v>
      </c>
      <c r="C1306" s="928">
        <v>10431</v>
      </c>
      <c r="D1306" s="928" t="s">
        <v>376</v>
      </c>
      <c r="E1306" s="928" t="s">
        <v>604</v>
      </c>
      <c r="F1306" s="928"/>
      <c r="G1306" s="928" t="s">
        <v>2379</v>
      </c>
      <c r="H1306" s="928" t="s">
        <v>2120</v>
      </c>
      <c r="I1306" s="928" t="s">
        <v>11228</v>
      </c>
      <c r="J1306" s="928" t="s">
        <v>431</v>
      </c>
      <c r="K1306" s="928">
        <v>1129686138</v>
      </c>
      <c r="L1306" s="1391">
        <v>45729</v>
      </c>
      <c r="M1306" s="1307"/>
      <c r="N1306" s="1307" t="s">
        <v>379</v>
      </c>
      <c r="O1306" s="928">
        <v>3507646935</v>
      </c>
      <c r="P1306" s="928"/>
      <c r="Q1306" s="928"/>
      <c r="R1306" s="928" t="s">
        <v>380</v>
      </c>
      <c r="S1306" s="928" t="s">
        <v>54</v>
      </c>
      <c r="T1306" s="928" t="s">
        <v>9623</v>
      </c>
      <c r="U1306" s="928"/>
      <c r="V1306" s="1352"/>
      <c r="W1306" s="1352"/>
      <c r="X1306" s="1352"/>
      <c r="Y1306" s="1352"/>
      <c r="Z1306" s="1352"/>
      <c r="AA1306" s="1352"/>
      <c r="AB1306" s="1352"/>
      <c r="AC1306" s="1352"/>
      <c r="AD1306" s="1352"/>
      <c r="AE1306" s="1352"/>
      <c r="AF1306" s="1268"/>
      <c r="AG1306" s="1268"/>
      <c r="AH1306" s="1268"/>
      <c r="AI1306" s="1268"/>
      <c r="AJ1306" s="1268"/>
      <c r="AK1306" s="1268"/>
      <c r="AL1306" s="1268"/>
      <c r="AM1306" s="1268"/>
      <c r="AN1306" s="1268"/>
      <c r="AO1306" s="1353"/>
    </row>
    <row r="1307" spans="1:43" s="1249" customFormat="1" ht="13.8" hidden="1" x14ac:dyDescent="0.3">
      <c r="A1307" s="928" t="s">
        <v>7488</v>
      </c>
      <c r="B1307" s="928" t="s">
        <v>9478</v>
      </c>
      <c r="C1307" s="928">
        <v>10432</v>
      </c>
      <c r="D1307" s="928" t="s">
        <v>376</v>
      </c>
      <c r="E1307" s="928" t="s">
        <v>1549</v>
      </c>
      <c r="F1307" s="928" t="s">
        <v>438</v>
      </c>
      <c r="G1307" s="928" t="s">
        <v>2379</v>
      </c>
      <c r="H1307" s="928" t="s">
        <v>2120</v>
      </c>
      <c r="I1307" s="928" t="s">
        <v>11229</v>
      </c>
      <c r="J1307" s="928" t="s">
        <v>431</v>
      </c>
      <c r="K1307" s="928">
        <v>1129686137</v>
      </c>
      <c r="L1307" s="1391">
        <v>45729</v>
      </c>
      <c r="M1307" s="1307"/>
      <c r="N1307" s="1307" t="s">
        <v>51</v>
      </c>
      <c r="O1307" s="928">
        <v>3507646935</v>
      </c>
      <c r="P1307" s="928"/>
      <c r="Q1307" s="928"/>
      <c r="R1307" s="928" t="s">
        <v>380</v>
      </c>
      <c r="S1307" s="928" t="s">
        <v>54</v>
      </c>
      <c r="T1307" s="928" t="s">
        <v>9623</v>
      </c>
      <c r="U1307" s="928"/>
      <c r="V1307" s="1352"/>
      <c r="W1307" s="1352"/>
      <c r="X1307" s="1352"/>
      <c r="Y1307" s="1352"/>
      <c r="Z1307" s="1352"/>
      <c r="AA1307" s="1352"/>
      <c r="AB1307" s="1352"/>
      <c r="AC1307" s="1352"/>
      <c r="AD1307" s="1352"/>
      <c r="AE1307" s="1352"/>
      <c r="AF1307" s="1268"/>
      <c r="AG1307" s="1268"/>
      <c r="AH1307" s="1268"/>
      <c r="AI1307" s="1268"/>
      <c r="AJ1307" s="1268"/>
      <c r="AK1307" s="1268"/>
      <c r="AL1307" s="1268"/>
      <c r="AM1307" s="1268"/>
      <c r="AN1307" s="1268"/>
      <c r="AO1307" s="1353"/>
    </row>
    <row r="1308" spans="1:43" s="1249" customFormat="1" ht="13.8" hidden="1" x14ac:dyDescent="0.3">
      <c r="A1308" s="928" t="s">
        <v>7488</v>
      </c>
      <c r="B1308" s="928" t="s">
        <v>9478</v>
      </c>
      <c r="C1308" s="928">
        <v>10441</v>
      </c>
      <c r="D1308" s="928" t="s">
        <v>376</v>
      </c>
      <c r="E1308" s="928" t="s">
        <v>913</v>
      </c>
      <c r="F1308" s="928" t="s">
        <v>468</v>
      </c>
      <c r="G1308" s="928" t="s">
        <v>4952</v>
      </c>
      <c r="H1308" s="928" t="s">
        <v>9431</v>
      </c>
      <c r="I1308" s="928" t="s">
        <v>11230</v>
      </c>
      <c r="J1308" s="928" t="s">
        <v>390</v>
      </c>
      <c r="K1308" s="928">
        <v>1038822926</v>
      </c>
      <c r="L1308" s="1391">
        <v>42660</v>
      </c>
      <c r="M1308" s="1307">
        <v>9</v>
      </c>
      <c r="N1308" s="1307" t="s">
        <v>379</v>
      </c>
      <c r="O1308" s="928">
        <v>3217965727</v>
      </c>
      <c r="P1308" s="928"/>
      <c r="Q1308" s="928"/>
      <c r="R1308" s="928" t="s">
        <v>380</v>
      </c>
      <c r="S1308" s="928" t="s">
        <v>54</v>
      </c>
      <c r="T1308" s="928" t="s">
        <v>10969</v>
      </c>
      <c r="U1308" s="928"/>
      <c r="V1308" s="1352"/>
      <c r="W1308" s="1352"/>
      <c r="X1308" s="1352"/>
      <c r="Y1308" s="1352"/>
      <c r="Z1308" s="1352"/>
      <c r="AA1308" s="1352"/>
      <c r="AB1308" s="1352"/>
      <c r="AC1308" s="1352"/>
      <c r="AD1308" s="1352"/>
      <c r="AE1308" s="1352"/>
      <c r="AF1308" s="1268"/>
      <c r="AG1308" s="1268"/>
      <c r="AH1308" s="1268"/>
      <c r="AI1308" s="1268"/>
      <c r="AJ1308" s="1268"/>
      <c r="AK1308" s="1268"/>
      <c r="AL1308" s="1268"/>
      <c r="AM1308" s="1268"/>
      <c r="AN1308" s="1268"/>
      <c r="AO1308" s="1353"/>
    </row>
    <row r="1309" spans="1:43" s="1249" customFormat="1" ht="13.8" hidden="1" x14ac:dyDescent="0.3">
      <c r="A1309" s="928" t="s">
        <v>7488</v>
      </c>
      <c r="B1309" s="928" t="s">
        <v>9478</v>
      </c>
      <c r="C1309" s="928">
        <v>10442</v>
      </c>
      <c r="D1309" s="928" t="s">
        <v>376</v>
      </c>
      <c r="E1309" s="928" t="s">
        <v>938</v>
      </c>
      <c r="F1309" s="928" t="s">
        <v>438</v>
      </c>
      <c r="G1309" s="928" t="s">
        <v>4952</v>
      </c>
      <c r="H1309" s="928" t="s">
        <v>9431</v>
      </c>
      <c r="I1309" s="928" t="s">
        <v>11231</v>
      </c>
      <c r="J1309" s="928" t="s">
        <v>431</v>
      </c>
      <c r="K1309" s="928">
        <v>1037486896</v>
      </c>
      <c r="L1309" s="1391">
        <v>43759</v>
      </c>
      <c r="M1309" s="1307">
        <v>6</v>
      </c>
      <c r="N1309" s="1307" t="s">
        <v>51</v>
      </c>
      <c r="O1309" s="928">
        <v>3217965727</v>
      </c>
      <c r="P1309" s="928"/>
      <c r="Q1309" s="928"/>
      <c r="R1309" s="928" t="s">
        <v>380</v>
      </c>
      <c r="S1309" s="928" t="s">
        <v>54</v>
      </c>
      <c r="T1309" s="928" t="s">
        <v>10969</v>
      </c>
      <c r="U1309" s="928"/>
      <c r="V1309" s="1352"/>
      <c r="W1309" s="1352"/>
      <c r="X1309" s="1352"/>
      <c r="Y1309" s="1352"/>
      <c r="Z1309" s="1352"/>
      <c r="AA1309" s="1352"/>
      <c r="AB1309" s="1352"/>
      <c r="AC1309" s="1352"/>
      <c r="AD1309" s="1352"/>
      <c r="AE1309" s="1352"/>
      <c r="AF1309" s="1268"/>
      <c r="AG1309" s="1268"/>
      <c r="AH1309" s="1268"/>
      <c r="AI1309" s="1268"/>
      <c r="AJ1309" s="1268"/>
      <c r="AK1309" s="1268"/>
      <c r="AL1309" s="1268"/>
      <c r="AM1309" s="1268"/>
      <c r="AN1309" s="1268"/>
      <c r="AO1309" s="1353"/>
    </row>
    <row r="1310" spans="1:43" s="1249" customFormat="1" ht="13.8" hidden="1" x14ac:dyDescent="0.3">
      <c r="A1310" s="928" t="s">
        <v>7488</v>
      </c>
      <c r="B1310" s="928" t="s">
        <v>9478</v>
      </c>
      <c r="C1310" s="928">
        <v>10443</v>
      </c>
      <c r="D1310" s="928" t="s">
        <v>376</v>
      </c>
      <c r="E1310" s="928" t="s">
        <v>471</v>
      </c>
      <c r="F1310" s="928"/>
      <c r="G1310" s="928" t="s">
        <v>9431</v>
      </c>
      <c r="H1310" s="928" t="s">
        <v>658</v>
      </c>
      <c r="I1310" s="928" t="s">
        <v>11232</v>
      </c>
      <c r="J1310" s="928" t="s">
        <v>50</v>
      </c>
      <c r="K1310" s="928">
        <v>1007526154</v>
      </c>
      <c r="L1310" s="1391">
        <v>37152</v>
      </c>
      <c r="M1310" s="1307">
        <v>24</v>
      </c>
      <c r="N1310" s="1307" t="s">
        <v>51</v>
      </c>
      <c r="O1310" s="928">
        <v>3217965727</v>
      </c>
      <c r="P1310" s="928"/>
      <c r="Q1310" s="928"/>
      <c r="R1310" s="928" t="s">
        <v>380</v>
      </c>
      <c r="S1310" s="928" t="s">
        <v>54</v>
      </c>
      <c r="T1310" s="928" t="s">
        <v>10969</v>
      </c>
      <c r="U1310" s="928"/>
      <c r="V1310" s="1352"/>
      <c r="W1310" s="1352"/>
      <c r="X1310" s="1352"/>
      <c r="Y1310" s="1352"/>
      <c r="Z1310" s="1352"/>
      <c r="AA1310" s="1352"/>
      <c r="AB1310" s="1352"/>
      <c r="AC1310" s="1352"/>
      <c r="AD1310" s="1352"/>
      <c r="AE1310" s="1352"/>
      <c r="AF1310" s="1268"/>
      <c r="AG1310" s="1268"/>
      <c r="AH1310" s="1268"/>
      <c r="AI1310" s="1268"/>
      <c r="AJ1310" s="1268"/>
      <c r="AK1310" s="1268"/>
      <c r="AL1310" s="1268"/>
      <c r="AM1310" s="1268"/>
      <c r="AN1310" s="1268"/>
      <c r="AO1310" s="1353"/>
    </row>
    <row r="1311" spans="1:43" s="1249" customFormat="1" ht="13.8" hidden="1" x14ac:dyDescent="0.3">
      <c r="A1311" s="928" t="s">
        <v>7488</v>
      </c>
      <c r="B1311" s="928" t="s">
        <v>9478</v>
      </c>
      <c r="C1311" s="928">
        <v>10451</v>
      </c>
      <c r="D1311" s="928" t="s">
        <v>376</v>
      </c>
      <c r="E1311" s="928" t="s">
        <v>11233</v>
      </c>
      <c r="F1311" s="928" t="s">
        <v>11234</v>
      </c>
      <c r="G1311" s="928" t="s">
        <v>7501</v>
      </c>
      <c r="H1311" s="928" t="s">
        <v>5156</v>
      </c>
      <c r="I1311" s="928" t="s">
        <v>11235</v>
      </c>
      <c r="J1311" s="928" t="s">
        <v>390</v>
      </c>
      <c r="K1311" s="928">
        <v>1038817662</v>
      </c>
      <c r="L1311" s="1391">
        <v>41477</v>
      </c>
      <c r="M1311" s="1307">
        <v>12</v>
      </c>
      <c r="N1311" s="1307" t="s">
        <v>51</v>
      </c>
      <c r="O1311" s="928">
        <v>3217965727</v>
      </c>
      <c r="P1311" s="928"/>
      <c r="Q1311" s="928"/>
      <c r="R1311" s="928" t="s">
        <v>380</v>
      </c>
      <c r="S1311" s="928" t="s">
        <v>54</v>
      </c>
      <c r="T1311" s="928" t="s">
        <v>10969</v>
      </c>
      <c r="U1311" s="928"/>
      <c r="V1311" s="1352"/>
      <c r="W1311" s="1352"/>
      <c r="X1311" s="1352"/>
      <c r="Y1311" s="1352"/>
      <c r="Z1311" s="1352"/>
      <c r="AA1311" s="1352"/>
      <c r="AB1311" s="1352"/>
      <c r="AC1311" s="1352"/>
      <c r="AD1311" s="1352"/>
      <c r="AE1311" s="1352"/>
      <c r="AF1311" s="1268"/>
      <c r="AG1311" s="1268"/>
      <c r="AH1311" s="1268"/>
      <c r="AI1311" s="1268"/>
      <c r="AJ1311" s="1268"/>
      <c r="AK1311" s="1268"/>
      <c r="AL1311" s="1268"/>
      <c r="AM1311" s="1268"/>
      <c r="AN1311" s="1268"/>
      <c r="AO1311" s="1353"/>
    </row>
    <row r="1312" spans="1:43" s="1249" customFormat="1" ht="13.8" hidden="1" x14ac:dyDescent="0.3">
      <c r="A1312" s="928" t="s">
        <v>7488</v>
      </c>
      <c r="B1312" s="928" t="s">
        <v>9478</v>
      </c>
      <c r="C1312" s="928">
        <v>10452</v>
      </c>
      <c r="D1312" s="928" t="s">
        <v>376</v>
      </c>
      <c r="E1312" s="928" t="s">
        <v>1506</v>
      </c>
      <c r="F1312" s="928" t="s">
        <v>468</v>
      </c>
      <c r="G1312" s="928" t="s">
        <v>4786</v>
      </c>
      <c r="H1312" s="928" t="s">
        <v>982</v>
      </c>
      <c r="I1312" s="928" t="s">
        <v>11236</v>
      </c>
      <c r="J1312" s="928" t="s">
        <v>50</v>
      </c>
      <c r="K1312" s="928">
        <v>1033366923</v>
      </c>
      <c r="L1312" s="1391">
        <v>27651</v>
      </c>
      <c r="M1312" s="1307">
        <v>50</v>
      </c>
      <c r="N1312" s="1307" t="s">
        <v>379</v>
      </c>
      <c r="O1312" s="928">
        <v>3217965727</v>
      </c>
      <c r="P1312" s="928"/>
      <c r="Q1312" s="928"/>
      <c r="R1312" s="928" t="s">
        <v>380</v>
      </c>
      <c r="S1312" s="928" t="s">
        <v>54</v>
      </c>
      <c r="T1312" s="928" t="s">
        <v>10969</v>
      </c>
      <c r="U1312" s="928"/>
      <c r="V1312" s="1352"/>
      <c r="W1312" s="1352"/>
      <c r="X1312" s="1352"/>
      <c r="Y1312" s="1352"/>
      <c r="Z1312" s="1352"/>
      <c r="AA1312" s="1352"/>
      <c r="AB1312" s="1352"/>
      <c r="AC1312" s="1352"/>
      <c r="AD1312" s="1352"/>
      <c r="AE1312" s="1352"/>
      <c r="AF1312" s="1268"/>
      <c r="AG1312" s="1268"/>
      <c r="AH1312" s="1268"/>
      <c r="AI1312" s="1268"/>
      <c r="AJ1312" s="1268"/>
      <c r="AK1312" s="1268"/>
      <c r="AL1312" s="1268"/>
      <c r="AM1312" s="1268"/>
      <c r="AN1312" s="1268"/>
      <c r="AO1312" s="1353"/>
    </row>
    <row r="1313" spans="1:41" s="1249" customFormat="1" ht="13.8" hidden="1" x14ac:dyDescent="0.3">
      <c r="A1313" s="928" t="s">
        <v>7488</v>
      </c>
      <c r="B1313" s="928" t="s">
        <v>9478</v>
      </c>
      <c r="C1313" s="928">
        <v>10461</v>
      </c>
      <c r="D1313" s="928" t="s">
        <v>376</v>
      </c>
      <c r="E1313" s="928" t="s">
        <v>5334</v>
      </c>
      <c r="F1313" s="928"/>
      <c r="G1313" s="928" t="s">
        <v>4786</v>
      </c>
      <c r="H1313" s="928" t="s">
        <v>11237</v>
      </c>
      <c r="I1313" s="928" t="s">
        <v>11238</v>
      </c>
      <c r="J1313" s="928" t="s">
        <v>50</v>
      </c>
      <c r="K1313" s="928">
        <v>98686650</v>
      </c>
      <c r="L1313" s="1391">
        <v>27697</v>
      </c>
      <c r="M1313" s="1307">
        <v>50</v>
      </c>
      <c r="N1313" s="1307" t="s">
        <v>379</v>
      </c>
      <c r="O1313" s="928">
        <v>3147568283</v>
      </c>
      <c r="P1313" s="928"/>
      <c r="Q1313" s="928"/>
      <c r="R1313" s="928"/>
      <c r="S1313" s="928"/>
      <c r="T1313" s="928" t="s">
        <v>10969</v>
      </c>
      <c r="U1313" s="928"/>
      <c r="V1313" s="1352"/>
      <c r="W1313" s="1352"/>
      <c r="X1313" s="1352"/>
      <c r="Y1313" s="1352"/>
      <c r="Z1313" s="1352"/>
      <c r="AA1313" s="1352"/>
      <c r="AB1313" s="1352"/>
      <c r="AC1313" s="1352"/>
      <c r="AD1313" s="1352"/>
      <c r="AE1313" s="1352"/>
      <c r="AF1313" s="1268"/>
      <c r="AG1313" s="1268"/>
      <c r="AH1313" s="1268"/>
      <c r="AI1313" s="1268"/>
      <c r="AJ1313" s="1268"/>
      <c r="AK1313" s="1268"/>
      <c r="AL1313" s="1268"/>
      <c r="AM1313" s="1268"/>
      <c r="AN1313" s="1268"/>
      <c r="AO1313" s="1353"/>
    </row>
    <row r="1314" spans="1:41" s="1249" customFormat="1" ht="13.8" hidden="1" x14ac:dyDescent="0.3">
      <c r="A1314" s="928" t="s">
        <v>7488</v>
      </c>
      <c r="B1314" s="928" t="s">
        <v>9478</v>
      </c>
      <c r="C1314" s="928">
        <v>10462</v>
      </c>
      <c r="D1314" s="928" t="s">
        <v>376</v>
      </c>
      <c r="E1314" s="928" t="s">
        <v>1129</v>
      </c>
      <c r="F1314" s="928"/>
      <c r="G1314" s="928" t="s">
        <v>4786</v>
      </c>
      <c r="H1314" s="928" t="s">
        <v>4941</v>
      </c>
      <c r="I1314" s="928" t="s">
        <v>11239</v>
      </c>
      <c r="J1314" s="928" t="s">
        <v>390</v>
      </c>
      <c r="K1314" s="928">
        <v>1037482991</v>
      </c>
      <c r="L1314" s="1391">
        <v>41314</v>
      </c>
      <c r="M1314" s="1307">
        <v>12</v>
      </c>
      <c r="N1314" s="1307" t="s">
        <v>379</v>
      </c>
      <c r="O1314" s="928">
        <v>3147568283</v>
      </c>
      <c r="P1314" s="928"/>
      <c r="Q1314" s="928"/>
      <c r="R1314" s="928" t="s">
        <v>380</v>
      </c>
      <c r="S1314" s="928" t="s">
        <v>54</v>
      </c>
      <c r="T1314" s="928" t="s">
        <v>10969</v>
      </c>
      <c r="U1314" s="928"/>
      <c r="V1314" s="1352"/>
      <c r="W1314" s="1352"/>
      <c r="X1314" s="1352"/>
      <c r="Y1314" s="1352"/>
      <c r="Z1314" s="1352"/>
      <c r="AA1314" s="1352"/>
      <c r="AB1314" s="1352"/>
      <c r="AC1314" s="1352"/>
      <c r="AD1314" s="1352"/>
      <c r="AE1314" s="1352"/>
      <c r="AF1314" s="1268"/>
      <c r="AG1314" s="1268"/>
      <c r="AH1314" s="1268"/>
      <c r="AI1314" s="1268"/>
      <c r="AJ1314" s="1268"/>
      <c r="AK1314" s="1268"/>
      <c r="AL1314" s="1268"/>
      <c r="AM1314" s="1268"/>
      <c r="AN1314" s="1268"/>
      <c r="AO1314" s="1353"/>
    </row>
    <row r="1315" spans="1:41" s="1249" customFormat="1" ht="13.8" hidden="1" x14ac:dyDescent="0.3">
      <c r="A1315" s="928" t="s">
        <v>7488</v>
      </c>
      <c r="B1315" s="928" t="s">
        <v>9478</v>
      </c>
      <c r="C1315" s="928">
        <v>10531</v>
      </c>
      <c r="D1315" s="928" t="s">
        <v>376</v>
      </c>
      <c r="E1315" s="928" t="s">
        <v>450</v>
      </c>
      <c r="F1315" s="928"/>
      <c r="G1315" s="928" t="s">
        <v>9643</v>
      </c>
      <c r="H1315" s="928" t="s">
        <v>331</v>
      </c>
      <c r="I1315" s="928" t="s">
        <v>11240</v>
      </c>
      <c r="J1315" s="928" t="s">
        <v>431</v>
      </c>
      <c r="K1315" s="928">
        <v>1129686070</v>
      </c>
      <c r="L1315" s="1391">
        <v>45124</v>
      </c>
      <c r="M1315" s="1307">
        <v>2</v>
      </c>
      <c r="N1315" s="1307" t="s">
        <v>379</v>
      </c>
      <c r="O1315" s="928">
        <v>3224850981</v>
      </c>
      <c r="P1315" s="928"/>
      <c r="Q1315" s="928"/>
      <c r="R1315" s="928" t="s">
        <v>380</v>
      </c>
      <c r="S1315" s="928" t="s">
        <v>54</v>
      </c>
      <c r="T1315" s="928" t="s">
        <v>9623</v>
      </c>
      <c r="U1315" s="928"/>
      <c r="V1315" s="1352"/>
      <c r="W1315" s="1352"/>
      <c r="X1315" s="1352"/>
      <c r="Y1315" s="1352"/>
      <c r="Z1315" s="1352"/>
      <c r="AA1315" s="1352"/>
      <c r="AB1315" s="1352"/>
      <c r="AC1315" s="1352"/>
      <c r="AD1315" s="1352"/>
      <c r="AE1315" s="1352"/>
      <c r="AF1315" s="1268"/>
      <c r="AG1315" s="1268"/>
      <c r="AH1315" s="1268"/>
      <c r="AI1315" s="1268"/>
      <c r="AJ1315" s="1268"/>
      <c r="AK1315" s="1268"/>
      <c r="AL1315" s="1268"/>
      <c r="AM1315" s="1268"/>
      <c r="AN1315" s="1268"/>
      <c r="AO1315" s="1353"/>
    </row>
    <row r="1316" spans="1:41" s="1249" customFormat="1" ht="13.8" hidden="1" x14ac:dyDescent="0.3">
      <c r="A1316" s="928" t="s">
        <v>7488</v>
      </c>
      <c r="B1316" s="928" t="s">
        <v>9478</v>
      </c>
      <c r="C1316" s="928">
        <v>10541</v>
      </c>
      <c r="D1316" s="928" t="s">
        <v>376</v>
      </c>
      <c r="E1316" s="928" t="s">
        <v>2936</v>
      </c>
      <c r="F1316" s="928" t="s">
        <v>424</v>
      </c>
      <c r="G1316" s="928" t="s">
        <v>4893</v>
      </c>
      <c r="H1316" s="928" t="s">
        <v>554</v>
      </c>
      <c r="I1316" s="928" t="s">
        <v>11241</v>
      </c>
      <c r="J1316" s="928" t="s">
        <v>431</v>
      </c>
      <c r="K1316" s="928">
        <v>1023750939</v>
      </c>
      <c r="L1316" s="1391">
        <v>44083</v>
      </c>
      <c r="M1316" s="1307">
        <v>5</v>
      </c>
      <c r="N1316" s="1307" t="s">
        <v>379</v>
      </c>
      <c r="O1316" s="928">
        <v>3215431919</v>
      </c>
      <c r="P1316" s="928"/>
      <c r="Q1316" s="928"/>
      <c r="R1316" s="928" t="s">
        <v>380</v>
      </c>
      <c r="S1316" s="928" t="s">
        <v>54</v>
      </c>
      <c r="T1316" s="928" t="s">
        <v>9623</v>
      </c>
      <c r="U1316" s="928"/>
      <c r="V1316" s="1352"/>
      <c r="W1316" s="1352"/>
      <c r="X1316" s="1352"/>
      <c r="Y1316" s="1352"/>
      <c r="Z1316" s="1352"/>
      <c r="AA1316" s="1352"/>
      <c r="AB1316" s="1352"/>
      <c r="AC1316" s="1352"/>
      <c r="AD1316" s="1352"/>
      <c r="AE1316" s="1352"/>
      <c r="AF1316" s="1268"/>
      <c r="AG1316" s="1268"/>
      <c r="AH1316" s="1268"/>
      <c r="AI1316" s="1268"/>
      <c r="AJ1316" s="1268"/>
      <c r="AK1316" s="1268"/>
      <c r="AL1316" s="1268"/>
      <c r="AM1316" s="1268"/>
      <c r="AN1316" s="1268"/>
      <c r="AO1316" s="1353"/>
    </row>
    <row r="1317" spans="1:41" s="1249" customFormat="1" ht="13.8" hidden="1" x14ac:dyDescent="0.3">
      <c r="A1317" s="928" t="s">
        <v>7488</v>
      </c>
      <c r="B1317" s="928" t="s">
        <v>9478</v>
      </c>
      <c r="C1317" s="928">
        <v>10542</v>
      </c>
      <c r="D1317" s="928" t="s">
        <v>376</v>
      </c>
      <c r="E1317" s="928" t="s">
        <v>11242</v>
      </c>
      <c r="F1317" s="928" t="s">
        <v>9512</v>
      </c>
      <c r="G1317" s="928" t="s">
        <v>4893</v>
      </c>
      <c r="H1317" s="928" t="s">
        <v>554</v>
      </c>
      <c r="I1317" s="928" t="s">
        <v>11243</v>
      </c>
      <c r="J1317" s="928" t="s">
        <v>431</v>
      </c>
      <c r="K1317" s="928">
        <v>1037488947</v>
      </c>
      <c r="L1317" s="1391">
        <v>44850</v>
      </c>
      <c r="M1317" s="1307">
        <v>3</v>
      </c>
      <c r="N1317" s="1307" t="s">
        <v>379</v>
      </c>
      <c r="O1317" s="928">
        <v>3215431919</v>
      </c>
      <c r="P1317" s="928"/>
      <c r="Q1317" s="928"/>
      <c r="R1317" s="928" t="s">
        <v>380</v>
      </c>
      <c r="S1317" s="928" t="s">
        <v>54</v>
      </c>
      <c r="T1317" s="928" t="s">
        <v>9623</v>
      </c>
      <c r="U1317" s="928"/>
      <c r="V1317" s="1352"/>
      <c r="W1317" s="1352"/>
      <c r="X1317" s="1352"/>
      <c r="Y1317" s="1352"/>
      <c r="Z1317" s="1352"/>
      <c r="AA1317" s="1352"/>
      <c r="AB1317" s="1352"/>
      <c r="AC1317" s="1352"/>
      <c r="AD1317" s="1352"/>
      <c r="AE1317" s="1352"/>
      <c r="AF1317" s="1268"/>
      <c r="AG1317" s="1268"/>
      <c r="AH1317" s="1268"/>
      <c r="AI1317" s="1268"/>
      <c r="AJ1317" s="1268"/>
      <c r="AK1317" s="1268"/>
      <c r="AL1317" s="1268"/>
      <c r="AM1317" s="1268"/>
      <c r="AN1317" s="1268"/>
      <c r="AO1317" s="1353"/>
    </row>
    <row r="1318" spans="1:41" s="1249" customFormat="1" ht="13.8" hidden="1" x14ac:dyDescent="0.3">
      <c r="A1318" s="928" t="s">
        <v>7488</v>
      </c>
      <c r="B1318" s="928" t="s">
        <v>9478</v>
      </c>
      <c r="C1318" s="928">
        <v>10551</v>
      </c>
      <c r="D1318" s="928" t="s">
        <v>376</v>
      </c>
      <c r="E1318" s="928" t="s">
        <v>614</v>
      </c>
      <c r="F1318" s="928" t="s">
        <v>384</v>
      </c>
      <c r="G1318" s="928" t="s">
        <v>1619</v>
      </c>
      <c r="H1318" s="928" t="s">
        <v>5392</v>
      </c>
      <c r="I1318" s="928" t="s">
        <v>11244</v>
      </c>
      <c r="J1318" s="928" t="s">
        <v>390</v>
      </c>
      <c r="K1318" s="928">
        <v>1148944618</v>
      </c>
      <c r="L1318" s="1391">
        <v>40117</v>
      </c>
      <c r="M1318" s="1307">
        <v>16</v>
      </c>
      <c r="N1318" s="1307" t="s">
        <v>379</v>
      </c>
      <c r="O1318" s="928">
        <v>3117016975</v>
      </c>
      <c r="P1318" s="928"/>
      <c r="Q1318" s="928"/>
      <c r="R1318" s="928" t="s">
        <v>380</v>
      </c>
      <c r="S1318" s="928" t="s">
        <v>54</v>
      </c>
      <c r="T1318" s="928" t="s">
        <v>10476</v>
      </c>
      <c r="U1318" s="928"/>
      <c r="V1318" s="1352"/>
      <c r="W1318" s="1352"/>
      <c r="X1318" s="1352"/>
      <c r="Y1318" s="1352"/>
      <c r="Z1318" s="1352"/>
      <c r="AA1318" s="1352"/>
      <c r="AB1318" s="1352"/>
      <c r="AC1318" s="1352"/>
      <c r="AD1318" s="1352"/>
      <c r="AE1318" s="1352"/>
      <c r="AF1318" s="1268"/>
      <c r="AG1318" s="1268"/>
      <c r="AH1318" s="1268"/>
      <c r="AI1318" s="1268"/>
      <c r="AJ1318" s="1268"/>
      <c r="AK1318" s="1268"/>
      <c r="AL1318" s="1268"/>
      <c r="AM1318" s="1268"/>
      <c r="AN1318" s="1268"/>
      <c r="AO1318" s="1353"/>
    </row>
    <row r="1319" spans="1:41" s="1249" customFormat="1" ht="13.8" hidden="1" x14ac:dyDescent="0.3">
      <c r="A1319" s="928" t="s">
        <v>7488</v>
      </c>
      <c r="B1319" s="928" t="s">
        <v>9478</v>
      </c>
      <c r="C1319" s="928">
        <v>10552</v>
      </c>
      <c r="D1319" s="928" t="s">
        <v>376</v>
      </c>
      <c r="E1319" s="928" t="s">
        <v>943</v>
      </c>
      <c r="F1319" s="928"/>
      <c r="G1319" s="928" t="s">
        <v>1619</v>
      </c>
      <c r="H1319" s="928" t="s">
        <v>5392</v>
      </c>
      <c r="I1319" s="928" t="s">
        <v>11245</v>
      </c>
      <c r="J1319" s="928" t="s">
        <v>390</v>
      </c>
      <c r="K1319" s="928">
        <v>1117326301</v>
      </c>
      <c r="L1319" s="1391">
        <v>42274</v>
      </c>
      <c r="M1319" s="1307">
        <v>10</v>
      </c>
      <c r="N1319" s="1307" t="s">
        <v>51</v>
      </c>
      <c r="O1319" s="928">
        <v>3117016975</v>
      </c>
      <c r="P1319" s="928"/>
      <c r="Q1319" s="928"/>
      <c r="R1319" s="928" t="s">
        <v>380</v>
      </c>
      <c r="S1319" s="928" t="s">
        <v>54</v>
      </c>
      <c r="T1319" s="928" t="s">
        <v>10476</v>
      </c>
      <c r="U1319" s="928"/>
      <c r="V1319" s="1352"/>
      <c r="W1319" s="1352"/>
      <c r="X1319" s="1352"/>
      <c r="Y1319" s="1352"/>
      <c r="Z1319" s="1352"/>
      <c r="AA1319" s="1352"/>
      <c r="AB1319" s="1352"/>
      <c r="AC1319" s="1352"/>
      <c r="AD1319" s="1352"/>
      <c r="AE1319" s="1352"/>
      <c r="AF1319" s="1268"/>
      <c r="AG1319" s="1268"/>
      <c r="AH1319" s="1268"/>
      <c r="AI1319" s="1268"/>
      <c r="AJ1319" s="1268"/>
      <c r="AK1319" s="1268"/>
      <c r="AL1319" s="1268"/>
      <c r="AM1319" s="1268"/>
      <c r="AN1319" s="1268"/>
      <c r="AO1319" s="1353"/>
    </row>
    <row r="1320" spans="1:41" s="1249" customFormat="1" ht="13.8" hidden="1" x14ac:dyDescent="0.3">
      <c r="A1320" s="928" t="s">
        <v>7488</v>
      </c>
      <c r="B1320" s="928" t="s">
        <v>9478</v>
      </c>
      <c r="C1320" s="928">
        <v>10553</v>
      </c>
      <c r="D1320" s="928" t="s">
        <v>376</v>
      </c>
      <c r="E1320" s="928" t="s">
        <v>405</v>
      </c>
      <c r="F1320" s="928" t="s">
        <v>11246</v>
      </c>
      <c r="G1320" s="928" t="s">
        <v>1619</v>
      </c>
      <c r="H1320" s="928" t="s">
        <v>5392</v>
      </c>
      <c r="I1320" s="928" t="s">
        <v>11247</v>
      </c>
      <c r="J1320" s="928" t="s">
        <v>390</v>
      </c>
      <c r="K1320" s="928">
        <v>1037486642</v>
      </c>
      <c r="L1320" s="1391">
        <v>42959</v>
      </c>
      <c r="M1320" s="1307">
        <v>8</v>
      </c>
      <c r="N1320" s="1307" t="s">
        <v>379</v>
      </c>
      <c r="O1320" s="928">
        <v>3117016975</v>
      </c>
      <c r="P1320" s="928"/>
      <c r="Q1320" s="928"/>
      <c r="R1320" s="928" t="s">
        <v>380</v>
      </c>
      <c r="S1320" s="928" t="s">
        <v>54</v>
      </c>
      <c r="T1320" s="928" t="s">
        <v>10476</v>
      </c>
      <c r="U1320" s="928"/>
      <c r="V1320" s="1352"/>
      <c r="W1320" s="1352"/>
      <c r="X1320" s="1352"/>
      <c r="Y1320" s="1352"/>
      <c r="Z1320" s="1352"/>
      <c r="AA1320" s="1352"/>
      <c r="AB1320" s="1352"/>
      <c r="AC1320" s="1352"/>
      <c r="AD1320" s="1352"/>
      <c r="AE1320" s="1352"/>
      <c r="AF1320" s="1268"/>
      <c r="AG1320" s="1268"/>
      <c r="AH1320" s="1268"/>
      <c r="AI1320" s="1268"/>
      <c r="AJ1320" s="1268"/>
      <c r="AK1320" s="1268"/>
      <c r="AL1320" s="1268"/>
      <c r="AM1320" s="1268"/>
      <c r="AN1320" s="1268"/>
      <c r="AO1320" s="1353"/>
    </row>
    <row r="1321" spans="1:41" s="1249" customFormat="1" ht="13.8" hidden="1" x14ac:dyDescent="0.3">
      <c r="A1321" s="928" t="s">
        <v>7488</v>
      </c>
      <c r="B1321" s="928" t="s">
        <v>9478</v>
      </c>
      <c r="C1321" s="928">
        <v>10554</v>
      </c>
      <c r="D1321" s="928" t="s">
        <v>376</v>
      </c>
      <c r="E1321" s="928" t="s">
        <v>2631</v>
      </c>
      <c r="F1321" s="928"/>
      <c r="G1321" s="928" t="s">
        <v>1619</v>
      </c>
      <c r="H1321" s="928" t="s">
        <v>5392</v>
      </c>
      <c r="I1321" s="928" t="s">
        <v>11248</v>
      </c>
      <c r="J1321" s="928" t="s">
        <v>431</v>
      </c>
      <c r="K1321" s="928">
        <v>1037490016</v>
      </c>
      <c r="L1321" s="1391">
        <v>45862</v>
      </c>
      <c r="M1321" s="1307"/>
      <c r="N1321" s="1307" t="s">
        <v>379</v>
      </c>
      <c r="O1321" s="928">
        <v>3117016975</v>
      </c>
      <c r="P1321" s="928"/>
      <c r="Q1321" s="928"/>
      <c r="R1321" s="928" t="s">
        <v>380</v>
      </c>
      <c r="S1321" s="928" t="s">
        <v>54</v>
      </c>
      <c r="T1321" s="928" t="s">
        <v>10476</v>
      </c>
      <c r="U1321" s="928"/>
      <c r="V1321" s="1352"/>
      <c r="W1321" s="1352"/>
      <c r="X1321" s="1352"/>
      <c r="Y1321" s="1352"/>
      <c r="Z1321" s="1352"/>
      <c r="AA1321" s="1352"/>
      <c r="AB1321" s="1352"/>
      <c r="AC1321" s="1352"/>
      <c r="AD1321" s="1352"/>
      <c r="AE1321" s="1352"/>
      <c r="AF1321" s="1268"/>
      <c r="AG1321" s="1268"/>
      <c r="AH1321" s="1268"/>
      <c r="AI1321" s="1268"/>
      <c r="AJ1321" s="1268"/>
      <c r="AK1321" s="1268"/>
      <c r="AL1321" s="1268"/>
      <c r="AM1321" s="1268"/>
      <c r="AN1321" s="1268"/>
      <c r="AO1321" s="1353"/>
    </row>
    <row r="1322" spans="1:41" s="1249" customFormat="1" ht="13.8" hidden="1" x14ac:dyDescent="0.3">
      <c r="A1322" s="928" t="s">
        <v>7488</v>
      </c>
      <c r="B1322" s="928" t="s">
        <v>9478</v>
      </c>
      <c r="C1322" s="928">
        <v>10555</v>
      </c>
      <c r="D1322" s="928" t="s">
        <v>376</v>
      </c>
      <c r="E1322" s="928" t="s">
        <v>530</v>
      </c>
      <c r="F1322" s="928"/>
      <c r="G1322" s="928" t="s">
        <v>1619</v>
      </c>
      <c r="H1322" s="928" t="s">
        <v>5392</v>
      </c>
      <c r="I1322" s="928" t="s">
        <v>11249</v>
      </c>
      <c r="J1322" s="928" t="s">
        <v>431</v>
      </c>
      <c r="K1322" s="928">
        <v>1033378376</v>
      </c>
      <c r="L1322" s="1391">
        <v>44356</v>
      </c>
      <c r="M1322" s="1307">
        <v>5</v>
      </c>
      <c r="N1322" s="1307" t="s">
        <v>379</v>
      </c>
      <c r="O1322" s="928">
        <v>3117016975</v>
      </c>
      <c r="P1322" s="928"/>
      <c r="Q1322" s="928"/>
      <c r="R1322" s="928" t="s">
        <v>380</v>
      </c>
      <c r="S1322" s="928" t="s">
        <v>54</v>
      </c>
      <c r="T1322" s="928" t="s">
        <v>10476</v>
      </c>
      <c r="U1322" s="928"/>
      <c r="V1322" s="1352"/>
      <c r="W1322" s="1352"/>
      <c r="X1322" s="1352"/>
      <c r="Y1322" s="1352"/>
      <c r="Z1322" s="1352"/>
      <c r="AA1322" s="1352"/>
      <c r="AB1322" s="1352"/>
      <c r="AC1322" s="1352"/>
      <c r="AD1322" s="1352"/>
      <c r="AE1322" s="1352"/>
      <c r="AF1322" s="1268"/>
      <c r="AG1322" s="1268"/>
      <c r="AH1322" s="1268"/>
      <c r="AI1322" s="1268"/>
      <c r="AJ1322" s="1268"/>
      <c r="AK1322" s="1268"/>
      <c r="AL1322" s="1268"/>
      <c r="AM1322" s="1268"/>
      <c r="AN1322" s="1268"/>
      <c r="AO1322" s="1353"/>
    </row>
    <row r="1323" spans="1:41" s="1249" customFormat="1" ht="13.8" hidden="1" x14ac:dyDescent="0.3">
      <c r="A1323" s="928" t="s">
        <v>7488</v>
      </c>
      <c r="B1323" s="928" t="s">
        <v>9478</v>
      </c>
      <c r="C1323" s="928">
        <v>10591</v>
      </c>
      <c r="D1323" s="928" t="s">
        <v>376</v>
      </c>
      <c r="E1323" s="928" t="s">
        <v>776</v>
      </c>
      <c r="F1323" s="928" t="s">
        <v>629</v>
      </c>
      <c r="G1323" s="928" t="s">
        <v>416</v>
      </c>
      <c r="H1323" s="928" t="s">
        <v>982</v>
      </c>
      <c r="I1323" s="928" t="s">
        <v>11250</v>
      </c>
      <c r="J1323" s="928" t="s">
        <v>390</v>
      </c>
      <c r="K1323" s="928">
        <v>1037480299</v>
      </c>
      <c r="L1323" s="1391">
        <v>40203</v>
      </c>
      <c r="M1323" s="1307">
        <v>15</v>
      </c>
      <c r="N1323" s="1307" t="s">
        <v>379</v>
      </c>
      <c r="O1323" s="928">
        <v>3241278599</v>
      </c>
      <c r="P1323" s="928"/>
      <c r="Q1323" s="928"/>
      <c r="R1323" s="928" t="s">
        <v>380</v>
      </c>
      <c r="S1323" s="928" t="s">
        <v>54</v>
      </c>
      <c r="T1323" s="928" t="s">
        <v>9740</v>
      </c>
      <c r="U1323" s="928"/>
      <c r="V1323" s="1352"/>
      <c r="W1323" s="1352"/>
      <c r="X1323" s="1352"/>
      <c r="Y1323" s="1352"/>
      <c r="Z1323" s="1352"/>
      <c r="AA1323" s="1352"/>
      <c r="AB1323" s="1352"/>
      <c r="AC1323" s="1352"/>
      <c r="AD1323" s="1352"/>
      <c r="AE1323" s="1352"/>
      <c r="AF1323" s="1268"/>
      <c r="AG1323" s="1268"/>
      <c r="AH1323" s="1268"/>
      <c r="AI1323" s="1268"/>
      <c r="AJ1323" s="1268"/>
      <c r="AK1323" s="1268"/>
      <c r="AL1323" s="1268"/>
      <c r="AM1323" s="1268"/>
      <c r="AN1323" s="1268"/>
      <c r="AO1323" s="1353"/>
    </row>
    <row r="1324" spans="1:41" s="1249" customFormat="1" ht="13.8" hidden="1" x14ac:dyDescent="0.3">
      <c r="A1324" s="928" t="s">
        <v>7488</v>
      </c>
      <c r="B1324" s="928" t="s">
        <v>9478</v>
      </c>
      <c r="C1324" s="928">
        <v>10592</v>
      </c>
      <c r="D1324" s="928" t="s">
        <v>376</v>
      </c>
      <c r="E1324" s="928" t="s">
        <v>895</v>
      </c>
      <c r="F1324" s="928"/>
      <c r="G1324" s="928" t="s">
        <v>416</v>
      </c>
      <c r="H1324" s="928" t="s">
        <v>982</v>
      </c>
      <c r="I1324" s="928" t="s">
        <v>11251</v>
      </c>
      <c r="J1324" s="928" t="s">
        <v>390</v>
      </c>
      <c r="K1324" s="928">
        <v>1037479476</v>
      </c>
      <c r="L1324" s="1391">
        <v>39571</v>
      </c>
      <c r="M1324" s="1307">
        <v>17</v>
      </c>
      <c r="N1324" s="1307" t="s">
        <v>379</v>
      </c>
      <c r="O1324" s="928">
        <v>3241278599</v>
      </c>
      <c r="P1324" s="928"/>
      <c r="Q1324" s="928"/>
      <c r="R1324" s="928" t="s">
        <v>380</v>
      </c>
      <c r="S1324" s="928" t="s">
        <v>54</v>
      </c>
      <c r="T1324" s="928" t="s">
        <v>9740</v>
      </c>
      <c r="U1324" s="928"/>
      <c r="V1324" s="1352"/>
      <c r="W1324" s="1352"/>
      <c r="X1324" s="1352"/>
      <c r="Y1324" s="1352"/>
      <c r="Z1324" s="1352"/>
      <c r="AA1324" s="1352"/>
      <c r="AB1324" s="1352"/>
      <c r="AC1324" s="1352"/>
      <c r="AD1324" s="1352"/>
      <c r="AE1324" s="1352"/>
      <c r="AF1324" s="1268"/>
      <c r="AG1324" s="1268"/>
      <c r="AH1324" s="1268"/>
      <c r="AI1324" s="1268"/>
      <c r="AJ1324" s="1268"/>
      <c r="AK1324" s="1268"/>
      <c r="AL1324" s="1268"/>
      <c r="AM1324" s="1268"/>
      <c r="AN1324" s="1268"/>
      <c r="AO1324" s="1353"/>
    </row>
    <row r="1325" spans="1:41" s="1249" customFormat="1" ht="13.8" hidden="1" x14ac:dyDescent="0.3">
      <c r="A1325" s="928" t="s">
        <v>7488</v>
      </c>
      <c r="B1325" s="928" t="s">
        <v>9478</v>
      </c>
      <c r="C1325" s="928">
        <v>10593</v>
      </c>
      <c r="D1325" s="928" t="s">
        <v>376</v>
      </c>
      <c r="E1325" s="928" t="s">
        <v>11252</v>
      </c>
      <c r="F1325" s="928"/>
      <c r="G1325" s="928" t="s">
        <v>416</v>
      </c>
      <c r="H1325" s="928" t="s">
        <v>982</v>
      </c>
      <c r="I1325" s="928" t="s">
        <v>11253</v>
      </c>
      <c r="J1325" s="928" t="s">
        <v>390</v>
      </c>
      <c r="K1325" s="928">
        <v>1037482320</v>
      </c>
      <c r="L1325" s="1391">
        <v>40812</v>
      </c>
      <c r="M1325" s="1307">
        <v>14</v>
      </c>
      <c r="N1325" s="1307" t="s">
        <v>51</v>
      </c>
      <c r="O1325" s="928">
        <v>3241278599</v>
      </c>
      <c r="P1325" s="928"/>
      <c r="Q1325" s="928"/>
      <c r="R1325" s="928" t="s">
        <v>380</v>
      </c>
      <c r="S1325" s="928" t="s">
        <v>54</v>
      </c>
      <c r="T1325" s="928" t="s">
        <v>9740</v>
      </c>
      <c r="U1325" s="928"/>
      <c r="V1325" s="1352"/>
      <c r="W1325" s="1352"/>
      <c r="X1325" s="1352"/>
      <c r="Y1325" s="1352"/>
      <c r="Z1325" s="1352"/>
      <c r="AA1325" s="1352"/>
      <c r="AB1325" s="1352"/>
      <c r="AC1325" s="1352"/>
      <c r="AD1325" s="1352"/>
      <c r="AE1325" s="1352"/>
      <c r="AF1325" s="1268"/>
      <c r="AG1325" s="1268"/>
      <c r="AH1325" s="1268"/>
      <c r="AI1325" s="1268"/>
      <c r="AJ1325" s="1268"/>
      <c r="AK1325" s="1268"/>
      <c r="AL1325" s="1268"/>
      <c r="AM1325" s="1268"/>
      <c r="AN1325" s="1268"/>
      <c r="AO1325" s="1353"/>
    </row>
    <row r="1326" spans="1:41" s="1249" customFormat="1" ht="13.8" hidden="1" x14ac:dyDescent="0.3">
      <c r="A1326" s="928" t="s">
        <v>7488</v>
      </c>
      <c r="B1326" s="928" t="s">
        <v>9478</v>
      </c>
      <c r="C1326" s="928">
        <v>10611</v>
      </c>
      <c r="D1326" s="928" t="s">
        <v>376</v>
      </c>
      <c r="E1326" s="928" t="s">
        <v>62</v>
      </c>
      <c r="F1326" s="928" t="s">
        <v>609</v>
      </c>
      <c r="G1326" s="928" t="s">
        <v>946</v>
      </c>
      <c r="H1326" s="928" t="s">
        <v>261</v>
      </c>
      <c r="I1326" s="928" t="s">
        <v>11254</v>
      </c>
      <c r="J1326" s="928" t="s">
        <v>390</v>
      </c>
      <c r="K1326" s="928">
        <v>1037486519</v>
      </c>
      <c r="L1326" s="1391">
        <v>43071</v>
      </c>
      <c r="M1326" s="1307">
        <v>8</v>
      </c>
      <c r="N1326" s="1307" t="s">
        <v>51</v>
      </c>
      <c r="O1326" s="928">
        <v>3237357272</v>
      </c>
      <c r="P1326" s="928"/>
      <c r="Q1326" s="928"/>
      <c r="R1326" s="928" t="s">
        <v>380</v>
      </c>
      <c r="S1326" s="928" t="s">
        <v>54</v>
      </c>
      <c r="T1326" s="928" t="s">
        <v>2174</v>
      </c>
      <c r="U1326" s="928"/>
      <c r="V1326" s="1352"/>
      <c r="W1326" s="1352"/>
      <c r="X1326" s="1352"/>
      <c r="Y1326" s="1352"/>
      <c r="Z1326" s="1352"/>
      <c r="AA1326" s="1352"/>
      <c r="AB1326" s="1352"/>
      <c r="AC1326" s="1352"/>
      <c r="AD1326" s="1352"/>
      <c r="AE1326" s="1352"/>
      <c r="AF1326" s="1268"/>
      <c r="AG1326" s="1268"/>
      <c r="AH1326" s="1268"/>
      <c r="AI1326" s="1268"/>
      <c r="AJ1326" s="1268"/>
      <c r="AK1326" s="1268"/>
      <c r="AL1326" s="1268"/>
      <c r="AM1326" s="1268"/>
      <c r="AN1326" s="1268"/>
      <c r="AO1326" s="1353"/>
    </row>
    <row r="1327" spans="1:41" s="1249" customFormat="1" ht="13.8" hidden="1" x14ac:dyDescent="0.3">
      <c r="A1327" s="928" t="s">
        <v>7488</v>
      </c>
      <c r="B1327" s="928" t="s">
        <v>9478</v>
      </c>
      <c r="C1327" s="928">
        <v>10621</v>
      </c>
      <c r="D1327" s="928" t="s">
        <v>376</v>
      </c>
      <c r="E1327" s="928" t="s">
        <v>4711</v>
      </c>
      <c r="F1327" s="928" t="s">
        <v>549</v>
      </c>
      <c r="G1327" s="928" t="s">
        <v>117</v>
      </c>
      <c r="H1327" s="928" t="s">
        <v>5611</v>
      </c>
      <c r="I1327" s="928" t="s">
        <v>11255</v>
      </c>
      <c r="J1327" s="928" t="s">
        <v>390</v>
      </c>
      <c r="K1327" s="928">
        <v>1037480421</v>
      </c>
      <c r="L1327" s="1391">
        <v>40300</v>
      </c>
      <c r="M1327" s="1307">
        <v>15</v>
      </c>
      <c r="N1327" s="1307" t="s">
        <v>51</v>
      </c>
      <c r="O1327" s="928">
        <v>3237357272</v>
      </c>
      <c r="P1327" s="928"/>
      <c r="Q1327" s="928"/>
      <c r="R1327" s="928" t="s">
        <v>380</v>
      </c>
      <c r="S1327" s="928" t="s">
        <v>54</v>
      </c>
      <c r="T1327" s="928" t="s">
        <v>9985</v>
      </c>
      <c r="U1327" s="928"/>
      <c r="V1327" s="1352"/>
      <c r="W1327" s="1352"/>
      <c r="X1327" s="1352"/>
      <c r="Y1327" s="1352"/>
      <c r="Z1327" s="1352"/>
      <c r="AA1327" s="1352"/>
      <c r="AB1327" s="1352"/>
      <c r="AC1327" s="1352"/>
      <c r="AD1327" s="1352"/>
      <c r="AE1327" s="1352"/>
      <c r="AF1327" s="1268"/>
      <c r="AG1327" s="1268"/>
      <c r="AH1327" s="1268"/>
      <c r="AI1327" s="1268"/>
      <c r="AJ1327" s="1268"/>
      <c r="AK1327" s="1268"/>
      <c r="AL1327" s="1268"/>
      <c r="AM1327" s="1268"/>
      <c r="AN1327" s="1268"/>
      <c r="AO1327" s="1353"/>
    </row>
    <row r="1328" spans="1:41" s="1249" customFormat="1" ht="13.8" hidden="1" x14ac:dyDescent="0.3">
      <c r="A1328" s="928" t="s">
        <v>7488</v>
      </c>
      <c r="B1328" s="928" t="s">
        <v>9478</v>
      </c>
      <c r="C1328" s="928">
        <v>10631</v>
      </c>
      <c r="D1328" s="928" t="s">
        <v>376</v>
      </c>
      <c r="E1328" s="928" t="s">
        <v>663</v>
      </c>
      <c r="F1328" s="928" t="s">
        <v>378</v>
      </c>
      <c r="G1328" s="928" t="s">
        <v>459</v>
      </c>
      <c r="H1328" s="928" t="s">
        <v>9568</v>
      </c>
      <c r="I1328" s="928" t="s">
        <v>11256</v>
      </c>
      <c r="J1328" s="928" t="s">
        <v>431</v>
      </c>
      <c r="K1328" s="928">
        <v>1037487230</v>
      </c>
      <c r="L1328" s="1391">
        <v>43647</v>
      </c>
      <c r="M1328" s="1307">
        <v>6</v>
      </c>
      <c r="N1328" s="1307" t="s">
        <v>379</v>
      </c>
      <c r="O1328" s="928">
        <v>3165017926</v>
      </c>
      <c r="P1328" s="928"/>
      <c r="Q1328" s="928"/>
      <c r="R1328" s="928" t="s">
        <v>380</v>
      </c>
      <c r="S1328" s="928" t="s">
        <v>54</v>
      </c>
      <c r="T1328" s="928" t="s">
        <v>9985</v>
      </c>
      <c r="U1328" s="928"/>
      <c r="V1328" s="1352"/>
      <c r="W1328" s="1352"/>
      <c r="X1328" s="1352"/>
      <c r="Y1328" s="1352"/>
      <c r="Z1328" s="1352"/>
      <c r="AA1328" s="1352"/>
      <c r="AB1328" s="1352"/>
      <c r="AC1328" s="1352"/>
      <c r="AD1328" s="1352"/>
      <c r="AE1328" s="1352"/>
      <c r="AF1328" s="1268"/>
      <c r="AG1328" s="1268"/>
      <c r="AH1328" s="1268"/>
      <c r="AI1328" s="1268"/>
      <c r="AJ1328" s="1268"/>
      <c r="AK1328" s="1268"/>
      <c r="AL1328" s="1268"/>
      <c r="AM1328" s="1268"/>
      <c r="AN1328" s="1268"/>
      <c r="AO1328" s="1353"/>
    </row>
    <row r="1329" spans="1:43" s="1249" customFormat="1" ht="13.8" hidden="1" x14ac:dyDescent="0.3">
      <c r="A1329" s="928" t="s">
        <v>7488</v>
      </c>
      <c r="B1329" s="928" t="s">
        <v>9478</v>
      </c>
      <c r="C1329" s="928">
        <v>10661</v>
      </c>
      <c r="D1329" s="928" t="s">
        <v>376</v>
      </c>
      <c r="E1329" s="928" t="s">
        <v>1180</v>
      </c>
      <c r="F1329" s="928" t="s">
        <v>378</v>
      </c>
      <c r="G1329" s="928" t="s">
        <v>8785</v>
      </c>
      <c r="H1329" s="928" t="s">
        <v>5389</v>
      </c>
      <c r="I1329" s="928" t="s">
        <v>11257</v>
      </c>
      <c r="J1329" s="928" t="s">
        <v>431</v>
      </c>
      <c r="K1329" s="928">
        <v>1039108802</v>
      </c>
      <c r="L1329" s="1391">
        <v>45366</v>
      </c>
      <c r="M1329" s="1307">
        <v>1</v>
      </c>
      <c r="N1329" s="1307" t="s">
        <v>379</v>
      </c>
      <c r="O1329" s="928">
        <v>3505003615</v>
      </c>
      <c r="P1329" s="928"/>
      <c r="Q1329" s="928"/>
      <c r="R1329" s="928" t="s">
        <v>380</v>
      </c>
      <c r="S1329" s="928" t="s">
        <v>54</v>
      </c>
      <c r="T1329" s="928" t="s">
        <v>9985</v>
      </c>
      <c r="U1329" s="928"/>
      <c r="V1329" s="1352"/>
      <c r="W1329" s="1352"/>
      <c r="X1329" s="1352"/>
      <c r="Y1329" s="1352"/>
      <c r="Z1329" s="1352"/>
      <c r="AA1329" s="1352"/>
      <c r="AB1329" s="1352"/>
      <c r="AC1329" s="1352"/>
      <c r="AD1329" s="1352"/>
      <c r="AE1329" s="1352"/>
      <c r="AF1329" s="1268"/>
      <c r="AG1329" s="1268"/>
      <c r="AH1329" s="1268"/>
      <c r="AI1329" s="1268"/>
      <c r="AJ1329" s="1268"/>
      <c r="AK1329" s="1268"/>
      <c r="AL1329" s="1268"/>
      <c r="AM1329" s="1268"/>
      <c r="AN1329" s="1268"/>
      <c r="AO1329" s="1353"/>
    </row>
    <row r="1330" spans="1:43" s="1249" customFormat="1" ht="13.8" hidden="1" x14ac:dyDescent="0.3">
      <c r="A1330" s="928" t="s">
        <v>7488</v>
      </c>
      <c r="B1330" s="928" t="s">
        <v>9478</v>
      </c>
      <c r="C1330" s="928">
        <v>10671</v>
      </c>
      <c r="D1330" s="928" t="s">
        <v>376</v>
      </c>
      <c r="E1330" s="928" t="s">
        <v>389</v>
      </c>
      <c r="F1330" s="928" t="s">
        <v>468</v>
      </c>
      <c r="G1330" s="928" t="s">
        <v>4733</v>
      </c>
      <c r="H1330" s="928" t="s">
        <v>4437</v>
      </c>
      <c r="I1330" s="928" t="s">
        <v>11258</v>
      </c>
      <c r="J1330" s="928" t="s">
        <v>50</v>
      </c>
      <c r="K1330" s="928">
        <v>1045497635</v>
      </c>
      <c r="L1330" s="1391">
        <v>32044</v>
      </c>
      <c r="M1330" s="1307">
        <v>38</v>
      </c>
      <c r="N1330" s="1307" t="s">
        <v>379</v>
      </c>
      <c r="O1330" s="928">
        <v>3165356054</v>
      </c>
      <c r="P1330" s="928"/>
      <c r="Q1330" s="928"/>
      <c r="R1330" s="928" t="s">
        <v>380</v>
      </c>
      <c r="S1330" s="928" t="s">
        <v>54</v>
      </c>
      <c r="T1330" s="928" t="s">
        <v>9707</v>
      </c>
      <c r="U1330" s="928"/>
      <c r="V1330" s="1352"/>
      <c r="W1330" s="1352"/>
      <c r="X1330" s="1352"/>
      <c r="Y1330" s="1352"/>
      <c r="Z1330" s="1352"/>
      <c r="AA1330" s="1352"/>
      <c r="AB1330" s="1352"/>
      <c r="AC1330" s="1352"/>
      <c r="AD1330" s="1352"/>
      <c r="AE1330" s="1352"/>
      <c r="AF1330" s="1268"/>
      <c r="AG1330" s="1268"/>
      <c r="AH1330" s="1268"/>
      <c r="AI1330" s="1268"/>
      <c r="AJ1330" s="1268"/>
      <c r="AK1330" s="1268"/>
      <c r="AL1330" s="1268"/>
      <c r="AM1330" s="1268"/>
      <c r="AN1330" s="1268"/>
      <c r="AO1330" s="1353"/>
    </row>
    <row r="1331" spans="1:43" s="1249" customFormat="1" ht="13.8" hidden="1" x14ac:dyDescent="0.3">
      <c r="A1331" s="928" t="s">
        <v>7488</v>
      </c>
      <c r="B1331" s="928" t="s">
        <v>9478</v>
      </c>
      <c r="C1331" s="928">
        <v>10672</v>
      </c>
      <c r="D1331" s="928" t="s">
        <v>376</v>
      </c>
      <c r="E1331" s="928" t="s">
        <v>4969</v>
      </c>
      <c r="F1331" s="928" t="s">
        <v>107</v>
      </c>
      <c r="G1331" s="928" t="s">
        <v>4733</v>
      </c>
      <c r="H1331" s="928" t="s">
        <v>9034</v>
      </c>
      <c r="I1331" s="928" t="s">
        <v>11259</v>
      </c>
      <c r="J1331" s="928" t="s">
        <v>390</v>
      </c>
      <c r="K1331" s="928">
        <v>1037484607</v>
      </c>
      <c r="L1331" s="1391">
        <v>42041</v>
      </c>
      <c r="M1331" s="1307">
        <v>10</v>
      </c>
      <c r="N1331" s="1307" t="s">
        <v>51</v>
      </c>
      <c r="O1331" s="928">
        <v>3165356054</v>
      </c>
      <c r="P1331" s="928"/>
      <c r="Q1331" s="928"/>
      <c r="R1331" s="928" t="s">
        <v>380</v>
      </c>
      <c r="S1331" s="928" t="s">
        <v>54</v>
      </c>
      <c r="T1331" s="928" t="s">
        <v>9707</v>
      </c>
      <c r="U1331" s="928"/>
      <c r="V1331" s="1352"/>
      <c r="W1331" s="1352"/>
      <c r="X1331" s="1352"/>
      <c r="Y1331" s="1352"/>
      <c r="Z1331" s="1352"/>
      <c r="AA1331" s="1352"/>
      <c r="AB1331" s="1352"/>
      <c r="AC1331" s="1352"/>
      <c r="AD1331" s="1352"/>
      <c r="AE1331" s="1352"/>
      <c r="AF1331" s="1268"/>
      <c r="AG1331" s="1268"/>
      <c r="AH1331" s="1268"/>
      <c r="AI1331" s="1268"/>
      <c r="AJ1331" s="1268"/>
      <c r="AK1331" s="1268"/>
      <c r="AL1331" s="1268"/>
      <c r="AM1331" s="1268"/>
      <c r="AN1331" s="1268"/>
      <c r="AO1331" s="1353"/>
    </row>
    <row r="1332" spans="1:43" s="1249" customFormat="1" ht="13.8" hidden="1" x14ac:dyDescent="0.3">
      <c r="A1332" s="928" t="s">
        <v>7488</v>
      </c>
      <c r="B1332" s="928" t="s">
        <v>9478</v>
      </c>
      <c r="C1332" s="928">
        <v>10673</v>
      </c>
      <c r="D1332" s="928" t="s">
        <v>376</v>
      </c>
      <c r="E1332" s="928" t="s">
        <v>5397</v>
      </c>
      <c r="F1332" s="928" t="s">
        <v>665</v>
      </c>
      <c r="G1332" s="928" t="s">
        <v>4733</v>
      </c>
      <c r="H1332" s="928" t="s">
        <v>9034</v>
      </c>
      <c r="I1332" s="928" t="s">
        <v>11260</v>
      </c>
      <c r="J1332" s="928" t="s">
        <v>390</v>
      </c>
      <c r="K1332" s="928">
        <v>1037483079</v>
      </c>
      <c r="L1332" s="1391">
        <v>41361</v>
      </c>
      <c r="M1332" s="1307">
        <v>12</v>
      </c>
      <c r="N1332" s="1307" t="s">
        <v>51</v>
      </c>
      <c r="O1332" s="928">
        <v>3165356054</v>
      </c>
      <c r="P1332" s="928"/>
      <c r="Q1332" s="928"/>
      <c r="R1332" s="928" t="s">
        <v>380</v>
      </c>
      <c r="S1332" s="928" t="s">
        <v>54</v>
      </c>
      <c r="T1332" s="928" t="s">
        <v>9707</v>
      </c>
      <c r="U1332" s="928"/>
      <c r="V1332" s="1352"/>
      <c r="W1332" s="1352"/>
      <c r="X1332" s="1352"/>
      <c r="Y1332" s="1352"/>
      <c r="Z1332" s="1352"/>
      <c r="AA1332" s="1352"/>
      <c r="AB1332" s="1352"/>
      <c r="AC1332" s="1352"/>
      <c r="AD1332" s="1352"/>
      <c r="AE1332" s="1352"/>
      <c r="AF1332" s="1268"/>
      <c r="AG1332" s="1268"/>
      <c r="AH1332" s="1268"/>
      <c r="AI1332" s="1268"/>
      <c r="AJ1332" s="1268"/>
      <c r="AK1332" s="1268"/>
      <c r="AL1332" s="1268"/>
      <c r="AM1332" s="1268"/>
      <c r="AN1332" s="1268"/>
      <c r="AO1332" s="1353"/>
    </row>
    <row r="1333" spans="1:43" s="1249" customFormat="1" ht="13.8" hidden="1" x14ac:dyDescent="0.3">
      <c r="A1333" s="928" t="s">
        <v>7488</v>
      </c>
      <c r="B1333" s="928" t="s">
        <v>9478</v>
      </c>
      <c r="C1333" s="928">
        <v>10674</v>
      </c>
      <c r="D1333" s="928" t="s">
        <v>376</v>
      </c>
      <c r="E1333" s="928" t="s">
        <v>8767</v>
      </c>
      <c r="F1333" s="928" t="s">
        <v>1530</v>
      </c>
      <c r="G1333" s="928" t="s">
        <v>4733</v>
      </c>
      <c r="H1333" s="928" t="s">
        <v>9034</v>
      </c>
      <c r="I1333" s="928" t="s">
        <v>11261</v>
      </c>
      <c r="J1333" s="928" t="s">
        <v>390</v>
      </c>
      <c r="K1333" s="928">
        <v>1037480781</v>
      </c>
      <c r="L1333" s="1391">
        <v>40554</v>
      </c>
      <c r="M1333" s="1307">
        <v>14</v>
      </c>
      <c r="N1333" s="1307" t="s">
        <v>51</v>
      </c>
      <c r="O1333" s="928">
        <v>3165356054</v>
      </c>
      <c r="P1333" s="928"/>
      <c r="Q1333" s="928"/>
      <c r="R1333" s="928" t="s">
        <v>380</v>
      </c>
      <c r="S1333" s="928" t="s">
        <v>54</v>
      </c>
      <c r="T1333" s="928" t="s">
        <v>9707</v>
      </c>
      <c r="U1333" s="928"/>
      <c r="V1333" s="1352"/>
      <c r="W1333" s="1352"/>
      <c r="X1333" s="1352"/>
      <c r="Y1333" s="1352"/>
      <c r="Z1333" s="1352"/>
      <c r="AA1333" s="1352"/>
      <c r="AB1333" s="1352"/>
      <c r="AC1333" s="1352"/>
      <c r="AD1333" s="1352"/>
      <c r="AE1333" s="1352"/>
      <c r="AF1333" s="1268"/>
      <c r="AG1333" s="1268"/>
      <c r="AH1333" s="1268"/>
      <c r="AI1333" s="1268"/>
      <c r="AJ1333" s="1268"/>
      <c r="AK1333" s="1268"/>
      <c r="AL1333" s="1268"/>
      <c r="AM1333" s="1268"/>
      <c r="AN1333" s="1268"/>
      <c r="AO1333" s="1353"/>
    </row>
    <row r="1334" spans="1:43" s="1249" customFormat="1" ht="13.8" hidden="1" x14ac:dyDescent="0.3">
      <c r="A1334" s="928" t="s">
        <v>7488</v>
      </c>
      <c r="B1334" s="928" t="s">
        <v>9478</v>
      </c>
      <c r="C1334" s="928">
        <v>10675</v>
      </c>
      <c r="D1334" s="928" t="s">
        <v>376</v>
      </c>
      <c r="E1334" s="928" t="s">
        <v>9040</v>
      </c>
      <c r="F1334" s="928" t="s">
        <v>11262</v>
      </c>
      <c r="G1334" s="928" t="s">
        <v>9034</v>
      </c>
      <c r="H1334" s="928" t="s">
        <v>1470</v>
      </c>
      <c r="I1334" s="928" t="s">
        <v>11263</v>
      </c>
      <c r="J1334" s="928" t="s">
        <v>390</v>
      </c>
      <c r="K1334" s="928">
        <v>1039091905</v>
      </c>
      <c r="L1334" s="1391">
        <v>39798</v>
      </c>
      <c r="M1334" s="1307">
        <v>17</v>
      </c>
      <c r="N1334" s="1307" t="s">
        <v>51</v>
      </c>
      <c r="O1334" s="928">
        <v>3165356054</v>
      </c>
      <c r="P1334" s="928"/>
      <c r="Q1334" s="928"/>
      <c r="R1334" s="928" t="s">
        <v>380</v>
      </c>
      <c r="S1334" s="928" t="s">
        <v>54</v>
      </c>
      <c r="T1334" s="928" t="s">
        <v>9707</v>
      </c>
      <c r="U1334" s="928"/>
      <c r="V1334" s="1352"/>
      <c r="W1334" s="1352"/>
      <c r="X1334" s="1352"/>
      <c r="Y1334" s="1352"/>
      <c r="Z1334" s="1352"/>
      <c r="AA1334" s="1352"/>
      <c r="AB1334" s="1352"/>
      <c r="AC1334" s="1352"/>
      <c r="AD1334" s="1352"/>
      <c r="AE1334" s="1352"/>
      <c r="AF1334" s="1268"/>
      <c r="AG1334" s="1268"/>
      <c r="AH1334" s="1268"/>
      <c r="AI1334" s="1268"/>
      <c r="AJ1334" s="1268"/>
      <c r="AK1334" s="1268"/>
      <c r="AL1334" s="1268"/>
      <c r="AM1334" s="1268"/>
      <c r="AN1334" s="1268"/>
      <c r="AO1334" s="1353"/>
    </row>
    <row r="1335" spans="1:43" s="1249" customFormat="1" ht="13.8" hidden="1" x14ac:dyDescent="0.3">
      <c r="A1335" s="928" t="s">
        <v>7488</v>
      </c>
      <c r="B1335" s="928" t="s">
        <v>9478</v>
      </c>
      <c r="C1335" s="928">
        <v>10701</v>
      </c>
      <c r="D1335" s="928" t="s">
        <v>376</v>
      </c>
      <c r="E1335" s="928" t="s">
        <v>3000</v>
      </c>
      <c r="F1335" s="928" t="s">
        <v>378</v>
      </c>
      <c r="G1335" s="928" t="s">
        <v>2258</v>
      </c>
      <c r="H1335" s="928" t="s">
        <v>11264</v>
      </c>
      <c r="I1335" s="928" t="s">
        <v>11265</v>
      </c>
      <c r="J1335" s="928" t="s">
        <v>431</v>
      </c>
      <c r="K1335" s="928">
        <v>1137730088</v>
      </c>
      <c r="L1335" s="1391">
        <v>43673</v>
      </c>
      <c r="M1335" s="1307">
        <v>6</v>
      </c>
      <c r="N1335" s="1307" t="s">
        <v>379</v>
      </c>
      <c r="O1335" s="928">
        <v>3128841948</v>
      </c>
      <c r="P1335" s="928"/>
      <c r="Q1335" s="928"/>
      <c r="R1335" s="928" t="s">
        <v>380</v>
      </c>
      <c r="S1335" s="928" t="s">
        <v>54</v>
      </c>
      <c r="T1335" s="928" t="s">
        <v>10969</v>
      </c>
      <c r="U1335" s="928"/>
      <c r="V1335" s="1352"/>
      <c r="W1335" s="1352"/>
      <c r="X1335" s="1352"/>
      <c r="Y1335" s="1352"/>
      <c r="Z1335" s="1352"/>
      <c r="AA1335" s="1352"/>
      <c r="AB1335" s="1352"/>
      <c r="AC1335" s="1352"/>
      <c r="AD1335" s="1352"/>
      <c r="AE1335" s="1352"/>
      <c r="AF1335" s="1268"/>
      <c r="AG1335" s="1268"/>
      <c r="AH1335" s="1268"/>
      <c r="AI1335" s="1268"/>
      <c r="AJ1335" s="1268"/>
      <c r="AK1335" s="1268"/>
      <c r="AL1335" s="1268"/>
      <c r="AM1335" s="1268"/>
      <c r="AN1335" s="1268"/>
      <c r="AO1335" s="1353"/>
    </row>
    <row r="1336" spans="1:43" s="1249" customFormat="1" ht="13.8" hidden="1" x14ac:dyDescent="0.3">
      <c r="A1336" s="928" t="s">
        <v>7488</v>
      </c>
      <c r="B1336" s="928" t="s">
        <v>9478</v>
      </c>
      <c r="C1336" s="928">
        <v>10711</v>
      </c>
      <c r="D1336" s="928" t="s">
        <v>376</v>
      </c>
      <c r="E1336" s="928" t="s">
        <v>384</v>
      </c>
      <c r="F1336" s="928" t="s">
        <v>389</v>
      </c>
      <c r="G1336" s="928" t="s">
        <v>294</v>
      </c>
      <c r="H1336" s="928" t="s">
        <v>607</v>
      </c>
      <c r="I1336" s="928" t="s">
        <v>11266</v>
      </c>
      <c r="J1336" s="928" t="s">
        <v>390</v>
      </c>
      <c r="K1336" s="928">
        <v>1129685643</v>
      </c>
      <c r="L1336" s="1391">
        <v>43155</v>
      </c>
      <c r="M1336" s="1307">
        <v>7</v>
      </c>
      <c r="N1336" s="1307" t="s">
        <v>379</v>
      </c>
      <c r="O1336" s="928"/>
      <c r="P1336" s="928"/>
      <c r="Q1336" s="928"/>
      <c r="R1336" s="928" t="s">
        <v>380</v>
      </c>
      <c r="S1336" s="928" t="s">
        <v>54</v>
      </c>
      <c r="T1336" s="928" t="s">
        <v>2174</v>
      </c>
      <c r="U1336" s="928"/>
      <c r="V1336" s="1352"/>
      <c r="W1336" s="1352"/>
      <c r="X1336" s="1352"/>
      <c r="Y1336" s="1352"/>
      <c r="Z1336" s="1352"/>
      <c r="AA1336" s="1352"/>
      <c r="AB1336" s="1352"/>
      <c r="AC1336" s="1352"/>
      <c r="AD1336" s="1352"/>
      <c r="AE1336" s="1352"/>
      <c r="AF1336" s="1268"/>
      <c r="AG1336" s="1268"/>
      <c r="AH1336" s="1268"/>
      <c r="AI1336" s="1268"/>
      <c r="AJ1336" s="1268"/>
      <c r="AK1336" s="1268"/>
      <c r="AL1336" s="1268"/>
      <c r="AM1336" s="1268"/>
      <c r="AN1336" s="1268"/>
      <c r="AO1336" s="1353"/>
    </row>
    <row r="1337" spans="1:43" s="1249" customFormat="1" ht="13.8" hidden="1" x14ac:dyDescent="0.3">
      <c r="A1337" s="928" t="s">
        <v>7488</v>
      </c>
      <c r="B1337" s="928" t="s">
        <v>9478</v>
      </c>
      <c r="C1337" s="928">
        <v>10712</v>
      </c>
      <c r="D1337" s="928" t="s">
        <v>376</v>
      </c>
      <c r="E1337" s="928" t="s">
        <v>2754</v>
      </c>
      <c r="F1337" s="928" t="s">
        <v>316</v>
      </c>
      <c r="G1337" s="928" t="s">
        <v>294</v>
      </c>
      <c r="H1337" s="928" t="s">
        <v>607</v>
      </c>
      <c r="I1337" s="928" t="s">
        <v>11267</v>
      </c>
      <c r="J1337" s="928" t="s">
        <v>431</v>
      </c>
      <c r="K1337" s="928">
        <v>1037487728</v>
      </c>
      <c r="L1337" s="1391">
        <v>45222</v>
      </c>
      <c r="M1337" s="1307">
        <v>2</v>
      </c>
      <c r="N1337" s="1307" t="s">
        <v>51</v>
      </c>
      <c r="O1337" s="928"/>
      <c r="P1337" s="928"/>
      <c r="Q1337" s="928"/>
      <c r="R1337" s="928" t="s">
        <v>380</v>
      </c>
      <c r="S1337" s="928" t="s">
        <v>54</v>
      </c>
      <c r="T1337" s="928" t="s">
        <v>2174</v>
      </c>
      <c r="U1337" s="928"/>
      <c r="V1337" s="1352"/>
      <c r="W1337" s="1352"/>
      <c r="X1337" s="1352"/>
      <c r="Y1337" s="1352"/>
      <c r="Z1337" s="1352"/>
      <c r="AA1337" s="1352"/>
      <c r="AB1337" s="1352"/>
      <c r="AC1337" s="1352"/>
      <c r="AD1337" s="1352"/>
      <c r="AE1337" s="1352"/>
      <c r="AF1337" s="1268"/>
      <c r="AG1337" s="1268"/>
      <c r="AH1337" s="1268"/>
      <c r="AI1337" s="1268"/>
      <c r="AJ1337" s="1268"/>
      <c r="AK1337" s="1268"/>
      <c r="AL1337" s="1268"/>
      <c r="AM1337" s="1268"/>
      <c r="AN1337" s="1268"/>
      <c r="AO1337" s="1353"/>
    </row>
    <row r="1338" spans="1:43" s="1249" customFormat="1" ht="13.8" hidden="1" x14ac:dyDescent="0.3">
      <c r="A1338" s="928" t="s">
        <v>7488</v>
      </c>
      <c r="B1338" s="928" t="s">
        <v>9478</v>
      </c>
      <c r="C1338" s="928">
        <v>10721</v>
      </c>
      <c r="D1338" s="928" t="s">
        <v>376</v>
      </c>
      <c r="E1338" s="928" t="s">
        <v>529</v>
      </c>
      <c r="F1338" s="928" t="s">
        <v>744</v>
      </c>
      <c r="G1338" s="928" t="s">
        <v>1685</v>
      </c>
      <c r="H1338" s="928" t="s">
        <v>416</v>
      </c>
      <c r="I1338" s="928" t="s">
        <v>11269</v>
      </c>
      <c r="J1338" s="928" t="s">
        <v>50</v>
      </c>
      <c r="K1338" s="928">
        <v>1037486123</v>
      </c>
      <c r="L1338" s="1391">
        <v>36240</v>
      </c>
      <c r="M1338" s="1307">
        <v>26</v>
      </c>
      <c r="N1338" s="1307" t="s">
        <v>379</v>
      </c>
      <c r="O1338" s="928">
        <v>3006624027</v>
      </c>
      <c r="P1338" s="928"/>
      <c r="Q1338" s="928"/>
      <c r="R1338" s="928" t="s">
        <v>380</v>
      </c>
      <c r="S1338" s="928" t="s">
        <v>54</v>
      </c>
      <c r="T1338" s="928" t="s">
        <v>11268</v>
      </c>
      <c r="U1338" s="928"/>
      <c r="V1338" s="1352"/>
      <c r="W1338" s="1352"/>
      <c r="X1338" s="1352"/>
      <c r="Y1338" s="1352"/>
      <c r="Z1338" s="1352"/>
      <c r="AA1338" s="1352"/>
      <c r="AB1338" s="1352"/>
      <c r="AC1338" s="1352"/>
      <c r="AD1338" s="1352"/>
      <c r="AE1338" s="1352"/>
      <c r="AF1338" s="1268"/>
      <c r="AG1338" s="1268"/>
      <c r="AH1338" s="1268"/>
      <c r="AI1338" s="1268"/>
      <c r="AJ1338" s="1268"/>
      <c r="AK1338" s="1268"/>
      <c r="AL1338" s="1268"/>
      <c r="AM1338" s="1268"/>
      <c r="AN1338" s="1268"/>
      <c r="AO1338" s="1353"/>
    </row>
    <row r="1339" spans="1:43" s="1249" customFormat="1" ht="13.8" hidden="1" x14ac:dyDescent="0.3">
      <c r="A1339" s="928" t="s">
        <v>7488</v>
      </c>
      <c r="B1339" s="928" t="s">
        <v>9478</v>
      </c>
      <c r="C1339" s="928">
        <v>10731</v>
      </c>
      <c r="D1339" s="928" t="s">
        <v>376</v>
      </c>
      <c r="E1339" s="928" t="s">
        <v>1566</v>
      </c>
      <c r="F1339" s="928" t="s">
        <v>1088</v>
      </c>
      <c r="G1339" s="928" t="s">
        <v>10521</v>
      </c>
      <c r="H1339" s="928" t="s">
        <v>4791</v>
      </c>
      <c r="I1339" s="928" t="s">
        <v>11271</v>
      </c>
      <c r="J1339" s="928" t="s">
        <v>390</v>
      </c>
      <c r="K1339" s="928">
        <v>1067925773</v>
      </c>
      <c r="L1339" s="1391">
        <v>40890</v>
      </c>
      <c r="M1339" s="1307">
        <v>14</v>
      </c>
      <c r="N1339" s="1307" t="s">
        <v>379</v>
      </c>
      <c r="O1339" s="928">
        <v>3044594685</v>
      </c>
      <c r="P1339" s="928"/>
      <c r="Q1339" s="928"/>
      <c r="R1339" s="928" t="s">
        <v>380</v>
      </c>
      <c r="S1339" s="928" t="s">
        <v>54</v>
      </c>
      <c r="T1339" s="928" t="s">
        <v>11270</v>
      </c>
      <c r="U1339" s="928"/>
      <c r="V1339" s="1352"/>
      <c r="W1339" s="1352"/>
      <c r="X1339" s="1352"/>
      <c r="Y1339" s="1352"/>
      <c r="Z1339" s="1352"/>
      <c r="AA1339" s="1352"/>
      <c r="AB1339" s="1352"/>
      <c r="AC1339" s="1352"/>
      <c r="AD1339" s="1352"/>
      <c r="AE1339" s="1352"/>
      <c r="AF1339" s="1268"/>
      <c r="AG1339" s="1268"/>
      <c r="AH1339" s="1268"/>
      <c r="AI1339" s="1268"/>
      <c r="AJ1339" s="1268"/>
      <c r="AK1339" s="1268"/>
      <c r="AL1339" s="1268"/>
      <c r="AM1339" s="1268"/>
      <c r="AN1339" s="1268"/>
      <c r="AO1339" s="1353"/>
    </row>
    <row r="1340" spans="1:43" s="1249" customFormat="1" ht="13.8" hidden="1" x14ac:dyDescent="0.3">
      <c r="A1340" s="928" t="s">
        <v>7488</v>
      </c>
      <c r="B1340" s="928" t="s">
        <v>9478</v>
      </c>
      <c r="C1340" s="928">
        <v>10741</v>
      </c>
      <c r="D1340" s="928" t="s">
        <v>376</v>
      </c>
      <c r="E1340" s="928" t="s">
        <v>1911</v>
      </c>
      <c r="F1340" s="928" t="s">
        <v>9470</v>
      </c>
      <c r="G1340" s="928" t="s">
        <v>117</v>
      </c>
      <c r="H1340" s="928" t="s">
        <v>8794</v>
      </c>
      <c r="I1340" s="928" t="s">
        <v>11272</v>
      </c>
      <c r="J1340" s="928" t="s">
        <v>50</v>
      </c>
      <c r="K1340" s="928">
        <v>42654823</v>
      </c>
      <c r="L1340" s="1391">
        <v>20981</v>
      </c>
      <c r="M1340" s="1307">
        <v>68</v>
      </c>
      <c r="N1340" s="1307" t="s">
        <v>51</v>
      </c>
      <c r="O1340" s="928">
        <v>3205709091</v>
      </c>
      <c r="P1340" s="928"/>
      <c r="Q1340" s="928"/>
      <c r="R1340" s="928"/>
      <c r="S1340" s="928"/>
      <c r="T1340" s="928" t="s">
        <v>10456</v>
      </c>
      <c r="U1340" s="928"/>
      <c r="V1340" s="1352"/>
      <c r="W1340" s="1352"/>
      <c r="X1340" s="1352"/>
      <c r="Y1340" s="1352"/>
      <c r="Z1340" s="1352"/>
      <c r="AA1340" s="1352"/>
      <c r="AB1340" s="1352"/>
      <c r="AC1340" s="1352"/>
      <c r="AD1340" s="1352"/>
      <c r="AE1340" s="1352"/>
      <c r="AF1340" s="1268"/>
      <c r="AG1340" s="1268"/>
      <c r="AH1340" s="1268"/>
      <c r="AI1340" s="1268"/>
      <c r="AJ1340" s="1268"/>
      <c r="AK1340" s="1268"/>
      <c r="AL1340" s="1268"/>
      <c r="AM1340" s="1268"/>
      <c r="AN1340" s="1268"/>
      <c r="AO1340" s="1353"/>
    </row>
    <row r="1341" spans="1:43" s="1249" customFormat="1" ht="13.8" hidden="1" x14ac:dyDescent="0.3">
      <c r="A1341" s="928" t="s">
        <v>7488</v>
      </c>
      <c r="B1341" s="928" t="s">
        <v>9478</v>
      </c>
      <c r="C1341" s="928">
        <v>10751</v>
      </c>
      <c r="D1341" s="928" t="s">
        <v>376</v>
      </c>
      <c r="E1341" s="928" t="s">
        <v>2126</v>
      </c>
      <c r="F1341" s="928" t="s">
        <v>656</v>
      </c>
      <c r="G1341" s="928" t="s">
        <v>5035</v>
      </c>
      <c r="H1341" s="928" t="s">
        <v>1550</v>
      </c>
      <c r="I1341" s="928" t="s">
        <v>11273</v>
      </c>
      <c r="J1341" s="928" t="s">
        <v>390</v>
      </c>
      <c r="K1341" s="928">
        <v>1037483591</v>
      </c>
      <c r="L1341" s="1391">
        <v>41554</v>
      </c>
      <c r="M1341" s="1307">
        <v>12</v>
      </c>
      <c r="N1341" s="1307" t="s">
        <v>379</v>
      </c>
      <c r="O1341" s="928">
        <v>3172429402</v>
      </c>
      <c r="P1341" s="928"/>
      <c r="Q1341" s="928"/>
      <c r="R1341" s="928" t="s">
        <v>380</v>
      </c>
      <c r="S1341" s="928" t="s">
        <v>54</v>
      </c>
      <c r="T1341" s="928" t="s">
        <v>11268</v>
      </c>
      <c r="U1341" s="928"/>
      <c r="V1341" s="1352"/>
      <c r="W1341" s="1352"/>
      <c r="X1341" s="1352"/>
      <c r="Y1341" s="1352"/>
      <c r="Z1341" s="1352"/>
      <c r="AA1341" s="1352"/>
      <c r="AB1341" s="1352"/>
      <c r="AC1341" s="1352"/>
      <c r="AD1341" s="1352"/>
      <c r="AE1341" s="1352"/>
      <c r="AF1341" s="1268"/>
      <c r="AG1341" s="1268"/>
      <c r="AH1341" s="1268"/>
      <c r="AI1341" s="1268"/>
      <c r="AJ1341" s="1268"/>
      <c r="AK1341" s="1268"/>
      <c r="AL1341" s="1268"/>
      <c r="AM1341" s="1268"/>
      <c r="AN1341" s="1268"/>
      <c r="AO1341" s="1574"/>
    </row>
    <row r="1342" spans="1:43" s="1249" customFormat="1" ht="13.8" x14ac:dyDescent="0.3">
      <c r="A1342" s="928" t="s">
        <v>7488</v>
      </c>
      <c r="B1342" s="928" t="s">
        <v>9478</v>
      </c>
      <c r="C1342" s="928">
        <v>1076</v>
      </c>
      <c r="D1342" s="928" t="s">
        <v>45</v>
      </c>
      <c r="E1342" s="928" t="s">
        <v>62</v>
      </c>
      <c r="F1342" s="928" t="s">
        <v>745</v>
      </c>
      <c r="G1342" s="928" t="s">
        <v>294</v>
      </c>
      <c r="H1342" s="928" t="s">
        <v>400</v>
      </c>
      <c r="I1342" s="1540" t="s">
        <v>11274</v>
      </c>
      <c r="J1342" s="928" t="s">
        <v>50</v>
      </c>
      <c r="K1342" s="928">
        <v>43776154</v>
      </c>
      <c r="L1342" s="1391">
        <v>27456</v>
      </c>
      <c r="M1342" s="1307">
        <v>50</v>
      </c>
      <c r="N1342" s="1307" t="s">
        <v>51</v>
      </c>
      <c r="O1342" s="928">
        <v>3158569980</v>
      </c>
      <c r="P1342" s="928"/>
      <c r="Q1342" s="928"/>
      <c r="R1342" s="928" t="s">
        <v>380</v>
      </c>
      <c r="S1342" s="928" t="s">
        <v>54</v>
      </c>
      <c r="T1342" s="928" t="s">
        <v>9743</v>
      </c>
      <c r="U1342" s="928"/>
      <c r="V1342" s="1352"/>
      <c r="W1342" s="1352"/>
      <c r="X1342" s="1352"/>
      <c r="Y1342" s="1456"/>
      <c r="Z1342" s="1456"/>
      <c r="AA1342" s="1456"/>
      <c r="AB1342" s="1456"/>
      <c r="AC1342" s="1456"/>
      <c r="AD1342" s="1446" t="s">
        <v>58</v>
      </c>
      <c r="AE1342" s="1456"/>
      <c r="AF1342" s="1268" t="s">
        <v>59</v>
      </c>
      <c r="AG1342" s="1268" t="s">
        <v>57</v>
      </c>
      <c r="AH1342" s="1268" t="s">
        <v>59</v>
      </c>
      <c r="AI1342" s="1268" t="s">
        <v>59</v>
      </c>
      <c r="AJ1342" s="1268" t="s">
        <v>59</v>
      </c>
      <c r="AK1342" s="1268" t="s">
        <v>59</v>
      </c>
      <c r="AL1342" s="1268" t="s">
        <v>174</v>
      </c>
      <c r="AM1342" s="1268"/>
      <c r="AN1342" s="1264"/>
      <c r="AO1342" s="1447" t="s">
        <v>61</v>
      </c>
      <c r="AP1342" s="1350"/>
      <c r="AQ1342" s="809" t="str" cm="1">
        <f t="array" ref="AQ1342">IF(AD1342="NO FAVORABLE","NO FAVORABLE",IF(SUMPRODUCT(--(TRIM(AF1342:AK1342)&lt;&gt;"SI"),--(TRIM(AF1342:AK1342)&lt;&gt;"NA"))&gt;0,"SUBSANAR","APROBADA CR"))</f>
        <v>APROBADA CR</v>
      </c>
    </row>
    <row r="1343" spans="1:43" s="1249" customFormat="1" ht="13.8" hidden="1" x14ac:dyDescent="0.3">
      <c r="A1343" s="928" t="s">
        <v>7488</v>
      </c>
      <c r="B1343" s="928" t="s">
        <v>9478</v>
      </c>
      <c r="C1343" s="928">
        <v>10761</v>
      </c>
      <c r="D1343" s="928" t="s">
        <v>376</v>
      </c>
      <c r="E1343" s="928" t="s">
        <v>1512</v>
      </c>
      <c r="F1343" s="928" t="s">
        <v>961</v>
      </c>
      <c r="G1343" s="928" t="s">
        <v>110</v>
      </c>
      <c r="H1343" s="928" t="s">
        <v>5526</v>
      </c>
      <c r="I1343" s="928" t="s">
        <v>11275</v>
      </c>
      <c r="J1343" s="928" t="s">
        <v>390</v>
      </c>
      <c r="K1343" s="928">
        <v>1037480691</v>
      </c>
      <c r="L1343" s="1391">
        <v>40495</v>
      </c>
      <c r="M1343" s="1307">
        <v>15</v>
      </c>
      <c r="N1343" s="1307" t="s">
        <v>51</v>
      </c>
      <c r="O1343" s="928">
        <v>3158569980</v>
      </c>
      <c r="P1343" s="928"/>
      <c r="Q1343" s="928"/>
      <c r="R1343" s="928" t="s">
        <v>380</v>
      </c>
      <c r="S1343" s="928" t="s">
        <v>54</v>
      </c>
      <c r="T1343" s="928" t="s">
        <v>9743</v>
      </c>
      <c r="U1343" s="928"/>
      <c r="V1343" s="1352"/>
      <c r="W1343" s="1352"/>
      <c r="X1343" s="1352"/>
      <c r="Y1343" s="1352"/>
      <c r="Z1343" s="1352"/>
      <c r="AA1343" s="1352"/>
      <c r="AB1343" s="1352"/>
      <c r="AC1343" s="1352"/>
      <c r="AD1343" s="1352"/>
      <c r="AE1343" s="1352"/>
      <c r="AF1343" s="1268"/>
      <c r="AG1343" s="1268"/>
      <c r="AH1343" s="1268"/>
      <c r="AI1343" s="1268"/>
      <c r="AJ1343" s="1268"/>
      <c r="AK1343" s="1268"/>
      <c r="AL1343" s="1268"/>
      <c r="AM1343" s="1268"/>
      <c r="AN1343" s="1268"/>
      <c r="AO1343" s="1581"/>
    </row>
    <row r="1344" spans="1:43" s="1249" customFormat="1" ht="13.8" hidden="1" x14ac:dyDescent="0.3">
      <c r="A1344" s="928" t="s">
        <v>7488</v>
      </c>
      <c r="B1344" s="928" t="s">
        <v>9478</v>
      </c>
      <c r="C1344" s="928">
        <v>10762</v>
      </c>
      <c r="D1344" s="928" t="s">
        <v>376</v>
      </c>
      <c r="E1344" s="928" t="s">
        <v>2645</v>
      </c>
      <c r="F1344" s="928" t="s">
        <v>378</v>
      </c>
      <c r="G1344" s="928" t="s">
        <v>9317</v>
      </c>
      <c r="H1344" s="928" t="s">
        <v>5526</v>
      </c>
      <c r="I1344" s="928" t="s">
        <v>11276</v>
      </c>
      <c r="J1344" s="928" t="s">
        <v>431</v>
      </c>
      <c r="K1344" s="928">
        <v>1037488275</v>
      </c>
      <c r="L1344" s="1391">
        <v>44445</v>
      </c>
      <c r="M1344" s="1307">
        <v>4</v>
      </c>
      <c r="N1344" s="1307" t="s">
        <v>379</v>
      </c>
      <c r="O1344" s="928">
        <v>3158569980</v>
      </c>
      <c r="P1344" s="928"/>
      <c r="Q1344" s="928"/>
      <c r="R1344" s="928" t="s">
        <v>380</v>
      </c>
      <c r="S1344" s="928" t="s">
        <v>54</v>
      </c>
      <c r="T1344" s="928" t="s">
        <v>9743</v>
      </c>
      <c r="U1344" s="928"/>
      <c r="V1344" s="1352"/>
      <c r="W1344" s="1352"/>
      <c r="X1344" s="1352"/>
      <c r="Y1344" s="1352"/>
      <c r="Z1344" s="1352"/>
      <c r="AA1344" s="1352"/>
      <c r="AB1344" s="1352"/>
      <c r="AC1344" s="1352"/>
      <c r="AD1344" s="1352"/>
      <c r="AE1344" s="1352"/>
      <c r="AF1344" s="1268"/>
      <c r="AG1344" s="1268"/>
      <c r="AH1344" s="1268"/>
      <c r="AI1344" s="1268"/>
      <c r="AJ1344" s="1268"/>
      <c r="AK1344" s="1268"/>
      <c r="AL1344" s="1268"/>
      <c r="AM1344" s="1268"/>
      <c r="AN1344" s="1268"/>
      <c r="AO1344" s="1353"/>
    </row>
    <row r="1345" spans="1:43" s="1249" customFormat="1" ht="13.8" x14ac:dyDescent="0.3">
      <c r="A1345" s="928" t="s">
        <v>7488</v>
      </c>
      <c r="B1345" s="928" t="s">
        <v>9478</v>
      </c>
      <c r="C1345" s="928">
        <v>1079</v>
      </c>
      <c r="D1345" s="928" t="s">
        <v>45</v>
      </c>
      <c r="E1345" s="928" t="s">
        <v>9106</v>
      </c>
      <c r="F1345" s="928"/>
      <c r="G1345" s="928" t="s">
        <v>7200</v>
      </c>
      <c r="H1345" s="928" t="s">
        <v>292</v>
      </c>
      <c r="I1345" s="1540" t="s">
        <v>11277</v>
      </c>
      <c r="J1345" s="928" t="s">
        <v>50</v>
      </c>
      <c r="K1345" s="928">
        <v>1001503673</v>
      </c>
      <c r="L1345" s="1391">
        <v>35504</v>
      </c>
      <c r="M1345" s="1307">
        <v>28</v>
      </c>
      <c r="N1345" s="1307" t="s">
        <v>51</v>
      </c>
      <c r="O1345" s="928">
        <v>3135368551</v>
      </c>
      <c r="P1345" s="928"/>
      <c r="Q1345" s="928"/>
      <c r="R1345" s="928" t="s">
        <v>380</v>
      </c>
      <c r="S1345" s="928" t="s">
        <v>54</v>
      </c>
      <c r="T1345" s="928" t="s">
        <v>9743</v>
      </c>
      <c r="U1345" s="928">
        <v>1</v>
      </c>
      <c r="V1345" s="1352"/>
      <c r="W1345" s="1352"/>
      <c r="X1345" s="1352"/>
      <c r="Y1345" s="1456"/>
      <c r="Z1345" s="1456"/>
      <c r="AA1345" s="1456"/>
      <c r="AB1345" s="1456"/>
      <c r="AC1345" s="1456"/>
      <c r="AD1345" s="1446" t="s">
        <v>58</v>
      </c>
      <c r="AE1345" s="1456"/>
      <c r="AF1345" s="1268" t="s">
        <v>59</v>
      </c>
      <c r="AG1345" s="1268" t="s">
        <v>57</v>
      </c>
      <c r="AH1345" s="1268" t="s">
        <v>59</v>
      </c>
      <c r="AI1345" s="1268" t="s">
        <v>59</v>
      </c>
      <c r="AJ1345" s="1268" t="s">
        <v>59</v>
      </c>
      <c r="AK1345" s="1268" t="s">
        <v>59</v>
      </c>
      <c r="AL1345" s="1268" t="s">
        <v>258</v>
      </c>
      <c r="AM1345" s="1268"/>
      <c r="AN1345" s="1264"/>
      <c r="AO1345" s="1447" t="s">
        <v>61</v>
      </c>
      <c r="AP1345" s="1350"/>
      <c r="AQ1345" s="809" t="str" cm="1">
        <f t="array" ref="AQ1345">IF(AD1345="NO FAVORABLE","NO FAVORABLE",IF(SUMPRODUCT(--(TRIM(AF1345:AK1345)&lt;&gt;"SI"),--(TRIM(AF1345:AK1345)&lt;&gt;"NA"))&gt;0,"SUBSANAR","APROBADA CR"))</f>
        <v>APROBADA CR</v>
      </c>
    </row>
    <row r="1346" spans="1:43" s="1249" customFormat="1" ht="13.8" hidden="1" x14ac:dyDescent="0.3">
      <c r="A1346" s="928" t="s">
        <v>7488</v>
      </c>
      <c r="B1346" s="928" t="s">
        <v>9478</v>
      </c>
      <c r="C1346" s="928">
        <v>10791</v>
      </c>
      <c r="D1346" s="928" t="s">
        <v>376</v>
      </c>
      <c r="E1346" s="928" t="s">
        <v>4743</v>
      </c>
      <c r="F1346" s="928" t="s">
        <v>571</v>
      </c>
      <c r="G1346" s="928" t="s">
        <v>1484</v>
      </c>
      <c r="H1346" s="928" t="s">
        <v>7200</v>
      </c>
      <c r="I1346" s="928" t="s">
        <v>11278</v>
      </c>
      <c r="J1346" s="928" t="s">
        <v>390</v>
      </c>
      <c r="K1346" s="928">
        <v>1037484446</v>
      </c>
      <c r="L1346" s="1391">
        <v>41923</v>
      </c>
      <c r="M1346" s="1307">
        <v>11</v>
      </c>
      <c r="N1346" s="1307" t="s">
        <v>379</v>
      </c>
      <c r="O1346" s="928">
        <v>3135368551</v>
      </c>
      <c r="P1346" s="928"/>
      <c r="Q1346" s="928"/>
      <c r="R1346" s="928" t="s">
        <v>380</v>
      </c>
      <c r="S1346" s="928" t="s">
        <v>54</v>
      </c>
      <c r="T1346" s="928" t="s">
        <v>9743</v>
      </c>
      <c r="U1346" s="928"/>
      <c r="V1346" s="1352"/>
      <c r="W1346" s="1352"/>
      <c r="X1346" s="1352"/>
      <c r="Y1346" s="1352"/>
      <c r="Z1346" s="1352"/>
      <c r="AA1346" s="1352"/>
      <c r="AB1346" s="1352"/>
      <c r="AC1346" s="1352"/>
      <c r="AD1346" s="1352"/>
      <c r="AE1346" s="1352"/>
      <c r="AF1346" s="1268"/>
      <c r="AG1346" s="1268"/>
      <c r="AH1346" s="1268"/>
      <c r="AI1346" s="1268"/>
      <c r="AJ1346" s="1268"/>
      <c r="AK1346" s="1268"/>
      <c r="AL1346" s="1268"/>
      <c r="AM1346" s="1268"/>
      <c r="AN1346" s="1268"/>
      <c r="AO1346" s="1582"/>
    </row>
    <row r="1347" spans="1:43" s="1249" customFormat="1" ht="13.8" x14ac:dyDescent="0.3">
      <c r="A1347" s="928" t="s">
        <v>7488</v>
      </c>
      <c r="B1347" s="928" t="s">
        <v>9478</v>
      </c>
      <c r="C1347" s="928">
        <v>1080</v>
      </c>
      <c r="D1347" s="928" t="s">
        <v>45</v>
      </c>
      <c r="E1347" s="928" t="s">
        <v>2715</v>
      </c>
      <c r="F1347" s="928" t="s">
        <v>391</v>
      </c>
      <c r="G1347" s="928" t="s">
        <v>117</v>
      </c>
      <c r="H1347" s="928" t="s">
        <v>7216</v>
      </c>
      <c r="I1347" s="1540" t="s">
        <v>11279</v>
      </c>
      <c r="J1347" s="928" t="s">
        <v>50</v>
      </c>
      <c r="K1347" s="928">
        <v>1001504554</v>
      </c>
      <c r="L1347" s="1391">
        <v>27624</v>
      </c>
      <c r="M1347" s="1307">
        <v>50</v>
      </c>
      <c r="N1347" s="1307" t="s">
        <v>51</v>
      </c>
      <c r="O1347" s="928">
        <v>3137096352</v>
      </c>
      <c r="P1347" s="928"/>
      <c r="Q1347" s="928"/>
      <c r="R1347" s="928" t="s">
        <v>380</v>
      </c>
      <c r="S1347" s="928" t="s">
        <v>54</v>
      </c>
      <c r="T1347" s="928" t="s">
        <v>9743</v>
      </c>
      <c r="U1347" s="928"/>
      <c r="V1347" s="1352"/>
      <c r="W1347" s="1352"/>
      <c r="X1347" s="1352"/>
      <c r="Y1347" s="1456"/>
      <c r="Z1347" s="1456"/>
      <c r="AA1347" s="1456"/>
      <c r="AB1347" s="1456"/>
      <c r="AC1347" s="1456"/>
      <c r="AD1347" s="1446" t="s">
        <v>58</v>
      </c>
      <c r="AE1347" s="1456"/>
      <c r="AF1347" s="1268" t="s">
        <v>59</v>
      </c>
      <c r="AG1347" s="1268" t="s">
        <v>57</v>
      </c>
      <c r="AH1347" s="1268" t="s">
        <v>59</v>
      </c>
      <c r="AI1347" s="1268" t="s">
        <v>59</v>
      </c>
      <c r="AJ1347" s="1268" t="s">
        <v>59</v>
      </c>
      <c r="AK1347" s="1268" t="s">
        <v>59</v>
      </c>
      <c r="AL1347" s="1268" t="s">
        <v>182</v>
      </c>
      <c r="AM1347" s="1268"/>
      <c r="AN1347" s="1264"/>
      <c r="AO1347" s="1447" t="s">
        <v>61</v>
      </c>
      <c r="AP1347" s="1350"/>
      <c r="AQ1347" s="809" t="str" cm="1">
        <f t="array" ref="AQ1347">IF(AD1347="NO FAVORABLE","NO FAVORABLE",IF(SUMPRODUCT(--(TRIM(AF1347:AK1347)&lt;&gt;"SI"),--(TRIM(AF1347:AK1347)&lt;&gt;"NA"))&gt;0,"SUBSANAR","APROBADA CR"))</f>
        <v>APROBADA CR</v>
      </c>
    </row>
    <row r="1348" spans="1:43" s="1249" customFormat="1" ht="13.8" hidden="1" x14ac:dyDescent="0.3">
      <c r="A1348" s="928" t="s">
        <v>7488</v>
      </c>
      <c r="B1348" s="928" t="s">
        <v>9478</v>
      </c>
      <c r="C1348" s="928">
        <v>10851</v>
      </c>
      <c r="D1348" s="928" t="s">
        <v>376</v>
      </c>
      <c r="E1348" s="928" t="s">
        <v>11280</v>
      </c>
      <c r="F1348" s="928"/>
      <c r="G1348" s="928" t="s">
        <v>416</v>
      </c>
      <c r="H1348" s="928" t="s">
        <v>6263</v>
      </c>
      <c r="I1348" s="928" t="s">
        <v>11281</v>
      </c>
      <c r="J1348" s="928" t="s">
        <v>390</v>
      </c>
      <c r="K1348" s="928">
        <v>1233038553</v>
      </c>
      <c r="L1348" s="1391">
        <v>42188</v>
      </c>
      <c r="M1348" s="1307">
        <v>10</v>
      </c>
      <c r="N1348" s="1307" t="s">
        <v>51</v>
      </c>
      <c r="O1348" s="928">
        <v>3236174827</v>
      </c>
      <c r="P1348" s="928"/>
      <c r="Q1348" s="928"/>
      <c r="R1348" s="928" t="s">
        <v>380</v>
      </c>
      <c r="S1348" s="928" t="s">
        <v>54</v>
      </c>
      <c r="T1348" s="928" t="s">
        <v>9848</v>
      </c>
      <c r="U1348" s="928"/>
      <c r="V1348" s="1352"/>
      <c r="W1348" s="1352"/>
      <c r="X1348" s="1352"/>
      <c r="Y1348" s="1352"/>
      <c r="Z1348" s="1352"/>
      <c r="AA1348" s="1352"/>
      <c r="AB1348" s="1352"/>
      <c r="AC1348" s="1352"/>
      <c r="AD1348" s="1352"/>
      <c r="AE1348" s="1352"/>
      <c r="AF1348" s="1268"/>
      <c r="AG1348" s="1268"/>
      <c r="AH1348" s="1268"/>
      <c r="AI1348" s="1268"/>
      <c r="AJ1348" s="1268"/>
      <c r="AK1348" s="1268"/>
      <c r="AL1348" s="1268"/>
      <c r="AM1348" s="1268"/>
      <c r="AN1348" s="1268"/>
      <c r="AO1348" s="1353"/>
    </row>
    <row r="1349" spans="1:43" s="1249" customFormat="1" ht="13.8" hidden="1" x14ac:dyDescent="0.3">
      <c r="A1349" s="928" t="s">
        <v>7488</v>
      </c>
      <c r="B1349" s="928" t="s">
        <v>9478</v>
      </c>
      <c r="C1349" s="928">
        <v>10871</v>
      </c>
      <c r="D1349" s="928" t="s">
        <v>376</v>
      </c>
      <c r="E1349" s="928" t="s">
        <v>10906</v>
      </c>
      <c r="F1349" s="928" t="s">
        <v>481</v>
      </c>
      <c r="G1349" s="928" t="s">
        <v>8669</v>
      </c>
      <c r="H1349" s="928" t="s">
        <v>557</v>
      </c>
      <c r="I1349" s="928" t="s">
        <v>11282</v>
      </c>
      <c r="J1349" s="928" t="s">
        <v>50</v>
      </c>
      <c r="K1349" s="928">
        <v>1001504633</v>
      </c>
      <c r="L1349" s="1391">
        <v>35754</v>
      </c>
      <c r="M1349" s="1307">
        <v>28</v>
      </c>
      <c r="N1349" s="1307" t="s">
        <v>379</v>
      </c>
      <c r="O1349" s="928">
        <v>3504710167</v>
      </c>
      <c r="P1349" s="928"/>
      <c r="Q1349" s="928"/>
      <c r="R1349" s="928" t="s">
        <v>380</v>
      </c>
      <c r="S1349" s="928" t="s">
        <v>54</v>
      </c>
      <c r="T1349" s="928" t="s">
        <v>9848</v>
      </c>
      <c r="U1349" s="928"/>
      <c r="V1349" s="1352"/>
      <c r="W1349" s="1352"/>
      <c r="X1349" s="1352"/>
      <c r="Y1349" s="1352"/>
      <c r="Z1349" s="1352"/>
      <c r="AA1349" s="1352"/>
      <c r="AB1349" s="1352"/>
      <c r="AC1349" s="1352"/>
      <c r="AD1349" s="1352"/>
      <c r="AE1349" s="1352"/>
      <c r="AF1349" s="1268"/>
      <c r="AG1349" s="1268"/>
      <c r="AH1349" s="1268"/>
      <c r="AI1349" s="1268"/>
      <c r="AJ1349" s="1268"/>
      <c r="AK1349" s="1268"/>
      <c r="AL1349" s="1268"/>
      <c r="AM1349" s="1268"/>
      <c r="AN1349" s="1268"/>
      <c r="AO1349" s="1353"/>
    </row>
    <row r="1350" spans="1:43" s="1249" customFormat="1" ht="13.8" hidden="1" x14ac:dyDescent="0.3">
      <c r="A1350" s="928" t="s">
        <v>7488</v>
      </c>
      <c r="B1350" s="928" t="s">
        <v>9478</v>
      </c>
      <c r="C1350" s="928">
        <v>10872</v>
      </c>
      <c r="D1350" s="928" t="s">
        <v>376</v>
      </c>
      <c r="E1350" s="928" t="s">
        <v>2989</v>
      </c>
      <c r="F1350" s="928" t="s">
        <v>384</v>
      </c>
      <c r="G1350" s="928" t="s">
        <v>252</v>
      </c>
      <c r="H1350" s="928" t="s">
        <v>489</v>
      </c>
      <c r="I1350" s="928" t="s">
        <v>11283</v>
      </c>
      <c r="J1350" s="928" t="s">
        <v>390</v>
      </c>
      <c r="K1350" s="928">
        <v>1033377019</v>
      </c>
      <c r="L1350" s="1391">
        <v>41654</v>
      </c>
      <c r="M1350" s="1307">
        <v>11</v>
      </c>
      <c r="N1350" s="1307" t="s">
        <v>379</v>
      </c>
      <c r="O1350" s="928">
        <v>3504710167</v>
      </c>
      <c r="P1350" s="928"/>
      <c r="Q1350" s="928"/>
      <c r="R1350" s="928" t="s">
        <v>380</v>
      </c>
      <c r="S1350" s="928" t="s">
        <v>54</v>
      </c>
      <c r="T1350" s="928" t="s">
        <v>9848</v>
      </c>
      <c r="U1350" s="928"/>
      <c r="V1350" s="1352"/>
      <c r="W1350" s="1352"/>
      <c r="X1350" s="1352"/>
      <c r="Y1350" s="1352"/>
      <c r="Z1350" s="1352"/>
      <c r="AA1350" s="1352"/>
      <c r="AB1350" s="1352"/>
      <c r="AC1350" s="1352"/>
      <c r="AD1350" s="1352"/>
      <c r="AE1350" s="1352"/>
      <c r="AF1350" s="1268"/>
      <c r="AG1350" s="1268"/>
      <c r="AH1350" s="1268"/>
      <c r="AI1350" s="1268"/>
      <c r="AJ1350" s="1268"/>
      <c r="AK1350" s="1268"/>
      <c r="AL1350" s="1268"/>
      <c r="AM1350" s="1268"/>
      <c r="AN1350" s="1268"/>
      <c r="AO1350" s="1353"/>
    </row>
    <row r="1351" spans="1:43" s="1249" customFormat="1" ht="13.8" hidden="1" x14ac:dyDescent="0.3">
      <c r="A1351" s="928" t="s">
        <v>7488</v>
      </c>
      <c r="B1351" s="928" t="s">
        <v>9478</v>
      </c>
      <c r="C1351" s="928">
        <v>10881</v>
      </c>
      <c r="D1351" s="928" t="s">
        <v>376</v>
      </c>
      <c r="E1351" s="928" t="s">
        <v>1582</v>
      </c>
      <c r="F1351" s="928"/>
      <c r="G1351" s="928" t="s">
        <v>550</v>
      </c>
      <c r="H1351" s="928" t="s">
        <v>689</v>
      </c>
      <c r="I1351" s="928" t="s">
        <v>11284</v>
      </c>
      <c r="J1351" s="928" t="s">
        <v>390</v>
      </c>
      <c r="K1351" s="928">
        <v>1233838721</v>
      </c>
      <c r="L1351" s="1391">
        <v>42206</v>
      </c>
      <c r="M1351" s="1307">
        <v>10</v>
      </c>
      <c r="N1351" s="1307" t="s">
        <v>51</v>
      </c>
      <c r="O1351" s="928">
        <v>3226126601</v>
      </c>
      <c r="P1351" s="928"/>
      <c r="Q1351" s="928"/>
      <c r="R1351" s="928" t="s">
        <v>380</v>
      </c>
      <c r="S1351" s="928" t="s">
        <v>54</v>
      </c>
      <c r="T1351" s="928" t="s">
        <v>10848</v>
      </c>
      <c r="U1351" s="928"/>
      <c r="V1351" s="1352"/>
      <c r="W1351" s="1352"/>
      <c r="X1351" s="1352"/>
      <c r="Y1351" s="1352"/>
      <c r="Z1351" s="1352"/>
      <c r="AA1351" s="1352"/>
      <c r="AB1351" s="1352"/>
      <c r="AC1351" s="1352"/>
      <c r="AD1351" s="1352"/>
      <c r="AE1351" s="1352"/>
      <c r="AF1351" s="1268"/>
      <c r="AG1351" s="1268"/>
      <c r="AH1351" s="1268"/>
      <c r="AI1351" s="1268"/>
      <c r="AJ1351" s="1268"/>
      <c r="AK1351" s="1268"/>
      <c r="AL1351" s="1268"/>
      <c r="AM1351" s="1268"/>
      <c r="AN1351" s="1268"/>
      <c r="AO1351" s="1353"/>
    </row>
    <row r="1352" spans="1:43" s="1249" customFormat="1" ht="13.8" hidden="1" x14ac:dyDescent="0.3">
      <c r="A1352" s="928" t="s">
        <v>7488</v>
      </c>
      <c r="B1352" s="928" t="s">
        <v>9478</v>
      </c>
      <c r="C1352" s="928">
        <v>10891</v>
      </c>
      <c r="D1352" s="928" t="s">
        <v>376</v>
      </c>
      <c r="E1352" s="928" t="s">
        <v>934</v>
      </c>
      <c r="F1352" s="928" t="s">
        <v>316</v>
      </c>
      <c r="G1352" s="928" t="s">
        <v>11285</v>
      </c>
      <c r="H1352" s="928" t="s">
        <v>1803</v>
      </c>
      <c r="I1352" s="928" t="s">
        <v>11286</v>
      </c>
      <c r="J1352" s="928" t="s">
        <v>390</v>
      </c>
      <c r="K1352" s="928">
        <v>1037483556</v>
      </c>
      <c r="L1352" s="1391">
        <v>41538</v>
      </c>
      <c r="M1352" s="1307">
        <v>9</v>
      </c>
      <c r="N1352" s="1307" t="s">
        <v>51</v>
      </c>
      <c r="O1352" s="928">
        <v>3232965737</v>
      </c>
      <c r="P1352" s="928"/>
      <c r="Q1352" s="928"/>
      <c r="R1352" s="928" t="s">
        <v>380</v>
      </c>
      <c r="S1352" s="928" t="s">
        <v>54</v>
      </c>
      <c r="T1352" s="928" t="s">
        <v>2174</v>
      </c>
      <c r="U1352" s="928"/>
      <c r="V1352" s="1352"/>
      <c r="W1352" s="1352"/>
      <c r="X1352" s="1352"/>
      <c r="Y1352" s="1352"/>
      <c r="Z1352" s="1352"/>
      <c r="AA1352" s="1352"/>
      <c r="AB1352" s="1352"/>
      <c r="AC1352" s="1352"/>
      <c r="AD1352" s="1352"/>
      <c r="AE1352" s="1352"/>
      <c r="AF1352" s="1268"/>
      <c r="AG1352" s="1268"/>
      <c r="AH1352" s="1268"/>
      <c r="AI1352" s="1268"/>
      <c r="AJ1352" s="1268"/>
      <c r="AK1352" s="1268"/>
      <c r="AL1352" s="1268"/>
      <c r="AM1352" s="1268"/>
      <c r="AN1352" s="1268"/>
      <c r="AO1352" s="1574"/>
    </row>
    <row r="1353" spans="1:43" s="1249" customFormat="1" ht="13.8" x14ac:dyDescent="0.3">
      <c r="A1353" s="928" t="s">
        <v>7488</v>
      </c>
      <c r="B1353" s="928" t="s">
        <v>9478</v>
      </c>
      <c r="C1353" s="928">
        <v>1090</v>
      </c>
      <c r="D1353" s="928" t="s">
        <v>45</v>
      </c>
      <c r="E1353" s="928" t="s">
        <v>11287</v>
      </c>
      <c r="F1353" s="928" t="s">
        <v>8776</v>
      </c>
      <c r="G1353" s="928" t="s">
        <v>4437</v>
      </c>
      <c r="H1353" s="928" t="s">
        <v>210</v>
      </c>
      <c r="I1353" s="1540" t="s">
        <v>11288</v>
      </c>
      <c r="J1353" s="928" t="s">
        <v>50</v>
      </c>
      <c r="K1353" s="928">
        <v>1007440888</v>
      </c>
      <c r="L1353" s="1391">
        <v>37240</v>
      </c>
      <c r="M1353" s="1307">
        <v>24</v>
      </c>
      <c r="N1353" s="1307" t="s">
        <v>51</v>
      </c>
      <c r="O1353" s="928"/>
      <c r="P1353" s="928"/>
      <c r="Q1353" s="928"/>
      <c r="R1353" s="928" t="s">
        <v>380</v>
      </c>
      <c r="S1353" s="928" t="s">
        <v>54</v>
      </c>
      <c r="T1353" s="928" t="s">
        <v>9743</v>
      </c>
      <c r="U1353" s="928"/>
      <c r="V1353" s="1352"/>
      <c r="W1353" s="1352"/>
      <c r="X1353" s="1352"/>
      <c r="Y1353" s="1456"/>
      <c r="Z1353" s="1456"/>
      <c r="AA1353" s="1456"/>
      <c r="AB1353" s="1456"/>
      <c r="AC1353" s="1456"/>
      <c r="AD1353" s="1446" t="s">
        <v>58</v>
      </c>
      <c r="AE1353" s="1456"/>
      <c r="AF1353" s="1268" t="s">
        <v>59</v>
      </c>
      <c r="AG1353" s="1268" t="s">
        <v>57</v>
      </c>
      <c r="AH1353" s="1268" t="s">
        <v>59</v>
      </c>
      <c r="AI1353" s="1268" t="s">
        <v>59</v>
      </c>
      <c r="AJ1353" s="1268" t="s">
        <v>59</v>
      </c>
      <c r="AK1353" s="1268" t="s">
        <v>59</v>
      </c>
      <c r="AL1353" s="1268" t="s">
        <v>70</v>
      </c>
      <c r="AM1353" s="1268"/>
      <c r="AN1353" s="1264"/>
      <c r="AO1353" s="1447" t="s">
        <v>61</v>
      </c>
      <c r="AP1353" s="1350"/>
      <c r="AQ1353" s="809" t="str" cm="1">
        <f t="array" ref="AQ1353">IF(AD1353="NO FAVORABLE","NO FAVORABLE",IF(SUMPRODUCT(--(TRIM(AF1353:AK1353)&lt;&gt;"SI"),--(TRIM(AF1353:AK1353)&lt;&gt;"NA"))&gt;0,"SUBSANAR","APROBADA CR"))</f>
        <v>APROBADA CR</v>
      </c>
    </row>
    <row r="1354" spans="1:43" s="1249" customFormat="1" ht="13.8" hidden="1" x14ac:dyDescent="0.3">
      <c r="A1354" s="928" t="s">
        <v>7488</v>
      </c>
      <c r="B1354" s="928" t="s">
        <v>9478</v>
      </c>
      <c r="C1354" s="928">
        <v>10901</v>
      </c>
      <c r="D1354" s="928" t="s">
        <v>376</v>
      </c>
      <c r="E1354" s="928" t="s">
        <v>9534</v>
      </c>
      <c r="F1354" s="928"/>
      <c r="G1354" s="928" t="s">
        <v>4775</v>
      </c>
      <c r="H1354" s="928" t="s">
        <v>4437</v>
      </c>
      <c r="I1354" s="928" t="s">
        <v>11289</v>
      </c>
      <c r="J1354" s="928" t="s">
        <v>390</v>
      </c>
      <c r="K1354" s="928">
        <v>1037486042</v>
      </c>
      <c r="L1354" s="1391">
        <v>42762</v>
      </c>
      <c r="M1354" s="1307">
        <v>8</v>
      </c>
      <c r="N1354" s="1307" t="s">
        <v>51</v>
      </c>
      <c r="O1354" s="928"/>
      <c r="P1354" s="928"/>
      <c r="Q1354" s="928"/>
      <c r="R1354" s="928" t="s">
        <v>380</v>
      </c>
      <c r="S1354" s="928" t="s">
        <v>54</v>
      </c>
      <c r="T1354" s="928" t="s">
        <v>9743</v>
      </c>
      <c r="U1354" s="928"/>
      <c r="V1354" s="1352"/>
      <c r="W1354" s="1352"/>
      <c r="X1354" s="1352"/>
      <c r="Y1354" s="1352"/>
      <c r="Z1354" s="1352"/>
      <c r="AA1354" s="1352"/>
      <c r="AB1354" s="1352"/>
      <c r="AC1354" s="1352"/>
      <c r="AD1354" s="1352"/>
      <c r="AE1354" s="1352"/>
      <c r="AF1354" s="1268"/>
      <c r="AG1354" s="1268"/>
      <c r="AH1354" s="1268"/>
      <c r="AI1354" s="1268"/>
      <c r="AJ1354" s="1268"/>
      <c r="AK1354" s="1268"/>
      <c r="AL1354" s="1268"/>
      <c r="AM1354" s="1268"/>
      <c r="AN1354" s="1268"/>
      <c r="AO1354" s="1581"/>
    </row>
    <row r="1355" spans="1:43" s="1249" customFormat="1" ht="13.8" hidden="1" x14ac:dyDescent="0.3">
      <c r="A1355" s="928" t="s">
        <v>7488</v>
      </c>
      <c r="B1355" s="928" t="s">
        <v>9478</v>
      </c>
      <c r="C1355" s="928">
        <v>10931</v>
      </c>
      <c r="D1355" s="928" t="s">
        <v>376</v>
      </c>
      <c r="E1355" s="928" t="s">
        <v>5307</v>
      </c>
      <c r="F1355" s="928" t="s">
        <v>438</v>
      </c>
      <c r="G1355" s="928" t="s">
        <v>9436</v>
      </c>
      <c r="H1355" s="928" t="s">
        <v>831</v>
      </c>
      <c r="I1355" s="928" t="s">
        <v>11290</v>
      </c>
      <c r="J1355" s="928" t="s">
        <v>50</v>
      </c>
      <c r="K1355" s="928">
        <v>1037489251</v>
      </c>
      <c r="L1355" s="1391">
        <v>45126</v>
      </c>
      <c r="M1355" s="1307">
        <v>2</v>
      </c>
      <c r="N1355" s="1307" t="s">
        <v>51</v>
      </c>
      <c r="O1355" s="928">
        <v>3113041480</v>
      </c>
      <c r="P1355" s="928"/>
      <c r="Q1355" s="928"/>
      <c r="R1355" s="928" t="s">
        <v>380</v>
      </c>
      <c r="S1355" s="928" t="s">
        <v>54</v>
      </c>
      <c r="T1355" s="928" t="s">
        <v>10848</v>
      </c>
      <c r="U1355" s="928"/>
      <c r="V1355" s="1352"/>
      <c r="W1355" s="1352"/>
      <c r="X1355" s="1352"/>
      <c r="Y1355" s="1352"/>
      <c r="Z1355" s="1352"/>
      <c r="AA1355" s="1352"/>
      <c r="AB1355" s="1352"/>
      <c r="AC1355" s="1352"/>
      <c r="AD1355" s="1352"/>
      <c r="AE1355" s="1352"/>
      <c r="AF1355" s="1268"/>
      <c r="AG1355" s="1268"/>
      <c r="AH1355" s="1268"/>
      <c r="AI1355" s="1268"/>
      <c r="AJ1355" s="1268"/>
      <c r="AK1355" s="1268"/>
      <c r="AL1355" s="1268"/>
      <c r="AM1355" s="1268"/>
      <c r="AN1355" s="1268"/>
      <c r="AO1355" s="1353"/>
    </row>
    <row r="1356" spans="1:43" s="1249" customFormat="1" ht="13.8" x14ac:dyDescent="0.3">
      <c r="A1356" s="928" t="s">
        <v>7488</v>
      </c>
      <c r="B1356" s="928" t="s">
        <v>9478</v>
      </c>
      <c r="C1356" s="928">
        <v>1100</v>
      </c>
      <c r="D1356" s="928" t="s">
        <v>45</v>
      </c>
      <c r="E1356" s="928" t="s">
        <v>7519</v>
      </c>
      <c r="F1356" s="928" t="s">
        <v>2367</v>
      </c>
      <c r="G1356" s="928" t="s">
        <v>4982</v>
      </c>
      <c r="H1356" s="928" t="s">
        <v>11291</v>
      </c>
      <c r="I1356" s="1540" t="s">
        <v>11292</v>
      </c>
      <c r="J1356" s="928" t="s">
        <v>50</v>
      </c>
      <c r="K1356" s="928">
        <v>1007623748</v>
      </c>
      <c r="L1356" s="1391">
        <v>36813</v>
      </c>
      <c r="M1356" s="1307">
        <v>25</v>
      </c>
      <c r="N1356" s="1307" t="s">
        <v>51</v>
      </c>
      <c r="O1356" s="928">
        <v>3106534795</v>
      </c>
      <c r="P1356" s="928"/>
      <c r="Q1356" s="928"/>
      <c r="R1356" s="928" t="s">
        <v>380</v>
      </c>
      <c r="S1356" s="928" t="s">
        <v>54</v>
      </c>
      <c r="T1356" s="928" t="s">
        <v>10203</v>
      </c>
      <c r="U1356" s="928"/>
      <c r="V1356" s="1352"/>
      <c r="W1356" s="1352"/>
      <c r="X1356" s="1352"/>
      <c r="Y1356" s="1456"/>
      <c r="Z1356" s="1456"/>
      <c r="AA1356" s="1456"/>
      <c r="AB1356" s="1456"/>
      <c r="AC1356" s="1456"/>
      <c r="AD1356" s="1446" t="s">
        <v>58</v>
      </c>
      <c r="AE1356" s="1456"/>
      <c r="AF1356" s="1268" t="s">
        <v>59</v>
      </c>
      <c r="AG1356" s="1268" t="s">
        <v>57</v>
      </c>
      <c r="AH1356" s="1268" t="s">
        <v>59</v>
      </c>
      <c r="AI1356" s="1268" t="s">
        <v>59</v>
      </c>
      <c r="AJ1356" s="1268" t="s">
        <v>59</v>
      </c>
      <c r="AK1356" s="1268" t="s">
        <v>59</v>
      </c>
      <c r="AL1356" s="1268" t="s">
        <v>114</v>
      </c>
      <c r="AM1356" s="1268"/>
      <c r="AN1356" s="1264"/>
      <c r="AO1356" s="1447" t="s">
        <v>61</v>
      </c>
      <c r="AP1356" s="1350"/>
      <c r="AQ1356" s="809" t="str" cm="1">
        <f t="array" ref="AQ1356">IF(AD1356="NO FAVORABLE","NO FAVORABLE",IF(SUMPRODUCT(--(TRIM(AF1356:AK1356)&lt;&gt;"SI"),--(TRIM(AF1356:AK1356)&lt;&gt;"NA"))&gt;0,"SUBSANAR","APROBADA CR"))</f>
        <v>APROBADA CR</v>
      </c>
    </row>
    <row r="1357" spans="1:43" s="1249" customFormat="1" ht="13.8" hidden="1" x14ac:dyDescent="0.3">
      <c r="A1357" s="928" t="s">
        <v>7488</v>
      </c>
      <c r="B1357" s="928" t="s">
        <v>9478</v>
      </c>
      <c r="C1357" s="928">
        <v>11011</v>
      </c>
      <c r="D1357" s="928" t="s">
        <v>376</v>
      </c>
      <c r="E1357" s="928" t="s">
        <v>794</v>
      </c>
      <c r="F1357" s="928" t="s">
        <v>424</v>
      </c>
      <c r="G1357" s="928" t="s">
        <v>703</v>
      </c>
      <c r="H1357" s="928" t="s">
        <v>4752</v>
      </c>
      <c r="I1357" s="928" t="s">
        <v>11293</v>
      </c>
      <c r="J1357" s="928" t="s">
        <v>390</v>
      </c>
      <c r="K1357" s="928">
        <v>1037481321</v>
      </c>
      <c r="L1357" s="1391">
        <v>40701</v>
      </c>
      <c r="M1357" s="1307">
        <v>14</v>
      </c>
      <c r="N1357" s="1307" t="s">
        <v>379</v>
      </c>
      <c r="O1357" s="928">
        <v>3172640294</v>
      </c>
      <c r="P1357" s="928"/>
      <c r="Q1357" s="928"/>
      <c r="R1357" s="928" t="s">
        <v>380</v>
      </c>
      <c r="S1357" s="928" t="s">
        <v>54</v>
      </c>
      <c r="T1357" s="928" t="s">
        <v>9740</v>
      </c>
      <c r="U1357" s="928"/>
      <c r="V1357" s="1352"/>
      <c r="W1357" s="1352"/>
      <c r="X1357" s="1352"/>
      <c r="Y1357" s="1352"/>
      <c r="Z1357" s="1352"/>
      <c r="AA1357" s="1352"/>
      <c r="AB1357" s="1352"/>
      <c r="AC1357" s="1352"/>
      <c r="AD1357" s="1352"/>
      <c r="AE1357" s="1352"/>
      <c r="AF1357" s="1268"/>
      <c r="AG1357" s="1268"/>
      <c r="AH1357" s="1268"/>
      <c r="AI1357" s="1268"/>
      <c r="AJ1357" s="1268"/>
      <c r="AK1357" s="1268"/>
      <c r="AL1357" s="1268"/>
      <c r="AM1357" s="1268"/>
      <c r="AN1357" s="1268"/>
      <c r="AO1357" s="1353"/>
    </row>
    <row r="1358" spans="1:43" s="1249" customFormat="1" ht="13.8" hidden="1" x14ac:dyDescent="0.3">
      <c r="A1358" s="928" t="s">
        <v>7488</v>
      </c>
      <c r="B1358" s="928" t="s">
        <v>9478</v>
      </c>
      <c r="C1358" s="928">
        <v>11012</v>
      </c>
      <c r="D1358" s="928" t="s">
        <v>376</v>
      </c>
      <c r="E1358" s="928" t="s">
        <v>11294</v>
      </c>
      <c r="F1358" s="928" t="s">
        <v>549</v>
      </c>
      <c r="G1358" s="928" t="s">
        <v>416</v>
      </c>
      <c r="H1358" s="928" t="s">
        <v>4752</v>
      </c>
      <c r="I1358" s="928" t="s">
        <v>11295</v>
      </c>
      <c r="J1358" s="928" t="s">
        <v>390</v>
      </c>
      <c r="K1358" s="928">
        <v>1037483320</v>
      </c>
      <c r="L1358" s="1391">
        <v>41428</v>
      </c>
      <c r="M1358" s="1307">
        <v>12</v>
      </c>
      <c r="N1358" s="1307" t="s">
        <v>51</v>
      </c>
      <c r="O1358" s="928">
        <v>3172640294</v>
      </c>
      <c r="P1358" s="928"/>
      <c r="Q1358" s="928"/>
      <c r="R1358" s="928" t="s">
        <v>380</v>
      </c>
      <c r="S1358" s="928" t="s">
        <v>54</v>
      </c>
      <c r="T1358" s="928" t="s">
        <v>9740</v>
      </c>
      <c r="U1358" s="928"/>
      <c r="V1358" s="1352"/>
      <c r="W1358" s="1352"/>
      <c r="X1358" s="1352"/>
      <c r="Y1358" s="1352"/>
      <c r="Z1358" s="1352"/>
      <c r="AA1358" s="1352"/>
      <c r="AB1358" s="1352"/>
      <c r="AC1358" s="1352"/>
      <c r="AD1358" s="1352"/>
      <c r="AE1358" s="1352"/>
      <c r="AF1358" s="1268"/>
      <c r="AG1358" s="1268"/>
      <c r="AH1358" s="1268"/>
      <c r="AI1358" s="1268"/>
      <c r="AJ1358" s="1268"/>
      <c r="AK1358" s="1268"/>
      <c r="AL1358" s="1268"/>
      <c r="AM1358" s="1268"/>
      <c r="AN1358" s="1268"/>
      <c r="AO1358" s="1353"/>
    </row>
    <row r="1359" spans="1:43" s="1249" customFormat="1" ht="13.8" hidden="1" x14ac:dyDescent="0.3">
      <c r="A1359" s="928" t="s">
        <v>7488</v>
      </c>
      <c r="B1359" s="928" t="s">
        <v>9478</v>
      </c>
      <c r="C1359" s="928">
        <v>11013</v>
      </c>
      <c r="D1359" s="928" t="s">
        <v>376</v>
      </c>
      <c r="E1359" s="928" t="s">
        <v>10685</v>
      </c>
      <c r="F1359" s="928" t="s">
        <v>438</v>
      </c>
      <c r="G1359" s="928" t="s">
        <v>554</v>
      </c>
      <c r="H1359" s="928" t="s">
        <v>4752</v>
      </c>
      <c r="I1359" s="928" t="s">
        <v>11296</v>
      </c>
      <c r="J1359" s="928" t="s">
        <v>431</v>
      </c>
      <c r="K1359" s="928">
        <v>1037487546</v>
      </c>
      <c r="L1359" s="1391">
        <v>44035</v>
      </c>
      <c r="M1359" s="1307">
        <v>5</v>
      </c>
      <c r="N1359" s="1307" t="s">
        <v>51</v>
      </c>
      <c r="O1359" s="928">
        <v>3172640294</v>
      </c>
      <c r="P1359" s="928"/>
      <c r="Q1359" s="928"/>
      <c r="R1359" s="928" t="s">
        <v>380</v>
      </c>
      <c r="S1359" s="928" t="s">
        <v>54</v>
      </c>
      <c r="T1359" s="928" t="s">
        <v>9740</v>
      </c>
      <c r="U1359" s="928"/>
      <c r="V1359" s="1352"/>
      <c r="W1359" s="1352"/>
      <c r="X1359" s="1352"/>
      <c r="Y1359" s="1352"/>
      <c r="Z1359" s="1352"/>
      <c r="AA1359" s="1352"/>
      <c r="AB1359" s="1352"/>
      <c r="AC1359" s="1352"/>
      <c r="AD1359" s="1352"/>
      <c r="AE1359" s="1352"/>
      <c r="AF1359" s="1268"/>
      <c r="AG1359" s="1268"/>
      <c r="AH1359" s="1268"/>
      <c r="AI1359" s="1268"/>
      <c r="AJ1359" s="1268"/>
      <c r="AK1359" s="1268"/>
      <c r="AL1359" s="1268"/>
      <c r="AM1359" s="1268"/>
      <c r="AN1359" s="1268"/>
      <c r="AO1359" s="1353"/>
    </row>
    <row r="1360" spans="1:43" s="1249" customFormat="1" ht="13.8" hidden="1" x14ac:dyDescent="0.3">
      <c r="A1360" s="928" t="s">
        <v>7488</v>
      </c>
      <c r="B1360" s="928" t="s">
        <v>9478</v>
      </c>
      <c r="C1360" s="928">
        <v>11041</v>
      </c>
      <c r="D1360" s="928" t="s">
        <v>376</v>
      </c>
      <c r="E1360" s="928" t="s">
        <v>11297</v>
      </c>
      <c r="F1360" s="928" t="s">
        <v>637</v>
      </c>
      <c r="G1360" s="928" t="s">
        <v>2638</v>
      </c>
      <c r="H1360" s="928" t="s">
        <v>5236</v>
      </c>
      <c r="I1360" s="928" t="s">
        <v>11298</v>
      </c>
      <c r="J1360" s="928" t="s">
        <v>390</v>
      </c>
      <c r="K1360" s="928">
        <v>1041269629</v>
      </c>
      <c r="L1360" s="1391">
        <v>43289</v>
      </c>
      <c r="M1360" s="1307">
        <v>7</v>
      </c>
      <c r="N1360" s="1307" t="s">
        <v>379</v>
      </c>
      <c r="O1360" s="928">
        <v>3146581303</v>
      </c>
      <c r="P1360" s="928"/>
      <c r="Q1360" s="928"/>
      <c r="R1360" s="928" t="s">
        <v>380</v>
      </c>
      <c r="S1360" s="928" t="s">
        <v>54</v>
      </c>
      <c r="T1360" s="928" t="s">
        <v>9734</v>
      </c>
      <c r="U1360" s="928"/>
      <c r="V1360" s="1352"/>
      <c r="W1360" s="1352"/>
      <c r="X1360" s="1352"/>
      <c r="Y1360" s="1352"/>
      <c r="Z1360" s="1352"/>
      <c r="AA1360" s="1352"/>
      <c r="AB1360" s="1352"/>
      <c r="AC1360" s="1352"/>
      <c r="AD1360" s="1352"/>
      <c r="AE1360" s="1352"/>
      <c r="AF1360" s="1268"/>
      <c r="AG1360" s="1268"/>
      <c r="AH1360" s="1268"/>
      <c r="AI1360" s="1268"/>
      <c r="AJ1360" s="1268"/>
      <c r="AK1360" s="1268"/>
      <c r="AL1360" s="1268"/>
      <c r="AM1360" s="1268"/>
      <c r="AN1360" s="1268"/>
      <c r="AO1360" s="1353"/>
    </row>
    <row r="1361" spans="1:43" s="1249" customFormat="1" ht="13.8" hidden="1" x14ac:dyDescent="0.3">
      <c r="A1361" s="928" t="s">
        <v>7488</v>
      </c>
      <c r="B1361" s="928" t="s">
        <v>9478</v>
      </c>
      <c r="C1361" s="928">
        <v>11042</v>
      </c>
      <c r="D1361" s="928" t="s">
        <v>376</v>
      </c>
      <c r="E1361" s="928" t="s">
        <v>11299</v>
      </c>
      <c r="F1361" s="928" t="s">
        <v>378</v>
      </c>
      <c r="G1361" s="928" t="s">
        <v>2638</v>
      </c>
      <c r="H1361" s="928" t="s">
        <v>5236</v>
      </c>
      <c r="I1361" s="928" t="s">
        <v>11300</v>
      </c>
      <c r="J1361" s="928" t="s">
        <v>390</v>
      </c>
      <c r="K1361" s="928">
        <v>1041271227</v>
      </c>
      <c r="L1361" s="1391">
        <v>42389</v>
      </c>
      <c r="M1361" s="1307">
        <v>9</v>
      </c>
      <c r="N1361" s="1307" t="s">
        <v>379</v>
      </c>
      <c r="O1361" s="928">
        <v>3146581303</v>
      </c>
      <c r="P1361" s="928"/>
      <c r="Q1361" s="928"/>
      <c r="R1361" s="928" t="s">
        <v>380</v>
      </c>
      <c r="S1361" s="928" t="s">
        <v>54</v>
      </c>
      <c r="T1361" s="928" t="s">
        <v>9734</v>
      </c>
      <c r="U1361" s="928"/>
      <c r="V1361" s="1352"/>
      <c r="W1361" s="1352"/>
      <c r="X1361" s="1352"/>
      <c r="Y1361" s="1352"/>
      <c r="Z1361" s="1352"/>
      <c r="AA1361" s="1352"/>
      <c r="AB1361" s="1352"/>
      <c r="AC1361" s="1352"/>
      <c r="AD1361" s="1352"/>
      <c r="AE1361" s="1352"/>
      <c r="AF1361" s="1268"/>
      <c r="AG1361" s="1268"/>
      <c r="AH1361" s="1268"/>
      <c r="AI1361" s="1268"/>
      <c r="AJ1361" s="1268"/>
      <c r="AK1361" s="1268"/>
      <c r="AL1361" s="1268"/>
      <c r="AM1361" s="1268"/>
      <c r="AN1361" s="1268"/>
      <c r="AO1361" s="1353"/>
    </row>
    <row r="1362" spans="1:43" s="1249" customFormat="1" ht="13.8" hidden="1" x14ac:dyDescent="0.3">
      <c r="A1362" s="928" t="s">
        <v>7488</v>
      </c>
      <c r="B1362" s="928" t="s">
        <v>9478</v>
      </c>
      <c r="C1362" s="928">
        <v>11051</v>
      </c>
      <c r="D1362" s="928" t="s">
        <v>376</v>
      </c>
      <c r="E1362" s="928" t="s">
        <v>11301</v>
      </c>
      <c r="F1362" s="928" t="s">
        <v>11302</v>
      </c>
      <c r="G1362" s="928" t="s">
        <v>11303</v>
      </c>
      <c r="H1362" s="928" t="s">
        <v>412</v>
      </c>
      <c r="I1362" s="928" t="s">
        <v>11304</v>
      </c>
      <c r="J1362" s="928" t="s">
        <v>431</v>
      </c>
      <c r="K1362" s="928">
        <v>1037488166</v>
      </c>
      <c r="L1362" s="1391">
        <v>44364</v>
      </c>
      <c r="M1362" s="1307">
        <v>4</v>
      </c>
      <c r="N1362" s="1307" t="s">
        <v>51</v>
      </c>
      <c r="O1362" s="928">
        <v>3217194517</v>
      </c>
      <c r="P1362" s="928"/>
      <c r="Q1362" s="928"/>
      <c r="R1362" s="928" t="s">
        <v>380</v>
      </c>
      <c r="S1362" s="928" t="s">
        <v>54</v>
      </c>
      <c r="T1362" s="928" t="s">
        <v>10423</v>
      </c>
      <c r="U1362" s="928"/>
      <c r="V1362" s="1352"/>
      <c r="W1362" s="1352"/>
      <c r="X1362" s="1352"/>
      <c r="Y1362" s="1352"/>
      <c r="Z1362" s="1352"/>
      <c r="AA1362" s="1352"/>
      <c r="AB1362" s="1352"/>
      <c r="AC1362" s="1352"/>
      <c r="AD1362" s="1352"/>
      <c r="AE1362" s="1352"/>
      <c r="AF1362" s="1268"/>
      <c r="AG1362" s="1268"/>
      <c r="AH1362" s="1268"/>
      <c r="AI1362" s="1268"/>
      <c r="AJ1362" s="1268"/>
      <c r="AK1362" s="1268"/>
      <c r="AL1362" s="1268"/>
      <c r="AM1362" s="1268"/>
      <c r="AN1362" s="1268"/>
      <c r="AO1362" s="1353"/>
    </row>
    <row r="1363" spans="1:43" s="1249" customFormat="1" ht="13.8" hidden="1" x14ac:dyDescent="0.3">
      <c r="A1363" s="928" t="s">
        <v>7488</v>
      </c>
      <c r="B1363" s="928" t="s">
        <v>9478</v>
      </c>
      <c r="C1363" s="928">
        <v>11052</v>
      </c>
      <c r="D1363" s="928" t="s">
        <v>376</v>
      </c>
      <c r="E1363" s="928" t="s">
        <v>454</v>
      </c>
      <c r="F1363" s="928" t="s">
        <v>468</v>
      </c>
      <c r="G1363" s="928" t="s">
        <v>11303</v>
      </c>
      <c r="H1363" s="928" t="s">
        <v>4781</v>
      </c>
      <c r="I1363" s="928" t="s">
        <v>11305</v>
      </c>
      <c r="J1363" s="928" t="s">
        <v>50</v>
      </c>
      <c r="K1363" s="928">
        <v>1007074189</v>
      </c>
      <c r="L1363" s="1391">
        <v>35769</v>
      </c>
      <c r="M1363" s="1307">
        <v>28</v>
      </c>
      <c r="N1363" s="1307" t="s">
        <v>379</v>
      </c>
      <c r="O1363" s="928">
        <v>3217194517</v>
      </c>
      <c r="P1363" s="928"/>
      <c r="Q1363" s="928"/>
      <c r="R1363" s="928" t="s">
        <v>380</v>
      </c>
      <c r="S1363" s="928" t="s">
        <v>54</v>
      </c>
      <c r="T1363" s="928" t="s">
        <v>10423</v>
      </c>
      <c r="U1363" s="928"/>
      <c r="V1363" s="1352"/>
      <c r="W1363" s="1352"/>
      <c r="X1363" s="1352"/>
      <c r="Y1363" s="1352"/>
      <c r="Z1363" s="1352"/>
      <c r="AA1363" s="1352"/>
      <c r="AB1363" s="1352"/>
      <c r="AC1363" s="1352"/>
      <c r="AD1363" s="1352"/>
      <c r="AE1363" s="1352"/>
      <c r="AF1363" s="1268"/>
      <c r="AG1363" s="1268"/>
      <c r="AH1363" s="1268"/>
      <c r="AI1363" s="1268"/>
      <c r="AJ1363" s="1268"/>
      <c r="AK1363" s="1268"/>
      <c r="AL1363" s="1268"/>
      <c r="AM1363" s="1268"/>
      <c r="AN1363" s="1268"/>
      <c r="AO1363" s="1353"/>
    </row>
    <row r="1364" spans="1:43" s="1249" customFormat="1" ht="13.8" hidden="1" x14ac:dyDescent="0.3">
      <c r="A1364" s="928" t="s">
        <v>7488</v>
      </c>
      <c r="B1364" s="928" t="s">
        <v>9478</v>
      </c>
      <c r="C1364" s="928">
        <v>11053</v>
      </c>
      <c r="D1364" s="928" t="s">
        <v>376</v>
      </c>
      <c r="E1364" s="928" t="s">
        <v>62</v>
      </c>
      <c r="F1364" s="928" t="s">
        <v>785</v>
      </c>
      <c r="G1364" s="928" t="s">
        <v>412</v>
      </c>
      <c r="H1364" s="928" t="s">
        <v>9038</v>
      </c>
      <c r="I1364" s="928" t="s">
        <v>11306</v>
      </c>
      <c r="J1364" s="928" t="s">
        <v>390</v>
      </c>
      <c r="K1364" s="928">
        <v>1025771488</v>
      </c>
      <c r="L1364" s="1391">
        <v>42340</v>
      </c>
      <c r="M1364" s="1307">
        <v>10</v>
      </c>
      <c r="N1364" s="1307" t="s">
        <v>51</v>
      </c>
      <c r="O1364" s="928">
        <v>3217194517</v>
      </c>
      <c r="P1364" s="928"/>
      <c r="Q1364" s="928"/>
      <c r="R1364" s="928" t="s">
        <v>380</v>
      </c>
      <c r="S1364" s="928" t="s">
        <v>54</v>
      </c>
      <c r="T1364" s="928" t="s">
        <v>10423</v>
      </c>
      <c r="U1364" s="928"/>
      <c r="V1364" s="1352"/>
      <c r="W1364" s="1352"/>
      <c r="X1364" s="1352"/>
      <c r="Y1364" s="1352"/>
      <c r="Z1364" s="1352"/>
      <c r="AA1364" s="1352"/>
      <c r="AB1364" s="1352"/>
      <c r="AC1364" s="1352"/>
      <c r="AD1364" s="1352"/>
      <c r="AE1364" s="1352"/>
      <c r="AF1364" s="1268"/>
      <c r="AG1364" s="1268"/>
      <c r="AH1364" s="1268"/>
      <c r="AI1364" s="1268"/>
      <c r="AJ1364" s="1268"/>
      <c r="AK1364" s="1268"/>
      <c r="AL1364" s="1268"/>
      <c r="AM1364" s="1268"/>
      <c r="AN1364" s="1268"/>
      <c r="AO1364" s="1353"/>
    </row>
    <row r="1365" spans="1:43" s="1249" customFormat="1" ht="13.8" hidden="1" x14ac:dyDescent="0.3">
      <c r="A1365" s="928" t="s">
        <v>7488</v>
      </c>
      <c r="B1365" s="928" t="s">
        <v>9478</v>
      </c>
      <c r="C1365" s="928">
        <v>11091</v>
      </c>
      <c r="D1365" s="928" t="s">
        <v>376</v>
      </c>
      <c r="E1365" s="928" t="s">
        <v>1553</v>
      </c>
      <c r="F1365" s="928" t="s">
        <v>424</v>
      </c>
      <c r="G1365" s="928" t="s">
        <v>5379</v>
      </c>
      <c r="H1365" s="928" t="s">
        <v>261</v>
      </c>
      <c r="I1365" s="928" t="s">
        <v>11307</v>
      </c>
      <c r="J1365" s="928" t="s">
        <v>431</v>
      </c>
      <c r="K1365" s="928">
        <v>1037486921</v>
      </c>
      <c r="L1365" s="1391">
        <v>43431</v>
      </c>
      <c r="M1365" s="1307">
        <v>7</v>
      </c>
      <c r="N1365" s="1307" t="s">
        <v>379</v>
      </c>
      <c r="O1365" s="928">
        <v>3042647795</v>
      </c>
      <c r="P1365" s="928"/>
      <c r="Q1365" s="928"/>
      <c r="R1365" s="928" t="s">
        <v>380</v>
      </c>
      <c r="S1365" s="928" t="s">
        <v>54</v>
      </c>
      <c r="T1365" s="928" t="s">
        <v>2174</v>
      </c>
      <c r="U1365" s="928"/>
      <c r="V1365" s="1352"/>
      <c r="W1365" s="1352"/>
      <c r="X1365" s="1352"/>
      <c r="Y1365" s="1352"/>
      <c r="Z1365" s="1352"/>
      <c r="AA1365" s="1352"/>
      <c r="AB1365" s="1352"/>
      <c r="AC1365" s="1352"/>
      <c r="AD1365" s="1352"/>
      <c r="AE1365" s="1352"/>
      <c r="AF1365" s="1268"/>
      <c r="AG1365" s="1268"/>
      <c r="AH1365" s="1268"/>
      <c r="AI1365" s="1268"/>
      <c r="AJ1365" s="1268"/>
      <c r="AK1365" s="1268"/>
      <c r="AL1365" s="1268"/>
      <c r="AM1365" s="1268"/>
      <c r="AN1365" s="1268"/>
      <c r="AO1365" s="1353"/>
    </row>
    <row r="1366" spans="1:43" s="1249" customFormat="1" ht="13.8" hidden="1" x14ac:dyDescent="0.3">
      <c r="A1366" s="928" t="s">
        <v>7488</v>
      </c>
      <c r="B1366" s="928" t="s">
        <v>9478</v>
      </c>
      <c r="C1366" s="928">
        <v>11092</v>
      </c>
      <c r="D1366" s="928" t="s">
        <v>376</v>
      </c>
      <c r="E1366" s="928" t="s">
        <v>250</v>
      </c>
      <c r="F1366" s="928" t="s">
        <v>340</v>
      </c>
      <c r="G1366" s="928" t="s">
        <v>703</v>
      </c>
      <c r="H1366" s="928" t="s">
        <v>261</v>
      </c>
      <c r="I1366" s="928" t="s">
        <v>11308</v>
      </c>
      <c r="J1366" s="928" t="s">
        <v>390</v>
      </c>
      <c r="K1366" s="928">
        <v>1039098382</v>
      </c>
      <c r="L1366" s="1391">
        <v>40990</v>
      </c>
      <c r="M1366" s="1307">
        <v>13</v>
      </c>
      <c r="N1366" s="1307" t="s">
        <v>51</v>
      </c>
      <c r="O1366" s="928">
        <v>3042647795</v>
      </c>
      <c r="P1366" s="928"/>
      <c r="Q1366" s="928"/>
      <c r="R1366" s="928" t="s">
        <v>380</v>
      </c>
      <c r="S1366" s="928" t="s">
        <v>54</v>
      </c>
      <c r="T1366" s="928" t="s">
        <v>2174</v>
      </c>
      <c r="U1366" s="928"/>
      <c r="V1366" s="1352"/>
      <c r="W1366" s="1352"/>
      <c r="X1366" s="1352"/>
      <c r="Y1366" s="1352"/>
      <c r="Z1366" s="1352"/>
      <c r="AA1366" s="1352"/>
      <c r="AB1366" s="1352"/>
      <c r="AC1366" s="1352"/>
      <c r="AD1366" s="1352"/>
      <c r="AE1366" s="1352"/>
      <c r="AF1366" s="1268"/>
      <c r="AG1366" s="1268"/>
      <c r="AH1366" s="1268"/>
      <c r="AI1366" s="1268"/>
      <c r="AJ1366" s="1268"/>
      <c r="AK1366" s="1268"/>
      <c r="AL1366" s="1268"/>
      <c r="AM1366" s="1268"/>
      <c r="AN1366" s="1268"/>
      <c r="AO1366" s="1353"/>
    </row>
    <row r="1367" spans="1:43" s="1249" customFormat="1" ht="13.8" hidden="1" x14ac:dyDescent="0.3">
      <c r="A1367" s="928" t="s">
        <v>7488</v>
      </c>
      <c r="B1367" s="928" t="s">
        <v>9478</v>
      </c>
      <c r="C1367" s="928">
        <v>11131</v>
      </c>
      <c r="D1367" s="928" t="s">
        <v>376</v>
      </c>
      <c r="E1367" s="928" t="s">
        <v>11108</v>
      </c>
      <c r="F1367" s="928" t="s">
        <v>1556</v>
      </c>
      <c r="G1367" s="928" t="s">
        <v>5183</v>
      </c>
      <c r="H1367" s="928" t="s">
        <v>4941</v>
      </c>
      <c r="I1367" s="928" t="s">
        <v>11309</v>
      </c>
      <c r="J1367" s="928" t="s">
        <v>390</v>
      </c>
      <c r="K1367" s="928">
        <v>1148146263</v>
      </c>
      <c r="L1367" s="1391">
        <v>42667</v>
      </c>
      <c r="M1367" s="1307">
        <v>9</v>
      </c>
      <c r="N1367" s="1307" t="s">
        <v>379</v>
      </c>
      <c r="O1367" s="928">
        <v>3178754911</v>
      </c>
      <c r="P1367" s="928"/>
      <c r="Q1367" s="928"/>
      <c r="R1367" s="928" t="s">
        <v>380</v>
      </c>
      <c r="S1367" s="928" t="s">
        <v>54</v>
      </c>
      <c r="T1367" s="928" t="s">
        <v>10476</v>
      </c>
      <c r="U1367" s="928"/>
      <c r="V1367" s="1352"/>
      <c r="W1367" s="1352"/>
      <c r="X1367" s="1352"/>
      <c r="Y1367" s="1352"/>
      <c r="Z1367" s="1352"/>
      <c r="AA1367" s="1352"/>
      <c r="AB1367" s="1352"/>
      <c r="AC1367" s="1352"/>
      <c r="AD1367" s="1352"/>
      <c r="AE1367" s="1352"/>
      <c r="AF1367" s="1268"/>
      <c r="AG1367" s="1268"/>
      <c r="AH1367" s="1268"/>
      <c r="AI1367" s="1268"/>
      <c r="AJ1367" s="1268"/>
      <c r="AK1367" s="1268"/>
      <c r="AL1367" s="1268"/>
      <c r="AM1367" s="1268"/>
      <c r="AN1367" s="1268"/>
      <c r="AO1367" s="1353"/>
    </row>
    <row r="1368" spans="1:43" s="1249" customFormat="1" ht="13.8" hidden="1" x14ac:dyDescent="0.3">
      <c r="A1368" s="928" t="s">
        <v>7488</v>
      </c>
      <c r="B1368" s="928" t="s">
        <v>9478</v>
      </c>
      <c r="C1368" s="928">
        <v>11141</v>
      </c>
      <c r="D1368" s="928" t="s">
        <v>376</v>
      </c>
      <c r="E1368" s="928" t="s">
        <v>384</v>
      </c>
      <c r="F1368" s="928" t="s">
        <v>614</v>
      </c>
      <c r="G1368" s="928" t="s">
        <v>658</v>
      </c>
      <c r="H1368" s="928" t="s">
        <v>74</v>
      </c>
      <c r="I1368" s="928" t="s">
        <v>11310</v>
      </c>
      <c r="J1368" s="928" t="s">
        <v>390</v>
      </c>
      <c r="K1368" s="928">
        <v>1129685444</v>
      </c>
      <c r="L1368" s="1391">
        <v>41971</v>
      </c>
      <c r="M1368" s="1307">
        <v>11</v>
      </c>
      <c r="N1368" s="1307" t="s">
        <v>379</v>
      </c>
      <c r="O1368" s="928">
        <v>3147456445</v>
      </c>
      <c r="P1368" s="928"/>
      <c r="Q1368" s="928"/>
      <c r="R1368" s="928" t="s">
        <v>380</v>
      </c>
      <c r="S1368" s="928" t="s">
        <v>54</v>
      </c>
      <c r="T1368" s="928" t="s">
        <v>10496</v>
      </c>
      <c r="U1368" s="928"/>
      <c r="V1368" s="1352"/>
      <c r="W1368" s="1352"/>
      <c r="X1368" s="1352"/>
      <c r="Y1368" s="1352"/>
      <c r="Z1368" s="1352"/>
      <c r="AA1368" s="1352"/>
      <c r="AB1368" s="1352"/>
      <c r="AC1368" s="1352"/>
      <c r="AD1368" s="1352"/>
      <c r="AE1368" s="1352"/>
      <c r="AF1368" s="1268"/>
      <c r="AG1368" s="1268"/>
      <c r="AH1368" s="1268"/>
      <c r="AI1368" s="1268"/>
      <c r="AJ1368" s="1268"/>
      <c r="AK1368" s="1268"/>
      <c r="AL1368" s="1268"/>
      <c r="AM1368" s="1268"/>
      <c r="AN1368" s="1268"/>
      <c r="AO1368" s="1353"/>
    </row>
    <row r="1369" spans="1:43" s="1249" customFormat="1" ht="13.8" hidden="1" x14ac:dyDescent="0.3">
      <c r="A1369" s="928" t="s">
        <v>7488</v>
      </c>
      <c r="B1369" s="928" t="s">
        <v>9478</v>
      </c>
      <c r="C1369" s="928">
        <v>11181</v>
      </c>
      <c r="D1369" s="928" t="s">
        <v>376</v>
      </c>
      <c r="E1369" s="928" t="s">
        <v>1088</v>
      </c>
      <c r="F1369" s="928"/>
      <c r="G1369" s="928" t="s">
        <v>117</v>
      </c>
      <c r="H1369" s="928" t="s">
        <v>4733</v>
      </c>
      <c r="I1369" s="928" t="s">
        <v>11312</v>
      </c>
      <c r="J1369" s="928" t="s">
        <v>431</v>
      </c>
      <c r="K1369" s="928">
        <v>1037487931</v>
      </c>
      <c r="L1369" s="1391">
        <v>44260</v>
      </c>
      <c r="M1369" s="1307">
        <v>4</v>
      </c>
      <c r="N1369" s="1307" t="s">
        <v>379</v>
      </c>
      <c r="O1369" s="928">
        <v>3003345300</v>
      </c>
      <c r="P1369" s="928"/>
      <c r="Q1369" s="928"/>
      <c r="R1369" s="928" t="s">
        <v>380</v>
      </c>
      <c r="S1369" s="928" t="s">
        <v>54</v>
      </c>
      <c r="T1369" s="928" t="s">
        <v>11311</v>
      </c>
      <c r="U1369" s="928"/>
      <c r="V1369" s="1352"/>
      <c r="W1369" s="1352"/>
      <c r="X1369" s="1352"/>
      <c r="Y1369" s="1352"/>
      <c r="Z1369" s="1352"/>
      <c r="AA1369" s="1352"/>
      <c r="AB1369" s="1352"/>
      <c r="AC1369" s="1352"/>
      <c r="AD1369" s="1352"/>
      <c r="AE1369" s="1352"/>
      <c r="AF1369" s="1268"/>
      <c r="AG1369" s="1268"/>
      <c r="AH1369" s="1268"/>
      <c r="AI1369" s="1268"/>
      <c r="AJ1369" s="1268"/>
      <c r="AK1369" s="1268"/>
      <c r="AL1369" s="1268"/>
      <c r="AM1369" s="1268"/>
      <c r="AN1369" s="1268"/>
      <c r="AO1369" s="1353"/>
    </row>
    <row r="1370" spans="1:43" s="1249" customFormat="1" ht="13.8" hidden="1" x14ac:dyDescent="0.3">
      <c r="A1370" s="928" t="s">
        <v>7488</v>
      </c>
      <c r="B1370" s="928" t="s">
        <v>9478</v>
      </c>
      <c r="C1370" s="928">
        <v>11211</v>
      </c>
      <c r="D1370" s="928" t="s">
        <v>376</v>
      </c>
      <c r="E1370" s="928" t="s">
        <v>11313</v>
      </c>
      <c r="F1370" s="928" t="s">
        <v>438</v>
      </c>
      <c r="G1370" s="928" t="s">
        <v>9436</v>
      </c>
      <c r="H1370" s="928" t="s">
        <v>831</v>
      </c>
      <c r="I1370" s="928" t="s">
        <v>11314</v>
      </c>
      <c r="J1370" s="928" t="s">
        <v>431</v>
      </c>
      <c r="K1370" s="928">
        <v>1037489251</v>
      </c>
      <c r="L1370" s="1391">
        <v>45126</v>
      </c>
      <c r="M1370" s="1307">
        <v>2</v>
      </c>
      <c r="N1370" s="1307" t="s">
        <v>51</v>
      </c>
      <c r="O1370" s="928">
        <v>3217700463</v>
      </c>
      <c r="P1370" s="928"/>
      <c r="Q1370" s="928"/>
      <c r="R1370" s="928" t="s">
        <v>380</v>
      </c>
      <c r="S1370" s="928" t="s">
        <v>54</v>
      </c>
      <c r="T1370" s="928" t="s">
        <v>11311</v>
      </c>
      <c r="U1370" s="928"/>
      <c r="V1370" s="1352"/>
      <c r="W1370" s="1352"/>
      <c r="X1370" s="1352"/>
      <c r="Y1370" s="1352"/>
      <c r="Z1370" s="1352"/>
      <c r="AA1370" s="1352"/>
      <c r="AB1370" s="1352"/>
      <c r="AC1370" s="1352"/>
      <c r="AD1370" s="1352"/>
      <c r="AE1370" s="1352"/>
      <c r="AF1370" s="1268"/>
      <c r="AG1370" s="1268"/>
      <c r="AH1370" s="1268"/>
      <c r="AI1370" s="1268"/>
      <c r="AJ1370" s="1268"/>
      <c r="AK1370" s="1268"/>
      <c r="AL1370" s="1268"/>
      <c r="AM1370" s="1268"/>
      <c r="AN1370" s="1268"/>
      <c r="AO1370" s="1353"/>
    </row>
    <row r="1371" spans="1:43" s="1249" customFormat="1" ht="13.8" hidden="1" x14ac:dyDescent="0.3">
      <c r="A1371" s="928" t="s">
        <v>7488</v>
      </c>
      <c r="B1371" s="928" t="s">
        <v>9478</v>
      </c>
      <c r="C1371" s="928">
        <v>11212</v>
      </c>
      <c r="D1371" s="928" t="s">
        <v>376</v>
      </c>
      <c r="E1371" s="928" t="s">
        <v>2105</v>
      </c>
      <c r="F1371" s="928"/>
      <c r="G1371" s="928" t="s">
        <v>4492</v>
      </c>
      <c r="H1371" s="928" t="s">
        <v>946</v>
      </c>
      <c r="I1371" s="928" t="s">
        <v>11315</v>
      </c>
      <c r="J1371" s="928" t="s">
        <v>431</v>
      </c>
      <c r="K1371" s="928">
        <v>1129686019</v>
      </c>
      <c r="L1371" s="1391">
        <v>45117</v>
      </c>
      <c r="M1371" s="1307">
        <v>2</v>
      </c>
      <c r="N1371" s="1307" t="s">
        <v>379</v>
      </c>
      <c r="O1371" s="928">
        <v>3217700463</v>
      </c>
      <c r="P1371" s="928"/>
      <c r="Q1371" s="928"/>
      <c r="R1371" s="928" t="s">
        <v>380</v>
      </c>
      <c r="S1371" s="928" t="s">
        <v>54</v>
      </c>
      <c r="T1371" s="928" t="s">
        <v>11311</v>
      </c>
      <c r="U1371" s="928"/>
      <c r="V1371" s="1352"/>
      <c r="W1371" s="1352"/>
      <c r="X1371" s="1352"/>
      <c r="Y1371" s="1352"/>
      <c r="Z1371" s="1352"/>
      <c r="AA1371" s="1352"/>
      <c r="AB1371" s="1352"/>
      <c r="AC1371" s="1352"/>
      <c r="AD1371" s="1352"/>
      <c r="AE1371" s="1352"/>
      <c r="AF1371" s="1268"/>
      <c r="AG1371" s="1268"/>
      <c r="AH1371" s="1268"/>
      <c r="AI1371" s="1268"/>
      <c r="AJ1371" s="1268"/>
      <c r="AK1371" s="1268"/>
      <c r="AL1371" s="1268"/>
      <c r="AM1371" s="1268"/>
      <c r="AN1371" s="1268"/>
      <c r="AO1371" s="1353"/>
    </row>
    <row r="1372" spans="1:43" s="1249" customFormat="1" ht="13.8" hidden="1" x14ac:dyDescent="0.3">
      <c r="A1372" s="928" t="s">
        <v>7488</v>
      </c>
      <c r="B1372" s="928" t="s">
        <v>9478</v>
      </c>
      <c r="C1372" s="928">
        <v>11221</v>
      </c>
      <c r="D1372" s="928" t="s">
        <v>376</v>
      </c>
      <c r="E1372" s="928" t="s">
        <v>209</v>
      </c>
      <c r="F1372" s="928" t="s">
        <v>341</v>
      </c>
      <c r="G1372" s="928" t="s">
        <v>3258</v>
      </c>
      <c r="H1372" s="928" t="s">
        <v>5420</v>
      </c>
      <c r="I1372" s="928" t="s">
        <v>11316</v>
      </c>
      <c r="J1372" s="928" t="s">
        <v>390</v>
      </c>
      <c r="K1372" s="928">
        <v>1129685385</v>
      </c>
      <c r="L1372" s="1391">
        <v>41749</v>
      </c>
      <c r="M1372" s="1307">
        <v>11</v>
      </c>
      <c r="N1372" s="1307" t="s">
        <v>51</v>
      </c>
      <c r="O1372" s="928">
        <v>3148783552</v>
      </c>
      <c r="P1372" s="928"/>
      <c r="Q1372" s="928"/>
      <c r="R1372" s="928" t="s">
        <v>380</v>
      </c>
      <c r="S1372" s="928" t="s">
        <v>54</v>
      </c>
      <c r="T1372" s="928" t="s">
        <v>11311</v>
      </c>
      <c r="U1372" s="928"/>
      <c r="V1372" s="1352"/>
      <c r="W1372" s="1352"/>
      <c r="X1372" s="1352"/>
      <c r="Y1372" s="1352"/>
      <c r="Z1372" s="1352"/>
      <c r="AA1372" s="1352"/>
      <c r="AB1372" s="1352"/>
      <c r="AC1372" s="1352"/>
      <c r="AD1372" s="1352"/>
      <c r="AE1372" s="1352"/>
      <c r="AF1372" s="1268"/>
      <c r="AG1372" s="1268"/>
      <c r="AH1372" s="1268"/>
      <c r="AI1372" s="1268"/>
      <c r="AJ1372" s="1268"/>
      <c r="AK1372" s="1268"/>
      <c r="AL1372" s="1268"/>
      <c r="AM1372" s="1268"/>
      <c r="AN1372" s="1268"/>
      <c r="AO1372" s="1353"/>
    </row>
    <row r="1373" spans="1:43" s="1249" customFormat="1" ht="13.8" hidden="1" x14ac:dyDescent="0.3">
      <c r="A1373" s="928" t="s">
        <v>7488</v>
      </c>
      <c r="B1373" s="928" t="s">
        <v>9478</v>
      </c>
      <c r="C1373" s="928">
        <v>11261</v>
      </c>
      <c r="D1373" s="928" t="s">
        <v>376</v>
      </c>
      <c r="E1373" s="928" t="s">
        <v>11317</v>
      </c>
      <c r="F1373" s="928"/>
      <c r="G1373" s="928" t="s">
        <v>557</v>
      </c>
      <c r="H1373" s="928" t="s">
        <v>153</v>
      </c>
      <c r="I1373" s="928" t="s">
        <v>11318</v>
      </c>
      <c r="J1373" s="928" t="s">
        <v>390</v>
      </c>
      <c r="K1373" s="928">
        <v>1028955889</v>
      </c>
      <c r="L1373" s="1391">
        <v>43213</v>
      </c>
      <c r="M1373" s="1307">
        <v>7</v>
      </c>
      <c r="N1373" s="1307" t="s">
        <v>51</v>
      </c>
      <c r="O1373" s="928">
        <v>3502250566</v>
      </c>
      <c r="P1373" s="928"/>
      <c r="Q1373" s="928"/>
      <c r="R1373" s="928" t="s">
        <v>380</v>
      </c>
      <c r="S1373" s="928" t="s">
        <v>54</v>
      </c>
      <c r="T1373" s="928" t="s">
        <v>9486</v>
      </c>
      <c r="U1373" s="928"/>
      <c r="V1373" s="1352"/>
      <c r="W1373" s="1352"/>
      <c r="X1373" s="1352"/>
      <c r="Y1373" s="1352"/>
      <c r="Z1373" s="1352"/>
      <c r="AA1373" s="1352"/>
      <c r="AB1373" s="1352"/>
      <c r="AC1373" s="1352"/>
      <c r="AD1373" s="1352"/>
      <c r="AE1373" s="1352"/>
      <c r="AF1373" s="1268"/>
      <c r="AG1373" s="1268"/>
      <c r="AH1373" s="1268"/>
      <c r="AI1373" s="1268"/>
      <c r="AJ1373" s="1268"/>
      <c r="AK1373" s="1268"/>
      <c r="AL1373" s="1268"/>
      <c r="AM1373" s="1268"/>
      <c r="AN1373" s="1268"/>
      <c r="AO1373" s="1353"/>
    </row>
    <row r="1374" spans="1:43" s="1249" customFormat="1" ht="13.8" x14ac:dyDescent="0.3">
      <c r="A1374" s="928" t="s">
        <v>7488</v>
      </c>
      <c r="B1374" s="928" t="s">
        <v>9478</v>
      </c>
      <c r="C1374" s="928">
        <v>1150</v>
      </c>
      <c r="D1374" s="928" t="s">
        <v>45</v>
      </c>
      <c r="E1374" s="928" t="s">
        <v>107</v>
      </c>
      <c r="F1374" s="928" t="s">
        <v>169</v>
      </c>
      <c r="G1374" s="928" t="s">
        <v>4982</v>
      </c>
      <c r="H1374" s="928" t="s">
        <v>5611</v>
      </c>
      <c r="I1374" s="1540" t="s">
        <v>11319</v>
      </c>
      <c r="J1374" s="928" t="s">
        <v>50</v>
      </c>
      <c r="K1374" s="928">
        <v>42653266</v>
      </c>
      <c r="L1374" s="1391">
        <v>25618</v>
      </c>
      <c r="M1374" s="1307">
        <v>55</v>
      </c>
      <c r="N1374" s="1307" t="s">
        <v>51</v>
      </c>
      <c r="O1374" s="928">
        <v>3207028314</v>
      </c>
      <c r="P1374" s="928"/>
      <c r="Q1374" s="928"/>
      <c r="R1374" s="928"/>
      <c r="S1374" s="928"/>
      <c r="T1374" s="928" t="s">
        <v>10203</v>
      </c>
      <c r="U1374" s="928"/>
      <c r="V1374" s="1352"/>
      <c r="W1374" s="1352"/>
      <c r="X1374" s="1352"/>
      <c r="Y1374" s="1456"/>
      <c r="Z1374" s="1456"/>
      <c r="AA1374" s="1456"/>
      <c r="AB1374" s="1456"/>
      <c r="AC1374" s="1456"/>
      <c r="AD1374" s="1446" t="s">
        <v>58</v>
      </c>
      <c r="AE1374" s="1456"/>
      <c r="AF1374" s="1268" t="s">
        <v>59</v>
      </c>
      <c r="AG1374" s="1268" t="s">
        <v>57</v>
      </c>
      <c r="AH1374" s="1268" t="s">
        <v>59</v>
      </c>
      <c r="AI1374" s="1268" t="s">
        <v>59</v>
      </c>
      <c r="AJ1374" s="1268" t="s">
        <v>59</v>
      </c>
      <c r="AK1374" s="1268" t="s">
        <v>59</v>
      </c>
      <c r="AL1374" s="1268" t="s">
        <v>258</v>
      </c>
      <c r="AM1374" s="1268"/>
      <c r="AN1374" s="1264"/>
      <c r="AO1374" s="1447" t="s">
        <v>61</v>
      </c>
      <c r="AP1374" s="1350"/>
      <c r="AQ1374" s="809" t="str" cm="1">
        <f t="array" ref="AQ1374">IF(AD1374="NO FAVORABLE","NO FAVORABLE",IF(SUMPRODUCT(--(TRIM(AF1374:AK1374)&lt;&gt;"SI"),--(TRIM(AF1374:AK1374)&lt;&gt;"NA"))&gt;0,"SUBSANAR","APROBADA CR"))</f>
        <v>APROBADA CR</v>
      </c>
    </row>
    <row r="1375" spans="1:43" s="1249" customFormat="1" ht="13.8" hidden="1" x14ac:dyDescent="0.3">
      <c r="A1375" s="928" t="s">
        <v>7488</v>
      </c>
      <c r="B1375" s="928" t="s">
        <v>9478</v>
      </c>
      <c r="C1375" s="928">
        <v>11521</v>
      </c>
      <c r="D1375" s="928" t="s">
        <v>376</v>
      </c>
      <c r="E1375" s="928" t="s">
        <v>424</v>
      </c>
      <c r="F1375" s="928" t="s">
        <v>895</v>
      </c>
      <c r="G1375" s="928" t="s">
        <v>5701</v>
      </c>
      <c r="H1375" s="928" t="s">
        <v>1619</v>
      </c>
      <c r="I1375" s="928" t="s">
        <v>11320</v>
      </c>
      <c r="J1375" s="928" t="s">
        <v>390</v>
      </c>
      <c r="K1375" s="928">
        <v>1037485084</v>
      </c>
      <c r="L1375" s="1391">
        <v>42121</v>
      </c>
      <c r="M1375" s="1307">
        <v>10</v>
      </c>
      <c r="N1375" s="1307" t="s">
        <v>379</v>
      </c>
      <c r="O1375" s="928">
        <v>3148839694</v>
      </c>
      <c r="P1375" s="928"/>
      <c r="Q1375" s="928"/>
      <c r="R1375" s="928" t="s">
        <v>380</v>
      </c>
      <c r="S1375" s="928" t="s">
        <v>54</v>
      </c>
      <c r="T1375" s="928" t="s">
        <v>7477</v>
      </c>
      <c r="U1375" s="928"/>
      <c r="V1375" s="1352"/>
      <c r="W1375" s="1352"/>
      <c r="X1375" s="1352"/>
      <c r="Y1375" s="1352"/>
      <c r="Z1375" s="1352"/>
      <c r="AA1375" s="1352"/>
      <c r="AB1375" s="1352"/>
      <c r="AC1375" s="1352"/>
      <c r="AD1375" s="1352"/>
      <c r="AE1375" s="1352"/>
      <c r="AF1375" s="1268"/>
      <c r="AG1375" s="1268"/>
      <c r="AH1375" s="1268"/>
      <c r="AI1375" s="1268"/>
      <c r="AJ1375" s="1268"/>
      <c r="AK1375" s="1268"/>
      <c r="AL1375" s="1268"/>
      <c r="AM1375" s="1268"/>
      <c r="AN1375" s="1268"/>
      <c r="AO1375" s="1353"/>
    </row>
    <row r="1376" spans="1:43" s="1249" customFormat="1" ht="13.8" hidden="1" x14ac:dyDescent="0.3">
      <c r="A1376" s="928" t="s">
        <v>7488</v>
      </c>
      <c r="B1376" s="928" t="s">
        <v>9478</v>
      </c>
      <c r="C1376" s="928">
        <v>11522</v>
      </c>
      <c r="D1376" s="928" t="s">
        <v>376</v>
      </c>
      <c r="E1376" s="928" t="s">
        <v>389</v>
      </c>
      <c r="F1376" s="928"/>
      <c r="G1376" s="928" t="s">
        <v>239</v>
      </c>
      <c r="H1376" s="928" t="s">
        <v>5701</v>
      </c>
      <c r="I1376" s="928" t="s">
        <v>11321</v>
      </c>
      <c r="J1376" s="928" t="s">
        <v>390</v>
      </c>
      <c r="K1376" s="928">
        <v>1037485694</v>
      </c>
      <c r="L1376" s="1391">
        <v>42565</v>
      </c>
      <c r="M1376" s="1307">
        <v>9</v>
      </c>
      <c r="N1376" s="1307" t="s">
        <v>379</v>
      </c>
      <c r="O1376" s="928">
        <v>3148839694</v>
      </c>
      <c r="P1376" s="928"/>
      <c r="Q1376" s="928"/>
      <c r="R1376" s="928" t="s">
        <v>380</v>
      </c>
      <c r="S1376" s="928" t="s">
        <v>54</v>
      </c>
      <c r="T1376" s="928" t="s">
        <v>7477</v>
      </c>
      <c r="U1376" s="928"/>
      <c r="V1376" s="1352"/>
      <c r="W1376" s="1352"/>
      <c r="X1376" s="1352"/>
      <c r="Y1376" s="1352"/>
      <c r="Z1376" s="1352"/>
      <c r="AA1376" s="1352"/>
      <c r="AB1376" s="1352"/>
      <c r="AC1376" s="1352"/>
      <c r="AD1376" s="1352"/>
      <c r="AE1376" s="1352"/>
      <c r="AF1376" s="1268"/>
      <c r="AG1376" s="1268"/>
      <c r="AH1376" s="1268"/>
      <c r="AI1376" s="1268"/>
      <c r="AJ1376" s="1268"/>
      <c r="AK1376" s="1268"/>
      <c r="AL1376" s="1268"/>
      <c r="AM1376" s="1268"/>
      <c r="AN1376" s="1268"/>
      <c r="AO1376" s="1353"/>
    </row>
    <row r="1377" spans="1:41" s="1249" customFormat="1" ht="13.8" hidden="1" x14ac:dyDescent="0.3">
      <c r="A1377" s="928" t="s">
        <v>7488</v>
      </c>
      <c r="B1377" s="928" t="s">
        <v>9478</v>
      </c>
      <c r="C1377" s="928">
        <v>11531</v>
      </c>
      <c r="D1377" s="928" t="s">
        <v>376</v>
      </c>
      <c r="E1377" s="928" t="s">
        <v>7542</v>
      </c>
      <c r="F1377" s="928" t="s">
        <v>1482</v>
      </c>
      <c r="G1377" s="928" t="s">
        <v>7522</v>
      </c>
      <c r="H1377" s="928" t="s">
        <v>7514</v>
      </c>
      <c r="I1377" s="928" t="s">
        <v>11323</v>
      </c>
      <c r="J1377" s="928" t="s">
        <v>431</v>
      </c>
      <c r="K1377" s="928">
        <v>1037487179</v>
      </c>
      <c r="L1377" s="1391">
        <v>43589</v>
      </c>
      <c r="M1377" s="1307">
        <v>6</v>
      </c>
      <c r="N1377" s="1307" t="s">
        <v>51</v>
      </c>
      <c r="O1377" s="928">
        <v>3212836338</v>
      </c>
      <c r="P1377" s="928"/>
      <c r="Q1377" s="928"/>
      <c r="R1377" s="928" t="s">
        <v>380</v>
      </c>
      <c r="S1377" s="928" t="s">
        <v>54</v>
      </c>
      <c r="T1377" s="928" t="s">
        <v>7477</v>
      </c>
      <c r="U1377" s="928"/>
      <c r="V1377" s="1352"/>
      <c r="W1377" s="1352"/>
      <c r="X1377" s="1352"/>
      <c r="Y1377" s="1352"/>
      <c r="Z1377" s="1352"/>
      <c r="AA1377" s="1352"/>
      <c r="AB1377" s="1352"/>
      <c r="AC1377" s="1352"/>
      <c r="AD1377" s="1352"/>
      <c r="AE1377" s="1352"/>
      <c r="AF1377" s="1268"/>
      <c r="AG1377" s="1268"/>
      <c r="AH1377" s="1268"/>
      <c r="AI1377" s="1268"/>
      <c r="AJ1377" s="1268"/>
      <c r="AK1377" s="1268"/>
      <c r="AL1377" s="1268"/>
      <c r="AM1377" s="1268"/>
      <c r="AN1377" s="1268"/>
      <c r="AO1377" s="1353"/>
    </row>
    <row r="1378" spans="1:41" s="1249" customFormat="1" ht="13.8" hidden="1" x14ac:dyDescent="0.3">
      <c r="A1378" s="928" t="s">
        <v>7488</v>
      </c>
      <c r="B1378" s="928" t="s">
        <v>9478</v>
      </c>
      <c r="C1378" s="928">
        <v>11551</v>
      </c>
      <c r="D1378" s="928" t="s">
        <v>376</v>
      </c>
      <c r="E1378" s="928" t="s">
        <v>199</v>
      </c>
      <c r="F1378" s="928" t="s">
        <v>5077</v>
      </c>
      <c r="G1378" s="928" t="s">
        <v>489</v>
      </c>
      <c r="H1378" s="928" t="s">
        <v>1619</v>
      </c>
      <c r="I1378" s="928" t="s">
        <v>11324</v>
      </c>
      <c r="J1378" s="928" t="s">
        <v>431</v>
      </c>
      <c r="K1378" s="928">
        <v>1129686148</v>
      </c>
      <c r="L1378" s="1391">
        <v>45734</v>
      </c>
      <c r="M1378" s="1307"/>
      <c r="N1378" s="1307" t="s">
        <v>51</v>
      </c>
      <c r="O1378" s="928">
        <v>3503978081</v>
      </c>
      <c r="P1378" s="928"/>
      <c r="Q1378" s="928"/>
      <c r="R1378" s="928" t="s">
        <v>380</v>
      </c>
      <c r="S1378" s="928" t="s">
        <v>54</v>
      </c>
      <c r="T1378" s="928" t="s">
        <v>7477</v>
      </c>
      <c r="U1378" s="928"/>
      <c r="V1378" s="1352"/>
      <c r="W1378" s="1352"/>
      <c r="X1378" s="1352"/>
      <c r="Y1378" s="1352"/>
      <c r="Z1378" s="1352"/>
      <c r="AA1378" s="1352"/>
      <c r="AB1378" s="1352"/>
      <c r="AC1378" s="1352"/>
      <c r="AD1378" s="1352"/>
      <c r="AE1378" s="1352"/>
      <c r="AF1378" s="1268"/>
      <c r="AG1378" s="1268"/>
      <c r="AH1378" s="1268"/>
      <c r="AI1378" s="1268"/>
      <c r="AJ1378" s="1268"/>
      <c r="AK1378" s="1268"/>
      <c r="AL1378" s="1268"/>
      <c r="AM1378" s="1268"/>
      <c r="AN1378" s="1268"/>
      <c r="AO1378" s="1353"/>
    </row>
    <row r="1379" spans="1:41" s="1249" customFormat="1" ht="13.8" hidden="1" x14ac:dyDescent="0.3">
      <c r="A1379" s="928" t="s">
        <v>7488</v>
      </c>
      <c r="B1379" s="928" t="s">
        <v>9478</v>
      </c>
      <c r="C1379" s="928">
        <v>11561</v>
      </c>
      <c r="D1379" s="928" t="s">
        <v>376</v>
      </c>
      <c r="E1379" s="928" t="s">
        <v>377</v>
      </c>
      <c r="F1379" s="928" t="s">
        <v>384</v>
      </c>
      <c r="G1379" s="928" t="s">
        <v>2638</v>
      </c>
      <c r="H1379" s="928" t="s">
        <v>153</v>
      </c>
      <c r="I1379" s="928" t="s">
        <v>11325</v>
      </c>
      <c r="J1379" s="928" t="s">
        <v>431</v>
      </c>
      <c r="K1379" s="928">
        <v>1037489596</v>
      </c>
      <c r="L1379" s="1391">
        <v>45490</v>
      </c>
      <c r="M1379" s="1307">
        <v>1</v>
      </c>
      <c r="N1379" s="1307" t="s">
        <v>379</v>
      </c>
      <c r="O1379" s="928">
        <v>3236170919</v>
      </c>
      <c r="P1379" s="928"/>
      <c r="Q1379" s="928"/>
      <c r="R1379" s="928" t="s">
        <v>380</v>
      </c>
      <c r="S1379" s="928" t="s">
        <v>54</v>
      </c>
      <c r="T1379" s="928" t="s">
        <v>7477</v>
      </c>
      <c r="U1379" s="928"/>
      <c r="V1379" s="1352"/>
      <c r="W1379" s="1352"/>
      <c r="X1379" s="1352"/>
      <c r="Y1379" s="1352"/>
      <c r="Z1379" s="1352"/>
      <c r="AA1379" s="1352"/>
      <c r="AB1379" s="1352"/>
      <c r="AC1379" s="1352"/>
      <c r="AD1379" s="1352"/>
      <c r="AE1379" s="1352"/>
      <c r="AF1379" s="1268"/>
      <c r="AG1379" s="1268"/>
      <c r="AH1379" s="1268"/>
      <c r="AI1379" s="1268"/>
      <c r="AJ1379" s="1268"/>
      <c r="AK1379" s="1268"/>
      <c r="AL1379" s="1268"/>
      <c r="AM1379" s="1268"/>
      <c r="AN1379" s="1268"/>
      <c r="AO1379" s="1353"/>
    </row>
    <row r="1380" spans="1:41" s="1249" customFormat="1" ht="13.8" hidden="1" x14ac:dyDescent="0.3">
      <c r="A1380" s="928" t="s">
        <v>7488</v>
      </c>
      <c r="B1380" s="928" t="s">
        <v>9478</v>
      </c>
      <c r="C1380" s="928">
        <v>11562</v>
      </c>
      <c r="D1380" s="928" t="s">
        <v>376</v>
      </c>
      <c r="E1380" s="928" t="s">
        <v>4722</v>
      </c>
      <c r="F1380" s="928"/>
      <c r="G1380" s="928" t="s">
        <v>2187</v>
      </c>
      <c r="H1380" s="928" t="s">
        <v>2638</v>
      </c>
      <c r="I1380" s="928" t="s">
        <v>11326</v>
      </c>
      <c r="J1380" s="928" t="s">
        <v>390</v>
      </c>
      <c r="K1380" s="928">
        <v>1037485882</v>
      </c>
      <c r="L1380" s="1391">
        <v>42675</v>
      </c>
      <c r="M1380" s="1307">
        <v>9</v>
      </c>
      <c r="N1380" s="1307" t="s">
        <v>51</v>
      </c>
      <c r="O1380" s="928">
        <v>3236170919</v>
      </c>
      <c r="P1380" s="928"/>
      <c r="Q1380" s="928"/>
      <c r="R1380" s="928" t="s">
        <v>380</v>
      </c>
      <c r="S1380" s="928" t="s">
        <v>54</v>
      </c>
      <c r="T1380" s="928" t="s">
        <v>7477</v>
      </c>
      <c r="U1380" s="928"/>
      <c r="V1380" s="1352"/>
      <c r="W1380" s="1352"/>
      <c r="X1380" s="1352"/>
      <c r="Y1380" s="1352"/>
      <c r="Z1380" s="1352"/>
      <c r="AA1380" s="1352"/>
      <c r="AB1380" s="1352"/>
      <c r="AC1380" s="1352"/>
      <c r="AD1380" s="1352"/>
      <c r="AE1380" s="1352"/>
      <c r="AF1380" s="1268"/>
      <c r="AG1380" s="1268"/>
      <c r="AH1380" s="1268"/>
      <c r="AI1380" s="1268"/>
      <c r="AJ1380" s="1268"/>
      <c r="AK1380" s="1268"/>
      <c r="AL1380" s="1268"/>
      <c r="AM1380" s="1268"/>
      <c r="AN1380" s="1268"/>
      <c r="AO1380" s="1353"/>
    </row>
    <row r="1381" spans="1:41" s="1249" customFormat="1" ht="13.8" hidden="1" x14ac:dyDescent="0.3">
      <c r="A1381" s="928" t="s">
        <v>7488</v>
      </c>
      <c r="B1381" s="928" t="s">
        <v>9478</v>
      </c>
      <c r="C1381" s="928">
        <v>11571</v>
      </c>
      <c r="D1381" s="928" t="s">
        <v>376</v>
      </c>
      <c r="E1381" s="928" t="s">
        <v>4855</v>
      </c>
      <c r="F1381" s="928" t="s">
        <v>629</v>
      </c>
      <c r="G1381" s="928" t="s">
        <v>4778</v>
      </c>
      <c r="H1381" s="928" t="s">
        <v>299</v>
      </c>
      <c r="I1381" s="928" t="s">
        <v>11327</v>
      </c>
      <c r="J1381" s="928" t="s">
        <v>390</v>
      </c>
      <c r="K1381" s="928">
        <v>1037485788</v>
      </c>
      <c r="L1381" s="1391">
        <v>43724</v>
      </c>
      <c r="M1381" s="1307">
        <v>9</v>
      </c>
      <c r="N1381" s="1307" t="s">
        <v>379</v>
      </c>
      <c r="O1381" s="928">
        <v>3208711023</v>
      </c>
      <c r="P1381" s="928"/>
      <c r="Q1381" s="928"/>
      <c r="R1381" s="928" t="s">
        <v>380</v>
      </c>
      <c r="S1381" s="928" t="s">
        <v>54</v>
      </c>
      <c r="T1381" s="928" t="s">
        <v>7209</v>
      </c>
      <c r="U1381" s="928"/>
      <c r="V1381" s="1352"/>
      <c r="W1381" s="1352"/>
      <c r="X1381" s="1352"/>
      <c r="Y1381" s="1352"/>
      <c r="Z1381" s="1352"/>
      <c r="AA1381" s="1352"/>
      <c r="AB1381" s="1352"/>
      <c r="AC1381" s="1352"/>
      <c r="AD1381" s="1352"/>
      <c r="AE1381" s="1352"/>
      <c r="AF1381" s="1268"/>
      <c r="AG1381" s="1268"/>
      <c r="AH1381" s="1268"/>
      <c r="AI1381" s="1268"/>
      <c r="AJ1381" s="1268"/>
      <c r="AK1381" s="1268"/>
      <c r="AL1381" s="1268"/>
      <c r="AM1381" s="1268"/>
      <c r="AN1381" s="1268"/>
      <c r="AO1381" s="1353"/>
    </row>
    <row r="1382" spans="1:41" s="1249" customFormat="1" ht="13.8" hidden="1" x14ac:dyDescent="0.3">
      <c r="A1382" s="928" t="s">
        <v>7488</v>
      </c>
      <c r="B1382" s="928" t="s">
        <v>9478</v>
      </c>
      <c r="C1382" s="928">
        <v>11572</v>
      </c>
      <c r="D1382" s="928" t="s">
        <v>376</v>
      </c>
      <c r="E1382" s="928" t="s">
        <v>11322</v>
      </c>
      <c r="F1382" s="928" t="s">
        <v>8734</v>
      </c>
      <c r="G1382" s="928" t="s">
        <v>4778</v>
      </c>
      <c r="H1382" s="928" t="s">
        <v>299</v>
      </c>
      <c r="I1382" s="928" t="s">
        <v>11328</v>
      </c>
      <c r="J1382" s="928" t="s">
        <v>390</v>
      </c>
      <c r="K1382" s="928">
        <v>1068668944</v>
      </c>
      <c r="L1382" s="1391">
        <v>41746</v>
      </c>
      <c r="M1382" s="1307">
        <v>11</v>
      </c>
      <c r="N1382" s="1307" t="s">
        <v>51</v>
      </c>
      <c r="O1382" s="928">
        <v>3208711023</v>
      </c>
      <c r="P1382" s="928"/>
      <c r="Q1382" s="928"/>
      <c r="R1382" s="928" t="s">
        <v>380</v>
      </c>
      <c r="S1382" s="928" t="s">
        <v>54</v>
      </c>
      <c r="T1382" s="928" t="s">
        <v>7209</v>
      </c>
      <c r="U1382" s="928"/>
      <c r="V1382" s="1352"/>
      <c r="W1382" s="1352"/>
      <c r="X1382" s="1352"/>
      <c r="Y1382" s="1352"/>
      <c r="Z1382" s="1352"/>
      <c r="AA1382" s="1352"/>
      <c r="AB1382" s="1352"/>
      <c r="AC1382" s="1352"/>
      <c r="AD1382" s="1352"/>
      <c r="AE1382" s="1352"/>
      <c r="AF1382" s="1268"/>
      <c r="AG1382" s="1268"/>
      <c r="AH1382" s="1268"/>
      <c r="AI1382" s="1268"/>
      <c r="AJ1382" s="1268"/>
      <c r="AK1382" s="1268"/>
      <c r="AL1382" s="1268"/>
      <c r="AM1382" s="1268"/>
      <c r="AN1382" s="1268"/>
      <c r="AO1382" s="1353"/>
    </row>
    <row r="1383" spans="1:41" s="1249" customFormat="1" ht="13.8" hidden="1" x14ac:dyDescent="0.3">
      <c r="A1383" s="928" t="s">
        <v>7488</v>
      </c>
      <c r="B1383" s="928" t="s">
        <v>9478</v>
      </c>
      <c r="C1383" s="928">
        <v>11573</v>
      </c>
      <c r="D1383" s="928" t="s">
        <v>376</v>
      </c>
      <c r="E1383" s="928" t="s">
        <v>628</v>
      </c>
      <c r="F1383" s="928" t="s">
        <v>629</v>
      </c>
      <c r="G1383" s="928" t="s">
        <v>4778</v>
      </c>
      <c r="H1383" s="928" t="s">
        <v>11329</v>
      </c>
      <c r="I1383" s="928" t="s">
        <v>11330</v>
      </c>
      <c r="J1383" s="928" t="s">
        <v>50</v>
      </c>
      <c r="K1383" s="928">
        <v>1037472774</v>
      </c>
      <c r="L1383" s="1391">
        <v>32354</v>
      </c>
      <c r="M1383" s="1307">
        <v>37</v>
      </c>
      <c r="N1383" s="1307" t="s">
        <v>379</v>
      </c>
      <c r="O1383" s="928">
        <v>3208711023</v>
      </c>
      <c r="P1383" s="928"/>
      <c r="Q1383" s="928"/>
      <c r="R1383" s="928" t="s">
        <v>380</v>
      </c>
      <c r="S1383" s="928" t="s">
        <v>54</v>
      </c>
      <c r="T1383" s="928" t="s">
        <v>7209</v>
      </c>
      <c r="U1383" s="928"/>
      <c r="V1383" s="1352"/>
      <c r="W1383" s="1352"/>
      <c r="X1383" s="1352"/>
      <c r="Y1383" s="1352"/>
      <c r="Z1383" s="1352"/>
      <c r="AA1383" s="1352"/>
      <c r="AB1383" s="1352"/>
      <c r="AC1383" s="1352"/>
      <c r="AD1383" s="1352"/>
      <c r="AE1383" s="1352"/>
      <c r="AF1383" s="1268"/>
      <c r="AG1383" s="1268"/>
      <c r="AH1383" s="1268"/>
      <c r="AI1383" s="1268"/>
      <c r="AJ1383" s="1268"/>
      <c r="AK1383" s="1268"/>
      <c r="AL1383" s="1268"/>
      <c r="AM1383" s="1268"/>
      <c r="AN1383" s="1268"/>
      <c r="AO1383" s="1353"/>
    </row>
    <row r="1384" spans="1:41" s="1249" customFormat="1" ht="13.8" hidden="1" x14ac:dyDescent="0.3">
      <c r="A1384" s="928" t="s">
        <v>7488</v>
      </c>
      <c r="B1384" s="928" t="s">
        <v>9478</v>
      </c>
      <c r="C1384" s="928">
        <v>11581</v>
      </c>
      <c r="D1384" s="928" t="s">
        <v>376</v>
      </c>
      <c r="E1384" s="928" t="s">
        <v>388</v>
      </c>
      <c r="F1384" s="928" t="s">
        <v>424</v>
      </c>
      <c r="G1384" s="928" t="s">
        <v>2753</v>
      </c>
      <c r="H1384" s="928" t="s">
        <v>734</v>
      </c>
      <c r="I1384" s="928" t="s">
        <v>11331</v>
      </c>
      <c r="J1384" s="928" t="s">
        <v>390</v>
      </c>
      <c r="K1384" s="928">
        <v>1037480756</v>
      </c>
      <c r="L1384" s="1391">
        <v>40542</v>
      </c>
      <c r="M1384" s="1307">
        <v>15</v>
      </c>
      <c r="N1384" s="1307" t="s">
        <v>379</v>
      </c>
      <c r="O1384" s="928">
        <v>3248368194</v>
      </c>
      <c r="P1384" s="928"/>
      <c r="Q1384" s="928"/>
      <c r="R1384" s="928" t="s">
        <v>380</v>
      </c>
      <c r="S1384" s="928" t="s">
        <v>54</v>
      </c>
      <c r="T1384" s="928" t="s">
        <v>7477</v>
      </c>
      <c r="U1384" s="928"/>
      <c r="V1384" s="1352"/>
      <c r="W1384" s="1352"/>
      <c r="X1384" s="1352"/>
      <c r="Y1384" s="1352"/>
      <c r="Z1384" s="1352"/>
      <c r="AA1384" s="1352"/>
      <c r="AB1384" s="1352"/>
      <c r="AC1384" s="1352"/>
      <c r="AD1384" s="1352"/>
      <c r="AE1384" s="1352"/>
      <c r="AF1384" s="1268"/>
      <c r="AG1384" s="1268"/>
      <c r="AH1384" s="1268"/>
      <c r="AI1384" s="1268"/>
      <c r="AJ1384" s="1268"/>
      <c r="AK1384" s="1268"/>
      <c r="AL1384" s="1268"/>
      <c r="AM1384" s="1268"/>
      <c r="AN1384" s="1268"/>
      <c r="AO1384" s="1353"/>
    </row>
    <row r="1385" spans="1:41" s="1249" customFormat="1" ht="13.8" hidden="1" x14ac:dyDescent="0.3">
      <c r="A1385" s="928" t="s">
        <v>7488</v>
      </c>
      <c r="B1385" s="928" t="s">
        <v>9478</v>
      </c>
      <c r="C1385" s="928">
        <v>11591</v>
      </c>
      <c r="D1385" s="928" t="s">
        <v>376</v>
      </c>
      <c r="E1385" s="928" t="s">
        <v>3549</v>
      </c>
      <c r="F1385" s="928" t="s">
        <v>424</v>
      </c>
      <c r="G1385" s="928" t="s">
        <v>4778</v>
      </c>
      <c r="H1385" s="928" t="s">
        <v>7214</v>
      </c>
      <c r="I1385" s="928" t="s">
        <v>11332</v>
      </c>
      <c r="J1385" s="928" t="s">
        <v>390</v>
      </c>
      <c r="K1385" s="928">
        <v>1037479397</v>
      </c>
      <c r="L1385" s="1391">
        <v>39933</v>
      </c>
      <c r="M1385" s="1307">
        <v>16</v>
      </c>
      <c r="N1385" s="1307" t="s">
        <v>379</v>
      </c>
      <c r="O1385" s="928">
        <v>3503238762</v>
      </c>
      <c r="P1385" s="928"/>
      <c r="Q1385" s="928"/>
      <c r="R1385" s="928" t="s">
        <v>380</v>
      </c>
      <c r="S1385" s="928" t="s">
        <v>54</v>
      </c>
      <c r="T1385" s="928" t="s">
        <v>7477</v>
      </c>
      <c r="U1385" s="928"/>
      <c r="V1385" s="1352"/>
      <c r="W1385" s="1352"/>
      <c r="X1385" s="1352"/>
      <c r="Y1385" s="1352"/>
      <c r="Z1385" s="1352"/>
      <c r="AA1385" s="1352"/>
      <c r="AB1385" s="1352"/>
      <c r="AC1385" s="1352"/>
      <c r="AD1385" s="1352"/>
      <c r="AE1385" s="1352"/>
      <c r="AF1385" s="1268"/>
      <c r="AG1385" s="1268"/>
      <c r="AH1385" s="1268"/>
      <c r="AI1385" s="1268"/>
      <c r="AJ1385" s="1268"/>
      <c r="AK1385" s="1268"/>
      <c r="AL1385" s="1268"/>
      <c r="AM1385" s="1268"/>
      <c r="AN1385" s="1268"/>
      <c r="AO1385" s="1353"/>
    </row>
    <row r="1386" spans="1:41" s="1249" customFormat="1" ht="13.8" hidden="1" x14ac:dyDescent="0.3">
      <c r="A1386" s="928" t="s">
        <v>7488</v>
      </c>
      <c r="B1386" s="928" t="s">
        <v>9478</v>
      </c>
      <c r="C1386" s="928">
        <v>11601</v>
      </c>
      <c r="D1386" s="928" t="s">
        <v>376</v>
      </c>
      <c r="E1386" s="928" t="s">
        <v>499</v>
      </c>
      <c r="F1386" s="928" t="s">
        <v>424</v>
      </c>
      <c r="G1386" s="928" t="s">
        <v>2638</v>
      </c>
      <c r="H1386" s="928" t="s">
        <v>5190</v>
      </c>
      <c r="I1386" s="928" t="s">
        <v>11333</v>
      </c>
      <c r="J1386" s="928" t="s">
        <v>390</v>
      </c>
      <c r="K1386" s="928">
        <v>1037488429</v>
      </c>
      <c r="L1386" s="1391">
        <v>41687</v>
      </c>
      <c r="M1386" s="1307">
        <v>11</v>
      </c>
      <c r="N1386" s="1307" t="s">
        <v>379</v>
      </c>
      <c r="O1386" s="928">
        <v>3016743340</v>
      </c>
      <c r="P1386" s="928"/>
      <c r="Q1386" s="928"/>
      <c r="R1386" s="928" t="s">
        <v>380</v>
      </c>
      <c r="S1386" s="928" t="s">
        <v>54</v>
      </c>
      <c r="T1386" s="928" t="s">
        <v>7477</v>
      </c>
      <c r="U1386" s="928"/>
      <c r="V1386" s="1352"/>
      <c r="W1386" s="1352"/>
      <c r="X1386" s="1352"/>
      <c r="Y1386" s="1352"/>
      <c r="Z1386" s="1352"/>
      <c r="AA1386" s="1352"/>
      <c r="AB1386" s="1352"/>
      <c r="AC1386" s="1352"/>
      <c r="AD1386" s="1352"/>
      <c r="AE1386" s="1352"/>
      <c r="AF1386" s="1268"/>
      <c r="AG1386" s="1268"/>
      <c r="AH1386" s="1268"/>
      <c r="AI1386" s="1268"/>
      <c r="AJ1386" s="1268"/>
      <c r="AK1386" s="1268"/>
      <c r="AL1386" s="1268"/>
      <c r="AM1386" s="1268"/>
      <c r="AN1386" s="1268"/>
      <c r="AO1386" s="1353"/>
    </row>
    <row r="1387" spans="1:41" s="1249" customFormat="1" ht="13.8" hidden="1" x14ac:dyDescent="0.3">
      <c r="A1387" s="928" t="s">
        <v>7488</v>
      </c>
      <c r="B1387" s="928" t="s">
        <v>9478</v>
      </c>
      <c r="C1387" s="928">
        <v>11602</v>
      </c>
      <c r="D1387" s="928" t="s">
        <v>376</v>
      </c>
      <c r="E1387" s="928" t="s">
        <v>5209</v>
      </c>
      <c r="F1387" s="928" t="s">
        <v>795</v>
      </c>
      <c r="G1387" s="928" t="s">
        <v>2638</v>
      </c>
      <c r="H1387" s="928" t="s">
        <v>5190</v>
      </c>
      <c r="I1387" s="928" t="s">
        <v>11334</v>
      </c>
      <c r="J1387" s="928" t="s">
        <v>390</v>
      </c>
      <c r="K1387" s="928">
        <v>1037482724</v>
      </c>
      <c r="L1387" s="1391">
        <v>40913</v>
      </c>
      <c r="M1387" s="1307">
        <v>13</v>
      </c>
      <c r="N1387" s="1307" t="s">
        <v>51</v>
      </c>
      <c r="O1387" s="928">
        <v>3016743340</v>
      </c>
      <c r="P1387" s="928"/>
      <c r="Q1387" s="928"/>
      <c r="R1387" s="928" t="s">
        <v>380</v>
      </c>
      <c r="S1387" s="928" t="s">
        <v>54</v>
      </c>
      <c r="T1387" s="928" t="s">
        <v>7477</v>
      </c>
      <c r="U1387" s="928"/>
      <c r="V1387" s="1352"/>
      <c r="W1387" s="1352"/>
      <c r="X1387" s="1352"/>
      <c r="Y1387" s="1352"/>
      <c r="Z1387" s="1352"/>
      <c r="AA1387" s="1352"/>
      <c r="AB1387" s="1352"/>
      <c r="AC1387" s="1352"/>
      <c r="AD1387" s="1352"/>
      <c r="AE1387" s="1352"/>
      <c r="AF1387" s="1268"/>
      <c r="AG1387" s="1268"/>
      <c r="AH1387" s="1268"/>
      <c r="AI1387" s="1268"/>
      <c r="AJ1387" s="1268"/>
      <c r="AK1387" s="1268"/>
      <c r="AL1387" s="1268"/>
      <c r="AM1387" s="1268"/>
      <c r="AN1387" s="1268"/>
      <c r="AO1387" s="1353"/>
    </row>
    <row r="1388" spans="1:41" s="1249" customFormat="1" ht="13.8" hidden="1" x14ac:dyDescent="0.3">
      <c r="A1388" s="928" t="s">
        <v>7488</v>
      </c>
      <c r="B1388" s="928" t="s">
        <v>9478</v>
      </c>
      <c r="C1388" s="928">
        <v>11651</v>
      </c>
      <c r="D1388" s="928" t="s">
        <v>376</v>
      </c>
      <c r="E1388" s="928" t="s">
        <v>2102</v>
      </c>
      <c r="F1388" s="928" t="s">
        <v>378</v>
      </c>
      <c r="G1388" s="928" t="s">
        <v>252</v>
      </c>
      <c r="H1388" s="928" t="s">
        <v>982</v>
      </c>
      <c r="I1388" s="928" t="s">
        <v>11335</v>
      </c>
      <c r="J1388" s="928" t="s">
        <v>431</v>
      </c>
      <c r="K1388" s="928">
        <v>1037489089</v>
      </c>
      <c r="L1388" s="1391">
        <v>44560</v>
      </c>
      <c r="M1388" s="1307">
        <v>4</v>
      </c>
      <c r="N1388" s="1307" t="s">
        <v>379</v>
      </c>
      <c r="O1388" s="928">
        <v>3248461109</v>
      </c>
      <c r="P1388" s="928"/>
      <c r="Q1388" s="928"/>
      <c r="R1388" s="928" t="s">
        <v>380</v>
      </c>
      <c r="S1388" s="928" t="s">
        <v>54</v>
      </c>
      <c r="T1388" s="928" t="s">
        <v>7477</v>
      </c>
      <c r="U1388" s="928"/>
      <c r="V1388" s="1352"/>
      <c r="W1388" s="1352"/>
      <c r="X1388" s="1352"/>
      <c r="Y1388" s="1352"/>
      <c r="Z1388" s="1352"/>
      <c r="AA1388" s="1352"/>
      <c r="AB1388" s="1352"/>
      <c r="AC1388" s="1352"/>
      <c r="AD1388" s="1352"/>
      <c r="AE1388" s="1352"/>
      <c r="AF1388" s="1268"/>
      <c r="AG1388" s="1268"/>
      <c r="AH1388" s="1268"/>
      <c r="AI1388" s="1268"/>
      <c r="AJ1388" s="1268"/>
      <c r="AK1388" s="1268"/>
      <c r="AL1388" s="1268"/>
      <c r="AM1388" s="1268"/>
      <c r="AN1388" s="1268"/>
      <c r="AO1388" s="1353"/>
    </row>
    <row r="1389" spans="1:41" s="1249" customFormat="1" ht="13.8" hidden="1" x14ac:dyDescent="0.3">
      <c r="A1389" s="928" t="s">
        <v>7488</v>
      </c>
      <c r="B1389" s="928" t="s">
        <v>9478</v>
      </c>
      <c r="C1389" s="928">
        <v>11652</v>
      </c>
      <c r="D1389" s="928" t="s">
        <v>376</v>
      </c>
      <c r="E1389" s="928" t="s">
        <v>11336</v>
      </c>
      <c r="F1389" s="928" t="s">
        <v>438</v>
      </c>
      <c r="G1389" s="928" t="s">
        <v>252</v>
      </c>
      <c r="H1389" s="928" t="s">
        <v>982</v>
      </c>
      <c r="I1389" s="928" t="s">
        <v>11337</v>
      </c>
      <c r="J1389" s="928" t="s">
        <v>390</v>
      </c>
      <c r="K1389" s="928">
        <v>1037486709</v>
      </c>
      <c r="L1389" s="1391">
        <v>43183</v>
      </c>
      <c r="M1389" s="1307">
        <v>7</v>
      </c>
      <c r="N1389" s="1307" t="s">
        <v>51</v>
      </c>
      <c r="O1389" s="928">
        <v>3248461109</v>
      </c>
      <c r="P1389" s="928"/>
      <c r="Q1389" s="928"/>
      <c r="R1389" s="928" t="s">
        <v>380</v>
      </c>
      <c r="S1389" s="928" t="s">
        <v>54</v>
      </c>
      <c r="T1389" s="928" t="s">
        <v>7477</v>
      </c>
      <c r="U1389" s="928"/>
      <c r="V1389" s="1352"/>
      <c r="W1389" s="1352"/>
      <c r="X1389" s="1352"/>
      <c r="Y1389" s="1352"/>
      <c r="Z1389" s="1352"/>
      <c r="AA1389" s="1352"/>
      <c r="AB1389" s="1352"/>
      <c r="AC1389" s="1352"/>
      <c r="AD1389" s="1352"/>
      <c r="AE1389" s="1352"/>
      <c r="AF1389" s="1268"/>
      <c r="AG1389" s="1268"/>
      <c r="AH1389" s="1268"/>
      <c r="AI1389" s="1268"/>
      <c r="AJ1389" s="1268"/>
      <c r="AK1389" s="1268"/>
      <c r="AL1389" s="1268"/>
      <c r="AM1389" s="1268"/>
      <c r="AN1389" s="1268"/>
      <c r="AO1389" s="1353"/>
    </row>
    <row r="1390" spans="1:41" s="1249" customFormat="1" ht="13.8" hidden="1" x14ac:dyDescent="0.3">
      <c r="A1390" s="928" t="s">
        <v>7488</v>
      </c>
      <c r="B1390" s="928" t="s">
        <v>9478</v>
      </c>
      <c r="C1390" s="928">
        <v>11691</v>
      </c>
      <c r="D1390" s="928" t="s">
        <v>376</v>
      </c>
      <c r="E1390" s="928" t="s">
        <v>2096</v>
      </c>
      <c r="F1390" s="928" t="s">
        <v>454</v>
      </c>
      <c r="G1390" s="928" t="s">
        <v>1619</v>
      </c>
      <c r="H1390" s="928" t="s">
        <v>9105</v>
      </c>
      <c r="I1390" s="928" t="s">
        <v>11338</v>
      </c>
      <c r="J1390" s="928" t="s">
        <v>50</v>
      </c>
      <c r="K1390" s="928">
        <v>1037471043</v>
      </c>
      <c r="L1390" s="1391">
        <v>38744</v>
      </c>
      <c r="M1390" s="1307">
        <v>19</v>
      </c>
      <c r="N1390" s="1307" t="s">
        <v>379</v>
      </c>
      <c r="O1390" s="928">
        <v>3238381520</v>
      </c>
      <c r="P1390" s="928"/>
      <c r="Q1390" s="928"/>
      <c r="R1390" s="928" t="s">
        <v>380</v>
      </c>
      <c r="S1390" s="928" t="s">
        <v>54</v>
      </c>
      <c r="T1390" s="928" t="s">
        <v>7477</v>
      </c>
      <c r="U1390" s="928"/>
      <c r="V1390" s="1352"/>
      <c r="W1390" s="1352"/>
      <c r="X1390" s="1352"/>
      <c r="Y1390" s="1352"/>
      <c r="Z1390" s="1352"/>
      <c r="AA1390" s="1352"/>
      <c r="AB1390" s="1352"/>
      <c r="AC1390" s="1352"/>
      <c r="AD1390" s="1352"/>
      <c r="AE1390" s="1352"/>
      <c r="AF1390" s="1268"/>
      <c r="AG1390" s="1268"/>
      <c r="AH1390" s="1268"/>
      <c r="AI1390" s="1268"/>
      <c r="AJ1390" s="1268"/>
      <c r="AK1390" s="1268"/>
      <c r="AL1390" s="1268"/>
      <c r="AM1390" s="1268"/>
      <c r="AN1390" s="1268"/>
      <c r="AO1390" s="1353"/>
    </row>
    <row r="1391" spans="1:41" s="1249" customFormat="1" ht="13.8" hidden="1" x14ac:dyDescent="0.3">
      <c r="A1391" s="928" t="s">
        <v>7488</v>
      </c>
      <c r="B1391" s="928" t="s">
        <v>9478</v>
      </c>
      <c r="C1391" s="928">
        <v>11731</v>
      </c>
      <c r="D1391" s="928" t="s">
        <v>376</v>
      </c>
      <c r="E1391" s="928" t="s">
        <v>914</v>
      </c>
      <c r="F1391" s="928" t="s">
        <v>424</v>
      </c>
      <c r="G1391" s="928" t="s">
        <v>7275</v>
      </c>
      <c r="H1391" s="928" t="s">
        <v>1564</v>
      </c>
      <c r="I1391" s="928" t="s">
        <v>11339</v>
      </c>
      <c r="J1391" s="928" t="s">
        <v>390</v>
      </c>
      <c r="K1391" s="928">
        <v>1037480665</v>
      </c>
      <c r="L1391" s="1391">
        <v>40460</v>
      </c>
      <c r="M1391" s="1307">
        <v>15</v>
      </c>
      <c r="N1391" s="1307" t="s">
        <v>379</v>
      </c>
      <c r="O1391" s="928">
        <v>3504407827</v>
      </c>
      <c r="P1391" s="928"/>
      <c r="Q1391" s="928"/>
      <c r="R1391" s="928" t="s">
        <v>380</v>
      </c>
      <c r="S1391" s="928" t="s">
        <v>54</v>
      </c>
      <c r="T1391" s="928" t="s">
        <v>7477</v>
      </c>
      <c r="U1391" s="928"/>
      <c r="V1391" s="1352"/>
      <c r="W1391" s="1352"/>
      <c r="X1391" s="1352"/>
      <c r="Y1391" s="1352"/>
      <c r="Z1391" s="1352"/>
      <c r="AA1391" s="1352"/>
      <c r="AB1391" s="1352"/>
      <c r="AC1391" s="1352"/>
      <c r="AD1391" s="1352"/>
      <c r="AE1391" s="1352"/>
      <c r="AF1391" s="1268"/>
      <c r="AG1391" s="1268"/>
      <c r="AH1391" s="1268"/>
      <c r="AI1391" s="1268"/>
      <c r="AJ1391" s="1268"/>
      <c r="AK1391" s="1268"/>
      <c r="AL1391" s="1268"/>
      <c r="AM1391" s="1268"/>
      <c r="AN1391" s="1268"/>
      <c r="AO1391" s="1353"/>
    </row>
    <row r="1392" spans="1:41" s="1249" customFormat="1" ht="13.8" hidden="1" x14ac:dyDescent="0.3">
      <c r="A1392" s="928" t="s">
        <v>7488</v>
      </c>
      <c r="B1392" s="928" t="s">
        <v>9478</v>
      </c>
      <c r="C1392" s="928">
        <v>11732</v>
      </c>
      <c r="D1392" s="928" t="s">
        <v>376</v>
      </c>
      <c r="E1392" s="928" t="s">
        <v>7696</v>
      </c>
      <c r="F1392" s="928" t="s">
        <v>454</v>
      </c>
      <c r="G1392" s="928" t="s">
        <v>9103</v>
      </c>
      <c r="H1392" s="928" t="s">
        <v>1564</v>
      </c>
      <c r="I1392" s="928" t="s">
        <v>11340</v>
      </c>
      <c r="J1392" s="928" t="s">
        <v>390</v>
      </c>
      <c r="K1392" s="928">
        <v>1037486011</v>
      </c>
      <c r="L1392" s="1391">
        <v>42767</v>
      </c>
      <c r="M1392" s="1307">
        <v>8</v>
      </c>
      <c r="N1392" s="1307" t="s">
        <v>379</v>
      </c>
      <c r="O1392" s="928">
        <v>3504407827</v>
      </c>
      <c r="P1392" s="928"/>
      <c r="Q1392" s="928"/>
      <c r="R1392" s="928" t="s">
        <v>380</v>
      </c>
      <c r="S1392" s="928" t="s">
        <v>54</v>
      </c>
      <c r="T1392" s="928" t="s">
        <v>7477</v>
      </c>
      <c r="U1392" s="928"/>
      <c r="V1392" s="1352"/>
      <c r="W1392" s="1352"/>
      <c r="X1392" s="1352"/>
      <c r="Y1392" s="1352"/>
      <c r="Z1392" s="1352"/>
      <c r="AA1392" s="1352"/>
      <c r="AB1392" s="1352"/>
      <c r="AC1392" s="1352"/>
      <c r="AD1392" s="1352"/>
      <c r="AE1392" s="1352"/>
      <c r="AF1392" s="1268"/>
      <c r="AG1392" s="1268"/>
      <c r="AH1392" s="1268"/>
      <c r="AI1392" s="1268"/>
      <c r="AJ1392" s="1268"/>
      <c r="AK1392" s="1268"/>
      <c r="AL1392" s="1268"/>
      <c r="AM1392" s="1268"/>
      <c r="AN1392" s="1268"/>
      <c r="AO1392" s="1353"/>
    </row>
    <row r="1393" spans="1:43" s="1249" customFormat="1" ht="13.8" hidden="1" x14ac:dyDescent="0.3">
      <c r="A1393" s="928" t="s">
        <v>7488</v>
      </c>
      <c r="B1393" s="928" t="s">
        <v>9478</v>
      </c>
      <c r="C1393" s="928">
        <v>11741</v>
      </c>
      <c r="D1393" s="928" t="s">
        <v>376</v>
      </c>
      <c r="E1393" s="928" t="s">
        <v>1619</v>
      </c>
      <c r="F1393" s="928" t="s">
        <v>1180</v>
      </c>
      <c r="G1393" s="928" t="s">
        <v>946</v>
      </c>
      <c r="H1393" s="928" t="s">
        <v>7216</v>
      </c>
      <c r="I1393" s="928" t="s">
        <v>11341</v>
      </c>
      <c r="J1393" s="928" t="s">
        <v>390</v>
      </c>
      <c r="K1393" s="928">
        <v>1037484058</v>
      </c>
      <c r="L1393" s="1391">
        <v>41841</v>
      </c>
      <c r="M1393" s="1307">
        <v>11</v>
      </c>
      <c r="N1393" s="1307" t="s">
        <v>379</v>
      </c>
      <c r="O1393" s="928">
        <v>3028452976</v>
      </c>
      <c r="P1393" s="928"/>
      <c r="Q1393" s="928"/>
      <c r="R1393" s="928" t="s">
        <v>380</v>
      </c>
      <c r="S1393" s="928" t="s">
        <v>54</v>
      </c>
      <c r="T1393" s="928" t="s">
        <v>7477</v>
      </c>
      <c r="U1393" s="928"/>
      <c r="V1393" s="1352"/>
      <c r="W1393" s="1352"/>
      <c r="X1393" s="1352"/>
      <c r="Y1393" s="1352"/>
      <c r="Z1393" s="1352"/>
      <c r="AA1393" s="1352"/>
      <c r="AB1393" s="1352"/>
      <c r="AC1393" s="1352"/>
      <c r="AD1393" s="1352"/>
      <c r="AE1393" s="1352"/>
      <c r="AF1393" s="1268"/>
      <c r="AG1393" s="1268"/>
      <c r="AH1393" s="1268"/>
      <c r="AI1393" s="1268"/>
      <c r="AJ1393" s="1268"/>
      <c r="AK1393" s="1268"/>
      <c r="AL1393" s="1268"/>
      <c r="AM1393" s="1268"/>
      <c r="AN1393" s="1268"/>
      <c r="AO1393" s="1353"/>
    </row>
    <row r="1394" spans="1:43" s="1249" customFormat="1" ht="13.8" hidden="1" x14ac:dyDescent="0.3">
      <c r="A1394" s="928" t="s">
        <v>7488</v>
      </c>
      <c r="B1394" s="928" t="s">
        <v>9478</v>
      </c>
      <c r="C1394" s="928">
        <v>11751</v>
      </c>
      <c r="D1394" s="928" t="s">
        <v>376</v>
      </c>
      <c r="E1394" s="928" t="s">
        <v>1566</v>
      </c>
      <c r="F1394" s="928" t="s">
        <v>914</v>
      </c>
      <c r="G1394" s="928" t="s">
        <v>5311</v>
      </c>
      <c r="H1394" s="928" t="s">
        <v>5839</v>
      </c>
      <c r="I1394" s="928" t="s">
        <v>11342</v>
      </c>
      <c r="J1394" s="928" t="s">
        <v>390</v>
      </c>
      <c r="K1394" s="928">
        <v>1037479360</v>
      </c>
      <c r="L1394" s="1391">
        <v>39953</v>
      </c>
      <c r="M1394" s="1307">
        <v>16</v>
      </c>
      <c r="N1394" s="1307" t="s">
        <v>379</v>
      </c>
      <c r="O1394" s="928">
        <v>3117748721</v>
      </c>
      <c r="P1394" s="928"/>
      <c r="Q1394" s="928"/>
      <c r="R1394" s="928" t="s">
        <v>380</v>
      </c>
      <c r="S1394" s="928" t="s">
        <v>54</v>
      </c>
      <c r="T1394" s="928" t="s">
        <v>10381</v>
      </c>
      <c r="U1394" s="928"/>
      <c r="V1394" s="1352"/>
      <c r="W1394" s="1352"/>
      <c r="X1394" s="1352"/>
      <c r="Y1394" s="1352"/>
      <c r="Z1394" s="1352"/>
      <c r="AA1394" s="1352"/>
      <c r="AB1394" s="1352"/>
      <c r="AC1394" s="1352"/>
      <c r="AD1394" s="1352"/>
      <c r="AE1394" s="1352"/>
      <c r="AF1394" s="1268"/>
      <c r="AG1394" s="1268"/>
      <c r="AH1394" s="1268"/>
      <c r="AI1394" s="1268"/>
      <c r="AJ1394" s="1268"/>
      <c r="AK1394" s="1268"/>
      <c r="AL1394" s="1268"/>
      <c r="AM1394" s="1268"/>
      <c r="AN1394" s="1268"/>
      <c r="AO1394" s="1353"/>
    </row>
    <row r="1395" spans="1:43" s="1249" customFormat="1" ht="13.8" hidden="1" x14ac:dyDescent="0.3">
      <c r="A1395" s="928" t="s">
        <v>7488</v>
      </c>
      <c r="B1395" s="928" t="s">
        <v>9478</v>
      </c>
      <c r="C1395" s="928">
        <v>11771</v>
      </c>
      <c r="D1395" s="928" t="s">
        <v>376</v>
      </c>
      <c r="E1395" s="928" t="s">
        <v>648</v>
      </c>
      <c r="F1395" s="928" t="s">
        <v>101</v>
      </c>
      <c r="G1395" s="928" t="s">
        <v>946</v>
      </c>
      <c r="H1395" s="928" t="s">
        <v>4798</v>
      </c>
      <c r="I1395" s="928" t="s">
        <v>11343</v>
      </c>
      <c r="J1395" s="928" t="s">
        <v>390</v>
      </c>
      <c r="K1395" s="928">
        <v>1037484849</v>
      </c>
      <c r="L1395" s="1391">
        <v>42061</v>
      </c>
      <c r="M1395" s="1307">
        <v>10</v>
      </c>
      <c r="N1395" s="1307" t="s">
        <v>51</v>
      </c>
      <c r="O1395" s="928"/>
      <c r="P1395" s="928"/>
      <c r="Q1395" s="928"/>
      <c r="R1395" s="928" t="s">
        <v>380</v>
      </c>
      <c r="S1395" s="928" t="s">
        <v>54</v>
      </c>
      <c r="T1395" s="928" t="s">
        <v>7477</v>
      </c>
      <c r="U1395" s="928"/>
      <c r="V1395" s="1352"/>
      <c r="W1395" s="1352"/>
      <c r="X1395" s="1352"/>
      <c r="Y1395" s="1352"/>
      <c r="Z1395" s="1352"/>
      <c r="AA1395" s="1352"/>
      <c r="AB1395" s="1352"/>
      <c r="AC1395" s="1352"/>
      <c r="AD1395" s="1352"/>
      <c r="AE1395" s="1352"/>
      <c r="AF1395" s="1268"/>
      <c r="AG1395" s="1268"/>
      <c r="AH1395" s="1268"/>
      <c r="AI1395" s="1268"/>
      <c r="AJ1395" s="1268"/>
      <c r="AK1395" s="1268"/>
      <c r="AL1395" s="1268"/>
      <c r="AM1395" s="1268"/>
      <c r="AN1395" s="1268"/>
      <c r="AO1395" s="1353"/>
    </row>
    <row r="1396" spans="1:43" s="1249" customFormat="1" ht="13.8" hidden="1" x14ac:dyDescent="0.3">
      <c r="A1396" s="928" t="s">
        <v>7488</v>
      </c>
      <c r="B1396" s="928" t="s">
        <v>9478</v>
      </c>
      <c r="C1396" s="928">
        <v>11772</v>
      </c>
      <c r="D1396" s="928" t="s">
        <v>376</v>
      </c>
      <c r="E1396" s="928" t="s">
        <v>5845</v>
      </c>
      <c r="F1396" s="928"/>
      <c r="G1396" s="928" t="s">
        <v>252</v>
      </c>
      <c r="H1396" s="928" t="s">
        <v>4798</v>
      </c>
      <c r="I1396" s="928" t="s">
        <v>11344</v>
      </c>
      <c r="J1396" s="928" t="s">
        <v>390</v>
      </c>
      <c r="K1396" s="928">
        <v>1033374937</v>
      </c>
      <c r="L1396" s="1391">
        <v>41009</v>
      </c>
      <c r="M1396" s="1307">
        <v>13</v>
      </c>
      <c r="N1396" s="1307" t="s">
        <v>51</v>
      </c>
      <c r="O1396" s="928"/>
      <c r="P1396" s="928"/>
      <c r="Q1396" s="928"/>
      <c r="R1396" s="928" t="s">
        <v>380</v>
      </c>
      <c r="S1396" s="928" t="s">
        <v>54</v>
      </c>
      <c r="T1396" s="928" t="s">
        <v>7477</v>
      </c>
      <c r="U1396" s="928"/>
      <c r="V1396" s="1352"/>
      <c r="W1396" s="1352"/>
      <c r="X1396" s="1352"/>
      <c r="Y1396" s="1352"/>
      <c r="Z1396" s="1352"/>
      <c r="AA1396" s="1352"/>
      <c r="AB1396" s="1352"/>
      <c r="AC1396" s="1352"/>
      <c r="AD1396" s="1352"/>
      <c r="AE1396" s="1352"/>
      <c r="AF1396" s="1268"/>
      <c r="AG1396" s="1268"/>
      <c r="AH1396" s="1268"/>
      <c r="AI1396" s="1268"/>
      <c r="AJ1396" s="1268"/>
      <c r="AK1396" s="1268"/>
      <c r="AL1396" s="1268"/>
      <c r="AM1396" s="1268"/>
      <c r="AN1396" s="1268"/>
      <c r="AO1396" s="1353"/>
    </row>
    <row r="1397" spans="1:43" s="1249" customFormat="1" ht="13.8" x14ac:dyDescent="0.3">
      <c r="A1397" s="928" t="s">
        <v>7488</v>
      </c>
      <c r="B1397" s="928" t="s">
        <v>9478</v>
      </c>
      <c r="C1397" s="928">
        <v>1180</v>
      </c>
      <c r="D1397" s="928" t="s">
        <v>45</v>
      </c>
      <c r="E1397" s="928" t="s">
        <v>11345</v>
      </c>
      <c r="F1397" s="928" t="s">
        <v>4364</v>
      </c>
      <c r="G1397" s="928" t="s">
        <v>5053</v>
      </c>
      <c r="H1397" s="928" t="s">
        <v>4754</v>
      </c>
      <c r="I1397" s="1540" t="s">
        <v>11346</v>
      </c>
      <c r="J1397" s="928" t="s">
        <v>50</v>
      </c>
      <c r="K1397" s="928">
        <v>1037471187</v>
      </c>
      <c r="L1397" s="1391">
        <v>38880</v>
      </c>
      <c r="M1397" s="1307">
        <v>19</v>
      </c>
      <c r="N1397" s="1307" t="s">
        <v>51</v>
      </c>
      <c r="O1397" s="928">
        <v>3116521597</v>
      </c>
      <c r="P1397" s="928"/>
      <c r="Q1397" s="928"/>
      <c r="R1397" s="928" t="s">
        <v>380</v>
      </c>
      <c r="S1397" s="928" t="s">
        <v>54</v>
      </c>
      <c r="T1397" s="928" t="s">
        <v>10203</v>
      </c>
      <c r="U1397" s="928"/>
      <c r="V1397" s="1352"/>
      <c r="W1397" s="1352"/>
      <c r="X1397" s="1352"/>
      <c r="Y1397" s="1456"/>
      <c r="Z1397" s="1456"/>
      <c r="AA1397" s="1456"/>
      <c r="AB1397" s="1456"/>
      <c r="AC1397" s="1456"/>
      <c r="AD1397" s="1446" t="s">
        <v>58</v>
      </c>
      <c r="AE1397" s="1456"/>
      <c r="AF1397" s="1268" t="s">
        <v>59</v>
      </c>
      <c r="AG1397" s="1268" t="s">
        <v>57</v>
      </c>
      <c r="AH1397" s="1268" t="s">
        <v>59</v>
      </c>
      <c r="AI1397" s="1268" t="s">
        <v>59</v>
      </c>
      <c r="AJ1397" s="1268" t="s">
        <v>59</v>
      </c>
      <c r="AK1397" s="1268" t="s">
        <v>59</v>
      </c>
      <c r="AL1397" s="1268" t="s">
        <v>182</v>
      </c>
      <c r="AM1397" s="1268"/>
      <c r="AN1397" s="1264"/>
      <c r="AO1397" s="1447" t="s">
        <v>61</v>
      </c>
      <c r="AP1397" s="1350"/>
      <c r="AQ1397" s="809" t="str" cm="1">
        <f t="array" ref="AQ1397">IF(AD1397="NO FAVORABLE","NO FAVORABLE",IF(SUMPRODUCT(--(TRIM(AF1397:AK1397)&lt;&gt;"SI"),--(TRIM(AF1397:AK1397)&lt;&gt;"NA"))&gt;0,"SUBSANAR","APROBADA CR"))</f>
        <v>APROBADA CR</v>
      </c>
    </row>
    <row r="1398" spans="1:43" s="1249" customFormat="1" ht="13.8" x14ac:dyDescent="0.3">
      <c r="A1398" s="928" t="s">
        <v>7488</v>
      </c>
      <c r="B1398" s="928" t="s">
        <v>9478</v>
      </c>
      <c r="C1398" s="928">
        <v>1183</v>
      </c>
      <c r="D1398" s="928" t="s">
        <v>45</v>
      </c>
      <c r="E1398" s="928" t="s">
        <v>11347</v>
      </c>
      <c r="F1398" s="928"/>
      <c r="G1398" s="928" t="s">
        <v>4754</v>
      </c>
      <c r="H1398" s="928" t="s">
        <v>917</v>
      </c>
      <c r="I1398" s="1540" t="s">
        <v>11348</v>
      </c>
      <c r="J1398" s="928" t="s">
        <v>50</v>
      </c>
      <c r="K1398" s="928">
        <v>22144277</v>
      </c>
      <c r="L1398" s="1391">
        <v>26345</v>
      </c>
      <c r="M1398" s="1307">
        <v>53</v>
      </c>
      <c r="N1398" s="1307" t="s">
        <v>51</v>
      </c>
      <c r="O1398" s="928">
        <v>3145476856</v>
      </c>
      <c r="P1398" s="928"/>
      <c r="Q1398" s="928"/>
      <c r="R1398" s="928" t="s">
        <v>380</v>
      </c>
      <c r="S1398" s="928" t="s">
        <v>54</v>
      </c>
      <c r="T1398" s="928" t="s">
        <v>10203</v>
      </c>
      <c r="U1398" s="928"/>
      <c r="V1398" s="1352"/>
      <c r="W1398" s="1352"/>
      <c r="X1398" s="1352"/>
      <c r="Y1398" s="1456"/>
      <c r="Z1398" s="1456"/>
      <c r="AA1398" s="1456"/>
      <c r="AB1398" s="1456"/>
      <c r="AC1398" s="1456"/>
      <c r="AD1398" s="1446" t="s">
        <v>58</v>
      </c>
      <c r="AE1398" s="1456"/>
      <c r="AF1398" s="1268" t="s">
        <v>59</v>
      </c>
      <c r="AG1398" s="1268" t="s">
        <v>57</v>
      </c>
      <c r="AH1398" s="1268" t="s">
        <v>59</v>
      </c>
      <c r="AI1398" s="1268" t="s">
        <v>59</v>
      </c>
      <c r="AJ1398" s="1268" t="s">
        <v>59</v>
      </c>
      <c r="AK1398" s="1268" t="s">
        <v>59</v>
      </c>
      <c r="AL1398" s="1268" t="s">
        <v>182</v>
      </c>
      <c r="AM1398" s="1268"/>
      <c r="AN1398" s="1264"/>
      <c r="AO1398" s="1447" t="s">
        <v>61</v>
      </c>
      <c r="AP1398" s="1350"/>
      <c r="AQ1398" s="809" t="str" cm="1">
        <f t="array" ref="AQ1398">IF(AD1398="NO FAVORABLE","NO FAVORABLE",IF(SUMPRODUCT(--(TRIM(AF1398:AK1398)&lt;&gt;"SI"),--(TRIM(AF1398:AK1398)&lt;&gt;"NA"))&gt;0,"SUBSANAR","APROBADA CR"))</f>
        <v>APROBADA CR</v>
      </c>
    </row>
    <row r="1399" spans="1:43" s="1249" customFormat="1" ht="13.8" x14ac:dyDescent="0.3">
      <c r="A1399" s="928" t="s">
        <v>7488</v>
      </c>
      <c r="B1399" s="928" t="s">
        <v>9478</v>
      </c>
      <c r="C1399" s="928">
        <v>1185</v>
      </c>
      <c r="D1399" s="928" t="s">
        <v>45</v>
      </c>
      <c r="E1399" s="928" t="s">
        <v>11349</v>
      </c>
      <c r="F1399" s="928"/>
      <c r="G1399" s="928" t="s">
        <v>9644</v>
      </c>
      <c r="H1399" s="928" t="s">
        <v>917</v>
      </c>
      <c r="I1399" s="1540" t="s">
        <v>11350</v>
      </c>
      <c r="J1399" s="928" t="s">
        <v>50</v>
      </c>
      <c r="K1399" s="928">
        <v>22143647</v>
      </c>
      <c r="L1399" s="1391">
        <v>30114</v>
      </c>
      <c r="M1399" s="1307">
        <v>43</v>
      </c>
      <c r="N1399" s="1307" t="s">
        <v>51</v>
      </c>
      <c r="O1399" s="928">
        <v>3234913205</v>
      </c>
      <c r="P1399" s="928"/>
      <c r="Q1399" s="928"/>
      <c r="R1399" s="928" t="s">
        <v>380</v>
      </c>
      <c r="S1399" s="928" t="s">
        <v>54</v>
      </c>
      <c r="T1399" s="928" t="s">
        <v>10203</v>
      </c>
      <c r="U1399" s="928"/>
      <c r="V1399" s="1352"/>
      <c r="W1399" s="1352"/>
      <c r="X1399" s="1352"/>
      <c r="Y1399" s="1456"/>
      <c r="Z1399" s="1456"/>
      <c r="AA1399" s="1456"/>
      <c r="AB1399" s="1456"/>
      <c r="AC1399" s="1456"/>
      <c r="AD1399" s="1446" t="s">
        <v>58</v>
      </c>
      <c r="AE1399" s="1456"/>
      <c r="AF1399" s="1268" t="s">
        <v>59</v>
      </c>
      <c r="AG1399" s="1268" t="s">
        <v>57</v>
      </c>
      <c r="AH1399" s="1268" t="s">
        <v>59</v>
      </c>
      <c r="AI1399" s="1268" t="s">
        <v>59</v>
      </c>
      <c r="AJ1399" s="1268" t="s">
        <v>59</v>
      </c>
      <c r="AK1399" s="1268" t="s">
        <v>59</v>
      </c>
      <c r="AL1399" s="1268" t="s">
        <v>1047</v>
      </c>
      <c r="AM1399" s="1268"/>
      <c r="AN1399" s="1264"/>
      <c r="AO1399" s="1447" t="s">
        <v>61</v>
      </c>
      <c r="AP1399" s="1350"/>
      <c r="AQ1399" s="809" t="str" cm="1">
        <f t="array" ref="AQ1399">IF(AD1399="NO FAVORABLE","NO FAVORABLE",IF(SUMPRODUCT(--(TRIM(AF1399:AK1399)&lt;&gt;"SI"),--(TRIM(AF1399:AK1399)&lt;&gt;"NA"))&gt;0,"SUBSANAR","APROBADA CR"))</f>
        <v>APROBADA CR</v>
      </c>
    </row>
    <row r="1400" spans="1:43" s="1249" customFormat="1" ht="13.8" x14ac:dyDescent="0.3">
      <c r="A1400" s="928" t="s">
        <v>7488</v>
      </c>
      <c r="B1400" s="928" t="s">
        <v>9478</v>
      </c>
      <c r="C1400" s="928">
        <v>1186</v>
      </c>
      <c r="D1400" s="928" t="s">
        <v>45</v>
      </c>
      <c r="E1400" s="928" t="s">
        <v>62</v>
      </c>
      <c r="F1400" s="928"/>
      <c r="G1400" s="928" t="s">
        <v>538</v>
      </c>
      <c r="H1400" s="928"/>
      <c r="I1400" s="1540" t="s">
        <v>11351</v>
      </c>
      <c r="J1400" s="928" t="s">
        <v>50</v>
      </c>
      <c r="K1400" s="928">
        <v>1037481931</v>
      </c>
      <c r="L1400" s="1391">
        <v>18518</v>
      </c>
      <c r="M1400" s="1307">
        <v>75</v>
      </c>
      <c r="N1400" s="1307" t="s">
        <v>51</v>
      </c>
      <c r="O1400" s="928">
        <v>3217121237</v>
      </c>
      <c r="P1400" s="928"/>
      <c r="Q1400" s="928"/>
      <c r="R1400" s="928" t="s">
        <v>380</v>
      </c>
      <c r="S1400" s="928" t="s">
        <v>54</v>
      </c>
      <c r="T1400" s="928" t="s">
        <v>10203</v>
      </c>
      <c r="U1400" s="928"/>
      <c r="V1400" s="1352"/>
      <c r="W1400" s="1352"/>
      <c r="X1400" s="1352"/>
      <c r="Y1400" s="1456"/>
      <c r="Z1400" s="1456"/>
      <c r="AA1400" s="1456"/>
      <c r="AB1400" s="1456"/>
      <c r="AC1400" s="1456"/>
      <c r="AD1400" s="1446" t="s">
        <v>58</v>
      </c>
      <c r="AE1400" s="1456"/>
      <c r="AF1400" s="1268" t="s">
        <v>59</v>
      </c>
      <c r="AG1400" s="1268" t="s">
        <v>57</v>
      </c>
      <c r="AH1400" s="1268" t="s">
        <v>59</v>
      </c>
      <c r="AI1400" s="1268" t="s">
        <v>59</v>
      </c>
      <c r="AJ1400" s="1268" t="s">
        <v>59</v>
      </c>
      <c r="AK1400" s="1268" t="s">
        <v>59</v>
      </c>
      <c r="AL1400" s="1268" t="s">
        <v>70</v>
      </c>
      <c r="AM1400" s="1268"/>
      <c r="AN1400" s="1264"/>
      <c r="AO1400" s="1447" t="s">
        <v>61</v>
      </c>
      <c r="AP1400" s="1350"/>
      <c r="AQ1400" s="809" t="str" cm="1">
        <f t="array" ref="AQ1400">IF(AD1400="NO FAVORABLE","NO FAVORABLE",IF(SUMPRODUCT(--(TRIM(AF1400:AK1400)&lt;&gt;"SI"),--(TRIM(AF1400:AK1400)&lt;&gt;"NA"))&gt;0,"SUBSANAR","APROBADA CR"))</f>
        <v>APROBADA CR</v>
      </c>
    </row>
    <row r="1401" spans="1:43" s="1249" customFormat="1" ht="13.8" x14ac:dyDescent="0.3">
      <c r="A1401" s="928" t="s">
        <v>7488</v>
      </c>
      <c r="B1401" s="928" t="s">
        <v>9478</v>
      </c>
      <c r="C1401" s="928">
        <v>1187</v>
      </c>
      <c r="D1401" s="928" t="s">
        <v>45</v>
      </c>
      <c r="E1401" s="928" t="s">
        <v>9118</v>
      </c>
      <c r="F1401" s="928"/>
      <c r="G1401" s="928" t="s">
        <v>4754</v>
      </c>
      <c r="H1401" s="928" t="s">
        <v>602</v>
      </c>
      <c r="I1401" s="1540" t="s">
        <v>11352</v>
      </c>
      <c r="J1401" s="928" t="s">
        <v>50</v>
      </c>
      <c r="K1401" s="928">
        <v>1007833956</v>
      </c>
      <c r="L1401" s="1391">
        <v>35145</v>
      </c>
      <c r="M1401" s="1307">
        <v>29</v>
      </c>
      <c r="N1401" s="1307" t="s">
        <v>51</v>
      </c>
      <c r="O1401" s="928">
        <v>3117147668</v>
      </c>
      <c r="P1401" s="928"/>
      <c r="Q1401" s="928"/>
      <c r="R1401" s="928" t="s">
        <v>380</v>
      </c>
      <c r="S1401" s="928" t="s">
        <v>54</v>
      </c>
      <c r="T1401" s="928" t="s">
        <v>10203</v>
      </c>
      <c r="U1401" s="928"/>
      <c r="V1401" s="1352"/>
      <c r="W1401" s="1352"/>
      <c r="X1401" s="1352"/>
      <c r="Y1401" s="1456"/>
      <c r="Z1401" s="1456"/>
      <c r="AA1401" s="1456"/>
      <c r="AB1401" s="1456"/>
      <c r="AC1401" s="1456"/>
      <c r="AD1401" s="1446" t="s">
        <v>58</v>
      </c>
      <c r="AE1401" s="1456"/>
      <c r="AF1401" s="1268" t="s">
        <v>59</v>
      </c>
      <c r="AG1401" s="1268" t="s">
        <v>57</v>
      </c>
      <c r="AH1401" s="1268" t="s">
        <v>59</v>
      </c>
      <c r="AI1401" s="1268" t="s">
        <v>59</v>
      </c>
      <c r="AJ1401" s="1268" t="s">
        <v>59</v>
      </c>
      <c r="AK1401" s="1268" t="s">
        <v>59</v>
      </c>
      <c r="AL1401" s="1268" t="s">
        <v>243</v>
      </c>
      <c r="AM1401" s="1268"/>
      <c r="AN1401" s="1264"/>
      <c r="AO1401" s="1447" t="s">
        <v>61</v>
      </c>
      <c r="AP1401" s="1350"/>
      <c r="AQ1401" s="809" t="str" cm="1">
        <f t="array" ref="AQ1401">IF(AD1401="NO FAVORABLE","NO FAVORABLE",IF(SUMPRODUCT(--(TRIM(AF1401:AK1401)&lt;&gt;"SI"),--(TRIM(AF1401:AK1401)&lt;&gt;"NA"))&gt;0,"SUBSANAR","APROBADA CR"))</f>
        <v>APROBADA CR</v>
      </c>
    </row>
    <row r="1402" spans="1:43" s="1249" customFormat="1" ht="13.8" x14ac:dyDescent="0.3">
      <c r="A1402" s="928" t="s">
        <v>7488</v>
      </c>
      <c r="B1402" s="928" t="s">
        <v>9478</v>
      </c>
      <c r="C1402" s="928">
        <v>1190</v>
      </c>
      <c r="D1402" s="928" t="s">
        <v>45</v>
      </c>
      <c r="E1402" s="928" t="s">
        <v>391</v>
      </c>
      <c r="F1402" s="928" t="s">
        <v>361</v>
      </c>
      <c r="G1402" s="928" t="s">
        <v>5379</v>
      </c>
      <c r="H1402" s="928" t="s">
        <v>5280</v>
      </c>
      <c r="I1402" s="1540" t="s">
        <v>11353</v>
      </c>
      <c r="J1402" s="928" t="s">
        <v>50</v>
      </c>
      <c r="K1402" s="928">
        <v>1063136778</v>
      </c>
      <c r="L1402" s="1391">
        <v>30651</v>
      </c>
      <c r="M1402" s="1307">
        <v>42</v>
      </c>
      <c r="N1402" s="1307" t="s">
        <v>51</v>
      </c>
      <c r="O1402" s="928">
        <v>3206394322</v>
      </c>
      <c r="P1402" s="928"/>
      <c r="Q1402" s="928"/>
      <c r="R1402" s="928" t="s">
        <v>380</v>
      </c>
      <c r="S1402" s="928" t="s">
        <v>54</v>
      </c>
      <c r="T1402" s="928" t="s">
        <v>10203</v>
      </c>
      <c r="U1402" s="928"/>
      <c r="V1402" s="1352"/>
      <c r="W1402" s="1352"/>
      <c r="X1402" s="1352"/>
      <c r="Y1402" s="1456"/>
      <c r="Z1402" s="1456"/>
      <c r="AA1402" s="1456"/>
      <c r="AB1402" s="1456"/>
      <c r="AC1402" s="1456"/>
      <c r="AD1402" s="1446" t="s">
        <v>58</v>
      </c>
      <c r="AE1402" s="1456"/>
      <c r="AF1402" s="1268" t="s">
        <v>59</v>
      </c>
      <c r="AG1402" s="1268" t="s">
        <v>57</v>
      </c>
      <c r="AH1402" s="1268" t="s">
        <v>59</v>
      </c>
      <c r="AI1402" s="1268" t="s">
        <v>59</v>
      </c>
      <c r="AJ1402" s="1268" t="s">
        <v>59</v>
      </c>
      <c r="AK1402" s="1268" t="s">
        <v>59</v>
      </c>
      <c r="AL1402" s="1268" t="s">
        <v>138</v>
      </c>
      <c r="AM1402" s="1268"/>
      <c r="AN1402" s="1264"/>
      <c r="AO1402" s="1447" t="s">
        <v>61</v>
      </c>
      <c r="AP1402" s="1350"/>
      <c r="AQ1402" s="809" t="str" cm="1">
        <f t="array" ref="AQ1402">IF(AD1402="NO FAVORABLE","NO FAVORABLE",IF(SUMPRODUCT(--(TRIM(AF1402:AK1402)&lt;&gt;"SI"),--(TRIM(AF1402:AK1402)&lt;&gt;"NA"))&gt;0,"SUBSANAR","APROBADA CR"))</f>
        <v>APROBADA CR</v>
      </c>
    </row>
    <row r="1403" spans="1:43" s="1249" customFormat="1" ht="13.8" x14ac:dyDescent="0.3">
      <c r="A1403" s="928" t="s">
        <v>7488</v>
      </c>
      <c r="B1403" s="928" t="s">
        <v>9478</v>
      </c>
      <c r="C1403" s="928">
        <v>1191</v>
      </c>
      <c r="D1403" s="928" t="s">
        <v>45</v>
      </c>
      <c r="E1403" s="928" t="s">
        <v>62</v>
      </c>
      <c r="F1403" s="928" t="s">
        <v>156</v>
      </c>
      <c r="G1403" s="928" t="s">
        <v>102</v>
      </c>
      <c r="H1403" s="928" t="s">
        <v>9545</v>
      </c>
      <c r="I1403" s="1540" t="s">
        <v>11354</v>
      </c>
      <c r="J1403" s="928" t="s">
        <v>50</v>
      </c>
      <c r="K1403" s="928">
        <v>22144212</v>
      </c>
      <c r="L1403" s="1391">
        <v>30426</v>
      </c>
      <c r="M1403" s="1307">
        <v>42</v>
      </c>
      <c r="N1403" s="1307" t="s">
        <v>51</v>
      </c>
      <c r="O1403" s="928">
        <v>3176810422</v>
      </c>
      <c r="P1403" s="928"/>
      <c r="Q1403" s="928"/>
      <c r="R1403" s="928" t="s">
        <v>380</v>
      </c>
      <c r="S1403" s="928" t="s">
        <v>54</v>
      </c>
      <c r="T1403" s="928" t="s">
        <v>10203</v>
      </c>
      <c r="U1403" s="928"/>
      <c r="V1403" s="1352"/>
      <c r="W1403" s="1352"/>
      <c r="X1403" s="1352"/>
      <c r="Y1403" s="1456"/>
      <c r="Z1403" s="1456"/>
      <c r="AA1403" s="1456"/>
      <c r="AB1403" s="1456"/>
      <c r="AC1403" s="1456"/>
      <c r="AD1403" s="1446" t="s">
        <v>58</v>
      </c>
      <c r="AE1403" s="1456"/>
      <c r="AF1403" s="1268" t="s">
        <v>59</v>
      </c>
      <c r="AG1403" s="1268" t="s">
        <v>57</v>
      </c>
      <c r="AH1403" s="1268" t="s">
        <v>59</v>
      </c>
      <c r="AI1403" s="1268" t="s">
        <v>59</v>
      </c>
      <c r="AJ1403" s="1268" t="s">
        <v>59</v>
      </c>
      <c r="AK1403" s="1268" t="s">
        <v>59</v>
      </c>
      <c r="AL1403" s="1268" t="s">
        <v>182</v>
      </c>
      <c r="AM1403" s="1268"/>
      <c r="AN1403" s="1264"/>
      <c r="AO1403" s="1447" t="s">
        <v>61</v>
      </c>
      <c r="AP1403" s="1350"/>
      <c r="AQ1403" s="809" t="str" cm="1">
        <f t="array" ref="AQ1403">IF(AD1403="NO FAVORABLE","NO FAVORABLE",IF(SUMPRODUCT(--(TRIM(AF1403:AK1403)&lt;&gt;"SI"),--(TRIM(AF1403:AK1403)&lt;&gt;"NA"))&gt;0,"SUBSANAR","APROBADA CR"))</f>
        <v>APROBADA CR</v>
      </c>
    </row>
    <row r="1404" spans="1:43" s="1249" customFormat="1" ht="13.8" x14ac:dyDescent="0.3">
      <c r="A1404" s="928" t="s">
        <v>7488</v>
      </c>
      <c r="B1404" s="928" t="s">
        <v>9478</v>
      </c>
      <c r="C1404" s="928">
        <v>1192</v>
      </c>
      <c r="D1404" s="928" t="s">
        <v>45</v>
      </c>
      <c r="E1404" s="928" t="s">
        <v>8676</v>
      </c>
      <c r="F1404" s="928" t="s">
        <v>488</v>
      </c>
      <c r="G1404" s="928" t="s">
        <v>1619</v>
      </c>
      <c r="H1404" s="928" t="s">
        <v>10497</v>
      </c>
      <c r="I1404" s="1540" t="s">
        <v>11355</v>
      </c>
      <c r="J1404" s="928" t="s">
        <v>50</v>
      </c>
      <c r="K1404" s="928">
        <v>50921639</v>
      </c>
      <c r="L1404" s="1391">
        <v>25773</v>
      </c>
      <c r="M1404" s="1307">
        <v>55</v>
      </c>
      <c r="N1404" s="1307" t="s">
        <v>51</v>
      </c>
      <c r="O1404" s="928">
        <v>3126212005</v>
      </c>
      <c r="P1404" s="928"/>
      <c r="Q1404" s="928"/>
      <c r="R1404" s="928" t="s">
        <v>380</v>
      </c>
      <c r="S1404" s="928" t="s">
        <v>54</v>
      </c>
      <c r="T1404" s="928" t="s">
        <v>10203</v>
      </c>
      <c r="U1404" s="928"/>
      <c r="V1404" s="1352"/>
      <c r="W1404" s="1352"/>
      <c r="X1404" s="1352"/>
      <c r="Y1404" s="1456"/>
      <c r="Z1404" s="1456"/>
      <c r="AA1404" s="1456"/>
      <c r="AB1404" s="1456"/>
      <c r="AC1404" s="1456"/>
      <c r="AD1404" s="1446" t="s">
        <v>58</v>
      </c>
      <c r="AE1404" s="1456"/>
      <c r="AF1404" s="1268" t="s">
        <v>59</v>
      </c>
      <c r="AG1404" s="1268" t="s">
        <v>57</v>
      </c>
      <c r="AH1404" s="1268" t="s">
        <v>59</v>
      </c>
      <c r="AI1404" s="1268" t="s">
        <v>59</v>
      </c>
      <c r="AJ1404" s="1268" t="s">
        <v>59</v>
      </c>
      <c r="AK1404" s="1268" t="s">
        <v>59</v>
      </c>
      <c r="AL1404" s="1268" t="s">
        <v>114</v>
      </c>
      <c r="AM1404" s="1268"/>
      <c r="AN1404" s="1264"/>
      <c r="AO1404" s="1447" t="s">
        <v>61</v>
      </c>
      <c r="AP1404" s="1350"/>
      <c r="AQ1404" s="809" t="str" cm="1">
        <f t="array" ref="AQ1404">IF(AD1404="NO FAVORABLE","NO FAVORABLE",IF(SUMPRODUCT(--(TRIM(AF1404:AK1404)&lt;&gt;"SI"),--(TRIM(AF1404:AK1404)&lt;&gt;"NA"))&gt;0,"SUBSANAR","APROBADA CR"))</f>
        <v>APROBADA CR</v>
      </c>
    </row>
    <row r="1405" spans="1:43" s="1249" customFormat="1" ht="13.8" x14ac:dyDescent="0.3">
      <c r="A1405" s="928" t="s">
        <v>7488</v>
      </c>
      <c r="B1405" s="928" t="s">
        <v>9478</v>
      </c>
      <c r="C1405" s="928">
        <v>1193</v>
      </c>
      <c r="D1405" s="928" t="s">
        <v>45</v>
      </c>
      <c r="E1405" s="928" t="s">
        <v>11356</v>
      </c>
      <c r="F1405" s="928"/>
      <c r="G1405" s="928" t="s">
        <v>602</v>
      </c>
      <c r="H1405" s="928" t="s">
        <v>11357</v>
      </c>
      <c r="I1405" s="1540" t="s">
        <v>11358</v>
      </c>
      <c r="J1405" s="928" t="s">
        <v>50</v>
      </c>
      <c r="K1405" s="928">
        <v>22144075</v>
      </c>
      <c r="L1405" s="1391">
        <v>26247</v>
      </c>
      <c r="M1405" s="1307">
        <v>54</v>
      </c>
      <c r="N1405" s="1307" t="s">
        <v>51</v>
      </c>
      <c r="O1405" s="928">
        <v>3104169817</v>
      </c>
      <c r="P1405" s="928"/>
      <c r="Q1405" s="928"/>
      <c r="R1405" s="928" t="s">
        <v>380</v>
      </c>
      <c r="S1405" s="928" t="s">
        <v>54</v>
      </c>
      <c r="T1405" s="928" t="s">
        <v>10203</v>
      </c>
      <c r="U1405" s="928"/>
      <c r="V1405" s="1352"/>
      <c r="W1405" s="1352"/>
      <c r="X1405" s="931" t="s">
        <v>11359</v>
      </c>
      <c r="Y1405" s="1456"/>
      <c r="Z1405" s="1456"/>
      <c r="AA1405" s="1456"/>
      <c r="AB1405" s="1456"/>
      <c r="AC1405" s="1456"/>
      <c r="AD1405" s="1446" t="s">
        <v>58</v>
      </c>
      <c r="AE1405" s="1456"/>
      <c r="AF1405" s="1268" t="s">
        <v>59</v>
      </c>
      <c r="AG1405" s="1268" t="s">
        <v>57</v>
      </c>
      <c r="AH1405" s="1268" t="s">
        <v>59</v>
      </c>
      <c r="AI1405" s="1268" t="s">
        <v>59</v>
      </c>
      <c r="AJ1405" s="1268" t="s">
        <v>59</v>
      </c>
      <c r="AK1405" s="1268" t="s">
        <v>59</v>
      </c>
      <c r="AL1405" s="1268" t="s">
        <v>138</v>
      </c>
      <c r="AM1405" s="1268"/>
      <c r="AN1405" s="1264"/>
      <c r="AO1405" s="1447" t="s">
        <v>61</v>
      </c>
      <c r="AP1405" s="1350"/>
      <c r="AQ1405" s="809" t="str" cm="1">
        <f t="array" ref="AQ1405">IF(AD1405="NO FAVORABLE","NO FAVORABLE",IF(SUMPRODUCT(--(TRIM(AF1405:AK1405)&lt;&gt;"SI"),--(TRIM(AF1405:AK1405)&lt;&gt;"NA"))&gt;0,"SUBSANAR","APROBADA CR"))</f>
        <v>APROBADA CR</v>
      </c>
    </row>
    <row r="1406" spans="1:43" s="1249" customFormat="1" ht="13.8" x14ac:dyDescent="0.3">
      <c r="A1406" s="928" t="s">
        <v>7488</v>
      </c>
      <c r="B1406" s="928" t="s">
        <v>9478</v>
      </c>
      <c r="C1406" s="928">
        <v>1194</v>
      </c>
      <c r="D1406" s="928" t="s">
        <v>45</v>
      </c>
      <c r="E1406" s="928" t="s">
        <v>336</v>
      </c>
      <c r="F1406" s="928" t="s">
        <v>62</v>
      </c>
      <c r="G1406" s="928" t="s">
        <v>9727</v>
      </c>
      <c r="H1406" s="928" t="s">
        <v>11079</v>
      </c>
      <c r="I1406" s="1540" t="s">
        <v>11360</v>
      </c>
      <c r="J1406" s="928" t="s">
        <v>50</v>
      </c>
      <c r="K1406" s="928">
        <v>22144143</v>
      </c>
      <c r="L1406" s="1391">
        <v>25902</v>
      </c>
      <c r="M1406" s="1307">
        <v>55</v>
      </c>
      <c r="N1406" s="1307" t="s">
        <v>51</v>
      </c>
      <c r="O1406" s="928">
        <v>3126711655</v>
      </c>
      <c r="P1406" s="928"/>
      <c r="Q1406" s="928"/>
      <c r="R1406" s="928" t="s">
        <v>380</v>
      </c>
      <c r="S1406" s="928" t="s">
        <v>54</v>
      </c>
      <c r="T1406" s="928" t="s">
        <v>10203</v>
      </c>
      <c r="U1406" s="928"/>
      <c r="V1406" s="1352"/>
      <c r="W1406" s="1352"/>
      <c r="X1406" s="1352"/>
      <c r="Y1406" s="1456"/>
      <c r="Z1406" s="1456"/>
      <c r="AA1406" s="1456"/>
      <c r="AB1406" s="1456"/>
      <c r="AC1406" s="1456"/>
      <c r="AD1406" s="1446" t="s">
        <v>58</v>
      </c>
      <c r="AE1406" s="1456"/>
      <c r="AF1406" s="1268" t="s">
        <v>59</v>
      </c>
      <c r="AG1406" s="1268" t="s">
        <v>57</v>
      </c>
      <c r="AH1406" s="1268" t="s">
        <v>59</v>
      </c>
      <c r="AI1406" s="1268" t="s">
        <v>59</v>
      </c>
      <c r="AJ1406" s="1268" t="s">
        <v>59</v>
      </c>
      <c r="AK1406" s="1268" t="s">
        <v>59</v>
      </c>
      <c r="AL1406" s="1268" t="s">
        <v>194</v>
      </c>
      <c r="AM1406" s="1268"/>
      <c r="AN1406" s="1264"/>
      <c r="AO1406" s="1447" t="s">
        <v>61</v>
      </c>
      <c r="AP1406" s="1350"/>
      <c r="AQ1406" s="809" t="str" cm="1">
        <f t="array" ref="AQ1406">IF(AD1406="NO FAVORABLE","NO FAVORABLE",IF(SUMPRODUCT(--(TRIM(AF1406:AK1406)&lt;&gt;"SI"),--(TRIM(AF1406:AK1406)&lt;&gt;"NA"))&gt;0,"SUBSANAR","APROBADA CR"))</f>
        <v>APROBADA CR</v>
      </c>
    </row>
    <row r="1407" spans="1:43" s="1249" customFormat="1" ht="13.8" x14ac:dyDescent="0.3">
      <c r="A1407" s="928" t="s">
        <v>7488</v>
      </c>
      <c r="B1407" s="928" t="s">
        <v>9478</v>
      </c>
      <c r="C1407" s="928">
        <v>1195</v>
      </c>
      <c r="D1407" s="928" t="s">
        <v>45</v>
      </c>
      <c r="E1407" s="928" t="s">
        <v>62</v>
      </c>
      <c r="F1407" s="928" t="s">
        <v>643</v>
      </c>
      <c r="G1407" s="928" t="s">
        <v>9317</v>
      </c>
      <c r="H1407" s="928" t="s">
        <v>94</v>
      </c>
      <c r="I1407" s="1540" t="s">
        <v>11361</v>
      </c>
      <c r="J1407" s="928" t="s">
        <v>50</v>
      </c>
      <c r="K1407" s="928">
        <v>43823822</v>
      </c>
      <c r="L1407" s="1391">
        <v>27015</v>
      </c>
      <c r="M1407" s="1307">
        <v>52</v>
      </c>
      <c r="N1407" s="1307" t="s">
        <v>51</v>
      </c>
      <c r="O1407" s="928">
        <v>3173208963</v>
      </c>
      <c r="P1407" s="928"/>
      <c r="Q1407" s="928"/>
      <c r="R1407" s="928"/>
      <c r="S1407" s="928"/>
      <c r="T1407" s="928" t="s">
        <v>10203</v>
      </c>
      <c r="U1407" s="928"/>
      <c r="V1407" s="1352"/>
      <c r="W1407" s="1352"/>
      <c r="X1407" s="1352"/>
      <c r="Y1407" s="1456"/>
      <c r="Z1407" s="1456"/>
      <c r="AA1407" s="1456"/>
      <c r="AB1407" s="1456"/>
      <c r="AC1407" s="1456"/>
      <c r="AD1407" s="1446" t="s">
        <v>58</v>
      </c>
      <c r="AE1407" s="1456"/>
      <c r="AF1407" s="1268" t="s">
        <v>59</v>
      </c>
      <c r="AG1407" s="1268" t="s">
        <v>57</v>
      </c>
      <c r="AH1407" s="1268" t="s">
        <v>59</v>
      </c>
      <c r="AI1407" s="1268" t="s">
        <v>59</v>
      </c>
      <c r="AJ1407" s="1268" t="s">
        <v>59</v>
      </c>
      <c r="AK1407" s="1268" t="s">
        <v>59</v>
      </c>
      <c r="AL1407" s="1268" t="s">
        <v>1141</v>
      </c>
      <c r="AM1407" s="1268"/>
      <c r="AN1407" s="1264"/>
      <c r="AO1407" s="1447" t="s">
        <v>61</v>
      </c>
      <c r="AP1407" s="1350"/>
      <c r="AQ1407" s="809" t="str" cm="1">
        <f t="array" ref="AQ1407">IF(AD1407="NO FAVORABLE","NO FAVORABLE",IF(SUMPRODUCT(--(TRIM(AF1407:AK1407)&lt;&gt;"SI"),--(TRIM(AF1407:AK1407)&lt;&gt;"NA"))&gt;0,"SUBSANAR","APROBADA CR"))</f>
        <v>APROBADA CR</v>
      </c>
    </row>
    <row r="1408" spans="1:43" s="1249" customFormat="1" ht="13.8" x14ac:dyDescent="0.3">
      <c r="A1408" s="928" t="s">
        <v>7488</v>
      </c>
      <c r="B1408" s="928" t="s">
        <v>9478</v>
      </c>
      <c r="C1408" s="928">
        <v>1196</v>
      </c>
      <c r="D1408" s="928" t="s">
        <v>45</v>
      </c>
      <c r="E1408" s="928" t="s">
        <v>1549</v>
      </c>
      <c r="F1408" s="928" t="s">
        <v>9877</v>
      </c>
      <c r="G1408" s="928" t="s">
        <v>5280</v>
      </c>
      <c r="H1408" s="928" t="s">
        <v>4799</v>
      </c>
      <c r="I1408" s="1540" t="s">
        <v>11362</v>
      </c>
      <c r="J1408" s="928" t="s">
        <v>50</v>
      </c>
      <c r="K1408" s="928">
        <v>1037470895</v>
      </c>
      <c r="L1408" s="1391">
        <v>35414</v>
      </c>
      <c r="M1408" s="1307">
        <v>29</v>
      </c>
      <c r="N1408" s="1307" t="s">
        <v>51</v>
      </c>
      <c r="O1408" s="928">
        <v>3232858778</v>
      </c>
      <c r="P1408" s="928"/>
      <c r="Q1408" s="928"/>
      <c r="R1408" s="928" t="s">
        <v>380</v>
      </c>
      <c r="S1408" s="928" t="s">
        <v>54</v>
      </c>
      <c r="T1408" s="928" t="s">
        <v>10203</v>
      </c>
      <c r="U1408" s="928"/>
      <c r="V1408" s="1352"/>
      <c r="W1408" s="1352"/>
      <c r="X1408" s="1352"/>
      <c r="Y1408" s="1456"/>
      <c r="Z1408" s="1456"/>
      <c r="AA1408" s="1456"/>
      <c r="AB1408" s="1456"/>
      <c r="AC1408" s="1456"/>
      <c r="AD1408" s="1446" t="s">
        <v>58</v>
      </c>
      <c r="AE1408" s="1456"/>
      <c r="AF1408" s="1268" t="s">
        <v>59</v>
      </c>
      <c r="AG1408" s="1268" t="s">
        <v>57</v>
      </c>
      <c r="AH1408" s="1268" t="s">
        <v>59</v>
      </c>
      <c r="AI1408" s="1268" t="s">
        <v>59</v>
      </c>
      <c r="AJ1408" s="1268" t="s">
        <v>59</v>
      </c>
      <c r="AK1408" s="1268" t="s">
        <v>59</v>
      </c>
      <c r="AL1408" s="1268" t="s">
        <v>70</v>
      </c>
      <c r="AM1408" s="1268"/>
      <c r="AN1408" s="1264"/>
      <c r="AO1408" s="1447" t="s">
        <v>61</v>
      </c>
      <c r="AP1408" s="1350"/>
      <c r="AQ1408" s="809" t="str" cm="1">
        <f t="array" ref="AQ1408">IF(AD1408="NO FAVORABLE","NO FAVORABLE",IF(SUMPRODUCT(--(TRIM(AF1408:AK1408)&lt;&gt;"SI"),--(TRIM(AF1408:AK1408)&lt;&gt;"NA"))&gt;0,"SUBSANAR","APROBADA CR"))</f>
        <v>APROBADA CR</v>
      </c>
    </row>
    <row r="1409" spans="1:43" s="1249" customFormat="1" ht="13.8" x14ac:dyDescent="0.3">
      <c r="A1409" s="928" t="s">
        <v>7488</v>
      </c>
      <c r="B1409" s="928" t="s">
        <v>9478</v>
      </c>
      <c r="C1409" s="928">
        <v>1197</v>
      </c>
      <c r="D1409" s="928" t="s">
        <v>45</v>
      </c>
      <c r="E1409" s="928" t="s">
        <v>2336</v>
      </c>
      <c r="F1409" s="928"/>
      <c r="G1409" s="928" t="s">
        <v>4817</v>
      </c>
      <c r="H1409" s="928" t="s">
        <v>4437</v>
      </c>
      <c r="I1409" s="1540" t="s">
        <v>11363</v>
      </c>
      <c r="J1409" s="928" t="s">
        <v>50</v>
      </c>
      <c r="K1409" s="928">
        <v>1037470679</v>
      </c>
      <c r="L1409" s="1391">
        <v>34905</v>
      </c>
      <c r="M1409" s="1307">
        <v>30</v>
      </c>
      <c r="N1409" s="1307" t="s">
        <v>51</v>
      </c>
      <c r="O1409" s="928">
        <v>3124626850</v>
      </c>
      <c r="P1409" s="928"/>
      <c r="Q1409" s="928"/>
      <c r="R1409" s="928" t="s">
        <v>380</v>
      </c>
      <c r="S1409" s="928" t="s">
        <v>54</v>
      </c>
      <c r="T1409" s="928" t="s">
        <v>10203</v>
      </c>
      <c r="U1409" s="928"/>
      <c r="V1409" s="1352"/>
      <c r="W1409" s="1352"/>
      <c r="X1409" s="1352"/>
      <c r="Y1409" s="1456"/>
      <c r="Z1409" s="1456"/>
      <c r="AA1409" s="1456"/>
      <c r="AB1409" s="1456"/>
      <c r="AC1409" s="1456"/>
      <c r="AD1409" s="1446" t="s">
        <v>58</v>
      </c>
      <c r="AE1409" s="1456"/>
      <c r="AF1409" s="1268" t="s">
        <v>59</v>
      </c>
      <c r="AG1409" s="1268" t="s">
        <v>57</v>
      </c>
      <c r="AH1409" s="1268" t="s">
        <v>59</v>
      </c>
      <c r="AI1409" s="1268" t="s">
        <v>59</v>
      </c>
      <c r="AJ1409" s="1268" t="s">
        <v>59</v>
      </c>
      <c r="AK1409" s="1268" t="s">
        <v>59</v>
      </c>
      <c r="AL1409" s="1268" t="s">
        <v>143</v>
      </c>
      <c r="AM1409" s="1268"/>
      <c r="AN1409" s="1264"/>
      <c r="AO1409" s="1447" t="s">
        <v>61</v>
      </c>
      <c r="AP1409" s="1350"/>
      <c r="AQ1409" s="809" t="str" cm="1">
        <f t="array" ref="AQ1409">IF(AD1409="NO FAVORABLE","NO FAVORABLE",IF(SUMPRODUCT(--(TRIM(AF1409:AK1409)&lt;&gt;"SI"),--(TRIM(AF1409:AK1409)&lt;&gt;"NA"))&gt;0,"SUBSANAR","APROBADA CR"))</f>
        <v>APROBADA CR</v>
      </c>
    </row>
    <row r="1410" spans="1:43" s="1249" customFormat="1" ht="13.8" hidden="1" x14ac:dyDescent="0.3">
      <c r="A1410" s="928" t="s">
        <v>7488</v>
      </c>
      <c r="B1410" s="928" t="s">
        <v>9478</v>
      </c>
      <c r="C1410" s="928">
        <v>11991</v>
      </c>
      <c r="D1410" s="928" t="s">
        <v>376</v>
      </c>
      <c r="E1410" s="928" t="s">
        <v>11364</v>
      </c>
      <c r="F1410" s="928" t="s">
        <v>107</v>
      </c>
      <c r="G1410" s="928" t="s">
        <v>550</v>
      </c>
      <c r="H1410" s="928" t="s">
        <v>9051</v>
      </c>
      <c r="I1410" s="928" t="s">
        <v>11365</v>
      </c>
      <c r="J1410" s="928" t="s">
        <v>390</v>
      </c>
      <c r="K1410" s="928">
        <v>1063168543</v>
      </c>
      <c r="L1410" s="1391">
        <v>40671</v>
      </c>
      <c r="M1410" s="1307">
        <v>14</v>
      </c>
      <c r="N1410" s="1307" t="s">
        <v>51</v>
      </c>
      <c r="O1410" s="928">
        <v>3508664655</v>
      </c>
      <c r="P1410" s="928"/>
      <c r="Q1410" s="928"/>
      <c r="R1410" s="928" t="s">
        <v>380</v>
      </c>
      <c r="S1410" s="928" t="s">
        <v>54</v>
      </c>
      <c r="T1410" s="928" t="s">
        <v>9740</v>
      </c>
      <c r="U1410" s="928"/>
      <c r="V1410" s="1352"/>
      <c r="W1410" s="1352"/>
      <c r="X1410" s="1352"/>
      <c r="Y1410" s="1352"/>
      <c r="Z1410" s="1352"/>
      <c r="AA1410" s="1352"/>
      <c r="AB1410" s="1352"/>
      <c r="AC1410" s="1352"/>
      <c r="AD1410" s="1352"/>
      <c r="AE1410" s="1352"/>
      <c r="AF1410" s="1268"/>
      <c r="AG1410" s="1268"/>
      <c r="AH1410" s="1268"/>
      <c r="AI1410" s="1268"/>
      <c r="AJ1410" s="1268"/>
      <c r="AK1410" s="1268"/>
      <c r="AL1410" s="1268"/>
      <c r="AM1410" s="1268"/>
      <c r="AN1410" s="1268"/>
      <c r="AO1410" s="1353"/>
    </row>
    <row r="1411" spans="1:43" s="1249" customFormat="1" ht="13.8" hidden="1" x14ac:dyDescent="0.3">
      <c r="A1411" s="928" t="s">
        <v>7488</v>
      </c>
      <c r="B1411" s="928" t="s">
        <v>9478</v>
      </c>
      <c r="C1411" s="928">
        <v>12121</v>
      </c>
      <c r="D1411" s="928" t="s">
        <v>376</v>
      </c>
      <c r="E1411" s="928" t="s">
        <v>2126</v>
      </c>
      <c r="F1411" s="928" t="s">
        <v>638</v>
      </c>
      <c r="G1411" s="928" t="s">
        <v>229</v>
      </c>
      <c r="H1411" s="928" t="s">
        <v>11366</v>
      </c>
      <c r="I1411" s="928" t="s">
        <v>11367</v>
      </c>
      <c r="J1411" s="928" t="s">
        <v>431</v>
      </c>
      <c r="K1411" s="928">
        <v>1037488744</v>
      </c>
      <c r="L1411" s="1391">
        <v>44661</v>
      </c>
      <c r="M1411" s="1307">
        <v>3</v>
      </c>
      <c r="N1411" s="1307" t="s">
        <v>51</v>
      </c>
      <c r="O1411" s="928">
        <v>3218786775</v>
      </c>
      <c r="P1411" s="928"/>
      <c r="Q1411" s="928"/>
      <c r="R1411" s="928" t="s">
        <v>380</v>
      </c>
      <c r="S1411" s="928" t="s">
        <v>54</v>
      </c>
      <c r="T1411" s="928" t="s">
        <v>9582</v>
      </c>
      <c r="U1411" s="928"/>
      <c r="V1411" s="1352"/>
      <c r="W1411" s="1352"/>
      <c r="X1411" s="1352"/>
      <c r="Y1411" s="1352"/>
      <c r="Z1411" s="1352"/>
      <c r="AA1411" s="1352"/>
      <c r="AB1411" s="1352"/>
      <c r="AC1411" s="1352"/>
      <c r="AD1411" s="1352"/>
      <c r="AE1411" s="1352"/>
      <c r="AF1411" s="1268"/>
      <c r="AG1411" s="1268"/>
      <c r="AH1411" s="1268"/>
      <c r="AI1411" s="1268"/>
      <c r="AJ1411" s="1268"/>
      <c r="AK1411" s="1268"/>
      <c r="AL1411" s="1268"/>
      <c r="AM1411" s="1268"/>
      <c r="AN1411" s="1268"/>
      <c r="AO1411" s="1353"/>
    </row>
    <row r="1412" spans="1:43" s="1249" customFormat="1" ht="13.8" x14ac:dyDescent="0.3">
      <c r="A1412" s="928" t="s">
        <v>7488</v>
      </c>
      <c r="B1412" s="928" t="s">
        <v>9478</v>
      </c>
      <c r="C1412" s="928">
        <v>1215</v>
      </c>
      <c r="D1412" s="928" t="s">
        <v>45</v>
      </c>
      <c r="E1412" s="928" t="s">
        <v>11368</v>
      </c>
      <c r="F1412" s="928"/>
      <c r="G1412" s="928" t="s">
        <v>4461</v>
      </c>
      <c r="H1412" s="928" t="s">
        <v>3643</v>
      </c>
      <c r="I1412" s="1540" t="s">
        <v>11369</v>
      </c>
      <c r="J1412" s="928" t="s">
        <v>50</v>
      </c>
      <c r="K1412" s="928">
        <v>1037469931</v>
      </c>
      <c r="L1412" s="1391">
        <v>38494</v>
      </c>
      <c r="M1412" s="1307">
        <v>20</v>
      </c>
      <c r="N1412" s="1307" t="s">
        <v>51</v>
      </c>
      <c r="O1412" s="928">
        <v>3127750636</v>
      </c>
      <c r="P1412" s="928"/>
      <c r="Q1412" s="928"/>
      <c r="R1412" s="928" t="s">
        <v>380</v>
      </c>
      <c r="S1412" s="928" t="s">
        <v>54</v>
      </c>
      <c r="T1412" s="928" t="s">
        <v>10203</v>
      </c>
      <c r="U1412" s="928"/>
      <c r="V1412" s="1352"/>
      <c r="W1412" s="1352"/>
      <c r="X1412" s="1352"/>
      <c r="Y1412" s="1456"/>
      <c r="Z1412" s="1456"/>
      <c r="AA1412" s="1456"/>
      <c r="AB1412" s="1456"/>
      <c r="AC1412" s="1456"/>
      <c r="AD1412" s="1446" t="s">
        <v>58</v>
      </c>
      <c r="AE1412" s="1456"/>
      <c r="AF1412" s="1268" t="s">
        <v>59</v>
      </c>
      <c r="AG1412" s="1268" t="s">
        <v>57</v>
      </c>
      <c r="AH1412" s="1268" t="s">
        <v>59</v>
      </c>
      <c r="AI1412" s="1268" t="s">
        <v>59</v>
      </c>
      <c r="AJ1412" s="1268" t="s">
        <v>59</v>
      </c>
      <c r="AK1412" s="1268" t="s">
        <v>59</v>
      </c>
      <c r="AL1412" s="1268" t="s">
        <v>70</v>
      </c>
      <c r="AM1412" s="1268"/>
      <c r="AN1412" s="1264"/>
      <c r="AO1412" s="1447" t="s">
        <v>61</v>
      </c>
      <c r="AP1412" s="1350"/>
      <c r="AQ1412" s="809" t="str" cm="1">
        <f t="array" ref="AQ1412">IF(AD1412="NO FAVORABLE","NO FAVORABLE",IF(SUMPRODUCT(--(TRIM(AF1412:AK1412)&lt;&gt;"SI"),--(TRIM(AF1412:AK1412)&lt;&gt;"NA"))&gt;0,"SUBSANAR","APROBADA CR"))</f>
        <v>APROBADA CR</v>
      </c>
    </row>
    <row r="1413" spans="1:43" s="1249" customFormat="1" ht="13.8" hidden="1" x14ac:dyDescent="0.3">
      <c r="A1413" s="928" t="s">
        <v>7488</v>
      </c>
      <c r="B1413" s="928" t="s">
        <v>9478</v>
      </c>
      <c r="C1413" s="928">
        <v>12231</v>
      </c>
      <c r="D1413" s="928" t="s">
        <v>376</v>
      </c>
      <c r="E1413" s="928" t="s">
        <v>11370</v>
      </c>
      <c r="F1413" s="928" t="s">
        <v>378</v>
      </c>
      <c r="G1413" s="928" t="s">
        <v>946</v>
      </c>
      <c r="H1413" s="928" t="s">
        <v>9112</v>
      </c>
      <c r="I1413" s="928" t="s">
        <v>11371</v>
      </c>
      <c r="J1413" s="928" t="s">
        <v>50</v>
      </c>
      <c r="K1413" s="928">
        <v>1037483139</v>
      </c>
      <c r="L1413" s="1391">
        <v>34709</v>
      </c>
      <c r="M1413" s="1307">
        <v>30</v>
      </c>
      <c r="N1413" s="1307" t="s">
        <v>379</v>
      </c>
      <c r="O1413" s="928">
        <v>3215246447</v>
      </c>
      <c r="P1413" s="928"/>
      <c r="Q1413" s="928"/>
      <c r="R1413" s="928" t="s">
        <v>380</v>
      </c>
      <c r="S1413" s="928" t="s">
        <v>54</v>
      </c>
      <c r="T1413" s="928" t="s">
        <v>10990</v>
      </c>
      <c r="U1413" s="928"/>
      <c r="V1413" s="1352"/>
      <c r="W1413" s="1352"/>
      <c r="X1413" s="1352"/>
      <c r="Y1413" s="1352"/>
      <c r="Z1413" s="1352"/>
      <c r="AA1413" s="1352"/>
      <c r="AB1413" s="1352"/>
      <c r="AC1413" s="1352"/>
      <c r="AD1413" s="1352"/>
      <c r="AE1413" s="1352"/>
      <c r="AF1413" s="1268"/>
      <c r="AG1413" s="1268"/>
      <c r="AH1413" s="1268"/>
      <c r="AI1413" s="1268"/>
      <c r="AJ1413" s="1268"/>
      <c r="AK1413" s="1268"/>
      <c r="AL1413" s="1268"/>
      <c r="AM1413" s="1268"/>
      <c r="AN1413" s="1268"/>
      <c r="AO1413" s="1353"/>
    </row>
    <row r="1414" spans="1:43" s="1249" customFormat="1" ht="13.8" hidden="1" x14ac:dyDescent="0.3">
      <c r="A1414" s="928" t="s">
        <v>7488</v>
      </c>
      <c r="B1414" s="928" t="s">
        <v>9478</v>
      </c>
      <c r="C1414" s="928">
        <v>12232</v>
      </c>
      <c r="D1414" s="928" t="s">
        <v>376</v>
      </c>
      <c r="E1414" s="928" t="s">
        <v>11372</v>
      </c>
      <c r="F1414" s="928"/>
      <c r="G1414" s="928" t="s">
        <v>946</v>
      </c>
      <c r="H1414" s="928" t="s">
        <v>292</v>
      </c>
      <c r="I1414" s="928" t="s">
        <v>11373</v>
      </c>
      <c r="J1414" s="928" t="s">
        <v>50</v>
      </c>
      <c r="K1414" s="928">
        <v>70525515</v>
      </c>
      <c r="L1414" s="1391">
        <v>22981</v>
      </c>
      <c r="M1414" s="1307">
        <v>63</v>
      </c>
      <c r="N1414" s="1307" t="s">
        <v>379</v>
      </c>
      <c r="O1414" s="928">
        <v>3215246447</v>
      </c>
      <c r="P1414" s="928"/>
      <c r="Q1414" s="928"/>
      <c r="R1414" s="928" t="s">
        <v>380</v>
      </c>
      <c r="S1414" s="928" t="s">
        <v>54</v>
      </c>
      <c r="T1414" s="928" t="s">
        <v>10990</v>
      </c>
      <c r="U1414" s="928"/>
      <c r="V1414" s="1352"/>
      <c r="W1414" s="1352"/>
      <c r="X1414" s="1352"/>
      <c r="Y1414" s="1352"/>
      <c r="Z1414" s="1352"/>
      <c r="AA1414" s="1352"/>
      <c r="AB1414" s="1352"/>
      <c r="AC1414" s="1352"/>
      <c r="AD1414" s="1352"/>
      <c r="AE1414" s="1352"/>
      <c r="AF1414" s="1268"/>
      <c r="AG1414" s="1268"/>
      <c r="AH1414" s="1268"/>
      <c r="AI1414" s="1268"/>
      <c r="AJ1414" s="1268"/>
      <c r="AK1414" s="1268"/>
      <c r="AL1414" s="1268"/>
      <c r="AM1414" s="1268"/>
      <c r="AN1414" s="1268"/>
      <c r="AO1414" s="1353"/>
    </row>
    <row r="1415" spans="1:43" s="1249" customFormat="1" ht="13.8" hidden="1" x14ac:dyDescent="0.3">
      <c r="A1415" s="928" t="s">
        <v>7488</v>
      </c>
      <c r="B1415" s="928" t="s">
        <v>9478</v>
      </c>
      <c r="C1415" s="928">
        <v>12241</v>
      </c>
      <c r="D1415" s="928" t="s">
        <v>376</v>
      </c>
      <c r="E1415" s="928" t="s">
        <v>9115</v>
      </c>
      <c r="F1415" s="928"/>
      <c r="G1415" s="928" t="s">
        <v>4852</v>
      </c>
      <c r="H1415" s="928" t="s">
        <v>210</v>
      </c>
      <c r="I1415" s="928" t="s">
        <v>11374</v>
      </c>
      <c r="J1415" s="928" t="s">
        <v>50</v>
      </c>
      <c r="K1415" s="928">
        <v>98687259</v>
      </c>
      <c r="L1415" s="1391">
        <v>30055</v>
      </c>
      <c r="M1415" s="1307">
        <v>43</v>
      </c>
      <c r="N1415" s="1307" t="s">
        <v>379</v>
      </c>
      <c r="O1415" s="928">
        <v>3242135233</v>
      </c>
      <c r="P1415" s="928"/>
      <c r="Q1415" s="928"/>
      <c r="R1415" s="928"/>
      <c r="S1415" s="928"/>
      <c r="T1415" s="928" t="s">
        <v>10990</v>
      </c>
      <c r="U1415" s="928"/>
      <c r="V1415" s="1352"/>
      <c r="W1415" s="1352"/>
      <c r="X1415" s="1352"/>
      <c r="Y1415" s="1352"/>
      <c r="Z1415" s="1352"/>
      <c r="AA1415" s="1352"/>
      <c r="AB1415" s="1352"/>
      <c r="AC1415" s="1352"/>
      <c r="AD1415" s="1352"/>
      <c r="AE1415" s="1352"/>
      <c r="AF1415" s="1268"/>
      <c r="AG1415" s="1268"/>
      <c r="AH1415" s="1268"/>
      <c r="AI1415" s="1268"/>
      <c r="AJ1415" s="1268"/>
      <c r="AK1415" s="1268"/>
      <c r="AL1415" s="1268"/>
      <c r="AM1415" s="1268"/>
      <c r="AN1415" s="1268"/>
      <c r="AO1415" s="1353"/>
    </row>
    <row r="1416" spans="1:43" s="1249" customFormat="1" ht="13.8" hidden="1" x14ac:dyDescent="0.3">
      <c r="A1416" s="928" t="s">
        <v>7488</v>
      </c>
      <c r="B1416" s="928" t="s">
        <v>9478</v>
      </c>
      <c r="C1416" s="928">
        <v>12242</v>
      </c>
      <c r="D1416" s="928" t="s">
        <v>376</v>
      </c>
      <c r="E1416" s="928" t="s">
        <v>11375</v>
      </c>
      <c r="F1416" s="928"/>
      <c r="G1416" s="928" t="s">
        <v>4852</v>
      </c>
      <c r="H1416" s="928" t="s">
        <v>550</v>
      </c>
      <c r="I1416" s="928" t="s">
        <v>11376</v>
      </c>
      <c r="J1416" s="928" t="s">
        <v>390</v>
      </c>
      <c r="K1416" s="928">
        <v>1037481853</v>
      </c>
      <c r="L1416" s="1391">
        <v>40905</v>
      </c>
      <c r="M1416" s="1307">
        <v>14</v>
      </c>
      <c r="N1416" s="1307" t="s">
        <v>51</v>
      </c>
      <c r="O1416" s="928">
        <v>3242135233</v>
      </c>
      <c r="P1416" s="928"/>
      <c r="Q1416" s="928"/>
      <c r="R1416" s="928" t="s">
        <v>380</v>
      </c>
      <c r="S1416" s="928" t="s">
        <v>54</v>
      </c>
      <c r="T1416" s="928" t="s">
        <v>10990</v>
      </c>
      <c r="U1416" s="928"/>
      <c r="V1416" s="1352"/>
      <c r="W1416" s="1352"/>
      <c r="X1416" s="1352"/>
      <c r="Y1416" s="1352"/>
      <c r="Z1416" s="1352"/>
      <c r="AA1416" s="1352"/>
      <c r="AB1416" s="1352"/>
      <c r="AC1416" s="1352"/>
      <c r="AD1416" s="1352"/>
      <c r="AE1416" s="1352"/>
      <c r="AF1416" s="1268"/>
      <c r="AG1416" s="1268"/>
      <c r="AH1416" s="1268"/>
      <c r="AI1416" s="1268"/>
      <c r="AJ1416" s="1268"/>
      <c r="AK1416" s="1268"/>
      <c r="AL1416" s="1268"/>
      <c r="AM1416" s="1268"/>
      <c r="AN1416" s="1268"/>
      <c r="AO1416" s="1353"/>
    </row>
    <row r="1417" spans="1:43" s="1249" customFormat="1" ht="13.8" hidden="1" x14ac:dyDescent="0.3">
      <c r="A1417" s="928" t="s">
        <v>7488</v>
      </c>
      <c r="B1417" s="928" t="s">
        <v>9478</v>
      </c>
      <c r="C1417" s="928">
        <v>12261</v>
      </c>
      <c r="D1417" s="928" t="s">
        <v>376</v>
      </c>
      <c r="E1417" s="928" t="s">
        <v>377</v>
      </c>
      <c r="F1417" s="928" t="s">
        <v>914</v>
      </c>
      <c r="G1417" s="928" t="s">
        <v>117</v>
      </c>
      <c r="H1417" s="928" t="s">
        <v>1822</v>
      </c>
      <c r="I1417" s="928" t="s">
        <v>11377</v>
      </c>
      <c r="J1417" s="928" t="s">
        <v>390</v>
      </c>
      <c r="K1417" s="928">
        <v>1067167831</v>
      </c>
      <c r="L1417" s="1391">
        <v>39674</v>
      </c>
      <c r="M1417" s="1307">
        <v>7</v>
      </c>
      <c r="N1417" s="1307" t="s">
        <v>379</v>
      </c>
      <c r="O1417" s="928">
        <v>3023675912</v>
      </c>
      <c r="P1417" s="928"/>
      <c r="Q1417" s="928"/>
      <c r="R1417" s="928" t="s">
        <v>380</v>
      </c>
      <c r="S1417" s="928" t="s">
        <v>54</v>
      </c>
      <c r="T1417" s="928" t="s">
        <v>10990</v>
      </c>
      <c r="U1417" s="928"/>
      <c r="V1417" s="1352"/>
      <c r="W1417" s="1352"/>
      <c r="X1417" s="1352"/>
      <c r="Y1417" s="1352"/>
      <c r="Z1417" s="1352"/>
      <c r="AA1417" s="1352"/>
      <c r="AB1417" s="1352"/>
      <c r="AC1417" s="1352"/>
      <c r="AD1417" s="1352"/>
      <c r="AE1417" s="1352"/>
      <c r="AF1417" s="1268"/>
      <c r="AG1417" s="1268"/>
      <c r="AH1417" s="1268"/>
      <c r="AI1417" s="1268"/>
      <c r="AJ1417" s="1268"/>
      <c r="AK1417" s="1268"/>
      <c r="AL1417" s="1268"/>
      <c r="AM1417" s="1268"/>
      <c r="AN1417" s="1268"/>
      <c r="AO1417" s="1353"/>
    </row>
    <row r="1418" spans="1:43" s="1249" customFormat="1" ht="13.8" hidden="1" x14ac:dyDescent="0.3">
      <c r="A1418" s="928" t="s">
        <v>7488</v>
      </c>
      <c r="B1418" s="928" t="s">
        <v>9478</v>
      </c>
      <c r="C1418" s="928">
        <v>12262</v>
      </c>
      <c r="D1418" s="928" t="s">
        <v>376</v>
      </c>
      <c r="E1418" s="928" t="s">
        <v>377</v>
      </c>
      <c r="F1418" s="928" t="s">
        <v>378</v>
      </c>
      <c r="G1418" s="928" t="s">
        <v>117</v>
      </c>
      <c r="H1418" s="928" t="s">
        <v>1822</v>
      </c>
      <c r="I1418" s="928" t="s">
        <v>11378</v>
      </c>
      <c r="J1418" s="928" t="s">
        <v>390</v>
      </c>
      <c r="K1418" s="928">
        <v>1067167759</v>
      </c>
      <c r="L1418" s="1391">
        <v>40354</v>
      </c>
      <c r="M1418" s="1307">
        <v>15</v>
      </c>
      <c r="N1418" s="1307" t="s">
        <v>379</v>
      </c>
      <c r="O1418" s="928">
        <v>3023675912</v>
      </c>
      <c r="P1418" s="928"/>
      <c r="Q1418" s="928"/>
      <c r="R1418" s="928" t="s">
        <v>380</v>
      </c>
      <c r="S1418" s="928" t="s">
        <v>54</v>
      </c>
      <c r="T1418" s="928" t="s">
        <v>10990</v>
      </c>
      <c r="U1418" s="928"/>
      <c r="V1418" s="1352"/>
      <c r="W1418" s="1352"/>
      <c r="X1418" s="1352"/>
      <c r="Y1418" s="1352"/>
      <c r="Z1418" s="1352"/>
      <c r="AA1418" s="1352"/>
      <c r="AB1418" s="1352"/>
      <c r="AC1418" s="1352"/>
      <c r="AD1418" s="1352"/>
      <c r="AE1418" s="1352"/>
      <c r="AF1418" s="1268"/>
      <c r="AG1418" s="1268"/>
      <c r="AH1418" s="1268"/>
      <c r="AI1418" s="1268"/>
      <c r="AJ1418" s="1268"/>
      <c r="AK1418" s="1268"/>
      <c r="AL1418" s="1268"/>
      <c r="AM1418" s="1268"/>
      <c r="AN1418" s="1268"/>
      <c r="AO1418" s="1353"/>
    </row>
    <row r="1419" spans="1:43" s="1249" customFormat="1" ht="13.8" hidden="1" x14ac:dyDescent="0.3">
      <c r="A1419" s="928" t="s">
        <v>7488</v>
      </c>
      <c r="B1419" s="928" t="s">
        <v>9478</v>
      </c>
      <c r="C1419" s="928">
        <v>12263</v>
      </c>
      <c r="D1419" s="928" t="s">
        <v>376</v>
      </c>
      <c r="E1419" s="928" t="s">
        <v>1129</v>
      </c>
      <c r="F1419" s="928" t="s">
        <v>424</v>
      </c>
      <c r="G1419" s="928" t="s">
        <v>117</v>
      </c>
      <c r="H1419" s="928" t="s">
        <v>1822</v>
      </c>
      <c r="I1419" s="928" t="s">
        <v>11379</v>
      </c>
      <c r="J1419" s="928" t="s">
        <v>390</v>
      </c>
      <c r="K1419" s="928">
        <v>1067170320</v>
      </c>
      <c r="L1419" s="1391">
        <v>41685</v>
      </c>
      <c r="M1419" s="1307">
        <v>11</v>
      </c>
      <c r="N1419" s="1307" t="s">
        <v>379</v>
      </c>
      <c r="O1419" s="928">
        <v>3023675912</v>
      </c>
      <c r="P1419" s="928"/>
      <c r="Q1419" s="928"/>
      <c r="R1419" s="928" t="s">
        <v>380</v>
      </c>
      <c r="S1419" s="928" t="s">
        <v>54</v>
      </c>
      <c r="T1419" s="928" t="s">
        <v>10990</v>
      </c>
      <c r="U1419" s="928"/>
      <c r="V1419" s="1352"/>
      <c r="W1419" s="1352"/>
      <c r="X1419" s="1352"/>
      <c r="Y1419" s="1352"/>
      <c r="Z1419" s="1352"/>
      <c r="AA1419" s="1352"/>
      <c r="AB1419" s="1352"/>
      <c r="AC1419" s="1352"/>
      <c r="AD1419" s="1352"/>
      <c r="AE1419" s="1352"/>
      <c r="AF1419" s="1268"/>
      <c r="AG1419" s="1268"/>
      <c r="AH1419" s="1268"/>
      <c r="AI1419" s="1268"/>
      <c r="AJ1419" s="1268"/>
      <c r="AK1419" s="1268"/>
      <c r="AL1419" s="1268"/>
      <c r="AM1419" s="1268"/>
      <c r="AN1419" s="1268"/>
      <c r="AO1419" s="1353"/>
    </row>
    <row r="1420" spans="1:43" s="1249" customFormat="1" ht="13.8" hidden="1" x14ac:dyDescent="0.3">
      <c r="A1420" s="928" t="s">
        <v>7488</v>
      </c>
      <c r="B1420" s="928" t="s">
        <v>9478</v>
      </c>
      <c r="C1420" s="928">
        <v>12271</v>
      </c>
      <c r="D1420" s="928" t="s">
        <v>376</v>
      </c>
      <c r="E1420" s="928" t="s">
        <v>5022</v>
      </c>
      <c r="F1420" s="928" t="s">
        <v>10574</v>
      </c>
      <c r="G1420" s="928" t="s">
        <v>7531</v>
      </c>
      <c r="H1420" s="928" t="s">
        <v>5703</v>
      </c>
      <c r="I1420" s="928" t="s">
        <v>11380</v>
      </c>
      <c r="J1420" s="928" t="s">
        <v>431</v>
      </c>
      <c r="K1420" s="928">
        <v>1046542014</v>
      </c>
      <c r="L1420" s="1391">
        <v>44041</v>
      </c>
      <c r="M1420" s="1307">
        <v>5</v>
      </c>
      <c r="N1420" s="1307" t="s">
        <v>51</v>
      </c>
      <c r="O1420" s="928">
        <v>3023675912</v>
      </c>
      <c r="P1420" s="928"/>
      <c r="Q1420" s="928"/>
      <c r="R1420" s="928" t="s">
        <v>380</v>
      </c>
      <c r="S1420" s="928" t="s">
        <v>54</v>
      </c>
      <c r="T1420" s="928" t="s">
        <v>10990</v>
      </c>
      <c r="U1420" s="928"/>
      <c r="V1420" s="1352"/>
      <c r="W1420" s="1352"/>
      <c r="X1420" s="1352"/>
      <c r="Y1420" s="1352"/>
      <c r="Z1420" s="1352"/>
      <c r="AA1420" s="1352"/>
      <c r="AB1420" s="1352"/>
      <c r="AC1420" s="1352"/>
      <c r="AD1420" s="1352"/>
      <c r="AE1420" s="1352"/>
      <c r="AF1420" s="1268"/>
      <c r="AG1420" s="1268"/>
      <c r="AH1420" s="1268"/>
      <c r="AI1420" s="1268"/>
      <c r="AJ1420" s="1268"/>
      <c r="AK1420" s="1268"/>
      <c r="AL1420" s="1268"/>
      <c r="AM1420" s="1268"/>
      <c r="AN1420" s="1268"/>
      <c r="AO1420" s="1353"/>
    </row>
    <row r="1421" spans="1:43" s="1249" customFormat="1" ht="13.8" hidden="1" x14ac:dyDescent="0.3">
      <c r="A1421" s="928" t="s">
        <v>7488</v>
      </c>
      <c r="B1421" s="928" t="s">
        <v>9478</v>
      </c>
      <c r="C1421" s="928">
        <v>12272</v>
      </c>
      <c r="D1421" s="928" t="s">
        <v>376</v>
      </c>
      <c r="E1421" s="928" t="s">
        <v>11381</v>
      </c>
      <c r="F1421" s="928" t="s">
        <v>3474</v>
      </c>
      <c r="G1421" s="928" t="s">
        <v>7531</v>
      </c>
      <c r="H1421" s="928" t="s">
        <v>5703</v>
      </c>
      <c r="I1421" s="928" t="s">
        <v>11382</v>
      </c>
      <c r="J1421" s="928" t="s">
        <v>431</v>
      </c>
      <c r="K1421" s="928">
        <v>1046542013</v>
      </c>
      <c r="L1421" s="1391">
        <v>44042</v>
      </c>
      <c r="M1421" s="1307">
        <v>5</v>
      </c>
      <c r="N1421" s="1307" t="s">
        <v>51</v>
      </c>
      <c r="O1421" s="928">
        <v>3023675912</v>
      </c>
      <c r="P1421" s="928"/>
      <c r="Q1421" s="928"/>
      <c r="R1421" s="928" t="s">
        <v>380</v>
      </c>
      <c r="S1421" s="928" t="s">
        <v>54</v>
      </c>
      <c r="T1421" s="928" t="s">
        <v>10990</v>
      </c>
      <c r="U1421" s="928"/>
      <c r="V1421" s="1352"/>
      <c r="W1421" s="1352"/>
      <c r="X1421" s="1352"/>
      <c r="Y1421" s="1352"/>
      <c r="Z1421" s="1352"/>
      <c r="AA1421" s="1352"/>
      <c r="AB1421" s="1352"/>
      <c r="AC1421" s="1352"/>
      <c r="AD1421" s="1352"/>
      <c r="AE1421" s="1352"/>
      <c r="AF1421" s="1268"/>
      <c r="AG1421" s="1268"/>
      <c r="AH1421" s="1268"/>
      <c r="AI1421" s="1268"/>
      <c r="AJ1421" s="1268"/>
      <c r="AK1421" s="1268"/>
      <c r="AL1421" s="1268"/>
      <c r="AM1421" s="1268"/>
      <c r="AN1421" s="1268"/>
      <c r="AO1421" s="1353"/>
    </row>
    <row r="1422" spans="1:43" s="1249" customFormat="1" ht="13.8" hidden="1" x14ac:dyDescent="0.3">
      <c r="A1422" s="928" t="s">
        <v>7488</v>
      </c>
      <c r="B1422" s="928" t="s">
        <v>9478</v>
      </c>
      <c r="C1422" s="928">
        <v>12281</v>
      </c>
      <c r="D1422" s="928" t="s">
        <v>376</v>
      </c>
      <c r="E1422" s="928" t="s">
        <v>11383</v>
      </c>
      <c r="F1422" s="928" t="s">
        <v>424</v>
      </c>
      <c r="G1422" s="928" t="s">
        <v>8788</v>
      </c>
      <c r="H1422" s="928" t="s">
        <v>4492</v>
      </c>
      <c r="I1422" s="928" t="s">
        <v>11384</v>
      </c>
      <c r="J1422" s="928" t="s">
        <v>431</v>
      </c>
      <c r="K1422" s="928">
        <v>1037489761</v>
      </c>
      <c r="L1422" s="1391">
        <v>45624</v>
      </c>
      <c r="M1422" s="1307">
        <v>1</v>
      </c>
      <c r="N1422" s="1307" t="s">
        <v>379</v>
      </c>
      <c r="O1422" s="928">
        <v>3023916772</v>
      </c>
      <c r="P1422" s="928"/>
      <c r="Q1422" s="928"/>
      <c r="R1422" s="928" t="s">
        <v>380</v>
      </c>
      <c r="S1422" s="928" t="s">
        <v>54</v>
      </c>
      <c r="T1422" s="928" t="s">
        <v>10990</v>
      </c>
      <c r="U1422" s="928"/>
      <c r="V1422" s="1352"/>
      <c r="W1422" s="1352"/>
      <c r="X1422" s="1352"/>
      <c r="Y1422" s="1352"/>
      <c r="Z1422" s="1352"/>
      <c r="AA1422" s="1352"/>
      <c r="AB1422" s="1352"/>
      <c r="AC1422" s="1352"/>
      <c r="AD1422" s="1352"/>
      <c r="AE1422" s="1352"/>
      <c r="AF1422" s="1268"/>
      <c r="AG1422" s="1268"/>
      <c r="AH1422" s="1268"/>
      <c r="AI1422" s="1268"/>
      <c r="AJ1422" s="1268"/>
      <c r="AK1422" s="1268"/>
      <c r="AL1422" s="1268"/>
      <c r="AM1422" s="1268"/>
      <c r="AN1422" s="1268"/>
      <c r="AO1422" s="1353"/>
    </row>
    <row r="1423" spans="1:43" s="1249" customFormat="1" ht="13.8" hidden="1" x14ac:dyDescent="0.3">
      <c r="A1423" s="928" t="s">
        <v>7488</v>
      </c>
      <c r="B1423" s="928" t="s">
        <v>9478</v>
      </c>
      <c r="C1423" s="928">
        <v>12291</v>
      </c>
      <c r="D1423" s="928" t="s">
        <v>376</v>
      </c>
      <c r="E1423" s="928" t="s">
        <v>11385</v>
      </c>
      <c r="F1423" s="928"/>
      <c r="G1423" s="928" t="s">
        <v>7531</v>
      </c>
      <c r="H1423" s="928" t="s">
        <v>5342</v>
      </c>
      <c r="I1423" s="928" t="s">
        <v>11386</v>
      </c>
      <c r="J1423" s="928" t="s">
        <v>50</v>
      </c>
      <c r="K1423" s="928">
        <v>70526156</v>
      </c>
      <c r="L1423" s="1391">
        <v>24540</v>
      </c>
      <c r="M1423" s="1307">
        <v>58</v>
      </c>
      <c r="N1423" s="1307" t="s">
        <v>379</v>
      </c>
      <c r="O1423" s="928">
        <v>3012301650</v>
      </c>
      <c r="P1423" s="928"/>
      <c r="Q1423" s="928"/>
      <c r="R1423" s="928" t="s">
        <v>380</v>
      </c>
      <c r="S1423" s="928" t="s">
        <v>54</v>
      </c>
      <c r="T1423" s="928" t="s">
        <v>10990</v>
      </c>
      <c r="U1423" s="928"/>
      <c r="V1423" s="1352"/>
      <c r="W1423" s="1352"/>
      <c r="X1423" s="1352"/>
      <c r="Y1423" s="1352"/>
      <c r="Z1423" s="1352"/>
      <c r="AA1423" s="1352"/>
      <c r="AB1423" s="1352"/>
      <c r="AC1423" s="1352"/>
      <c r="AD1423" s="1352"/>
      <c r="AE1423" s="1352"/>
      <c r="AF1423" s="1268"/>
      <c r="AG1423" s="1268"/>
      <c r="AH1423" s="1268"/>
      <c r="AI1423" s="1268"/>
      <c r="AJ1423" s="1268"/>
      <c r="AK1423" s="1268"/>
      <c r="AL1423" s="1268"/>
      <c r="AM1423" s="1268"/>
      <c r="AN1423" s="1268"/>
      <c r="AO1423" s="1353"/>
    </row>
    <row r="1424" spans="1:43" s="1249" customFormat="1" ht="13.8" hidden="1" x14ac:dyDescent="0.3">
      <c r="A1424" s="928" t="s">
        <v>7488</v>
      </c>
      <c r="B1424" s="928" t="s">
        <v>9478</v>
      </c>
      <c r="C1424" s="928">
        <v>12292</v>
      </c>
      <c r="D1424" s="928" t="s">
        <v>376</v>
      </c>
      <c r="E1424" s="928" t="s">
        <v>483</v>
      </c>
      <c r="F1424" s="928" t="s">
        <v>1556</v>
      </c>
      <c r="G1424" s="928" t="s">
        <v>7531</v>
      </c>
      <c r="H1424" s="928" t="s">
        <v>2122</v>
      </c>
      <c r="I1424" s="928" t="s">
        <v>11387</v>
      </c>
      <c r="J1424" s="928" t="s">
        <v>390</v>
      </c>
      <c r="K1424" s="928">
        <v>1037480150</v>
      </c>
      <c r="L1424" s="1391">
        <v>40062</v>
      </c>
      <c r="M1424" s="1307">
        <v>16</v>
      </c>
      <c r="N1424" s="1307" t="s">
        <v>379</v>
      </c>
      <c r="O1424" s="928">
        <v>3012301650</v>
      </c>
      <c r="P1424" s="928"/>
      <c r="Q1424" s="928"/>
      <c r="R1424" s="928" t="s">
        <v>380</v>
      </c>
      <c r="S1424" s="928" t="s">
        <v>54</v>
      </c>
      <c r="T1424" s="928" t="s">
        <v>10990</v>
      </c>
      <c r="U1424" s="928"/>
      <c r="V1424" s="1352"/>
      <c r="W1424" s="1352"/>
      <c r="X1424" s="1352"/>
      <c r="Y1424" s="1352"/>
      <c r="Z1424" s="1352"/>
      <c r="AA1424" s="1352"/>
      <c r="AB1424" s="1352"/>
      <c r="AC1424" s="1352"/>
      <c r="AD1424" s="1352"/>
      <c r="AE1424" s="1352"/>
      <c r="AF1424" s="1268"/>
      <c r="AG1424" s="1268"/>
      <c r="AH1424" s="1268"/>
      <c r="AI1424" s="1268"/>
      <c r="AJ1424" s="1268"/>
      <c r="AK1424" s="1268"/>
      <c r="AL1424" s="1268"/>
      <c r="AM1424" s="1268"/>
      <c r="AN1424" s="1268"/>
      <c r="AO1424" s="1353"/>
    </row>
    <row r="1425" spans="1:41" s="1249" customFormat="1" ht="13.8" hidden="1" x14ac:dyDescent="0.3">
      <c r="A1425" s="928" t="s">
        <v>7488</v>
      </c>
      <c r="B1425" s="928" t="s">
        <v>9478</v>
      </c>
      <c r="C1425" s="928">
        <v>12293</v>
      </c>
      <c r="D1425" s="928" t="s">
        <v>376</v>
      </c>
      <c r="E1425" s="928" t="s">
        <v>377</v>
      </c>
      <c r="F1425" s="928" t="s">
        <v>468</v>
      </c>
      <c r="G1425" s="928" t="s">
        <v>7531</v>
      </c>
      <c r="H1425" s="928" t="s">
        <v>2122</v>
      </c>
      <c r="I1425" s="928" t="s">
        <v>11388</v>
      </c>
      <c r="J1425" s="928" t="s">
        <v>390</v>
      </c>
      <c r="K1425" s="928">
        <v>1148699993</v>
      </c>
      <c r="L1425" s="1391">
        <v>40761</v>
      </c>
      <c r="M1425" s="1307">
        <v>14</v>
      </c>
      <c r="N1425" s="1307" t="s">
        <v>379</v>
      </c>
      <c r="O1425" s="928">
        <v>3012301650</v>
      </c>
      <c r="P1425" s="928"/>
      <c r="Q1425" s="928"/>
      <c r="R1425" s="928" t="s">
        <v>380</v>
      </c>
      <c r="S1425" s="928" t="s">
        <v>54</v>
      </c>
      <c r="T1425" s="928" t="s">
        <v>10990</v>
      </c>
      <c r="U1425" s="928"/>
      <c r="V1425" s="1352"/>
      <c r="W1425" s="1352"/>
      <c r="X1425" s="1352"/>
      <c r="Y1425" s="1352"/>
      <c r="Z1425" s="1352"/>
      <c r="AA1425" s="1352"/>
      <c r="AB1425" s="1352"/>
      <c r="AC1425" s="1352"/>
      <c r="AD1425" s="1352"/>
      <c r="AE1425" s="1352"/>
      <c r="AF1425" s="1268"/>
      <c r="AG1425" s="1268"/>
      <c r="AH1425" s="1268"/>
      <c r="AI1425" s="1268"/>
      <c r="AJ1425" s="1268"/>
      <c r="AK1425" s="1268"/>
      <c r="AL1425" s="1268"/>
      <c r="AM1425" s="1268"/>
      <c r="AN1425" s="1268"/>
      <c r="AO1425" s="1353"/>
    </row>
    <row r="1426" spans="1:41" s="1249" customFormat="1" ht="13.8" hidden="1" x14ac:dyDescent="0.3">
      <c r="A1426" s="928" t="s">
        <v>7488</v>
      </c>
      <c r="B1426" s="928" t="s">
        <v>9478</v>
      </c>
      <c r="C1426" s="928">
        <v>12294</v>
      </c>
      <c r="D1426" s="928" t="s">
        <v>376</v>
      </c>
      <c r="E1426" s="928" t="s">
        <v>280</v>
      </c>
      <c r="F1426" s="928" t="s">
        <v>93</v>
      </c>
      <c r="G1426" s="928" t="s">
        <v>7531</v>
      </c>
      <c r="H1426" s="928" t="s">
        <v>2122</v>
      </c>
      <c r="I1426" s="928" t="s">
        <v>11389</v>
      </c>
      <c r="J1426" s="928" t="s">
        <v>390</v>
      </c>
      <c r="K1426" s="928">
        <v>1037485631</v>
      </c>
      <c r="L1426" s="1391">
        <v>42255</v>
      </c>
      <c r="M1426" s="1307">
        <v>10</v>
      </c>
      <c r="N1426" s="1307" t="s">
        <v>51</v>
      </c>
      <c r="O1426" s="928">
        <v>3012301650</v>
      </c>
      <c r="P1426" s="928"/>
      <c r="Q1426" s="928"/>
      <c r="R1426" s="928" t="s">
        <v>380</v>
      </c>
      <c r="S1426" s="928" t="s">
        <v>54</v>
      </c>
      <c r="T1426" s="928" t="s">
        <v>10990</v>
      </c>
      <c r="U1426" s="928"/>
      <c r="V1426" s="1352"/>
      <c r="W1426" s="1352"/>
      <c r="X1426" s="1352"/>
      <c r="Y1426" s="1352"/>
      <c r="Z1426" s="1352"/>
      <c r="AA1426" s="1352"/>
      <c r="AB1426" s="1352"/>
      <c r="AC1426" s="1352"/>
      <c r="AD1426" s="1352"/>
      <c r="AE1426" s="1352"/>
      <c r="AF1426" s="1268"/>
      <c r="AG1426" s="1268"/>
      <c r="AH1426" s="1268"/>
      <c r="AI1426" s="1268"/>
      <c r="AJ1426" s="1268"/>
      <c r="AK1426" s="1268"/>
      <c r="AL1426" s="1268"/>
      <c r="AM1426" s="1268"/>
      <c r="AN1426" s="1268"/>
      <c r="AO1426" s="1353"/>
    </row>
    <row r="1427" spans="1:41" s="1249" customFormat="1" ht="13.8" hidden="1" x14ac:dyDescent="0.3">
      <c r="A1427" s="928" t="s">
        <v>7488</v>
      </c>
      <c r="B1427" s="928" t="s">
        <v>9478</v>
      </c>
      <c r="C1427" s="928">
        <v>12301</v>
      </c>
      <c r="D1427" s="928" t="s">
        <v>376</v>
      </c>
      <c r="E1427" s="928" t="s">
        <v>11390</v>
      </c>
      <c r="F1427" s="928" t="s">
        <v>424</v>
      </c>
      <c r="G1427" s="928" t="s">
        <v>8788</v>
      </c>
      <c r="H1427" s="928" t="s">
        <v>303</v>
      </c>
      <c r="I1427" s="928" t="s">
        <v>11391</v>
      </c>
      <c r="J1427" s="928" t="s">
        <v>431</v>
      </c>
      <c r="K1427" s="928">
        <v>1037488330</v>
      </c>
      <c r="L1427" s="1391">
        <v>44513</v>
      </c>
      <c r="M1427" s="1307">
        <v>4</v>
      </c>
      <c r="N1427" s="1307" t="s">
        <v>379</v>
      </c>
      <c r="O1427" s="928">
        <v>3126933214</v>
      </c>
      <c r="P1427" s="928"/>
      <c r="Q1427" s="928"/>
      <c r="R1427" s="928" t="s">
        <v>380</v>
      </c>
      <c r="S1427" s="928" t="s">
        <v>54</v>
      </c>
      <c r="T1427" s="928" t="s">
        <v>10381</v>
      </c>
      <c r="U1427" s="928"/>
      <c r="V1427" s="1352"/>
      <c r="W1427" s="1352"/>
      <c r="X1427" s="1352"/>
      <c r="Y1427" s="1352"/>
      <c r="Z1427" s="1352"/>
      <c r="AA1427" s="1352"/>
      <c r="AB1427" s="1352"/>
      <c r="AC1427" s="1352"/>
      <c r="AD1427" s="1352"/>
      <c r="AE1427" s="1352"/>
      <c r="AF1427" s="1268"/>
      <c r="AG1427" s="1268"/>
      <c r="AH1427" s="1268"/>
      <c r="AI1427" s="1268"/>
      <c r="AJ1427" s="1268"/>
      <c r="AK1427" s="1268"/>
      <c r="AL1427" s="1268"/>
      <c r="AM1427" s="1268"/>
      <c r="AN1427" s="1268"/>
      <c r="AO1427" s="1353"/>
    </row>
    <row r="1428" spans="1:41" s="1249" customFormat="1" ht="13.8" hidden="1" x14ac:dyDescent="0.3">
      <c r="A1428" s="928" t="s">
        <v>7488</v>
      </c>
      <c r="B1428" s="928" t="s">
        <v>9478</v>
      </c>
      <c r="C1428" s="928">
        <v>12302</v>
      </c>
      <c r="D1428" s="928" t="s">
        <v>376</v>
      </c>
      <c r="E1428" s="928" t="s">
        <v>11392</v>
      </c>
      <c r="F1428" s="928" t="s">
        <v>571</v>
      </c>
      <c r="G1428" s="928" t="s">
        <v>8788</v>
      </c>
      <c r="H1428" s="928" t="s">
        <v>5400</v>
      </c>
      <c r="I1428" s="928" t="s">
        <v>11393</v>
      </c>
      <c r="J1428" s="928" t="s">
        <v>50</v>
      </c>
      <c r="K1428" s="928">
        <v>1007440797</v>
      </c>
      <c r="L1428" s="1391">
        <v>34794</v>
      </c>
      <c r="M1428" s="1307">
        <v>30</v>
      </c>
      <c r="N1428" s="1307" t="s">
        <v>379</v>
      </c>
      <c r="O1428" s="928">
        <v>3126933214</v>
      </c>
      <c r="P1428" s="928"/>
      <c r="Q1428" s="928"/>
      <c r="R1428" s="928" t="s">
        <v>380</v>
      </c>
      <c r="S1428" s="928" t="s">
        <v>54</v>
      </c>
      <c r="T1428" s="928" t="s">
        <v>10381</v>
      </c>
      <c r="U1428" s="928"/>
      <c r="V1428" s="1352"/>
      <c r="W1428" s="1352"/>
      <c r="X1428" s="1352"/>
      <c r="Y1428" s="1352"/>
      <c r="Z1428" s="1352"/>
      <c r="AA1428" s="1352"/>
      <c r="AB1428" s="1352"/>
      <c r="AC1428" s="1352"/>
      <c r="AD1428" s="1352"/>
      <c r="AE1428" s="1352"/>
      <c r="AF1428" s="1268"/>
      <c r="AG1428" s="1268"/>
      <c r="AH1428" s="1268"/>
      <c r="AI1428" s="1268"/>
      <c r="AJ1428" s="1268"/>
      <c r="AK1428" s="1268"/>
      <c r="AL1428" s="1268"/>
      <c r="AM1428" s="1268"/>
      <c r="AN1428" s="1268"/>
      <c r="AO1428" s="1353"/>
    </row>
    <row r="1429" spans="1:41" s="1249" customFormat="1" ht="13.8" hidden="1" x14ac:dyDescent="0.3">
      <c r="A1429" s="928" t="s">
        <v>7488</v>
      </c>
      <c r="B1429" s="928" t="s">
        <v>9478</v>
      </c>
      <c r="C1429" s="928">
        <v>12331</v>
      </c>
      <c r="D1429" s="928" t="s">
        <v>376</v>
      </c>
      <c r="E1429" s="928" t="s">
        <v>5075</v>
      </c>
      <c r="F1429" s="928"/>
      <c r="G1429" s="928" t="s">
        <v>4886</v>
      </c>
      <c r="H1429" s="928" t="s">
        <v>5400</v>
      </c>
      <c r="I1429" s="928" t="s">
        <v>11394</v>
      </c>
      <c r="J1429" s="928" t="s">
        <v>50</v>
      </c>
      <c r="K1429" s="928">
        <v>71943284</v>
      </c>
      <c r="L1429" s="1391">
        <v>27210</v>
      </c>
      <c r="M1429" s="1307">
        <v>51</v>
      </c>
      <c r="N1429" s="1307" t="s">
        <v>379</v>
      </c>
      <c r="O1429" s="928">
        <v>3024846354</v>
      </c>
      <c r="P1429" s="928"/>
      <c r="Q1429" s="928"/>
      <c r="R1429" s="928" t="s">
        <v>380</v>
      </c>
      <c r="S1429" s="928" t="s">
        <v>54</v>
      </c>
      <c r="T1429" s="928" t="s">
        <v>10381</v>
      </c>
      <c r="U1429" s="928"/>
      <c r="V1429" s="1352"/>
      <c r="W1429" s="1352"/>
      <c r="X1429" s="1352"/>
      <c r="Y1429" s="1352"/>
      <c r="Z1429" s="1352"/>
      <c r="AA1429" s="1352"/>
      <c r="AB1429" s="1352"/>
      <c r="AC1429" s="1352"/>
      <c r="AD1429" s="1352"/>
      <c r="AE1429" s="1352"/>
      <c r="AF1429" s="1268"/>
      <c r="AG1429" s="1268"/>
      <c r="AH1429" s="1268"/>
      <c r="AI1429" s="1268"/>
      <c r="AJ1429" s="1268"/>
      <c r="AK1429" s="1268"/>
      <c r="AL1429" s="1268"/>
      <c r="AM1429" s="1268"/>
      <c r="AN1429" s="1268"/>
      <c r="AO1429" s="1353"/>
    </row>
    <row r="1430" spans="1:41" s="1249" customFormat="1" ht="13.8" hidden="1" x14ac:dyDescent="0.3">
      <c r="A1430" s="928" t="s">
        <v>7488</v>
      </c>
      <c r="B1430" s="928" t="s">
        <v>9478</v>
      </c>
      <c r="C1430" s="928">
        <v>12351</v>
      </c>
      <c r="D1430" s="928" t="s">
        <v>376</v>
      </c>
      <c r="E1430" s="928" t="s">
        <v>552</v>
      </c>
      <c r="F1430" s="928" t="s">
        <v>378</v>
      </c>
      <c r="G1430" s="928" t="s">
        <v>4772</v>
      </c>
      <c r="H1430" s="928" t="s">
        <v>8663</v>
      </c>
      <c r="I1430" s="928" t="s">
        <v>11395</v>
      </c>
      <c r="J1430" s="928" t="s">
        <v>431</v>
      </c>
      <c r="K1430" s="928">
        <v>1037487222</v>
      </c>
      <c r="L1430" s="1391">
        <v>43526</v>
      </c>
      <c r="M1430" s="1307">
        <v>6</v>
      </c>
      <c r="N1430" s="1307" t="s">
        <v>379</v>
      </c>
      <c r="O1430" s="928">
        <v>3122307085</v>
      </c>
      <c r="P1430" s="928"/>
      <c r="Q1430" s="928"/>
      <c r="R1430" s="928" t="s">
        <v>380</v>
      </c>
      <c r="S1430" s="928" t="s">
        <v>54</v>
      </c>
      <c r="T1430" s="928" t="s">
        <v>10381</v>
      </c>
      <c r="U1430" s="928"/>
      <c r="V1430" s="1352"/>
      <c r="W1430" s="1352"/>
      <c r="X1430" s="1352"/>
      <c r="Y1430" s="1352"/>
      <c r="Z1430" s="1352"/>
      <c r="AA1430" s="1352"/>
      <c r="AB1430" s="1352"/>
      <c r="AC1430" s="1352"/>
      <c r="AD1430" s="1352"/>
      <c r="AE1430" s="1352"/>
      <c r="AF1430" s="1268"/>
      <c r="AG1430" s="1268"/>
      <c r="AH1430" s="1268"/>
      <c r="AI1430" s="1268"/>
      <c r="AJ1430" s="1268"/>
      <c r="AK1430" s="1268"/>
      <c r="AL1430" s="1268"/>
      <c r="AM1430" s="1268"/>
      <c r="AN1430" s="1268"/>
      <c r="AO1430" s="1353"/>
    </row>
    <row r="1431" spans="1:41" s="1249" customFormat="1" ht="13.8" hidden="1" x14ac:dyDescent="0.3">
      <c r="A1431" s="928" t="s">
        <v>7488</v>
      </c>
      <c r="B1431" s="928" t="s">
        <v>9478</v>
      </c>
      <c r="C1431" s="928">
        <v>12361</v>
      </c>
      <c r="D1431" s="928" t="s">
        <v>376</v>
      </c>
      <c r="E1431" s="928" t="s">
        <v>2673</v>
      </c>
      <c r="F1431" s="928" t="s">
        <v>1801</v>
      </c>
      <c r="G1431" s="928" t="s">
        <v>415</v>
      </c>
      <c r="H1431" s="928" t="s">
        <v>5866</v>
      </c>
      <c r="I1431" s="928" t="s">
        <v>11396</v>
      </c>
      <c r="J1431" s="928" t="s">
        <v>390</v>
      </c>
      <c r="K1431" s="928">
        <v>1037485264</v>
      </c>
      <c r="L1431" s="1391">
        <v>42376</v>
      </c>
      <c r="M1431" s="1307">
        <v>9</v>
      </c>
      <c r="N1431" s="1307" t="s">
        <v>51</v>
      </c>
      <c r="O1431" s="928">
        <v>3025533834</v>
      </c>
      <c r="P1431" s="928"/>
      <c r="Q1431" s="928"/>
      <c r="R1431" s="928" t="s">
        <v>380</v>
      </c>
      <c r="S1431" s="928" t="s">
        <v>54</v>
      </c>
      <c r="T1431" s="928" t="s">
        <v>10990</v>
      </c>
      <c r="U1431" s="928"/>
      <c r="V1431" s="1352"/>
      <c r="W1431" s="1352"/>
      <c r="X1431" s="1352"/>
      <c r="Y1431" s="1352"/>
      <c r="Z1431" s="1352"/>
      <c r="AA1431" s="1352"/>
      <c r="AB1431" s="1352"/>
      <c r="AC1431" s="1352"/>
      <c r="AD1431" s="1352"/>
      <c r="AE1431" s="1352"/>
      <c r="AF1431" s="1268"/>
      <c r="AG1431" s="1268"/>
      <c r="AH1431" s="1268"/>
      <c r="AI1431" s="1268"/>
      <c r="AJ1431" s="1268"/>
      <c r="AK1431" s="1268"/>
      <c r="AL1431" s="1268"/>
      <c r="AM1431" s="1268"/>
      <c r="AN1431" s="1268"/>
      <c r="AO1431" s="1353"/>
    </row>
    <row r="1432" spans="1:41" s="1249" customFormat="1" ht="13.8" hidden="1" x14ac:dyDescent="0.3">
      <c r="A1432" s="928" t="s">
        <v>7488</v>
      </c>
      <c r="B1432" s="928" t="s">
        <v>9478</v>
      </c>
      <c r="C1432" s="928">
        <v>12362</v>
      </c>
      <c r="D1432" s="928" t="s">
        <v>376</v>
      </c>
      <c r="E1432" s="928" t="s">
        <v>765</v>
      </c>
      <c r="F1432" s="928" t="s">
        <v>378</v>
      </c>
      <c r="G1432" s="928" t="s">
        <v>415</v>
      </c>
      <c r="H1432" s="928" t="s">
        <v>5866</v>
      </c>
      <c r="I1432" s="928" t="s">
        <v>11397</v>
      </c>
      <c r="J1432" s="928" t="s">
        <v>431</v>
      </c>
      <c r="K1432" s="928">
        <v>1037488355</v>
      </c>
      <c r="L1432" s="1391">
        <v>44539</v>
      </c>
      <c r="M1432" s="1307">
        <v>4</v>
      </c>
      <c r="N1432" s="1307" t="s">
        <v>379</v>
      </c>
      <c r="O1432" s="928">
        <v>3025533834</v>
      </c>
      <c r="P1432" s="928"/>
      <c r="Q1432" s="928"/>
      <c r="R1432" s="928" t="s">
        <v>380</v>
      </c>
      <c r="S1432" s="928" t="s">
        <v>54</v>
      </c>
      <c r="T1432" s="928" t="s">
        <v>10990</v>
      </c>
      <c r="U1432" s="928"/>
      <c r="V1432" s="1352"/>
      <c r="W1432" s="1352"/>
      <c r="X1432" s="1352"/>
      <c r="Y1432" s="1352"/>
      <c r="Z1432" s="1352"/>
      <c r="AA1432" s="1352"/>
      <c r="AB1432" s="1352"/>
      <c r="AC1432" s="1352"/>
      <c r="AD1432" s="1352"/>
      <c r="AE1432" s="1352"/>
      <c r="AF1432" s="1268"/>
      <c r="AG1432" s="1268"/>
      <c r="AH1432" s="1268"/>
      <c r="AI1432" s="1268"/>
      <c r="AJ1432" s="1268"/>
      <c r="AK1432" s="1268"/>
      <c r="AL1432" s="1268"/>
      <c r="AM1432" s="1268"/>
      <c r="AN1432" s="1268"/>
      <c r="AO1432" s="1353"/>
    </row>
    <row r="1433" spans="1:41" s="1249" customFormat="1" ht="13.8" hidden="1" x14ac:dyDescent="0.3">
      <c r="A1433" s="928" t="s">
        <v>7488</v>
      </c>
      <c r="B1433" s="928" t="s">
        <v>9478</v>
      </c>
      <c r="C1433" s="928">
        <v>12371</v>
      </c>
      <c r="D1433" s="928" t="s">
        <v>376</v>
      </c>
      <c r="E1433" s="928" t="s">
        <v>11398</v>
      </c>
      <c r="F1433" s="928"/>
      <c r="G1433" s="928" t="s">
        <v>1793</v>
      </c>
      <c r="H1433" s="928" t="s">
        <v>9029</v>
      </c>
      <c r="I1433" s="928" t="s">
        <v>11399</v>
      </c>
      <c r="J1433" s="928" t="s">
        <v>431</v>
      </c>
      <c r="K1433" s="928">
        <v>1037487791</v>
      </c>
      <c r="L1433" s="1391">
        <v>44117</v>
      </c>
      <c r="M1433" s="1307">
        <v>5</v>
      </c>
      <c r="N1433" s="1307" t="s">
        <v>51</v>
      </c>
      <c r="O1433" s="928">
        <v>3046839521</v>
      </c>
      <c r="P1433" s="928"/>
      <c r="Q1433" s="928"/>
      <c r="R1433" s="928" t="s">
        <v>380</v>
      </c>
      <c r="S1433" s="928" t="s">
        <v>54</v>
      </c>
      <c r="T1433" s="928" t="s">
        <v>10990</v>
      </c>
      <c r="U1433" s="928"/>
      <c r="V1433" s="1352"/>
      <c r="W1433" s="1352"/>
      <c r="X1433" s="1352"/>
      <c r="Y1433" s="1352"/>
      <c r="Z1433" s="1352"/>
      <c r="AA1433" s="1352"/>
      <c r="AB1433" s="1352"/>
      <c r="AC1433" s="1352"/>
      <c r="AD1433" s="1352"/>
      <c r="AE1433" s="1352"/>
      <c r="AF1433" s="1268"/>
      <c r="AG1433" s="1268"/>
      <c r="AH1433" s="1268"/>
      <c r="AI1433" s="1268"/>
      <c r="AJ1433" s="1268"/>
      <c r="AK1433" s="1268"/>
      <c r="AL1433" s="1268"/>
      <c r="AM1433" s="1268"/>
      <c r="AN1433" s="1268"/>
      <c r="AO1433" s="1353"/>
    </row>
    <row r="1434" spans="1:41" s="1249" customFormat="1" ht="13.8" hidden="1" x14ac:dyDescent="0.3">
      <c r="A1434" s="928" t="s">
        <v>7488</v>
      </c>
      <c r="B1434" s="928" t="s">
        <v>9478</v>
      </c>
      <c r="C1434" s="928">
        <v>12372</v>
      </c>
      <c r="D1434" s="928" t="s">
        <v>376</v>
      </c>
      <c r="E1434" s="928" t="s">
        <v>796</v>
      </c>
      <c r="F1434" s="928"/>
      <c r="G1434" s="928" t="s">
        <v>1793</v>
      </c>
      <c r="H1434" s="928" t="s">
        <v>9029</v>
      </c>
      <c r="I1434" s="928" t="s">
        <v>11400</v>
      </c>
      <c r="J1434" s="928" t="s">
        <v>431</v>
      </c>
      <c r="K1434" s="928">
        <v>1037488713</v>
      </c>
      <c r="L1434" s="1391">
        <v>44739</v>
      </c>
      <c r="M1434" s="1307">
        <v>3</v>
      </c>
      <c r="N1434" s="1307" t="s">
        <v>51</v>
      </c>
      <c r="O1434" s="928">
        <v>3046839521</v>
      </c>
      <c r="P1434" s="928"/>
      <c r="Q1434" s="928"/>
      <c r="R1434" s="928" t="s">
        <v>380</v>
      </c>
      <c r="S1434" s="928" t="s">
        <v>54</v>
      </c>
      <c r="T1434" s="928" t="s">
        <v>10990</v>
      </c>
      <c r="U1434" s="928"/>
      <c r="V1434" s="1352"/>
      <c r="W1434" s="1352"/>
      <c r="X1434" s="1352"/>
      <c r="Y1434" s="1352"/>
      <c r="Z1434" s="1352"/>
      <c r="AA1434" s="1352"/>
      <c r="AB1434" s="1352"/>
      <c r="AC1434" s="1352"/>
      <c r="AD1434" s="1352"/>
      <c r="AE1434" s="1352"/>
      <c r="AF1434" s="1268"/>
      <c r="AG1434" s="1268"/>
      <c r="AH1434" s="1268"/>
      <c r="AI1434" s="1268"/>
      <c r="AJ1434" s="1268"/>
      <c r="AK1434" s="1268"/>
      <c r="AL1434" s="1268"/>
      <c r="AM1434" s="1268"/>
      <c r="AN1434" s="1268"/>
      <c r="AO1434" s="1353"/>
    </row>
    <row r="1435" spans="1:41" s="1249" customFormat="1" ht="13.8" hidden="1" x14ac:dyDescent="0.3">
      <c r="A1435" s="928" t="s">
        <v>7488</v>
      </c>
      <c r="B1435" s="928" t="s">
        <v>9478</v>
      </c>
      <c r="C1435" s="928">
        <v>12373</v>
      </c>
      <c r="D1435" s="928" t="s">
        <v>376</v>
      </c>
      <c r="E1435" s="928" t="s">
        <v>9550</v>
      </c>
      <c r="F1435" s="928"/>
      <c r="G1435" s="928" t="s">
        <v>11401</v>
      </c>
      <c r="H1435" s="928" t="s">
        <v>9029</v>
      </c>
      <c r="I1435" s="928" t="s">
        <v>11402</v>
      </c>
      <c r="J1435" s="928" t="s">
        <v>390</v>
      </c>
      <c r="K1435" s="928">
        <v>1127614548</v>
      </c>
      <c r="L1435" s="1391">
        <v>41337</v>
      </c>
      <c r="M1435" s="1307">
        <v>12</v>
      </c>
      <c r="N1435" s="1307" t="s">
        <v>379</v>
      </c>
      <c r="O1435" s="928">
        <v>3046839521</v>
      </c>
      <c r="P1435" s="928"/>
      <c r="Q1435" s="928"/>
      <c r="R1435" s="928" t="s">
        <v>380</v>
      </c>
      <c r="S1435" s="928" t="s">
        <v>54</v>
      </c>
      <c r="T1435" s="928" t="s">
        <v>10990</v>
      </c>
      <c r="U1435" s="928"/>
      <c r="V1435" s="1352"/>
      <c r="W1435" s="1352"/>
      <c r="X1435" s="1352"/>
      <c r="Y1435" s="1352"/>
      <c r="Z1435" s="1352"/>
      <c r="AA1435" s="1352"/>
      <c r="AB1435" s="1352"/>
      <c r="AC1435" s="1352"/>
      <c r="AD1435" s="1352"/>
      <c r="AE1435" s="1352"/>
      <c r="AF1435" s="1268"/>
      <c r="AG1435" s="1268"/>
      <c r="AH1435" s="1268"/>
      <c r="AI1435" s="1268"/>
      <c r="AJ1435" s="1268"/>
      <c r="AK1435" s="1268"/>
      <c r="AL1435" s="1268"/>
      <c r="AM1435" s="1268"/>
      <c r="AN1435" s="1268"/>
      <c r="AO1435" s="1353"/>
    </row>
    <row r="1436" spans="1:41" s="1249" customFormat="1" ht="13.8" hidden="1" x14ac:dyDescent="0.3">
      <c r="A1436" s="928" t="s">
        <v>7488</v>
      </c>
      <c r="B1436" s="928" t="s">
        <v>9478</v>
      </c>
      <c r="C1436" s="928">
        <v>12381</v>
      </c>
      <c r="D1436" s="928" t="s">
        <v>376</v>
      </c>
      <c r="E1436" s="928" t="s">
        <v>457</v>
      </c>
      <c r="F1436" s="928" t="s">
        <v>378</v>
      </c>
      <c r="G1436" s="928" t="s">
        <v>489</v>
      </c>
      <c r="H1436" s="928" t="s">
        <v>117</v>
      </c>
      <c r="I1436" s="928" t="s">
        <v>11403</v>
      </c>
      <c r="J1436" s="928" t="s">
        <v>390</v>
      </c>
      <c r="K1436" s="928">
        <v>1138674717</v>
      </c>
      <c r="L1436" s="1391">
        <v>40713</v>
      </c>
      <c r="M1436" s="1307">
        <v>14</v>
      </c>
      <c r="N1436" s="1307" t="s">
        <v>379</v>
      </c>
      <c r="O1436" s="928">
        <v>3215594394</v>
      </c>
      <c r="P1436" s="928"/>
      <c r="Q1436" s="928"/>
      <c r="R1436" s="928" t="s">
        <v>380</v>
      </c>
      <c r="S1436" s="928" t="s">
        <v>54</v>
      </c>
      <c r="T1436" s="928" t="s">
        <v>10990</v>
      </c>
      <c r="U1436" s="928"/>
      <c r="V1436" s="1352"/>
      <c r="W1436" s="1352"/>
      <c r="X1436" s="1352"/>
      <c r="Y1436" s="1352"/>
      <c r="Z1436" s="1352"/>
      <c r="AA1436" s="1352"/>
      <c r="AB1436" s="1352"/>
      <c r="AC1436" s="1352"/>
      <c r="AD1436" s="1352"/>
      <c r="AE1436" s="1352"/>
      <c r="AF1436" s="1268"/>
      <c r="AG1436" s="1268"/>
      <c r="AH1436" s="1268"/>
      <c r="AI1436" s="1268"/>
      <c r="AJ1436" s="1268"/>
      <c r="AK1436" s="1268"/>
      <c r="AL1436" s="1268"/>
      <c r="AM1436" s="1268"/>
      <c r="AN1436" s="1268"/>
      <c r="AO1436" s="1353"/>
    </row>
    <row r="1437" spans="1:41" s="1249" customFormat="1" ht="13.8" hidden="1" x14ac:dyDescent="0.3">
      <c r="A1437" s="928" t="s">
        <v>7488</v>
      </c>
      <c r="B1437" s="928" t="s">
        <v>9478</v>
      </c>
      <c r="C1437" s="928">
        <v>12382</v>
      </c>
      <c r="D1437" s="928" t="s">
        <v>376</v>
      </c>
      <c r="E1437" s="928" t="s">
        <v>1129</v>
      </c>
      <c r="F1437" s="928"/>
      <c r="G1437" s="928" t="s">
        <v>489</v>
      </c>
      <c r="H1437" s="928" t="s">
        <v>117</v>
      </c>
      <c r="I1437" s="928" t="s">
        <v>11404</v>
      </c>
      <c r="J1437" s="928" t="s">
        <v>390</v>
      </c>
      <c r="K1437" s="928">
        <v>1037483219</v>
      </c>
      <c r="L1437" s="1391">
        <v>41424</v>
      </c>
      <c r="M1437" s="1307">
        <v>12</v>
      </c>
      <c r="N1437" s="1307" t="s">
        <v>379</v>
      </c>
      <c r="O1437" s="928">
        <v>3215594394</v>
      </c>
      <c r="P1437" s="928"/>
      <c r="Q1437" s="928"/>
      <c r="R1437" s="928" t="s">
        <v>380</v>
      </c>
      <c r="S1437" s="928" t="s">
        <v>54</v>
      </c>
      <c r="T1437" s="928" t="s">
        <v>10990</v>
      </c>
      <c r="U1437" s="928"/>
      <c r="V1437" s="1352"/>
      <c r="W1437" s="1352"/>
      <c r="X1437" s="1352"/>
      <c r="Y1437" s="1352"/>
      <c r="Z1437" s="1352"/>
      <c r="AA1437" s="1352"/>
      <c r="AB1437" s="1352"/>
      <c r="AC1437" s="1352"/>
      <c r="AD1437" s="1352"/>
      <c r="AE1437" s="1352"/>
      <c r="AF1437" s="1268"/>
      <c r="AG1437" s="1268"/>
      <c r="AH1437" s="1268"/>
      <c r="AI1437" s="1268"/>
      <c r="AJ1437" s="1268"/>
      <c r="AK1437" s="1268"/>
      <c r="AL1437" s="1268"/>
      <c r="AM1437" s="1268"/>
      <c r="AN1437" s="1268"/>
      <c r="AO1437" s="1353"/>
    </row>
    <row r="1438" spans="1:41" s="1249" customFormat="1" ht="13.8" hidden="1" x14ac:dyDescent="0.3">
      <c r="A1438" s="928" t="s">
        <v>7488</v>
      </c>
      <c r="B1438" s="928" t="s">
        <v>9478</v>
      </c>
      <c r="C1438" s="928">
        <v>12383</v>
      </c>
      <c r="D1438" s="928" t="s">
        <v>376</v>
      </c>
      <c r="E1438" s="928" t="s">
        <v>2090</v>
      </c>
      <c r="F1438" s="928" t="s">
        <v>424</v>
      </c>
      <c r="G1438" s="928" t="s">
        <v>489</v>
      </c>
      <c r="H1438" s="928" t="s">
        <v>117</v>
      </c>
      <c r="I1438" s="928" t="s">
        <v>11405</v>
      </c>
      <c r="J1438" s="928" t="s">
        <v>431</v>
      </c>
      <c r="K1438" s="928">
        <v>1037488834</v>
      </c>
      <c r="L1438" s="1391">
        <v>44076</v>
      </c>
      <c r="M1438" s="1307">
        <v>5</v>
      </c>
      <c r="N1438" s="1307" t="s">
        <v>379</v>
      </c>
      <c r="O1438" s="928">
        <v>3215594394</v>
      </c>
      <c r="P1438" s="928"/>
      <c r="Q1438" s="928"/>
      <c r="R1438" s="928" t="s">
        <v>380</v>
      </c>
      <c r="S1438" s="928" t="s">
        <v>54</v>
      </c>
      <c r="T1438" s="928" t="s">
        <v>10990</v>
      </c>
      <c r="U1438" s="928"/>
      <c r="V1438" s="1352"/>
      <c r="W1438" s="1352"/>
      <c r="X1438" s="1352"/>
      <c r="Y1438" s="1352"/>
      <c r="Z1438" s="1352"/>
      <c r="AA1438" s="1352"/>
      <c r="AB1438" s="1352"/>
      <c r="AC1438" s="1352"/>
      <c r="AD1438" s="1352"/>
      <c r="AE1438" s="1352"/>
      <c r="AF1438" s="1268"/>
      <c r="AG1438" s="1268"/>
      <c r="AH1438" s="1268"/>
      <c r="AI1438" s="1268"/>
      <c r="AJ1438" s="1268"/>
      <c r="AK1438" s="1268"/>
      <c r="AL1438" s="1268"/>
      <c r="AM1438" s="1268"/>
      <c r="AN1438" s="1268"/>
      <c r="AO1438" s="1353"/>
    </row>
    <row r="1439" spans="1:41" s="1249" customFormat="1" ht="13.8" hidden="1" x14ac:dyDescent="0.3">
      <c r="A1439" s="928" t="s">
        <v>7488</v>
      </c>
      <c r="B1439" s="928" t="s">
        <v>9478</v>
      </c>
      <c r="C1439" s="928">
        <v>12391</v>
      </c>
      <c r="D1439" s="928" t="s">
        <v>376</v>
      </c>
      <c r="E1439" s="928" t="s">
        <v>11406</v>
      </c>
      <c r="F1439" s="928"/>
      <c r="G1439" s="928" t="s">
        <v>48</v>
      </c>
      <c r="H1439" s="928" t="s">
        <v>5400</v>
      </c>
      <c r="I1439" s="928" t="s">
        <v>11407</v>
      </c>
      <c r="J1439" s="928" t="s">
        <v>50</v>
      </c>
      <c r="K1439" s="928">
        <v>1045500306</v>
      </c>
      <c r="L1439" s="1391">
        <v>38762</v>
      </c>
      <c r="M1439" s="1307">
        <v>19</v>
      </c>
      <c r="N1439" s="1307" t="s">
        <v>51</v>
      </c>
      <c r="O1439" s="928">
        <v>3012959925</v>
      </c>
      <c r="P1439" s="928"/>
      <c r="Q1439" s="928"/>
      <c r="R1439" s="928" t="s">
        <v>380</v>
      </c>
      <c r="S1439" s="928" t="s">
        <v>54</v>
      </c>
      <c r="T1439" s="928" t="s">
        <v>10990</v>
      </c>
      <c r="U1439" s="928"/>
      <c r="V1439" s="1352"/>
      <c r="W1439" s="1352"/>
      <c r="X1439" s="1352"/>
      <c r="Y1439" s="1352"/>
      <c r="Z1439" s="1352"/>
      <c r="AA1439" s="1352"/>
      <c r="AB1439" s="1352"/>
      <c r="AC1439" s="1352"/>
      <c r="AD1439" s="1352"/>
      <c r="AE1439" s="1352"/>
      <c r="AF1439" s="1268"/>
      <c r="AG1439" s="1268"/>
      <c r="AH1439" s="1268"/>
      <c r="AI1439" s="1268"/>
      <c r="AJ1439" s="1268"/>
      <c r="AK1439" s="1268"/>
      <c r="AL1439" s="1268"/>
      <c r="AM1439" s="1268"/>
      <c r="AN1439" s="1268"/>
      <c r="AO1439" s="1353"/>
    </row>
    <row r="1440" spans="1:41" s="1249" customFormat="1" ht="13.8" hidden="1" x14ac:dyDescent="0.3">
      <c r="A1440" s="928" t="s">
        <v>7488</v>
      </c>
      <c r="B1440" s="928" t="s">
        <v>9478</v>
      </c>
      <c r="C1440" s="928">
        <v>12401</v>
      </c>
      <c r="D1440" s="928" t="s">
        <v>376</v>
      </c>
      <c r="E1440" s="928" t="s">
        <v>11408</v>
      </c>
      <c r="F1440" s="928" t="s">
        <v>468</v>
      </c>
      <c r="G1440" s="928" t="s">
        <v>386</v>
      </c>
      <c r="H1440" s="928"/>
      <c r="I1440" s="928" t="s">
        <v>11409</v>
      </c>
      <c r="J1440" s="928" t="s">
        <v>50</v>
      </c>
      <c r="K1440" s="928">
        <v>6686829</v>
      </c>
      <c r="L1440" s="1391">
        <v>17015</v>
      </c>
      <c r="M1440" s="1307">
        <v>79</v>
      </c>
      <c r="N1440" s="1307" t="s">
        <v>379</v>
      </c>
      <c r="O1440" s="928">
        <v>3023916687</v>
      </c>
      <c r="P1440" s="928"/>
      <c r="Q1440" s="928"/>
      <c r="R1440" s="928"/>
      <c r="S1440" s="928"/>
      <c r="T1440" s="928" t="s">
        <v>10990</v>
      </c>
      <c r="U1440" s="928"/>
      <c r="V1440" s="1352"/>
      <c r="W1440" s="1352"/>
      <c r="X1440" s="1352"/>
      <c r="Y1440" s="1352"/>
      <c r="Z1440" s="1352"/>
      <c r="AA1440" s="1352"/>
      <c r="AB1440" s="1352"/>
      <c r="AC1440" s="1352"/>
      <c r="AD1440" s="1352"/>
      <c r="AE1440" s="1352"/>
      <c r="AF1440" s="1268"/>
      <c r="AG1440" s="1268"/>
      <c r="AH1440" s="1268"/>
      <c r="AI1440" s="1268"/>
      <c r="AJ1440" s="1268"/>
      <c r="AK1440" s="1268"/>
      <c r="AL1440" s="1268"/>
      <c r="AM1440" s="1268"/>
      <c r="AN1440" s="1268"/>
      <c r="AO1440" s="1353"/>
    </row>
    <row r="1441" spans="1:41" s="1249" customFormat="1" ht="13.8" hidden="1" x14ac:dyDescent="0.3">
      <c r="A1441" s="928" t="s">
        <v>7488</v>
      </c>
      <c r="B1441" s="928" t="s">
        <v>9478</v>
      </c>
      <c r="C1441" s="928">
        <v>12411</v>
      </c>
      <c r="D1441" s="928" t="s">
        <v>376</v>
      </c>
      <c r="E1441" s="928" t="s">
        <v>11410</v>
      </c>
      <c r="F1441" s="928" t="s">
        <v>10399</v>
      </c>
      <c r="G1441" s="928" t="s">
        <v>5311</v>
      </c>
      <c r="H1441" s="928" t="s">
        <v>117</v>
      </c>
      <c r="I1441" s="928" t="s">
        <v>11411</v>
      </c>
      <c r="J1441" s="928" t="s">
        <v>390</v>
      </c>
      <c r="K1441" s="928">
        <v>1037479089</v>
      </c>
      <c r="L1441" s="1391">
        <v>39788</v>
      </c>
      <c r="M1441" s="1307">
        <v>17</v>
      </c>
      <c r="N1441" s="1307" t="s">
        <v>51</v>
      </c>
      <c r="O1441" s="928">
        <v>3104157290</v>
      </c>
      <c r="P1441" s="928"/>
      <c r="Q1441" s="928"/>
      <c r="R1441" s="928" t="s">
        <v>380</v>
      </c>
      <c r="S1441" s="928" t="s">
        <v>54</v>
      </c>
      <c r="T1441" s="928" t="s">
        <v>10990</v>
      </c>
      <c r="U1441" s="928"/>
      <c r="V1441" s="1352"/>
      <c r="W1441" s="1352"/>
      <c r="X1441" s="1352"/>
      <c r="Y1441" s="1352"/>
      <c r="Z1441" s="1352"/>
      <c r="AA1441" s="1352"/>
      <c r="AB1441" s="1352"/>
      <c r="AC1441" s="1352"/>
      <c r="AD1441" s="1352"/>
      <c r="AE1441" s="1352"/>
      <c r="AF1441" s="1268"/>
      <c r="AG1441" s="1268"/>
      <c r="AH1441" s="1268"/>
      <c r="AI1441" s="1268"/>
      <c r="AJ1441" s="1268"/>
      <c r="AK1441" s="1268"/>
      <c r="AL1441" s="1268"/>
      <c r="AM1441" s="1268"/>
      <c r="AN1441" s="1268"/>
      <c r="AO1441" s="1353"/>
    </row>
    <row r="1442" spans="1:41" s="1249" customFormat="1" ht="13.8" hidden="1" x14ac:dyDescent="0.3">
      <c r="A1442" s="928" t="s">
        <v>7488</v>
      </c>
      <c r="B1442" s="928" t="s">
        <v>9478</v>
      </c>
      <c r="C1442" s="928">
        <v>12412</v>
      </c>
      <c r="D1442" s="928" t="s">
        <v>376</v>
      </c>
      <c r="E1442" s="928" t="s">
        <v>1109</v>
      </c>
      <c r="F1442" s="928"/>
      <c r="G1442" s="928" t="s">
        <v>5311</v>
      </c>
      <c r="H1442" s="928" t="s">
        <v>117</v>
      </c>
      <c r="I1442" s="928" t="s">
        <v>11412</v>
      </c>
      <c r="J1442" s="928" t="s">
        <v>390</v>
      </c>
      <c r="K1442" s="928">
        <v>1037482334</v>
      </c>
      <c r="L1442" s="1391">
        <v>40955</v>
      </c>
      <c r="M1442" s="1307">
        <v>13</v>
      </c>
      <c r="N1442" s="1307" t="s">
        <v>51</v>
      </c>
      <c r="O1442" s="928">
        <v>3104157290</v>
      </c>
      <c r="P1442" s="928"/>
      <c r="Q1442" s="928"/>
      <c r="R1442" s="928" t="s">
        <v>380</v>
      </c>
      <c r="S1442" s="928" t="s">
        <v>54</v>
      </c>
      <c r="T1442" s="928" t="s">
        <v>10990</v>
      </c>
      <c r="U1442" s="928"/>
      <c r="V1442" s="1352"/>
      <c r="W1442" s="1352"/>
      <c r="X1442" s="1352"/>
      <c r="Y1442" s="1352"/>
      <c r="Z1442" s="1352"/>
      <c r="AA1442" s="1352"/>
      <c r="AB1442" s="1352"/>
      <c r="AC1442" s="1352"/>
      <c r="AD1442" s="1352"/>
      <c r="AE1442" s="1352"/>
      <c r="AF1442" s="1268"/>
      <c r="AG1442" s="1268"/>
      <c r="AH1442" s="1268"/>
      <c r="AI1442" s="1268"/>
      <c r="AJ1442" s="1268"/>
      <c r="AK1442" s="1268"/>
      <c r="AL1442" s="1268"/>
      <c r="AM1442" s="1268"/>
      <c r="AN1442" s="1268"/>
      <c r="AO1442" s="1353"/>
    </row>
    <row r="1443" spans="1:41" s="1249" customFormat="1" ht="13.8" hidden="1" x14ac:dyDescent="0.3">
      <c r="A1443" s="928" t="s">
        <v>7488</v>
      </c>
      <c r="B1443" s="928" t="s">
        <v>9478</v>
      </c>
      <c r="C1443" s="928">
        <v>12421</v>
      </c>
      <c r="D1443" s="928" t="s">
        <v>376</v>
      </c>
      <c r="E1443" s="928" t="s">
        <v>5313</v>
      </c>
      <c r="F1443" s="928"/>
      <c r="G1443" s="928" t="s">
        <v>4852</v>
      </c>
      <c r="H1443" s="928" t="s">
        <v>554</v>
      </c>
      <c r="I1443" s="928" t="s">
        <v>11413</v>
      </c>
      <c r="J1443" s="928" t="s">
        <v>390</v>
      </c>
      <c r="K1443" s="928">
        <v>1037482756</v>
      </c>
      <c r="L1443" s="1391">
        <v>41033</v>
      </c>
      <c r="M1443" s="1307">
        <v>13</v>
      </c>
      <c r="N1443" s="1307" t="s">
        <v>51</v>
      </c>
      <c r="O1443" s="928">
        <v>3019319195</v>
      </c>
      <c r="P1443" s="928"/>
      <c r="Q1443" s="928"/>
      <c r="R1443" s="928" t="s">
        <v>380</v>
      </c>
      <c r="S1443" s="928" t="s">
        <v>54</v>
      </c>
      <c r="T1443" s="928" t="s">
        <v>10990</v>
      </c>
      <c r="U1443" s="928"/>
      <c r="V1443" s="1352"/>
      <c r="W1443" s="1352"/>
      <c r="X1443" s="1352"/>
      <c r="Y1443" s="1352"/>
      <c r="Z1443" s="1352"/>
      <c r="AA1443" s="1352"/>
      <c r="AB1443" s="1352"/>
      <c r="AC1443" s="1352"/>
      <c r="AD1443" s="1352"/>
      <c r="AE1443" s="1352"/>
      <c r="AF1443" s="1268"/>
      <c r="AG1443" s="1268"/>
      <c r="AH1443" s="1268"/>
      <c r="AI1443" s="1268"/>
      <c r="AJ1443" s="1268"/>
      <c r="AK1443" s="1268"/>
      <c r="AL1443" s="1268"/>
      <c r="AM1443" s="1268"/>
      <c r="AN1443" s="1268"/>
      <c r="AO1443" s="1353"/>
    </row>
    <row r="1444" spans="1:41" s="1249" customFormat="1" ht="13.8" hidden="1" x14ac:dyDescent="0.3">
      <c r="A1444" s="928" t="s">
        <v>7488</v>
      </c>
      <c r="B1444" s="928" t="s">
        <v>9478</v>
      </c>
      <c r="C1444" s="928">
        <v>12422</v>
      </c>
      <c r="D1444" s="928" t="s">
        <v>376</v>
      </c>
      <c r="E1444" s="928" t="s">
        <v>454</v>
      </c>
      <c r="F1444" s="928" t="s">
        <v>895</v>
      </c>
      <c r="G1444" s="928" t="s">
        <v>4852</v>
      </c>
      <c r="H1444" s="928" t="s">
        <v>210</v>
      </c>
      <c r="I1444" s="928" t="s">
        <v>11414</v>
      </c>
      <c r="J1444" s="928" t="s">
        <v>50</v>
      </c>
      <c r="K1444" s="928">
        <v>70527226</v>
      </c>
      <c r="L1444" s="1391">
        <v>27213</v>
      </c>
      <c r="M1444" s="1307">
        <v>51</v>
      </c>
      <c r="N1444" s="1307" t="s">
        <v>379</v>
      </c>
      <c r="O1444" s="928">
        <v>3019319195</v>
      </c>
      <c r="P1444" s="928"/>
      <c r="Q1444" s="928"/>
      <c r="R1444" s="928"/>
      <c r="S1444" s="928"/>
      <c r="T1444" s="928" t="s">
        <v>10990</v>
      </c>
      <c r="U1444" s="928"/>
      <c r="V1444" s="1352"/>
      <c r="W1444" s="1352"/>
      <c r="X1444" s="1352"/>
      <c r="Y1444" s="1352"/>
      <c r="Z1444" s="1352"/>
      <c r="AA1444" s="1352"/>
      <c r="AB1444" s="1352"/>
      <c r="AC1444" s="1352"/>
      <c r="AD1444" s="1352"/>
      <c r="AE1444" s="1352"/>
      <c r="AF1444" s="1268"/>
      <c r="AG1444" s="1268"/>
      <c r="AH1444" s="1268"/>
      <c r="AI1444" s="1268"/>
      <c r="AJ1444" s="1268"/>
      <c r="AK1444" s="1268"/>
      <c r="AL1444" s="1268"/>
      <c r="AM1444" s="1268"/>
      <c r="AN1444" s="1268"/>
      <c r="AO1444" s="1353"/>
    </row>
    <row r="1445" spans="1:41" s="1249" customFormat="1" ht="13.8" hidden="1" x14ac:dyDescent="0.3">
      <c r="A1445" s="928" t="s">
        <v>7488</v>
      </c>
      <c r="B1445" s="928" t="s">
        <v>9478</v>
      </c>
      <c r="C1445" s="928">
        <v>12441</v>
      </c>
      <c r="D1445" s="928" t="s">
        <v>376</v>
      </c>
      <c r="E1445" s="928" t="s">
        <v>1540</v>
      </c>
      <c r="F1445" s="928" t="s">
        <v>424</v>
      </c>
      <c r="G1445" s="928" t="s">
        <v>4852</v>
      </c>
      <c r="H1445" s="928" t="s">
        <v>946</v>
      </c>
      <c r="I1445" s="928" t="s">
        <v>11415</v>
      </c>
      <c r="J1445" s="928" t="s">
        <v>431</v>
      </c>
      <c r="K1445" s="928">
        <v>1037488148</v>
      </c>
      <c r="L1445" s="1391">
        <v>44363</v>
      </c>
      <c r="M1445" s="1307">
        <v>4</v>
      </c>
      <c r="N1445" s="1307" t="s">
        <v>379</v>
      </c>
      <c r="O1445" s="928">
        <v>3019180524</v>
      </c>
      <c r="P1445" s="928"/>
      <c r="Q1445" s="928"/>
      <c r="R1445" s="928" t="s">
        <v>380</v>
      </c>
      <c r="S1445" s="928" t="s">
        <v>54</v>
      </c>
      <c r="T1445" s="928" t="s">
        <v>10990</v>
      </c>
      <c r="U1445" s="928"/>
      <c r="V1445" s="1352"/>
      <c r="W1445" s="1352"/>
      <c r="X1445" s="1352"/>
      <c r="Y1445" s="1352"/>
      <c r="Z1445" s="1352"/>
      <c r="AA1445" s="1352"/>
      <c r="AB1445" s="1352"/>
      <c r="AC1445" s="1352"/>
      <c r="AD1445" s="1352"/>
      <c r="AE1445" s="1352"/>
      <c r="AF1445" s="1268"/>
      <c r="AG1445" s="1268"/>
      <c r="AH1445" s="1268"/>
      <c r="AI1445" s="1268"/>
      <c r="AJ1445" s="1268"/>
      <c r="AK1445" s="1268"/>
      <c r="AL1445" s="1268"/>
      <c r="AM1445" s="1268"/>
      <c r="AN1445" s="1268"/>
      <c r="AO1445" s="1353"/>
    </row>
    <row r="1446" spans="1:41" s="1249" customFormat="1" ht="13.8" hidden="1" x14ac:dyDescent="0.3">
      <c r="A1446" s="928" t="s">
        <v>7488</v>
      </c>
      <c r="B1446" s="928" t="s">
        <v>9478</v>
      </c>
      <c r="C1446" s="928">
        <v>12442</v>
      </c>
      <c r="D1446" s="928" t="s">
        <v>376</v>
      </c>
      <c r="E1446" s="928" t="s">
        <v>11050</v>
      </c>
      <c r="F1446" s="928"/>
      <c r="G1446" s="928" t="s">
        <v>4852</v>
      </c>
      <c r="H1446" s="928" t="s">
        <v>946</v>
      </c>
      <c r="I1446" s="928" t="s">
        <v>11416</v>
      </c>
      <c r="J1446" s="928" t="s">
        <v>390</v>
      </c>
      <c r="K1446" s="928">
        <v>1037480448</v>
      </c>
      <c r="L1446" s="1391">
        <v>40193</v>
      </c>
      <c r="M1446" s="1307">
        <v>15</v>
      </c>
      <c r="N1446" s="1307" t="s">
        <v>379</v>
      </c>
      <c r="O1446" s="928">
        <v>3019180524</v>
      </c>
      <c r="P1446" s="928"/>
      <c r="Q1446" s="928"/>
      <c r="R1446" s="928" t="s">
        <v>380</v>
      </c>
      <c r="S1446" s="928" t="s">
        <v>54</v>
      </c>
      <c r="T1446" s="928" t="s">
        <v>10990</v>
      </c>
      <c r="U1446" s="928"/>
      <c r="V1446" s="1352"/>
      <c r="W1446" s="1352"/>
      <c r="X1446" s="1352"/>
      <c r="Y1446" s="1352"/>
      <c r="Z1446" s="1352"/>
      <c r="AA1446" s="1352"/>
      <c r="AB1446" s="1352"/>
      <c r="AC1446" s="1352"/>
      <c r="AD1446" s="1352"/>
      <c r="AE1446" s="1352"/>
      <c r="AF1446" s="1268"/>
      <c r="AG1446" s="1268"/>
      <c r="AH1446" s="1268"/>
      <c r="AI1446" s="1268"/>
      <c r="AJ1446" s="1268"/>
      <c r="AK1446" s="1268"/>
      <c r="AL1446" s="1268"/>
      <c r="AM1446" s="1268"/>
      <c r="AN1446" s="1268"/>
      <c r="AO1446" s="1353"/>
    </row>
    <row r="1447" spans="1:41" s="1249" customFormat="1" ht="13.8" hidden="1" x14ac:dyDescent="0.3">
      <c r="A1447" s="928" t="s">
        <v>7488</v>
      </c>
      <c r="B1447" s="928" t="s">
        <v>9478</v>
      </c>
      <c r="C1447" s="928">
        <v>12451</v>
      </c>
      <c r="D1447" s="928" t="s">
        <v>376</v>
      </c>
      <c r="E1447" s="928" t="s">
        <v>384</v>
      </c>
      <c r="F1447" s="928" t="s">
        <v>454</v>
      </c>
      <c r="G1447" s="928" t="s">
        <v>11417</v>
      </c>
      <c r="H1447" s="928" t="s">
        <v>153</v>
      </c>
      <c r="I1447" s="928" t="s">
        <v>11418</v>
      </c>
      <c r="J1447" s="928" t="s">
        <v>50</v>
      </c>
      <c r="K1447" s="928">
        <v>8189997</v>
      </c>
      <c r="L1447" s="1391">
        <v>26652</v>
      </c>
      <c r="M1447" s="1307">
        <v>53</v>
      </c>
      <c r="N1447" s="1307" t="s">
        <v>379</v>
      </c>
      <c r="O1447" s="928">
        <v>3046858958</v>
      </c>
      <c r="P1447" s="928"/>
      <c r="Q1447" s="928"/>
      <c r="R1447" s="928" t="s">
        <v>380</v>
      </c>
      <c r="S1447" s="928" t="s">
        <v>54</v>
      </c>
      <c r="T1447" s="928" t="s">
        <v>10990</v>
      </c>
      <c r="U1447" s="928"/>
      <c r="V1447" s="1352"/>
      <c r="W1447" s="1352"/>
      <c r="X1447" s="1352"/>
      <c r="Y1447" s="1352"/>
      <c r="Z1447" s="1352"/>
      <c r="AA1447" s="1352"/>
      <c r="AB1447" s="1352"/>
      <c r="AC1447" s="1352"/>
      <c r="AD1447" s="1352"/>
      <c r="AE1447" s="1352"/>
      <c r="AF1447" s="1268"/>
      <c r="AG1447" s="1268"/>
      <c r="AH1447" s="1268"/>
      <c r="AI1447" s="1268"/>
      <c r="AJ1447" s="1268"/>
      <c r="AK1447" s="1268"/>
      <c r="AL1447" s="1268"/>
      <c r="AM1447" s="1268"/>
      <c r="AN1447" s="1268"/>
      <c r="AO1447" s="1353"/>
    </row>
    <row r="1448" spans="1:41" s="1249" customFormat="1" ht="13.8" hidden="1" x14ac:dyDescent="0.3">
      <c r="A1448" s="928" t="s">
        <v>7488</v>
      </c>
      <c r="B1448" s="928" t="s">
        <v>9478</v>
      </c>
      <c r="C1448" s="928">
        <v>12452</v>
      </c>
      <c r="D1448" s="928" t="s">
        <v>376</v>
      </c>
      <c r="E1448" s="928" t="s">
        <v>444</v>
      </c>
      <c r="F1448" s="928"/>
      <c r="G1448" s="928" t="s">
        <v>415</v>
      </c>
      <c r="H1448" s="928" t="s">
        <v>4492</v>
      </c>
      <c r="I1448" s="928" t="s">
        <v>11419</v>
      </c>
      <c r="J1448" s="928" t="s">
        <v>390</v>
      </c>
      <c r="K1448" s="928">
        <v>1129685611</v>
      </c>
      <c r="L1448" s="1391">
        <v>41680</v>
      </c>
      <c r="M1448" s="1307">
        <v>11</v>
      </c>
      <c r="N1448" s="1307" t="s">
        <v>51</v>
      </c>
      <c r="O1448" s="928">
        <v>3046858958</v>
      </c>
      <c r="P1448" s="928"/>
      <c r="Q1448" s="928"/>
      <c r="R1448" s="928" t="s">
        <v>380</v>
      </c>
      <c r="S1448" s="928" t="s">
        <v>54</v>
      </c>
      <c r="T1448" s="928" t="s">
        <v>10990</v>
      </c>
      <c r="U1448" s="928"/>
      <c r="V1448" s="1352"/>
      <c r="W1448" s="1352"/>
      <c r="X1448" s="1352"/>
      <c r="Y1448" s="1352"/>
      <c r="Z1448" s="1352"/>
      <c r="AA1448" s="1352"/>
      <c r="AB1448" s="1352"/>
      <c r="AC1448" s="1352"/>
      <c r="AD1448" s="1352"/>
      <c r="AE1448" s="1352"/>
      <c r="AF1448" s="1268"/>
      <c r="AG1448" s="1268"/>
      <c r="AH1448" s="1268"/>
      <c r="AI1448" s="1268"/>
      <c r="AJ1448" s="1268"/>
      <c r="AK1448" s="1268"/>
      <c r="AL1448" s="1268"/>
      <c r="AM1448" s="1268"/>
      <c r="AN1448" s="1268"/>
      <c r="AO1448" s="1353"/>
    </row>
    <row r="1449" spans="1:41" s="1249" customFormat="1" ht="13.8" hidden="1" x14ac:dyDescent="0.3">
      <c r="A1449" s="928" t="s">
        <v>7488</v>
      </c>
      <c r="B1449" s="928" t="s">
        <v>9478</v>
      </c>
      <c r="C1449" s="928">
        <v>12453</v>
      </c>
      <c r="D1449" s="928" t="s">
        <v>376</v>
      </c>
      <c r="E1449" s="928" t="s">
        <v>5335</v>
      </c>
      <c r="F1449" s="928"/>
      <c r="G1449" s="928" t="s">
        <v>4492</v>
      </c>
      <c r="H1449" s="928" t="s">
        <v>2364</v>
      </c>
      <c r="I1449" s="928" t="s">
        <v>11420</v>
      </c>
      <c r="J1449" s="928" t="s">
        <v>390</v>
      </c>
      <c r="K1449" s="928">
        <v>1037482337</v>
      </c>
      <c r="L1449" s="1391">
        <v>40798</v>
      </c>
      <c r="M1449" s="1307">
        <v>14</v>
      </c>
      <c r="N1449" s="1307" t="s">
        <v>51</v>
      </c>
      <c r="O1449" s="928">
        <v>3046858958</v>
      </c>
      <c r="P1449" s="928"/>
      <c r="Q1449" s="928"/>
      <c r="R1449" s="928" t="s">
        <v>380</v>
      </c>
      <c r="S1449" s="928" t="s">
        <v>54</v>
      </c>
      <c r="T1449" s="928" t="s">
        <v>10990</v>
      </c>
      <c r="U1449" s="928"/>
      <c r="V1449" s="1352"/>
      <c r="W1449" s="1352"/>
      <c r="X1449" s="1352"/>
      <c r="Y1449" s="1352"/>
      <c r="Z1449" s="1352"/>
      <c r="AA1449" s="1352"/>
      <c r="AB1449" s="1352"/>
      <c r="AC1449" s="1352"/>
      <c r="AD1449" s="1352"/>
      <c r="AE1449" s="1352"/>
      <c r="AF1449" s="1268"/>
      <c r="AG1449" s="1268"/>
      <c r="AH1449" s="1268"/>
      <c r="AI1449" s="1268"/>
      <c r="AJ1449" s="1268"/>
      <c r="AK1449" s="1268"/>
      <c r="AL1449" s="1268"/>
      <c r="AM1449" s="1268"/>
      <c r="AN1449" s="1268"/>
      <c r="AO1449" s="1353"/>
    </row>
    <row r="1450" spans="1:41" s="1249" customFormat="1" ht="13.8" hidden="1" x14ac:dyDescent="0.3">
      <c r="A1450" s="928" t="s">
        <v>7488</v>
      </c>
      <c r="B1450" s="928" t="s">
        <v>9478</v>
      </c>
      <c r="C1450" s="928">
        <v>12454</v>
      </c>
      <c r="D1450" s="928" t="s">
        <v>376</v>
      </c>
      <c r="E1450" s="928" t="s">
        <v>62</v>
      </c>
      <c r="F1450" s="928" t="s">
        <v>985</v>
      </c>
      <c r="G1450" s="928" t="s">
        <v>11417</v>
      </c>
      <c r="H1450" s="928" t="s">
        <v>4492</v>
      </c>
      <c r="I1450" s="928" t="s">
        <v>11421</v>
      </c>
      <c r="J1450" s="928" t="s">
        <v>390</v>
      </c>
      <c r="K1450" s="928">
        <v>1129685565</v>
      </c>
      <c r="L1450" s="1391">
        <v>42315</v>
      </c>
      <c r="M1450" s="1307">
        <v>10</v>
      </c>
      <c r="N1450" s="1307" t="s">
        <v>51</v>
      </c>
      <c r="O1450" s="928">
        <v>3046858958</v>
      </c>
      <c r="P1450" s="928"/>
      <c r="Q1450" s="928"/>
      <c r="R1450" s="928" t="s">
        <v>380</v>
      </c>
      <c r="S1450" s="928" t="s">
        <v>54</v>
      </c>
      <c r="T1450" s="928" t="s">
        <v>10990</v>
      </c>
      <c r="U1450" s="928"/>
      <c r="V1450" s="1352"/>
      <c r="W1450" s="1352"/>
      <c r="X1450" s="1352"/>
      <c r="Y1450" s="1352"/>
      <c r="Z1450" s="1352"/>
      <c r="AA1450" s="1352"/>
      <c r="AB1450" s="1352"/>
      <c r="AC1450" s="1352"/>
      <c r="AD1450" s="1352"/>
      <c r="AE1450" s="1352"/>
      <c r="AF1450" s="1268"/>
      <c r="AG1450" s="1268"/>
      <c r="AH1450" s="1268"/>
      <c r="AI1450" s="1268"/>
      <c r="AJ1450" s="1268"/>
      <c r="AK1450" s="1268"/>
      <c r="AL1450" s="1268"/>
      <c r="AM1450" s="1268"/>
      <c r="AN1450" s="1268"/>
      <c r="AO1450" s="1353"/>
    </row>
    <row r="1451" spans="1:41" s="1249" customFormat="1" ht="13.8" hidden="1" x14ac:dyDescent="0.3">
      <c r="A1451" s="928" t="s">
        <v>7488</v>
      </c>
      <c r="B1451" s="928" t="s">
        <v>9478</v>
      </c>
      <c r="C1451" s="928">
        <v>12471</v>
      </c>
      <c r="D1451" s="928" t="s">
        <v>376</v>
      </c>
      <c r="E1451" s="928" t="s">
        <v>10432</v>
      </c>
      <c r="F1451" s="928" t="s">
        <v>5278</v>
      </c>
      <c r="G1451" s="928" t="s">
        <v>177</v>
      </c>
      <c r="H1451" s="928" t="s">
        <v>625</v>
      </c>
      <c r="I1451" s="928" t="s">
        <v>11422</v>
      </c>
      <c r="J1451" s="928" t="s">
        <v>390</v>
      </c>
      <c r="K1451" s="928">
        <v>1037482932</v>
      </c>
      <c r="L1451" s="1391">
        <v>41302</v>
      </c>
      <c r="M1451" s="1307">
        <v>12</v>
      </c>
      <c r="N1451" s="1307" t="s">
        <v>51</v>
      </c>
      <c r="O1451" s="928">
        <v>3135019526</v>
      </c>
      <c r="P1451" s="928"/>
      <c r="Q1451" s="928"/>
      <c r="R1451" s="928" t="s">
        <v>380</v>
      </c>
      <c r="S1451" s="928" t="s">
        <v>54</v>
      </c>
      <c r="T1451" s="928" t="s">
        <v>10381</v>
      </c>
      <c r="U1451" s="928"/>
      <c r="V1451" s="1352"/>
      <c r="W1451" s="1352"/>
      <c r="X1451" s="1352"/>
      <c r="Y1451" s="1352"/>
      <c r="Z1451" s="1352"/>
      <c r="AA1451" s="1352"/>
      <c r="AB1451" s="1352"/>
      <c r="AC1451" s="1352"/>
      <c r="AD1451" s="1352"/>
      <c r="AE1451" s="1352"/>
      <c r="AF1451" s="1268"/>
      <c r="AG1451" s="1268"/>
      <c r="AH1451" s="1268"/>
      <c r="AI1451" s="1268"/>
      <c r="AJ1451" s="1268"/>
      <c r="AK1451" s="1268"/>
      <c r="AL1451" s="1268"/>
      <c r="AM1451" s="1268"/>
      <c r="AN1451" s="1268"/>
      <c r="AO1451" s="1353"/>
    </row>
    <row r="1452" spans="1:41" s="1249" customFormat="1" ht="13.8" hidden="1" x14ac:dyDescent="0.3">
      <c r="A1452" s="928" t="s">
        <v>7488</v>
      </c>
      <c r="B1452" s="928" t="s">
        <v>9478</v>
      </c>
      <c r="C1452" s="928">
        <v>12481</v>
      </c>
      <c r="D1452" s="928" t="s">
        <v>376</v>
      </c>
      <c r="E1452" s="928" t="s">
        <v>11423</v>
      </c>
      <c r="F1452" s="928"/>
      <c r="G1452" s="928" t="s">
        <v>7792</v>
      </c>
      <c r="H1452" s="928" t="s">
        <v>9029</v>
      </c>
      <c r="I1452" s="928" t="s">
        <v>11424</v>
      </c>
      <c r="J1452" s="928" t="s">
        <v>431</v>
      </c>
      <c r="K1452" s="928">
        <v>1037487495</v>
      </c>
      <c r="L1452" s="1391">
        <v>43879</v>
      </c>
      <c r="M1452" s="1307">
        <v>5</v>
      </c>
      <c r="N1452" s="1307" t="s">
        <v>379</v>
      </c>
      <c r="O1452" s="928">
        <v>3226570736</v>
      </c>
      <c r="P1452" s="928"/>
      <c r="Q1452" s="928"/>
      <c r="R1452" s="928" t="s">
        <v>380</v>
      </c>
      <c r="S1452" s="928" t="s">
        <v>54</v>
      </c>
      <c r="T1452" s="928" t="s">
        <v>10381</v>
      </c>
      <c r="U1452" s="928"/>
      <c r="V1452" s="1352"/>
      <c r="W1452" s="1352"/>
      <c r="X1452" s="1352"/>
      <c r="Y1452" s="1352"/>
      <c r="Z1452" s="1352"/>
      <c r="AA1452" s="1352"/>
      <c r="AB1452" s="1352"/>
      <c r="AC1452" s="1352"/>
      <c r="AD1452" s="1352"/>
      <c r="AE1452" s="1352"/>
      <c r="AF1452" s="1268"/>
      <c r="AG1452" s="1268"/>
      <c r="AH1452" s="1268"/>
      <c r="AI1452" s="1268"/>
      <c r="AJ1452" s="1268"/>
      <c r="AK1452" s="1268"/>
      <c r="AL1452" s="1268"/>
      <c r="AM1452" s="1268"/>
      <c r="AN1452" s="1268"/>
      <c r="AO1452" s="1353"/>
    </row>
    <row r="1453" spans="1:41" s="1249" customFormat="1" ht="13.8" hidden="1" x14ac:dyDescent="0.3">
      <c r="A1453" s="928" t="s">
        <v>7488</v>
      </c>
      <c r="B1453" s="928" t="s">
        <v>9478</v>
      </c>
      <c r="C1453" s="928">
        <v>12491</v>
      </c>
      <c r="D1453" s="928" t="s">
        <v>376</v>
      </c>
      <c r="E1453" s="928" t="s">
        <v>5878</v>
      </c>
      <c r="F1453" s="928" t="s">
        <v>438</v>
      </c>
      <c r="G1453" s="928" t="s">
        <v>252</v>
      </c>
      <c r="H1453" s="928" t="s">
        <v>542</v>
      </c>
      <c r="I1453" s="928" t="s">
        <v>11425</v>
      </c>
      <c r="J1453" s="928" t="s">
        <v>390</v>
      </c>
      <c r="K1453" s="928">
        <v>1033376691</v>
      </c>
      <c r="L1453" s="1391">
        <v>42000</v>
      </c>
      <c r="M1453" s="1307">
        <v>11</v>
      </c>
      <c r="N1453" s="1307" t="s">
        <v>51</v>
      </c>
      <c r="O1453" s="928">
        <v>3144849366</v>
      </c>
      <c r="P1453" s="928"/>
      <c r="Q1453" s="928"/>
      <c r="R1453" s="928" t="s">
        <v>380</v>
      </c>
      <c r="S1453" s="928" t="s">
        <v>54</v>
      </c>
      <c r="T1453" s="928" t="s">
        <v>10381</v>
      </c>
      <c r="U1453" s="928"/>
      <c r="V1453" s="1352"/>
      <c r="W1453" s="1352"/>
      <c r="X1453" s="1352"/>
      <c r="Y1453" s="1352"/>
      <c r="Z1453" s="1352"/>
      <c r="AA1453" s="1352"/>
      <c r="AB1453" s="1352"/>
      <c r="AC1453" s="1352"/>
      <c r="AD1453" s="1352"/>
      <c r="AE1453" s="1352"/>
      <c r="AF1453" s="1268"/>
      <c r="AG1453" s="1268"/>
      <c r="AH1453" s="1268"/>
      <c r="AI1453" s="1268"/>
      <c r="AJ1453" s="1268"/>
      <c r="AK1453" s="1268"/>
      <c r="AL1453" s="1268"/>
      <c r="AM1453" s="1268"/>
      <c r="AN1453" s="1268"/>
      <c r="AO1453" s="1353"/>
    </row>
    <row r="1454" spans="1:41" s="1249" customFormat="1" ht="13.8" hidden="1" x14ac:dyDescent="0.3">
      <c r="A1454" s="928" t="s">
        <v>7488</v>
      </c>
      <c r="B1454" s="928" t="s">
        <v>9478</v>
      </c>
      <c r="C1454" s="928">
        <v>12492</v>
      </c>
      <c r="D1454" s="928" t="s">
        <v>376</v>
      </c>
      <c r="E1454" s="928" t="s">
        <v>2098</v>
      </c>
      <c r="F1454" s="928" t="s">
        <v>629</v>
      </c>
      <c r="G1454" s="928" t="s">
        <v>252</v>
      </c>
      <c r="H1454" s="928" t="s">
        <v>542</v>
      </c>
      <c r="I1454" s="928" t="s">
        <v>11426</v>
      </c>
      <c r="J1454" s="928" t="s">
        <v>390</v>
      </c>
      <c r="K1454" s="928">
        <v>1037479139</v>
      </c>
      <c r="L1454" s="1391">
        <v>39733</v>
      </c>
      <c r="M1454" s="1307">
        <v>17</v>
      </c>
      <c r="N1454" s="1307" t="s">
        <v>379</v>
      </c>
      <c r="O1454" s="928">
        <v>3144849366</v>
      </c>
      <c r="P1454" s="928"/>
      <c r="Q1454" s="928"/>
      <c r="R1454" s="928" t="s">
        <v>380</v>
      </c>
      <c r="S1454" s="928" t="s">
        <v>54</v>
      </c>
      <c r="T1454" s="928" t="s">
        <v>10381</v>
      </c>
      <c r="U1454" s="928"/>
      <c r="V1454" s="1352"/>
      <c r="W1454" s="1352"/>
      <c r="X1454" s="1352"/>
      <c r="Y1454" s="1352"/>
      <c r="Z1454" s="1352"/>
      <c r="AA1454" s="1352"/>
      <c r="AB1454" s="1352"/>
      <c r="AC1454" s="1352"/>
      <c r="AD1454" s="1352"/>
      <c r="AE1454" s="1352"/>
      <c r="AF1454" s="1268"/>
      <c r="AG1454" s="1268"/>
      <c r="AH1454" s="1268"/>
      <c r="AI1454" s="1268"/>
      <c r="AJ1454" s="1268"/>
      <c r="AK1454" s="1268"/>
      <c r="AL1454" s="1268"/>
      <c r="AM1454" s="1268"/>
      <c r="AN1454" s="1268"/>
      <c r="AO1454" s="1353"/>
    </row>
    <row r="1455" spans="1:41" s="1249" customFormat="1" ht="13.8" hidden="1" x14ac:dyDescent="0.3">
      <c r="A1455" s="928" t="s">
        <v>7488</v>
      </c>
      <c r="B1455" s="928" t="s">
        <v>9478</v>
      </c>
      <c r="C1455" s="928">
        <v>12501</v>
      </c>
      <c r="D1455" s="928" t="s">
        <v>376</v>
      </c>
      <c r="E1455" s="928" t="s">
        <v>199</v>
      </c>
      <c r="F1455" s="928" t="s">
        <v>438</v>
      </c>
      <c r="G1455" s="928" t="s">
        <v>117</v>
      </c>
      <c r="H1455" s="928" t="s">
        <v>542</v>
      </c>
      <c r="I1455" s="928" t="s">
        <v>11427</v>
      </c>
      <c r="J1455" s="928" t="s">
        <v>50</v>
      </c>
      <c r="K1455" s="928">
        <v>1046529240</v>
      </c>
      <c r="L1455" s="1391">
        <v>39412</v>
      </c>
      <c r="M1455" s="1307">
        <v>19</v>
      </c>
      <c r="N1455" s="1307" t="s">
        <v>51</v>
      </c>
      <c r="O1455" s="928">
        <v>3112797230</v>
      </c>
      <c r="P1455" s="928"/>
      <c r="Q1455" s="928"/>
      <c r="R1455" s="928" t="s">
        <v>380</v>
      </c>
      <c r="S1455" s="928" t="s">
        <v>54</v>
      </c>
      <c r="T1455" s="928" t="s">
        <v>10381</v>
      </c>
      <c r="U1455" s="928"/>
      <c r="V1455" s="1352"/>
      <c r="W1455" s="1352"/>
      <c r="X1455" s="1352"/>
      <c r="Y1455" s="1352"/>
      <c r="Z1455" s="1352"/>
      <c r="AA1455" s="1352"/>
      <c r="AB1455" s="1352"/>
      <c r="AC1455" s="1352"/>
      <c r="AD1455" s="1352"/>
      <c r="AE1455" s="1352"/>
      <c r="AF1455" s="1268"/>
      <c r="AG1455" s="1268"/>
      <c r="AH1455" s="1268"/>
      <c r="AI1455" s="1268"/>
      <c r="AJ1455" s="1268"/>
      <c r="AK1455" s="1268"/>
      <c r="AL1455" s="1268"/>
      <c r="AM1455" s="1268"/>
      <c r="AN1455" s="1268"/>
      <c r="AO1455" s="1353"/>
    </row>
    <row r="1456" spans="1:41" s="1249" customFormat="1" ht="13.8" hidden="1" x14ac:dyDescent="0.3">
      <c r="A1456" s="928" t="s">
        <v>7488</v>
      </c>
      <c r="B1456" s="928" t="s">
        <v>9478</v>
      </c>
      <c r="C1456" s="928">
        <v>12502</v>
      </c>
      <c r="D1456" s="928" t="s">
        <v>376</v>
      </c>
      <c r="E1456" s="928" t="s">
        <v>482</v>
      </c>
      <c r="F1456" s="928" t="s">
        <v>343</v>
      </c>
      <c r="G1456" s="928" t="s">
        <v>117</v>
      </c>
      <c r="H1456" s="928" t="s">
        <v>542</v>
      </c>
      <c r="I1456" s="928" t="s">
        <v>11428</v>
      </c>
      <c r="J1456" s="928" t="s">
        <v>390</v>
      </c>
      <c r="K1456" s="928">
        <v>1046531344</v>
      </c>
      <c r="L1456" s="1391">
        <v>39886</v>
      </c>
      <c r="M1456" s="1307">
        <v>16</v>
      </c>
      <c r="N1456" s="1307" t="s">
        <v>51</v>
      </c>
      <c r="O1456" s="928">
        <v>3112797230</v>
      </c>
      <c r="P1456" s="928"/>
      <c r="Q1456" s="928"/>
      <c r="R1456" s="928" t="s">
        <v>380</v>
      </c>
      <c r="S1456" s="928" t="s">
        <v>54</v>
      </c>
      <c r="T1456" s="928" t="s">
        <v>10381</v>
      </c>
      <c r="U1456" s="928"/>
      <c r="V1456" s="1352"/>
      <c r="W1456" s="1352"/>
      <c r="X1456" s="1352"/>
      <c r="Y1456" s="1352"/>
      <c r="Z1456" s="1352"/>
      <c r="AA1456" s="1352"/>
      <c r="AB1456" s="1352"/>
      <c r="AC1456" s="1352"/>
      <c r="AD1456" s="1352"/>
      <c r="AE1456" s="1352"/>
      <c r="AF1456" s="1268"/>
      <c r="AG1456" s="1268"/>
      <c r="AH1456" s="1268"/>
      <c r="AI1456" s="1268"/>
      <c r="AJ1456" s="1268"/>
      <c r="AK1456" s="1268"/>
      <c r="AL1456" s="1268"/>
      <c r="AM1456" s="1268"/>
      <c r="AN1456" s="1268"/>
      <c r="AO1456" s="1353"/>
    </row>
    <row r="1457" spans="1:43" s="1249" customFormat="1" ht="13.8" hidden="1" x14ac:dyDescent="0.3">
      <c r="A1457" s="928" t="s">
        <v>7488</v>
      </c>
      <c r="B1457" s="928" t="s">
        <v>9478</v>
      </c>
      <c r="C1457" s="928">
        <v>12531</v>
      </c>
      <c r="D1457" s="928" t="s">
        <v>376</v>
      </c>
      <c r="E1457" s="928" t="s">
        <v>5014</v>
      </c>
      <c r="F1457" s="928" t="s">
        <v>2090</v>
      </c>
      <c r="G1457" s="928" t="s">
        <v>4737</v>
      </c>
      <c r="H1457" s="928" t="s">
        <v>5308</v>
      </c>
      <c r="I1457" s="928" t="s">
        <v>11429</v>
      </c>
      <c r="J1457" s="928" t="s">
        <v>390</v>
      </c>
      <c r="K1457" s="928">
        <v>1037481926</v>
      </c>
      <c r="L1457" s="1391">
        <v>40515</v>
      </c>
      <c r="M1457" s="1307">
        <v>15</v>
      </c>
      <c r="N1457" s="1307" t="s">
        <v>379</v>
      </c>
      <c r="O1457" s="928">
        <v>3017518488</v>
      </c>
      <c r="P1457" s="928"/>
      <c r="Q1457" s="928"/>
      <c r="R1457" s="928" t="s">
        <v>380</v>
      </c>
      <c r="S1457" s="928" t="s">
        <v>54</v>
      </c>
      <c r="T1457" s="928" t="s">
        <v>10381</v>
      </c>
      <c r="U1457" s="928"/>
      <c r="V1457" s="1352"/>
      <c r="W1457" s="1352"/>
      <c r="X1457" s="1352"/>
      <c r="Y1457" s="1352"/>
      <c r="Z1457" s="1352"/>
      <c r="AA1457" s="1352"/>
      <c r="AB1457" s="1352"/>
      <c r="AC1457" s="1352"/>
      <c r="AD1457" s="1352"/>
      <c r="AE1457" s="1352"/>
      <c r="AF1457" s="1268"/>
      <c r="AG1457" s="1268"/>
      <c r="AH1457" s="1268"/>
      <c r="AI1457" s="1268"/>
      <c r="AJ1457" s="1268"/>
      <c r="AK1457" s="1268"/>
      <c r="AL1457" s="1268"/>
      <c r="AM1457" s="1268"/>
      <c r="AN1457" s="1268"/>
      <c r="AO1457" s="1353"/>
    </row>
    <row r="1458" spans="1:43" s="1249" customFormat="1" ht="13.8" hidden="1" x14ac:dyDescent="0.3">
      <c r="A1458" s="928" t="s">
        <v>7488</v>
      </c>
      <c r="B1458" s="928" t="s">
        <v>9478</v>
      </c>
      <c r="C1458" s="928">
        <v>12532</v>
      </c>
      <c r="D1458" s="928" t="s">
        <v>376</v>
      </c>
      <c r="E1458" s="928" t="s">
        <v>11430</v>
      </c>
      <c r="F1458" s="928" t="s">
        <v>424</v>
      </c>
      <c r="G1458" s="928" t="s">
        <v>4737</v>
      </c>
      <c r="H1458" s="928" t="s">
        <v>5308</v>
      </c>
      <c r="I1458" s="928" t="s">
        <v>11431</v>
      </c>
      <c r="J1458" s="928" t="s">
        <v>431</v>
      </c>
      <c r="K1458" s="928">
        <v>1037489003</v>
      </c>
      <c r="L1458" s="1391">
        <v>44787</v>
      </c>
      <c r="M1458" s="1307">
        <v>3</v>
      </c>
      <c r="N1458" s="1307" t="s">
        <v>379</v>
      </c>
      <c r="O1458" s="928">
        <v>3017518488</v>
      </c>
      <c r="P1458" s="928"/>
      <c r="Q1458" s="928"/>
      <c r="R1458" s="928" t="s">
        <v>380</v>
      </c>
      <c r="S1458" s="928" t="s">
        <v>54</v>
      </c>
      <c r="T1458" s="928" t="s">
        <v>10381</v>
      </c>
      <c r="U1458" s="928"/>
      <c r="V1458" s="1352"/>
      <c r="W1458" s="1352"/>
      <c r="X1458" s="1352"/>
      <c r="Y1458" s="1352"/>
      <c r="Z1458" s="1352"/>
      <c r="AA1458" s="1352"/>
      <c r="AB1458" s="1352"/>
      <c r="AC1458" s="1352"/>
      <c r="AD1458" s="1352"/>
      <c r="AE1458" s="1352"/>
      <c r="AF1458" s="1268"/>
      <c r="AG1458" s="1268"/>
      <c r="AH1458" s="1268"/>
      <c r="AI1458" s="1268"/>
      <c r="AJ1458" s="1268"/>
      <c r="AK1458" s="1268"/>
      <c r="AL1458" s="1268"/>
      <c r="AM1458" s="1268"/>
      <c r="AN1458" s="1268"/>
      <c r="AO1458" s="1353"/>
    </row>
    <row r="1459" spans="1:43" s="1249" customFormat="1" ht="13.8" hidden="1" x14ac:dyDescent="0.3">
      <c r="A1459" s="928" t="s">
        <v>7488</v>
      </c>
      <c r="B1459" s="928" t="s">
        <v>9478</v>
      </c>
      <c r="C1459" s="928">
        <v>12561</v>
      </c>
      <c r="D1459" s="928" t="s">
        <v>376</v>
      </c>
      <c r="E1459" s="928" t="s">
        <v>573</v>
      </c>
      <c r="F1459" s="928" t="s">
        <v>11199</v>
      </c>
      <c r="G1459" s="928" t="s">
        <v>831</v>
      </c>
      <c r="H1459" s="928" t="s">
        <v>11432</v>
      </c>
      <c r="I1459" s="928" t="s">
        <v>11433</v>
      </c>
      <c r="J1459" s="928" t="s">
        <v>390</v>
      </c>
      <c r="K1459" s="928">
        <v>1035156595</v>
      </c>
      <c r="L1459" s="1391">
        <v>42758</v>
      </c>
      <c r="M1459" s="1307">
        <v>8</v>
      </c>
      <c r="N1459" s="1307" t="s">
        <v>379</v>
      </c>
      <c r="O1459" s="928">
        <v>3249070438</v>
      </c>
      <c r="P1459" s="928"/>
      <c r="Q1459" s="928"/>
      <c r="R1459" s="928" t="s">
        <v>380</v>
      </c>
      <c r="S1459" s="928" t="s">
        <v>54</v>
      </c>
      <c r="T1459" s="928" t="s">
        <v>9848</v>
      </c>
      <c r="U1459" s="928"/>
      <c r="V1459" s="1352"/>
      <c r="W1459" s="1352"/>
      <c r="X1459" s="1352"/>
      <c r="Y1459" s="1352"/>
      <c r="Z1459" s="1352"/>
      <c r="AA1459" s="1352"/>
      <c r="AB1459" s="1352"/>
      <c r="AC1459" s="1352"/>
      <c r="AD1459" s="1352"/>
      <c r="AE1459" s="1352"/>
      <c r="AF1459" s="1268"/>
      <c r="AG1459" s="1268"/>
      <c r="AH1459" s="1268"/>
      <c r="AI1459" s="1268"/>
      <c r="AJ1459" s="1268"/>
      <c r="AK1459" s="1268"/>
      <c r="AL1459" s="1268"/>
      <c r="AM1459" s="1268"/>
      <c r="AN1459" s="1268"/>
      <c r="AO1459" s="1353"/>
    </row>
    <row r="1460" spans="1:43" s="1249" customFormat="1" ht="13.8" hidden="1" x14ac:dyDescent="0.3">
      <c r="A1460" s="928" t="s">
        <v>7488</v>
      </c>
      <c r="B1460" s="928" t="s">
        <v>9478</v>
      </c>
      <c r="C1460" s="928">
        <v>12571</v>
      </c>
      <c r="D1460" s="928" t="s">
        <v>376</v>
      </c>
      <c r="E1460" s="928" t="s">
        <v>450</v>
      </c>
      <c r="F1460" s="928"/>
      <c r="G1460" s="928" t="s">
        <v>4941</v>
      </c>
      <c r="H1460" s="928" t="s">
        <v>1793</v>
      </c>
      <c r="I1460" s="928" t="s">
        <v>11434</v>
      </c>
      <c r="J1460" s="928" t="s">
        <v>390</v>
      </c>
      <c r="K1460" s="928">
        <v>1033373822</v>
      </c>
      <c r="L1460" s="1391">
        <v>40424</v>
      </c>
      <c r="M1460" s="1307">
        <v>15</v>
      </c>
      <c r="N1460" s="1307" t="s">
        <v>379</v>
      </c>
      <c r="O1460" s="928">
        <v>3238842678</v>
      </c>
      <c r="P1460" s="928"/>
      <c r="Q1460" s="928"/>
      <c r="R1460" s="928" t="s">
        <v>380</v>
      </c>
      <c r="S1460" s="928" t="s">
        <v>54</v>
      </c>
      <c r="T1460" s="928" t="s">
        <v>7477</v>
      </c>
      <c r="U1460" s="928"/>
      <c r="V1460" s="1352"/>
      <c r="W1460" s="1352"/>
      <c r="X1460" s="1352"/>
      <c r="Y1460" s="1352"/>
      <c r="Z1460" s="1352"/>
      <c r="AA1460" s="1352"/>
      <c r="AB1460" s="1352"/>
      <c r="AC1460" s="1352"/>
      <c r="AD1460" s="1352"/>
      <c r="AE1460" s="1352"/>
      <c r="AF1460" s="1268"/>
      <c r="AG1460" s="1268"/>
      <c r="AH1460" s="1268"/>
      <c r="AI1460" s="1268"/>
      <c r="AJ1460" s="1268"/>
      <c r="AK1460" s="1268"/>
      <c r="AL1460" s="1268"/>
      <c r="AM1460" s="1268"/>
      <c r="AN1460" s="1268"/>
      <c r="AO1460" s="1353"/>
    </row>
    <row r="1461" spans="1:43" s="1249" customFormat="1" ht="13.8" hidden="1" x14ac:dyDescent="0.3">
      <c r="A1461" s="928" t="s">
        <v>7488</v>
      </c>
      <c r="B1461" s="928" t="s">
        <v>9478</v>
      </c>
      <c r="C1461" s="928">
        <v>12581</v>
      </c>
      <c r="D1461" s="928" t="s">
        <v>376</v>
      </c>
      <c r="E1461" s="928" t="s">
        <v>10329</v>
      </c>
      <c r="F1461" s="928"/>
      <c r="G1461" s="928" t="s">
        <v>1187</v>
      </c>
      <c r="H1461" s="928" t="s">
        <v>793</v>
      </c>
      <c r="I1461" s="928" t="s">
        <v>11435</v>
      </c>
      <c r="J1461" s="928" t="s">
        <v>390</v>
      </c>
      <c r="K1461" s="928">
        <v>1129685309</v>
      </c>
      <c r="L1461" s="1391">
        <v>40713</v>
      </c>
      <c r="M1461" s="1307">
        <v>14</v>
      </c>
      <c r="N1461" s="1307" t="s">
        <v>379</v>
      </c>
      <c r="O1461" s="928">
        <v>3238509377</v>
      </c>
      <c r="P1461" s="928"/>
      <c r="Q1461" s="928"/>
      <c r="R1461" s="928" t="s">
        <v>380</v>
      </c>
      <c r="S1461" s="928" t="s">
        <v>54</v>
      </c>
      <c r="T1461" s="928" t="s">
        <v>7477</v>
      </c>
      <c r="U1461" s="928"/>
      <c r="V1461" s="1352"/>
      <c r="W1461" s="1352"/>
      <c r="X1461" s="1352"/>
      <c r="Y1461" s="1352"/>
      <c r="Z1461" s="1352"/>
      <c r="AA1461" s="1352"/>
      <c r="AB1461" s="1352"/>
      <c r="AC1461" s="1352"/>
      <c r="AD1461" s="1352"/>
      <c r="AE1461" s="1352"/>
      <c r="AF1461" s="1268"/>
      <c r="AG1461" s="1268"/>
      <c r="AH1461" s="1268"/>
      <c r="AI1461" s="1268"/>
      <c r="AJ1461" s="1268"/>
      <c r="AK1461" s="1268"/>
      <c r="AL1461" s="1268"/>
      <c r="AM1461" s="1268"/>
      <c r="AN1461" s="1268"/>
      <c r="AO1461" s="1353"/>
    </row>
    <row r="1462" spans="1:43" s="1249" customFormat="1" ht="13.8" hidden="1" x14ac:dyDescent="0.3">
      <c r="A1462" s="928" t="s">
        <v>7488</v>
      </c>
      <c r="B1462" s="928" t="s">
        <v>9478</v>
      </c>
      <c r="C1462" s="928">
        <v>12582</v>
      </c>
      <c r="D1462" s="928" t="s">
        <v>376</v>
      </c>
      <c r="E1462" s="928" t="s">
        <v>7534</v>
      </c>
      <c r="F1462" s="928" t="s">
        <v>424</v>
      </c>
      <c r="G1462" s="928" t="s">
        <v>1187</v>
      </c>
      <c r="H1462" s="928" t="s">
        <v>793</v>
      </c>
      <c r="I1462" s="928" t="s">
        <v>11436</v>
      </c>
      <c r="J1462" s="928" t="s">
        <v>390</v>
      </c>
      <c r="K1462" s="928">
        <v>1037481088</v>
      </c>
      <c r="L1462" s="1391">
        <v>40093</v>
      </c>
      <c r="M1462" s="1307">
        <v>16</v>
      </c>
      <c r="N1462" s="1307" t="s">
        <v>379</v>
      </c>
      <c r="O1462" s="928">
        <v>3238509377</v>
      </c>
      <c r="P1462" s="928"/>
      <c r="Q1462" s="928"/>
      <c r="R1462" s="928" t="s">
        <v>380</v>
      </c>
      <c r="S1462" s="928" t="s">
        <v>54</v>
      </c>
      <c r="T1462" s="928" t="s">
        <v>7477</v>
      </c>
      <c r="U1462" s="928"/>
      <c r="V1462" s="1352"/>
      <c r="W1462" s="1352"/>
      <c r="X1462" s="1352"/>
      <c r="Y1462" s="1352"/>
      <c r="Z1462" s="1352"/>
      <c r="AA1462" s="1352"/>
      <c r="AB1462" s="1352"/>
      <c r="AC1462" s="1352"/>
      <c r="AD1462" s="1352"/>
      <c r="AE1462" s="1352"/>
      <c r="AF1462" s="1268"/>
      <c r="AG1462" s="1268"/>
      <c r="AH1462" s="1268"/>
      <c r="AI1462" s="1268"/>
      <c r="AJ1462" s="1268"/>
      <c r="AK1462" s="1268"/>
      <c r="AL1462" s="1268"/>
      <c r="AM1462" s="1268"/>
      <c r="AN1462" s="1268"/>
      <c r="AO1462" s="1353"/>
    </row>
    <row r="1463" spans="1:43" s="1249" customFormat="1" ht="13.8" hidden="1" x14ac:dyDescent="0.3">
      <c r="A1463" s="928" t="s">
        <v>7488</v>
      </c>
      <c r="B1463" s="928" t="s">
        <v>9478</v>
      </c>
      <c r="C1463" s="928">
        <v>12621</v>
      </c>
      <c r="D1463" s="928" t="s">
        <v>376</v>
      </c>
      <c r="E1463" s="928" t="s">
        <v>11437</v>
      </c>
      <c r="F1463" s="928" t="s">
        <v>316</v>
      </c>
      <c r="G1463" s="928" t="s">
        <v>153</v>
      </c>
      <c r="H1463" s="928" t="s">
        <v>1620</v>
      </c>
      <c r="I1463" s="928" t="s">
        <v>11438</v>
      </c>
      <c r="J1463" s="928" t="s">
        <v>390</v>
      </c>
      <c r="K1463" s="928">
        <v>1148207358</v>
      </c>
      <c r="L1463" s="1391">
        <v>42041</v>
      </c>
      <c r="M1463" s="1307">
        <v>10</v>
      </c>
      <c r="N1463" s="1307" t="s">
        <v>51</v>
      </c>
      <c r="O1463" s="928">
        <v>3508584934</v>
      </c>
      <c r="P1463" s="928"/>
      <c r="Q1463" s="928"/>
      <c r="R1463" s="928" t="s">
        <v>380</v>
      </c>
      <c r="S1463" s="928" t="s">
        <v>54</v>
      </c>
      <c r="T1463" s="928" t="s">
        <v>7477</v>
      </c>
      <c r="U1463" s="928"/>
      <c r="V1463" s="1352"/>
      <c r="W1463" s="1352"/>
      <c r="X1463" s="1352"/>
      <c r="Y1463" s="1352"/>
      <c r="Z1463" s="1352"/>
      <c r="AA1463" s="1352"/>
      <c r="AB1463" s="1352"/>
      <c r="AC1463" s="1352"/>
      <c r="AD1463" s="1352"/>
      <c r="AE1463" s="1352"/>
      <c r="AF1463" s="1268"/>
      <c r="AG1463" s="1268"/>
      <c r="AH1463" s="1268"/>
      <c r="AI1463" s="1268"/>
      <c r="AJ1463" s="1268"/>
      <c r="AK1463" s="1268"/>
      <c r="AL1463" s="1268"/>
      <c r="AM1463" s="1268"/>
      <c r="AN1463" s="1268"/>
      <c r="AO1463" s="1353"/>
    </row>
    <row r="1464" spans="1:43" s="1249" customFormat="1" ht="13.8" hidden="1" x14ac:dyDescent="0.3">
      <c r="A1464" s="928" t="s">
        <v>7488</v>
      </c>
      <c r="B1464" s="928" t="s">
        <v>9478</v>
      </c>
      <c r="C1464" s="928">
        <v>12631</v>
      </c>
      <c r="D1464" s="928" t="s">
        <v>376</v>
      </c>
      <c r="E1464" s="928" t="s">
        <v>11439</v>
      </c>
      <c r="F1464" s="928" t="s">
        <v>2630</v>
      </c>
      <c r="G1464" s="928" t="s">
        <v>7514</v>
      </c>
      <c r="H1464" s="928" t="s">
        <v>1619</v>
      </c>
      <c r="I1464" s="928" t="s">
        <v>11440</v>
      </c>
      <c r="J1464" s="928" t="s">
        <v>431</v>
      </c>
      <c r="K1464" s="928">
        <v>1037489497</v>
      </c>
      <c r="L1464" s="1391">
        <v>45406</v>
      </c>
      <c r="M1464" s="1307">
        <v>1</v>
      </c>
      <c r="N1464" s="1307" t="s">
        <v>51</v>
      </c>
      <c r="O1464" s="928">
        <v>3205555767</v>
      </c>
      <c r="P1464" s="928"/>
      <c r="Q1464" s="928"/>
      <c r="R1464" s="928" t="s">
        <v>380</v>
      </c>
      <c r="S1464" s="928" t="s">
        <v>54</v>
      </c>
      <c r="T1464" s="928" t="s">
        <v>7477</v>
      </c>
      <c r="U1464" s="928"/>
      <c r="V1464" s="1352"/>
      <c r="W1464" s="1352"/>
      <c r="X1464" s="1352"/>
      <c r="Y1464" s="1352"/>
      <c r="Z1464" s="1352"/>
      <c r="AA1464" s="1352"/>
      <c r="AB1464" s="1352"/>
      <c r="AC1464" s="1352"/>
      <c r="AD1464" s="1352"/>
      <c r="AE1464" s="1352"/>
      <c r="AF1464" s="1268"/>
      <c r="AG1464" s="1268"/>
      <c r="AH1464" s="1268"/>
      <c r="AI1464" s="1268"/>
      <c r="AJ1464" s="1268"/>
      <c r="AK1464" s="1268"/>
      <c r="AL1464" s="1268"/>
      <c r="AM1464" s="1268"/>
      <c r="AN1464" s="1268"/>
      <c r="AO1464" s="1353"/>
    </row>
    <row r="1465" spans="1:43" s="1249" customFormat="1" ht="13.8" x14ac:dyDescent="0.3">
      <c r="A1465" s="928" t="s">
        <v>7488</v>
      </c>
      <c r="B1465" s="928" t="s">
        <v>9478</v>
      </c>
      <c r="C1465" s="928">
        <v>1266</v>
      </c>
      <c r="D1465" s="928" t="s">
        <v>45</v>
      </c>
      <c r="E1465" s="928" t="s">
        <v>9116</v>
      </c>
      <c r="F1465" s="928"/>
      <c r="G1465" s="928" t="s">
        <v>4733</v>
      </c>
      <c r="H1465" s="928" t="s">
        <v>9613</v>
      </c>
      <c r="I1465" s="1540" t="s">
        <v>11441</v>
      </c>
      <c r="J1465" s="928" t="s">
        <v>50</v>
      </c>
      <c r="K1465" s="928">
        <v>42652642</v>
      </c>
      <c r="L1465" s="1391">
        <v>21455</v>
      </c>
      <c r="M1465" s="1307">
        <v>67</v>
      </c>
      <c r="N1465" s="1307" t="s">
        <v>51</v>
      </c>
      <c r="O1465" s="928">
        <v>3025471124</v>
      </c>
      <c r="P1465" s="928"/>
      <c r="Q1465" s="928"/>
      <c r="R1465" s="928"/>
      <c r="S1465" s="928"/>
      <c r="T1465" s="928" t="s">
        <v>7477</v>
      </c>
      <c r="U1465" s="928"/>
      <c r="V1465" s="1352"/>
      <c r="W1465" s="1352"/>
      <c r="X1465" s="1352"/>
      <c r="Y1465" s="1456"/>
      <c r="Z1465" s="1456"/>
      <c r="AA1465" s="1456"/>
      <c r="AB1465" s="1456"/>
      <c r="AC1465" s="1456"/>
      <c r="AD1465" s="1446" t="s">
        <v>58</v>
      </c>
      <c r="AE1465" s="1456"/>
      <c r="AF1465" s="1268" t="s">
        <v>59</v>
      </c>
      <c r="AG1465" s="1268" t="s">
        <v>57</v>
      </c>
      <c r="AH1465" s="1268" t="s">
        <v>59</v>
      </c>
      <c r="AI1465" s="1268" t="s">
        <v>59</v>
      </c>
      <c r="AJ1465" s="1268" t="s">
        <v>59</v>
      </c>
      <c r="AK1465" s="1268" t="s">
        <v>59</v>
      </c>
      <c r="AL1465" s="1268" t="s">
        <v>138</v>
      </c>
      <c r="AM1465" s="1268"/>
      <c r="AN1465" s="1264"/>
      <c r="AO1465" s="1447" t="s">
        <v>61</v>
      </c>
      <c r="AP1465" s="1350"/>
      <c r="AQ1465" s="809" t="str" cm="1">
        <f t="array" ref="AQ1465">IF(AD1465="NO FAVORABLE","NO FAVORABLE",IF(SUMPRODUCT(--(TRIM(AF1465:AK1465)&lt;&gt;"SI"),--(TRIM(AF1465:AK1465)&lt;&gt;"NA"))&gt;0,"SUBSANAR","APROBADA CR"))</f>
        <v>APROBADA CR</v>
      </c>
    </row>
    <row r="1466" spans="1:43" s="1249" customFormat="1" ht="13.8" hidden="1" x14ac:dyDescent="0.3">
      <c r="A1466" s="928" t="s">
        <v>7488</v>
      </c>
      <c r="B1466" s="928" t="s">
        <v>9478</v>
      </c>
      <c r="C1466" s="928">
        <v>12671</v>
      </c>
      <c r="D1466" s="928" t="s">
        <v>376</v>
      </c>
      <c r="E1466" s="928" t="s">
        <v>9499</v>
      </c>
      <c r="F1466" s="928"/>
      <c r="G1466" s="928" t="s">
        <v>4817</v>
      </c>
      <c r="H1466" s="928" t="s">
        <v>415</v>
      </c>
      <c r="I1466" s="928" t="s">
        <v>11442</v>
      </c>
      <c r="J1466" s="928" t="s">
        <v>390</v>
      </c>
      <c r="K1466" s="928">
        <v>1028041737</v>
      </c>
      <c r="L1466" s="1391">
        <v>43089</v>
      </c>
      <c r="M1466" s="1307">
        <v>8</v>
      </c>
      <c r="N1466" s="1307" t="s">
        <v>51</v>
      </c>
      <c r="O1466" s="928">
        <v>3508343138</v>
      </c>
      <c r="P1466" s="928"/>
      <c r="Q1466" s="928"/>
      <c r="R1466" s="928" t="s">
        <v>380</v>
      </c>
      <c r="S1466" s="928" t="s">
        <v>54</v>
      </c>
      <c r="T1466" s="928" t="s">
        <v>7477</v>
      </c>
      <c r="U1466" s="928"/>
      <c r="V1466" s="1352"/>
      <c r="W1466" s="1352"/>
      <c r="X1466" s="1352"/>
      <c r="Y1466" s="1352"/>
      <c r="Z1466" s="1352"/>
      <c r="AA1466" s="1352"/>
      <c r="AB1466" s="1352"/>
      <c r="AC1466" s="1352"/>
      <c r="AD1466" s="1352"/>
      <c r="AE1466" s="1352"/>
      <c r="AF1466" s="1268"/>
      <c r="AG1466" s="1268"/>
      <c r="AH1466" s="1268"/>
      <c r="AI1466" s="1268"/>
      <c r="AJ1466" s="1268"/>
      <c r="AK1466" s="1268"/>
      <c r="AL1466" s="1268"/>
      <c r="AM1466" s="1268"/>
      <c r="AN1466" s="1268"/>
      <c r="AO1466" s="1353"/>
    </row>
    <row r="1467" spans="1:43" s="1249" customFormat="1" ht="13.8" hidden="1" x14ac:dyDescent="0.3">
      <c r="A1467" s="928" t="s">
        <v>7488</v>
      </c>
      <c r="B1467" s="928" t="s">
        <v>9478</v>
      </c>
      <c r="C1467" s="928">
        <v>12681</v>
      </c>
      <c r="D1467" s="928" t="s">
        <v>376</v>
      </c>
      <c r="E1467" s="928" t="s">
        <v>1483</v>
      </c>
      <c r="F1467" s="928"/>
      <c r="G1467" s="928" t="s">
        <v>2055</v>
      </c>
      <c r="H1467" s="928" t="s">
        <v>982</v>
      </c>
      <c r="I1467" s="928" t="s">
        <v>11443</v>
      </c>
      <c r="J1467" s="928" t="s">
        <v>431</v>
      </c>
      <c r="K1467" s="928">
        <v>1037489821</v>
      </c>
      <c r="L1467" s="1391">
        <v>45649</v>
      </c>
      <c r="M1467" s="1307">
        <v>1</v>
      </c>
      <c r="N1467" s="1307" t="s">
        <v>379</v>
      </c>
      <c r="O1467" s="928">
        <v>3503238873</v>
      </c>
      <c r="P1467" s="928"/>
      <c r="Q1467" s="928"/>
      <c r="R1467" s="928" t="s">
        <v>380</v>
      </c>
      <c r="S1467" s="928" t="s">
        <v>54</v>
      </c>
      <c r="T1467" s="928" t="s">
        <v>7477</v>
      </c>
      <c r="U1467" s="928"/>
      <c r="V1467" s="1352"/>
      <c r="W1467" s="1352"/>
      <c r="X1467" s="1352"/>
      <c r="Y1467" s="1352"/>
      <c r="Z1467" s="1352"/>
      <c r="AA1467" s="1352"/>
      <c r="AB1467" s="1352"/>
      <c r="AC1467" s="1352"/>
      <c r="AD1467" s="1352"/>
      <c r="AE1467" s="1352"/>
      <c r="AF1467" s="1268"/>
      <c r="AG1467" s="1268"/>
      <c r="AH1467" s="1268"/>
      <c r="AI1467" s="1268"/>
      <c r="AJ1467" s="1268"/>
      <c r="AK1467" s="1268"/>
      <c r="AL1467" s="1268"/>
      <c r="AM1467" s="1268"/>
      <c r="AN1467" s="1268"/>
      <c r="AO1467" s="1353"/>
    </row>
    <row r="1468" spans="1:43" s="1249" customFormat="1" ht="13.8" hidden="1" x14ac:dyDescent="0.3">
      <c r="A1468" s="928" t="s">
        <v>7488</v>
      </c>
      <c r="B1468" s="928" t="s">
        <v>9478</v>
      </c>
      <c r="C1468" s="928">
        <v>12682</v>
      </c>
      <c r="D1468" s="928" t="s">
        <v>376</v>
      </c>
      <c r="E1468" s="928" t="s">
        <v>642</v>
      </c>
      <c r="F1468" s="928"/>
      <c r="G1468" s="928" t="s">
        <v>2055</v>
      </c>
      <c r="H1468" s="928" t="s">
        <v>982</v>
      </c>
      <c r="I1468" s="928" t="s">
        <v>11444</v>
      </c>
      <c r="J1468" s="928" t="s">
        <v>431</v>
      </c>
      <c r="K1468" s="928">
        <v>1037487087</v>
      </c>
      <c r="L1468" s="1391">
        <v>43517</v>
      </c>
      <c r="M1468" s="1307">
        <v>6</v>
      </c>
      <c r="N1468" s="1307" t="s">
        <v>51</v>
      </c>
      <c r="O1468" s="928">
        <v>3503238873</v>
      </c>
      <c r="P1468" s="928"/>
      <c r="Q1468" s="928"/>
      <c r="R1468" s="928" t="s">
        <v>380</v>
      </c>
      <c r="S1468" s="928" t="s">
        <v>54</v>
      </c>
      <c r="T1468" s="928" t="s">
        <v>7477</v>
      </c>
      <c r="U1468" s="928"/>
      <c r="V1468" s="1352"/>
      <c r="W1468" s="1352"/>
      <c r="X1468" s="1352"/>
      <c r="Y1468" s="1352"/>
      <c r="Z1468" s="1352"/>
      <c r="AA1468" s="1352"/>
      <c r="AB1468" s="1352"/>
      <c r="AC1468" s="1352"/>
      <c r="AD1468" s="1352"/>
      <c r="AE1468" s="1352"/>
      <c r="AF1468" s="1268"/>
      <c r="AG1468" s="1268"/>
      <c r="AH1468" s="1268"/>
      <c r="AI1468" s="1268"/>
      <c r="AJ1468" s="1268"/>
      <c r="AK1468" s="1268"/>
      <c r="AL1468" s="1268"/>
      <c r="AM1468" s="1268"/>
      <c r="AN1468" s="1268"/>
      <c r="AO1468" s="1353"/>
    </row>
    <row r="1469" spans="1:43" s="1249" customFormat="1" ht="13.8" hidden="1" x14ac:dyDescent="0.3">
      <c r="A1469" s="928" t="s">
        <v>7488</v>
      </c>
      <c r="B1469" s="928" t="s">
        <v>9478</v>
      </c>
      <c r="C1469" s="928">
        <v>12711</v>
      </c>
      <c r="D1469" s="928" t="s">
        <v>376</v>
      </c>
      <c r="E1469" s="928" t="s">
        <v>11445</v>
      </c>
      <c r="F1469" s="928"/>
      <c r="G1469" s="928" t="s">
        <v>810</v>
      </c>
      <c r="H1469" s="928" t="s">
        <v>827</v>
      </c>
      <c r="I1469" s="928" t="s">
        <v>11446</v>
      </c>
      <c r="J1469" s="928" t="s">
        <v>431</v>
      </c>
      <c r="K1469" s="928">
        <v>1037488153</v>
      </c>
      <c r="L1469" s="1391">
        <v>44407</v>
      </c>
      <c r="M1469" s="1307">
        <v>4</v>
      </c>
      <c r="N1469" s="1307" t="s">
        <v>379</v>
      </c>
      <c r="O1469" s="928">
        <v>3122403976</v>
      </c>
      <c r="P1469" s="928"/>
      <c r="Q1469" s="928"/>
      <c r="R1469" s="928" t="s">
        <v>380</v>
      </c>
      <c r="S1469" s="928" t="s">
        <v>54</v>
      </c>
      <c r="T1469" s="928" t="s">
        <v>7477</v>
      </c>
      <c r="U1469" s="928"/>
      <c r="V1469" s="1352"/>
      <c r="W1469" s="1352"/>
      <c r="X1469" s="1352"/>
      <c r="Y1469" s="1352"/>
      <c r="Z1469" s="1352"/>
      <c r="AA1469" s="1352"/>
      <c r="AB1469" s="1352"/>
      <c r="AC1469" s="1352"/>
      <c r="AD1469" s="1352"/>
      <c r="AE1469" s="1352"/>
      <c r="AF1469" s="1268"/>
      <c r="AG1469" s="1268"/>
      <c r="AH1469" s="1268"/>
      <c r="AI1469" s="1268"/>
      <c r="AJ1469" s="1268"/>
      <c r="AK1469" s="1268"/>
      <c r="AL1469" s="1268"/>
      <c r="AM1469" s="1268"/>
      <c r="AN1469" s="1268"/>
      <c r="AO1469" s="1353"/>
    </row>
    <row r="1470" spans="1:43" s="1249" customFormat="1" ht="13.8" hidden="1" x14ac:dyDescent="0.3">
      <c r="A1470" s="928" t="s">
        <v>7488</v>
      </c>
      <c r="B1470" s="928" t="s">
        <v>9478</v>
      </c>
      <c r="C1470" s="928">
        <v>12712</v>
      </c>
      <c r="D1470" s="928" t="s">
        <v>376</v>
      </c>
      <c r="E1470" s="928" t="s">
        <v>11447</v>
      </c>
      <c r="F1470" s="928"/>
      <c r="G1470" s="928" t="s">
        <v>810</v>
      </c>
      <c r="H1470" s="928" t="s">
        <v>827</v>
      </c>
      <c r="I1470" s="928" t="s">
        <v>11448</v>
      </c>
      <c r="J1470" s="928" t="s">
        <v>431</v>
      </c>
      <c r="K1470" s="928">
        <v>1037489996</v>
      </c>
      <c r="L1470" s="1391">
        <v>45854</v>
      </c>
      <c r="M1470" s="1307"/>
      <c r="N1470" s="1307" t="s">
        <v>379</v>
      </c>
      <c r="O1470" s="928">
        <v>3122403976</v>
      </c>
      <c r="P1470" s="928"/>
      <c r="Q1470" s="928"/>
      <c r="R1470" s="928" t="s">
        <v>380</v>
      </c>
      <c r="S1470" s="928" t="s">
        <v>54</v>
      </c>
      <c r="T1470" s="928" t="s">
        <v>7477</v>
      </c>
      <c r="U1470" s="928"/>
      <c r="V1470" s="1352"/>
      <c r="W1470" s="1352"/>
      <c r="X1470" s="1352"/>
      <c r="Y1470" s="1352"/>
      <c r="Z1470" s="1352"/>
      <c r="AA1470" s="1352"/>
      <c r="AB1470" s="1352"/>
      <c r="AC1470" s="1352"/>
      <c r="AD1470" s="1352"/>
      <c r="AE1470" s="1352"/>
      <c r="AF1470" s="1268"/>
      <c r="AG1470" s="1268"/>
      <c r="AH1470" s="1268"/>
      <c r="AI1470" s="1268"/>
      <c r="AJ1470" s="1268"/>
      <c r="AK1470" s="1268"/>
      <c r="AL1470" s="1268"/>
      <c r="AM1470" s="1268"/>
      <c r="AN1470" s="1268"/>
      <c r="AO1470" s="1353"/>
    </row>
    <row r="1471" spans="1:43" s="1249" customFormat="1" ht="13.8" x14ac:dyDescent="0.3">
      <c r="A1471" s="928" t="s">
        <v>7488</v>
      </c>
      <c r="B1471" s="928" t="s">
        <v>9478</v>
      </c>
      <c r="C1471" s="928">
        <v>1274</v>
      </c>
      <c r="D1471" s="928" t="s">
        <v>45</v>
      </c>
      <c r="E1471" s="928" t="s">
        <v>280</v>
      </c>
      <c r="F1471" s="928"/>
      <c r="G1471" s="928" t="s">
        <v>153</v>
      </c>
      <c r="H1471" s="928" t="s">
        <v>9488</v>
      </c>
      <c r="I1471" s="1540" t="s">
        <v>11449</v>
      </c>
      <c r="J1471" s="928" t="s">
        <v>50</v>
      </c>
      <c r="K1471" s="928">
        <v>1037480108</v>
      </c>
      <c r="L1471" s="1391">
        <v>33613</v>
      </c>
      <c r="M1471" s="1307">
        <v>33</v>
      </c>
      <c r="N1471" s="1307" t="s">
        <v>51</v>
      </c>
      <c r="O1471" s="928">
        <v>3248873903</v>
      </c>
      <c r="P1471" s="928"/>
      <c r="Q1471" s="928"/>
      <c r="R1471" s="928" t="s">
        <v>380</v>
      </c>
      <c r="S1471" s="928" t="s">
        <v>54</v>
      </c>
      <c r="T1471" s="928" t="s">
        <v>7477</v>
      </c>
      <c r="U1471" s="928"/>
      <c r="V1471" s="1352"/>
      <c r="W1471" s="1352"/>
      <c r="X1471" s="1352"/>
      <c r="Y1471" s="1456"/>
      <c r="Z1471" s="1456"/>
      <c r="AA1471" s="1456"/>
      <c r="AB1471" s="1456"/>
      <c r="AC1471" s="1456"/>
      <c r="AD1471" s="1446" t="s">
        <v>58</v>
      </c>
      <c r="AE1471" s="1456"/>
      <c r="AF1471" s="1268" t="s">
        <v>59</v>
      </c>
      <c r="AG1471" s="1268" t="s">
        <v>57</v>
      </c>
      <c r="AH1471" s="1268" t="s">
        <v>59</v>
      </c>
      <c r="AI1471" s="1268" t="s">
        <v>59</v>
      </c>
      <c r="AJ1471" s="1268" t="s">
        <v>59</v>
      </c>
      <c r="AK1471" s="1268" t="s">
        <v>59</v>
      </c>
      <c r="AL1471" s="1268" t="s">
        <v>220</v>
      </c>
      <c r="AM1471" s="1268"/>
      <c r="AN1471" s="1264"/>
      <c r="AO1471" s="1447" t="s">
        <v>61</v>
      </c>
      <c r="AP1471" s="1350"/>
      <c r="AQ1471" s="809" t="str" cm="1">
        <f t="array" ref="AQ1471">IF(AD1471="NO FAVORABLE","NO FAVORABLE",IF(SUMPRODUCT(--(TRIM(AF1471:AK1471)&lt;&gt;"SI"),--(TRIM(AF1471:AK1471)&lt;&gt;"NA"))&gt;0,"SUBSANAR","APROBADA CR"))</f>
        <v>APROBADA CR</v>
      </c>
    </row>
    <row r="1472" spans="1:43" s="1249" customFormat="1" ht="13.8" hidden="1" x14ac:dyDescent="0.3">
      <c r="A1472" s="928" t="s">
        <v>7488</v>
      </c>
      <c r="B1472" s="928" t="s">
        <v>9478</v>
      </c>
      <c r="C1472" s="928">
        <v>12741</v>
      </c>
      <c r="D1472" s="928" t="s">
        <v>376</v>
      </c>
      <c r="E1472" s="928" t="s">
        <v>671</v>
      </c>
      <c r="F1472" s="928"/>
      <c r="G1472" s="928" t="s">
        <v>863</v>
      </c>
      <c r="H1472" s="928" t="s">
        <v>153</v>
      </c>
      <c r="I1472" s="928" t="s">
        <v>11450</v>
      </c>
      <c r="J1472" s="928" t="s">
        <v>390</v>
      </c>
      <c r="K1472" s="928">
        <v>1025905087</v>
      </c>
      <c r="L1472" s="1391">
        <v>42889</v>
      </c>
      <c r="M1472" s="1307">
        <v>8</v>
      </c>
      <c r="N1472" s="1307" t="s">
        <v>51</v>
      </c>
      <c r="O1472" s="928">
        <v>3248873903</v>
      </c>
      <c r="P1472" s="928"/>
      <c r="Q1472" s="928"/>
      <c r="R1472" s="928" t="s">
        <v>380</v>
      </c>
      <c r="S1472" s="928" t="s">
        <v>54</v>
      </c>
      <c r="T1472" s="928" t="s">
        <v>7477</v>
      </c>
      <c r="U1472" s="928"/>
      <c r="V1472" s="1352"/>
      <c r="W1472" s="1352"/>
      <c r="X1472" s="1352"/>
      <c r="Y1472" s="1352"/>
      <c r="Z1472" s="1352"/>
      <c r="AA1472" s="1352"/>
      <c r="AB1472" s="1352"/>
      <c r="AC1472" s="1352"/>
      <c r="AD1472" s="1352"/>
      <c r="AE1472" s="1352"/>
      <c r="AF1472" s="1268"/>
      <c r="AG1472" s="1268"/>
      <c r="AH1472" s="1268"/>
      <c r="AI1472" s="1268"/>
      <c r="AJ1472" s="1268"/>
      <c r="AK1472" s="1268"/>
      <c r="AL1472" s="1268"/>
      <c r="AM1472" s="1268"/>
      <c r="AN1472" s="1268"/>
      <c r="AO1472" s="1581"/>
    </row>
    <row r="1473" spans="1:41" s="1249" customFormat="1" ht="13.8" hidden="1" x14ac:dyDescent="0.3">
      <c r="A1473" s="928" t="s">
        <v>7488</v>
      </c>
      <c r="B1473" s="928" t="s">
        <v>9478</v>
      </c>
      <c r="C1473" s="928">
        <v>12742</v>
      </c>
      <c r="D1473" s="928" t="s">
        <v>376</v>
      </c>
      <c r="E1473" s="928" t="s">
        <v>62</v>
      </c>
      <c r="F1473" s="928" t="s">
        <v>384</v>
      </c>
      <c r="G1473" s="928" t="s">
        <v>4775</v>
      </c>
      <c r="H1473" s="928" t="s">
        <v>153</v>
      </c>
      <c r="I1473" s="928" t="s">
        <v>11451</v>
      </c>
      <c r="J1473" s="928" t="s">
        <v>390</v>
      </c>
      <c r="K1473" s="928">
        <v>1013354093</v>
      </c>
      <c r="L1473" s="1391">
        <v>41899</v>
      </c>
      <c r="M1473" s="1307">
        <v>11</v>
      </c>
      <c r="N1473" s="1307" t="s">
        <v>51</v>
      </c>
      <c r="O1473" s="928">
        <v>3248873903</v>
      </c>
      <c r="P1473" s="928"/>
      <c r="Q1473" s="928"/>
      <c r="R1473" s="928" t="s">
        <v>380</v>
      </c>
      <c r="S1473" s="928" t="s">
        <v>54</v>
      </c>
      <c r="T1473" s="928" t="s">
        <v>7477</v>
      </c>
      <c r="U1473" s="928"/>
      <c r="V1473" s="1352"/>
      <c r="W1473" s="1352"/>
      <c r="X1473" s="1352"/>
      <c r="Y1473" s="1352"/>
      <c r="Z1473" s="1352"/>
      <c r="AA1473" s="1352"/>
      <c r="AB1473" s="1352"/>
      <c r="AC1473" s="1352"/>
      <c r="AD1473" s="1352"/>
      <c r="AE1473" s="1352"/>
      <c r="AF1473" s="1268"/>
      <c r="AG1473" s="1268"/>
      <c r="AH1473" s="1268"/>
      <c r="AI1473" s="1268"/>
      <c r="AJ1473" s="1268"/>
      <c r="AK1473" s="1268"/>
      <c r="AL1473" s="1268"/>
      <c r="AM1473" s="1268"/>
      <c r="AN1473" s="1268"/>
      <c r="AO1473" s="1353"/>
    </row>
    <row r="1474" spans="1:41" s="1249" customFormat="1" ht="13.8" hidden="1" x14ac:dyDescent="0.3">
      <c r="A1474" s="928" t="s">
        <v>7488</v>
      </c>
      <c r="B1474" s="928" t="s">
        <v>9478</v>
      </c>
      <c r="C1474" s="928">
        <v>12791</v>
      </c>
      <c r="D1474" s="928" t="s">
        <v>376</v>
      </c>
      <c r="E1474" s="928" t="s">
        <v>1882</v>
      </c>
      <c r="F1474" s="928"/>
      <c r="G1474" s="928" t="s">
        <v>459</v>
      </c>
      <c r="H1474" s="928" t="s">
        <v>4821</v>
      </c>
      <c r="I1474" s="928" t="s">
        <v>11452</v>
      </c>
      <c r="J1474" s="928" t="s">
        <v>390</v>
      </c>
      <c r="K1474" s="928">
        <v>1037485315</v>
      </c>
      <c r="L1474" s="1391">
        <v>42363</v>
      </c>
      <c r="M1474" s="1307">
        <v>10</v>
      </c>
      <c r="N1474" s="1307" t="s">
        <v>51</v>
      </c>
      <c r="O1474" s="928">
        <v>3502727689</v>
      </c>
      <c r="P1474" s="928"/>
      <c r="Q1474" s="928"/>
      <c r="R1474" s="928" t="s">
        <v>380</v>
      </c>
      <c r="S1474" s="928" t="s">
        <v>54</v>
      </c>
      <c r="T1474" s="928" t="s">
        <v>7477</v>
      </c>
      <c r="U1474" s="928"/>
      <c r="V1474" s="1352"/>
      <c r="W1474" s="1352"/>
      <c r="X1474" s="1352"/>
      <c r="Y1474" s="1352"/>
      <c r="Z1474" s="1352"/>
      <c r="AA1474" s="1352"/>
      <c r="AB1474" s="1352"/>
      <c r="AC1474" s="1352"/>
      <c r="AD1474" s="1352"/>
      <c r="AE1474" s="1352"/>
      <c r="AF1474" s="1268"/>
      <c r="AG1474" s="1268"/>
      <c r="AH1474" s="1268"/>
      <c r="AI1474" s="1268"/>
      <c r="AJ1474" s="1268"/>
      <c r="AK1474" s="1268"/>
      <c r="AL1474" s="1268"/>
      <c r="AM1474" s="1268"/>
      <c r="AN1474" s="1268"/>
      <c r="AO1474" s="1353"/>
    </row>
  </sheetData>
  <autoFilter ref="A1:AQ1474" xr:uid="{4FE8089B-C9F2-4587-BE3C-ECF50BE752EB}">
    <filterColumn colId="3">
      <filters>
        <filter val="TITULAR"/>
      </filters>
    </filterColumn>
  </autoFilter>
  <conditionalFormatting sqref="AQ1 AQ11 AQ14:AQ15 AQ17 AQ21 AQ26 AQ33 AQ36 AQ42 AQ46 AQ48 AQ51 AQ53 AQ57 AQ59 AQ61 AQ68 AQ177 AQ183 AQ185 AQ188 AQ191 AQ194 AQ196 AQ199 AQ204 AQ207 AQ209 AQ211 AQ215 AQ220 AQ223 AQ226 AQ230 AQ233 AQ244 AQ247 AQ250 AQ253 AQ256 AQ259 AQ318 AQ320:AQ321 AQ372 AQ378 AQ388 AQ395 AQ399 AQ411 AQ419:AQ420 AQ427:AQ428 AQ430 AQ441 AQ444 AQ452 AQ455 AQ466 AQ471:AQ472 AQ475 AQ481 AQ495 AQ498 AQ502 AQ507 AQ520 AQ526 AQ547 AQ553 AQ557:AQ558 AQ563 AQ566:AQ567 AQ639 AQ784 AQ787 AQ821 AQ825 AQ852:AQ853 AQ858 AQ864 AQ866 AQ871:AQ872 AQ877 AQ942 AQ948 AQ993 AQ995 AQ997 AQ999 AQ1001 AQ1003 AQ1005 AQ1027 AQ1030 AQ1032:AQ1033 AQ1036 AQ1040 AQ1042 AQ1075 AQ1115 AQ1155 AQ1218 AQ1227 AQ1342 AQ1347 AQ1353 AQ179 AQ167 AQ240:AQ241 AQ237 AQ1007 AQ938 AQ935 AQ868 AQ848 AQ835 AQ789 AQ780 AQ643:AQ644 AQ485 AQ459:AQ460 AQ439 AQ434 AQ423 AQ397 AQ381:AQ383 AQ375 AQ370 AQ323:AQ324 AQ316 AQ1285 AQ1273:AQ1275 AQ1232 AQ1184 AQ1100 AQ1072 AQ1471 AQ1465 AQ1412 AQ1397:AQ1409 AQ1374 AQ1356 AQ1345 AQ1291:AQ1305">
    <cfRule type="containsText" dxfId="62" priority="1" operator="containsText" text="SUBSANAR">
      <formula>NOT(ISERROR(SEARCH("SUBSANAR",AQ1)))</formula>
    </cfRule>
    <cfRule type="containsText" dxfId="61" priority="2"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475:E1048576" xr:uid="{C96920C7-CB3A-4419-92F9-4FF5CB8BD5DB}"/>
    <dataValidation allowBlank="1" showInputMessage="1" showErrorMessage="1" prompt="DILIGENCIA LOS DEMÁS NOMBRES DEL POSTULADO, EN LETRA MAYÚSCULA SOSTENIDA" sqref="F1 F1475:F1048576" xr:uid="{83263543-73B4-444E-8A60-7E99DDA8F10E}"/>
    <dataValidation allowBlank="1" showInputMessage="1" showErrorMessage="1" prompt="DILIGENCIE PRIMER APELLIDO DEL POSTULADO EN LETRA MAYÚSCULA SOSTENIDA" sqref="G1 G1475:G1048576" xr:uid="{13FD4B9F-10EC-405F-BB71-7A35903C634B}"/>
    <dataValidation allowBlank="1" showInputMessage="1" showErrorMessage="1" prompt="DILIGENCIE SEGUNDO APELLIDO DEL POSTULADO EN LETRA MAYÚSCULA" sqref="H1:I1 H1475:I1048576" xr:uid="{F232A1FE-BF5E-4B45-ADC2-CF5292AF7A44}"/>
    <dataValidation type="whole" allowBlank="1" showInputMessage="1" showErrorMessage="1" prompt="NO DILIGENCIAR PUNTOS O COMAS" sqref="K1 K1475:N1048576" xr:uid="{33D56C9E-0A4C-4028-B129-5AD24CD501EB}">
      <formula1>1</formula1>
      <formula2>9999999999</formula2>
    </dataValidation>
    <dataValidation allowBlank="1" showInputMessage="1" showErrorMessage="1" prompt="NO DILIGENCIAR PUNTOS O COMAS" sqref="L1:Q1 O1475:Q1048576" xr:uid="{3D7CC225-DFEC-4680-86FE-E92AD83A5992}"/>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475:T1048576" xr:uid="{1C0449AC-F1F7-4D5A-A5E1-6BC78F5C70F8}"/>
  </dataValidations>
  <pageMargins left="0.7" right="0.7" top="0.75" bottom="0.75" header="0.3" footer="0.3"/>
  <pageSetup scale="28"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E957DE92-FE19-4080-8155-215BD615B972}">
          <x14:formula1>
            <xm:f>Hoja2!$A$56:$A$61</xm:f>
          </x14:formula1>
          <xm:sqref>R1475:R1048576</xm:sqref>
        </x14:dataValidation>
      </x14:dataValidations>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5ABA-9B55-42E7-885C-4FCCCB4E56E2}">
  <sheetPr filterMode="1">
    <tabColor rgb="FFEF7FB2"/>
    <pageSetUpPr fitToPage="1"/>
  </sheetPr>
  <dimension ref="A1:AQ154"/>
  <sheetViews>
    <sheetView zoomScale="80" zoomScaleNormal="80" zoomScaleSheetLayoutView="80" workbookViewId="0">
      <pane xSplit="11" topLeftCell="AL1" activePane="topRight" state="frozen"/>
      <selection activeCell="A1302" sqref="A1302:XFD1907"/>
      <selection pane="topRight" activeCell="A1302" sqref="A1302:XFD1907"/>
    </sheetView>
  </sheetViews>
  <sheetFormatPr baseColWidth="10" defaultColWidth="9.33203125" defaultRowHeight="12.75" customHeight="1" x14ac:dyDescent="0.25"/>
  <cols>
    <col min="1" max="4" width="9.33203125" customWidth="1"/>
    <col min="5" max="5" width="15.33203125" customWidth="1"/>
    <col min="6" max="6" width="14.44140625" customWidth="1"/>
    <col min="7" max="7" width="15.5546875" customWidth="1"/>
    <col min="8" max="8" width="16.33203125" customWidth="1"/>
    <col min="9" max="10" width="9.33203125" customWidth="1"/>
    <col min="11" max="11" width="11.6640625" style="18" bestFit="1" customWidth="1"/>
    <col min="12" max="12" width="16.5546875" style="18" customWidth="1"/>
    <col min="13" max="13" width="15.44140625" style="18" customWidth="1"/>
    <col min="14" max="14" width="12.44140625" style="18" customWidth="1"/>
    <col min="15" max="15" width="17" customWidth="1"/>
    <col min="16" max="16" width="26.6640625" customWidth="1"/>
    <col min="17" max="17" width="17" customWidth="1"/>
    <col min="18" max="18" width="19.6640625" customWidth="1"/>
    <col min="19" max="19" width="20.33203125" customWidth="1"/>
    <col min="20" max="20" width="25.33203125" customWidth="1"/>
    <col min="21" max="21" width="23.44140625" customWidth="1"/>
    <col min="22" max="22" width="19.6640625" style="17" customWidth="1"/>
    <col min="23" max="24" width="19.6640625" customWidth="1"/>
    <col min="25" max="25" width="14.44140625" customWidth="1"/>
    <col min="26" max="26" width="9.33203125" customWidth="1"/>
    <col min="27" max="27" width="18.6640625" customWidth="1"/>
    <col min="28" max="28" width="14.6640625" customWidth="1"/>
    <col min="29" max="29" width="13.33203125" customWidth="1"/>
    <col min="30" max="30" width="15.33203125" bestFit="1" customWidth="1"/>
    <col min="31" max="31" width="9.33203125" customWidth="1"/>
    <col min="32" max="32" width="9.33203125" bestFit="1" customWidth="1"/>
    <col min="33" max="33" width="9.44140625" bestFit="1" customWidth="1"/>
    <col min="34" max="35" width="9.33203125" bestFit="1" customWidth="1"/>
    <col min="36" max="36" width="11.44140625" bestFit="1" customWidth="1"/>
    <col min="37" max="37" width="9.33203125" bestFit="1" customWidth="1"/>
    <col min="38" max="38" width="9.44140625" bestFit="1" customWidth="1"/>
    <col min="39" max="40" width="9.33203125" customWidth="1"/>
    <col min="41" max="41" width="13.6640625" customWidth="1"/>
    <col min="42" max="42" width="22.33203125" customWidth="1"/>
    <col min="43" max="43" width="16.441406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6542</v>
      </c>
      <c r="W1" s="65" t="s">
        <v>6543</v>
      </c>
      <c r="X1" s="45" t="s">
        <v>6544</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5706</v>
      </c>
      <c r="AN1" s="68" t="s">
        <v>39</v>
      </c>
      <c r="AO1" s="68" t="s">
        <v>2380</v>
      </c>
      <c r="AP1" s="70" t="s">
        <v>368</v>
      </c>
      <c r="AQ1" s="775" t="s">
        <v>42</v>
      </c>
    </row>
    <row r="2" spans="1:43" s="300" customFormat="1" ht="13.2" x14ac:dyDescent="0.25">
      <c r="A2" s="302" t="s">
        <v>3479</v>
      </c>
      <c r="B2" s="302" t="s">
        <v>6545</v>
      </c>
      <c r="C2" s="302">
        <v>7</v>
      </c>
      <c r="D2" s="302" t="s">
        <v>45</v>
      </c>
      <c r="E2" s="302" t="s">
        <v>175</v>
      </c>
      <c r="F2" s="302" t="s">
        <v>745</v>
      </c>
      <c r="G2" s="302" t="s">
        <v>576</v>
      </c>
      <c r="H2" s="302" t="s">
        <v>167</v>
      </c>
      <c r="I2" s="557" t="str">
        <f t="shared" ref="I2:I10" si="0">CONCATENATE(E2," ",F2," ",G2," ",H2)</f>
        <v>BLANCA ROCIO CHAVARRIA GIL</v>
      </c>
      <c r="J2" s="302" t="s">
        <v>50</v>
      </c>
      <c r="K2" s="302">
        <v>21816686</v>
      </c>
      <c r="L2" s="301">
        <v>29630</v>
      </c>
      <c r="M2" s="632">
        <v>44</v>
      </c>
      <c r="N2" s="632" t="s">
        <v>51</v>
      </c>
      <c r="O2" s="302">
        <v>3206160802</v>
      </c>
      <c r="P2" s="302"/>
      <c r="Q2" s="302"/>
      <c r="R2" s="302"/>
      <c r="S2" s="302" t="s">
        <v>54</v>
      </c>
      <c r="T2" s="302" t="s">
        <v>6549</v>
      </c>
      <c r="U2" s="302" t="s">
        <v>6546</v>
      </c>
      <c r="V2" s="541" t="s">
        <v>57</v>
      </c>
      <c r="W2" s="541" t="s">
        <v>57</v>
      </c>
      <c r="X2" s="541" t="s">
        <v>57</v>
      </c>
      <c r="Y2" s="303"/>
      <c r="Z2" s="303"/>
      <c r="AA2" s="303"/>
      <c r="AB2" s="303"/>
      <c r="AC2" s="303"/>
      <c r="AD2" s="303" t="s">
        <v>58</v>
      </c>
      <c r="AE2" s="303"/>
      <c r="AF2" s="304" t="s">
        <v>59</v>
      </c>
      <c r="AG2" s="304" t="s">
        <v>59</v>
      </c>
      <c r="AH2" s="304" t="s">
        <v>59</v>
      </c>
      <c r="AI2" s="304" t="s">
        <v>59</v>
      </c>
      <c r="AJ2" s="304" t="s">
        <v>59</v>
      </c>
      <c r="AK2" s="304" t="s">
        <v>59</v>
      </c>
      <c r="AL2" s="304" t="s">
        <v>174</v>
      </c>
      <c r="AM2" s="304"/>
      <c r="AN2" s="778"/>
      <c r="AO2" s="777" t="s">
        <v>6158</v>
      </c>
      <c r="AP2" s="580"/>
      <c r="AQ2" s="776" t="str" cm="1">
        <f t="array" ref="AQ2">IF(AD2="NO FAVORABLE","NO FAVORABLE",IF(SUMPRODUCT(--(TRIM(AF2:AK2)&lt;&gt;"SI"),--(TRIM(AF2:AK2)&lt;&gt;"NA"))&gt;0,"SUBSANAR","APROBADA CR"))</f>
        <v>APROBADA CR</v>
      </c>
    </row>
    <row r="3" spans="1:43" s="300" customFormat="1" ht="13.2" x14ac:dyDescent="0.25">
      <c r="A3" s="302" t="s">
        <v>3479</v>
      </c>
      <c r="B3" s="302" t="s">
        <v>6545</v>
      </c>
      <c r="C3" s="302">
        <v>8</v>
      </c>
      <c r="D3" s="302" t="s">
        <v>45</v>
      </c>
      <c r="E3" s="302" t="s">
        <v>444</v>
      </c>
      <c r="F3" s="302" t="s">
        <v>343</v>
      </c>
      <c r="G3" s="302" t="s">
        <v>1943</v>
      </c>
      <c r="H3" s="302" t="s">
        <v>126</v>
      </c>
      <c r="I3" s="557" t="str">
        <f t="shared" si="0"/>
        <v>NATALIA ANDREA GUZMAN  VELASQUEZ</v>
      </c>
      <c r="J3" s="302" t="s">
        <v>50</v>
      </c>
      <c r="K3" s="302">
        <v>22034750</v>
      </c>
      <c r="L3" s="301">
        <v>28593</v>
      </c>
      <c r="M3" s="632">
        <v>47</v>
      </c>
      <c r="N3" s="632" t="s">
        <v>51</v>
      </c>
      <c r="O3" s="302">
        <v>3207303381</v>
      </c>
      <c r="P3" s="302"/>
      <c r="Q3" s="302"/>
      <c r="R3" s="302"/>
      <c r="S3" s="302" t="s">
        <v>54</v>
      </c>
      <c r="T3" s="302" t="s">
        <v>6550</v>
      </c>
      <c r="U3" s="302" t="s">
        <v>6546</v>
      </c>
      <c r="V3" s="541" t="s">
        <v>57</v>
      </c>
      <c r="W3" s="541" t="s">
        <v>57</v>
      </c>
      <c r="X3" s="541" t="s">
        <v>57</v>
      </c>
      <c r="Y3" s="303"/>
      <c r="Z3" s="303"/>
      <c r="AA3" s="303"/>
      <c r="AB3" s="303"/>
      <c r="AC3" s="303"/>
      <c r="AD3" s="303" t="s">
        <v>58</v>
      </c>
      <c r="AE3" s="303"/>
      <c r="AF3" s="304" t="s">
        <v>59</v>
      </c>
      <c r="AG3" s="304" t="s">
        <v>59</v>
      </c>
      <c r="AH3" s="304" t="s">
        <v>59</v>
      </c>
      <c r="AI3" s="304" t="s">
        <v>59</v>
      </c>
      <c r="AJ3" s="304" t="s">
        <v>59</v>
      </c>
      <c r="AK3" s="304" t="s">
        <v>59</v>
      </c>
      <c r="AL3" s="304" t="s">
        <v>174</v>
      </c>
      <c r="AM3" s="304"/>
      <c r="AN3" s="778"/>
      <c r="AO3" s="777" t="s">
        <v>6158</v>
      </c>
      <c r="AP3" s="580"/>
      <c r="AQ3" s="776" t="str" cm="1">
        <f t="array" ref="AQ3">IF(AD3="NO FAVORABLE","NO FAVORABLE",IF(SUMPRODUCT(--(TRIM(AF3:AK3)&lt;&gt;"SI"),--(TRIM(AF3:AK3)&lt;&gt;"NA"))&gt;0,"SUBSANAR","APROBADA CR"))</f>
        <v>APROBADA CR</v>
      </c>
    </row>
    <row r="4" spans="1:43" s="300" customFormat="1" ht="13.2" x14ac:dyDescent="0.25">
      <c r="A4" s="302" t="s">
        <v>3479</v>
      </c>
      <c r="B4" s="302" t="s">
        <v>6545</v>
      </c>
      <c r="C4" s="302">
        <v>10</v>
      </c>
      <c r="D4" s="302" t="s">
        <v>45</v>
      </c>
      <c r="E4" s="302" t="s">
        <v>1368</v>
      </c>
      <c r="F4" s="302" t="s">
        <v>565</v>
      </c>
      <c r="G4" s="302" t="s">
        <v>946</v>
      </c>
      <c r="H4" s="302" t="s">
        <v>1718</v>
      </c>
      <c r="I4" s="557" t="str">
        <f t="shared" si="0"/>
        <v xml:space="preserve">DEISY  JOHANA HERNANDEZ </v>
      </c>
      <c r="J4" s="302" t="s">
        <v>50</v>
      </c>
      <c r="K4" s="302">
        <v>1037499193</v>
      </c>
      <c r="L4" s="301">
        <v>31946</v>
      </c>
      <c r="M4" s="632">
        <v>38</v>
      </c>
      <c r="N4" s="632" t="s">
        <v>51</v>
      </c>
      <c r="O4" s="302">
        <v>3146024405</v>
      </c>
      <c r="P4" s="302"/>
      <c r="Q4" s="302"/>
      <c r="R4" s="302"/>
      <c r="S4" s="302" t="s">
        <v>54</v>
      </c>
      <c r="T4" s="302" t="s">
        <v>6551</v>
      </c>
      <c r="U4" s="302" t="s">
        <v>6546</v>
      </c>
      <c r="V4" s="541" t="s">
        <v>57</v>
      </c>
      <c r="W4" s="541" t="s">
        <v>57</v>
      </c>
      <c r="X4" s="541" t="s">
        <v>57</v>
      </c>
      <c r="Y4" s="303"/>
      <c r="Z4" s="303"/>
      <c r="AA4" s="303"/>
      <c r="AB4" s="303"/>
      <c r="AC4" s="303"/>
      <c r="AD4" s="303" t="s">
        <v>58</v>
      </c>
      <c r="AE4" s="303"/>
      <c r="AF4" s="304" t="s">
        <v>59</v>
      </c>
      <c r="AG4" s="304" t="s">
        <v>59</v>
      </c>
      <c r="AH4" s="304" t="s">
        <v>59</v>
      </c>
      <c r="AI4" s="304" t="s">
        <v>59</v>
      </c>
      <c r="AJ4" s="304" t="s">
        <v>59</v>
      </c>
      <c r="AK4" s="304" t="s">
        <v>59</v>
      </c>
      <c r="AL4" s="304" t="s">
        <v>114</v>
      </c>
      <c r="AM4" s="304" t="s">
        <v>114</v>
      </c>
      <c r="AN4" s="778"/>
      <c r="AO4" s="777" t="s">
        <v>6158</v>
      </c>
      <c r="AP4" s="580"/>
      <c r="AQ4" s="776" t="str" cm="1">
        <f t="array" ref="AQ4">IF(AD4="NO FAVORABLE","NO FAVORABLE",IF(SUMPRODUCT(--(TRIM(AF4:AK4)&lt;&gt;"SI"),--(TRIM(AF4:AK4)&lt;&gt;"NA"))&gt;0,"SUBSANAR","APROBADA CR"))</f>
        <v>APROBADA CR</v>
      </c>
    </row>
    <row r="5" spans="1:43" s="300" customFormat="1" ht="13.2" x14ac:dyDescent="0.25">
      <c r="A5" s="302" t="s">
        <v>3479</v>
      </c>
      <c r="B5" s="302" t="s">
        <v>6545</v>
      </c>
      <c r="C5" s="302">
        <v>12</v>
      </c>
      <c r="D5" s="302" t="s">
        <v>45</v>
      </c>
      <c r="E5" s="302" t="s">
        <v>349</v>
      </c>
      <c r="F5" s="302" t="s">
        <v>46</v>
      </c>
      <c r="G5" s="302" t="s">
        <v>543</v>
      </c>
      <c r="H5" s="302" t="s">
        <v>2161</v>
      </c>
      <c r="I5" s="557" t="str">
        <f t="shared" si="0"/>
        <v>ALBA NIDIA CALLEJAS GAÑAN</v>
      </c>
      <c r="J5" s="302" t="s">
        <v>50</v>
      </c>
      <c r="K5" s="302">
        <v>22034534</v>
      </c>
      <c r="L5" s="301">
        <v>29149</v>
      </c>
      <c r="M5" s="632">
        <v>46</v>
      </c>
      <c r="N5" s="632" t="s">
        <v>51</v>
      </c>
      <c r="O5" s="302">
        <v>3215068306</v>
      </c>
      <c r="P5" s="302"/>
      <c r="Q5" s="302"/>
      <c r="R5" s="302"/>
      <c r="S5" s="302" t="s">
        <v>54</v>
      </c>
      <c r="T5" s="302" t="s">
        <v>6552</v>
      </c>
      <c r="U5" s="302" t="s">
        <v>6546</v>
      </c>
      <c r="V5" s="541" t="s">
        <v>57</v>
      </c>
      <c r="W5" s="541" t="s">
        <v>57</v>
      </c>
      <c r="X5" s="541" t="s">
        <v>57</v>
      </c>
      <c r="Y5" s="303"/>
      <c r="Z5" s="303"/>
      <c r="AA5" s="303"/>
      <c r="AB5" s="303"/>
      <c r="AC5" s="303"/>
      <c r="AD5" s="303" t="s">
        <v>58</v>
      </c>
      <c r="AE5" s="303"/>
      <c r="AF5" s="304" t="s">
        <v>59</v>
      </c>
      <c r="AG5" s="304" t="s">
        <v>59</v>
      </c>
      <c r="AH5" s="304" t="s">
        <v>59</v>
      </c>
      <c r="AI5" s="304" t="s">
        <v>59</v>
      </c>
      <c r="AJ5" s="304" t="s">
        <v>59</v>
      </c>
      <c r="AK5" s="304" t="s">
        <v>59</v>
      </c>
      <c r="AL5" s="304" t="s">
        <v>114</v>
      </c>
      <c r="AM5" s="304"/>
      <c r="AN5" s="778"/>
      <c r="AO5" s="777" t="s">
        <v>6158</v>
      </c>
      <c r="AP5" s="580"/>
      <c r="AQ5" s="776" t="str" cm="1">
        <f t="array" ref="AQ5">IF(AD5="NO FAVORABLE","NO FAVORABLE",IF(SUMPRODUCT(--(TRIM(AF5:AK5)&lt;&gt;"SI"),--(TRIM(AF5:AK5)&lt;&gt;"NA"))&gt;0,"SUBSANAR","APROBADA CR"))</f>
        <v>APROBADA CR</v>
      </c>
    </row>
    <row r="6" spans="1:43" s="305" customFormat="1" ht="13.2" x14ac:dyDescent="0.25">
      <c r="A6" s="302" t="s">
        <v>3479</v>
      </c>
      <c r="B6" s="302" t="s">
        <v>6545</v>
      </c>
      <c r="C6" s="302">
        <v>13</v>
      </c>
      <c r="D6" s="302" t="s">
        <v>45</v>
      </c>
      <c r="E6" s="302" t="s">
        <v>1508</v>
      </c>
      <c r="F6" s="302" t="s">
        <v>851</v>
      </c>
      <c r="G6" s="302" t="s">
        <v>1093</v>
      </c>
      <c r="H6" s="302" t="s">
        <v>103</v>
      </c>
      <c r="I6" s="557" t="str">
        <f t="shared" si="0"/>
        <v>ELSY LILIANA TAMAYO ESTRADA</v>
      </c>
      <c r="J6" s="302" t="s">
        <v>50</v>
      </c>
      <c r="K6" s="302">
        <v>22041388</v>
      </c>
      <c r="L6" s="301">
        <v>29999</v>
      </c>
      <c r="M6" s="632">
        <v>43</v>
      </c>
      <c r="N6" s="632" t="s">
        <v>51</v>
      </c>
      <c r="O6" s="302">
        <v>3135818287</v>
      </c>
      <c r="P6" s="302"/>
      <c r="Q6" s="302"/>
      <c r="R6" s="302"/>
      <c r="S6" s="308"/>
      <c r="T6" s="302" t="s">
        <v>6553</v>
      </c>
      <c r="U6" s="302" t="s">
        <v>6546</v>
      </c>
      <c r="V6" s="303" t="s">
        <v>57</v>
      </c>
      <c r="W6" s="303" t="s">
        <v>57</v>
      </c>
      <c r="X6" s="303" t="s">
        <v>57</v>
      </c>
      <c r="Y6" s="303"/>
      <c r="Z6" s="303"/>
      <c r="AA6" s="303"/>
      <c r="AB6" s="303"/>
      <c r="AC6" s="303"/>
      <c r="AD6" s="303" t="s">
        <v>58</v>
      </c>
      <c r="AE6" s="303"/>
      <c r="AF6" s="304" t="s">
        <v>59</v>
      </c>
      <c r="AG6" s="304" t="s">
        <v>59</v>
      </c>
      <c r="AH6" s="304" t="s">
        <v>59</v>
      </c>
      <c r="AI6" s="304" t="s">
        <v>59</v>
      </c>
      <c r="AJ6" s="304" t="s">
        <v>59</v>
      </c>
      <c r="AK6" s="304" t="s">
        <v>59</v>
      </c>
      <c r="AL6" s="304" t="s">
        <v>182</v>
      </c>
      <c r="AM6" s="304"/>
      <c r="AN6" s="778"/>
      <c r="AO6" s="777" t="s">
        <v>6158</v>
      </c>
      <c r="AP6" s="580"/>
      <c r="AQ6" s="776" t="str" cm="1">
        <f t="array" ref="AQ6">IF(AD6="NO FAVORABLE","NO FAVORABLE",IF(SUMPRODUCT(--(TRIM(AF6:AK6)&lt;&gt;"SI"),--(TRIM(AF6:AK6)&lt;&gt;"NA"))&gt;0,"SUBSANAR","APROBADA CR"))</f>
        <v>APROBADA CR</v>
      </c>
    </row>
    <row r="7" spans="1:43" s="300" customFormat="1" ht="13.2" x14ac:dyDescent="0.25">
      <c r="A7" s="302" t="s">
        <v>3479</v>
      </c>
      <c r="B7" s="302" t="s">
        <v>6545</v>
      </c>
      <c r="C7" s="302">
        <v>15</v>
      </c>
      <c r="D7" s="302" t="s">
        <v>45</v>
      </c>
      <c r="E7" s="302" t="s">
        <v>107</v>
      </c>
      <c r="F7" s="302" t="s">
        <v>1834</v>
      </c>
      <c r="G7" s="302" t="s">
        <v>1852</v>
      </c>
      <c r="H7" s="302" t="s">
        <v>550</v>
      </c>
      <c r="I7" s="557" t="str">
        <f t="shared" si="0"/>
        <v>LUZ BERNANRDA CORREA  SUAREZ</v>
      </c>
      <c r="J7" s="302" t="s">
        <v>50</v>
      </c>
      <c r="K7" s="302">
        <v>43286906</v>
      </c>
      <c r="L7" s="301">
        <v>27888</v>
      </c>
      <c r="M7" s="632">
        <v>49</v>
      </c>
      <c r="N7" s="632" t="s">
        <v>51</v>
      </c>
      <c r="O7" s="302">
        <v>3234961057</v>
      </c>
      <c r="P7" s="302"/>
      <c r="Q7" s="302"/>
      <c r="R7" s="302"/>
      <c r="S7" s="302" t="s">
        <v>54</v>
      </c>
      <c r="T7" s="302" t="s">
        <v>6555</v>
      </c>
      <c r="U7" s="302" t="s">
        <v>6546</v>
      </c>
      <c r="V7" s="541" t="s">
        <v>57</v>
      </c>
      <c r="W7" s="541" t="s">
        <v>57</v>
      </c>
      <c r="X7" s="541" t="s">
        <v>57</v>
      </c>
      <c r="Y7" s="303"/>
      <c r="Z7" s="303"/>
      <c r="AA7" s="303"/>
      <c r="AB7" s="303"/>
      <c r="AC7" s="303"/>
      <c r="AD7" s="303" t="s">
        <v>58</v>
      </c>
      <c r="AE7" s="303"/>
      <c r="AF7" s="304" t="s">
        <v>59</v>
      </c>
      <c r="AG7" s="304" t="s">
        <v>59</v>
      </c>
      <c r="AH7" s="304" t="s">
        <v>59</v>
      </c>
      <c r="AI7" s="304" t="s">
        <v>59</v>
      </c>
      <c r="AJ7" s="304" t="s">
        <v>59</v>
      </c>
      <c r="AK7" s="304" t="s">
        <v>59</v>
      </c>
      <c r="AL7" s="304" t="s">
        <v>70</v>
      </c>
      <c r="AM7" s="304"/>
      <c r="AN7" s="778"/>
      <c r="AO7" s="777" t="s">
        <v>6158</v>
      </c>
      <c r="AP7" s="580"/>
      <c r="AQ7" s="776" t="str" cm="1">
        <f t="array" ref="AQ7">IF(AD7="NO FAVORABLE","NO FAVORABLE",IF(SUMPRODUCT(--(TRIM(AF7:AK7)&lt;&gt;"SI"),--(TRIM(AF7:AK7)&lt;&gt;"NA"))&gt;0,"SUBSANAR","APROBADA CR"))</f>
        <v>APROBADA CR</v>
      </c>
    </row>
    <row r="8" spans="1:43" s="300" customFormat="1" ht="13.2" x14ac:dyDescent="0.25">
      <c r="A8" s="302" t="s">
        <v>3479</v>
      </c>
      <c r="B8" s="302" t="s">
        <v>6545</v>
      </c>
      <c r="C8" s="302">
        <v>16</v>
      </c>
      <c r="D8" s="302" t="s">
        <v>45</v>
      </c>
      <c r="E8" s="302" t="s">
        <v>277</v>
      </c>
      <c r="F8" s="302" t="s">
        <v>878</v>
      </c>
      <c r="G8" s="302" t="s">
        <v>1971</v>
      </c>
      <c r="H8" s="302" t="s">
        <v>576</v>
      </c>
      <c r="I8" s="557" t="str">
        <f t="shared" si="0"/>
        <v>OLGA MILENA PIEDRAHITA  CHAVARRIA</v>
      </c>
      <c r="J8" s="302" t="s">
        <v>50</v>
      </c>
      <c r="K8" s="302">
        <v>1038127217</v>
      </c>
      <c r="L8" s="301">
        <v>33468</v>
      </c>
      <c r="M8" s="632">
        <v>34</v>
      </c>
      <c r="N8" s="632" t="s">
        <v>51</v>
      </c>
      <c r="O8" s="302">
        <v>3245787404</v>
      </c>
      <c r="P8" s="302"/>
      <c r="Q8" s="302"/>
      <c r="R8" s="302"/>
      <c r="S8" s="302" t="s">
        <v>54</v>
      </c>
      <c r="T8" s="302" t="s">
        <v>6556</v>
      </c>
      <c r="U8" s="302" t="s">
        <v>6546</v>
      </c>
      <c r="V8" s="541" t="s">
        <v>57</v>
      </c>
      <c r="W8" s="541" t="s">
        <v>57</v>
      </c>
      <c r="X8" s="541" t="s">
        <v>57</v>
      </c>
      <c r="Y8" s="303"/>
      <c r="Z8" s="303"/>
      <c r="AA8" s="303"/>
      <c r="AB8" s="303"/>
      <c r="AC8" s="303"/>
      <c r="AD8" s="303" t="s">
        <v>58</v>
      </c>
      <c r="AE8" s="541"/>
      <c r="AF8" s="304" t="s">
        <v>59</v>
      </c>
      <c r="AG8" s="304" t="s">
        <v>59</v>
      </c>
      <c r="AH8" s="304" t="s">
        <v>59</v>
      </c>
      <c r="AI8" s="304" t="s">
        <v>59</v>
      </c>
      <c r="AJ8" s="304" t="s">
        <v>59</v>
      </c>
      <c r="AK8" s="304" t="s">
        <v>59</v>
      </c>
      <c r="AL8" s="304" t="s">
        <v>194</v>
      </c>
      <c r="AM8" s="304"/>
      <c r="AN8" s="778"/>
      <c r="AO8" s="777" t="s">
        <v>6158</v>
      </c>
      <c r="AP8" s="580"/>
      <c r="AQ8" s="776" t="str" cm="1">
        <f t="array" ref="AQ8">IF(AD8="NO FAVORABLE","NO FAVORABLE",IF(SUMPRODUCT(--(TRIM(AF8:AK8)&lt;&gt;"SI"),--(TRIM(AF8:AK8)&lt;&gt;"NA"))&gt;0,"SUBSANAR","APROBADA CR"))</f>
        <v>APROBADA CR</v>
      </c>
    </row>
    <row r="9" spans="1:43" s="300" customFormat="1" ht="13.2" x14ac:dyDescent="0.25">
      <c r="A9" s="302" t="s">
        <v>3479</v>
      </c>
      <c r="B9" s="302" t="s">
        <v>6545</v>
      </c>
      <c r="C9" s="302">
        <v>17</v>
      </c>
      <c r="D9" s="302" t="s">
        <v>45</v>
      </c>
      <c r="E9" s="302" t="s">
        <v>1477</v>
      </c>
      <c r="F9" s="302" t="s">
        <v>462</v>
      </c>
      <c r="G9" s="302" t="s">
        <v>248</v>
      </c>
      <c r="H9" s="302" t="s">
        <v>102</v>
      </c>
      <c r="I9" s="557" t="str">
        <f t="shared" si="0"/>
        <v>ROSALBA OLIVA HENAO VASQUEZ</v>
      </c>
      <c r="J9" s="302" t="s">
        <v>50</v>
      </c>
      <c r="K9" s="302">
        <v>22034200</v>
      </c>
      <c r="L9" s="301">
        <v>27165</v>
      </c>
      <c r="M9" s="632">
        <v>51</v>
      </c>
      <c r="N9" s="632" t="s">
        <v>51</v>
      </c>
      <c r="O9" s="302">
        <v>3195434735</v>
      </c>
      <c r="P9" s="302"/>
      <c r="Q9" s="302"/>
      <c r="R9" s="302"/>
      <c r="S9" s="302" t="s">
        <v>54</v>
      </c>
      <c r="T9" s="1869" t="s">
        <v>6557</v>
      </c>
      <c r="U9" s="302" t="s">
        <v>6546</v>
      </c>
      <c r="V9" s="541" t="s">
        <v>57</v>
      </c>
      <c r="W9" s="541" t="s">
        <v>57</v>
      </c>
      <c r="X9" s="541" t="s">
        <v>57</v>
      </c>
      <c r="Y9" s="541"/>
      <c r="Z9" s="541"/>
      <c r="AA9" s="541"/>
      <c r="AB9" s="541"/>
      <c r="AC9" s="541"/>
      <c r="AD9" s="303" t="s">
        <v>58</v>
      </c>
      <c r="AE9" s="541"/>
      <c r="AF9" s="304" t="s">
        <v>59</v>
      </c>
      <c r="AG9" s="304" t="s">
        <v>59</v>
      </c>
      <c r="AH9" s="304" t="s">
        <v>59</v>
      </c>
      <c r="AI9" s="304" t="s">
        <v>59</v>
      </c>
      <c r="AJ9" s="304" t="s">
        <v>59</v>
      </c>
      <c r="AK9" s="304" t="s">
        <v>59</v>
      </c>
      <c r="AL9" s="304" t="s">
        <v>174</v>
      </c>
      <c r="AM9" s="304"/>
      <c r="AN9" s="778"/>
      <c r="AO9" s="777" t="s">
        <v>6158</v>
      </c>
      <c r="AP9" s="580"/>
      <c r="AQ9" s="776" t="str" cm="1">
        <f t="array" ref="AQ9">IF(AD9="NO FAVORABLE","NO FAVORABLE",IF(SUMPRODUCT(--(TRIM(AF9:AK9)&lt;&gt;"SI"),--(TRIM(AF9:AK9)&lt;&gt;"NA"))&gt;0,"SUBSANAR","APROBADA CR"))</f>
        <v>APROBADA CR</v>
      </c>
    </row>
    <row r="10" spans="1:43" s="300" customFormat="1" ht="13.2" x14ac:dyDescent="0.25">
      <c r="A10" s="302" t="s">
        <v>3479</v>
      </c>
      <c r="B10" s="302" t="s">
        <v>6545</v>
      </c>
      <c r="C10" s="302">
        <v>18</v>
      </c>
      <c r="D10" s="302" t="s">
        <v>45</v>
      </c>
      <c r="E10" s="302" t="s">
        <v>1490</v>
      </c>
      <c r="F10" s="302" t="s">
        <v>1718</v>
      </c>
      <c r="G10" s="302" t="s">
        <v>332</v>
      </c>
      <c r="H10" s="302" t="s">
        <v>433</v>
      </c>
      <c r="I10" s="557" t="str">
        <f t="shared" si="0"/>
        <v>EVELYN  CORTES GRISALES</v>
      </c>
      <c r="J10" s="302" t="s">
        <v>50</v>
      </c>
      <c r="K10" s="302">
        <v>1036686921</v>
      </c>
      <c r="L10" s="301">
        <v>36373</v>
      </c>
      <c r="M10" s="632">
        <v>26</v>
      </c>
      <c r="N10" s="632" t="s">
        <v>51</v>
      </c>
      <c r="O10" s="302">
        <v>3213748966</v>
      </c>
      <c r="P10" s="302"/>
      <c r="Q10" s="302"/>
      <c r="R10" s="302"/>
      <c r="S10" s="302" t="s">
        <v>54</v>
      </c>
      <c r="T10" s="302" t="s">
        <v>6558</v>
      </c>
      <c r="U10" s="302" t="s">
        <v>6546</v>
      </c>
      <c r="V10" s="541" t="s">
        <v>57</v>
      </c>
      <c r="W10" s="541" t="s">
        <v>57</v>
      </c>
      <c r="X10" s="541" t="s">
        <v>57</v>
      </c>
      <c r="Y10" s="303"/>
      <c r="Z10" s="303"/>
      <c r="AA10" s="303"/>
      <c r="AB10" s="303"/>
      <c r="AC10" s="303"/>
      <c r="AD10" s="303" t="s">
        <v>58</v>
      </c>
      <c r="AE10" s="541"/>
      <c r="AF10" s="304" t="s">
        <v>59</v>
      </c>
      <c r="AG10" s="304" t="s">
        <v>59</v>
      </c>
      <c r="AH10" s="304" t="s">
        <v>59</v>
      </c>
      <c r="AI10" s="304" t="s">
        <v>59</v>
      </c>
      <c r="AJ10" s="304" t="s">
        <v>59</v>
      </c>
      <c r="AK10" s="304" t="s">
        <v>59</v>
      </c>
      <c r="AL10" s="304" t="s">
        <v>143</v>
      </c>
      <c r="AM10" s="304"/>
      <c r="AN10" s="778"/>
      <c r="AO10" s="777" t="s">
        <v>6158</v>
      </c>
      <c r="AP10" s="580"/>
      <c r="AQ10" s="776" t="str" cm="1">
        <f t="array" ref="AQ10">IF(AD10="NO FAVORABLE","NO FAVORABLE",IF(SUMPRODUCT(--(TRIM(AF10:AK10)&lt;&gt;"SI"),--(TRIM(AF10:AK10)&lt;&gt;"NA"))&gt;0,"SUBSANAR","APROBADA CR"))</f>
        <v>APROBADA CR</v>
      </c>
    </row>
    <row r="11" spans="1:43" s="300" customFormat="1" ht="13.2" x14ac:dyDescent="0.25">
      <c r="A11" s="302" t="s">
        <v>3479</v>
      </c>
      <c r="B11" s="302" t="s">
        <v>6545</v>
      </c>
      <c r="C11" s="302">
        <v>20</v>
      </c>
      <c r="D11" s="302" t="s">
        <v>45</v>
      </c>
      <c r="E11" s="302" t="s">
        <v>6559</v>
      </c>
      <c r="F11" s="302" t="s">
        <v>643</v>
      </c>
      <c r="G11" s="302" t="s">
        <v>2055</v>
      </c>
      <c r="H11" s="302" t="s">
        <v>6560</v>
      </c>
      <c r="I11" s="557" t="str">
        <f>CONCATENATE(E11," ",F11," ",G11," ",H11)</f>
        <v>ARIANIS DEL CARMEN PINO IPUANA</v>
      </c>
      <c r="J11" s="302" t="s">
        <v>50</v>
      </c>
      <c r="K11" s="302">
        <v>1124565424</v>
      </c>
      <c r="L11" s="302"/>
      <c r="M11" s="632">
        <v>21</v>
      </c>
      <c r="N11" s="632" t="s">
        <v>51</v>
      </c>
      <c r="O11" s="302">
        <v>3207481339</v>
      </c>
      <c r="P11" s="302"/>
      <c r="Q11" s="302"/>
      <c r="R11" s="302"/>
      <c r="S11" s="302" t="s">
        <v>54</v>
      </c>
      <c r="T11" s="302" t="s">
        <v>6561</v>
      </c>
      <c r="U11" s="302" t="s">
        <v>6546</v>
      </c>
      <c r="V11" s="541" t="s">
        <v>57</v>
      </c>
      <c r="W11" s="541" t="s">
        <v>57</v>
      </c>
      <c r="X11" s="541" t="s">
        <v>57</v>
      </c>
      <c r="Y11" s="303"/>
      <c r="Z11" s="303"/>
      <c r="AA11" s="303"/>
      <c r="AB11" s="303"/>
      <c r="AC11" s="303"/>
      <c r="AD11" s="303" t="s">
        <v>58</v>
      </c>
      <c r="AE11" s="303"/>
      <c r="AF11" s="304" t="s">
        <v>59</v>
      </c>
      <c r="AG11" s="304" t="s">
        <v>59</v>
      </c>
      <c r="AH11" s="304" t="s">
        <v>59</v>
      </c>
      <c r="AI11" s="304" t="s">
        <v>59</v>
      </c>
      <c r="AJ11" s="304" t="s">
        <v>59</v>
      </c>
      <c r="AK11" s="304" t="s">
        <v>59</v>
      </c>
      <c r="AL11" s="304" t="s">
        <v>70</v>
      </c>
      <c r="AM11" s="304"/>
      <c r="AN11" s="778"/>
      <c r="AO11" s="777" t="s">
        <v>6158</v>
      </c>
      <c r="AP11" s="580"/>
      <c r="AQ11" s="776" t="str" cm="1">
        <f t="array" ref="AQ11">IF(AD11="NO FAVORABLE","NO FAVORABLE",IF(SUMPRODUCT(--(TRIM(AF11:AK11)&lt;&gt;"SI"),--(TRIM(AF11:AK11)&lt;&gt;"NA"))&gt;0,"SUBSANAR","APROBADA CR"))</f>
        <v>APROBADA CR</v>
      </c>
    </row>
    <row r="12" spans="1:43" s="300" customFormat="1" ht="13.2" x14ac:dyDescent="0.25">
      <c r="A12" s="302" t="s">
        <v>3479</v>
      </c>
      <c r="B12" s="302" t="s">
        <v>6545</v>
      </c>
      <c r="C12" s="302">
        <v>21</v>
      </c>
      <c r="D12" s="302" t="s">
        <v>45</v>
      </c>
      <c r="E12" s="302" t="s">
        <v>439</v>
      </c>
      <c r="F12" s="302" t="s">
        <v>116</v>
      </c>
      <c r="G12" s="302" t="s">
        <v>326</v>
      </c>
      <c r="H12" s="302" t="s">
        <v>1061</v>
      </c>
      <c r="I12" s="557" t="str">
        <f t="shared" ref="I12:I30" si="1">CONCATENATE(E12," ",F12," ",G12," ",H12)</f>
        <v>DILIA DE JESUS MONSALVE CADAVID</v>
      </c>
      <c r="J12" s="302" t="s">
        <v>50</v>
      </c>
      <c r="K12" s="302">
        <v>22033734</v>
      </c>
      <c r="L12" s="301">
        <v>17816</v>
      </c>
      <c r="M12" s="632">
        <v>77</v>
      </c>
      <c r="N12" s="632" t="s">
        <v>51</v>
      </c>
      <c r="O12" s="302">
        <v>3104011526</v>
      </c>
      <c r="P12" s="302"/>
      <c r="Q12" s="302"/>
      <c r="R12" s="302"/>
      <c r="S12" s="302" t="s">
        <v>54</v>
      </c>
      <c r="T12" s="302" t="s">
        <v>6562</v>
      </c>
      <c r="U12" s="302" t="s">
        <v>6546</v>
      </c>
      <c r="V12" s="541" t="s">
        <v>57</v>
      </c>
      <c r="W12" s="541" t="s">
        <v>57</v>
      </c>
      <c r="X12" s="541" t="s">
        <v>57</v>
      </c>
      <c r="Y12" s="303"/>
      <c r="Z12" s="303"/>
      <c r="AA12" s="303"/>
      <c r="AB12" s="303"/>
      <c r="AC12" s="303"/>
      <c r="AD12" s="303" t="s">
        <v>58</v>
      </c>
      <c r="AE12" s="303"/>
      <c r="AF12" s="304" t="s">
        <v>59</v>
      </c>
      <c r="AG12" s="304" t="s">
        <v>57</v>
      </c>
      <c r="AH12" s="304" t="s">
        <v>59</v>
      </c>
      <c r="AI12" s="304" t="s">
        <v>59</v>
      </c>
      <c r="AJ12" s="304" t="s">
        <v>59</v>
      </c>
      <c r="AK12" s="304" t="s">
        <v>59</v>
      </c>
      <c r="AL12" s="304" t="s">
        <v>70</v>
      </c>
      <c r="AM12" s="304"/>
      <c r="AN12" s="778"/>
      <c r="AO12" s="777" t="s">
        <v>6158</v>
      </c>
      <c r="AP12" s="580"/>
      <c r="AQ12" s="776" t="str" cm="1">
        <f t="array" ref="AQ12">IF(AD12="NO FAVORABLE","NO FAVORABLE",IF(SUMPRODUCT(--(TRIM(AF12:AK12)&lt;&gt;"SI"),--(TRIM(AF12:AK12)&lt;&gt;"NA"))&gt;0,"SUBSANAR","APROBADA CR"))</f>
        <v>APROBADA CR</v>
      </c>
    </row>
    <row r="13" spans="1:43" s="300" customFormat="1" ht="13.2" x14ac:dyDescent="0.25">
      <c r="A13" s="302" t="s">
        <v>3479</v>
      </c>
      <c r="B13" s="302" t="s">
        <v>6545</v>
      </c>
      <c r="C13" s="302">
        <v>22</v>
      </c>
      <c r="D13" s="302" t="s">
        <v>45</v>
      </c>
      <c r="E13" s="302" t="s">
        <v>1906</v>
      </c>
      <c r="F13" s="302" t="s">
        <v>578</v>
      </c>
      <c r="G13" s="302" t="s">
        <v>587</v>
      </c>
      <c r="H13" s="302" t="s">
        <v>110</v>
      </c>
      <c r="I13" s="557" t="str">
        <f t="shared" si="1"/>
        <v>MARTHA  IRENE MEJIA SANCHEZ</v>
      </c>
      <c r="J13" s="302" t="s">
        <v>50</v>
      </c>
      <c r="K13" s="302">
        <v>22024786</v>
      </c>
      <c r="L13" s="301">
        <v>23597</v>
      </c>
      <c r="M13" s="632">
        <v>61</v>
      </c>
      <c r="N13" s="632" t="s">
        <v>51</v>
      </c>
      <c r="O13" s="302">
        <v>3117212697</v>
      </c>
      <c r="P13" s="302"/>
      <c r="Q13" s="302"/>
      <c r="R13" s="302"/>
      <c r="S13" s="302" t="s">
        <v>54</v>
      </c>
      <c r="T13" s="302" t="s">
        <v>6563</v>
      </c>
      <c r="U13" s="302" t="s">
        <v>6546</v>
      </c>
      <c r="V13" s="541" t="s">
        <v>57</v>
      </c>
      <c r="W13" s="541" t="s">
        <v>57</v>
      </c>
      <c r="X13" s="541" t="s">
        <v>57</v>
      </c>
      <c r="Y13" s="303"/>
      <c r="Z13" s="303"/>
      <c r="AA13" s="303"/>
      <c r="AB13" s="303"/>
      <c r="AC13" s="303"/>
      <c r="AD13" s="303" t="s">
        <v>58</v>
      </c>
      <c r="AE13" s="303"/>
      <c r="AF13" s="304" t="s">
        <v>59</v>
      </c>
      <c r="AG13" s="304" t="s">
        <v>59</v>
      </c>
      <c r="AH13" s="304" t="s">
        <v>59</v>
      </c>
      <c r="AI13" s="304" t="s">
        <v>59</v>
      </c>
      <c r="AJ13" s="304" t="s">
        <v>59</v>
      </c>
      <c r="AK13" s="304" t="s">
        <v>59</v>
      </c>
      <c r="AL13" s="304" t="s">
        <v>194</v>
      </c>
      <c r="AM13" s="304"/>
      <c r="AN13" s="778"/>
      <c r="AO13" s="777" t="s">
        <v>6158</v>
      </c>
      <c r="AP13" s="580"/>
      <c r="AQ13" s="776" t="str" cm="1">
        <f t="array" ref="AQ13">IF(AD13="NO FAVORABLE","NO FAVORABLE",IF(SUMPRODUCT(--(TRIM(AF13:AK13)&lt;&gt;"SI"),--(TRIM(AF13:AK13)&lt;&gt;"NA"))&gt;0,"SUBSANAR","APROBADA CR"))</f>
        <v>APROBADA CR</v>
      </c>
    </row>
    <row r="14" spans="1:43" s="305" customFormat="1" ht="13.2" x14ac:dyDescent="0.25">
      <c r="A14" s="302" t="s">
        <v>3479</v>
      </c>
      <c r="B14" s="302" t="s">
        <v>6545</v>
      </c>
      <c r="C14" s="302">
        <v>23</v>
      </c>
      <c r="D14" s="302" t="s">
        <v>45</v>
      </c>
      <c r="E14" s="302" t="s">
        <v>4377</v>
      </c>
      <c r="F14" s="302" t="s">
        <v>1718</v>
      </c>
      <c r="G14" s="302" t="s">
        <v>4916</v>
      </c>
      <c r="H14" s="302" t="s">
        <v>801</v>
      </c>
      <c r="I14" s="557" t="str">
        <f t="shared" si="1"/>
        <v>FABIOLA   BERTEL  CAÑAVERAL</v>
      </c>
      <c r="J14" s="302" t="s">
        <v>50</v>
      </c>
      <c r="K14" s="302">
        <v>50954306</v>
      </c>
      <c r="L14" s="301">
        <v>27289</v>
      </c>
      <c r="M14" s="632">
        <v>51</v>
      </c>
      <c r="N14" s="632" t="s">
        <v>51</v>
      </c>
      <c r="O14" s="302">
        <v>3106339590</v>
      </c>
      <c r="P14" s="302"/>
      <c r="Q14" s="302"/>
      <c r="R14" s="302"/>
      <c r="S14" s="302" t="s">
        <v>54</v>
      </c>
      <c r="T14" s="302" t="s">
        <v>6564</v>
      </c>
      <c r="U14" s="302" t="s">
        <v>6546</v>
      </c>
      <c r="V14" s="303" t="s">
        <v>57</v>
      </c>
      <c r="W14" s="303" t="s">
        <v>57</v>
      </c>
      <c r="X14" s="303" t="s">
        <v>57</v>
      </c>
      <c r="Y14" s="303"/>
      <c r="Z14" s="303"/>
      <c r="AA14" s="303"/>
      <c r="AB14" s="303"/>
      <c r="AC14" s="303"/>
      <c r="AD14" s="303" t="s">
        <v>58</v>
      </c>
      <c r="AE14" s="303"/>
      <c r="AF14" s="304" t="s">
        <v>59</v>
      </c>
      <c r="AG14" s="304" t="s">
        <v>59</v>
      </c>
      <c r="AH14" s="304" t="s">
        <v>59</v>
      </c>
      <c r="AI14" s="304" t="s">
        <v>59</v>
      </c>
      <c r="AJ14" s="304" t="s">
        <v>59</v>
      </c>
      <c r="AK14" s="304" t="s">
        <v>59</v>
      </c>
      <c r="AL14" s="304"/>
      <c r="AM14" s="304"/>
      <c r="AN14" s="778"/>
      <c r="AO14" s="777" t="s">
        <v>6565</v>
      </c>
      <c r="AP14" s="580"/>
      <c r="AQ14" s="776" t="str" cm="1">
        <f t="array" ref="AQ14">IF(AD14="NO FAVORABLE","NO FAVORABLE",IF(SUMPRODUCT(--(TRIM(AF14:AK14)&lt;&gt;"SI"),--(TRIM(AF14:AK14)&lt;&gt;"NA"))&gt;0,"SUBSANAR","APROBADA CR"))</f>
        <v>APROBADA CR</v>
      </c>
    </row>
    <row r="15" spans="1:43" s="300" customFormat="1" ht="13.2" x14ac:dyDescent="0.25">
      <c r="A15" s="302" t="s">
        <v>3479</v>
      </c>
      <c r="B15" s="302" t="s">
        <v>6545</v>
      </c>
      <c r="C15" s="302">
        <v>24</v>
      </c>
      <c r="D15" s="302" t="s">
        <v>45</v>
      </c>
      <c r="E15" s="302" t="s">
        <v>2065</v>
      </c>
      <c r="F15" s="302" t="s">
        <v>643</v>
      </c>
      <c r="G15" s="302" t="s">
        <v>214</v>
      </c>
      <c r="H15" s="302" t="s">
        <v>6567</v>
      </c>
      <c r="I15" s="557" t="str">
        <f t="shared" si="1"/>
        <v>GABRIELA  DEL CARMEN TABARES DE CADAVID</v>
      </c>
      <c r="J15" s="302" t="s">
        <v>50</v>
      </c>
      <c r="K15" s="302">
        <v>22023122</v>
      </c>
      <c r="L15" s="301">
        <v>16991</v>
      </c>
      <c r="M15" s="632">
        <v>79</v>
      </c>
      <c r="N15" s="632" t="s">
        <v>51</v>
      </c>
      <c r="O15" s="302">
        <v>3104994762</v>
      </c>
      <c r="P15" s="302"/>
      <c r="Q15" s="302"/>
      <c r="R15" s="302"/>
      <c r="S15" s="302" t="s">
        <v>54</v>
      </c>
      <c r="T15" s="302" t="s">
        <v>6568</v>
      </c>
      <c r="U15" s="302"/>
      <c r="V15" s="541" t="s">
        <v>57</v>
      </c>
      <c r="W15" s="541" t="s">
        <v>57</v>
      </c>
      <c r="X15" s="541" t="s">
        <v>57</v>
      </c>
      <c r="Y15" s="303"/>
      <c r="Z15" s="303"/>
      <c r="AA15" s="303"/>
      <c r="AB15" s="303"/>
      <c r="AC15" s="303"/>
      <c r="AD15" s="303" t="s">
        <v>58</v>
      </c>
      <c r="AE15" s="303"/>
      <c r="AF15" s="304" t="s">
        <v>59</v>
      </c>
      <c r="AG15" s="304" t="s">
        <v>59</v>
      </c>
      <c r="AH15" s="304" t="s">
        <v>59</v>
      </c>
      <c r="AI15" s="304" t="s">
        <v>59</v>
      </c>
      <c r="AJ15" s="304" t="s">
        <v>59</v>
      </c>
      <c r="AK15" s="304" t="s">
        <v>59</v>
      </c>
      <c r="AL15" s="304" t="s">
        <v>114</v>
      </c>
      <c r="AM15" s="304"/>
      <c r="AN15" s="778"/>
      <c r="AO15" s="777" t="s">
        <v>6158</v>
      </c>
      <c r="AP15" s="580"/>
      <c r="AQ15" s="776" t="str" cm="1">
        <f t="array" ref="AQ15">IF(AD15="NO FAVORABLE","NO FAVORABLE",IF(SUMPRODUCT(--(TRIM(AF15:AK15)&lt;&gt;"SI"),--(TRIM(AF15:AK15)&lt;&gt;"NA"))&gt;0,"SUBSANAR","APROBADA CR"))</f>
        <v>APROBADA CR</v>
      </c>
    </row>
    <row r="16" spans="1:43" s="300" customFormat="1" ht="13.2" x14ac:dyDescent="0.25">
      <c r="A16" s="302" t="s">
        <v>3479</v>
      </c>
      <c r="B16" s="302" t="s">
        <v>6545</v>
      </c>
      <c r="C16" s="302">
        <v>25</v>
      </c>
      <c r="D16" s="302" t="s">
        <v>45</v>
      </c>
      <c r="E16" s="302" t="s">
        <v>5925</v>
      </c>
      <c r="F16" s="302" t="s">
        <v>124</v>
      </c>
      <c r="G16" s="302" t="s">
        <v>790</v>
      </c>
      <c r="H16" s="302" t="s">
        <v>542</v>
      </c>
      <c r="I16" s="557" t="str">
        <f t="shared" si="1"/>
        <v>MARISELA DEL SOCORRO GUERRA JARAMILLO</v>
      </c>
      <c r="J16" s="302" t="s">
        <v>50</v>
      </c>
      <c r="K16" s="302">
        <v>43109395</v>
      </c>
      <c r="L16" s="301">
        <v>28787</v>
      </c>
      <c r="M16" s="632">
        <v>47</v>
      </c>
      <c r="N16" s="632" t="s">
        <v>51</v>
      </c>
      <c r="O16" s="302">
        <v>3113575189</v>
      </c>
      <c r="P16" s="302"/>
      <c r="Q16" s="302"/>
      <c r="R16" s="302"/>
      <c r="S16" s="302" t="s">
        <v>54</v>
      </c>
      <c r="T16" s="302" t="s">
        <v>6569</v>
      </c>
      <c r="U16" s="302"/>
      <c r="V16" s="541" t="s">
        <v>57</v>
      </c>
      <c r="W16" s="541" t="s">
        <v>57</v>
      </c>
      <c r="X16" s="541" t="s">
        <v>57</v>
      </c>
      <c r="Y16" s="303"/>
      <c r="Z16" s="303"/>
      <c r="AA16" s="303"/>
      <c r="AB16" s="303"/>
      <c r="AC16" s="303"/>
      <c r="AD16" s="303" t="s">
        <v>58</v>
      </c>
      <c r="AE16" s="303"/>
      <c r="AF16" s="304" t="s">
        <v>59</v>
      </c>
      <c r="AG16" s="304" t="s">
        <v>59</v>
      </c>
      <c r="AH16" s="304" t="s">
        <v>59</v>
      </c>
      <c r="AI16" s="304" t="s">
        <v>59</v>
      </c>
      <c r="AJ16" s="304" t="s">
        <v>59</v>
      </c>
      <c r="AK16" s="304" t="s">
        <v>59</v>
      </c>
      <c r="AL16" s="304" t="s">
        <v>220</v>
      </c>
      <c r="AM16" s="304"/>
      <c r="AN16" s="778"/>
      <c r="AO16" s="777" t="s">
        <v>6158</v>
      </c>
      <c r="AP16" s="580"/>
      <c r="AQ16" s="776" t="str" cm="1">
        <f t="array" ref="AQ16">IF(AD16="NO FAVORABLE","NO FAVORABLE",IF(SUMPRODUCT(--(TRIM(AF16:AK16)&lt;&gt;"SI"),--(TRIM(AF16:AK16)&lt;&gt;"NA"))&gt;0,"SUBSANAR","APROBADA CR"))</f>
        <v>APROBADA CR</v>
      </c>
    </row>
    <row r="17" spans="1:43" s="300" customFormat="1" ht="13.2" x14ac:dyDescent="0.25">
      <c r="A17" s="302" t="s">
        <v>3479</v>
      </c>
      <c r="B17" s="302" t="s">
        <v>6545</v>
      </c>
      <c r="C17" s="302">
        <v>26</v>
      </c>
      <c r="D17" s="302" t="s">
        <v>45</v>
      </c>
      <c r="E17" s="302" t="s">
        <v>107</v>
      </c>
      <c r="F17" s="302" t="s">
        <v>6570</v>
      </c>
      <c r="G17" s="302" t="s">
        <v>1076</v>
      </c>
      <c r="H17" s="302" t="s">
        <v>102</v>
      </c>
      <c r="I17" s="557" t="str">
        <f t="shared" si="1"/>
        <v>LUZ NELLLY ECHAVARRIA VASQUEZ</v>
      </c>
      <c r="J17" s="302" t="s">
        <v>50</v>
      </c>
      <c r="K17" s="302">
        <v>21863358</v>
      </c>
      <c r="L17" s="301">
        <v>24474</v>
      </c>
      <c r="M17" s="632">
        <v>58</v>
      </c>
      <c r="N17" s="632" t="s">
        <v>51</v>
      </c>
      <c r="O17" s="302">
        <v>3104303088</v>
      </c>
      <c r="P17" s="302"/>
      <c r="Q17" s="302"/>
      <c r="R17" s="302"/>
      <c r="S17" s="302" t="s">
        <v>54</v>
      </c>
      <c r="T17" s="302" t="s">
        <v>6571</v>
      </c>
      <c r="U17" s="302"/>
      <c r="V17" s="541" t="s">
        <v>57</v>
      </c>
      <c r="W17" s="541" t="s">
        <v>57</v>
      </c>
      <c r="X17" s="541" t="s">
        <v>57</v>
      </c>
      <c r="Y17" s="303"/>
      <c r="Z17" s="303"/>
      <c r="AA17" s="303"/>
      <c r="AB17" s="303"/>
      <c r="AC17" s="303"/>
      <c r="AD17" s="303" t="s">
        <v>58</v>
      </c>
      <c r="AE17" s="303"/>
      <c r="AF17" s="304" t="s">
        <v>59</v>
      </c>
      <c r="AG17" s="304" t="s">
        <v>59</v>
      </c>
      <c r="AH17" s="304" t="s">
        <v>59</v>
      </c>
      <c r="AI17" s="304" t="s">
        <v>59</v>
      </c>
      <c r="AJ17" s="304" t="s">
        <v>59</v>
      </c>
      <c r="AK17" s="304" t="s">
        <v>59</v>
      </c>
      <c r="AL17" s="304" t="s">
        <v>243</v>
      </c>
      <c r="AM17" s="304"/>
      <c r="AN17" s="778"/>
      <c r="AO17" s="777" t="s">
        <v>6158</v>
      </c>
      <c r="AP17" s="580"/>
      <c r="AQ17" s="776" t="str" cm="1">
        <f t="array" ref="AQ17">IF(AD17="NO FAVORABLE","NO FAVORABLE",IF(SUMPRODUCT(--(TRIM(AF17:AK17)&lt;&gt;"SI"),--(TRIM(AF17:AK17)&lt;&gt;"NA"))&gt;0,"SUBSANAR","APROBADA CR"))</f>
        <v>APROBADA CR</v>
      </c>
    </row>
    <row r="18" spans="1:43" s="300" customFormat="1" ht="13.2" x14ac:dyDescent="0.25">
      <c r="A18" s="302" t="s">
        <v>3479</v>
      </c>
      <c r="B18" s="302" t="s">
        <v>6545</v>
      </c>
      <c r="C18" s="302">
        <v>29</v>
      </c>
      <c r="D18" s="302" t="s">
        <v>45</v>
      </c>
      <c r="E18" s="302" t="s">
        <v>4509</v>
      </c>
      <c r="F18" s="302" t="s">
        <v>1718</v>
      </c>
      <c r="G18" s="302" t="s">
        <v>299</v>
      </c>
      <c r="H18" s="302" t="s">
        <v>223</v>
      </c>
      <c r="I18" s="557" t="str">
        <f t="shared" si="1"/>
        <v>YOVANA  RIOS SALDARRIAGA</v>
      </c>
      <c r="J18" s="302" t="s">
        <v>50</v>
      </c>
      <c r="K18" s="302">
        <v>43970424</v>
      </c>
      <c r="L18" s="301">
        <v>30547</v>
      </c>
      <c r="M18" s="632">
        <v>42</v>
      </c>
      <c r="N18" s="632" t="s">
        <v>51</v>
      </c>
      <c r="O18" s="302">
        <v>3116114765</v>
      </c>
      <c r="P18" s="302"/>
      <c r="Q18" s="302"/>
      <c r="R18" s="302"/>
      <c r="S18" s="302" t="s">
        <v>54</v>
      </c>
      <c r="T18" s="302" t="s">
        <v>6573</v>
      </c>
      <c r="U18" s="302"/>
      <c r="V18" s="541" t="s">
        <v>57</v>
      </c>
      <c r="W18" s="541" t="s">
        <v>57</v>
      </c>
      <c r="X18" s="541" t="s">
        <v>57</v>
      </c>
      <c r="Y18" s="303"/>
      <c r="Z18" s="303"/>
      <c r="AA18" s="303"/>
      <c r="AB18" s="303"/>
      <c r="AC18" s="303"/>
      <c r="AD18" s="303" t="s">
        <v>58</v>
      </c>
      <c r="AE18" s="303"/>
      <c r="AF18" s="304" t="s">
        <v>59</v>
      </c>
      <c r="AG18" s="304" t="s">
        <v>59</v>
      </c>
      <c r="AH18" s="304" t="s">
        <v>59</v>
      </c>
      <c r="AI18" s="304" t="s">
        <v>59</v>
      </c>
      <c r="AJ18" s="304" t="s">
        <v>59</v>
      </c>
      <c r="AK18" s="304" t="s">
        <v>59</v>
      </c>
      <c r="AL18" s="304" t="s">
        <v>138</v>
      </c>
      <c r="AM18" s="304"/>
      <c r="AN18" s="778"/>
      <c r="AO18" s="777" t="s">
        <v>6158</v>
      </c>
      <c r="AP18" s="580"/>
      <c r="AQ18" s="776" t="str" cm="1">
        <f t="array" ref="AQ18">IF(AD18="NO FAVORABLE","NO FAVORABLE",IF(SUMPRODUCT(--(TRIM(AF18:AK18)&lt;&gt;"SI"),--(TRIM(AF18:AK18)&lt;&gt;"NA"))&gt;0,"SUBSANAR","APROBADA CR"))</f>
        <v>APROBADA CR</v>
      </c>
    </row>
    <row r="19" spans="1:43" s="300" customFormat="1" ht="13.2" x14ac:dyDescent="0.25">
      <c r="A19" s="302" t="s">
        <v>3479</v>
      </c>
      <c r="B19" s="302" t="s">
        <v>6545</v>
      </c>
      <c r="C19" s="302">
        <v>30</v>
      </c>
      <c r="D19" s="302" t="s">
        <v>45</v>
      </c>
      <c r="E19" s="302" t="s">
        <v>1999</v>
      </c>
      <c r="F19" s="302" t="s">
        <v>124</v>
      </c>
      <c r="G19" s="302" t="s">
        <v>6574</v>
      </c>
      <c r="H19" s="302" t="s">
        <v>928</v>
      </c>
      <c r="I19" s="557" t="str">
        <f t="shared" si="1"/>
        <v>MARTA  DEL SOCORRO CALDERON  DE VALLEJO</v>
      </c>
      <c r="J19" s="302" t="s">
        <v>50</v>
      </c>
      <c r="K19" s="302">
        <v>22021176</v>
      </c>
      <c r="L19" s="301">
        <v>12014</v>
      </c>
      <c r="M19" s="632">
        <v>93</v>
      </c>
      <c r="N19" s="632" t="s">
        <v>51</v>
      </c>
      <c r="O19" s="302">
        <v>3117845803</v>
      </c>
      <c r="P19" s="302"/>
      <c r="Q19" s="302"/>
      <c r="R19" s="302"/>
      <c r="S19" s="302" t="s">
        <v>54</v>
      </c>
      <c r="T19" s="302"/>
      <c r="U19" s="302"/>
      <c r="V19" s="541" t="s">
        <v>57</v>
      </c>
      <c r="W19" s="541" t="s">
        <v>57</v>
      </c>
      <c r="X19" s="541" t="s">
        <v>57</v>
      </c>
      <c r="Y19" s="303"/>
      <c r="Z19" s="303"/>
      <c r="AA19" s="303"/>
      <c r="AB19" s="303"/>
      <c r="AC19" s="303"/>
      <c r="AD19" s="303" t="s">
        <v>58</v>
      </c>
      <c r="AE19" s="303"/>
      <c r="AF19" s="304" t="s">
        <v>59</v>
      </c>
      <c r="AG19" s="304" t="s">
        <v>59</v>
      </c>
      <c r="AH19" s="304" t="s">
        <v>59</v>
      </c>
      <c r="AI19" s="304" t="s">
        <v>59</v>
      </c>
      <c r="AJ19" s="304" t="s">
        <v>59</v>
      </c>
      <c r="AK19" s="304" t="s">
        <v>59</v>
      </c>
      <c r="AL19" s="304" t="s">
        <v>258</v>
      </c>
      <c r="AM19" s="304"/>
      <c r="AN19" s="778"/>
      <c r="AO19" s="777" t="s">
        <v>6158</v>
      </c>
      <c r="AP19" s="580"/>
      <c r="AQ19" s="776" t="str" cm="1">
        <f t="array" ref="AQ19">IF(AD19="NO FAVORABLE","NO FAVORABLE",IF(SUMPRODUCT(--(TRIM(AF19:AK19)&lt;&gt;"SI"),--(TRIM(AF19:AK19)&lt;&gt;"NA"))&gt;0,"SUBSANAR","APROBADA CR"))</f>
        <v>APROBADA CR</v>
      </c>
    </row>
    <row r="20" spans="1:43" s="300" customFormat="1" ht="13.2" x14ac:dyDescent="0.25">
      <c r="A20" s="302" t="s">
        <v>3479</v>
      </c>
      <c r="B20" s="302" t="s">
        <v>6545</v>
      </c>
      <c r="C20" s="302">
        <v>31</v>
      </c>
      <c r="D20" s="302" t="s">
        <v>45</v>
      </c>
      <c r="E20" s="302" t="s">
        <v>356</v>
      </c>
      <c r="F20" s="302" t="s">
        <v>203</v>
      </c>
      <c r="G20" s="302" t="s">
        <v>1362</v>
      </c>
      <c r="H20" s="302" t="s">
        <v>1061</v>
      </c>
      <c r="I20" s="557" t="str">
        <f t="shared" si="1"/>
        <v>FLOR ANGELA PEREZ  CADAVID</v>
      </c>
      <c r="J20" s="302" t="s">
        <v>50</v>
      </c>
      <c r="K20" s="302">
        <v>1037498608</v>
      </c>
      <c r="L20" s="301">
        <v>31132</v>
      </c>
      <c r="M20" s="632">
        <v>40</v>
      </c>
      <c r="N20" s="632" t="s">
        <v>51</v>
      </c>
      <c r="O20" s="302">
        <v>3015574034</v>
      </c>
      <c r="P20" s="302"/>
      <c r="Q20" s="302"/>
      <c r="R20" s="302"/>
      <c r="S20" s="302" t="s">
        <v>54</v>
      </c>
      <c r="T20" s="302" t="s">
        <v>6568</v>
      </c>
      <c r="U20" s="302"/>
      <c r="V20" s="541" t="s">
        <v>57</v>
      </c>
      <c r="W20" s="541" t="s">
        <v>57</v>
      </c>
      <c r="X20" s="541" t="s">
        <v>57</v>
      </c>
      <c r="Y20" s="303"/>
      <c r="Z20" s="303"/>
      <c r="AA20" s="303"/>
      <c r="AB20" s="303"/>
      <c r="AC20" s="303"/>
      <c r="AD20" s="303" t="s">
        <v>58</v>
      </c>
      <c r="AE20" s="303"/>
      <c r="AF20" s="304" t="s">
        <v>59</v>
      </c>
      <c r="AG20" s="304" t="s">
        <v>59</v>
      </c>
      <c r="AH20" s="304" t="s">
        <v>59</v>
      </c>
      <c r="AI20" s="304" t="s">
        <v>59</v>
      </c>
      <c r="AJ20" s="304" t="s">
        <v>59</v>
      </c>
      <c r="AK20" s="304" t="s">
        <v>59</v>
      </c>
      <c r="AL20" s="304" t="s">
        <v>114</v>
      </c>
      <c r="AM20" s="304"/>
      <c r="AN20" s="778"/>
      <c r="AO20" s="777" t="s">
        <v>6158</v>
      </c>
      <c r="AP20" s="580"/>
      <c r="AQ20" s="776" t="str" cm="1">
        <f t="array" ref="AQ20">IF(AD20="NO FAVORABLE","NO FAVORABLE",IF(SUMPRODUCT(--(TRIM(AF20:AK20)&lt;&gt;"SI"),--(TRIM(AF20:AK20)&lt;&gt;"NA"))&gt;0,"SUBSANAR","APROBADA CR"))</f>
        <v>APROBADA CR</v>
      </c>
    </row>
    <row r="21" spans="1:43" s="300" customFormat="1" ht="13.2" x14ac:dyDescent="0.25">
      <c r="A21" s="302" t="s">
        <v>3479</v>
      </c>
      <c r="B21" s="302" t="s">
        <v>6545</v>
      </c>
      <c r="C21" s="302">
        <v>33</v>
      </c>
      <c r="D21" s="302" t="s">
        <v>45</v>
      </c>
      <c r="E21" s="302" t="s">
        <v>6576</v>
      </c>
      <c r="F21" s="302" t="s">
        <v>3675</v>
      </c>
      <c r="G21" s="302" t="s">
        <v>248</v>
      </c>
      <c r="H21" s="302" t="s">
        <v>200</v>
      </c>
      <c r="I21" s="557" t="str">
        <f t="shared" si="1"/>
        <v>ANYILI  MAYERLI HENAO PULGARIN</v>
      </c>
      <c r="J21" s="302" t="s">
        <v>50</v>
      </c>
      <c r="K21" s="302">
        <v>1037498502</v>
      </c>
      <c r="L21" s="301">
        <v>31152</v>
      </c>
      <c r="M21" s="632">
        <v>40</v>
      </c>
      <c r="N21" s="632" t="s">
        <v>51</v>
      </c>
      <c r="O21" s="302">
        <v>3007526103</v>
      </c>
      <c r="P21" s="302"/>
      <c r="Q21" s="302"/>
      <c r="R21" s="302"/>
      <c r="S21" s="302" t="s">
        <v>54</v>
      </c>
      <c r="T21" s="302" t="s">
        <v>6577</v>
      </c>
      <c r="U21" s="302"/>
      <c r="V21" s="541" t="s">
        <v>57</v>
      </c>
      <c r="W21" s="541" t="s">
        <v>57</v>
      </c>
      <c r="X21" s="541" t="s">
        <v>57</v>
      </c>
      <c r="Y21" s="303"/>
      <c r="Z21" s="303"/>
      <c r="AA21" s="303"/>
      <c r="AB21" s="303"/>
      <c r="AC21" s="303"/>
      <c r="AD21" s="303" t="s">
        <v>58</v>
      </c>
      <c r="AE21" s="303"/>
      <c r="AF21" s="304" t="s">
        <v>59</v>
      </c>
      <c r="AG21" s="304" t="s">
        <v>57</v>
      </c>
      <c r="AH21" s="304" t="s">
        <v>59</v>
      </c>
      <c r="AI21" s="304" t="s">
        <v>59</v>
      </c>
      <c r="AJ21" s="304" t="s">
        <v>59</v>
      </c>
      <c r="AK21" s="304" t="s">
        <v>59</v>
      </c>
      <c r="AL21" s="304" t="s">
        <v>114</v>
      </c>
      <c r="AM21" s="304"/>
      <c r="AN21" s="778"/>
      <c r="AO21" s="777" t="s">
        <v>6158</v>
      </c>
      <c r="AP21" s="580"/>
      <c r="AQ21" s="776" t="str" cm="1">
        <f t="array" ref="AQ21">IF(AD21="NO FAVORABLE","NO FAVORABLE",IF(SUMPRODUCT(--(TRIM(AF21:AK21)&lt;&gt;"SI"),--(TRIM(AF21:AK21)&lt;&gt;"NA"))&gt;0,"SUBSANAR","APROBADA CR"))</f>
        <v>APROBADA CR</v>
      </c>
    </row>
    <row r="22" spans="1:43" s="300" customFormat="1" ht="13.2" x14ac:dyDescent="0.25">
      <c r="A22" s="302" t="s">
        <v>3479</v>
      </c>
      <c r="B22" s="302" t="s">
        <v>6545</v>
      </c>
      <c r="C22" s="302">
        <v>35</v>
      </c>
      <c r="D22" s="302" t="s">
        <v>45</v>
      </c>
      <c r="E22" s="302" t="s">
        <v>1797</v>
      </c>
      <c r="F22" s="302" t="s">
        <v>1718</v>
      </c>
      <c r="G22" s="302" t="s">
        <v>615</v>
      </c>
      <c r="H22" s="302" t="s">
        <v>734</v>
      </c>
      <c r="I22" s="557" t="str">
        <f t="shared" si="1"/>
        <v>DAYANA  MAZO GALVIS</v>
      </c>
      <c r="J22" s="302" t="s">
        <v>50</v>
      </c>
      <c r="K22" s="302">
        <v>1037498511</v>
      </c>
      <c r="L22" s="301">
        <v>38266</v>
      </c>
      <c r="M22" s="632">
        <v>21</v>
      </c>
      <c r="N22" s="632" t="s">
        <v>51</v>
      </c>
      <c r="O22" s="302">
        <v>3135824341</v>
      </c>
      <c r="P22" s="302"/>
      <c r="Q22" s="302"/>
      <c r="R22" s="302"/>
      <c r="S22" s="302" t="s">
        <v>54</v>
      </c>
      <c r="T22" s="302" t="s">
        <v>6578</v>
      </c>
      <c r="U22" s="302"/>
      <c r="V22" s="541" t="s">
        <v>57</v>
      </c>
      <c r="W22" s="541" t="s">
        <v>57</v>
      </c>
      <c r="X22" s="541" t="s">
        <v>57</v>
      </c>
      <c r="Y22" s="303"/>
      <c r="Z22" s="303"/>
      <c r="AA22" s="303"/>
      <c r="AB22" s="303"/>
      <c r="AC22" s="303"/>
      <c r="AD22" s="303" t="s">
        <v>58</v>
      </c>
      <c r="AE22" s="303"/>
      <c r="AF22" s="304" t="s">
        <v>59</v>
      </c>
      <c r="AG22" s="304" t="s">
        <v>59</v>
      </c>
      <c r="AH22" s="304" t="s">
        <v>59</v>
      </c>
      <c r="AI22" s="304" t="s">
        <v>59</v>
      </c>
      <c r="AJ22" s="304" t="s">
        <v>59</v>
      </c>
      <c r="AK22" s="304" t="s">
        <v>59</v>
      </c>
      <c r="AL22" s="304" t="s">
        <v>70</v>
      </c>
      <c r="AM22" s="304"/>
      <c r="AN22" s="778"/>
      <c r="AO22" s="777" t="s">
        <v>6158</v>
      </c>
      <c r="AP22" s="580"/>
      <c r="AQ22" s="776" t="str" cm="1">
        <f t="array" ref="AQ22">IF(AD22="NO FAVORABLE","NO FAVORABLE",IF(SUMPRODUCT(--(TRIM(AF22:AK22)&lt;&gt;"SI"),--(TRIM(AF22:AK22)&lt;&gt;"NA"))&gt;0,"SUBSANAR","APROBADA CR"))</f>
        <v>APROBADA CR</v>
      </c>
    </row>
    <row r="23" spans="1:43" s="300" customFormat="1" ht="13.2" x14ac:dyDescent="0.25">
      <c r="A23" s="302" t="s">
        <v>3479</v>
      </c>
      <c r="B23" s="302" t="s">
        <v>6545</v>
      </c>
      <c r="C23" s="302">
        <v>37</v>
      </c>
      <c r="D23" s="302" t="s">
        <v>45</v>
      </c>
      <c r="E23" s="302" t="s">
        <v>77</v>
      </c>
      <c r="F23" s="302" t="s">
        <v>156</v>
      </c>
      <c r="G23" s="302" t="s">
        <v>1852</v>
      </c>
      <c r="H23" s="302" t="s">
        <v>569</v>
      </c>
      <c r="I23" s="557" t="str">
        <f t="shared" si="1"/>
        <v>DORIS ELENA CORREA  PINEDA</v>
      </c>
      <c r="J23" s="302" t="s">
        <v>50</v>
      </c>
      <c r="K23" s="302">
        <v>1037498612</v>
      </c>
      <c r="L23" s="301">
        <v>31045</v>
      </c>
      <c r="M23" s="632">
        <v>40</v>
      </c>
      <c r="N23" s="632" t="s">
        <v>51</v>
      </c>
      <c r="O23" s="302">
        <v>3196395872</v>
      </c>
      <c r="P23" s="302"/>
      <c r="Q23" s="302"/>
      <c r="R23" s="302"/>
      <c r="S23" s="302" t="s">
        <v>54</v>
      </c>
      <c r="T23" s="302" t="s">
        <v>6579</v>
      </c>
      <c r="U23" s="302"/>
      <c r="V23" s="541" t="s">
        <v>57</v>
      </c>
      <c r="W23" s="541" t="s">
        <v>57</v>
      </c>
      <c r="X23" s="541" t="s">
        <v>57</v>
      </c>
      <c r="Y23" s="303"/>
      <c r="Z23" s="303"/>
      <c r="AA23" s="303"/>
      <c r="AB23" s="303"/>
      <c r="AC23" s="303"/>
      <c r="AD23" s="303" t="s">
        <v>58</v>
      </c>
      <c r="AE23" s="303"/>
      <c r="AF23" s="304" t="s">
        <v>59</v>
      </c>
      <c r="AG23" s="304" t="s">
        <v>59</v>
      </c>
      <c r="AH23" s="304" t="s">
        <v>59</v>
      </c>
      <c r="AI23" s="304" t="s">
        <v>59</v>
      </c>
      <c r="AJ23" s="304" t="s">
        <v>59</v>
      </c>
      <c r="AK23" s="861" t="s">
        <v>59</v>
      </c>
      <c r="AL23" s="304" t="s">
        <v>194</v>
      </c>
      <c r="AM23" s="304"/>
      <c r="AN23" s="778"/>
      <c r="AO23" s="777" t="s">
        <v>6158</v>
      </c>
      <c r="AP23" s="580"/>
      <c r="AQ23" s="776" t="str" cm="1">
        <f t="array" ref="AQ23">IF(AD23="NO FAVORABLE","NO FAVORABLE",IF(SUMPRODUCT(--(TRIM(AF23:AK23)&lt;&gt;"SI"),--(TRIM(AF23:AK23)&lt;&gt;"NA"))&gt;0,"SUBSANAR","APROBADA CR"))</f>
        <v>APROBADA CR</v>
      </c>
    </row>
    <row r="24" spans="1:43" s="300" customFormat="1" ht="13.2" x14ac:dyDescent="0.25">
      <c r="A24" s="302" t="s">
        <v>3479</v>
      </c>
      <c r="B24" s="302" t="s">
        <v>6545</v>
      </c>
      <c r="C24" s="302">
        <v>38</v>
      </c>
      <c r="D24" s="302" t="s">
        <v>45</v>
      </c>
      <c r="E24" s="302" t="s">
        <v>92</v>
      </c>
      <c r="F24" s="302" t="s">
        <v>714</v>
      </c>
      <c r="G24" s="302" t="s">
        <v>589</v>
      </c>
      <c r="H24" s="302" t="s">
        <v>88</v>
      </c>
      <c r="I24" s="557" t="str">
        <f t="shared" si="1"/>
        <v>GLORIA EMILCE MUÑETON GARCIA</v>
      </c>
      <c r="J24" s="302" t="s">
        <v>50</v>
      </c>
      <c r="K24" s="302">
        <v>22034792</v>
      </c>
      <c r="L24" s="301">
        <v>29584</v>
      </c>
      <c r="M24" s="632">
        <v>44</v>
      </c>
      <c r="N24" s="632" t="s">
        <v>51</v>
      </c>
      <c r="O24" s="302">
        <v>3196395872</v>
      </c>
      <c r="P24" s="302"/>
      <c r="Q24" s="302"/>
      <c r="R24" s="302"/>
      <c r="S24" s="302" t="s">
        <v>54</v>
      </c>
      <c r="T24" s="302" t="s">
        <v>6579</v>
      </c>
      <c r="U24" s="302"/>
      <c r="V24" s="541" t="s">
        <v>57</v>
      </c>
      <c r="W24" s="541" t="s">
        <v>57</v>
      </c>
      <c r="X24" s="541" t="s">
        <v>57</v>
      </c>
      <c r="Y24" s="303"/>
      <c r="Z24" s="303"/>
      <c r="AA24" s="303"/>
      <c r="AB24" s="303"/>
      <c r="AC24" s="303"/>
      <c r="AD24" s="303" t="s">
        <v>58</v>
      </c>
      <c r="AE24" s="303"/>
      <c r="AF24" s="304" t="s">
        <v>59</v>
      </c>
      <c r="AG24" s="304" t="s">
        <v>59</v>
      </c>
      <c r="AH24" s="304" t="s">
        <v>59</v>
      </c>
      <c r="AI24" s="304" t="s">
        <v>59</v>
      </c>
      <c r="AJ24" s="304" t="s">
        <v>59</v>
      </c>
      <c r="AK24" s="304" t="s">
        <v>59</v>
      </c>
      <c r="AL24" s="304" t="s">
        <v>194</v>
      </c>
      <c r="AM24" s="304"/>
      <c r="AN24" s="778"/>
      <c r="AO24" s="558" t="s">
        <v>393</v>
      </c>
      <c r="AP24" s="800"/>
      <c r="AQ24" s="776" t="str" cm="1">
        <f t="array" ref="AQ24">IF(AD24="NO FAVORABLE","NO FAVORABLE",IF(SUMPRODUCT(--(TRIM(AF24:AK24)&lt;&gt;"SI"),--(TRIM(AF24:AK24)&lt;&gt;"NA"))&gt;0,"SUBSANAR","APROBADA CR"))</f>
        <v>APROBADA CR</v>
      </c>
    </row>
    <row r="25" spans="1:43" s="300" customFormat="1" ht="13.2" x14ac:dyDescent="0.25">
      <c r="A25" s="302" t="s">
        <v>3479</v>
      </c>
      <c r="B25" s="302" t="s">
        <v>6545</v>
      </c>
      <c r="C25" s="302">
        <v>39</v>
      </c>
      <c r="D25" s="302" t="s">
        <v>45</v>
      </c>
      <c r="E25" s="302" t="s">
        <v>1176</v>
      </c>
      <c r="F25" s="302" t="s">
        <v>116</v>
      </c>
      <c r="G25" s="302" t="s">
        <v>222</v>
      </c>
      <c r="H25" s="302" t="s">
        <v>1718</v>
      </c>
      <c r="I25" s="557" t="str">
        <f t="shared" si="1"/>
        <v xml:space="preserve">TERESITA DE JESUS MUÑOZ </v>
      </c>
      <c r="J25" s="302" t="s">
        <v>50</v>
      </c>
      <c r="K25" s="302">
        <v>22029973</v>
      </c>
      <c r="L25" s="301">
        <v>25668</v>
      </c>
      <c r="M25" s="632">
        <v>55</v>
      </c>
      <c r="N25" s="632" t="s">
        <v>51</v>
      </c>
      <c r="O25" s="302">
        <v>3159672863</v>
      </c>
      <c r="P25" s="302"/>
      <c r="Q25" s="302"/>
      <c r="R25" s="302"/>
      <c r="S25" s="302" t="s">
        <v>54</v>
      </c>
      <c r="T25" s="302" t="s">
        <v>6580</v>
      </c>
      <c r="U25" s="302"/>
      <c r="V25" s="541" t="s">
        <v>57</v>
      </c>
      <c r="W25" s="541" t="s">
        <v>57</v>
      </c>
      <c r="X25" s="541" t="s">
        <v>57</v>
      </c>
      <c r="Y25" s="303"/>
      <c r="Z25" s="303"/>
      <c r="AA25" s="303"/>
      <c r="AB25" s="303"/>
      <c r="AC25" s="303"/>
      <c r="AD25" s="303" t="s">
        <v>58</v>
      </c>
      <c r="AE25" s="303"/>
      <c r="AF25" s="304" t="s">
        <v>59</v>
      </c>
      <c r="AG25" s="304" t="s">
        <v>59</v>
      </c>
      <c r="AH25" s="304" t="s">
        <v>59</v>
      </c>
      <c r="AI25" s="304" t="s">
        <v>59</v>
      </c>
      <c r="AJ25" s="304" t="s">
        <v>59</v>
      </c>
      <c r="AK25" s="304" t="s">
        <v>59</v>
      </c>
      <c r="AL25" s="304" t="s">
        <v>83</v>
      </c>
      <c r="AM25" s="304"/>
      <c r="AN25" s="778"/>
      <c r="AO25" s="558" t="s">
        <v>393</v>
      </c>
      <c r="AP25" s="580"/>
      <c r="AQ25" s="776" t="str" cm="1">
        <f t="array" ref="AQ25">IF(AD25="NO FAVORABLE","NO FAVORABLE",IF(SUMPRODUCT(--(TRIM(AF25:AK25)&lt;&gt;"SI"),--(TRIM(AF25:AK25)&lt;&gt;"NA"))&gt;0,"SUBSANAR","APROBADA CR"))</f>
        <v>APROBADA CR</v>
      </c>
    </row>
    <row r="26" spans="1:43" s="300" customFormat="1" ht="13.2" x14ac:dyDescent="0.25">
      <c r="A26" s="302" t="s">
        <v>3479</v>
      </c>
      <c r="B26" s="302" t="s">
        <v>6545</v>
      </c>
      <c r="C26" s="302">
        <v>40</v>
      </c>
      <c r="D26" s="302" t="s">
        <v>45</v>
      </c>
      <c r="E26" s="302" t="s">
        <v>6581</v>
      </c>
      <c r="F26" s="302" t="s">
        <v>124</v>
      </c>
      <c r="G26" s="302" t="s">
        <v>2197</v>
      </c>
      <c r="H26" s="302" t="s">
        <v>746</v>
      </c>
      <c r="I26" s="557" t="str">
        <f t="shared" si="1"/>
        <v>ARACELI  DEL SOCORRO RAVE BLANDON</v>
      </c>
      <c r="J26" s="302" t="s">
        <v>50</v>
      </c>
      <c r="K26" s="302">
        <v>39170571</v>
      </c>
      <c r="L26" s="301">
        <v>23751</v>
      </c>
      <c r="M26" s="632">
        <v>60</v>
      </c>
      <c r="N26" s="632" t="s">
        <v>51</v>
      </c>
      <c r="O26" s="302">
        <v>3108351788</v>
      </c>
      <c r="P26" s="302"/>
      <c r="Q26" s="302"/>
      <c r="R26" s="302"/>
      <c r="S26" s="302" t="s">
        <v>54</v>
      </c>
      <c r="T26" s="302" t="s">
        <v>6582</v>
      </c>
      <c r="U26" s="302"/>
      <c r="V26" s="541" t="s">
        <v>57</v>
      </c>
      <c r="W26" s="541" t="s">
        <v>57</v>
      </c>
      <c r="X26" s="541" t="s">
        <v>57</v>
      </c>
      <c r="Y26" s="303"/>
      <c r="Z26" s="303"/>
      <c r="AA26" s="303"/>
      <c r="AB26" s="303"/>
      <c r="AC26" s="303"/>
      <c r="AD26" s="303" t="s">
        <v>58</v>
      </c>
      <c r="AE26" s="303"/>
      <c r="AF26" s="304" t="s">
        <v>59</v>
      </c>
      <c r="AG26" s="304" t="s">
        <v>59</v>
      </c>
      <c r="AH26" s="304" t="s">
        <v>59</v>
      </c>
      <c r="AI26" s="304" t="s">
        <v>59</v>
      </c>
      <c r="AJ26" s="304" t="s">
        <v>59</v>
      </c>
      <c r="AK26" s="304" t="s">
        <v>59</v>
      </c>
      <c r="AL26" s="304" t="s">
        <v>283</v>
      </c>
      <c r="AM26" s="304"/>
      <c r="AN26" s="778"/>
      <c r="AO26" s="558" t="s">
        <v>393</v>
      </c>
      <c r="AP26" s="800"/>
      <c r="AQ26" s="776" t="str" cm="1">
        <f t="array" ref="AQ26">IF(AD26="NO FAVORABLE","NO FAVORABLE",IF(SUMPRODUCT(--(TRIM(AF26:AK26)&lt;&gt;"SI"),--(TRIM(AF26:AK26)&lt;&gt;"NA"))&gt;0,"SUBSANAR","APROBADA CR"))</f>
        <v>APROBADA CR</v>
      </c>
    </row>
    <row r="27" spans="1:43" s="300" customFormat="1" ht="13.2" x14ac:dyDescent="0.25">
      <c r="A27" s="302" t="s">
        <v>3479</v>
      </c>
      <c r="B27" s="302" t="s">
        <v>6545</v>
      </c>
      <c r="C27" s="302">
        <v>41</v>
      </c>
      <c r="D27" s="302" t="s">
        <v>45</v>
      </c>
      <c r="E27" s="302" t="s">
        <v>62</v>
      </c>
      <c r="F27" s="302" t="s">
        <v>158</v>
      </c>
      <c r="G27" s="302" t="s">
        <v>326</v>
      </c>
      <c r="H27" s="302" t="s">
        <v>1803</v>
      </c>
      <c r="I27" s="557" t="str">
        <f t="shared" si="1"/>
        <v>MARIA TERESA MONSALVE VERGARA</v>
      </c>
      <c r="J27" s="302" t="s">
        <v>50</v>
      </c>
      <c r="K27" s="302">
        <v>43805461</v>
      </c>
      <c r="L27" s="301">
        <v>27379</v>
      </c>
      <c r="M27" s="632">
        <v>50</v>
      </c>
      <c r="N27" s="632" t="s">
        <v>51</v>
      </c>
      <c r="O27" s="302">
        <v>3194483344</v>
      </c>
      <c r="P27" s="302"/>
      <c r="Q27" s="302"/>
      <c r="R27" s="302"/>
      <c r="S27" s="302" t="s">
        <v>54</v>
      </c>
      <c r="T27" s="302" t="s">
        <v>6583</v>
      </c>
      <c r="U27" s="302"/>
      <c r="V27" s="541" t="s">
        <v>57</v>
      </c>
      <c r="W27" s="541" t="s">
        <v>57</v>
      </c>
      <c r="X27" s="541" t="s">
        <v>57</v>
      </c>
      <c r="Y27" s="303"/>
      <c r="Z27" s="303"/>
      <c r="AA27" s="303"/>
      <c r="AB27" s="303"/>
      <c r="AC27" s="303"/>
      <c r="AD27" s="303" t="s">
        <v>58</v>
      </c>
      <c r="AE27" s="303"/>
      <c r="AF27" s="304" t="s">
        <v>59</v>
      </c>
      <c r="AG27" s="304" t="s">
        <v>59</v>
      </c>
      <c r="AH27" s="304" t="s">
        <v>59</v>
      </c>
      <c r="AI27" s="304" t="s">
        <v>59</v>
      </c>
      <c r="AJ27" s="304" t="s">
        <v>59</v>
      </c>
      <c r="AK27" s="304" t="s">
        <v>59</v>
      </c>
      <c r="AL27" s="304" t="s">
        <v>194</v>
      </c>
      <c r="AM27" s="304"/>
      <c r="AN27" s="778"/>
      <c r="AO27" s="558" t="s">
        <v>393</v>
      </c>
      <c r="AP27" s="800"/>
      <c r="AQ27" s="776" t="str" cm="1">
        <f t="array" ref="AQ27">IF(AD27="NO FAVORABLE","NO FAVORABLE",IF(SUMPRODUCT(--(TRIM(AF27:AK27)&lt;&gt;"SI"),--(TRIM(AF27:AK27)&lt;&gt;"NA"))&gt;0,"SUBSANAR","APROBADA CR"))</f>
        <v>APROBADA CR</v>
      </c>
    </row>
    <row r="28" spans="1:43" s="300" customFormat="1" ht="13.2" x14ac:dyDescent="0.25">
      <c r="A28" s="302" t="s">
        <v>3479</v>
      </c>
      <c r="B28" s="302" t="s">
        <v>6545</v>
      </c>
      <c r="C28" s="302">
        <v>42</v>
      </c>
      <c r="D28" s="302" t="s">
        <v>45</v>
      </c>
      <c r="E28" s="302" t="s">
        <v>158</v>
      </c>
      <c r="F28" s="302" t="s">
        <v>124</v>
      </c>
      <c r="G28" s="302" t="s">
        <v>299</v>
      </c>
      <c r="H28" s="302" t="s">
        <v>134</v>
      </c>
      <c r="I28" s="557" t="str">
        <f t="shared" si="1"/>
        <v>TERESA DEL SOCORRO RIOS MONTOYA</v>
      </c>
      <c r="J28" s="302" t="s">
        <v>50</v>
      </c>
      <c r="K28" s="302">
        <v>22041396</v>
      </c>
      <c r="L28" s="301">
        <v>18573</v>
      </c>
      <c r="M28" s="632">
        <v>75</v>
      </c>
      <c r="N28" s="632" t="s">
        <v>51</v>
      </c>
      <c r="O28" s="302">
        <v>3135959017</v>
      </c>
      <c r="P28" s="302"/>
      <c r="Q28" s="302"/>
      <c r="R28" s="302"/>
      <c r="S28" s="302" t="s">
        <v>54</v>
      </c>
      <c r="T28" s="302" t="s">
        <v>6568</v>
      </c>
      <c r="U28" s="302"/>
      <c r="V28" s="541" t="s">
        <v>57</v>
      </c>
      <c r="W28" s="541" t="s">
        <v>57</v>
      </c>
      <c r="X28" s="541" t="s">
        <v>57</v>
      </c>
      <c r="Y28" s="303"/>
      <c r="Z28" s="303"/>
      <c r="AA28" s="303"/>
      <c r="AB28" s="303"/>
      <c r="AC28" s="303"/>
      <c r="AD28" s="303" t="s">
        <v>58</v>
      </c>
      <c r="AE28" s="303"/>
      <c r="AF28" s="304" t="s">
        <v>59</v>
      </c>
      <c r="AG28" s="304" t="s">
        <v>59</v>
      </c>
      <c r="AH28" s="304" t="s">
        <v>59</v>
      </c>
      <c r="AI28" s="304" t="s">
        <v>59</v>
      </c>
      <c r="AJ28" s="304" t="s">
        <v>59</v>
      </c>
      <c r="AK28" s="304" t="s">
        <v>59</v>
      </c>
      <c r="AL28" s="304" t="s">
        <v>182</v>
      </c>
      <c r="AM28" s="304"/>
      <c r="AN28" s="778"/>
      <c r="AO28" s="558" t="s">
        <v>393</v>
      </c>
      <c r="AP28" s="800"/>
      <c r="AQ28" s="776" t="str" cm="1">
        <f t="array" ref="AQ28">IF(AD28="NO FAVORABLE","NO FAVORABLE",IF(SUMPRODUCT(--(TRIM(AF28:AK28)&lt;&gt;"SI"),--(TRIM(AF28:AK28)&lt;&gt;"NA"))&gt;0,"SUBSANAR","APROBADA CR"))</f>
        <v>APROBADA CR</v>
      </c>
    </row>
    <row r="29" spans="1:43" s="300" customFormat="1" ht="13.2" x14ac:dyDescent="0.25">
      <c r="A29" s="302" t="s">
        <v>3479</v>
      </c>
      <c r="B29" s="302" t="s">
        <v>6545</v>
      </c>
      <c r="C29" s="302">
        <v>43</v>
      </c>
      <c r="D29" s="302" t="s">
        <v>45</v>
      </c>
      <c r="E29" s="302" t="s">
        <v>731</v>
      </c>
      <c r="F29" s="302" t="s">
        <v>156</v>
      </c>
      <c r="G29" s="302" t="s">
        <v>898</v>
      </c>
      <c r="H29" s="302" t="s">
        <v>495</v>
      </c>
      <c r="I29" s="557" t="str">
        <f t="shared" si="1"/>
        <v>BEATRIZ ELENA TOBON ACEVEDO</v>
      </c>
      <c r="J29" s="302" t="s">
        <v>50</v>
      </c>
      <c r="K29" s="302">
        <v>28797967</v>
      </c>
      <c r="L29" s="301">
        <v>28059</v>
      </c>
      <c r="M29" s="632">
        <v>49</v>
      </c>
      <c r="N29" s="632" t="s">
        <v>51</v>
      </c>
      <c r="O29" s="302">
        <v>3105929417</v>
      </c>
      <c r="P29" s="302"/>
      <c r="Q29" s="302"/>
      <c r="R29" s="302"/>
      <c r="S29" s="302" t="s">
        <v>54</v>
      </c>
      <c r="T29" s="302" t="s">
        <v>6584</v>
      </c>
      <c r="U29" s="302"/>
      <c r="V29" s="541" t="s">
        <v>57</v>
      </c>
      <c r="W29" s="541" t="s">
        <v>57</v>
      </c>
      <c r="X29" s="541" t="s">
        <v>57</v>
      </c>
      <c r="Y29" s="303"/>
      <c r="Z29" s="303"/>
      <c r="AA29" s="303"/>
      <c r="AB29" s="303"/>
      <c r="AC29" s="303"/>
      <c r="AD29" s="303" t="s">
        <v>58</v>
      </c>
      <c r="AE29" s="303"/>
      <c r="AF29" s="304" t="s">
        <v>59</v>
      </c>
      <c r="AG29" s="304" t="s">
        <v>59</v>
      </c>
      <c r="AH29" s="304" t="s">
        <v>59</v>
      </c>
      <c r="AI29" s="304" t="s">
        <v>59</v>
      </c>
      <c r="AJ29" s="304" t="s">
        <v>59</v>
      </c>
      <c r="AK29" s="304" t="s">
        <v>59</v>
      </c>
      <c r="AL29" s="304" t="s">
        <v>83</v>
      </c>
      <c r="AM29" s="304"/>
      <c r="AN29" s="778"/>
      <c r="AO29" s="558" t="s">
        <v>393</v>
      </c>
      <c r="AP29" s="800"/>
      <c r="AQ29" s="776" t="str" cm="1">
        <f t="array" ref="AQ29">IF(AD29="NO FAVORABLE","NO FAVORABLE",IF(SUMPRODUCT(--(TRIM(AF29:AK29)&lt;&gt;"SI"),--(TRIM(AF29:AK29)&lt;&gt;"NA"))&gt;0,"SUBSANAR","APROBADA CR"))</f>
        <v>APROBADA CR</v>
      </c>
    </row>
    <row r="30" spans="1:43" s="300" customFormat="1" ht="13.2" x14ac:dyDescent="0.25">
      <c r="A30" s="302" t="s">
        <v>3479</v>
      </c>
      <c r="B30" s="302" t="s">
        <v>6545</v>
      </c>
      <c r="C30" s="302">
        <v>44</v>
      </c>
      <c r="D30" s="302" t="s">
        <v>45</v>
      </c>
      <c r="E30" s="302" t="s">
        <v>6585</v>
      </c>
      <c r="F30" s="302" t="s">
        <v>1705</v>
      </c>
      <c r="G30" s="302" t="s">
        <v>200</v>
      </c>
      <c r="H30" s="302" t="s">
        <v>550</v>
      </c>
      <c r="I30" s="557" t="str">
        <f t="shared" si="1"/>
        <v>AIDEE LICINIA PULGARIN SUAREZ</v>
      </c>
      <c r="J30" s="302" t="s">
        <v>50</v>
      </c>
      <c r="K30" s="302">
        <v>22034943</v>
      </c>
      <c r="L30" s="301">
        <v>29583</v>
      </c>
      <c r="M30" s="632">
        <v>44</v>
      </c>
      <c r="N30" s="632" t="s">
        <v>51</v>
      </c>
      <c r="O30" s="302">
        <v>3117661538</v>
      </c>
      <c r="P30" s="302"/>
      <c r="Q30" s="302"/>
      <c r="R30" s="302"/>
      <c r="S30" s="302" t="s">
        <v>54</v>
      </c>
      <c r="T30" s="302" t="s">
        <v>6586</v>
      </c>
      <c r="U30" s="302"/>
      <c r="V30" s="541" t="s">
        <v>57</v>
      </c>
      <c r="W30" s="541" t="s">
        <v>57</v>
      </c>
      <c r="X30" s="541" t="s">
        <v>57</v>
      </c>
      <c r="Y30" s="303"/>
      <c r="Z30" s="303"/>
      <c r="AA30" s="303"/>
      <c r="AB30" s="303"/>
      <c r="AC30" s="303"/>
      <c r="AD30" s="303" t="s">
        <v>58</v>
      </c>
      <c r="AE30" s="303"/>
      <c r="AF30" s="304" t="s">
        <v>59</v>
      </c>
      <c r="AG30" s="304" t="s">
        <v>59</v>
      </c>
      <c r="AH30" s="304" t="s">
        <v>59</v>
      </c>
      <c r="AI30" s="304" t="s">
        <v>59</v>
      </c>
      <c r="AJ30" s="304" t="s">
        <v>59</v>
      </c>
      <c r="AK30" s="304" t="s">
        <v>59</v>
      </c>
      <c r="AL30" s="304" t="s">
        <v>182</v>
      </c>
      <c r="AM30" s="304"/>
      <c r="AN30" s="778"/>
      <c r="AO30" s="558" t="s">
        <v>393</v>
      </c>
      <c r="AP30" s="800"/>
      <c r="AQ30" s="776" t="str" cm="1">
        <f t="array" ref="AQ30">IF(AD30="NO FAVORABLE","NO FAVORABLE",IF(SUMPRODUCT(--(TRIM(AF30:AK30)&lt;&gt;"SI"),--(TRIM(AF30:AK30)&lt;&gt;"NA"))&gt;0,"SUBSANAR","APROBADA CR"))</f>
        <v>APROBADA CR</v>
      </c>
    </row>
    <row r="31" spans="1:43" s="300" customFormat="1" ht="13.2" x14ac:dyDescent="0.25">
      <c r="A31" s="302" t="s">
        <v>3479</v>
      </c>
      <c r="B31" s="302" t="s">
        <v>6545</v>
      </c>
      <c r="C31" s="302">
        <v>46</v>
      </c>
      <c r="D31" s="302" t="s">
        <v>45</v>
      </c>
      <c r="E31" s="302" t="s">
        <v>364</v>
      </c>
      <c r="F31" s="302" t="s">
        <v>4407</v>
      </c>
      <c r="G31" s="302" t="s">
        <v>502</v>
      </c>
      <c r="H31" s="302" t="s">
        <v>605</v>
      </c>
      <c r="I31" s="557" t="str">
        <f t="shared" ref="I31:I43" si="2">CONCATENATE(E31," ",F31," ",G31," ",H31)</f>
        <v>NUBIA ELICENIA GIRALDO ALZATE</v>
      </c>
      <c r="J31" s="302" t="s">
        <v>50</v>
      </c>
      <c r="K31" s="302">
        <v>1007110172</v>
      </c>
      <c r="L31" s="302"/>
      <c r="M31" s="632">
        <v>125</v>
      </c>
      <c r="N31" s="632" t="s">
        <v>379</v>
      </c>
      <c r="O31" s="302">
        <v>3017976256</v>
      </c>
      <c r="P31" s="302"/>
      <c r="Q31" s="302"/>
      <c r="R31" s="302"/>
      <c r="S31" s="302" t="s">
        <v>54</v>
      </c>
      <c r="T31" s="302" t="s">
        <v>1555</v>
      </c>
      <c r="U31" s="302"/>
      <c r="V31" s="541" t="s">
        <v>57</v>
      </c>
      <c r="W31" s="541" t="s">
        <v>57</v>
      </c>
      <c r="X31" s="541" t="s">
        <v>57</v>
      </c>
      <c r="Y31" s="303"/>
      <c r="Z31" s="303"/>
      <c r="AA31" s="303"/>
      <c r="AB31" s="303"/>
      <c r="AC31" s="303"/>
      <c r="AD31" s="303" t="s">
        <v>58</v>
      </c>
      <c r="AE31" s="303"/>
      <c r="AF31" s="304" t="s">
        <v>59</v>
      </c>
      <c r="AG31" s="304" t="s">
        <v>59</v>
      </c>
      <c r="AH31" s="304" t="s">
        <v>59</v>
      </c>
      <c r="AI31" s="304" t="s">
        <v>59</v>
      </c>
      <c r="AJ31" s="304" t="s">
        <v>59</v>
      </c>
      <c r="AK31" s="304" t="s">
        <v>59</v>
      </c>
      <c r="AL31" s="304" t="s">
        <v>283</v>
      </c>
      <c r="AM31" s="304"/>
      <c r="AN31" s="778"/>
      <c r="AO31" s="558" t="s">
        <v>393</v>
      </c>
      <c r="AP31" s="800"/>
      <c r="AQ31" s="776" t="str" cm="1">
        <f t="array" ref="AQ31">IF(AD31="NO FAVORABLE","NO FAVORABLE",IF(SUMPRODUCT(--(TRIM(AF31:AK31)&lt;&gt;"SI"),--(TRIM(AF31:AK31)&lt;&gt;"NA"))&gt;0,"SUBSANAR","APROBADA CR"))</f>
        <v>APROBADA CR</v>
      </c>
    </row>
    <row r="32" spans="1:43" s="300" customFormat="1" ht="13.2" x14ac:dyDescent="0.25">
      <c r="A32" s="302" t="s">
        <v>3479</v>
      </c>
      <c r="B32" s="302" t="s">
        <v>6545</v>
      </c>
      <c r="C32" s="302">
        <v>47</v>
      </c>
      <c r="D32" s="302" t="s">
        <v>45</v>
      </c>
      <c r="E32" s="302" t="s">
        <v>233</v>
      </c>
      <c r="F32" s="302" t="s">
        <v>1718</v>
      </c>
      <c r="G32" s="302" t="s">
        <v>864</v>
      </c>
      <c r="H32" s="302" t="s">
        <v>326</v>
      </c>
      <c r="I32" s="557" t="str">
        <f t="shared" si="2"/>
        <v>OMAIRA  MAYA MONSALVE</v>
      </c>
      <c r="J32" s="302" t="s">
        <v>50</v>
      </c>
      <c r="K32" s="302">
        <v>22029507</v>
      </c>
      <c r="L32" s="301">
        <v>26115</v>
      </c>
      <c r="M32" s="632">
        <v>54</v>
      </c>
      <c r="N32" s="632" t="s">
        <v>51</v>
      </c>
      <c r="O32" s="302">
        <v>3217782600</v>
      </c>
      <c r="P32" s="302"/>
      <c r="Q32" s="302"/>
      <c r="R32" s="302"/>
      <c r="S32" s="302" t="s">
        <v>54</v>
      </c>
      <c r="T32" s="302" t="s">
        <v>6547</v>
      </c>
      <c r="U32" s="302"/>
      <c r="V32" s="541" t="s">
        <v>57</v>
      </c>
      <c r="W32" s="541" t="s">
        <v>57</v>
      </c>
      <c r="X32" s="541" t="s">
        <v>57</v>
      </c>
      <c r="Y32" s="303"/>
      <c r="Z32" s="303"/>
      <c r="AA32" s="303"/>
      <c r="AB32" s="303"/>
      <c r="AC32" s="303"/>
      <c r="AD32" s="303" t="s">
        <v>58</v>
      </c>
      <c r="AE32" s="303"/>
      <c r="AF32" s="304" t="s">
        <v>59</v>
      </c>
      <c r="AG32" s="304" t="s">
        <v>57</v>
      </c>
      <c r="AH32" s="304" t="s">
        <v>59</v>
      </c>
      <c r="AI32" s="304" t="s">
        <v>59</v>
      </c>
      <c r="AJ32" s="304" t="s">
        <v>59</v>
      </c>
      <c r="AK32" s="304" t="s">
        <v>59</v>
      </c>
      <c r="AL32" s="304" t="s">
        <v>194</v>
      </c>
      <c r="AM32" s="304"/>
      <c r="AN32" s="778"/>
      <c r="AO32" s="558" t="s">
        <v>393</v>
      </c>
      <c r="AP32" s="800"/>
      <c r="AQ32" s="776" t="str" cm="1">
        <f t="array" ref="AQ32">IF(AD32="NO FAVORABLE","NO FAVORABLE",IF(SUMPRODUCT(--(TRIM(AF32:AK32)&lt;&gt;"SI"),--(TRIM(AF32:AK32)&lt;&gt;"NA"))&gt;0,"SUBSANAR","APROBADA CR"))</f>
        <v>APROBADA CR</v>
      </c>
    </row>
    <row r="33" spans="1:43" s="300" customFormat="1" ht="17.25" customHeight="1" x14ac:dyDescent="0.25">
      <c r="A33" s="302" t="s">
        <v>3479</v>
      </c>
      <c r="B33" s="302" t="s">
        <v>6545</v>
      </c>
      <c r="C33" s="302">
        <v>50</v>
      </c>
      <c r="D33" s="302" t="s">
        <v>45</v>
      </c>
      <c r="E33" s="302" t="s">
        <v>6587</v>
      </c>
      <c r="F33" s="302" t="s">
        <v>961</v>
      </c>
      <c r="G33" s="302" t="s">
        <v>248</v>
      </c>
      <c r="H33" s="302" t="s">
        <v>576</v>
      </c>
      <c r="I33" s="557" t="str">
        <f t="shared" si="2"/>
        <v>SOREY YULIANA HENAO CHAVARRIA</v>
      </c>
      <c r="J33" s="302" t="s">
        <v>50</v>
      </c>
      <c r="K33" s="302">
        <v>1037262892</v>
      </c>
      <c r="L33" s="301">
        <v>34089</v>
      </c>
      <c r="M33" s="632">
        <v>32</v>
      </c>
      <c r="N33" s="632" t="s">
        <v>51</v>
      </c>
      <c r="O33" s="302">
        <v>3227863162</v>
      </c>
      <c r="P33" s="302"/>
      <c r="Q33" s="1870"/>
      <c r="R33" s="302"/>
      <c r="S33" s="302" t="s">
        <v>54</v>
      </c>
      <c r="T33" s="302" t="s">
        <v>6588</v>
      </c>
      <c r="U33" s="302"/>
      <c r="V33" s="541" t="s">
        <v>57</v>
      </c>
      <c r="W33" s="541" t="s">
        <v>57</v>
      </c>
      <c r="X33" s="541" t="s">
        <v>57</v>
      </c>
      <c r="Y33" s="303"/>
      <c r="Z33" s="303"/>
      <c r="AA33" s="303"/>
      <c r="AB33" s="303"/>
      <c r="AC33" s="303"/>
      <c r="AD33" s="303" t="s">
        <v>58</v>
      </c>
      <c r="AE33" s="303"/>
      <c r="AF33" s="304" t="s">
        <v>59</v>
      </c>
      <c r="AG33" s="304" t="s">
        <v>59</v>
      </c>
      <c r="AH33" s="304" t="s">
        <v>59</v>
      </c>
      <c r="AI33" s="304" t="s">
        <v>59</v>
      </c>
      <c r="AJ33" s="304" t="s">
        <v>59</v>
      </c>
      <c r="AK33" s="304" t="s">
        <v>59</v>
      </c>
      <c r="AL33" s="304" t="s">
        <v>220</v>
      </c>
      <c r="AM33" s="304"/>
      <c r="AN33" s="778"/>
      <c r="AO33" s="558" t="s">
        <v>393</v>
      </c>
      <c r="AP33" s="580"/>
      <c r="AQ33" s="776" t="str" cm="1">
        <f t="array" ref="AQ33">IF(AD33="NO FAVORABLE","NO FAVORABLE",IF(SUMPRODUCT(--(TRIM(AF33:AK33)&lt;&gt;"SI"),--(TRIM(AF33:AK33)&lt;&gt;"NA"))&gt;0,"SUBSANAR","APROBADA CR"))</f>
        <v>APROBADA CR</v>
      </c>
    </row>
    <row r="34" spans="1:43" s="300" customFormat="1" ht="17.25" customHeight="1" x14ac:dyDescent="0.25">
      <c r="A34" s="302" t="s">
        <v>3479</v>
      </c>
      <c r="B34" s="302" t="s">
        <v>6545</v>
      </c>
      <c r="C34" s="302">
        <v>52</v>
      </c>
      <c r="D34" s="302" t="s">
        <v>45</v>
      </c>
      <c r="E34" s="302" t="s">
        <v>4514</v>
      </c>
      <c r="F34" s="302" t="s">
        <v>124</v>
      </c>
      <c r="G34" s="302" t="s">
        <v>249</v>
      </c>
      <c r="H34" s="302" t="s">
        <v>898</v>
      </c>
      <c r="I34" s="557" t="str">
        <f t="shared" si="2"/>
        <v>OLIVA  DEL SOCORRO SALAZAR TOBON</v>
      </c>
      <c r="J34" s="302" t="s">
        <v>50</v>
      </c>
      <c r="K34" s="302">
        <v>22041430</v>
      </c>
      <c r="L34" s="301">
        <v>22598</v>
      </c>
      <c r="M34" s="632">
        <v>64</v>
      </c>
      <c r="N34" s="632" t="s">
        <v>51</v>
      </c>
      <c r="O34" s="302">
        <v>3127263657</v>
      </c>
      <c r="P34" s="302"/>
      <c r="Q34" s="1870"/>
      <c r="R34" s="302"/>
      <c r="S34" s="302" t="s">
        <v>54</v>
      </c>
      <c r="T34" s="302" t="s">
        <v>6590</v>
      </c>
      <c r="U34" s="302"/>
      <c r="V34" s="541" t="s">
        <v>57</v>
      </c>
      <c r="W34" s="541" t="s">
        <v>57</v>
      </c>
      <c r="X34" s="541" t="s">
        <v>57</v>
      </c>
      <c r="Y34" s="303"/>
      <c r="Z34" s="303"/>
      <c r="AA34" s="303"/>
      <c r="AB34" s="303"/>
      <c r="AC34" s="303"/>
      <c r="AD34" s="303" t="s">
        <v>58</v>
      </c>
      <c r="AE34" s="303"/>
      <c r="AF34" s="304" t="s">
        <v>59</v>
      </c>
      <c r="AG34" s="304" t="s">
        <v>59</v>
      </c>
      <c r="AH34" s="304" t="s">
        <v>59</v>
      </c>
      <c r="AI34" s="304" t="s">
        <v>59</v>
      </c>
      <c r="AJ34" s="304" t="s">
        <v>59</v>
      </c>
      <c r="AK34" s="304" t="s">
        <v>59</v>
      </c>
      <c r="AL34" s="304" t="s">
        <v>243</v>
      </c>
      <c r="AM34" s="304"/>
      <c r="AN34" s="778"/>
      <c r="AO34" s="558" t="s">
        <v>393</v>
      </c>
      <c r="AP34" s="800"/>
      <c r="AQ34" s="776" t="str" cm="1">
        <f t="array" ref="AQ34">IF(AD34="NO FAVORABLE","NO FAVORABLE",IF(SUMPRODUCT(--(TRIM(AF34:AK34)&lt;&gt;"SI"),--(TRIM(AF34:AK34)&lt;&gt;"NA"))&gt;0,"SUBSANAR","APROBADA CR"))</f>
        <v>APROBADA CR</v>
      </c>
    </row>
    <row r="35" spans="1:43" s="300" customFormat="1" ht="17.25" customHeight="1" x14ac:dyDescent="0.25">
      <c r="A35" s="302" t="s">
        <v>3479</v>
      </c>
      <c r="B35" s="302" t="s">
        <v>6545</v>
      </c>
      <c r="C35" s="302">
        <v>53</v>
      </c>
      <c r="D35" s="302" t="s">
        <v>45</v>
      </c>
      <c r="E35" s="302" t="s">
        <v>1906</v>
      </c>
      <c r="F35" s="302" t="s">
        <v>632</v>
      </c>
      <c r="G35" s="302" t="s">
        <v>800</v>
      </c>
      <c r="H35" s="302" t="s">
        <v>950</v>
      </c>
      <c r="I35" s="557" t="str">
        <f t="shared" si="2"/>
        <v>MARTHA  LUCIA CASTAÑEDA GALLO</v>
      </c>
      <c r="J35" s="302" t="s">
        <v>50</v>
      </c>
      <c r="K35" s="302">
        <v>1075625114</v>
      </c>
      <c r="L35" s="301">
        <v>32064</v>
      </c>
      <c r="M35" s="632">
        <v>38</v>
      </c>
      <c r="N35" s="632" t="s">
        <v>51</v>
      </c>
      <c r="O35" s="302">
        <v>3203094542</v>
      </c>
      <c r="P35" s="302"/>
      <c r="Q35" s="1870"/>
      <c r="R35" s="302"/>
      <c r="S35" s="302" t="s">
        <v>54</v>
      </c>
      <c r="T35" s="302" t="s">
        <v>6591</v>
      </c>
      <c r="U35" s="302"/>
      <c r="V35" s="541" t="s">
        <v>57</v>
      </c>
      <c r="W35" s="541" t="s">
        <v>57</v>
      </c>
      <c r="X35" s="541" t="s">
        <v>57</v>
      </c>
      <c r="Y35" s="303"/>
      <c r="Z35" s="303"/>
      <c r="AA35" s="303"/>
      <c r="AB35" s="303"/>
      <c r="AC35" s="303"/>
      <c r="AD35" s="303" t="s">
        <v>58</v>
      </c>
      <c r="AE35" s="303"/>
      <c r="AF35" s="304" t="s">
        <v>59</v>
      </c>
      <c r="AG35" s="304" t="s">
        <v>59</v>
      </c>
      <c r="AH35" s="304" t="s">
        <v>59</v>
      </c>
      <c r="AI35" s="304" t="s">
        <v>59</v>
      </c>
      <c r="AJ35" s="304" t="s">
        <v>59</v>
      </c>
      <c r="AK35" s="304" t="s">
        <v>59</v>
      </c>
      <c r="AL35" s="304" t="s">
        <v>138</v>
      </c>
      <c r="AM35" s="304"/>
      <c r="AN35" s="778"/>
      <c r="AO35" s="558" t="s">
        <v>393</v>
      </c>
      <c r="AP35" s="800"/>
      <c r="AQ35" s="776" t="str" cm="1">
        <f t="array" ref="AQ35">IF(AD35="NO FAVORABLE","NO FAVORABLE",IF(SUMPRODUCT(--(TRIM(AF35:AK35)&lt;&gt;"SI"),--(TRIM(AF35:AK35)&lt;&gt;"NA"))&gt;0,"SUBSANAR","APROBADA CR"))</f>
        <v>APROBADA CR</v>
      </c>
    </row>
    <row r="36" spans="1:43" s="300" customFormat="1" ht="17.25" customHeight="1" x14ac:dyDescent="0.25">
      <c r="A36" s="302" t="s">
        <v>3479</v>
      </c>
      <c r="B36" s="302" t="s">
        <v>6545</v>
      </c>
      <c r="C36" s="302">
        <v>55</v>
      </c>
      <c r="D36" s="302" t="s">
        <v>45</v>
      </c>
      <c r="E36" s="302" t="s">
        <v>575</v>
      </c>
      <c r="F36" s="302" t="s">
        <v>643</v>
      </c>
      <c r="G36" s="302" t="s">
        <v>588</v>
      </c>
      <c r="H36" s="302" t="s">
        <v>313</v>
      </c>
      <c r="I36" s="557" t="str">
        <f t="shared" si="2"/>
        <v>MARIELA DEL CARMEN MOLINA VALENCIA</v>
      </c>
      <c r="J36" s="302" t="s">
        <v>50</v>
      </c>
      <c r="K36" s="302">
        <v>1037502431</v>
      </c>
      <c r="L36" s="301">
        <v>34432</v>
      </c>
      <c r="M36" s="632">
        <v>31</v>
      </c>
      <c r="N36" s="632" t="s">
        <v>51</v>
      </c>
      <c r="O36" s="302">
        <v>3242311763</v>
      </c>
      <c r="P36" s="302"/>
      <c r="Q36" s="1870"/>
      <c r="R36" s="302"/>
      <c r="S36" s="302" t="s">
        <v>54</v>
      </c>
      <c r="T36" s="302" t="s">
        <v>6592</v>
      </c>
      <c r="U36" s="302"/>
      <c r="V36" s="541" t="s">
        <v>57</v>
      </c>
      <c r="W36" s="541" t="s">
        <v>57</v>
      </c>
      <c r="X36" s="541" t="s">
        <v>57</v>
      </c>
      <c r="Y36" s="303"/>
      <c r="Z36" s="303"/>
      <c r="AA36" s="303"/>
      <c r="AB36" s="303"/>
      <c r="AC36" s="303"/>
      <c r="AD36" s="303" t="s">
        <v>58</v>
      </c>
      <c r="AE36" s="303"/>
      <c r="AF36" s="304" t="s">
        <v>59</v>
      </c>
      <c r="AG36" s="304" t="s">
        <v>59</v>
      </c>
      <c r="AH36" s="304" t="s">
        <v>59</v>
      </c>
      <c r="AI36" s="304" t="s">
        <v>59</v>
      </c>
      <c r="AJ36" s="304" t="s">
        <v>59</v>
      </c>
      <c r="AK36" s="304" t="s">
        <v>59</v>
      </c>
      <c r="AL36" s="304" t="s">
        <v>83</v>
      </c>
      <c r="AM36" s="304"/>
      <c r="AN36" s="778"/>
      <c r="AO36" s="558" t="s">
        <v>393</v>
      </c>
      <c r="AP36" s="580"/>
      <c r="AQ36" s="776" t="str" cm="1">
        <f t="array" ref="AQ36">IF(AD36="NO FAVORABLE","NO FAVORABLE",IF(SUMPRODUCT(--(TRIM(AF36:AK36)&lt;&gt;"SI"),--(TRIM(AF36:AK36)&lt;&gt;"NA"))&gt;0,"SUBSANAR","APROBADA CR"))</f>
        <v>APROBADA CR</v>
      </c>
    </row>
    <row r="37" spans="1:43" s="300" customFormat="1" ht="17.25" customHeight="1" x14ac:dyDescent="0.25">
      <c r="A37" s="302" t="s">
        <v>3479</v>
      </c>
      <c r="B37" s="302" t="s">
        <v>6545</v>
      </c>
      <c r="C37" s="302">
        <v>59</v>
      </c>
      <c r="D37" s="302" t="s">
        <v>45</v>
      </c>
      <c r="E37" s="302" t="s">
        <v>851</v>
      </c>
      <c r="F37" s="302" t="s">
        <v>62</v>
      </c>
      <c r="G37" s="302" t="s">
        <v>664</v>
      </c>
      <c r="H37" s="302" t="s">
        <v>252</v>
      </c>
      <c r="I37" s="557" t="str">
        <f t="shared" si="2"/>
        <v>LILIANA MARIA TAPIAS LOPEZ</v>
      </c>
      <c r="J37" s="302" t="s">
        <v>50</v>
      </c>
      <c r="K37" s="302">
        <v>1001159370</v>
      </c>
      <c r="L37" s="301">
        <v>35801</v>
      </c>
      <c r="M37" s="632">
        <v>27</v>
      </c>
      <c r="N37" s="632" t="s">
        <v>51</v>
      </c>
      <c r="O37" s="302">
        <v>3142788094</v>
      </c>
      <c r="P37" s="302"/>
      <c r="Q37" s="1870"/>
      <c r="R37" s="302"/>
      <c r="S37" s="302" t="s">
        <v>54</v>
      </c>
      <c r="T37" s="302" t="s">
        <v>6594</v>
      </c>
      <c r="U37" s="302"/>
      <c r="V37" s="541" t="s">
        <v>57</v>
      </c>
      <c r="W37" s="541" t="s">
        <v>57</v>
      </c>
      <c r="X37" s="541" t="s">
        <v>57</v>
      </c>
      <c r="Y37" s="303"/>
      <c r="Z37" s="303"/>
      <c r="AA37" s="303"/>
      <c r="AB37" s="303"/>
      <c r="AC37" s="303"/>
      <c r="AD37" s="303" t="s">
        <v>58</v>
      </c>
      <c r="AE37" s="303"/>
      <c r="AF37" s="304" t="s">
        <v>59</v>
      </c>
      <c r="AG37" s="304" t="s">
        <v>59</v>
      </c>
      <c r="AH37" s="304" t="s">
        <v>59</v>
      </c>
      <c r="AI37" s="304" t="s">
        <v>59</v>
      </c>
      <c r="AJ37" s="304" t="s">
        <v>59</v>
      </c>
      <c r="AK37" s="304" t="s">
        <v>59</v>
      </c>
      <c r="AL37" s="304" t="s">
        <v>138</v>
      </c>
      <c r="AM37" s="304"/>
      <c r="AN37" s="778"/>
      <c r="AO37" s="558" t="s">
        <v>393</v>
      </c>
      <c r="AP37" s="800"/>
      <c r="AQ37" s="776" t="str" cm="1">
        <f t="array" ref="AQ37">IF(AD37="NO FAVORABLE","NO FAVORABLE",IF(SUMPRODUCT(--(TRIM(AF37:AK37)&lt;&gt;"SI"),--(TRIM(AF37:AK37)&lt;&gt;"NA"))&gt;0,"SUBSANAR","APROBADA CR"))</f>
        <v>APROBADA CR</v>
      </c>
    </row>
    <row r="38" spans="1:43" s="300" customFormat="1" ht="17.25" customHeight="1" x14ac:dyDescent="0.25">
      <c r="A38" s="302" t="s">
        <v>3479</v>
      </c>
      <c r="B38" s="302" t="s">
        <v>6545</v>
      </c>
      <c r="C38" s="302">
        <v>60</v>
      </c>
      <c r="D38" s="302" t="s">
        <v>45</v>
      </c>
      <c r="E38" s="302" t="s">
        <v>277</v>
      </c>
      <c r="F38" s="302" t="s">
        <v>632</v>
      </c>
      <c r="G38" s="302" t="s">
        <v>4527</v>
      </c>
      <c r="H38" s="302" t="s">
        <v>1721</v>
      </c>
      <c r="I38" s="557" t="str">
        <f t="shared" si="2"/>
        <v>OLGA LUCIA MACIAS  DE PALACIO</v>
      </c>
      <c r="J38" s="302" t="s">
        <v>50</v>
      </c>
      <c r="K38" s="302">
        <v>21937999</v>
      </c>
      <c r="L38" s="301">
        <v>20289</v>
      </c>
      <c r="M38" s="632">
        <v>70</v>
      </c>
      <c r="N38" s="632" t="s">
        <v>51</v>
      </c>
      <c r="O38" s="302">
        <v>3126372943</v>
      </c>
      <c r="P38" s="302"/>
      <c r="Q38" s="1870"/>
      <c r="R38" s="302"/>
      <c r="S38" s="302" t="s">
        <v>54</v>
      </c>
      <c r="T38" s="302" t="s">
        <v>6589</v>
      </c>
      <c r="U38" s="302"/>
      <c r="V38" s="541" t="s">
        <v>57</v>
      </c>
      <c r="W38" s="541" t="s">
        <v>57</v>
      </c>
      <c r="X38" s="541" t="s">
        <v>57</v>
      </c>
      <c r="Y38" s="303"/>
      <c r="Z38" s="303"/>
      <c r="AA38" s="303"/>
      <c r="AB38" s="303"/>
      <c r="AC38" s="303"/>
      <c r="AD38" s="303" t="s">
        <v>58</v>
      </c>
      <c r="AE38" s="303"/>
      <c r="AF38" s="304" t="s">
        <v>59</v>
      </c>
      <c r="AG38" s="304" t="s">
        <v>59</v>
      </c>
      <c r="AH38" s="304" t="s">
        <v>59</v>
      </c>
      <c r="AI38" s="304" t="s">
        <v>59</v>
      </c>
      <c r="AJ38" s="304" t="s">
        <v>59</v>
      </c>
      <c r="AK38" s="304" t="s">
        <v>59</v>
      </c>
      <c r="AL38" s="304" t="s">
        <v>283</v>
      </c>
      <c r="AM38" s="304"/>
      <c r="AN38" s="778"/>
      <c r="AO38" s="558" t="s">
        <v>393</v>
      </c>
      <c r="AP38" s="800"/>
      <c r="AQ38" s="776" t="str" cm="1">
        <f t="array" ref="AQ38">IF(AD38="NO FAVORABLE","NO FAVORABLE",IF(SUMPRODUCT(--(TRIM(AF38:AK38)&lt;&gt;"SI"),--(TRIM(AF38:AK38)&lt;&gt;"NA"))&gt;0,"SUBSANAR","APROBADA CR"))</f>
        <v>APROBADA CR</v>
      </c>
    </row>
    <row r="39" spans="1:43" s="300" customFormat="1" ht="17.25" customHeight="1" x14ac:dyDescent="0.25">
      <c r="A39" s="302" t="s">
        <v>3479</v>
      </c>
      <c r="B39" s="302" t="s">
        <v>6545</v>
      </c>
      <c r="C39" s="302">
        <v>62</v>
      </c>
      <c r="D39" s="302" t="s">
        <v>45</v>
      </c>
      <c r="E39" s="302" t="s">
        <v>62</v>
      </c>
      <c r="F39" s="302" t="s">
        <v>1794</v>
      </c>
      <c r="G39" s="302" t="s">
        <v>252</v>
      </c>
      <c r="H39" s="302" t="s">
        <v>287</v>
      </c>
      <c r="I39" s="557" t="str">
        <f t="shared" si="2"/>
        <v>MARIA SUSANA LOPEZ CASTRILLON</v>
      </c>
      <c r="J39" s="302" t="s">
        <v>50</v>
      </c>
      <c r="K39" s="302">
        <v>24243570</v>
      </c>
      <c r="L39" s="301">
        <v>20659</v>
      </c>
      <c r="M39" s="632">
        <v>69</v>
      </c>
      <c r="N39" s="632" t="s">
        <v>51</v>
      </c>
      <c r="O39" s="302">
        <v>3148125994</v>
      </c>
      <c r="P39" s="302"/>
      <c r="Q39" s="1870"/>
      <c r="R39" s="302"/>
      <c r="S39" s="302" t="s">
        <v>54</v>
      </c>
      <c r="T39" s="302"/>
      <c r="U39" s="302"/>
      <c r="V39" s="541" t="s">
        <v>57</v>
      </c>
      <c r="W39" s="541" t="s">
        <v>57</v>
      </c>
      <c r="X39" s="541" t="s">
        <v>57</v>
      </c>
      <c r="Y39" s="303"/>
      <c r="Z39" s="303"/>
      <c r="AA39" s="303"/>
      <c r="AB39" s="303"/>
      <c r="AC39" s="303"/>
      <c r="AD39" s="303" t="s">
        <v>58</v>
      </c>
      <c r="AE39" s="303"/>
      <c r="AF39" s="304" t="s">
        <v>59</v>
      </c>
      <c r="AG39" s="304" t="s">
        <v>59</v>
      </c>
      <c r="AH39" s="304" t="s">
        <v>59</v>
      </c>
      <c r="AI39" s="304" t="s">
        <v>59</v>
      </c>
      <c r="AJ39" s="304" t="s">
        <v>59</v>
      </c>
      <c r="AK39" s="304" t="s">
        <v>59</v>
      </c>
      <c r="AL39" s="304" t="s">
        <v>283</v>
      </c>
      <c r="AM39" s="304"/>
      <c r="AN39" s="778"/>
      <c r="AO39" s="558" t="s">
        <v>393</v>
      </c>
      <c r="AP39" s="800"/>
      <c r="AQ39" s="776" t="str" cm="1">
        <f t="array" ref="AQ39">IF(AD39="NO FAVORABLE","NO FAVORABLE",IF(SUMPRODUCT(--(TRIM(AF39:AK39)&lt;&gt;"SI"),--(TRIM(AF39:AK39)&lt;&gt;"NA"))&gt;0,"SUBSANAR","APROBADA CR"))</f>
        <v>APROBADA CR</v>
      </c>
    </row>
    <row r="40" spans="1:43" s="300" customFormat="1" ht="17.25" customHeight="1" x14ac:dyDescent="0.25">
      <c r="A40" s="302" t="s">
        <v>3479</v>
      </c>
      <c r="B40" s="302" t="s">
        <v>6545</v>
      </c>
      <c r="C40" s="302">
        <v>63</v>
      </c>
      <c r="D40" s="302" t="s">
        <v>45</v>
      </c>
      <c r="E40" s="302" t="s">
        <v>62</v>
      </c>
      <c r="F40" s="302" t="s">
        <v>785</v>
      </c>
      <c r="G40" s="302" t="s">
        <v>2101</v>
      </c>
      <c r="H40" s="302" t="s">
        <v>787</v>
      </c>
      <c r="I40" s="557" t="str">
        <f t="shared" si="2"/>
        <v>MARIA ESPERANZA LUJAN CANO</v>
      </c>
      <c r="J40" s="302" t="s">
        <v>50</v>
      </c>
      <c r="K40" s="302">
        <v>46590325</v>
      </c>
      <c r="L40" s="301">
        <v>27080</v>
      </c>
      <c r="M40" s="632">
        <v>51</v>
      </c>
      <c r="N40" s="632" t="s">
        <v>51</v>
      </c>
      <c r="O40" s="302">
        <v>3194075840</v>
      </c>
      <c r="P40" s="302"/>
      <c r="Q40" s="1870"/>
      <c r="R40" s="302"/>
      <c r="S40" s="302" t="s">
        <v>54</v>
      </c>
      <c r="T40" s="302" t="s">
        <v>6579</v>
      </c>
      <c r="U40" s="302"/>
      <c r="V40" s="541" t="s">
        <v>57</v>
      </c>
      <c r="W40" s="541" t="s">
        <v>57</v>
      </c>
      <c r="X40" s="541" t="s">
        <v>57</v>
      </c>
      <c r="Y40" s="303"/>
      <c r="Z40" s="303"/>
      <c r="AA40" s="303"/>
      <c r="AB40" s="303"/>
      <c r="AC40" s="303"/>
      <c r="AD40" s="303" t="s">
        <v>58</v>
      </c>
      <c r="AE40" s="303"/>
      <c r="AF40" s="304" t="s">
        <v>59</v>
      </c>
      <c r="AG40" s="304" t="s">
        <v>57</v>
      </c>
      <c r="AH40" s="304" t="s">
        <v>59</v>
      </c>
      <c r="AI40" s="304" t="s">
        <v>59</v>
      </c>
      <c r="AJ40" s="304" t="s">
        <v>59</v>
      </c>
      <c r="AK40" s="304" t="s">
        <v>59</v>
      </c>
      <c r="AL40" s="304" t="s">
        <v>283</v>
      </c>
      <c r="AM40" s="304"/>
      <c r="AN40" s="778"/>
      <c r="AO40" s="558" t="s">
        <v>393</v>
      </c>
      <c r="AP40" s="800"/>
      <c r="AQ40" s="776" t="str" cm="1">
        <f t="array" ref="AQ40">IF(AD40="NO FAVORABLE","NO FAVORABLE",IF(SUMPRODUCT(--(TRIM(AF40:AK40)&lt;&gt;"SI"),--(TRIM(AF40:AK40)&lt;&gt;"NA"))&gt;0,"SUBSANAR","APROBADA CR"))</f>
        <v>APROBADA CR</v>
      </c>
    </row>
    <row r="41" spans="1:43" s="300" customFormat="1" ht="17.25" customHeight="1" x14ac:dyDescent="0.25">
      <c r="A41" s="302" t="s">
        <v>3479</v>
      </c>
      <c r="B41" s="302" t="s">
        <v>6545</v>
      </c>
      <c r="C41" s="302">
        <v>64</v>
      </c>
      <c r="D41" s="302" t="s">
        <v>45</v>
      </c>
      <c r="E41" s="302" t="s">
        <v>92</v>
      </c>
      <c r="F41" s="302" t="s">
        <v>537</v>
      </c>
      <c r="G41" s="302" t="s">
        <v>326</v>
      </c>
      <c r="H41" s="302" t="s">
        <v>110</v>
      </c>
      <c r="I41" s="557" t="str">
        <f t="shared" si="2"/>
        <v>GLORIA ISABEL  MONSALVE SANCHEZ</v>
      </c>
      <c r="J41" s="302" t="s">
        <v>50</v>
      </c>
      <c r="K41" s="302">
        <v>22034643</v>
      </c>
      <c r="L41" s="301">
        <v>29225</v>
      </c>
      <c r="M41" s="632">
        <v>45</v>
      </c>
      <c r="N41" s="632" t="s">
        <v>51</v>
      </c>
      <c r="O41" s="302">
        <v>3103620255</v>
      </c>
      <c r="P41" s="302"/>
      <c r="Q41" s="1870"/>
      <c r="R41" s="302"/>
      <c r="S41" s="302" t="s">
        <v>54</v>
      </c>
      <c r="T41" s="302" t="s">
        <v>6597</v>
      </c>
      <c r="U41" s="302"/>
      <c r="V41" s="541" t="s">
        <v>57</v>
      </c>
      <c r="W41" s="541" t="s">
        <v>57</v>
      </c>
      <c r="X41" s="541" t="s">
        <v>57</v>
      </c>
      <c r="Y41" s="303"/>
      <c r="Z41" s="303"/>
      <c r="AA41" s="303"/>
      <c r="AB41" s="303"/>
      <c r="AC41" s="303"/>
      <c r="AD41" s="303" t="s">
        <v>58</v>
      </c>
      <c r="AE41" s="303"/>
      <c r="AF41" s="304" t="s">
        <v>59</v>
      </c>
      <c r="AG41" s="304" t="s">
        <v>59</v>
      </c>
      <c r="AH41" s="304" t="s">
        <v>59</v>
      </c>
      <c r="AI41" s="304" t="s">
        <v>59</v>
      </c>
      <c r="AJ41" s="304" t="s">
        <v>59</v>
      </c>
      <c r="AK41" s="304" t="s">
        <v>59</v>
      </c>
      <c r="AL41" s="304" t="s">
        <v>114</v>
      </c>
      <c r="AM41" s="304"/>
      <c r="AN41" s="778"/>
      <c r="AO41" s="558" t="s">
        <v>393</v>
      </c>
      <c r="AP41" s="800"/>
      <c r="AQ41" s="776" t="str" cm="1">
        <f t="array" ref="AQ41">IF(AD41="NO FAVORABLE","NO FAVORABLE",IF(SUMPRODUCT(--(TRIM(AF41:AK41)&lt;&gt;"SI"),--(TRIM(AF41:AK41)&lt;&gt;"NA"))&gt;0,"SUBSANAR","APROBADA CR"))</f>
        <v>APROBADA CR</v>
      </c>
    </row>
    <row r="42" spans="1:43" s="300" customFormat="1" ht="17.25" customHeight="1" x14ac:dyDescent="0.25">
      <c r="A42" s="302" t="s">
        <v>3479</v>
      </c>
      <c r="B42" s="302" t="s">
        <v>6545</v>
      </c>
      <c r="C42" s="302">
        <v>65</v>
      </c>
      <c r="D42" s="302" t="s">
        <v>45</v>
      </c>
      <c r="E42" s="302" t="s">
        <v>199</v>
      </c>
      <c r="F42" s="302" t="s">
        <v>311</v>
      </c>
      <c r="G42" s="302" t="s">
        <v>313</v>
      </c>
      <c r="H42" s="302" t="s">
        <v>496</v>
      </c>
      <c r="I42" s="557" t="str">
        <f t="shared" si="2"/>
        <v>ANA ELVIA VALENCIA RAMIREZ</v>
      </c>
      <c r="J42" s="302" t="s">
        <v>50</v>
      </c>
      <c r="K42" s="302">
        <v>22023947</v>
      </c>
      <c r="L42" s="301">
        <v>20787</v>
      </c>
      <c r="M42" s="632">
        <v>68</v>
      </c>
      <c r="N42" s="632" t="s">
        <v>51</v>
      </c>
      <c r="O42" s="302">
        <v>3229041568</v>
      </c>
      <c r="P42" s="302"/>
      <c r="Q42" s="1870"/>
      <c r="R42" s="302"/>
      <c r="S42" s="302" t="s">
        <v>54</v>
      </c>
      <c r="T42" s="302" t="s">
        <v>6598</v>
      </c>
      <c r="U42" s="302"/>
      <c r="V42" s="541" t="s">
        <v>57</v>
      </c>
      <c r="W42" s="541" t="s">
        <v>57</v>
      </c>
      <c r="X42" s="541" t="s">
        <v>57</v>
      </c>
      <c r="Y42" s="303"/>
      <c r="Z42" s="303"/>
      <c r="AA42" s="303"/>
      <c r="AB42" s="303"/>
      <c r="AC42" s="303"/>
      <c r="AD42" s="303" t="s">
        <v>58</v>
      </c>
      <c r="AE42" s="303"/>
      <c r="AF42" s="304" t="s">
        <v>59</v>
      </c>
      <c r="AG42" s="304" t="s">
        <v>59</v>
      </c>
      <c r="AH42" s="304" t="s">
        <v>59</v>
      </c>
      <c r="AI42" s="304" t="s">
        <v>59</v>
      </c>
      <c r="AJ42" s="304" t="s">
        <v>59</v>
      </c>
      <c r="AK42" s="304" t="s">
        <v>59</v>
      </c>
      <c r="AL42" s="304" t="s">
        <v>83</v>
      </c>
      <c r="AM42" s="304"/>
      <c r="AN42" s="778"/>
      <c r="AO42" s="558" t="s">
        <v>393</v>
      </c>
      <c r="AP42" s="800"/>
      <c r="AQ42" s="776" t="str" cm="1">
        <f t="array" ref="AQ42">IF(AD42="NO FAVORABLE","NO FAVORABLE",IF(SUMPRODUCT(--(TRIM(AF42:AK42)&lt;&gt;"SI"),--(TRIM(AF42:AK42)&lt;&gt;"NA"))&gt;0,"SUBSANAR","APROBADA CR"))</f>
        <v>APROBADA CR</v>
      </c>
    </row>
    <row r="43" spans="1:43" s="300" customFormat="1" ht="17.25" customHeight="1" x14ac:dyDescent="0.25">
      <c r="A43" s="302" t="s">
        <v>3479</v>
      </c>
      <c r="B43" s="302" t="s">
        <v>6545</v>
      </c>
      <c r="C43" s="302">
        <v>67</v>
      </c>
      <c r="D43" s="302" t="s">
        <v>45</v>
      </c>
      <c r="E43" s="302" t="s">
        <v>565</v>
      </c>
      <c r="F43" s="302" t="s">
        <v>343</v>
      </c>
      <c r="G43" s="302" t="s">
        <v>347</v>
      </c>
      <c r="H43" s="302" t="s">
        <v>1422</v>
      </c>
      <c r="I43" s="557" t="str">
        <f t="shared" si="2"/>
        <v>JOHANA ANDREA LONDOÑO OCHOA</v>
      </c>
      <c r="J43" s="302" t="s">
        <v>50</v>
      </c>
      <c r="K43" s="302">
        <v>1037499020</v>
      </c>
      <c r="L43" s="301">
        <v>31990</v>
      </c>
      <c r="M43" s="632">
        <v>38</v>
      </c>
      <c r="N43" s="632" t="s">
        <v>51</v>
      </c>
      <c r="O43" s="302">
        <v>3206586772</v>
      </c>
      <c r="P43" s="302"/>
      <c r="Q43" s="1870"/>
      <c r="R43" s="302"/>
      <c r="S43" s="302" t="s">
        <v>54</v>
      </c>
      <c r="T43" s="302" t="s">
        <v>6600</v>
      </c>
      <c r="U43" s="302"/>
      <c r="V43" s="541" t="s">
        <v>57</v>
      </c>
      <c r="W43" s="541" t="s">
        <v>57</v>
      </c>
      <c r="X43" s="541" t="s">
        <v>57</v>
      </c>
      <c r="Y43" s="303"/>
      <c r="Z43" s="303"/>
      <c r="AA43" s="303"/>
      <c r="AB43" s="303"/>
      <c r="AC43" s="303"/>
      <c r="AD43" s="303" t="s">
        <v>58</v>
      </c>
      <c r="AE43" s="303"/>
      <c r="AF43" s="304" t="s">
        <v>59</v>
      </c>
      <c r="AG43" s="304" t="s">
        <v>59</v>
      </c>
      <c r="AH43" s="304" t="s">
        <v>59</v>
      </c>
      <c r="AI43" s="304" t="s">
        <v>59</v>
      </c>
      <c r="AJ43" s="304" t="s">
        <v>59</v>
      </c>
      <c r="AK43" s="304" t="s">
        <v>59</v>
      </c>
      <c r="AL43" s="304" t="s">
        <v>283</v>
      </c>
      <c r="AM43" s="304"/>
      <c r="AN43" s="778"/>
      <c r="AO43" s="558" t="s">
        <v>393</v>
      </c>
      <c r="AP43" s="800"/>
      <c r="AQ43" s="776" t="str" cm="1">
        <f t="array" ref="AQ43">IF(AD43="NO FAVORABLE","NO FAVORABLE",IF(SUMPRODUCT(--(TRIM(AF43:AK43)&lt;&gt;"SI"),--(TRIM(AF43:AK43)&lt;&gt;"NA"))&gt;0,"SUBSANAR","APROBADA CR"))</f>
        <v>APROBADA CR</v>
      </c>
    </row>
    <row r="44" spans="1:43" s="300" customFormat="1" ht="17.25" customHeight="1" x14ac:dyDescent="0.25">
      <c r="A44" s="302" t="s">
        <v>3479</v>
      </c>
      <c r="B44" s="302" t="s">
        <v>6545</v>
      </c>
      <c r="C44" s="302">
        <v>71</v>
      </c>
      <c r="D44" s="302" t="s">
        <v>45</v>
      </c>
      <c r="E44" s="302" t="s">
        <v>2440</v>
      </c>
      <c r="F44" s="302" t="s">
        <v>6601</v>
      </c>
      <c r="G44" s="302" t="s">
        <v>4492</v>
      </c>
      <c r="H44" s="302" t="s">
        <v>294</v>
      </c>
      <c r="I44" s="557" t="str">
        <f t="shared" ref="I44:I60" si="3">CONCATENATE(E44," ",F44," ",G44," ",H44)</f>
        <v>CARLINA ZENAYDA MARQUEZ AGUDELO</v>
      </c>
      <c r="J44" s="302" t="s">
        <v>50</v>
      </c>
      <c r="K44" s="302">
        <v>22041923</v>
      </c>
      <c r="L44" s="301">
        <v>31412</v>
      </c>
      <c r="M44" s="632">
        <v>39</v>
      </c>
      <c r="N44" s="632" t="s">
        <v>51</v>
      </c>
      <c r="O44" s="302">
        <v>3147876024</v>
      </c>
      <c r="P44" s="302"/>
      <c r="Q44" s="1870"/>
      <c r="R44" s="302"/>
      <c r="S44" s="302" t="s">
        <v>54</v>
      </c>
      <c r="T44" s="302" t="s">
        <v>6602</v>
      </c>
      <c r="U44" s="302"/>
      <c r="V44" s="541" t="s">
        <v>57</v>
      </c>
      <c r="W44" s="541" t="s">
        <v>57</v>
      </c>
      <c r="X44" s="541" t="s">
        <v>57</v>
      </c>
      <c r="Y44" s="303"/>
      <c r="Z44" s="303"/>
      <c r="AA44" s="303"/>
      <c r="AB44" s="303"/>
      <c r="AC44" s="303"/>
      <c r="AD44" s="303" t="s">
        <v>58</v>
      </c>
      <c r="AE44" s="303"/>
      <c r="AF44" s="304" t="s">
        <v>59</v>
      </c>
      <c r="AG44" s="304" t="s">
        <v>59</v>
      </c>
      <c r="AH44" s="304" t="s">
        <v>59</v>
      </c>
      <c r="AI44" s="304" t="s">
        <v>59</v>
      </c>
      <c r="AJ44" s="304" t="s">
        <v>59</v>
      </c>
      <c r="AK44" s="304" t="s">
        <v>59</v>
      </c>
      <c r="AL44" s="304" t="s">
        <v>174</v>
      </c>
      <c r="AM44" s="304"/>
      <c r="AN44" s="778"/>
      <c r="AO44" s="558" t="s">
        <v>6603</v>
      </c>
      <c r="AP44" s="800"/>
      <c r="AQ44" s="776" t="str" cm="1">
        <f t="array" ref="AQ44">IF(AD44="NO FAVORABLE","NO FAVORABLE",IF(SUMPRODUCT(--(TRIM(AF44:AK44)&lt;&gt;"SI"),--(TRIM(AF44:AK44)&lt;&gt;"NA"))&gt;0,"SUBSANAR","APROBADA CR"))</f>
        <v>APROBADA CR</v>
      </c>
    </row>
    <row r="45" spans="1:43" s="300" customFormat="1" ht="17.25" customHeight="1" x14ac:dyDescent="0.25">
      <c r="A45" s="302" t="s">
        <v>3479</v>
      </c>
      <c r="B45" s="302" t="s">
        <v>6545</v>
      </c>
      <c r="C45" s="302">
        <v>73</v>
      </c>
      <c r="D45" s="302" t="s">
        <v>45</v>
      </c>
      <c r="E45" s="302" t="s">
        <v>482</v>
      </c>
      <c r="F45" s="302" t="s">
        <v>343</v>
      </c>
      <c r="G45" s="302" t="s">
        <v>88</v>
      </c>
      <c r="H45" s="302" t="s">
        <v>386</v>
      </c>
      <c r="I45" s="557" t="str">
        <f t="shared" si="3"/>
        <v>PAULA ANDREA GARCIA HERRERA</v>
      </c>
      <c r="J45" s="302" t="s">
        <v>50</v>
      </c>
      <c r="K45" s="302">
        <v>1042091115</v>
      </c>
      <c r="L45" s="301">
        <v>37747</v>
      </c>
      <c r="M45" s="632">
        <v>22</v>
      </c>
      <c r="N45" s="632" t="s">
        <v>51</v>
      </c>
      <c r="O45" s="302">
        <v>3189138631</v>
      </c>
      <c r="P45" s="302"/>
      <c r="Q45" s="1870"/>
      <c r="R45" s="302"/>
      <c r="S45" s="302" t="s">
        <v>54</v>
      </c>
      <c r="T45" s="302" t="s">
        <v>6579</v>
      </c>
      <c r="U45" s="302"/>
      <c r="V45" s="541" t="s">
        <v>57</v>
      </c>
      <c r="W45" s="541" t="s">
        <v>57</v>
      </c>
      <c r="X45" s="541" t="s">
        <v>57</v>
      </c>
      <c r="Y45" s="303"/>
      <c r="Z45" s="303"/>
      <c r="AA45" s="303"/>
      <c r="AB45" s="303"/>
      <c r="AC45" s="303"/>
      <c r="AD45" s="303" t="s">
        <v>58</v>
      </c>
      <c r="AE45" s="303"/>
      <c r="AF45" s="304" t="s">
        <v>59</v>
      </c>
      <c r="AG45" s="304" t="s">
        <v>59</v>
      </c>
      <c r="AH45" s="304" t="s">
        <v>59</v>
      </c>
      <c r="AI45" s="304" t="s">
        <v>59</v>
      </c>
      <c r="AJ45" s="304" t="s">
        <v>59</v>
      </c>
      <c r="AK45" s="304" t="s">
        <v>59</v>
      </c>
      <c r="AL45" s="304" t="s">
        <v>283</v>
      </c>
      <c r="AM45" s="304"/>
      <c r="AN45" s="778"/>
      <c r="AO45" s="558" t="s">
        <v>393</v>
      </c>
      <c r="AP45" s="800"/>
      <c r="AQ45" s="776" t="str" cm="1">
        <f t="array" ref="AQ45">IF(AD45="NO FAVORABLE","NO FAVORABLE",IF(SUMPRODUCT(--(TRIM(AF45:AK45)&lt;&gt;"SI"),--(TRIM(AF45:AK45)&lt;&gt;"NA"))&gt;0,"SUBSANAR","APROBADA CR"))</f>
        <v>APROBADA CR</v>
      </c>
    </row>
    <row r="46" spans="1:43" s="300" customFormat="1" ht="17.25" customHeight="1" x14ac:dyDescent="0.25">
      <c r="A46" s="302" t="s">
        <v>3479</v>
      </c>
      <c r="B46" s="302" t="s">
        <v>6545</v>
      </c>
      <c r="C46" s="302">
        <v>75</v>
      </c>
      <c r="D46" s="302" t="s">
        <v>45</v>
      </c>
      <c r="E46" s="302" t="s">
        <v>246</v>
      </c>
      <c r="F46" s="302" t="s">
        <v>145</v>
      </c>
      <c r="G46" s="302" t="s">
        <v>2040</v>
      </c>
      <c r="H46" s="302" t="s">
        <v>248</v>
      </c>
      <c r="I46" s="557" t="str">
        <f t="shared" si="3"/>
        <v>MARTHA CECILIA TEJADA HENAO</v>
      </c>
      <c r="J46" s="302" t="s">
        <v>50</v>
      </c>
      <c r="K46" s="302">
        <v>1037501192</v>
      </c>
      <c r="L46" s="301">
        <v>33525</v>
      </c>
      <c r="M46" s="632">
        <v>34</v>
      </c>
      <c r="N46" s="632" t="s">
        <v>379</v>
      </c>
      <c r="O46" s="302">
        <v>3235845604</v>
      </c>
      <c r="P46" s="302"/>
      <c r="Q46" s="1870"/>
      <c r="R46" s="302"/>
      <c r="S46" s="302" t="s">
        <v>54</v>
      </c>
      <c r="T46" s="302" t="s">
        <v>6589</v>
      </c>
      <c r="U46" s="302"/>
      <c r="V46" s="541" t="s">
        <v>57</v>
      </c>
      <c r="W46" s="541" t="s">
        <v>57</v>
      </c>
      <c r="X46" s="541" t="s">
        <v>57</v>
      </c>
      <c r="Y46" s="303"/>
      <c r="Z46" s="303"/>
      <c r="AA46" s="303"/>
      <c r="AB46" s="303"/>
      <c r="AC46" s="303"/>
      <c r="AD46" s="303" t="s">
        <v>58</v>
      </c>
      <c r="AE46" s="303"/>
      <c r="AF46" s="304" t="s">
        <v>59</v>
      </c>
      <c r="AG46" s="304" t="s">
        <v>59</v>
      </c>
      <c r="AH46" s="304" t="s">
        <v>59</v>
      </c>
      <c r="AI46" s="304" t="s">
        <v>59</v>
      </c>
      <c r="AJ46" s="304" t="s">
        <v>59</v>
      </c>
      <c r="AK46" s="304" t="s">
        <v>59</v>
      </c>
      <c r="AL46" s="304" t="s">
        <v>283</v>
      </c>
      <c r="AM46" s="304"/>
      <c r="AN46" s="778"/>
      <c r="AO46" s="558" t="s">
        <v>393</v>
      </c>
      <c r="AP46" s="800"/>
      <c r="AQ46" s="776" t="str" cm="1">
        <f t="array" ref="AQ46">IF(AD46="NO FAVORABLE","NO FAVORABLE",IF(SUMPRODUCT(--(TRIM(AF46:AK46)&lt;&gt;"SI"),--(TRIM(AF46:AK46)&lt;&gt;"NA"))&gt;0,"SUBSANAR","APROBADA CR"))</f>
        <v>APROBADA CR</v>
      </c>
    </row>
    <row r="47" spans="1:43" s="300" customFormat="1" ht="17.25" customHeight="1" x14ac:dyDescent="0.25">
      <c r="A47" s="302" t="s">
        <v>3479</v>
      </c>
      <c r="B47" s="302" t="s">
        <v>6545</v>
      </c>
      <c r="C47" s="302">
        <v>76</v>
      </c>
      <c r="D47" s="302" t="s">
        <v>45</v>
      </c>
      <c r="E47" s="302" t="s">
        <v>359</v>
      </c>
      <c r="F47" s="302" t="s">
        <v>2087</v>
      </c>
      <c r="G47" s="302" t="s">
        <v>294</v>
      </c>
      <c r="H47" s="302" t="s">
        <v>248</v>
      </c>
      <c r="I47" s="557" t="str">
        <f t="shared" si="3"/>
        <v>LUCERO ENID AGUDELO HENAO</v>
      </c>
      <c r="J47" s="302" t="s">
        <v>50</v>
      </c>
      <c r="K47" s="302">
        <v>21431685</v>
      </c>
      <c r="L47" s="301">
        <v>28053</v>
      </c>
      <c r="M47" s="632">
        <v>49</v>
      </c>
      <c r="N47" s="632" t="s">
        <v>51</v>
      </c>
      <c r="O47" s="302">
        <v>3193407290</v>
      </c>
      <c r="P47" s="302"/>
      <c r="Q47" s="1870"/>
      <c r="R47" s="302"/>
      <c r="S47" s="302" t="s">
        <v>54</v>
      </c>
      <c r="T47" s="302" t="s">
        <v>6602</v>
      </c>
      <c r="U47" s="302"/>
      <c r="V47" s="541" t="s">
        <v>57</v>
      </c>
      <c r="W47" s="541" t="s">
        <v>57</v>
      </c>
      <c r="X47" s="541" t="s">
        <v>57</v>
      </c>
      <c r="Y47" s="303"/>
      <c r="Z47" s="303"/>
      <c r="AA47" s="303"/>
      <c r="AB47" s="303"/>
      <c r="AC47" s="303"/>
      <c r="AD47" s="303" t="s">
        <v>58</v>
      </c>
      <c r="AE47" s="303"/>
      <c r="AF47" s="304" t="s">
        <v>59</v>
      </c>
      <c r="AG47" s="304" t="s">
        <v>59</v>
      </c>
      <c r="AH47" s="304" t="s">
        <v>59</v>
      </c>
      <c r="AI47" s="304" t="s">
        <v>59</v>
      </c>
      <c r="AJ47" s="304" t="s">
        <v>59</v>
      </c>
      <c r="AK47" s="304" t="s">
        <v>59</v>
      </c>
      <c r="AL47" s="304" t="s">
        <v>138</v>
      </c>
      <c r="AM47" s="304"/>
      <c r="AN47" s="778"/>
      <c r="AO47" s="558" t="s">
        <v>393</v>
      </c>
      <c r="AP47" s="800"/>
      <c r="AQ47" s="776" t="str" cm="1">
        <f t="array" ref="AQ47">IF(AD47="NO FAVORABLE","NO FAVORABLE",IF(SUMPRODUCT(--(TRIM(AF47:AK47)&lt;&gt;"SI"),--(TRIM(AF47:AK47)&lt;&gt;"NA"))&gt;0,"SUBSANAR","APROBADA CR"))</f>
        <v>APROBADA CR</v>
      </c>
    </row>
    <row r="48" spans="1:43" s="300" customFormat="1" ht="17.25" customHeight="1" x14ac:dyDescent="0.25">
      <c r="A48" s="302" t="s">
        <v>3479</v>
      </c>
      <c r="B48" s="302" t="s">
        <v>6545</v>
      </c>
      <c r="C48" s="302">
        <v>77</v>
      </c>
      <c r="D48" s="302" t="s">
        <v>45</v>
      </c>
      <c r="E48" s="302" t="s">
        <v>279</v>
      </c>
      <c r="F48" s="302" t="s">
        <v>4510</v>
      </c>
      <c r="G48" s="302" t="s">
        <v>167</v>
      </c>
      <c r="H48" s="302" t="s">
        <v>576</v>
      </c>
      <c r="I48" s="557" t="str">
        <f t="shared" si="3"/>
        <v>DIANA YORLENY GIL CHAVARRIA</v>
      </c>
      <c r="J48" s="302" t="s">
        <v>50</v>
      </c>
      <c r="K48" s="302">
        <v>1037776682</v>
      </c>
      <c r="L48" s="301">
        <v>36392</v>
      </c>
      <c r="M48" s="632">
        <v>26</v>
      </c>
      <c r="N48" s="632" t="s">
        <v>51</v>
      </c>
      <c r="O48" s="302">
        <v>3042870461</v>
      </c>
      <c r="P48" s="302"/>
      <c r="Q48" s="1870"/>
      <c r="R48" s="302"/>
      <c r="S48" s="302" t="s">
        <v>54</v>
      </c>
      <c r="T48" s="302" t="s">
        <v>6607</v>
      </c>
      <c r="U48" s="302"/>
      <c r="V48" s="541" t="s">
        <v>57</v>
      </c>
      <c r="W48" s="541" t="s">
        <v>57</v>
      </c>
      <c r="X48" s="541" t="s">
        <v>57</v>
      </c>
      <c r="Y48" s="303"/>
      <c r="Z48" s="303"/>
      <c r="AA48" s="303"/>
      <c r="AB48" s="303"/>
      <c r="AC48" s="303"/>
      <c r="AD48" s="303" t="s">
        <v>58</v>
      </c>
      <c r="AE48" s="303"/>
      <c r="AF48" s="304" t="s">
        <v>59</v>
      </c>
      <c r="AG48" s="304" t="s">
        <v>59</v>
      </c>
      <c r="AH48" s="304" t="s">
        <v>59</v>
      </c>
      <c r="AI48" s="304" t="s">
        <v>59</v>
      </c>
      <c r="AJ48" s="304" t="s">
        <v>59</v>
      </c>
      <c r="AK48" s="304" t="s">
        <v>59</v>
      </c>
      <c r="AL48" s="304" t="s">
        <v>174</v>
      </c>
      <c r="AM48" s="304"/>
      <c r="AN48" s="778"/>
      <c r="AO48" s="558" t="s">
        <v>393</v>
      </c>
      <c r="AP48" s="800"/>
      <c r="AQ48" s="776" t="str" cm="1">
        <f t="array" ref="AQ48">IF(AD48="NO FAVORABLE","NO FAVORABLE",IF(SUMPRODUCT(--(TRIM(AF48:AK48)&lt;&gt;"SI"),--(TRIM(AF48:AK48)&lt;&gt;"NA"))&gt;0,"SUBSANAR","APROBADA CR"))</f>
        <v>APROBADA CR</v>
      </c>
    </row>
    <row r="49" spans="1:43" s="305" customFormat="1" ht="17.25" customHeight="1" x14ac:dyDescent="0.25">
      <c r="A49" s="302" t="s">
        <v>3479</v>
      </c>
      <c r="B49" s="302" t="s">
        <v>6545</v>
      </c>
      <c r="C49" s="302">
        <v>78</v>
      </c>
      <c r="D49" s="302" t="s">
        <v>45</v>
      </c>
      <c r="E49" s="302" t="s">
        <v>559</v>
      </c>
      <c r="F49" s="302" t="s">
        <v>643</v>
      </c>
      <c r="G49" s="302" t="s">
        <v>303</v>
      </c>
      <c r="H49" s="302" t="s">
        <v>306</v>
      </c>
      <c r="I49" s="557" t="str">
        <f t="shared" si="3"/>
        <v>EDILMA DEL CARMEN OSORIO CARDONA</v>
      </c>
      <c r="J49" s="302" t="s">
        <v>50</v>
      </c>
      <c r="K49" s="302">
        <v>22041455</v>
      </c>
      <c r="L49" s="301">
        <v>28621</v>
      </c>
      <c r="M49" s="632">
        <v>47</v>
      </c>
      <c r="N49" s="632" t="s">
        <v>51</v>
      </c>
      <c r="O49" s="302">
        <v>3150942758</v>
      </c>
      <c r="P49" s="302"/>
      <c r="Q49" s="1870"/>
      <c r="R49" s="302"/>
      <c r="S49" s="302" t="s">
        <v>54</v>
      </c>
      <c r="T49" s="302" t="s">
        <v>5058</v>
      </c>
      <c r="U49" s="302"/>
      <c r="V49" s="303"/>
      <c r="W49" s="303" t="s">
        <v>57</v>
      </c>
      <c r="X49" s="303"/>
      <c r="Y49" s="303"/>
      <c r="Z49" s="303"/>
      <c r="AA49" s="303"/>
      <c r="AB49" s="303"/>
      <c r="AC49" s="303"/>
      <c r="AD49" s="303" t="s">
        <v>58</v>
      </c>
      <c r="AE49" s="303"/>
      <c r="AF49" s="304" t="s">
        <v>59</v>
      </c>
      <c r="AG49" s="304" t="s">
        <v>59</v>
      </c>
      <c r="AH49" s="304" t="s">
        <v>59</v>
      </c>
      <c r="AI49" s="304" t="s">
        <v>59</v>
      </c>
      <c r="AJ49" s="304" t="s">
        <v>59</v>
      </c>
      <c r="AK49" s="304" t="s">
        <v>59</v>
      </c>
      <c r="AL49" s="304" t="s">
        <v>138</v>
      </c>
      <c r="AM49" s="304"/>
      <c r="AN49" s="778"/>
      <c r="AO49" s="558" t="s">
        <v>393</v>
      </c>
      <c r="AP49" s="571"/>
      <c r="AQ49" s="776" t="str" cm="1">
        <f t="array" ref="AQ49">IF(AD49="NO FAVORABLE","NO FAVORABLE",IF(SUMPRODUCT(--(TRIM(AF49:AK49)&lt;&gt;"SI"),--(TRIM(AF49:AK49)&lt;&gt;"NA"))&gt;0,"SUBSANAR","APROBADA CR"))</f>
        <v>APROBADA CR</v>
      </c>
    </row>
    <row r="50" spans="1:43" s="300" customFormat="1" ht="17.25" customHeight="1" x14ac:dyDescent="0.25">
      <c r="A50" s="302" t="s">
        <v>3479</v>
      </c>
      <c r="B50" s="302" t="s">
        <v>6545</v>
      </c>
      <c r="C50" s="302">
        <v>79</v>
      </c>
      <c r="D50" s="302" t="s">
        <v>45</v>
      </c>
      <c r="E50" s="302" t="s">
        <v>107</v>
      </c>
      <c r="F50" s="302" t="s">
        <v>6608</v>
      </c>
      <c r="G50" s="302" t="s">
        <v>290</v>
      </c>
      <c r="H50" s="302" t="s">
        <v>204</v>
      </c>
      <c r="I50" s="557" t="str">
        <f t="shared" si="3"/>
        <v>LUZ MARELLY ZAPATA RESTREPO</v>
      </c>
      <c r="J50" s="302" t="s">
        <v>50</v>
      </c>
      <c r="K50" s="302">
        <v>1007239933</v>
      </c>
      <c r="L50" s="301">
        <v>34336</v>
      </c>
      <c r="M50" s="632">
        <v>31</v>
      </c>
      <c r="N50" s="632" t="s">
        <v>51</v>
      </c>
      <c r="O50" s="302">
        <v>3194620840</v>
      </c>
      <c r="P50" s="302"/>
      <c r="Q50" s="1870"/>
      <c r="R50" s="302"/>
      <c r="S50" s="302" t="s">
        <v>54</v>
      </c>
      <c r="T50" s="302" t="s">
        <v>6579</v>
      </c>
      <c r="U50" s="302"/>
      <c r="V50" s="541" t="s">
        <v>57</v>
      </c>
      <c r="W50" s="541" t="s">
        <v>57</v>
      </c>
      <c r="X50" s="541" t="s">
        <v>57</v>
      </c>
      <c r="Y50" s="303"/>
      <c r="Z50" s="303"/>
      <c r="AA50" s="303"/>
      <c r="AB50" s="303"/>
      <c r="AC50" s="303"/>
      <c r="AD50" s="303" t="s">
        <v>58</v>
      </c>
      <c r="AE50" s="303"/>
      <c r="AF50" s="304" t="s">
        <v>59</v>
      </c>
      <c r="AG50" s="304" t="s">
        <v>59</v>
      </c>
      <c r="AH50" s="304" t="s">
        <v>59</v>
      </c>
      <c r="AI50" s="304" t="s">
        <v>59</v>
      </c>
      <c r="AJ50" s="304" t="s">
        <v>59</v>
      </c>
      <c r="AK50" s="304" t="s">
        <v>59</v>
      </c>
      <c r="AL50" s="304" t="s">
        <v>194</v>
      </c>
      <c r="AM50" s="304"/>
      <c r="AN50" s="778"/>
      <c r="AO50" s="558" t="s">
        <v>393</v>
      </c>
      <c r="AP50" s="571"/>
      <c r="AQ50" s="776" t="str" cm="1">
        <f t="array" ref="AQ50">IF(AD50="NO FAVORABLE","NO FAVORABLE",IF(SUMPRODUCT(--(TRIM(AF50:AK50)&lt;&gt;"SI"),--(TRIM(AF50:AK50)&lt;&gt;"NA"))&gt;0,"SUBSANAR","APROBADA CR"))</f>
        <v>APROBADA CR</v>
      </c>
    </row>
    <row r="51" spans="1:43" s="300" customFormat="1" ht="17.25" customHeight="1" x14ac:dyDescent="0.25">
      <c r="A51" s="302" t="s">
        <v>3479</v>
      </c>
      <c r="B51" s="302" t="s">
        <v>6545</v>
      </c>
      <c r="C51" s="302">
        <v>80</v>
      </c>
      <c r="D51" s="302" t="s">
        <v>45</v>
      </c>
      <c r="E51" s="302" t="s">
        <v>246</v>
      </c>
      <c r="F51" s="302" t="s">
        <v>632</v>
      </c>
      <c r="G51" s="302" t="s">
        <v>248</v>
      </c>
      <c r="H51" s="302" t="s">
        <v>287</v>
      </c>
      <c r="I51" s="557" t="str">
        <f t="shared" si="3"/>
        <v>MARTHA LUCIA HENAO CASTRILLON</v>
      </c>
      <c r="J51" s="302" t="s">
        <v>50</v>
      </c>
      <c r="K51" s="302">
        <v>22025935</v>
      </c>
      <c r="L51" s="301">
        <v>26196</v>
      </c>
      <c r="M51" s="632">
        <v>54</v>
      </c>
      <c r="N51" s="632" t="s">
        <v>51</v>
      </c>
      <c r="O51" s="302">
        <v>3235977917</v>
      </c>
      <c r="P51" s="302"/>
      <c r="Q51" s="1870"/>
      <c r="R51" s="302"/>
      <c r="S51" s="302" t="s">
        <v>54</v>
      </c>
      <c r="T51" s="302" t="s">
        <v>6577</v>
      </c>
      <c r="U51" s="302"/>
      <c r="V51" s="541" t="s">
        <v>57</v>
      </c>
      <c r="W51" s="541" t="s">
        <v>57</v>
      </c>
      <c r="X51" s="541" t="s">
        <v>57</v>
      </c>
      <c r="Y51" s="303"/>
      <c r="Z51" s="303"/>
      <c r="AA51" s="303"/>
      <c r="AB51" s="303"/>
      <c r="AC51" s="303"/>
      <c r="AD51" s="303" t="s">
        <v>58</v>
      </c>
      <c r="AE51" s="303"/>
      <c r="AF51" s="304" t="s">
        <v>59</v>
      </c>
      <c r="AG51" s="304" t="s">
        <v>57</v>
      </c>
      <c r="AH51" s="304" t="s">
        <v>59</v>
      </c>
      <c r="AI51" s="304" t="s">
        <v>59</v>
      </c>
      <c r="AJ51" s="304" t="s">
        <v>59</v>
      </c>
      <c r="AK51" s="304" t="s">
        <v>59</v>
      </c>
      <c r="AL51" s="304" t="s">
        <v>258</v>
      </c>
      <c r="AM51" s="304"/>
      <c r="AN51" s="778"/>
      <c r="AO51" s="558" t="s">
        <v>393</v>
      </c>
      <c r="AP51" s="571"/>
      <c r="AQ51" s="776" t="str" cm="1">
        <f t="array" ref="AQ51">IF(AD51="NO FAVORABLE","NO FAVORABLE",IF(SUMPRODUCT(--(TRIM(AF51:AK51)&lt;&gt;"SI"),--(TRIM(AF51:AK51)&lt;&gt;"NA"))&gt;0,"SUBSANAR","APROBADA CR"))</f>
        <v>APROBADA CR</v>
      </c>
    </row>
    <row r="52" spans="1:43" s="300" customFormat="1" ht="17.25" customHeight="1" x14ac:dyDescent="0.25">
      <c r="A52" s="302" t="s">
        <v>3479</v>
      </c>
      <c r="B52" s="302" t="s">
        <v>6545</v>
      </c>
      <c r="C52" s="302">
        <v>81</v>
      </c>
      <c r="D52" s="302" t="s">
        <v>45</v>
      </c>
      <c r="E52" s="302" t="s">
        <v>92</v>
      </c>
      <c r="F52" s="302" t="s">
        <v>1967</v>
      </c>
      <c r="G52" s="302" t="s">
        <v>303</v>
      </c>
      <c r="H52" s="302" t="s">
        <v>238</v>
      </c>
      <c r="I52" s="557" t="str">
        <f t="shared" si="3"/>
        <v>GLORIA PATRICIA  OSORIO CARMONA</v>
      </c>
      <c r="J52" s="302" t="s">
        <v>50</v>
      </c>
      <c r="K52" s="302">
        <v>22025877</v>
      </c>
      <c r="L52" s="301">
        <v>24012</v>
      </c>
      <c r="M52" s="632">
        <v>60</v>
      </c>
      <c r="N52" s="632" t="s">
        <v>51</v>
      </c>
      <c r="O52" s="302" t="s">
        <v>6609</v>
      </c>
      <c r="P52" s="302"/>
      <c r="Q52" s="1870"/>
      <c r="R52" s="302"/>
      <c r="S52" s="302" t="s">
        <v>54</v>
      </c>
      <c r="T52" s="302" t="s">
        <v>6598</v>
      </c>
      <c r="U52" s="302"/>
      <c r="V52" s="541" t="s">
        <v>57</v>
      </c>
      <c r="W52" s="541" t="s">
        <v>57</v>
      </c>
      <c r="X52" s="541" t="s">
        <v>57</v>
      </c>
      <c r="Y52" s="303"/>
      <c r="Z52" s="303"/>
      <c r="AA52" s="303"/>
      <c r="AB52" s="303"/>
      <c r="AC52" s="303"/>
      <c r="AD52" s="303" t="s">
        <v>58</v>
      </c>
      <c r="AE52" s="303"/>
      <c r="AF52" s="304" t="s">
        <v>59</v>
      </c>
      <c r="AG52" s="304" t="s">
        <v>59</v>
      </c>
      <c r="AH52" s="304" t="s">
        <v>59</v>
      </c>
      <c r="AI52" s="304" t="s">
        <v>59</v>
      </c>
      <c r="AJ52" s="304" t="s">
        <v>59</v>
      </c>
      <c r="AK52" s="304" t="s">
        <v>59</v>
      </c>
      <c r="AL52" s="304" t="s">
        <v>220</v>
      </c>
      <c r="AM52" s="304"/>
      <c r="AN52" s="778"/>
      <c r="AO52" s="558" t="s">
        <v>393</v>
      </c>
      <c r="AP52" s="571"/>
      <c r="AQ52" s="776" t="str" cm="1">
        <f t="array" ref="AQ52">IF(AD52="NO FAVORABLE","NO FAVORABLE",IF(SUMPRODUCT(--(TRIM(AF52:AK52)&lt;&gt;"SI"),--(TRIM(AF52:AK52)&lt;&gt;"NA"))&gt;0,"SUBSANAR","APROBADA CR"))</f>
        <v>APROBADA CR</v>
      </c>
    </row>
    <row r="53" spans="1:43" s="300" customFormat="1" ht="17.25" customHeight="1" x14ac:dyDescent="0.25">
      <c r="A53" s="302" t="s">
        <v>3479</v>
      </c>
      <c r="B53" s="302" t="s">
        <v>6545</v>
      </c>
      <c r="C53" s="302">
        <v>82</v>
      </c>
      <c r="D53" s="302" t="s">
        <v>45</v>
      </c>
      <c r="E53" s="302" t="s">
        <v>482</v>
      </c>
      <c r="F53" s="302" t="s">
        <v>343</v>
      </c>
      <c r="G53" s="302" t="s">
        <v>294</v>
      </c>
      <c r="H53" s="302" t="s">
        <v>554</v>
      </c>
      <c r="I53" s="557" t="str">
        <f>CONCATENATE(E53," ",F53," ",G53," ",H53)</f>
        <v>PAULA ANDREA AGUDELO GOMEZ</v>
      </c>
      <c r="J53" s="302" t="s">
        <v>50</v>
      </c>
      <c r="K53" s="302">
        <v>1007471921</v>
      </c>
      <c r="L53" s="301">
        <v>34188</v>
      </c>
      <c r="M53" s="632">
        <v>32</v>
      </c>
      <c r="N53" s="632" t="s">
        <v>51</v>
      </c>
      <c r="O53" s="302">
        <v>3126341436</v>
      </c>
      <c r="P53" s="302"/>
      <c r="Q53" s="1870"/>
      <c r="R53" s="302"/>
      <c r="S53" s="302" t="s">
        <v>54</v>
      </c>
      <c r="T53" s="302" t="s">
        <v>5058</v>
      </c>
      <c r="U53" s="302"/>
      <c r="V53" s="541" t="s">
        <v>57</v>
      </c>
      <c r="W53" s="541" t="s">
        <v>57</v>
      </c>
      <c r="X53" s="541" t="s">
        <v>57</v>
      </c>
      <c r="Y53" s="303"/>
      <c r="Z53" s="303"/>
      <c r="AA53" s="303"/>
      <c r="AB53" s="303"/>
      <c r="AC53" s="303"/>
      <c r="AD53" s="303" t="s">
        <v>58</v>
      </c>
      <c r="AE53" s="303"/>
      <c r="AF53" s="304" t="s">
        <v>59</v>
      </c>
      <c r="AG53" s="304" t="s">
        <v>59</v>
      </c>
      <c r="AH53" s="304" t="s">
        <v>59</v>
      </c>
      <c r="AI53" s="304" t="s">
        <v>59</v>
      </c>
      <c r="AJ53" s="304" t="s">
        <v>59</v>
      </c>
      <c r="AK53" s="304" t="s">
        <v>59</v>
      </c>
      <c r="AL53" s="304" t="s">
        <v>182</v>
      </c>
      <c r="AM53" s="304"/>
      <c r="AN53" s="778"/>
      <c r="AO53" s="558" t="s">
        <v>393</v>
      </c>
      <c r="AP53" s="571"/>
      <c r="AQ53" s="776" t="str" cm="1">
        <f t="array" ref="AQ53">IF(AD53="NO FAVORABLE","NO FAVORABLE",IF(SUMPRODUCT(--(TRIM(AF53:AK53)&lt;&gt;"SI"),--(TRIM(AF53:AK53)&lt;&gt;"NA"))&gt;0,"SUBSANAR","APROBADA CR"))</f>
        <v>APROBADA CR</v>
      </c>
    </row>
    <row r="54" spans="1:43" s="300" customFormat="1" ht="17.25" customHeight="1" x14ac:dyDescent="0.25">
      <c r="A54" s="302" t="s">
        <v>3479</v>
      </c>
      <c r="B54" s="302" t="s">
        <v>6545</v>
      </c>
      <c r="C54" s="302">
        <v>83</v>
      </c>
      <c r="D54" s="302" t="s">
        <v>45</v>
      </c>
      <c r="E54" s="302" t="s">
        <v>6610</v>
      </c>
      <c r="F54" s="302" t="s">
        <v>316</v>
      </c>
      <c r="G54" s="302" t="s">
        <v>313</v>
      </c>
      <c r="H54" s="302" t="s">
        <v>204</v>
      </c>
      <c r="I54" s="557" t="str">
        <f t="shared" si="3"/>
        <v>ANNLLY PAOLA VALENCIA RESTREPO</v>
      </c>
      <c r="J54" s="302" t="s">
        <v>50</v>
      </c>
      <c r="K54" s="302">
        <v>1001527757</v>
      </c>
      <c r="L54" s="301">
        <v>37285</v>
      </c>
      <c r="M54" s="632">
        <v>23</v>
      </c>
      <c r="N54" s="632" t="s">
        <v>51</v>
      </c>
      <c r="O54" s="302">
        <v>3173639494</v>
      </c>
      <c r="P54" s="302"/>
      <c r="Q54" s="1870"/>
      <c r="R54" s="302"/>
      <c r="S54" s="302" t="s">
        <v>54</v>
      </c>
      <c r="T54" s="302" t="s">
        <v>6579</v>
      </c>
      <c r="U54" s="302"/>
      <c r="V54" s="541" t="s">
        <v>57</v>
      </c>
      <c r="W54" s="541" t="s">
        <v>57</v>
      </c>
      <c r="X54" s="541" t="s">
        <v>57</v>
      </c>
      <c r="Y54" s="303"/>
      <c r="Z54" s="303"/>
      <c r="AA54" s="303"/>
      <c r="AB54" s="303"/>
      <c r="AC54" s="303"/>
      <c r="AD54" s="303" t="s">
        <v>58</v>
      </c>
      <c r="AE54" s="303"/>
      <c r="AF54" s="304" t="s">
        <v>59</v>
      </c>
      <c r="AG54" s="304" t="s">
        <v>59</v>
      </c>
      <c r="AH54" s="304" t="s">
        <v>59</v>
      </c>
      <c r="AI54" s="304" t="s">
        <v>59</v>
      </c>
      <c r="AJ54" s="304" t="s">
        <v>59</v>
      </c>
      <c r="AK54" s="304" t="s">
        <v>59</v>
      </c>
      <c r="AL54" s="304" t="s">
        <v>174</v>
      </c>
      <c r="AM54" s="304"/>
      <c r="AN54" s="778"/>
      <c r="AO54" s="558" t="s">
        <v>393</v>
      </c>
      <c r="AP54" s="580"/>
      <c r="AQ54" s="776" t="str" cm="1">
        <f t="array" ref="AQ54">IF(AD54="NO FAVORABLE","NO FAVORABLE",IF(SUMPRODUCT(--(TRIM(AF54:AK54)&lt;&gt;"SI"),--(TRIM(AF54:AK54)&lt;&gt;"NA"))&gt;0,"SUBSANAR","APROBADA CR"))</f>
        <v>APROBADA CR</v>
      </c>
    </row>
    <row r="55" spans="1:43" s="300" customFormat="1" ht="17.25" customHeight="1" x14ac:dyDescent="0.25">
      <c r="A55" s="302" t="s">
        <v>3479</v>
      </c>
      <c r="B55" s="302" t="s">
        <v>6545</v>
      </c>
      <c r="C55" s="302">
        <v>84</v>
      </c>
      <c r="D55" s="302" t="s">
        <v>45</v>
      </c>
      <c r="E55" s="302" t="s">
        <v>472</v>
      </c>
      <c r="F55" s="302" t="s">
        <v>316</v>
      </c>
      <c r="G55" s="302" t="s">
        <v>239</v>
      </c>
      <c r="H55" s="302" t="s">
        <v>2361</v>
      </c>
      <c r="I55" s="557" t="str">
        <f t="shared" si="3"/>
        <v>LUCY PAOLA OSPINA QUINTANA</v>
      </c>
      <c r="J55" s="302" t="s">
        <v>50</v>
      </c>
      <c r="K55" s="302">
        <v>1124051351</v>
      </c>
      <c r="L55" s="301">
        <v>34672</v>
      </c>
      <c r="M55" s="632">
        <v>30</v>
      </c>
      <c r="N55" s="632" t="s">
        <v>51</v>
      </c>
      <c r="O55" s="302">
        <v>3106234113</v>
      </c>
      <c r="P55" s="302"/>
      <c r="Q55" s="1870"/>
      <c r="R55" s="302"/>
      <c r="S55" s="302" t="s">
        <v>54</v>
      </c>
      <c r="T55" s="302" t="s">
        <v>6564</v>
      </c>
      <c r="U55" s="302"/>
      <c r="V55" s="541" t="s">
        <v>57</v>
      </c>
      <c r="W55" s="541" t="s">
        <v>57</v>
      </c>
      <c r="X55" s="541" t="s">
        <v>57</v>
      </c>
      <c r="Y55" s="303"/>
      <c r="Z55" s="303"/>
      <c r="AA55" s="303"/>
      <c r="AB55" s="303"/>
      <c r="AC55" s="303"/>
      <c r="AD55" s="303" t="s">
        <v>58</v>
      </c>
      <c r="AE55" s="303"/>
      <c r="AF55" s="304" t="s">
        <v>59</v>
      </c>
      <c r="AG55" s="304" t="s">
        <v>59</v>
      </c>
      <c r="AH55" s="304" t="s">
        <v>59</v>
      </c>
      <c r="AI55" s="304" t="s">
        <v>59</v>
      </c>
      <c r="AJ55" s="304" t="s">
        <v>59</v>
      </c>
      <c r="AK55" s="304" t="s">
        <v>59</v>
      </c>
      <c r="AL55" s="304" t="s">
        <v>182</v>
      </c>
      <c r="AM55" s="304"/>
      <c r="AN55" s="778"/>
      <c r="AO55" s="558" t="s">
        <v>393</v>
      </c>
      <c r="AP55" s="571"/>
      <c r="AQ55" s="776" t="str" cm="1">
        <f t="array" ref="AQ55">IF(AD55="NO FAVORABLE","NO FAVORABLE",IF(SUMPRODUCT(--(TRIM(AF55:AK55)&lt;&gt;"SI"),--(TRIM(AF55:AK55)&lt;&gt;"NA"))&gt;0,"SUBSANAR","APROBADA CR"))</f>
        <v>APROBADA CR</v>
      </c>
    </row>
    <row r="56" spans="1:43" s="300" customFormat="1" ht="17.25" customHeight="1" x14ac:dyDescent="0.25">
      <c r="A56" s="302" t="s">
        <v>3479</v>
      </c>
      <c r="B56" s="302" t="s">
        <v>6545</v>
      </c>
      <c r="C56" s="302">
        <v>85</v>
      </c>
      <c r="D56" s="302" t="s">
        <v>45</v>
      </c>
      <c r="E56" s="302" t="s">
        <v>559</v>
      </c>
      <c r="F56" s="302" t="s">
        <v>116</v>
      </c>
      <c r="G56" s="302" t="s">
        <v>200</v>
      </c>
      <c r="H56" s="302" t="s">
        <v>326</v>
      </c>
      <c r="I56" s="557" t="str">
        <f t="shared" si="3"/>
        <v>EDILMA DE JESUS PULGARIN MONSALVE</v>
      </c>
      <c r="J56" s="302" t="s">
        <v>50</v>
      </c>
      <c r="K56" s="302">
        <v>22024261</v>
      </c>
      <c r="L56" s="301">
        <v>21975</v>
      </c>
      <c r="M56" s="632">
        <v>65</v>
      </c>
      <c r="N56" s="632" t="s">
        <v>51</v>
      </c>
      <c r="O56" s="302">
        <v>3104477738</v>
      </c>
      <c r="P56" s="302"/>
      <c r="Q56" s="1870"/>
      <c r="R56" s="302"/>
      <c r="S56" s="302" t="s">
        <v>54</v>
      </c>
      <c r="T56" s="302" t="s">
        <v>6612</v>
      </c>
      <c r="U56" s="302"/>
      <c r="V56" s="541" t="s">
        <v>57</v>
      </c>
      <c r="W56" s="541" t="s">
        <v>57</v>
      </c>
      <c r="X56" s="541" t="s">
        <v>57</v>
      </c>
      <c r="Y56" s="303"/>
      <c r="Z56" s="303"/>
      <c r="AA56" s="303"/>
      <c r="AB56" s="303"/>
      <c r="AC56" s="303"/>
      <c r="AD56" s="303" t="s">
        <v>58</v>
      </c>
      <c r="AE56" s="303"/>
      <c r="AF56" s="304" t="s">
        <v>59</v>
      </c>
      <c r="AG56" s="304" t="s">
        <v>57</v>
      </c>
      <c r="AH56" s="304" t="s">
        <v>59</v>
      </c>
      <c r="AI56" s="304" t="s">
        <v>59</v>
      </c>
      <c r="AJ56" s="304" t="s">
        <v>59</v>
      </c>
      <c r="AK56" s="304" t="s">
        <v>59</v>
      </c>
      <c r="AL56" s="304" t="s">
        <v>182</v>
      </c>
      <c r="AM56" s="304"/>
      <c r="AN56" s="778"/>
      <c r="AO56" s="558" t="s">
        <v>393</v>
      </c>
      <c r="AP56" s="571"/>
      <c r="AQ56" s="776" t="str" cm="1">
        <f t="array" ref="AQ56">IF(AD56="NO FAVORABLE","NO FAVORABLE",IF(SUMPRODUCT(--(TRIM(AF56:AK56)&lt;&gt;"SI"),--(TRIM(AF56:AK56)&lt;&gt;"NA"))&gt;0,"SUBSANAR","APROBADA CR"))</f>
        <v>APROBADA CR</v>
      </c>
    </row>
    <row r="57" spans="1:43" s="300" customFormat="1" ht="17.25" customHeight="1" x14ac:dyDescent="0.25">
      <c r="A57" s="302" t="s">
        <v>3479</v>
      </c>
      <c r="B57" s="302" t="s">
        <v>6545</v>
      </c>
      <c r="C57" s="302">
        <v>86</v>
      </c>
      <c r="D57" s="302" t="s">
        <v>45</v>
      </c>
      <c r="E57" s="302" t="s">
        <v>324</v>
      </c>
      <c r="F57" s="302" t="s">
        <v>1967</v>
      </c>
      <c r="G57" s="302" t="s">
        <v>485</v>
      </c>
      <c r="H57" s="302" t="s">
        <v>1713</v>
      </c>
      <c r="I57" s="557" t="str">
        <f t="shared" si="3"/>
        <v>CLAUDIA PATRICIA  SERNA URAN</v>
      </c>
      <c r="J57" s="302" t="s">
        <v>50</v>
      </c>
      <c r="K57" s="302">
        <v>43717575</v>
      </c>
      <c r="L57" s="301">
        <v>28415</v>
      </c>
      <c r="M57" s="632">
        <v>48</v>
      </c>
      <c r="N57" s="632" t="s">
        <v>51</v>
      </c>
      <c r="O57" s="302">
        <v>3206397046</v>
      </c>
      <c r="P57" s="302"/>
      <c r="Q57" s="1870"/>
      <c r="R57" s="302"/>
      <c r="S57" s="302" t="s">
        <v>54</v>
      </c>
      <c r="T57" s="302" t="s">
        <v>6597</v>
      </c>
      <c r="U57" s="302"/>
      <c r="V57" s="541" t="s">
        <v>57</v>
      </c>
      <c r="W57" s="541" t="s">
        <v>57</v>
      </c>
      <c r="X57" s="541" t="s">
        <v>57</v>
      </c>
      <c r="Y57" s="303"/>
      <c r="Z57" s="303"/>
      <c r="AA57" s="303"/>
      <c r="AB57" s="303"/>
      <c r="AC57" s="303"/>
      <c r="AD57" s="303" t="s">
        <v>58</v>
      </c>
      <c r="AE57" s="303"/>
      <c r="AF57" s="304" t="s">
        <v>59</v>
      </c>
      <c r="AG57" s="304" t="s">
        <v>59</v>
      </c>
      <c r="AH57" s="304" t="s">
        <v>59</v>
      </c>
      <c r="AI57" s="304" t="s">
        <v>59</v>
      </c>
      <c r="AJ57" s="304" t="s">
        <v>59</v>
      </c>
      <c r="AK57" s="304" t="s">
        <v>59</v>
      </c>
      <c r="AL57" s="304" t="s">
        <v>1053</v>
      </c>
      <c r="AM57" s="304"/>
      <c r="AN57" s="778"/>
      <c r="AO57" s="558" t="s">
        <v>393</v>
      </c>
      <c r="AP57" s="571"/>
      <c r="AQ57" s="776" t="str" cm="1">
        <f t="array" ref="AQ57">IF(AD57="NO FAVORABLE","NO FAVORABLE",IF(SUMPRODUCT(--(TRIM(AF57:AK57)&lt;&gt;"SI"),--(TRIM(AF57:AK57)&lt;&gt;"NA"))&gt;0,"SUBSANAR","APROBADA CR"))</f>
        <v>APROBADA CR</v>
      </c>
    </row>
    <row r="58" spans="1:43" s="300" customFormat="1" ht="17.25" customHeight="1" x14ac:dyDescent="0.25">
      <c r="A58" s="302" t="s">
        <v>3479</v>
      </c>
      <c r="B58" s="302" t="s">
        <v>6545</v>
      </c>
      <c r="C58" s="302">
        <v>88</v>
      </c>
      <c r="D58" s="302" t="s">
        <v>45</v>
      </c>
      <c r="E58" s="302" t="s">
        <v>1941</v>
      </c>
      <c r="F58" s="302" t="s">
        <v>116</v>
      </c>
      <c r="G58" s="302" t="s">
        <v>524</v>
      </c>
      <c r="H58" s="302" t="s">
        <v>313</v>
      </c>
      <c r="I58" s="557" t="str">
        <f t="shared" si="3"/>
        <v>EUGENIA  DE JESUS FRANCO VALENCIA</v>
      </c>
      <c r="J58" s="302" t="s">
        <v>50</v>
      </c>
      <c r="K58" s="302">
        <v>43805912</v>
      </c>
      <c r="L58" s="301">
        <v>27510</v>
      </c>
      <c r="M58" s="632">
        <v>50</v>
      </c>
      <c r="N58" s="632" t="s">
        <v>51</v>
      </c>
      <c r="O58" s="302">
        <v>3232982290</v>
      </c>
      <c r="P58" s="302"/>
      <c r="Q58" s="1870"/>
      <c r="R58" s="302"/>
      <c r="S58" s="302" t="s">
        <v>54</v>
      </c>
      <c r="T58" s="302" t="s">
        <v>6589</v>
      </c>
      <c r="U58" s="302"/>
      <c r="V58" s="541" t="s">
        <v>57</v>
      </c>
      <c r="W58" s="541" t="s">
        <v>57</v>
      </c>
      <c r="X58" s="541" t="s">
        <v>57</v>
      </c>
      <c r="Y58" s="303"/>
      <c r="Z58" s="303"/>
      <c r="AA58" s="303"/>
      <c r="AB58" s="303"/>
      <c r="AC58" s="303"/>
      <c r="AD58" s="303" t="s">
        <v>58</v>
      </c>
      <c r="AE58" s="303"/>
      <c r="AF58" s="304" t="s">
        <v>59</v>
      </c>
      <c r="AG58" s="304" t="s">
        <v>59</v>
      </c>
      <c r="AH58" s="304" t="s">
        <v>59</v>
      </c>
      <c r="AI58" s="304" t="s">
        <v>59</v>
      </c>
      <c r="AJ58" s="304" t="s">
        <v>59</v>
      </c>
      <c r="AK58" s="304" t="s">
        <v>59</v>
      </c>
      <c r="AL58" s="304" t="s">
        <v>194</v>
      </c>
      <c r="AM58" s="304"/>
      <c r="AN58" s="778"/>
      <c r="AO58" s="558" t="s">
        <v>393</v>
      </c>
      <c r="AP58" s="571"/>
      <c r="AQ58" s="776" t="str" cm="1">
        <f t="array" ref="AQ58">IF(AD58="NO FAVORABLE","NO FAVORABLE",IF(SUMPRODUCT(--(TRIM(AF58:AK58)&lt;&gt;"SI"),--(TRIM(AF58:AK58)&lt;&gt;"NA"))&gt;0,"SUBSANAR","APROBADA CR"))</f>
        <v>APROBADA CR</v>
      </c>
    </row>
    <row r="59" spans="1:43" s="300" customFormat="1" ht="17.25" customHeight="1" x14ac:dyDescent="0.25">
      <c r="A59" s="302" t="s">
        <v>3479</v>
      </c>
      <c r="B59" s="302" t="s">
        <v>6545</v>
      </c>
      <c r="C59" s="302">
        <v>89</v>
      </c>
      <c r="D59" s="302" t="s">
        <v>45</v>
      </c>
      <c r="E59" s="302" t="s">
        <v>62</v>
      </c>
      <c r="F59" s="302" t="s">
        <v>862</v>
      </c>
      <c r="G59" s="302" t="s">
        <v>524</v>
      </c>
      <c r="H59" s="302" t="s">
        <v>1301</v>
      </c>
      <c r="I59" s="557" t="str">
        <f t="shared" si="3"/>
        <v>MARIA GABRIELA FRANCO CHAVERRA</v>
      </c>
      <c r="J59" s="302" t="s">
        <v>50</v>
      </c>
      <c r="K59" s="302">
        <v>22024660</v>
      </c>
      <c r="L59" s="301">
        <v>20959</v>
      </c>
      <c r="M59" s="632">
        <v>68</v>
      </c>
      <c r="N59" s="632" t="s">
        <v>51</v>
      </c>
      <c r="O59" s="302"/>
      <c r="P59" s="302"/>
      <c r="Q59" s="1870"/>
      <c r="R59" s="302"/>
      <c r="S59" s="302" t="s">
        <v>54</v>
      </c>
      <c r="T59" s="302" t="s">
        <v>6593</v>
      </c>
      <c r="U59" s="302"/>
      <c r="V59" s="541" t="s">
        <v>57</v>
      </c>
      <c r="W59" s="541" t="s">
        <v>57</v>
      </c>
      <c r="X59" s="541" t="s">
        <v>57</v>
      </c>
      <c r="Y59" s="303"/>
      <c r="Z59" s="303"/>
      <c r="AA59" s="303"/>
      <c r="AB59" s="303"/>
      <c r="AC59" s="303"/>
      <c r="AD59" s="303" t="s">
        <v>58</v>
      </c>
      <c r="AE59" s="303"/>
      <c r="AF59" s="304" t="s">
        <v>59</v>
      </c>
      <c r="AG59" s="304" t="s">
        <v>57</v>
      </c>
      <c r="AH59" s="304" t="s">
        <v>59</v>
      </c>
      <c r="AI59" s="304" t="s">
        <v>59</v>
      </c>
      <c r="AJ59" s="304" t="s">
        <v>59</v>
      </c>
      <c r="AK59" s="304" t="s">
        <v>59</v>
      </c>
      <c r="AL59" s="304" t="s">
        <v>220</v>
      </c>
      <c r="AM59" s="304"/>
      <c r="AN59" s="778"/>
      <c r="AO59" s="558" t="s">
        <v>6613</v>
      </c>
      <c r="AP59" s="571"/>
      <c r="AQ59" s="776" t="str" cm="1">
        <f t="array" ref="AQ59">IF(AD59="NO FAVORABLE","NO FAVORABLE",IF(SUMPRODUCT(--(TRIM(AF59:AK59)&lt;&gt;"SI"),--(TRIM(AF59:AK59)&lt;&gt;"NA"))&gt;0,"SUBSANAR","APROBADA CR"))</f>
        <v>APROBADA CR</v>
      </c>
    </row>
    <row r="60" spans="1:43" s="300" customFormat="1" ht="17.25" customHeight="1" x14ac:dyDescent="0.25">
      <c r="A60" s="302" t="s">
        <v>3479</v>
      </c>
      <c r="B60" s="302" t="s">
        <v>6545</v>
      </c>
      <c r="C60" s="302">
        <v>90</v>
      </c>
      <c r="D60" s="302" t="s">
        <v>45</v>
      </c>
      <c r="E60" s="302" t="s">
        <v>666</v>
      </c>
      <c r="F60" s="302" t="s">
        <v>6614</v>
      </c>
      <c r="G60" s="302" t="s">
        <v>313</v>
      </c>
      <c r="H60" s="302" t="s">
        <v>222</v>
      </c>
      <c r="I60" s="557" t="str">
        <f t="shared" si="3"/>
        <v>MARIA  SOR MYRIAM VALENCIA MUÑOZ</v>
      </c>
      <c r="J60" s="302" t="s">
        <v>50</v>
      </c>
      <c r="K60" s="302">
        <v>43462340</v>
      </c>
      <c r="L60" s="301">
        <v>28696</v>
      </c>
      <c r="M60" s="632">
        <v>47</v>
      </c>
      <c r="N60" s="632" t="s">
        <v>51</v>
      </c>
      <c r="O60" s="302">
        <v>3146941798</v>
      </c>
      <c r="P60" s="302"/>
      <c r="Q60" s="1870"/>
      <c r="R60" s="302"/>
      <c r="S60" s="302" t="s">
        <v>54</v>
      </c>
      <c r="T60" s="302" t="s">
        <v>6592</v>
      </c>
      <c r="U60" s="302"/>
      <c r="V60" s="541" t="s">
        <v>57</v>
      </c>
      <c r="W60" s="541" t="s">
        <v>57</v>
      </c>
      <c r="X60" s="541" t="s">
        <v>57</v>
      </c>
      <c r="Y60" s="303"/>
      <c r="Z60" s="303"/>
      <c r="AA60" s="303"/>
      <c r="AB60" s="303"/>
      <c r="AC60" s="303"/>
      <c r="AD60" s="303" t="s">
        <v>58</v>
      </c>
      <c r="AE60" s="303"/>
      <c r="AF60" s="304" t="s">
        <v>59</v>
      </c>
      <c r="AG60" s="304" t="s">
        <v>59</v>
      </c>
      <c r="AH60" s="304" t="s">
        <v>59</v>
      </c>
      <c r="AI60" s="304" t="s">
        <v>59</v>
      </c>
      <c r="AJ60" s="304" t="s">
        <v>59</v>
      </c>
      <c r="AK60" s="304" t="s">
        <v>59</v>
      </c>
      <c r="AL60" s="304" t="s">
        <v>70</v>
      </c>
      <c r="AM60" s="304"/>
      <c r="AN60" s="778"/>
      <c r="AO60" s="558" t="s">
        <v>393</v>
      </c>
      <c r="AP60" s="571"/>
      <c r="AQ60" s="776" t="str" cm="1">
        <f t="array" ref="AQ60">IF(AD60="NO FAVORABLE","NO FAVORABLE",IF(SUMPRODUCT(--(TRIM(AF60:AK60)&lt;&gt;"SI"),--(TRIM(AF60:AK60)&lt;&gt;"NA"))&gt;0,"SUBSANAR","APROBADA CR"))</f>
        <v>APROBADA CR</v>
      </c>
    </row>
    <row r="61" spans="1:43" s="300" customFormat="1" ht="17.25" customHeight="1" x14ac:dyDescent="0.25">
      <c r="A61" s="302" t="s">
        <v>3479</v>
      </c>
      <c r="B61" s="302" t="s">
        <v>6545</v>
      </c>
      <c r="C61" s="302">
        <v>91</v>
      </c>
      <c r="D61" s="302" t="s">
        <v>45</v>
      </c>
      <c r="E61" s="302" t="s">
        <v>107</v>
      </c>
      <c r="F61" s="302" t="s">
        <v>665</v>
      </c>
      <c r="G61" s="302" t="s">
        <v>110</v>
      </c>
      <c r="H61" s="302" t="s">
        <v>222</v>
      </c>
      <c r="I61" s="557" t="str">
        <f t="shared" ref="I61:I68" si="4">CONCATENATE(E61," ",F61," ",G61," ",H61)</f>
        <v>LUZ ADRIANA SANCHEZ MUÑOZ</v>
      </c>
      <c r="J61" s="302" t="s">
        <v>50</v>
      </c>
      <c r="K61" s="302">
        <v>1037499025</v>
      </c>
      <c r="L61" s="301">
        <v>31872</v>
      </c>
      <c r="M61" s="632">
        <v>38</v>
      </c>
      <c r="N61" s="632" t="s">
        <v>51</v>
      </c>
      <c r="O61" s="302">
        <v>3226114915</v>
      </c>
      <c r="P61" s="302"/>
      <c r="Q61" s="1870"/>
      <c r="R61" s="302"/>
      <c r="S61" s="302" t="s">
        <v>54</v>
      </c>
      <c r="T61" s="302" t="s">
        <v>6597</v>
      </c>
      <c r="U61" s="302"/>
      <c r="V61" s="541" t="s">
        <v>57</v>
      </c>
      <c r="W61" s="541" t="s">
        <v>57</v>
      </c>
      <c r="X61" s="541" t="s">
        <v>57</v>
      </c>
      <c r="Y61" s="303"/>
      <c r="Z61" s="303"/>
      <c r="AA61" s="303"/>
      <c r="AB61" s="303"/>
      <c r="AC61" s="303"/>
      <c r="AD61" s="303" t="s">
        <v>58</v>
      </c>
      <c r="AE61" s="303"/>
      <c r="AF61" s="304" t="s">
        <v>59</v>
      </c>
      <c r="AG61" s="304" t="s">
        <v>59</v>
      </c>
      <c r="AH61" s="304" t="s">
        <v>59</v>
      </c>
      <c r="AI61" s="304" t="s">
        <v>59</v>
      </c>
      <c r="AJ61" s="304" t="s">
        <v>59</v>
      </c>
      <c r="AK61" s="304" t="s">
        <v>59</v>
      </c>
      <c r="AL61" s="304" t="s">
        <v>182</v>
      </c>
      <c r="AM61" s="304"/>
      <c r="AN61" s="778"/>
      <c r="AO61" s="558" t="s">
        <v>393</v>
      </c>
      <c r="AP61" s="571"/>
      <c r="AQ61" s="776" t="str" cm="1">
        <f t="array" ref="AQ61">IF(AD61="NO FAVORABLE","NO FAVORABLE",IF(SUMPRODUCT(--(TRIM(AF61:AK61)&lt;&gt;"SI"),--(TRIM(AF61:AK61)&lt;&gt;"NA"))&gt;0,"SUBSANAR","APROBADA CR"))</f>
        <v>APROBADA CR</v>
      </c>
    </row>
    <row r="62" spans="1:43" s="300" customFormat="1" ht="17.25" customHeight="1" x14ac:dyDescent="0.25">
      <c r="A62" s="302" t="s">
        <v>3479</v>
      </c>
      <c r="B62" s="302" t="s">
        <v>6545</v>
      </c>
      <c r="C62" s="302">
        <v>94</v>
      </c>
      <c r="D62" s="302" t="s">
        <v>45</v>
      </c>
      <c r="E62" s="302" t="s">
        <v>507</v>
      </c>
      <c r="F62" s="302" t="s">
        <v>1718</v>
      </c>
      <c r="G62" s="302" t="s">
        <v>326</v>
      </c>
      <c r="H62" s="302" t="s">
        <v>1093</v>
      </c>
      <c r="I62" s="557" t="str">
        <f t="shared" si="4"/>
        <v>ESTEFANIA  MONSALVE TAMAYO</v>
      </c>
      <c r="J62" s="302" t="s">
        <v>50</v>
      </c>
      <c r="K62" s="302">
        <v>1037498214</v>
      </c>
      <c r="L62" s="301">
        <v>38110</v>
      </c>
      <c r="M62" s="632">
        <v>21</v>
      </c>
      <c r="N62" s="632" t="s">
        <v>51</v>
      </c>
      <c r="O62" s="302">
        <v>3218454612</v>
      </c>
      <c r="P62" s="302"/>
      <c r="Q62" s="1870"/>
      <c r="R62" s="302"/>
      <c r="S62" s="302" t="s">
        <v>54</v>
      </c>
      <c r="T62" s="302" t="s">
        <v>6600</v>
      </c>
      <c r="U62" s="302"/>
      <c r="V62" s="541" t="s">
        <v>57</v>
      </c>
      <c r="W62" s="541" t="s">
        <v>57</v>
      </c>
      <c r="X62" s="541" t="s">
        <v>57</v>
      </c>
      <c r="Y62" s="303"/>
      <c r="Z62" s="303"/>
      <c r="AA62" s="303"/>
      <c r="AB62" s="303"/>
      <c r="AC62" s="303"/>
      <c r="AD62" s="303" t="s">
        <v>58</v>
      </c>
      <c r="AE62" s="303"/>
      <c r="AF62" s="304" t="s">
        <v>59</v>
      </c>
      <c r="AG62" s="304" t="s">
        <v>59</v>
      </c>
      <c r="AH62" s="304" t="s">
        <v>59</v>
      </c>
      <c r="AI62" s="304" t="s">
        <v>59</v>
      </c>
      <c r="AJ62" s="304" t="s">
        <v>59</v>
      </c>
      <c r="AK62" s="304" t="s">
        <v>59</v>
      </c>
      <c r="AL62" s="304" t="s">
        <v>194</v>
      </c>
      <c r="AM62" s="304"/>
      <c r="AN62" s="778"/>
      <c r="AO62" s="558" t="s">
        <v>393</v>
      </c>
      <c r="AP62" s="571"/>
      <c r="AQ62" s="776" t="str" cm="1">
        <f t="array" ref="AQ62">IF(AD62="NO FAVORABLE","NO FAVORABLE",IF(SUMPRODUCT(--(TRIM(AF62:AK62)&lt;&gt;"SI"),--(TRIM(AF62:AK62)&lt;&gt;"NA"))&gt;0,"SUBSANAR","APROBADA CR"))</f>
        <v>APROBADA CR</v>
      </c>
    </row>
    <row r="63" spans="1:43" s="305" customFormat="1" ht="17.25" customHeight="1" x14ac:dyDescent="0.25">
      <c r="A63" s="302" t="s">
        <v>3479</v>
      </c>
      <c r="B63" s="302" t="s">
        <v>6545</v>
      </c>
      <c r="C63" s="302">
        <v>95</v>
      </c>
      <c r="D63" s="302" t="s">
        <v>45</v>
      </c>
      <c r="E63" s="302" t="s">
        <v>748</v>
      </c>
      <c r="F63" s="302" t="s">
        <v>124</v>
      </c>
      <c r="G63" s="302" t="s">
        <v>495</v>
      </c>
      <c r="H63" s="302" t="s">
        <v>1718</v>
      </c>
      <c r="I63" s="557" t="str">
        <f t="shared" si="4"/>
        <v xml:space="preserve">RUBIELA DEL SOCORRO ACEVEDO </v>
      </c>
      <c r="J63" s="302" t="s">
        <v>50</v>
      </c>
      <c r="K63" s="302">
        <v>43669383</v>
      </c>
      <c r="L63" s="302"/>
      <c r="M63" s="632">
        <v>125</v>
      </c>
      <c r="N63" s="632" t="s">
        <v>379</v>
      </c>
      <c r="O63" s="302">
        <v>3148066993</v>
      </c>
      <c r="P63" s="302"/>
      <c r="Q63" s="1870"/>
      <c r="R63" s="302"/>
      <c r="S63" s="308"/>
      <c r="T63" s="302"/>
      <c r="U63" s="302"/>
      <c r="V63" s="303" t="s">
        <v>57</v>
      </c>
      <c r="W63" s="303" t="s">
        <v>57</v>
      </c>
      <c r="X63" s="303" t="s">
        <v>57</v>
      </c>
      <c r="Y63" s="303"/>
      <c r="Z63" s="303"/>
      <c r="AA63" s="303"/>
      <c r="AB63" s="303"/>
      <c r="AC63" s="303"/>
      <c r="AD63" s="303" t="s">
        <v>58</v>
      </c>
      <c r="AE63" s="303"/>
      <c r="AF63" s="304" t="s">
        <v>59</v>
      </c>
      <c r="AG63" s="304" t="s">
        <v>57</v>
      </c>
      <c r="AH63" s="304" t="s">
        <v>59</v>
      </c>
      <c r="AI63" s="304" t="s">
        <v>59</v>
      </c>
      <c r="AJ63" s="304" t="s">
        <v>59</v>
      </c>
      <c r="AK63" s="304" t="s">
        <v>59</v>
      </c>
      <c r="AL63" s="304" t="s">
        <v>1025</v>
      </c>
      <c r="AM63" s="304"/>
      <c r="AN63" s="778"/>
      <c r="AO63" s="558" t="s">
        <v>393</v>
      </c>
      <c r="AP63" s="571"/>
      <c r="AQ63" s="776" t="str" cm="1">
        <f t="array" ref="AQ63">IF(AD63="NO FAVORABLE","NO FAVORABLE",IF(SUMPRODUCT(--(TRIM(AF63:AK63)&lt;&gt;"SI"),--(TRIM(AF63:AK63)&lt;&gt;"NA"))&gt;0,"SUBSANAR","APROBADA CR"))</f>
        <v>APROBADA CR</v>
      </c>
    </row>
    <row r="64" spans="1:43" s="300" customFormat="1" ht="17.25" customHeight="1" x14ac:dyDescent="0.25">
      <c r="A64" s="302" t="s">
        <v>3479</v>
      </c>
      <c r="B64" s="302" t="s">
        <v>6545</v>
      </c>
      <c r="C64" s="302">
        <v>97</v>
      </c>
      <c r="D64" s="302" t="s">
        <v>45</v>
      </c>
      <c r="E64" s="302" t="s">
        <v>62</v>
      </c>
      <c r="F64" s="302" t="s">
        <v>1905</v>
      </c>
      <c r="G64" s="302" t="s">
        <v>222</v>
      </c>
      <c r="H64" s="302" t="s">
        <v>6615</v>
      </c>
      <c r="I64" s="557" t="str">
        <f t="shared" si="4"/>
        <v>MARIA EDILIA MUÑOZ DE TAVERA</v>
      </c>
      <c r="J64" s="302" t="s">
        <v>50</v>
      </c>
      <c r="K64" s="302">
        <v>39205316</v>
      </c>
      <c r="L64" s="301">
        <v>20913</v>
      </c>
      <c r="M64" s="632">
        <v>68</v>
      </c>
      <c r="N64" s="632" t="s">
        <v>51</v>
      </c>
      <c r="O64" s="302">
        <v>3207481766</v>
      </c>
      <c r="P64" s="302"/>
      <c r="Q64" s="1870"/>
      <c r="R64" s="302"/>
      <c r="S64" s="302" t="s">
        <v>54</v>
      </c>
      <c r="T64" s="302" t="s">
        <v>1880</v>
      </c>
      <c r="U64" s="302"/>
      <c r="V64" s="541" t="s">
        <v>57</v>
      </c>
      <c r="W64" s="541" t="s">
        <v>57</v>
      </c>
      <c r="X64" s="541" t="s">
        <v>57</v>
      </c>
      <c r="Y64" s="303"/>
      <c r="Z64" s="303"/>
      <c r="AA64" s="303"/>
      <c r="AB64" s="303"/>
      <c r="AC64" s="303"/>
      <c r="AD64" s="303" t="s">
        <v>58</v>
      </c>
      <c r="AE64" s="303"/>
      <c r="AF64" s="304" t="s">
        <v>59</v>
      </c>
      <c r="AG64" s="304" t="s">
        <v>59</v>
      </c>
      <c r="AH64" s="304" t="s">
        <v>59</v>
      </c>
      <c r="AI64" s="304" t="s">
        <v>59</v>
      </c>
      <c r="AJ64" s="304" t="s">
        <v>59</v>
      </c>
      <c r="AK64" s="304" t="s">
        <v>59</v>
      </c>
      <c r="AL64" s="304" t="s">
        <v>114</v>
      </c>
      <c r="AM64" s="304"/>
      <c r="AN64" s="778"/>
      <c r="AO64" s="558" t="s">
        <v>393</v>
      </c>
      <c r="AP64" s="571"/>
      <c r="AQ64" s="776" t="str" cm="1">
        <f t="array" ref="AQ64">IF(AD64="NO FAVORABLE","NO FAVORABLE",IF(SUMPRODUCT(--(TRIM(AF64:AK64)&lt;&gt;"SI"),--(TRIM(AF64:AK64)&lt;&gt;"NA"))&gt;0,"SUBSANAR","APROBADA CR"))</f>
        <v>APROBADA CR</v>
      </c>
    </row>
    <row r="65" spans="1:43" s="300" customFormat="1" ht="17.25" customHeight="1" x14ac:dyDescent="0.25">
      <c r="A65" s="302" t="s">
        <v>3479</v>
      </c>
      <c r="B65" s="302" t="s">
        <v>6545</v>
      </c>
      <c r="C65" s="302">
        <v>101</v>
      </c>
      <c r="D65" s="302" t="s">
        <v>45</v>
      </c>
      <c r="E65" s="302" t="s">
        <v>6616</v>
      </c>
      <c r="F65" s="302" t="s">
        <v>878</v>
      </c>
      <c r="G65" s="302" t="s">
        <v>332</v>
      </c>
      <c r="H65" s="302" t="s">
        <v>299</v>
      </c>
      <c r="I65" s="557" t="str">
        <f t="shared" si="4"/>
        <v>DUBIS MILENA CORTES RIOS</v>
      </c>
      <c r="J65" s="302" t="s">
        <v>50</v>
      </c>
      <c r="K65" s="302">
        <v>1128405572</v>
      </c>
      <c r="L65" s="301">
        <v>31785</v>
      </c>
      <c r="M65" s="632">
        <v>38</v>
      </c>
      <c r="N65" s="632" t="s">
        <v>51</v>
      </c>
      <c r="O65" s="302">
        <v>3126116388</v>
      </c>
      <c r="P65" s="302"/>
      <c r="Q65" s="1870"/>
      <c r="R65" s="302"/>
      <c r="S65" s="302" t="s">
        <v>54</v>
      </c>
      <c r="T65" s="302" t="s">
        <v>6606</v>
      </c>
      <c r="U65" s="302"/>
      <c r="V65" s="541" t="s">
        <v>57</v>
      </c>
      <c r="W65" s="541" t="s">
        <v>57</v>
      </c>
      <c r="X65" s="541" t="s">
        <v>57</v>
      </c>
      <c r="Y65" s="303"/>
      <c r="Z65" s="303"/>
      <c r="AA65" s="303"/>
      <c r="AB65" s="303"/>
      <c r="AC65" s="303"/>
      <c r="AD65" s="303" t="s">
        <v>58</v>
      </c>
      <c r="AE65" s="303"/>
      <c r="AF65" s="304" t="s">
        <v>59</v>
      </c>
      <c r="AG65" s="304" t="s">
        <v>59</v>
      </c>
      <c r="AH65" s="304" t="s">
        <v>59</v>
      </c>
      <c r="AI65" s="304" t="s">
        <v>59</v>
      </c>
      <c r="AJ65" s="304" t="s">
        <v>59</v>
      </c>
      <c r="AK65" s="304" t="s">
        <v>59</v>
      </c>
      <c r="AL65" s="304" t="s">
        <v>182</v>
      </c>
      <c r="AM65" s="304"/>
      <c r="AN65" s="778"/>
      <c r="AO65" s="558" t="s">
        <v>393</v>
      </c>
      <c r="AP65" s="558"/>
      <c r="AQ65" s="776" t="str" cm="1">
        <f t="array" ref="AQ65">IF(AD65="NO FAVORABLE","NO FAVORABLE",IF(SUMPRODUCT(--(TRIM(AF65:AK65)&lt;&gt;"SI"),--(TRIM(AF65:AK65)&lt;&gt;"NA"))&gt;0,"SUBSANAR","APROBADA CR"))</f>
        <v>APROBADA CR</v>
      </c>
    </row>
    <row r="66" spans="1:43" s="300" customFormat="1" ht="17.25" customHeight="1" x14ac:dyDescent="0.25">
      <c r="A66" s="302" t="s">
        <v>3479</v>
      </c>
      <c r="B66" s="302" t="s">
        <v>6545</v>
      </c>
      <c r="C66" s="302">
        <v>102</v>
      </c>
      <c r="D66" s="302" t="s">
        <v>45</v>
      </c>
      <c r="E66" s="302" t="s">
        <v>62</v>
      </c>
      <c r="F66" s="302" t="s">
        <v>948</v>
      </c>
      <c r="G66" s="302" t="s">
        <v>1799</v>
      </c>
      <c r="H66" s="302" t="s">
        <v>475</v>
      </c>
      <c r="I66" s="557" t="str">
        <f t="shared" si="4"/>
        <v>MARIA EUGENIA OSORNO MARIN</v>
      </c>
      <c r="J66" s="302" t="s">
        <v>50</v>
      </c>
      <c r="K66" s="302">
        <v>22034594</v>
      </c>
      <c r="L66" s="301">
        <v>29184</v>
      </c>
      <c r="M66" s="632">
        <v>45</v>
      </c>
      <c r="N66" s="632" t="s">
        <v>51</v>
      </c>
      <c r="O66" s="302">
        <v>3218053911</v>
      </c>
      <c r="P66" s="302"/>
      <c r="Q66" s="1870"/>
      <c r="R66" s="302"/>
      <c r="S66" s="302" t="s">
        <v>54</v>
      </c>
      <c r="T66" s="302" t="s">
        <v>6617</v>
      </c>
      <c r="U66" s="302"/>
      <c r="V66" s="541" t="s">
        <v>57</v>
      </c>
      <c r="W66" s="541" t="s">
        <v>57</v>
      </c>
      <c r="X66" s="541" t="s">
        <v>57</v>
      </c>
      <c r="Y66" s="303"/>
      <c r="Z66" s="303"/>
      <c r="AA66" s="303"/>
      <c r="AB66" s="303"/>
      <c r="AC66" s="303"/>
      <c r="AD66" s="303" t="s">
        <v>58</v>
      </c>
      <c r="AE66" s="303"/>
      <c r="AF66" s="304" t="s">
        <v>59</v>
      </c>
      <c r="AG66" s="304" t="s">
        <v>59</v>
      </c>
      <c r="AH66" s="304" t="s">
        <v>59</v>
      </c>
      <c r="AI66" s="304" t="s">
        <v>59</v>
      </c>
      <c r="AJ66" s="304" t="s">
        <v>59</v>
      </c>
      <c r="AK66" s="304" t="s">
        <v>59</v>
      </c>
      <c r="AL66" s="304" t="s">
        <v>174</v>
      </c>
      <c r="AM66" s="304"/>
      <c r="AN66" s="778"/>
      <c r="AO66" s="558" t="s">
        <v>393</v>
      </c>
      <c r="AP66" s="558"/>
      <c r="AQ66" s="776" t="str" cm="1">
        <f t="array" ref="AQ66">IF(AD66="NO FAVORABLE","NO FAVORABLE",IF(SUMPRODUCT(--(TRIM(AF66:AK66)&lt;&gt;"SI"),--(TRIM(AF66:AK66)&lt;&gt;"NA"))&gt;0,"SUBSANAR","APROBADA CR"))</f>
        <v>APROBADA CR</v>
      </c>
    </row>
    <row r="67" spans="1:43" s="300" customFormat="1" ht="17.25" customHeight="1" x14ac:dyDescent="0.25">
      <c r="A67" s="302" t="s">
        <v>3479</v>
      </c>
      <c r="B67" s="302" t="s">
        <v>6545</v>
      </c>
      <c r="C67" s="302">
        <v>111</v>
      </c>
      <c r="D67" s="302" t="s">
        <v>45</v>
      </c>
      <c r="E67" s="302" t="s">
        <v>2840</v>
      </c>
      <c r="F67" s="302" t="s">
        <v>199</v>
      </c>
      <c r="G67" s="302" t="s">
        <v>290</v>
      </c>
      <c r="H67" s="302" t="s">
        <v>94</v>
      </c>
      <c r="I67" s="557" t="str">
        <f t="shared" si="4"/>
        <v>YUDY  ANA ZAPATA MURIEL</v>
      </c>
      <c r="J67" s="302" t="s">
        <v>50</v>
      </c>
      <c r="K67" s="302">
        <v>1033336597</v>
      </c>
      <c r="L67" s="301">
        <v>31766</v>
      </c>
      <c r="M67" s="632">
        <v>38</v>
      </c>
      <c r="N67" s="632" t="s">
        <v>379</v>
      </c>
      <c r="O67" s="302">
        <v>3113606265</v>
      </c>
      <c r="P67" s="302"/>
      <c r="Q67" s="1870"/>
      <c r="R67" s="302"/>
      <c r="S67" s="302" t="s">
        <v>54</v>
      </c>
      <c r="T67" s="302" t="s">
        <v>6593</v>
      </c>
      <c r="U67" s="302"/>
      <c r="V67" s="541" t="s">
        <v>57</v>
      </c>
      <c r="W67" s="541" t="s">
        <v>57</v>
      </c>
      <c r="X67" s="541" t="s">
        <v>57</v>
      </c>
      <c r="Y67" s="303"/>
      <c r="Z67" s="303"/>
      <c r="AA67" s="303"/>
      <c r="AB67" s="303"/>
      <c r="AC67" s="303"/>
      <c r="AD67" s="303" t="s">
        <v>58</v>
      </c>
      <c r="AE67" s="303"/>
      <c r="AF67" s="304" t="s">
        <v>59</v>
      </c>
      <c r="AG67" s="304" t="s">
        <v>57</v>
      </c>
      <c r="AH67" s="304" t="s">
        <v>59</v>
      </c>
      <c r="AI67" s="304" t="s">
        <v>59</v>
      </c>
      <c r="AJ67" s="304" t="s">
        <v>59</v>
      </c>
      <c r="AK67" s="304" t="s">
        <v>59</v>
      </c>
      <c r="AL67" s="304" t="s">
        <v>194</v>
      </c>
      <c r="AM67" s="304"/>
      <c r="AN67" s="778"/>
      <c r="AO67" s="558" t="s">
        <v>393</v>
      </c>
      <c r="AP67" s="558"/>
      <c r="AQ67" s="776" t="str" cm="1">
        <f t="array" ref="AQ67">IF(AD67="NO FAVORABLE","NO FAVORABLE",IF(SUMPRODUCT(--(TRIM(AF67:AK67)&lt;&gt;"SI"),--(TRIM(AF67:AK67)&lt;&gt;"NA"))&gt;0,"SUBSANAR","APROBADA CR"))</f>
        <v>APROBADA CR</v>
      </c>
    </row>
    <row r="68" spans="1:43" s="300" customFormat="1" ht="17.25" customHeight="1" x14ac:dyDescent="0.25">
      <c r="A68" s="302" t="s">
        <v>3479</v>
      </c>
      <c r="B68" s="302" t="s">
        <v>6545</v>
      </c>
      <c r="C68" s="302">
        <v>113</v>
      </c>
      <c r="D68" s="302" t="s">
        <v>45</v>
      </c>
      <c r="E68" s="302" t="s">
        <v>62</v>
      </c>
      <c r="F68" s="302" t="s">
        <v>1498</v>
      </c>
      <c r="G68" s="302" t="s">
        <v>2361</v>
      </c>
      <c r="H68" s="302" t="s">
        <v>408</v>
      </c>
      <c r="I68" s="557" t="str">
        <f t="shared" si="4"/>
        <v>MARIA DORALBA QUINTANA CASTAÑO</v>
      </c>
      <c r="J68" s="302" t="s">
        <v>50</v>
      </c>
      <c r="K68" s="302">
        <v>22034238</v>
      </c>
      <c r="L68" s="302"/>
      <c r="M68" s="632">
        <v>125</v>
      </c>
      <c r="N68" s="632" t="s">
        <v>379</v>
      </c>
      <c r="O68" s="302">
        <v>3217929821</v>
      </c>
      <c r="P68" s="302"/>
      <c r="Q68" s="1870"/>
      <c r="R68" s="302"/>
      <c r="S68" s="302" t="s">
        <v>54</v>
      </c>
      <c r="T68" s="302" t="s">
        <v>6577</v>
      </c>
      <c r="U68" s="302"/>
      <c r="V68" s="541" t="s">
        <v>57</v>
      </c>
      <c r="W68" s="541" t="s">
        <v>57</v>
      </c>
      <c r="X68" s="541" t="s">
        <v>57</v>
      </c>
      <c r="Y68" s="303"/>
      <c r="Z68" s="303"/>
      <c r="AA68" s="303"/>
      <c r="AB68" s="303"/>
      <c r="AC68" s="303"/>
      <c r="AD68" s="303" t="s">
        <v>58</v>
      </c>
      <c r="AE68" s="303"/>
      <c r="AF68" s="304" t="s">
        <v>59</v>
      </c>
      <c r="AG68" s="304" t="s">
        <v>59</v>
      </c>
      <c r="AH68" s="304" t="s">
        <v>59</v>
      </c>
      <c r="AI68" s="304" t="s">
        <v>59</v>
      </c>
      <c r="AJ68" s="304" t="s">
        <v>59</v>
      </c>
      <c r="AK68" s="304" t="s">
        <v>59</v>
      </c>
      <c r="AL68" s="304" t="s">
        <v>83</v>
      </c>
      <c r="AM68" s="304"/>
      <c r="AN68" s="778"/>
      <c r="AO68" s="558" t="s">
        <v>393</v>
      </c>
      <c r="AP68" s="558"/>
      <c r="AQ68" s="776" t="str" cm="1">
        <f t="array" ref="AQ68">IF(AD68="NO FAVORABLE","NO FAVORABLE",IF(SUMPRODUCT(--(TRIM(AF68:AK68)&lt;&gt;"SI"),--(TRIM(AF68:AK68)&lt;&gt;"NA"))&gt;0,"SUBSANAR","APROBADA CR"))</f>
        <v>APROBADA CR</v>
      </c>
    </row>
    <row r="69" spans="1:43" s="300" customFormat="1" ht="17.25" customHeight="1" x14ac:dyDescent="0.25">
      <c r="A69" s="302" t="s">
        <v>3479</v>
      </c>
      <c r="B69" s="302" t="s">
        <v>6545</v>
      </c>
      <c r="C69" s="302">
        <v>117</v>
      </c>
      <c r="D69" s="302" t="s">
        <v>45</v>
      </c>
      <c r="E69" s="302" t="s">
        <v>2165</v>
      </c>
      <c r="F69" s="302" t="s">
        <v>124</v>
      </c>
      <c r="G69" s="302" t="s">
        <v>313</v>
      </c>
      <c r="H69" s="302" t="s">
        <v>524</v>
      </c>
      <c r="I69" s="557" t="str">
        <f t="shared" ref="I69:I76" si="5">CONCATENATE(E69," ",F69," ",G69," ",H69)</f>
        <v>BERNARDA DEL SOCORRO VALENCIA FRANCO</v>
      </c>
      <c r="J69" s="302" t="s">
        <v>50</v>
      </c>
      <c r="K69" s="302">
        <v>22032054</v>
      </c>
      <c r="L69" s="301">
        <v>22358</v>
      </c>
      <c r="M69" s="632">
        <v>64</v>
      </c>
      <c r="N69" s="632" t="s">
        <v>51</v>
      </c>
      <c r="O69" s="302">
        <v>3127278236</v>
      </c>
      <c r="P69" s="302"/>
      <c r="Q69" s="1870"/>
      <c r="R69" s="302"/>
      <c r="S69" s="302" t="s">
        <v>54</v>
      </c>
      <c r="T69" s="302" t="s">
        <v>6589</v>
      </c>
      <c r="U69" s="302"/>
      <c r="V69" s="541" t="s">
        <v>57</v>
      </c>
      <c r="W69" s="541" t="s">
        <v>57</v>
      </c>
      <c r="X69" s="541" t="s">
        <v>57</v>
      </c>
      <c r="Y69" s="303"/>
      <c r="Z69" s="303"/>
      <c r="AA69" s="303"/>
      <c r="AB69" s="303"/>
      <c r="AC69" s="303"/>
      <c r="AD69" s="303" t="s">
        <v>58</v>
      </c>
      <c r="AE69" s="303"/>
      <c r="AF69" s="304" t="s">
        <v>59</v>
      </c>
      <c r="AG69" s="304" t="s">
        <v>59</v>
      </c>
      <c r="AH69" s="304" t="s">
        <v>59</v>
      </c>
      <c r="AI69" s="304" t="s">
        <v>59</v>
      </c>
      <c r="AJ69" s="304" t="s">
        <v>59</v>
      </c>
      <c r="AK69" s="304" t="s">
        <v>59</v>
      </c>
      <c r="AL69" s="304" t="s">
        <v>70</v>
      </c>
      <c r="AM69" s="304"/>
      <c r="AN69" s="778"/>
      <c r="AO69" s="558" t="s">
        <v>393</v>
      </c>
      <c r="AP69" s="558"/>
      <c r="AQ69" s="776" t="str" cm="1">
        <f t="array" ref="AQ69">IF(AD69="NO FAVORABLE","NO FAVORABLE",IF(SUMPRODUCT(--(TRIM(AF69:AK69)&lt;&gt;"SI"),--(TRIM(AF69:AK69)&lt;&gt;"NA"))&gt;0,"SUBSANAR","APROBADA CR"))</f>
        <v>APROBADA CR</v>
      </c>
    </row>
    <row r="70" spans="1:43" s="300" customFormat="1" ht="17.25" customHeight="1" x14ac:dyDescent="0.25">
      <c r="A70" s="302" t="s">
        <v>3479</v>
      </c>
      <c r="B70" s="302" t="s">
        <v>6545</v>
      </c>
      <c r="C70" s="302">
        <v>118</v>
      </c>
      <c r="D70" s="302" t="s">
        <v>45</v>
      </c>
      <c r="E70" s="302" t="s">
        <v>444</v>
      </c>
      <c r="F70" s="302" t="s">
        <v>643</v>
      </c>
      <c r="G70" s="302" t="s">
        <v>1517</v>
      </c>
      <c r="H70" s="302" t="s">
        <v>524</v>
      </c>
      <c r="I70" s="557" t="str">
        <f t="shared" si="5"/>
        <v>NATALIA DEL CARMEN HOYOS FRANCO</v>
      </c>
      <c r="J70" s="302" t="s">
        <v>50</v>
      </c>
      <c r="K70" s="302">
        <v>1007757723</v>
      </c>
      <c r="L70" s="301">
        <v>34197</v>
      </c>
      <c r="M70" s="632">
        <v>32</v>
      </c>
      <c r="N70" s="632" t="s">
        <v>51</v>
      </c>
      <c r="O70" s="302"/>
      <c r="P70" s="302"/>
      <c r="Q70" s="1870"/>
      <c r="R70" s="302"/>
      <c r="S70" s="302" t="s">
        <v>54</v>
      </c>
      <c r="T70" s="302" t="s">
        <v>6335</v>
      </c>
      <c r="U70" s="302"/>
      <c r="V70" s="541" t="s">
        <v>57</v>
      </c>
      <c r="W70" s="541" t="s">
        <v>57</v>
      </c>
      <c r="X70" s="541" t="s">
        <v>57</v>
      </c>
      <c r="Y70" s="303"/>
      <c r="Z70" s="303"/>
      <c r="AA70" s="303"/>
      <c r="AB70" s="303"/>
      <c r="AC70" s="303"/>
      <c r="AD70" s="303" t="s">
        <v>58</v>
      </c>
      <c r="AE70" s="303"/>
      <c r="AF70" s="304" t="s">
        <v>59</v>
      </c>
      <c r="AG70" s="304" t="s">
        <v>59</v>
      </c>
      <c r="AH70" s="304" t="s">
        <v>59</v>
      </c>
      <c r="AI70" s="304" t="s">
        <v>59</v>
      </c>
      <c r="AJ70" s="304" t="s">
        <v>59</v>
      </c>
      <c r="AK70" s="304" t="s">
        <v>59</v>
      </c>
      <c r="AL70" s="304"/>
      <c r="AM70" s="304"/>
      <c r="AN70" s="778"/>
      <c r="AO70" s="558" t="s">
        <v>393</v>
      </c>
      <c r="AP70" s="558"/>
      <c r="AQ70" s="776" t="str" cm="1">
        <f t="array" ref="AQ70">IF(AD70="NO FAVORABLE","NO FAVORABLE",IF(SUMPRODUCT(--(TRIM(AF70:AK70)&lt;&gt;"SI"),--(TRIM(AF70:AK70)&lt;&gt;"NA"))&gt;0,"SUBSANAR","APROBADA CR"))</f>
        <v>APROBADA CR</v>
      </c>
    </row>
    <row r="71" spans="1:43" s="300" customFormat="1" ht="17.25" customHeight="1" x14ac:dyDescent="0.25">
      <c r="A71" s="302" t="s">
        <v>3479</v>
      </c>
      <c r="B71" s="302" t="s">
        <v>6545</v>
      </c>
      <c r="C71" s="302">
        <v>122</v>
      </c>
      <c r="D71" s="302" t="s">
        <v>45</v>
      </c>
      <c r="E71" s="302" t="s">
        <v>330</v>
      </c>
      <c r="F71" s="302" t="s">
        <v>1718</v>
      </c>
      <c r="G71" s="302" t="s">
        <v>416</v>
      </c>
      <c r="H71" s="302" t="s">
        <v>88</v>
      </c>
      <c r="I71" s="557" t="str">
        <f t="shared" si="5"/>
        <v>LUCELLY  RODRIGUEZ GARCIA</v>
      </c>
      <c r="J71" s="302" t="s">
        <v>50</v>
      </c>
      <c r="K71" s="302">
        <v>22034206</v>
      </c>
      <c r="L71" s="301">
        <v>25204</v>
      </c>
      <c r="M71" s="632">
        <v>56</v>
      </c>
      <c r="N71" s="632" t="s">
        <v>51</v>
      </c>
      <c r="O71" s="302">
        <v>3209665746</v>
      </c>
      <c r="P71" s="302"/>
      <c r="Q71" s="1870"/>
      <c r="R71" s="302"/>
      <c r="S71" s="302" t="s">
        <v>54</v>
      </c>
      <c r="T71" s="302" t="s">
        <v>6620</v>
      </c>
      <c r="U71" s="302"/>
      <c r="V71" s="541" t="s">
        <v>57</v>
      </c>
      <c r="W71" s="541" t="s">
        <v>57</v>
      </c>
      <c r="X71" s="541" t="s">
        <v>57</v>
      </c>
      <c r="Y71" s="303"/>
      <c r="Z71" s="303"/>
      <c r="AA71" s="303"/>
      <c r="AB71" s="303"/>
      <c r="AC71" s="303"/>
      <c r="AD71" s="303" t="s">
        <v>58</v>
      </c>
      <c r="AE71" s="303"/>
      <c r="AF71" s="304" t="s">
        <v>59</v>
      </c>
      <c r="AG71" s="304" t="s">
        <v>59</v>
      </c>
      <c r="AH71" s="304" t="s">
        <v>59</v>
      </c>
      <c r="AI71" s="304" t="s">
        <v>59</v>
      </c>
      <c r="AJ71" s="304" t="s">
        <v>59</v>
      </c>
      <c r="AK71" s="304" t="s">
        <v>59</v>
      </c>
      <c r="AL71" s="304" t="s">
        <v>194</v>
      </c>
      <c r="AM71" s="304"/>
      <c r="AN71" s="778"/>
      <c r="AO71" s="558" t="s">
        <v>393</v>
      </c>
      <c r="AP71" s="558"/>
      <c r="AQ71" s="776" t="str" cm="1">
        <f t="array" ref="AQ71">IF(AD71="NO FAVORABLE","NO FAVORABLE",IF(SUMPRODUCT(--(TRIM(AF71:AK71)&lt;&gt;"SI"),--(TRIM(AF71:AK71)&lt;&gt;"NA"))&gt;0,"SUBSANAR","APROBADA CR"))</f>
        <v>APROBADA CR</v>
      </c>
    </row>
    <row r="72" spans="1:43" s="300" customFormat="1" ht="17.25" customHeight="1" x14ac:dyDescent="0.25">
      <c r="A72" s="302" t="s">
        <v>3479</v>
      </c>
      <c r="B72" s="302" t="s">
        <v>6545</v>
      </c>
      <c r="C72" s="302">
        <v>123</v>
      </c>
      <c r="D72" s="302" t="s">
        <v>45</v>
      </c>
      <c r="E72" s="302" t="s">
        <v>349</v>
      </c>
      <c r="F72" s="302" t="s">
        <v>493</v>
      </c>
      <c r="G72" s="302" t="s">
        <v>326</v>
      </c>
      <c r="H72" s="302" t="s">
        <v>689</v>
      </c>
      <c r="I72" s="557" t="str">
        <f t="shared" si="5"/>
        <v>ALBA NELLY MONSALVE TORRES</v>
      </c>
      <c r="J72" s="302" t="s">
        <v>50</v>
      </c>
      <c r="K72" s="302">
        <v>1037499962</v>
      </c>
      <c r="L72" s="301">
        <v>32584</v>
      </c>
      <c r="M72" s="632">
        <v>36</v>
      </c>
      <c r="N72" s="632" t="s">
        <v>51</v>
      </c>
      <c r="O72" s="302" t="s">
        <v>6627</v>
      </c>
      <c r="P72" s="302"/>
      <c r="Q72" s="1870"/>
      <c r="R72" s="302"/>
      <c r="S72" s="302" t="s">
        <v>54</v>
      </c>
      <c r="T72" s="302" t="s">
        <v>6579</v>
      </c>
      <c r="U72" s="302"/>
      <c r="V72" s="541" t="s">
        <v>57</v>
      </c>
      <c r="W72" s="541" t="s">
        <v>57</v>
      </c>
      <c r="X72" s="541" t="s">
        <v>57</v>
      </c>
      <c r="Y72" s="303"/>
      <c r="Z72" s="303"/>
      <c r="AA72" s="303"/>
      <c r="AB72" s="303"/>
      <c r="AC72" s="303"/>
      <c r="AD72" s="303" t="s">
        <v>58</v>
      </c>
      <c r="AE72" s="303"/>
      <c r="AF72" s="304" t="s">
        <v>59</v>
      </c>
      <c r="AG72" s="304" t="s">
        <v>59</v>
      </c>
      <c r="AH72" s="304" t="s">
        <v>59</v>
      </c>
      <c r="AI72" s="304" t="s">
        <v>59</v>
      </c>
      <c r="AJ72" s="304" t="s">
        <v>59</v>
      </c>
      <c r="AK72" s="304" t="s">
        <v>59</v>
      </c>
      <c r="AL72" s="304" t="s">
        <v>91</v>
      </c>
      <c r="AM72" s="304"/>
      <c r="AN72" s="778"/>
      <c r="AO72" s="558" t="s">
        <v>393</v>
      </c>
      <c r="AP72" s="558"/>
      <c r="AQ72" s="776" t="str" cm="1">
        <f t="array" ref="AQ72">IF(AD72="NO FAVORABLE","NO FAVORABLE",IF(SUMPRODUCT(--(TRIM(AF72:AK72)&lt;&gt;"SI"),--(TRIM(AF72:AK72)&lt;&gt;"NA"))&gt;0,"SUBSANAR","APROBADA CR"))</f>
        <v>APROBADA CR</v>
      </c>
    </row>
    <row r="73" spans="1:43" s="300" customFormat="1" ht="17.25" customHeight="1" x14ac:dyDescent="0.25">
      <c r="A73" s="302" t="s">
        <v>3479</v>
      </c>
      <c r="B73" s="302" t="s">
        <v>6545</v>
      </c>
      <c r="C73" s="302">
        <v>126</v>
      </c>
      <c r="D73" s="302" t="s">
        <v>45</v>
      </c>
      <c r="E73" s="302" t="s">
        <v>1999</v>
      </c>
      <c r="F73" s="302" t="s">
        <v>336</v>
      </c>
      <c r="G73" s="302" t="s">
        <v>1061</v>
      </c>
      <c r="H73" s="302" t="s">
        <v>852</v>
      </c>
      <c r="I73" s="557" t="str">
        <f t="shared" si="5"/>
        <v>MARTA  YANETH CADAVID UPEGUI</v>
      </c>
      <c r="J73" s="302" t="s">
        <v>50</v>
      </c>
      <c r="K73" s="302">
        <v>22034985</v>
      </c>
      <c r="L73" s="301">
        <v>29319</v>
      </c>
      <c r="M73" s="632">
        <v>45</v>
      </c>
      <c r="N73" s="632" t="s">
        <v>51</v>
      </c>
      <c r="O73" s="302" t="s">
        <v>6628</v>
      </c>
      <c r="P73" s="302"/>
      <c r="Q73" s="1870"/>
      <c r="R73" s="302"/>
      <c r="S73" s="302" t="s">
        <v>54</v>
      </c>
      <c r="T73" s="302" t="s">
        <v>6593</v>
      </c>
      <c r="U73" s="302"/>
      <c r="V73" s="541" t="s">
        <v>57</v>
      </c>
      <c r="W73" s="541" t="s">
        <v>57</v>
      </c>
      <c r="X73" s="541" t="s">
        <v>57</v>
      </c>
      <c r="Y73" s="303"/>
      <c r="Z73" s="303"/>
      <c r="AA73" s="303"/>
      <c r="AB73" s="303"/>
      <c r="AC73" s="303"/>
      <c r="AD73" s="303" t="s">
        <v>58</v>
      </c>
      <c r="AE73" s="303"/>
      <c r="AF73" s="304" t="s">
        <v>59</v>
      </c>
      <c r="AG73" s="304" t="s">
        <v>59</v>
      </c>
      <c r="AH73" s="304" t="s">
        <v>59</v>
      </c>
      <c r="AI73" s="304" t="s">
        <v>59</v>
      </c>
      <c r="AJ73" s="304" t="s">
        <v>59</v>
      </c>
      <c r="AK73" s="304" t="s">
        <v>59</v>
      </c>
      <c r="AL73" s="304" t="s">
        <v>243</v>
      </c>
      <c r="AM73" s="304"/>
      <c r="AN73" s="778"/>
      <c r="AO73" s="558" t="s">
        <v>393</v>
      </c>
      <c r="AP73" s="558"/>
      <c r="AQ73" s="776" t="str" cm="1">
        <f t="array" ref="AQ73">IF(AD73="NO FAVORABLE","NO FAVORABLE",IF(SUMPRODUCT(--(TRIM(AF73:AK73)&lt;&gt;"SI"),--(TRIM(AF73:AK73)&lt;&gt;"NA"))&gt;0,"SUBSANAR","APROBADA CR"))</f>
        <v>APROBADA CR</v>
      </c>
    </row>
    <row r="74" spans="1:43" s="300" customFormat="1" ht="17.25" customHeight="1" x14ac:dyDescent="0.25">
      <c r="A74" s="302" t="s">
        <v>3479</v>
      </c>
      <c r="B74" s="302" t="s">
        <v>6545</v>
      </c>
      <c r="C74" s="302">
        <v>127</v>
      </c>
      <c r="D74" s="302" t="s">
        <v>45</v>
      </c>
      <c r="E74" s="302" t="s">
        <v>1999</v>
      </c>
      <c r="F74" s="302" t="s">
        <v>851</v>
      </c>
      <c r="G74" s="302" t="s">
        <v>326</v>
      </c>
      <c r="H74" s="302" t="s">
        <v>313</v>
      </c>
      <c r="I74" s="557" t="str">
        <f t="shared" si="5"/>
        <v>MARTA  LILIANA MONSALVE VALENCIA</v>
      </c>
      <c r="J74" s="302" t="s">
        <v>50</v>
      </c>
      <c r="K74" s="302">
        <v>1035390346</v>
      </c>
      <c r="L74" s="301">
        <v>33829</v>
      </c>
      <c r="M74" s="632">
        <v>33</v>
      </c>
      <c r="N74" s="632" t="s">
        <v>51</v>
      </c>
      <c r="O74" s="302" t="s">
        <v>6629</v>
      </c>
      <c r="P74" s="302"/>
      <c r="Q74" s="1870"/>
      <c r="R74" s="302"/>
      <c r="S74" s="302" t="s">
        <v>54</v>
      </c>
      <c r="T74" s="302" t="s">
        <v>6579</v>
      </c>
      <c r="U74" s="302"/>
      <c r="V74" s="541" t="s">
        <v>57</v>
      </c>
      <c r="W74" s="541" t="s">
        <v>57</v>
      </c>
      <c r="X74" s="541" t="s">
        <v>57</v>
      </c>
      <c r="Y74" s="303"/>
      <c r="Z74" s="303"/>
      <c r="AA74" s="303"/>
      <c r="AB74" s="303"/>
      <c r="AC74" s="303"/>
      <c r="AD74" s="303" t="s">
        <v>58</v>
      </c>
      <c r="AE74" s="303"/>
      <c r="AF74" s="304" t="s">
        <v>59</v>
      </c>
      <c r="AG74" s="304" t="s">
        <v>59</v>
      </c>
      <c r="AH74" s="304" t="s">
        <v>59</v>
      </c>
      <c r="AI74" s="304" t="s">
        <v>59</v>
      </c>
      <c r="AJ74" s="304" t="s">
        <v>59</v>
      </c>
      <c r="AK74" s="304" t="s">
        <v>59</v>
      </c>
      <c r="AL74" s="304" t="s">
        <v>243</v>
      </c>
      <c r="AM74" s="304"/>
      <c r="AN74" s="778"/>
      <c r="AO74" s="558" t="s">
        <v>393</v>
      </c>
      <c r="AP74" s="558"/>
      <c r="AQ74" s="776" t="str" cm="1">
        <f t="array" ref="AQ74">IF(AD74="NO FAVORABLE","NO FAVORABLE",IF(SUMPRODUCT(--(TRIM(AF74:AK74)&lt;&gt;"SI"),--(TRIM(AF74:AK74)&lt;&gt;"NA"))&gt;0,"SUBSANAR","APROBADA CR"))</f>
        <v>APROBADA CR</v>
      </c>
    </row>
    <row r="75" spans="1:43" s="300" customFormat="1" ht="17.25" customHeight="1" x14ac:dyDescent="0.25">
      <c r="A75" s="302" t="s">
        <v>3479</v>
      </c>
      <c r="B75" s="302" t="s">
        <v>6545</v>
      </c>
      <c r="C75" s="302">
        <v>128</v>
      </c>
      <c r="D75" s="302" t="s">
        <v>45</v>
      </c>
      <c r="E75" s="302" t="s">
        <v>1972</v>
      </c>
      <c r="F75" s="302" t="s">
        <v>878</v>
      </c>
      <c r="G75" s="302" t="s">
        <v>306</v>
      </c>
      <c r="H75" s="302" t="s">
        <v>495</v>
      </c>
      <c r="I75" s="557" t="str">
        <f t="shared" si="5"/>
        <v>SANDRA  MILENA CARDONA ACEVEDO</v>
      </c>
      <c r="J75" s="302" t="s">
        <v>50</v>
      </c>
      <c r="K75" s="302">
        <v>1037500157</v>
      </c>
      <c r="L75" s="301">
        <v>32743</v>
      </c>
      <c r="M75" s="632">
        <v>36</v>
      </c>
      <c r="N75" s="632" t="s">
        <v>51</v>
      </c>
      <c r="O75" s="302">
        <v>3244892610</v>
      </c>
      <c r="P75" s="302"/>
      <c r="Q75" s="1870"/>
      <c r="R75" s="302"/>
      <c r="S75" s="302" t="s">
        <v>54</v>
      </c>
      <c r="T75" s="302" t="s">
        <v>6626</v>
      </c>
      <c r="U75" s="302"/>
      <c r="V75" s="541" t="s">
        <v>57</v>
      </c>
      <c r="W75" s="541" t="s">
        <v>57</v>
      </c>
      <c r="X75" s="541" t="s">
        <v>57</v>
      </c>
      <c r="Y75" s="303"/>
      <c r="Z75" s="303"/>
      <c r="AA75" s="303"/>
      <c r="AB75" s="303"/>
      <c r="AC75" s="303"/>
      <c r="AD75" s="303" t="s">
        <v>58</v>
      </c>
      <c r="AE75" s="303"/>
      <c r="AF75" s="304" t="s">
        <v>59</v>
      </c>
      <c r="AG75" s="304" t="s">
        <v>59</v>
      </c>
      <c r="AH75" s="304" t="s">
        <v>59</v>
      </c>
      <c r="AI75" s="304" t="s">
        <v>59</v>
      </c>
      <c r="AJ75" s="304" t="s">
        <v>59</v>
      </c>
      <c r="AK75" s="304" t="s">
        <v>59</v>
      </c>
      <c r="AL75" s="304" t="s">
        <v>143</v>
      </c>
      <c r="AM75" s="304"/>
      <c r="AN75" s="778"/>
      <c r="AO75" s="558" t="s">
        <v>393</v>
      </c>
      <c r="AP75" s="558"/>
      <c r="AQ75" s="776" t="str" cm="1">
        <f t="array" ref="AQ75">IF(AD75="NO FAVORABLE","NO FAVORABLE",IF(SUMPRODUCT(--(TRIM(AF75:AK75)&lt;&gt;"SI"),--(TRIM(AF75:AK75)&lt;&gt;"NA"))&gt;0,"SUBSANAR","APROBADA CR"))</f>
        <v>APROBADA CR</v>
      </c>
    </row>
    <row r="76" spans="1:43" s="300" customFormat="1" ht="17.25" customHeight="1" x14ac:dyDescent="0.25">
      <c r="A76" s="302" t="s">
        <v>3479</v>
      </c>
      <c r="B76" s="302" t="s">
        <v>6545</v>
      </c>
      <c r="C76" s="302">
        <v>134</v>
      </c>
      <c r="D76" s="302" t="s">
        <v>45</v>
      </c>
      <c r="E76" s="302" t="s">
        <v>356</v>
      </c>
      <c r="F76" s="302" t="s">
        <v>203</v>
      </c>
      <c r="G76" s="302" t="s">
        <v>302</v>
      </c>
      <c r="H76" s="302" t="s">
        <v>1935</v>
      </c>
      <c r="I76" s="557" t="str">
        <f t="shared" si="5"/>
        <v>FLOR ANGELA BEDOYA OQUENDO</v>
      </c>
      <c r="J76" s="302" t="s">
        <v>50</v>
      </c>
      <c r="K76" s="302">
        <v>22034282</v>
      </c>
      <c r="L76" s="301">
        <v>28488</v>
      </c>
      <c r="M76" s="632">
        <v>47</v>
      </c>
      <c r="N76" s="632" t="s">
        <v>51</v>
      </c>
      <c r="O76" s="302">
        <v>3207144763</v>
      </c>
      <c r="P76" s="302"/>
      <c r="Q76" s="1870"/>
      <c r="R76" s="302"/>
      <c r="S76" s="302" t="s">
        <v>54</v>
      </c>
      <c r="T76" s="302" t="s">
        <v>6620</v>
      </c>
      <c r="U76" s="302"/>
      <c r="V76" s="541" t="s">
        <v>57</v>
      </c>
      <c r="W76" s="541" t="s">
        <v>57</v>
      </c>
      <c r="X76" s="541" t="s">
        <v>57</v>
      </c>
      <c r="Y76" s="303"/>
      <c r="Z76" s="303"/>
      <c r="AA76" s="303"/>
      <c r="AB76" s="303"/>
      <c r="AC76" s="303"/>
      <c r="AD76" s="303" t="s">
        <v>58</v>
      </c>
      <c r="AE76" s="303"/>
      <c r="AF76" s="304" t="s">
        <v>59</v>
      </c>
      <c r="AG76" s="304" t="s">
        <v>59</v>
      </c>
      <c r="AH76" s="304" t="s">
        <v>59</v>
      </c>
      <c r="AI76" s="304" t="s">
        <v>59</v>
      </c>
      <c r="AJ76" s="304" t="s">
        <v>59</v>
      </c>
      <c r="AK76" s="304" t="s">
        <v>59</v>
      </c>
      <c r="AL76" s="304" t="s">
        <v>114</v>
      </c>
      <c r="AM76" s="304"/>
      <c r="AN76" s="778"/>
      <c r="AO76" s="558" t="s">
        <v>393</v>
      </c>
      <c r="AP76" s="558"/>
      <c r="AQ76" s="776" t="str" cm="1">
        <f t="array" ref="AQ76">IF(AD76="NO FAVORABLE","NO FAVORABLE",IF(SUMPRODUCT(--(TRIM(AF76:AK76)&lt;&gt;"SI"),--(TRIM(AF76:AK76)&lt;&gt;"NA"))&gt;0,"SUBSANAR","APROBADA CR"))</f>
        <v>APROBADA CR</v>
      </c>
    </row>
    <row r="77" spans="1:43" s="300" customFormat="1" ht="17.25" customHeight="1" x14ac:dyDescent="0.25">
      <c r="A77" s="302" t="s">
        <v>3479</v>
      </c>
      <c r="B77" s="302" t="s">
        <v>6545</v>
      </c>
      <c r="C77" s="302">
        <v>144</v>
      </c>
      <c r="D77" s="302" t="s">
        <v>45</v>
      </c>
      <c r="E77" s="302" t="s">
        <v>1905</v>
      </c>
      <c r="F77" s="302" t="s">
        <v>6631</v>
      </c>
      <c r="G77" s="302" t="s">
        <v>790</v>
      </c>
      <c r="H77" s="302" t="s">
        <v>502</v>
      </c>
      <c r="I77" s="557" t="str">
        <f t="shared" ref="I77" si="6">CONCATENATE(E77," ",F77," ",G77," ",H77)</f>
        <v>EDILIA DEL CAMEN GUERRA GIRALDO</v>
      </c>
      <c r="J77" s="302" t="s">
        <v>50</v>
      </c>
      <c r="K77" s="302">
        <v>22033829</v>
      </c>
      <c r="L77" s="301">
        <v>18881</v>
      </c>
      <c r="M77" s="632">
        <v>74</v>
      </c>
      <c r="N77" s="632" t="s">
        <v>51</v>
      </c>
      <c r="O77" s="302">
        <v>3207669582</v>
      </c>
      <c r="P77" s="302"/>
      <c r="Q77" s="1870"/>
      <c r="R77" s="302"/>
      <c r="S77" s="302" t="s">
        <v>54</v>
      </c>
      <c r="T77" s="302" t="s">
        <v>1880</v>
      </c>
      <c r="U77" s="302"/>
      <c r="V77" s="541" t="s">
        <v>57</v>
      </c>
      <c r="W77" s="541" t="s">
        <v>57</v>
      </c>
      <c r="X77" s="541" t="s">
        <v>57</v>
      </c>
      <c r="Y77" s="303"/>
      <c r="Z77" s="303"/>
      <c r="AA77" s="303"/>
      <c r="AB77" s="303"/>
      <c r="AC77" s="303"/>
      <c r="AD77" s="303" t="s">
        <v>58</v>
      </c>
      <c r="AE77" s="303"/>
      <c r="AF77" s="304" t="s">
        <v>59</v>
      </c>
      <c r="AG77" s="304" t="s">
        <v>59</v>
      </c>
      <c r="AH77" s="304" t="s">
        <v>59</v>
      </c>
      <c r="AI77" s="304" t="s">
        <v>59</v>
      </c>
      <c r="AJ77" s="304" t="s">
        <v>59</v>
      </c>
      <c r="AK77" s="304" t="s">
        <v>59</v>
      </c>
      <c r="AL77" s="304" t="s">
        <v>243</v>
      </c>
      <c r="AM77" s="304"/>
      <c r="AN77" s="778"/>
      <c r="AO77" s="558" t="s">
        <v>393</v>
      </c>
      <c r="AP77" s="558"/>
      <c r="AQ77" s="776" t="str" cm="1">
        <f t="array" ref="AQ77">IF(AD77="NO FAVORABLE","NO FAVORABLE",IF(SUMPRODUCT(--(TRIM(AF77:AK77)&lt;&gt;"SI"),--(TRIM(AF77:AK77)&lt;&gt;"NA"))&gt;0,"SUBSANAR","APROBADA CR"))</f>
        <v>APROBADA CR</v>
      </c>
    </row>
    <row r="78" spans="1:43" s="305" customFormat="1" ht="13.2" x14ac:dyDescent="0.25">
      <c r="A78" s="302" t="s">
        <v>3479</v>
      </c>
      <c r="B78" s="302" t="s">
        <v>6545</v>
      </c>
      <c r="C78" s="516">
        <v>149</v>
      </c>
      <c r="D78" s="516" t="s">
        <v>45</v>
      </c>
      <c r="E78" s="516" t="s">
        <v>62</v>
      </c>
      <c r="F78" s="516" t="s">
        <v>120</v>
      </c>
      <c r="G78" s="516" t="s">
        <v>214</v>
      </c>
      <c r="H78" s="516" t="s">
        <v>686</v>
      </c>
      <c r="I78" s="557" t="str">
        <f t="shared" ref="I78" si="7">CONCATENATE(E78," ",F78," ",G78," ",H78)</f>
        <v>MARIA VERONICA TABARES CARDENAS</v>
      </c>
      <c r="J78" s="516" t="s">
        <v>50</v>
      </c>
      <c r="K78" s="516">
        <v>22041642</v>
      </c>
      <c r="L78" s="517">
        <v>29883</v>
      </c>
      <c r="M78" s="631">
        <v>44</v>
      </c>
      <c r="N78" s="632" t="s">
        <v>51</v>
      </c>
      <c r="O78" s="516">
        <v>3148861796</v>
      </c>
      <c r="P78" s="516" t="s">
        <v>375</v>
      </c>
      <c r="Q78" s="516" t="s">
        <v>375</v>
      </c>
      <c r="R78" s="1871" t="s">
        <v>375</v>
      </c>
      <c r="S78" s="516" t="s">
        <v>54</v>
      </c>
      <c r="T78" s="525" t="s">
        <v>2616</v>
      </c>
      <c r="U78" s="584"/>
      <c r="V78" s="561" t="s">
        <v>57</v>
      </c>
      <c r="W78" s="563" t="s">
        <v>57</v>
      </c>
      <c r="X78" s="562" t="s">
        <v>57</v>
      </c>
      <c r="Y78" s="572" t="s">
        <v>375</v>
      </c>
      <c r="Z78" s="572" t="s">
        <v>375</v>
      </c>
      <c r="AA78" s="572" t="s">
        <v>375</v>
      </c>
      <c r="AB78" s="572" t="s">
        <v>375</v>
      </c>
      <c r="AC78" s="572" t="s">
        <v>375</v>
      </c>
      <c r="AD78" s="303" t="s">
        <v>58</v>
      </c>
      <c r="AE78" s="572" t="s">
        <v>375</v>
      </c>
      <c r="AF78" s="575" t="s">
        <v>59</v>
      </c>
      <c r="AG78" s="573" t="s">
        <v>59</v>
      </c>
      <c r="AH78" s="573" t="s">
        <v>59</v>
      </c>
      <c r="AI78" s="573" t="s">
        <v>59</v>
      </c>
      <c r="AJ78" s="573" t="s">
        <v>59</v>
      </c>
      <c r="AK78" s="573" t="s">
        <v>59</v>
      </c>
      <c r="AL78" s="573" t="s">
        <v>138</v>
      </c>
      <c r="AM78" s="573" t="s">
        <v>375</v>
      </c>
      <c r="AN78" s="1065" t="s">
        <v>375</v>
      </c>
      <c r="AO78" s="558" t="s">
        <v>393</v>
      </c>
      <c r="AP78" s="558"/>
      <c r="AQ78" s="776" t="str" cm="1">
        <f t="array" ref="AQ78">IF(AD78="NO FAVORABLE","NO FAVORABLE",IF(SUMPRODUCT(--(TRIM(AF78:AK78)&lt;&gt;"SI"),--(TRIM(AF78:AK78)&lt;&gt;"NA"))&gt;0,"SUBSANAR","APROBADA CR"))</f>
        <v>APROBADA CR</v>
      </c>
    </row>
    <row r="79" spans="1:43" s="305" customFormat="1" ht="13.2" x14ac:dyDescent="0.25">
      <c r="A79" s="302" t="s">
        <v>3479</v>
      </c>
      <c r="B79" s="302" t="s">
        <v>6545</v>
      </c>
      <c r="C79" s="516">
        <v>150</v>
      </c>
      <c r="D79" s="516" t="s">
        <v>45</v>
      </c>
      <c r="E79" s="516" t="s">
        <v>6632</v>
      </c>
      <c r="F79" s="516" t="s">
        <v>101</v>
      </c>
      <c r="G79" s="516" t="s">
        <v>6633</v>
      </c>
      <c r="H79" s="516" t="s">
        <v>88</v>
      </c>
      <c r="I79" s="557" t="str">
        <f t="shared" ref="I79" si="8">CONCATENATE(E79," ",F79," ",G79," ",H79)</f>
        <v>ENY MARCELA HIGINIO GARCIA</v>
      </c>
      <c r="J79" s="516" t="s">
        <v>50</v>
      </c>
      <c r="K79" s="516">
        <v>1047471149</v>
      </c>
      <c r="L79" s="517">
        <v>34553</v>
      </c>
      <c r="M79" s="632">
        <v>31</v>
      </c>
      <c r="N79" s="632" t="s">
        <v>51</v>
      </c>
      <c r="O79" s="516">
        <v>3227104595</v>
      </c>
      <c r="P79" s="516" t="s">
        <v>375</v>
      </c>
      <c r="Q79" s="516" t="s">
        <v>375</v>
      </c>
      <c r="R79" s="1871" t="s">
        <v>375</v>
      </c>
      <c r="S79" s="516" t="s">
        <v>54</v>
      </c>
      <c r="T79" s="525" t="s">
        <v>6618</v>
      </c>
      <c r="U79" s="584"/>
      <c r="V79" s="561" t="s">
        <v>57</v>
      </c>
      <c r="W79" s="563" t="s">
        <v>57</v>
      </c>
      <c r="X79" s="562" t="s">
        <v>57</v>
      </c>
      <c r="Y79" s="572" t="s">
        <v>375</v>
      </c>
      <c r="Z79" s="572" t="s">
        <v>375</v>
      </c>
      <c r="AA79" s="572" t="s">
        <v>375</v>
      </c>
      <c r="AB79" s="572" t="s">
        <v>375</v>
      </c>
      <c r="AC79" s="572" t="s">
        <v>375</v>
      </c>
      <c r="AD79" s="303" t="s">
        <v>58</v>
      </c>
      <c r="AE79" s="572" t="s">
        <v>375</v>
      </c>
      <c r="AF79" s="304" t="s">
        <v>59</v>
      </c>
      <c r="AG79" s="304" t="s">
        <v>59</v>
      </c>
      <c r="AH79" s="304" t="s">
        <v>59</v>
      </c>
      <c r="AI79" s="304" t="s">
        <v>59</v>
      </c>
      <c r="AJ79" s="304" t="s">
        <v>59</v>
      </c>
      <c r="AK79" s="304" t="s">
        <v>59</v>
      </c>
      <c r="AL79" s="573" t="s">
        <v>114</v>
      </c>
      <c r="AM79" s="573" t="s">
        <v>375</v>
      </c>
      <c r="AN79" s="1065" t="s">
        <v>375</v>
      </c>
      <c r="AO79" s="558" t="s">
        <v>393</v>
      </c>
      <c r="AP79" s="558"/>
      <c r="AQ79" s="776" t="str" cm="1">
        <f t="array" ref="AQ79">IF(AD79="NO FAVORABLE","NO FAVORABLE",IF(SUMPRODUCT(--(TRIM(AF79:AK79)&lt;&gt;"SI"),--(TRIM(AF79:AK79)&lt;&gt;"NA"))&gt;0,"SUBSANAR","APROBADA CR"))</f>
        <v>APROBADA CR</v>
      </c>
    </row>
    <row r="80" spans="1:43" s="305" customFormat="1" ht="13.2" x14ac:dyDescent="0.25">
      <c r="A80" s="302" t="s">
        <v>3479</v>
      </c>
      <c r="B80" s="302" t="s">
        <v>6545</v>
      </c>
      <c r="C80" s="516">
        <v>154</v>
      </c>
      <c r="D80" s="516" t="s">
        <v>45</v>
      </c>
      <c r="E80" s="516" t="s">
        <v>4462</v>
      </c>
      <c r="F80" s="516" t="s">
        <v>375</v>
      </c>
      <c r="G80" s="516" t="s">
        <v>543</v>
      </c>
      <c r="H80" s="516" t="s">
        <v>543</v>
      </c>
      <c r="I80" s="557" t="str">
        <f t="shared" ref="I80" si="9">CONCATENATE(E80," ",F80," ",G80," ",H80)</f>
        <v>ZENEIDA   CALLEJAS CALLEJAS</v>
      </c>
      <c r="J80" s="516" t="s">
        <v>50</v>
      </c>
      <c r="K80" s="516">
        <v>1037503569</v>
      </c>
      <c r="L80" s="517">
        <v>35280</v>
      </c>
      <c r="M80" s="631">
        <v>29</v>
      </c>
      <c r="N80" s="631" t="s">
        <v>51</v>
      </c>
      <c r="O80" s="516">
        <v>3217782054</v>
      </c>
      <c r="P80" s="516" t="s">
        <v>375</v>
      </c>
      <c r="Q80" s="516" t="s">
        <v>375</v>
      </c>
      <c r="R80" s="1871" t="s">
        <v>375</v>
      </c>
      <c r="S80" s="516" t="s">
        <v>54</v>
      </c>
      <c r="T80" s="525" t="s">
        <v>6599</v>
      </c>
      <c r="U80" s="584"/>
      <c r="V80" s="561" t="s">
        <v>57</v>
      </c>
      <c r="W80" s="561" t="s">
        <v>57</v>
      </c>
      <c r="X80" s="561" t="s">
        <v>57</v>
      </c>
      <c r="Y80" s="572" t="s">
        <v>375</v>
      </c>
      <c r="Z80" s="572" t="s">
        <v>375</v>
      </c>
      <c r="AA80" s="572" t="s">
        <v>375</v>
      </c>
      <c r="AB80" s="572" t="s">
        <v>375</v>
      </c>
      <c r="AC80" s="572" t="s">
        <v>375</v>
      </c>
      <c r="AD80" s="303" t="s">
        <v>58</v>
      </c>
      <c r="AE80" s="572" t="s">
        <v>375</v>
      </c>
      <c r="AF80" s="575" t="s">
        <v>59</v>
      </c>
      <c r="AG80" s="573" t="s">
        <v>59</v>
      </c>
      <c r="AH80" s="573" t="s">
        <v>59</v>
      </c>
      <c r="AI80" s="573" t="s">
        <v>59</v>
      </c>
      <c r="AJ80" s="573" t="s">
        <v>59</v>
      </c>
      <c r="AK80" s="573" t="s">
        <v>59</v>
      </c>
      <c r="AL80" s="573" t="s">
        <v>220</v>
      </c>
      <c r="AM80" s="573" t="s">
        <v>375</v>
      </c>
      <c r="AN80" s="1065" t="s">
        <v>375</v>
      </c>
      <c r="AO80" s="558" t="s">
        <v>393</v>
      </c>
      <c r="AP80" s="571"/>
      <c r="AQ80" s="776" t="str" cm="1">
        <f t="array" ref="AQ80">IF(AD80="NO FAVORABLE","NO FAVORABLE",IF(SUMPRODUCT(--(TRIM(AF80:AK80)&lt;&gt;"SI"),--(TRIM(AF80:AK80)&lt;&gt;"NA"))&gt;0,"SUBSANAR","APROBADA CR"))</f>
        <v>APROBADA CR</v>
      </c>
    </row>
    <row r="97" spans="11:11" ht="12.75" customHeight="1" x14ac:dyDescent="0.25">
      <c r="K97" s="304"/>
    </row>
    <row r="154" spans="41:41" ht="12.75" customHeight="1" x14ac:dyDescent="0.25">
      <c r="AO154" s="82"/>
    </row>
  </sheetData>
  <autoFilter ref="A1:AQ80" xr:uid="{99E85ABA-9B55-42E7-885C-4FCCCB4E56E2}">
    <filterColumn colId="3">
      <filters>
        <filter val="TITULAR"/>
      </filters>
    </filterColumn>
  </autoFilter>
  <conditionalFormatting sqref="K81:K96 K98:K1048576 K1">
    <cfRule type="duplicateValues" dxfId="60" priority="9"/>
  </conditionalFormatting>
  <conditionalFormatting sqref="K81:K96 K98:K1048576 K1:K77">
    <cfRule type="duplicateValues" dxfId="59" priority="8"/>
  </conditionalFormatting>
  <conditionalFormatting sqref="K81:N96 K98:N1048576 L97:N97 N1 K1:L1">
    <cfRule type="duplicateValues" dxfId="58" priority="10"/>
  </conditionalFormatting>
  <conditionalFormatting sqref="AO154">
    <cfRule type="duplicateValues" dxfId="57" priority="1"/>
  </conditionalFormatting>
  <conditionalFormatting sqref="AQ1:AQ80">
    <cfRule type="containsText" dxfId="56" priority="2" operator="containsText" text="SUBSANAR">
      <formula>NOT(ISERROR(SEARCH("SUBSANAR",AQ1)))</formula>
    </cfRule>
    <cfRule type="containsText" dxfId="55" priority="3"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81:E1048576" xr:uid="{4406BE43-FC45-4BF9-9BED-6F6A94DB3534}"/>
    <dataValidation allowBlank="1" showInputMessage="1" showErrorMessage="1" prompt="DILIGENCIA LOS DEMÁS NOMBRES DEL POSTULADO, EN LETRA MAYÚSCULA SOSTENIDA" sqref="F1 F81:F1048576" xr:uid="{CBACA299-BF5A-490E-BB41-815EB7962B53}"/>
    <dataValidation allowBlank="1" showInputMessage="1" showErrorMessage="1" prompt="DILIGENCIE PRIMER APELLIDO DEL POSTULADO EN LETRA MAYÚSCULA SOSTENIDA" sqref="G1 G81:G1048576" xr:uid="{08D95C90-125B-4FAA-A1BB-EBE26647A4D6}"/>
    <dataValidation allowBlank="1" showInputMessage="1" showErrorMessage="1" prompt="DILIGENCIE SEGUNDO APELLIDO DEL POSTULADO EN LETRA MAYÚSCULA" sqref="H1:I1 H81:I1048576" xr:uid="{F0B68854-755B-4F7A-A006-D6F03DB2CBBF}"/>
    <dataValidation type="whole" allowBlank="1" showInputMessage="1" showErrorMessage="1" prompt="NO DILIGENCIAR PUNTOS O COMAS" sqref="K1 K81:N1048576" xr:uid="{741D4AED-EC0E-49AE-A134-26F8F6EE3B6F}">
      <formula1>1</formula1>
      <formula2>9999999999</formula2>
    </dataValidation>
    <dataValidation allowBlank="1" showInputMessage="1" showErrorMessage="1" prompt="NO DILIGENCIAR PUNTOS O COMAS" sqref="L1:Q1 O81:Q1048576" xr:uid="{FF324E26-D963-4818-A1F5-F546FCCBFFD6}"/>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81:T1048576" xr:uid="{97F76B74-C3A7-4D87-8A50-C9592C7B6B1D}"/>
  </dataValidations>
  <pageMargins left="0.7" right="0.7" top="0.75" bottom="0.75" header="0.3" footer="0.3"/>
  <pageSetup scale="23"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88531F5B-D822-498A-B6D3-D10F482C92BC}">
          <x14:formula1>
            <xm:f>Hoja2!$A$56:$A$61</xm:f>
          </x14:formula1>
          <xm:sqref>R81:R1048576</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C779F-B092-4B0C-8895-5F7776C985A5}">
  <sheetPr>
    <tabColor rgb="FFEF7FB2"/>
    <pageSetUpPr fitToPage="1"/>
  </sheetPr>
  <dimension ref="A1:AQ87"/>
  <sheetViews>
    <sheetView topLeftCell="AA1" zoomScale="80" zoomScaleNormal="80" zoomScaleSheetLayoutView="80" workbookViewId="0">
      <selection activeCell="AA10" sqref="A10:XFD51"/>
    </sheetView>
  </sheetViews>
  <sheetFormatPr baseColWidth="10" defaultColWidth="9.33203125" defaultRowHeight="13.2" x14ac:dyDescent="0.25"/>
  <cols>
    <col min="1" max="3" width="9.33203125" customWidth="1"/>
    <col min="4" max="4" width="13.33203125" customWidth="1"/>
    <col min="5" max="5" width="15.33203125" customWidth="1"/>
    <col min="6" max="6" width="14.44140625" customWidth="1"/>
    <col min="7" max="7" width="15.5546875" customWidth="1"/>
    <col min="8" max="8" width="16.33203125" customWidth="1"/>
    <col min="9" max="9" width="9.33203125" customWidth="1"/>
    <col min="10" max="10" width="6.33203125" customWidth="1"/>
    <col min="11" max="11" width="20" style="18" customWidth="1"/>
    <col min="12" max="12" width="16.5546875" style="18" customWidth="1"/>
    <col min="13" max="13" width="15.44140625" style="18" customWidth="1"/>
    <col min="14" max="14" width="12.44140625" style="898" customWidth="1"/>
    <col min="15" max="15" width="17" customWidth="1"/>
    <col min="16" max="17" width="26.6640625" customWidth="1"/>
    <col min="18" max="18" width="30" customWidth="1"/>
    <col min="19" max="19" width="23.44140625" customWidth="1"/>
    <col min="20" max="20" width="25.33203125" customWidth="1"/>
    <col min="21" max="21" width="16.6640625" customWidth="1"/>
    <col min="22" max="22" width="23.33203125" style="17" customWidth="1"/>
    <col min="23" max="24" width="9.33203125" customWidth="1"/>
    <col min="25" max="25" width="14.44140625" customWidth="1"/>
    <col min="26" max="26" width="9.33203125" customWidth="1"/>
    <col min="27" max="27" width="18.6640625" customWidth="1"/>
    <col min="28" max="28" width="14.6640625" customWidth="1"/>
    <col min="29" max="29" width="13.33203125" customWidth="1"/>
    <col min="30" max="30" width="9.33203125" customWidth="1"/>
    <col min="31" max="31" width="20.6640625" customWidth="1"/>
    <col min="32" max="41" width="9.33203125" customWidth="1"/>
    <col min="42" max="42" width="9.33203125" style="382" customWidth="1"/>
    <col min="43" max="43" width="9.33203125"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897"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9" t="s">
        <v>38</v>
      </c>
      <c r="AN1" s="68" t="s">
        <v>39</v>
      </c>
      <c r="AO1" s="490" t="s">
        <v>720</v>
      </c>
      <c r="AP1" s="398" t="s">
        <v>533</v>
      </c>
      <c r="AQ1" s="811" t="s">
        <v>42</v>
      </c>
    </row>
    <row r="2" spans="1:43" ht="13.8" x14ac:dyDescent="0.25">
      <c r="A2" s="82" t="s">
        <v>3479</v>
      </c>
      <c r="B2" s="82" t="s">
        <v>5913</v>
      </c>
      <c r="C2" s="82">
        <v>1</v>
      </c>
      <c r="D2" s="82" t="s">
        <v>45</v>
      </c>
      <c r="E2" s="82" t="s">
        <v>293</v>
      </c>
      <c r="F2" s="82"/>
      <c r="G2" s="82" t="s">
        <v>495</v>
      </c>
      <c r="H2" s="82" t="s">
        <v>495</v>
      </c>
      <c r="I2" s="1385" t="s">
        <v>5914</v>
      </c>
      <c r="J2" s="82" t="s">
        <v>50</v>
      </c>
      <c r="K2" s="82">
        <v>43481172</v>
      </c>
      <c r="L2" s="102">
        <v>24166</v>
      </c>
      <c r="M2" s="82">
        <v>59</v>
      </c>
      <c r="N2" s="356" t="s">
        <v>51</v>
      </c>
      <c r="O2" s="82">
        <v>3136646236</v>
      </c>
      <c r="P2" s="82"/>
      <c r="Q2" s="82"/>
      <c r="R2" s="82" t="s">
        <v>53</v>
      </c>
      <c r="S2" s="82" t="s">
        <v>54</v>
      </c>
      <c r="T2" s="82" t="s">
        <v>5915</v>
      </c>
      <c r="U2" s="82" t="s">
        <v>4239</v>
      </c>
      <c r="V2" s="272" t="s">
        <v>57</v>
      </c>
      <c r="W2" s="272" t="s">
        <v>57</v>
      </c>
      <c r="X2" s="272" t="s">
        <v>5916</v>
      </c>
      <c r="Y2" s="98"/>
      <c r="Z2" s="98"/>
      <c r="AA2" s="98"/>
      <c r="AB2" s="98"/>
      <c r="AC2" s="98"/>
      <c r="AD2" s="98" t="s">
        <v>58</v>
      </c>
      <c r="AE2" s="98"/>
      <c r="AF2" s="99" t="s">
        <v>59</v>
      </c>
      <c r="AG2" s="99" t="s">
        <v>57</v>
      </c>
      <c r="AH2" s="99" t="s">
        <v>59</v>
      </c>
      <c r="AI2" s="99" t="s">
        <v>59</v>
      </c>
      <c r="AJ2" s="99" t="s">
        <v>59</v>
      </c>
      <c r="AK2" s="99" t="s">
        <v>59</v>
      </c>
      <c r="AL2" s="99" t="s">
        <v>70</v>
      </c>
      <c r="AM2" s="99"/>
      <c r="AN2" s="99"/>
      <c r="AO2" s="730" t="s">
        <v>5917</v>
      </c>
      <c r="AQ2" s="1070" t="str" cm="1">
        <f t="array" ref="AQ2">IF(AD2="NO FAVORABLE","NO FAVORABLE",IF(SUMPRODUCT(--(TRIM(AF2:AK2)&lt;&gt;"SI"),--(TRIM(AF2:AK2)&lt;&gt;"NA"))&gt;0,"SUBSANAR","APROBADA CR"))</f>
        <v>APROBADA CR</v>
      </c>
    </row>
    <row r="3" spans="1:43" ht="13.8" x14ac:dyDescent="0.25">
      <c r="A3" s="82" t="s">
        <v>3479</v>
      </c>
      <c r="B3" s="82" t="s">
        <v>5913</v>
      </c>
      <c r="C3" s="82">
        <v>2</v>
      </c>
      <c r="D3" s="82" t="s">
        <v>45</v>
      </c>
      <c r="E3" s="82" t="s">
        <v>5918</v>
      </c>
      <c r="F3" s="82" t="s">
        <v>471</v>
      </c>
      <c r="G3" s="82" t="s">
        <v>2039</v>
      </c>
      <c r="H3" s="82" t="s">
        <v>554</v>
      </c>
      <c r="I3" s="1385" t="s">
        <v>5919</v>
      </c>
      <c r="J3" s="82" t="s">
        <v>50</v>
      </c>
      <c r="K3" s="82">
        <v>1035391783</v>
      </c>
      <c r="L3" s="102">
        <v>35531</v>
      </c>
      <c r="M3" s="82">
        <v>28</v>
      </c>
      <c r="N3" s="356" t="s">
        <v>51</v>
      </c>
      <c r="O3" s="82">
        <v>3163833216</v>
      </c>
      <c r="P3" s="82"/>
      <c r="Q3" s="82"/>
      <c r="R3" s="82" t="s">
        <v>53</v>
      </c>
      <c r="S3" s="82" t="s">
        <v>54</v>
      </c>
      <c r="T3" s="82" t="s">
        <v>5920</v>
      </c>
      <c r="U3" s="82" t="s">
        <v>4239</v>
      </c>
      <c r="V3" s="272" t="s">
        <v>57</v>
      </c>
      <c r="W3" s="272" t="s">
        <v>57</v>
      </c>
      <c r="X3" s="272" t="s">
        <v>57</v>
      </c>
      <c r="Y3" s="98"/>
      <c r="Z3" s="98"/>
      <c r="AA3" s="98"/>
      <c r="AB3" s="98"/>
      <c r="AC3" s="98"/>
      <c r="AD3" s="98" t="s">
        <v>58</v>
      </c>
      <c r="AE3" s="98"/>
      <c r="AF3" s="99" t="s">
        <v>59</v>
      </c>
      <c r="AG3" s="99" t="s">
        <v>57</v>
      </c>
      <c r="AH3" s="99" t="s">
        <v>59</v>
      </c>
      <c r="AI3" s="99" t="s">
        <v>59</v>
      </c>
      <c r="AJ3" s="99" t="s">
        <v>59</v>
      </c>
      <c r="AK3" s="99" t="s">
        <v>59</v>
      </c>
      <c r="AL3" s="99" t="s">
        <v>1015</v>
      </c>
      <c r="AM3" s="99"/>
      <c r="AN3" s="99"/>
      <c r="AO3" s="730" t="s">
        <v>393</v>
      </c>
      <c r="AQ3" s="1070" t="str" cm="1">
        <f t="array" ref="AQ3">IF(AD3="NO FAVORABLE","NO FAVORABLE",IF(SUMPRODUCT(--(TRIM(AF3:AK3)&lt;&gt;"SI"),--(TRIM(AF3:AK3)&lt;&gt;"NA"))&gt;0,"SUBSANAR","APROBADA CR"))</f>
        <v>APROBADA CR</v>
      </c>
    </row>
    <row r="4" spans="1:43" ht="13.8" x14ac:dyDescent="0.25">
      <c r="A4" s="82" t="s">
        <v>3479</v>
      </c>
      <c r="B4" s="82" t="s">
        <v>5913</v>
      </c>
      <c r="C4" s="82">
        <v>3</v>
      </c>
      <c r="D4" s="82" t="s">
        <v>45</v>
      </c>
      <c r="E4" s="82" t="s">
        <v>217</v>
      </c>
      <c r="F4" s="82" t="s">
        <v>364</v>
      </c>
      <c r="G4" s="82" t="s">
        <v>303</v>
      </c>
      <c r="H4" s="82" t="s">
        <v>551</v>
      </c>
      <c r="I4" s="1385" t="s">
        <v>5921</v>
      </c>
      <c r="J4" s="82" t="s">
        <v>50</v>
      </c>
      <c r="K4" s="82">
        <v>39212386</v>
      </c>
      <c r="L4" s="102">
        <v>25211</v>
      </c>
      <c r="M4" s="82">
        <v>55</v>
      </c>
      <c r="N4" s="356" t="s">
        <v>51</v>
      </c>
      <c r="O4" s="82">
        <v>3207828803</v>
      </c>
      <c r="P4" s="82"/>
      <c r="Q4" s="82"/>
      <c r="R4" s="82" t="s">
        <v>53</v>
      </c>
      <c r="S4" s="82" t="s">
        <v>54</v>
      </c>
      <c r="T4" s="82" t="s">
        <v>5922</v>
      </c>
      <c r="U4" s="82" t="s">
        <v>4239</v>
      </c>
      <c r="V4" s="272" t="s">
        <v>57</v>
      </c>
      <c r="W4" s="272" t="s">
        <v>57</v>
      </c>
      <c r="X4" s="272" t="s">
        <v>5923</v>
      </c>
      <c r="Y4" s="98"/>
      <c r="Z4" s="98"/>
      <c r="AA4" s="98"/>
      <c r="AB4" s="98"/>
      <c r="AC4" s="98"/>
      <c r="AD4" s="98" t="s">
        <v>58</v>
      </c>
      <c r="AE4" s="98"/>
      <c r="AF4" s="99" t="s">
        <v>59</v>
      </c>
      <c r="AG4" s="99" t="s">
        <v>57</v>
      </c>
      <c r="AH4" s="99" t="s">
        <v>59</v>
      </c>
      <c r="AI4" s="99" t="s">
        <v>59</v>
      </c>
      <c r="AJ4" s="99" t="s">
        <v>59</v>
      </c>
      <c r="AK4" s="99" t="s">
        <v>59</v>
      </c>
      <c r="AL4" s="99" t="s">
        <v>99</v>
      </c>
      <c r="AM4" s="99"/>
      <c r="AN4" s="99"/>
      <c r="AO4" s="730" t="s">
        <v>5924</v>
      </c>
      <c r="AQ4" s="1070" t="str" cm="1">
        <f t="array" ref="AQ4">IF(AD4="NO FAVORABLE","NO FAVORABLE",IF(SUMPRODUCT(--(TRIM(AF4:AK4)&lt;&gt;"SI"),--(TRIM(AF4:AK4)&lt;&gt;"NA"))&gt;0,"SUBSANAR","APROBADA CR"))</f>
        <v>APROBADA CR</v>
      </c>
    </row>
    <row r="5" spans="1:43" ht="13.8" x14ac:dyDescent="0.25">
      <c r="A5" s="82" t="s">
        <v>3479</v>
      </c>
      <c r="B5" s="82" t="s">
        <v>5913</v>
      </c>
      <c r="C5" s="82">
        <v>4</v>
      </c>
      <c r="D5" s="82" t="s">
        <v>45</v>
      </c>
      <c r="E5" s="82" t="s">
        <v>5925</v>
      </c>
      <c r="F5" s="82"/>
      <c r="G5" s="82" t="s">
        <v>554</v>
      </c>
      <c r="H5" s="82" t="s">
        <v>4437</v>
      </c>
      <c r="I5" s="1385" t="s">
        <v>5926</v>
      </c>
      <c r="J5" s="82" t="s">
        <v>50</v>
      </c>
      <c r="K5" s="82">
        <v>1035388457</v>
      </c>
      <c r="L5" s="102">
        <v>31886</v>
      </c>
      <c r="M5" s="356">
        <v>38</v>
      </c>
      <c r="N5" s="356" t="s">
        <v>51</v>
      </c>
      <c r="O5" s="82">
        <v>3135589046</v>
      </c>
      <c r="P5" s="82"/>
      <c r="Q5" s="82"/>
      <c r="R5" s="82" t="s">
        <v>53</v>
      </c>
      <c r="S5" s="82" t="s">
        <v>54</v>
      </c>
      <c r="T5" s="82" t="s">
        <v>839</v>
      </c>
      <c r="U5" s="82" t="s">
        <v>4239</v>
      </c>
      <c r="V5" s="272" t="s">
        <v>57</v>
      </c>
      <c r="W5" s="272" t="s">
        <v>57</v>
      </c>
      <c r="X5" s="272" t="s">
        <v>57</v>
      </c>
      <c r="Y5" s="98"/>
      <c r="Z5" s="98"/>
      <c r="AA5" s="98"/>
      <c r="AB5" s="98"/>
      <c r="AC5" s="98"/>
      <c r="AD5" s="98" t="s">
        <v>58</v>
      </c>
      <c r="AE5" s="98"/>
      <c r="AF5" s="99" t="s">
        <v>59</v>
      </c>
      <c r="AG5" s="99" t="s">
        <v>57</v>
      </c>
      <c r="AH5" s="99" t="s">
        <v>59</v>
      </c>
      <c r="AI5" s="99" t="s">
        <v>59</v>
      </c>
      <c r="AJ5" s="99" t="s">
        <v>59</v>
      </c>
      <c r="AK5" s="99" t="s">
        <v>59</v>
      </c>
      <c r="AL5" s="99" t="s">
        <v>182</v>
      </c>
      <c r="AM5" s="99"/>
      <c r="AN5" s="99"/>
      <c r="AO5" s="730" t="s">
        <v>393</v>
      </c>
      <c r="AQ5" s="1070" t="str" cm="1">
        <f t="array" ref="AQ5">IF(AD5="NO FAVORABLE","NO FAVORABLE",IF(SUMPRODUCT(--(TRIM(AF5:AK5)&lt;&gt;"SI"),--(TRIM(AF5:AK5)&lt;&gt;"NA"))&gt;0,"SUBSANAR","APROBADA CR"))</f>
        <v>APROBADA CR</v>
      </c>
    </row>
    <row r="6" spans="1:43" ht="13.8" x14ac:dyDescent="0.25">
      <c r="A6" s="82" t="s">
        <v>3479</v>
      </c>
      <c r="B6" s="82" t="s">
        <v>5913</v>
      </c>
      <c r="C6" s="82">
        <v>5</v>
      </c>
      <c r="D6" s="82" t="s">
        <v>45</v>
      </c>
      <c r="E6" s="82" t="s">
        <v>107</v>
      </c>
      <c r="F6" s="82" t="s">
        <v>2336</v>
      </c>
      <c r="G6" s="82" t="s">
        <v>661</v>
      </c>
      <c r="H6" s="82" t="s">
        <v>597</v>
      </c>
      <c r="I6" s="1385" t="s">
        <v>5927</v>
      </c>
      <c r="J6" s="82" t="s">
        <v>50</v>
      </c>
      <c r="K6" s="82">
        <v>22069903</v>
      </c>
      <c r="L6" s="102">
        <v>26107</v>
      </c>
      <c r="M6" s="82">
        <v>54</v>
      </c>
      <c r="N6" s="356" t="s">
        <v>51</v>
      </c>
      <c r="O6" s="82">
        <v>3024057295</v>
      </c>
      <c r="P6" s="82"/>
      <c r="Q6" s="82"/>
      <c r="R6" s="82" t="s">
        <v>53</v>
      </c>
      <c r="S6" s="82" t="s">
        <v>54</v>
      </c>
      <c r="T6" s="82" t="s">
        <v>5928</v>
      </c>
      <c r="U6" s="82" t="s">
        <v>4239</v>
      </c>
      <c r="V6" s="272" t="s">
        <v>57</v>
      </c>
      <c r="W6" s="272" t="s">
        <v>57</v>
      </c>
      <c r="X6" s="272" t="s">
        <v>57</v>
      </c>
      <c r="Y6" s="98"/>
      <c r="Z6" s="98"/>
      <c r="AA6" s="98"/>
      <c r="AB6" s="98"/>
      <c r="AC6" s="98"/>
      <c r="AD6" s="98" t="s">
        <v>58</v>
      </c>
      <c r="AE6" s="98"/>
      <c r="AF6" s="99" t="s">
        <v>59</v>
      </c>
      <c r="AG6" s="99" t="s">
        <v>57</v>
      </c>
      <c r="AH6" s="99" t="s">
        <v>59</v>
      </c>
      <c r="AI6" s="99" t="s">
        <v>59</v>
      </c>
      <c r="AJ6" s="99" t="s">
        <v>59</v>
      </c>
      <c r="AK6" s="99" t="s">
        <v>59</v>
      </c>
      <c r="AL6" s="99" t="s">
        <v>182</v>
      </c>
      <c r="AM6" s="99"/>
      <c r="AN6" s="99"/>
      <c r="AO6" s="730" t="s">
        <v>393</v>
      </c>
      <c r="AQ6" s="1070" t="str" cm="1">
        <f t="array" ref="AQ6">IF(AD6="NO FAVORABLE","NO FAVORABLE",IF(SUMPRODUCT(--(TRIM(AF6:AK6)&lt;&gt;"SI"),--(TRIM(AF6:AK6)&lt;&gt;"NA"))&gt;0,"SUBSANAR","APROBADA CR"))</f>
        <v>APROBADA CR</v>
      </c>
    </row>
    <row r="7" spans="1:43" ht="13.8" x14ac:dyDescent="0.25">
      <c r="A7" s="82" t="s">
        <v>3479</v>
      </c>
      <c r="B7" s="82" t="s">
        <v>5913</v>
      </c>
      <c r="C7" s="82">
        <v>6</v>
      </c>
      <c r="D7" s="82" t="s">
        <v>45</v>
      </c>
      <c r="E7" s="82" t="s">
        <v>662</v>
      </c>
      <c r="F7" s="82" t="s">
        <v>2875</v>
      </c>
      <c r="G7" s="82" t="s">
        <v>386</v>
      </c>
      <c r="H7" s="82" t="s">
        <v>134</v>
      </c>
      <c r="I7" s="1385" t="s">
        <v>5929</v>
      </c>
      <c r="J7" s="82" t="s">
        <v>50</v>
      </c>
      <c r="K7" s="82">
        <v>43483613</v>
      </c>
      <c r="L7" s="102">
        <v>29928</v>
      </c>
      <c r="M7" s="82">
        <v>43</v>
      </c>
      <c r="N7" s="356" t="s">
        <v>51</v>
      </c>
      <c r="O7" s="82">
        <v>3127031291</v>
      </c>
      <c r="P7" s="82"/>
      <c r="Q7" s="82"/>
      <c r="R7" s="82" t="s">
        <v>53</v>
      </c>
      <c r="S7" s="82" t="s">
        <v>54</v>
      </c>
      <c r="T7" s="82" t="s">
        <v>5930</v>
      </c>
      <c r="U7" s="82" t="s">
        <v>4239</v>
      </c>
      <c r="V7" s="272" t="s">
        <v>57</v>
      </c>
      <c r="W7" s="272" t="s">
        <v>57</v>
      </c>
      <c r="X7" s="272" t="s">
        <v>57</v>
      </c>
      <c r="Y7" s="98"/>
      <c r="Z7" s="98"/>
      <c r="AA7" s="98"/>
      <c r="AB7" s="98"/>
      <c r="AC7" s="98"/>
      <c r="AD7" s="98" t="s">
        <v>58</v>
      </c>
      <c r="AE7" s="98"/>
      <c r="AF7" s="99" t="s">
        <v>59</v>
      </c>
      <c r="AG7" s="99" t="s">
        <v>57</v>
      </c>
      <c r="AH7" s="99" t="s">
        <v>59</v>
      </c>
      <c r="AI7" s="99" t="s">
        <v>59</v>
      </c>
      <c r="AJ7" s="99" t="s">
        <v>59</v>
      </c>
      <c r="AK7" s="99" t="s">
        <v>59</v>
      </c>
      <c r="AL7" s="99" t="s">
        <v>114</v>
      </c>
      <c r="AM7" s="99"/>
      <c r="AN7" s="99"/>
      <c r="AO7" s="730" t="s">
        <v>393</v>
      </c>
      <c r="AQ7" s="1070" t="str" cm="1">
        <f t="array" ref="AQ7">IF(AD7="NO FAVORABLE","NO FAVORABLE",IF(SUMPRODUCT(--(TRIM(AF7:AK7)&lt;&gt;"SI"),--(TRIM(AF7:AK7)&lt;&gt;"NA"))&gt;0,"SUBSANAR","APROBADA CR"))</f>
        <v>APROBADA CR</v>
      </c>
    </row>
    <row r="8" spans="1:43" ht="13.8" x14ac:dyDescent="0.25">
      <c r="A8" s="82" t="s">
        <v>3479</v>
      </c>
      <c r="B8" s="82" t="s">
        <v>5913</v>
      </c>
      <c r="C8" s="82">
        <v>7</v>
      </c>
      <c r="D8" s="82" t="s">
        <v>45</v>
      </c>
      <c r="E8" s="82" t="s">
        <v>2400</v>
      </c>
      <c r="F8" s="82" t="s">
        <v>62</v>
      </c>
      <c r="G8" s="82" t="s">
        <v>200</v>
      </c>
      <c r="H8" s="82" t="s">
        <v>200</v>
      </c>
      <c r="I8" s="1385" t="s">
        <v>5931</v>
      </c>
      <c r="J8" s="82" t="s">
        <v>50</v>
      </c>
      <c r="K8" s="82">
        <v>1044100315</v>
      </c>
      <c r="L8" s="102">
        <v>31616</v>
      </c>
      <c r="M8" s="356">
        <v>38</v>
      </c>
      <c r="N8" s="356" t="s">
        <v>51</v>
      </c>
      <c r="O8" s="82">
        <v>3245364193</v>
      </c>
      <c r="P8" s="82"/>
      <c r="Q8" s="82"/>
      <c r="R8" s="82" t="s">
        <v>53</v>
      </c>
      <c r="S8" s="82" t="s">
        <v>54</v>
      </c>
      <c r="T8" s="82" t="s">
        <v>5932</v>
      </c>
      <c r="U8" s="82" t="s">
        <v>4239</v>
      </c>
      <c r="V8" s="272" t="s">
        <v>57</v>
      </c>
      <c r="W8" s="272" t="s">
        <v>57</v>
      </c>
      <c r="X8" s="272" t="s">
        <v>57</v>
      </c>
      <c r="Y8" s="98"/>
      <c r="Z8" s="98"/>
      <c r="AA8" s="98"/>
      <c r="AB8" s="98"/>
      <c r="AC8" s="98"/>
      <c r="AD8" s="98" t="s">
        <v>58</v>
      </c>
      <c r="AE8" s="98"/>
      <c r="AF8" s="99" t="s">
        <v>59</v>
      </c>
      <c r="AG8" s="99" t="s">
        <v>57</v>
      </c>
      <c r="AH8" s="99" t="s">
        <v>59</v>
      </c>
      <c r="AI8" s="99" t="s">
        <v>59</v>
      </c>
      <c r="AJ8" s="99" t="s">
        <v>59</v>
      </c>
      <c r="AK8" s="99" t="s">
        <v>59</v>
      </c>
      <c r="AL8" s="99" t="s">
        <v>1025</v>
      </c>
      <c r="AM8" s="99"/>
      <c r="AN8" s="99"/>
      <c r="AO8" s="730" t="s">
        <v>393</v>
      </c>
      <c r="AQ8" s="1070" t="str" cm="1">
        <f t="array" ref="AQ8">IF(AD8="NO FAVORABLE","NO FAVORABLE",IF(SUMPRODUCT(--(TRIM(AF8:AK8)&lt;&gt;"SI"),--(TRIM(AF8:AK8)&lt;&gt;"NA"))&gt;0,"SUBSANAR","APROBADA CR"))</f>
        <v>APROBADA CR</v>
      </c>
    </row>
    <row r="9" spans="1:43" ht="13.8" x14ac:dyDescent="0.25">
      <c r="A9" s="82" t="s">
        <v>3479</v>
      </c>
      <c r="B9" s="82" t="s">
        <v>5913</v>
      </c>
      <c r="C9" s="82">
        <v>8</v>
      </c>
      <c r="D9" s="82" t="s">
        <v>45</v>
      </c>
      <c r="E9" s="82" t="s">
        <v>175</v>
      </c>
      <c r="F9" s="82" t="s">
        <v>462</v>
      </c>
      <c r="G9" s="82" t="s">
        <v>452</v>
      </c>
      <c r="H9" s="82" t="s">
        <v>2193</v>
      </c>
      <c r="I9" s="1385" t="s">
        <v>5933</v>
      </c>
      <c r="J9" s="82" t="s">
        <v>50</v>
      </c>
      <c r="K9" s="82">
        <v>43483049</v>
      </c>
      <c r="L9" s="102">
        <v>28057</v>
      </c>
      <c r="M9" s="82">
        <v>48</v>
      </c>
      <c r="N9" s="356" t="s">
        <v>51</v>
      </c>
      <c r="O9" s="82">
        <v>3122998343</v>
      </c>
      <c r="P9" s="82"/>
      <c r="Q9" s="82"/>
      <c r="R9" s="82" t="s">
        <v>53</v>
      </c>
      <c r="S9" s="82" t="s">
        <v>54</v>
      </c>
      <c r="T9" s="82" t="s">
        <v>5934</v>
      </c>
      <c r="U9" s="82" t="s">
        <v>4239</v>
      </c>
      <c r="V9" s="272" t="s">
        <v>57</v>
      </c>
      <c r="W9" s="272" t="s">
        <v>57</v>
      </c>
      <c r="X9" s="272" t="s">
        <v>57</v>
      </c>
      <c r="Y9" s="98"/>
      <c r="Z9" s="98"/>
      <c r="AA9" s="98"/>
      <c r="AB9" s="98"/>
      <c r="AC9" s="98"/>
      <c r="AD9" s="98" t="s">
        <v>58</v>
      </c>
      <c r="AE9" s="98"/>
      <c r="AF9" s="99" t="s">
        <v>59</v>
      </c>
      <c r="AG9" s="99" t="s">
        <v>57</v>
      </c>
      <c r="AH9" s="99" t="s">
        <v>59</v>
      </c>
      <c r="AI9" s="99" t="s">
        <v>59</v>
      </c>
      <c r="AJ9" s="99" t="s">
        <v>59</v>
      </c>
      <c r="AK9" s="99" t="s">
        <v>59</v>
      </c>
      <c r="AL9" s="99" t="s">
        <v>138</v>
      </c>
      <c r="AM9" s="99"/>
      <c r="AN9" s="99"/>
      <c r="AO9" s="730" t="s">
        <v>393</v>
      </c>
      <c r="AQ9" s="1070" t="str" cm="1">
        <f t="array" ref="AQ9">IF(AD9="NO FAVORABLE","NO FAVORABLE",IF(SUMPRODUCT(--(TRIM(AF9:AK9)&lt;&gt;"SI"),--(TRIM(AF9:AK9)&lt;&gt;"NA"))&gt;0,"SUBSANAR","APROBADA CR"))</f>
        <v>APROBADA CR</v>
      </c>
    </row>
    <row r="10" spans="1:43" ht="13.8" x14ac:dyDescent="0.25">
      <c r="A10" s="82" t="s">
        <v>3479</v>
      </c>
      <c r="B10" s="82" t="s">
        <v>5913</v>
      </c>
      <c r="C10" s="82">
        <v>10</v>
      </c>
      <c r="D10" s="82" t="s">
        <v>45</v>
      </c>
      <c r="E10" s="82" t="s">
        <v>1477</v>
      </c>
      <c r="F10" s="82"/>
      <c r="G10" s="82" t="s">
        <v>1421</v>
      </c>
      <c r="H10" s="82" t="s">
        <v>852</v>
      </c>
      <c r="I10" s="1385" t="s">
        <v>5935</v>
      </c>
      <c r="J10" s="82" t="s">
        <v>50</v>
      </c>
      <c r="K10" s="82">
        <v>22068963</v>
      </c>
      <c r="L10" s="82"/>
      <c r="M10" s="82"/>
      <c r="N10" s="356" t="s">
        <v>51</v>
      </c>
      <c r="O10" s="82">
        <v>3216845646</v>
      </c>
      <c r="P10" s="82"/>
      <c r="Q10" s="82"/>
      <c r="R10" s="82" t="s">
        <v>53</v>
      </c>
      <c r="S10" s="82" t="s">
        <v>54</v>
      </c>
      <c r="T10" s="82" t="s">
        <v>5936</v>
      </c>
      <c r="U10" s="82" t="s">
        <v>4239</v>
      </c>
      <c r="V10" s="272" t="s">
        <v>57</v>
      </c>
      <c r="W10" s="272" t="s">
        <v>57</v>
      </c>
      <c r="X10" s="272" t="s">
        <v>57</v>
      </c>
      <c r="Y10" s="98"/>
      <c r="Z10" s="98"/>
      <c r="AA10" s="98"/>
      <c r="AB10" s="98"/>
      <c r="AC10" s="98"/>
      <c r="AD10" s="98" t="s">
        <v>58</v>
      </c>
      <c r="AE10" s="98"/>
      <c r="AF10" s="99" t="s">
        <v>59</v>
      </c>
      <c r="AG10" s="99" t="s">
        <v>57</v>
      </c>
      <c r="AH10" s="99" t="s">
        <v>59</v>
      </c>
      <c r="AI10" s="99" t="s">
        <v>59</v>
      </c>
      <c r="AJ10" s="99" t="s">
        <v>59</v>
      </c>
      <c r="AK10" s="99" t="s">
        <v>59</v>
      </c>
      <c r="AL10" s="99" t="s">
        <v>70</v>
      </c>
      <c r="AM10" s="99"/>
      <c r="AN10" s="99"/>
      <c r="AO10" s="539" t="s">
        <v>5937</v>
      </c>
      <c r="AQ10" s="1070" t="str" cm="1">
        <f t="array" ref="AQ10">IF(AD10="NO FAVORABLE","NO FAVORABLE",IF(SUMPRODUCT(--(TRIM(AF10:AK10)&lt;&gt;"SI"),--(TRIM(AF10:AK10)&lt;&gt;"NA"))&gt;0,"SUBSANAR","APROBADA CR"))</f>
        <v>APROBADA CR</v>
      </c>
    </row>
    <row r="11" spans="1:43" ht="13.8" x14ac:dyDescent="0.25">
      <c r="A11" s="82" t="s">
        <v>3479</v>
      </c>
      <c r="B11" s="82" t="s">
        <v>5913</v>
      </c>
      <c r="C11" s="82">
        <v>12</v>
      </c>
      <c r="D11" s="82" t="s">
        <v>45</v>
      </c>
      <c r="E11" s="82" t="s">
        <v>92</v>
      </c>
      <c r="F11" s="82" t="s">
        <v>253</v>
      </c>
      <c r="G11" s="82" t="s">
        <v>917</v>
      </c>
      <c r="H11" s="82" t="s">
        <v>2055</v>
      </c>
      <c r="I11" s="1385" t="s">
        <v>5938</v>
      </c>
      <c r="J11" s="82" t="s">
        <v>50</v>
      </c>
      <c r="K11" s="82">
        <v>43482566</v>
      </c>
      <c r="L11" s="82"/>
      <c r="M11" s="82"/>
      <c r="N11" s="356" t="s">
        <v>51</v>
      </c>
      <c r="O11" s="82">
        <v>3167570760</v>
      </c>
      <c r="P11" s="82"/>
      <c r="Q11" s="82"/>
      <c r="R11" s="82" t="s">
        <v>53</v>
      </c>
      <c r="S11" s="82" t="s">
        <v>54</v>
      </c>
      <c r="T11" s="82" t="s">
        <v>5939</v>
      </c>
      <c r="U11" s="82" t="s">
        <v>4239</v>
      </c>
      <c r="V11" s="272" t="s">
        <v>57</v>
      </c>
      <c r="W11" s="272" t="s">
        <v>57</v>
      </c>
      <c r="X11" s="272" t="s">
        <v>57</v>
      </c>
      <c r="Y11" s="98"/>
      <c r="Z11" s="98"/>
      <c r="AA11" s="98"/>
      <c r="AB11" s="98"/>
      <c r="AC11" s="98"/>
      <c r="AD11" s="98" t="s">
        <v>58</v>
      </c>
      <c r="AE11" s="98"/>
      <c r="AF11" s="99" t="s">
        <v>59</v>
      </c>
      <c r="AG11" s="99" t="s">
        <v>57</v>
      </c>
      <c r="AH11" s="99" t="s">
        <v>59</v>
      </c>
      <c r="AI11" s="99" t="s">
        <v>59</v>
      </c>
      <c r="AJ11" s="99" t="s">
        <v>59</v>
      </c>
      <c r="AK11" s="99" t="s">
        <v>59</v>
      </c>
      <c r="AL11" s="99" t="s">
        <v>283</v>
      </c>
      <c r="AM11" s="99"/>
      <c r="AN11" s="99"/>
      <c r="AO11" s="730" t="s">
        <v>393</v>
      </c>
      <c r="AQ11" s="1070" t="str" cm="1">
        <f t="array" ref="AQ11">IF(AD11="NO FAVORABLE","NO FAVORABLE",IF(SUMPRODUCT(--(TRIM(AF11:AK11)&lt;&gt;"SI"),--(TRIM(AF11:AK11)&lt;&gt;"NA"))&gt;0,"SUBSANAR","APROBADA CR"))</f>
        <v>APROBADA CR</v>
      </c>
    </row>
    <row r="12" spans="1:43" ht="13.8" x14ac:dyDescent="0.25">
      <c r="A12" s="82" t="s">
        <v>3479</v>
      </c>
      <c r="B12" s="82" t="s">
        <v>5913</v>
      </c>
      <c r="C12" s="82">
        <v>16</v>
      </c>
      <c r="D12" s="82" t="s">
        <v>45</v>
      </c>
      <c r="E12" s="82" t="s">
        <v>330</v>
      </c>
      <c r="F12" s="82" t="s">
        <v>124</v>
      </c>
      <c r="G12" s="82" t="s">
        <v>898</v>
      </c>
      <c r="H12" s="82" t="s">
        <v>394</v>
      </c>
      <c r="I12" s="1385" t="s">
        <v>5943</v>
      </c>
      <c r="J12" s="82" t="s">
        <v>50</v>
      </c>
      <c r="K12" s="82">
        <v>39208369</v>
      </c>
      <c r="L12" s="82"/>
      <c r="M12" s="82"/>
      <c r="N12" s="356" t="s">
        <v>51</v>
      </c>
      <c r="O12" s="82">
        <v>3008993469</v>
      </c>
      <c r="P12" s="82"/>
      <c r="Q12" s="82"/>
      <c r="R12" s="82" t="s">
        <v>53</v>
      </c>
      <c r="S12" s="82" t="s">
        <v>54</v>
      </c>
      <c r="T12" s="105" t="s">
        <v>5942</v>
      </c>
      <c r="U12" s="82" t="s">
        <v>4239</v>
      </c>
      <c r="V12" s="272" t="s">
        <v>57</v>
      </c>
      <c r="W12" s="272" t="s">
        <v>57</v>
      </c>
      <c r="X12" s="272" t="s">
        <v>5944</v>
      </c>
      <c r="Y12" s="98"/>
      <c r="Z12" s="98"/>
      <c r="AA12" s="98"/>
      <c r="AB12" s="98"/>
      <c r="AC12" s="98"/>
      <c r="AD12" s="98" t="s">
        <v>58</v>
      </c>
      <c r="AE12" s="98"/>
      <c r="AF12" s="99" t="s">
        <v>59</v>
      </c>
      <c r="AG12" s="99" t="s">
        <v>57</v>
      </c>
      <c r="AH12" s="99" t="s">
        <v>59</v>
      </c>
      <c r="AI12" s="99" t="s">
        <v>59</v>
      </c>
      <c r="AJ12" s="99" t="s">
        <v>59</v>
      </c>
      <c r="AK12" s="99" t="s">
        <v>59</v>
      </c>
      <c r="AL12" s="99" t="s">
        <v>220</v>
      </c>
      <c r="AM12" s="99"/>
      <c r="AN12" s="99"/>
      <c r="AO12" s="730" t="s">
        <v>5945</v>
      </c>
      <c r="AQ12" s="1070" t="str" cm="1">
        <f t="array" ref="AQ12">IF(AD12="NO FAVORABLE","NO FAVORABLE",IF(SUMPRODUCT(--(TRIM(AF12:AK12)&lt;&gt;"SI"),--(TRIM(AF12:AK12)&lt;&gt;"NA"))&gt;0,"SUBSANAR","APROBADA CR"))</f>
        <v>APROBADA CR</v>
      </c>
    </row>
    <row r="13" spans="1:43" ht="13.8" x14ac:dyDescent="0.25">
      <c r="A13" s="82" t="s">
        <v>3479</v>
      </c>
      <c r="B13" s="82" t="s">
        <v>5913</v>
      </c>
      <c r="C13" s="82">
        <v>17</v>
      </c>
      <c r="D13" s="82" t="s">
        <v>45</v>
      </c>
      <c r="E13" s="82" t="s">
        <v>2182</v>
      </c>
      <c r="F13" s="82" t="s">
        <v>124</v>
      </c>
      <c r="G13" s="82" t="s">
        <v>302</v>
      </c>
      <c r="H13" s="82" t="s">
        <v>2055</v>
      </c>
      <c r="I13" s="1385" t="s">
        <v>5946</v>
      </c>
      <c r="J13" s="82" t="s">
        <v>50</v>
      </c>
      <c r="K13" s="82">
        <v>39212930</v>
      </c>
      <c r="L13" s="82"/>
      <c r="M13" s="82"/>
      <c r="N13" s="356" t="s">
        <v>51</v>
      </c>
      <c r="O13" s="82">
        <v>3004352701</v>
      </c>
      <c r="P13" s="82"/>
      <c r="Q13" s="82"/>
      <c r="R13" s="82" t="s">
        <v>53</v>
      </c>
      <c r="S13" s="82" t="s">
        <v>54</v>
      </c>
      <c r="T13" s="105" t="s">
        <v>5942</v>
      </c>
      <c r="U13" s="82" t="s">
        <v>4239</v>
      </c>
      <c r="V13" s="272" t="s">
        <v>57</v>
      </c>
      <c r="W13" s="272" t="s">
        <v>57</v>
      </c>
      <c r="X13" s="272" t="s">
        <v>57</v>
      </c>
      <c r="Y13" s="98"/>
      <c r="Z13" s="98"/>
      <c r="AA13" s="98"/>
      <c r="AB13" s="98"/>
      <c r="AC13" s="98"/>
      <c r="AD13" s="98" t="s">
        <v>58</v>
      </c>
      <c r="AE13" s="98"/>
      <c r="AF13" s="99" t="s">
        <v>59</v>
      </c>
      <c r="AG13" s="99" t="s">
        <v>57</v>
      </c>
      <c r="AH13" s="99" t="s">
        <v>59</v>
      </c>
      <c r="AI13" s="99" t="s">
        <v>59</v>
      </c>
      <c r="AJ13" s="99" t="s">
        <v>59</v>
      </c>
      <c r="AK13" s="99" t="s">
        <v>59</v>
      </c>
      <c r="AL13" s="99" t="s">
        <v>220</v>
      </c>
      <c r="AM13" s="99"/>
      <c r="AN13" s="99"/>
      <c r="AO13" s="730" t="s">
        <v>393</v>
      </c>
      <c r="AQ13" s="1070" t="str" cm="1">
        <f t="array" ref="AQ13">IF(AD13="NO FAVORABLE","NO FAVORABLE",IF(SUMPRODUCT(--(TRIM(AF13:AK13)&lt;&gt;"SI"),--(TRIM(AF13:AK13)&lt;&gt;"NA"))&gt;0,"SUBSANAR","APROBADA CR"))</f>
        <v>APROBADA CR</v>
      </c>
    </row>
    <row r="14" spans="1:43" ht="13.8" x14ac:dyDescent="0.25">
      <c r="A14" s="82" t="s">
        <v>3479</v>
      </c>
      <c r="B14" s="82" t="s">
        <v>5913</v>
      </c>
      <c r="C14" s="82">
        <v>21</v>
      </c>
      <c r="D14" s="82" t="s">
        <v>45</v>
      </c>
      <c r="E14" s="82" t="s">
        <v>62</v>
      </c>
      <c r="F14" s="82" t="s">
        <v>288</v>
      </c>
      <c r="G14" s="82" t="s">
        <v>2055</v>
      </c>
      <c r="H14" s="82" t="s">
        <v>422</v>
      </c>
      <c r="I14" s="1385" t="s">
        <v>5947</v>
      </c>
      <c r="J14" s="82" t="s">
        <v>50</v>
      </c>
      <c r="K14" s="82">
        <v>21651437</v>
      </c>
      <c r="L14" s="82"/>
      <c r="M14" s="82"/>
      <c r="N14" s="356" t="s">
        <v>51</v>
      </c>
      <c r="O14" s="82">
        <v>3206183644</v>
      </c>
      <c r="P14" s="82"/>
      <c r="Q14" s="82"/>
      <c r="R14" s="82" t="s">
        <v>53</v>
      </c>
      <c r="S14" s="82" t="s">
        <v>54</v>
      </c>
      <c r="T14" s="105" t="s">
        <v>5942</v>
      </c>
      <c r="U14" s="82" t="s">
        <v>4239</v>
      </c>
      <c r="V14" s="272" t="s">
        <v>57</v>
      </c>
      <c r="W14" s="272" t="s">
        <v>57</v>
      </c>
      <c r="X14" s="272" t="s">
        <v>57</v>
      </c>
      <c r="Y14" s="77"/>
      <c r="Z14" s="77"/>
      <c r="AA14" s="77"/>
      <c r="AB14" s="77"/>
      <c r="AC14" s="77"/>
      <c r="AD14" s="98" t="s">
        <v>58</v>
      </c>
      <c r="AE14" s="77"/>
      <c r="AF14" s="99" t="s">
        <v>59</v>
      </c>
      <c r="AG14" s="99" t="s">
        <v>57</v>
      </c>
      <c r="AH14" s="99" t="s">
        <v>59</v>
      </c>
      <c r="AI14" s="99" t="s">
        <v>59</v>
      </c>
      <c r="AJ14" s="99" t="s">
        <v>59</v>
      </c>
      <c r="AK14" s="99" t="s">
        <v>59</v>
      </c>
      <c r="AL14" s="78" t="s">
        <v>1168</v>
      </c>
      <c r="AM14" s="78"/>
      <c r="AN14" s="78"/>
      <c r="AO14" s="730" t="s">
        <v>393</v>
      </c>
      <c r="AQ14" s="1070" t="str" cm="1">
        <f t="array" ref="AQ14">IF(AD14="NO FAVORABLE","NO FAVORABLE",IF(SUMPRODUCT(--(TRIM(AF14:AK14)&lt;&gt;"SI"),--(TRIM(AF14:AK14)&lt;&gt;"NA"))&gt;0,"SUBSANAR","APROBADA CR"))</f>
        <v>APROBADA CR</v>
      </c>
    </row>
    <row r="15" spans="1:43" ht="13.8" x14ac:dyDescent="0.25">
      <c r="A15" s="82" t="s">
        <v>3479</v>
      </c>
      <c r="B15" s="82" t="s">
        <v>5913</v>
      </c>
      <c r="C15" s="82">
        <v>22</v>
      </c>
      <c r="D15" s="82" t="s">
        <v>45</v>
      </c>
      <c r="E15" s="82" t="s">
        <v>279</v>
      </c>
      <c r="F15" s="82" t="s">
        <v>391</v>
      </c>
      <c r="G15" s="82" t="s">
        <v>1421</v>
      </c>
      <c r="H15" s="82" t="s">
        <v>401</v>
      </c>
      <c r="I15" s="1385" t="s">
        <v>5948</v>
      </c>
      <c r="J15" s="82" t="s">
        <v>50</v>
      </c>
      <c r="K15" s="82">
        <v>43797105</v>
      </c>
      <c r="L15" s="82"/>
      <c r="M15" s="82"/>
      <c r="N15" s="356" t="s">
        <v>51</v>
      </c>
      <c r="O15" s="82">
        <v>3205901572</v>
      </c>
      <c r="P15" s="82"/>
      <c r="Q15" s="82"/>
      <c r="R15" s="82" t="s">
        <v>53</v>
      </c>
      <c r="S15" s="82" t="s">
        <v>54</v>
      </c>
      <c r="T15" s="82" t="s">
        <v>5936</v>
      </c>
      <c r="U15" s="82" t="s">
        <v>4239</v>
      </c>
      <c r="V15" s="272" t="s">
        <v>57</v>
      </c>
      <c r="W15" s="272" t="s">
        <v>57</v>
      </c>
      <c r="X15" s="272" t="s">
        <v>57</v>
      </c>
      <c r="Y15" s="98"/>
      <c r="Z15" s="98"/>
      <c r="AA15" s="98"/>
      <c r="AB15" s="98"/>
      <c r="AC15" s="98"/>
      <c r="AD15" s="98" t="s">
        <v>58</v>
      </c>
      <c r="AE15" s="98"/>
      <c r="AF15" s="99" t="s">
        <v>59</v>
      </c>
      <c r="AG15" s="99" t="s">
        <v>57</v>
      </c>
      <c r="AH15" s="99" t="s">
        <v>59</v>
      </c>
      <c r="AI15" s="99" t="s">
        <v>59</v>
      </c>
      <c r="AJ15" s="99" t="s">
        <v>59</v>
      </c>
      <c r="AK15" s="99" t="s">
        <v>59</v>
      </c>
      <c r="AL15" s="99" t="s">
        <v>138</v>
      </c>
      <c r="AM15" s="99"/>
      <c r="AN15" s="99"/>
      <c r="AO15" s="730" t="s">
        <v>393</v>
      </c>
      <c r="AQ15" s="1070" t="str" cm="1">
        <f t="array" ref="AQ15">IF(AD15="NO FAVORABLE","NO FAVORABLE",IF(SUMPRODUCT(--(TRIM(AF15:AK15)&lt;&gt;"SI"),--(TRIM(AF15:AK15)&lt;&gt;"NA"))&gt;0,"SUBSANAR","APROBADA CR"))</f>
        <v>APROBADA CR</v>
      </c>
    </row>
    <row r="16" spans="1:43" ht="13.8" x14ac:dyDescent="0.25">
      <c r="A16" s="82" t="s">
        <v>3479</v>
      </c>
      <c r="B16" s="82" t="s">
        <v>5913</v>
      </c>
      <c r="C16" s="82">
        <v>23</v>
      </c>
      <c r="D16" s="82" t="s">
        <v>45</v>
      </c>
      <c r="E16" s="82" t="s">
        <v>107</v>
      </c>
      <c r="F16" s="82" t="s">
        <v>5949</v>
      </c>
      <c r="G16" s="82" t="s">
        <v>4492</v>
      </c>
      <c r="H16" s="82" t="s">
        <v>852</v>
      </c>
      <c r="I16" s="1385" t="s">
        <v>5950</v>
      </c>
      <c r="J16" s="82" t="s">
        <v>50</v>
      </c>
      <c r="K16" s="82">
        <v>43797444</v>
      </c>
      <c r="L16" s="82"/>
      <c r="M16" s="82"/>
      <c r="N16" s="356" t="s">
        <v>51</v>
      </c>
      <c r="O16" s="82">
        <v>3116994081</v>
      </c>
      <c r="P16" s="82"/>
      <c r="Q16" s="82"/>
      <c r="R16" s="82" t="s">
        <v>53</v>
      </c>
      <c r="S16" s="82" t="s">
        <v>54</v>
      </c>
      <c r="T16" s="82" t="s">
        <v>5951</v>
      </c>
      <c r="U16" s="82" t="s">
        <v>4239</v>
      </c>
      <c r="V16" s="272" t="s">
        <v>57</v>
      </c>
      <c r="W16" s="272" t="s">
        <v>57</v>
      </c>
      <c r="X16" s="272" t="s">
        <v>57</v>
      </c>
      <c r="Y16" s="77"/>
      <c r="Z16" s="77"/>
      <c r="AA16" s="77"/>
      <c r="AB16" s="77"/>
      <c r="AC16" s="77"/>
      <c r="AD16" s="98" t="s">
        <v>58</v>
      </c>
      <c r="AE16" s="77"/>
      <c r="AF16" s="99" t="s">
        <v>59</v>
      </c>
      <c r="AG16" s="99" t="s">
        <v>57</v>
      </c>
      <c r="AH16" s="99" t="s">
        <v>59</v>
      </c>
      <c r="AI16" s="99" t="s">
        <v>59</v>
      </c>
      <c r="AJ16" s="99" t="s">
        <v>59</v>
      </c>
      <c r="AK16" s="99" t="s">
        <v>59</v>
      </c>
      <c r="AL16" s="99" t="s">
        <v>194</v>
      </c>
      <c r="AM16" s="78"/>
      <c r="AN16" s="78"/>
      <c r="AO16" s="730" t="s">
        <v>393</v>
      </c>
      <c r="AQ16" s="1070" t="str" cm="1">
        <f t="array" ref="AQ16">IF(AD16="NO FAVORABLE","NO FAVORABLE",IF(SUMPRODUCT(--(TRIM(AF16:AK16)&lt;&gt;"SI"),--(TRIM(AF16:AK16)&lt;&gt;"NA"))&gt;0,"SUBSANAR","APROBADA CR"))</f>
        <v>APROBADA CR</v>
      </c>
    </row>
    <row r="17" spans="1:43" ht="13.8" x14ac:dyDescent="0.25">
      <c r="A17" s="82" t="s">
        <v>3479</v>
      </c>
      <c r="B17" s="82" t="s">
        <v>5913</v>
      </c>
      <c r="C17" s="82">
        <v>25</v>
      </c>
      <c r="D17" s="82" t="s">
        <v>45</v>
      </c>
      <c r="E17" s="82" t="s">
        <v>5952</v>
      </c>
      <c r="F17" s="82" t="s">
        <v>116</v>
      </c>
      <c r="G17" s="82" t="s">
        <v>222</v>
      </c>
      <c r="H17" s="82" t="s">
        <v>584</v>
      </c>
      <c r="I17" s="1385" t="s">
        <v>5953</v>
      </c>
      <c r="J17" s="82" t="s">
        <v>50</v>
      </c>
      <c r="K17" s="82">
        <v>43482146</v>
      </c>
      <c r="L17" s="82"/>
      <c r="M17" s="82"/>
      <c r="N17" s="356" t="s">
        <v>51</v>
      </c>
      <c r="O17" s="82">
        <v>3197367964</v>
      </c>
      <c r="P17" s="82"/>
      <c r="Q17" s="82"/>
      <c r="R17" s="82" t="s">
        <v>53</v>
      </c>
      <c r="S17" s="82" t="s">
        <v>54</v>
      </c>
      <c r="T17" s="82" t="s">
        <v>5941</v>
      </c>
      <c r="U17" s="82" t="s">
        <v>4239</v>
      </c>
      <c r="V17" s="272" t="s">
        <v>57</v>
      </c>
      <c r="W17" s="272" t="s">
        <v>57</v>
      </c>
      <c r="X17" s="272" t="s">
        <v>57</v>
      </c>
      <c r="Y17" s="77"/>
      <c r="Z17" s="77"/>
      <c r="AA17" s="77"/>
      <c r="AB17" s="77"/>
      <c r="AC17" s="77"/>
      <c r="AD17" s="98" t="s">
        <v>58</v>
      </c>
      <c r="AE17" s="77"/>
      <c r="AF17" s="99" t="s">
        <v>59</v>
      </c>
      <c r="AG17" s="99" t="s">
        <v>57</v>
      </c>
      <c r="AH17" s="99" t="s">
        <v>59</v>
      </c>
      <c r="AI17" s="99" t="s">
        <v>59</v>
      </c>
      <c r="AJ17" s="99" t="s">
        <v>59</v>
      </c>
      <c r="AK17" s="99" t="s">
        <v>59</v>
      </c>
      <c r="AL17" s="78" t="s">
        <v>114</v>
      </c>
      <c r="AM17" s="78"/>
      <c r="AN17" s="78"/>
      <c r="AO17" s="730" t="s">
        <v>393</v>
      </c>
      <c r="AQ17" s="1070" t="str" cm="1">
        <f t="array" ref="AQ17">IF(AD17="NO FAVORABLE","NO FAVORABLE",IF(SUMPRODUCT(--(TRIM(AF17:AK17)&lt;&gt;"SI"),--(TRIM(AF17:AK17)&lt;&gt;"NA"))&gt;0,"SUBSANAR","APROBADA CR"))</f>
        <v>APROBADA CR</v>
      </c>
    </row>
    <row r="18" spans="1:43" ht="13.8" x14ac:dyDescent="0.25">
      <c r="A18" s="82" t="s">
        <v>3479</v>
      </c>
      <c r="B18" s="82" t="s">
        <v>5913</v>
      </c>
      <c r="C18" s="82">
        <v>26</v>
      </c>
      <c r="D18" s="82" t="s">
        <v>45</v>
      </c>
      <c r="E18" s="82" t="s">
        <v>2736</v>
      </c>
      <c r="F18" s="82" t="s">
        <v>124</v>
      </c>
      <c r="G18" s="82" t="s">
        <v>95</v>
      </c>
      <c r="H18" s="82" t="s">
        <v>600</v>
      </c>
      <c r="I18" s="1385" t="s">
        <v>5954</v>
      </c>
      <c r="J18" s="82" t="s">
        <v>50</v>
      </c>
      <c r="K18" s="82">
        <v>21652974</v>
      </c>
      <c r="L18" s="82"/>
      <c r="M18" s="82"/>
      <c r="N18" s="356" t="s">
        <v>51</v>
      </c>
      <c r="O18" s="82">
        <v>3136815751</v>
      </c>
      <c r="P18" s="82"/>
      <c r="Q18" s="82"/>
      <c r="R18" s="82" t="s">
        <v>53</v>
      </c>
      <c r="S18" s="82" t="s">
        <v>54</v>
      </c>
      <c r="T18" s="82" t="s">
        <v>5955</v>
      </c>
      <c r="U18" s="82" t="s">
        <v>4239</v>
      </c>
      <c r="V18" s="272" t="s">
        <v>57</v>
      </c>
      <c r="W18" s="272" t="s">
        <v>57</v>
      </c>
      <c r="X18" s="272" t="s">
        <v>57</v>
      </c>
      <c r="Y18" s="77"/>
      <c r="Z18" s="77"/>
      <c r="AA18" s="77"/>
      <c r="AB18" s="77"/>
      <c r="AC18" s="77"/>
      <c r="AD18" s="98" t="s">
        <v>58</v>
      </c>
      <c r="AE18" s="77"/>
      <c r="AF18" s="99" t="s">
        <v>59</v>
      </c>
      <c r="AG18" s="99" t="s">
        <v>57</v>
      </c>
      <c r="AH18" s="99" t="s">
        <v>59</v>
      </c>
      <c r="AI18" s="99" t="s">
        <v>59</v>
      </c>
      <c r="AJ18" s="99" t="s">
        <v>59</v>
      </c>
      <c r="AK18" s="99" t="s">
        <v>59</v>
      </c>
      <c r="AL18" s="78" t="s">
        <v>1141</v>
      </c>
      <c r="AM18" s="78"/>
      <c r="AN18" s="78"/>
      <c r="AO18" s="730" t="s">
        <v>393</v>
      </c>
      <c r="AQ18" s="1070" t="str" cm="1">
        <f t="array" ref="AQ18">IF(AD18="NO FAVORABLE","NO FAVORABLE",IF(SUMPRODUCT(--(TRIM(AF18:AK18)&lt;&gt;"SI"),--(TRIM(AF18:AK18)&lt;&gt;"NA"))&gt;0,"SUBSANAR","APROBADA CR"))</f>
        <v>APROBADA CR</v>
      </c>
    </row>
    <row r="19" spans="1:43" ht="13.8" x14ac:dyDescent="0.25">
      <c r="A19" s="82" t="s">
        <v>3479</v>
      </c>
      <c r="B19" s="82" t="s">
        <v>5913</v>
      </c>
      <c r="C19" s="82">
        <v>27</v>
      </c>
      <c r="D19" s="82" t="s">
        <v>45</v>
      </c>
      <c r="E19" s="82" t="s">
        <v>2736</v>
      </c>
      <c r="F19" s="82" t="s">
        <v>896</v>
      </c>
      <c r="G19" s="82" t="s">
        <v>306</v>
      </c>
      <c r="H19" s="82" t="s">
        <v>326</v>
      </c>
      <c r="I19" s="1385" t="s">
        <v>5956</v>
      </c>
      <c r="J19" s="82" t="s">
        <v>50</v>
      </c>
      <c r="K19" s="82">
        <v>22069273</v>
      </c>
      <c r="L19" s="82"/>
      <c r="M19" s="82"/>
      <c r="N19" s="356" t="s">
        <v>51</v>
      </c>
      <c r="O19" s="82">
        <v>3136648765</v>
      </c>
      <c r="P19" s="82"/>
      <c r="Q19" s="82"/>
      <c r="R19" s="82" t="s">
        <v>53</v>
      </c>
      <c r="S19" s="82" t="s">
        <v>54</v>
      </c>
      <c r="T19" s="82" t="s">
        <v>1581</v>
      </c>
      <c r="U19" s="82" t="s">
        <v>4239</v>
      </c>
      <c r="V19" s="272" t="s">
        <v>57</v>
      </c>
      <c r="W19" s="272" t="s">
        <v>57</v>
      </c>
      <c r="X19" s="272" t="s">
        <v>5957</v>
      </c>
      <c r="Y19" s="77"/>
      <c r="Z19" s="77"/>
      <c r="AA19" s="77"/>
      <c r="AB19" s="77"/>
      <c r="AC19" s="77"/>
      <c r="AD19" s="98" t="s">
        <v>58</v>
      </c>
      <c r="AE19" s="77"/>
      <c r="AF19" s="99" t="s">
        <v>59</v>
      </c>
      <c r="AG19" s="99" t="s">
        <v>57</v>
      </c>
      <c r="AH19" s="99" t="s">
        <v>59</v>
      </c>
      <c r="AI19" s="99" t="s">
        <v>59</v>
      </c>
      <c r="AJ19" s="99" t="s">
        <v>59</v>
      </c>
      <c r="AK19" s="99" t="s">
        <v>59</v>
      </c>
      <c r="AL19" s="78" t="s">
        <v>182</v>
      </c>
      <c r="AM19" s="78"/>
      <c r="AN19" s="78"/>
      <c r="AO19" s="730" t="s">
        <v>5958</v>
      </c>
      <c r="AQ19" s="1070" t="str" cm="1">
        <f t="array" ref="AQ19">IF(AD19="NO FAVORABLE","NO FAVORABLE",IF(SUMPRODUCT(--(TRIM(AF19:AK19)&lt;&gt;"SI"),--(TRIM(AF19:AK19)&lt;&gt;"NA"))&gt;0,"SUBSANAR","APROBADA CR"))</f>
        <v>APROBADA CR</v>
      </c>
    </row>
    <row r="20" spans="1:43" ht="13.8" x14ac:dyDescent="0.25">
      <c r="A20" s="82" t="s">
        <v>3479</v>
      </c>
      <c r="B20" s="82" t="s">
        <v>5913</v>
      </c>
      <c r="C20" s="82">
        <v>28</v>
      </c>
      <c r="D20" s="82" t="s">
        <v>45</v>
      </c>
      <c r="E20" s="82" t="s">
        <v>279</v>
      </c>
      <c r="F20" s="82" t="s">
        <v>62</v>
      </c>
      <c r="G20" s="82" t="s">
        <v>917</v>
      </c>
      <c r="H20" s="82" t="s">
        <v>2055</v>
      </c>
      <c r="I20" s="1385" t="s">
        <v>5959</v>
      </c>
      <c r="J20" s="82" t="s">
        <v>50</v>
      </c>
      <c r="K20" s="82">
        <v>43483176</v>
      </c>
      <c r="L20" s="82"/>
      <c r="M20" s="82"/>
      <c r="N20" s="356" t="s">
        <v>51</v>
      </c>
      <c r="O20" s="82">
        <v>3146928949</v>
      </c>
      <c r="P20" s="82"/>
      <c r="Q20" s="82"/>
      <c r="R20" s="82" t="s">
        <v>53</v>
      </c>
      <c r="S20" s="82" t="s">
        <v>54</v>
      </c>
      <c r="T20" s="82" t="s">
        <v>5960</v>
      </c>
      <c r="U20" s="82" t="s">
        <v>4239</v>
      </c>
      <c r="V20" s="272" t="s">
        <v>57</v>
      </c>
      <c r="W20" s="272" t="s">
        <v>57</v>
      </c>
      <c r="X20" s="272" t="s">
        <v>57</v>
      </c>
      <c r="Y20" s="77"/>
      <c r="Z20" s="77"/>
      <c r="AA20" s="77"/>
      <c r="AB20" s="77"/>
      <c r="AC20" s="77"/>
      <c r="AD20" s="98" t="s">
        <v>58</v>
      </c>
      <c r="AE20" s="77"/>
      <c r="AF20" s="99" t="s">
        <v>59</v>
      </c>
      <c r="AG20" s="99" t="s">
        <v>57</v>
      </c>
      <c r="AH20" s="99" t="s">
        <v>59</v>
      </c>
      <c r="AI20" s="99" t="s">
        <v>59</v>
      </c>
      <c r="AJ20" s="99" t="s">
        <v>59</v>
      </c>
      <c r="AK20" s="99" t="s">
        <v>59</v>
      </c>
      <c r="AL20" s="78" t="s">
        <v>70</v>
      </c>
      <c r="AM20" s="78"/>
      <c r="AN20" s="78"/>
      <c r="AO20" s="730" t="s">
        <v>393</v>
      </c>
      <c r="AQ20" s="1070" t="str" cm="1">
        <f t="array" ref="AQ20">IF(AD20="NO FAVORABLE","NO FAVORABLE",IF(SUMPRODUCT(--(TRIM(AF20:AK20)&lt;&gt;"SI"),--(TRIM(AF20:AK20)&lt;&gt;"NA"))&gt;0,"SUBSANAR","APROBADA CR"))</f>
        <v>APROBADA CR</v>
      </c>
    </row>
    <row r="21" spans="1:43" ht="13.8" x14ac:dyDescent="0.25">
      <c r="A21" s="82" t="s">
        <v>3479</v>
      </c>
      <c r="B21" s="82" t="s">
        <v>5913</v>
      </c>
      <c r="C21" s="82">
        <v>29</v>
      </c>
      <c r="D21" s="82" t="s">
        <v>45</v>
      </c>
      <c r="E21" s="82" t="s">
        <v>619</v>
      </c>
      <c r="F21" s="82" t="s">
        <v>284</v>
      </c>
      <c r="G21" s="82" t="s">
        <v>2076</v>
      </c>
      <c r="H21" s="82" t="s">
        <v>898</v>
      </c>
      <c r="I21" s="1385" t="s">
        <v>5961</v>
      </c>
      <c r="J21" s="82" t="s">
        <v>50</v>
      </c>
      <c r="K21" s="82">
        <v>1036930386</v>
      </c>
      <c r="L21" s="82"/>
      <c r="M21" s="82"/>
      <c r="N21" s="356" t="s">
        <v>51</v>
      </c>
      <c r="O21" s="82">
        <v>3223624902</v>
      </c>
      <c r="P21" s="82"/>
      <c r="Q21" s="82"/>
      <c r="R21" s="82" t="s">
        <v>53</v>
      </c>
      <c r="S21" s="82" t="s">
        <v>54</v>
      </c>
      <c r="T21" s="82" t="s">
        <v>3690</v>
      </c>
      <c r="U21" s="82" t="s">
        <v>4239</v>
      </c>
      <c r="V21" s="272" t="s">
        <v>57</v>
      </c>
      <c r="W21" s="272" t="s">
        <v>57</v>
      </c>
      <c r="X21" s="272" t="s">
        <v>57</v>
      </c>
      <c r="Y21" s="77"/>
      <c r="Z21" s="77"/>
      <c r="AA21" s="77"/>
      <c r="AB21" s="77"/>
      <c r="AC21" s="77"/>
      <c r="AD21" s="98" t="s">
        <v>58</v>
      </c>
      <c r="AE21" s="77"/>
      <c r="AF21" s="99" t="s">
        <v>59</v>
      </c>
      <c r="AG21" s="99" t="s">
        <v>57</v>
      </c>
      <c r="AH21" s="99" t="s">
        <v>59</v>
      </c>
      <c r="AI21" s="99" t="s">
        <v>59</v>
      </c>
      <c r="AJ21" s="99" t="s">
        <v>59</v>
      </c>
      <c r="AK21" s="99" t="s">
        <v>59</v>
      </c>
      <c r="AL21" s="78" t="s">
        <v>182</v>
      </c>
      <c r="AM21" s="78"/>
      <c r="AN21" s="78"/>
      <c r="AO21" s="730" t="s">
        <v>393</v>
      </c>
      <c r="AQ21" s="1070" t="str" cm="1">
        <f t="array" ref="AQ21">IF(AD21="NO FAVORABLE","NO FAVORABLE",IF(SUMPRODUCT(--(TRIM(AF21:AK21)&lt;&gt;"SI"),--(TRIM(AF21:AK21)&lt;&gt;"NA"))&gt;0,"SUBSANAR","APROBADA CR"))</f>
        <v>APROBADA CR</v>
      </c>
    </row>
    <row r="22" spans="1:43" ht="13.8" x14ac:dyDescent="0.25">
      <c r="A22" s="82" t="s">
        <v>3479</v>
      </c>
      <c r="B22" s="82" t="s">
        <v>5913</v>
      </c>
      <c r="C22" s="82">
        <v>31</v>
      </c>
      <c r="D22" s="82" t="s">
        <v>45</v>
      </c>
      <c r="E22" s="82" t="s">
        <v>73</v>
      </c>
      <c r="F22" s="82" t="s">
        <v>62</v>
      </c>
      <c r="G22" s="82" t="s">
        <v>495</v>
      </c>
      <c r="H22" s="82" t="s">
        <v>5962</v>
      </c>
      <c r="I22" s="1385" t="s">
        <v>5963</v>
      </c>
      <c r="J22" s="82" t="s">
        <v>50</v>
      </c>
      <c r="K22" s="82">
        <v>43482023</v>
      </c>
      <c r="L22" s="82"/>
      <c r="M22" s="82"/>
      <c r="N22" s="356" t="s">
        <v>51</v>
      </c>
      <c r="O22" s="82">
        <v>3146623490</v>
      </c>
      <c r="P22" s="82"/>
      <c r="Q22" s="82"/>
      <c r="R22" s="82" t="s">
        <v>53</v>
      </c>
      <c r="S22" s="82" t="s">
        <v>54</v>
      </c>
      <c r="T22" s="82" t="s">
        <v>5964</v>
      </c>
      <c r="U22" s="82" t="s">
        <v>4239</v>
      </c>
      <c r="V22" s="272" t="s">
        <v>57</v>
      </c>
      <c r="W22" s="272" t="s">
        <v>57</v>
      </c>
      <c r="X22" s="272" t="s">
        <v>57</v>
      </c>
      <c r="Y22" s="77"/>
      <c r="Z22" s="77"/>
      <c r="AA22" s="77"/>
      <c r="AB22" s="77"/>
      <c r="AC22" s="77"/>
      <c r="AD22" s="98" t="s">
        <v>58</v>
      </c>
      <c r="AE22" s="77"/>
      <c r="AF22" s="99" t="s">
        <v>59</v>
      </c>
      <c r="AG22" s="99" t="s">
        <v>57</v>
      </c>
      <c r="AH22" s="99" t="s">
        <v>59</v>
      </c>
      <c r="AI22" s="99" t="s">
        <v>59</v>
      </c>
      <c r="AJ22" s="99" t="s">
        <v>59</v>
      </c>
      <c r="AK22" s="99" t="s">
        <v>59</v>
      </c>
      <c r="AL22" s="78" t="s">
        <v>182</v>
      </c>
      <c r="AM22" s="78"/>
      <c r="AN22" s="78"/>
      <c r="AO22" s="730" t="s">
        <v>393</v>
      </c>
      <c r="AQ22" s="1070" t="str" cm="1">
        <f t="array" ref="AQ22">IF(AD22="NO FAVORABLE","NO FAVORABLE",IF(SUMPRODUCT(--(TRIM(AF22:AK22)&lt;&gt;"SI"),--(TRIM(AF22:AK22)&lt;&gt;"NA"))&gt;0,"SUBSANAR","APROBADA CR"))</f>
        <v>APROBADA CR</v>
      </c>
    </row>
    <row r="23" spans="1:43" ht="13.8" x14ac:dyDescent="0.25">
      <c r="A23" s="82" t="s">
        <v>3479</v>
      </c>
      <c r="B23" s="82" t="s">
        <v>5913</v>
      </c>
      <c r="C23" s="82">
        <v>32</v>
      </c>
      <c r="D23" s="82" t="s">
        <v>45</v>
      </c>
      <c r="E23" s="82" t="s">
        <v>199</v>
      </c>
      <c r="F23" s="82" t="s">
        <v>1724</v>
      </c>
      <c r="G23" s="82" t="s">
        <v>206</v>
      </c>
      <c r="H23" s="82" t="s">
        <v>728</v>
      </c>
      <c r="I23" s="1385" t="s">
        <v>5965</v>
      </c>
      <c r="J23" s="82" t="s">
        <v>50</v>
      </c>
      <c r="K23" s="82">
        <v>39213802</v>
      </c>
      <c r="L23" s="82"/>
      <c r="M23" s="82"/>
      <c r="N23" s="356" t="s">
        <v>51</v>
      </c>
      <c r="O23" s="82">
        <v>3128847574</v>
      </c>
      <c r="P23" s="82"/>
      <c r="Q23" s="82"/>
      <c r="R23" s="82" t="s">
        <v>53</v>
      </c>
      <c r="S23" s="82" t="s">
        <v>54</v>
      </c>
      <c r="T23" s="82" t="s">
        <v>5966</v>
      </c>
      <c r="U23" s="82" t="s">
        <v>4239</v>
      </c>
      <c r="V23" s="272" t="s">
        <v>57</v>
      </c>
      <c r="W23" s="272" t="s">
        <v>57</v>
      </c>
      <c r="X23" s="272" t="s">
        <v>57</v>
      </c>
      <c r="Y23" s="77"/>
      <c r="Z23" s="77"/>
      <c r="AA23" s="77"/>
      <c r="AB23" s="77"/>
      <c r="AC23" s="77"/>
      <c r="AD23" s="98" t="s">
        <v>58</v>
      </c>
      <c r="AE23" s="77"/>
      <c r="AF23" s="99" t="s">
        <v>59</v>
      </c>
      <c r="AG23" s="99" t="s">
        <v>57</v>
      </c>
      <c r="AH23" s="99" t="s">
        <v>59</v>
      </c>
      <c r="AI23" s="99" t="s">
        <v>59</v>
      </c>
      <c r="AJ23" s="99" t="s">
        <v>59</v>
      </c>
      <c r="AK23" s="99" t="s">
        <v>59</v>
      </c>
      <c r="AL23" s="78" t="s">
        <v>220</v>
      </c>
      <c r="AM23" s="78"/>
      <c r="AN23" s="78"/>
      <c r="AO23" s="730" t="s">
        <v>393</v>
      </c>
      <c r="AQ23" s="1070" t="str" cm="1">
        <f t="array" ref="AQ23">IF(AD23="NO FAVORABLE","NO FAVORABLE",IF(SUMPRODUCT(--(TRIM(AF23:AK23)&lt;&gt;"SI"),--(TRIM(AF23:AK23)&lt;&gt;"NA"))&gt;0,"SUBSANAR","APROBADA CR"))</f>
        <v>APROBADA CR</v>
      </c>
    </row>
    <row r="24" spans="1:43" ht="13.8" x14ac:dyDescent="0.25">
      <c r="A24" s="82" t="s">
        <v>3479</v>
      </c>
      <c r="B24" s="82" t="s">
        <v>5913</v>
      </c>
      <c r="C24" s="82">
        <v>34</v>
      </c>
      <c r="D24" s="82" t="s">
        <v>45</v>
      </c>
      <c r="E24" s="82" t="s">
        <v>318</v>
      </c>
      <c r="F24" s="82" t="s">
        <v>632</v>
      </c>
      <c r="G24" s="82" t="s">
        <v>946</v>
      </c>
      <c r="H24" s="82" t="s">
        <v>313</v>
      </c>
      <c r="I24" s="1385" t="s">
        <v>5967</v>
      </c>
      <c r="J24" s="82" t="s">
        <v>50</v>
      </c>
      <c r="K24" s="82">
        <v>43805353</v>
      </c>
      <c r="L24" s="82"/>
      <c r="M24" s="82"/>
      <c r="N24" s="356" t="s">
        <v>51</v>
      </c>
      <c r="O24" s="82">
        <v>3207729326</v>
      </c>
      <c r="P24" s="82"/>
      <c r="Q24" s="82"/>
      <c r="R24" s="82" t="s">
        <v>53</v>
      </c>
      <c r="S24" s="82" t="s">
        <v>54</v>
      </c>
      <c r="T24" s="82" t="s">
        <v>5966</v>
      </c>
      <c r="U24" s="82" t="s">
        <v>4239</v>
      </c>
      <c r="V24" s="272" t="s">
        <v>57</v>
      </c>
      <c r="W24" s="272" t="s">
        <v>57</v>
      </c>
      <c r="X24" s="272" t="s">
        <v>57</v>
      </c>
      <c r="Y24" s="77"/>
      <c r="Z24" s="77"/>
      <c r="AA24" s="77"/>
      <c r="AB24" s="77"/>
      <c r="AC24" s="77"/>
      <c r="AD24" s="98" t="s">
        <v>58</v>
      </c>
      <c r="AE24" s="77"/>
      <c r="AF24" s="99" t="s">
        <v>59</v>
      </c>
      <c r="AG24" s="99" t="s">
        <v>57</v>
      </c>
      <c r="AH24" s="99" t="s">
        <v>59</v>
      </c>
      <c r="AI24" s="99" t="s">
        <v>59</v>
      </c>
      <c r="AJ24" s="99" t="s">
        <v>59</v>
      </c>
      <c r="AK24" s="99" t="s">
        <v>59</v>
      </c>
      <c r="AL24" s="78" t="s">
        <v>143</v>
      </c>
      <c r="AM24" s="78"/>
      <c r="AN24" s="78"/>
      <c r="AO24" s="730" t="s">
        <v>393</v>
      </c>
      <c r="AQ24" s="1070" t="str" cm="1">
        <f t="array" ref="AQ24">IF(AD24="NO FAVORABLE","NO FAVORABLE",IF(SUMPRODUCT(--(TRIM(AF24:AK24)&lt;&gt;"SI"),--(TRIM(AF24:AK24)&lt;&gt;"NA"))&gt;0,"SUBSANAR","APROBADA CR"))</f>
        <v>APROBADA CR</v>
      </c>
    </row>
    <row r="25" spans="1:43" ht="13.8" x14ac:dyDescent="0.25">
      <c r="A25" s="82" t="s">
        <v>3479</v>
      </c>
      <c r="B25" s="82" t="s">
        <v>5913</v>
      </c>
      <c r="C25" s="82">
        <v>35</v>
      </c>
      <c r="D25" s="82" t="s">
        <v>45</v>
      </c>
      <c r="E25" s="82" t="s">
        <v>250</v>
      </c>
      <c r="F25" s="82" t="s">
        <v>565</v>
      </c>
      <c r="G25" s="82" t="s">
        <v>667</v>
      </c>
      <c r="H25" s="82" t="s">
        <v>313</v>
      </c>
      <c r="I25" s="1385" t="s">
        <v>5968</v>
      </c>
      <c r="J25" s="82" t="s">
        <v>50</v>
      </c>
      <c r="K25" s="82">
        <v>1035225847</v>
      </c>
      <c r="L25" s="82"/>
      <c r="M25" s="82"/>
      <c r="N25" s="356" t="s">
        <v>51</v>
      </c>
      <c r="O25" s="82">
        <v>3218446524</v>
      </c>
      <c r="P25" s="82"/>
      <c r="Q25" s="82"/>
      <c r="R25" s="82" t="s">
        <v>53</v>
      </c>
      <c r="S25" s="82" t="s">
        <v>54</v>
      </c>
      <c r="T25" s="82" t="s">
        <v>5922</v>
      </c>
      <c r="U25" s="82" t="s">
        <v>4239</v>
      </c>
      <c r="V25" s="272" t="s">
        <v>57</v>
      </c>
      <c r="W25" s="272" t="s">
        <v>57</v>
      </c>
      <c r="X25" s="272" t="s">
        <v>5969</v>
      </c>
      <c r="Y25" s="77"/>
      <c r="Z25" s="77"/>
      <c r="AA25" s="77"/>
      <c r="AB25" s="77"/>
      <c r="AC25" s="77"/>
      <c r="AD25" s="98" t="s">
        <v>58</v>
      </c>
      <c r="AE25" s="77"/>
      <c r="AF25" s="99" t="s">
        <v>59</v>
      </c>
      <c r="AG25" s="99" t="s">
        <v>57</v>
      </c>
      <c r="AH25" s="99" t="s">
        <v>59</v>
      </c>
      <c r="AI25" s="99" t="s">
        <v>59</v>
      </c>
      <c r="AJ25" s="99" t="s">
        <v>59</v>
      </c>
      <c r="AK25" s="99" t="s">
        <v>59</v>
      </c>
      <c r="AL25" s="78" t="s">
        <v>283</v>
      </c>
      <c r="AM25" s="78"/>
      <c r="AN25" s="78"/>
      <c r="AO25" s="730" t="s">
        <v>5970</v>
      </c>
      <c r="AQ25" s="1070" t="str" cm="1">
        <f t="array" ref="AQ25">IF(AD25="NO FAVORABLE","NO FAVORABLE",IF(SUMPRODUCT(--(TRIM(AF25:AK25)&lt;&gt;"SI"),--(TRIM(AF25:AK25)&lt;&gt;"NA"))&gt;0,"SUBSANAR","APROBADA CR"))</f>
        <v>APROBADA CR</v>
      </c>
    </row>
    <row r="26" spans="1:43" ht="13.8" x14ac:dyDescent="0.25">
      <c r="A26" s="82" t="s">
        <v>3479</v>
      </c>
      <c r="B26" s="82" t="s">
        <v>5913</v>
      </c>
      <c r="C26" s="82">
        <v>36</v>
      </c>
      <c r="D26" s="82" t="s">
        <v>45</v>
      </c>
      <c r="E26" s="82" t="s">
        <v>2851</v>
      </c>
      <c r="F26" s="82" t="s">
        <v>5971</v>
      </c>
      <c r="G26" s="82" t="s">
        <v>326</v>
      </c>
      <c r="H26" s="82" t="s">
        <v>320</v>
      </c>
      <c r="I26" s="1385" t="s">
        <v>5972</v>
      </c>
      <c r="J26" s="82" t="s">
        <v>50</v>
      </c>
      <c r="K26" s="82">
        <v>43760431</v>
      </c>
      <c r="L26" s="82"/>
      <c r="M26" s="82"/>
      <c r="N26" s="356" t="s">
        <v>51</v>
      </c>
      <c r="O26" s="82">
        <v>3126300445</v>
      </c>
      <c r="P26" s="82"/>
      <c r="Q26" s="82"/>
      <c r="R26" s="82" t="s">
        <v>53</v>
      </c>
      <c r="S26" s="82" t="s">
        <v>54</v>
      </c>
      <c r="T26" s="82" t="s">
        <v>5964</v>
      </c>
      <c r="U26" s="82" t="s">
        <v>4239</v>
      </c>
      <c r="V26" s="272" t="s">
        <v>57</v>
      </c>
      <c r="W26" s="272" t="s">
        <v>57</v>
      </c>
      <c r="X26" s="272" t="s">
        <v>57</v>
      </c>
      <c r="Y26" s="77"/>
      <c r="Z26" s="77"/>
      <c r="AA26" s="77"/>
      <c r="AB26" s="77"/>
      <c r="AC26" s="77"/>
      <c r="AD26" s="98" t="s">
        <v>58</v>
      </c>
      <c r="AE26" s="77"/>
      <c r="AF26" s="99" t="s">
        <v>59</v>
      </c>
      <c r="AG26" s="99" t="s">
        <v>57</v>
      </c>
      <c r="AH26" s="99" t="s">
        <v>59</v>
      </c>
      <c r="AI26" s="99" t="s">
        <v>59</v>
      </c>
      <c r="AJ26" s="99" t="s">
        <v>59</v>
      </c>
      <c r="AK26" s="99" t="s">
        <v>59</v>
      </c>
      <c r="AL26" s="78" t="s">
        <v>114</v>
      </c>
      <c r="AM26" s="78"/>
      <c r="AN26" s="78"/>
      <c r="AO26" s="730" t="s">
        <v>393</v>
      </c>
      <c r="AQ26" s="1070" t="str" cm="1">
        <f t="array" ref="AQ26">IF(AD26="NO FAVORABLE","NO FAVORABLE",IF(SUMPRODUCT(--(TRIM(AF26:AK26)&lt;&gt;"SI"),--(TRIM(AF26:AK26)&lt;&gt;"NA"))&gt;0,"SUBSANAR","APROBADA CR"))</f>
        <v>APROBADA CR</v>
      </c>
    </row>
    <row r="27" spans="1:43" ht="13.8" x14ac:dyDescent="0.25">
      <c r="A27" s="82" t="s">
        <v>3479</v>
      </c>
      <c r="B27" s="82" t="s">
        <v>5913</v>
      </c>
      <c r="C27" s="82">
        <v>37</v>
      </c>
      <c r="D27" s="82" t="s">
        <v>45</v>
      </c>
      <c r="E27" s="82" t="s">
        <v>1498</v>
      </c>
      <c r="F27" s="82" t="s">
        <v>124</v>
      </c>
      <c r="G27" s="82" t="s">
        <v>415</v>
      </c>
      <c r="H27" s="82"/>
      <c r="I27" s="1385" t="s">
        <v>5973</v>
      </c>
      <c r="J27" s="82" t="s">
        <v>50</v>
      </c>
      <c r="K27" s="82">
        <v>21448433</v>
      </c>
      <c r="L27" s="82"/>
      <c r="M27" s="82"/>
      <c r="N27" s="356" t="s">
        <v>51</v>
      </c>
      <c r="O27" s="82">
        <v>3104721021</v>
      </c>
      <c r="P27" s="82"/>
      <c r="Q27" s="82"/>
      <c r="R27" s="82" t="s">
        <v>53</v>
      </c>
      <c r="S27" s="82" t="s">
        <v>54</v>
      </c>
      <c r="T27" s="82" t="s">
        <v>5922</v>
      </c>
      <c r="U27" s="82" t="s">
        <v>4239</v>
      </c>
      <c r="V27" s="272" t="s">
        <v>57</v>
      </c>
      <c r="W27" s="272" t="s">
        <v>57</v>
      </c>
      <c r="X27" s="272" t="s">
        <v>57</v>
      </c>
      <c r="Y27" s="77"/>
      <c r="Z27" s="77"/>
      <c r="AA27" s="77"/>
      <c r="AB27" s="77"/>
      <c r="AC27" s="77"/>
      <c r="AD27" s="98" t="s">
        <v>58</v>
      </c>
      <c r="AE27" s="77"/>
      <c r="AF27" s="99" t="s">
        <v>59</v>
      </c>
      <c r="AG27" s="99" t="s">
        <v>57</v>
      </c>
      <c r="AH27" s="99" t="s">
        <v>59</v>
      </c>
      <c r="AI27" s="99" t="s">
        <v>59</v>
      </c>
      <c r="AJ27" s="99" t="s">
        <v>59</v>
      </c>
      <c r="AK27" s="99" t="s">
        <v>59</v>
      </c>
      <c r="AL27" s="78" t="s">
        <v>220</v>
      </c>
      <c r="AM27" s="78"/>
      <c r="AN27" s="78"/>
      <c r="AO27" s="730" t="s">
        <v>393</v>
      </c>
      <c r="AQ27" s="1070" t="str" cm="1">
        <f t="array" ref="AQ27">IF(AD27="NO FAVORABLE","NO FAVORABLE",IF(SUMPRODUCT(--(TRIM(AF27:AK27)&lt;&gt;"SI"),--(TRIM(AF27:AK27)&lt;&gt;"NA"))&gt;0,"SUBSANAR","APROBADA CR"))</f>
        <v>APROBADA CR</v>
      </c>
    </row>
    <row r="28" spans="1:43" ht="13.8" x14ac:dyDescent="0.25">
      <c r="A28" s="82" t="s">
        <v>3479</v>
      </c>
      <c r="B28" s="82" t="s">
        <v>5913</v>
      </c>
      <c r="C28" s="82">
        <v>38</v>
      </c>
      <c r="D28" s="82" t="s">
        <v>45</v>
      </c>
      <c r="E28" s="82" t="s">
        <v>5974</v>
      </c>
      <c r="F28" s="82" t="s">
        <v>124</v>
      </c>
      <c r="G28" s="82" t="s">
        <v>88</v>
      </c>
      <c r="H28" s="82" t="s">
        <v>206</v>
      </c>
      <c r="I28" s="1385" t="s">
        <v>5975</v>
      </c>
      <c r="J28" s="82" t="s">
        <v>50</v>
      </c>
      <c r="K28" s="82">
        <v>21548995</v>
      </c>
      <c r="L28" s="82"/>
      <c r="M28" s="82"/>
      <c r="N28" s="356" t="s">
        <v>51</v>
      </c>
      <c r="O28" s="82">
        <v>3116145194</v>
      </c>
      <c r="P28" s="82"/>
      <c r="Q28" s="82"/>
      <c r="R28" s="82" t="s">
        <v>53</v>
      </c>
      <c r="S28" s="82" t="s">
        <v>54</v>
      </c>
      <c r="T28" s="82" t="s">
        <v>5964</v>
      </c>
      <c r="U28" s="82" t="s">
        <v>4239</v>
      </c>
      <c r="V28" s="272" t="s">
        <v>57</v>
      </c>
      <c r="W28" s="272" t="s">
        <v>57</v>
      </c>
      <c r="X28" s="272" t="s">
        <v>57</v>
      </c>
      <c r="Y28" s="77"/>
      <c r="Z28" s="77"/>
      <c r="AA28" s="77"/>
      <c r="AB28" s="77"/>
      <c r="AC28" s="77"/>
      <c r="AD28" s="98" t="s">
        <v>58</v>
      </c>
      <c r="AE28" s="77"/>
      <c r="AF28" s="99" t="s">
        <v>59</v>
      </c>
      <c r="AG28" s="99" t="s">
        <v>57</v>
      </c>
      <c r="AH28" s="99" t="s">
        <v>59</v>
      </c>
      <c r="AI28" s="99" t="s">
        <v>59</v>
      </c>
      <c r="AJ28" s="99" t="s">
        <v>59</v>
      </c>
      <c r="AK28" s="99" t="s">
        <v>59</v>
      </c>
      <c r="AL28" s="78" t="s">
        <v>70</v>
      </c>
      <c r="AM28" s="78"/>
      <c r="AN28" s="78"/>
      <c r="AO28" s="730" t="s">
        <v>393</v>
      </c>
      <c r="AQ28" s="1070" t="str" cm="1">
        <f t="array" ref="AQ28">IF(AD28="NO FAVORABLE","NO FAVORABLE",IF(SUMPRODUCT(--(TRIM(AF28:AK28)&lt;&gt;"SI"),--(TRIM(AF28:AK28)&lt;&gt;"NA"))&gt;0,"SUBSANAR","APROBADA CR"))</f>
        <v>APROBADA CR</v>
      </c>
    </row>
    <row r="29" spans="1:43" ht="13.8" x14ac:dyDescent="0.25">
      <c r="A29" s="82" t="s">
        <v>3479</v>
      </c>
      <c r="B29" s="82" t="s">
        <v>5913</v>
      </c>
      <c r="C29" s="82">
        <v>39</v>
      </c>
      <c r="D29" s="82" t="s">
        <v>45</v>
      </c>
      <c r="E29" s="82" t="s">
        <v>2846</v>
      </c>
      <c r="F29" s="82" t="s">
        <v>4435</v>
      </c>
      <c r="G29" s="82" t="s">
        <v>2653</v>
      </c>
      <c r="H29" s="82" t="s">
        <v>1865</v>
      </c>
      <c r="I29" s="1385" t="s">
        <v>5976</v>
      </c>
      <c r="J29" s="82" t="s">
        <v>50</v>
      </c>
      <c r="K29" s="82">
        <v>43493607</v>
      </c>
      <c r="L29" s="82"/>
      <c r="M29" s="82"/>
      <c r="N29" s="356" t="s">
        <v>51</v>
      </c>
      <c r="O29" s="82">
        <v>3218201643</v>
      </c>
      <c r="P29" s="82"/>
      <c r="Q29" s="82"/>
      <c r="R29" s="82" t="s">
        <v>53</v>
      </c>
      <c r="S29" s="82" t="s">
        <v>54</v>
      </c>
      <c r="T29" s="82" t="s">
        <v>5966</v>
      </c>
      <c r="U29" s="82" t="s">
        <v>4239</v>
      </c>
      <c r="V29" s="272" t="s">
        <v>57</v>
      </c>
      <c r="W29" s="272" t="s">
        <v>57</v>
      </c>
      <c r="X29" s="272" t="s">
        <v>57</v>
      </c>
      <c r="Y29" s="77"/>
      <c r="Z29" s="77"/>
      <c r="AA29" s="77"/>
      <c r="AB29" s="77"/>
      <c r="AC29" s="77"/>
      <c r="AD29" s="98" t="s">
        <v>58</v>
      </c>
      <c r="AE29" s="77"/>
      <c r="AF29" s="99" t="s">
        <v>59</v>
      </c>
      <c r="AG29" s="99" t="s">
        <v>57</v>
      </c>
      <c r="AH29" s="99" t="s">
        <v>59</v>
      </c>
      <c r="AI29" s="99" t="s">
        <v>59</v>
      </c>
      <c r="AJ29" s="99" t="s">
        <v>59</v>
      </c>
      <c r="AK29" s="99" t="s">
        <v>59</v>
      </c>
      <c r="AL29" s="78" t="s">
        <v>182</v>
      </c>
      <c r="AM29" s="78"/>
      <c r="AN29" s="78"/>
      <c r="AO29" s="730" t="s">
        <v>393</v>
      </c>
      <c r="AQ29" s="1070" t="str" cm="1">
        <f t="array" ref="AQ29">IF(AD29="NO FAVORABLE","NO FAVORABLE",IF(SUMPRODUCT(--(TRIM(AF29:AK29)&lt;&gt;"SI"),--(TRIM(AF29:AK29)&lt;&gt;"NA"))&gt;0,"SUBSANAR","APROBADA CR"))</f>
        <v>APROBADA CR</v>
      </c>
    </row>
    <row r="30" spans="1:43" ht="13.8" x14ac:dyDescent="0.25">
      <c r="A30" s="82" t="s">
        <v>3479</v>
      </c>
      <c r="B30" s="82" t="s">
        <v>5913</v>
      </c>
      <c r="C30" s="82">
        <v>41</v>
      </c>
      <c r="D30" s="82" t="s">
        <v>45</v>
      </c>
      <c r="E30" s="82" t="s">
        <v>62</v>
      </c>
      <c r="F30" s="82" t="s">
        <v>5977</v>
      </c>
      <c r="G30" s="82" t="s">
        <v>294</v>
      </c>
      <c r="H30" s="82" t="s">
        <v>421</v>
      </c>
      <c r="I30" s="1385" t="s">
        <v>5978</v>
      </c>
      <c r="J30" s="82" t="s">
        <v>50</v>
      </c>
      <c r="K30" s="82">
        <v>21525382</v>
      </c>
      <c r="L30" s="82"/>
      <c r="M30" s="82"/>
      <c r="N30" s="356" t="s">
        <v>51</v>
      </c>
      <c r="O30" s="82">
        <v>3205477659</v>
      </c>
      <c r="P30" s="82"/>
      <c r="Q30" s="82"/>
      <c r="R30" s="82" t="s">
        <v>53</v>
      </c>
      <c r="S30" s="82" t="s">
        <v>54</v>
      </c>
      <c r="T30" s="82" t="s">
        <v>5964</v>
      </c>
      <c r="U30" s="82" t="s">
        <v>4239</v>
      </c>
      <c r="V30" s="272" t="s">
        <v>57</v>
      </c>
      <c r="W30" s="272" t="s">
        <v>57</v>
      </c>
      <c r="X30" s="272" t="s">
        <v>5979</v>
      </c>
      <c r="Y30" s="272"/>
      <c r="Z30" s="272"/>
      <c r="AA30" s="272"/>
      <c r="AB30" s="272"/>
      <c r="AC30" s="272"/>
      <c r="AD30" s="281" t="s">
        <v>58</v>
      </c>
      <c r="AE30" s="272"/>
      <c r="AF30" s="99" t="s">
        <v>59</v>
      </c>
      <c r="AG30" s="99" t="s">
        <v>57</v>
      </c>
      <c r="AH30" s="99" t="s">
        <v>59</v>
      </c>
      <c r="AI30" s="99" t="s">
        <v>59</v>
      </c>
      <c r="AJ30" s="99" t="s">
        <v>59</v>
      </c>
      <c r="AK30" s="99" t="s">
        <v>59</v>
      </c>
      <c r="AL30" s="78" t="s">
        <v>83</v>
      </c>
      <c r="AM30" s="78"/>
      <c r="AN30" s="78"/>
      <c r="AO30" s="730" t="s">
        <v>5980</v>
      </c>
      <c r="AQ30" s="1070" t="str" cm="1">
        <f t="array" ref="AQ30">IF(AD30="NO FAVORABLE","NO FAVORABLE",IF(SUMPRODUCT(--(TRIM(AF30:AK30)&lt;&gt;"SI"),--(TRIM(AF30:AK30)&lt;&gt;"NA"))&gt;0,"SUBSANAR","APROBADA CR"))</f>
        <v>APROBADA CR</v>
      </c>
    </row>
    <row r="31" spans="1:43" ht="13.8" x14ac:dyDescent="0.25">
      <c r="A31" s="82" t="s">
        <v>3479</v>
      </c>
      <c r="B31" s="82" t="s">
        <v>5913</v>
      </c>
      <c r="C31" s="82">
        <v>42</v>
      </c>
      <c r="D31" s="82" t="s">
        <v>45</v>
      </c>
      <c r="E31" s="82" t="s">
        <v>62</v>
      </c>
      <c r="F31" s="82" t="s">
        <v>5981</v>
      </c>
      <c r="G31" s="82" t="s">
        <v>524</v>
      </c>
      <c r="H31" s="82" t="s">
        <v>538</v>
      </c>
      <c r="I31" s="1385" t="s">
        <v>5982</v>
      </c>
      <c r="J31" s="82" t="s">
        <v>50</v>
      </c>
      <c r="K31" s="82">
        <v>43031596</v>
      </c>
      <c r="L31" s="82"/>
      <c r="M31" s="82"/>
      <c r="N31" s="356" t="s">
        <v>51</v>
      </c>
      <c r="O31" s="82">
        <v>3206144874</v>
      </c>
      <c r="P31" s="82"/>
      <c r="Q31" s="82"/>
      <c r="R31" s="82" t="s">
        <v>53</v>
      </c>
      <c r="S31" s="82" t="s">
        <v>54</v>
      </c>
      <c r="T31" s="82" t="s">
        <v>5966</v>
      </c>
      <c r="U31" s="82" t="s">
        <v>4239</v>
      </c>
      <c r="V31" s="272" t="s">
        <v>57</v>
      </c>
      <c r="W31" s="272" t="s">
        <v>57</v>
      </c>
      <c r="X31" s="272" t="s">
        <v>57</v>
      </c>
      <c r="Y31" s="77"/>
      <c r="Z31" s="77"/>
      <c r="AA31" s="77"/>
      <c r="AB31" s="77"/>
      <c r="AC31" s="77"/>
      <c r="AD31" s="98" t="s">
        <v>58</v>
      </c>
      <c r="AE31" s="77"/>
      <c r="AF31" s="99" t="s">
        <v>59</v>
      </c>
      <c r="AG31" s="99" t="s">
        <v>57</v>
      </c>
      <c r="AH31" s="99" t="s">
        <v>59</v>
      </c>
      <c r="AI31" s="99" t="s">
        <v>59</v>
      </c>
      <c r="AJ31" s="99" t="s">
        <v>59</v>
      </c>
      <c r="AK31" s="99" t="s">
        <v>59</v>
      </c>
      <c r="AL31" s="78" t="s">
        <v>70</v>
      </c>
      <c r="AM31" s="78"/>
      <c r="AN31" s="78"/>
      <c r="AO31" s="730" t="s">
        <v>393</v>
      </c>
      <c r="AQ31" s="1070" t="str" cm="1">
        <f t="array" ref="AQ31">IF(AD31="NO FAVORABLE","NO FAVORABLE",IF(SUMPRODUCT(--(TRIM(AF31:AK31)&lt;&gt;"SI"),--(TRIM(AF31:AK31)&lt;&gt;"NA"))&gt;0,"SUBSANAR","APROBADA CR"))</f>
        <v>APROBADA CR</v>
      </c>
    </row>
    <row r="32" spans="1:43" ht="14.4" x14ac:dyDescent="0.3">
      <c r="A32" s="82" t="s">
        <v>3479</v>
      </c>
      <c r="B32" s="82" t="s">
        <v>5913</v>
      </c>
      <c r="C32" s="82">
        <v>44</v>
      </c>
      <c r="D32" s="82" t="s">
        <v>45</v>
      </c>
      <c r="E32" s="82" t="s">
        <v>5983</v>
      </c>
      <c r="F32" s="4" t="s">
        <v>795</v>
      </c>
      <c r="G32" s="4"/>
      <c r="H32" s="4"/>
      <c r="I32" s="1385" t="s">
        <v>5984</v>
      </c>
      <c r="J32" s="82" t="s">
        <v>50</v>
      </c>
      <c r="K32" s="182">
        <v>32109107</v>
      </c>
      <c r="L32" s="241"/>
      <c r="M32" s="241"/>
      <c r="N32" s="312"/>
      <c r="O32" s="312"/>
      <c r="P32" s="200"/>
      <c r="Q32" s="200"/>
      <c r="R32" s="223"/>
      <c r="S32" s="100" t="s">
        <v>54</v>
      </c>
      <c r="T32" s="230"/>
      <c r="U32" s="100" t="s">
        <v>4239</v>
      </c>
      <c r="V32" s="372" t="s">
        <v>57</v>
      </c>
      <c r="W32" s="272" t="s">
        <v>57</v>
      </c>
      <c r="X32" s="272" t="s">
        <v>57</v>
      </c>
      <c r="Y32" s="282"/>
      <c r="Z32" s="282"/>
      <c r="AA32" s="282"/>
      <c r="AB32" s="282"/>
      <c r="AC32" s="282"/>
      <c r="AD32" s="98" t="s">
        <v>58</v>
      </c>
      <c r="AE32" s="384"/>
      <c r="AF32" s="99" t="s">
        <v>59</v>
      </c>
      <c r="AG32" s="99" t="s">
        <v>57</v>
      </c>
      <c r="AH32" s="99" t="s">
        <v>59</v>
      </c>
      <c r="AI32" s="99" t="s">
        <v>59</v>
      </c>
      <c r="AJ32" s="99" t="s">
        <v>59</v>
      </c>
      <c r="AK32" s="99" t="s">
        <v>59</v>
      </c>
      <c r="AL32" s="382" t="s">
        <v>91</v>
      </c>
      <c r="AM32" s="382"/>
      <c r="AN32" s="382"/>
      <c r="AO32" s="730" t="s">
        <v>393</v>
      </c>
      <c r="AP32" s="457"/>
      <c r="AQ32" s="1070" t="str" cm="1">
        <f t="array" ref="AQ32">IF(AD32="NO FAVORABLE","NO FAVORABLE",IF(SUMPRODUCT(--(TRIM(AF32:AK32)&lt;&gt;"SI"),--(TRIM(AF32:AK32)&lt;&gt;"NA"))&gt;0,"SUBSANAR","APROBADA CR"))</f>
        <v>APROBADA CR</v>
      </c>
    </row>
    <row r="33" spans="1:43" ht="14.4" x14ac:dyDescent="0.3">
      <c r="A33" s="82" t="s">
        <v>3479</v>
      </c>
      <c r="B33" s="82" t="s">
        <v>5913</v>
      </c>
      <c r="C33" s="82">
        <v>46</v>
      </c>
      <c r="D33" s="82" t="s">
        <v>45</v>
      </c>
      <c r="E33" s="82" t="s">
        <v>203</v>
      </c>
      <c r="F33" s="4"/>
      <c r="G33" s="4" t="s">
        <v>657</v>
      </c>
      <c r="H33" s="4"/>
      <c r="I33" s="1385" t="s">
        <v>5985</v>
      </c>
      <c r="J33" s="82" t="s">
        <v>50</v>
      </c>
      <c r="K33" s="182">
        <v>1044101787</v>
      </c>
      <c r="L33" s="241"/>
      <c r="M33" s="241"/>
      <c r="N33" s="312"/>
      <c r="O33" s="312"/>
      <c r="P33" s="200"/>
      <c r="Q33" s="200"/>
      <c r="R33" s="223"/>
      <c r="S33" s="100" t="s">
        <v>54</v>
      </c>
      <c r="T33" s="230"/>
      <c r="U33" s="100" t="s">
        <v>4239</v>
      </c>
      <c r="V33" s="372" t="s">
        <v>57</v>
      </c>
      <c r="W33" s="272" t="s">
        <v>57</v>
      </c>
      <c r="X33" s="272" t="s">
        <v>57</v>
      </c>
      <c r="Y33" s="282"/>
      <c r="Z33" s="282"/>
      <c r="AA33" s="282"/>
      <c r="AB33" s="282"/>
      <c r="AC33" s="282"/>
      <c r="AD33" s="98" t="s">
        <v>58</v>
      </c>
      <c r="AE33" s="384"/>
      <c r="AF33" s="99" t="s">
        <v>59</v>
      </c>
      <c r="AG33" s="99" t="s">
        <v>57</v>
      </c>
      <c r="AH33" s="99" t="s">
        <v>59</v>
      </c>
      <c r="AI33" s="99" t="s">
        <v>59</v>
      </c>
      <c r="AJ33" s="99" t="s">
        <v>59</v>
      </c>
      <c r="AK33" s="99" t="s">
        <v>59</v>
      </c>
      <c r="AL33" s="382" t="s">
        <v>1015</v>
      </c>
      <c r="AM33" s="382"/>
      <c r="AN33" s="382"/>
      <c r="AO33" s="730" t="s">
        <v>393</v>
      </c>
      <c r="AP33" s="457"/>
      <c r="AQ33" s="1070" t="str" cm="1">
        <f t="array" ref="AQ33">IF(AD33="NO FAVORABLE","NO FAVORABLE",IF(SUMPRODUCT(--(TRIM(AF33:AK33)&lt;&gt;"SI"),--(TRIM(AF33:AK33)&lt;&gt;"NA"))&gt;0,"SUBSANAR","APROBADA CR"))</f>
        <v>APROBADA CR</v>
      </c>
    </row>
    <row r="34" spans="1:43" ht="14.4" x14ac:dyDescent="0.3">
      <c r="A34" s="82" t="s">
        <v>3479</v>
      </c>
      <c r="B34" s="82" t="s">
        <v>5913</v>
      </c>
      <c r="C34" s="82">
        <v>51</v>
      </c>
      <c r="D34" s="182" t="s">
        <v>45</v>
      </c>
      <c r="E34" s="200" t="s">
        <v>609</v>
      </c>
      <c r="F34" s="200"/>
      <c r="G34" s="200" t="s">
        <v>1791</v>
      </c>
      <c r="H34" s="100" t="s">
        <v>303</v>
      </c>
      <c r="I34" s="1471" t="s">
        <v>5986</v>
      </c>
      <c r="J34" s="82" t="s">
        <v>50</v>
      </c>
      <c r="K34" s="182">
        <v>100735773</v>
      </c>
      <c r="L34" s="241"/>
      <c r="M34" s="241"/>
      <c r="N34" s="312"/>
      <c r="O34" s="312"/>
      <c r="P34" s="200"/>
      <c r="Q34" s="200"/>
      <c r="R34" s="223"/>
      <c r="S34" s="100" t="s">
        <v>54</v>
      </c>
      <c r="T34" s="230"/>
      <c r="U34" s="100" t="s">
        <v>4239</v>
      </c>
      <c r="V34" s="372" t="s">
        <v>57</v>
      </c>
      <c r="W34" s="372" t="s">
        <v>57</v>
      </c>
      <c r="X34" s="372" t="s">
        <v>57</v>
      </c>
      <c r="Y34" s="282"/>
      <c r="Z34" s="282"/>
      <c r="AA34" s="282"/>
      <c r="AB34" s="282"/>
      <c r="AC34" s="282"/>
      <c r="AD34" s="98" t="s">
        <v>58</v>
      </c>
      <c r="AE34" s="384"/>
      <c r="AF34" s="99" t="s">
        <v>59</v>
      </c>
      <c r="AG34" s="99" t="s">
        <v>57</v>
      </c>
      <c r="AH34" s="99" t="s">
        <v>59</v>
      </c>
      <c r="AI34" s="99" t="s">
        <v>59</v>
      </c>
      <c r="AJ34" s="99" t="s">
        <v>59</v>
      </c>
      <c r="AK34" s="99" t="s">
        <v>59</v>
      </c>
      <c r="AL34" s="382" t="s">
        <v>220</v>
      </c>
      <c r="AM34" s="382"/>
      <c r="AN34" s="382"/>
      <c r="AO34" s="730" t="s">
        <v>393</v>
      </c>
      <c r="AQ34" s="1070" t="str" cm="1">
        <f t="array" ref="AQ34">IF(AD34="NO FAVORABLE","NO FAVORABLE",IF(SUMPRODUCT(--(TRIM(AF34:AK34)&lt;&gt;"SI"),--(TRIM(AF34:AK34)&lt;&gt;"NA"))&gt;0,"SUBSANAR","APROBADA CR"))</f>
        <v>APROBADA CR</v>
      </c>
    </row>
    <row r="38" spans="1:43" x14ac:dyDescent="0.25">
      <c r="K38" s="82"/>
    </row>
    <row r="39" spans="1:43" x14ac:dyDescent="0.25">
      <c r="K39" s="82"/>
    </row>
    <row r="40" spans="1:43" x14ac:dyDescent="0.25">
      <c r="K40" s="82"/>
    </row>
    <row r="41" spans="1:43" x14ac:dyDescent="0.25">
      <c r="K41" s="82"/>
    </row>
    <row r="42" spans="1:43" x14ac:dyDescent="0.25">
      <c r="K42" s="82"/>
    </row>
    <row r="43" spans="1:43" x14ac:dyDescent="0.25">
      <c r="K43" s="82"/>
    </row>
    <row r="44" spans="1:43" x14ac:dyDescent="0.25">
      <c r="K44" s="82"/>
    </row>
    <row r="45" spans="1:43" x14ac:dyDescent="0.25">
      <c r="K45" s="82"/>
    </row>
    <row r="46" spans="1:43" x14ac:dyDescent="0.25">
      <c r="K46" s="82"/>
    </row>
    <row r="47" spans="1:43" x14ac:dyDescent="0.25">
      <c r="K47" s="105"/>
    </row>
    <row r="48" spans="1:43" x14ac:dyDescent="0.25">
      <c r="K48" s="105"/>
    </row>
    <row r="49" spans="11:11" x14ac:dyDescent="0.25">
      <c r="K49" s="105"/>
    </row>
    <row r="50" spans="11:11" x14ac:dyDescent="0.25">
      <c r="K50" s="82"/>
    </row>
    <row r="51" spans="11:11" x14ac:dyDescent="0.25">
      <c r="K51" s="105"/>
    </row>
    <row r="52" spans="11:11" x14ac:dyDescent="0.25">
      <c r="K52" s="105"/>
    </row>
    <row r="53" spans="11:11" x14ac:dyDescent="0.25">
      <c r="K53" s="105"/>
    </row>
    <row r="54" spans="11:11" x14ac:dyDescent="0.25">
      <c r="K54" s="105"/>
    </row>
    <row r="55" spans="11:11" x14ac:dyDescent="0.25">
      <c r="K55" s="105"/>
    </row>
    <row r="56" spans="11:11" x14ac:dyDescent="0.25">
      <c r="K56" s="105"/>
    </row>
    <row r="57" spans="11:11" x14ac:dyDescent="0.25">
      <c r="K57" s="105"/>
    </row>
    <row r="58" spans="11:11" x14ac:dyDescent="0.25">
      <c r="K58" s="105"/>
    </row>
    <row r="59" spans="11:11" x14ac:dyDescent="0.25">
      <c r="K59" s="105"/>
    </row>
    <row r="60" spans="11:11" x14ac:dyDescent="0.25">
      <c r="K60" s="82"/>
    </row>
    <row r="61" spans="11:11" x14ac:dyDescent="0.25">
      <c r="K61" s="105"/>
    </row>
    <row r="62" spans="11:11" x14ac:dyDescent="0.25">
      <c r="K62" s="82"/>
    </row>
    <row r="63" spans="11:11" x14ac:dyDescent="0.25">
      <c r="K63" s="105"/>
    </row>
    <row r="64" spans="11:11" x14ac:dyDescent="0.25">
      <c r="K64" s="105"/>
    </row>
    <row r="65" spans="11:11" x14ac:dyDescent="0.25">
      <c r="K65" s="105"/>
    </row>
    <row r="66" spans="11:11" x14ac:dyDescent="0.25">
      <c r="K66" s="82"/>
    </row>
    <row r="67" spans="11:11" x14ac:dyDescent="0.25">
      <c r="K67" s="82"/>
    </row>
    <row r="68" spans="11:11" x14ac:dyDescent="0.25">
      <c r="K68" s="82"/>
    </row>
    <row r="69" spans="11:11" x14ac:dyDescent="0.25">
      <c r="K69" s="82"/>
    </row>
    <row r="70" spans="11:11" x14ac:dyDescent="0.25">
      <c r="K70" s="82"/>
    </row>
    <row r="71" spans="11:11" x14ac:dyDescent="0.25">
      <c r="K71" s="82"/>
    </row>
    <row r="72" spans="11:11" x14ac:dyDescent="0.25">
      <c r="K72" s="82"/>
    </row>
    <row r="73" spans="11:11" x14ac:dyDescent="0.25">
      <c r="K73" s="82"/>
    </row>
    <row r="74" spans="11:11" x14ac:dyDescent="0.25">
      <c r="K74" s="82"/>
    </row>
    <row r="75" spans="11:11" x14ac:dyDescent="0.25">
      <c r="K75" s="82"/>
    </row>
    <row r="76" spans="11:11" x14ac:dyDescent="0.25">
      <c r="K76" s="82"/>
    </row>
    <row r="77" spans="11:11" x14ac:dyDescent="0.25">
      <c r="K77" s="82"/>
    </row>
    <row r="78" spans="11:11" x14ac:dyDescent="0.25">
      <c r="K78" s="82"/>
    </row>
    <row r="79" spans="11:11" x14ac:dyDescent="0.25">
      <c r="K79" s="82"/>
    </row>
    <row r="80" spans="11:11" x14ac:dyDescent="0.25">
      <c r="K80" s="82"/>
    </row>
    <row r="81" spans="11:11" x14ac:dyDescent="0.25">
      <c r="K81" s="82"/>
    </row>
    <row r="82" spans="11:11" x14ac:dyDescent="0.25">
      <c r="K82" s="82"/>
    </row>
    <row r="83" spans="11:11" ht="14.4" x14ac:dyDescent="0.3">
      <c r="K83" s="899"/>
    </row>
    <row r="84" spans="11:11" x14ac:dyDescent="0.25">
      <c r="K84" s="82"/>
    </row>
    <row r="85" spans="11:11" x14ac:dyDescent="0.25">
      <c r="K85" s="82"/>
    </row>
    <row r="86" spans="11:11" x14ac:dyDescent="0.25">
      <c r="K86" s="82"/>
    </row>
    <row r="87" spans="11:11" x14ac:dyDescent="0.25">
      <c r="K87" s="82"/>
    </row>
  </sheetData>
  <autoFilter ref="A1:AQ34" xr:uid="{745C779F-B092-4B0C-8895-5F7776C985A5}"/>
  <conditionalFormatting sqref="K1">
    <cfRule type="duplicateValues" dxfId="54" priority="650"/>
  </conditionalFormatting>
  <conditionalFormatting sqref="K1:K31">
    <cfRule type="duplicateValues" dxfId="53" priority="1815"/>
  </conditionalFormatting>
  <conditionalFormatting sqref="K35:K1048576 K1:K33">
    <cfRule type="duplicateValues" dxfId="52" priority="5"/>
  </conditionalFormatting>
  <conditionalFormatting sqref="K88:K1048576 K1:K33 K35:K37">
    <cfRule type="duplicateValues" dxfId="51" priority="7"/>
  </conditionalFormatting>
  <conditionalFormatting sqref="N1 K1:L1">
    <cfRule type="duplicateValues" dxfId="50" priority="312"/>
  </conditionalFormatting>
  <conditionalFormatting sqref="AQ1:AQ34">
    <cfRule type="containsText" dxfId="49" priority="3" operator="containsText" text="SUBSANAR">
      <formula>NOT(ISERROR(SEARCH("SUBSANAR",AQ1)))</formula>
    </cfRule>
    <cfRule type="containsText" dxfId="48" priority="4"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xr:uid="{34A4B8BC-8F78-4610-967C-C25554013A6C}"/>
    <dataValidation allowBlank="1" showInputMessage="1" showErrorMessage="1" prompt="NO DILIGENCIAR PUNTOS O COMAS" sqref="L1:Q1" xr:uid="{30B8F517-2110-41BD-98A2-11486088A3C3}"/>
    <dataValidation type="whole" allowBlank="1" showInputMessage="1" showErrorMessage="1" prompt="NO DILIGENCIAR PUNTOS O COMAS" sqref="K1" xr:uid="{A8A771AC-A478-4D85-B9F1-DA025839EE7C}">
      <formula1>1</formula1>
      <formula2>9999999999</formula2>
    </dataValidation>
    <dataValidation allowBlank="1" showInputMessage="1" showErrorMessage="1" prompt="DILIGENCIE SEGUNDO APELLIDO DEL POSTULADO EN LETRA MAYÚSCULA" sqref="H1:I1" xr:uid="{B745115F-1E3C-466C-B451-FE1CF86C0A94}"/>
    <dataValidation allowBlank="1" showInputMessage="1" showErrorMessage="1" prompt="DILIGENCIE PRIMER APELLIDO DEL POSTULADO EN LETRA MAYÚSCULA SOSTENIDA" sqref="G1" xr:uid="{365C5ACB-F259-4281-8D71-BB2A1EEEE405}"/>
    <dataValidation allowBlank="1" showInputMessage="1" showErrorMessage="1" prompt="DILIGENCIA LOS DEMÁS NOMBRES DEL POSTULADO, EN LETRA MAYÚSCULA SOSTENIDA" sqref="F1" xr:uid="{A6ED50AD-A460-44F1-9B0D-117756C3EB1D}"/>
    <dataValidation allowBlank="1" showInputMessage="1" showErrorMessage="1" prompt="DILIGENCIE EL PRIMER NOMBRE COMPLETO DEL POSTUALDO, EN MAYUSCULA SOSTENIDA_x000a_" sqref="E1" xr:uid="{A7294EDB-2734-496E-8340-1996556D6ED1}"/>
  </dataValidations>
  <pageMargins left="0.7" right="0.7" top="0.75" bottom="0.75" header="0.3" footer="0.3"/>
  <pageSetup scale="3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CBFE-02B6-4CC5-9FE2-9ACE302D0DED}">
  <sheetPr>
    <tabColor rgb="FFEF7FB2"/>
    <pageSetUpPr fitToPage="1"/>
  </sheetPr>
  <dimension ref="A1:AQ35"/>
  <sheetViews>
    <sheetView topLeftCell="AB1" zoomScale="80" zoomScaleNormal="80" zoomScaleSheetLayoutView="80" workbookViewId="0">
      <selection activeCell="AA10" sqref="A10:XFD51"/>
    </sheetView>
  </sheetViews>
  <sheetFormatPr baseColWidth="10" defaultColWidth="9.109375" defaultRowHeight="13.2" x14ac:dyDescent="0.25"/>
  <cols>
    <col min="1" max="4" width="9.109375" customWidth="1"/>
    <col min="5" max="5" width="15.33203125" customWidth="1"/>
    <col min="6" max="6" width="14.44140625" customWidth="1"/>
    <col min="7" max="7" width="15.5546875" customWidth="1"/>
    <col min="8" max="8" width="16.33203125" customWidth="1"/>
    <col min="9" max="10" width="9.109375" customWidth="1"/>
    <col min="11" max="11" width="9.109375" style="18" customWidth="1"/>
    <col min="12" max="12" width="16.5546875" style="18" customWidth="1"/>
    <col min="13" max="13" width="15.44140625" style="291" customWidth="1"/>
    <col min="14" max="14" width="12.44140625" style="291"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9.109375" style="17" customWidth="1"/>
    <col min="23" max="24" width="9.109375" customWidth="1"/>
    <col min="25" max="25" width="14.44140625" customWidth="1"/>
    <col min="26" max="26" width="9.33203125" customWidth="1"/>
    <col min="27" max="27" width="18.6640625" customWidth="1"/>
    <col min="28" max="28" width="14.6640625" customWidth="1"/>
    <col min="29" max="29" width="13.33203125" customWidth="1"/>
    <col min="30" max="30" width="9.109375" customWidth="1"/>
    <col min="31" max="31" width="20.6640625" customWidth="1"/>
    <col min="32" max="38" width="9.109375" customWidth="1"/>
    <col min="39" max="40" width="9.33203125" customWidth="1"/>
    <col min="41" max="41" width="9.109375" customWidth="1"/>
    <col min="42" max="42" width="9.109375" style="4" customWidth="1"/>
    <col min="43" max="43" width="9.109375" customWidth="1"/>
  </cols>
  <sheetData>
    <row r="1" spans="1:43" ht="88.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67" t="s">
        <v>31</v>
      </c>
      <c r="AG1" s="67" t="s">
        <v>32</v>
      </c>
      <c r="AH1" s="68" t="s">
        <v>33</v>
      </c>
      <c r="AI1" s="68" t="s">
        <v>34</v>
      </c>
      <c r="AJ1" s="68" t="s">
        <v>35</v>
      </c>
      <c r="AK1" s="68" t="s">
        <v>36</v>
      </c>
      <c r="AL1" s="69" t="s">
        <v>37</v>
      </c>
      <c r="AM1" s="69" t="s">
        <v>38</v>
      </c>
      <c r="AN1" s="68" t="s">
        <v>39</v>
      </c>
      <c r="AO1" s="313" t="s">
        <v>1584</v>
      </c>
      <c r="AP1" s="920" t="s">
        <v>1585</v>
      </c>
      <c r="AQ1" s="816" t="s">
        <v>42</v>
      </c>
    </row>
    <row r="2" spans="1:43" s="1547" customFormat="1" ht="14.4" x14ac:dyDescent="0.3">
      <c r="A2" s="1661" t="s">
        <v>43</v>
      </c>
      <c r="B2" s="1753" t="s">
        <v>1586</v>
      </c>
      <c r="C2" s="1541">
        <v>1</v>
      </c>
      <c r="D2" s="1541" t="s">
        <v>45</v>
      </c>
      <c r="E2" s="1541" t="s">
        <v>62</v>
      </c>
      <c r="F2" s="1541" t="s">
        <v>404</v>
      </c>
      <c r="G2" s="1541" t="s">
        <v>1064</v>
      </c>
      <c r="H2" s="1541" t="s">
        <v>1007</v>
      </c>
      <c r="I2" s="1753" t="s">
        <v>1587</v>
      </c>
      <c r="J2" s="1541" t="s">
        <v>50</v>
      </c>
      <c r="K2" s="1541">
        <v>1047995378</v>
      </c>
      <c r="L2" s="1542">
        <v>33436</v>
      </c>
      <c r="M2" s="1541">
        <v>34</v>
      </c>
      <c r="N2" s="1541" t="s">
        <v>51</v>
      </c>
      <c r="O2" s="1543">
        <v>3127000000000</v>
      </c>
      <c r="P2" s="1541" t="s">
        <v>375</v>
      </c>
      <c r="Q2" s="1541" t="s">
        <v>1588</v>
      </c>
      <c r="R2" s="1541" t="s">
        <v>53</v>
      </c>
      <c r="S2" s="1541" t="s">
        <v>54</v>
      </c>
      <c r="T2" s="1541" t="s">
        <v>1589</v>
      </c>
      <c r="U2" s="1541" t="s">
        <v>1590</v>
      </c>
      <c r="V2" s="1544" t="s">
        <v>57</v>
      </c>
      <c r="W2" s="1544" t="s">
        <v>57</v>
      </c>
      <c r="X2" s="1544" t="s">
        <v>57</v>
      </c>
      <c r="Y2" s="1544" t="s">
        <v>375</v>
      </c>
      <c r="Z2" s="1544" t="s">
        <v>375</v>
      </c>
      <c r="AA2" s="1544" t="s">
        <v>375</v>
      </c>
      <c r="AB2" s="1544" t="s">
        <v>375</v>
      </c>
      <c r="AC2" s="1544" t="s">
        <v>375</v>
      </c>
      <c r="AD2" s="1544" t="s">
        <v>58</v>
      </c>
      <c r="AE2" s="1544" t="s">
        <v>375</v>
      </c>
      <c r="AF2" s="1545" t="s">
        <v>59</v>
      </c>
      <c r="AG2" s="1545" t="s">
        <v>59</v>
      </c>
      <c r="AH2" s="1545" t="s">
        <v>59</v>
      </c>
      <c r="AI2" s="1546" t="s">
        <v>59</v>
      </c>
      <c r="AJ2" s="1545" t="s">
        <v>59</v>
      </c>
      <c r="AK2" s="1545" t="s">
        <v>59</v>
      </c>
      <c r="AL2" s="1545" t="s">
        <v>91</v>
      </c>
      <c r="AM2" s="1545" t="s">
        <v>375</v>
      </c>
      <c r="AN2" s="1545" t="s">
        <v>375</v>
      </c>
      <c r="AO2" s="1754" t="s">
        <v>61</v>
      </c>
      <c r="AP2" s="1406" t="e">
        <v>#N/A</v>
      </c>
      <c r="AQ2" s="776" t="str" cm="1">
        <f t="array" ref="AQ2">IF(AD2="NO FAVORABLE","NO FAVORABLE",IF(SUMPRODUCT(--(TRIM(AF2:AK2)&lt;&gt;"SI"),--(TRIM(AF2:AK2)&lt;&gt;"NA"))&gt;0,"SUBSANAR","APROBADA CR"))</f>
        <v>APROBADA CR</v>
      </c>
    </row>
    <row r="3" spans="1:43" s="1547" customFormat="1" ht="14.4" x14ac:dyDescent="0.3">
      <c r="A3" s="1755" t="s">
        <v>43</v>
      </c>
      <c r="B3" s="1756" t="s">
        <v>1586</v>
      </c>
      <c r="C3" s="1548">
        <v>2</v>
      </c>
      <c r="D3" s="1548" t="s">
        <v>45</v>
      </c>
      <c r="E3" s="1548" t="s">
        <v>175</v>
      </c>
      <c r="F3" s="1548" t="s">
        <v>462</v>
      </c>
      <c r="G3" s="1553" t="s">
        <v>290</v>
      </c>
      <c r="H3" s="1548" t="s">
        <v>290</v>
      </c>
      <c r="I3" s="1756" t="s">
        <v>1592</v>
      </c>
      <c r="J3" s="1548" t="s">
        <v>50</v>
      </c>
      <c r="K3" s="1548">
        <v>21516613</v>
      </c>
      <c r="L3" s="1549">
        <v>19147</v>
      </c>
      <c r="M3" s="1548">
        <v>74</v>
      </c>
      <c r="N3" s="1548" t="s">
        <v>51</v>
      </c>
      <c r="O3" s="1550">
        <v>3123000000000</v>
      </c>
      <c r="P3" s="1548" t="s">
        <v>375</v>
      </c>
      <c r="Q3" s="1548" t="s">
        <v>1588</v>
      </c>
      <c r="R3" s="1548" t="s">
        <v>53</v>
      </c>
      <c r="S3" s="1548" t="s">
        <v>54</v>
      </c>
      <c r="T3" s="1548" t="s">
        <v>1589</v>
      </c>
      <c r="U3" s="1548" t="s">
        <v>1590</v>
      </c>
      <c r="V3" s="1551" t="s">
        <v>57</v>
      </c>
      <c r="W3" s="1551" t="s">
        <v>57</v>
      </c>
      <c r="X3" s="1551" t="s">
        <v>57</v>
      </c>
      <c r="Y3" s="1551" t="s">
        <v>375</v>
      </c>
      <c r="Z3" s="1551" t="s">
        <v>375</v>
      </c>
      <c r="AA3" s="1551" t="s">
        <v>375</v>
      </c>
      <c r="AB3" s="1551" t="s">
        <v>375</v>
      </c>
      <c r="AC3" s="1551" t="s">
        <v>375</v>
      </c>
      <c r="AD3" s="1551" t="s">
        <v>58</v>
      </c>
      <c r="AE3" s="1551" t="s">
        <v>375</v>
      </c>
      <c r="AF3" s="1546" t="s">
        <v>59</v>
      </c>
      <c r="AG3" s="1546" t="s">
        <v>59</v>
      </c>
      <c r="AH3" s="1546" t="s">
        <v>59</v>
      </c>
      <c r="AI3" s="1546" t="s">
        <v>59</v>
      </c>
      <c r="AJ3" s="1546" t="s">
        <v>59</v>
      </c>
      <c r="AK3" s="1546" t="s">
        <v>59</v>
      </c>
      <c r="AL3" s="1546" t="s">
        <v>130</v>
      </c>
      <c r="AM3" s="1546" t="s">
        <v>375</v>
      </c>
      <c r="AN3" s="1546" t="s">
        <v>375</v>
      </c>
      <c r="AO3" s="1757" t="s">
        <v>61</v>
      </c>
      <c r="AP3" s="1758" t="e">
        <v>#N/A</v>
      </c>
      <c r="AQ3" s="776" t="str" cm="1">
        <f t="array" ref="AQ3">IF(AD3="NO FAVORABLE","NO FAVORABLE",IF(SUMPRODUCT(--(TRIM(AF3:AK3)&lt;&gt;"SI"),--(TRIM(AF3:AK3)&lt;&gt;"NA"))&gt;0,"SUBSANAR","APROBADA CR"))</f>
        <v>APROBADA CR</v>
      </c>
    </row>
    <row r="4" spans="1:43" s="1547" customFormat="1" ht="14.4" x14ac:dyDescent="0.3">
      <c r="A4" s="1755" t="s">
        <v>43</v>
      </c>
      <c r="B4" s="1756" t="s">
        <v>1586</v>
      </c>
      <c r="C4" s="1548">
        <v>3</v>
      </c>
      <c r="D4" s="1548" t="s">
        <v>45</v>
      </c>
      <c r="E4" s="1548" t="s">
        <v>731</v>
      </c>
      <c r="F4" s="1548" t="s">
        <v>156</v>
      </c>
      <c r="G4" s="1548" t="s">
        <v>167</v>
      </c>
      <c r="H4" s="1548" t="s">
        <v>167</v>
      </c>
      <c r="I4" s="1756" t="s">
        <v>1593</v>
      </c>
      <c r="J4" s="1548" t="s">
        <v>50</v>
      </c>
      <c r="K4" s="1548">
        <v>43321590</v>
      </c>
      <c r="L4" s="1549">
        <v>24520</v>
      </c>
      <c r="M4" s="1548">
        <v>59</v>
      </c>
      <c r="N4" s="1548" t="s">
        <v>51</v>
      </c>
      <c r="O4" s="1550">
        <v>3023000000000</v>
      </c>
      <c r="P4" s="1548" t="s">
        <v>375</v>
      </c>
      <c r="Q4" s="1548" t="s">
        <v>1588</v>
      </c>
      <c r="R4" s="1548" t="s">
        <v>53</v>
      </c>
      <c r="S4" s="1548" t="s">
        <v>54</v>
      </c>
      <c r="T4" s="1548" t="s">
        <v>1594</v>
      </c>
      <c r="U4" s="1548" t="s">
        <v>1590</v>
      </c>
      <c r="V4" s="1551" t="s">
        <v>57</v>
      </c>
      <c r="W4" s="1551" t="s">
        <v>57</v>
      </c>
      <c r="X4" s="1551" t="s">
        <v>1595</v>
      </c>
      <c r="Y4" s="1551" t="s">
        <v>375</v>
      </c>
      <c r="Z4" s="1551" t="s">
        <v>375</v>
      </c>
      <c r="AA4" s="1551" t="s">
        <v>375</v>
      </c>
      <c r="AB4" s="1551" t="s">
        <v>375</v>
      </c>
      <c r="AC4" s="1551" t="s">
        <v>375</v>
      </c>
      <c r="AD4" s="1551" t="s">
        <v>58</v>
      </c>
      <c r="AE4" s="1551" t="s">
        <v>375</v>
      </c>
      <c r="AF4" s="1546" t="s">
        <v>59</v>
      </c>
      <c r="AG4" s="1546" t="s">
        <v>59</v>
      </c>
      <c r="AH4" s="1546" t="s">
        <v>59</v>
      </c>
      <c r="AI4" s="1546" t="s">
        <v>59</v>
      </c>
      <c r="AJ4" s="1546" t="s">
        <v>59</v>
      </c>
      <c r="AK4" s="1546" t="s">
        <v>59</v>
      </c>
      <c r="AL4" s="1546" t="s">
        <v>1141</v>
      </c>
      <c r="AM4" s="1546" t="s">
        <v>375</v>
      </c>
      <c r="AN4" s="1546" t="s">
        <v>375</v>
      </c>
      <c r="AO4" s="1552" t="s">
        <v>1596</v>
      </c>
      <c r="AP4" s="1758" t="e">
        <v>#N/A</v>
      </c>
      <c r="AQ4" s="776" t="str" cm="1">
        <f t="array" ref="AQ4">IF(AD4="NO FAVORABLE","NO FAVORABLE",IF(SUMPRODUCT(--(TRIM(AF4:AK4)&lt;&gt;"SI"),--(TRIM(AF4:AK4)&lt;&gt;"NA"))&gt;0,"SUBSANAR","APROBADA CR"))</f>
        <v>APROBADA CR</v>
      </c>
    </row>
    <row r="5" spans="1:43" s="1547" customFormat="1" ht="14.4" x14ac:dyDescent="0.3">
      <c r="A5" s="1755" t="s">
        <v>43</v>
      </c>
      <c r="B5" s="1756" t="s">
        <v>1586</v>
      </c>
      <c r="C5" s="1548">
        <v>4</v>
      </c>
      <c r="D5" s="1548" t="s">
        <v>45</v>
      </c>
      <c r="E5" s="1548" t="s">
        <v>1480</v>
      </c>
      <c r="F5" s="1548" t="s">
        <v>878</v>
      </c>
      <c r="G5" s="1548" t="s">
        <v>167</v>
      </c>
      <c r="H5" s="1548" t="s">
        <v>910</v>
      </c>
      <c r="I5" s="1756" t="s">
        <v>1597</v>
      </c>
      <c r="J5" s="1548" t="s">
        <v>50</v>
      </c>
      <c r="K5" s="1548">
        <v>1047994290</v>
      </c>
      <c r="L5" s="1549">
        <v>31751</v>
      </c>
      <c r="M5" s="1548">
        <v>39</v>
      </c>
      <c r="N5" s="1548" t="s">
        <v>51</v>
      </c>
      <c r="O5" s="1550">
        <v>3104000000000</v>
      </c>
      <c r="P5" s="1548" t="s">
        <v>375</v>
      </c>
      <c r="Q5" s="1548" t="s">
        <v>1588</v>
      </c>
      <c r="R5" s="1548" t="s">
        <v>53</v>
      </c>
      <c r="S5" s="1548" t="s">
        <v>54</v>
      </c>
      <c r="T5" s="1548" t="s">
        <v>1598</v>
      </c>
      <c r="U5" s="1548" t="s">
        <v>1590</v>
      </c>
      <c r="V5" s="1551" t="s">
        <v>57</v>
      </c>
      <c r="W5" s="1551" t="s">
        <v>57</v>
      </c>
      <c r="X5" s="1551" t="s">
        <v>57</v>
      </c>
      <c r="Y5" s="1551" t="s">
        <v>375</v>
      </c>
      <c r="Z5" s="1551" t="s">
        <v>375</v>
      </c>
      <c r="AA5" s="1551" t="s">
        <v>375</v>
      </c>
      <c r="AB5" s="1551" t="s">
        <v>375</v>
      </c>
      <c r="AC5" s="1551" t="s">
        <v>375</v>
      </c>
      <c r="AD5" s="1551" t="s">
        <v>58</v>
      </c>
      <c r="AE5" s="1551" t="s">
        <v>375</v>
      </c>
      <c r="AF5" s="1546" t="s">
        <v>59</v>
      </c>
      <c r="AG5" s="1546" t="s">
        <v>59</v>
      </c>
      <c r="AH5" s="1546" t="s">
        <v>59</v>
      </c>
      <c r="AI5" s="1546" t="s">
        <v>59</v>
      </c>
      <c r="AJ5" s="1546" t="s">
        <v>59</v>
      </c>
      <c r="AK5" s="1546" t="s">
        <v>59</v>
      </c>
      <c r="AL5" s="1546" t="s">
        <v>1053</v>
      </c>
      <c r="AM5" s="1546" t="s">
        <v>375</v>
      </c>
      <c r="AN5" s="1546" t="s">
        <v>375</v>
      </c>
      <c r="AO5" s="1757" t="s">
        <v>61</v>
      </c>
      <c r="AP5" s="1758" t="e">
        <v>#N/A</v>
      </c>
      <c r="AQ5" s="776" t="str" cm="1">
        <f t="array" ref="AQ5">IF(AD5="NO FAVORABLE","NO FAVORABLE",IF(SUMPRODUCT(--(TRIM(AF5:AK5)&lt;&gt;"SI"),--(TRIM(AF5:AK5)&lt;&gt;"NA"))&gt;0,"SUBSANAR","APROBADA CR"))</f>
        <v>APROBADA CR</v>
      </c>
    </row>
    <row r="6" spans="1:43" s="1547" customFormat="1" ht="14.4" x14ac:dyDescent="0.3">
      <c r="A6" s="1755" t="s">
        <v>43</v>
      </c>
      <c r="B6" s="1756" t="s">
        <v>1586</v>
      </c>
      <c r="C6" s="1548">
        <v>5</v>
      </c>
      <c r="D6" s="1548" t="s">
        <v>45</v>
      </c>
      <c r="E6" s="1548" t="s">
        <v>152</v>
      </c>
      <c r="F6" s="1548" t="s">
        <v>343</v>
      </c>
      <c r="G6" s="1548" t="s">
        <v>306</v>
      </c>
      <c r="H6" s="1548" t="s">
        <v>213</v>
      </c>
      <c r="I6" s="1756" t="s">
        <v>1600</v>
      </c>
      <c r="J6" s="1548" t="s">
        <v>50</v>
      </c>
      <c r="K6" s="1548">
        <v>39388508</v>
      </c>
      <c r="L6" s="1549">
        <v>29751</v>
      </c>
      <c r="M6" s="1548">
        <v>44</v>
      </c>
      <c r="N6" s="1548" t="s">
        <v>51</v>
      </c>
      <c r="O6" s="1550">
        <v>3233000000000</v>
      </c>
      <c r="P6" s="1548" t="s">
        <v>375</v>
      </c>
      <c r="Q6" s="1548" t="s">
        <v>1588</v>
      </c>
      <c r="R6" s="1548" t="s">
        <v>53</v>
      </c>
      <c r="S6" s="1548" t="s">
        <v>54</v>
      </c>
      <c r="T6" s="1548" t="s">
        <v>1601</v>
      </c>
      <c r="U6" s="1548" t="s">
        <v>1590</v>
      </c>
      <c r="V6" s="1551" t="s">
        <v>57</v>
      </c>
      <c r="W6" s="1551" t="s">
        <v>57</v>
      </c>
      <c r="X6" s="1551" t="s">
        <v>57</v>
      </c>
      <c r="Y6" s="1551" t="s">
        <v>375</v>
      </c>
      <c r="Z6" s="1551" t="s">
        <v>375</v>
      </c>
      <c r="AA6" s="1551" t="s">
        <v>375</v>
      </c>
      <c r="AB6" s="1551" t="s">
        <v>375</v>
      </c>
      <c r="AC6" s="1551" t="s">
        <v>375</v>
      </c>
      <c r="AD6" s="1551" t="s">
        <v>58</v>
      </c>
      <c r="AE6" s="1551" t="s">
        <v>375</v>
      </c>
      <c r="AF6" s="1546" t="s">
        <v>59</v>
      </c>
      <c r="AG6" s="1546" t="s">
        <v>59</v>
      </c>
      <c r="AH6" s="1546" t="s">
        <v>59</v>
      </c>
      <c r="AI6" s="1546" t="s">
        <v>59</v>
      </c>
      <c r="AJ6" s="1546" t="s">
        <v>59</v>
      </c>
      <c r="AK6" s="1546" t="s">
        <v>59</v>
      </c>
      <c r="AL6" s="1546" t="s">
        <v>99</v>
      </c>
      <c r="AM6" s="1546" t="s">
        <v>375</v>
      </c>
      <c r="AN6" s="1546" t="s">
        <v>375</v>
      </c>
      <c r="AO6" s="1757" t="s">
        <v>61</v>
      </c>
      <c r="AP6" s="1758" t="e">
        <v>#N/A</v>
      </c>
      <c r="AQ6" s="776" t="str" cm="1">
        <f t="array" ref="AQ6">IF(AD6="NO FAVORABLE","NO FAVORABLE",IF(SUMPRODUCT(--(TRIM(AF6:AK6)&lt;&gt;"SI"),--(TRIM(AF6:AK6)&lt;&gt;"NA"))&gt;0,"SUBSANAR","APROBADA CR"))</f>
        <v>APROBADA CR</v>
      </c>
    </row>
    <row r="7" spans="1:43" s="1547" customFormat="1" ht="14.4" x14ac:dyDescent="0.3">
      <c r="A7" s="1755" t="s">
        <v>43</v>
      </c>
      <c r="B7" s="1756" t="s">
        <v>1586</v>
      </c>
      <c r="C7" s="1548">
        <v>6</v>
      </c>
      <c r="D7" s="1548" t="s">
        <v>45</v>
      </c>
      <c r="E7" s="1548" t="s">
        <v>954</v>
      </c>
      <c r="F7" s="1548" t="s">
        <v>152</v>
      </c>
      <c r="G7" s="1548" t="s">
        <v>249</v>
      </c>
      <c r="H7" s="1548" t="s">
        <v>347</v>
      </c>
      <c r="I7" s="1756" t="s">
        <v>1602</v>
      </c>
      <c r="J7" s="1548" t="s">
        <v>50</v>
      </c>
      <c r="K7" s="1548">
        <v>1033336571</v>
      </c>
      <c r="L7" s="1549">
        <v>31680</v>
      </c>
      <c r="M7" s="1548">
        <v>39</v>
      </c>
      <c r="N7" s="1548" t="s">
        <v>51</v>
      </c>
      <c r="O7" s="1550">
        <v>3234000000000</v>
      </c>
      <c r="P7" s="1548" t="s">
        <v>375</v>
      </c>
      <c r="Q7" s="1548" t="s">
        <v>1588</v>
      </c>
      <c r="R7" s="1548" t="s">
        <v>53</v>
      </c>
      <c r="S7" s="1548" t="s">
        <v>54</v>
      </c>
      <c r="T7" s="1548" t="s">
        <v>1603</v>
      </c>
      <c r="U7" s="1548" t="s">
        <v>1590</v>
      </c>
      <c r="V7" s="1551" t="s">
        <v>57</v>
      </c>
      <c r="W7" s="1551" t="s">
        <v>57</v>
      </c>
      <c r="X7" s="1551" t="s">
        <v>57</v>
      </c>
      <c r="Y7" s="1551" t="s">
        <v>375</v>
      </c>
      <c r="Z7" s="1551" t="s">
        <v>375</v>
      </c>
      <c r="AA7" s="1551" t="s">
        <v>375</v>
      </c>
      <c r="AB7" s="1551" t="s">
        <v>375</v>
      </c>
      <c r="AC7" s="1551" t="s">
        <v>375</v>
      </c>
      <c r="AD7" s="1551" t="s">
        <v>58</v>
      </c>
      <c r="AE7" s="1551" t="s">
        <v>375</v>
      </c>
      <c r="AF7" s="1546" t="s">
        <v>59</v>
      </c>
      <c r="AG7" s="1546" t="s">
        <v>59</v>
      </c>
      <c r="AH7" s="1546" t="s">
        <v>59</v>
      </c>
      <c r="AI7" s="1546" t="s">
        <v>59</v>
      </c>
      <c r="AJ7" s="1546" t="s">
        <v>59</v>
      </c>
      <c r="AK7" s="1546" t="s">
        <v>59</v>
      </c>
      <c r="AL7" s="1546" t="s">
        <v>99</v>
      </c>
      <c r="AM7" s="1546" t="s">
        <v>375</v>
      </c>
      <c r="AN7" s="1546" t="s">
        <v>375</v>
      </c>
      <c r="AO7" s="1757" t="s">
        <v>61</v>
      </c>
      <c r="AP7" s="1758" t="e">
        <v>#N/A</v>
      </c>
      <c r="AQ7" s="776" t="str" cm="1">
        <f t="array" ref="AQ7">IF(AD7="NO FAVORABLE","NO FAVORABLE",IF(SUMPRODUCT(--(TRIM(AF7:AK7)&lt;&gt;"SI"),--(TRIM(AF7:AK7)&lt;&gt;"NA"))&gt;0,"SUBSANAR","APROBADA CR"))</f>
        <v>APROBADA CR</v>
      </c>
    </row>
    <row r="8" spans="1:43" s="1547" customFormat="1" ht="14.4" x14ac:dyDescent="0.3">
      <c r="A8" s="1755" t="s">
        <v>43</v>
      </c>
      <c r="B8" s="1756" t="s">
        <v>1586</v>
      </c>
      <c r="C8" s="1548">
        <v>7</v>
      </c>
      <c r="D8" s="1548" t="s">
        <v>45</v>
      </c>
      <c r="E8" s="1548" t="s">
        <v>731</v>
      </c>
      <c r="F8" s="1548" t="s">
        <v>156</v>
      </c>
      <c r="G8" s="1548" t="s">
        <v>204</v>
      </c>
      <c r="H8" s="1548" t="s">
        <v>746</v>
      </c>
      <c r="I8" s="1756" t="s">
        <v>1604</v>
      </c>
      <c r="J8" s="1548" t="s">
        <v>50</v>
      </c>
      <c r="K8" s="1548">
        <v>42820919</v>
      </c>
      <c r="L8" s="1549">
        <v>21402</v>
      </c>
      <c r="M8" s="1548">
        <v>68</v>
      </c>
      <c r="N8" s="1548" t="s">
        <v>51</v>
      </c>
      <c r="O8" s="1550">
        <v>3109000000000</v>
      </c>
      <c r="P8" s="1548" t="s">
        <v>375</v>
      </c>
      <c r="Q8" s="1548" t="s">
        <v>1588</v>
      </c>
      <c r="R8" s="1548" t="s">
        <v>53</v>
      </c>
      <c r="S8" s="1548" t="s">
        <v>54</v>
      </c>
      <c r="T8" s="1548" t="s">
        <v>1605</v>
      </c>
      <c r="U8" s="1548" t="s">
        <v>1590</v>
      </c>
      <c r="V8" s="1551" t="s">
        <v>57</v>
      </c>
      <c r="W8" s="1551" t="s">
        <v>57</v>
      </c>
      <c r="X8" s="1551" t="s">
        <v>1606</v>
      </c>
      <c r="Y8" s="1551" t="s">
        <v>375</v>
      </c>
      <c r="Z8" s="1551" t="s">
        <v>375</v>
      </c>
      <c r="AA8" s="1551" t="s">
        <v>375</v>
      </c>
      <c r="AB8" s="1551" t="s">
        <v>375</v>
      </c>
      <c r="AC8" s="1551" t="s">
        <v>375</v>
      </c>
      <c r="AD8" s="1551" t="s">
        <v>58</v>
      </c>
      <c r="AE8" s="1551" t="s">
        <v>375</v>
      </c>
      <c r="AF8" s="1546" t="s">
        <v>59</v>
      </c>
      <c r="AG8" s="1546" t="s">
        <v>59</v>
      </c>
      <c r="AH8" s="1546" t="s">
        <v>59</v>
      </c>
      <c r="AI8" s="1546" t="s">
        <v>59</v>
      </c>
      <c r="AJ8" s="1546" t="s">
        <v>59</v>
      </c>
      <c r="AK8" s="1546" t="s">
        <v>59</v>
      </c>
      <c r="AL8" s="1546" t="s">
        <v>60</v>
      </c>
      <c r="AM8" s="1546" t="s">
        <v>375</v>
      </c>
      <c r="AN8" s="1546" t="s">
        <v>375</v>
      </c>
      <c r="AO8" s="1552" t="s">
        <v>1607</v>
      </c>
      <c r="AP8" s="1758" t="e">
        <v>#N/A</v>
      </c>
      <c r="AQ8" s="776" t="str" cm="1">
        <f t="array" ref="AQ8">IF(AD8="NO FAVORABLE","NO FAVORABLE",IF(SUMPRODUCT(--(TRIM(AF8:AK8)&lt;&gt;"SI"),--(TRIM(AF8:AK8)&lt;&gt;"NA"))&gt;0,"SUBSANAR","APROBADA CR"))</f>
        <v>APROBADA CR</v>
      </c>
    </row>
    <row r="9" spans="1:43" s="1547" customFormat="1" ht="14.4" x14ac:dyDescent="0.3">
      <c r="A9" s="1755" t="s">
        <v>43</v>
      </c>
      <c r="B9" s="1756" t="s">
        <v>1586</v>
      </c>
      <c r="C9" s="1548">
        <v>8</v>
      </c>
      <c r="D9" s="1548" t="s">
        <v>45</v>
      </c>
      <c r="E9" s="1548" t="s">
        <v>62</v>
      </c>
      <c r="F9" s="1548" t="s">
        <v>1531</v>
      </c>
      <c r="G9" s="1548" t="s">
        <v>386</v>
      </c>
      <c r="H9" s="1548" t="s">
        <v>1608</v>
      </c>
      <c r="I9" s="1756" t="s">
        <v>1609</v>
      </c>
      <c r="J9" s="1548" t="s">
        <v>50</v>
      </c>
      <c r="K9" s="1548">
        <v>43321300</v>
      </c>
      <c r="L9" s="1549">
        <v>18097</v>
      </c>
      <c r="M9" s="1548">
        <v>76</v>
      </c>
      <c r="N9" s="1548" t="s">
        <v>51</v>
      </c>
      <c r="O9" s="1550">
        <v>3123000000000</v>
      </c>
      <c r="P9" s="1548" t="s">
        <v>375</v>
      </c>
      <c r="Q9" s="1548" t="s">
        <v>1588</v>
      </c>
      <c r="R9" s="1548" t="s">
        <v>53</v>
      </c>
      <c r="S9" s="1548" t="s">
        <v>54</v>
      </c>
      <c r="T9" s="1548" t="s">
        <v>1598</v>
      </c>
      <c r="U9" s="1548" t="s">
        <v>1590</v>
      </c>
      <c r="V9" s="1551" t="s">
        <v>57</v>
      </c>
      <c r="W9" s="1551" t="s">
        <v>57</v>
      </c>
      <c r="X9" s="1551" t="s">
        <v>57</v>
      </c>
      <c r="Y9" s="1551" t="s">
        <v>375</v>
      </c>
      <c r="Z9" s="1551" t="s">
        <v>375</v>
      </c>
      <c r="AA9" s="1551" t="s">
        <v>375</v>
      </c>
      <c r="AB9" s="1551" t="s">
        <v>375</v>
      </c>
      <c r="AC9" s="1551" t="s">
        <v>375</v>
      </c>
      <c r="AD9" s="1551" t="s">
        <v>58</v>
      </c>
      <c r="AE9" s="1551" t="s">
        <v>375</v>
      </c>
      <c r="AF9" s="1546" t="s">
        <v>59</v>
      </c>
      <c r="AG9" s="1546" t="s">
        <v>59</v>
      </c>
      <c r="AH9" s="1546" t="s">
        <v>59</v>
      </c>
      <c r="AI9" s="1546" t="s">
        <v>59</v>
      </c>
      <c r="AJ9" s="1546" t="s">
        <v>59</v>
      </c>
      <c r="AK9" s="1546" t="s">
        <v>59</v>
      </c>
      <c r="AL9" s="1546" t="s">
        <v>114</v>
      </c>
      <c r="AM9" s="1546" t="s">
        <v>375</v>
      </c>
      <c r="AN9" s="1546" t="s">
        <v>375</v>
      </c>
      <c r="AO9" s="1757" t="s">
        <v>61</v>
      </c>
      <c r="AP9" s="1758" t="s">
        <v>1610</v>
      </c>
      <c r="AQ9" s="776" t="str" cm="1">
        <f t="array" ref="AQ9">IF(AD9="NO FAVORABLE","NO FAVORABLE",IF(SUMPRODUCT(--(TRIM(AF9:AK9)&lt;&gt;"SI"),--(TRIM(AF9:AK9)&lt;&gt;"NA"))&gt;0,"SUBSANAR","APROBADA CR"))</f>
        <v>APROBADA CR</v>
      </c>
    </row>
    <row r="10" spans="1:43" s="1547" customFormat="1" ht="14.4" x14ac:dyDescent="0.3">
      <c r="A10" s="1755" t="s">
        <v>43</v>
      </c>
      <c r="B10" s="1756" t="s">
        <v>1586</v>
      </c>
      <c r="C10" s="1548">
        <v>9</v>
      </c>
      <c r="D10" s="1756" t="s">
        <v>45</v>
      </c>
      <c r="E10" s="1756" t="s">
        <v>662</v>
      </c>
      <c r="F10" s="1756" t="s">
        <v>565</v>
      </c>
      <c r="G10" s="1756" t="s">
        <v>386</v>
      </c>
      <c r="H10" s="1756" t="s">
        <v>469</v>
      </c>
      <c r="I10" s="1756" t="s">
        <v>1612</v>
      </c>
      <c r="J10" s="1548" t="s">
        <v>50</v>
      </c>
      <c r="K10" s="1756">
        <v>1047994886</v>
      </c>
      <c r="L10" s="1759">
        <v>32605</v>
      </c>
      <c r="M10" s="1548">
        <v>36</v>
      </c>
      <c r="N10" s="1548" t="s">
        <v>51</v>
      </c>
      <c r="O10" s="1756">
        <v>3145932561</v>
      </c>
      <c r="P10" s="1756" t="s">
        <v>375</v>
      </c>
      <c r="Q10" s="1548" t="s">
        <v>1588</v>
      </c>
      <c r="R10" s="1548" t="s">
        <v>53</v>
      </c>
      <c r="S10" s="1548" t="s">
        <v>54</v>
      </c>
      <c r="T10" s="1756" t="s">
        <v>1613</v>
      </c>
      <c r="U10" s="1548" t="s">
        <v>1590</v>
      </c>
      <c r="V10" s="1551" t="s">
        <v>57</v>
      </c>
      <c r="W10" s="1551" t="s">
        <v>57</v>
      </c>
      <c r="X10" s="1551" t="s">
        <v>57</v>
      </c>
      <c r="Y10" s="1760" t="s">
        <v>375</v>
      </c>
      <c r="Z10" s="1760" t="s">
        <v>375</v>
      </c>
      <c r="AA10" s="1760" t="s">
        <v>375</v>
      </c>
      <c r="AB10" s="1760" t="s">
        <v>375</v>
      </c>
      <c r="AC10" s="1760" t="s">
        <v>375</v>
      </c>
      <c r="AD10" s="1551" t="s">
        <v>58</v>
      </c>
      <c r="AE10" s="1760" t="s">
        <v>375</v>
      </c>
      <c r="AF10" s="1546" t="s">
        <v>59</v>
      </c>
      <c r="AG10" s="1546" t="s">
        <v>59</v>
      </c>
      <c r="AH10" s="1546" t="s">
        <v>59</v>
      </c>
      <c r="AI10" s="1546" t="s">
        <v>59</v>
      </c>
      <c r="AJ10" s="1546" t="s">
        <v>59</v>
      </c>
      <c r="AK10" s="1761" t="s">
        <v>59</v>
      </c>
      <c r="AL10" s="1761" t="s">
        <v>114</v>
      </c>
      <c r="AM10" s="1761" t="s">
        <v>375</v>
      </c>
      <c r="AN10" s="1761" t="s">
        <v>375</v>
      </c>
      <c r="AO10" s="1757" t="s">
        <v>61</v>
      </c>
      <c r="AP10" s="1758" t="s">
        <v>1610</v>
      </c>
      <c r="AQ10" s="776" t="str" cm="1">
        <f t="array" ref="AQ10">IF(AD10="NO FAVORABLE","NO FAVORABLE",IF(SUMPRODUCT(--(TRIM(AF10:AK10)&lt;&gt;"SI"),--(TRIM(AF10:AK10)&lt;&gt;"NA"))&gt;0,"SUBSANAR","APROBADA CR"))</f>
        <v>APROBADA CR</v>
      </c>
    </row>
    <row r="11" spans="1:43" s="1547" customFormat="1" ht="14.4" x14ac:dyDescent="0.3">
      <c r="A11" s="1755" t="s">
        <v>43</v>
      </c>
      <c r="B11" s="1756" t="s">
        <v>1586</v>
      </c>
      <c r="C11" s="1548">
        <v>10</v>
      </c>
      <c r="D11" s="1756" t="s">
        <v>45</v>
      </c>
      <c r="E11" s="1756" t="s">
        <v>470</v>
      </c>
      <c r="F11" s="1756" t="s">
        <v>280</v>
      </c>
      <c r="G11" s="1756" t="s">
        <v>538</v>
      </c>
      <c r="H11" s="1756" t="s">
        <v>469</v>
      </c>
      <c r="I11" s="1756" t="s">
        <v>1615</v>
      </c>
      <c r="J11" s="1548" t="s">
        <v>50</v>
      </c>
      <c r="K11" s="1756">
        <v>1007331843</v>
      </c>
      <c r="L11" s="1759">
        <v>36935</v>
      </c>
      <c r="M11" s="1548">
        <v>25</v>
      </c>
      <c r="N11" s="1548" t="s">
        <v>51</v>
      </c>
      <c r="O11" s="1756">
        <v>3226639579</v>
      </c>
      <c r="P11" s="1756" t="s">
        <v>375</v>
      </c>
      <c r="Q11" s="1548" t="s">
        <v>1588</v>
      </c>
      <c r="R11" s="1756" t="s">
        <v>53</v>
      </c>
      <c r="S11" s="1548" t="s">
        <v>54</v>
      </c>
      <c r="T11" s="1756" t="s">
        <v>1616</v>
      </c>
      <c r="U11" s="1548" t="s">
        <v>1590</v>
      </c>
      <c r="V11" s="1551" t="s">
        <v>57</v>
      </c>
      <c r="W11" s="1551" t="s">
        <v>57</v>
      </c>
      <c r="X11" s="1551" t="s">
        <v>57</v>
      </c>
      <c r="Y11" s="1760" t="s">
        <v>375</v>
      </c>
      <c r="Z11" s="1760" t="s">
        <v>375</v>
      </c>
      <c r="AA11" s="1760" t="s">
        <v>375</v>
      </c>
      <c r="AB11" s="1760" t="s">
        <v>375</v>
      </c>
      <c r="AC11" s="1760" t="s">
        <v>375</v>
      </c>
      <c r="AD11" s="1551" t="s">
        <v>58</v>
      </c>
      <c r="AE11" s="1760" t="s">
        <v>375</v>
      </c>
      <c r="AF11" s="1546" t="s">
        <v>59</v>
      </c>
      <c r="AG11" s="1546" t="s">
        <v>59</v>
      </c>
      <c r="AH11" s="1546" t="s">
        <v>59</v>
      </c>
      <c r="AI11" s="1546" t="s">
        <v>59</v>
      </c>
      <c r="AJ11" s="1546" t="s">
        <v>59</v>
      </c>
      <c r="AK11" s="1761" t="s">
        <v>59</v>
      </c>
      <c r="AL11" s="1761" t="s">
        <v>60</v>
      </c>
      <c r="AM11" s="1761" t="s">
        <v>375</v>
      </c>
      <c r="AN11" s="1761" t="s">
        <v>375</v>
      </c>
      <c r="AO11" s="1757" t="s">
        <v>61</v>
      </c>
      <c r="AP11" s="1758" t="s">
        <v>1610</v>
      </c>
      <c r="AQ11" s="776" t="str" cm="1">
        <f t="array" ref="AQ11">IF(AD11="NO FAVORABLE","NO FAVORABLE",IF(SUMPRODUCT(--(TRIM(AF11:AK11)&lt;&gt;"SI"),--(TRIM(AF11:AK11)&lt;&gt;"NA"))&gt;0,"SUBSANAR","APROBADA CR"))</f>
        <v>APROBADA CR</v>
      </c>
    </row>
    <row r="12" spans="1:43" s="1547" customFormat="1" ht="14.4" x14ac:dyDescent="0.3">
      <c r="A12" s="1755" t="s">
        <v>43</v>
      </c>
      <c r="B12" s="1756" t="s">
        <v>1586</v>
      </c>
      <c r="C12" s="1548">
        <v>13</v>
      </c>
      <c r="D12" s="1756" t="s">
        <v>45</v>
      </c>
      <c r="E12" s="1756" t="s">
        <v>1623</v>
      </c>
      <c r="F12" s="1756" t="s">
        <v>1624</v>
      </c>
      <c r="G12" s="1756" t="s">
        <v>1625</v>
      </c>
      <c r="H12" s="1756" t="s">
        <v>177</v>
      </c>
      <c r="I12" s="1756" t="s">
        <v>1626</v>
      </c>
      <c r="J12" s="1756" t="s">
        <v>50</v>
      </c>
      <c r="K12" s="1756">
        <v>43579930</v>
      </c>
      <c r="L12" s="1759">
        <v>26288</v>
      </c>
      <c r="M12" s="1548">
        <v>54</v>
      </c>
      <c r="N12" s="1548" t="s">
        <v>51</v>
      </c>
      <c r="O12" s="1756">
        <v>3104990754</v>
      </c>
      <c r="P12" s="1756" t="s">
        <v>375</v>
      </c>
      <c r="Q12" s="1548" t="s">
        <v>1588</v>
      </c>
      <c r="R12" s="1756" t="s">
        <v>53</v>
      </c>
      <c r="S12" s="1756" t="s">
        <v>54</v>
      </c>
      <c r="T12" s="1548" t="s">
        <v>1589</v>
      </c>
      <c r="U12" s="1548" t="s">
        <v>1590</v>
      </c>
      <c r="V12" s="1762" t="e">
        <v>#N/A</v>
      </c>
      <c r="W12" s="1762" t="e">
        <v>#N/A</v>
      </c>
      <c r="X12" s="1762" t="e">
        <v>#N/A</v>
      </c>
      <c r="Y12" s="1760" t="s">
        <v>375</v>
      </c>
      <c r="Z12" s="1760" t="s">
        <v>375</v>
      </c>
      <c r="AA12" s="1760" t="s">
        <v>375</v>
      </c>
      <c r="AB12" s="1760" t="s">
        <v>375</v>
      </c>
      <c r="AC12" s="1760" t="s">
        <v>375</v>
      </c>
      <c r="AD12" s="1551" t="s">
        <v>58</v>
      </c>
      <c r="AE12" s="1760" t="s">
        <v>375</v>
      </c>
      <c r="AF12" s="1763" t="s">
        <v>59</v>
      </c>
      <c r="AG12" s="1763" t="s">
        <v>59</v>
      </c>
      <c r="AH12" s="1763" t="s">
        <v>59</v>
      </c>
      <c r="AI12" s="1686" t="s">
        <v>59</v>
      </c>
      <c r="AJ12" s="1686" t="s">
        <v>59</v>
      </c>
      <c r="AK12" s="1763" t="s">
        <v>59</v>
      </c>
      <c r="AL12" s="1763" t="s">
        <v>1053</v>
      </c>
      <c r="AM12" s="1761" t="s">
        <v>375</v>
      </c>
      <c r="AN12" s="1761" t="s">
        <v>375</v>
      </c>
      <c r="AO12" s="1757" t="s">
        <v>61</v>
      </c>
      <c r="AP12" s="1758" t="e">
        <v>#N/A</v>
      </c>
      <c r="AQ12" s="776" t="str" cm="1">
        <f t="array" ref="AQ12">IF(AD12="NO FAVORABLE","NO FAVORABLE",IF(SUMPRODUCT(--(TRIM(AF12:AK12)&lt;&gt;"SI"),--(TRIM(AF12:AK12)&lt;&gt;"NA"))&gt;0,"SUBSANAR","APROBADA CR"))</f>
        <v>APROBADA CR</v>
      </c>
    </row>
    <row r="13" spans="1:43" s="1547" customFormat="1" ht="14.4" x14ac:dyDescent="0.3">
      <c r="A13" s="1755" t="s">
        <v>43</v>
      </c>
      <c r="B13" s="1756" t="s">
        <v>1586</v>
      </c>
      <c r="C13" s="1756">
        <v>14</v>
      </c>
      <c r="D13" s="1756" t="s">
        <v>45</v>
      </c>
      <c r="E13" s="1756" t="s">
        <v>1348</v>
      </c>
      <c r="F13" s="1756" t="s">
        <v>559</v>
      </c>
      <c r="G13" s="1756" t="s">
        <v>1622</v>
      </c>
      <c r="H13" s="1756" t="s">
        <v>1627</v>
      </c>
      <c r="I13" s="1756" t="s">
        <v>1628</v>
      </c>
      <c r="J13" s="1756" t="s">
        <v>50</v>
      </c>
      <c r="K13" s="1756">
        <v>43320525</v>
      </c>
      <c r="L13" s="1759">
        <v>19730</v>
      </c>
      <c r="M13" s="1756">
        <v>72</v>
      </c>
      <c r="N13" s="1756" t="s">
        <v>51</v>
      </c>
      <c r="O13" s="1756">
        <v>3196528874</v>
      </c>
      <c r="P13" s="1756" t="s">
        <v>375</v>
      </c>
      <c r="Q13" s="1548" t="s">
        <v>1629</v>
      </c>
      <c r="R13" s="1756" t="s">
        <v>53</v>
      </c>
      <c r="S13" s="1756" t="s">
        <v>54</v>
      </c>
      <c r="T13" s="1756" t="s">
        <v>1616</v>
      </c>
      <c r="U13" s="1548" t="s">
        <v>1630</v>
      </c>
      <c r="V13" s="1762" t="e">
        <v>#N/A</v>
      </c>
      <c r="W13" s="1762" t="e">
        <v>#N/A</v>
      </c>
      <c r="X13" s="1762" t="e">
        <v>#N/A</v>
      </c>
      <c r="Y13" s="1764" t="s">
        <v>375</v>
      </c>
      <c r="Z13" s="1764" t="s">
        <v>375</v>
      </c>
      <c r="AA13" s="1764" t="s">
        <v>375</v>
      </c>
      <c r="AB13" s="1764" t="s">
        <v>375</v>
      </c>
      <c r="AC13" s="1764" t="s">
        <v>375</v>
      </c>
      <c r="AD13" s="1555" t="s">
        <v>58</v>
      </c>
      <c r="AE13" s="1765" t="s">
        <v>375</v>
      </c>
      <c r="AF13" s="1758" t="s">
        <v>59</v>
      </c>
      <c r="AG13" s="1763" t="s">
        <v>59</v>
      </c>
      <c r="AH13" s="1763" t="s">
        <v>59</v>
      </c>
      <c r="AI13" s="1686" t="s">
        <v>59</v>
      </c>
      <c r="AJ13" s="1763" t="s">
        <v>59</v>
      </c>
      <c r="AK13" s="1686" t="s">
        <v>59</v>
      </c>
      <c r="AL13" s="1686" t="s">
        <v>220</v>
      </c>
      <c r="AM13" s="1766" t="s">
        <v>375</v>
      </c>
      <c r="AN13" s="1554" t="s">
        <v>375</v>
      </c>
      <c r="AO13" s="1757" t="s">
        <v>61</v>
      </c>
      <c r="AP13" s="1758" t="s">
        <v>1631</v>
      </c>
      <c r="AQ13" s="776" t="str" cm="1">
        <f t="array" ref="AQ13">IF(AD13="NO FAVORABLE","NO FAVORABLE",IF(SUMPRODUCT(--(TRIM(AF13:AK13)&lt;&gt;"SI"),--(TRIM(AF13:AK13)&lt;&gt;"NA"))&gt;0,"SUBSANAR","APROBADA CR"))</f>
        <v>APROBADA CR</v>
      </c>
    </row>
    <row r="14" spans="1:43" s="1547" customFormat="1" ht="14.4" x14ac:dyDescent="0.3">
      <c r="A14" s="1755" t="s">
        <v>43</v>
      </c>
      <c r="B14" s="1756" t="s">
        <v>1586</v>
      </c>
      <c r="C14" s="1756">
        <v>15</v>
      </c>
      <c r="D14" s="1756" t="s">
        <v>45</v>
      </c>
      <c r="E14" s="1756" t="s">
        <v>1348</v>
      </c>
      <c r="F14" s="1756" t="s">
        <v>72</v>
      </c>
      <c r="G14" s="1756" t="s">
        <v>607</v>
      </c>
      <c r="H14" s="1756" t="s">
        <v>134</v>
      </c>
      <c r="I14" s="1756" t="s">
        <v>1632</v>
      </c>
      <c r="J14" s="1756" t="s">
        <v>50</v>
      </c>
      <c r="K14" s="1756">
        <v>43320915</v>
      </c>
      <c r="L14" s="1759">
        <v>23142</v>
      </c>
      <c r="M14" s="1756">
        <v>63</v>
      </c>
      <c r="N14" s="1756" t="s">
        <v>51</v>
      </c>
      <c r="O14" s="1756">
        <v>3028574183</v>
      </c>
      <c r="P14" s="1756" t="s">
        <v>375</v>
      </c>
      <c r="Q14" s="1548" t="s">
        <v>1629</v>
      </c>
      <c r="R14" s="1756" t="s">
        <v>53</v>
      </c>
      <c r="S14" s="1756" t="s">
        <v>54</v>
      </c>
      <c r="T14" s="1548" t="s">
        <v>1633</v>
      </c>
      <c r="U14" s="1548" t="s">
        <v>466</v>
      </c>
      <c r="V14" s="1762" t="e">
        <v>#N/A</v>
      </c>
      <c r="W14" s="1762" t="e">
        <v>#N/A</v>
      </c>
      <c r="X14" s="1762" t="e">
        <v>#N/A</v>
      </c>
      <c r="Y14" s="1764" t="s">
        <v>375</v>
      </c>
      <c r="Z14" s="1764" t="s">
        <v>375</v>
      </c>
      <c r="AA14" s="1764" t="s">
        <v>375</v>
      </c>
      <c r="AB14" s="1764" t="s">
        <v>375</v>
      </c>
      <c r="AC14" s="1764" t="s">
        <v>375</v>
      </c>
      <c r="AD14" s="1555" t="s">
        <v>58</v>
      </c>
      <c r="AE14" s="1767" t="s">
        <v>375</v>
      </c>
      <c r="AF14" s="1758" t="s">
        <v>59</v>
      </c>
      <c r="AG14" s="1763" t="s">
        <v>57</v>
      </c>
      <c r="AH14" s="1763" t="s">
        <v>59</v>
      </c>
      <c r="AI14" s="1686" t="s">
        <v>59</v>
      </c>
      <c r="AJ14" s="1763" t="s">
        <v>59</v>
      </c>
      <c r="AK14" s="1686" t="s">
        <v>59</v>
      </c>
      <c r="AL14" s="1686" t="s">
        <v>220</v>
      </c>
      <c r="AM14" s="1766" t="s">
        <v>375</v>
      </c>
      <c r="AN14" s="1554" t="s">
        <v>375</v>
      </c>
      <c r="AO14" s="1754" t="s">
        <v>61</v>
      </c>
      <c r="AP14" s="1758" t="e">
        <v>#N/A</v>
      </c>
      <c r="AQ14" s="776" t="str" cm="1">
        <f t="array" ref="AQ14">IF(AD14="NO FAVORABLE","NO FAVORABLE",IF(SUMPRODUCT(--(TRIM(AF14:AK14)&lt;&gt;"SI"),--(TRIM(AF14:AK14)&lt;&gt;"NA"))&gt;0,"SUBSANAR","APROBADA CR"))</f>
        <v>APROBADA CR</v>
      </c>
    </row>
    <row r="15" spans="1:43" s="1547" customFormat="1" ht="14.4" x14ac:dyDescent="0.3">
      <c r="A15" s="1755" t="s">
        <v>43</v>
      </c>
      <c r="B15" s="1756" t="s">
        <v>1586</v>
      </c>
      <c r="C15" s="1756">
        <v>16</v>
      </c>
      <c r="D15" s="1756" t="s">
        <v>45</v>
      </c>
      <c r="E15" s="1756" t="s">
        <v>120</v>
      </c>
      <c r="F15" s="1756" t="s">
        <v>375</v>
      </c>
      <c r="G15" s="1756" t="s">
        <v>347</v>
      </c>
      <c r="H15" s="1756" t="s">
        <v>383</v>
      </c>
      <c r="I15" s="1756" t="s">
        <v>1634</v>
      </c>
      <c r="J15" s="1756" t="s">
        <v>50</v>
      </c>
      <c r="K15" s="1756">
        <v>1007403537</v>
      </c>
      <c r="L15" s="1759">
        <v>37314</v>
      </c>
      <c r="M15" s="1756">
        <v>24</v>
      </c>
      <c r="N15" s="1756" t="s">
        <v>51</v>
      </c>
      <c r="O15" s="1756">
        <v>3226359618</v>
      </c>
      <c r="P15" s="1756" t="s">
        <v>375</v>
      </c>
      <c r="Q15" s="1548" t="s">
        <v>1629</v>
      </c>
      <c r="R15" s="1756" t="s">
        <v>53</v>
      </c>
      <c r="S15" s="1756" t="s">
        <v>54</v>
      </c>
      <c r="T15" s="1548" t="s">
        <v>1635</v>
      </c>
      <c r="U15" s="1548" t="s">
        <v>1636</v>
      </c>
      <c r="V15" s="1762" t="e">
        <v>#N/A</v>
      </c>
      <c r="W15" s="1762" t="e">
        <v>#N/A</v>
      </c>
      <c r="X15" s="1762" t="e">
        <v>#N/A</v>
      </c>
      <c r="Y15" s="1764" t="s">
        <v>375</v>
      </c>
      <c r="Z15" s="1764" t="s">
        <v>375</v>
      </c>
      <c r="AA15" s="1764" t="s">
        <v>375</v>
      </c>
      <c r="AB15" s="1764" t="s">
        <v>375</v>
      </c>
      <c r="AC15" s="1764" t="s">
        <v>375</v>
      </c>
      <c r="AD15" s="1555" t="s">
        <v>58</v>
      </c>
      <c r="AE15" s="1767" t="s">
        <v>375</v>
      </c>
      <c r="AF15" s="1758" t="s">
        <v>59</v>
      </c>
      <c r="AG15" s="1763" t="s">
        <v>59</v>
      </c>
      <c r="AH15" s="1763" t="s">
        <v>59</v>
      </c>
      <c r="AI15" s="1763" t="s">
        <v>59</v>
      </c>
      <c r="AJ15" s="1763" t="s">
        <v>59</v>
      </c>
      <c r="AK15" s="1686" t="s">
        <v>59</v>
      </c>
      <c r="AL15" s="1686" t="s">
        <v>99</v>
      </c>
      <c r="AM15" s="1766" t="s">
        <v>375</v>
      </c>
      <c r="AN15" s="1766" t="s">
        <v>375</v>
      </c>
      <c r="AO15" s="1757" t="s">
        <v>61</v>
      </c>
      <c r="AP15" s="1758" t="e">
        <v>#N/A</v>
      </c>
      <c r="AQ15" s="776" t="str" cm="1">
        <f t="array" ref="AQ15">IF(AD15="NO FAVORABLE","NO FAVORABLE",IF(SUMPRODUCT(--(TRIM(AF15:AK15)&lt;&gt;"SI"),--(TRIM(AF15:AK15)&lt;&gt;"NA"))&gt;0,"SUBSANAR","APROBADA CR"))</f>
        <v>APROBADA CR</v>
      </c>
    </row>
    <row r="16" spans="1:43" s="1547" customFormat="1" ht="14.4" x14ac:dyDescent="0.3">
      <c r="A16" s="1755" t="s">
        <v>43</v>
      </c>
      <c r="B16" s="1756" t="s">
        <v>1586</v>
      </c>
      <c r="C16" s="1756">
        <v>18</v>
      </c>
      <c r="D16" s="1756" t="s">
        <v>45</v>
      </c>
      <c r="E16" s="1756" t="s">
        <v>199</v>
      </c>
      <c r="F16" s="1756" t="s">
        <v>1638</v>
      </c>
      <c r="G16" s="1756" t="s">
        <v>1062</v>
      </c>
      <c r="H16" s="1756" t="s">
        <v>292</v>
      </c>
      <c r="I16" s="1756" t="s">
        <v>1639</v>
      </c>
      <c r="J16" s="1756" t="s">
        <v>50</v>
      </c>
      <c r="K16" s="1756">
        <v>43322337</v>
      </c>
      <c r="L16" s="1759">
        <v>26145</v>
      </c>
      <c r="M16" s="1756">
        <v>54</v>
      </c>
      <c r="N16" s="1756" t="s">
        <v>51</v>
      </c>
      <c r="O16" s="1756">
        <v>3117225365</v>
      </c>
      <c r="P16" s="1756" t="s">
        <v>375</v>
      </c>
      <c r="Q16" s="1548" t="s">
        <v>1629</v>
      </c>
      <c r="R16" s="1756" t="s">
        <v>380</v>
      </c>
      <c r="S16" s="1756" t="s">
        <v>54</v>
      </c>
      <c r="T16" s="1548" t="s">
        <v>1635</v>
      </c>
      <c r="U16" s="1548" t="s">
        <v>1636</v>
      </c>
      <c r="V16" s="1762" t="e">
        <v>#N/A</v>
      </c>
      <c r="W16" s="1762" t="e">
        <v>#N/A</v>
      </c>
      <c r="X16" s="1762" t="e">
        <v>#N/A</v>
      </c>
      <c r="Y16" s="1764" t="s">
        <v>375</v>
      </c>
      <c r="Z16" s="1764" t="s">
        <v>375</v>
      </c>
      <c r="AA16" s="1764" t="s">
        <v>375</v>
      </c>
      <c r="AB16" s="1764" t="s">
        <v>375</v>
      </c>
      <c r="AC16" s="1764" t="s">
        <v>375</v>
      </c>
      <c r="AD16" s="1555" t="s">
        <v>58</v>
      </c>
      <c r="AE16" s="1767" t="s">
        <v>375</v>
      </c>
      <c r="AF16" s="1758" t="s">
        <v>59</v>
      </c>
      <c r="AG16" s="1763" t="s">
        <v>59</v>
      </c>
      <c r="AH16" s="1763" t="s">
        <v>59</v>
      </c>
      <c r="AI16" s="1763" t="s">
        <v>59</v>
      </c>
      <c r="AJ16" s="1763" t="s">
        <v>59</v>
      </c>
      <c r="AK16" s="1686" t="s">
        <v>59</v>
      </c>
      <c r="AL16" s="1686" t="s">
        <v>165</v>
      </c>
      <c r="AM16" s="1766" t="s">
        <v>375</v>
      </c>
      <c r="AN16" s="1766" t="s">
        <v>375</v>
      </c>
      <c r="AO16" s="1754" t="s">
        <v>61</v>
      </c>
      <c r="AP16" s="1758" t="e">
        <v>#N/A</v>
      </c>
      <c r="AQ16" s="776" t="str" cm="1">
        <f t="array" ref="AQ16">IF(AD16="NO FAVORABLE","NO FAVORABLE",IF(SUMPRODUCT(--(TRIM(AF16:AK16)&lt;&gt;"SI"),--(TRIM(AF16:AK16)&lt;&gt;"NA"))&gt;0,"SUBSANAR","APROBADA CR"))</f>
        <v>APROBADA CR</v>
      </c>
    </row>
    <row r="17" spans="1:43" s="1547" customFormat="1" ht="14.4" x14ac:dyDescent="0.3">
      <c r="A17" s="1755" t="s">
        <v>43</v>
      </c>
      <c r="B17" s="1756" t="s">
        <v>1586</v>
      </c>
      <c r="C17" s="1756">
        <v>19</v>
      </c>
      <c r="D17" s="1756" t="s">
        <v>45</v>
      </c>
      <c r="E17" s="1756" t="s">
        <v>1623</v>
      </c>
      <c r="F17" s="1756" t="s">
        <v>565</v>
      </c>
      <c r="G17" s="1756" t="s">
        <v>1062</v>
      </c>
      <c r="H17" s="1756" t="s">
        <v>375</v>
      </c>
      <c r="I17" s="1756" t="s">
        <v>1641</v>
      </c>
      <c r="J17" s="1756" t="s">
        <v>50</v>
      </c>
      <c r="K17" s="1756">
        <v>43323724</v>
      </c>
      <c r="L17" s="1759">
        <v>31108</v>
      </c>
      <c r="M17" s="1756">
        <v>40</v>
      </c>
      <c r="N17" s="1756" t="s">
        <v>51</v>
      </c>
      <c r="O17" s="1756">
        <v>3103779051</v>
      </c>
      <c r="P17" s="1756" t="s">
        <v>375</v>
      </c>
      <c r="Q17" s="1548" t="s">
        <v>1629</v>
      </c>
      <c r="R17" s="1756" t="s">
        <v>380</v>
      </c>
      <c r="S17" s="1756" t="s">
        <v>54</v>
      </c>
      <c r="T17" s="1548" t="s">
        <v>1635</v>
      </c>
      <c r="U17" s="1548" t="s">
        <v>1636</v>
      </c>
      <c r="V17" s="1762" t="e">
        <v>#N/A</v>
      </c>
      <c r="W17" s="1762" t="e">
        <v>#N/A</v>
      </c>
      <c r="X17" s="1762" t="e">
        <v>#N/A</v>
      </c>
      <c r="Y17" s="1764" t="s">
        <v>375</v>
      </c>
      <c r="Z17" s="1764" t="s">
        <v>375</v>
      </c>
      <c r="AA17" s="1764" t="s">
        <v>375</v>
      </c>
      <c r="AB17" s="1764" t="s">
        <v>375</v>
      </c>
      <c r="AC17" s="1764" t="s">
        <v>375</v>
      </c>
      <c r="AD17" s="1555" t="s">
        <v>58</v>
      </c>
      <c r="AE17" s="1767" t="s">
        <v>375</v>
      </c>
      <c r="AF17" s="1758" t="s">
        <v>59</v>
      </c>
      <c r="AG17" s="1763" t="s">
        <v>59</v>
      </c>
      <c r="AH17" s="1763" t="s">
        <v>59</v>
      </c>
      <c r="AI17" s="1763" t="s">
        <v>59</v>
      </c>
      <c r="AJ17" s="1763" t="s">
        <v>59</v>
      </c>
      <c r="AK17" s="1686" t="s">
        <v>59</v>
      </c>
      <c r="AL17" s="1686" t="s">
        <v>1083</v>
      </c>
      <c r="AM17" s="1766" t="s">
        <v>375</v>
      </c>
      <c r="AN17" s="1766" t="s">
        <v>375</v>
      </c>
      <c r="AO17" s="1754" t="s">
        <v>61</v>
      </c>
      <c r="AP17" s="1758" t="e">
        <v>#N/A</v>
      </c>
      <c r="AQ17" s="776" t="str" cm="1">
        <f t="array" ref="AQ17">IF(AD17="NO FAVORABLE","NO FAVORABLE",IF(SUMPRODUCT(--(TRIM(AF17:AK17)&lt;&gt;"SI"),--(TRIM(AF17:AK17)&lt;&gt;"NA"))&gt;0,"SUBSANAR","APROBADA CR"))</f>
        <v>APROBADA CR</v>
      </c>
    </row>
    <row r="18" spans="1:43" s="1547" customFormat="1" ht="14.4" x14ac:dyDescent="0.3">
      <c r="A18" s="1755" t="s">
        <v>43</v>
      </c>
      <c r="B18" s="1756" t="s">
        <v>1586</v>
      </c>
      <c r="C18" s="1756">
        <v>20</v>
      </c>
      <c r="D18" s="1756" t="s">
        <v>45</v>
      </c>
      <c r="E18" s="1756" t="s">
        <v>175</v>
      </c>
      <c r="F18" s="1756" t="s">
        <v>462</v>
      </c>
      <c r="G18" s="1756" t="s">
        <v>415</v>
      </c>
      <c r="H18" s="1756" t="s">
        <v>223</v>
      </c>
      <c r="I18" s="1756" t="s">
        <v>1642</v>
      </c>
      <c r="J18" s="1756" t="s">
        <v>50</v>
      </c>
      <c r="K18" s="1756">
        <v>43320826</v>
      </c>
      <c r="L18" s="1759">
        <v>21184</v>
      </c>
      <c r="M18" s="1756">
        <v>68</v>
      </c>
      <c r="N18" s="1756" t="s">
        <v>51</v>
      </c>
      <c r="O18" s="1756">
        <v>3225889237</v>
      </c>
      <c r="P18" s="1756" t="s">
        <v>375</v>
      </c>
      <c r="Q18" s="1548" t="s">
        <v>1629</v>
      </c>
      <c r="R18" s="1756" t="s">
        <v>380</v>
      </c>
      <c r="S18" s="1756" t="s">
        <v>54</v>
      </c>
      <c r="T18" s="1548" t="s">
        <v>1635</v>
      </c>
      <c r="U18" s="1548" t="s">
        <v>1643</v>
      </c>
      <c r="V18" s="1762" t="e">
        <v>#N/A</v>
      </c>
      <c r="W18" s="1762" t="e">
        <v>#N/A</v>
      </c>
      <c r="X18" s="1762" t="e">
        <v>#N/A</v>
      </c>
      <c r="Y18" s="1764" t="s">
        <v>375</v>
      </c>
      <c r="Z18" s="1764" t="s">
        <v>375</v>
      </c>
      <c r="AA18" s="1764" t="s">
        <v>375</v>
      </c>
      <c r="AB18" s="1764" t="s">
        <v>375</v>
      </c>
      <c r="AC18" s="1764" t="s">
        <v>375</v>
      </c>
      <c r="AD18" s="1555" t="s">
        <v>58</v>
      </c>
      <c r="AE18" s="1767" t="s">
        <v>375</v>
      </c>
      <c r="AF18" s="1758" t="s">
        <v>59</v>
      </c>
      <c r="AG18" s="1763" t="s">
        <v>59</v>
      </c>
      <c r="AH18" s="1763" t="s">
        <v>59</v>
      </c>
      <c r="AI18" s="1763" t="s">
        <v>59</v>
      </c>
      <c r="AJ18" s="1763" t="s">
        <v>59</v>
      </c>
      <c r="AK18" s="1686" t="s">
        <v>59</v>
      </c>
      <c r="AL18" s="1686" t="s">
        <v>243</v>
      </c>
      <c r="AM18" s="1766" t="s">
        <v>375</v>
      </c>
      <c r="AN18" s="1766" t="s">
        <v>375</v>
      </c>
      <c r="AO18" s="1754" t="s">
        <v>61</v>
      </c>
      <c r="AP18" s="1758" t="e">
        <v>#N/A</v>
      </c>
      <c r="AQ18" s="776" t="str" cm="1">
        <f t="array" ref="AQ18">IF(AD18="NO FAVORABLE","NO FAVORABLE",IF(SUMPRODUCT(--(TRIM(AF18:AK18)&lt;&gt;"SI"),--(TRIM(AF18:AK18)&lt;&gt;"NA"))&gt;0,"SUBSANAR","APROBADA CR"))</f>
        <v>APROBADA CR</v>
      </c>
    </row>
    <row r="19" spans="1:43" s="1547" customFormat="1" ht="14.4" x14ac:dyDescent="0.3">
      <c r="A19" s="1755" t="s">
        <v>43</v>
      </c>
      <c r="B19" s="1756" t="s">
        <v>1586</v>
      </c>
      <c r="C19" s="1756">
        <v>21</v>
      </c>
      <c r="D19" s="1756" t="s">
        <v>45</v>
      </c>
      <c r="E19" s="1756" t="s">
        <v>662</v>
      </c>
      <c r="F19" s="1756" t="s">
        <v>101</v>
      </c>
      <c r="G19" s="1756" t="s">
        <v>1062</v>
      </c>
      <c r="H19" s="1756" t="s">
        <v>292</v>
      </c>
      <c r="I19" s="1756" t="s">
        <v>1645</v>
      </c>
      <c r="J19" s="1756" t="s">
        <v>50</v>
      </c>
      <c r="K19" s="1756">
        <v>1047995300</v>
      </c>
      <c r="L19" s="1759">
        <v>33254</v>
      </c>
      <c r="M19" s="1756">
        <v>34</v>
      </c>
      <c r="N19" s="1756" t="s">
        <v>51</v>
      </c>
      <c r="O19" s="1756">
        <v>3104616878</v>
      </c>
      <c r="P19" s="1756" t="s">
        <v>375</v>
      </c>
      <c r="Q19" s="1548" t="s">
        <v>1629</v>
      </c>
      <c r="R19" s="1756" t="s">
        <v>380</v>
      </c>
      <c r="S19" s="1756" t="s">
        <v>54</v>
      </c>
      <c r="T19" s="1548" t="s">
        <v>1635</v>
      </c>
      <c r="U19" s="1548" t="s">
        <v>1630</v>
      </c>
      <c r="V19" s="1762" t="e">
        <v>#N/A</v>
      </c>
      <c r="W19" s="1762" t="e">
        <v>#N/A</v>
      </c>
      <c r="X19" s="1762" t="e">
        <v>#N/A</v>
      </c>
      <c r="Y19" s="1764" t="s">
        <v>375</v>
      </c>
      <c r="Z19" s="1764" t="s">
        <v>375</v>
      </c>
      <c r="AA19" s="1764" t="s">
        <v>375</v>
      </c>
      <c r="AB19" s="1764" t="s">
        <v>375</v>
      </c>
      <c r="AC19" s="1764" t="s">
        <v>375</v>
      </c>
      <c r="AD19" s="1555" t="s">
        <v>58</v>
      </c>
      <c r="AE19" s="1767" t="s">
        <v>375</v>
      </c>
      <c r="AF19" s="1758" t="s">
        <v>59</v>
      </c>
      <c r="AG19" s="1763" t="s">
        <v>59</v>
      </c>
      <c r="AH19" s="1763" t="s">
        <v>59</v>
      </c>
      <c r="AI19" s="1763" t="s">
        <v>59</v>
      </c>
      <c r="AJ19" s="1763" t="s">
        <v>59</v>
      </c>
      <c r="AK19" s="1686" t="s">
        <v>59</v>
      </c>
      <c r="AL19" s="1686" t="s">
        <v>91</v>
      </c>
      <c r="AM19" s="1766" t="s">
        <v>375</v>
      </c>
      <c r="AN19" s="1768" t="s">
        <v>375</v>
      </c>
      <c r="AO19" s="1754" t="s">
        <v>61</v>
      </c>
      <c r="AP19" s="1758" t="e">
        <v>#N/A</v>
      </c>
      <c r="AQ19" s="776" t="str" cm="1">
        <f t="array" ref="AQ19">IF(AD19="NO FAVORABLE","NO FAVORABLE",IF(SUMPRODUCT(--(TRIM(AF19:AK19)&lt;&gt;"SI"),--(TRIM(AF19:AK19)&lt;&gt;"NA"))&gt;0,"SUBSANAR","APROBADA CR"))</f>
        <v>APROBADA CR</v>
      </c>
    </row>
    <row r="20" spans="1:43" s="1547" customFormat="1" ht="14.4" x14ac:dyDescent="0.3">
      <c r="A20" s="1755" t="s">
        <v>43</v>
      </c>
      <c r="B20" s="1756" t="s">
        <v>1586</v>
      </c>
      <c r="C20" s="1756">
        <v>23</v>
      </c>
      <c r="D20" s="1756" t="s">
        <v>45</v>
      </c>
      <c r="E20" s="1756" t="s">
        <v>666</v>
      </c>
      <c r="F20" s="1756" t="s">
        <v>649</v>
      </c>
      <c r="G20" s="1756" t="s">
        <v>251</v>
      </c>
      <c r="H20" s="1756" t="s">
        <v>375</v>
      </c>
      <c r="I20" s="1756" t="s">
        <v>1647</v>
      </c>
      <c r="J20" s="1756" t="s">
        <v>50</v>
      </c>
      <c r="K20" s="1756">
        <v>43320419</v>
      </c>
      <c r="L20" s="1759">
        <v>22875</v>
      </c>
      <c r="M20" s="1756">
        <v>63</v>
      </c>
      <c r="N20" s="1756" t="s">
        <v>51</v>
      </c>
      <c r="O20" s="1756">
        <v>3006775960</v>
      </c>
      <c r="P20" s="1756" t="s">
        <v>375</v>
      </c>
      <c r="Q20" s="1548" t="s">
        <v>1629</v>
      </c>
      <c r="R20" s="1756" t="s">
        <v>380</v>
      </c>
      <c r="S20" s="1756" t="s">
        <v>54</v>
      </c>
      <c r="T20" s="1548" t="s">
        <v>1635</v>
      </c>
      <c r="U20" s="1548" t="s">
        <v>1590</v>
      </c>
      <c r="V20" s="1762" t="e">
        <v>#N/A</v>
      </c>
      <c r="W20" s="1762" t="e">
        <v>#N/A</v>
      </c>
      <c r="X20" s="1762" t="e">
        <v>#N/A</v>
      </c>
      <c r="Y20" s="1764" t="s">
        <v>375</v>
      </c>
      <c r="Z20" s="1764" t="s">
        <v>375</v>
      </c>
      <c r="AA20" s="1764" t="s">
        <v>375</v>
      </c>
      <c r="AB20" s="1764" t="s">
        <v>375</v>
      </c>
      <c r="AC20" s="1764" t="s">
        <v>375</v>
      </c>
      <c r="AD20" s="1555" t="s">
        <v>58</v>
      </c>
      <c r="AE20" s="1767" t="s">
        <v>375</v>
      </c>
      <c r="AF20" s="1758" t="s">
        <v>59</v>
      </c>
      <c r="AG20" s="1763" t="s">
        <v>59</v>
      </c>
      <c r="AH20" s="1763" t="s">
        <v>59</v>
      </c>
      <c r="AI20" s="1763" t="s">
        <v>59</v>
      </c>
      <c r="AJ20" s="1763" t="s">
        <v>59</v>
      </c>
      <c r="AK20" s="1686" t="s">
        <v>59</v>
      </c>
      <c r="AL20" s="1686" t="s">
        <v>243</v>
      </c>
      <c r="AM20" s="1766" t="s">
        <v>375</v>
      </c>
      <c r="AN20" s="1768" t="s">
        <v>375</v>
      </c>
      <c r="AO20" s="1754" t="s">
        <v>61</v>
      </c>
      <c r="AP20" s="1758" t="s">
        <v>1648</v>
      </c>
      <c r="AQ20" s="776" t="str" cm="1">
        <f t="array" ref="AQ20">IF(AD20="NO FAVORABLE","NO FAVORABLE",IF(SUMPRODUCT(--(TRIM(AF20:AK20)&lt;&gt;"SI"),--(TRIM(AF20:AK20)&lt;&gt;"NA"))&gt;0,"SUBSANAR","APROBADA CR"))</f>
        <v>APROBADA CR</v>
      </c>
    </row>
    <row r="21" spans="1:43" s="1547" customFormat="1" ht="14.4" x14ac:dyDescent="0.3">
      <c r="A21" s="1755" t="s">
        <v>43</v>
      </c>
      <c r="B21" s="1756" t="s">
        <v>1586</v>
      </c>
      <c r="C21" s="1756">
        <v>24</v>
      </c>
      <c r="D21" s="1756" t="s">
        <v>45</v>
      </c>
      <c r="E21" s="1756" t="s">
        <v>93</v>
      </c>
      <c r="F21" s="1756" t="s">
        <v>152</v>
      </c>
      <c r="G21" s="1756" t="s">
        <v>177</v>
      </c>
      <c r="H21" s="1756" t="s">
        <v>495</v>
      </c>
      <c r="I21" s="1756" t="s">
        <v>1650</v>
      </c>
      <c r="J21" s="1756" t="s">
        <v>50</v>
      </c>
      <c r="K21" s="1756">
        <v>43321273</v>
      </c>
      <c r="L21" s="1759">
        <v>24416</v>
      </c>
      <c r="M21" s="1756">
        <v>59</v>
      </c>
      <c r="N21" s="1756" t="s">
        <v>51</v>
      </c>
      <c r="O21" s="1756">
        <v>3226612632</v>
      </c>
      <c r="P21" s="1756" t="s">
        <v>375</v>
      </c>
      <c r="Q21" s="1548" t="s">
        <v>1629</v>
      </c>
      <c r="R21" s="1756" t="s">
        <v>53</v>
      </c>
      <c r="S21" s="1756" t="s">
        <v>54</v>
      </c>
      <c r="T21" s="1548" t="s">
        <v>1589</v>
      </c>
      <c r="U21" s="1548" t="s">
        <v>1630</v>
      </c>
      <c r="V21" s="1762" t="e">
        <v>#N/A</v>
      </c>
      <c r="W21" s="1762" t="e">
        <v>#N/A</v>
      </c>
      <c r="X21" s="1762" t="e">
        <v>#N/A</v>
      </c>
      <c r="Y21" s="1764" t="s">
        <v>375</v>
      </c>
      <c r="Z21" s="1764" t="s">
        <v>375</v>
      </c>
      <c r="AA21" s="1764" t="s">
        <v>375</v>
      </c>
      <c r="AB21" s="1764" t="s">
        <v>375</v>
      </c>
      <c r="AC21" s="1764" t="s">
        <v>375</v>
      </c>
      <c r="AD21" s="1555" t="s">
        <v>58</v>
      </c>
      <c r="AE21" s="1767" t="s">
        <v>375</v>
      </c>
      <c r="AF21" s="1763" t="s">
        <v>59</v>
      </c>
      <c r="AG21" s="1763" t="s">
        <v>59</v>
      </c>
      <c r="AH21" s="1763" t="s">
        <v>59</v>
      </c>
      <c r="AI21" s="1763" t="s">
        <v>59</v>
      </c>
      <c r="AJ21" s="1763" t="s">
        <v>59</v>
      </c>
      <c r="AK21" s="1686" t="s">
        <v>59</v>
      </c>
      <c r="AL21" s="1686" t="s">
        <v>220</v>
      </c>
      <c r="AM21" s="1766" t="s">
        <v>375</v>
      </c>
      <c r="AN21" s="1768" t="s">
        <v>375</v>
      </c>
      <c r="AO21" s="1754" t="s">
        <v>61</v>
      </c>
      <c r="AP21" s="1758" t="s">
        <v>1651</v>
      </c>
      <c r="AQ21" s="776" t="str" cm="1">
        <f t="array" ref="AQ21">IF(AD21="NO FAVORABLE","NO FAVORABLE",IF(SUMPRODUCT(--(TRIM(AF21:AK21)&lt;&gt;"SI"),--(TRIM(AF21:AK21)&lt;&gt;"NA"))&gt;0,"SUBSANAR","APROBADA CR"))</f>
        <v>APROBADA CR</v>
      </c>
    </row>
    <row r="22" spans="1:43" s="1547" customFormat="1" ht="14.4" x14ac:dyDescent="0.3">
      <c r="A22" s="1755" t="s">
        <v>43</v>
      </c>
      <c r="B22" s="1756" t="s">
        <v>1586</v>
      </c>
      <c r="C22" s="1756">
        <v>25</v>
      </c>
      <c r="D22" s="1756" t="s">
        <v>45</v>
      </c>
      <c r="E22" s="1756" t="s">
        <v>666</v>
      </c>
      <c r="F22" s="1756" t="s">
        <v>158</v>
      </c>
      <c r="G22" s="1756" t="s">
        <v>290</v>
      </c>
      <c r="H22" s="1756" t="s">
        <v>1655</v>
      </c>
      <c r="I22" s="1756" t="s">
        <v>1656</v>
      </c>
      <c r="J22" s="1756" t="s">
        <v>50</v>
      </c>
      <c r="K22" s="1756">
        <v>22139697</v>
      </c>
      <c r="L22" s="1759">
        <v>19969</v>
      </c>
      <c r="M22" s="1756">
        <v>73</v>
      </c>
      <c r="N22" s="1756" t="s">
        <v>379</v>
      </c>
      <c r="O22" s="1756">
        <v>3216296392</v>
      </c>
      <c r="P22" s="1756" t="s">
        <v>375</v>
      </c>
      <c r="Q22" s="1548" t="s">
        <v>1629</v>
      </c>
      <c r="R22" s="1756" t="s">
        <v>53</v>
      </c>
      <c r="S22" s="1756" t="s">
        <v>54</v>
      </c>
      <c r="T22" s="1548" t="s">
        <v>1657</v>
      </c>
      <c r="U22" s="1548" t="s">
        <v>1630</v>
      </c>
      <c r="V22" s="1762" t="e">
        <v>#N/A</v>
      </c>
      <c r="W22" s="1762" t="e">
        <v>#N/A</v>
      </c>
      <c r="X22" s="1762" t="e">
        <v>#N/A</v>
      </c>
      <c r="Y22" s="1764" t="s">
        <v>375</v>
      </c>
      <c r="Z22" s="1764" t="s">
        <v>375</v>
      </c>
      <c r="AA22" s="1764" t="s">
        <v>375</v>
      </c>
      <c r="AB22" s="1764" t="s">
        <v>375</v>
      </c>
      <c r="AC22" s="1764" t="s">
        <v>375</v>
      </c>
      <c r="AD22" s="1555" t="s">
        <v>58</v>
      </c>
      <c r="AE22" s="1767" t="s">
        <v>375</v>
      </c>
      <c r="AF22" s="1758" t="s">
        <v>59</v>
      </c>
      <c r="AG22" s="1763" t="s">
        <v>59</v>
      </c>
      <c r="AH22" s="1763" t="s">
        <v>59</v>
      </c>
      <c r="AI22" s="1763" t="s">
        <v>59</v>
      </c>
      <c r="AJ22" s="1763" t="s">
        <v>59</v>
      </c>
      <c r="AK22" s="1686" t="s">
        <v>59</v>
      </c>
      <c r="AL22" s="1686" t="s">
        <v>114</v>
      </c>
      <c r="AM22" s="1766" t="s">
        <v>375</v>
      </c>
      <c r="AN22" s="1768" t="s">
        <v>375</v>
      </c>
      <c r="AO22" s="1754" t="s">
        <v>61</v>
      </c>
      <c r="AP22" s="1758" t="e">
        <v>#N/A</v>
      </c>
      <c r="AQ22" s="776" t="str" cm="1">
        <f t="array" ref="AQ22">IF(AD22="NO FAVORABLE","NO FAVORABLE",IF(SUMPRODUCT(--(TRIM(AF22:AK22)&lt;&gt;"SI"),--(TRIM(AF22:AK22)&lt;&gt;"NA"))&gt;0,"SUBSANAR","APROBADA CR"))</f>
        <v>APROBADA CR</v>
      </c>
    </row>
    <row r="23" spans="1:43" s="1547" customFormat="1" ht="14.4" x14ac:dyDescent="0.3">
      <c r="A23" s="1755" t="s">
        <v>43</v>
      </c>
      <c r="B23" s="1756" t="s">
        <v>1586</v>
      </c>
      <c r="C23" s="1756">
        <v>26</v>
      </c>
      <c r="D23" s="1756" t="s">
        <v>45</v>
      </c>
      <c r="E23" s="1756" t="s">
        <v>666</v>
      </c>
      <c r="F23" s="1756" t="s">
        <v>1659</v>
      </c>
      <c r="G23" s="1756" t="s">
        <v>1660</v>
      </c>
      <c r="H23" s="1756" t="s">
        <v>1661</v>
      </c>
      <c r="I23" s="1756" t="s">
        <v>1662</v>
      </c>
      <c r="J23" s="1756" t="s">
        <v>50</v>
      </c>
      <c r="K23" s="1756">
        <v>43321982</v>
      </c>
      <c r="L23" s="1759">
        <v>24635</v>
      </c>
      <c r="M23" s="1756">
        <v>58</v>
      </c>
      <c r="N23" s="1756" t="s">
        <v>51</v>
      </c>
      <c r="O23" s="1756">
        <v>3135823792</v>
      </c>
      <c r="P23" s="1756" t="s">
        <v>375</v>
      </c>
      <c r="Q23" s="1548" t="s">
        <v>1629</v>
      </c>
      <c r="R23" s="1756" t="s">
        <v>53</v>
      </c>
      <c r="S23" s="1756" t="s">
        <v>54</v>
      </c>
      <c r="T23" s="1548" t="s">
        <v>1663</v>
      </c>
      <c r="U23" s="1548" t="s">
        <v>1636</v>
      </c>
      <c r="V23" s="1762" t="e">
        <v>#N/A</v>
      </c>
      <c r="W23" s="1762" t="e">
        <v>#N/A</v>
      </c>
      <c r="X23" s="1762" t="e">
        <v>#N/A</v>
      </c>
      <c r="Y23" s="1764" t="s">
        <v>375</v>
      </c>
      <c r="Z23" s="1764" t="s">
        <v>375</v>
      </c>
      <c r="AA23" s="1764" t="s">
        <v>375</v>
      </c>
      <c r="AB23" s="1764" t="s">
        <v>375</v>
      </c>
      <c r="AC23" s="1764" t="s">
        <v>375</v>
      </c>
      <c r="AD23" s="1555" t="s">
        <v>58</v>
      </c>
      <c r="AE23" s="1767" t="s">
        <v>375</v>
      </c>
      <c r="AF23" s="1758" t="s">
        <v>59</v>
      </c>
      <c r="AG23" s="1763" t="s">
        <v>59</v>
      </c>
      <c r="AH23" s="1763" t="s">
        <v>59</v>
      </c>
      <c r="AI23" s="1763" t="s">
        <v>59</v>
      </c>
      <c r="AJ23" s="1763" t="s">
        <v>59</v>
      </c>
      <c r="AK23" s="1686" t="s">
        <v>59</v>
      </c>
      <c r="AL23" s="1686" t="s">
        <v>220</v>
      </c>
      <c r="AM23" s="1766" t="s">
        <v>375</v>
      </c>
      <c r="AN23" s="1768" t="s">
        <v>375</v>
      </c>
      <c r="AO23" s="1754" t="s">
        <v>61</v>
      </c>
      <c r="AP23" s="1758" t="e">
        <v>#N/A</v>
      </c>
      <c r="AQ23" s="776" t="str" cm="1">
        <f t="array" ref="AQ23">IF(AD23="NO FAVORABLE","NO FAVORABLE",IF(SUMPRODUCT(--(TRIM(AF23:AK23)&lt;&gt;"SI"),--(TRIM(AF23:AK23)&lt;&gt;"NA"))&gt;0,"SUBSANAR","APROBADA CR"))</f>
        <v>APROBADA CR</v>
      </c>
    </row>
    <row r="24" spans="1:43" s="1547" customFormat="1" ht="14.4" x14ac:dyDescent="0.3">
      <c r="A24" s="1755" t="s">
        <v>43</v>
      </c>
      <c r="B24" s="1756" t="s">
        <v>1586</v>
      </c>
      <c r="C24" s="1756">
        <v>27</v>
      </c>
      <c r="D24" s="1756" t="s">
        <v>45</v>
      </c>
      <c r="E24" s="1756" t="s">
        <v>92</v>
      </c>
      <c r="F24" s="1756" t="s">
        <v>260</v>
      </c>
      <c r="G24" s="1756" t="s">
        <v>787</v>
      </c>
      <c r="H24" s="1756" t="s">
        <v>419</v>
      </c>
      <c r="I24" s="1756" t="s">
        <v>1664</v>
      </c>
      <c r="J24" s="1756" t="s">
        <v>50</v>
      </c>
      <c r="K24" s="1756">
        <v>43322131</v>
      </c>
      <c r="L24" s="1759">
        <v>25948</v>
      </c>
      <c r="M24" s="1756">
        <v>63</v>
      </c>
      <c r="N24" s="1756" t="s">
        <v>51</v>
      </c>
      <c r="O24" s="1756">
        <v>3225149220</v>
      </c>
      <c r="P24" s="1756" t="s">
        <v>375</v>
      </c>
      <c r="Q24" s="1548" t="s">
        <v>1629</v>
      </c>
      <c r="R24" s="1756" t="s">
        <v>53</v>
      </c>
      <c r="S24" s="1756" t="s">
        <v>54</v>
      </c>
      <c r="T24" s="1548" t="s">
        <v>1665</v>
      </c>
      <c r="U24" s="1548" t="s">
        <v>1643</v>
      </c>
      <c r="V24" s="1762" t="e">
        <v>#N/A</v>
      </c>
      <c r="W24" s="1762" t="e">
        <v>#N/A</v>
      </c>
      <c r="X24" s="1762" t="e">
        <v>#N/A</v>
      </c>
      <c r="Y24" s="1764" t="s">
        <v>375</v>
      </c>
      <c r="Z24" s="1764" t="s">
        <v>375</v>
      </c>
      <c r="AA24" s="1764" t="s">
        <v>375</v>
      </c>
      <c r="AB24" s="1764" t="s">
        <v>375</v>
      </c>
      <c r="AC24" s="1764" t="s">
        <v>375</v>
      </c>
      <c r="AD24" s="1555" t="s">
        <v>58</v>
      </c>
      <c r="AE24" s="1767" t="s">
        <v>375</v>
      </c>
      <c r="AF24" s="1758" t="s">
        <v>59</v>
      </c>
      <c r="AG24" s="1763" t="s">
        <v>59</v>
      </c>
      <c r="AH24" s="1763" t="s">
        <v>59</v>
      </c>
      <c r="AI24" s="1763" t="s">
        <v>59</v>
      </c>
      <c r="AJ24" s="1763" t="s">
        <v>59</v>
      </c>
      <c r="AK24" s="1686" t="s">
        <v>59</v>
      </c>
      <c r="AL24" s="1686" t="s">
        <v>1053</v>
      </c>
      <c r="AM24" s="1766" t="s">
        <v>375</v>
      </c>
      <c r="AN24" s="1768" t="s">
        <v>375</v>
      </c>
      <c r="AO24" s="1754" t="s">
        <v>61</v>
      </c>
      <c r="AP24" s="1758" t="e">
        <v>#N/A</v>
      </c>
      <c r="AQ24" s="776" t="str" cm="1">
        <f t="array" ref="AQ24">IF(AD24="NO FAVORABLE","NO FAVORABLE",IF(SUMPRODUCT(--(TRIM(AF24:AK24)&lt;&gt;"SI"),--(TRIM(AF24:AK24)&lt;&gt;"NA"))&gt;0,"SUBSANAR","APROBADA CR"))</f>
        <v>APROBADA CR</v>
      </c>
    </row>
    <row r="25" spans="1:43" s="1547" customFormat="1" ht="14.4" x14ac:dyDescent="0.3">
      <c r="A25" s="1755" t="s">
        <v>43</v>
      </c>
      <c r="B25" s="1756" t="s">
        <v>1586</v>
      </c>
      <c r="C25" s="1756">
        <v>28</v>
      </c>
      <c r="D25" s="1756" t="s">
        <v>45</v>
      </c>
      <c r="E25" s="1756" t="s">
        <v>221</v>
      </c>
      <c r="F25" s="1756" t="s">
        <v>361</v>
      </c>
      <c r="G25" s="1756" t="s">
        <v>787</v>
      </c>
      <c r="H25" s="1756" t="s">
        <v>419</v>
      </c>
      <c r="I25" s="1756" t="s">
        <v>1666</v>
      </c>
      <c r="J25" s="1756" t="s">
        <v>50</v>
      </c>
      <c r="K25" s="1756">
        <v>43321825</v>
      </c>
      <c r="L25" s="1759">
        <v>24478</v>
      </c>
      <c r="M25" s="1756">
        <v>58</v>
      </c>
      <c r="N25" s="1756" t="s">
        <v>51</v>
      </c>
      <c r="O25" s="1756">
        <v>3245462687</v>
      </c>
      <c r="P25" s="1756" t="s">
        <v>375</v>
      </c>
      <c r="Q25" s="1548" t="s">
        <v>1629</v>
      </c>
      <c r="R25" s="1756" t="s">
        <v>53</v>
      </c>
      <c r="S25" s="1756" t="s">
        <v>54</v>
      </c>
      <c r="T25" s="1548" t="s">
        <v>1665</v>
      </c>
      <c r="U25" s="1548" t="s">
        <v>1630</v>
      </c>
      <c r="V25" s="1762" t="e">
        <v>#N/A</v>
      </c>
      <c r="W25" s="1762" t="e">
        <v>#N/A</v>
      </c>
      <c r="X25" s="1762" t="e">
        <v>#N/A</v>
      </c>
      <c r="Y25" s="1764" t="s">
        <v>375</v>
      </c>
      <c r="Z25" s="1764" t="s">
        <v>375</v>
      </c>
      <c r="AA25" s="1764" t="s">
        <v>375</v>
      </c>
      <c r="AB25" s="1764" t="s">
        <v>375</v>
      </c>
      <c r="AC25" s="1764" t="s">
        <v>375</v>
      </c>
      <c r="AD25" s="1555" t="s">
        <v>58</v>
      </c>
      <c r="AE25" s="1767" t="s">
        <v>375</v>
      </c>
      <c r="AF25" s="1758" t="s">
        <v>59</v>
      </c>
      <c r="AG25" s="1763" t="s">
        <v>59</v>
      </c>
      <c r="AH25" s="1763" t="s">
        <v>59</v>
      </c>
      <c r="AI25" s="1763" t="s">
        <v>59</v>
      </c>
      <c r="AJ25" s="1763" t="s">
        <v>59</v>
      </c>
      <c r="AK25" s="1686" t="s">
        <v>59</v>
      </c>
      <c r="AL25" s="1686" t="s">
        <v>1141</v>
      </c>
      <c r="AM25" s="1766" t="s">
        <v>375</v>
      </c>
      <c r="AN25" s="1768" t="s">
        <v>375</v>
      </c>
      <c r="AO25" s="1754" t="s">
        <v>61</v>
      </c>
      <c r="AP25" s="1758" t="e">
        <v>#N/A</v>
      </c>
      <c r="AQ25" s="776" t="str" cm="1">
        <f t="array" ref="AQ25">IF(AD25="NO FAVORABLE","NO FAVORABLE",IF(SUMPRODUCT(--(TRIM(AF25:AK25)&lt;&gt;"SI"),--(TRIM(AF25:AK25)&lt;&gt;"NA"))&gt;0,"SUBSANAR","APROBADA CR"))</f>
        <v>APROBADA CR</v>
      </c>
    </row>
    <row r="26" spans="1:43" s="1547" customFormat="1" ht="14.4" x14ac:dyDescent="0.3">
      <c r="A26" s="1755" t="s">
        <v>43</v>
      </c>
      <c r="B26" s="1756" t="s">
        <v>1586</v>
      </c>
      <c r="C26" s="1756">
        <v>29</v>
      </c>
      <c r="D26" s="1756" t="s">
        <v>45</v>
      </c>
      <c r="E26" s="1756" t="s">
        <v>666</v>
      </c>
      <c r="F26" s="1548" t="s">
        <v>93</v>
      </c>
      <c r="G26" s="1756" t="s">
        <v>295</v>
      </c>
      <c r="H26" s="1756" t="s">
        <v>134</v>
      </c>
      <c r="I26" s="1756" t="s">
        <v>1667</v>
      </c>
      <c r="J26" s="1756" t="s">
        <v>50</v>
      </c>
      <c r="K26" s="1756">
        <v>43322455</v>
      </c>
      <c r="L26" s="1759">
        <v>26398</v>
      </c>
      <c r="M26" s="1756">
        <v>54</v>
      </c>
      <c r="N26" s="1756" t="s">
        <v>51</v>
      </c>
      <c r="O26" s="1756">
        <v>3127141070</v>
      </c>
      <c r="P26" s="1756" t="s">
        <v>375</v>
      </c>
      <c r="Q26" s="1548" t="s">
        <v>1629</v>
      </c>
      <c r="R26" s="1756" t="s">
        <v>53</v>
      </c>
      <c r="S26" s="1756" t="s">
        <v>54</v>
      </c>
      <c r="T26" s="1548" t="s">
        <v>1594</v>
      </c>
      <c r="U26" s="1548" t="s">
        <v>1636</v>
      </c>
      <c r="V26" s="1762" t="e">
        <v>#N/A</v>
      </c>
      <c r="W26" s="1762" t="e">
        <v>#N/A</v>
      </c>
      <c r="X26" s="1762" t="e">
        <v>#N/A</v>
      </c>
      <c r="Y26" s="1764" t="s">
        <v>375</v>
      </c>
      <c r="Z26" s="1764" t="s">
        <v>375</v>
      </c>
      <c r="AA26" s="1764" t="s">
        <v>375</v>
      </c>
      <c r="AB26" s="1764" t="s">
        <v>375</v>
      </c>
      <c r="AC26" s="1764" t="s">
        <v>375</v>
      </c>
      <c r="AD26" s="1555" t="s">
        <v>58</v>
      </c>
      <c r="AE26" s="1767" t="s">
        <v>375</v>
      </c>
      <c r="AF26" s="1758" t="s">
        <v>59</v>
      </c>
      <c r="AG26" s="1763" t="s">
        <v>59</v>
      </c>
      <c r="AH26" s="1763" t="s">
        <v>59</v>
      </c>
      <c r="AI26" s="1763" t="s">
        <v>59</v>
      </c>
      <c r="AJ26" s="1763" t="s">
        <v>59</v>
      </c>
      <c r="AK26" s="1686" t="s">
        <v>59</v>
      </c>
      <c r="AL26" s="1686" t="s">
        <v>258</v>
      </c>
      <c r="AM26" s="1766" t="s">
        <v>375</v>
      </c>
      <c r="AN26" s="1768" t="s">
        <v>375</v>
      </c>
      <c r="AO26" s="1754" t="s">
        <v>61</v>
      </c>
      <c r="AP26" s="1758" t="e">
        <v>#N/A</v>
      </c>
      <c r="AQ26" s="776" t="str" cm="1">
        <f t="array" ref="AQ26">IF(AD26="NO FAVORABLE","NO FAVORABLE",IF(SUMPRODUCT(--(TRIM(AF26:AK26)&lt;&gt;"SI"),--(TRIM(AF26:AK26)&lt;&gt;"NA"))&gt;0,"SUBSANAR","APROBADA CR"))</f>
        <v>APROBADA CR</v>
      </c>
    </row>
    <row r="27" spans="1:43" s="1547" customFormat="1" ht="14.4" x14ac:dyDescent="0.3">
      <c r="A27" s="1755" t="s">
        <v>43</v>
      </c>
      <c r="B27" s="1756" t="s">
        <v>1586</v>
      </c>
      <c r="C27" s="1756">
        <v>30</v>
      </c>
      <c r="D27" s="1756" t="s">
        <v>45</v>
      </c>
      <c r="E27" s="1756" t="s">
        <v>666</v>
      </c>
      <c r="F27" s="1756" t="s">
        <v>609</v>
      </c>
      <c r="G27" s="1756" t="s">
        <v>167</v>
      </c>
      <c r="H27" s="1756" t="s">
        <v>1620</v>
      </c>
      <c r="I27" s="1756" t="s">
        <v>1668</v>
      </c>
      <c r="J27" s="1756" t="s">
        <v>50</v>
      </c>
      <c r="K27" s="1756">
        <v>1041500041</v>
      </c>
      <c r="L27" s="1759">
        <v>38195</v>
      </c>
      <c r="M27" s="1756">
        <v>22</v>
      </c>
      <c r="N27" s="1756" t="s">
        <v>51</v>
      </c>
      <c r="O27" s="1756">
        <v>3127184791</v>
      </c>
      <c r="P27" s="1756" t="s">
        <v>375</v>
      </c>
      <c r="Q27" s="1548" t="s">
        <v>1629</v>
      </c>
      <c r="R27" s="1756" t="s">
        <v>53</v>
      </c>
      <c r="S27" s="1756" t="s">
        <v>54</v>
      </c>
      <c r="T27" s="1548" t="s">
        <v>1594</v>
      </c>
      <c r="U27" s="1548" t="s">
        <v>1636</v>
      </c>
      <c r="V27" s="1762" t="e">
        <v>#N/A</v>
      </c>
      <c r="W27" s="1762" t="e">
        <v>#N/A</v>
      </c>
      <c r="X27" s="1762" t="e">
        <v>#N/A</v>
      </c>
      <c r="Y27" s="1764" t="s">
        <v>375</v>
      </c>
      <c r="Z27" s="1764" t="s">
        <v>375</v>
      </c>
      <c r="AA27" s="1764" t="s">
        <v>375</v>
      </c>
      <c r="AB27" s="1764" t="s">
        <v>375</v>
      </c>
      <c r="AC27" s="1764" t="s">
        <v>375</v>
      </c>
      <c r="AD27" s="1555" t="s">
        <v>58</v>
      </c>
      <c r="AE27" s="1767" t="s">
        <v>375</v>
      </c>
      <c r="AF27" s="1758" t="s">
        <v>59</v>
      </c>
      <c r="AG27" s="1763" t="s">
        <v>59</v>
      </c>
      <c r="AH27" s="1763" t="s">
        <v>59</v>
      </c>
      <c r="AI27" s="1763" t="s">
        <v>59</v>
      </c>
      <c r="AJ27" s="1763" t="s">
        <v>59</v>
      </c>
      <c r="AK27" s="1686" t="s">
        <v>59</v>
      </c>
      <c r="AL27" s="1686" t="s">
        <v>182</v>
      </c>
      <c r="AM27" s="1766" t="s">
        <v>375</v>
      </c>
      <c r="AN27" s="1768" t="s">
        <v>375</v>
      </c>
      <c r="AO27" s="1754" t="s">
        <v>61</v>
      </c>
      <c r="AP27" s="1758" t="s">
        <v>1669</v>
      </c>
      <c r="AQ27" s="776" t="str" cm="1">
        <f t="array" ref="AQ27">IF(AD27="NO FAVORABLE","NO FAVORABLE",IF(SUMPRODUCT(--(TRIM(AF27:AK27)&lt;&gt;"SI"),--(TRIM(AF27:AK27)&lt;&gt;"NA"))&gt;0,"SUBSANAR","APROBADA CR"))</f>
        <v>APROBADA CR</v>
      </c>
    </row>
    <row r="28" spans="1:43" s="1547" customFormat="1" ht="14.4" x14ac:dyDescent="0.3">
      <c r="A28" s="1755" t="s">
        <v>43</v>
      </c>
      <c r="B28" s="1756" t="s">
        <v>1586</v>
      </c>
      <c r="C28" s="1756">
        <v>31</v>
      </c>
      <c r="D28" s="1756" t="s">
        <v>45</v>
      </c>
      <c r="E28" s="1756" t="s">
        <v>1239</v>
      </c>
      <c r="F28" s="1756" t="s">
        <v>365</v>
      </c>
      <c r="G28" s="1756" t="s">
        <v>295</v>
      </c>
      <c r="H28" s="1756" t="s">
        <v>294</v>
      </c>
      <c r="I28" s="1756" t="s">
        <v>1670</v>
      </c>
      <c r="J28" s="1756" t="s">
        <v>50</v>
      </c>
      <c r="K28" s="1756">
        <v>1028120629</v>
      </c>
      <c r="L28" s="1759">
        <v>32795</v>
      </c>
      <c r="M28" s="1756">
        <v>36</v>
      </c>
      <c r="N28" s="1756" t="s">
        <v>51</v>
      </c>
      <c r="O28" s="1756">
        <v>3127141070</v>
      </c>
      <c r="P28" s="1756" t="s">
        <v>375</v>
      </c>
      <c r="Q28" s="1548" t="s">
        <v>1629</v>
      </c>
      <c r="R28" s="1756" t="s">
        <v>53</v>
      </c>
      <c r="S28" s="1756" t="s">
        <v>54</v>
      </c>
      <c r="T28" s="1548" t="s">
        <v>1594</v>
      </c>
      <c r="U28" s="1548" t="s">
        <v>1636</v>
      </c>
      <c r="V28" s="1762" t="e">
        <v>#N/A</v>
      </c>
      <c r="W28" s="1762" t="e">
        <v>#N/A</v>
      </c>
      <c r="X28" s="1762" t="e">
        <v>#N/A</v>
      </c>
      <c r="Y28" s="1764" t="s">
        <v>375</v>
      </c>
      <c r="Z28" s="1764" t="s">
        <v>375</v>
      </c>
      <c r="AA28" s="1764" t="s">
        <v>375</v>
      </c>
      <c r="AB28" s="1764" t="s">
        <v>375</v>
      </c>
      <c r="AC28" s="1764" t="s">
        <v>375</v>
      </c>
      <c r="AD28" s="1555" t="s">
        <v>58</v>
      </c>
      <c r="AE28" s="1767" t="s">
        <v>375</v>
      </c>
      <c r="AF28" s="1758" t="s">
        <v>59</v>
      </c>
      <c r="AG28" s="1763" t="s">
        <v>59</v>
      </c>
      <c r="AH28" s="1763" t="s">
        <v>59</v>
      </c>
      <c r="AI28" s="1763" t="s">
        <v>59</v>
      </c>
      <c r="AJ28" s="1763" t="s">
        <v>59</v>
      </c>
      <c r="AK28" s="1686" t="s">
        <v>59</v>
      </c>
      <c r="AL28" s="1686" t="s">
        <v>1025</v>
      </c>
      <c r="AM28" s="1766" t="s">
        <v>375</v>
      </c>
      <c r="AN28" s="1768" t="s">
        <v>375</v>
      </c>
      <c r="AO28" s="1754" t="s">
        <v>61</v>
      </c>
      <c r="AP28" s="1758" t="e">
        <v>#N/A</v>
      </c>
      <c r="AQ28" s="776" t="str" cm="1">
        <f t="array" ref="AQ28">IF(AD28="NO FAVORABLE","NO FAVORABLE",IF(SUMPRODUCT(--(TRIM(AF28:AK28)&lt;&gt;"SI"),--(TRIM(AF28:AK28)&lt;&gt;"NA"))&gt;0,"SUBSANAR","APROBADA CR"))</f>
        <v>APROBADA CR</v>
      </c>
    </row>
    <row r="29" spans="1:43" s="1547" customFormat="1" ht="14.4" x14ac:dyDescent="0.3">
      <c r="A29" s="1755" t="s">
        <v>43</v>
      </c>
      <c r="B29" s="1756" t="s">
        <v>1586</v>
      </c>
      <c r="C29" s="1756">
        <v>32</v>
      </c>
      <c r="D29" s="1756" t="s">
        <v>45</v>
      </c>
      <c r="E29" s="1756" t="s">
        <v>62</v>
      </c>
      <c r="F29" s="1756" t="s">
        <v>1671</v>
      </c>
      <c r="G29" s="1756" t="s">
        <v>303</v>
      </c>
      <c r="H29" s="1756" t="s">
        <v>496</v>
      </c>
      <c r="I29" s="1756" t="s">
        <v>1672</v>
      </c>
      <c r="J29" s="1756" t="s">
        <v>50</v>
      </c>
      <c r="K29" s="1756">
        <v>43320562</v>
      </c>
      <c r="L29" s="1759">
        <v>20045</v>
      </c>
      <c r="M29" s="1756">
        <v>72</v>
      </c>
      <c r="N29" s="1756" t="s">
        <v>51</v>
      </c>
      <c r="O29" s="1756">
        <v>3105916047</v>
      </c>
      <c r="P29" s="1756" t="s">
        <v>375</v>
      </c>
      <c r="Q29" s="1548" t="s">
        <v>1629</v>
      </c>
      <c r="R29" s="1756" t="s">
        <v>53</v>
      </c>
      <c r="S29" s="1756" t="s">
        <v>54</v>
      </c>
      <c r="T29" s="1548" t="s">
        <v>1663</v>
      </c>
      <c r="U29" s="1548" t="s">
        <v>1636</v>
      </c>
      <c r="V29" s="1762" t="e">
        <v>#N/A</v>
      </c>
      <c r="W29" s="1762" t="e">
        <v>#N/A</v>
      </c>
      <c r="X29" s="1762" t="e">
        <v>#N/A</v>
      </c>
      <c r="Y29" s="1764" t="s">
        <v>375</v>
      </c>
      <c r="Z29" s="1764" t="s">
        <v>375</v>
      </c>
      <c r="AA29" s="1764" t="s">
        <v>375</v>
      </c>
      <c r="AB29" s="1764" t="s">
        <v>375</v>
      </c>
      <c r="AC29" s="1764" t="s">
        <v>375</v>
      </c>
      <c r="AD29" s="1555" t="s">
        <v>58</v>
      </c>
      <c r="AE29" s="1767" t="s">
        <v>375</v>
      </c>
      <c r="AF29" s="1758" t="s">
        <v>59</v>
      </c>
      <c r="AG29" s="1763" t="s">
        <v>59</v>
      </c>
      <c r="AH29" s="1763" t="s">
        <v>59</v>
      </c>
      <c r="AI29" s="1763" t="s">
        <v>59</v>
      </c>
      <c r="AJ29" s="1763" t="s">
        <v>59</v>
      </c>
      <c r="AK29" s="1686" t="s">
        <v>59</v>
      </c>
      <c r="AL29" s="1686" t="s">
        <v>220</v>
      </c>
      <c r="AM29" s="1766" t="s">
        <v>375</v>
      </c>
      <c r="AN29" s="1768" t="s">
        <v>375</v>
      </c>
      <c r="AO29" s="1754" t="s">
        <v>61</v>
      </c>
      <c r="AP29" s="1758" t="e">
        <v>#N/A</v>
      </c>
      <c r="AQ29" s="776" t="str" cm="1">
        <f t="array" ref="AQ29">IF(AD29="NO FAVORABLE","NO FAVORABLE",IF(SUMPRODUCT(--(TRIM(AF29:AK29)&lt;&gt;"SI"),--(TRIM(AF29:AK29)&lt;&gt;"NA"))&gt;0,"SUBSANAR","APROBADA CR"))</f>
        <v>APROBADA CR</v>
      </c>
    </row>
    <row r="30" spans="1:43" s="1547" customFormat="1" ht="14.4" x14ac:dyDescent="0.3">
      <c r="A30" s="1755" t="s">
        <v>43</v>
      </c>
      <c r="B30" s="1756" t="s">
        <v>1586</v>
      </c>
      <c r="C30" s="1756">
        <v>34</v>
      </c>
      <c r="D30" s="1756" t="s">
        <v>45</v>
      </c>
      <c r="E30" s="1756" t="s">
        <v>756</v>
      </c>
      <c r="F30" s="1756" t="s">
        <v>62</v>
      </c>
      <c r="G30" s="1756" t="s">
        <v>133</v>
      </c>
      <c r="H30" s="1756" t="s">
        <v>211</v>
      </c>
      <c r="I30" s="1756" t="s">
        <v>1673</v>
      </c>
      <c r="J30" s="1756" t="s">
        <v>50</v>
      </c>
      <c r="K30" s="1756">
        <v>43322346</v>
      </c>
      <c r="L30" s="1759">
        <v>26782</v>
      </c>
      <c r="M30" s="1756">
        <v>53</v>
      </c>
      <c r="N30" s="1756" t="s">
        <v>51</v>
      </c>
      <c r="O30" s="1769">
        <v>3011533123</v>
      </c>
      <c r="P30" s="1756" t="s">
        <v>375</v>
      </c>
      <c r="Q30" s="1548" t="s">
        <v>1629</v>
      </c>
      <c r="R30" s="1756" t="s">
        <v>53</v>
      </c>
      <c r="S30" s="1756" t="s">
        <v>54</v>
      </c>
      <c r="T30" s="1548" t="s">
        <v>1633</v>
      </c>
      <c r="U30" s="1548" t="s">
        <v>1636</v>
      </c>
      <c r="V30" s="1762" t="e">
        <v>#N/A</v>
      </c>
      <c r="W30" s="1762" t="e">
        <v>#N/A</v>
      </c>
      <c r="X30" s="1762" t="e">
        <v>#N/A</v>
      </c>
      <c r="Y30" s="1764" t="s">
        <v>375</v>
      </c>
      <c r="Z30" s="1764" t="s">
        <v>375</v>
      </c>
      <c r="AA30" s="1764" t="s">
        <v>375</v>
      </c>
      <c r="AB30" s="1764" t="s">
        <v>375</v>
      </c>
      <c r="AC30" s="1764" t="s">
        <v>375</v>
      </c>
      <c r="AD30" s="1555" t="s">
        <v>58</v>
      </c>
      <c r="AE30" s="1767" t="s">
        <v>375</v>
      </c>
      <c r="AF30" s="1758" t="s">
        <v>59</v>
      </c>
      <c r="AG30" s="1763" t="s">
        <v>59</v>
      </c>
      <c r="AH30" s="1763" t="s">
        <v>59</v>
      </c>
      <c r="AI30" s="1763" t="s">
        <v>59</v>
      </c>
      <c r="AJ30" s="1763" t="s">
        <v>59</v>
      </c>
      <c r="AK30" s="1686" t="s">
        <v>59</v>
      </c>
      <c r="AL30" s="1686" t="s">
        <v>1015</v>
      </c>
      <c r="AM30" s="1766" t="s">
        <v>375</v>
      </c>
      <c r="AN30" s="1768" t="s">
        <v>375</v>
      </c>
      <c r="AO30" s="1754" t="s">
        <v>61</v>
      </c>
      <c r="AP30" s="1758" t="e">
        <v>#N/A</v>
      </c>
      <c r="AQ30" s="776" t="str" cm="1">
        <f t="array" ref="AQ30">IF(AD30="NO FAVORABLE","NO FAVORABLE",IF(SUMPRODUCT(--(TRIM(AF30:AK30)&lt;&gt;"SI"),--(TRIM(AF30:AK30)&lt;&gt;"NA"))&gt;0,"SUBSANAR","APROBADA CR"))</f>
        <v>APROBADA CR</v>
      </c>
    </row>
    <row r="31" spans="1:43" s="1547" customFormat="1" ht="14.4" x14ac:dyDescent="0.3">
      <c r="A31" s="1755" t="s">
        <v>43</v>
      </c>
      <c r="B31" s="1756" t="s">
        <v>1586</v>
      </c>
      <c r="C31" s="1756">
        <v>35</v>
      </c>
      <c r="D31" s="1756" t="s">
        <v>45</v>
      </c>
      <c r="E31" s="1756" t="s">
        <v>970</v>
      </c>
      <c r="F31" s="1756" t="s">
        <v>221</v>
      </c>
      <c r="G31" s="1756" t="s">
        <v>469</v>
      </c>
      <c r="H31" s="1756" t="s">
        <v>1674</v>
      </c>
      <c r="I31" s="1756" t="s">
        <v>1675</v>
      </c>
      <c r="J31" s="1756" t="s">
        <v>50</v>
      </c>
      <c r="K31" s="1756">
        <v>43320698</v>
      </c>
      <c r="L31" s="1759">
        <v>18860</v>
      </c>
      <c r="M31" s="1756">
        <v>74</v>
      </c>
      <c r="N31" s="1756" t="s">
        <v>51</v>
      </c>
      <c r="O31" s="1756">
        <v>3122756774</v>
      </c>
      <c r="P31" s="1756" t="s">
        <v>375</v>
      </c>
      <c r="Q31" s="1548" t="s">
        <v>1629</v>
      </c>
      <c r="R31" s="1756" t="s">
        <v>53</v>
      </c>
      <c r="S31" s="1756" t="s">
        <v>54</v>
      </c>
      <c r="T31" s="1548" t="s">
        <v>1663</v>
      </c>
      <c r="U31" s="1548" t="s">
        <v>1636</v>
      </c>
      <c r="V31" s="1762" t="e">
        <v>#N/A</v>
      </c>
      <c r="W31" s="1762" t="e">
        <v>#N/A</v>
      </c>
      <c r="X31" s="1762" t="e">
        <v>#N/A</v>
      </c>
      <c r="Y31" s="1764" t="s">
        <v>375</v>
      </c>
      <c r="Z31" s="1764" t="s">
        <v>375</v>
      </c>
      <c r="AA31" s="1764" t="s">
        <v>375</v>
      </c>
      <c r="AB31" s="1764" t="s">
        <v>375</v>
      </c>
      <c r="AC31" s="1764" t="s">
        <v>375</v>
      </c>
      <c r="AD31" s="1555" t="s">
        <v>58</v>
      </c>
      <c r="AE31" s="1767" t="s">
        <v>375</v>
      </c>
      <c r="AF31" s="1758" t="s">
        <v>59</v>
      </c>
      <c r="AG31" s="1763" t="s">
        <v>59</v>
      </c>
      <c r="AH31" s="1763" t="s">
        <v>59</v>
      </c>
      <c r="AI31" s="1763" t="s">
        <v>59</v>
      </c>
      <c r="AJ31" s="1763" t="s">
        <v>59</v>
      </c>
      <c r="AK31" s="1686" t="s">
        <v>59</v>
      </c>
      <c r="AL31" s="1686" t="s">
        <v>83</v>
      </c>
      <c r="AM31" s="1766" t="s">
        <v>375</v>
      </c>
      <c r="AN31" s="1768" t="s">
        <v>375</v>
      </c>
      <c r="AO31" s="1754" t="s">
        <v>61</v>
      </c>
      <c r="AP31" s="1758" t="e">
        <v>#N/A</v>
      </c>
      <c r="AQ31" s="776" t="str" cm="1">
        <f t="array" ref="AQ31">IF(AD31="NO FAVORABLE","NO FAVORABLE",IF(SUMPRODUCT(--(TRIM(AF31:AK31)&lt;&gt;"SI"),--(TRIM(AF31:AK31)&lt;&gt;"NA"))&gt;0,"SUBSANAR","APROBADA CR"))</f>
        <v>APROBADA CR</v>
      </c>
    </row>
    <row r="32" spans="1:43" s="1547" customFormat="1" ht="14.4" x14ac:dyDescent="0.3">
      <c r="A32" s="1755" t="s">
        <v>43</v>
      </c>
      <c r="B32" s="1756" t="s">
        <v>1586</v>
      </c>
      <c r="C32" s="1756">
        <v>36</v>
      </c>
      <c r="D32" s="1756" t="s">
        <v>45</v>
      </c>
      <c r="E32" s="1756" t="s">
        <v>1273</v>
      </c>
      <c r="F32" s="1756" t="s">
        <v>364</v>
      </c>
      <c r="G32" s="1756" t="s">
        <v>1470</v>
      </c>
      <c r="H32" s="1756" t="s">
        <v>996</v>
      </c>
      <c r="I32" s="1756" t="s">
        <v>1676</v>
      </c>
      <c r="J32" s="1756" t="s">
        <v>50</v>
      </c>
      <c r="K32" s="1756">
        <v>1038766006</v>
      </c>
      <c r="L32" s="1759">
        <v>31294</v>
      </c>
      <c r="M32" s="1756">
        <v>40</v>
      </c>
      <c r="N32" s="1756" t="s">
        <v>51</v>
      </c>
      <c r="O32" s="1756">
        <v>3207796839</v>
      </c>
      <c r="P32" s="1756" t="s">
        <v>375</v>
      </c>
      <c r="Q32" s="1548" t="s">
        <v>1629</v>
      </c>
      <c r="R32" s="1756" t="s">
        <v>53</v>
      </c>
      <c r="S32" s="1756" t="s">
        <v>54</v>
      </c>
      <c r="T32" s="1548" t="s">
        <v>1594</v>
      </c>
      <c r="U32" s="1548" t="s">
        <v>1630</v>
      </c>
      <c r="V32" s="1762" t="e">
        <v>#N/A</v>
      </c>
      <c r="W32" s="1762" t="e">
        <v>#N/A</v>
      </c>
      <c r="X32" s="1762" t="e">
        <v>#N/A</v>
      </c>
      <c r="Y32" s="1764" t="s">
        <v>375</v>
      </c>
      <c r="Z32" s="1764" t="s">
        <v>375</v>
      </c>
      <c r="AA32" s="1764" t="s">
        <v>375</v>
      </c>
      <c r="AB32" s="1764" t="s">
        <v>375</v>
      </c>
      <c r="AC32" s="1764" t="s">
        <v>375</v>
      </c>
      <c r="AD32" s="1555" t="s">
        <v>58</v>
      </c>
      <c r="AE32" s="1767" t="s">
        <v>375</v>
      </c>
      <c r="AF32" s="1758" t="s">
        <v>59</v>
      </c>
      <c r="AG32" s="1763" t="s">
        <v>59</v>
      </c>
      <c r="AH32" s="1763" t="s">
        <v>59</v>
      </c>
      <c r="AI32" s="1763" t="s">
        <v>59</v>
      </c>
      <c r="AJ32" s="1763" t="s">
        <v>59</v>
      </c>
      <c r="AK32" s="1686" t="s">
        <v>59</v>
      </c>
      <c r="AL32" s="1686" t="s">
        <v>220</v>
      </c>
      <c r="AM32" s="1766" t="s">
        <v>375</v>
      </c>
      <c r="AN32" s="1768" t="s">
        <v>375</v>
      </c>
      <c r="AO32" s="1754" t="s">
        <v>61</v>
      </c>
      <c r="AP32" s="1758" t="e">
        <v>#N/A</v>
      </c>
      <c r="AQ32" s="776" t="str" cm="1">
        <f t="array" ref="AQ32">IF(AD32="NO FAVORABLE","NO FAVORABLE",IF(SUMPRODUCT(--(TRIM(AF32:AK32)&lt;&gt;"SI"),--(TRIM(AF32:AK32)&lt;&gt;"NA"))&gt;0,"SUBSANAR","APROBADA CR"))</f>
        <v>APROBADA CR</v>
      </c>
    </row>
    <row r="33" spans="1:43" s="1547" customFormat="1" ht="14.4" x14ac:dyDescent="0.3">
      <c r="A33" s="1661" t="s">
        <v>43</v>
      </c>
      <c r="B33" s="1753" t="s">
        <v>1586</v>
      </c>
      <c r="C33" s="1770">
        <v>37</v>
      </c>
      <c r="D33" s="1770" t="s">
        <v>45</v>
      </c>
      <c r="E33" s="1770" t="s">
        <v>1480</v>
      </c>
      <c r="F33" s="1770" t="s">
        <v>72</v>
      </c>
      <c r="G33" s="1770" t="s">
        <v>153</v>
      </c>
      <c r="H33" s="1770" t="s">
        <v>400</v>
      </c>
      <c r="I33" s="1753" t="s">
        <v>1677</v>
      </c>
      <c r="J33" s="1753" t="s">
        <v>50</v>
      </c>
      <c r="K33" s="1770">
        <v>43322757</v>
      </c>
      <c r="L33" s="1771">
        <v>26865</v>
      </c>
      <c r="M33" s="1753">
        <v>52</v>
      </c>
      <c r="N33" s="1772" t="s">
        <v>51</v>
      </c>
      <c r="O33" s="1770">
        <v>3011533123</v>
      </c>
      <c r="P33" s="1770" t="s">
        <v>375</v>
      </c>
      <c r="Q33" s="1548" t="s">
        <v>1629</v>
      </c>
      <c r="R33" s="1753" t="s">
        <v>53</v>
      </c>
      <c r="S33" s="1753" t="s">
        <v>54</v>
      </c>
      <c r="T33" s="1770" t="s">
        <v>1663</v>
      </c>
      <c r="U33" s="1770" t="s">
        <v>1630</v>
      </c>
      <c r="V33" s="1762" t="e">
        <v>#N/A</v>
      </c>
      <c r="W33" s="1762" t="e">
        <v>#N/A</v>
      </c>
      <c r="X33" s="1762" t="e">
        <v>#N/A</v>
      </c>
      <c r="Y33" s="1773" t="s">
        <v>375</v>
      </c>
      <c r="Z33" s="1773" t="s">
        <v>375</v>
      </c>
      <c r="AA33" s="1773" t="s">
        <v>375</v>
      </c>
      <c r="AB33" s="1773" t="s">
        <v>375</v>
      </c>
      <c r="AC33" s="1773" t="s">
        <v>375</v>
      </c>
      <c r="AD33" s="1556" t="s">
        <v>58</v>
      </c>
      <c r="AE33" s="1774" t="s">
        <v>375</v>
      </c>
      <c r="AF33" s="1758" t="s">
        <v>59</v>
      </c>
      <c r="AG33" s="1763" t="s">
        <v>59</v>
      </c>
      <c r="AH33" s="1763" t="s">
        <v>59</v>
      </c>
      <c r="AI33" s="1763" t="s">
        <v>59</v>
      </c>
      <c r="AJ33" s="1763" t="s">
        <v>59</v>
      </c>
      <c r="AK33" s="1686" t="s">
        <v>59</v>
      </c>
      <c r="AL33" s="1686" t="s">
        <v>130</v>
      </c>
      <c r="AM33" s="1766" t="s">
        <v>375</v>
      </c>
      <c r="AN33" s="1768" t="s">
        <v>375</v>
      </c>
      <c r="AO33" s="1754" t="s">
        <v>61</v>
      </c>
      <c r="AP33" s="1758" t="e">
        <v>#N/A</v>
      </c>
      <c r="AQ33" s="776" t="str" cm="1">
        <f t="array" ref="AQ33">IF(AD33="NO FAVORABLE","NO FAVORABLE",IF(SUMPRODUCT(--(TRIM(AF33:AK33)&lt;&gt;"SI"),--(TRIM(AF33:AK33)&lt;&gt;"NA"))&gt;0,"SUBSANAR","APROBADA CR"))</f>
        <v>APROBADA CR</v>
      </c>
    </row>
    <row r="34" spans="1:43" x14ac:dyDescent="0.25">
      <c r="AF34" s="4"/>
      <c r="AG34" s="4"/>
      <c r="AH34" s="4"/>
      <c r="AI34" s="4"/>
      <c r="AJ34" s="4"/>
      <c r="AK34" s="4"/>
      <c r="AL34" s="4"/>
      <c r="AM34" s="30"/>
      <c r="AN34" s="30"/>
      <c r="AO34" s="949"/>
    </row>
    <row r="35" spans="1:43" x14ac:dyDescent="0.25">
      <c r="AF35" s="4"/>
      <c r="AG35" s="4"/>
      <c r="AH35" s="4"/>
      <c r="AI35" s="4"/>
      <c r="AJ35" s="4"/>
      <c r="AK35" s="4"/>
      <c r="AL35" s="4"/>
      <c r="AM35" s="30"/>
      <c r="AN35" s="30"/>
      <c r="AO35" s="447"/>
    </row>
  </sheetData>
  <autoFilter ref="A1:AQ33" xr:uid="{F829CBFE-02B6-4CC5-9FE2-9ACE302D0DED}"/>
  <conditionalFormatting sqref="K1">
    <cfRule type="duplicateValues" dxfId="47" priority="5"/>
    <cfRule type="duplicateValues" dxfId="46" priority="6"/>
    <cfRule type="duplicateValues" dxfId="45" priority="7"/>
    <cfRule type="duplicateValues" dxfId="44" priority="10"/>
  </conditionalFormatting>
  <conditionalFormatting sqref="L1">
    <cfRule type="duplicateValues" dxfId="43" priority="8"/>
  </conditionalFormatting>
  <conditionalFormatting sqref="N1 K1:L1">
    <cfRule type="duplicateValues" dxfId="42" priority="9"/>
  </conditionalFormatting>
  <conditionalFormatting sqref="AQ1:AQ33">
    <cfRule type="containsText" dxfId="41" priority="1" operator="containsText" text="SUBSANAR">
      <formula>NOT(ISERROR(SEARCH("SUBSANAR",AQ1)))</formula>
    </cfRule>
    <cfRule type="containsText" dxfId="40" priority="2"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xr:uid="{04D7274A-A3C6-48D7-A89F-6B09D9536D45}"/>
    <dataValidation allowBlank="1" showInputMessage="1" showErrorMessage="1" prompt="NO DILIGENCIAR PUNTOS O COMAS" sqref="L1:Q1" xr:uid="{5B936C4B-3872-4D09-88FE-6F1B59056377}"/>
    <dataValidation type="whole" allowBlank="1" showInputMessage="1" showErrorMessage="1" prompt="NO DILIGENCIAR PUNTOS O COMAS" sqref="K1" xr:uid="{CD97F074-0B69-44E8-A2BA-8322F879845F}">
      <formula1>1</formula1>
      <formula2>9999999999</formula2>
    </dataValidation>
    <dataValidation allowBlank="1" showInputMessage="1" showErrorMessage="1" prompt="DILIGENCIE SEGUNDO APELLIDO DEL POSTULADO EN LETRA MAYÚSCULA" sqref="H1:I1" xr:uid="{DF0FFAA2-298C-498C-89E9-2078D0FEDE94}"/>
    <dataValidation allowBlank="1" showInputMessage="1" showErrorMessage="1" prompt="DILIGENCIE PRIMER APELLIDO DEL POSTULADO EN LETRA MAYÚSCULA SOSTENIDA" sqref="G1" xr:uid="{F8CA95D7-BECF-4C14-8527-41B8C8944942}"/>
    <dataValidation allowBlank="1" showInputMessage="1" showErrorMessage="1" prompt="DILIGENCIA LOS DEMÁS NOMBRES DEL POSTULADO, EN LETRA MAYÚSCULA SOSTENIDA" sqref="F1" xr:uid="{FE5DDB2D-C94D-448E-B30F-7AAF3BC27BCD}"/>
    <dataValidation allowBlank="1" showInputMessage="1" showErrorMessage="1" prompt="DILIGENCIE EL PRIMER NOMBRE COMPLETO DEL POSTUALDO, EN MAYUSCULA SOSTENIDA_x000a_" sqref="E1" xr:uid="{DEF84ACE-1ECA-406C-9028-6113AB6A600B}"/>
  </dataValidations>
  <pageMargins left="0.7" right="0.7" top="0.75" bottom="0.75" header="0.3" footer="0.3"/>
  <pageSetup scale="18"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1668-BC61-4926-96A6-26C533246F92}">
  <sheetPr>
    <tabColor rgb="FF7030A0"/>
    <pageSetUpPr fitToPage="1"/>
  </sheetPr>
  <dimension ref="A1:AS291"/>
  <sheetViews>
    <sheetView topLeftCell="AC1" zoomScale="80" zoomScaleNormal="80" zoomScaleSheetLayoutView="80" workbookViewId="0">
      <selection activeCell="AI13" sqref="AI13"/>
    </sheetView>
  </sheetViews>
  <sheetFormatPr baseColWidth="10" defaultColWidth="9.33203125" defaultRowHeight="12.75" customHeight="1" x14ac:dyDescent="0.25"/>
  <cols>
    <col min="1" max="1" width="9.33203125" style="200" customWidth="1"/>
    <col min="2" max="2" width="10.44140625" style="200" customWidth="1"/>
    <col min="3" max="4" width="9.33203125" style="200" customWidth="1"/>
    <col min="5" max="5" width="15.33203125" style="200" customWidth="1"/>
    <col min="6" max="6" width="14.44140625" style="200" customWidth="1"/>
    <col min="7" max="7" width="15.5546875" style="200" customWidth="1"/>
    <col min="8" max="8" width="3.6640625" style="200" customWidth="1"/>
    <col min="9" max="9" width="30.5546875" style="200" customWidth="1"/>
    <col min="10" max="10" width="5.6640625" style="200" customWidth="1"/>
    <col min="11" max="11" width="18.33203125" style="399" customWidth="1"/>
    <col min="12" max="12" width="11" style="399" customWidth="1"/>
    <col min="13" max="14" width="9.33203125" style="399" customWidth="1"/>
    <col min="15" max="15" width="11.33203125" style="200" customWidth="1"/>
    <col min="16" max="21" width="9.33203125" style="200" customWidth="1"/>
    <col min="22" max="22" width="21" style="200" customWidth="1"/>
    <col min="23" max="29" width="9.33203125" style="200" customWidth="1"/>
    <col min="30" max="30" width="19.6640625" style="200" customWidth="1"/>
    <col min="31" max="41" width="9.33203125" style="200" customWidth="1"/>
    <col min="42" max="42" width="38.44140625" style="200" customWidth="1"/>
    <col min="43" max="43" width="15.6640625" style="200" bestFit="1" customWidth="1"/>
    <col min="44" max="16384" width="9.33203125" style="200"/>
  </cols>
  <sheetData>
    <row r="1" spans="1:45" s="8" customFormat="1" ht="85.5" customHeight="1" x14ac:dyDescent="0.25">
      <c r="A1" s="34" t="s">
        <v>12802</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29</v>
      </c>
      <c r="AE1" s="40" t="s">
        <v>30</v>
      </c>
      <c r="AF1" s="67" t="s">
        <v>31</v>
      </c>
      <c r="AG1" s="67" t="s">
        <v>32</v>
      </c>
      <c r="AH1" s="68" t="s">
        <v>33</v>
      </c>
      <c r="AI1" s="68" t="s">
        <v>34</v>
      </c>
      <c r="AJ1" s="68" t="s">
        <v>35</v>
      </c>
      <c r="AK1" s="68" t="s">
        <v>36</v>
      </c>
      <c r="AL1" s="68" t="s">
        <v>12803</v>
      </c>
      <c r="AM1" s="69" t="s">
        <v>38</v>
      </c>
      <c r="AN1" s="68" t="s">
        <v>39</v>
      </c>
      <c r="AO1" s="68" t="s">
        <v>2380</v>
      </c>
      <c r="AP1" s="70" t="s">
        <v>368</v>
      </c>
      <c r="AQ1" s="775" t="s">
        <v>42</v>
      </c>
    </row>
    <row r="2" spans="1:45" s="1647" customFormat="1" ht="13.2" x14ac:dyDescent="0.25">
      <c r="A2" s="82" t="s">
        <v>8054</v>
      </c>
      <c r="B2" s="82" t="s">
        <v>12804</v>
      </c>
      <c r="C2" s="82">
        <v>1</v>
      </c>
      <c r="D2" s="82" t="s">
        <v>45</v>
      </c>
      <c r="E2" s="82" t="s">
        <v>199</v>
      </c>
      <c r="F2" s="82" t="s">
        <v>62</v>
      </c>
      <c r="G2" s="82" t="s">
        <v>153</v>
      </c>
      <c r="H2" s="82" t="s">
        <v>294</v>
      </c>
      <c r="I2" s="972" t="s">
        <v>12805</v>
      </c>
      <c r="J2" s="82" t="s">
        <v>50</v>
      </c>
      <c r="K2" s="82">
        <v>21907969</v>
      </c>
      <c r="L2" s="102">
        <v>19955</v>
      </c>
      <c r="M2" s="353">
        <v>71</v>
      </c>
      <c r="N2" s="353" t="s">
        <v>51</v>
      </c>
      <c r="O2" s="82">
        <v>3233345612</v>
      </c>
      <c r="P2" s="82"/>
      <c r="Q2" s="82"/>
      <c r="R2" s="82" t="s">
        <v>53</v>
      </c>
      <c r="S2" s="82" t="s">
        <v>54</v>
      </c>
      <c r="T2" s="82" t="s">
        <v>7724</v>
      </c>
      <c r="U2" s="82" t="s">
        <v>618</v>
      </c>
      <c r="V2" s="272" t="s">
        <v>57</v>
      </c>
      <c r="W2" s="272" t="s">
        <v>57</v>
      </c>
      <c r="X2" s="272" t="s">
        <v>57</v>
      </c>
      <c r="Y2" s="77"/>
      <c r="Z2" s="77"/>
      <c r="AA2" s="77"/>
      <c r="AB2" s="77"/>
      <c r="AC2" s="77"/>
      <c r="AD2" s="77" t="s">
        <v>58</v>
      </c>
      <c r="AE2" s="77"/>
      <c r="AF2" s="78" t="s">
        <v>59</v>
      </c>
      <c r="AG2" s="78" t="s">
        <v>57</v>
      </c>
      <c r="AH2" s="78" t="s">
        <v>59</v>
      </c>
      <c r="AI2" s="78" t="s">
        <v>59</v>
      </c>
      <c r="AJ2" s="78" t="s">
        <v>59</v>
      </c>
      <c r="AK2" s="78" t="s">
        <v>59</v>
      </c>
      <c r="AL2" s="78" t="s">
        <v>70</v>
      </c>
      <c r="AM2" s="78"/>
      <c r="AN2" s="78"/>
      <c r="AO2" s="730" t="s">
        <v>393</v>
      </c>
      <c r="AP2" s="974"/>
      <c r="AQ2" s="776" t="str" cm="1">
        <f t="array" ref="AQ2">IF(AD2="NO FAVORABLE","NO FAVORABLE",IF(SUMPRODUCT(--(TRIM(AF2:AK2)&lt;&gt;"SI"),--(TRIM(AF2:AK2)&lt;&gt;"NA"))&gt;0,"SUBSANAR","APROBADA CR"))</f>
        <v>APROBADA CR</v>
      </c>
      <c r="AR2" s="1646"/>
      <c r="AS2" s="1646"/>
    </row>
    <row r="3" spans="1:45" s="1647" customFormat="1" ht="13.2" x14ac:dyDescent="0.25">
      <c r="A3" s="82" t="s">
        <v>8054</v>
      </c>
      <c r="B3" s="82" t="s">
        <v>12804</v>
      </c>
      <c r="C3" s="82">
        <v>4</v>
      </c>
      <c r="D3" s="82" t="s">
        <v>45</v>
      </c>
      <c r="E3" s="82" t="s">
        <v>1624</v>
      </c>
      <c r="F3" s="82"/>
      <c r="G3" s="82" t="s">
        <v>12806</v>
      </c>
      <c r="H3" s="82" t="s">
        <v>88</v>
      </c>
      <c r="I3" s="972" t="s">
        <v>12807</v>
      </c>
      <c r="J3" s="82" t="s">
        <v>50</v>
      </c>
      <c r="K3" s="82">
        <v>1041228838</v>
      </c>
      <c r="L3" s="102">
        <v>31970</v>
      </c>
      <c r="M3" s="82">
        <v>38</v>
      </c>
      <c r="N3" s="353" t="s">
        <v>51</v>
      </c>
      <c r="O3" s="82">
        <v>3122056195</v>
      </c>
      <c r="P3" s="82"/>
      <c r="Q3" s="82"/>
      <c r="R3" s="82" t="s">
        <v>53</v>
      </c>
      <c r="S3" s="82" t="s">
        <v>54</v>
      </c>
      <c r="T3" s="82" t="s">
        <v>12808</v>
      </c>
      <c r="U3" s="82" t="s">
        <v>618</v>
      </c>
      <c r="V3" s="272" t="s">
        <v>57</v>
      </c>
      <c r="W3" s="272" t="s">
        <v>57</v>
      </c>
      <c r="X3" s="272" t="s">
        <v>57</v>
      </c>
      <c r="Y3" s="77"/>
      <c r="Z3" s="77"/>
      <c r="AA3" s="77"/>
      <c r="AB3" s="77"/>
      <c r="AC3" s="77"/>
      <c r="AD3" s="975" t="s">
        <v>58</v>
      </c>
      <c r="AE3" s="77"/>
      <c r="AF3" s="78" t="s">
        <v>59</v>
      </c>
      <c r="AG3" s="78" t="s">
        <v>57</v>
      </c>
      <c r="AH3" s="78" t="s">
        <v>59</v>
      </c>
      <c r="AI3" s="78" t="s">
        <v>59</v>
      </c>
      <c r="AJ3" s="78" t="s">
        <v>59</v>
      </c>
      <c r="AK3" s="78" t="s">
        <v>59</v>
      </c>
      <c r="AL3" s="78" t="s">
        <v>70</v>
      </c>
      <c r="AM3" s="78"/>
      <c r="AN3" s="78"/>
      <c r="AO3" s="730" t="s">
        <v>393</v>
      </c>
      <c r="AP3" s="974"/>
      <c r="AQ3" s="776" t="str" cm="1">
        <f t="array" ref="AQ3">IF(AD3="NO FAVORABLE","NO FAVORABLE",IF(SUMPRODUCT(--(TRIM(AF3:AK3)&lt;&gt;"SI"),--(TRIM(AF3:AK3)&lt;&gt;"NA"))&gt;0,"SUBSANAR","APROBADA CR"))</f>
        <v>APROBADA CR</v>
      </c>
      <c r="AR3" s="1646"/>
      <c r="AS3" s="1646"/>
    </row>
    <row r="4" spans="1:45" s="1647" customFormat="1" ht="13.2" x14ac:dyDescent="0.25">
      <c r="A4" s="82" t="s">
        <v>8054</v>
      </c>
      <c r="B4" s="82" t="s">
        <v>12804</v>
      </c>
      <c r="C4" s="82">
        <v>6</v>
      </c>
      <c r="D4" s="82" t="s">
        <v>45</v>
      </c>
      <c r="E4" s="82" t="s">
        <v>1572</v>
      </c>
      <c r="F4" s="82" t="s">
        <v>116</v>
      </c>
      <c r="G4" s="82" t="s">
        <v>210</v>
      </c>
      <c r="H4" s="82" t="s">
        <v>248</v>
      </c>
      <c r="I4" s="972" t="s">
        <v>12809</v>
      </c>
      <c r="J4" s="82" t="s">
        <v>50</v>
      </c>
      <c r="K4" s="82">
        <v>42840537</v>
      </c>
      <c r="L4" s="102">
        <v>20881</v>
      </c>
      <c r="M4" s="82">
        <v>68</v>
      </c>
      <c r="N4" s="353" t="s">
        <v>51</v>
      </c>
      <c r="O4" s="82">
        <v>3024552671</v>
      </c>
      <c r="P4" s="82"/>
      <c r="Q4" s="82"/>
      <c r="R4" s="82" t="s">
        <v>53</v>
      </c>
      <c r="S4" s="82" t="s">
        <v>54</v>
      </c>
      <c r="T4" s="82" t="s">
        <v>8792</v>
      </c>
      <c r="U4" s="82" t="s">
        <v>618</v>
      </c>
      <c r="V4" s="272" t="s">
        <v>57</v>
      </c>
      <c r="W4" s="272" t="s">
        <v>57</v>
      </c>
      <c r="X4" s="272" t="s">
        <v>57</v>
      </c>
      <c r="Y4" s="77"/>
      <c r="Z4" s="77"/>
      <c r="AA4" s="77"/>
      <c r="AB4" s="77"/>
      <c r="AC4" s="77"/>
      <c r="AD4" s="77" t="s">
        <v>58</v>
      </c>
      <c r="AE4" s="77"/>
      <c r="AF4" s="78" t="s">
        <v>59</v>
      </c>
      <c r="AG4" s="78" t="s">
        <v>57</v>
      </c>
      <c r="AH4" s="78" t="s">
        <v>59</v>
      </c>
      <c r="AI4" s="78" t="s">
        <v>59</v>
      </c>
      <c r="AJ4" s="78" t="s">
        <v>59</v>
      </c>
      <c r="AK4" s="78" t="s">
        <v>59</v>
      </c>
      <c r="AL4" s="78" t="s">
        <v>114</v>
      </c>
      <c r="AM4" s="78"/>
      <c r="AN4" s="78"/>
      <c r="AO4" s="730" t="s">
        <v>393</v>
      </c>
      <c r="AP4" s="974"/>
      <c r="AQ4" s="776" t="str" cm="1">
        <f t="array" ref="AQ4">IF(AD4="NO FAVORABLE","NO FAVORABLE",IF(SUMPRODUCT(--(TRIM(AF4:AK4)&lt;&gt;"SI"),--(TRIM(AF4:AK4)&lt;&gt;"NA"))&gt;0,"SUBSANAR","APROBADA CR"))</f>
        <v>APROBADA CR</v>
      </c>
      <c r="AR4" s="1646"/>
      <c r="AS4" s="1646"/>
    </row>
    <row r="5" spans="1:45" s="1647" customFormat="1" ht="13.2" x14ac:dyDescent="0.25">
      <c r="A5" s="82" t="s">
        <v>8054</v>
      </c>
      <c r="B5" s="82" t="s">
        <v>12804</v>
      </c>
      <c r="C5" s="82">
        <v>8</v>
      </c>
      <c r="D5" s="82" t="s">
        <v>45</v>
      </c>
      <c r="E5" s="82" t="s">
        <v>2065</v>
      </c>
      <c r="F5" s="82" t="s">
        <v>462</v>
      </c>
      <c r="G5" s="82" t="s">
        <v>502</v>
      </c>
      <c r="H5" s="82" t="s">
        <v>12811</v>
      </c>
      <c r="I5" s="972" t="s">
        <v>12812</v>
      </c>
      <c r="J5" s="82" t="s">
        <v>50</v>
      </c>
      <c r="K5" s="82">
        <v>21906905</v>
      </c>
      <c r="L5" s="102">
        <v>18571</v>
      </c>
      <c r="M5" s="353">
        <v>74</v>
      </c>
      <c r="N5" s="353" t="s">
        <v>51</v>
      </c>
      <c r="O5" s="82">
        <v>3138126359</v>
      </c>
      <c r="P5" s="82"/>
      <c r="Q5" s="82"/>
      <c r="R5" s="82" t="s">
        <v>53</v>
      </c>
      <c r="S5" s="82" t="s">
        <v>54</v>
      </c>
      <c r="T5" s="82" t="s">
        <v>4675</v>
      </c>
      <c r="U5" s="82" t="s">
        <v>618</v>
      </c>
      <c r="V5" s="272" t="s">
        <v>57</v>
      </c>
      <c r="W5" s="272" t="s">
        <v>57</v>
      </c>
      <c r="X5" s="272" t="s">
        <v>57</v>
      </c>
      <c r="Y5" s="77"/>
      <c r="Z5" s="77"/>
      <c r="AA5" s="77"/>
      <c r="AB5" s="77"/>
      <c r="AC5" s="77"/>
      <c r="AD5" s="77" t="s">
        <v>58</v>
      </c>
      <c r="AE5" s="77"/>
      <c r="AF5" s="78" t="s">
        <v>59</v>
      </c>
      <c r="AG5" s="78" t="s">
        <v>57</v>
      </c>
      <c r="AH5" s="78" t="s">
        <v>59</v>
      </c>
      <c r="AI5" s="78" t="s">
        <v>59</v>
      </c>
      <c r="AJ5" s="78" t="s">
        <v>59</v>
      </c>
      <c r="AK5" s="78" t="s">
        <v>59</v>
      </c>
      <c r="AL5" s="78" t="s">
        <v>70</v>
      </c>
      <c r="AM5" s="78"/>
      <c r="AN5" s="78"/>
      <c r="AO5" s="730" t="s">
        <v>393</v>
      </c>
      <c r="AP5" s="974"/>
      <c r="AQ5" s="776" t="str" cm="1">
        <f t="array" ref="AQ5">IF(AD5="NO FAVORABLE","NO FAVORABLE",IF(SUMPRODUCT(--(TRIM(AF5:AK5)&lt;&gt;"SI"),--(TRIM(AF5:AK5)&lt;&gt;"NA"))&gt;0,"SUBSANAR","APROBADA CR"))</f>
        <v>APROBADA CR</v>
      </c>
      <c r="AR5" s="1646"/>
      <c r="AS5" s="1646"/>
    </row>
    <row r="6" spans="1:45" s="1647" customFormat="1" ht="13.2" x14ac:dyDescent="0.25">
      <c r="A6" s="82" t="s">
        <v>8054</v>
      </c>
      <c r="B6" s="82" t="s">
        <v>12804</v>
      </c>
      <c r="C6" s="82">
        <v>11</v>
      </c>
      <c r="D6" s="82" t="s">
        <v>45</v>
      </c>
      <c r="E6" s="82" t="s">
        <v>536</v>
      </c>
      <c r="F6" s="82" t="s">
        <v>579</v>
      </c>
      <c r="G6" s="82" t="s">
        <v>12813</v>
      </c>
      <c r="H6" s="82" t="s">
        <v>502</v>
      </c>
      <c r="I6" s="972" t="s">
        <v>12814</v>
      </c>
      <c r="J6" s="82" t="s">
        <v>50</v>
      </c>
      <c r="K6" s="82">
        <v>21908057</v>
      </c>
      <c r="L6" s="102">
        <v>19972</v>
      </c>
      <c r="M6" s="353">
        <v>71</v>
      </c>
      <c r="N6" s="353" t="s">
        <v>51</v>
      </c>
      <c r="O6" s="82">
        <v>3138943356</v>
      </c>
      <c r="P6" s="82" t="s">
        <v>2103</v>
      </c>
      <c r="Q6" s="82"/>
      <c r="R6" s="82" t="s">
        <v>53</v>
      </c>
      <c r="S6" s="82" t="s">
        <v>54</v>
      </c>
      <c r="T6" s="82" t="s">
        <v>768</v>
      </c>
      <c r="U6" s="82" t="s">
        <v>618</v>
      </c>
      <c r="V6" s="272" t="s">
        <v>57</v>
      </c>
      <c r="W6" s="272" t="s">
        <v>57</v>
      </c>
      <c r="X6" s="272" t="s">
        <v>57</v>
      </c>
      <c r="Y6" s="77"/>
      <c r="Z6" s="77"/>
      <c r="AA6" s="77"/>
      <c r="AB6" s="77"/>
      <c r="AC6" s="77"/>
      <c r="AD6" s="77" t="s">
        <v>58</v>
      </c>
      <c r="AE6" s="77"/>
      <c r="AF6" s="78" t="s">
        <v>59</v>
      </c>
      <c r="AG6" s="78" t="s">
        <v>57</v>
      </c>
      <c r="AH6" s="78" t="s">
        <v>59</v>
      </c>
      <c r="AI6" s="78" t="s">
        <v>59</v>
      </c>
      <c r="AJ6" s="78" t="s">
        <v>59</v>
      </c>
      <c r="AK6" s="78" t="s">
        <v>59</v>
      </c>
      <c r="AL6" s="78" t="s">
        <v>220</v>
      </c>
      <c r="AM6" s="78"/>
      <c r="AN6" s="78"/>
      <c r="AO6" s="730" t="s">
        <v>393</v>
      </c>
      <c r="AP6" s="974"/>
      <c r="AQ6" s="776" t="str" cm="1">
        <f t="array" ref="AQ6">IF(AD6="NO FAVORABLE","NO FAVORABLE",IF(SUMPRODUCT(--(TRIM(AF6:AK6)&lt;&gt;"SI"),--(TRIM(AF6:AK6)&lt;&gt;"NA"))&gt;0,"SUBSANAR","APROBADA CR"))</f>
        <v>APROBADA CR</v>
      </c>
      <c r="AR6" s="1646"/>
      <c r="AS6" s="1646"/>
    </row>
    <row r="7" spans="1:45" s="1647" customFormat="1" ht="13.2" x14ac:dyDescent="0.25">
      <c r="A7" s="82" t="s">
        <v>8054</v>
      </c>
      <c r="B7" s="82" t="s">
        <v>12804</v>
      </c>
      <c r="C7" s="82">
        <v>13</v>
      </c>
      <c r="D7" s="82" t="s">
        <v>45</v>
      </c>
      <c r="E7" s="82" t="s">
        <v>1579</v>
      </c>
      <c r="F7" s="1646"/>
      <c r="G7" s="82" t="s">
        <v>88</v>
      </c>
      <c r="H7" s="82" t="s">
        <v>249</v>
      </c>
      <c r="I7" s="972" t="s">
        <v>12815</v>
      </c>
      <c r="J7" s="82" t="s">
        <v>50</v>
      </c>
      <c r="K7" s="82">
        <v>42841432</v>
      </c>
      <c r="L7" s="102">
        <v>26234</v>
      </c>
      <c r="M7" s="353">
        <v>53</v>
      </c>
      <c r="N7" s="353" t="s">
        <v>51</v>
      </c>
      <c r="O7" s="82">
        <v>3148895620</v>
      </c>
      <c r="P7" s="82"/>
      <c r="Q7" s="82"/>
      <c r="R7" s="82" t="s">
        <v>53</v>
      </c>
      <c r="S7" s="82" t="s">
        <v>54</v>
      </c>
      <c r="T7" s="82" t="s">
        <v>12810</v>
      </c>
      <c r="U7" s="82" t="s">
        <v>618</v>
      </c>
      <c r="V7" s="272" t="s">
        <v>57</v>
      </c>
      <c r="W7" s="272" t="s">
        <v>57</v>
      </c>
      <c r="X7" s="272" t="s">
        <v>57</v>
      </c>
      <c r="Y7" s="77"/>
      <c r="Z7" s="77"/>
      <c r="AA7" s="77"/>
      <c r="AB7" s="77"/>
      <c r="AC7" s="77"/>
      <c r="AD7" s="77" t="s">
        <v>58</v>
      </c>
      <c r="AE7" s="77"/>
      <c r="AF7" s="78" t="s">
        <v>59</v>
      </c>
      <c r="AG7" s="78" t="s">
        <v>57</v>
      </c>
      <c r="AH7" s="78" t="s">
        <v>59</v>
      </c>
      <c r="AI7" s="78" t="s">
        <v>59</v>
      </c>
      <c r="AJ7" s="78" t="s">
        <v>59</v>
      </c>
      <c r="AK7" s="78" t="s">
        <v>59</v>
      </c>
      <c r="AL7" s="78" t="s">
        <v>70</v>
      </c>
      <c r="AM7" s="78"/>
      <c r="AN7" s="78"/>
      <c r="AO7" s="730" t="s">
        <v>393</v>
      </c>
      <c r="AP7" s="974"/>
      <c r="AQ7" s="776" t="str" cm="1">
        <f t="array" ref="AQ7">IF(AD7="NO FAVORABLE","NO FAVORABLE",IF(SUMPRODUCT(--(TRIM(AF7:AK7)&lt;&gt;"SI"),--(TRIM(AF7:AK7)&lt;&gt;"NA"))&gt;0,"SUBSANAR","APROBADA CR"))</f>
        <v>APROBADA CR</v>
      </c>
      <c r="AR7" s="1646"/>
      <c r="AS7" s="1646"/>
    </row>
    <row r="8" spans="1:45" s="1647" customFormat="1" ht="13.2" x14ac:dyDescent="0.25">
      <c r="A8" s="82" t="s">
        <v>8054</v>
      </c>
      <c r="B8" s="82" t="s">
        <v>12804</v>
      </c>
      <c r="C8" s="82">
        <v>18</v>
      </c>
      <c r="D8" s="82" t="s">
        <v>45</v>
      </c>
      <c r="E8" s="82" t="s">
        <v>1999</v>
      </c>
      <c r="F8" s="82" t="s">
        <v>4514</v>
      </c>
      <c r="G8" s="82" t="s">
        <v>502</v>
      </c>
      <c r="H8" s="82" t="s">
        <v>3710</v>
      </c>
      <c r="I8" s="972" t="s">
        <v>12817</v>
      </c>
      <c r="J8" s="82" t="s">
        <v>50</v>
      </c>
      <c r="K8" s="82">
        <v>21387251</v>
      </c>
      <c r="L8" s="102">
        <v>18733</v>
      </c>
      <c r="M8" s="353">
        <v>74</v>
      </c>
      <c r="N8" s="353" t="s">
        <v>51</v>
      </c>
      <c r="O8" s="82">
        <v>3007378923</v>
      </c>
      <c r="P8" s="82"/>
      <c r="Q8" s="82"/>
      <c r="R8" s="82" t="s">
        <v>53</v>
      </c>
      <c r="S8" s="82" t="s">
        <v>54</v>
      </c>
      <c r="T8" s="82" t="s">
        <v>12818</v>
      </c>
      <c r="U8" s="82" t="s">
        <v>618</v>
      </c>
      <c r="V8" s="272" t="s">
        <v>57</v>
      </c>
      <c r="W8" s="272" t="s">
        <v>57</v>
      </c>
      <c r="X8" s="272" t="s">
        <v>57</v>
      </c>
      <c r="Y8" s="77"/>
      <c r="Z8" s="77"/>
      <c r="AA8" s="77"/>
      <c r="AB8" s="77"/>
      <c r="AC8" s="77"/>
      <c r="AD8" s="77" t="s">
        <v>58</v>
      </c>
      <c r="AE8" s="77"/>
      <c r="AF8" s="78" t="s">
        <v>59</v>
      </c>
      <c r="AG8" s="78" t="s">
        <v>57</v>
      </c>
      <c r="AH8" s="78" t="s">
        <v>59</v>
      </c>
      <c r="AI8" s="78" t="s">
        <v>59</v>
      </c>
      <c r="AJ8" s="78" t="s">
        <v>59</v>
      </c>
      <c r="AK8" s="78" t="s">
        <v>59</v>
      </c>
      <c r="AL8" s="78" t="s">
        <v>243</v>
      </c>
      <c r="AM8" s="78"/>
      <c r="AN8" s="78"/>
      <c r="AO8" s="730" t="s">
        <v>393</v>
      </c>
      <c r="AP8" s="974"/>
      <c r="AQ8" s="776" t="str" cm="1">
        <f t="array" ref="AQ8">IF(AD8="NO FAVORABLE","NO FAVORABLE",IF(SUMPRODUCT(--(TRIM(AF8:AK8)&lt;&gt;"SI"),--(TRIM(AF8:AK8)&lt;&gt;"NA"))&gt;0,"SUBSANAR","APROBADA CR"))</f>
        <v>APROBADA CR</v>
      </c>
      <c r="AR8" s="1646"/>
      <c r="AS8" s="1646"/>
    </row>
    <row r="9" spans="1:45" s="1647" customFormat="1" ht="13.2" x14ac:dyDescent="0.25">
      <c r="A9" s="82" t="s">
        <v>8054</v>
      </c>
      <c r="B9" s="82" t="s">
        <v>12804</v>
      </c>
      <c r="C9" s="82">
        <v>19</v>
      </c>
      <c r="D9" s="82" t="s">
        <v>45</v>
      </c>
      <c r="E9" s="82" t="s">
        <v>1999</v>
      </c>
      <c r="F9" s="82" t="s">
        <v>462</v>
      </c>
      <c r="G9" s="82" t="s">
        <v>661</v>
      </c>
      <c r="H9" s="82" t="s">
        <v>249</v>
      </c>
      <c r="I9" s="972" t="s">
        <v>12819</v>
      </c>
      <c r="J9" s="82" t="s">
        <v>50</v>
      </c>
      <c r="K9" s="82">
        <v>42842506</v>
      </c>
      <c r="L9" s="102">
        <v>27566</v>
      </c>
      <c r="M9" s="82">
        <v>50</v>
      </c>
      <c r="N9" s="353" t="s">
        <v>51</v>
      </c>
      <c r="O9" s="82">
        <v>3226873802</v>
      </c>
      <c r="P9" s="82"/>
      <c r="Q9" s="82"/>
      <c r="R9" s="82" t="s">
        <v>53</v>
      </c>
      <c r="S9" s="82" t="s">
        <v>54</v>
      </c>
      <c r="T9" s="82" t="s">
        <v>12816</v>
      </c>
      <c r="U9" s="82" t="s">
        <v>618</v>
      </c>
      <c r="V9" s="272" t="s">
        <v>57</v>
      </c>
      <c r="W9" s="272" t="s">
        <v>57</v>
      </c>
      <c r="X9" s="272" t="s">
        <v>57</v>
      </c>
      <c r="Y9" s="77"/>
      <c r="Z9" s="77"/>
      <c r="AA9" s="77"/>
      <c r="AB9" s="77"/>
      <c r="AC9" s="77"/>
      <c r="AD9" s="77" t="s">
        <v>58</v>
      </c>
      <c r="AE9" s="77"/>
      <c r="AF9" s="78" t="s">
        <v>59</v>
      </c>
      <c r="AG9" s="78" t="s">
        <v>57</v>
      </c>
      <c r="AH9" s="78" t="s">
        <v>59</v>
      </c>
      <c r="AI9" s="78" t="s">
        <v>59</v>
      </c>
      <c r="AJ9" s="78" t="s">
        <v>59</v>
      </c>
      <c r="AK9" s="78" t="s">
        <v>59</v>
      </c>
      <c r="AL9" s="78" t="s">
        <v>182</v>
      </c>
      <c r="AM9" s="78"/>
      <c r="AN9" s="78"/>
      <c r="AO9" s="730" t="s">
        <v>393</v>
      </c>
      <c r="AP9" s="974"/>
      <c r="AQ9" s="776" t="str" cm="1">
        <f t="array" ref="AQ9">IF(AD9="NO FAVORABLE","NO FAVORABLE",IF(SUMPRODUCT(--(TRIM(AF9:AK9)&lt;&gt;"SI"),--(TRIM(AF9:AK9)&lt;&gt;"NA"))&gt;0,"SUBSANAR","APROBADA CR"))</f>
        <v>APROBADA CR</v>
      </c>
      <c r="AR9" s="1646"/>
      <c r="AS9" s="1646"/>
    </row>
    <row r="10" spans="1:45" s="924" customFormat="1" ht="13.2" x14ac:dyDescent="0.25">
      <c r="A10" s="82" t="s">
        <v>369</v>
      </c>
      <c r="B10" s="82" t="s">
        <v>12804</v>
      </c>
      <c r="C10" s="82">
        <v>20</v>
      </c>
      <c r="D10" s="82" t="s">
        <v>45</v>
      </c>
      <c r="E10" s="82" t="s">
        <v>1698</v>
      </c>
      <c r="F10" s="82" t="s">
        <v>375</v>
      </c>
      <c r="G10" s="82" t="s">
        <v>838</v>
      </c>
      <c r="H10" s="82" t="s">
        <v>2040</v>
      </c>
      <c r="I10" s="972" t="s">
        <v>12820</v>
      </c>
      <c r="J10" s="82" t="s">
        <v>50</v>
      </c>
      <c r="K10" s="82">
        <v>1001745470</v>
      </c>
      <c r="L10" s="102">
        <v>36753</v>
      </c>
      <c r="M10" s="82">
        <v>25</v>
      </c>
      <c r="N10" s="353" t="s">
        <v>51</v>
      </c>
      <c r="O10" s="82">
        <v>3026492809</v>
      </c>
      <c r="P10" s="82" t="s">
        <v>57</v>
      </c>
      <c r="Q10" s="82" t="s">
        <v>12821</v>
      </c>
      <c r="R10" s="82" t="s">
        <v>53</v>
      </c>
      <c r="S10" s="82" t="s">
        <v>54</v>
      </c>
      <c r="T10" s="82" t="s">
        <v>8792</v>
      </c>
      <c r="U10" s="82" t="s">
        <v>12822</v>
      </c>
      <c r="V10" s="272" t="s">
        <v>57</v>
      </c>
      <c r="W10" s="272" t="s">
        <v>57</v>
      </c>
      <c r="X10" s="272" t="s">
        <v>57</v>
      </c>
      <c r="Y10" s="77" t="s">
        <v>375</v>
      </c>
      <c r="Z10" s="77" t="s">
        <v>375</v>
      </c>
      <c r="AA10" s="77" t="s">
        <v>375</v>
      </c>
      <c r="AB10" s="77" t="s">
        <v>375</v>
      </c>
      <c r="AC10" s="77" t="s">
        <v>375</v>
      </c>
      <c r="AD10" s="77" t="s">
        <v>58</v>
      </c>
      <c r="AE10" s="77" t="s">
        <v>375</v>
      </c>
      <c r="AF10" s="78" t="s">
        <v>59</v>
      </c>
      <c r="AG10" s="78" t="s">
        <v>57</v>
      </c>
      <c r="AH10" s="78" t="s">
        <v>59</v>
      </c>
      <c r="AI10" s="78" t="s">
        <v>59</v>
      </c>
      <c r="AJ10" s="78" t="s">
        <v>59</v>
      </c>
      <c r="AK10" s="78" t="s">
        <v>59</v>
      </c>
      <c r="AL10" s="78" t="s">
        <v>1141</v>
      </c>
      <c r="AM10" s="78" t="s">
        <v>375</v>
      </c>
      <c r="AN10" s="78" t="s">
        <v>375</v>
      </c>
      <c r="AO10" s="78"/>
      <c r="AP10" s="206"/>
      <c r="AQ10" s="776" t="str" cm="1">
        <f t="array" ref="AQ10">IF(AD10="NO FAVORABLE","NO FAVORABLE",IF(SUMPRODUCT(--(TRIM(AF10:AK10)&lt;&gt;"SI"),--(TRIM(AF10:AK10)&lt;&gt;"NA"))&gt;0,"SUBSANAR","APROBADA CR"))</f>
        <v>APROBADA CR</v>
      </c>
      <c r="AR10" s="977"/>
      <c r="AS10" s="977"/>
    </row>
    <row r="11" spans="1:45" s="924" customFormat="1" ht="13.2" x14ac:dyDescent="0.25">
      <c r="A11" s="82" t="s">
        <v>369</v>
      </c>
      <c r="B11" s="82" t="s">
        <v>12804</v>
      </c>
      <c r="C11" s="82">
        <v>21</v>
      </c>
      <c r="D11" s="82" t="s">
        <v>45</v>
      </c>
      <c r="E11" s="82" t="s">
        <v>175</v>
      </c>
      <c r="F11" s="82" t="s">
        <v>364</v>
      </c>
      <c r="G11" s="82" t="s">
        <v>1464</v>
      </c>
      <c r="H11" s="82" t="s">
        <v>734</v>
      </c>
      <c r="I11" s="972" t="s">
        <v>12823</v>
      </c>
      <c r="J11" s="82" t="s">
        <v>50</v>
      </c>
      <c r="K11" s="82">
        <v>42842344</v>
      </c>
      <c r="L11" s="102">
        <v>25728</v>
      </c>
      <c r="M11" s="82">
        <v>56</v>
      </c>
      <c r="N11" s="353" t="s">
        <v>51</v>
      </c>
      <c r="O11" s="82">
        <v>3235309328</v>
      </c>
      <c r="P11" s="82" t="s">
        <v>57</v>
      </c>
      <c r="Q11" s="82" t="s">
        <v>12824</v>
      </c>
      <c r="R11" s="82" t="s">
        <v>53</v>
      </c>
      <c r="S11" s="82" t="s">
        <v>54</v>
      </c>
      <c r="T11" s="82" t="s">
        <v>12825</v>
      </c>
      <c r="U11" s="82" t="s">
        <v>12822</v>
      </c>
      <c r="V11" s="272" t="s">
        <v>57</v>
      </c>
      <c r="W11" s="272" t="s">
        <v>57</v>
      </c>
      <c r="X11" s="272" t="s">
        <v>57</v>
      </c>
      <c r="Y11" s="77" t="s">
        <v>375</v>
      </c>
      <c r="Z11" s="77" t="s">
        <v>375</v>
      </c>
      <c r="AA11" s="77" t="s">
        <v>375</v>
      </c>
      <c r="AB11" s="77" t="s">
        <v>375</v>
      </c>
      <c r="AC11" s="77" t="s">
        <v>375</v>
      </c>
      <c r="AD11" s="975" t="s">
        <v>58</v>
      </c>
      <c r="AE11" s="77" t="s">
        <v>375</v>
      </c>
      <c r="AF11" s="78" t="s">
        <v>59</v>
      </c>
      <c r="AG11" s="78" t="s">
        <v>57</v>
      </c>
      <c r="AH11" s="78" t="s">
        <v>59</v>
      </c>
      <c r="AI11" s="78" t="s">
        <v>59</v>
      </c>
      <c r="AJ11" s="78" t="s">
        <v>59</v>
      </c>
      <c r="AK11" s="78" t="s">
        <v>59</v>
      </c>
      <c r="AL11" s="78" t="s">
        <v>138</v>
      </c>
      <c r="AM11" s="78" t="s">
        <v>375</v>
      </c>
      <c r="AN11" s="78" t="s">
        <v>375</v>
      </c>
      <c r="AO11" s="78"/>
      <c r="AP11" s="206"/>
      <c r="AQ11" s="776" t="str" cm="1">
        <f t="array" ref="AQ11">IF(AD11="NO FAVORABLE","NO FAVORABLE",IF(SUMPRODUCT(--(TRIM(AF11:AK11)&lt;&gt;"SI"),--(TRIM(AF11:AK11)&lt;&gt;"NA"))&gt;0,"SUBSANAR","APROBADA CR"))</f>
        <v>APROBADA CR</v>
      </c>
      <c r="AR11" s="977"/>
      <c r="AS11" s="977"/>
    </row>
    <row r="12" spans="1:45" s="924" customFormat="1" ht="13.2" x14ac:dyDescent="0.25">
      <c r="A12" s="82" t="s">
        <v>369</v>
      </c>
      <c r="B12" s="82" t="s">
        <v>12804</v>
      </c>
      <c r="C12" s="82">
        <v>22</v>
      </c>
      <c r="D12" s="82" t="s">
        <v>45</v>
      </c>
      <c r="E12" s="82" t="s">
        <v>7196</v>
      </c>
      <c r="F12" s="82" t="s">
        <v>124</v>
      </c>
      <c r="G12" s="82" t="s">
        <v>554</v>
      </c>
      <c r="H12" s="82" t="s">
        <v>153</v>
      </c>
      <c r="I12" s="972" t="s">
        <v>12826</v>
      </c>
      <c r="J12" s="82" t="s">
        <v>50</v>
      </c>
      <c r="K12" s="82">
        <v>42841420</v>
      </c>
      <c r="L12" s="102">
        <v>22823</v>
      </c>
      <c r="M12" s="82">
        <v>64</v>
      </c>
      <c r="N12" s="353" t="s">
        <v>51</v>
      </c>
      <c r="O12" s="82">
        <v>3122769846</v>
      </c>
      <c r="P12" s="82" t="s">
        <v>57</v>
      </c>
      <c r="Q12" s="82" t="s">
        <v>12824</v>
      </c>
      <c r="R12" s="82" t="s">
        <v>53</v>
      </c>
      <c r="S12" s="82" t="s">
        <v>54</v>
      </c>
      <c r="T12" s="82" t="s">
        <v>12827</v>
      </c>
      <c r="U12" s="82" t="s">
        <v>12822</v>
      </c>
      <c r="V12" s="272" t="s">
        <v>57</v>
      </c>
      <c r="W12" s="272" t="s">
        <v>57</v>
      </c>
      <c r="X12" s="272" t="s">
        <v>57</v>
      </c>
      <c r="Y12" s="77" t="s">
        <v>375</v>
      </c>
      <c r="Z12" s="77" t="s">
        <v>375</v>
      </c>
      <c r="AA12" s="77" t="s">
        <v>375</v>
      </c>
      <c r="AB12" s="77" t="s">
        <v>375</v>
      </c>
      <c r="AC12" s="77" t="s">
        <v>375</v>
      </c>
      <c r="AD12" s="77" t="s">
        <v>58</v>
      </c>
      <c r="AE12" s="77" t="s">
        <v>375</v>
      </c>
      <c r="AF12" s="78" t="s">
        <v>59</v>
      </c>
      <c r="AG12" s="78" t="s">
        <v>57</v>
      </c>
      <c r="AH12" s="78" t="s">
        <v>59</v>
      </c>
      <c r="AI12" s="78" t="s">
        <v>59</v>
      </c>
      <c r="AJ12" s="78" t="s">
        <v>59</v>
      </c>
      <c r="AK12" s="78" t="s">
        <v>59</v>
      </c>
      <c r="AL12" s="78" t="s">
        <v>220</v>
      </c>
      <c r="AM12" s="78" t="s">
        <v>375</v>
      </c>
      <c r="AN12" s="78" t="s">
        <v>375</v>
      </c>
      <c r="AO12" s="78"/>
      <c r="AP12" s="206" t="s">
        <v>375</v>
      </c>
      <c r="AQ12" s="776" t="str" cm="1">
        <f t="array" ref="AQ12">IF(AD12="NO FAVORABLE","NO FAVORABLE",IF(SUMPRODUCT(--(TRIM(AF12:AK12)&lt;&gt;"SI"),--(TRIM(AF12:AK12)&lt;&gt;"NA"))&gt;0,"SUBSANAR","APROBADA CR"))</f>
        <v>APROBADA CR</v>
      </c>
      <c r="AR12" s="977"/>
      <c r="AS12" s="977"/>
    </row>
    <row r="13" spans="1:45" s="924" customFormat="1" ht="13.2" x14ac:dyDescent="0.25">
      <c r="A13" s="82" t="s">
        <v>369</v>
      </c>
      <c r="B13" s="82" t="s">
        <v>12804</v>
      </c>
      <c r="C13" s="82">
        <v>23</v>
      </c>
      <c r="D13" s="82" t="s">
        <v>45</v>
      </c>
      <c r="E13" s="82" t="s">
        <v>2565</v>
      </c>
      <c r="F13" s="82" t="s">
        <v>578</v>
      </c>
      <c r="G13" s="82" t="s">
        <v>929</v>
      </c>
      <c r="H13" s="82" t="s">
        <v>502</v>
      </c>
      <c r="I13" s="972" t="s">
        <v>12828</v>
      </c>
      <c r="J13" s="82" t="s">
        <v>50</v>
      </c>
      <c r="K13" s="82">
        <v>1152193376</v>
      </c>
      <c r="L13" s="102">
        <v>33407</v>
      </c>
      <c r="M13" s="82">
        <v>35</v>
      </c>
      <c r="N13" s="353" t="s">
        <v>51</v>
      </c>
      <c r="O13" s="82">
        <v>3008004323</v>
      </c>
      <c r="P13" s="82" t="s">
        <v>57</v>
      </c>
      <c r="Q13" s="82" t="s">
        <v>12824</v>
      </c>
      <c r="R13" s="82" t="s">
        <v>53</v>
      </c>
      <c r="S13" s="82" t="s">
        <v>54</v>
      </c>
      <c r="T13" s="82" t="s">
        <v>12808</v>
      </c>
      <c r="U13" s="82" t="s">
        <v>12822</v>
      </c>
      <c r="V13" s="272" t="s">
        <v>57</v>
      </c>
      <c r="W13" s="272" t="s">
        <v>57</v>
      </c>
      <c r="X13" s="272" t="s">
        <v>57</v>
      </c>
      <c r="Y13" s="77" t="s">
        <v>375</v>
      </c>
      <c r="Z13" s="77" t="s">
        <v>375</v>
      </c>
      <c r="AA13" s="77" t="s">
        <v>375</v>
      </c>
      <c r="AB13" s="77" t="s">
        <v>375</v>
      </c>
      <c r="AC13" s="77" t="s">
        <v>375</v>
      </c>
      <c r="AD13" s="77" t="s">
        <v>58</v>
      </c>
      <c r="AE13" s="77" t="s">
        <v>375</v>
      </c>
      <c r="AF13" s="78" t="s">
        <v>59</v>
      </c>
      <c r="AG13" s="78" t="s">
        <v>57</v>
      </c>
      <c r="AH13" s="78" t="s">
        <v>59</v>
      </c>
      <c r="AI13" s="78" t="s">
        <v>59</v>
      </c>
      <c r="AJ13" s="78" t="s">
        <v>59</v>
      </c>
      <c r="AK13" s="78" t="s">
        <v>59</v>
      </c>
      <c r="AL13" s="78" t="s">
        <v>70</v>
      </c>
      <c r="AM13" s="78" t="s">
        <v>375</v>
      </c>
      <c r="AN13" s="78" t="s">
        <v>375</v>
      </c>
      <c r="AO13" s="78"/>
      <c r="AP13" s="389" t="s">
        <v>375</v>
      </c>
      <c r="AQ13" s="776" t="str" cm="1">
        <f t="array" ref="AQ13">IF(AD13="NO FAVORABLE","NO FAVORABLE",IF(SUMPRODUCT(--(TRIM(AF13:AK13)&lt;&gt;"SI"),--(TRIM(AF13:AK13)&lt;&gt;"NA"))&gt;0,"SUBSANAR","APROBADA CR"))</f>
        <v>APROBADA CR</v>
      </c>
      <c r="AR13" s="977"/>
      <c r="AS13" s="977"/>
    </row>
    <row r="14" spans="1:45" s="924" customFormat="1" ht="13.2" x14ac:dyDescent="0.25">
      <c r="A14" s="82" t="s">
        <v>369</v>
      </c>
      <c r="B14" s="82" t="s">
        <v>12804</v>
      </c>
      <c r="C14" s="82">
        <v>24</v>
      </c>
      <c r="D14" s="82" t="s">
        <v>45</v>
      </c>
      <c r="E14" s="82" t="s">
        <v>1164</v>
      </c>
      <c r="F14" s="82" t="s">
        <v>624</v>
      </c>
      <c r="G14" s="82" t="s">
        <v>1464</v>
      </c>
      <c r="H14" s="82" t="s">
        <v>102</v>
      </c>
      <c r="I14" s="972" t="s">
        <v>12829</v>
      </c>
      <c r="J14" s="82" t="s">
        <v>50</v>
      </c>
      <c r="K14" s="82">
        <v>42841280</v>
      </c>
      <c r="L14" s="102">
        <v>24057</v>
      </c>
      <c r="M14" s="82">
        <v>61</v>
      </c>
      <c r="N14" s="353" t="s">
        <v>51</v>
      </c>
      <c r="O14" s="82">
        <v>3146329604</v>
      </c>
      <c r="P14" s="82" t="s">
        <v>12830</v>
      </c>
      <c r="Q14" s="82" t="s">
        <v>12831</v>
      </c>
      <c r="R14" s="82" t="s">
        <v>53</v>
      </c>
      <c r="S14" s="82" t="s">
        <v>54</v>
      </c>
      <c r="T14" s="82" t="s">
        <v>12816</v>
      </c>
      <c r="U14" s="82" t="s">
        <v>12822</v>
      </c>
      <c r="V14" s="272" t="s">
        <v>57</v>
      </c>
      <c r="W14" s="272" t="s">
        <v>57</v>
      </c>
      <c r="X14" s="272" t="s">
        <v>12832</v>
      </c>
      <c r="Y14" s="77" t="s">
        <v>375</v>
      </c>
      <c r="Z14" s="77" t="s">
        <v>375</v>
      </c>
      <c r="AA14" s="77" t="s">
        <v>375</v>
      </c>
      <c r="AB14" s="77" t="s">
        <v>375</v>
      </c>
      <c r="AC14" s="77" t="s">
        <v>375</v>
      </c>
      <c r="AD14" s="975" t="s">
        <v>58</v>
      </c>
      <c r="AE14" s="77" t="s">
        <v>375</v>
      </c>
      <c r="AF14" s="78" t="s">
        <v>59</v>
      </c>
      <c r="AG14" s="78" t="s">
        <v>57</v>
      </c>
      <c r="AH14" s="78" t="s">
        <v>59</v>
      </c>
      <c r="AI14" s="78" t="s">
        <v>59</v>
      </c>
      <c r="AJ14" s="78" t="s">
        <v>59</v>
      </c>
      <c r="AK14" s="78" t="s">
        <v>59</v>
      </c>
      <c r="AL14" s="78" t="s">
        <v>220</v>
      </c>
      <c r="AM14" s="78" t="s">
        <v>375</v>
      </c>
      <c r="AN14" s="78" t="s">
        <v>375</v>
      </c>
      <c r="AO14" s="730" t="s">
        <v>12833</v>
      </c>
      <c r="AP14" s="974"/>
      <c r="AQ14" s="776" t="str" cm="1">
        <f t="array" ref="AQ14">IF(AD14="NO FAVORABLE","NO FAVORABLE",IF(SUMPRODUCT(--(TRIM(AF14:AK14)&lt;&gt;"SI"),--(TRIM(AF14:AK14)&lt;&gt;"NA"))&gt;0,"SUBSANAR","APROBADA CR"))</f>
        <v>APROBADA CR</v>
      </c>
      <c r="AR14" s="977"/>
      <c r="AS14" s="977"/>
    </row>
    <row r="15" spans="1:45" s="924" customFormat="1" ht="13.2" x14ac:dyDescent="0.25">
      <c r="A15" s="82" t="s">
        <v>369</v>
      </c>
      <c r="B15" s="82" t="s">
        <v>12804</v>
      </c>
      <c r="C15" s="82">
        <v>25</v>
      </c>
      <c r="D15" s="82" t="s">
        <v>45</v>
      </c>
      <c r="E15" s="82" t="s">
        <v>1876</v>
      </c>
      <c r="F15" s="82" t="s">
        <v>375</v>
      </c>
      <c r="G15" s="82" t="s">
        <v>800</v>
      </c>
      <c r="H15" s="82" t="s">
        <v>252</v>
      </c>
      <c r="I15" s="972" t="s">
        <v>12834</v>
      </c>
      <c r="J15" s="82" t="s">
        <v>50</v>
      </c>
      <c r="K15" s="82">
        <v>43016738</v>
      </c>
      <c r="L15" s="102">
        <v>22187</v>
      </c>
      <c r="M15" s="82">
        <v>66</v>
      </c>
      <c r="N15" s="353" t="s">
        <v>51</v>
      </c>
      <c r="O15" s="82">
        <v>3153874956</v>
      </c>
      <c r="P15" s="82" t="s">
        <v>12835</v>
      </c>
      <c r="Q15" s="82" t="s">
        <v>12836</v>
      </c>
      <c r="R15" s="82" t="s">
        <v>53</v>
      </c>
      <c r="S15" s="82" t="s">
        <v>54</v>
      </c>
      <c r="T15" s="82" t="s">
        <v>12818</v>
      </c>
      <c r="U15" s="82" t="s">
        <v>12822</v>
      </c>
      <c r="V15" s="272" t="s">
        <v>57</v>
      </c>
      <c r="W15" s="272" t="s">
        <v>57</v>
      </c>
      <c r="X15" s="272" t="s">
        <v>12837</v>
      </c>
      <c r="Y15" s="77" t="s">
        <v>375</v>
      </c>
      <c r="Z15" s="77" t="s">
        <v>375</v>
      </c>
      <c r="AA15" s="77" t="s">
        <v>375</v>
      </c>
      <c r="AB15" s="77" t="s">
        <v>375</v>
      </c>
      <c r="AC15" s="77" t="s">
        <v>375</v>
      </c>
      <c r="AD15" s="975" t="s">
        <v>58</v>
      </c>
      <c r="AE15" s="77" t="s">
        <v>375</v>
      </c>
      <c r="AF15" s="78" t="s">
        <v>59</v>
      </c>
      <c r="AG15" s="78" t="s">
        <v>57</v>
      </c>
      <c r="AH15" s="78" t="s">
        <v>59</v>
      </c>
      <c r="AI15" s="78" t="s">
        <v>59</v>
      </c>
      <c r="AJ15" s="78" t="s">
        <v>59</v>
      </c>
      <c r="AK15" s="78" t="s">
        <v>59</v>
      </c>
      <c r="AL15" s="78" t="s">
        <v>143</v>
      </c>
      <c r="AM15" s="78" t="s">
        <v>375</v>
      </c>
      <c r="AN15" s="78" t="s">
        <v>375</v>
      </c>
      <c r="AO15" s="730" t="s">
        <v>12838</v>
      </c>
      <c r="AP15" s="974"/>
      <c r="AQ15" s="776" t="str" cm="1">
        <f t="array" ref="AQ15">IF(AD15="NO FAVORABLE","NO FAVORABLE",IF(SUMPRODUCT(--(TRIM(AF15:AK15)&lt;&gt;"SI"),--(TRIM(AF15:AK15)&lt;&gt;"NA"))&gt;0,"SUBSANAR","APROBADA CR"))</f>
        <v>APROBADA CR</v>
      </c>
      <c r="AR15" s="977"/>
      <c r="AS15" s="977"/>
    </row>
    <row r="16" spans="1:45" s="924" customFormat="1" ht="13.2" x14ac:dyDescent="0.25">
      <c r="A16" s="82" t="s">
        <v>369</v>
      </c>
      <c r="B16" s="82" t="s">
        <v>12804</v>
      </c>
      <c r="C16" s="82">
        <v>28</v>
      </c>
      <c r="D16" s="82" t="s">
        <v>45</v>
      </c>
      <c r="E16" s="82" t="s">
        <v>62</v>
      </c>
      <c r="F16" s="82" t="s">
        <v>748</v>
      </c>
      <c r="G16" s="82" t="s">
        <v>554</v>
      </c>
      <c r="H16" s="82" t="s">
        <v>213</v>
      </c>
      <c r="I16" s="972" t="s">
        <v>12839</v>
      </c>
      <c r="J16" s="82" t="s">
        <v>50</v>
      </c>
      <c r="K16" s="82">
        <v>21908809</v>
      </c>
      <c r="L16" s="102">
        <v>22173</v>
      </c>
      <c r="M16" s="82">
        <v>66</v>
      </c>
      <c r="N16" s="353" t="s">
        <v>51</v>
      </c>
      <c r="O16" s="82">
        <v>3126415310</v>
      </c>
      <c r="P16" s="82" t="s">
        <v>12840</v>
      </c>
      <c r="Q16" s="82" t="s">
        <v>12824</v>
      </c>
      <c r="R16" s="82" t="s">
        <v>53</v>
      </c>
      <c r="S16" s="82" t="s">
        <v>54</v>
      </c>
      <c r="T16" s="82" t="s">
        <v>12810</v>
      </c>
      <c r="U16" s="82" t="s">
        <v>12822</v>
      </c>
      <c r="V16" s="272" t="s">
        <v>57</v>
      </c>
      <c r="W16" s="272" t="s">
        <v>57</v>
      </c>
      <c r="X16" s="272" t="s">
        <v>12841</v>
      </c>
      <c r="Y16" s="77" t="s">
        <v>375</v>
      </c>
      <c r="Z16" s="77" t="s">
        <v>375</v>
      </c>
      <c r="AA16" s="77" t="s">
        <v>375</v>
      </c>
      <c r="AB16" s="77" t="s">
        <v>375</v>
      </c>
      <c r="AC16" s="77" t="s">
        <v>375</v>
      </c>
      <c r="AD16" s="975" t="s">
        <v>58</v>
      </c>
      <c r="AE16" s="77" t="s">
        <v>375</v>
      </c>
      <c r="AF16" s="78" t="s">
        <v>59</v>
      </c>
      <c r="AG16" s="78" t="s">
        <v>57</v>
      </c>
      <c r="AH16" s="78" t="s">
        <v>59</v>
      </c>
      <c r="AI16" s="78" t="s">
        <v>59</v>
      </c>
      <c r="AJ16" s="78" t="s">
        <v>59</v>
      </c>
      <c r="AK16" s="78" t="s">
        <v>59</v>
      </c>
      <c r="AL16" s="78" t="s">
        <v>220</v>
      </c>
      <c r="AM16" s="78" t="s">
        <v>375</v>
      </c>
      <c r="AN16" s="78" t="s">
        <v>375</v>
      </c>
      <c r="AO16" s="730" t="s">
        <v>12842</v>
      </c>
      <c r="AP16" s="974"/>
      <c r="AQ16" s="776" t="str" cm="1">
        <f t="array" ref="AQ16">IF(AD16="NO FAVORABLE","NO FAVORABLE",IF(SUMPRODUCT(--(TRIM(AF16:AK16)&lt;&gt;"SI"),--(TRIM(AF16:AK16)&lt;&gt;"NA"))&gt;0,"SUBSANAR","APROBADA CR"))</f>
        <v>APROBADA CR</v>
      </c>
      <c r="AR16" s="977"/>
      <c r="AS16" s="977"/>
    </row>
    <row r="17" spans="1:45" s="924" customFormat="1" ht="13.2" x14ac:dyDescent="0.25">
      <c r="A17" s="82" t="s">
        <v>369</v>
      </c>
      <c r="B17" s="82" t="s">
        <v>12804</v>
      </c>
      <c r="C17" s="82">
        <v>30</v>
      </c>
      <c r="D17" s="82" t="s">
        <v>45</v>
      </c>
      <c r="E17" s="82" t="s">
        <v>3004</v>
      </c>
      <c r="F17" s="82" t="s">
        <v>375</v>
      </c>
      <c r="G17" s="82" t="s">
        <v>554</v>
      </c>
      <c r="H17" s="82" t="s">
        <v>88</v>
      </c>
      <c r="I17" s="972" t="s">
        <v>12845</v>
      </c>
      <c r="J17" s="82" t="s">
        <v>50</v>
      </c>
      <c r="K17" s="82">
        <v>1041233330</v>
      </c>
      <c r="L17" s="102">
        <v>35030</v>
      </c>
      <c r="M17" s="82">
        <v>31</v>
      </c>
      <c r="N17" s="353" t="s">
        <v>51</v>
      </c>
      <c r="O17" s="82">
        <v>3207099293</v>
      </c>
      <c r="P17" s="82" t="s">
        <v>12843</v>
      </c>
      <c r="Q17" s="82" t="s">
        <v>12846</v>
      </c>
      <c r="R17" s="82" t="s">
        <v>53</v>
      </c>
      <c r="S17" s="82" t="s">
        <v>54</v>
      </c>
      <c r="T17" s="82" t="s">
        <v>12844</v>
      </c>
      <c r="U17" s="82" t="s">
        <v>12822</v>
      </c>
      <c r="V17" s="272" t="s">
        <v>57</v>
      </c>
      <c r="W17" s="272" t="s">
        <v>57</v>
      </c>
      <c r="X17" s="272" t="s">
        <v>57</v>
      </c>
      <c r="Y17" s="77" t="s">
        <v>375</v>
      </c>
      <c r="Z17" s="77" t="s">
        <v>375</v>
      </c>
      <c r="AA17" s="77" t="s">
        <v>375</v>
      </c>
      <c r="AB17" s="77" t="s">
        <v>375</v>
      </c>
      <c r="AC17" s="77" t="s">
        <v>375</v>
      </c>
      <c r="AD17" s="77" t="s">
        <v>58</v>
      </c>
      <c r="AE17" s="77" t="s">
        <v>375</v>
      </c>
      <c r="AF17" s="78" t="s">
        <v>59</v>
      </c>
      <c r="AG17" s="78" t="s">
        <v>57</v>
      </c>
      <c r="AH17" s="78" t="s">
        <v>59</v>
      </c>
      <c r="AI17" s="78" t="s">
        <v>59</v>
      </c>
      <c r="AJ17" s="78" t="s">
        <v>59</v>
      </c>
      <c r="AK17" s="78" t="s">
        <v>59</v>
      </c>
      <c r="AL17" s="78" t="s">
        <v>70</v>
      </c>
      <c r="AM17" s="78" t="s">
        <v>375</v>
      </c>
      <c r="AN17" s="78" t="s">
        <v>375</v>
      </c>
      <c r="AO17" s="730" t="s">
        <v>393</v>
      </c>
      <c r="AP17" s="322" t="s">
        <v>375</v>
      </c>
      <c r="AQ17" s="776" t="str" cm="1">
        <f t="array" ref="AQ17">IF(AD17="NO FAVORABLE","NO FAVORABLE",IF(SUMPRODUCT(--(TRIM(AF17:AK17)&lt;&gt;"SI"),--(TRIM(AF17:AK17)&lt;&gt;"NA"))&gt;0,"SUBSANAR","APROBADA CR"))</f>
        <v>APROBADA CR</v>
      </c>
      <c r="AR17" s="977"/>
      <c r="AS17" s="977"/>
    </row>
    <row r="18" spans="1:45" s="924" customFormat="1" ht="13.2" x14ac:dyDescent="0.25">
      <c r="A18" s="82" t="s">
        <v>369</v>
      </c>
      <c r="B18" s="82" t="s">
        <v>12804</v>
      </c>
      <c r="C18" s="82">
        <v>31</v>
      </c>
      <c r="D18" s="82" t="s">
        <v>45</v>
      </c>
      <c r="E18" s="82" t="s">
        <v>246</v>
      </c>
      <c r="F18" s="82" t="s">
        <v>632</v>
      </c>
      <c r="G18" s="82" t="s">
        <v>950</v>
      </c>
      <c r="H18" s="82" t="s">
        <v>496</v>
      </c>
      <c r="I18" s="972" t="s">
        <v>12847</v>
      </c>
      <c r="J18" s="82" t="s">
        <v>50</v>
      </c>
      <c r="K18" s="82">
        <v>42840120</v>
      </c>
      <c r="L18" s="102">
        <v>22837</v>
      </c>
      <c r="M18" s="82">
        <v>64</v>
      </c>
      <c r="N18" s="353" t="s">
        <v>51</v>
      </c>
      <c r="O18" s="82">
        <v>3122960212</v>
      </c>
      <c r="P18" s="82" t="s">
        <v>57</v>
      </c>
      <c r="Q18" s="82" t="s">
        <v>12848</v>
      </c>
      <c r="R18" s="82" t="s">
        <v>53</v>
      </c>
      <c r="S18" s="82" t="s">
        <v>54</v>
      </c>
      <c r="T18" s="82" t="s">
        <v>12825</v>
      </c>
      <c r="U18" s="82" t="s">
        <v>12822</v>
      </c>
      <c r="V18" s="272" t="s">
        <v>57</v>
      </c>
      <c r="W18" s="272" t="s">
        <v>57</v>
      </c>
      <c r="X18" s="272" t="s">
        <v>57</v>
      </c>
      <c r="Y18" s="77" t="s">
        <v>375</v>
      </c>
      <c r="Z18" s="77" t="s">
        <v>375</v>
      </c>
      <c r="AA18" s="77" t="s">
        <v>375</v>
      </c>
      <c r="AB18" s="77" t="s">
        <v>375</v>
      </c>
      <c r="AC18" s="77" t="s">
        <v>375</v>
      </c>
      <c r="AD18" s="77" t="s">
        <v>58</v>
      </c>
      <c r="AE18" s="77" t="s">
        <v>375</v>
      </c>
      <c r="AF18" s="78" t="s">
        <v>59</v>
      </c>
      <c r="AG18" s="78" t="s">
        <v>57</v>
      </c>
      <c r="AH18" s="78" t="s">
        <v>59</v>
      </c>
      <c r="AI18" s="78" t="s">
        <v>59</v>
      </c>
      <c r="AJ18" s="78" t="s">
        <v>59</v>
      </c>
      <c r="AK18" s="78" t="s">
        <v>59</v>
      </c>
      <c r="AL18" s="78" t="s">
        <v>182</v>
      </c>
      <c r="AM18" s="78" t="s">
        <v>375</v>
      </c>
      <c r="AN18" s="78" t="s">
        <v>375</v>
      </c>
      <c r="AO18" s="730" t="s">
        <v>393</v>
      </c>
      <c r="AP18" s="322" t="s">
        <v>375</v>
      </c>
      <c r="AQ18" s="776" t="str" cm="1">
        <f t="array" ref="AQ18">IF(AD18="NO FAVORABLE","NO FAVORABLE",IF(SUMPRODUCT(--(TRIM(AF18:AK18)&lt;&gt;"SI"),--(TRIM(AF18:AK18)&lt;&gt;"NA"))&gt;0,"SUBSANAR","APROBADA CR"))</f>
        <v>APROBADA CR</v>
      </c>
      <c r="AR18" s="977"/>
      <c r="AS18" s="977"/>
    </row>
    <row r="19" spans="1:45" s="924" customFormat="1" ht="13.2" x14ac:dyDescent="0.25">
      <c r="A19" s="334" t="s">
        <v>369</v>
      </c>
      <c r="B19" s="334" t="s">
        <v>12804</v>
      </c>
      <c r="C19" s="334">
        <v>32</v>
      </c>
      <c r="D19" s="334" t="s">
        <v>45</v>
      </c>
      <c r="E19" s="334" t="s">
        <v>158</v>
      </c>
      <c r="F19" s="334" t="s">
        <v>116</v>
      </c>
      <c r="G19" s="334" t="s">
        <v>495</v>
      </c>
      <c r="H19" s="334" t="s">
        <v>302</v>
      </c>
      <c r="I19" s="976" t="s">
        <v>12849</v>
      </c>
      <c r="J19" s="334" t="s">
        <v>50</v>
      </c>
      <c r="K19" s="334">
        <v>42841044</v>
      </c>
      <c r="L19" s="378">
        <v>24983</v>
      </c>
      <c r="M19" s="334">
        <v>58</v>
      </c>
      <c r="N19" s="913" t="s">
        <v>51</v>
      </c>
      <c r="O19" s="334">
        <v>3217342292</v>
      </c>
      <c r="P19" s="334" t="s">
        <v>57</v>
      </c>
      <c r="Q19" s="334" t="s">
        <v>12824</v>
      </c>
      <c r="R19" s="334" t="s">
        <v>53</v>
      </c>
      <c r="S19" s="334" t="s">
        <v>54</v>
      </c>
      <c r="T19" s="334" t="s">
        <v>12850</v>
      </c>
      <c r="U19" s="334" t="s">
        <v>12822</v>
      </c>
      <c r="V19" s="283" t="s">
        <v>57</v>
      </c>
      <c r="W19" s="283" t="s">
        <v>57</v>
      </c>
      <c r="X19" s="272" t="s">
        <v>57</v>
      </c>
      <c r="Y19" s="332" t="s">
        <v>375</v>
      </c>
      <c r="Z19" s="332" t="s">
        <v>375</v>
      </c>
      <c r="AA19" s="332" t="s">
        <v>375</v>
      </c>
      <c r="AB19" s="332" t="s">
        <v>375</v>
      </c>
      <c r="AC19" s="332" t="s">
        <v>375</v>
      </c>
      <c r="AD19" s="77" t="s">
        <v>58</v>
      </c>
      <c r="AE19" s="332" t="s">
        <v>375</v>
      </c>
      <c r="AF19" s="380" t="s">
        <v>59</v>
      </c>
      <c r="AG19" s="380" t="s">
        <v>57</v>
      </c>
      <c r="AH19" s="380" t="s">
        <v>59</v>
      </c>
      <c r="AI19" s="380" t="s">
        <v>59</v>
      </c>
      <c r="AJ19" s="380" t="s">
        <v>59</v>
      </c>
      <c r="AK19" s="380" t="s">
        <v>59</v>
      </c>
      <c r="AL19" s="380" t="s">
        <v>194</v>
      </c>
      <c r="AM19" s="380" t="s">
        <v>375</v>
      </c>
      <c r="AN19" s="380" t="s">
        <v>375</v>
      </c>
      <c r="AO19" s="731" t="s">
        <v>393</v>
      </c>
      <c r="AP19" s="479" t="s">
        <v>375</v>
      </c>
      <c r="AQ19" s="776" t="str" cm="1">
        <f t="array" ref="AQ19">IF(AD19="NO FAVORABLE","NO FAVORABLE",IF(SUMPRODUCT(--(TRIM(AF19:AK19)&lt;&gt;"SI"),--(TRIM(AF19:AK19)&lt;&gt;"NA"))&gt;0,"SUBSANAR","APROBADA CR"))</f>
        <v>APROBADA CR</v>
      </c>
      <c r="AR19" s="977"/>
      <c r="AS19" s="977"/>
    </row>
    <row r="20" spans="1:45" s="1648" customFormat="1" ht="13.2" x14ac:dyDescent="0.25">
      <c r="A20" s="82" t="s">
        <v>369</v>
      </c>
      <c r="B20" s="82" t="s">
        <v>12804</v>
      </c>
      <c r="C20" s="82">
        <v>33</v>
      </c>
      <c r="D20" s="82" t="s">
        <v>45</v>
      </c>
      <c r="E20" s="82" t="s">
        <v>62</v>
      </c>
      <c r="F20" s="82" t="s">
        <v>4969</v>
      </c>
      <c r="G20" s="82" t="s">
        <v>4449</v>
      </c>
      <c r="H20" s="82" t="s">
        <v>400</v>
      </c>
      <c r="I20" s="82" t="s">
        <v>12851</v>
      </c>
      <c r="J20" s="82" t="s">
        <v>50</v>
      </c>
      <c r="K20" s="82">
        <v>42841477</v>
      </c>
      <c r="L20" s="102">
        <v>26071</v>
      </c>
      <c r="M20" s="4">
        <v>54</v>
      </c>
      <c r="N20" s="4" t="s">
        <v>51</v>
      </c>
      <c r="O20" s="82">
        <v>3137629104</v>
      </c>
      <c r="P20" s="180" t="s">
        <v>544</v>
      </c>
      <c r="Q20" s="82" t="s">
        <v>12852</v>
      </c>
      <c r="R20" s="82" t="s">
        <v>53</v>
      </c>
      <c r="S20" s="82" t="s">
        <v>54</v>
      </c>
      <c r="T20" s="82" t="s">
        <v>12853</v>
      </c>
      <c r="U20" s="82" t="s">
        <v>12822</v>
      </c>
      <c r="V20" s="283" t="s">
        <v>57</v>
      </c>
      <c r="W20" s="283" t="s">
        <v>57</v>
      </c>
      <c r="X20" s="272" t="s">
        <v>57</v>
      </c>
      <c r="Y20" s="77"/>
      <c r="Z20" s="77"/>
      <c r="AA20" s="77"/>
      <c r="AB20" s="77"/>
      <c r="AC20" s="77"/>
      <c r="AD20" s="77" t="s">
        <v>58</v>
      </c>
      <c r="AE20" s="77"/>
      <c r="AF20" s="380" t="s">
        <v>59</v>
      </c>
      <c r="AG20" s="380" t="s">
        <v>57</v>
      </c>
      <c r="AH20" s="380" t="s">
        <v>59</v>
      </c>
      <c r="AI20" s="380" t="s">
        <v>59</v>
      </c>
      <c r="AJ20" s="380" t="s">
        <v>59</v>
      </c>
      <c r="AK20" s="380" t="s">
        <v>59</v>
      </c>
      <c r="AL20" s="78" t="s">
        <v>83</v>
      </c>
      <c r="AM20" s="78"/>
      <c r="AN20" s="78"/>
      <c r="AO20" s="730" t="s">
        <v>393</v>
      </c>
      <c r="AP20" s="322"/>
      <c r="AQ20" s="776" t="str" cm="1">
        <f t="array" ref="AQ20">IF(AD20="NO FAVORABLE","NO FAVORABLE",IF(SUMPRODUCT(--(TRIM(AF20:AK20)&lt;&gt;"SI"),--(TRIM(AF20:AK20)&lt;&gt;"NA"))&gt;0,"SUBSANAR","APROBADA CR"))</f>
        <v>APROBADA CR</v>
      </c>
      <c r="AR20" s="593"/>
      <c r="AS20" s="593"/>
    </row>
    <row r="21" spans="1:45" s="1648" customFormat="1" ht="13.2" x14ac:dyDescent="0.25">
      <c r="A21" s="82" t="s">
        <v>369</v>
      </c>
      <c r="B21" s="82" t="s">
        <v>12804</v>
      </c>
      <c r="C21" s="82">
        <v>35</v>
      </c>
      <c r="D21" s="82" t="s">
        <v>45</v>
      </c>
      <c r="E21" s="82" t="s">
        <v>1573</v>
      </c>
      <c r="F21" s="82" t="s">
        <v>124</v>
      </c>
      <c r="G21" s="82" t="s">
        <v>496</v>
      </c>
      <c r="H21" s="82" t="s">
        <v>635</v>
      </c>
      <c r="I21" s="82" t="s">
        <v>12854</v>
      </c>
      <c r="J21" s="82" t="s">
        <v>50</v>
      </c>
      <c r="K21" s="82">
        <v>42841776</v>
      </c>
      <c r="L21" s="102">
        <v>26138</v>
      </c>
      <c r="M21" s="4">
        <v>54</v>
      </c>
      <c r="N21" s="4" t="s">
        <v>51</v>
      </c>
      <c r="O21" s="82">
        <v>3226771013</v>
      </c>
      <c r="P21" s="180" t="s">
        <v>544</v>
      </c>
      <c r="Q21" s="82" t="s">
        <v>4847</v>
      </c>
      <c r="R21" s="82" t="s">
        <v>53</v>
      </c>
      <c r="S21" s="82" t="s">
        <v>54</v>
      </c>
      <c r="T21" s="82" t="s">
        <v>1616</v>
      </c>
      <c r="U21" s="82" t="s">
        <v>12822</v>
      </c>
      <c r="V21" s="283" t="s">
        <v>57</v>
      </c>
      <c r="W21" s="283" t="s">
        <v>57</v>
      </c>
      <c r="X21" s="77" t="s">
        <v>12855</v>
      </c>
      <c r="Y21" s="77"/>
      <c r="Z21" s="77"/>
      <c r="AA21" s="77"/>
      <c r="AB21" s="77"/>
      <c r="AC21" s="77"/>
      <c r="AD21" s="77" t="s">
        <v>58</v>
      </c>
      <c r="AE21" s="77"/>
      <c r="AF21" s="380" t="s">
        <v>59</v>
      </c>
      <c r="AG21" s="380" t="s">
        <v>57</v>
      </c>
      <c r="AH21" s="380" t="s">
        <v>59</v>
      </c>
      <c r="AI21" s="380" t="s">
        <v>59</v>
      </c>
      <c r="AJ21" s="380" t="s">
        <v>59</v>
      </c>
      <c r="AK21" s="380" t="s">
        <v>59</v>
      </c>
      <c r="AL21" s="78" t="s">
        <v>1030</v>
      </c>
      <c r="AM21" s="78"/>
      <c r="AN21" s="78"/>
      <c r="AO21" s="322" t="s">
        <v>12856</v>
      </c>
      <c r="AP21" s="322"/>
      <c r="AQ21" s="776" t="str" cm="1">
        <f t="array" ref="AQ21">IF(AD21="NO FAVORABLE","NO FAVORABLE",IF(SUMPRODUCT(--(TRIM(AF21:AK21)&lt;&gt;"SI"),--(TRIM(AF21:AK21)&lt;&gt;"NA"))&gt;0,"SUBSANAR","APROBADA CR"))</f>
        <v>APROBADA CR</v>
      </c>
      <c r="AR21" s="593"/>
      <c r="AS21" s="593"/>
    </row>
    <row r="22" spans="1:45" s="1648" customFormat="1" ht="13.2" x14ac:dyDescent="0.25">
      <c r="A22" s="82" t="s">
        <v>369</v>
      </c>
      <c r="B22" s="82" t="s">
        <v>12804</v>
      </c>
      <c r="C22" s="82">
        <v>36</v>
      </c>
      <c r="D22" s="82" t="s">
        <v>45</v>
      </c>
      <c r="E22" s="82" t="s">
        <v>1701</v>
      </c>
      <c r="F22" s="82" t="s">
        <v>116</v>
      </c>
      <c r="G22" s="82" t="s">
        <v>177</v>
      </c>
      <c r="H22" s="82" t="s">
        <v>167</v>
      </c>
      <c r="I22" s="82" t="s">
        <v>12857</v>
      </c>
      <c r="J22" s="82" t="s">
        <v>50</v>
      </c>
      <c r="K22" s="82">
        <v>21907119</v>
      </c>
      <c r="L22" s="102">
        <v>18454</v>
      </c>
      <c r="M22" s="4">
        <v>75</v>
      </c>
      <c r="N22" s="4" t="s">
        <v>51</v>
      </c>
      <c r="O22" s="82">
        <v>3113786054</v>
      </c>
      <c r="P22" s="180" t="s">
        <v>544</v>
      </c>
      <c r="Q22" s="180" t="s">
        <v>544</v>
      </c>
      <c r="R22" s="82" t="s">
        <v>53</v>
      </c>
      <c r="S22" s="82" t="s">
        <v>54</v>
      </c>
      <c r="T22" s="82" t="s">
        <v>2031</v>
      </c>
      <c r="U22" s="82" t="s">
        <v>12822</v>
      </c>
      <c r="V22" s="283" t="s">
        <v>57</v>
      </c>
      <c r="W22" s="283" t="s">
        <v>57</v>
      </c>
      <c r="X22" s="77" t="s">
        <v>12858</v>
      </c>
      <c r="Y22" s="77"/>
      <c r="Z22" s="77"/>
      <c r="AA22" s="77"/>
      <c r="AB22" s="77"/>
      <c r="AC22" s="77"/>
      <c r="AD22" s="77" t="s">
        <v>58</v>
      </c>
      <c r="AE22" s="77"/>
      <c r="AF22" s="380" t="s">
        <v>59</v>
      </c>
      <c r="AG22" s="380" t="s">
        <v>57</v>
      </c>
      <c r="AH22" s="380" t="s">
        <v>59</v>
      </c>
      <c r="AI22" s="380" t="s">
        <v>59</v>
      </c>
      <c r="AJ22" s="380" t="s">
        <v>59</v>
      </c>
      <c r="AK22" s="380" t="s">
        <v>59</v>
      </c>
      <c r="AL22" s="78" t="s">
        <v>91</v>
      </c>
      <c r="AM22" s="78"/>
      <c r="AN22" s="78"/>
      <c r="AO22" s="322" t="s">
        <v>12859</v>
      </c>
      <c r="AP22" s="322"/>
      <c r="AQ22" s="776" t="str" cm="1">
        <f t="array" ref="AQ22">IF(AD22="NO FAVORABLE","NO FAVORABLE",IF(SUMPRODUCT(--(TRIM(AF22:AK22)&lt;&gt;"SI"),--(TRIM(AF22:AK22)&lt;&gt;"NA"))&gt;0,"SUBSANAR","APROBADA CR"))</f>
        <v>APROBADA CR</v>
      </c>
      <c r="AR22" s="593"/>
      <c r="AS22" s="593"/>
    </row>
    <row r="23" spans="1:45" s="1648" customFormat="1" ht="13.2" x14ac:dyDescent="0.25">
      <c r="A23" s="82" t="s">
        <v>369</v>
      </c>
      <c r="B23" s="82" t="s">
        <v>12804</v>
      </c>
      <c r="C23" s="82">
        <v>37</v>
      </c>
      <c r="D23" s="82" t="s">
        <v>45</v>
      </c>
      <c r="E23" s="82" t="s">
        <v>107</v>
      </c>
      <c r="F23" s="82" t="s">
        <v>361</v>
      </c>
      <c r="G23" s="82" t="s">
        <v>134</v>
      </c>
      <c r="H23" s="82" t="s">
        <v>295</v>
      </c>
      <c r="I23" s="82" t="s">
        <v>12860</v>
      </c>
      <c r="J23" s="82" t="s">
        <v>50</v>
      </c>
      <c r="K23" s="82">
        <v>22197298</v>
      </c>
      <c r="L23" s="102">
        <v>21857</v>
      </c>
      <c r="M23" s="4">
        <v>66</v>
      </c>
      <c r="N23" s="4" t="s">
        <v>51</v>
      </c>
      <c r="O23" s="82">
        <v>3228719033</v>
      </c>
      <c r="P23" s="180" t="s">
        <v>544</v>
      </c>
      <c r="Q23" s="82" t="s">
        <v>12861</v>
      </c>
      <c r="R23" s="82" t="s">
        <v>53</v>
      </c>
      <c r="S23" s="82" t="s">
        <v>54</v>
      </c>
      <c r="T23" s="82" t="s">
        <v>8336</v>
      </c>
      <c r="U23" s="82" t="s">
        <v>12822</v>
      </c>
      <c r="V23" s="283" t="s">
        <v>57</v>
      </c>
      <c r="W23" s="283" t="s">
        <v>57</v>
      </c>
      <c r="X23" s="272" t="s">
        <v>57</v>
      </c>
      <c r="Y23" s="77"/>
      <c r="Z23" s="77"/>
      <c r="AA23" s="77"/>
      <c r="AB23" s="77"/>
      <c r="AC23" s="77"/>
      <c r="AD23" s="77" t="s">
        <v>58</v>
      </c>
      <c r="AE23" s="77"/>
      <c r="AF23" s="380" t="s">
        <v>59</v>
      </c>
      <c r="AG23" s="380" t="s">
        <v>57</v>
      </c>
      <c r="AH23" s="380" t="s">
        <v>59</v>
      </c>
      <c r="AI23" s="380" t="s">
        <v>59</v>
      </c>
      <c r="AJ23" s="380" t="s">
        <v>59</v>
      </c>
      <c r="AK23" s="380" t="s">
        <v>59</v>
      </c>
      <c r="AL23" s="78" t="s">
        <v>138</v>
      </c>
      <c r="AM23" s="78"/>
      <c r="AN23" s="78"/>
      <c r="AO23" s="730" t="s">
        <v>393</v>
      </c>
      <c r="AP23" s="322"/>
      <c r="AQ23" s="776" t="str" cm="1">
        <f t="array" ref="AQ23">IF(AD23="NO FAVORABLE","NO FAVORABLE",IF(SUMPRODUCT(--(TRIM(AF23:AK23)&lt;&gt;"SI"),--(TRIM(AF23:AK23)&lt;&gt;"NA"))&gt;0,"SUBSANAR","APROBADA CR"))</f>
        <v>APROBADA CR</v>
      </c>
      <c r="AR23" s="593"/>
      <c r="AS23" s="593"/>
    </row>
    <row r="24" spans="1:45" s="1648" customFormat="1" ht="13.2" x14ac:dyDescent="0.25">
      <c r="A24" s="82" t="s">
        <v>369</v>
      </c>
      <c r="B24" s="82" t="s">
        <v>12804</v>
      </c>
      <c r="C24" s="82">
        <v>38</v>
      </c>
      <c r="D24" s="82" t="s">
        <v>45</v>
      </c>
      <c r="E24" s="82" t="s">
        <v>217</v>
      </c>
      <c r="F24" s="82" t="s">
        <v>632</v>
      </c>
      <c r="G24" s="82" t="s">
        <v>475</v>
      </c>
      <c r="H24" s="82" t="s">
        <v>249</v>
      </c>
      <c r="I24" s="82" t="s">
        <v>12862</v>
      </c>
      <c r="J24" s="82" t="s">
        <v>50</v>
      </c>
      <c r="K24" s="82">
        <v>42841786</v>
      </c>
      <c r="L24" s="102">
        <v>25777</v>
      </c>
      <c r="M24" s="4">
        <v>55</v>
      </c>
      <c r="N24" s="4" t="s">
        <v>51</v>
      </c>
      <c r="O24" s="82">
        <v>3508299428</v>
      </c>
      <c r="P24" s="180" t="s">
        <v>544</v>
      </c>
      <c r="Q24" s="82" t="s">
        <v>4021</v>
      </c>
      <c r="R24" s="82" t="s">
        <v>53</v>
      </c>
      <c r="S24" s="82" t="s">
        <v>54</v>
      </c>
      <c r="T24" s="82" t="s">
        <v>12863</v>
      </c>
      <c r="U24" s="82" t="s">
        <v>12822</v>
      </c>
      <c r="V24" s="283" t="s">
        <v>57</v>
      </c>
      <c r="W24" s="283" t="s">
        <v>57</v>
      </c>
      <c r="X24" s="272" t="s">
        <v>57</v>
      </c>
      <c r="Y24" s="77"/>
      <c r="Z24" s="77"/>
      <c r="AA24" s="77"/>
      <c r="AB24" s="77"/>
      <c r="AC24" s="77"/>
      <c r="AD24" s="77" t="s">
        <v>58</v>
      </c>
      <c r="AE24" s="77"/>
      <c r="AF24" s="380" t="s">
        <v>59</v>
      </c>
      <c r="AG24" s="380" t="s">
        <v>57</v>
      </c>
      <c r="AH24" s="380" t="s">
        <v>59</v>
      </c>
      <c r="AI24" s="380" t="s">
        <v>59</v>
      </c>
      <c r="AJ24" s="380" t="s">
        <v>59</v>
      </c>
      <c r="AK24" s="380" t="s">
        <v>59</v>
      </c>
      <c r="AL24" s="78" t="s">
        <v>258</v>
      </c>
      <c r="AM24" s="78"/>
      <c r="AN24" s="78"/>
      <c r="AO24" s="730" t="s">
        <v>393</v>
      </c>
      <c r="AP24" s="322"/>
      <c r="AQ24" s="776" t="str" cm="1">
        <f t="array" ref="AQ24">IF(AD24="NO FAVORABLE","NO FAVORABLE",IF(SUMPRODUCT(--(TRIM(AF24:AK24)&lt;&gt;"SI"),--(TRIM(AF24:AK24)&lt;&gt;"NA"))&gt;0,"SUBSANAR","APROBADA CR"))</f>
        <v>APROBADA CR</v>
      </c>
      <c r="AR24" s="593"/>
      <c r="AS24" s="593"/>
    </row>
    <row r="25" spans="1:45" s="1648" customFormat="1" ht="13.2" x14ac:dyDescent="0.25">
      <c r="A25" s="82" t="s">
        <v>369</v>
      </c>
      <c r="B25" s="82" t="s">
        <v>12804</v>
      </c>
      <c r="C25" s="82">
        <v>39</v>
      </c>
      <c r="D25" s="82" t="s">
        <v>45</v>
      </c>
      <c r="E25" s="82" t="s">
        <v>1473</v>
      </c>
      <c r="F25" s="82" t="s">
        <v>124</v>
      </c>
      <c r="G25" s="82" t="s">
        <v>177</v>
      </c>
      <c r="H25" s="82" t="s">
        <v>249</v>
      </c>
      <c r="I25" s="82" t="s">
        <v>12864</v>
      </c>
      <c r="J25" s="82" t="s">
        <v>50</v>
      </c>
      <c r="K25" s="82">
        <v>21908822</v>
      </c>
      <c r="L25" s="102">
        <v>23599</v>
      </c>
      <c r="M25" s="4">
        <v>61</v>
      </c>
      <c r="N25" s="4" t="s">
        <v>51</v>
      </c>
      <c r="O25" s="82">
        <v>3145348483</v>
      </c>
      <c r="P25" s="180" t="s">
        <v>544</v>
      </c>
      <c r="Q25" s="82" t="s">
        <v>12861</v>
      </c>
      <c r="R25" s="82" t="s">
        <v>53</v>
      </c>
      <c r="S25" s="82" t="s">
        <v>54</v>
      </c>
      <c r="T25" s="82" t="s">
        <v>12865</v>
      </c>
      <c r="U25" s="82" t="s">
        <v>12822</v>
      </c>
      <c r="V25" s="283" t="s">
        <v>57</v>
      </c>
      <c r="W25" s="283" t="s">
        <v>57</v>
      </c>
      <c r="X25" s="77" t="s">
        <v>12866</v>
      </c>
      <c r="Y25" s="77"/>
      <c r="Z25" s="77"/>
      <c r="AA25" s="77"/>
      <c r="AB25" s="77"/>
      <c r="AC25" s="77"/>
      <c r="AD25" s="77" t="s">
        <v>58</v>
      </c>
      <c r="AE25" s="77"/>
      <c r="AF25" s="380" t="s">
        <v>59</v>
      </c>
      <c r="AG25" s="380" t="s">
        <v>57</v>
      </c>
      <c r="AH25" s="380" t="s">
        <v>59</v>
      </c>
      <c r="AI25" s="380" t="s">
        <v>59</v>
      </c>
      <c r="AJ25" s="380" t="s">
        <v>59</v>
      </c>
      <c r="AK25" s="78" t="s">
        <v>59</v>
      </c>
      <c r="AL25" s="78" t="s">
        <v>114</v>
      </c>
      <c r="AM25" s="78"/>
      <c r="AN25" s="78"/>
      <c r="AO25" s="322" t="s">
        <v>12867</v>
      </c>
      <c r="AP25" s="322"/>
      <c r="AQ25" s="776" t="str" cm="1">
        <f t="array" ref="AQ25">IF(AD25="NO FAVORABLE","NO FAVORABLE",IF(SUMPRODUCT(--(TRIM(AF25:AK25)&lt;&gt;"SI"),--(TRIM(AF25:AK25)&lt;&gt;"NA"))&gt;0,"SUBSANAR","APROBADA CR"))</f>
        <v>APROBADA CR</v>
      </c>
      <c r="AR25" s="593"/>
      <c r="AS25" s="593"/>
    </row>
    <row r="26" spans="1:45" s="1648" customFormat="1" ht="13.2" x14ac:dyDescent="0.25">
      <c r="A26" s="82" t="s">
        <v>369</v>
      </c>
      <c r="B26" s="82" t="s">
        <v>12804</v>
      </c>
      <c r="C26" s="82">
        <v>41</v>
      </c>
      <c r="D26" s="82" t="s">
        <v>45</v>
      </c>
      <c r="E26" s="82" t="s">
        <v>748</v>
      </c>
      <c r="F26" s="82" t="s">
        <v>213</v>
      </c>
      <c r="G26" s="82" t="s">
        <v>887</v>
      </c>
      <c r="H26" s="82"/>
      <c r="I26" s="82" t="s">
        <v>12868</v>
      </c>
      <c r="J26" s="82" t="s">
        <v>50</v>
      </c>
      <c r="K26" s="82">
        <v>42842155</v>
      </c>
      <c r="L26" s="102">
        <v>26090</v>
      </c>
      <c r="M26" s="4">
        <v>54</v>
      </c>
      <c r="N26" s="4" t="s">
        <v>51</v>
      </c>
      <c r="O26" s="82">
        <v>3114201331</v>
      </c>
      <c r="P26" s="180" t="s">
        <v>544</v>
      </c>
      <c r="Q26" s="82" t="s">
        <v>12861</v>
      </c>
      <c r="R26" s="82" t="s">
        <v>53</v>
      </c>
      <c r="S26" s="82" t="s">
        <v>54</v>
      </c>
      <c r="T26" s="82" t="s">
        <v>12869</v>
      </c>
      <c r="U26" s="82" t="s">
        <v>12822</v>
      </c>
      <c r="V26" s="283" t="s">
        <v>57</v>
      </c>
      <c r="W26" s="283" t="s">
        <v>57</v>
      </c>
      <c r="X26" s="77" t="s">
        <v>12870</v>
      </c>
      <c r="Y26" s="77"/>
      <c r="Z26" s="77"/>
      <c r="AA26" s="77"/>
      <c r="AB26" s="77"/>
      <c r="AC26" s="77"/>
      <c r="AD26" s="975" t="s">
        <v>296</v>
      </c>
      <c r="AE26" s="77"/>
      <c r="AF26" s="380" t="s">
        <v>59</v>
      </c>
      <c r="AG26" s="380" t="s">
        <v>57</v>
      </c>
      <c r="AH26" s="380" t="s">
        <v>59</v>
      </c>
      <c r="AI26" s="380" t="s">
        <v>59</v>
      </c>
      <c r="AJ26" s="380" t="s">
        <v>59</v>
      </c>
      <c r="AK26" s="380" t="s">
        <v>59</v>
      </c>
      <c r="AL26" s="78" t="s">
        <v>143</v>
      </c>
      <c r="AM26" s="78"/>
      <c r="AN26" s="78"/>
      <c r="AO26" s="223" t="s">
        <v>12871</v>
      </c>
      <c r="AP26" s="322"/>
      <c r="AQ26" s="776" t="str" cm="1">
        <f t="array" ref="AQ26">IF(AD26="NO FAVORABLE","NO FAVORABLE",IF(SUMPRODUCT(--(TRIM(AF26:AK26)&lt;&gt;"SI"),--(TRIM(AF26:AK26)&lt;&gt;"NA"))&gt;0,"SUBSANAR","APROBADA CR"))</f>
        <v>APROBADA CR</v>
      </c>
      <c r="AR26" s="593"/>
      <c r="AS26" s="593"/>
    </row>
    <row r="27" spans="1:45" s="1648" customFormat="1" ht="13.2" x14ac:dyDescent="0.25">
      <c r="A27" s="82" t="s">
        <v>369</v>
      </c>
      <c r="B27" s="82" t="s">
        <v>12804</v>
      </c>
      <c r="C27" s="82">
        <v>42</v>
      </c>
      <c r="D27" s="82" t="s">
        <v>45</v>
      </c>
      <c r="E27" s="82" t="s">
        <v>62</v>
      </c>
      <c r="F27" s="82" t="s">
        <v>346</v>
      </c>
      <c r="G27" s="82" t="s">
        <v>550</v>
      </c>
      <c r="H27" s="82" t="s">
        <v>210</v>
      </c>
      <c r="I27" s="82" t="s">
        <v>12872</v>
      </c>
      <c r="J27" s="82" t="s">
        <v>50</v>
      </c>
      <c r="K27" s="82">
        <v>21908826</v>
      </c>
      <c r="L27" s="102">
        <v>23086</v>
      </c>
      <c r="M27" s="4">
        <v>62</v>
      </c>
      <c r="N27" s="4" t="s">
        <v>51</v>
      </c>
      <c r="O27" s="82">
        <v>3124354587</v>
      </c>
      <c r="P27" s="180" t="s">
        <v>544</v>
      </c>
      <c r="Q27" s="82" t="s">
        <v>12861</v>
      </c>
      <c r="R27" s="82" t="s">
        <v>53</v>
      </c>
      <c r="S27" s="82" t="s">
        <v>54</v>
      </c>
      <c r="T27" s="82" t="s">
        <v>1616</v>
      </c>
      <c r="U27" s="82" t="s">
        <v>12822</v>
      </c>
      <c r="V27" s="283" t="s">
        <v>57</v>
      </c>
      <c r="W27" s="283" t="s">
        <v>57</v>
      </c>
      <c r="X27" s="272" t="s">
        <v>57</v>
      </c>
      <c r="Y27" s="77"/>
      <c r="Z27" s="77"/>
      <c r="AA27" s="77"/>
      <c r="AB27" s="77"/>
      <c r="AC27" s="77"/>
      <c r="AD27" s="77" t="s">
        <v>58</v>
      </c>
      <c r="AE27" s="77"/>
      <c r="AF27" s="380" t="s">
        <v>59</v>
      </c>
      <c r="AG27" s="380" t="s">
        <v>57</v>
      </c>
      <c r="AH27" s="380" t="s">
        <v>59</v>
      </c>
      <c r="AI27" s="380" t="s">
        <v>59</v>
      </c>
      <c r="AJ27" s="380" t="s">
        <v>59</v>
      </c>
      <c r="AK27" s="78" t="s">
        <v>59</v>
      </c>
      <c r="AL27" s="78" t="s">
        <v>130</v>
      </c>
      <c r="AM27" s="78"/>
      <c r="AN27" s="78"/>
      <c r="AO27" s="730" t="s">
        <v>393</v>
      </c>
      <c r="AP27" s="322" t="s">
        <v>12873</v>
      </c>
      <c r="AQ27" s="776" t="str" cm="1">
        <f t="array" ref="AQ27">IF(AD27="NO FAVORABLE","NO FAVORABLE",IF(SUMPRODUCT(--(TRIM(AF27:AK27)&lt;&gt;"SI"),--(TRIM(AF27:AK27)&lt;&gt;"NA"))&gt;0,"SUBSANAR","APROBADA CR"))</f>
        <v>APROBADA CR</v>
      </c>
      <c r="AR27" s="593"/>
      <c r="AS27" s="593"/>
    </row>
    <row r="28" spans="1:45" s="1648" customFormat="1" ht="13.2" x14ac:dyDescent="0.25">
      <c r="A28" s="82" t="s">
        <v>369</v>
      </c>
      <c r="B28" s="82" t="s">
        <v>12804</v>
      </c>
      <c r="C28" s="82">
        <v>44</v>
      </c>
      <c r="D28" s="82" t="s">
        <v>45</v>
      </c>
      <c r="E28" s="82" t="s">
        <v>324</v>
      </c>
      <c r="F28" s="82" t="s">
        <v>391</v>
      </c>
      <c r="G28" s="82" t="s">
        <v>939</v>
      </c>
      <c r="H28" s="82" t="s">
        <v>475</v>
      </c>
      <c r="I28" s="82" t="s">
        <v>12874</v>
      </c>
      <c r="J28" s="82" t="s">
        <v>50</v>
      </c>
      <c r="K28" s="73">
        <v>1041233192</v>
      </c>
      <c r="L28" s="74">
        <v>34916</v>
      </c>
      <c r="M28" s="4">
        <v>30</v>
      </c>
      <c r="N28" s="4" t="s">
        <v>51</v>
      </c>
      <c r="O28" s="73">
        <v>3117506182</v>
      </c>
      <c r="P28" s="1649" t="s">
        <v>544</v>
      </c>
      <c r="Q28" s="73" t="s">
        <v>8964</v>
      </c>
      <c r="R28" s="82" t="s">
        <v>53</v>
      </c>
      <c r="S28" s="82" t="s">
        <v>54</v>
      </c>
      <c r="T28" s="73" t="s">
        <v>8974</v>
      </c>
      <c r="U28" s="82" t="s">
        <v>12822</v>
      </c>
      <c r="V28" s="283" t="s">
        <v>57</v>
      </c>
      <c r="W28" s="283" t="s">
        <v>57</v>
      </c>
      <c r="X28" s="272" t="s">
        <v>57</v>
      </c>
      <c r="Y28" s="77"/>
      <c r="Z28" s="77"/>
      <c r="AA28" s="77"/>
      <c r="AB28" s="77"/>
      <c r="AC28" s="77"/>
      <c r="AD28" s="77" t="s">
        <v>58</v>
      </c>
      <c r="AE28" s="77"/>
      <c r="AF28" s="380" t="s">
        <v>59</v>
      </c>
      <c r="AG28" s="380" t="s">
        <v>57</v>
      </c>
      <c r="AH28" s="380" t="s">
        <v>59</v>
      </c>
      <c r="AI28" s="380" t="s">
        <v>59</v>
      </c>
      <c r="AJ28" s="380" t="s">
        <v>59</v>
      </c>
      <c r="AK28" s="380" t="s">
        <v>59</v>
      </c>
      <c r="AL28" s="78" t="s">
        <v>258</v>
      </c>
      <c r="AM28" s="78"/>
      <c r="AN28" s="78"/>
      <c r="AO28" s="730" t="s">
        <v>393</v>
      </c>
      <c r="AP28" s="322"/>
      <c r="AQ28" s="776" t="str" cm="1">
        <f t="array" ref="AQ28">IF(AD28="NO FAVORABLE","NO FAVORABLE",IF(SUMPRODUCT(--(TRIM(AF28:AK28)&lt;&gt;"SI"),--(TRIM(AF28:AK28)&lt;&gt;"NA"))&gt;0,"SUBSANAR","APROBADA CR"))</f>
        <v>APROBADA CR</v>
      </c>
      <c r="AR28" s="593"/>
      <c r="AS28" s="593"/>
    </row>
    <row r="29" spans="1:45" s="1648" customFormat="1" ht="13.2" x14ac:dyDescent="0.25">
      <c r="A29" s="82" t="s">
        <v>369</v>
      </c>
      <c r="B29" s="82" t="s">
        <v>12804</v>
      </c>
      <c r="C29" s="82">
        <v>48</v>
      </c>
      <c r="D29" s="82" t="s">
        <v>45</v>
      </c>
      <c r="E29" s="82" t="s">
        <v>2089</v>
      </c>
      <c r="F29" s="82" t="s">
        <v>340</v>
      </c>
      <c r="G29" s="82" t="s">
        <v>213</v>
      </c>
      <c r="H29" s="82" t="s">
        <v>213</v>
      </c>
      <c r="I29" s="82" t="s">
        <v>12876</v>
      </c>
      <c r="J29" s="82" t="s">
        <v>50</v>
      </c>
      <c r="K29" s="82">
        <v>1001745363</v>
      </c>
      <c r="L29" s="102">
        <v>36785</v>
      </c>
      <c r="M29" s="4">
        <v>25</v>
      </c>
      <c r="N29" s="4" t="s">
        <v>51</v>
      </c>
      <c r="O29" s="82">
        <v>3103851173</v>
      </c>
      <c r="P29" s="180" t="s">
        <v>544</v>
      </c>
      <c r="Q29" s="82" t="s">
        <v>8964</v>
      </c>
      <c r="R29" s="82" t="s">
        <v>53</v>
      </c>
      <c r="S29" s="82" t="s">
        <v>54</v>
      </c>
      <c r="T29" s="82" t="s">
        <v>2661</v>
      </c>
      <c r="U29" s="82" t="s">
        <v>12822</v>
      </c>
      <c r="V29" s="283" t="s">
        <v>57</v>
      </c>
      <c r="W29" s="283" t="s">
        <v>57</v>
      </c>
      <c r="X29" s="272" t="s">
        <v>57</v>
      </c>
      <c r="Y29" s="77"/>
      <c r="Z29" s="77"/>
      <c r="AA29" s="77"/>
      <c r="AB29" s="77"/>
      <c r="AC29" s="77"/>
      <c r="AD29" s="77" t="s">
        <v>58</v>
      </c>
      <c r="AE29" s="77"/>
      <c r="AF29" s="380" t="s">
        <v>59</v>
      </c>
      <c r="AG29" s="380" t="s">
        <v>57</v>
      </c>
      <c r="AH29" s="380" t="s">
        <v>59</v>
      </c>
      <c r="AI29" s="380" t="s">
        <v>59</v>
      </c>
      <c r="AJ29" s="380" t="s">
        <v>59</v>
      </c>
      <c r="AK29" s="78" t="s">
        <v>59</v>
      </c>
      <c r="AL29" s="78" t="s">
        <v>243</v>
      </c>
      <c r="AM29" s="78"/>
      <c r="AN29" s="78"/>
      <c r="AO29" s="730" t="s">
        <v>393</v>
      </c>
      <c r="AP29" s="322"/>
      <c r="AQ29" s="776" t="str" cm="1">
        <f t="array" ref="AQ29">IF(AD29="NO FAVORABLE","NO FAVORABLE",IF(SUMPRODUCT(--(TRIM(AF29:AK29)&lt;&gt;"SI"),--(TRIM(AF29:AK29)&lt;&gt;"NA"))&gt;0,"SUBSANAR","APROBADA CR"))</f>
        <v>APROBADA CR</v>
      </c>
      <c r="AR29" s="593"/>
      <c r="AS29" s="593"/>
    </row>
    <row r="30" spans="1:45" s="1648" customFormat="1" ht="13.2" x14ac:dyDescent="0.25">
      <c r="A30" s="82" t="s">
        <v>369</v>
      </c>
      <c r="B30" s="82" t="s">
        <v>12804</v>
      </c>
      <c r="C30" s="82">
        <v>51</v>
      </c>
      <c r="D30" s="82" t="s">
        <v>45</v>
      </c>
      <c r="E30" s="82" t="s">
        <v>62</v>
      </c>
      <c r="F30" s="82" t="s">
        <v>12877</v>
      </c>
      <c r="G30" s="82" t="s">
        <v>554</v>
      </c>
      <c r="H30" s="82" t="s">
        <v>189</v>
      </c>
      <c r="I30" s="82" t="s">
        <v>12878</v>
      </c>
      <c r="J30" s="82" t="s">
        <v>50</v>
      </c>
      <c r="K30" s="82">
        <v>21907683</v>
      </c>
      <c r="L30" s="102">
        <v>19273</v>
      </c>
      <c r="M30" s="4">
        <v>73</v>
      </c>
      <c r="N30" s="4" t="s">
        <v>51</v>
      </c>
      <c r="O30" s="82">
        <v>3008934424</v>
      </c>
      <c r="P30" s="180" t="s">
        <v>544</v>
      </c>
      <c r="Q30" s="82" t="s">
        <v>12861</v>
      </c>
      <c r="R30" s="82" t="s">
        <v>53</v>
      </c>
      <c r="S30" s="82" t="s">
        <v>54</v>
      </c>
      <c r="T30" s="82" t="s">
        <v>4674</v>
      </c>
      <c r="U30" s="82" t="s">
        <v>12822</v>
      </c>
      <c r="V30" s="283" t="s">
        <v>57</v>
      </c>
      <c r="W30" s="283" t="s">
        <v>57</v>
      </c>
      <c r="X30" s="77" t="s">
        <v>12879</v>
      </c>
      <c r="Y30" s="77"/>
      <c r="Z30" s="77"/>
      <c r="AA30" s="77"/>
      <c r="AB30" s="77"/>
      <c r="AC30" s="77"/>
      <c r="AD30" s="77" t="s">
        <v>58</v>
      </c>
      <c r="AE30" s="77"/>
      <c r="AF30" s="380" t="s">
        <v>59</v>
      </c>
      <c r="AG30" s="380" t="s">
        <v>57</v>
      </c>
      <c r="AH30" s="380" t="s">
        <v>59</v>
      </c>
      <c r="AI30" s="380" t="s">
        <v>59</v>
      </c>
      <c r="AJ30" s="380" t="s">
        <v>59</v>
      </c>
      <c r="AK30" s="380" t="s">
        <v>59</v>
      </c>
      <c r="AL30" s="78" t="s">
        <v>1015</v>
      </c>
      <c r="AM30" s="78"/>
      <c r="AN30" s="78"/>
      <c r="AO30" s="322" t="s">
        <v>12880</v>
      </c>
      <c r="AP30" s="322"/>
      <c r="AQ30" s="776" t="str" cm="1">
        <f t="array" ref="AQ30">IF(AD30="NO FAVORABLE","NO FAVORABLE",IF(SUMPRODUCT(--(TRIM(AF30:AK30)&lt;&gt;"SI"),--(TRIM(AF30:AK30)&lt;&gt;"NA"))&gt;0,"SUBSANAR","APROBADA CR"))</f>
        <v>APROBADA CR</v>
      </c>
      <c r="AR30" s="593"/>
      <c r="AS30" s="593"/>
    </row>
    <row r="31" spans="1:45" s="1648" customFormat="1" ht="13.2" x14ac:dyDescent="0.25">
      <c r="A31" s="82" t="s">
        <v>369</v>
      </c>
      <c r="B31" s="82" t="s">
        <v>12804</v>
      </c>
      <c r="C31" s="82">
        <v>53</v>
      </c>
      <c r="D31" s="82" t="s">
        <v>45</v>
      </c>
      <c r="E31" s="82" t="s">
        <v>107</v>
      </c>
      <c r="F31" s="82" t="s">
        <v>2747</v>
      </c>
      <c r="G31" s="82" t="s">
        <v>378</v>
      </c>
      <c r="H31" s="82" t="s">
        <v>12882</v>
      </c>
      <c r="I31" s="82" t="s">
        <v>12883</v>
      </c>
      <c r="J31" s="82" t="s">
        <v>50</v>
      </c>
      <c r="K31" s="82">
        <v>30028528</v>
      </c>
      <c r="L31" s="102">
        <v>18258</v>
      </c>
      <c r="M31" s="4">
        <v>76</v>
      </c>
      <c r="N31" s="4" t="s">
        <v>51</v>
      </c>
      <c r="O31" s="82">
        <v>3108313597</v>
      </c>
      <c r="P31" s="180" t="s">
        <v>544</v>
      </c>
      <c r="Q31" s="82" t="s">
        <v>12861</v>
      </c>
      <c r="R31" s="82" t="s">
        <v>53</v>
      </c>
      <c r="S31" s="82" t="s">
        <v>54</v>
      </c>
      <c r="T31" s="82" t="s">
        <v>12884</v>
      </c>
      <c r="U31" s="82" t="s">
        <v>12822</v>
      </c>
      <c r="V31" s="283" t="s">
        <v>57</v>
      </c>
      <c r="W31" s="283" t="s">
        <v>57</v>
      </c>
      <c r="X31" s="272" t="s">
        <v>57</v>
      </c>
      <c r="Y31" s="77"/>
      <c r="Z31" s="77"/>
      <c r="AA31" s="77"/>
      <c r="AB31" s="77"/>
      <c r="AC31" s="77"/>
      <c r="AD31" s="77" t="s">
        <v>58</v>
      </c>
      <c r="AE31" s="77"/>
      <c r="AF31" s="380" t="s">
        <v>59</v>
      </c>
      <c r="AG31" s="380" t="s">
        <v>57</v>
      </c>
      <c r="AH31" s="380" t="s">
        <v>59</v>
      </c>
      <c r="AI31" s="380" t="s">
        <v>59</v>
      </c>
      <c r="AJ31" s="380" t="s">
        <v>59</v>
      </c>
      <c r="AK31" s="380" t="s">
        <v>59</v>
      </c>
      <c r="AL31" s="78" t="s">
        <v>70</v>
      </c>
      <c r="AM31" s="78"/>
      <c r="AN31" s="78"/>
      <c r="AO31" s="730" t="s">
        <v>393</v>
      </c>
      <c r="AP31" s="322"/>
      <c r="AQ31" s="776" t="str" cm="1">
        <f t="array" ref="AQ31">IF(AD31="NO FAVORABLE","NO FAVORABLE",IF(SUMPRODUCT(--(TRIM(AF31:AK31)&lt;&gt;"SI"),--(TRIM(AF31:AK31)&lt;&gt;"NA"))&gt;0,"SUBSANAR","APROBADA CR"))</f>
        <v>APROBADA CR</v>
      </c>
      <c r="AR31" s="593"/>
      <c r="AS31" s="593"/>
    </row>
    <row r="32" spans="1:45" s="1648" customFormat="1" ht="13.2" x14ac:dyDescent="0.25">
      <c r="A32" s="82" t="s">
        <v>369</v>
      </c>
      <c r="B32" s="82" t="s">
        <v>12804</v>
      </c>
      <c r="C32" s="82">
        <v>55</v>
      </c>
      <c r="D32" s="82" t="s">
        <v>45</v>
      </c>
      <c r="E32" s="82" t="s">
        <v>1701</v>
      </c>
      <c r="F32" s="82"/>
      <c r="G32" s="82" t="s">
        <v>213</v>
      </c>
      <c r="H32" s="82" t="s">
        <v>294</v>
      </c>
      <c r="I32" s="82" t="s">
        <v>12885</v>
      </c>
      <c r="J32" s="82" t="s">
        <v>50</v>
      </c>
      <c r="K32" s="82">
        <v>42842411</v>
      </c>
      <c r="L32" s="102">
        <v>27923</v>
      </c>
      <c r="M32" s="4">
        <v>49</v>
      </c>
      <c r="N32" s="4" t="s">
        <v>51</v>
      </c>
      <c r="O32" s="82">
        <v>3122208030</v>
      </c>
      <c r="P32" s="180" t="s">
        <v>544</v>
      </c>
      <c r="Q32" s="82" t="s">
        <v>12861</v>
      </c>
      <c r="R32" s="82" t="s">
        <v>53</v>
      </c>
      <c r="S32" s="82" t="s">
        <v>54</v>
      </c>
      <c r="T32" s="82" t="s">
        <v>8974</v>
      </c>
      <c r="U32" s="82" t="s">
        <v>12822</v>
      </c>
      <c r="V32" s="283" t="s">
        <v>57</v>
      </c>
      <c r="W32" s="283" t="s">
        <v>57</v>
      </c>
      <c r="X32" s="272" t="s">
        <v>57</v>
      </c>
      <c r="Y32" s="77"/>
      <c r="Z32" s="77"/>
      <c r="AA32" s="77"/>
      <c r="AB32" s="77"/>
      <c r="AC32" s="77"/>
      <c r="AD32" s="77" t="s">
        <v>58</v>
      </c>
      <c r="AE32" s="77"/>
      <c r="AF32" s="380" t="s">
        <v>59</v>
      </c>
      <c r="AG32" s="380" t="s">
        <v>57</v>
      </c>
      <c r="AH32" s="380" t="s">
        <v>59</v>
      </c>
      <c r="AI32" s="380" t="s">
        <v>59</v>
      </c>
      <c r="AJ32" s="380" t="s">
        <v>59</v>
      </c>
      <c r="AK32" s="380" t="s">
        <v>59</v>
      </c>
      <c r="AL32" s="78" t="s">
        <v>1165</v>
      </c>
      <c r="AM32" s="78"/>
      <c r="AN32" s="78"/>
      <c r="AO32" s="730" t="s">
        <v>393</v>
      </c>
      <c r="AP32" s="322"/>
      <c r="AQ32" s="776" t="str" cm="1">
        <f t="array" ref="AQ32">IF(AD32="NO FAVORABLE","NO FAVORABLE",IF(SUMPRODUCT(--(TRIM(AF32:AK32)&lt;&gt;"SI"),--(TRIM(AF32:AK32)&lt;&gt;"NA"))&gt;0,"SUBSANAR","APROBADA CR"))</f>
        <v>APROBADA CR</v>
      </c>
      <c r="AR32" s="593"/>
      <c r="AS32" s="593"/>
    </row>
    <row r="33" spans="1:45" s="1648" customFormat="1" ht="13.2" x14ac:dyDescent="0.25">
      <c r="A33" s="82" t="s">
        <v>369</v>
      </c>
      <c r="B33" s="82" t="s">
        <v>12804</v>
      </c>
      <c r="C33" s="82">
        <v>57</v>
      </c>
      <c r="D33" s="82" t="s">
        <v>45</v>
      </c>
      <c r="E33" s="82" t="s">
        <v>2273</v>
      </c>
      <c r="F33" s="82" t="s">
        <v>72</v>
      </c>
      <c r="G33" s="82" t="s">
        <v>746</v>
      </c>
      <c r="H33" s="82" t="s">
        <v>434</v>
      </c>
      <c r="I33" s="82" t="s">
        <v>12886</v>
      </c>
      <c r="J33" s="82" t="s">
        <v>50</v>
      </c>
      <c r="K33" s="82">
        <v>1041228985</v>
      </c>
      <c r="L33" s="102">
        <v>31942</v>
      </c>
      <c r="M33" s="4">
        <v>38</v>
      </c>
      <c r="N33" s="4" t="s">
        <v>51</v>
      </c>
      <c r="O33" s="82">
        <v>3128197269</v>
      </c>
      <c r="P33" s="180" t="s">
        <v>544</v>
      </c>
      <c r="Q33" s="82" t="s">
        <v>4758</v>
      </c>
      <c r="R33" s="82" t="s">
        <v>53</v>
      </c>
      <c r="S33" s="82" t="s">
        <v>54</v>
      </c>
      <c r="T33" s="82" t="s">
        <v>12865</v>
      </c>
      <c r="U33" s="82" t="s">
        <v>12822</v>
      </c>
      <c r="V33" s="283" t="s">
        <v>57</v>
      </c>
      <c r="W33" s="283" t="s">
        <v>57</v>
      </c>
      <c r="X33" s="272" t="s">
        <v>57</v>
      </c>
      <c r="Y33" s="77"/>
      <c r="Z33" s="77"/>
      <c r="AA33" s="77"/>
      <c r="AB33" s="77"/>
      <c r="AC33" s="77"/>
      <c r="AD33" s="77" t="s">
        <v>58</v>
      </c>
      <c r="AE33" s="77"/>
      <c r="AF33" s="380" t="s">
        <v>59</v>
      </c>
      <c r="AG33" s="380" t="s">
        <v>57</v>
      </c>
      <c r="AH33" s="380" t="s">
        <v>59</v>
      </c>
      <c r="AI33" s="380" t="s">
        <v>59</v>
      </c>
      <c r="AJ33" s="380" t="s">
        <v>59</v>
      </c>
      <c r="AK33" s="380" t="s">
        <v>59</v>
      </c>
      <c r="AL33" s="78" t="s">
        <v>174</v>
      </c>
      <c r="AM33" s="78"/>
      <c r="AN33" s="78"/>
      <c r="AO33" s="730" t="s">
        <v>393</v>
      </c>
      <c r="AP33" s="322" t="s">
        <v>12887</v>
      </c>
      <c r="AQ33" s="776" t="str" cm="1">
        <f t="array" ref="AQ33">IF(AD33="NO FAVORABLE","NO FAVORABLE",IF(SUMPRODUCT(--(TRIM(AF33:AK33)&lt;&gt;"SI"),--(TRIM(AF33:AK33)&lt;&gt;"NA"))&gt;0,"SUBSANAR","APROBADA CR"))</f>
        <v>APROBADA CR</v>
      </c>
      <c r="AR33" s="593"/>
      <c r="AS33" s="593"/>
    </row>
    <row r="34" spans="1:45" s="1648" customFormat="1" ht="13.2" x14ac:dyDescent="0.25">
      <c r="A34" s="82" t="s">
        <v>369</v>
      </c>
      <c r="B34" s="82" t="s">
        <v>12804</v>
      </c>
      <c r="C34" s="82">
        <v>58</v>
      </c>
      <c r="D34" s="82" t="s">
        <v>45</v>
      </c>
      <c r="E34" s="82" t="s">
        <v>1171</v>
      </c>
      <c r="F34" s="82" t="s">
        <v>1425</v>
      </c>
      <c r="G34" s="82" t="s">
        <v>485</v>
      </c>
      <c r="H34" s="82" t="s">
        <v>210</v>
      </c>
      <c r="I34" s="82" t="s">
        <v>12888</v>
      </c>
      <c r="J34" s="82" t="s">
        <v>50</v>
      </c>
      <c r="K34" s="82">
        <v>42843271</v>
      </c>
      <c r="L34" s="102">
        <v>29604</v>
      </c>
      <c r="M34" s="4">
        <v>45</v>
      </c>
      <c r="N34" s="4" t="s">
        <v>51</v>
      </c>
      <c r="O34" s="82">
        <v>3136486049</v>
      </c>
      <c r="P34" s="180" t="s">
        <v>544</v>
      </c>
      <c r="Q34" s="82">
        <v>130000</v>
      </c>
      <c r="R34" s="82" t="s">
        <v>53</v>
      </c>
      <c r="S34" s="82" t="s">
        <v>54</v>
      </c>
      <c r="T34" s="82" t="s">
        <v>2041</v>
      </c>
      <c r="U34" s="82" t="s">
        <v>12822</v>
      </c>
      <c r="V34" s="283" t="s">
        <v>4500</v>
      </c>
      <c r="W34" s="283" t="s">
        <v>4500</v>
      </c>
      <c r="X34" s="283" t="s">
        <v>4500</v>
      </c>
      <c r="Y34" s="77"/>
      <c r="Z34" s="77"/>
      <c r="AA34" s="77"/>
      <c r="AB34" s="77"/>
      <c r="AC34" s="77"/>
      <c r="AD34" s="77" t="s">
        <v>58</v>
      </c>
      <c r="AE34" s="77"/>
      <c r="AF34" s="380" t="s">
        <v>59</v>
      </c>
      <c r="AG34" s="380" t="s">
        <v>57</v>
      </c>
      <c r="AH34" s="380" t="s">
        <v>59</v>
      </c>
      <c r="AI34" s="380" t="s">
        <v>59</v>
      </c>
      <c r="AJ34" s="380" t="s">
        <v>59</v>
      </c>
      <c r="AK34" s="380" t="s">
        <v>59</v>
      </c>
      <c r="AL34" s="78" t="s">
        <v>339</v>
      </c>
      <c r="AM34" s="78"/>
      <c r="AN34" s="78"/>
      <c r="AO34" s="322" t="s">
        <v>4455</v>
      </c>
      <c r="AP34" s="322" t="s">
        <v>4455</v>
      </c>
      <c r="AQ34" s="776" t="str" cm="1">
        <f t="array" ref="AQ34">IF(AD34="NO FAVORABLE","NO FAVORABLE",IF(SUMPRODUCT(--(TRIM(AF34:AK34)&lt;&gt;"SI"),--(TRIM(AF34:AK34)&lt;&gt;"NA"))&gt;0,"SUBSANAR","APROBADA CR"))</f>
        <v>APROBADA CR</v>
      </c>
      <c r="AR34" s="593"/>
      <c r="AS34" s="593"/>
    </row>
    <row r="35" spans="1:45" s="1648" customFormat="1" ht="13.2" x14ac:dyDescent="0.25">
      <c r="A35" s="82" t="s">
        <v>369</v>
      </c>
      <c r="B35" s="82" t="s">
        <v>12804</v>
      </c>
      <c r="C35" s="82">
        <v>59</v>
      </c>
      <c r="D35" s="82" t="s">
        <v>45</v>
      </c>
      <c r="E35" s="82" t="s">
        <v>349</v>
      </c>
      <c r="F35" s="82" t="s">
        <v>1960</v>
      </c>
      <c r="G35" s="82" t="s">
        <v>1201</v>
      </c>
      <c r="H35" s="82" t="s">
        <v>1228</v>
      </c>
      <c r="I35" s="82" t="s">
        <v>12889</v>
      </c>
      <c r="J35" s="82" t="s">
        <v>50</v>
      </c>
      <c r="K35" s="82">
        <v>42843352</v>
      </c>
      <c r="L35" s="102">
        <v>29719</v>
      </c>
      <c r="M35" s="4">
        <v>44</v>
      </c>
      <c r="N35" s="4" t="s">
        <v>51</v>
      </c>
      <c r="O35" s="82">
        <v>3117307524</v>
      </c>
      <c r="P35" s="180" t="s">
        <v>544</v>
      </c>
      <c r="Q35" s="82">
        <v>200000</v>
      </c>
      <c r="R35" s="82" t="s">
        <v>53</v>
      </c>
      <c r="S35" s="82" t="s">
        <v>54</v>
      </c>
      <c r="T35" s="82" t="s">
        <v>4454</v>
      </c>
      <c r="U35" s="82" t="s">
        <v>12822</v>
      </c>
      <c r="V35" s="283" t="s">
        <v>4500</v>
      </c>
      <c r="W35" s="283" t="s">
        <v>4500</v>
      </c>
      <c r="X35" s="283" t="s">
        <v>4500</v>
      </c>
      <c r="Y35" s="77"/>
      <c r="Z35" s="77"/>
      <c r="AA35" s="77"/>
      <c r="AB35" s="77"/>
      <c r="AC35" s="77"/>
      <c r="AD35" s="77" t="s">
        <v>58</v>
      </c>
      <c r="AE35" s="77"/>
      <c r="AF35" s="380" t="s">
        <v>59</v>
      </c>
      <c r="AG35" s="380" t="s">
        <v>57</v>
      </c>
      <c r="AH35" s="380" t="s">
        <v>59</v>
      </c>
      <c r="AI35" s="380" t="s">
        <v>59</v>
      </c>
      <c r="AJ35" s="380" t="s">
        <v>59</v>
      </c>
      <c r="AK35" s="380" t="s">
        <v>59</v>
      </c>
      <c r="AL35" s="78" t="s">
        <v>114</v>
      </c>
      <c r="AM35" s="78"/>
      <c r="AN35" s="78"/>
      <c r="AO35" s="322" t="s">
        <v>4455</v>
      </c>
      <c r="AP35" s="322" t="s">
        <v>4455</v>
      </c>
      <c r="AQ35" s="776" t="str" cm="1">
        <f t="array" ref="AQ35">IF(AD35="NO FAVORABLE","NO FAVORABLE",IF(SUMPRODUCT(--(TRIM(AF35:AK35)&lt;&gt;"SI"),--(TRIM(AF35:AK35)&lt;&gt;"NA"))&gt;0,"SUBSANAR","APROBADA CR"))</f>
        <v>APROBADA CR</v>
      </c>
      <c r="AR35" s="593"/>
      <c r="AS35" s="593"/>
    </row>
    <row r="36" spans="1:45" s="1648" customFormat="1" ht="13.2" x14ac:dyDescent="0.25">
      <c r="A36" s="82" t="s">
        <v>369</v>
      </c>
      <c r="B36" s="82" t="s">
        <v>12804</v>
      </c>
      <c r="C36" s="82">
        <v>62</v>
      </c>
      <c r="D36" s="82" t="s">
        <v>45</v>
      </c>
      <c r="E36" s="82" t="s">
        <v>1911</v>
      </c>
      <c r="F36" s="82" t="s">
        <v>1949</v>
      </c>
      <c r="G36" s="82" t="s">
        <v>1998</v>
      </c>
      <c r="H36" s="82" t="s">
        <v>475</v>
      </c>
      <c r="I36" s="82" t="s">
        <v>12892</v>
      </c>
      <c r="J36" s="82" t="s">
        <v>50</v>
      </c>
      <c r="K36" s="82">
        <v>43421865</v>
      </c>
      <c r="L36" s="102">
        <v>27398</v>
      </c>
      <c r="M36" s="4">
        <v>51</v>
      </c>
      <c r="N36" s="4" t="s">
        <v>51</v>
      </c>
      <c r="O36" s="82">
        <v>3135616868</v>
      </c>
      <c r="P36" s="180" t="s">
        <v>544</v>
      </c>
      <c r="Q36" s="82">
        <v>0</v>
      </c>
      <c r="R36" s="82" t="s">
        <v>53</v>
      </c>
      <c r="S36" s="82" t="s">
        <v>54</v>
      </c>
      <c r="T36" s="82" t="s">
        <v>12863</v>
      </c>
      <c r="U36" s="82" t="s">
        <v>12822</v>
      </c>
      <c r="V36" s="283" t="s">
        <v>4500</v>
      </c>
      <c r="W36" s="283" t="s">
        <v>4500</v>
      </c>
      <c r="X36" s="283" t="s">
        <v>4500</v>
      </c>
      <c r="Y36" s="77"/>
      <c r="Z36" s="77"/>
      <c r="AA36" s="77"/>
      <c r="AB36" s="77"/>
      <c r="AC36" s="77"/>
      <c r="AD36" s="77" t="s">
        <v>58</v>
      </c>
      <c r="AE36" s="77"/>
      <c r="AF36" s="380" t="s">
        <v>59</v>
      </c>
      <c r="AG36" s="380" t="s">
        <v>57</v>
      </c>
      <c r="AH36" s="380" t="s">
        <v>59</v>
      </c>
      <c r="AI36" s="380" t="s">
        <v>59</v>
      </c>
      <c r="AJ36" s="380" t="s">
        <v>59</v>
      </c>
      <c r="AK36" s="380" t="s">
        <v>59</v>
      </c>
      <c r="AL36" s="78" t="s">
        <v>283</v>
      </c>
      <c r="AM36" s="78"/>
      <c r="AN36" s="78"/>
      <c r="AO36" s="322" t="s">
        <v>4455</v>
      </c>
      <c r="AP36" s="322" t="s">
        <v>4455</v>
      </c>
      <c r="AQ36" s="776" t="str" cm="1">
        <f t="array" ref="AQ36">IF(AD36="NO FAVORABLE","NO FAVORABLE",IF(SUMPRODUCT(--(TRIM(AF36:AK36)&lt;&gt;"SI"),--(TRIM(AF36:AK36)&lt;&gt;"NA"))&gt;0,"SUBSANAR","APROBADA CR"))</f>
        <v>APROBADA CR</v>
      </c>
      <c r="AR36" s="593"/>
      <c r="AS36" s="593"/>
    </row>
    <row r="37" spans="1:45" s="1648" customFormat="1" ht="13.2" x14ac:dyDescent="0.25">
      <c r="A37" s="82" t="s">
        <v>369</v>
      </c>
      <c r="B37" s="82" t="s">
        <v>12804</v>
      </c>
      <c r="C37" s="82">
        <v>63</v>
      </c>
      <c r="D37" s="82" t="s">
        <v>45</v>
      </c>
      <c r="E37" s="82" t="s">
        <v>1937</v>
      </c>
      <c r="F37" s="82" t="s">
        <v>488</v>
      </c>
      <c r="G37" s="82" t="s">
        <v>12893</v>
      </c>
      <c r="H37" s="82" t="s">
        <v>2860</v>
      </c>
      <c r="I37" s="82" t="s">
        <v>12894</v>
      </c>
      <c r="J37" s="82" t="s">
        <v>50</v>
      </c>
      <c r="K37" s="82">
        <v>42843400</v>
      </c>
      <c r="L37" s="102">
        <v>29810</v>
      </c>
      <c r="M37" s="4">
        <v>44</v>
      </c>
      <c r="N37" s="4" t="s">
        <v>51</v>
      </c>
      <c r="O37" s="82">
        <v>3137782338</v>
      </c>
      <c r="P37" s="180" t="s">
        <v>544</v>
      </c>
      <c r="Q37" s="82">
        <v>400000</v>
      </c>
      <c r="R37" s="82" t="s">
        <v>53</v>
      </c>
      <c r="S37" s="82" t="s">
        <v>54</v>
      </c>
      <c r="T37" s="82" t="s">
        <v>7478</v>
      </c>
      <c r="U37" s="82" t="s">
        <v>12822</v>
      </c>
      <c r="V37" s="283" t="s">
        <v>4500</v>
      </c>
      <c r="W37" s="283" t="s">
        <v>4500</v>
      </c>
      <c r="X37" s="283" t="s">
        <v>4500</v>
      </c>
      <c r="Y37" s="77"/>
      <c r="Z37" s="77"/>
      <c r="AA37" s="77"/>
      <c r="AB37" s="77"/>
      <c r="AC37" s="77"/>
      <c r="AD37" s="77" t="s">
        <v>58</v>
      </c>
      <c r="AE37" s="77"/>
      <c r="AF37" s="380" t="s">
        <v>59</v>
      </c>
      <c r="AG37" s="380" t="s">
        <v>57</v>
      </c>
      <c r="AH37" s="380" t="s">
        <v>59</v>
      </c>
      <c r="AI37" s="380" t="s">
        <v>59</v>
      </c>
      <c r="AJ37" s="380" t="s">
        <v>59</v>
      </c>
      <c r="AK37" s="380" t="s">
        <v>59</v>
      </c>
      <c r="AL37" s="78" t="s">
        <v>283</v>
      </c>
      <c r="AM37" s="78"/>
      <c r="AN37" s="78"/>
      <c r="AO37" s="322" t="s">
        <v>4455</v>
      </c>
      <c r="AP37" s="322" t="s">
        <v>4455</v>
      </c>
      <c r="AQ37" s="776" t="str" cm="1">
        <f t="array" ref="AQ37">IF(AD37="NO FAVORABLE","NO FAVORABLE",IF(SUMPRODUCT(--(TRIM(AF37:AK37)&lt;&gt;"SI"),--(TRIM(AF37:AK37)&lt;&gt;"NA"))&gt;0,"SUBSANAR","APROBADA CR"))</f>
        <v>APROBADA CR</v>
      </c>
      <c r="AR37" s="593"/>
      <c r="AS37" s="593"/>
    </row>
    <row r="38" spans="1:45" s="1648" customFormat="1" ht="13.2" x14ac:dyDescent="0.25">
      <c r="A38" s="82" t="s">
        <v>369</v>
      </c>
      <c r="B38" s="82" t="s">
        <v>12804</v>
      </c>
      <c r="C38" s="82">
        <v>64</v>
      </c>
      <c r="D38" s="82" t="s">
        <v>45</v>
      </c>
      <c r="E38" s="82" t="s">
        <v>1199</v>
      </c>
      <c r="F38" s="82" t="s">
        <v>665</v>
      </c>
      <c r="G38" s="82" t="s">
        <v>1251</v>
      </c>
      <c r="H38" s="82" t="s">
        <v>554</v>
      </c>
      <c r="I38" s="82" t="s">
        <v>12895</v>
      </c>
      <c r="J38" s="82" t="s">
        <v>50</v>
      </c>
      <c r="K38" s="82">
        <v>1041229183</v>
      </c>
      <c r="L38" s="102">
        <v>32177</v>
      </c>
      <c r="M38" s="4">
        <v>38</v>
      </c>
      <c r="N38" s="4" t="s">
        <v>51</v>
      </c>
      <c r="O38" s="82">
        <v>3207514437</v>
      </c>
      <c r="P38" s="180" t="s">
        <v>544</v>
      </c>
      <c r="Q38" s="82">
        <v>0</v>
      </c>
      <c r="R38" s="82" t="s">
        <v>53</v>
      </c>
      <c r="S38" s="82" t="s">
        <v>54</v>
      </c>
      <c r="T38" s="82" t="s">
        <v>4454</v>
      </c>
      <c r="U38" s="82" t="s">
        <v>12822</v>
      </c>
      <c r="V38" s="283" t="s">
        <v>4500</v>
      </c>
      <c r="W38" s="283" t="s">
        <v>4500</v>
      </c>
      <c r="X38" s="283" t="s">
        <v>4500</v>
      </c>
      <c r="Y38" s="77"/>
      <c r="Z38" s="77"/>
      <c r="AA38" s="77"/>
      <c r="AB38" s="77"/>
      <c r="AC38" s="77"/>
      <c r="AD38" s="77" t="s">
        <v>58</v>
      </c>
      <c r="AE38" s="77"/>
      <c r="AF38" s="380" t="s">
        <v>59</v>
      </c>
      <c r="AG38" s="380" t="s">
        <v>57</v>
      </c>
      <c r="AH38" s="380" t="s">
        <v>59</v>
      </c>
      <c r="AI38" s="380" t="s">
        <v>59</v>
      </c>
      <c r="AJ38" s="380" t="s">
        <v>59</v>
      </c>
      <c r="AK38" s="380" t="s">
        <v>59</v>
      </c>
      <c r="AL38" s="78" t="s">
        <v>182</v>
      </c>
      <c r="AM38" s="78"/>
      <c r="AN38" s="78"/>
      <c r="AO38" s="322" t="s">
        <v>4455</v>
      </c>
      <c r="AP38" s="322" t="s">
        <v>4455</v>
      </c>
      <c r="AQ38" s="776" t="str" cm="1">
        <f t="array" ref="AQ38">IF(AD38="NO FAVORABLE","NO FAVORABLE",IF(SUMPRODUCT(--(TRIM(AF38:AK38)&lt;&gt;"SI"),--(TRIM(AF38:AK38)&lt;&gt;"NA"))&gt;0,"SUBSANAR","APROBADA CR"))</f>
        <v>APROBADA CR</v>
      </c>
      <c r="AR38" s="593"/>
      <c r="AS38" s="593"/>
    </row>
    <row r="39" spans="1:45" s="1648" customFormat="1" ht="13.2" x14ac:dyDescent="0.25">
      <c r="A39" s="82" t="s">
        <v>369</v>
      </c>
      <c r="B39" s="82" t="s">
        <v>12804</v>
      </c>
      <c r="C39" s="82">
        <v>65</v>
      </c>
      <c r="D39" s="82" t="s">
        <v>45</v>
      </c>
      <c r="E39" s="82" t="s">
        <v>1199</v>
      </c>
      <c r="F39" s="82" t="s">
        <v>1927</v>
      </c>
      <c r="G39" s="82" t="s">
        <v>6042</v>
      </c>
      <c r="H39" s="82" t="s">
        <v>1474</v>
      </c>
      <c r="I39" s="82" t="s">
        <v>12896</v>
      </c>
      <c r="J39" s="82" t="s">
        <v>50</v>
      </c>
      <c r="K39" s="82">
        <v>42842756</v>
      </c>
      <c r="L39" s="102">
        <v>28077</v>
      </c>
      <c r="M39" s="4">
        <v>49</v>
      </c>
      <c r="N39" s="4" t="s">
        <v>51</v>
      </c>
      <c r="O39" s="82">
        <v>3233188019</v>
      </c>
      <c r="P39" s="180" t="s">
        <v>544</v>
      </c>
      <c r="Q39" s="82">
        <v>0</v>
      </c>
      <c r="R39" s="82" t="s">
        <v>53</v>
      </c>
      <c r="S39" s="82" t="s">
        <v>54</v>
      </c>
      <c r="T39" s="82" t="s">
        <v>7483</v>
      </c>
      <c r="U39" s="82" t="s">
        <v>12822</v>
      </c>
      <c r="V39" s="283" t="s">
        <v>4500</v>
      </c>
      <c r="W39" s="283" t="s">
        <v>4500</v>
      </c>
      <c r="X39" s="283" t="s">
        <v>4500</v>
      </c>
      <c r="Y39" s="77"/>
      <c r="Z39" s="77"/>
      <c r="AA39" s="77"/>
      <c r="AB39" s="77"/>
      <c r="AC39" s="77"/>
      <c r="AD39" s="77" t="s">
        <v>58</v>
      </c>
      <c r="AE39" s="77"/>
      <c r="AF39" s="380" t="s">
        <v>59</v>
      </c>
      <c r="AG39" s="380" t="s">
        <v>57</v>
      </c>
      <c r="AH39" s="380" t="s">
        <v>59</v>
      </c>
      <c r="AI39" s="380" t="s">
        <v>59</v>
      </c>
      <c r="AJ39" s="380" t="s">
        <v>59</v>
      </c>
      <c r="AK39" s="380" t="s">
        <v>59</v>
      </c>
      <c r="AL39" s="78" t="s">
        <v>182</v>
      </c>
      <c r="AM39" s="78"/>
      <c r="AN39" s="78"/>
      <c r="AO39" s="322" t="s">
        <v>4455</v>
      </c>
      <c r="AP39" s="322" t="s">
        <v>4455</v>
      </c>
      <c r="AQ39" s="776" t="str" cm="1">
        <f t="array" ref="AQ39">IF(AD39="NO FAVORABLE","NO FAVORABLE",IF(SUMPRODUCT(--(TRIM(AF39:AK39)&lt;&gt;"SI"),--(TRIM(AF39:AK39)&lt;&gt;"NA"))&gt;0,"SUBSANAR","APROBADA CR"))</f>
        <v>APROBADA CR</v>
      </c>
      <c r="AR39" s="593"/>
      <c r="AS39" s="593"/>
    </row>
    <row r="40" spans="1:45" s="1648" customFormat="1" ht="13.2" x14ac:dyDescent="0.25">
      <c r="A40" s="82" t="s">
        <v>369</v>
      </c>
      <c r="B40" s="82" t="s">
        <v>12804</v>
      </c>
      <c r="C40" s="82">
        <v>66</v>
      </c>
      <c r="D40" s="82" t="s">
        <v>45</v>
      </c>
      <c r="E40" s="82" t="s">
        <v>175</v>
      </c>
      <c r="F40" s="82" t="s">
        <v>86</v>
      </c>
      <c r="G40" s="82" t="s">
        <v>12893</v>
      </c>
      <c r="H40" s="82" t="s">
        <v>2860</v>
      </c>
      <c r="I40" s="82" t="s">
        <v>12897</v>
      </c>
      <c r="J40" s="82" t="s">
        <v>50</v>
      </c>
      <c r="K40" s="82">
        <v>1107058201</v>
      </c>
      <c r="L40" s="102">
        <v>32805</v>
      </c>
      <c r="M40" s="4">
        <v>36</v>
      </c>
      <c r="N40" s="4" t="s">
        <v>51</v>
      </c>
      <c r="O40" s="82">
        <v>3234662344</v>
      </c>
      <c r="P40" s="180" t="s">
        <v>544</v>
      </c>
      <c r="Q40" s="82">
        <v>0</v>
      </c>
      <c r="R40" s="82" t="s">
        <v>53</v>
      </c>
      <c r="S40" s="82" t="s">
        <v>54</v>
      </c>
      <c r="T40" s="82" t="s">
        <v>7478</v>
      </c>
      <c r="U40" s="82" t="s">
        <v>12822</v>
      </c>
      <c r="V40" s="283" t="s">
        <v>4500</v>
      </c>
      <c r="W40" s="283" t="s">
        <v>4500</v>
      </c>
      <c r="X40" s="283" t="s">
        <v>4500</v>
      </c>
      <c r="Y40" s="77"/>
      <c r="Z40" s="77"/>
      <c r="AA40" s="77"/>
      <c r="AB40" s="77"/>
      <c r="AC40" s="77"/>
      <c r="AD40" s="77" t="s">
        <v>58</v>
      </c>
      <c r="AE40" s="77"/>
      <c r="AF40" s="380" t="s">
        <v>59</v>
      </c>
      <c r="AG40" s="380" t="s">
        <v>57</v>
      </c>
      <c r="AH40" s="380" t="s">
        <v>59</v>
      </c>
      <c r="AI40" s="380" t="s">
        <v>59</v>
      </c>
      <c r="AJ40" s="380" t="s">
        <v>59</v>
      </c>
      <c r="AK40" s="380" t="s">
        <v>59</v>
      </c>
      <c r="AL40" s="78" t="s">
        <v>70</v>
      </c>
      <c r="AM40" s="78"/>
      <c r="AN40" s="78"/>
      <c r="AO40" s="322" t="s">
        <v>4455</v>
      </c>
      <c r="AP40" s="322" t="s">
        <v>4455</v>
      </c>
      <c r="AQ40" s="776" t="str" cm="1">
        <f t="array" ref="AQ40">IF(AD40="NO FAVORABLE","NO FAVORABLE",IF(SUMPRODUCT(--(TRIM(AF40:AK40)&lt;&gt;"SI"),--(TRIM(AF40:AK40)&lt;&gt;"NA"))&gt;0,"SUBSANAR","APROBADA CR"))</f>
        <v>APROBADA CR</v>
      </c>
      <c r="AR40" s="593"/>
      <c r="AS40" s="593"/>
    </row>
    <row r="41" spans="1:45" s="1648" customFormat="1" ht="13.2" x14ac:dyDescent="0.25">
      <c r="A41" s="82" t="s">
        <v>369</v>
      </c>
      <c r="B41" s="82" t="s">
        <v>12804</v>
      </c>
      <c r="C41" s="82">
        <v>67</v>
      </c>
      <c r="D41" s="82" t="s">
        <v>45</v>
      </c>
      <c r="E41" s="82" t="s">
        <v>175</v>
      </c>
      <c r="F41" s="82" t="s">
        <v>8125</v>
      </c>
      <c r="G41" s="82" t="s">
        <v>1919</v>
      </c>
      <c r="H41" s="82" t="s">
        <v>838</v>
      </c>
      <c r="I41" s="82" t="s">
        <v>12898</v>
      </c>
      <c r="J41" s="82" t="s">
        <v>50</v>
      </c>
      <c r="K41" s="82">
        <v>42841760</v>
      </c>
      <c r="L41" s="102">
        <v>26561</v>
      </c>
      <c r="M41" s="4">
        <v>53</v>
      </c>
      <c r="N41" s="4" t="s">
        <v>51</v>
      </c>
      <c r="O41" s="82">
        <v>3127274173</v>
      </c>
      <c r="P41" s="180" t="s">
        <v>544</v>
      </c>
      <c r="Q41" s="82">
        <v>400000</v>
      </c>
      <c r="R41" s="82" t="s">
        <v>53</v>
      </c>
      <c r="S41" s="82" t="s">
        <v>54</v>
      </c>
      <c r="T41" s="82" t="s">
        <v>8336</v>
      </c>
      <c r="U41" s="82" t="s">
        <v>12822</v>
      </c>
      <c r="V41" s="283" t="s">
        <v>4500</v>
      </c>
      <c r="W41" s="283" t="s">
        <v>4500</v>
      </c>
      <c r="X41" s="283" t="s">
        <v>4500</v>
      </c>
      <c r="Y41" s="77"/>
      <c r="Z41" s="77"/>
      <c r="AA41" s="77"/>
      <c r="AB41" s="77"/>
      <c r="AC41" s="77"/>
      <c r="AD41" s="77" t="s">
        <v>58</v>
      </c>
      <c r="AE41" s="77"/>
      <c r="AF41" s="380" t="s">
        <v>59</v>
      </c>
      <c r="AG41" s="380" t="s">
        <v>57</v>
      </c>
      <c r="AH41" s="380" t="s">
        <v>59</v>
      </c>
      <c r="AI41" s="380" t="s">
        <v>59</v>
      </c>
      <c r="AJ41" s="380" t="s">
        <v>59</v>
      </c>
      <c r="AK41" s="380" t="s">
        <v>59</v>
      </c>
      <c r="AL41" s="78" t="s">
        <v>182</v>
      </c>
      <c r="AM41" s="78"/>
      <c r="AN41" s="78"/>
      <c r="AO41" s="322" t="s">
        <v>4455</v>
      </c>
      <c r="AP41" s="322" t="s">
        <v>4455</v>
      </c>
      <c r="AQ41" s="776" t="str" cm="1">
        <f t="array" ref="AQ41">IF(AD41="NO FAVORABLE","NO FAVORABLE",IF(SUMPRODUCT(--(TRIM(AF41:AK41)&lt;&gt;"SI"),--(TRIM(AF41:AK41)&lt;&gt;"NA"))&gt;0,"SUBSANAR","APROBADA CR"))</f>
        <v>APROBADA CR</v>
      </c>
      <c r="AR41" s="593"/>
      <c r="AS41" s="593"/>
    </row>
    <row r="42" spans="1:45" s="1648" customFormat="1" ht="13.2" x14ac:dyDescent="0.25">
      <c r="A42" s="82" t="s">
        <v>369</v>
      </c>
      <c r="B42" s="82" t="s">
        <v>12804</v>
      </c>
      <c r="C42" s="82">
        <v>68</v>
      </c>
      <c r="D42" s="82" t="s">
        <v>45</v>
      </c>
      <c r="E42" s="82" t="s">
        <v>4696</v>
      </c>
      <c r="F42" s="82"/>
      <c r="G42" s="82" t="s">
        <v>496</v>
      </c>
      <c r="H42" s="82" t="s">
        <v>303</v>
      </c>
      <c r="I42" s="82" t="s">
        <v>12899</v>
      </c>
      <c r="J42" s="82" t="s">
        <v>50</v>
      </c>
      <c r="K42" s="82">
        <v>1041230017</v>
      </c>
      <c r="L42" s="102">
        <v>32816</v>
      </c>
      <c r="M42" s="4">
        <v>36</v>
      </c>
      <c r="N42" s="4" t="s">
        <v>51</v>
      </c>
      <c r="O42" s="82">
        <v>3128071730</v>
      </c>
      <c r="P42" s="180" t="s">
        <v>544</v>
      </c>
      <c r="Q42" s="82">
        <v>0</v>
      </c>
      <c r="R42" s="82" t="s">
        <v>53</v>
      </c>
      <c r="S42" s="82" t="s">
        <v>54</v>
      </c>
      <c r="T42" s="82" t="s">
        <v>1665</v>
      </c>
      <c r="U42" s="82" t="s">
        <v>12822</v>
      </c>
      <c r="V42" s="283" t="s">
        <v>4500</v>
      </c>
      <c r="W42" s="283" t="s">
        <v>4500</v>
      </c>
      <c r="X42" s="283" t="s">
        <v>4500</v>
      </c>
      <c r="Y42" s="77"/>
      <c r="Z42" s="77"/>
      <c r="AA42" s="77"/>
      <c r="AB42" s="77"/>
      <c r="AC42" s="77"/>
      <c r="AD42" s="77" t="s">
        <v>58</v>
      </c>
      <c r="AE42" s="77"/>
      <c r="AF42" s="380" t="s">
        <v>59</v>
      </c>
      <c r="AG42" s="380" t="s">
        <v>57</v>
      </c>
      <c r="AH42" s="380" t="s">
        <v>59</v>
      </c>
      <c r="AI42" s="380" t="s">
        <v>59</v>
      </c>
      <c r="AJ42" s="380" t="s">
        <v>59</v>
      </c>
      <c r="AK42" s="380" t="s">
        <v>59</v>
      </c>
      <c r="AL42" s="78" t="s">
        <v>138</v>
      </c>
      <c r="AM42" s="78"/>
      <c r="AN42" s="78"/>
      <c r="AO42" s="322" t="s">
        <v>4455</v>
      </c>
      <c r="AP42" s="322" t="s">
        <v>4455</v>
      </c>
      <c r="AQ42" s="776" t="str" cm="1">
        <f t="array" ref="AQ42">IF(AD42="NO FAVORABLE","NO FAVORABLE",IF(SUMPRODUCT(--(TRIM(AF42:AK42)&lt;&gt;"SI"),--(TRIM(AF42:AK42)&lt;&gt;"NA"))&gt;0,"SUBSANAR","APROBADA CR"))</f>
        <v>APROBADA CR</v>
      </c>
      <c r="AR42" s="593"/>
      <c r="AS42" s="593"/>
    </row>
    <row r="43" spans="1:45" s="1648" customFormat="1" ht="13.2" x14ac:dyDescent="0.25">
      <c r="A43" s="82" t="s">
        <v>369</v>
      </c>
      <c r="B43" s="82" t="s">
        <v>12804</v>
      </c>
      <c r="C43" s="82">
        <v>69</v>
      </c>
      <c r="D43" s="82" t="s">
        <v>45</v>
      </c>
      <c r="E43" s="82" t="s">
        <v>1469</v>
      </c>
      <c r="F43" s="82" t="s">
        <v>1990</v>
      </c>
      <c r="G43" s="82" t="s">
        <v>1375</v>
      </c>
      <c r="H43" s="82" t="s">
        <v>635</v>
      </c>
      <c r="I43" s="82" t="s">
        <v>12900</v>
      </c>
      <c r="J43" s="82" t="s">
        <v>50</v>
      </c>
      <c r="K43" s="82">
        <v>42843726</v>
      </c>
      <c r="L43" s="102">
        <v>30122</v>
      </c>
      <c r="M43" s="4">
        <v>43</v>
      </c>
      <c r="N43" s="4" t="s">
        <v>51</v>
      </c>
      <c r="O43" s="82">
        <v>3127553224</v>
      </c>
      <c r="P43" s="180" t="s">
        <v>544</v>
      </c>
      <c r="Q43" s="82">
        <v>400000</v>
      </c>
      <c r="R43" s="82" t="s">
        <v>53</v>
      </c>
      <c r="S43" s="82" t="s">
        <v>54</v>
      </c>
      <c r="T43" s="82" t="s">
        <v>1616</v>
      </c>
      <c r="U43" s="82" t="s">
        <v>12822</v>
      </c>
      <c r="V43" s="283" t="s">
        <v>4500</v>
      </c>
      <c r="W43" s="283" t="s">
        <v>4500</v>
      </c>
      <c r="X43" s="283" t="s">
        <v>4500</v>
      </c>
      <c r="Y43" s="77"/>
      <c r="Z43" s="77"/>
      <c r="AA43" s="77"/>
      <c r="AB43" s="77"/>
      <c r="AC43" s="77"/>
      <c r="AD43" s="77" t="s">
        <v>58</v>
      </c>
      <c r="AE43" s="77"/>
      <c r="AF43" s="380" t="s">
        <v>59</v>
      </c>
      <c r="AG43" s="380" t="s">
        <v>57</v>
      </c>
      <c r="AH43" s="380" t="s">
        <v>59</v>
      </c>
      <c r="AI43" s="380" t="s">
        <v>59</v>
      </c>
      <c r="AJ43" s="380" t="s">
        <v>59</v>
      </c>
      <c r="AK43" s="380" t="s">
        <v>59</v>
      </c>
      <c r="AL43" s="78" t="s">
        <v>194</v>
      </c>
      <c r="AM43" s="78"/>
      <c r="AN43" s="78"/>
      <c r="AO43" s="322" t="s">
        <v>4455</v>
      </c>
      <c r="AP43" s="322" t="s">
        <v>4455</v>
      </c>
      <c r="AQ43" s="776" t="str" cm="1">
        <f t="array" ref="AQ43">IF(AD43="NO FAVORABLE","NO FAVORABLE",IF(SUMPRODUCT(--(TRIM(AF43:AK43)&lt;&gt;"SI"),--(TRIM(AF43:AK43)&lt;&gt;"NA"))&gt;0,"SUBSANAR","APROBADA CR"))</f>
        <v>APROBADA CR</v>
      </c>
      <c r="AR43" s="593"/>
      <c r="AS43" s="593"/>
    </row>
    <row r="44" spans="1:45" s="1648" customFormat="1" ht="13.2" x14ac:dyDescent="0.25">
      <c r="A44" s="82" t="s">
        <v>369</v>
      </c>
      <c r="B44" s="82" t="s">
        <v>12804</v>
      </c>
      <c r="C44" s="82">
        <v>71</v>
      </c>
      <c r="D44" s="82" t="s">
        <v>45</v>
      </c>
      <c r="E44" s="82" t="s">
        <v>12901</v>
      </c>
      <c r="F44" s="82" t="s">
        <v>1226</v>
      </c>
      <c r="G44" s="82" t="s">
        <v>4480</v>
      </c>
      <c r="H44" s="82" t="s">
        <v>140</v>
      </c>
      <c r="I44" s="82" t="s">
        <v>12902</v>
      </c>
      <c r="J44" s="82" t="s">
        <v>50</v>
      </c>
      <c r="K44" s="82">
        <v>43858534</v>
      </c>
      <c r="L44" s="102">
        <v>25548</v>
      </c>
      <c r="M44" s="4">
        <v>56</v>
      </c>
      <c r="N44" s="4" t="s">
        <v>51</v>
      </c>
      <c r="O44" s="82">
        <v>3113558554</v>
      </c>
      <c r="P44" s="180" t="s">
        <v>544</v>
      </c>
      <c r="Q44" s="82">
        <v>0</v>
      </c>
      <c r="R44" s="82" t="s">
        <v>53</v>
      </c>
      <c r="S44" s="82" t="s">
        <v>54</v>
      </c>
      <c r="T44" s="82" t="s">
        <v>1665</v>
      </c>
      <c r="U44" s="82" t="s">
        <v>12822</v>
      </c>
      <c r="V44" s="283" t="s">
        <v>4500</v>
      </c>
      <c r="W44" s="283" t="s">
        <v>4500</v>
      </c>
      <c r="X44" s="283" t="s">
        <v>4500</v>
      </c>
      <c r="Y44" s="77"/>
      <c r="Z44" s="77"/>
      <c r="AA44" s="77"/>
      <c r="AB44" s="77"/>
      <c r="AC44" s="77"/>
      <c r="AD44" s="77" t="s">
        <v>58</v>
      </c>
      <c r="AE44" s="77"/>
      <c r="AF44" s="380" t="s">
        <v>59</v>
      </c>
      <c r="AG44" s="380" t="s">
        <v>57</v>
      </c>
      <c r="AH44" s="380" t="s">
        <v>59</v>
      </c>
      <c r="AI44" s="380" t="s">
        <v>59</v>
      </c>
      <c r="AJ44" s="380" t="s">
        <v>59</v>
      </c>
      <c r="AK44" s="380" t="s">
        <v>59</v>
      </c>
      <c r="AL44" s="78" t="s">
        <v>70</v>
      </c>
      <c r="AM44" s="78"/>
      <c r="AN44" s="78"/>
      <c r="AO44" s="322" t="s">
        <v>4455</v>
      </c>
      <c r="AP44" s="322" t="s">
        <v>4455</v>
      </c>
      <c r="AQ44" s="776" t="str" cm="1">
        <f t="array" ref="AQ44">IF(AD44="NO FAVORABLE","NO FAVORABLE",IF(SUMPRODUCT(--(TRIM(AF44:AK44)&lt;&gt;"SI"),--(TRIM(AF44:AK44)&lt;&gt;"NA"))&gt;0,"SUBSANAR","APROBADA CR"))</f>
        <v>APROBADA CR</v>
      </c>
      <c r="AR44" s="593"/>
      <c r="AS44" s="593"/>
    </row>
    <row r="45" spans="1:45" s="1648" customFormat="1" ht="13.2" x14ac:dyDescent="0.25">
      <c r="A45" s="82" t="s">
        <v>369</v>
      </c>
      <c r="B45" s="82" t="s">
        <v>12804</v>
      </c>
      <c r="C45" s="82">
        <v>74</v>
      </c>
      <c r="D45" s="82" t="s">
        <v>45</v>
      </c>
      <c r="E45" s="82" t="s">
        <v>2004</v>
      </c>
      <c r="F45" s="82" t="s">
        <v>4484</v>
      </c>
      <c r="G45" s="82" t="s">
        <v>1259</v>
      </c>
      <c r="H45" s="82" t="s">
        <v>496</v>
      </c>
      <c r="I45" s="82" t="s">
        <v>12903</v>
      </c>
      <c r="J45" s="82" t="s">
        <v>50</v>
      </c>
      <c r="K45" s="82">
        <v>1041231760</v>
      </c>
      <c r="L45" s="102">
        <v>33972</v>
      </c>
      <c r="M45" s="4">
        <v>33</v>
      </c>
      <c r="N45" s="4" t="s">
        <v>51</v>
      </c>
      <c r="O45" s="82">
        <v>3233937574</v>
      </c>
      <c r="P45" s="180" t="s">
        <v>544</v>
      </c>
      <c r="Q45" s="82">
        <v>250000</v>
      </c>
      <c r="R45" s="82" t="s">
        <v>53</v>
      </c>
      <c r="S45" s="82" t="s">
        <v>54</v>
      </c>
      <c r="T45" s="82" t="s">
        <v>12875</v>
      </c>
      <c r="U45" s="82" t="s">
        <v>12822</v>
      </c>
      <c r="V45" s="283" t="s">
        <v>4500</v>
      </c>
      <c r="W45" s="283" t="s">
        <v>4500</v>
      </c>
      <c r="X45" s="283" t="s">
        <v>4500</v>
      </c>
      <c r="Y45" s="77"/>
      <c r="Z45" s="77"/>
      <c r="AA45" s="77"/>
      <c r="AB45" s="77"/>
      <c r="AC45" s="77"/>
      <c r="AD45" s="77" t="s">
        <v>58</v>
      </c>
      <c r="AE45" s="77"/>
      <c r="AF45" s="380" t="s">
        <v>59</v>
      </c>
      <c r="AG45" s="380" t="s">
        <v>57</v>
      </c>
      <c r="AH45" s="380" t="s">
        <v>59</v>
      </c>
      <c r="AI45" s="380" t="s">
        <v>59</v>
      </c>
      <c r="AJ45" s="380" t="s">
        <v>59</v>
      </c>
      <c r="AK45" s="380" t="s">
        <v>59</v>
      </c>
      <c r="AL45" s="78" t="s">
        <v>194</v>
      </c>
      <c r="AM45" s="78"/>
      <c r="AN45" s="78"/>
      <c r="AO45" s="322" t="s">
        <v>4455</v>
      </c>
      <c r="AP45" s="322" t="s">
        <v>4455</v>
      </c>
      <c r="AQ45" s="776" t="str" cm="1">
        <f t="array" ref="AQ45">IF(AD45="NO FAVORABLE","NO FAVORABLE",IF(SUMPRODUCT(--(TRIM(AF45:AK45)&lt;&gt;"SI"),--(TRIM(AF45:AK45)&lt;&gt;"NA"))&gt;0,"SUBSANAR","APROBADA CR"))</f>
        <v>APROBADA CR</v>
      </c>
      <c r="AR45" s="593"/>
      <c r="AS45" s="593"/>
    </row>
    <row r="46" spans="1:45" s="1648" customFormat="1" ht="13.2" x14ac:dyDescent="0.25">
      <c r="A46" s="82" t="s">
        <v>369</v>
      </c>
      <c r="B46" s="82" t="s">
        <v>12804</v>
      </c>
      <c r="C46" s="82">
        <v>75</v>
      </c>
      <c r="D46" s="82" t="s">
        <v>45</v>
      </c>
      <c r="E46" s="82" t="s">
        <v>92</v>
      </c>
      <c r="F46" s="82" t="s">
        <v>1830</v>
      </c>
      <c r="G46" s="82" t="s">
        <v>551</v>
      </c>
      <c r="H46" s="82" t="s">
        <v>88</v>
      </c>
      <c r="I46" s="82" t="s">
        <v>12904</v>
      </c>
      <c r="J46" s="82" t="s">
        <v>50</v>
      </c>
      <c r="K46" s="82">
        <v>42841480</v>
      </c>
      <c r="L46" s="102">
        <v>24526</v>
      </c>
      <c r="M46" s="4">
        <v>59</v>
      </c>
      <c r="N46" s="4" t="s">
        <v>51</v>
      </c>
      <c r="O46" s="82">
        <v>3135559226</v>
      </c>
      <c r="P46" s="180" t="s">
        <v>544</v>
      </c>
      <c r="Q46" s="82">
        <v>0</v>
      </c>
      <c r="R46" s="82" t="s">
        <v>53</v>
      </c>
      <c r="S46" s="82" t="s">
        <v>54</v>
      </c>
      <c r="T46" s="82" t="s">
        <v>12891</v>
      </c>
      <c r="U46" s="82" t="s">
        <v>12822</v>
      </c>
      <c r="V46" s="283" t="s">
        <v>4500</v>
      </c>
      <c r="W46" s="283" t="s">
        <v>4500</v>
      </c>
      <c r="X46" s="283" t="s">
        <v>4500</v>
      </c>
      <c r="Y46" s="77"/>
      <c r="Z46" s="77"/>
      <c r="AA46" s="77"/>
      <c r="AB46" s="77"/>
      <c r="AC46" s="77"/>
      <c r="AD46" s="77" t="s">
        <v>58</v>
      </c>
      <c r="AE46" s="77"/>
      <c r="AF46" s="380" t="s">
        <v>59</v>
      </c>
      <c r="AG46" s="380" t="s">
        <v>57</v>
      </c>
      <c r="AH46" s="380" t="s">
        <v>59</v>
      </c>
      <c r="AI46" s="380" t="s">
        <v>59</v>
      </c>
      <c r="AJ46" s="380" t="s">
        <v>59</v>
      </c>
      <c r="AK46" s="380" t="s">
        <v>59</v>
      </c>
      <c r="AL46" s="78" t="s">
        <v>70</v>
      </c>
      <c r="AM46" s="78"/>
      <c r="AN46" s="78"/>
      <c r="AO46" s="322" t="s">
        <v>4455</v>
      </c>
      <c r="AP46" s="322" t="s">
        <v>4455</v>
      </c>
      <c r="AQ46" s="776" t="str" cm="1">
        <f t="array" ref="AQ46">IF(AD46="NO FAVORABLE","NO FAVORABLE",IF(SUMPRODUCT(--(TRIM(AF46:AK46)&lt;&gt;"SI"),--(TRIM(AF46:AK46)&lt;&gt;"NA"))&gt;0,"SUBSANAR","APROBADA CR"))</f>
        <v>APROBADA CR</v>
      </c>
      <c r="AR46" s="593"/>
      <c r="AS46" s="593"/>
    </row>
    <row r="47" spans="1:45" s="1648" customFormat="1" ht="13.2" x14ac:dyDescent="0.25">
      <c r="A47" s="82" t="s">
        <v>369</v>
      </c>
      <c r="B47" s="82" t="s">
        <v>12804</v>
      </c>
      <c r="C47" s="82">
        <v>76</v>
      </c>
      <c r="D47" s="82" t="s">
        <v>45</v>
      </c>
      <c r="E47" s="82" t="s">
        <v>2773</v>
      </c>
      <c r="F47" s="82"/>
      <c r="G47" s="82" t="s">
        <v>475</v>
      </c>
      <c r="H47" s="82" t="s">
        <v>249</v>
      </c>
      <c r="I47" s="82" t="s">
        <v>12905</v>
      </c>
      <c r="J47" s="82" t="s">
        <v>50</v>
      </c>
      <c r="K47" s="82">
        <v>1007115368</v>
      </c>
      <c r="L47" s="102">
        <v>37596</v>
      </c>
      <c r="M47" s="4">
        <v>23</v>
      </c>
      <c r="N47" s="4" t="s">
        <v>51</v>
      </c>
      <c r="O47" s="82">
        <v>3014552071</v>
      </c>
      <c r="P47" s="180" t="s">
        <v>544</v>
      </c>
      <c r="Q47" s="82">
        <v>0</v>
      </c>
      <c r="R47" s="82" t="s">
        <v>53</v>
      </c>
      <c r="S47" s="82" t="s">
        <v>54</v>
      </c>
      <c r="T47" s="82" t="s">
        <v>12906</v>
      </c>
      <c r="U47" s="82" t="s">
        <v>12822</v>
      </c>
      <c r="V47" s="283" t="s">
        <v>4500</v>
      </c>
      <c r="W47" s="283" t="s">
        <v>4500</v>
      </c>
      <c r="X47" s="283" t="s">
        <v>4500</v>
      </c>
      <c r="Y47" s="77"/>
      <c r="Z47" s="77"/>
      <c r="AA47" s="77"/>
      <c r="AB47" s="77"/>
      <c r="AC47" s="77"/>
      <c r="AD47" s="77" t="s">
        <v>58</v>
      </c>
      <c r="AE47" s="77"/>
      <c r="AF47" s="380" t="s">
        <v>59</v>
      </c>
      <c r="AG47" s="380" t="s">
        <v>57</v>
      </c>
      <c r="AH47" s="380" t="s">
        <v>59</v>
      </c>
      <c r="AI47" s="380" t="s">
        <v>59</v>
      </c>
      <c r="AJ47" s="380" t="s">
        <v>59</v>
      </c>
      <c r="AK47" s="380" t="s">
        <v>59</v>
      </c>
      <c r="AL47" s="78" t="s">
        <v>143</v>
      </c>
      <c r="AM47" s="78"/>
      <c r="AN47" s="78"/>
      <c r="AO47" s="322" t="s">
        <v>4455</v>
      </c>
      <c r="AP47" s="322" t="s">
        <v>4455</v>
      </c>
      <c r="AQ47" s="776" t="str" cm="1">
        <f t="array" ref="AQ47">IF(AD47="NO FAVORABLE","NO FAVORABLE",IF(SUMPRODUCT(--(TRIM(AF47:AK47)&lt;&gt;"SI"),--(TRIM(AF47:AK47)&lt;&gt;"NA"))&gt;0,"SUBSANAR","APROBADA CR"))</f>
        <v>APROBADA CR</v>
      </c>
      <c r="AR47" s="593"/>
      <c r="AS47" s="593"/>
    </row>
    <row r="48" spans="1:45" s="1648" customFormat="1" ht="13.2" x14ac:dyDescent="0.25">
      <c r="A48" s="82" t="s">
        <v>369</v>
      </c>
      <c r="B48" s="82" t="s">
        <v>12804</v>
      </c>
      <c r="C48" s="82">
        <v>77</v>
      </c>
      <c r="D48" s="82" t="s">
        <v>45</v>
      </c>
      <c r="E48" s="82" t="s">
        <v>564</v>
      </c>
      <c r="F48" s="82" t="s">
        <v>1915</v>
      </c>
      <c r="G48" s="82" t="s">
        <v>12890</v>
      </c>
      <c r="H48" s="82" t="s">
        <v>939</v>
      </c>
      <c r="I48" s="82" t="s">
        <v>12907</v>
      </c>
      <c r="J48" s="82" t="s">
        <v>50</v>
      </c>
      <c r="K48" s="82">
        <v>1041233594</v>
      </c>
      <c r="L48" s="102">
        <v>35222</v>
      </c>
      <c r="M48" s="4">
        <v>29</v>
      </c>
      <c r="N48" s="4" t="s">
        <v>51</v>
      </c>
      <c r="O48" s="82">
        <v>3113971316</v>
      </c>
      <c r="P48" s="180" t="s">
        <v>12908</v>
      </c>
      <c r="Q48" s="82">
        <v>1000000</v>
      </c>
      <c r="R48" s="82" t="s">
        <v>53</v>
      </c>
      <c r="S48" s="82" t="s">
        <v>54</v>
      </c>
      <c r="T48" s="82" t="s">
        <v>1665</v>
      </c>
      <c r="U48" s="82" t="s">
        <v>12822</v>
      </c>
      <c r="V48" s="283" t="s">
        <v>4500</v>
      </c>
      <c r="W48" s="283" t="s">
        <v>4500</v>
      </c>
      <c r="X48" s="283" t="s">
        <v>4500</v>
      </c>
      <c r="Y48" s="77"/>
      <c r="Z48" s="77"/>
      <c r="AA48" s="77"/>
      <c r="AB48" s="77"/>
      <c r="AC48" s="77"/>
      <c r="AD48" s="77" t="s">
        <v>58</v>
      </c>
      <c r="AE48" s="77"/>
      <c r="AF48" s="380" t="s">
        <v>59</v>
      </c>
      <c r="AG48" s="380" t="s">
        <v>57</v>
      </c>
      <c r="AH48" s="380" t="s">
        <v>59</v>
      </c>
      <c r="AI48" s="380" t="s">
        <v>59</v>
      </c>
      <c r="AJ48" s="380" t="s">
        <v>59</v>
      </c>
      <c r="AK48" s="380" t="s">
        <v>59</v>
      </c>
      <c r="AL48" s="78" t="s">
        <v>70</v>
      </c>
      <c r="AM48" s="78"/>
      <c r="AN48" s="78"/>
      <c r="AO48" s="322" t="s">
        <v>4455</v>
      </c>
      <c r="AP48" s="322" t="s">
        <v>4455</v>
      </c>
      <c r="AQ48" s="776" t="str" cm="1">
        <f t="array" ref="AQ48">IF(AD48="NO FAVORABLE","NO FAVORABLE",IF(SUMPRODUCT(--(TRIM(AF48:AK48)&lt;&gt;"SI"),--(TRIM(AF48:AK48)&lt;&gt;"NA"))&gt;0,"SUBSANAR","APROBADA CR"))</f>
        <v>APROBADA CR</v>
      </c>
      <c r="AR48" s="593"/>
      <c r="AS48" s="593"/>
    </row>
    <row r="49" spans="1:45" s="1648" customFormat="1" ht="13.2" x14ac:dyDescent="0.25">
      <c r="A49" s="82" t="s">
        <v>369</v>
      </c>
      <c r="B49" s="82" t="s">
        <v>12804</v>
      </c>
      <c r="C49" s="82">
        <v>78</v>
      </c>
      <c r="D49" s="82" t="s">
        <v>45</v>
      </c>
      <c r="E49" s="82" t="s">
        <v>1432</v>
      </c>
      <c r="F49" s="82" t="s">
        <v>62</v>
      </c>
      <c r="G49" s="82" t="s">
        <v>1201</v>
      </c>
      <c r="H49" s="82" t="s">
        <v>939</v>
      </c>
      <c r="I49" s="82" t="s">
        <v>12909</v>
      </c>
      <c r="J49" s="82" t="s">
        <v>50</v>
      </c>
      <c r="K49" s="82">
        <v>42842694</v>
      </c>
      <c r="L49" s="102">
        <v>28385</v>
      </c>
      <c r="M49" s="4">
        <v>48</v>
      </c>
      <c r="N49" s="4" t="s">
        <v>51</v>
      </c>
      <c r="O49" s="82">
        <v>3136487091</v>
      </c>
      <c r="P49" s="180" t="s">
        <v>544</v>
      </c>
      <c r="Q49" s="82">
        <v>0</v>
      </c>
      <c r="R49" s="82" t="s">
        <v>53</v>
      </c>
      <c r="S49" s="82" t="s">
        <v>54</v>
      </c>
      <c r="T49" s="82" t="s">
        <v>12910</v>
      </c>
      <c r="U49" s="82" t="s">
        <v>12822</v>
      </c>
      <c r="V49" s="283" t="s">
        <v>4500</v>
      </c>
      <c r="W49" s="283" t="s">
        <v>4500</v>
      </c>
      <c r="X49" s="283" t="s">
        <v>4500</v>
      </c>
      <c r="Y49" s="77"/>
      <c r="Z49" s="77"/>
      <c r="AA49" s="77"/>
      <c r="AB49" s="77"/>
      <c r="AC49" s="77"/>
      <c r="AD49" s="77" t="s">
        <v>58</v>
      </c>
      <c r="AE49" s="77"/>
      <c r="AF49" s="380" t="s">
        <v>59</v>
      </c>
      <c r="AG49" s="380" t="s">
        <v>57</v>
      </c>
      <c r="AH49" s="380" t="s">
        <v>59</v>
      </c>
      <c r="AI49" s="380" t="s">
        <v>59</v>
      </c>
      <c r="AJ49" s="380" t="s">
        <v>59</v>
      </c>
      <c r="AK49" s="380" t="s">
        <v>59</v>
      </c>
      <c r="AL49" s="78" t="s">
        <v>138</v>
      </c>
      <c r="AM49" s="78"/>
      <c r="AN49" s="78"/>
      <c r="AO49" s="322" t="s">
        <v>4455</v>
      </c>
      <c r="AP49" s="322" t="s">
        <v>4455</v>
      </c>
      <c r="AQ49" s="776" t="str" cm="1">
        <f t="array" ref="AQ49">IF(AD49="NO FAVORABLE","NO FAVORABLE",IF(SUMPRODUCT(--(TRIM(AF49:AK49)&lt;&gt;"SI"),--(TRIM(AF49:AK49)&lt;&gt;"NA"))&gt;0,"SUBSANAR","APROBADA CR"))</f>
        <v>APROBADA CR</v>
      </c>
      <c r="AR49" s="593"/>
      <c r="AS49" s="593"/>
    </row>
    <row r="50" spans="1:45" s="1648" customFormat="1" ht="13.2" x14ac:dyDescent="0.25">
      <c r="A50" s="82" t="s">
        <v>369</v>
      </c>
      <c r="B50" s="82" t="s">
        <v>12804</v>
      </c>
      <c r="C50" s="82">
        <v>79</v>
      </c>
      <c r="D50" s="82" t="s">
        <v>45</v>
      </c>
      <c r="E50" s="82" t="s">
        <v>1995</v>
      </c>
      <c r="F50" s="82"/>
      <c r="G50" s="82" t="s">
        <v>5139</v>
      </c>
      <c r="H50" s="82" t="s">
        <v>475</v>
      </c>
      <c r="I50" s="82" t="s">
        <v>12911</v>
      </c>
      <c r="J50" s="82" t="s">
        <v>50</v>
      </c>
      <c r="K50" s="82">
        <v>42842868</v>
      </c>
      <c r="L50" s="102">
        <v>27982</v>
      </c>
      <c r="M50" s="4">
        <v>49</v>
      </c>
      <c r="N50" s="4" t="s">
        <v>51</v>
      </c>
      <c r="O50" s="82">
        <v>3116550770</v>
      </c>
      <c r="P50" s="180" t="s">
        <v>544</v>
      </c>
      <c r="Q50" s="82">
        <v>500000</v>
      </c>
      <c r="R50" s="82" t="s">
        <v>53</v>
      </c>
      <c r="S50" s="82" t="s">
        <v>54</v>
      </c>
      <c r="T50" s="82" t="s">
        <v>12863</v>
      </c>
      <c r="U50" s="82" t="s">
        <v>12822</v>
      </c>
      <c r="V50" s="283" t="s">
        <v>4500</v>
      </c>
      <c r="W50" s="283" t="s">
        <v>4500</v>
      </c>
      <c r="X50" s="283" t="s">
        <v>4500</v>
      </c>
      <c r="Y50" s="77"/>
      <c r="Z50" s="77"/>
      <c r="AA50" s="77"/>
      <c r="AB50" s="77"/>
      <c r="AC50" s="77"/>
      <c r="AD50" s="77" t="s">
        <v>58</v>
      </c>
      <c r="AE50" s="77"/>
      <c r="AF50" s="380" t="s">
        <v>59</v>
      </c>
      <c r="AG50" s="380" t="s">
        <v>57</v>
      </c>
      <c r="AH50" s="380" t="s">
        <v>59</v>
      </c>
      <c r="AI50" s="380" t="s">
        <v>59</v>
      </c>
      <c r="AJ50" s="380" t="s">
        <v>59</v>
      </c>
      <c r="AK50" s="380" t="s">
        <v>59</v>
      </c>
      <c r="AL50" s="78" t="s">
        <v>70</v>
      </c>
      <c r="AM50" s="78"/>
      <c r="AN50" s="78"/>
      <c r="AO50" s="322" t="s">
        <v>4455</v>
      </c>
      <c r="AP50" s="322" t="s">
        <v>4455</v>
      </c>
      <c r="AQ50" s="776" t="str" cm="1">
        <f t="array" ref="AQ50">IF(AD50="NO FAVORABLE","NO FAVORABLE",IF(SUMPRODUCT(--(TRIM(AF50:AK50)&lt;&gt;"SI"),--(TRIM(AF50:AK50)&lt;&gt;"NA"))&gt;0,"SUBSANAR","APROBADA CR"))</f>
        <v>APROBADA CR</v>
      </c>
      <c r="AR50" s="593"/>
      <c r="AS50" s="593"/>
    </row>
    <row r="51" spans="1:45" s="1648" customFormat="1" ht="13.2" x14ac:dyDescent="0.25">
      <c r="A51" s="82" t="s">
        <v>369</v>
      </c>
      <c r="B51" s="82" t="s">
        <v>12804</v>
      </c>
      <c r="C51" s="82">
        <v>80</v>
      </c>
      <c r="D51" s="82" t="s">
        <v>45</v>
      </c>
      <c r="E51" s="82" t="s">
        <v>8608</v>
      </c>
      <c r="F51" s="82"/>
      <c r="G51" s="82" t="s">
        <v>1919</v>
      </c>
      <c r="H51" s="82" t="s">
        <v>134</v>
      </c>
      <c r="I51" s="82" t="s">
        <v>12912</v>
      </c>
      <c r="J51" s="82" t="s">
        <v>50</v>
      </c>
      <c r="K51" s="82">
        <v>42840312</v>
      </c>
      <c r="L51" s="102">
        <v>24062</v>
      </c>
      <c r="M51" s="4">
        <v>60</v>
      </c>
      <c r="N51" s="4" t="s">
        <v>51</v>
      </c>
      <c r="O51" s="82">
        <v>3226274012</v>
      </c>
      <c r="P51" s="180" t="s">
        <v>544</v>
      </c>
      <c r="Q51" s="82">
        <v>0</v>
      </c>
      <c r="R51" s="82" t="s">
        <v>53</v>
      </c>
      <c r="S51" s="82" t="s">
        <v>54</v>
      </c>
      <c r="T51" s="82" t="s">
        <v>4674</v>
      </c>
      <c r="U51" s="82" t="s">
        <v>12822</v>
      </c>
      <c r="V51" s="283" t="s">
        <v>4500</v>
      </c>
      <c r="W51" s="283" t="s">
        <v>4500</v>
      </c>
      <c r="X51" s="287" t="s">
        <v>12913</v>
      </c>
      <c r="Y51" s="77"/>
      <c r="Z51" s="77"/>
      <c r="AA51" s="77"/>
      <c r="AB51" s="77"/>
      <c r="AC51" s="77"/>
      <c r="AD51" s="77" t="s">
        <v>58</v>
      </c>
      <c r="AE51" s="77"/>
      <c r="AF51" s="380" t="s">
        <v>59</v>
      </c>
      <c r="AG51" s="380" t="s">
        <v>57</v>
      </c>
      <c r="AH51" s="380" t="s">
        <v>59</v>
      </c>
      <c r="AI51" s="380" t="s">
        <v>59</v>
      </c>
      <c r="AJ51" s="380" t="s">
        <v>59</v>
      </c>
      <c r="AK51" s="380" t="s">
        <v>59</v>
      </c>
      <c r="AL51" s="78" t="s">
        <v>243</v>
      </c>
      <c r="AM51" s="78"/>
      <c r="AN51" s="78"/>
      <c r="AO51" s="322" t="s">
        <v>4455</v>
      </c>
      <c r="AP51" s="322" t="s">
        <v>4455</v>
      </c>
      <c r="AQ51" s="776" t="str" cm="1">
        <f t="array" ref="AQ51">IF(AD51="NO FAVORABLE","NO FAVORABLE",IF(SUMPRODUCT(--(TRIM(AF51:AK51)&lt;&gt;"SI"),--(TRIM(AF51:AK51)&lt;&gt;"NA"))&gt;0,"SUBSANAR","APROBADA CR"))</f>
        <v>APROBADA CR</v>
      </c>
      <c r="AR51" s="593"/>
      <c r="AS51" s="593"/>
    </row>
    <row r="52" spans="1:45" s="1648" customFormat="1" ht="13.2" x14ac:dyDescent="0.25">
      <c r="A52" s="82" t="s">
        <v>369</v>
      </c>
      <c r="B52" s="82" t="s">
        <v>12804</v>
      </c>
      <c r="C52" s="82">
        <v>81</v>
      </c>
      <c r="D52" s="82" t="s">
        <v>45</v>
      </c>
      <c r="E52" s="82" t="s">
        <v>1348</v>
      </c>
      <c r="F52" s="82" t="s">
        <v>669</v>
      </c>
      <c r="G52" s="82" t="s">
        <v>12914</v>
      </c>
      <c r="H52" s="82" t="s">
        <v>1462</v>
      </c>
      <c r="I52" s="82" t="s">
        <v>12915</v>
      </c>
      <c r="J52" s="82" t="s">
        <v>50</v>
      </c>
      <c r="K52" s="82">
        <v>21907548</v>
      </c>
      <c r="L52" s="102">
        <v>20725</v>
      </c>
      <c r="M52" s="4">
        <v>69</v>
      </c>
      <c r="N52" s="4" t="s">
        <v>51</v>
      </c>
      <c r="O52" s="82">
        <v>3207663989</v>
      </c>
      <c r="P52" s="180" t="s">
        <v>544</v>
      </c>
      <c r="Q52" s="82">
        <v>230000</v>
      </c>
      <c r="R52" s="82" t="s">
        <v>53</v>
      </c>
      <c r="S52" s="82" t="s">
        <v>54</v>
      </c>
      <c r="T52" s="82" t="s">
        <v>2041</v>
      </c>
      <c r="U52" s="82" t="s">
        <v>12822</v>
      </c>
      <c r="V52" s="283" t="s">
        <v>4500</v>
      </c>
      <c r="W52" s="283" t="s">
        <v>4500</v>
      </c>
      <c r="X52" s="283" t="s">
        <v>4500</v>
      </c>
      <c r="Y52" s="77"/>
      <c r="Z52" s="77"/>
      <c r="AA52" s="77"/>
      <c r="AB52" s="77"/>
      <c r="AC52" s="77"/>
      <c r="AD52" s="77" t="s">
        <v>58</v>
      </c>
      <c r="AE52" s="77"/>
      <c r="AF52" s="380" t="s">
        <v>59</v>
      </c>
      <c r="AG52" s="380" t="s">
        <v>57</v>
      </c>
      <c r="AH52" s="380" t="s">
        <v>59</v>
      </c>
      <c r="AI52" s="380" t="s">
        <v>59</v>
      </c>
      <c r="AJ52" s="380" t="s">
        <v>59</v>
      </c>
      <c r="AK52" s="380" t="s">
        <v>59</v>
      </c>
      <c r="AL52" s="78" t="s">
        <v>182</v>
      </c>
      <c r="AM52" s="78"/>
      <c r="AN52" s="78"/>
      <c r="AO52" s="322" t="s">
        <v>4455</v>
      </c>
      <c r="AP52" s="322" t="s">
        <v>4455</v>
      </c>
      <c r="AQ52" s="776" t="str" cm="1">
        <f t="array" ref="AQ52">IF(AD52="NO FAVORABLE","NO FAVORABLE",IF(SUMPRODUCT(--(TRIM(AF52:AK52)&lt;&gt;"SI"),--(TRIM(AF52:AK52)&lt;&gt;"NA"))&gt;0,"SUBSANAR","APROBADA CR"))</f>
        <v>APROBADA CR</v>
      </c>
      <c r="AR52" s="593"/>
      <c r="AS52" s="593"/>
    </row>
    <row r="53" spans="1:45" s="1648" customFormat="1" ht="13.2" x14ac:dyDescent="0.25">
      <c r="A53" s="82" t="s">
        <v>369</v>
      </c>
      <c r="B53" s="82" t="s">
        <v>12804</v>
      </c>
      <c r="C53" s="82">
        <v>82</v>
      </c>
      <c r="D53" s="82" t="s">
        <v>45</v>
      </c>
      <c r="E53" s="82" t="s">
        <v>2907</v>
      </c>
      <c r="F53" s="82" t="s">
        <v>12916</v>
      </c>
      <c r="G53" s="82" t="s">
        <v>6042</v>
      </c>
      <c r="H53" s="82" t="s">
        <v>1474</v>
      </c>
      <c r="I53" s="82" t="s">
        <v>12917</v>
      </c>
      <c r="J53" s="82" t="s">
        <v>50</v>
      </c>
      <c r="K53" s="82">
        <v>42841164</v>
      </c>
      <c r="L53" s="102">
        <v>23358</v>
      </c>
      <c r="M53" s="4">
        <v>62</v>
      </c>
      <c r="N53" s="4" t="s">
        <v>51</v>
      </c>
      <c r="O53" s="82">
        <v>3208739429</v>
      </c>
      <c r="P53" s="180" t="s">
        <v>544</v>
      </c>
      <c r="Q53" s="82">
        <v>0</v>
      </c>
      <c r="R53" s="82" t="s">
        <v>53</v>
      </c>
      <c r="S53" s="82" t="s">
        <v>54</v>
      </c>
      <c r="T53" s="82" t="s">
        <v>7483</v>
      </c>
      <c r="U53" s="82" t="s">
        <v>12822</v>
      </c>
      <c r="V53" s="283" t="s">
        <v>4500</v>
      </c>
      <c r="W53" s="283" t="s">
        <v>4500</v>
      </c>
      <c r="X53" s="283" t="s">
        <v>4500</v>
      </c>
      <c r="Y53" s="77"/>
      <c r="Z53" s="77"/>
      <c r="AA53" s="77"/>
      <c r="AB53" s="77"/>
      <c r="AC53" s="77"/>
      <c r="AD53" s="77" t="s">
        <v>58</v>
      </c>
      <c r="AE53" s="77"/>
      <c r="AF53" s="380" t="s">
        <v>59</v>
      </c>
      <c r="AG53" s="380" t="s">
        <v>57</v>
      </c>
      <c r="AH53" s="380" t="s">
        <v>59</v>
      </c>
      <c r="AI53" s="380" t="s">
        <v>59</v>
      </c>
      <c r="AJ53" s="380" t="s">
        <v>59</v>
      </c>
      <c r="AK53" s="380" t="s">
        <v>59</v>
      </c>
      <c r="AL53" s="78" t="s">
        <v>114</v>
      </c>
      <c r="AM53" s="78"/>
      <c r="AN53" s="78"/>
      <c r="AO53" s="322" t="s">
        <v>4455</v>
      </c>
      <c r="AP53" s="322" t="s">
        <v>4455</v>
      </c>
      <c r="AQ53" s="776" t="str" cm="1">
        <f t="array" ref="AQ53">IF(AD53="NO FAVORABLE","NO FAVORABLE",IF(SUMPRODUCT(--(TRIM(AF53:AK53)&lt;&gt;"SI"),--(TRIM(AF53:AK53)&lt;&gt;"NA"))&gt;0,"SUBSANAR","APROBADA CR"))</f>
        <v>APROBADA CR</v>
      </c>
      <c r="AR53" s="593"/>
      <c r="AS53" s="593"/>
    </row>
    <row r="54" spans="1:45" s="1648" customFormat="1" ht="13.2" x14ac:dyDescent="0.25">
      <c r="A54" s="82" t="s">
        <v>369</v>
      </c>
      <c r="B54" s="82" t="s">
        <v>12804</v>
      </c>
      <c r="C54" s="82">
        <v>83</v>
      </c>
      <c r="D54" s="82" t="s">
        <v>45</v>
      </c>
      <c r="E54" s="82" t="s">
        <v>666</v>
      </c>
      <c r="F54" s="82" t="s">
        <v>5690</v>
      </c>
      <c r="G54" s="82" t="s">
        <v>1251</v>
      </c>
      <c r="H54" s="82" t="s">
        <v>661</v>
      </c>
      <c r="I54" s="82" t="s">
        <v>12918</v>
      </c>
      <c r="J54" s="82" t="s">
        <v>50</v>
      </c>
      <c r="K54" s="82">
        <v>42840106</v>
      </c>
      <c r="L54" s="102">
        <v>23431</v>
      </c>
      <c r="M54" s="4">
        <v>62</v>
      </c>
      <c r="N54" s="4" t="s">
        <v>51</v>
      </c>
      <c r="O54" s="82">
        <v>3205373950</v>
      </c>
      <c r="P54" s="180" t="s">
        <v>544</v>
      </c>
      <c r="Q54" s="82">
        <v>120000</v>
      </c>
      <c r="R54" s="82" t="s">
        <v>53</v>
      </c>
      <c r="S54" s="82" t="s">
        <v>54</v>
      </c>
      <c r="T54" s="82" t="s">
        <v>12919</v>
      </c>
      <c r="U54" s="82" t="s">
        <v>12822</v>
      </c>
      <c r="V54" s="283" t="s">
        <v>4500</v>
      </c>
      <c r="W54" s="283" t="s">
        <v>4500</v>
      </c>
      <c r="X54" s="283" t="s">
        <v>4500</v>
      </c>
      <c r="Y54" s="77"/>
      <c r="Z54" s="77"/>
      <c r="AA54" s="77"/>
      <c r="AB54" s="77"/>
      <c r="AC54" s="77"/>
      <c r="AD54" s="77" t="s">
        <v>58</v>
      </c>
      <c r="AE54" s="77"/>
      <c r="AF54" s="380" t="s">
        <v>59</v>
      </c>
      <c r="AG54" s="380" t="s">
        <v>57</v>
      </c>
      <c r="AH54" s="380" t="s">
        <v>59</v>
      </c>
      <c r="AI54" s="380" t="s">
        <v>59</v>
      </c>
      <c r="AJ54" s="380" t="s">
        <v>59</v>
      </c>
      <c r="AK54" s="380" t="s">
        <v>59</v>
      </c>
      <c r="AL54" s="78" t="s">
        <v>182</v>
      </c>
      <c r="AM54" s="78"/>
      <c r="AN54" s="78"/>
      <c r="AO54" s="322" t="s">
        <v>4455</v>
      </c>
      <c r="AP54" s="322" t="s">
        <v>4455</v>
      </c>
      <c r="AQ54" s="776" t="str" cm="1">
        <f t="array" ref="AQ54">IF(AD54="NO FAVORABLE","NO FAVORABLE",IF(SUMPRODUCT(--(TRIM(AF54:AK54)&lt;&gt;"SI"),--(TRIM(AF54:AK54)&lt;&gt;"NA"))&gt;0,"SUBSANAR","APROBADA CR"))</f>
        <v>APROBADA CR</v>
      </c>
      <c r="AR54" s="593"/>
      <c r="AS54" s="593"/>
    </row>
    <row r="55" spans="1:45" s="1648" customFormat="1" ht="13.2" x14ac:dyDescent="0.25">
      <c r="A55" s="82" t="s">
        <v>369</v>
      </c>
      <c r="B55" s="82" t="s">
        <v>12804</v>
      </c>
      <c r="C55" s="82">
        <v>85</v>
      </c>
      <c r="D55" s="82" t="s">
        <v>45</v>
      </c>
      <c r="E55" s="82" t="s">
        <v>666</v>
      </c>
      <c r="F55" s="82" t="s">
        <v>1917</v>
      </c>
      <c r="G55" s="82" t="s">
        <v>3399</v>
      </c>
      <c r="H55" s="82" t="s">
        <v>1046</v>
      </c>
      <c r="I55" s="82" t="s">
        <v>12920</v>
      </c>
      <c r="J55" s="82" t="s">
        <v>50</v>
      </c>
      <c r="K55" s="82">
        <v>21907895</v>
      </c>
      <c r="L55" s="102">
        <v>20357</v>
      </c>
      <c r="M55" s="4">
        <v>70</v>
      </c>
      <c r="N55" s="4" t="s">
        <v>51</v>
      </c>
      <c r="O55" s="82">
        <v>3122415883</v>
      </c>
      <c r="P55" s="180" t="s">
        <v>544</v>
      </c>
      <c r="Q55" s="82">
        <v>0</v>
      </c>
      <c r="R55" s="82" t="s">
        <v>53</v>
      </c>
      <c r="S55" s="82" t="s">
        <v>54</v>
      </c>
      <c r="T55" s="82" t="s">
        <v>12881</v>
      </c>
      <c r="U55" s="82" t="s">
        <v>12822</v>
      </c>
      <c r="V55" s="283" t="s">
        <v>4500</v>
      </c>
      <c r="W55" s="283" t="s">
        <v>4500</v>
      </c>
      <c r="X55" s="283" t="s">
        <v>4500</v>
      </c>
      <c r="Y55" s="77"/>
      <c r="Z55" s="77"/>
      <c r="AA55" s="77"/>
      <c r="AB55" s="77"/>
      <c r="AC55" s="77"/>
      <c r="AD55" s="77" t="s">
        <v>58</v>
      </c>
      <c r="AE55" s="77"/>
      <c r="AF55" s="380" t="s">
        <v>59</v>
      </c>
      <c r="AG55" s="380" t="s">
        <v>57</v>
      </c>
      <c r="AH55" s="380" t="s">
        <v>59</v>
      </c>
      <c r="AI55" s="380" t="s">
        <v>59</v>
      </c>
      <c r="AJ55" s="380" t="s">
        <v>59</v>
      </c>
      <c r="AK55" s="380" t="s">
        <v>59</v>
      </c>
      <c r="AL55" s="78" t="s">
        <v>70</v>
      </c>
      <c r="AM55" s="78"/>
      <c r="AN55" s="78"/>
      <c r="AO55" s="322" t="s">
        <v>4455</v>
      </c>
      <c r="AP55" s="322" t="s">
        <v>4455</v>
      </c>
      <c r="AQ55" s="776" t="str" cm="1">
        <f t="array" ref="AQ55">IF(AD55="NO FAVORABLE","NO FAVORABLE",IF(SUMPRODUCT(--(TRIM(AF55:AK55)&lt;&gt;"SI"),--(TRIM(AF55:AK55)&lt;&gt;"NA"))&gt;0,"SUBSANAR","APROBADA CR"))</f>
        <v>APROBADA CR</v>
      </c>
      <c r="AR55" s="593"/>
      <c r="AS55" s="593"/>
    </row>
    <row r="56" spans="1:45" s="1648" customFormat="1" ht="13.2" x14ac:dyDescent="0.25">
      <c r="A56" s="82" t="s">
        <v>369</v>
      </c>
      <c r="B56" s="82" t="s">
        <v>12804</v>
      </c>
      <c r="C56" s="82">
        <v>86</v>
      </c>
      <c r="D56" s="82" t="s">
        <v>45</v>
      </c>
      <c r="E56" s="82" t="s">
        <v>62</v>
      </c>
      <c r="F56" s="82" t="s">
        <v>493</v>
      </c>
      <c r="G56" s="82" t="s">
        <v>1474</v>
      </c>
      <c r="H56" s="82" t="s">
        <v>1474</v>
      </c>
      <c r="I56" s="82" t="s">
        <v>12921</v>
      </c>
      <c r="J56" s="82" t="s">
        <v>50</v>
      </c>
      <c r="K56" s="82">
        <v>42842927</v>
      </c>
      <c r="L56" s="102">
        <v>27020</v>
      </c>
      <c r="M56" s="4">
        <v>52</v>
      </c>
      <c r="N56" s="4" t="s">
        <v>51</v>
      </c>
      <c r="O56" s="82">
        <v>3136982855</v>
      </c>
      <c r="P56" s="180" t="s">
        <v>544</v>
      </c>
      <c r="Q56" s="82">
        <v>0</v>
      </c>
      <c r="R56" s="82" t="s">
        <v>53</v>
      </c>
      <c r="S56" s="82" t="s">
        <v>54</v>
      </c>
      <c r="T56" s="82" t="s">
        <v>8291</v>
      </c>
      <c r="U56" s="82" t="s">
        <v>12822</v>
      </c>
      <c r="V56" s="283" t="s">
        <v>4500</v>
      </c>
      <c r="W56" s="283" t="s">
        <v>4500</v>
      </c>
      <c r="X56" s="283" t="s">
        <v>4500</v>
      </c>
      <c r="Y56" s="77"/>
      <c r="Z56" s="77"/>
      <c r="AA56" s="77"/>
      <c r="AB56" s="77"/>
      <c r="AC56" s="77"/>
      <c r="AD56" s="77" t="s">
        <v>58</v>
      </c>
      <c r="AE56" s="77"/>
      <c r="AF56" s="380" t="s">
        <v>59</v>
      </c>
      <c r="AG56" s="380" t="s">
        <v>57</v>
      </c>
      <c r="AH56" s="380" t="s">
        <v>59</v>
      </c>
      <c r="AI56" s="380" t="s">
        <v>59</v>
      </c>
      <c r="AJ56" s="380" t="s">
        <v>59</v>
      </c>
      <c r="AK56" s="380" t="s">
        <v>59</v>
      </c>
      <c r="AL56" s="78" t="s">
        <v>258</v>
      </c>
      <c r="AM56" s="78"/>
      <c r="AN56" s="78"/>
      <c r="AO56" s="322" t="s">
        <v>4455</v>
      </c>
      <c r="AP56" s="322" t="s">
        <v>4455</v>
      </c>
      <c r="AQ56" s="776" t="str" cm="1">
        <f t="array" ref="AQ56">IF(AD56="NO FAVORABLE","NO FAVORABLE",IF(SUMPRODUCT(--(TRIM(AF56:AK56)&lt;&gt;"SI"),--(TRIM(AF56:AK56)&lt;&gt;"NA"))&gt;0,"SUBSANAR","APROBADA CR"))</f>
        <v>APROBADA CR</v>
      </c>
      <c r="AR56" s="593"/>
      <c r="AS56" s="593"/>
    </row>
    <row r="57" spans="1:45" s="1648" customFormat="1" ht="13.2" x14ac:dyDescent="0.25">
      <c r="A57" s="82" t="s">
        <v>369</v>
      </c>
      <c r="B57" s="82" t="s">
        <v>12804</v>
      </c>
      <c r="C57" s="82">
        <v>87</v>
      </c>
      <c r="D57" s="82" t="s">
        <v>45</v>
      </c>
      <c r="E57" s="82" t="s">
        <v>666</v>
      </c>
      <c r="F57" s="82" t="s">
        <v>9446</v>
      </c>
      <c r="G57" s="82" t="s">
        <v>605</v>
      </c>
      <c r="H57" s="82" t="s">
        <v>2355</v>
      </c>
      <c r="I57" s="82" t="s">
        <v>12922</v>
      </c>
      <c r="J57" s="82" t="s">
        <v>50</v>
      </c>
      <c r="K57" s="82">
        <v>43401956</v>
      </c>
      <c r="L57" s="102">
        <v>21092</v>
      </c>
      <c r="M57" s="4">
        <v>68</v>
      </c>
      <c r="N57" s="4" t="s">
        <v>51</v>
      </c>
      <c r="O57" s="82">
        <v>3128721199</v>
      </c>
      <c r="P57" s="180" t="s">
        <v>544</v>
      </c>
      <c r="Q57" s="82">
        <v>0</v>
      </c>
      <c r="R57" s="82" t="s">
        <v>53</v>
      </c>
      <c r="S57" s="82" t="s">
        <v>54</v>
      </c>
      <c r="T57" s="82" t="s">
        <v>12881</v>
      </c>
      <c r="U57" s="82" t="s">
        <v>12822</v>
      </c>
      <c r="V57" s="283" t="s">
        <v>4500</v>
      </c>
      <c r="W57" s="283" t="s">
        <v>4500</v>
      </c>
      <c r="X57" s="283" t="s">
        <v>4500</v>
      </c>
      <c r="Y57" s="77"/>
      <c r="Z57" s="77"/>
      <c r="AA57" s="77"/>
      <c r="AB57" s="77"/>
      <c r="AC57" s="77"/>
      <c r="AD57" s="77" t="s">
        <v>58</v>
      </c>
      <c r="AE57" s="77"/>
      <c r="AF57" s="380" t="s">
        <v>59</v>
      </c>
      <c r="AG57" s="380" t="s">
        <v>57</v>
      </c>
      <c r="AH57" s="380" t="s">
        <v>59</v>
      </c>
      <c r="AI57" s="380" t="s">
        <v>59</v>
      </c>
      <c r="AJ57" s="380" t="s">
        <v>59</v>
      </c>
      <c r="AK57" s="380" t="s">
        <v>59</v>
      </c>
      <c r="AL57" s="78" t="s">
        <v>138</v>
      </c>
      <c r="AM57" s="78"/>
      <c r="AN57" s="78"/>
      <c r="AO57" s="322" t="s">
        <v>4455</v>
      </c>
      <c r="AP57" s="322" t="s">
        <v>4455</v>
      </c>
      <c r="AQ57" s="776" t="str" cm="1">
        <f t="array" ref="AQ57">IF(AD57="NO FAVORABLE","NO FAVORABLE",IF(SUMPRODUCT(--(TRIM(AF57:AK57)&lt;&gt;"SI"),--(TRIM(AF57:AK57)&lt;&gt;"NA"))&gt;0,"SUBSANAR","APROBADA CR"))</f>
        <v>APROBADA CR</v>
      </c>
      <c r="AR57" s="593"/>
      <c r="AS57" s="593"/>
    </row>
    <row r="58" spans="1:45" s="1648" customFormat="1" ht="13.2" x14ac:dyDescent="0.25">
      <c r="A58" s="82" t="s">
        <v>369</v>
      </c>
      <c r="B58" s="82" t="s">
        <v>12804</v>
      </c>
      <c r="C58" s="82">
        <v>88</v>
      </c>
      <c r="D58" s="82" t="s">
        <v>45</v>
      </c>
      <c r="E58" s="82" t="s">
        <v>666</v>
      </c>
      <c r="F58" s="82" t="s">
        <v>12923</v>
      </c>
      <c r="G58" s="82" t="s">
        <v>12924</v>
      </c>
      <c r="H58" s="82" t="s">
        <v>554</v>
      </c>
      <c r="I58" s="82" t="s">
        <v>12925</v>
      </c>
      <c r="J58" s="82" t="s">
        <v>50</v>
      </c>
      <c r="K58" s="82">
        <v>1041231672</v>
      </c>
      <c r="L58" s="102">
        <v>33897</v>
      </c>
      <c r="M58" s="4">
        <v>33</v>
      </c>
      <c r="N58" s="4" t="s">
        <v>51</v>
      </c>
      <c r="O58" s="82">
        <v>3146204802</v>
      </c>
      <c r="P58" s="180" t="s">
        <v>544</v>
      </c>
      <c r="Q58" s="82">
        <v>0</v>
      </c>
      <c r="R58" s="82" t="s">
        <v>53</v>
      </c>
      <c r="S58" s="82" t="s">
        <v>54</v>
      </c>
      <c r="T58" s="82" t="s">
        <v>1616</v>
      </c>
      <c r="U58" s="82" t="s">
        <v>12822</v>
      </c>
      <c r="V58" s="283" t="s">
        <v>4500</v>
      </c>
      <c r="W58" s="283" t="s">
        <v>4500</v>
      </c>
      <c r="X58" s="287" t="s">
        <v>12926</v>
      </c>
      <c r="Y58" s="77"/>
      <c r="Z58" s="77"/>
      <c r="AA58" s="77"/>
      <c r="AB58" s="77"/>
      <c r="AC58" s="77"/>
      <c r="AD58" s="77" t="s">
        <v>58</v>
      </c>
      <c r="AE58" s="77"/>
      <c r="AF58" s="380" t="s">
        <v>59</v>
      </c>
      <c r="AG58" s="380" t="s">
        <v>57</v>
      </c>
      <c r="AH58" s="380" t="s">
        <v>59</v>
      </c>
      <c r="AI58" s="380" t="s">
        <v>59</v>
      </c>
      <c r="AJ58" s="380" t="s">
        <v>59</v>
      </c>
      <c r="AK58" s="380" t="s">
        <v>59</v>
      </c>
      <c r="AL58" s="78" t="s">
        <v>258</v>
      </c>
      <c r="AM58" s="78"/>
      <c r="AN58" s="78"/>
      <c r="AO58" s="322" t="s">
        <v>4455</v>
      </c>
      <c r="AP58" s="322" t="s">
        <v>4455</v>
      </c>
      <c r="AQ58" s="776" t="str" cm="1">
        <f t="array" ref="AQ58">IF(AD58="NO FAVORABLE","NO FAVORABLE",IF(SUMPRODUCT(--(TRIM(AF58:AK58)&lt;&gt;"SI"),--(TRIM(AF58:AK58)&lt;&gt;"NA"))&gt;0,"SUBSANAR","APROBADA CR"))</f>
        <v>APROBADA CR</v>
      </c>
      <c r="AR58" s="593"/>
      <c r="AS58" s="593"/>
    </row>
    <row r="59" spans="1:45" s="1648" customFormat="1" ht="13.2" x14ac:dyDescent="0.25">
      <c r="A59" s="82" t="s">
        <v>369</v>
      </c>
      <c r="B59" s="82" t="s">
        <v>12804</v>
      </c>
      <c r="C59" s="82">
        <v>89</v>
      </c>
      <c r="D59" s="82" t="s">
        <v>45</v>
      </c>
      <c r="E59" s="82" t="s">
        <v>666</v>
      </c>
      <c r="F59" s="82" t="s">
        <v>2374</v>
      </c>
      <c r="G59" s="82" t="s">
        <v>4918</v>
      </c>
      <c r="H59" s="82" t="s">
        <v>917</v>
      </c>
      <c r="I59" s="82" t="s">
        <v>12927</v>
      </c>
      <c r="J59" s="82" t="s">
        <v>50</v>
      </c>
      <c r="K59" s="82">
        <v>42841152</v>
      </c>
      <c r="L59" s="102">
        <v>22460</v>
      </c>
      <c r="M59" s="4">
        <v>64</v>
      </c>
      <c r="N59" s="4" t="s">
        <v>51</v>
      </c>
      <c r="O59" s="82">
        <v>3217090071</v>
      </c>
      <c r="P59" s="180" t="s">
        <v>544</v>
      </c>
      <c r="Q59" s="82">
        <v>100000</v>
      </c>
      <c r="R59" s="82" t="s">
        <v>53</v>
      </c>
      <c r="S59" s="82" t="s">
        <v>54</v>
      </c>
      <c r="T59" s="82" t="s">
        <v>8336</v>
      </c>
      <c r="U59" s="82" t="s">
        <v>12822</v>
      </c>
      <c r="V59" s="283" t="s">
        <v>4500</v>
      </c>
      <c r="W59" s="283" t="s">
        <v>4500</v>
      </c>
      <c r="X59" s="283" t="s">
        <v>4500</v>
      </c>
      <c r="Y59" s="77"/>
      <c r="Z59" s="77"/>
      <c r="AA59" s="77"/>
      <c r="AB59" s="77"/>
      <c r="AC59" s="77"/>
      <c r="AD59" s="77" t="s">
        <v>58</v>
      </c>
      <c r="AE59" s="77"/>
      <c r="AF59" s="380" t="s">
        <v>59</v>
      </c>
      <c r="AG59" s="380" t="s">
        <v>57</v>
      </c>
      <c r="AH59" s="380" t="s">
        <v>59</v>
      </c>
      <c r="AI59" s="380" t="s">
        <v>59</v>
      </c>
      <c r="AJ59" s="380" t="s">
        <v>59</v>
      </c>
      <c r="AK59" s="380" t="s">
        <v>59</v>
      </c>
      <c r="AL59" s="78" t="s">
        <v>283</v>
      </c>
      <c r="AM59" s="78"/>
      <c r="AN59" s="78"/>
      <c r="AO59" s="479" t="s">
        <v>4455</v>
      </c>
      <c r="AP59" s="479" t="s">
        <v>4455</v>
      </c>
      <c r="AQ59" s="776" t="str" cm="1">
        <f t="array" ref="AQ59">IF(AD59="NO FAVORABLE","NO FAVORABLE",IF(SUMPRODUCT(--(TRIM(AF59:AK59)&lt;&gt;"SI"),--(TRIM(AF59:AK59)&lt;&gt;"NA"))&gt;0,"SUBSANAR","APROBADA CR"))</f>
        <v>APROBADA CR</v>
      </c>
      <c r="AR59" s="593"/>
      <c r="AS59" s="593"/>
    </row>
    <row r="60" spans="1:45" s="1648" customFormat="1" ht="13.2" x14ac:dyDescent="0.25">
      <c r="A60" s="82" t="s">
        <v>369</v>
      </c>
      <c r="B60" s="82" t="s">
        <v>12804</v>
      </c>
      <c r="C60" s="82">
        <v>93</v>
      </c>
      <c r="D60" s="82" t="s">
        <v>45</v>
      </c>
      <c r="E60" s="82" t="s">
        <v>1972</v>
      </c>
      <c r="F60" s="82" t="s">
        <v>1927</v>
      </c>
      <c r="G60" s="82" t="s">
        <v>1965</v>
      </c>
      <c r="H60" s="82" t="s">
        <v>596</v>
      </c>
      <c r="I60" s="82" t="s">
        <v>12928</v>
      </c>
      <c r="J60" s="82" t="s">
        <v>50</v>
      </c>
      <c r="K60" s="82">
        <v>26331393</v>
      </c>
      <c r="L60" s="102">
        <v>26627</v>
      </c>
      <c r="M60" s="4">
        <v>53</v>
      </c>
      <c r="N60" s="4" t="s">
        <v>51</v>
      </c>
      <c r="O60" s="82">
        <v>3117012618</v>
      </c>
      <c r="P60" s="180" t="s">
        <v>544</v>
      </c>
      <c r="Q60" s="82">
        <v>0</v>
      </c>
      <c r="R60" s="82" t="s">
        <v>53</v>
      </c>
      <c r="S60" s="82" t="s">
        <v>54</v>
      </c>
      <c r="T60" s="82" t="s">
        <v>1665</v>
      </c>
      <c r="U60" s="82" t="s">
        <v>12822</v>
      </c>
      <c r="V60" s="283" t="s">
        <v>4500</v>
      </c>
      <c r="W60" s="283" t="s">
        <v>4500</v>
      </c>
      <c r="X60" s="283" t="s">
        <v>4500</v>
      </c>
      <c r="Y60" s="77"/>
      <c r="Z60" s="77"/>
      <c r="AA60" s="77"/>
      <c r="AB60" s="77"/>
      <c r="AC60" s="77"/>
      <c r="AD60" s="77" t="s">
        <v>58</v>
      </c>
      <c r="AE60" s="77"/>
      <c r="AF60" s="380" t="s">
        <v>59</v>
      </c>
      <c r="AG60" s="380" t="s">
        <v>57</v>
      </c>
      <c r="AH60" s="380" t="s">
        <v>59</v>
      </c>
      <c r="AI60" s="380" t="s">
        <v>59</v>
      </c>
      <c r="AJ60" s="380" t="s">
        <v>59</v>
      </c>
      <c r="AK60" s="380" t="s">
        <v>59</v>
      </c>
      <c r="AL60" s="380" t="s">
        <v>258</v>
      </c>
      <c r="AM60" s="380"/>
      <c r="AN60" s="380"/>
      <c r="AO60" s="479" t="s">
        <v>4455</v>
      </c>
      <c r="AP60" s="322" t="s">
        <v>4455</v>
      </c>
      <c r="AQ60" s="776" t="str" cm="1">
        <f t="array" ref="AQ60">IF(AD60="NO FAVORABLE","NO FAVORABLE",IF(SUMPRODUCT(--(TRIM(AF60:AK60)&lt;&gt;"SI"),--(TRIM(AF60:AK60)&lt;&gt;"NA"))&gt;0,"SUBSANAR","APROBADA CR"))</f>
        <v>APROBADA CR</v>
      </c>
      <c r="AR60" s="593"/>
      <c r="AS60" s="593"/>
    </row>
    <row r="61" spans="1:45" s="1648" customFormat="1" ht="13.2" x14ac:dyDescent="0.25">
      <c r="A61" s="82" t="s">
        <v>369</v>
      </c>
      <c r="B61" s="82" t="s">
        <v>12804</v>
      </c>
      <c r="C61" s="82">
        <v>94</v>
      </c>
      <c r="D61" s="82" t="s">
        <v>45</v>
      </c>
      <c r="E61" s="82" t="s">
        <v>1291</v>
      </c>
      <c r="F61" s="82" t="s">
        <v>1317</v>
      </c>
      <c r="G61" s="82" t="s">
        <v>1349</v>
      </c>
      <c r="H61" s="82" t="s">
        <v>12924</v>
      </c>
      <c r="I61" s="82" t="s">
        <v>12929</v>
      </c>
      <c r="J61" s="82" t="s">
        <v>50</v>
      </c>
      <c r="K61" s="82">
        <v>21906513</v>
      </c>
      <c r="L61" s="102">
        <v>15075</v>
      </c>
      <c r="M61" s="4">
        <v>84</v>
      </c>
      <c r="N61" s="4" t="s">
        <v>51</v>
      </c>
      <c r="O61" s="82">
        <v>3146199838</v>
      </c>
      <c r="P61" s="180" t="s">
        <v>544</v>
      </c>
      <c r="Q61" s="82">
        <v>230000</v>
      </c>
      <c r="R61" s="82" t="s">
        <v>53</v>
      </c>
      <c r="S61" s="82" t="s">
        <v>54</v>
      </c>
      <c r="T61" s="82" t="s">
        <v>1616</v>
      </c>
      <c r="U61" s="82" t="s">
        <v>12822</v>
      </c>
      <c r="V61" s="283" t="s">
        <v>4500</v>
      </c>
      <c r="W61" s="283" t="s">
        <v>4500</v>
      </c>
      <c r="X61" s="283" t="s">
        <v>4500</v>
      </c>
      <c r="Y61" s="77"/>
      <c r="Z61" s="77"/>
      <c r="AA61" s="77"/>
      <c r="AB61" s="77"/>
      <c r="AC61" s="77"/>
      <c r="AD61" s="77" t="s">
        <v>58</v>
      </c>
      <c r="AE61" s="473"/>
      <c r="AF61" s="78" t="s">
        <v>59</v>
      </c>
      <c r="AG61" s="78" t="s">
        <v>57</v>
      </c>
      <c r="AH61" s="78" t="s">
        <v>59</v>
      </c>
      <c r="AI61" s="78" t="s">
        <v>59</v>
      </c>
      <c r="AJ61" s="78" t="s">
        <v>59</v>
      </c>
      <c r="AK61" s="78" t="s">
        <v>59</v>
      </c>
      <c r="AL61" s="78" t="s">
        <v>70</v>
      </c>
      <c r="AM61" s="78"/>
      <c r="AN61" s="78"/>
      <c r="AO61" s="206" t="s">
        <v>4455</v>
      </c>
      <c r="AP61" s="460" t="s">
        <v>4455</v>
      </c>
      <c r="AQ61" s="776" t="str" cm="1">
        <f t="array" ref="AQ61">IF(AD61="NO FAVORABLE","NO FAVORABLE",IF(SUMPRODUCT(--(TRIM(AF61:AK61)&lt;&gt;"SI"),--(TRIM(AF61:AK61)&lt;&gt;"NA"))&gt;0,"SUBSANAR","APROBADA CR"))</f>
        <v>APROBADA CR</v>
      </c>
      <c r="AR61" s="593"/>
      <c r="AS61" s="593"/>
    </row>
    <row r="62" spans="1:45" ht="14.4" x14ac:dyDescent="0.3">
      <c r="A62" s="95" t="s">
        <v>369</v>
      </c>
      <c r="B62" s="107" t="s">
        <v>12804</v>
      </c>
      <c r="C62" s="107">
        <v>95</v>
      </c>
      <c r="D62" s="107" t="s">
        <v>45</v>
      </c>
      <c r="E62" s="107" t="s">
        <v>77</v>
      </c>
      <c r="F62" s="107" t="s">
        <v>391</v>
      </c>
      <c r="G62" s="107" t="s">
        <v>475</v>
      </c>
      <c r="H62" s="107" t="s">
        <v>375</v>
      </c>
      <c r="I62" s="107" t="s">
        <v>12930</v>
      </c>
      <c r="J62" s="107" t="s">
        <v>50</v>
      </c>
      <c r="K62" s="1650">
        <v>10071144982</v>
      </c>
      <c r="L62" s="1651">
        <v>33033</v>
      </c>
      <c r="M62" s="107">
        <v>36</v>
      </c>
      <c r="N62" s="97" t="s">
        <v>51</v>
      </c>
      <c r="O62" s="1650">
        <v>3042056020</v>
      </c>
      <c r="P62" s="1652" t="s">
        <v>544</v>
      </c>
      <c r="Q62" s="1650" t="s">
        <v>12931</v>
      </c>
      <c r="R62" s="107" t="s">
        <v>53</v>
      </c>
      <c r="S62" s="107" t="s">
        <v>54</v>
      </c>
      <c r="T62" s="1650" t="s">
        <v>1616</v>
      </c>
      <c r="U62" s="107" t="s">
        <v>12822</v>
      </c>
      <c r="V62" s="283" t="s">
        <v>4500</v>
      </c>
      <c r="W62" s="283" t="s">
        <v>4500</v>
      </c>
      <c r="X62" s="283" t="s">
        <v>4500</v>
      </c>
      <c r="Y62" s="109" t="s">
        <v>375</v>
      </c>
      <c r="Z62" s="109" t="s">
        <v>375</v>
      </c>
      <c r="AA62" s="109" t="s">
        <v>375</v>
      </c>
      <c r="AB62" s="109" t="s">
        <v>375</v>
      </c>
      <c r="AC62" s="109" t="s">
        <v>375</v>
      </c>
      <c r="AD62" s="77" t="s">
        <v>58</v>
      </c>
      <c r="AE62" s="823" t="s">
        <v>375</v>
      </c>
      <c r="AF62" s="78" t="s">
        <v>59</v>
      </c>
      <c r="AG62" s="78" t="s">
        <v>57</v>
      </c>
      <c r="AH62" s="78" t="s">
        <v>59</v>
      </c>
      <c r="AI62" s="78" t="s">
        <v>59</v>
      </c>
      <c r="AJ62" s="78" t="s">
        <v>59</v>
      </c>
      <c r="AK62" s="78" t="s">
        <v>59</v>
      </c>
      <c r="AL62" s="99" t="s">
        <v>1025</v>
      </c>
      <c r="AM62" s="99" t="s">
        <v>375</v>
      </c>
      <c r="AN62" s="99" t="s">
        <v>375</v>
      </c>
      <c r="AO62" s="479" t="s">
        <v>4455</v>
      </c>
      <c r="AP62" s="460"/>
      <c r="AQ62" s="776" t="str" cm="1">
        <f t="array" ref="AQ62">IF(AD62="NO FAVORABLE","NO FAVORABLE",IF(SUMPRODUCT(--(TRIM(AF62:AK62)&lt;&gt;"SI"),--(TRIM(AF62:AK62)&lt;&gt;"NA"))&gt;0,"SUBSANAR","APROBADA CR"))</f>
        <v>APROBADA CR</v>
      </c>
    </row>
    <row r="63" spans="1:45" ht="14.4" x14ac:dyDescent="0.3">
      <c r="A63" s="111" t="s">
        <v>369</v>
      </c>
      <c r="B63" s="112" t="s">
        <v>12804</v>
      </c>
      <c r="C63" s="112">
        <v>96</v>
      </c>
      <c r="D63" s="112" t="s">
        <v>45</v>
      </c>
      <c r="E63" s="112" t="s">
        <v>62</v>
      </c>
      <c r="F63" s="112" t="s">
        <v>330</v>
      </c>
      <c r="G63" s="112" t="s">
        <v>153</v>
      </c>
      <c r="H63" s="112" t="s">
        <v>249</v>
      </c>
      <c r="I63" s="112" t="s">
        <v>12932</v>
      </c>
      <c r="J63" s="112" t="s">
        <v>50</v>
      </c>
      <c r="K63" s="1224">
        <v>42843590</v>
      </c>
      <c r="L63" s="1346">
        <v>29389</v>
      </c>
      <c r="M63" s="97">
        <v>46</v>
      </c>
      <c r="N63" s="97" t="s">
        <v>51</v>
      </c>
      <c r="O63" s="1224">
        <v>3207844674</v>
      </c>
      <c r="P63" s="1347" t="s">
        <v>544</v>
      </c>
      <c r="Q63" s="1224" t="s">
        <v>12933</v>
      </c>
      <c r="R63" s="112" t="s">
        <v>53</v>
      </c>
      <c r="S63" s="112" t="s">
        <v>54</v>
      </c>
      <c r="T63" s="1224" t="s">
        <v>12863</v>
      </c>
      <c r="U63" s="112" t="s">
        <v>12822</v>
      </c>
      <c r="V63" s="283" t="s">
        <v>4500</v>
      </c>
      <c r="W63" s="283" t="s">
        <v>4500</v>
      </c>
      <c r="X63" s="283" t="s">
        <v>4500</v>
      </c>
      <c r="Y63" s="114" t="s">
        <v>375</v>
      </c>
      <c r="Z63" s="114" t="s">
        <v>375</v>
      </c>
      <c r="AA63" s="114" t="s">
        <v>375</v>
      </c>
      <c r="AB63" s="114" t="s">
        <v>375</v>
      </c>
      <c r="AC63" s="114" t="s">
        <v>375</v>
      </c>
      <c r="AD63" s="77" t="s">
        <v>58</v>
      </c>
      <c r="AE63" s="114" t="s">
        <v>375</v>
      </c>
      <c r="AF63" s="117" t="s">
        <v>59</v>
      </c>
      <c r="AG63" s="117" t="s">
        <v>57</v>
      </c>
      <c r="AH63" s="117" t="s">
        <v>59</v>
      </c>
      <c r="AI63" s="117" t="s">
        <v>59</v>
      </c>
      <c r="AJ63" s="117" t="s">
        <v>59</v>
      </c>
      <c r="AK63" s="117" t="s">
        <v>59</v>
      </c>
      <c r="AL63" s="115" t="s">
        <v>138</v>
      </c>
      <c r="AM63" s="115" t="s">
        <v>375</v>
      </c>
      <c r="AN63" s="115" t="s">
        <v>375</v>
      </c>
      <c r="AO63" s="479" t="s">
        <v>4455</v>
      </c>
      <c r="AP63" s="322"/>
      <c r="AQ63" s="776" t="str" cm="1">
        <f t="array" ref="AQ63">IF(AD63="NO FAVORABLE","NO FAVORABLE",IF(SUMPRODUCT(--(TRIM(AF63:AK63)&lt;&gt;"SI"),--(TRIM(AF63:AK63)&lt;&gt;"NA"))&gt;0,"SUBSANAR","APROBADA CR"))</f>
        <v>APROBADA CR</v>
      </c>
    </row>
    <row r="64" spans="1:45" ht="14.4" x14ac:dyDescent="0.3">
      <c r="A64" s="111" t="s">
        <v>369</v>
      </c>
      <c r="B64" s="112" t="s">
        <v>12804</v>
      </c>
      <c r="C64" s="107">
        <v>97</v>
      </c>
      <c r="D64" s="112" t="s">
        <v>45</v>
      </c>
      <c r="E64" s="112" t="s">
        <v>599</v>
      </c>
      <c r="F64" s="112" t="s">
        <v>375</v>
      </c>
      <c r="G64" s="112" t="s">
        <v>1464</v>
      </c>
      <c r="H64" s="112" t="s">
        <v>249</v>
      </c>
      <c r="I64" s="112" t="s">
        <v>12934</v>
      </c>
      <c r="J64" s="112" t="s">
        <v>50</v>
      </c>
      <c r="K64" s="1224">
        <v>21778037</v>
      </c>
      <c r="L64" s="1346">
        <v>22809</v>
      </c>
      <c r="M64" s="112">
        <v>64</v>
      </c>
      <c r="N64" s="97" t="s">
        <v>51</v>
      </c>
      <c r="O64" s="1224">
        <v>3113763558</v>
      </c>
      <c r="P64" s="1347" t="s">
        <v>544</v>
      </c>
      <c r="Q64" s="1224" t="s">
        <v>12935</v>
      </c>
      <c r="R64" s="112" t="s">
        <v>53</v>
      </c>
      <c r="S64" s="112" t="s">
        <v>54</v>
      </c>
      <c r="T64" s="1224" t="s">
        <v>12881</v>
      </c>
      <c r="U64" s="112" t="s">
        <v>12822</v>
      </c>
      <c r="V64" s="283" t="s">
        <v>4500</v>
      </c>
      <c r="W64" s="283" t="s">
        <v>4500</v>
      </c>
      <c r="X64" s="283" t="s">
        <v>4500</v>
      </c>
      <c r="Y64" s="114" t="s">
        <v>375</v>
      </c>
      <c r="Z64" s="114" t="s">
        <v>375</v>
      </c>
      <c r="AA64" s="114" t="s">
        <v>375</v>
      </c>
      <c r="AB64" s="114" t="s">
        <v>375</v>
      </c>
      <c r="AC64" s="114" t="s">
        <v>375</v>
      </c>
      <c r="AD64" s="77" t="s">
        <v>58</v>
      </c>
      <c r="AE64" s="114" t="s">
        <v>375</v>
      </c>
      <c r="AF64" s="117" t="s">
        <v>59</v>
      </c>
      <c r="AG64" s="117" t="s">
        <v>57</v>
      </c>
      <c r="AH64" s="117" t="s">
        <v>59</v>
      </c>
      <c r="AI64" s="117" t="s">
        <v>59</v>
      </c>
      <c r="AJ64" s="117" t="s">
        <v>59</v>
      </c>
      <c r="AK64" s="117" t="s">
        <v>59</v>
      </c>
      <c r="AL64" s="115" t="s">
        <v>114</v>
      </c>
      <c r="AM64" s="115" t="s">
        <v>375</v>
      </c>
      <c r="AN64" s="115" t="s">
        <v>375</v>
      </c>
      <c r="AO64" s="479" t="s">
        <v>4455</v>
      </c>
      <c r="AP64" s="322"/>
      <c r="AQ64" s="776" t="str" cm="1">
        <f t="array" ref="AQ64">IF(AD64="NO FAVORABLE","NO FAVORABLE",IF(SUMPRODUCT(--(TRIM(AF64:AK64)&lt;&gt;"SI"),--(TRIM(AF64:AK64)&lt;&gt;"NA"))&gt;0,"SUBSANAR","APROBADA CR"))</f>
        <v>APROBADA CR</v>
      </c>
    </row>
    <row r="65" spans="1:43" ht="14.4" x14ac:dyDescent="0.3">
      <c r="A65" s="111" t="s">
        <v>369</v>
      </c>
      <c r="B65" s="112" t="s">
        <v>12804</v>
      </c>
      <c r="C65" s="112">
        <v>98</v>
      </c>
      <c r="D65" s="112" t="s">
        <v>45</v>
      </c>
      <c r="E65" s="112" t="s">
        <v>662</v>
      </c>
      <c r="F65" s="112" t="s">
        <v>523</v>
      </c>
      <c r="G65" s="112" t="s">
        <v>661</v>
      </c>
      <c r="H65" s="112" t="s">
        <v>1240</v>
      </c>
      <c r="I65" s="112" t="s">
        <v>12936</v>
      </c>
      <c r="J65" s="112" t="s">
        <v>50</v>
      </c>
      <c r="K65" s="1224">
        <v>1001745402</v>
      </c>
      <c r="L65" s="1346">
        <v>36166</v>
      </c>
      <c r="M65" s="112">
        <v>26</v>
      </c>
      <c r="N65" s="97" t="s">
        <v>51</v>
      </c>
      <c r="O65" s="1224">
        <v>3103625497</v>
      </c>
      <c r="P65" s="1347" t="s">
        <v>544</v>
      </c>
      <c r="Q65" s="1224" t="s">
        <v>12937</v>
      </c>
      <c r="R65" s="112" t="s">
        <v>53</v>
      </c>
      <c r="S65" s="112" t="s">
        <v>54</v>
      </c>
      <c r="T65" s="1224" t="s">
        <v>12863</v>
      </c>
      <c r="U65" s="112" t="s">
        <v>12822</v>
      </c>
      <c r="V65" s="283" t="s">
        <v>4500</v>
      </c>
      <c r="W65" s="283" t="s">
        <v>4500</v>
      </c>
      <c r="X65" s="283" t="s">
        <v>4500</v>
      </c>
      <c r="Y65" s="114" t="s">
        <v>375</v>
      </c>
      <c r="Z65" s="114" t="s">
        <v>375</v>
      </c>
      <c r="AA65" s="114" t="s">
        <v>375</v>
      </c>
      <c r="AB65" s="114" t="s">
        <v>375</v>
      </c>
      <c r="AC65" s="114" t="s">
        <v>375</v>
      </c>
      <c r="AD65" s="77" t="s">
        <v>58</v>
      </c>
      <c r="AE65" s="114" t="s">
        <v>375</v>
      </c>
      <c r="AF65" s="117" t="s">
        <v>59</v>
      </c>
      <c r="AG65" s="117" t="s">
        <v>57</v>
      </c>
      <c r="AH65" s="117" t="s">
        <v>59</v>
      </c>
      <c r="AI65" s="117" t="s">
        <v>59</v>
      </c>
      <c r="AJ65" s="117" t="s">
        <v>59</v>
      </c>
      <c r="AK65" s="117" t="s">
        <v>59</v>
      </c>
      <c r="AL65" s="115" t="s">
        <v>138</v>
      </c>
      <c r="AM65" s="115" t="s">
        <v>375</v>
      </c>
      <c r="AN65" s="115" t="s">
        <v>375</v>
      </c>
      <c r="AO65" s="479" t="s">
        <v>4455</v>
      </c>
      <c r="AP65" s="322"/>
      <c r="AQ65" s="776" t="str" cm="1">
        <f t="array" ref="AQ65">IF(AD65="NO FAVORABLE","NO FAVORABLE",IF(SUMPRODUCT(--(TRIM(AF65:AK65)&lt;&gt;"SI"),--(TRIM(AF65:AK65)&lt;&gt;"NA"))&gt;0,"SUBSANAR","APROBADA CR"))</f>
        <v>APROBADA CR</v>
      </c>
    </row>
    <row r="66" spans="1:43" ht="14.4" x14ac:dyDescent="0.3">
      <c r="A66" s="111" t="s">
        <v>369</v>
      </c>
      <c r="B66" s="112" t="s">
        <v>12804</v>
      </c>
      <c r="C66" s="107">
        <v>99</v>
      </c>
      <c r="D66" s="112" t="s">
        <v>45</v>
      </c>
      <c r="E66" s="112" t="s">
        <v>62</v>
      </c>
      <c r="F66" s="112" t="s">
        <v>277</v>
      </c>
      <c r="G66" s="112" t="s">
        <v>1337</v>
      </c>
      <c r="H66" s="112" t="s">
        <v>520</v>
      </c>
      <c r="I66" s="112" t="s">
        <v>12938</v>
      </c>
      <c r="J66" s="112" t="s">
        <v>50</v>
      </c>
      <c r="K66" s="1224">
        <v>21908694</v>
      </c>
      <c r="L66" s="1346">
        <v>21868</v>
      </c>
      <c r="M66" s="112">
        <v>67</v>
      </c>
      <c r="N66" s="97" t="s">
        <v>51</v>
      </c>
      <c r="O66" s="1224">
        <v>3228787594</v>
      </c>
      <c r="P66" s="1347" t="s">
        <v>544</v>
      </c>
      <c r="Q66" s="1224" t="s">
        <v>12939</v>
      </c>
      <c r="R66" s="112" t="s">
        <v>53</v>
      </c>
      <c r="S66" s="112" t="s">
        <v>54</v>
      </c>
      <c r="T66" s="1224" t="s">
        <v>12940</v>
      </c>
      <c r="U66" s="112" t="s">
        <v>12822</v>
      </c>
      <c r="V66" s="283" t="s">
        <v>4500</v>
      </c>
      <c r="W66" s="283" t="s">
        <v>4500</v>
      </c>
      <c r="X66" s="283" t="s">
        <v>4500</v>
      </c>
      <c r="Y66" s="114" t="s">
        <v>375</v>
      </c>
      <c r="Z66" s="114" t="s">
        <v>375</v>
      </c>
      <c r="AA66" s="114" t="s">
        <v>375</v>
      </c>
      <c r="AB66" s="114" t="s">
        <v>375</v>
      </c>
      <c r="AC66" s="114" t="s">
        <v>375</v>
      </c>
      <c r="AD66" s="77" t="s">
        <v>58</v>
      </c>
      <c r="AE66" s="114" t="s">
        <v>375</v>
      </c>
      <c r="AF66" s="117" t="s">
        <v>59</v>
      </c>
      <c r="AG66" s="117" t="s">
        <v>57</v>
      </c>
      <c r="AH66" s="117" t="s">
        <v>59</v>
      </c>
      <c r="AI66" s="117" t="s">
        <v>59</v>
      </c>
      <c r="AJ66" s="117" t="s">
        <v>59</v>
      </c>
      <c r="AK66" s="117" t="s">
        <v>59</v>
      </c>
      <c r="AL66" s="115" t="s">
        <v>283</v>
      </c>
      <c r="AM66" s="115" t="s">
        <v>375</v>
      </c>
      <c r="AN66" s="115" t="s">
        <v>375</v>
      </c>
      <c r="AO66" s="479" t="s">
        <v>4455</v>
      </c>
      <c r="AP66" s="322"/>
      <c r="AQ66" s="776" t="str" cm="1">
        <f t="array" ref="AQ66">IF(AD66="NO FAVORABLE","NO FAVORABLE",IF(SUMPRODUCT(--(TRIM(AF66:AK66)&lt;&gt;"SI"),--(TRIM(AF66:AK66)&lt;&gt;"NA"))&gt;0,"SUBSANAR","APROBADA CR"))</f>
        <v>APROBADA CR</v>
      </c>
    </row>
    <row r="67" spans="1:43" ht="14.4" x14ac:dyDescent="0.3">
      <c r="A67" s="111" t="s">
        <v>369</v>
      </c>
      <c r="B67" s="112" t="s">
        <v>12804</v>
      </c>
      <c r="C67" s="112">
        <v>100</v>
      </c>
      <c r="D67" s="112" t="s">
        <v>45</v>
      </c>
      <c r="E67" s="112" t="s">
        <v>12941</v>
      </c>
      <c r="F67" s="112" t="s">
        <v>361</v>
      </c>
      <c r="G67" s="112" t="s">
        <v>6042</v>
      </c>
      <c r="H67" s="112" t="s">
        <v>1474</v>
      </c>
      <c r="I67" s="112" t="s">
        <v>12942</v>
      </c>
      <c r="J67" s="112" t="s">
        <v>50</v>
      </c>
      <c r="K67" s="1224">
        <v>42840683</v>
      </c>
      <c r="L67" s="1346">
        <v>24009</v>
      </c>
      <c r="M67" s="97">
        <v>61</v>
      </c>
      <c r="N67" s="97" t="s">
        <v>51</v>
      </c>
      <c r="O67" s="1224">
        <v>3235166622</v>
      </c>
      <c r="P67" s="1347" t="s">
        <v>544</v>
      </c>
      <c r="Q67" s="1224" t="s">
        <v>12931</v>
      </c>
      <c r="R67" s="112" t="s">
        <v>53</v>
      </c>
      <c r="S67" s="112" t="s">
        <v>54</v>
      </c>
      <c r="T67" s="1224" t="s">
        <v>7483</v>
      </c>
      <c r="U67" s="112" t="s">
        <v>12822</v>
      </c>
      <c r="V67" s="283" t="s">
        <v>4500</v>
      </c>
      <c r="W67" s="283" t="s">
        <v>4500</v>
      </c>
      <c r="X67" s="283" t="s">
        <v>4500</v>
      </c>
      <c r="Y67" s="114" t="s">
        <v>375</v>
      </c>
      <c r="Z67" s="114" t="s">
        <v>375</v>
      </c>
      <c r="AA67" s="114" t="s">
        <v>375</v>
      </c>
      <c r="AB67" s="114" t="s">
        <v>375</v>
      </c>
      <c r="AC67" s="114" t="s">
        <v>375</v>
      </c>
      <c r="AD67" s="77" t="s">
        <v>58</v>
      </c>
      <c r="AE67" s="114" t="s">
        <v>375</v>
      </c>
      <c r="AF67" s="117" t="s">
        <v>59</v>
      </c>
      <c r="AG67" s="117" t="s">
        <v>57</v>
      </c>
      <c r="AH67" s="117" t="s">
        <v>59</v>
      </c>
      <c r="AI67" s="117" t="s">
        <v>59</v>
      </c>
      <c r="AJ67" s="117" t="s">
        <v>59</v>
      </c>
      <c r="AK67" s="117" t="s">
        <v>59</v>
      </c>
      <c r="AL67" s="115" t="s">
        <v>114</v>
      </c>
      <c r="AM67" s="115" t="s">
        <v>375</v>
      </c>
      <c r="AN67" s="115" t="s">
        <v>375</v>
      </c>
      <c r="AO67" s="479" t="s">
        <v>4455</v>
      </c>
      <c r="AP67" s="322"/>
      <c r="AQ67" s="776" t="str" cm="1">
        <f t="array" ref="AQ67">IF(AD67="NO FAVORABLE","NO FAVORABLE",IF(SUMPRODUCT(--(TRIM(AF67:AK67)&lt;&gt;"SI"),--(TRIM(AF67:AK67)&lt;&gt;"NA"))&gt;0,"SUBSANAR","APROBADA CR"))</f>
        <v>APROBADA CR</v>
      </c>
    </row>
    <row r="68" spans="1:43" ht="14.4" x14ac:dyDescent="0.3">
      <c r="A68" s="111" t="s">
        <v>369</v>
      </c>
      <c r="B68" s="112" t="s">
        <v>12804</v>
      </c>
      <c r="C68" s="107">
        <v>101</v>
      </c>
      <c r="D68" s="112" t="s">
        <v>45</v>
      </c>
      <c r="E68" s="112" t="s">
        <v>107</v>
      </c>
      <c r="F68" s="112" t="s">
        <v>855</v>
      </c>
      <c r="G68" s="112" t="s">
        <v>103</v>
      </c>
      <c r="H68" s="112" t="s">
        <v>434</v>
      </c>
      <c r="I68" s="112" t="s">
        <v>12943</v>
      </c>
      <c r="J68" s="112" t="s">
        <v>50</v>
      </c>
      <c r="K68" s="1224">
        <v>42843900</v>
      </c>
      <c r="L68" s="1346">
        <v>30509</v>
      </c>
      <c r="M68" s="112">
        <v>43</v>
      </c>
      <c r="N68" s="97" t="s">
        <v>51</v>
      </c>
      <c r="O68" s="1224">
        <v>3507004298</v>
      </c>
      <c r="P68" s="1347" t="s">
        <v>544</v>
      </c>
      <c r="Q68" s="1224" t="s">
        <v>12931</v>
      </c>
      <c r="R68" s="112" t="s">
        <v>53</v>
      </c>
      <c r="S68" s="112" t="s">
        <v>54</v>
      </c>
      <c r="T68" s="1224" t="s">
        <v>8855</v>
      </c>
      <c r="U68" s="112" t="s">
        <v>12822</v>
      </c>
      <c r="V68" s="283" t="s">
        <v>4500</v>
      </c>
      <c r="W68" s="283" t="s">
        <v>4500</v>
      </c>
      <c r="X68" s="283" t="s">
        <v>4500</v>
      </c>
      <c r="Y68" s="114" t="s">
        <v>375</v>
      </c>
      <c r="Z68" s="114" t="s">
        <v>375</v>
      </c>
      <c r="AA68" s="114" t="s">
        <v>375</v>
      </c>
      <c r="AB68" s="114" t="s">
        <v>375</v>
      </c>
      <c r="AC68" s="114" t="s">
        <v>375</v>
      </c>
      <c r="AD68" s="77" t="s">
        <v>58</v>
      </c>
      <c r="AE68" s="114" t="s">
        <v>375</v>
      </c>
      <c r="AF68" s="117" t="s">
        <v>59</v>
      </c>
      <c r="AG68" s="117" t="s">
        <v>57</v>
      </c>
      <c r="AH68" s="117" t="s">
        <v>59</v>
      </c>
      <c r="AI68" s="117" t="s">
        <v>59</v>
      </c>
      <c r="AJ68" s="117" t="s">
        <v>59</v>
      </c>
      <c r="AK68" s="117" t="s">
        <v>59</v>
      </c>
      <c r="AL68" s="115" t="s">
        <v>114</v>
      </c>
      <c r="AM68" s="115" t="s">
        <v>375</v>
      </c>
      <c r="AN68" s="115" t="s">
        <v>375</v>
      </c>
      <c r="AO68" s="479" t="s">
        <v>4455</v>
      </c>
      <c r="AP68" s="322"/>
      <c r="AQ68" s="776" t="str" cm="1">
        <f t="array" ref="AQ68">IF(AD68="NO FAVORABLE","NO FAVORABLE",IF(SUMPRODUCT(--(TRIM(AF68:AK68)&lt;&gt;"SI"),--(TRIM(AF68:AK68)&lt;&gt;"NA"))&gt;0,"SUBSANAR","APROBADA CR"))</f>
        <v>APROBADA CR</v>
      </c>
    </row>
    <row r="69" spans="1:43" ht="14.4" x14ac:dyDescent="0.3">
      <c r="A69" s="111" t="s">
        <v>369</v>
      </c>
      <c r="B69" s="112" t="s">
        <v>12804</v>
      </c>
      <c r="C69" s="112">
        <v>102</v>
      </c>
      <c r="D69" s="112" t="s">
        <v>45</v>
      </c>
      <c r="E69" s="112" t="s">
        <v>324</v>
      </c>
      <c r="F69" s="112" t="s">
        <v>343</v>
      </c>
      <c r="G69" s="112" t="s">
        <v>5166</v>
      </c>
      <c r="H69" s="112" t="s">
        <v>661</v>
      </c>
      <c r="I69" s="112" t="s">
        <v>12944</v>
      </c>
      <c r="J69" s="112" t="s">
        <v>50</v>
      </c>
      <c r="K69" s="1224">
        <v>42842949</v>
      </c>
      <c r="L69" s="1346">
        <v>29027</v>
      </c>
      <c r="M69" s="97">
        <v>47</v>
      </c>
      <c r="N69" s="97" t="s">
        <v>51</v>
      </c>
      <c r="O69" s="1224">
        <v>3207154125</v>
      </c>
      <c r="P69" s="1347" t="s">
        <v>544</v>
      </c>
      <c r="Q69" s="1224" t="s">
        <v>12937</v>
      </c>
      <c r="R69" s="112" t="s">
        <v>53</v>
      </c>
      <c r="S69" s="112" t="s">
        <v>54</v>
      </c>
      <c r="T69" s="1224" t="s">
        <v>12945</v>
      </c>
      <c r="U69" s="112" t="s">
        <v>12822</v>
      </c>
      <c r="V69" s="283" t="s">
        <v>4500</v>
      </c>
      <c r="W69" s="283" t="s">
        <v>4500</v>
      </c>
      <c r="X69" s="283" t="s">
        <v>4500</v>
      </c>
      <c r="Y69" s="114" t="s">
        <v>375</v>
      </c>
      <c r="Z69" s="114" t="s">
        <v>375</v>
      </c>
      <c r="AA69" s="114" t="s">
        <v>375</v>
      </c>
      <c r="AB69" s="114" t="s">
        <v>375</v>
      </c>
      <c r="AC69" s="114" t="s">
        <v>375</v>
      </c>
      <c r="AD69" s="77" t="s">
        <v>58</v>
      </c>
      <c r="AE69" s="114" t="s">
        <v>375</v>
      </c>
      <c r="AF69" s="117" t="s">
        <v>59</v>
      </c>
      <c r="AG69" s="117" t="s">
        <v>57</v>
      </c>
      <c r="AH69" s="117" t="s">
        <v>59</v>
      </c>
      <c r="AI69" s="117" t="s">
        <v>59</v>
      </c>
      <c r="AJ69" s="117" t="s">
        <v>59</v>
      </c>
      <c r="AK69" s="117" t="s">
        <v>59</v>
      </c>
      <c r="AL69" s="115" t="s">
        <v>194</v>
      </c>
      <c r="AM69" s="115" t="s">
        <v>375</v>
      </c>
      <c r="AN69" s="115" t="s">
        <v>375</v>
      </c>
      <c r="AO69" s="479" t="s">
        <v>4455</v>
      </c>
      <c r="AP69" s="322"/>
      <c r="AQ69" s="776" t="str" cm="1">
        <f t="array" ref="AQ69">IF(AD69="NO FAVORABLE","NO FAVORABLE",IF(SUMPRODUCT(--(TRIM(AF69:AK69)&lt;&gt;"SI"),--(TRIM(AF69:AK69)&lt;&gt;"NA"))&gt;0,"SUBSANAR","APROBADA CR"))</f>
        <v>APROBADA CR</v>
      </c>
    </row>
    <row r="70" spans="1:43" ht="14.4" x14ac:dyDescent="0.3">
      <c r="A70" s="111" t="s">
        <v>369</v>
      </c>
      <c r="B70" s="112" t="s">
        <v>12804</v>
      </c>
      <c r="C70" s="107">
        <v>103</v>
      </c>
      <c r="D70" s="112" t="s">
        <v>45</v>
      </c>
      <c r="E70" s="112" t="s">
        <v>1707</v>
      </c>
      <c r="F70" s="112" t="s">
        <v>929</v>
      </c>
      <c r="G70" s="112" t="s">
        <v>661</v>
      </c>
      <c r="H70" s="112" t="s">
        <v>375</v>
      </c>
      <c r="I70" s="112" t="s">
        <v>12946</v>
      </c>
      <c r="J70" s="112" t="s">
        <v>50</v>
      </c>
      <c r="K70" s="1224">
        <v>21906534</v>
      </c>
      <c r="L70" s="1346">
        <v>15368</v>
      </c>
      <c r="M70" s="112">
        <v>84</v>
      </c>
      <c r="N70" s="97" t="s">
        <v>51</v>
      </c>
      <c r="O70" s="1224">
        <v>3232304191</v>
      </c>
      <c r="P70" s="1224" t="s">
        <v>12947</v>
      </c>
      <c r="Q70" s="1224" t="s">
        <v>12939</v>
      </c>
      <c r="R70" s="112" t="s">
        <v>53</v>
      </c>
      <c r="S70" s="112" t="s">
        <v>54</v>
      </c>
      <c r="T70" s="1224" t="s">
        <v>12948</v>
      </c>
      <c r="U70" s="112" t="s">
        <v>12822</v>
      </c>
      <c r="V70" s="283" t="s">
        <v>4500</v>
      </c>
      <c r="W70" s="283" t="s">
        <v>4500</v>
      </c>
      <c r="X70" s="283" t="s">
        <v>4500</v>
      </c>
      <c r="Y70" s="114" t="s">
        <v>375</v>
      </c>
      <c r="Z70" s="114" t="s">
        <v>375</v>
      </c>
      <c r="AA70" s="114" t="s">
        <v>375</v>
      </c>
      <c r="AB70" s="114" t="s">
        <v>375</v>
      </c>
      <c r="AC70" s="114" t="s">
        <v>375</v>
      </c>
      <c r="AD70" s="77" t="s">
        <v>58</v>
      </c>
      <c r="AE70" s="114" t="s">
        <v>375</v>
      </c>
      <c r="AF70" s="117" t="s">
        <v>59</v>
      </c>
      <c r="AG70" s="117" t="s">
        <v>57</v>
      </c>
      <c r="AH70" s="117" t="s">
        <v>59</v>
      </c>
      <c r="AI70" s="117" t="s">
        <v>59</v>
      </c>
      <c r="AJ70" s="117" t="s">
        <v>59</v>
      </c>
      <c r="AK70" s="117" t="s">
        <v>59</v>
      </c>
      <c r="AL70" s="115" t="s">
        <v>220</v>
      </c>
      <c r="AM70" s="115" t="s">
        <v>375</v>
      </c>
      <c r="AN70" s="115" t="s">
        <v>375</v>
      </c>
      <c r="AO70" s="479" t="s">
        <v>4455</v>
      </c>
      <c r="AP70" s="322"/>
      <c r="AQ70" s="776" t="str" cm="1">
        <f t="array" ref="AQ70">IF(AD70="NO FAVORABLE","NO FAVORABLE",IF(SUMPRODUCT(--(TRIM(AF70:AK70)&lt;&gt;"SI"),--(TRIM(AF70:AK70)&lt;&gt;"NA"))&gt;0,"SUBSANAR","APROBADA CR"))</f>
        <v>APROBADA CR</v>
      </c>
    </row>
    <row r="71" spans="1:43" ht="14.4" x14ac:dyDescent="0.3">
      <c r="A71" s="111" t="s">
        <v>369</v>
      </c>
      <c r="B71" s="112" t="s">
        <v>12804</v>
      </c>
      <c r="C71" s="112">
        <v>104</v>
      </c>
      <c r="D71" s="112" t="s">
        <v>45</v>
      </c>
      <c r="E71" s="112" t="s">
        <v>4481</v>
      </c>
      <c r="F71" s="112" t="s">
        <v>391</v>
      </c>
      <c r="G71" s="112" t="s">
        <v>838</v>
      </c>
      <c r="H71" s="112" t="s">
        <v>2040</v>
      </c>
      <c r="I71" s="112" t="s">
        <v>12949</v>
      </c>
      <c r="J71" s="112" t="s">
        <v>50</v>
      </c>
      <c r="K71" s="1224">
        <v>1041229148</v>
      </c>
      <c r="L71" s="1346">
        <v>32236</v>
      </c>
      <c r="M71" s="112">
        <v>38</v>
      </c>
      <c r="N71" s="97" t="s">
        <v>51</v>
      </c>
      <c r="O71" s="1224">
        <v>3216082661</v>
      </c>
      <c r="P71" s="1347" t="s">
        <v>544</v>
      </c>
      <c r="Q71" s="1224" t="s">
        <v>12931</v>
      </c>
      <c r="R71" s="112" t="s">
        <v>53</v>
      </c>
      <c r="S71" s="112" t="s">
        <v>54</v>
      </c>
      <c r="T71" s="1224" t="s">
        <v>12863</v>
      </c>
      <c r="U71" s="112" t="s">
        <v>12822</v>
      </c>
      <c r="V71" s="283" t="s">
        <v>4500</v>
      </c>
      <c r="W71" s="283" t="s">
        <v>4500</v>
      </c>
      <c r="X71" s="283" t="s">
        <v>4500</v>
      </c>
      <c r="Y71" s="114" t="s">
        <v>375</v>
      </c>
      <c r="Z71" s="114" t="s">
        <v>375</v>
      </c>
      <c r="AA71" s="114" t="s">
        <v>375</v>
      </c>
      <c r="AB71" s="114" t="s">
        <v>375</v>
      </c>
      <c r="AC71" s="114" t="s">
        <v>375</v>
      </c>
      <c r="AD71" s="77" t="s">
        <v>58</v>
      </c>
      <c r="AE71" s="114" t="s">
        <v>375</v>
      </c>
      <c r="AF71" s="117" t="s">
        <v>59</v>
      </c>
      <c r="AG71" s="117" t="s">
        <v>57</v>
      </c>
      <c r="AH71" s="117" t="s">
        <v>59</v>
      </c>
      <c r="AI71" s="117" t="s">
        <v>59</v>
      </c>
      <c r="AJ71" s="117" t="s">
        <v>59</v>
      </c>
      <c r="AK71" s="117" t="s">
        <v>59</v>
      </c>
      <c r="AL71" s="115" t="s">
        <v>138</v>
      </c>
      <c r="AM71" s="115" t="s">
        <v>375</v>
      </c>
      <c r="AN71" s="115" t="s">
        <v>375</v>
      </c>
      <c r="AO71" s="479" t="s">
        <v>4455</v>
      </c>
      <c r="AP71" s="322"/>
      <c r="AQ71" s="776" t="str" cm="1">
        <f t="array" ref="AQ71">IF(AD71="NO FAVORABLE","NO FAVORABLE",IF(SUMPRODUCT(--(TRIM(AF71:AK71)&lt;&gt;"SI"),--(TRIM(AF71:AK71)&lt;&gt;"NA"))&gt;0,"SUBSANAR","APROBADA CR"))</f>
        <v>APROBADA CR</v>
      </c>
    </row>
    <row r="72" spans="1:43" ht="14.4" x14ac:dyDescent="0.3">
      <c r="A72" s="111" t="s">
        <v>369</v>
      </c>
      <c r="B72" s="112" t="s">
        <v>12804</v>
      </c>
      <c r="C72" s="107">
        <v>105</v>
      </c>
      <c r="D72" s="112" t="s">
        <v>45</v>
      </c>
      <c r="E72" s="112" t="s">
        <v>62</v>
      </c>
      <c r="F72" s="112" t="s">
        <v>643</v>
      </c>
      <c r="G72" s="112" t="s">
        <v>1474</v>
      </c>
      <c r="H72" s="112" t="s">
        <v>1046</v>
      </c>
      <c r="I72" s="112" t="s">
        <v>12950</v>
      </c>
      <c r="J72" s="112" t="s">
        <v>50</v>
      </c>
      <c r="K72" s="1224">
        <v>42840954</v>
      </c>
      <c r="L72" s="1346">
        <v>24229</v>
      </c>
      <c r="M72" s="97">
        <v>60</v>
      </c>
      <c r="N72" s="97" t="s">
        <v>51</v>
      </c>
      <c r="O72" s="1224">
        <v>3206144310</v>
      </c>
      <c r="P72" s="1347" t="s">
        <v>544</v>
      </c>
      <c r="Q72" s="1224" t="s">
        <v>12931</v>
      </c>
      <c r="R72" s="112" t="s">
        <v>53</v>
      </c>
      <c r="S72" s="112" t="s">
        <v>54</v>
      </c>
      <c r="T72" s="1224" t="s">
        <v>7483</v>
      </c>
      <c r="U72" s="112" t="s">
        <v>12822</v>
      </c>
      <c r="V72" s="283" t="s">
        <v>4500</v>
      </c>
      <c r="W72" s="283" t="s">
        <v>4500</v>
      </c>
      <c r="X72" s="283" t="s">
        <v>4500</v>
      </c>
      <c r="Y72" s="114" t="s">
        <v>375</v>
      </c>
      <c r="Z72" s="114" t="s">
        <v>375</v>
      </c>
      <c r="AA72" s="114" t="s">
        <v>375</v>
      </c>
      <c r="AB72" s="114" t="s">
        <v>375</v>
      </c>
      <c r="AC72" s="114" t="s">
        <v>375</v>
      </c>
      <c r="AD72" s="77" t="s">
        <v>58</v>
      </c>
      <c r="AE72" s="114" t="s">
        <v>375</v>
      </c>
      <c r="AF72" s="117" t="s">
        <v>59</v>
      </c>
      <c r="AG72" s="117" t="s">
        <v>57</v>
      </c>
      <c r="AH72" s="117" t="s">
        <v>59</v>
      </c>
      <c r="AI72" s="117" t="s">
        <v>59</v>
      </c>
      <c r="AJ72" s="117" t="s">
        <v>59</v>
      </c>
      <c r="AK72" s="117" t="s">
        <v>59</v>
      </c>
      <c r="AL72" s="115" t="s">
        <v>99</v>
      </c>
      <c r="AM72" s="115" t="s">
        <v>375</v>
      </c>
      <c r="AN72" s="115" t="s">
        <v>375</v>
      </c>
      <c r="AO72" s="479" t="s">
        <v>4455</v>
      </c>
      <c r="AP72" s="322"/>
      <c r="AQ72" s="776" t="str" cm="1">
        <f t="array" ref="AQ72">IF(AD72="NO FAVORABLE","NO FAVORABLE",IF(SUMPRODUCT(--(TRIM(AF72:AK72)&lt;&gt;"SI"),--(TRIM(AF72:AK72)&lt;&gt;"NA"))&gt;0,"SUBSANAR","APROBADA CR"))</f>
        <v>APROBADA CR</v>
      </c>
    </row>
    <row r="73" spans="1:43" ht="14.4" x14ac:dyDescent="0.3">
      <c r="A73" s="111" t="s">
        <v>369</v>
      </c>
      <c r="B73" s="112" t="s">
        <v>12804</v>
      </c>
      <c r="C73" s="112">
        <v>106</v>
      </c>
      <c r="D73" s="112" t="s">
        <v>45</v>
      </c>
      <c r="E73" s="112" t="s">
        <v>62</v>
      </c>
      <c r="F73" s="112" t="s">
        <v>221</v>
      </c>
      <c r="G73" s="112" t="s">
        <v>635</v>
      </c>
      <c r="H73" s="112" t="s">
        <v>1301</v>
      </c>
      <c r="I73" s="112" t="s">
        <v>12951</v>
      </c>
      <c r="J73" s="112" t="s">
        <v>50</v>
      </c>
      <c r="K73" s="1224">
        <v>21908741</v>
      </c>
      <c r="L73" s="1346">
        <v>22602</v>
      </c>
      <c r="M73" s="112">
        <v>65</v>
      </c>
      <c r="N73" s="97" t="s">
        <v>51</v>
      </c>
      <c r="O73" s="1224">
        <v>3103745312</v>
      </c>
      <c r="P73" s="1347" t="s">
        <v>544</v>
      </c>
      <c r="Q73" s="1224" t="s">
        <v>12952</v>
      </c>
      <c r="R73" s="112" t="s">
        <v>53</v>
      </c>
      <c r="S73" s="112" t="s">
        <v>54</v>
      </c>
      <c r="T73" s="1224" t="s">
        <v>12910</v>
      </c>
      <c r="U73" s="112" t="s">
        <v>12822</v>
      </c>
      <c r="V73" s="283" t="s">
        <v>4500</v>
      </c>
      <c r="W73" s="283" t="s">
        <v>4500</v>
      </c>
      <c r="X73" s="283" t="s">
        <v>4500</v>
      </c>
      <c r="Y73" s="114" t="s">
        <v>375</v>
      </c>
      <c r="Z73" s="114" t="s">
        <v>375</v>
      </c>
      <c r="AA73" s="114" t="s">
        <v>375</v>
      </c>
      <c r="AB73" s="114" t="s">
        <v>375</v>
      </c>
      <c r="AC73" s="114" t="s">
        <v>375</v>
      </c>
      <c r="AD73" s="77" t="s">
        <v>58</v>
      </c>
      <c r="AE73" s="114" t="s">
        <v>375</v>
      </c>
      <c r="AF73" s="117" t="s">
        <v>59</v>
      </c>
      <c r="AG73" s="117" t="s">
        <v>57</v>
      </c>
      <c r="AH73" s="117" t="s">
        <v>59</v>
      </c>
      <c r="AI73" s="117" t="s">
        <v>59</v>
      </c>
      <c r="AJ73" s="117" t="s">
        <v>59</v>
      </c>
      <c r="AK73" s="117" t="s">
        <v>59</v>
      </c>
      <c r="AL73" s="115" t="s">
        <v>258</v>
      </c>
      <c r="AM73" s="115" t="s">
        <v>375</v>
      </c>
      <c r="AN73" s="115" t="s">
        <v>375</v>
      </c>
      <c r="AO73" s="479" t="s">
        <v>4455</v>
      </c>
      <c r="AP73" s="322"/>
      <c r="AQ73" s="776" t="str" cm="1">
        <f t="array" ref="AQ73">IF(AD73="NO FAVORABLE","NO FAVORABLE",IF(SUMPRODUCT(--(TRIM(AF73:AK73)&lt;&gt;"SI"),--(TRIM(AF73:AK73)&lt;&gt;"NA"))&gt;0,"SUBSANAR","APROBADA CR"))</f>
        <v>APROBADA CR</v>
      </c>
    </row>
    <row r="74" spans="1:43" ht="14.4" x14ac:dyDescent="0.3">
      <c r="A74" s="111" t="s">
        <v>369</v>
      </c>
      <c r="B74" s="112" t="s">
        <v>12804</v>
      </c>
      <c r="C74" s="107">
        <v>107</v>
      </c>
      <c r="D74" s="112" t="s">
        <v>45</v>
      </c>
      <c r="E74" s="112" t="s">
        <v>488</v>
      </c>
      <c r="F74" s="112" t="s">
        <v>567</v>
      </c>
      <c r="G74" s="112" t="s">
        <v>210</v>
      </c>
      <c r="H74" s="112" t="s">
        <v>929</v>
      </c>
      <c r="I74" s="112" t="s">
        <v>12953</v>
      </c>
      <c r="J74" s="112" t="s">
        <v>50</v>
      </c>
      <c r="K74" s="1224">
        <v>42840550</v>
      </c>
      <c r="L74" s="1346">
        <v>24005</v>
      </c>
      <c r="M74" s="97">
        <v>61</v>
      </c>
      <c r="N74" s="97" t="s">
        <v>51</v>
      </c>
      <c r="O74" s="1224">
        <v>3228967143</v>
      </c>
      <c r="P74" s="1347" t="s">
        <v>544</v>
      </c>
      <c r="Q74" s="1224" t="s">
        <v>12939</v>
      </c>
      <c r="R74" s="112" t="s">
        <v>53</v>
      </c>
      <c r="S74" s="112" t="s">
        <v>54</v>
      </c>
      <c r="T74" s="1224" t="s">
        <v>12948</v>
      </c>
      <c r="U74" s="112" t="s">
        <v>12822</v>
      </c>
      <c r="V74" s="283" t="s">
        <v>4500</v>
      </c>
      <c r="W74" s="283" t="s">
        <v>4500</v>
      </c>
      <c r="X74" s="283" t="s">
        <v>4500</v>
      </c>
      <c r="Y74" s="114" t="s">
        <v>375</v>
      </c>
      <c r="Z74" s="114" t="s">
        <v>375</v>
      </c>
      <c r="AA74" s="114" t="s">
        <v>375</v>
      </c>
      <c r="AB74" s="114" t="s">
        <v>375</v>
      </c>
      <c r="AC74" s="114" t="s">
        <v>375</v>
      </c>
      <c r="AD74" s="77" t="s">
        <v>58</v>
      </c>
      <c r="AE74" s="114" t="s">
        <v>375</v>
      </c>
      <c r="AF74" s="117" t="s">
        <v>59</v>
      </c>
      <c r="AG74" s="117" t="s">
        <v>57</v>
      </c>
      <c r="AH74" s="117" t="s">
        <v>59</v>
      </c>
      <c r="AI74" s="117" t="s">
        <v>59</v>
      </c>
      <c r="AJ74" s="117" t="s">
        <v>59</v>
      </c>
      <c r="AK74" s="117" t="s">
        <v>59</v>
      </c>
      <c r="AL74" s="115" t="s">
        <v>114</v>
      </c>
      <c r="AM74" s="115" t="s">
        <v>375</v>
      </c>
      <c r="AN74" s="115" t="s">
        <v>375</v>
      </c>
      <c r="AO74" s="479" t="s">
        <v>4455</v>
      </c>
      <c r="AP74" s="322"/>
      <c r="AQ74" s="776" t="str" cm="1">
        <f t="array" ref="AQ74">IF(AD74="NO FAVORABLE","NO FAVORABLE",IF(SUMPRODUCT(--(TRIM(AF74:AK74)&lt;&gt;"SI"),--(TRIM(AF74:AK74)&lt;&gt;"NA"))&gt;0,"SUBSANAR","APROBADA CR"))</f>
        <v>APROBADA CR</v>
      </c>
    </row>
    <row r="75" spans="1:43" ht="14.4" x14ac:dyDescent="0.3">
      <c r="A75" s="1673" t="s">
        <v>369</v>
      </c>
      <c r="B75" s="1437" t="s">
        <v>12804</v>
      </c>
      <c r="C75" s="1437">
        <v>169</v>
      </c>
      <c r="D75" s="1437" t="s">
        <v>45</v>
      </c>
      <c r="E75" s="1437" t="s">
        <v>482</v>
      </c>
      <c r="F75" s="1437" t="s">
        <v>12954</v>
      </c>
      <c r="G75" s="1437" t="s">
        <v>12955</v>
      </c>
      <c r="H75" s="1437" t="s">
        <v>12956</v>
      </c>
      <c r="I75" s="1437" t="s">
        <v>12957</v>
      </c>
      <c r="J75" s="1437" t="s">
        <v>50</v>
      </c>
      <c r="K75" s="1594">
        <v>1045026606</v>
      </c>
      <c r="L75" s="1594">
        <v>36244</v>
      </c>
      <c r="M75" s="1437">
        <v>26</v>
      </c>
      <c r="N75" s="971" t="s">
        <v>51</v>
      </c>
      <c r="O75" s="1594">
        <v>3209207310</v>
      </c>
      <c r="P75" s="1860" t="s">
        <v>544</v>
      </c>
      <c r="Q75" s="1037" t="s">
        <v>12958</v>
      </c>
      <c r="R75" s="1437" t="s">
        <v>53</v>
      </c>
      <c r="S75" s="1437" t="s">
        <v>54</v>
      </c>
      <c r="T75" s="1037" t="s">
        <v>2211</v>
      </c>
      <c r="U75" s="1437" t="s">
        <v>12822</v>
      </c>
      <c r="V75" s="283" t="s">
        <v>4500</v>
      </c>
      <c r="W75" s="283" t="s">
        <v>4500</v>
      </c>
      <c r="X75" s="283" t="s">
        <v>4500</v>
      </c>
      <c r="Y75" s="1676" t="s">
        <v>375</v>
      </c>
      <c r="Z75" s="1676" t="s">
        <v>375</v>
      </c>
      <c r="AA75" s="1676" t="s">
        <v>375</v>
      </c>
      <c r="AB75" s="1676" t="s">
        <v>375</v>
      </c>
      <c r="AC75" s="1676" t="s">
        <v>375</v>
      </c>
      <c r="AD75" s="1677" t="s">
        <v>58</v>
      </c>
      <c r="AE75" s="1437" t="s">
        <v>375</v>
      </c>
      <c r="AF75" s="117" t="s">
        <v>59</v>
      </c>
      <c r="AG75" s="117" t="s">
        <v>57</v>
      </c>
      <c r="AH75" s="117" t="s">
        <v>59</v>
      </c>
      <c r="AI75" s="117" t="s">
        <v>59</v>
      </c>
      <c r="AJ75" s="117" t="s">
        <v>59</v>
      </c>
      <c r="AK75" s="117" t="s">
        <v>59</v>
      </c>
      <c r="AL75" s="1437"/>
      <c r="AM75" s="1437" t="s">
        <v>375</v>
      </c>
      <c r="AN75" s="1437" t="s">
        <v>375</v>
      </c>
      <c r="AO75" s="458" t="s">
        <v>12959</v>
      </c>
      <c r="AP75" s="382"/>
      <c r="AQ75" s="776" t="str" cm="1">
        <f t="array" ref="AQ75">IF(AD75="NO FAVORABLE","NO FAVORABLE",IF(SUMPRODUCT(--(TRIM(AF75:AK75)&lt;&gt;"SI"),--(TRIM(AF75:AK75)&lt;&gt;"NA"))&gt;0,"SUBSANAR","APROBADA CR"))</f>
        <v>APROBADA CR</v>
      </c>
    </row>
    <row r="76" spans="1:43" ht="14.4" x14ac:dyDescent="0.3">
      <c r="A76" s="111" t="s">
        <v>369</v>
      </c>
      <c r="B76" s="112" t="s">
        <v>12804</v>
      </c>
      <c r="C76" s="107">
        <v>109</v>
      </c>
      <c r="D76" s="112" t="s">
        <v>45</v>
      </c>
      <c r="E76" s="112" t="s">
        <v>488</v>
      </c>
      <c r="F76" s="112" t="s">
        <v>1151</v>
      </c>
      <c r="G76" s="112" t="s">
        <v>929</v>
      </c>
      <c r="H76" s="112" t="s">
        <v>1777</v>
      </c>
      <c r="I76" s="112" t="s">
        <v>12960</v>
      </c>
      <c r="J76" s="112" t="s">
        <v>50</v>
      </c>
      <c r="K76" s="1224">
        <v>21904168</v>
      </c>
      <c r="L76" s="1346">
        <v>11314</v>
      </c>
      <c r="M76" s="112">
        <v>96</v>
      </c>
      <c r="N76" s="97" t="s">
        <v>51</v>
      </c>
      <c r="O76" s="1224">
        <v>3228967143</v>
      </c>
      <c r="P76" s="1347" t="s">
        <v>544</v>
      </c>
      <c r="Q76" s="1224" t="s">
        <v>12939</v>
      </c>
      <c r="R76" s="112" t="s">
        <v>53</v>
      </c>
      <c r="S76" s="112" t="s">
        <v>54</v>
      </c>
      <c r="T76" s="1224" t="s">
        <v>12948</v>
      </c>
      <c r="U76" s="112" t="s">
        <v>12822</v>
      </c>
      <c r="V76" s="283" t="s">
        <v>4500</v>
      </c>
      <c r="W76" s="283" t="s">
        <v>4500</v>
      </c>
      <c r="X76" s="283" t="s">
        <v>4500</v>
      </c>
      <c r="Y76" s="114" t="s">
        <v>375</v>
      </c>
      <c r="Z76" s="114" t="s">
        <v>375</v>
      </c>
      <c r="AA76" s="114" t="s">
        <v>375</v>
      </c>
      <c r="AB76" s="114" t="s">
        <v>375</v>
      </c>
      <c r="AC76" s="114" t="s">
        <v>375</v>
      </c>
      <c r="AD76" s="77" t="s">
        <v>58</v>
      </c>
      <c r="AE76" s="114" t="s">
        <v>375</v>
      </c>
      <c r="AF76" s="117" t="s">
        <v>59</v>
      </c>
      <c r="AG76" s="117" t="s">
        <v>57</v>
      </c>
      <c r="AH76" s="117" t="s">
        <v>59</v>
      </c>
      <c r="AI76" s="117" t="s">
        <v>59</v>
      </c>
      <c r="AJ76" s="117" t="s">
        <v>59</v>
      </c>
      <c r="AK76" s="117" t="s">
        <v>59</v>
      </c>
      <c r="AL76" s="115" t="s">
        <v>70</v>
      </c>
      <c r="AM76" s="115" t="s">
        <v>375</v>
      </c>
      <c r="AN76" s="115" t="s">
        <v>375</v>
      </c>
      <c r="AO76" s="479" t="s">
        <v>4455</v>
      </c>
      <c r="AP76" s="322"/>
      <c r="AQ76" s="776" t="str" cm="1">
        <f t="array" ref="AQ76">IF(AD76="NO FAVORABLE","NO FAVORABLE",IF(SUMPRODUCT(--(TRIM(AF76:AK76)&lt;&gt;"SI"),--(TRIM(AF76:AK76)&lt;&gt;"NA"))&gt;0,"SUBSANAR","APROBADA CR"))</f>
        <v>APROBADA CR</v>
      </c>
    </row>
    <row r="77" spans="1:43" ht="14.4" x14ac:dyDescent="0.3">
      <c r="A77" s="111" t="s">
        <v>369</v>
      </c>
      <c r="B77" s="112" t="s">
        <v>12804</v>
      </c>
      <c r="C77" s="112">
        <v>110</v>
      </c>
      <c r="D77" s="112" t="s">
        <v>45</v>
      </c>
      <c r="E77" s="112" t="s">
        <v>3045</v>
      </c>
      <c r="F77" s="112" t="s">
        <v>62</v>
      </c>
      <c r="G77" s="112" t="s">
        <v>514</v>
      </c>
      <c r="H77" s="112" t="s">
        <v>946</v>
      </c>
      <c r="I77" s="112" t="s">
        <v>12961</v>
      </c>
      <c r="J77" s="112" t="s">
        <v>50</v>
      </c>
      <c r="K77" s="1224">
        <v>42840858</v>
      </c>
      <c r="L77" s="1346">
        <v>23975</v>
      </c>
      <c r="M77" s="97">
        <v>61</v>
      </c>
      <c r="N77" s="97" t="s">
        <v>51</v>
      </c>
      <c r="O77" s="1224">
        <v>3103956540</v>
      </c>
      <c r="P77" s="1347" t="s">
        <v>544</v>
      </c>
      <c r="Q77" s="1224" t="s">
        <v>12931</v>
      </c>
      <c r="R77" s="112" t="s">
        <v>53</v>
      </c>
      <c r="S77" s="112" t="s">
        <v>54</v>
      </c>
      <c r="T77" s="1224" t="s">
        <v>12948</v>
      </c>
      <c r="U77" s="112" t="s">
        <v>12822</v>
      </c>
      <c r="V77" s="283" t="s">
        <v>4500</v>
      </c>
      <c r="W77" s="283" t="s">
        <v>4500</v>
      </c>
      <c r="X77" s="283" t="s">
        <v>4500</v>
      </c>
      <c r="Y77" s="114" t="s">
        <v>375</v>
      </c>
      <c r="Z77" s="114" t="s">
        <v>375</v>
      </c>
      <c r="AA77" s="114" t="s">
        <v>375</v>
      </c>
      <c r="AB77" s="114" t="s">
        <v>375</v>
      </c>
      <c r="AC77" s="114" t="s">
        <v>375</v>
      </c>
      <c r="AD77" s="77" t="s">
        <v>58</v>
      </c>
      <c r="AE77" s="114" t="s">
        <v>375</v>
      </c>
      <c r="AF77" s="117" t="s">
        <v>59</v>
      </c>
      <c r="AG77" s="117" t="s">
        <v>57</v>
      </c>
      <c r="AH77" s="117" t="s">
        <v>59</v>
      </c>
      <c r="AI77" s="117" t="s">
        <v>59</v>
      </c>
      <c r="AJ77" s="117" t="s">
        <v>59</v>
      </c>
      <c r="AK77" s="117" t="s">
        <v>59</v>
      </c>
      <c r="AL77" s="115" t="s">
        <v>114</v>
      </c>
      <c r="AM77" s="115" t="s">
        <v>375</v>
      </c>
      <c r="AN77" s="115" t="s">
        <v>375</v>
      </c>
      <c r="AO77" s="479" t="s">
        <v>4455</v>
      </c>
      <c r="AP77" s="322"/>
      <c r="AQ77" s="776" t="str" cm="1">
        <f t="array" ref="AQ77">IF(AD77="NO FAVORABLE","NO FAVORABLE",IF(SUMPRODUCT(--(TRIM(AF77:AK77)&lt;&gt;"SI"),--(TRIM(AF77:AK77)&lt;&gt;"NA"))&gt;0,"SUBSANAR","APROBADA CR"))</f>
        <v>APROBADA CR</v>
      </c>
    </row>
    <row r="78" spans="1:43" ht="14.4" x14ac:dyDescent="0.3">
      <c r="A78" s="111" t="s">
        <v>369</v>
      </c>
      <c r="B78" s="112" t="s">
        <v>12804</v>
      </c>
      <c r="C78" s="107">
        <v>111</v>
      </c>
      <c r="D78" s="112" t="s">
        <v>45</v>
      </c>
      <c r="E78" s="112" t="s">
        <v>203</v>
      </c>
      <c r="F78" s="112" t="s">
        <v>62</v>
      </c>
      <c r="G78" s="112" t="s">
        <v>210</v>
      </c>
      <c r="H78" s="112" t="s">
        <v>514</v>
      </c>
      <c r="I78" s="112" t="s">
        <v>12962</v>
      </c>
      <c r="J78" s="112" t="s">
        <v>50</v>
      </c>
      <c r="K78" s="1224">
        <v>42844094</v>
      </c>
      <c r="L78" s="1346">
        <v>31085</v>
      </c>
      <c r="M78" s="112">
        <v>41</v>
      </c>
      <c r="N78" s="97" t="s">
        <v>51</v>
      </c>
      <c r="O78" s="1224">
        <v>3205171589</v>
      </c>
      <c r="P78" s="1347" t="s">
        <v>544</v>
      </c>
      <c r="Q78" s="1224" t="s">
        <v>12937</v>
      </c>
      <c r="R78" s="112" t="s">
        <v>53</v>
      </c>
      <c r="S78" s="112" t="s">
        <v>54</v>
      </c>
      <c r="T78" s="1224" t="s">
        <v>12948</v>
      </c>
      <c r="U78" s="112" t="s">
        <v>12822</v>
      </c>
      <c r="V78" s="283" t="s">
        <v>4500</v>
      </c>
      <c r="W78" s="283" t="s">
        <v>4500</v>
      </c>
      <c r="X78" s="283" t="s">
        <v>4500</v>
      </c>
      <c r="Y78" s="114" t="s">
        <v>375</v>
      </c>
      <c r="Z78" s="114" t="s">
        <v>375</v>
      </c>
      <c r="AA78" s="114" t="s">
        <v>375</v>
      </c>
      <c r="AB78" s="114" t="s">
        <v>375</v>
      </c>
      <c r="AC78" s="114" t="s">
        <v>375</v>
      </c>
      <c r="AD78" s="77" t="s">
        <v>58</v>
      </c>
      <c r="AE78" s="114" t="s">
        <v>375</v>
      </c>
      <c r="AF78" s="117" t="s">
        <v>59</v>
      </c>
      <c r="AG78" s="117" t="s">
        <v>57</v>
      </c>
      <c r="AH78" s="117" t="s">
        <v>59</v>
      </c>
      <c r="AI78" s="117" t="s">
        <v>59</v>
      </c>
      <c r="AJ78" s="117" t="s">
        <v>59</v>
      </c>
      <c r="AK78" s="117" t="s">
        <v>59</v>
      </c>
      <c r="AL78" s="115" t="s">
        <v>70</v>
      </c>
      <c r="AM78" s="115" t="s">
        <v>375</v>
      </c>
      <c r="AN78" s="115" t="s">
        <v>375</v>
      </c>
      <c r="AO78" s="479" t="s">
        <v>4455</v>
      </c>
      <c r="AP78" s="322"/>
      <c r="AQ78" s="776" t="str" cm="1">
        <f t="array" ref="AQ78">IF(AD78="NO FAVORABLE","NO FAVORABLE",IF(SUMPRODUCT(--(TRIM(AF78:AK78)&lt;&gt;"SI"),--(TRIM(AF78:AK78)&lt;&gt;"NA"))&gt;0,"SUBSANAR","APROBADA CR"))</f>
        <v>APROBADA CR</v>
      </c>
    </row>
    <row r="79" spans="1:43" ht="14.4" x14ac:dyDescent="0.3">
      <c r="A79" s="1673" t="s">
        <v>369</v>
      </c>
      <c r="B79" s="1437" t="s">
        <v>12804</v>
      </c>
      <c r="C79" s="1437">
        <v>172</v>
      </c>
      <c r="D79" s="1437" t="s">
        <v>45</v>
      </c>
      <c r="E79" s="1437" t="s">
        <v>4481</v>
      </c>
      <c r="F79" s="1437" t="s">
        <v>5010</v>
      </c>
      <c r="G79" s="1437" t="s">
        <v>1998</v>
      </c>
      <c r="H79" s="1437" t="s">
        <v>836</v>
      </c>
      <c r="I79" s="1437" t="s">
        <v>12963</v>
      </c>
      <c r="J79" s="1437" t="s">
        <v>50</v>
      </c>
      <c r="K79" s="1594">
        <v>1041234423</v>
      </c>
      <c r="L79" s="1594">
        <v>35874</v>
      </c>
      <c r="M79" s="1437">
        <v>27</v>
      </c>
      <c r="N79" s="971" t="s">
        <v>51</v>
      </c>
      <c r="O79" s="1594">
        <v>3226873826</v>
      </c>
      <c r="P79" s="1860" t="s">
        <v>544</v>
      </c>
      <c r="Q79" s="1037" t="s">
        <v>12958</v>
      </c>
      <c r="R79" s="1437" t="s">
        <v>53</v>
      </c>
      <c r="S79" s="1437" t="s">
        <v>54</v>
      </c>
      <c r="T79" s="1037" t="s">
        <v>4454</v>
      </c>
      <c r="U79" s="1437" t="s">
        <v>12822</v>
      </c>
      <c r="V79" s="283" t="s">
        <v>4500</v>
      </c>
      <c r="W79" s="283" t="s">
        <v>4500</v>
      </c>
      <c r="X79" s="283" t="s">
        <v>4500</v>
      </c>
      <c r="Y79" s="1676" t="s">
        <v>375</v>
      </c>
      <c r="Z79" s="1676" t="s">
        <v>375</v>
      </c>
      <c r="AA79" s="1676" t="s">
        <v>375</v>
      </c>
      <c r="AB79" s="1676" t="s">
        <v>375</v>
      </c>
      <c r="AC79" s="1676" t="s">
        <v>375</v>
      </c>
      <c r="AD79" s="1677" t="s">
        <v>58</v>
      </c>
      <c r="AE79" s="1437" t="s">
        <v>375</v>
      </c>
      <c r="AF79" s="117" t="s">
        <v>59</v>
      </c>
      <c r="AG79" s="117" t="s">
        <v>57</v>
      </c>
      <c r="AH79" s="117" t="s">
        <v>59</v>
      </c>
      <c r="AI79" s="117" t="s">
        <v>59</v>
      </c>
      <c r="AJ79" s="117" t="s">
        <v>59</v>
      </c>
      <c r="AK79" s="117" t="s">
        <v>59</v>
      </c>
      <c r="AL79" s="1437"/>
      <c r="AM79" s="1437" t="s">
        <v>375</v>
      </c>
      <c r="AN79" s="1437" t="s">
        <v>375</v>
      </c>
      <c r="AO79" s="458" t="s">
        <v>12959</v>
      </c>
      <c r="AP79" s="382"/>
      <c r="AQ79" s="776" t="str" cm="1">
        <f t="array" ref="AQ79">IF(AD79="NO FAVORABLE","NO FAVORABLE",IF(SUMPRODUCT(--(TRIM(AF79:AK79)&lt;&gt;"SI"),--(TRIM(AF79:AK79)&lt;&gt;"NA"))&gt;0,"SUBSANAR","APROBADA CR"))</f>
        <v>APROBADA CR</v>
      </c>
    </row>
    <row r="80" spans="1:43" ht="14.4" x14ac:dyDescent="0.3">
      <c r="A80" s="111" t="s">
        <v>369</v>
      </c>
      <c r="B80" s="112" t="s">
        <v>12804</v>
      </c>
      <c r="C80" s="107">
        <v>113</v>
      </c>
      <c r="D80" s="112" t="s">
        <v>45</v>
      </c>
      <c r="E80" s="112" t="s">
        <v>62</v>
      </c>
      <c r="F80" s="112" t="s">
        <v>599</v>
      </c>
      <c r="G80" s="112" t="s">
        <v>6042</v>
      </c>
      <c r="H80" s="112" t="s">
        <v>1474</v>
      </c>
      <c r="I80" s="112" t="s">
        <v>12964</v>
      </c>
      <c r="J80" s="112" t="s">
        <v>50</v>
      </c>
      <c r="K80" s="1224">
        <v>42842031</v>
      </c>
      <c r="L80" s="1346">
        <v>26269</v>
      </c>
      <c r="M80" s="97">
        <v>55</v>
      </c>
      <c r="N80" s="97" t="s">
        <v>51</v>
      </c>
      <c r="O80" s="1224">
        <v>3203192501</v>
      </c>
      <c r="P80" s="1347" t="s">
        <v>544</v>
      </c>
      <c r="Q80" s="1224" t="s">
        <v>12931</v>
      </c>
      <c r="R80" s="112" t="s">
        <v>53</v>
      </c>
      <c r="S80" s="112" t="s">
        <v>54</v>
      </c>
      <c r="T80" s="1224" t="s">
        <v>7483</v>
      </c>
      <c r="U80" s="112" t="s">
        <v>12822</v>
      </c>
      <c r="V80" s="283" t="s">
        <v>4500</v>
      </c>
      <c r="W80" s="283" t="s">
        <v>4500</v>
      </c>
      <c r="X80" s="283" t="s">
        <v>4500</v>
      </c>
      <c r="Y80" s="114" t="s">
        <v>375</v>
      </c>
      <c r="Z80" s="114" t="s">
        <v>375</v>
      </c>
      <c r="AA80" s="114" t="s">
        <v>375</v>
      </c>
      <c r="AB80" s="114" t="s">
        <v>375</v>
      </c>
      <c r="AC80" s="114" t="s">
        <v>375</v>
      </c>
      <c r="AD80" s="77" t="s">
        <v>58</v>
      </c>
      <c r="AE80" s="114" t="s">
        <v>375</v>
      </c>
      <c r="AF80" s="117" t="s">
        <v>59</v>
      </c>
      <c r="AG80" s="117" t="s">
        <v>57</v>
      </c>
      <c r="AH80" s="117" t="s">
        <v>59</v>
      </c>
      <c r="AI80" s="117" t="s">
        <v>59</v>
      </c>
      <c r="AJ80" s="117" t="s">
        <v>59</v>
      </c>
      <c r="AK80" s="117" t="s">
        <v>59</v>
      </c>
      <c r="AL80" s="115" t="s">
        <v>70</v>
      </c>
      <c r="AM80" s="115" t="s">
        <v>375</v>
      </c>
      <c r="AN80" s="115" t="s">
        <v>375</v>
      </c>
      <c r="AO80" s="479" t="s">
        <v>4455</v>
      </c>
      <c r="AP80" s="322"/>
      <c r="AQ80" s="776" t="str" cm="1">
        <f t="array" ref="AQ80">IF(AD80="NO FAVORABLE","NO FAVORABLE",IF(SUMPRODUCT(--(TRIM(AF80:AK80)&lt;&gt;"SI"),--(TRIM(AF80:AK80)&lt;&gt;"NA"))&gt;0,"SUBSANAR","APROBADA CR"))</f>
        <v>APROBADA CR</v>
      </c>
    </row>
    <row r="81" spans="1:43" ht="14.4" x14ac:dyDescent="0.3">
      <c r="A81" s="111" t="s">
        <v>369</v>
      </c>
      <c r="B81" s="112" t="s">
        <v>12804</v>
      </c>
      <c r="C81" s="112">
        <v>114</v>
      </c>
      <c r="D81" s="112" t="s">
        <v>45</v>
      </c>
      <c r="E81" s="112" t="s">
        <v>4752</v>
      </c>
      <c r="F81" s="112" t="s">
        <v>375</v>
      </c>
      <c r="G81" s="112" t="s">
        <v>12965</v>
      </c>
      <c r="H81" s="112" t="s">
        <v>11461</v>
      </c>
      <c r="I81" s="112" t="s">
        <v>12966</v>
      </c>
      <c r="J81" s="112" t="s">
        <v>50</v>
      </c>
      <c r="K81" s="1224">
        <v>36384567</v>
      </c>
      <c r="L81" s="1346">
        <v>29538</v>
      </c>
      <c r="M81" s="97">
        <v>46</v>
      </c>
      <c r="N81" s="97" t="s">
        <v>51</v>
      </c>
      <c r="O81" s="1224">
        <v>3115852300</v>
      </c>
      <c r="P81" s="1347" t="s">
        <v>544</v>
      </c>
      <c r="Q81" s="1224" t="s">
        <v>12931</v>
      </c>
      <c r="R81" s="112" t="s">
        <v>53</v>
      </c>
      <c r="S81" s="112" t="s">
        <v>54</v>
      </c>
      <c r="T81" s="1224" t="s">
        <v>1616</v>
      </c>
      <c r="U81" s="112" t="s">
        <v>12822</v>
      </c>
      <c r="V81" s="283" t="s">
        <v>4500</v>
      </c>
      <c r="W81" s="283" t="s">
        <v>4500</v>
      </c>
      <c r="X81" s="283" t="s">
        <v>4500</v>
      </c>
      <c r="Y81" s="114" t="s">
        <v>375</v>
      </c>
      <c r="Z81" s="114" t="s">
        <v>375</v>
      </c>
      <c r="AA81" s="114" t="s">
        <v>375</v>
      </c>
      <c r="AB81" s="114" t="s">
        <v>375</v>
      </c>
      <c r="AC81" s="114" t="s">
        <v>375</v>
      </c>
      <c r="AD81" s="77" t="s">
        <v>58</v>
      </c>
      <c r="AE81" s="114" t="s">
        <v>375</v>
      </c>
      <c r="AF81" s="117" t="s">
        <v>59</v>
      </c>
      <c r="AG81" s="117" t="s">
        <v>57</v>
      </c>
      <c r="AH81" s="117" t="s">
        <v>59</v>
      </c>
      <c r="AI81" s="117" t="s">
        <v>59</v>
      </c>
      <c r="AJ81" s="117" t="s">
        <v>59</v>
      </c>
      <c r="AK81" s="117" t="s">
        <v>59</v>
      </c>
      <c r="AL81" s="115" t="s">
        <v>70</v>
      </c>
      <c r="AM81" s="115" t="s">
        <v>375</v>
      </c>
      <c r="AN81" s="115" t="s">
        <v>375</v>
      </c>
      <c r="AO81" s="479" t="s">
        <v>4455</v>
      </c>
      <c r="AP81" s="322"/>
      <c r="AQ81" s="776" t="str" cm="1">
        <f t="array" ref="AQ81">IF(AD81="NO FAVORABLE","NO FAVORABLE",IF(SUMPRODUCT(--(TRIM(AF81:AK81)&lt;&gt;"SI"),--(TRIM(AF81:AK81)&lt;&gt;"NA"))&gt;0,"SUBSANAR","APROBADA CR"))</f>
        <v>APROBADA CR</v>
      </c>
    </row>
    <row r="82" spans="1:43" ht="14.4" x14ac:dyDescent="0.3">
      <c r="A82" s="111" t="s">
        <v>369</v>
      </c>
      <c r="B82" s="112" t="s">
        <v>12804</v>
      </c>
      <c r="C82" s="107">
        <v>115</v>
      </c>
      <c r="D82" s="112" t="s">
        <v>45</v>
      </c>
      <c r="E82" s="112" t="s">
        <v>1273</v>
      </c>
      <c r="F82" s="112" t="s">
        <v>919</v>
      </c>
      <c r="G82" s="112" t="s">
        <v>1464</v>
      </c>
      <c r="H82" s="112" t="s">
        <v>383</v>
      </c>
      <c r="I82" s="112" t="s">
        <v>12967</v>
      </c>
      <c r="J82" s="112" t="s">
        <v>50</v>
      </c>
      <c r="K82" s="1224">
        <v>42843030</v>
      </c>
      <c r="L82" s="1346">
        <v>28923</v>
      </c>
      <c r="M82" s="97">
        <v>47</v>
      </c>
      <c r="N82" s="97" t="s">
        <v>51</v>
      </c>
      <c r="O82" s="1224">
        <v>3127755272</v>
      </c>
      <c r="P82" s="1347" t="s">
        <v>544</v>
      </c>
      <c r="Q82" s="1224" t="s">
        <v>12931</v>
      </c>
      <c r="R82" s="112" t="s">
        <v>53</v>
      </c>
      <c r="S82" s="112" t="s">
        <v>54</v>
      </c>
      <c r="T82" s="1224" t="s">
        <v>1665</v>
      </c>
      <c r="U82" s="112" t="s">
        <v>12822</v>
      </c>
      <c r="V82" s="283" t="s">
        <v>4500</v>
      </c>
      <c r="W82" s="283" t="s">
        <v>4500</v>
      </c>
      <c r="X82" s="283" t="s">
        <v>4500</v>
      </c>
      <c r="Y82" s="114" t="s">
        <v>375</v>
      </c>
      <c r="Z82" s="114" t="s">
        <v>375</v>
      </c>
      <c r="AA82" s="114" t="s">
        <v>375</v>
      </c>
      <c r="AB82" s="114" t="s">
        <v>375</v>
      </c>
      <c r="AC82" s="114" t="s">
        <v>375</v>
      </c>
      <c r="AD82" s="77" t="s">
        <v>58</v>
      </c>
      <c r="AE82" s="114" t="s">
        <v>375</v>
      </c>
      <c r="AF82" s="117" t="s">
        <v>59</v>
      </c>
      <c r="AG82" s="117" t="s">
        <v>57</v>
      </c>
      <c r="AH82" s="117" t="s">
        <v>59</v>
      </c>
      <c r="AI82" s="117" t="s">
        <v>59</v>
      </c>
      <c r="AJ82" s="117" t="s">
        <v>59</v>
      </c>
      <c r="AK82" s="117" t="s">
        <v>59</v>
      </c>
      <c r="AL82" s="115" t="s">
        <v>220</v>
      </c>
      <c r="AM82" s="115" t="s">
        <v>375</v>
      </c>
      <c r="AN82" s="115" t="s">
        <v>375</v>
      </c>
      <c r="AO82" s="479" t="s">
        <v>4455</v>
      </c>
      <c r="AP82" s="322"/>
      <c r="AQ82" s="776" t="str" cm="1">
        <f t="array" ref="AQ82">IF(AD82="NO FAVORABLE","NO FAVORABLE",IF(SUMPRODUCT(--(TRIM(AF82:AK82)&lt;&gt;"SI"),--(TRIM(AF82:AK82)&lt;&gt;"NA"))&gt;0,"SUBSANAR","APROBADA CR"))</f>
        <v>APROBADA CR</v>
      </c>
    </row>
    <row r="83" spans="1:43" ht="14.4" x14ac:dyDescent="0.3">
      <c r="A83" s="111" t="s">
        <v>369</v>
      </c>
      <c r="B83" s="112" t="s">
        <v>12804</v>
      </c>
      <c r="C83" s="112">
        <v>116</v>
      </c>
      <c r="D83" s="112" t="s">
        <v>45</v>
      </c>
      <c r="E83" s="112" t="s">
        <v>361</v>
      </c>
      <c r="F83" s="112" t="s">
        <v>375</v>
      </c>
      <c r="G83" s="112" t="s">
        <v>787</v>
      </c>
      <c r="H83" s="112" t="s">
        <v>375</v>
      </c>
      <c r="I83" s="112" t="s">
        <v>12968</v>
      </c>
      <c r="J83" s="112" t="s">
        <v>50</v>
      </c>
      <c r="K83" s="1224">
        <v>21907857</v>
      </c>
      <c r="L83" s="1346">
        <v>21099</v>
      </c>
      <c r="M83" s="112">
        <v>69</v>
      </c>
      <c r="N83" s="97" t="s">
        <v>51</v>
      </c>
      <c r="O83" s="1224">
        <v>3127297836</v>
      </c>
      <c r="P83" s="1347" t="s">
        <v>544</v>
      </c>
      <c r="Q83" s="1224" t="s">
        <v>12939</v>
      </c>
      <c r="R83" s="112" t="s">
        <v>53</v>
      </c>
      <c r="S83" s="112" t="s">
        <v>54</v>
      </c>
      <c r="T83" s="1224" t="s">
        <v>1665</v>
      </c>
      <c r="U83" s="112" t="s">
        <v>12822</v>
      </c>
      <c r="V83" s="283" t="s">
        <v>4500</v>
      </c>
      <c r="W83" s="283" t="s">
        <v>4500</v>
      </c>
      <c r="X83" s="283" t="s">
        <v>4500</v>
      </c>
      <c r="Y83" s="114" t="s">
        <v>375</v>
      </c>
      <c r="Z83" s="114" t="s">
        <v>375</v>
      </c>
      <c r="AA83" s="114" t="s">
        <v>375</v>
      </c>
      <c r="AB83" s="114" t="s">
        <v>375</v>
      </c>
      <c r="AC83" s="114" t="s">
        <v>375</v>
      </c>
      <c r="AD83" s="77" t="s">
        <v>58</v>
      </c>
      <c r="AE83" s="114" t="s">
        <v>375</v>
      </c>
      <c r="AF83" s="117" t="s">
        <v>59</v>
      </c>
      <c r="AG83" s="117" t="s">
        <v>57</v>
      </c>
      <c r="AH83" s="117" t="s">
        <v>59</v>
      </c>
      <c r="AI83" s="117" t="s">
        <v>59</v>
      </c>
      <c r="AJ83" s="117" t="s">
        <v>59</v>
      </c>
      <c r="AK83" s="117" t="s">
        <v>59</v>
      </c>
      <c r="AL83" s="115" t="s">
        <v>91</v>
      </c>
      <c r="AM83" s="115" t="s">
        <v>375</v>
      </c>
      <c r="AN83" s="115" t="s">
        <v>375</v>
      </c>
      <c r="AO83" s="479" t="s">
        <v>4455</v>
      </c>
      <c r="AP83" s="322"/>
      <c r="AQ83" s="776" t="str" cm="1">
        <f t="array" ref="AQ83">IF(AD83="NO FAVORABLE","NO FAVORABLE",IF(SUMPRODUCT(--(TRIM(AF83:AK83)&lt;&gt;"SI"),--(TRIM(AF83:AK83)&lt;&gt;"NA"))&gt;0,"SUBSANAR","APROBADA CR"))</f>
        <v>APROBADA CR</v>
      </c>
    </row>
    <row r="84" spans="1:43" ht="14.4" x14ac:dyDescent="0.3">
      <c r="A84" s="111" t="s">
        <v>369</v>
      </c>
      <c r="B84" s="112" t="s">
        <v>12804</v>
      </c>
      <c r="C84" s="107">
        <v>117</v>
      </c>
      <c r="D84" s="112" t="s">
        <v>45</v>
      </c>
      <c r="E84" s="112" t="s">
        <v>1495</v>
      </c>
      <c r="F84" s="112" t="s">
        <v>375</v>
      </c>
      <c r="G84" s="112" t="s">
        <v>946</v>
      </c>
      <c r="H84" s="112" t="s">
        <v>326</v>
      </c>
      <c r="I84" s="112" t="s">
        <v>12969</v>
      </c>
      <c r="J84" s="112" t="s">
        <v>50</v>
      </c>
      <c r="K84" s="1224">
        <v>21668365</v>
      </c>
      <c r="L84" s="1346">
        <v>26371</v>
      </c>
      <c r="M84" s="106">
        <v>54</v>
      </c>
      <c r="N84" s="97" t="s">
        <v>51</v>
      </c>
      <c r="O84" s="1224">
        <v>3115045446</v>
      </c>
      <c r="P84" s="1347" t="s">
        <v>544</v>
      </c>
      <c r="Q84" s="1224" t="s">
        <v>12970</v>
      </c>
      <c r="R84" s="112" t="s">
        <v>53</v>
      </c>
      <c r="S84" s="112" t="s">
        <v>54</v>
      </c>
      <c r="T84" s="1224" t="s">
        <v>1616</v>
      </c>
      <c r="U84" s="112" t="s">
        <v>12822</v>
      </c>
      <c r="V84" s="283" t="s">
        <v>4500</v>
      </c>
      <c r="W84" s="283" t="s">
        <v>4500</v>
      </c>
      <c r="X84" s="283" t="s">
        <v>4500</v>
      </c>
      <c r="Y84" s="116" t="s">
        <v>375</v>
      </c>
      <c r="Z84" s="116" t="s">
        <v>375</v>
      </c>
      <c r="AA84" s="116" t="s">
        <v>375</v>
      </c>
      <c r="AB84" s="116" t="s">
        <v>375</v>
      </c>
      <c r="AC84" s="116" t="s">
        <v>375</v>
      </c>
      <c r="AD84" s="77" t="s">
        <v>58</v>
      </c>
      <c r="AE84" s="116" t="s">
        <v>375</v>
      </c>
      <c r="AF84" s="117" t="s">
        <v>59</v>
      </c>
      <c r="AG84" s="117" t="s">
        <v>57</v>
      </c>
      <c r="AH84" s="117" t="s">
        <v>59</v>
      </c>
      <c r="AI84" s="117" t="s">
        <v>59</v>
      </c>
      <c r="AJ84" s="117" t="s">
        <v>59</v>
      </c>
      <c r="AK84" s="117" t="s">
        <v>59</v>
      </c>
      <c r="AL84" s="117" t="s">
        <v>114</v>
      </c>
      <c r="AM84" s="117" t="s">
        <v>375</v>
      </c>
      <c r="AN84" s="117" t="s">
        <v>375</v>
      </c>
      <c r="AO84" s="479" t="s">
        <v>4455</v>
      </c>
      <c r="AP84" s="322"/>
      <c r="AQ84" s="776" t="str" cm="1">
        <f t="array" ref="AQ84">IF(AD84="NO FAVORABLE","NO FAVORABLE",IF(SUMPRODUCT(--(TRIM(AF84:AK84)&lt;&gt;"SI"),--(TRIM(AF84:AK84)&lt;&gt;"NA"))&gt;0,"SUBSANAR","APROBADA CR"))</f>
        <v>APROBADA CR</v>
      </c>
    </row>
    <row r="85" spans="1:43" ht="14.4" x14ac:dyDescent="0.3">
      <c r="A85" s="111" t="s">
        <v>369</v>
      </c>
      <c r="B85" s="112" t="s">
        <v>12804</v>
      </c>
      <c r="C85" s="112">
        <v>118</v>
      </c>
      <c r="D85" s="112" t="s">
        <v>45</v>
      </c>
      <c r="E85" s="112" t="s">
        <v>62</v>
      </c>
      <c r="F85" s="112" t="s">
        <v>72</v>
      </c>
      <c r="G85" s="112" t="s">
        <v>524</v>
      </c>
      <c r="H85" s="112" t="s">
        <v>6010</v>
      </c>
      <c r="I85" s="112" t="s">
        <v>12971</v>
      </c>
      <c r="J85" s="112" t="s">
        <v>50</v>
      </c>
      <c r="K85" s="1224">
        <v>43258638</v>
      </c>
      <c r="L85" s="1346">
        <v>30221</v>
      </c>
      <c r="M85" s="118">
        <v>44</v>
      </c>
      <c r="N85" s="97" t="s">
        <v>51</v>
      </c>
      <c r="O85" s="1224">
        <v>3146932924</v>
      </c>
      <c r="P85" s="1347" t="s">
        <v>544</v>
      </c>
      <c r="Q85" s="1224" t="s">
        <v>12972</v>
      </c>
      <c r="R85" s="112" t="s">
        <v>53</v>
      </c>
      <c r="S85" s="112" t="s">
        <v>54</v>
      </c>
      <c r="T85" s="1224" t="s">
        <v>1616</v>
      </c>
      <c r="U85" s="112" t="s">
        <v>12822</v>
      </c>
      <c r="V85" s="283" t="s">
        <v>4500</v>
      </c>
      <c r="W85" s="283" t="s">
        <v>4500</v>
      </c>
      <c r="X85" s="283" t="s">
        <v>4500</v>
      </c>
      <c r="Y85" s="116" t="s">
        <v>375</v>
      </c>
      <c r="Z85" s="116" t="s">
        <v>375</v>
      </c>
      <c r="AA85" s="116" t="s">
        <v>375</v>
      </c>
      <c r="AB85" s="116" t="s">
        <v>375</v>
      </c>
      <c r="AC85" s="116" t="s">
        <v>375</v>
      </c>
      <c r="AD85" s="77" t="s">
        <v>58</v>
      </c>
      <c r="AE85" s="116" t="s">
        <v>375</v>
      </c>
      <c r="AF85" s="117" t="s">
        <v>59</v>
      </c>
      <c r="AG85" s="117" t="s">
        <v>57</v>
      </c>
      <c r="AH85" s="117" t="s">
        <v>59</v>
      </c>
      <c r="AI85" s="117" t="s">
        <v>59</v>
      </c>
      <c r="AJ85" s="117" t="s">
        <v>59</v>
      </c>
      <c r="AK85" s="117" t="s">
        <v>59</v>
      </c>
      <c r="AL85" s="117" t="s">
        <v>138</v>
      </c>
      <c r="AM85" s="117" t="s">
        <v>375</v>
      </c>
      <c r="AN85" s="117" t="s">
        <v>375</v>
      </c>
      <c r="AO85" s="479" t="s">
        <v>4455</v>
      </c>
      <c r="AP85" s="322"/>
      <c r="AQ85" s="776" t="str" cm="1">
        <f t="array" ref="AQ85">IF(AD85="NO FAVORABLE","NO FAVORABLE",IF(SUMPRODUCT(--(TRIM(AF85:AK85)&lt;&gt;"SI"),--(TRIM(AF85:AK85)&lt;&gt;"NA"))&gt;0,"SUBSANAR","APROBADA CR"))</f>
        <v>APROBADA CR</v>
      </c>
    </row>
    <row r="86" spans="1:43" ht="14.4" x14ac:dyDescent="0.3">
      <c r="A86" s="111" t="s">
        <v>369</v>
      </c>
      <c r="B86" s="112" t="s">
        <v>12804</v>
      </c>
      <c r="C86" s="107">
        <v>119</v>
      </c>
      <c r="D86" s="112" t="s">
        <v>45</v>
      </c>
      <c r="E86" s="112" t="s">
        <v>132</v>
      </c>
      <c r="F86" s="112" t="s">
        <v>2867</v>
      </c>
      <c r="G86" s="112" t="s">
        <v>1464</v>
      </c>
      <c r="H86" s="112" t="s">
        <v>383</v>
      </c>
      <c r="I86" s="112" t="s">
        <v>12973</v>
      </c>
      <c r="J86" s="112" t="s">
        <v>50</v>
      </c>
      <c r="K86" s="1224">
        <v>42843474</v>
      </c>
      <c r="L86" s="1346">
        <v>29430</v>
      </c>
      <c r="M86" s="106">
        <v>46</v>
      </c>
      <c r="N86" s="97" t="s">
        <v>51</v>
      </c>
      <c r="O86" s="1224">
        <v>3235142162</v>
      </c>
      <c r="P86" s="1347" t="s">
        <v>544</v>
      </c>
      <c r="Q86" s="1224" t="s">
        <v>12931</v>
      </c>
      <c r="R86" s="112" t="s">
        <v>53</v>
      </c>
      <c r="S86" s="112" t="s">
        <v>54</v>
      </c>
      <c r="T86" s="1224" t="s">
        <v>1665</v>
      </c>
      <c r="U86" s="112" t="s">
        <v>12822</v>
      </c>
      <c r="V86" s="283" t="s">
        <v>4500</v>
      </c>
      <c r="W86" s="283" t="s">
        <v>4500</v>
      </c>
      <c r="X86" s="283" t="s">
        <v>4500</v>
      </c>
      <c r="Y86" s="116" t="s">
        <v>375</v>
      </c>
      <c r="Z86" s="116" t="s">
        <v>375</v>
      </c>
      <c r="AA86" s="116" t="s">
        <v>375</v>
      </c>
      <c r="AB86" s="116" t="s">
        <v>375</v>
      </c>
      <c r="AC86" s="116" t="s">
        <v>375</v>
      </c>
      <c r="AD86" s="77" t="s">
        <v>58</v>
      </c>
      <c r="AE86" s="116" t="s">
        <v>375</v>
      </c>
      <c r="AF86" s="117" t="s">
        <v>59</v>
      </c>
      <c r="AG86" s="117" t="s">
        <v>57</v>
      </c>
      <c r="AH86" s="117" t="s">
        <v>59</v>
      </c>
      <c r="AI86" s="117" t="s">
        <v>59</v>
      </c>
      <c r="AJ86" s="117" t="s">
        <v>59</v>
      </c>
      <c r="AK86" s="117" t="s">
        <v>59</v>
      </c>
      <c r="AL86" s="117" t="s">
        <v>114</v>
      </c>
      <c r="AM86" s="117" t="s">
        <v>375</v>
      </c>
      <c r="AN86" s="117" t="s">
        <v>375</v>
      </c>
      <c r="AO86" s="479" t="s">
        <v>4455</v>
      </c>
      <c r="AP86" s="322"/>
      <c r="AQ86" s="776" t="str" cm="1">
        <f t="array" ref="AQ86">IF(AD86="NO FAVORABLE","NO FAVORABLE",IF(SUMPRODUCT(--(TRIM(AF86:AK86)&lt;&gt;"SI"),--(TRIM(AF86:AK86)&lt;&gt;"NA"))&gt;0,"SUBSANAR","APROBADA CR"))</f>
        <v>APROBADA CR</v>
      </c>
    </row>
    <row r="87" spans="1:43" ht="14.4" x14ac:dyDescent="0.3">
      <c r="A87" s="111" t="s">
        <v>369</v>
      </c>
      <c r="B87" s="112" t="s">
        <v>12804</v>
      </c>
      <c r="C87" s="112">
        <v>120</v>
      </c>
      <c r="D87" s="112" t="s">
        <v>45</v>
      </c>
      <c r="E87" s="112" t="s">
        <v>487</v>
      </c>
      <c r="F87" s="112" t="s">
        <v>62</v>
      </c>
      <c r="G87" s="112" t="s">
        <v>1513</v>
      </c>
      <c r="H87" s="112" t="s">
        <v>979</v>
      </c>
      <c r="I87" s="112" t="s">
        <v>12974</v>
      </c>
      <c r="J87" s="112" t="s">
        <v>50</v>
      </c>
      <c r="K87" s="1224">
        <v>21907120</v>
      </c>
      <c r="L87" s="1346">
        <v>19512</v>
      </c>
      <c r="M87" s="118">
        <v>73</v>
      </c>
      <c r="N87" s="97" t="s">
        <v>51</v>
      </c>
      <c r="O87" s="1224">
        <v>3127237543</v>
      </c>
      <c r="P87" s="1347" t="s">
        <v>544</v>
      </c>
      <c r="Q87" s="1224" t="s">
        <v>12939</v>
      </c>
      <c r="R87" s="112" t="s">
        <v>53</v>
      </c>
      <c r="S87" s="112" t="s">
        <v>54</v>
      </c>
      <c r="T87" s="1224" t="s">
        <v>12948</v>
      </c>
      <c r="U87" s="112" t="s">
        <v>12822</v>
      </c>
      <c r="V87" s="283" t="s">
        <v>4500</v>
      </c>
      <c r="W87" s="283" t="s">
        <v>4500</v>
      </c>
      <c r="X87" s="283" t="s">
        <v>4500</v>
      </c>
      <c r="Y87" s="116" t="s">
        <v>375</v>
      </c>
      <c r="Z87" s="116" t="s">
        <v>375</v>
      </c>
      <c r="AA87" s="116" t="s">
        <v>375</v>
      </c>
      <c r="AB87" s="116" t="s">
        <v>375</v>
      </c>
      <c r="AC87" s="116" t="s">
        <v>375</v>
      </c>
      <c r="AD87" s="77" t="s">
        <v>58</v>
      </c>
      <c r="AE87" s="116" t="s">
        <v>375</v>
      </c>
      <c r="AF87" s="184" t="s">
        <v>59</v>
      </c>
      <c r="AG87" s="184" t="s">
        <v>57</v>
      </c>
      <c r="AH87" s="184" t="s">
        <v>59</v>
      </c>
      <c r="AI87" s="184" t="s">
        <v>59</v>
      </c>
      <c r="AJ87" s="184" t="s">
        <v>59</v>
      </c>
      <c r="AK87" s="184" t="s">
        <v>59</v>
      </c>
      <c r="AL87" s="117" t="s">
        <v>283</v>
      </c>
      <c r="AM87" s="117" t="s">
        <v>375</v>
      </c>
      <c r="AN87" s="117" t="s">
        <v>375</v>
      </c>
      <c r="AO87" s="479" t="s">
        <v>4455</v>
      </c>
      <c r="AP87" s="479"/>
      <c r="AQ87" s="776" t="str" cm="1">
        <f t="array" ref="AQ87">IF(AD87="NO FAVORABLE","NO FAVORABLE",IF(SUMPRODUCT(--(TRIM(AF87:AK87)&lt;&gt;"SI"),--(TRIM(AF87:AK87)&lt;&gt;"NA"))&gt;0,"SUBSANAR","APROBADA CR"))</f>
        <v>APROBADA CR</v>
      </c>
    </row>
    <row r="88" spans="1:43" ht="14.4" x14ac:dyDescent="0.3">
      <c r="A88" s="111" t="s">
        <v>369</v>
      </c>
      <c r="B88" s="112" t="s">
        <v>12804</v>
      </c>
      <c r="C88" s="112">
        <v>122</v>
      </c>
      <c r="D88" s="112" t="s">
        <v>45</v>
      </c>
      <c r="E88" s="112" t="s">
        <v>8421</v>
      </c>
      <c r="F88" s="112" t="s">
        <v>62</v>
      </c>
      <c r="G88" s="112" t="s">
        <v>1913</v>
      </c>
      <c r="H88" s="112" t="s">
        <v>290</v>
      </c>
      <c r="I88" s="112" t="s">
        <v>12975</v>
      </c>
      <c r="J88" s="112" t="s">
        <v>50</v>
      </c>
      <c r="K88" s="1224">
        <v>43819785</v>
      </c>
      <c r="L88" s="1346">
        <v>27620</v>
      </c>
      <c r="M88" s="118">
        <v>51</v>
      </c>
      <c r="N88" s="97" t="s">
        <v>51</v>
      </c>
      <c r="O88" s="1224">
        <v>3018994563</v>
      </c>
      <c r="P88" s="1347" t="s">
        <v>544</v>
      </c>
      <c r="Q88" s="1224" t="s">
        <v>12976</v>
      </c>
      <c r="R88" s="112" t="s">
        <v>53</v>
      </c>
      <c r="S88" s="112" t="s">
        <v>54</v>
      </c>
      <c r="T88" s="1224" t="s">
        <v>12881</v>
      </c>
      <c r="U88" s="112" t="s">
        <v>12822</v>
      </c>
      <c r="V88" s="283" t="s">
        <v>4500</v>
      </c>
      <c r="W88" s="283" t="s">
        <v>4500</v>
      </c>
      <c r="X88" s="283" t="s">
        <v>4500</v>
      </c>
      <c r="Y88" s="116" t="s">
        <v>375</v>
      </c>
      <c r="Z88" s="116" t="s">
        <v>375</v>
      </c>
      <c r="AA88" s="116" t="s">
        <v>375</v>
      </c>
      <c r="AB88" s="116" t="s">
        <v>375</v>
      </c>
      <c r="AC88" s="116" t="s">
        <v>375</v>
      </c>
      <c r="AD88" s="77" t="s">
        <v>58</v>
      </c>
      <c r="AE88" s="116" t="s">
        <v>375</v>
      </c>
      <c r="AF88" s="117" t="s">
        <v>59</v>
      </c>
      <c r="AG88" s="117" t="s">
        <v>57</v>
      </c>
      <c r="AH88" s="117" t="s">
        <v>59</v>
      </c>
      <c r="AI88" s="117" t="s">
        <v>59</v>
      </c>
      <c r="AJ88" s="117" t="s">
        <v>59</v>
      </c>
      <c r="AK88" s="117" t="s">
        <v>59</v>
      </c>
      <c r="AL88" s="117" t="s">
        <v>1015</v>
      </c>
      <c r="AM88" s="117" t="s">
        <v>375</v>
      </c>
      <c r="AN88" s="117" t="s">
        <v>375</v>
      </c>
      <c r="AO88" s="479" t="s">
        <v>4455</v>
      </c>
      <c r="AP88" s="908"/>
      <c r="AQ88" s="776" t="str" cm="1">
        <f t="array" ref="AQ88">IF(AD88="NO FAVORABLE","NO FAVORABLE",IF(SUMPRODUCT(--(TRIM(AF88:AK88)&lt;&gt;"SI"),--(TRIM(AF88:AK88)&lt;&gt;"NA"))&gt;0,"SUBSANAR","APROBADA CR"))</f>
        <v>APROBADA CR</v>
      </c>
    </row>
    <row r="89" spans="1:43" ht="14.4" x14ac:dyDescent="0.3">
      <c r="A89" s="111" t="s">
        <v>369</v>
      </c>
      <c r="B89" s="112" t="s">
        <v>12804</v>
      </c>
      <c r="C89" s="112">
        <v>124</v>
      </c>
      <c r="D89" s="112" t="s">
        <v>45</v>
      </c>
      <c r="E89" s="112" t="s">
        <v>199</v>
      </c>
      <c r="F89" s="112" t="s">
        <v>330</v>
      </c>
      <c r="G89" s="112" t="s">
        <v>8095</v>
      </c>
      <c r="H89" s="112" t="s">
        <v>1803</v>
      </c>
      <c r="I89" s="112" t="s">
        <v>12977</v>
      </c>
      <c r="J89" s="112" t="s">
        <v>50</v>
      </c>
      <c r="K89" s="1224">
        <v>21779233</v>
      </c>
      <c r="L89" s="1346">
        <v>24037</v>
      </c>
      <c r="M89" s="106">
        <v>61</v>
      </c>
      <c r="N89" s="97" t="s">
        <v>51</v>
      </c>
      <c r="O89" s="1224">
        <v>3128644191</v>
      </c>
      <c r="P89" s="1347" t="s">
        <v>544</v>
      </c>
      <c r="Q89" s="1224" t="s">
        <v>12978</v>
      </c>
      <c r="R89" s="112" t="s">
        <v>53</v>
      </c>
      <c r="S89" s="112" t="s">
        <v>54</v>
      </c>
      <c r="T89" s="1224" t="s">
        <v>12881</v>
      </c>
      <c r="U89" s="112" t="s">
        <v>12822</v>
      </c>
      <c r="V89" s="283" t="s">
        <v>4500</v>
      </c>
      <c r="W89" s="283" t="s">
        <v>4500</v>
      </c>
      <c r="X89" s="283" t="s">
        <v>4500</v>
      </c>
      <c r="Y89" s="116" t="s">
        <v>375</v>
      </c>
      <c r="Z89" s="116" t="s">
        <v>375</v>
      </c>
      <c r="AA89" s="116" t="s">
        <v>375</v>
      </c>
      <c r="AB89" s="116" t="s">
        <v>375</v>
      </c>
      <c r="AC89" s="116" t="s">
        <v>375</v>
      </c>
      <c r="AD89" s="77" t="s">
        <v>58</v>
      </c>
      <c r="AE89" s="116" t="s">
        <v>375</v>
      </c>
      <c r="AF89" s="117" t="s">
        <v>59</v>
      </c>
      <c r="AG89" s="117" t="s">
        <v>57</v>
      </c>
      <c r="AH89" s="117" t="s">
        <v>59</v>
      </c>
      <c r="AI89" s="117" t="s">
        <v>59</v>
      </c>
      <c r="AJ89" s="117" t="s">
        <v>59</v>
      </c>
      <c r="AK89" s="117" t="s">
        <v>59</v>
      </c>
      <c r="AL89" s="117" t="s">
        <v>114</v>
      </c>
      <c r="AM89" s="117" t="s">
        <v>375</v>
      </c>
      <c r="AN89" s="117" t="s">
        <v>375</v>
      </c>
      <c r="AO89" s="479" t="s">
        <v>4455</v>
      </c>
      <c r="AP89" s="322"/>
      <c r="AQ89" s="776" t="str" cm="1">
        <f t="array" ref="AQ89">IF(AD89="NO FAVORABLE","NO FAVORABLE",IF(SUMPRODUCT(--(TRIM(AF89:AK89)&lt;&gt;"SI"),--(TRIM(AF89:AK89)&lt;&gt;"NA"))&gt;0,"SUBSANAR","APROBADA CR"))</f>
        <v>APROBADA CR</v>
      </c>
    </row>
    <row r="90" spans="1:43" ht="14.4" x14ac:dyDescent="0.3">
      <c r="A90" s="111" t="s">
        <v>369</v>
      </c>
      <c r="B90" s="112" t="s">
        <v>12804</v>
      </c>
      <c r="C90" s="107">
        <v>125</v>
      </c>
      <c r="D90" s="112" t="s">
        <v>45</v>
      </c>
      <c r="E90" s="112" t="s">
        <v>212</v>
      </c>
      <c r="F90" s="112" t="s">
        <v>7377</v>
      </c>
      <c r="G90" s="112" t="s">
        <v>153</v>
      </c>
      <c r="H90" s="112" t="s">
        <v>375</v>
      </c>
      <c r="I90" s="112" t="s">
        <v>12979</v>
      </c>
      <c r="J90" s="112" t="s">
        <v>50</v>
      </c>
      <c r="K90" s="1224">
        <v>1041231322</v>
      </c>
      <c r="L90" s="1346">
        <v>33656</v>
      </c>
      <c r="M90" s="118">
        <v>34</v>
      </c>
      <c r="N90" s="97" t="s">
        <v>51</v>
      </c>
      <c r="O90" s="1224">
        <v>3215116780</v>
      </c>
      <c r="P90" s="1224" t="s">
        <v>12980</v>
      </c>
      <c r="Q90" s="1224" t="s">
        <v>12972</v>
      </c>
      <c r="R90" s="112" t="s">
        <v>53</v>
      </c>
      <c r="S90" s="112" t="s">
        <v>54</v>
      </c>
      <c r="T90" s="1224" t="s">
        <v>12853</v>
      </c>
      <c r="U90" s="112" t="s">
        <v>12822</v>
      </c>
      <c r="V90" s="283" t="s">
        <v>4500</v>
      </c>
      <c r="W90" s="283" t="s">
        <v>4500</v>
      </c>
      <c r="X90" s="283" t="s">
        <v>4500</v>
      </c>
      <c r="Y90" s="116" t="s">
        <v>375</v>
      </c>
      <c r="Z90" s="116" t="s">
        <v>375</v>
      </c>
      <c r="AA90" s="116" t="s">
        <v>375</v>
      </c>
      <c r="AB90" s="116" t="s">
        <v>375</v>
      </c>
      <c r="AC90" s="116" t="s">
        <v>375</v>
      </c>
      <c r="AD90" s="77" t="s">
        <v>58</v>
      </c>
      <c r="AE90" s="116" t="s">
        <v>375</v>
      </c>
      <c r="AF90" s="117" t="s">
        <v>59</v>
      </c>
      <c r="AG90" s="117" t="s">
        <v>57</v>
      </c>
      <c r="AH90" s="117" t="s">
        <v>59</v>
      </c>
      <c r="AI90" s="117" t="s">
        <v>59</v>
      </c>
      <c r="AJ90" s="117" t="s">
        <v>59</v>
      </c>
      <c r="AK90" s="117" t="s">
        <v>59</v>
      </c>
      <c r="AL90" s="117" t="s">
        <v>243</v>
      </c>
      <c r="AM90" s="117" t="s">
        <v>375</v>
      </c>
      <c r="AN90" s="117" t="s">
        <v>375</v>
      </c>
      <c r="AO90" s="479" t="s">
        <v>4455</v>
      </c>
      <c r="AP90" s="322"/>
      <c r="AQ90" s="776" t="str" cm="1">
        <f t="array" ref="AQ90">IF(AD90="NO FAVORABLE","NO FAVORABLE",IF(SUMPRODUCT(--(TRIM(AF90:AK90)&lt;&gt;"SI"),--(TRIM(AF90:AK90)&lt;&gt;"NA"))&gt;0,"SUBSANAR","APROBADA CR"))</f>
        <v>APROBADA CR</v>
      </c>
    </row>
    <row r="91" spans="1:43" ht="14.4" x14ac:dyDescent="0.3">
      <c r="A91" s="111" t="s">
        <v>369</v>
      </c>
      <c r="B91" s="112" t="s">
        <v>12804</v>
      </c>
      <c r="C91" s="112">
        <v>126</v>
      </c>
      <c r="D91" s="112" t="s">
        <v>45</v>
      </c>
      <c r="E91" s="112" t="s">
        <v>246</v>
      </c>
      <c r="F91" s="112" t="s">
        <v>375</v>
      </c>
      <c r="G91" s="112" t="s">
        <v>1251</v>
      </c>
      <c r="H91" s="112" t="s">
        <v>6328</v>
      </c>
      <c r="I91" s="112" t="s">
        <v>12981</v>
      </c>
      <c r="J91" s="112" t="s">
        <v>50</v>
      </c>
      <c r="K91" s="1224">
        <v>21908223</v>
      </c>
      <c r="L91" s="1346">
        <v>20412</v>
      </c>
      <c r="M91" s="118">
        <v>71</v>
      </c>
      <c r="N91" s="97" t="s">
        <v>51</v>
      </c>
      <c r="O91" s="1224">
        <v>3226745554</v>
      </c>
      <c r="P91" s="1347" t="s">
        <v>544</v>
      </c>
      <c r="Q91" s="1224" t="s">
        <v>12931</v>
      </c>
      <c r="R91" s="112" t="s">
        <v>53</v>
      </c>
      <c r="S91" s="112" t="s">
        <v>54</v>
      </c>
      <c r="T91" s="1224" t="s">
        <v>8974</v>
      </c>
      <c r="U91" s="112" t="s">
        <v>12822</v>
      </c>
      <c r="V91" s="283" t="s">
        <v>4500</v>
      </c>
      <c r="W91" s="283" t="s">
        <v>4500</v>
      </c>
      <c r="X91" s="283" t="s">
        <v>4500</v>
      </c>
      <c r="Y91" s="116" t="s">
        <v>375</v>
      </c>
      <c r="Z91" s="116" t="s">
        <v>375</v>
      </c>
      <c r="AA91" s="116" t="s">
        <v>375</v>
      </c>
      <c r="AB91" s="116" t="s">
        <v>375</v>
      </c>
      <c r="AC91" s="116" t="s">
        <v>375</v>
      </c>
      <c r="AD91" s="77" t="s">
        <v>58</v>
      </c>
      <c r="AE91" s="116" t="s">
        <v>375</v>
      </c>
      <c r="AF91" s="117" t="s">
        <v>59</v>
      </c>
      <c r="AG91" s="117" t="s">
        <v>57</v>
      </c>
      <c r="AH91" s="117" t="s">
        <v>59</v>
      </c>
      <c r="AI91" s="117" t="s">
        <v>59</v>
      </c>
      <c r="AJ91" s="117" t="s">
        <v>59</v>
      </c>
      <c r="AK91" s="117" t="s">
        <v>59</v>
      </c>
      <c r="AL91" s="117" t="s">
        <v>143</v>
      </c>
      <c r="AM91" s="117" t="s">
        <v>375</v>
      </c>
      <c r="AN91" s="117" t="s">
        <v>375</v>
      </c>
      <c r="AO91" s="479" t="s">
        <v>4455</v>
      </c>
      <c r="AP91" s="322"/>
      <c r="AQ91" s="776" t="str" cm="1">
        <f t="array" ref="AQ91">IF(AD91="NO FAVORABLE","NO FAVORABLE",IF(SUMPRODUCT(--(TRIM(AF91:AK91)&lt;&gt;"SI"),--(TRIM(AF91:AK91)&lt;&gt;"NA"))&gt;0,"SUBSANAR","APROBADA CR"))</f>
        <v>APROBADA CR</v>
      </c>
    </row>
    <row r="92" spans="1:43" ht="14.4" x14ac:dyDescent="0.3">
      <c r="A92" s="111" t="s">
        <v>369</v>
      </c>
      <c r="B92" s="112" t="s">
        <v>12804</v>
      </c>
      <c r="C92" s="107">
        <v>127</v>
      </c>
      <c r="D92" s="112" t="s">
        <v>45</v>
      </c>
      <c r="E92" s="112" t="s">
        <v>1348</v>
      </c>
      <c r="F92" s="112" t="s">
        <v>458</v>
      </c>
      <c r="G92" s="112" t="s">
        <v>4449</v>
      </c>
      <c r="H92" s="112" t="s">
        <v>177</v>
      </c>
      <c r="I92" s="112" t="s">
        <v>12982</v>
      </c>
      <c r="J92" s="112" t="s">
        <v>50</v>
      </c>
      <c r="K92" s="1224">
        <v>21778976</v>
      </c>
      <c r="L92" s="1346">
        <v>24317</v>
      </c>
      <c r="M92" s="106">
        <v>60</v>
      </c>
      <c r="N92" s="97" t="s">
        <v>51</v>
      </c>
      <c r="O92" s="1224">
        <v>3214398256</v>
      </c>
      <c r="P92" s="1347" t="s">
        <v>544</v>
      </c>
      <c r="Q92" s="1224" t="s">
        <v>12931</v>
      </c>
      <c r="R92" s="112" t="s">
        <v>53</v>
      </c>
      <c r="S92" s="112" t="s">
        <v>54</v>
      </c>
      <c r="T92" s="1224" t="s">
        <v>12869</v>
      </c>
      <c r="U92" s="112" t="s">
        <v>12822</v>
      </c>
      <c r="V92" s="283" t="s">
        <v>4500</v>
      </c>
      <c r="W92" s="283" t="s">
        <v>4500</v>
      </c>
      <c r="X92" s="283" t="s">
        <v>4500</v>
      </c>
      <c r="Y92" s="116" t="s">
        <v>375</v>
      </c>
      <c r="Z92" s="116" t="s">
        <v>375</v>
      </c>
      <c r="AA92" s="116" t="s">
        <v>375</v>
      </c>
      <c r="AB92" s="116" t="s">
        <v>375</v>
      </c>
      <c r="AC92" s="116" t="s">
        <v>375</v>
      </c>
      <c r="AD92" s="77" t="s">
        <v>58</v>
      </c>
      <c r="AE92" s="116" t="s">
        <v>375</v>
      </c>
      <c r="AF92" s="117" t="s">
        <v>59</v>
      </c>
      <c r="AG92" s="117" t="s">
        <v>57</v>
      </c>
      <c r="AH92" s="117" t="s">
        <v>59</v>
      </c>
      <c r="AI92" s="117" t="s">
        <v>59</v>
      </c>
      <c r="AJ92" s="117" t="s">
        <v>59</v>
      </c>
      <c r="AK92" s="117" t="s">
        <v>59</v>
      </c>
      <c r="AL92" s="117" t="s">
        <v>130</v>
      </c>
      <c r="AM92" s="117" t="s">
        <v>375</v>
      </c>
      <c r="AN92" s="117" t="s">
        <v>375</v>
      </c>
      <c r="AO92" s="479" t="s">
        <v>4455</v>
      </c>
      <c r="AP92" s="322"/>
      <c r="AQ92" s="776" t="str" cm="1">
        <f t="array" ref="AQ92">IF(AD92="NO FAVORABLE","NO FAVORABLE",IF(SUMPRODUCT(--(TRIM(AF92:AK92)&lt;&gt;"SI"),--(TRIM(AF92:AK92)&lt;&gt;"NA"))&gt;0,"SUBSANAR","APROBADA CR"))</f>
        <v>APROBADA CR</v>
      </c>
    </row>
    <row r="93" spans="1:43" ht="14.4" x14ac:dyDescent="0.3">
      <c r="A93" s="111" t="s">
        <v>369</v>
      </c>
      <c r="B93" s="112" t="s">
        <v>12804</v>
      </c>
      <c r="C93" s="112">
        <v>128</v>
      </c>
      <c r="D93" s="112" t="s">
        <v>45</v>
      </c>
      <c r="E93" s="112" t="s">
        <v>107</v>
      </c>
      <c r="F93" s="112" t="s">
        <v>948</v>
      </c>
      <c r="G93" s="112" t="s">
        <v>239</v>
      </c>
      <c r="H93" s="112" t="s">
        <v>395</v>
      </c>
      <c r="I93" s="112" t="s">
        <v>12983</v>
      </c>
      <c r="J93" s="112" t="s">
        <v>50</v>
      </c>
      <c r="K93" s="1224">
        <v>21907427</v>
      </c>
      <c r="L93" s="1346">
        <v>20961</v>
      </c>
      <c r="M93" s="118">
        <v>69</v>
      </c>
      <c r="N93" s="97" t="s">
        <v>51</v>
      </c>
      <c r="O93" s="1224">
        <v>3015908324</v>
      </c>
      <c r="P93" s="1347" t="s">
        <v>544</v>
      </c>
      <c r="Q93" s="1224" t="s">
        <v>12970</v>
      </c>
      <c r="R93" s="112" t="s">
        <v>53</v>
      </c>
      <c r="S93" s="112" t="s">
        <v>54</v>
      </c>
      <c r="T93" s="1224" t="s">
        <v>1616</v>
      </c>
      <c r="U93" s="112" t="s">
        <v>12822</v>
      </c>
      <c r="V93" s="283" t="s">
        <v>4500</v>
      </c>
      <c r="W93" s="283" t="s">
        <v>4500</v>
      </c>
      <c r="X93" s="283" t="s">
        <v>4500</v>
      </c>
      <c r="Y93" s="116" t="s">
        <v>375</v>
      </c>
      <c r="Z93" s="116" t="s">
        <v>375</v>
      </c>
      <c r="AA93" s="116" t="s">
        <v>375</v>
      </c>
      <c r="AB93" s="116" t="s">
        <v>375</v>
      </c>
      <c r="AC93" s="116" t="s">
        <v>375</v>
      </c>
      <c r="AD93" s="77" t="s">
        <v>58</v>
      </c>
      <c r="AE93" s="116" t="s">
        <v>375</v>
      </c>
      <c r="AF93" s="117" t="s">
        <v>59</v>
      </c>
      <c r="AG93" s="117" t="s">
        <v>57</v>
      </c>
      <c r="AH93" s="117" t="s">
        <v>59</v>
      </c>
      <c r="AI93" s="117" t="s">
        <v>59</v>
      </c>
      <c r="AJ93" s="117" t="s">
        <v>59</v>
      </c>
      <c r="AK93" s="117" t="s">
        <v>59</v>
      </c>
      <c r="AL93" s="117" t="s">
        <v>99</v>
      </c>
      <c r="AM93" s="117" t="s">
        <v>375</v>
      </c>
      <c r="AN93" s="117" t="s">
        <v>375</v>
      </c>
      <c r="AO93" s="479" t="s">
        <v>4455</v>
      </c>
      <c r="AP93" s="322"/>
      <c r="AQ93" s="776" t="str" cm="1">
        <f t="array" ref="AQ93">IF(AD93="NO FAVORABLE","NO FAVORABLE",IF(SUMPRODUCT(--(TRIM(AF93:AK93)&lt;&gt;"SI"),--(TRIM(AF93:AK93)&lt;&gt;"NA"))&gt;0,"SUBSANAR","APROBADA CR"))</f>
        <v>APROBADA CR</v>
      </c>
    </row>
    <row r="94" spans="1:43" ht="14.4" x14ac:dyDescent="0.3">
      <c r="A94" s="111" t="s">
        <v>369</v>
      </c>
      <c r="B94" s="112" t="s">
        <v>12804</v>
      </c>
      <c r="C94" s="107">
        <v>129</v>
      </c>
      <c r="D94" s="112" t="s">
        <v>45</v>
      </c>
      <c r="E94" s="112" t="s">
        <v>62</v>
      </c>
      <c r="F94" s="112" t="s">
        <v>2846</v>
      </c>
      <c r="G94" s="112" t="s">
        <v>395</v>
      </c>
      <c r="H94" s="112" t="s">
        <v>917</v>
      </c>
      <c r="I94" s="112" t="s">
        <v>12984</v>
      </c>
      <c r="J94" s="112" t="s">
        <v>50</v>
      </c>
      <c r="K94" s="1224">
        <v>42840880</v>
      </c>
      <c r="L94" s="1346">
        <v>23968</v>
      </c>
      <c r="M94" s="118">
        <v>61</v>
      </c>
      <c r="N94" s="97" t="s">
        <v>51</v>
      </c>
      <c r="O94" s="1224">
        <v>3216665936</v>
      </c>
      <c r="P94" s="1347" t="s">
        <v>544</v>
      </c>
      <c r="Q94" s="1224" t="s">
        <v>12931</v>
      </c>
      <c r="R94" s="112" t="s">
        <v>53</v>
      </c>
      <c r="S94" s="112" t="s">
        <v>54</v>
      </c>
      <c r="T94" s="1224" t="s">
        <v>1616</v>
      </c>
      <c r="U94" s="112" t="s">
        <v>12822</v>
      </c>
      <c r="V94" s="283" t="s">
        <v>4500</v>
      </c>
      <c r="W94" s="283" t="s">
        <v>4500</v>
      </c>
      <c r="X94" s="283" t="s">
        <v>4500</v>
      </c>
      <c r="Y94" s="116" t="s">
        <v>375</v>
      </c>
      <c r="Z94" s="116" t="s">
        <v>375</v>
      </c>
      <c r="AA94" s="116" t="s">
        <v>375</v>
      </c>
      <c r="AB94" s="116" t="s">
        <v>375</v>
      </c>
      <c r="AC94" s="116" t="s">
        <v>375</v>
      </c>
      <c r="AD94" s="77" t="s">
        <v>58</v>
      </c>
      <c r="AE94" s="116" t="s">
        <v>375</v>
      </c>
      <c r="AF94" s="117" t="s">
        <v>59</v>
      </c>
      <c r="AG94" s="117" t="s">
        <v>57</v>
      </c>
      <c r="AH94" s="117" t="s">
        <v>59</v>
      </c>
      <c r="AI94" s="117" t="s">
        <v>59</v>
      </c>
      <c r="AJ94" s="117" t="s">
        <v>59</v>
      </c>
      <c r="AK94" s="117" t="s">
        <v>59</v>
      </c>
      <c r="AL94" s="117" t="s">
        <v>220</v>
      </c>
      <c r="AM94" s="117" t="s">
        <v>375</v>
      </c>
      <c r="AN94" s="117" t="s">
        <v>375</v>
      </c>
      <c r="AO94" s="479" t="s">
        <v>4455</v>
      </c>
      <c r="AP94" s="322"/>
      <c r="AQ94" s="776" t="str" cm="1">
        <f t="array" ref="AQ94">IF(AD94="NO FAVORABLE","NO FAVORABLE",IF(SUMPRODUCT(--(TRIM(AF94:AK94)&lt;&gt;"SI"),--(TRIM(AF94:AK94)&lt;&gt;"NA"))&gt;0,"SUBSANAR","APROBADA CR"))</f>
        <v>APROBADA CR</v>
      </c>
    </row>
    <row r="95" spans="1:43" ht="14.4" x14ac:dyDescent="0.3">
      <c r="A95" s="111" t="s">
        <v>369</v>
      </c>
      <c r="B95" s="112" t="s">
        <v>12804</v>
      </c>
      <c r="C95" s="112">
        <v>130</v>
      </c>
      <c r="D95" s="112" t="s">
        <v>45</v>
      </c>
      <c r="E95" s="112" t="s">
        <v>279</v>
      </c>
      <c r="F95" s="112" t="s">
        <v>866</v>
      </c>
      <c r="G95" s="112" t="s">
        <v>213</v>
      </c>
      <c r="H95" s="112" t="s">
        <v>661</v>
      </c>
      <c r="I95" s="112" t="s">
        <v>12985</v>
      </c>
      <c r="J95" s="112" t="s">
        <v>50</v>
      </c>
      <c r="K95" s="1224">
        <v>42842923</v>
      </c>
      <c r="L95" s="1346">
        <v>28885</v>
      </c>
      <c r="M95" s="118">
        <v>47</v>
      </c>
      <c r="N95" s="97" t="s">
        <v>51</v>
      </c>
      <c r="O95" s="1224">
        <v>3236071314</v>
      </c>
      <c r="P95" s="1347" t="s">
        <v>544</v>
      </c>
      <c r="Q95" s="1224" t="s">
        <v>12986</v>
      </c>
      <c r="R95" s="112" t="s">
        <v>53</v>
      </c>
      <c r="S95" s="112" t="s">
        <v>54</v>
      </c>
      <c r="T95" s="1224" t="s">
        <v>12853</v>
      </c>
      <c r="U95" s="112" t="s">
        <v>12822</v>
      </c>
      <c r="V95" s="283" t="s">
        <v>4500</v>
      </c>
      <c r="W95" s="283" t="s">
        <v>4500</v>
      </c>
      <c r="X95" s="283" t="s">
        <v>4500</v>
      </c>
      <c r="Y95" s="116" t="s">
        <v>375</v>
      </c>
      <c r="Z95" s="116" t="s">
        <v>375</v>
      </c>
      <c r="AA95" s="116" t="s">
        <v>375</v>
      </c>
      <c r="AB95" s="116" t="s">
        <v>375</v>
      </c>
      <c r="AC95" s="116" t="s">
        <v>375</v>
      </c>
      <c r="AD95" s="77" t="s">
        <v>58</v>
      </c>
      <c r="AE95" s="116" t="s">
        <v>375</v>
      </c>
      <c r="AF95" s="117" t="s">
        <v>59</v>
      </c>
      <c r="AG95" s="117" t="s">
        <v>57</v>
      </c>
      <c r="AH95" s="117" t="s">
        <v>59</v>
      </c>
      <c r="AI95" s="117" t="s">
        <v>59</v>
      </c>
      <c r="AJ95" s="117" t="s">
        <v>59</v>
      </c>
      <c r="AK95" s="117" t="s">
        <v>59</v>
      </c>
      <c r="AL95" s="117" t="s">
        <v>182</v>
      </c>
      <c r="AM95" s="117" t="s">
        <v>375</v>
      </c>
      <c r="AN95" s="117" t="s">
        <v>375</v>
      </c>
      <c r="AO95" s="479" t="s">
        <v>4455</v>
      </c>
      <c r="AP95" s="322"/>
      <c r="AQ95" s="776" t="str" cm="1">
        <f t="array" ref="AQ95">IF(AD95="NO FAVORABLE","NO FAVORABLE",IF(SUMPRODUCT(--(TRIM(AF95:AK95)&lt;&gt;"SI"),--(TRIM(AF95:AK95)&lt;&gt;"NA"))&gt;0,"SUBSANAR","APROBADA CR"))</f>
        <v>APROBADA CR</v>
      </c>
    </row>
    <row r="96" spans="1:43" ht="14.4" x14ac:dyDescent="0.3">
      <c r="A96" s="111" t="s">
        <v>369</v>
      </c>
      <c r="B96" s="112" t="s">
        <v>12804</v>
      </c>
      <c r="C96" s="107">
        <v>131</v>
      </c>
      <c r="D96" s="112" t="s">
        <v>45</v>
      </c>
      <c r="E96" s="112" t="s">
        <v>964</v>
      </c>
      <c r="F96" s="112" t="s">
        <v>375</v>
      </c>
      <c r="G96" s="112" t="s">
        <v>213</v>
      </c>
      <c r="H96" s="112" t="s">
        <v>213</v>
      </c>
      <c r="I96" s="112" t="s">
        <v>12987</v>
      </c>
      <c r="J96" s="112" t="s">
        <v>50</v>
      </c>
      <c r="K96" s="1224">
        <v>43794744</v>
      </c>
      <c r="L96" s="1346">
        <v>25980</v>
      </c>
      <c r="M96" s="106">
        <v>55</v>
      </c>
      <c r="N96" s="97" t="s">
        <v>51</v>
      </c>
      <c r="O96" s="1224">
        <v>3205904096</v>
      </c>
      <c r="P96" s="1347" t="s">
        <v>544</v>
      </c>
      <c r="Q96" s="1224" t="s">
        <v>12931</v>
      </c>
      <c r="R96" s="112" t="s">
        <v>53</v>
      </c>
      <c r="S96" s="112" t="s">
        <v>54</v>
      </c>
      <c r="T96" s="1224" t="s">
        <v>8291</v>
      </c>
      <c r="U96" s="112" t="s">
        <v>12822</v>
      </c>
      <c r="V96" s="283" t="s">
        <v>4500</v>
      </c>
      <c r="W96" s="283" t="s">
        <v>4500</v>
      </c>
      <c r="X96" s="283" t="s">
        <v>4500</v>
      </c>
      <c r="Y96" s="116" t="s">
        <v>375</v>
      </c>
      <c r="Z96" s="116" t="s">
        <v>375</v>
      </c>
      <c r="AA96" s="116" t="s">
        <v>375</v>
      </c>
      <c r="AB96" s="116" t="s">
        <v>375</v>
      </c>
      <c r="AC96" s="116" t="s">
        <v>375</v>
      </c>
      <c r="AD96" s="77" t="s">
        <v>58</v>
      </c>
      <c r="AE96" s="116" t="s">
        <v>375</v>
      </c>
      <c r="AF96" s="117" t="s">
        <v>59</v>
      </c>
      <c r="AG96" s="117" t="s">
        <v>57</v>
      </c>
      <c r="AH96" s="117" t="s">
        <v>59</v>
      </c>
      <c r="AI96" s="117" t="s">
        <v>59</v>
      </c>
      <c r="AJ96" s="117" t="s">
        <v>59</v>
      </c>
      <c r="AK96" s="117" t="s">
        <v>59</v>
      </c>
      <c r="AL96" s="78" t="s">
        <v>83</v>
      </c>
      <c r="AM96" s="78"/>
      <c r="AN96" s="78"/>
      <c r="AO96" s="479" t="s">
        <v>4455</v>
      </c>
      <c r="AP96" s="322"/>
      <c r="AQ96" s="776" t="str" cm="1">
        <f t="array" ref="AQ96">IF(AD96="NO FAVORABLE","NO FAVORABLE",IF(SUMPRODUCT(--(TRIM(AF96:AK96)&lt;&gt;"SI"),--(TRIM(AF96:AK96)&lt;&gt;"NA"))&gt;0,"SUBSANAR","APROBADA CR"))</f>
        <v>APROBADA CR</v>
      </c>
    </row>
    <row r="97" spans="1:43" ht="14.4" x14ac:dyDescent="0.3">
      <c r="A97" s="111" t="s">
        <v>369</v>
      </c>
      <c r="B97" s="112" t="s">
        <v>12804</v>
      </c>
      <c r="C97" s="112">
        <v>132</v>
      </c>
      <c r="D97" s="112" t="s">
        <v>45</v>
      </c>
      <c r="E97" s="112" t="s">
        <v>217</v>
      </c>
      <c r="F97" s="112" t="s">
        <v>145</v>
      </c>
      <c r="G97" s="112" t="s">
        <v>661</v>
      </c>
      <c r="H97" s="112" t="s">
        <v>2040</v>
      </c>
      <c r="I97" s="112" t="s">
        <v>12988</v>
      </c>
      <c r="J97" s="112" t="s">
        <v>50</v>
      </c>
      <c r="K97" s="1224">
        <v>42841761</v>
      </c>
      <c r="L97" s="1346">
        <v>26349</v>
      </c>
      <c r="M97" s="106">
        <v>54</v>
      </c>
      <c r="N97" s="97" t="s">
        <v>51</v>
      </c>
      <c r="O97" s="1224">
        <v>3239159889</v>
      </c>
      <c r="P97" s="1347" t="s">
        <v>544</v>
      </c>
      <c r="Q97" s="1224" t="s">
        <v>12931</v>
      </c>
      <c r="R97" s="112" t="s">
        <v>53</v>
      </c>
      <c r="S97" s="112" t="s">
        <v>54</v>
      </c>
      <c r="T97" s="1224" t="s">
        <v>12853</v>
      </c>
      <c r="U97" s="112" t="s">
        <v>12822</v>
      </c>
      <c r="V97" s="283" t="s">
        <v>4500</v>
      </c>
      <c r="W97" s="283" t="s">
        <v>4500</v>
      </c>
      <c r="X97" s="283" t="s">
        <v>4500</v>
      </c>
      <c r="Y97" s="116" t="s">
        <v>375</v>
      </c>
      <c r="Z97" s="116" t="s">
        <v>375</v>
      </c>
      <c r="AA97" s="116" t="s">
        <v>375</v>
      </c>
      <c r="AB97" s="116" t="s">
        <v>375</v>
      </c>
      <c r="AC97" s="116" t="s">
        <v>375</v>
      </c>
      <c r="AD97" s="77" t="s">
        <v>58</v>
      </c>
      <c r="AE97" s="116" t="s">
        <v>375</v>
      </c>
      <c r="AF97" s="117" t="s">
        <v>59</v>
      </c>
      <c r="AG97" s="117" t="s">
        <v>57</v>
      </c>
      <c r="AH97" s="117" t="s">
        <v>59</v>
      </c>
      <c r="AI97" s="117" t="s">
        <v>59</v>
      </c>
      <c r="AJ97" s="117" t="s">
        <v>59</v>
      </c>
      <c r="AK97" s="117" t="s">
        <v>59</v>
      </c>
      <c r="AL97" s="117" t="s">
        <v>194</v>
      </c>
      <c r="AM97" s="117" t="s">
        <v>375</v>
      </c>
      <c r="AN97" s="117" t="s">
        <v>375</v>
      </c>
      <c r="AO97" s="479" t="s">
        <v>4455</v>
      </c>
      <c r="AP97" s="322"/>
      <c r="AQ97" s="776" t="str" cm="1">
        <f t="array" ref="AQ97">IF(AD97="NO FAVORABLE","NO FAVORABLE",IF(SUMPRODUCT(--(TRIM(AF97:AK97)&lt;&gt;"SI"),--(TRIM(AF97:AK97)&lt;&gt;"NA"))&gt;0,"SUBSANAR","APROBADA CR"))</f>
        <v>APROBADA CR</v>
      </c>
    </row>
    <row r="98" spans="1:43" ht="14.4" x14ac:dyDescent="0.3">
      <c r="A98" s="111" t="s">
        <v>369</v>
      </c>
      <c r="B98" s="112" t="s">
        <v>12804</v>
      </c>
      <c r="C98" s="107">
        <v>133</v>
      </c>
      <c r="D98" s="112" t="s">
        <v>45</v>
      </c>
      <c r="E98" s="112" t="s">
        <v>314</v>
      </c>
      <c r="F98" s="112" t="s">
        <v>375</v>
      </c>
      <c r="G98" s="112" t="s">
        <v>326</v>
      </c>
      <c r="H98" s="112" t="s">
        <v>375</v>
      </c>
      <c r="I98" s="112" t="s">
        <v>12989</v>
      </c>
      <c r="J98" s="112" t="s">
        <v>50</v>
      </c>
      <c r="K98" s="1224">
        <v>21908089</v>
      </c>
      <c r="L98" s="1346">
        <v>21189</v>
      </c>
      <c r="M98" s="118">
        <v>68</v>
      </c>
      <c r="N98" s="97" t="s">
        <v>51</v>
      </c>
      <c r="O98" s="1224">
        <v>3217513045</v>
      </c>
      <c r="P98" s="1347" t="s">
        <v>544</v>
      </c>
      <c r="Q98" s="1224" t="s">
        <v>12939</v>
      </c>
      <c r="R98" s="112" t="s">
        <v>53</v>
      </c>
      <c r="S98" s="112" t="s">
        <v>54</v>
      </c>
      <c r="T98" s="1224" t="s">
        <v>12863</v>
      </c>
      <c r="U98" s="112" t="s">
        <v>12822</v>
      </c>
      <c r="V98" s="283" t="s">
        <v>4500</v>
      </c>
      <c r="W98" s="283" t="s">
        <v>4500</v>
      </c>
      <c r="X98" s="283" t="s">
        <v>4500</v>
      </c>
      <c r="Y98" s="116" t="s">
        <v>375</v>
      </c>
      <c r="Z98" s="116" t="s">
        <v>375</v>
      </c>
      <c r="AA98" s="116" t="s">
        <v>375</v>
      </c>
      <c r="AB98" s="116" t="s">
        <v>375</v>
      </c>
      <c r="AC98" s="116" t="s">
        <v>375</v>
      </c>
      <c r="AD98" s="77" t="s">
        <v>58</v>
      </c>
      <c r="AE98" s="116" t="s">
        <v>375</v>
      </c>
      <c r="AF98" s="117" t="s">
        <v>59</v>
      </c>
      <c r="AG98" s="117" t="s">
        <v>57</v>
      </c>
      <c r="AH98" s="117" t="s">
        <v>59</v>
      </c>
      <c r="AI98" s="117" t="s">
        <v>59</v>
      </c>
      <c r="AJ98" s="117" t="s">
        <v>59</v>
      </c>
      <c r="AK98" s="117" t="s">
        <v>59</v>
      </c>
      <c r="AL98" s="117" t="s">
        <v>283</v>
      </c>
      <c r="AM98" s="117" t="s">
        <v>375</v>
      </c>
      <c r="AN98" s="117" t="s">
        <v>375</v>
      </c>
      <c r="AO98" s="479" t="s">
        <v>4455</v>
      </c>
      <c r="AP98" s="322"/>
      <c r="AQ98" s="776" t="str" cm="1">
        <f t="array" ref="AQ98">IF(AD98="NO FAVORABLE","NO FAVORABLE",IF(SUMPRODUCT(--(TRIM(AF98:AK98)&lt;&gt;"SI"),--(TRIM(AF98:AK98)&lt;&gt;"NA"))&gt;0,"SUBSANAR","APROBADA CR"))</f>
        <v>APROBADA CR</v>
      </c>
    </row>
    <row r="99" spans="1:43" ht="14.4" x14ac:dyDescent="0.3">
      <c r="A99" s="111" t="s">
        <v>369</v>
      </c>
      <c r="B99" s="112" t="s">
        <v>12804</v>
      </c>
      <c r="C99" s="112">
        <v>134</v>
      </c>
      <c r="D99" s="112" t="s">
        <v>45</v>
      </c>
      <c r="E99" s="112" t="s">
        <v>1273</v>
      </c>
      <c r="F99" s="112" t="s">
        <v>488</v>
      </c>
      <c r="G99" s="112" t="s">
        <v>787</v>
      </c>
      <c r="H99" s="112" t="s">
        <v>9411</v>
      </c>
      <c r="I99" s="112" t="s">
        <v>12990</v>
      </c>
      <c r="J99" s="112" t="s">
        <v>50</v>
      </c>
      <c r="K99" s="1224">
        <v>21906658</v>
      </c>
      <c r="L99" s="1346">
        <v>17418</v>
      </c>
      <c r="M99" s="118">
        <v>79</v>
      </c>
      <c r="N99" s="97" t="s">
        <v>51</v>
      </c>
      <c r="O99" s="1224">
        <v>3127192512</v>
      </c>
      <c r="P99" s="1347" t="s">
        <v>544</v>
      </c>
      <c r="Q99" s="1224" t="s">
        <v>12939</v>
      </c>
      <c r="R99" s="112" t="s">
        <v>53</v>
      </c>
      <c r="S99" s="112" t="s">
        <v>54</v>
      </c>
      <c r="T99" s="1224" t="s">
        <v>12877</v>
      </c>
      <c r="U99" s="112" t="s">
        <v>12822</v>
      </c>
      <c r="V99" s="283" t="s">
        <v>4500</v>
      </c>
      <c r="W99" s="283" t="s">
        <v>4500</v>
      </c>
      <c r="X99" s="283" t="s">
        <v>4500</v>
      </c>
      <c r="Y99" s="273" t="s">
        <v>375</v>
      </c>
      <c r="Z99" s="273" t="s">
        <v>375</v>
      </c>
      <c r="AA99" s="273" t="s">
        <v>375</v>
      </c>
      <c r="AB99" s="273" t="s">
        <v>375</v>
      </c>
      <c r="AC99" s="273" t="s">
        <v>375</v>
      </c>
      <c r="AD99" s="77" t="s">
        <v>58</v>
      </c>
      <c r="AE99" s="273" t="s">
        <v>375</v>
      </c>
      <c r="AF99" s="117" t="s">
        <v>59</v>
      </c>
      <c r="AG99" s="117" t="s">
        <v>57</v>
      </c>
      <c r="AH99" s="117" t="s">
        <v>59</v>
      </c>
      <c r="AI99" s="117" t="s">
        <v>59</v>
      </c>
      <c r="AJ99" s="117" t="s">
        <v>59</v>
      </c>
      <c r="AK99" s="117" t="s">
        <v>59</v>
      </c>
      <c r="AL99" s="117" t="s">
        <v>143</v>
      </c>
      <c r="AM99" s="117" t="s">
        <v>375</v>
      </c>
      <c r="AN99" s="117" t="s">
        <v>375</v>
      </c>
      <c r="AO99" s="479" t="s">
        <v>4455</v>
      </c>
      <c r="AP99" s="322"/>
      <c r="AQ99" s="776" t="str" cm="1">
        <f t="array" ref="AQ99">IF(AD99="NO FAVORABLE","NO FAVORABLE",IF(SUMPRODUCT(--(TRIM(AF99:AK99)&lt;&gt;"SI"),--(TRIM(AF99:AK99)&lt;&gt;"NA"))&gt;0,"SUBSANAR","APROBADA CR"))</f>
        <v>APROBADA CR</v>
      </c>
    </row>
    <row r="100" spans="1:43" ht="14.4" x14ac:dyDescent="0.3">
      <c r="A100" s="111" t="s">
        <v>369</v>
      </c>
      <c r="B100" s="112" t="s">
        <v>12804</v>
      </c>
      <c r="C100" s="107">
        <v>135</v>
      </c>
      <c r="D100" s="112" t="s">
        <v>45</v>
      </c>
      <c r="E100" s="112" t="s">
        <v>364</v>
      </c>
      <c r="F100" s="112" t="s">
        <v>86</v>
      </c>
      <c r="G100" s="112" t="s">
        <v>6010</v>
      </c>
      <c r="H100" s="112" t="s">
        <v>3698</v>
      </c>
      <c r="I100" s="112" t="s">
        <v>12991</v>
      </c>
      <c r="J100" s="112" t="s">
        <v>50</v>
      </c>
      <c r="K100" s="1224">
        <v>42842866</v>
      </c>
      <c r="L100" s="1346">
        <v>27116</v>
      </c>
      <c r="M100" s="118">
        <v>52</v>
      </c>
      <c r="N100" s="97" t="s">
        <v>51</v>
      </c>
      <c r="O100" s="1224">
        <v>3507518475</v>
      </c>
      <c r="P100" s="1347" t="s">
        <v>544</v>
      </c>
      <c r="Q100" s="1224" t="s">
        <v>12931</v>
      </c>
      <c r="R100" s="112" t="s">
        <v>53</v>
      </c>
      <c r="S100" s="112" t="s">
        <v>54</v>
      </c>
      <c r="T100" s="1224" t="s">
        <v>12853</v>
      </c>
      <c r="U100" s="112" t="s">
        <v>12822</v>
      </c>
      <c r="V100" s="283" t="s">
        <v>4500</v>
      </c>
      <c r="W100" s="283" t="s">
        <v>4500</v>
      </c>
      <c r="X100" s="283" t="s">
        <v>4500</v>
      </c>
      <c r="Y100" s="116" t="s">
        <v>375</v>
      </c>
      <c r="Z100" s="116" t="s">
        <v>375</v>
      </c>
      <c r="AA100" s="116" t="s">
        <v>375</v>
      </c>
      <c r="AB100" s="116" t="s">
        <v>375</v>
      </c>
      <c r="AC100" s="116" t="s">
        <v>375</v>
      </c>
      <c r="AD100" s="77" t="s">
        <v>58</v>
      </c>
      <c r="AE100" s="116" t="s">
        <v>375</v>
      </c>
      <c r="AF100" s="117" t="s">
        <v>59</v>
      </c>
      <c r="AG100" s="117" t="s">
        <v>57</v>
      </c>
      <c r="AH100" s="117" t="s">
        <v>59</v>
      </c>
      <c r="AI100" s="117" t="s">
        <v>59</v>
      </c>
      <c r="AJ100" s="117" t="s">
        <v>59</v>
      </c>
      <c r="AK100" s="117" t="s">
        <v>59</v>
      </c>
      <c r="AL100" s="117" t="s">
        <v>258</v>
      </c>
      <c r="AM100" s="117" t="s">
        <v>375</v>
      </c>
      <c r="AN100" s="117" t="s">
        <v>375</v>
      </c>
      <c r="AO100" s="479" t="s">
        <v>4455</v>
      </c>
      <c r="AP100" s="322"/>
      <c r="AQ100" s="776" t="str" cm="1">
        <f t="array" ref="AQ100">IF(AD100="NO FAVORABLE","NO FAVORABLE",IF(SUMPRODUCT(--(TRIM(AF100:AK100)&lt;&gt;"SI"),--(TRIM(AF100:AK100)&lt;&gt;"NA"))&gt;0,"SUBSANAR","APROBADA CR"))</f>
        <v>APROBADA CR</v>
      </c>
    </row>
    <row r="101" spans="1:43" ht="14.4" x14ac:dyDescent="0.3">
      <c r="A101" s="111" t="s">
        <v>369</v>
      </c>
      <c r="B101" s="112" t="s">
        <v>12804</v>
      </c>
      <c r="C101" s="112">
        <v>136</v>
      </c>
      <c r="D101" s="112" t="s">
        <v>45</v>
      </c>
      <c r="E101" s="112" t="s">
        <v>636</v>
      </c>
      <c r="F101" s="112" t="s">
        <v>891</v>
      </c>
      <c r="G101" s="112" t="s">
        <v>2158</v>
      </c>
      <c r="H101" s="112" t="s">
        <v>6010</v>
      </c>
      <c r="I101" s="112" t="s">
        <v>12992</v>
      </c>
      <c r="J101" s="118" t="s">
        <v>50</v>
      </c>
      <c r="K101" s="1224">
        <v>1038412478</v>
      </c>
      <c r="L101" s="1346">
        <v>34218</v>
      </c>
      <c r="M101" s="118">
        <v>33</v>
      </c>
      <c r="N101" s="97" t="s">
        <v>51</v>
      </c>
      <c r="O101" s="1224">
        <v>3105922495</v>
      </c>
      <c r="P101" s="1347" t="s">
        <v>544</v>
      </c>
      <c r="Q101" s="1224" t="s">
        <v>12931</v>
      </c>
      <c r="R101" s="112" t="s">
        <v>53</v>
      </c>
      <c r="S101" s="112" t="s">
        <v>54</v>
      </c>
      <c r="T101" s="1224" t="s">
        <v>12877</v>
      </c>
      <c r="U101" s="112" t="s">
        <v>12822</v>
      </c>
      <c r="V101" s="283" t="s">
        <v>4500</v>
      </c>
      <c r="W101" s="283" t="s">
        <v>4500</v>
      </c>
      <c r="X101" s="283" t="s">
        <v>4500</v>
      </c>
      <c r="Y101" s="116" t="s">
        <v>375</v>
      </c>
      <c r="Z101" s="116" t="s">
        <v>375</v>
      </c>
      <c r="AA101" s="116" t="s">
        <v>375</v>
      </c>
      <c r="AB101" s="116" t="s">
        <v>375</v>
      </c>
      <c r="AC101" s="116" t="s">
        <v>375</v>
      </c>
      <c r="AD101" s="77" t="s">
        <v>58</v>
      </c>
      <c r="AE101" s="116" t="s">
        <v>375</v>
      </c>
      <c r="AF101" s="117" t="s">
        <v>59</v>
      </c>
      <c r="AG101" s="117" t="s">
        <v>57</v>
      </c>
      <c r="AH101" s="117" t="s">
        <v>59</v>
      </c>
      <c r="AI101" s="117" t="s">
        <v>59</v>
      </c>
      <c r="AJ101" s="117" t="s">
        <v>59</v>
      </c>
      <c r="AK101" s="117" t="s">
        <v>59</v>
      </c>
      <c r="AL101" s="117" t="s">
        <v>182</v>
      </c>
      <c r="AM101" s="117" t="s">
        <v>375</v>
      </c>
      <c r="AN101" s="117" t="s">
        <v>375</v>
      </c>
      <c r="AO101" s="479" t="s">
        <v>4455</v>
      </c>
      <c r="AP101" s="322"/>
      <c r="AQ101" s="776" t="str" cm="1">
        <f t="array" ref="AQ101">IF(AD101="NO FAVORABLE","NO FAVORABLE",IF(SUMPRODUCT(--(TRIM(AF101:AK101)&lt;&gt;"SI"),--(TRIM(AF101:AK101)&lt;&gt;"NA"))&gt;0,"SUBSANAR","APROBADA CR"))</f>
        <v>APROBADA CR</v>
      </c>
    </row>
    <row r="102" spans="1:43" ht="15.6" x14ac:dyDescent="0.3">
      <c r="A102" s="973" t="s">
        <v>369</v>
      </c>
      <c r="B102" s="1606" t="s">
        <v>12804</v>
      </c>
      <c r="C102" s="1606">
        <v>149</v>
      </c>
      <c r="D102" s="1606" t="s">
        <v>45</v>
      </c>
      <c r="E102" s="1606" t="s">
        <v>1368</v>
      </c>
      <c r="F102" s="1606" t="s">
        <v>565</v>
      </c>
      <c r="G102" s="1606" t="s">
        <v>12993</v>
      </c>
      <c r="H102" s="1606" t="s">
        <v>12994</v>
      </c>
      <c r="I102" s="1606" t="s">
        <v>12995</v>
      </c>
      <c r="J102" s="1606" t="s">
        <v>50</v>
      </c>
      <c r="K102" s="1606">
        <v>1041230906</v>
      </c>
      <c r="L102" s="1606">
        <v>33385</v>
      </c>
      <c r="M102" s="1606">
        <v>34</v>
      </c>
      <c r="N102" s="1606" t="s">
        <v>51</v>
      </c>
      <c r="O102" s="1606">
        <v>3107274471</v>
      </c>
      <c r="P102" s="1861" t="s">
        <v>544</v>
      </c>
      <c r="Q102" s="1862" t="s">
        <v>12996</v>
      </c>
      <c r="R102" s="1606" t="s">
        <v>53</v>
      </c>
      <c r="S102" s="1606" t="s">
        <v>54</v>
      </c>
      <c r="T102" s="1862" t="s">
        <v>12910</v>
      </c>
      <c r="U102" s="1606" t="s">
        <v>12822</v>
      </c>
      <c r="V102" s="283" t="s">
        <v>4500</v>
      </c>
      <c r="W102" s="283" t="s">
        <v>4500</v>
      </c>
      <c r="X102" s="283" t="s">
        <v>4500</v>
      </c>
      <c r="Y102" s="1678" t="s">
        <v>375</v>
      </c>
      <c r="Z102" s="1678" t="s">
        <v>375</v>
      </c>
      <c r="AA102" s="1678" t="s">
        <v>375</v>
      </c>
      <c r="AB102" s="1678" t="s">
        <v>375</v>
      </c>
      <c r="AC102" s="1678" t="s">
        <v>375</v>
      </c>
      <c r="AD102" s="1643" t="s">
        <v>58</v>
      </c>
      <c r="AE102" s="1594" t="s">
        <v>375</v>
      </c>
      <c r="AF102" s="117" t="s">
        <v>59</v>
      </c>
      <c r="AG102" s="117" t="s">
        <v>57</v>
      </c>
      <c r="AH102" s="117" t="s">
        <v>59</v>
      </c>
      <c r="AI102" s="117" t="s">
        <v>59</v>
      </c>
      <c r="AJ102" s="117" t="s">
        <v>59</v>
      </c>
      <c r="AK102" s="117" t="s">
        <v>59</v>
      </c>
      <c r="AL102" s="1437"/>
      <c r="AM102" s="1594" t="s">
        <v>375</v>
      </c>
      <c r="AN102" s="1594" t="s">
        <v>375</v>
      </c>
      <c r="AO102" s="382" t="s">
        <v>12959</v>
      </c>
      <c r="AP102" s="322"/>
      <c r="AQ102" s="776" t="str" cm="1">
        <f t="array" ref="AQ102">IF(AD102="NO FAVORABLE","NO FAVORABLE",IF(SUMPRODUCT(--(TRIM(AF102:AK102)&lt;&gt;"SI"),--(TRIM(AF102:AK102)&lt;&gt;"NA"))&gt;0,"SUBSANAR","APROBADA CR"))</f>
        <v>APROBADA CR</v>
      </c>
    </row>
    <row r="103" spans="1:43" ht="14.4" x14ac:dyDescent="0.3">
      <c r="A103" s="1605" t="s">
        <v>369</v>
      </c>
      <c r="B103" s="1594" t="s">
        <v>12804</v>
      </c>
      <c r="C103" s="1594">
        <v>152</v>
      </c>
      <c r="D103" s="1594" t="s">
        <v>45</v>
      </c>
      <c r="E103" s="1594" t="s">
        <v>4432</v>
      </c>
      <c r="F103" s="1594" t="s">
        <v>12997</v>
      </c>
      <c r="G103" s="1594" t="s">
        <v>1337</v>
      </c>
      <c r="H103" s="1594" t="s">
        <v>3710</v>
      </c>
      <c r="I103" s="1594" t="s">
        <v>12998</v>
      </c>
      <c r="J103" s="1594" t="s">
        <v>50</v>
      </c>
      <c r="K103" s="1594">
        <v>1041230102</v>
      </c>
      <c r="L103" s="1594">
        <v>32767</v>
      </c>
      <c r="M103" s="1594">
        <v>36</v>
      </c>
      <c r="N103" s="1594" t="s">
        <v>51</v>
      </c>
      <c r="O103" s="1594">
        <v>3224935010</v>
      </c>
      <c r="P103" s="1860" t="s">
        <v>544</v>
      </c>
      <c r="Q103" s="1037" t="s">
        <v>12958</v>
      </c>
      <c r="R103" s="1594" t="s">
        <v>53</v>
      </c>
      <c r="S103" s="1594" t="s">
        <v>54</v>
      </c>
      <c r="T103" s="1037" t="s">
        <v>12877</v>
      </c>
      <c r="U103" s="1594" t="s">
        <v>12822</v>
      </c>
      <c r="V103" s="283" t="s">
        <v>4500</v>
      </c>
      <c r="W103" s="283" t="s">
        <v>4500</v>
      </c>
      <c r="X103" s="283" t="s">
        <v>4500</v>
      </c>
      <c r="Y103" s="1643" t="s">
        <v>375</v>
      </c>
      <c r="Z103" s="1643" t="s">
        <v>375</v>
      </c>
      <c r="AA103" s="1643" t="s">
        <v>375</v>
      </c>
      <c r="AB103" s="1643" t="s">
        <v>375</v>
      </c>
      <c r="AC103" s="1643" t="s">
        <v>375</v>
      </c>
      <c r="AD103" s="1643" t="s">
        <v>58</v>
      </c>
      <c r="AE103" s="1594" t="s">
        <v>375</v>
      </c>
      <c r="AF103" s="117" t="s">
        <v>59</v>
      </c>
      <c r="AG103" s="117" t="s">
        <v>57</v>
      </c>
      <c r="AH103" s="117" t="s">
        <v>59</v>
      </c>
      <c r="AI103" s="117" t="s">
        <v>59</v>
      </c>
      <c r="AJ103" s="117" t="s">
        <v>59</v>
      </c>
      <c r="AK103" s="117" t="s">
        <v>59</v>
      </c>
      <c r="AL103" s="1437"/>
      <c r="AM103" s="1594" t="s">
        <v>375</v>
      </c>
      <c r="AN103" s="1594" t="s">
        <v>375</v>
      </c>
      <c r="AO103" s="382" t="s">
        <v>12959</v>
      </c>
      <c r="AP103" s="322"/>
      <c r="AQ103" s="776" t="str" cm="1">
        <f t="array" ref="AQ103">IF(AD103="NO FAVORABLE","NO FAVORABLE",IF(SUMPRODUCT(--(TRIM(AF103:AK103)&lt;&gt;"SI"),--(TRIM(AF103:AK103)&lt;&gt;"NA"))&gt;0,"SUBSANAR","APROBADA CR"))</f>
        <v>APROBADA CR</v>
      </c>
    </row>
    <row r="104" spans="1:43" ht="14.4" x14ac:dyDescent="0.3">
      <c r="A104" s="1605" t="s">
        <v>369</v>
      </c>
      <c r="B104" s="1594" t="s">
        <v>12804</v>
      </c>
      <c r="C104" s="1606">
        <v>145</v>
      </c>
      <c r="D104" s="1594" t="s">
        <v>45</v>
      </c>
      <c r="E104" s="1594" t="s">
        <v>1273</v>
      </c>
      <c r="F104" s="1594" t="s">
        <v>4440</v>
      </c>
      <c r="G104" s="1594" t="s">
        <v>3134</v>
      </c>
      <c r="H104" s="1594" t="s">
        <v>434</v>
      </c>
      <c r="I104" s="1594" t="s">
        <v>12999</v>
      </c>
      <c r="J104" s="1594" t="s">
        <v>50</v>
      </c>
      <c r="K104" s="1594">
        <v>1041228468</v>
      </c>
      <c r="L104" s="1594">
        <v>31793</v>
      </c>
      <c r="M104" s="1594">
        <v>39</v>
      </c>
      <c r="N104" s="1594" t="s">
        <v>51</v>
      </c>
      <c r="O104" s="1594">
        <v>3225743049</v>
      </c>
      <c r="P104" s="1860" t="s">
        <v>544</v>
      </c>
      <c r="Q104" s="1037" t="s">
        <v>12958</v>
      </c>
      <c r="R104" s="1594" t="s">
        <v>53</v>
      </c>
      <c r="S104" s="1594" t="s">
        <v>54</v>
      </c>
      <c r="T104" s="1037" t="s">
        <v>12863</v>
      </c>
      <c r="U104" s="1594" t="s">
        <v>12822</v>
      </c>
      <c r="V104" s="283" t="s">
        <v>4500</v>
      </c>
      <c r="W104" s="283" t="s">
        <v>4500</v>
      </c>
      <c r="X104" s="283" t="s">
        <v>4500</v>
      </c>
      <c r="Y104" s="1644" t="s">
        <v>375</v>
      </c>
      <c r="Z104" s="1644" t="s">
        <v>375</v>
      </c>
      <c r="AA104" s="1644" t="s">
        <v>375</v>
      </c>
      <c r="AB104" s="1644" t="s">
        <v>375</v>
      </c>
      <c r="AC104" s="1644" t="s">
        <v>375</v>
      </c>
      <c r="AD104" s="1643" t="s">
        <v>58</v>
      </c>
      <c r="AE104" s="1594" t="s">
        <v>375</v>
      </c>
      <c r="AF104" s="117" t="s">
        <v>59</v>
      </c>
      <c r="AG104" s="117" t="s">
        <v>57</v>
      </c>
      <c r="AH104" s="117" t="s">
        <v>59</v>
      </c>
      <c r="AI104" s="117" t="s">
        <v>59</v>
      </c>
      <c r="AJ104" s="117" t="s">
        <v>59</v>
      </c>
      <c r="AK104" s="117" t="s">
        <v>59</v>
      </c>
      <c r="AL104" s="1437"/>
      <c r="AM104" s="1594" t="s">
        <v>375</v>
      </c>
      <c r="AN104" s="1594" t="s">
        <v>375</v>
      </c>
      <c r="AO104" s="382" t="s">
        <v>12959</v>
      </c>
      <c r="AP104" s="322"/>
      <c r="AQ104" s="776" t="str" cm="1">
        <f t="array" ref="AQ104">IF(AD104="NO FAVORABLE","NO FAVORABLE",IF(SUMPRODUCT(--(TRIM(AF104:AK104)&lt;&gt;"SI"),--(TRIM(AF104:AK104)&lt;&gt;"NA"))&gt;0,"SUBSANAR","APROBADA CR"))</f>
        <v>APROBADA CR</v>
      </c>
    </row>
    <row r="105" spans="1:43" ht="14.4" x14ac:dyDescent="0.3">
      <c r="A105" s="1605" t="s">
        <v>369</v>
      </c>
      <c r="B105" s="1594" t="s">
        <v>12804</v>
      </c>
      <c r="C105" s="1594">
        <v>150</v>
      </c>
      <c r="D105" s="1594" t="s">
        <v>45</v>
      </c>
      <c r="E105" s="1594" t="s">
        <v>1403</v>
      </c>
      <c r="F105" s="1594" t="s">
        <v>13000</v>
      </c>
      <c r="G105" s="1594" t="s">
        <v>502</v>
      </c>
      <c r="H105" s="1594" t="s">
        <v>13001</v>
      </c>
      <c r="I105" s="1594" t="s">
        <v>13002</v>
      </c>
      <c r="J105" s="1594" t="s">
        <v>50</v>
      </c>
      <c r="K105" s="1594">
        <v>1007115381</v>
      </c>
      <c r="L105" s="1594">
        <v>37584</v>
      </c>
      <c r="M105" s="1594">
        <v>23</v>
      </c>
      <c r="N105" s="1594" t="s">
        <v>51</v>
      </c>
      <c r="O105" s="1594">
        <v>3222274508</v>
      </c>
      <c r="P105" s="1860" t="s">
        <v>544</v>
      </c>
      <c r="Q105" s="1037" t="s">
        <v>12958</v>
      </c>
      <c r="R105" s="1594" t="s">
        <v>53</v>
      </c>
      <c r="S105" s="1594" t="s">
        <v>54</v>
      </c>
      <c r="T105" s="1037" t="s">
        <v>2211</v>
      </c>
      <c r="U105" s="1594" t="s">
        <v>12822</v>
      </c>
      <c r="V105" s="283" t="s">
        <v>4500</v>
      </c>
      <c r="W105" s="283" t="s">
        <v>4500</v>
      </c>
      <c r="X105" s="283" t="s">
        <v>4500</v>
      </c>
      <c r="Y105" s="1644" t="s">
        <v>375</v>
      </c>
      <c r="Z105" s="1644" t="s">
        <v>375</v>
      </c>
      <c r="AA105" s="1644" t="s">
        <v>375</v>
      </c>
      <c r="AB105" s="1644" t="s">
        <v>375</v>
      </c>
      <c r="AC105" s="1644" t="s">
        <v>375</v>
      </c>
      <c r="AD105" s="1643" t="s">
        <v>58</v>
      </c>
      <c r="AE105" s="1594" t="s">
        <v>375</v>
      </c>
      <c r="AF105" s="117" t="s">
        <v>59</v>
      </c>
      <c r="AG105" s="117" t="s">
        <v>57</v>
      </c>
      <c r="AH105" s="117" t="s">
        <v>59</v>
      </c>
      <c r="AI105" s="117" t="s">
        <v>59</v>
      </c>
      <c r="AJ105" s="117" t="s">
        <v>59</v>
      </c>
      <c r="AK105" s="117" t="s">
        <v>59</v>
      </c>
      <c r="AL105" s="1437"/>
      <c r="AM105" s="1594" t="s">
        <v>375</v>
      </c>
      <c r="AN105" s="1594" t="s">
        <v>375</v>
      </c>
      <c r="AO105" s="382" t="s">
        <v>12959</v>
      </c>
      <c r="AP105" s="322"/>
      <c r="AQ105" s="776" t="str" cm="1">
        <f t="array" ref="AQ105">IF(AD105="NO FAVORABLE","NO FAVORABLE",IF(SUMPRODUCT(--(TRIM(AF105:AK105)&lt;&gt;"SI"),--(TRIM(AF105:AK105)&lt;&gt;"NA"))&gt;0,"SUBSANAR","APROBADA CR"))</f>
        <v>APROBADA CR</v>
      </c>
    </row>
    <row r="106" spans="1:43" ht="14.4" x14ac:dyDescent="0.3">
      <c r="A106" s="1605" t="s">
        <v>369</v>
      </c>
      <c r="B106" s="1594" t="s">
        <v>12804</v>
      </c>
      <c r="C106" s="1606">
        <v>165</v>
      </c>
      <c r="D106" s="1594" t="s">
        <v>45</v>
      </c>
      <c r="E106" s="1594" t="s">
        <v>666</v>
      </c>
      <c r="F106" s="1594" t="s">
        <v>7761</v>
      </c>
      <c r="G106" s="1594" t="s">
        <v>1280</v>
      </c>
      <c r="H106" s="1594" t="s">
        <v>95</v>
      </c>
      <c r="I106" s="1594" t="s">
        <v>13003</v>
      </c>
      <c r="J106" s="1594" t="s">
        <v>50</v>
      </c>
      <c r="K106" s="1594">
        <v>43458933</v>
      </c>
      <c r="L106" s="1594">
        <v>26133</v>
      </c>
      <c r="M106" s="1594">
        <v>54</v>
      </c>
      <c r="N106" s="1594" t="s">
        <v>51</v>
      </c>
      <c r="O106" s="1594">
        <v>3136371730</v>
      </c>
      <c r="P106" s="1860" t="s">
        <v>544</v>
      </c>
      <c r="Q106" s="1037" t="s">
        <v>12958</v>
      </c>
      <c r="R106" s="1594" t="s">
        <v>53</v>
      </c>
      <c r="S106" s="1594" t="s">
        <v>54</v>
      </c>
      <c r="T106" s="1037" t="s">
        <v>8291</v>
      </c>
      <c r="U106" s="1594" t="s">
        <v>12822</v>
      </c>
      <c r="V106" s="283" t="s">
        <v>4500</v>
      </c>
      <c r="W106" s="283" t="s">
        <v>4500</v>
      </c>
      <c r="X106" s="283" t="s">
        <v>4500</v>
      </c>
      <c r="Y106" s="1644" t="s">
        <v>375</v>
      </c>
      <c r="Z106" s="1644" t="s">
        <v>375</v>
      </c>
      <c r="AA106" s="1644" t="s">
        <v>375</v>
      </c>
      <c r="AB106" s="1644" t="s">
        <v>375</v>
      </c>
      <c r="AC106" s="1644" t="s">
        <v>375</v>
      </c>
      <c r="AD106" s="1643" t="s">
        <v>58</v>
      </c>
      <c r="AE106" s="1594" t="s">
        <v>375</v>
      </c>
      <c r="AF106" s="117" t="s">
        <v>59</v>
      </c>
      <c r="AG106" s="117" t="s">
        <v>57</v>
      </c>
      <c r="AH106" s="117" t="s">
        <v>59</v>
      </c>
      <c r="AI106" s="117" t="s">
        <v>59</v>
      </c>
      <c r="AJ106" s="117" t="s">
        <v>59</v>
      </c>
      <c r="AK106" s="117" t="s">
        <v>59</v>
      </c>
      <c r="AL106" s="1437"/>
      <c r="AM106" s="1594" t="s">
        <v>375</v>
      </c>
      <c r="AN106" s="1594" t="s">
        <v>375</v>
      </c>
      <c r="AO106" s="382" t="s">
        <v>12959</v>
      </c>
      <c r="AP106" s="382"/>
      <c r="AQ106" s="776" t="str" cm="1">
        <f t="array" ref="AQ106">IF(AD106="NO FAVORABLE","NO FAVORABLE",IF(SUMPRODUCT(--(TRIM(AF106:AK106)&lt;&gt;"SI"),--(TRIM(AF106:AK106)&lt;&gt;"NA"))&gt;0,"SUBSANAR","APROBADA CR"))</f>
        <v>APROBADA CR</v>
      </c>
    </row>
    <row r="107" spans="1:43" ht="14.4" x14ac:dyDescent="0.3">
      <c r="A107" s="1605" t="s">
        <v>369</v>
      </c>
      <c r="B107" s="1594" t="s">
        <v>12804</v>
      </c>
      <c r="C107" s="1606">
        <v>157</v>
      </c>
      <c r="D107" s="1594" t="s">
        <v>45</v>
      </c>
      <c r="E107" s="1594" t="s">
        <v>1348</v>
      </c>
      <c r="F107" s="1594" t="s">
        <v>1914</v>
      </c>
      <c r="G107" s="1594" t="s">
        <v>5694</v>
      </c>
      <c r="H107" s="1594" t="s">
        <v>502</v>
      </c>
      <c r="I107" s="1594" t="s">
        <v>13004</v>
      </c>
      <c r="J107" s="1594" t="s">
        <v>50</v>
      </c>
      <c r="K107" s="1594">
        <v>43456328</v>
      </c>
      <c r="L107" s="1594">
        <v>23658</v>
      </c>
      <c r="M107" s="1594">
        <v>61</v>
      </c>
      <c r="N107" s="1594" t="s">
        <v>51</v>
      </c>
      <c r="O107" s="1594">
        <v>3146468724</v>
      </c>
      <c r="P107" s="1860" t="s">
        <v>544</v>
      </c>
      <c r="Q107" s="1037" t="s">
        <v>13005</v>
      </c>
      <c r="R107" s="1594" t="s">
        <v>53</v>
      </c>
      <c r="S107" s="1594" t="s">
        <v>54</v>
      </c>
      <c r="T107" s="1037" t="s">
        <v>12884</v>
      </c>
      <c r="U107" s="1594" t="s">
        <v>12822</v>
      </c>
      <c r="V107" s="283" t="s">
        <v>4500</v>
      </c>
      <c r="W107" s="283" t="s">
        <v>4500</v>
      </c>
      <c r="X107" s="283" t="s">
        <v>4500</v>
      </c>
      <c r="Y107" s="1644" t="s">
        <v>375</v>
      </c>
      <c r="Z107" s="1644" t="s">
        <v>375</v>
      </c>
      <c r="AA107" s="1644" t="s">
        <v>375</v>
      </c>
      <c r="AB107" s="1644" t="s">
        <v>375</v>
      </c>
      <c r="AC107" s="1644" t="s">
        <v>375</v>
      </c>
      <c r="AD107" s="1644" t="s">
        <v>58</v>
      </c>
      <c r="AE107" s="979" t="s">
        <v>375</v>
      </c>
      <c r="AF107" s="117" t="s">
        <v>59</v>
      </c>
      <c r="AG107" s="117" t="s">
        <v>57</v>
      </c>
      <c r="AH107" s="117" t="s">
        <v>59</v>
      </c>
      <c r="AI107" s="117" t="s">
        <v>59</v>
      </c>
      <c r="AJ107" s="117" t="s">
        <v>59</v>
      </c>
      <c r="AK107" s="117" t="s">
        <v>59</v>
      </c>
      <c r="AL107" s="1437"/>
      <c r="AM107" s="979" t="s">
        <v>375</v>
      </c>
      <c r="AN107" s="979" t="s">
        <v>375</v>
      </c>
      <c r="AO107" s="322" t="s">
        <v>13006</v>
      </c>
      <c r="AP107" s="382"/>
      <c r="AQ107" s="776" t="str" cm="1">
        <f t="array" ref="AQ107">IF(AD107="NO FAVORABLE","NO FAVORABLE",IF(SUMPRODUCT(--(TRIM(AF107:AK107)&lt;&gt;"SI"),--(TRIM(AF107:AK107)&lt;&gt;"NA"))&gt;0,"SUBSANAR","APROBADA CR"))</f>
        <v>APROBADA CR</v>
      </c>
    </row>
    <row r="108" spans="1:43" ht="14.4" x14ac:dyDescent="0.3">
      <c r="A108" s="1605" t="s">
        <v>369</v>
      </c>
      <c r="B108" s="1594" t="s">
        <v>12804</v>
      </c>
      <c r="C108" s="1594">
        <v>176</v>
      </c>
      <c r="D108" s="1594" t="s">
        <v>45</v>
      </c>
      <c r="E108" s="1594" t="s">
        <v>3341</v>
      </c>
      <c r="F108" s="1594" t="s">
        <v>308</v>
      </c>
      <c r="G108" s="1594" t="s">
        <v>13007</v>
      </c>
      <c r="H108" s="1594" t="s">
        <v>13008</v>
      </c>
      <c r="I108" s="1594" t="s">
        <v>13009</v>
      </c>
      <c r="J108" s="1594" t="s">
        <v>50</v>
      </c>
      <c r="K108" s="1594">
        <v>42843917</v>
      </c>
      <c r="L108" s="1594">
        <v>30188</v>
      </c>
      <c r="M108" s="1594">
        <v>43</v>
      </c>
      <c r="N108" s="1594" t="s">
        <v>51</v>
      </c>
      <c r="O108" s="1594">
        <v>3147781536</v>
      </c>
      <c r="P108" s="1860" t="s">
        <v>544</v>
      </c>
      <c r="Q108" s="1037" t="s">
        <v>13010</v>
      </c>
      <c r="R108" s="1594" t="s">
        <v>53</v>
      </c>
      <c r="S108" s="1594" t="s">
        <v>54</v>
      </c>
      <c r="T108" s="1037" t="s">
        <v>12910</v>
      </c>
      <c r="U108" s="1594" t="s">
        <v>12822</v>
      </c>
      <c r="V108" s="283" t="s">
        <v>4500</v>
      </c>
      <c r="W108" s="283" t="s">
        <v>4500</v>
      </c>
      <c r="X108" s="283" t="s">
        <v>4500</v>
      </c>
      <c r="Y108" s="1643" t="s">
        <v>375</v>
      </c>
      <c r="Z108" s="1643" t="s">
        <v>375</v>
      </c>
      <c r="AA108" s="1643" t="s">
        <v>375</v>
      </c>
      <c r="AB108" s="1643" t="s">
        <v>375</v>
      </c>
      <c r="AC108" s="1643" t="s">
        <v>375</v>
      </c>
      <c r="AD108" s="1643" t="s">
        <v>58</v>
      </c>
      <c r="AE108" s="1594" t="s">
        <v>375</v>
      </c>
      <c r="AF108" s="117" t="s">
        <v>59</v>
      </c>
      <c r="AG108" s="117" t="s">
        <v>57</v>
      </c>
      <c r="AH108" s="117" t="s">
        <v>59</v>
      </c>
      <c r="AI108" s="117" t="s">
        <v>59</v>
      </c>
      <c r="AJ108" s="117" t="s">
        <v>59</v>
      </c>
      <c r="AK108" s="117" t="s">
        <v>59</v>
      </c>
      <c r="AL108" s="1437"/>
      <c r="AM108" s="1594" t="s">
        <v>375</v>
      </c>
      <c r="AN108" s="1594" t="s">
        <v>375</v>
      </c>
      <c r="AO108" s="382" t="s">
        <v>12959</v>
      </c>
      <c r="AP108" s="382"/>
      <c r="AQ108" s="776" t="str" cm="1">
        <f t="array" ref="AQ108">IF(AD108="NO FAVORABLE","NO FAVORABLE",IF(SUMPRODUCT(--(TRIM(AF108:AK108)&lt;&gt;"SI"),--(TRIM(AF108:AK108)&lt;&gt;"NA"))&gt;0,"SUBSANAR","APROBADA CR"))</f>
        <v>APROBADA CR</v>
      </c>
    </row>
    <row r="109" spans="1:43" ht="13.95" customHeight="1" x14ac:dyDescent="0.3">
      <c r="A109" s="1605" t="s">
        <v>369</v>
      </c>
      <c r="B109" s="1594" t="s">
        <v>12804</v>
      </c>
      <c r="C109" s="1606">
        <v>138</v>
      </c>
      <c r="D109" s="1594" t="s">
        <v>45</v>
      </c>
      <c r="E109" s="1594" t="s">
        <v>349</v>
      </c>
      <c r="F109" s="1594" t="s">
        <v>13011</v>
      </c>
      <c r="G109" s="1594" t="s">
        <v>5699</v>
      </c>
      <c r="H109" s="1594" t="s">
        <v>210</v>
      </c>
      <c r="I109" s="1594" t="s">
        <v>13012</v>
      </c>
      <c r="J109" s="1594" t="s">
        <v>50</v>
      </c>
      <c r="K109" s="1594">
        <v>42843288</v>
      </c>
      <c r="L109" s="1594">
        <v>29578</v>
      </c>
      <c r="M109" s="1594">
        <v>45</v>
      </c>
      <c r="N109" s="1594" t="s">
        <v>51</v>
      </c>
      <c r="O109" s="1594">
        <v>3146199838</v>
      </c>
      <c r="P109" s="1860" t="s">
        <v>544</v>
      </c>
      <c r="Q109" s="1037" t="s">
        <v>12958</v>
      </c>
      <c r="R109" s="1594" t="s">
        <v>53</v>
      </c>
      <c r="S109" s="1594" t="s">
        <v>54</v>
      </c>
      <c r="T109" s="1037" t="s">
        <v>1616</v>
      </c>
      <c r="U109" s="1594" t="s">
        <v>12822</v>
      </c>
      <c r="V109" s="283" t="s">
        <v>4500</v>
      </c>
      <c r="W109" s="283" t="s">
        <v>4500</v>
      </c>
      <c r="X109" s="283" t="s">
        <v>4500</v>
      </c>
      <c r="Y109" s="1643" t="s">
        <v>375</v>
      </c>
      <c r="Z109" s="1643" t="s">
        <v>375</v>
      </c>
      <c r="AA109" s="1643" t="s">
        <v>375</v>
      </c>
      <c r="AB109" s="1643" t="s">
        <v>375</v>
      </c>
      <c r="AC109" s="1643" t="s">
        <v>375</v>
      </c>
      <c r="AD109" s="1643" t="s">
        <v>58</v>
      </c>
      <c r="AE109" s="1594" t="s">
        <v>375</v>
      </c>
      <c r="AF109" s="117" t="s">
        <v>59</v>
      </c>
      <c r="AG109" s="117" t="s">
        <v>57</v>
      </c>
      <c r="AH109" s="117" t="s">
        <v>59</v>
      </c>
      <c r="AI109" s="117" t="s">
        <v>59</v>
      </c>
      <c r="AJ109" s="117" t="s">
        <v>59</v>
      </c>
      <c r="AK109" s="117" t="s">
        <v>59</v>
      </c>
      <c r="AL109" s="1437"/>
      <c r="AM109" s="1594" t="s">
        <v>375</v>
      </c>
      <c r="AN109" s="1594" t="s">
        <v>375</v>
      </c>
      <c r="AO109" s="382" t="s">
        <v>12959</v>
      </c>
      <c r="AP109" s="322"/>
      <c r="AQ109" s="776" t="str" cm="1">
        <f t="array" ref="AQ109">IF(AD109="NO FAVORABLE","NO FAVORABLE",IF(SUMPRODUCT(--(TRIM(AF109:AK109)&lt;&gt;"SI"),--(TRIM(AF109:AK109)&lt;&gt;"NA"))&gt;0,"SUBSANAR","APROBADA CR"))</f>
        <v>APROBADA CR</v>
      </c>
    </row>
    <row r="110" spans="1:43" ht="14.4" x14ac:dyDescent="0.3">
      <c r="A110" s="1605" t="s">
        <v>369</v>
      </c>
      <c r="B110" s="1594" t="s">
        <v>12804</v>
      </c>
      <c r="C110" s="1606">
        <v>137</v>
      </c>
      <c r="D110" s="1594" t="s">
        <v>45</v>
      </c>
      <c r="E110" s="1594" t="s">
        <v>349</v>
      </c>
      <c r="F110" s="1594" t="s">
        <v>13013</v>
      </c>
      <c r="G110" s="1594" t="s">
        <v>2355</v>
      </c>
      <c r="H110" s="1594" t="s">
        <v>496</v>
      </c>
      <c r="I110" s="1594" t="s">
        <v>13014</v>
      </c>
      <c r="J110" s="1594" t="s">
        <v>50</v>
      </c>
      <c r="K110" s="1594">
        <v>42843105</v>
      </c>
      <c r="L110" s="1594">
        <v>29099</v>
      </c>
      <c r="M110" s="1594">
        <v>46</v>
      </c>
      <c r="N110" s="1594" t="s">
        <v>51</v>
      </c>
      <c r="O110" s="1594">
        <v>3205470646</v>
      </c>
      <c r="P110" s="1860" t="s">
        <v>544</v>
      </c>
      <c r="Q110" s="1224" t="s">
        <v>375</v>
      </c>
      <c r="R110" s="1594" t="s">
        <v>53</v>
      </c>
      <c r="S110" s="1594" t="s">
        <v>54</v>
      </c>
      <c r="T110" s="1224" t="s">
        <v>12853</v>
      </c>
      <c r="U110" s="1594" t="s">
        <v>12822</v>
      </c>
      <c r="V110" s="283" t="s">
        <v>4500</v>
      </c>
      <c r="W110" s="283" t="s">
        <v>4500</v>
      </c>
      <c r="X110" s="283" t="s">
        <v>4500</v>
      </c>
      <c r="Y110" s="1644" t="s">
        <v>375</v>
      </c>
      <c r="Z110" s="1644" t="s">
        <v>375</v>
      </c>
      <c r="AA110" s="1644" t="s">
        <v>375</v>
      </c>
      <c r="AB110" s="1644" t="s">
        <v>375</v>
      </c>
      <c r="AC110" s="1644" t="s">
        <v>375</v>
      </c>
      <c r="AD110" s="1643" t="s">
        <v>58</v>
      </c>
      <c r="AE110" s="1594" t="s">
        <v>375</v>
      </c>
      <c r="AF110" s="117" t="s">
        <v>59</v>
      </c>
      <c r="AG110" s="117" t="s">
        <v>57</v>
      </c>
      <c r="AH110" s="117" t="s">
        <v>59</v>
      </c>
      <c r="AI110" s="117" t="s">
        <v>59</v>
      </c>
      <c r="AJ110" s="117" t="s">
        <v>59</v>
      </c>
      <c r="AK110" s="117" t="s">
        <v>59</v>
      </c>
      <c r="AL110" s="1437"/>
      <c r="AM110" s="1594" t="s">
        <v>375</v>
      </c>
      <c r="AN110" s="1594" t="s">
        <v>375</v>
      </c>
      <c r="AO110" s="382" t="s">
        <v>12959</v>
      </c>
      <c r="AP110" s="322"/>
      <c r="AQ110" s="776" t="str" cm="1">
        <f t="array" ref="AQ110">IF(AD110="NO FAVORABLE","NO FAVORABLE",IF(SUMPRODUCT(--(TRIM(AF110:AK110)&lt;&gt;"SI"),--(TRIM(AF110:AK110)&lt;&gt;"NA"))&gt;0,"SUBSANAR","APROBADA CR"))</f>
        <v>APROBADA CR</v>
      </c>
    </row>
    <row r="111" spans="1:43" ht="15.6" x14ac:dyDescent="0.3">
      <c r="A111" s="1605" t="s">
        <v>369</v>
      </c>
      <c r="B111" s="1594" t="s">
        <v>12804</v>
      </c>
      <c r="C111" s="1594">
        <v>167</v>
      </c>
      <c r="D111" s="1594" t="s">
        <v>45</v>
      </c>
      <c r="E111" s="1594" t="s">
        <v>2006</v>
      </c>
      <c r="F111" s="1594" t="s">
        <v>1249</v>
      </c>
      <c r="G111" s="1594" t="s">
        <v>4528</v>
      </c>
      <c r="H111" s="1594" t="s">
        <v>1464</v>
      </c>
      <c r="I111" s="1594" t="s">
        <v>13015</v>
      </c>
      <c r="J111" s="1594" t="s">
        <v>50</v>
      </c>
      <c r="K111" s="1594">
        <v>42842597</v>
      </c>
      <c r="L111" s="1594">
        <v>28204</v>
      </c>
      <c r="M111" s="1594">
        <v>48</v>
      </c>
      <c r="N111" s="1594" t="s">
        <v>51</v>
      </c>
      <c r="O111" s="1594">
        <v>3235710481</v>
      </c>
      <c r="P111" s="1860" t="s">
        <v>544</v>
      </c>
      <c r="Q111" s="1037" t="s">
        <v>12958</v>
      </c>
      <c r="R111" s="1594" t="s">
        <v>53</v>
      </c>
      <c r="S111" s="1594" t="s">
        <v>54</v>
      </c>
      <c r="T111" s="1037" t="s">
        <v>1665</v>
      </c>
      <c r="U111" s="1594" t="s">
        <v>12822</v>
      </c>
      <c r="V111" s="283" t="s">
        <v>4500</v>
      </c>
      <c r="W111" s="283" t="s">
        <v>4500</v>
      </c>
      <c r="X111" s="283" t="s">
        <v>4500</v>
      </c>
      <c r="Y111" s="1645" t="s">
        <v>375</v>
      </c>
      <c r="Z111" s="1645" t="s">
        <v>375</v>
      </c>
      <c r="AA111" s="1645" t="s">
        <v>375</v>
      </c>
      <c r="AB111" s="1645" t="s">
        <v>375</v>
      </c>
      <c r="AC111" s="1645" t="s">
        <v>375</v>
      </c>
      <c r="AD111" s="1643" t="s">
        <v>58</v>
      </c>
      <c r="AE111" s="1594" t="s">
        <v>375</v>
      </c>
      <c r="AF111" s="117" t="s">
        <v>59</v>
      </c>
      <c r="AG111" s="117" t="s">
        <v>57</v>
      </c>
      <c r="AH111" s="117" t="s">
        <v>59</v>
      </c>
      <c r="AI111" s="117" t="s">
        <v>59</v>
      </c>
      <c r="AJ111" s="117" t="s">
        <v>59</v>
      </c>
      <c r="AK111" s="117" t="s">
        <v>59</v>
      </c>
      <c r="AL111" s="1437"/>
      <c r="AM111" s="1594" t="s">
        <v>375</v>
      </c>
      <c r="AN111" s="1594" t="s">
        <v>375</v>
      </c>
      <c r="AO111" s="382" t="s">
        <v>12959</v>
      </c>
      <c r="AP111" s="382"/>
      <c r="AQ111" s="776" t="str" cm="1">
        <f t="array" ref="AQ111">IF(AD111="NO FAVORABLE","NO FAVORABLE",IF(SUMPRODUCT(--(TRIM(AF111:AK111)&lt;&gt;"SI"),--(TRIM(AF111:AK111)&lt;&gt;"NA"))&gt;0,"SUBSANAR","APROBADA CR"))</f>
        <v>APROBADA CR</v>
      </c>
    </row>
    <row r="112" spans="1:43" ht="14.4" x14ac:dyDescent="0.3">
      <c r="A112" s="1605" t="s">
        <v>369</v>
      </c>
      <c r="B112" s="1594" t="s">
        <v>12804</v>
      </c>
      <c r="C112" s="1606">
        <v>156</v>
      </c>
      <c r="D112" s="1594" t="s">
        <v>45</v>
      </c>
      <c r="E112" s="1594" t="s">
        <v>1348</v>
      </c>
      <c r="F112" s="1594" t="s">
        <v>855</v>
      </c>
      <c r="G112" s="1594" t="s">
        <v>13016</v>
      </c>
      <c r="H112" s="1594" t="s">
        <v>475</v>
      </c>
      <c r="I112" s="1594" t="s">
        <v>13017</v>
      </c>
      <c r="J112" s="1594" t="s">
        <v>50</v>
      </c>
      <c r="K112" s="1594">
        <v>42842264</v>
      </c>
      <c r="L112" s="1594">
        <v>25491</v>
      </c>
      <c r="M112" s="1594">
        <v>56</v>
      </c>
      <c r="N112" s="1594" t="s">
        <v>51</v>
      </c>
      <c r="O112" s="1594">
        <v>3225820647</v>
      </c>
      <c r="P112" s="1860" t="s">
        <v>544</v>
      </c>
      <c r="Q112" s="1037" t="s">
        <v>13018</v>
      </c>
      <c r="R112" s="1594" t="s">
        <v>53</v>
      </c>
      <c r="S112" s="1594" t="s">
        <v>54</v>
      </c>
      <c r="T112" s="1037" t="s">
        <v>1616</v>
      </c>
      <c r="U112" s="1594" t="s">
        <v>12822</v>
      </c>
      <c r="V112" s="283" t="s">
        <v>4500</v>
      </c>
      <c r="W112" s="283" t="s">
        <v>4500</v>
      </c>
      <c r="X112" s="283" t="s">
        <v>4500</v>
      </c>
      <c r="Y112" s="1643" t="s">
        <v>375</v>
      </c>
      <c r="Z112" s="1643" t="s">
        <v>375</v>
      </c>
      <c r="AA112" s="1643" t="s">
        <v>375</v>
      </c>
      <c r="AB112" s="1643" t="s">
        <v>375</v>
      </c>
      <c r="AC112" s="1643" t="s">
        <v>375</v>
      </c>
      <c r="AD112" s="1643" t="s">
        <v>58</v>
      </c>
      <c r="AE112" s="1594" t="s">
        <v>375</v>
      </c>
      <c r="AF112" s="117" t="s">
        <v>59</v>
      </c>
      <c r="AG112" s="117" t="s">
        <v>57</v>
      </c>
      <c r="AH112" s="117" t="s">
        <v>59</v>
      </c>
      <c r="AI112" s="117" t="s">
        <v>59</v>
      </c>
      <c r="AJ112" s="117" t="s">
        <v>59</v>
      </c>
      <c r="AK112" s="117" t="s">
        <v>59</v>
      </c>
      <c r="AL112" s="1437"/>
      <c r="AM112" s="1594" t="s">
        <v>375</v>
      </c>
      <c r="AN112" s="1594" t="s">
        <v>375</v>
      </c>
      <c r="AO112" s="382" t="s">
        <v>12959</v>
      </c>
      <c r="AP112" s="382"/>
      <c r="AQ112" s="776" t="str" cm="1">
        <f t="array" ref="AQ112">IF(AD112="NO FAVORABLE","NO FAVORABLE",IF(SUMPRODUCT(--(TRIM(AF112:AK112)&lt;&gt;"SI"),--(TRIM(AF112:AK112)&lt;&gt;"NA"))&gt;0,"SUBSANAR","APROBADA CR"))</f>
        <v>APROBADA CR</v>
      </c>
    </row>
    <row r="113" spans="1:43" ht="14.4" x14ac:dyDescent="0.3">
      <c r="A113" s="1605" t="s">
        <v>369</v>
      </c>
      <c r="B113" s="1594" t="s">
        <v>12804</v>
      </c>
      <c r="C113" s="1594">
        <v>166</v>
      </c>
      <c r="D113" s="1594" t="s">
        <v>45</v>
      </c>
      <c r="E113" s="1594" t="s">
        <v>13019</v>
      </c>
      <c r="F113" s="1594" t="s">
        <v>1909</v>
      </c>
      <c r="G113" s="1594" t="s">
        <v>1201</v>
      </c>
      <c r="H113" s="1594" t="s">
        <v>294</v>
      </c>
      <c r="I113" s="1594" t="s">
        <v>13020</v>
      </c>
      <c r="J113" s="1594" t="s">
        <v>50</v>
      </c>
      <c r="K113" s="1594">
        <v>42842075</v>
      </c>
      <c r="L113" s="1594">
        <v>26682</v>
      </c>
      <c r="M113" s="1594">
        <v>53</v>
      </c>
      <c r="N113" s="1594" t="s">
        <v>51</v>
      </c>
      <c r="O113" s="1594">
        <v>3116113971</v>
      </c>
      <c r="P113" s="1860" t="s">
        <v>544</v>
      </c>
      <c r="Q113" s="1037" t="s">
        <v>12958</v>
      </c>
      <c r="R113" s="1594" t="s">
        <v>53</v>
      </c>
      <c r="S113" s="1594" t="s">
        <v>54</v>
      </c>
      <c r="T113" s="1037" t="s">
        <v>8974</v>
      </c>
      <c r="U113" s="1594" t="s">
        <v>12822</v>
      </c>
      <c r="V113" s="283" t="s">
        <v>4500</v>
      </c>
      <c r="W113" s="283" t="s">
        <v>4500</v>
      </c>
      <c r="X113" s="283" t="s">
        <v>4500</v>
      </c>
      <c r="Y113" s="1643" t="s">
        <v>375</v>
      </c>
      <c r="Z113" s="1643" t="s">
        <v>375</v>
      </c>
      <c r="AA113" s="1643" t="s">
        <v>375</v>
      </c>
      <c r="AB113" s="1643" t="s">
        <v>375</v>
      </c>
      <c r="AC113" s="1643" t="s">
        <v>375</v>
      </c>
      <c r="AD113" s="1643" t="s">
        <v>58</v>
      </c>
      <c r="AE113" s="1594" t="s">
        <v>375</v>
      </c>
      <c r="AF113" s="117" t="s">
        <v>59</v>
      </c>
      <c r="AG113" s="117" t="s">
        <v>57</v>
      </c>
      <c r="AH113" s="117" t="s">
        <v>59</v>
      </c>
      <c r="AI113" s="117" t="s">
        <v>59</v>
      </c>
      <c r="AJ113" s="117" t="s">
        <v>59</v>
      </c>
      <c r="AK113" s="117" t="s">
        <v>59</v>
      </c>
      <c r="AL113" s="1437"/>
      <c r="AM113" s="1594" t="s">
        <v>375</v>
      </c>
      <c r="AN113" s="1594" t="s">
        <v>375</v>
      </c>
      <c r="AO113" s="382" t="s">
        <v>12959</v>
      </c>
      <c r="AP113" s="382"/>
      <c r="AQ113" s="776" t="str" cm="1">
        <f t="array" ref="AQ113">IF(AD113="NO FAVORABLE","NO FAVORABLE",IF(SUMPRODUCT(--(TRIM(AF113:AK113)&lt;&gt;"SI"),--(TRIM(AF113:AK113)&lt;&gt;"NA"))&gt;0,"SUBSANAR","APROBADA CR"))</f>
        <v>APROBADA CR</v>
      </c>
    </row>
    <row r="114" spans="1:43" ht="14.4" x14ac:dyDescent="0.3">
      <c r="A114" s="1605" t="s">
        <v>369</v>
      </c>
      <c r="B114" s="1594" t="s">
        <v>12804</v>
      </c>
      <c r="C114" s="1594">
        <v>139</v>
      </c>
      <c r="D114" s="1594" t="s">
        <v>45</v>
      </c>
      <c r="E114" s="1594" t="s">
        <v>1254</v>
      </c>
      <c r="F114" s="1594" t="s">
        <v>666</v>
      </c>
      <c r="G114" s="1594" t="s">
        <v>3699</v>
      </c>
      <c r="H114" s="1594" t="s">
        <v>294</v>
      </c>
      <c r="I114" s="1594" t="s">
        <v>13021</v>
      </c>
      <c r="J114" s="1594" t="s">
        <v>50</v>
      </c>
      <c r="K114" s="1594">
        <v>42841745</v>
      </c>
      <c r="L114" s="1594">
        <v>25010</v>
      </c>
      <c r="M114" s="1594">
        <v>57</v>
      </c>
      <c r="N114" s="1594" t="s">
        <v>51</v>
      </c>
      <c r="O114" s="1594">
        <v>3148917013</v>
      </c>
      <c r="P114" s="1860" t="s">
        <v>544</v>
      </c>
      <c r="Q114" s="1037" t="s">
        <v>13005</v>
      </c>
      <c r="R114" s="1594" t="s">
        <v>53</v>
      </c>
      <c r="S114" s="1594" t="s">
        <v>54</v>
      </c>
      <c r="T114" s="1037" t="s">
        <v>8974</v>
      </c>
      <c r="U114" s="1594" t="s">
        <v>12822</v>
      </c>
      <c r="V114" s="283" t="s">
        <v>4500</v>
      </c>
      <c r="W114" s="283" t="s">
        <v>4500</v>
      </c>
      <c r="X114" s="283" t="s">
        <v>4500</v>
      </c>
      <c r="Y114" s="1643" t="s">
        <v>375</v>
      </c>
      <c r="Z114" s="1643" t="s">
        <v>375</v>
      </c>
      <c r="AA114" s="1643" t="s">
        <v>375</v>
      </c>
      <c r="AB114" s="1643" t="s">
        <v>375</v>
      </c>
      <c r="AC114" s="1643" t="s">
        <v>375</v>
      </c>
      <c r="AD114" s="1643" t="s">
        <v>58</v>
      </c>
      <c r="AE114" s="1594" t="s">
        <v>375</v>
      </c>
      <c r="AF114" s="117" t="s">
        <v>59</v>
      </c>
      <c r="AG114" s="117" t="s">
        <v>57</v>
      </c>
      <c r="AH114" s="117" t="s">
        <v>59</v>
      </c>
      <c r="AI114" s="117" t="s">
        <v>59</v>
      </c>
      <c r="AJ114" s="117" t="s">
        <v>59</v>
      </c>
      <c r="AK114" s="117" t="s">
        <v>59</v>
      </c>
      <c r="AL114" s="1437"/>
      <c r="AM114" s="1594" t="s">
        <v>375</v>
      </c>
      <c r="AN114" s="1594" t="s">
        <v>375</v>
      </c>
      <c r="AO114" s="382" t="s">
        <v>12959</v>
      </c>
      <c r="AP114" s="322"/>
      <c r="AQ114" s="776" t="str" cm="1">
        <f t="array" ref="AQ114">IF(AD114="NO FAVORABLE","NO FAVORABLE",IF(SUMPRODUCT(--(TRIM(AF114:AK114)&lt;&gt;"SI"),--(TRIM(AF114:AK114)&lt;&gt;"NA"))&gt;0,"SUBSANAR","APROBADA CR"))</f>
        <v>APROBADA CR</v>
      </c>
    </row>
    <row r="115" spans="1:43" ht="14.4" x14ac:dyDescent="0.3">
      <c r="A115" s="1605" t="s">
        <v>369</v>
      </c>
      <c r="B115" s="1594" t="s">
        <v>12804</v>
      </c>
      <c r="C115" s="1606">
        <v>153</v>
      </c>
      <c r="D115" s="1594" t="s">
        <v>45</v>
      </c>
      <c r="E115" s="1594" t="s">
        <v>13022</v>
      </c>
      <c r="F115" s="1594" t="s">
        <v>1317</v>
      </c>
      <c r="G115" s="1594" t="s">
        <v>6541</v>
      </c>
      <c r="H115" s="1594" t="s">
        <v>635</v>
      </c>
      <c r="I115" s="979" t="s">
        <v>13023</v>
      </c>
      <c r="J115" s="1594" t="s">
        <v>50</v>
      </c>
      <c r="K115" s="979">
        <v>42841012</v>
      </c>
      <c r="L115" s="979">
        <v>24615</v>
      </c>
      <c r="M115" s="979">
        <v>58</v>
      </c>
      <c r="N115" s="1594" t="s">
        <v>51</v>
      </c>
      <c r="O115" s="979">
        <v>3046789715</v>
      </c>
      <c r="P115" s="1860" t="s">
        <v>544</v>
      </c>
      <c r="Q115" s="1037" t="s">
        <v>12958</v>
      </c>
      <c r="R115" s="1594" t="s">
        <v>53</v>
      </c>
      <c r="S115" s="1594" t="s">
        <v>54</v>
      </c>
      <c r="T115" s="1037" t="s">
        <v>8974</v>
      </c>
      <c r="U115" s="1594" t="s">
        <v>12822</v>
      </c>
      <c r="V115" s="283" t="s">
        <v>4500</v>
      </c>
      <c r="W115" s="283" t="s">
        <v>4500</v>
      </c>
      <c r="X115" s="283" t="s">
        <v>4500</v>
      </c>
      <c r="Y115" s="1643" t="s">
        <v>375</v>
      </c>
      <c r="Z115" s="1643" t="s">
        <v>375</v>
      </c>
      <c r="AA115" s="1643" t="s">
        <v>375</v>
      </c>
      <c r="AB115" s="1643" t="s">
        <v>375</v>
      </c>
      <c r="AC115" s="1643" t="s">
        <v>375</v>
      </c>
      <c r="AD115" s="1643" t="s">
        <v>58</v>
      </c>
      <c r="AE115" s="1594" t="s">
        <v>375</v>
      </c>
      <c r="AF115" s="117" t="s">
        <v>59</v>
      </c>
      <c r="AG115" s="117" t="s">
        <v>57</v>
      </c>
      <c r="AH115" s="117" t="s">
        <v>59</v>
      </c>
      <c r="AI115" s="117" t="s">
        <v>59</v>
      </c>
      <c r="AJ115" s="117" t="s">
        <v>59</v>
      </c>
      <c r="AK115" s="117" t="s">
        <v>59</v>
      </c>
      <c r="AL115" s="1437"/>
      <c r="AM115" s="1594" t="s">
        <v>375</v>
      </c>
      <c r="AN115" s="1594" t="s">
        <v>375</v>
      </c>
      <c r="AO115" s="382" t="s">
        <v>12959</v>
      </c>
      <c r="AP115" s="382"/>
      <c r="AQ115" s="776" t="str" cm="1">
        <f t="array" ref="AQ115">IF(AD115="NO FAVORABLE","NO FAVORABLE",IF(SUMPRODUCT(--(TRIM(AF115:AK115)&lt;&gt;"SI"),--(TRIM(AF115:AK115)&lt;&gt;"NA"))&gt;0,"SUBSANAR","APROBADA CR"))</f>
        <v>APROBADA CR</v>
      </c>
    </row>
    <row r="116" spans="1:43" ht="14.4" x14ac:dyDescent="0.3">
      <c r="A116" s="1605" t="s">
        <v>369</v>
      </c>
      <c r="B116" s="1594" t="s">
        <v>12804</v>
      </c>
      <c r="C116" s="1594">
        <v>158</v>
      </c>
      <c r="D116" s="1594" t="s">
        <v>45</v>
      </c>
      <c r="E116" s="1594" t="s">
        <v>107</v>
      </c>
      <c r="F116" s="1594" t="s">
        <v>13024</v>
      </c>
      <c r="G116" s="1594" t="s">
        <v>2869</v>
      </c>
      <c r="H116" s="1594" t="s">
        <v>306</v>
      </c>
      <c r="I116" s="1594" t="s">
        <v>13025</v>
      </c>
      <c r="J116" s="1594" t="s">
        <v>50</v>
      </c>
      <c r="K116" s="1594">
        <v>42841011</v>
      </c>
      <c r="L116" s="1594">
        <v>25368</v>
      </c>
      <c r="M116" s="1594">
        <v>56</v>
      </c>
      <c r="N116" s="1594" t="s">
        <v>51</v>
      </c>
      <c r="O116" s="1594">
        <v>3113857643</v>
      </c>
      <c r="P116" s="1860" t="s">
        <v>544</v>
      </c>
      <c r="Q116" s="1037" t="s">
        <v>12958</v>
      </c>
      <c r="R116" s="1594" t="s">
        <v>53</v>
      </c>
      <c r="S116" s="1594" t="s">
        <v>54</v>
      </c>
      <c r="T116" s="1037" t="s">
        <v>12884</v>
      </c>
      <c r="U116" s="1594" t="s">
        <v>12822</v>
      </c>
      <c r="V116" s="283" t="s">
        <v>4500</v>
      </c>
      <c r="W116" s="283" t="s">
        <v>4500</v>
      </c>
      <c r="X116" s="283" t="s">
        <v>4500</v>
      </c>
      <c r="Y116" s="1643" t="s">
        <v>375</v>
      </c>
      <c r="Z116" s="1643" t="s">
        <v>375</v>
      </c>
      <c r="AA116" s="1643" t="s">
        <v>375</v>
      </c>
      <c r="AB116" s="1643" t="s">
        <v>375</v>
      </c>
      <c r="AC116" s="1643" t="s">
        <v>375</v>
      </c>
      <c r="AD116" s="1643" t="s">
        <v>58</v>
      </c>
      <c r="AE116" s="1594" t="s">
        <v>375</v>
      </c>
      <c r="AF116" s="117" t="s">
        <v>59</v>
      </c>
      <c r="AG116" s="117" t="s">
        <v>57</v>
      </c>
      <c r="AH116" s="117" t="s">
        <v>59</v>
      </c>
      <c r="AI116" s="117" t="s">
        <v>59</v>
      </c>
      <c r="AJ116" s="117" t="s">
        <v>59</v>
      </c>
      <c r="AK116" s="117" t="s">
        <v>59</v>
      </c>
      <c r="AL116" s="1437"/>
      <c r="AM116" s="1594" t="s">
        <v>375</v>
      </c>
      <c r="AN116" s="1594" t="s">
        <v>375</v>
      </c>
      <c r="AO116" s="382" t="s">
        <v>12959</v>
      </c>
      <c r="AP116" s="382"/>
      <c r="AQ116" s="776" t="str" cm="1">
        <f t="array" ref="AQ116">IF(AD116="NO FAVORABLE","NO FAVORABLE",IF(SUMPRODUCT(--(TRIM(AF116:AK116)&lt;&gt;"SI"),--(TRIM(AF116:AK116)&lt;&gt;"NA"))&gt;0,"SUBSANAR","APROBADA CR"))</f>
        <v>APROBADA CR</v>
      </c>
    </row>
    <row r="117" spans="1:43" ht="14.4" x14ac:dyDescent="0.3">
      <c r="A117" s="1605" t="s">
        <v>369</v>
      </c>
      <c r="B117" s="1594" t="s">
        <v>12804</v>
      </c>
      <c r="C117" s="1594">
        <v>140</v>
      </c>
      <c r="D117" s="1594" t="s">
        <v>45</v>
      </c>
      <c r="E117" s="1594" t="s">
        <v>1911</v>
      </c>
      <c r="F117" s="1594" t="s">
        <v>2765</v>
      </c>
      <c r="G117" s="1594" t="s">
        <v>1259</v>
      </c>
      <c r="H117" s="1594" t="s">
        <v>419</v>
      </c>
      <c r="I117" s="1594" t="s">
        <v>13026</v>
      </c>
      <c r="J117" s="1594" t="s">
        <v>50</v>
      </c>
      <c r="K117" s="1594">
        <v>42840685</v>
      </c>
      <c r="L117" s="1594">
        <v>24997</v>
      </c>
      <c r="M117" s="1594">
        <v>57</v>
      </c>
      <c r="N117" s="1594" t="s">
        <v>51</v>
      </c>
      <c r="O117" s="1594">
        <v>3215360852</v>
      </c>
      <c r="P117" s="1860" t="s">
        <v>544</v>
      </c>
      <c r="Q117" s="1037" t="s">
        <v>13005</v>
      </c>
      <c r="R117" s="1594" t="s">
        <v>53</v>
      </c>
      <c r="S117" s="1594" t="s">
        <v>54</v>
      </c>
      <c r="T117" s="1037" t="s">
        <v>4674</v>
      </c>
      <c r="U117" s="1594" t="s">
        <v>12822</v>
      </c>
      <c r="V117" s="283" t="s">
        <v>4500</v>
      </c>
      <c r="W117" s="283" t="s">
        <v>4500</v>
      </c>
      <c r="X117" s="283" t="s">
        <v>4500</v>
      </c>
      <c r="Y117" s="1643" t="s">
        <v>375</v>
      </c>
      <c r="Z117" s="1643" t="s">
        <v>375</v>
      </c>
      <c r="AA117" s="1643" t="s">
        <v>375</v>
      </c>
      <c r="AB117" s="1643" t="s">
        <v>375</v>
      </c>
      <c r="AC117" s="1643" t="s">
        <v>375</v>
      </c>
      <c r="AD117" s="1643" t="s">
        <v>58</v>
      </c>
      <c r="AE117" s="1594" t="s">
        <v>375</v>
      </c>
      <c r="AF117" s="117" t="s">
        <v>59</v>
      </c>
      <c r="AG117" s="117" t="s">
        <v>57</v>
      </c>
      <c r="AH117" s="117" t="s">
        <v>59</v>
      </c>
      <c r="AI117" s="117" t="s">
        <v>59</v>
      </c>
      <c r="AJ117" s="117" t="s">
        <v>59</v>
      </c>
      <c r="AK117" s="117" t="s">
        <v>59</v>
      </c>
      <c r="AL117" s="1437"/>
      <c r="AM117" s="1594" t="s">
        <v>375</v>
      </c>
      <c r="AN117" s="1594" t="s">
        <v>375</v>
      </c>
      <c r="AO117" s="382" t="s">
        <v>12959</v>
      </c>
      <c r="AP117" s="322"/>
      <c r="AQ117" s="776" t="str" cm="1">
        <f t="array" ref="AQ117">IF(AD117="NO FAVORABLE","NO FAVORABLE",IF(SUMPRODUCT(--(TRIM(AF117:AK117)&lt;&gt;"SI"),--(TRIM(AF117:AK117)&lt;&gt;"NA"))&gt;0,"SUBSANAR","APROBADA CR"))</f>
        <v>APROBADA CR</v>
      </c>
    </row>
    <row r="118" spans="1:43" ht="14.4" x14ac:dyDescent="0.3">
      <c r="A118" s="1605" t="s">
        <v>369</v>
      </c>
      <c r="B118" s="1594" t="s">
        <v>12804</v>
      </c>
      <c r="C118" s="1606">
        <v>141</v>
      </c>
      <c r="D118" s="1594" t="s">
        <v>45</v>
      </c>
      <c r="E118" s="1594" t="s">
        <v>1911</v>
      </c>
      <c r="F118" s="1594" t="s">
        <v>5168</v>
      </c>
      <c r="G118" s="1594" t="s">
        <v>6322</v>
      </c>
      <c r="H118" s="1594" t="s">
        <v>252</v>
      </c>
      <c r="I118" s="1594" t="s">
        <v>13027</v>
      </c>
      <c r="J118" s="1594" t="s">
        <v>50</v>
      </c>
      <c r="K118" s="1594">
        <v>42840027</v>
      </c>
      <c r="L118" s="1594">
        <v>23818</v>
      </c>
      <c r="M118" s="1594">
        <v>60</v>
      </c>
      <c r="N118" s="1594" t="s">
        <v>51</v>
      </c>
      <c r="O118" s="1594">
        <v>3116013110</v>
      </c>
      <c r="P118" s="1860" t="s">
        <v>544</v>
      </c>
      <c r="Q118" s="1037" t="s">
        <v>12958</v>
      </c>
      <c r="R118" s="1594" t="s">
        <v>53</v>
      </c>
      <c r="S118" s="1594" t="s">
        <v>54</v>
      </c>
      <c r="T118" s="1037" t="s">
        <v>12863</v>
      </c>
      <c r="U118" s="1594" t="s">
        <v>12822</v>
      </c>
      <c r="V118" s="283" t="s">
        <v>4500</v>
      </c>
      <c r="W118" s="283" t="s">
        <v>4500</v>
      </c>
      <c r="X118" s="283" t="s">
        <v>4500</v>
      </c>
      <c r="Y118" s="1643" t="s">
        <v>375</v>
      </c>
      <c r="Z118" s="1643" t="s">
        <v>375</v>
      </c>
      <c r="AA118" s="1643" t="s">
        <v>375</v>
      </c>
      <c r="AB118" s="1643" t="s">
        <v>375</v>
      </c>
      <c r="AC118" s="1643" t="s">
        <v>375</v>
      </c>
      <c r="AD118" s="1643" t="s">
        <v>58</v>
      </c>
      <c r="AE118" s="1594" t="s">
        <v>375</v>
      </c>
      <c r="AF118" s="117" t="s">
        <v>59</v>
      </c>
      <c r="AG118" s="117" t="s">
        <v>57</v>
      </c>
      <c r="AH118" s="117" t="s">
        <v>59</v>
      </c>
      <c r="AI118" s="117" t="s">
        <v>59</v>
      </c>
      <c r="AJ118" s="117" t="s">
        <v>59</v>
      </c>
      <c r="AK118" s="117" t="s">
        <v>59</v>
      </c>
      <c r="AL118" s="1437"/>
      <c r="AM118" s="1594" t="s">
        <v>375</v>
      </c>
      <c r="AN118" s="1594" t="s">
        <v>375</v>
      </c>
      <c r="AO118" s="382" t="s">
        <v>12959</v>
      </c>
      <c r="AP118" s="322"/>
      <c r="AQ118" s="776" t="str" cm="1">
        <f t="array" ref="AQ118">IF(AD118="NO FAVORABLE","NO FAVORABLE",IF(SUMPRODUCT(--(TRIM(AF118:AK118)&lt;&gt;"SI"),--(TRIM(AF118:AK118)&lt;&gt;"NA"))&gt;0,"SUBSANAR","APROBADA CR"))</f>
        <v>APROBADA CR</v>
      </c>
    </row>
    <row r="119" spans="1:43" ht="14.4" x14ac:dyDescent="0.3">
      <c r="A119" s="1605" t="s">
        <v>369</v>
      </c>
      <c r="B119" s="1594" t="s">
        <v>12804</v>
      </c>
      <c r="C119" s="1594">
        <v>154</v>
      </c>
      <c r="D119" s="1594" t="s">
        <v>45</v>
      </c>
      <c r="E119" s="1594" t="s">
        <v>2058</v>
      </c>
      <c r="F119" s="1594" t="s">
        <v>375</v>
      </c>
      <c r="G119" s="1594" t="s">
        <v>485</v>
      </c>
      <c r="H119" s="1594" t="s">
        <v>375</v>
      </c>
      <c r="I119" s="1594" t="s">
        <v>13028</v>
      </c>
      <c r="J119" s="1594" t="s">
        <v>50</v>
      </c>
      <c r="K119" s="1594">
        <v>42840026</v>
      </c>
      <c r="L119" s="1594">
        <v>23869</v>
      </c>
      <c r="M119" s="1594">
        <v>60</v>
      </c>
      <c r="N119" s="1594" t="s">
        <v>51</v>
      </c>
      <c r="O119" s="1594">
        <v>3137277942</v>
      </c>
      <c r="P119" s="1860" t="s">
        <v>544</v>
      </c>
      <c r="Q119" s="1037" t="s">
        <v>13029</v>
      </c>
      <c r="R119" s="1594" t="s">
        <v>53</v>
      </c>
      <c r="S119" s="1594" t="s">
        <v>54</v>
      </c>
      <c r="T119" s="1037" t="s">
        <v>12910</v>
      </c>
      <c r="U119" s="1594" t="s">
        <v>12822</v>
      </c>
      <c r="V119" s="283" t="s">
        <v>4500</v>
      </c>
      <c r="W119" s="283" t="s">
        <v>4500</v>
      </c>
      <c r="X119" s="283" t="s">
        <v>4500</v>
      </c>
      <c r="Y119" s="1643" t="s">
        <v>375</v>
      </c>
      <c r="Z119" s="1643" t="s">
        <v>375</v>
      </c>
      <c r="AA119" s="1643" t="s">
        <v>375</v>
      </c>
      <c r="AB119" s="1643" t="s">
        <v>375</v>
      </c>
      <c r="AC119" s="1643" t="s">
        <v>375</v>
      </c>
      <c r="AD119" s="1643" t="s">
        <v>58</v>
      </c>
      <c r="AE119" s="1594" t="s">
        <v>375</v>
      </c>
      <c r="AF119" s="117" t="s">
        <v>59</v>
      </c>
      <c r="AG119" s="117" t="s">
        <v>57</v>
      </c>
      <c r="AH119" s="117" t="s">
        <v>59</v>
      </c>
      <c r="AI119" s="117" t="s">
        <v>59</v>
      </c>
      <c r="AJ119" s="117" t="s">
        <v>59</v>
      </c>
      <c r="AK119" s="117" t="s">
        <v>59</v>
      </c>
      <c r="AL119" s="1437"/>
      <c r="AM119" s="1594" t="s">
        <v>375</v>
      </c>
      <c r="AN119" s="1594" t="s">
        <v>375</v>
      </c>
      <c r="AO119" s="382" t="s">
        <v>12959</v>
      </c>
      <c r="AP119" s="382"/>
      <c r="AQ119" s="776" t="str" cm="1">
        <f t="array" ref="AQ119">IF(AD119="NO FAVORABLE","NO FAVORABLE",IF(SUMPRODUCT(--(TRIM(AF119:AK119)&lt;&gt;"SI"),--(TRIM(AF119:AK119)&lt;&gt;"NA"))&gt;0,"SUBSANAR","APROBADA CR"))</f>
        <v>APROBADA CR</v>
      </c>
    </row>
    <row r="120" spans="1:43" ht="14.4" x14ac:dyDescent="0.3">
      <c r="A120" s="1605" t="s">
        <v>369</v>
      </c>
      <c r="B120" s="1594" t="s">
        <v>12804</v>
      </c>
      <c r="C120" s="1594">
        <v>173</v>
      </c>
      <c r="D120" s="1594" t="s">
        <v>45</v>
      </c>
      <c r="E120" s="1594" t="s">
        <v>1794</v>
      </c>
      <c r="F120" s="1594" t="s">
        <v>13031</v>
      </c>
      <c r="G120" s="1594" t="s">
        <v>13032</v>
      </c>
      <c r="H120" s="1594" t="s">
        <v>1319</v>
      </c>
      <c r="I120" s="1594" t="s">
        <v>13033</v>
      </c>
      <c r="J120" s="1594" t="s">
        <v>50</v>
      </c>
      <c r="K120" s="1594">
        <v>21908300</v>
      </c>
      <c r="L120" s="1594">
        <v>19686</v>
      </c>
      <c r="M120" s="1594">
        <v>72</v>
      </c>
      <c r="N120" s="1594" t="s">
        <v>51</v>
      </c>
      <c r="O120" s="1594">
        <v>3508497031</v>
      </c>
      <c r="P120" s="1860" t="s">
        <v>544</v>
      </c>
      <c r="Q120" s="1224" t="s">
        <v>13034</v>
      </c>
      <c r="R120" s="1594" t="s">
        <v>53</v>
      </c>
      <c r="S120" s="1594" t="s">
        <v>54</v>
      </c>
      <c r="T120" s="1224" t="s">
        <v>12863</v>
      </c>
      <c r="U120" s="1594" t="s">
        <v>12822</v>
      </c>
      <c r="V120" s="283" t="s">
        <v>4500</v>
      </c>
      <c r="W120" s="283" t="s">
        <v>4500</v>
      </c>
      <c r="X120" s="283" t="s">
        <v>4500</v>
      </c>
      <c r="Y120" s="1643" t="s">
        <v>375</v>
      </c>
      <c r="Z120" s="1643" t="s">
        <v>375</v>
      </c>
      <c r="AA120" s="1643" t="s">
        <v>375</v>
      </c>
      <c r="AB120" s="1643" t="s">
        <v>375</v>
      </c>
      <c r="AC120" s="1643" t="s">
        <v>375</v>
      </c>
      <c r="AD120" s="1643" t="s">
        <v>58</v>
      </c>
      <c r="AE120" s="1594" t="s">
        <v>375</v>
      </c>
      <c r="AF120" s="117" t="s">
        <v>59</v>
      </c>
      <c r="AG120" s="117" t="s">
        <v>57</v>
      </c>
      <c r="AH120" s="117" t="s">
        <v>59</v>
      </c>
      <c r="AI120" s="117" t="s">
        <v>59</v>
      </c>
      <c r="AJ120" s="117" t="s">
        <v>59</v>
      </c>
      <c r="AK120" s="117" t="s">
        <v>59</v>
      </c>
      <c r="AL120" s="1437"/>
      <c r="AM120" s="1594" t="s">
        <v>375</v>
      </c>
      <c r="AN120" s="1594" t="s">
        <v>375</v>
      </c>
      <c r="AO120" s="382" t="s">
        <v>12959</v>
      </c>
      <c r="AP120" s="382"/>
      <c r="AQ120" s="776" t="str" cm="1">
        <f t="array" ref="AQ120">IF(AD120="NO FAVORABLE","NO FAVORABLE",IF(SUMPRODUCT(--(TRIM(AF120:AK120)&lt;&gt;"SI"),--(TRIM(AF120:AK120)&lt;&gt;"NA"))&gt;0,"SUBSANAR","APROBADA CR"))</f>
        <v>APROBADA CR</v>
      </c>
    </row>
    <row r="121" spans="1:43" ht="14.4" x14ac:dyDescent="0.3">
      <c r="A121" s="1605" t="s">
        <v>369</v>
      </c>
      <c r="B121" s="1594" t="s">
        <v>12804</v>
      </c>
      <c r="C121" s="1606">
        <v>163</v>
      </c>
      <c r="D121" s="1594" t="s">
        <v>45</v>
      </c>
      <c r="E121" s="1594" t="s">
        <v>666</v>
      </c>
      <c r="F121" s="1594" t="s">
        <v>1959</v>
      </c>
      <c r="G121" s="1594" t="s">
        <v>838</v>
      </c>
      <c r="H121" s="1594" t="s">
        <v>838</v>
      </c>
      <c r="I121" s="979" t="s">
        <v>13035</v>
      </c>
      <c r="J121" s="1594" t="s">
        <v>50</v>
      </c>
      <c r="K121" s="979">
        <v>21908277</v>
      </c>
      <c r="L121" s="979">
        <v>21390</v>
      </c>
      <c r="M121" s="979">
        <v>67</v>
      </c>
      <c r="N121" s="1594" t="s">
        <v>51</v>
      </c>
      <c r="O121" s="979">
        <v>3247009404</v>
      </c>
      <c r="P121" s="1860" t="s">
        <v>544</v>
      </c>
      <c r="Q121" s="1037" t="s">
        <v>13029</v>
      </c>
      <c r="R121" s="1594" t="s">
        <v>53</v>
      </c>
      <c r="S121" s="1594" t="s">
        <v>54</v>
      </c>
      <c r="T121" s="1037" t="s">
        <v>12853</v>
      </c>
      <c r="U121" s="1594" t="s">
        <v>12822</v>
      </c>
      <c r="V121" s="283" t="s">
        <v>4500</v>
      </c>
      <c r="W121" s="283" t="s">
        <v>4500</v>
      </c>
      <c r="X121" s="283" t="s">
        <v>4500</v>
      </c>
      <c r="Y121" s="1643" t="s">
        <v>375</v>
      </c>
      <c r="Z121" s="1643" t="s">
        <v>375</v>
      </c>
      <c r="AA121" s="1643" t="s">
        <v>375</v>
      </c>
      <c r="AB121" s="1643" t="s">
        <v>375</v>
      </c>
      <c r="AC121" s="1643" t="s">
        <v>375</v>
      </c>
      <c r="AD121" s="1643" t="s">
        <v>58</v>
      </c>
      <c r="AE121" s="1594" t="s">
        <v>375</v>
      </c>
      <c r="AF121" s="117" t="s">
        <v>59</v>
      </c>
      <c r="AG121" s="117" t="s">
        <v>57</v>
      </c>
      <c r="AH121" s="117" t="s">
        <v>59</v>
      </c>
      <c r="AI121" s="117" t="s">
        <v>59</v>
      </c>
      <c r="AJ121" s="117" t="s">
        <v>59</v>
      </c>
      <c r="AK121" s="117" t="s">
        <v>59</v>
      </c>
      <c r="AL121" s="1437"/>
      <c r="AM121" s="1594" t="s">
        <v>375</v>
      </c>
      <c r="AN121" s="1594" t="s">
        <v>375</v>
      </c>
      <c r="AO121" s="382" t="s">
        <v>12959</v>
      </c>
      <c r="AP121" s="382"/>
      <c r="AQ121" s="776" t="str" cm="1">
        <f t="array" ref="AQ121">IF(AD121="NO FAVORABLE","NO FAVORABLE",IF(SUMPRODUCT(--(TRIM(AF121:AK121)&lt;&gt;"SI"),--(TRIM(AF121:AK121)&lt;&gt;"NA"))&gt;0,"SUBSANAR","APROBADA CR"))</f>
        <v>APROBADA CR</v>
      </c>
    </row>
    <row r="122" spans="1:43" ht="14.4" x14ac:dyDescent="0.3">
      <c r="A122" s="1605" t="s">
        <v>369</v>
      </c>
      <c r="B122" s="1594" t="s">
        <v>12804</v>
      </c>
      <c r="C122" s="1606">
        <v>170</v>
      </c>
      <c r="D122" s="1594" t="s">
        <v>45</v>
      </c>
      <c r="E122" s="1594" t="s">
        <v>1477</v>
      </c>
      <c r="F122" s="1594" t="s">
        <v>375</v>
      </c>
      <c r="G122" s="1594" t="s">
        <v>8705</v>
      </c>
      <c r="H122" s="1594" t="s">
        <v>1777</v>
      </c>
      <c r="I122" s="1594" t="s">
        <v>13036</v>
      </c>
      <c r="J122" s="1594" t="s">
        <v>50</v>
      </c>
      <c r="K122" s="1594">
        <v>21907957</v>
      </c>
      <c r="L122" s="1594">
        <v>21147</v>
      </c>
      <c r="M122" s="1594">
        <v>68</v>
      </c>
      <c r="N122" s="1594" t="s">
        <v>51</v>
      </c>
      <c r="O122" s="1594">
        <v>3103881312</v>
      </c>
      <c r="P122" s="1860" t="s">
        <v>544</v>
      </c>
      <c r="Q122" s="1224" t="s">
        <v>13034</v>
      </c>
      <c r="R122" s="1594" t="s">
        <v>53</v>
      </c>
      <c r="S122" s="1594" t="s">
        <v>54</v>
      </c>
      <c r="T122" s="1224" t="s">
        <v>13037</v>
      </c>
      <c r="U122" s="1594" t="s">
        <v>12822</v>
      </c>
      <c r="V122" s="283" t="s">
        <v>4500</v>
      </c>
      <c r="W122" s="283" t="s">
        <v>4500</v>
      </c>
      <c r="X122" s="283" t="s">
        <v>4500</v>
      </c>
      <c r="Y122" s="1644" t="s">
        <v>375</v>
      </c>
      <c r="Z122" s="1644" t="s">
        <v>375</v>
      </c>
      <c r="AA122" s="1644" t="s">
        <v>375</v>
      </c>
      <c r="AB122" s="1644" t="s">
        <v>375</v>
      </c>
      <c r="AC122" s="1644" t="s">
        <v>375</v>
      </c>
      <c r="AD122" s="1643" t="s">
        <v>58</v>
      </c>
      <c r="AE122" s="1594" t="s">
        <v>375</v>
      </c>
      <c r="AF122" s="117" t="s">
        <v>59</v>
      </c>
      <c r="AG122" s="117" t="s">
        <v>57</v>
      </c>
      <c r="AH122" s="117" t="s">
        <v>59</v>
      </c>
      <c r="AI122" s="117" t="s">
        <v>59</v>
      </c>
      <c r="AJ122" s="117" t="s">
        <v>59</v>
      </c>
      <c r="AK122" s="117" t="s">
        <v>59</v>
      </c>
      <c r="AL122" s="1437"/>
      <c r="AM122" s="1594" t="s">
        <v>375</v>
      </c>
      <c r="AN122" s="1594" t="s">
        <v>375</v>
      </c>
      <c r="AO122" s="382" t="s">
        <v>12959</v>
      </c>
      <c r="AP122" s="382"/>
      <c r="AQ122" s="776" t="str" cm="1">
        <f t="array" ref="AQ122">IF(AD122="NO FAVORABLE","NO FAVORABLE",IF(SUMPRODUCT(--(TRIM(AF122:AK122)&lt;&gt;"SI"),--(TRIM(AF122:AK122)&lt;&gt;"NA"))&gt;0,"SUBSANAR","APROBADA CR"))</f>
        <v>APROBADA CR</v>
      </c>
    </row>
    <row r="123" spans="1:43" ht="14.4" x14ac:dyDescent="0.3">
      <c r="A123" s="1605" t="s">
        <v>369</v>
      </c>
      <c r="B123" s="1594" t="s">
        <v>12804</v>
      </c>
      <c r="C123" s="1594">
        <v>164</v>
      </c>
      <c r="D123" s="1594" t="s">
        <v>45</v>
      </c>
      <c r="E123" s="1594" t="s">
        <v>666</v>
      </c>
      <c r="F123" s="1594" t="s">
        <v>1977</v>
      </c>
      <c r="G123" s="1594" t="s">
        <v>1201</v>
      </c>
      <c r="H123" s="1594" t="s">
        <v>520</v>
      </c>
      <c r="I123" s="1594" t="s">
        <v>13038</v>
      </c>
      <c r="J123" s="1594" t="s">
        <v>50</v>
      </c>
      <c r="K123" s="1594">
        <v>21907638</v>
      </c>
      <c r="L123" s="1594">
        <v>20480</v>
      </c>
      <c r="M123" s="1594">
        <v>70</v>
      </c>
      <c r="N123" s="1594" t="s">
        <v>51</v>
      </c>
      <c r="O123" s="1594">
        <v>3207780297</v>
      </c>
      <c r="P123" s="1860" t="s">
        <v>544</v>
      </c>
      <c r="Q123" s="1037" t="s">
        <v>12958</v>
      </c>
      <c r="R123" s="1594" t="s">
        <v>53</v>
      </c>
      <c r="S123" s="1594" t="s">
        <v>54</v>
      </c>
      <c r="T123" s="1037" t="s">
        <v>8974</v>
      </c>
      <c r="U123" s="1594" t="s">
        <v>12822</v>
      </c>
      <c r="V123" s="283" t="s">
        <v>4500</v>
      </c>
      <c r="W123" s="283" t="s">
        <v>4500</v>
      </c>
      <c r="X123" s="283" t="s">
        <v>4500</v>
      </c>
      <c r="Y123" s="1644" t="s">
        <v>375</v>
      </c>
      <c r="Z123" s="1644" t="s">
        <v>375</v>
      </c>
      <c r="AA123" s="1644" t="s">
        <v>375</v>
      </c>
      <c r="AB123" s="1644" t="s">
        <v>375</v>
      </c>
      <c r="AC123" s="1644" t="s">
        <v>375</v>
      </c>
      <c r="AD123" s="1643" t="s">
        <v>58</v>
      </c>
      <c r="AE123" s="1594" t="s">
        <v>375</v>
      </c>
      <c r="AF123" s="117" t="s">
        <v>59</v>
      </c>
      <c r="AG123" s="117" t="s">
        <v>57</v>
      </c>
      <c r="AH123" s="117" t="s">
        <v>59</v>
      </c>
      <c r="AI123" s="117" t="s">
        <v>59</v>
      </c>
      <c r="AJ123" s="117" t="s">
        <v>59</v>
      </c>
      <c r="AK123" s="117" t="s">
        <v>59</v>
      </c>
      <c r="AL123" s="1437"/>
      <c r="AM123" s="1594" t="s">
        <v>375</v>
      </c>
      <c r="AN123" s="1594" t="s">
        <v>375</v>
      </c>
      <c r="AO123" s="382" t="s">
        <v>12959</v>
      </c>
      <c r="AP123" s="382"/>
      <c r="AQ123" s="776" t="str" cm="1">
        <f t="array" ref="AQ123">IF(AD123="NO FAVORABLE","NO FAVORABLE",IF(SUMPRODUCT(--(TRIM(AF123:AK123)&lt;&gt;"SI"),--(TRIM(AF123:AK123)&lt;&gt;"NA"))&gt;0,"SUBSANAR","APROBADA CR"))</f>
        <v>APROBADA CR</v>
      </c>
    </row>
    <row r="124" spans="1:43" ht="14.4" x14ac:dyDescent="0.3">
      <c r="A124" s="1605" t="s">
        <v>369</v>
      </c>
      <c r="B124" s="1594" t="s">
        <v>12804</v>
      </c>
      <c r="C124" s="1606">
        <v>147</v>
      </c>
      <c r="D124" s="1594" t="s">
        <v>45</v>
      </c>
      <c r="E124" s="1594" t="s">
        <v>1397</v>
      </c>
      <c r="F124" s="1594" t="s">
        <v>1927</v>
      </c>
      <c r="G124" s="1594" t="s">
        <v>12813</v>
      </c>
      <c r="H124" s="1594" t="s">
        <v>1517</v>
      </c>
      <c r="I124" s="1594" t="s">
        <v>13039</v>
      </c>
      <c r="J124" s="1594" t="s">
        <v>50</v>
      </c>
      <c r="K124" s="1594">
        <v>21907636</v>
      </c>
      <c r="L124" s="1594">
        <v>21218</v>
      </c>
      <c r="M124" s="1594">
        <v>68</v>
      </c>
      <c r="N124" s="1594" t="s">
        <v>51</v>
      </c>
      <c r="O124" s="1594">
        <v>3148730505</v>
      </c>
      <c r="P124" s="1860" t="s">
        <v>544</v>
      </c>
      <c r="Q124" s="1224" t="s">
        <v>13034</v>
      </c>
      <c r="R124" s="1594" t="s">
        <v>53</v>
      </c>
      <c r="S124" s="1594" t="s">
        <v>54</v>
      </c>
      <c r="T124" s="1224" t="s">
        <v>12877</v>
      </c>
      <c r="U124" s="1594" t="s">
        <v>12822</v>
      </c>
      <c r="V124" s="283" t="s">
        <v>4500</v>
      </c>
      <c r="W124" s="283" t="s">
        <v>4500</v>
      </c>
      <c r="X124" s="283" t="s">
        <v>4500</v>
      </c>
      <c r="Y124" s="1644" t="s">
        <v>375</v>
      </c>
      <c r="Z124" s="1644" t="s">
        <v>375</v>
      </c>
      <c r="AA124" s="1644" t="s">
        <v>375</v>
      </c>
      <c r="AB124" s="1644" t="s">
        <v>375</v>
      </c>
      <c r="AC124" s="1644" t="s">
        <v>375</v>
      </c>
      <c r="AD124" s="1644" t="s">
        <v>58</v>
      </c>
      <c r="AE124" s="979" t="s">
        <v>375</v>
      </c>
      <c r="AF124" s="117" t="s">
        <v>59</v>
      </c>
      <c r="AG124" s="117" t="s">
        <v>57</v>
      </c>
      <c r="AH124" s="117" t="s">
        <v>59</v>
      </c>
      <c r="AI124" s="117" t="s">
        <v>59</v>
      </c>
      <c r="AJ124" s="117" t="s">
        <v>59</v>
      </c>
      <c r="AK124" s="117" t="s">
        <v>59</v>
      </c>
      <c r="AL124" s="1437"/>
      <c r="AM124" s="979" t="s">
        <v>375</v>
      </c>
      <c r="AN124" s="979" t="s">
        <v>375</v>
      </c>
      <c r="AO124" s="322" t="s">
        <v>13040</v>
      </c>
      <c r="AP124" s="322"/>
      <c r="AQ124" s="776" t="str" cm="1">
        <f t="array" ref="AQ124">IF(AD124="NO FAVORABLE","NO FAVORABLE",IF(SUMPRODUCT(--(TRIM(AF124:AK124)&lt;&gt;"SI"),--(TRIM(AF124:AK124)&lt;&gt;"NA"))&gt;0,"SUBSANAR","APROBADA CR"))</f>
        <v>APROBADA CR</v>
      </c>
    </row>
    <row r="125" spans="1:43" ht="14.4" x14ac:dyDescent="0.3">
      <c r="A125" s="1605" t="s">
        <v>369</v>
      </c>
      <c r="B125" s="1594" t="s">
        <v>12804</v>
      </c>
      <c r="C125" s="1594">
        <v>143</v>
      </c>
      <c r="D125" s="1594" t="s">
        <v>45</v>
      </c>
      <c r="E125" s="1594" t="s">
        <v>1946</v>
      </c>
      <c r="F125" s="1594" t="s">
        <v>1316</v>
      </c>
      <c r="G125" s="1594" t="s">
        <v>1464</v>
      </c>
      <c r="H125" s="1594" t="s">
        <v>8718</v>
      </c>
      <c r="I125" s="1594" t="s">
        <v>13041</v>
      </c>
      <c r="J125" s="1594" t="s">
        <v>50</v>
      </c>
      <c r="K125" s="1594">
        <v>21907567</v>
      </c>
      <c r="L125" s="1594">
        <v>19804</v>
      </c>
      <c r="M125" s="1594">
        <v>71</v>
      </c>
      <c r="N125" s="1594" t="s">
        <v>51</v>
      </c>
      <c r="O125" s="1594">
        <v>3117415749</v>
      </c>
      <c r="P125" s="1860" t="s">
        <v>544</v>
      </c>
      <c r="Q125" s="1037" t="s">
        <v>13005</v>
      </c>
      <c r="R125" s="1594" t="s">
        <v>53</v>
      </c>
      <c r="S125" s="1594" t="s">
        <v>54</v>
      </c>
      <c r="T125" s="1037" t="s">
        <v>7478</v>
      </c>
      <c r="U125" s="1594" t="s">
        <v>12822</v>
      </c>
      <c r="V125" s="283" t="s">
        <v>4500</v>
      </c>
      <c r="W125" s="283" t="s">
        <v>4500</v>
      </c>
      <c r="X125" s="283" t="s">
        <v>4500</v>
      </c>
      <c r="Y125" s="1643" t="s">
        <v>375</v>
      </c>
      <c r="Z125" s="1643" t="s">
        <v>375</v>
      </c>
      <c r="AA125" s="1643" t="s">
        <v>375</v>
      </c>
      <c r="AB125" s="1643" t="s">
        <v>375</v>
      </c>
      <c r="AC125" s="1643" t="s">
        <v>375</v>
      </c>
      <c r="AD125" s="1643" t="s">
        <v>58</v>
      </c>
      <c r="AE125" s="1594" t="s">
        <v>375</v>
      </c>
      <c r="AF125" s="117" t="s">
        <v>59</v>
      </c>
      <c r="AG125" s="117" t="s">
        <v>57</v>
      </c>
      <c r="AH125" s="117" t="s">
        <v>59</v>
      </c>
      <c r="AI125" s="117" t="s">
        <v>59</v>
      </c>
      <c r="AJ125" s="117" t="s">
        <v>59</v>
      </c>
      <c r="AK125" s="117" t="s">
        <v>59</v>
      </c>
      <c r="AL125" s="1437"/>
      <c r="AM125" s="1594" t="s">
        <v>375</v>
      </c>
      <c r="AN125" s="1594" t="s">
        <v>375</v>
      </c>
      <c r="AO125" s="382" t="s">
        <v>12959</v>
      </c>
      <c r="AP125" s="322"/>
      <c r="AQ125" s="776" t="str" cm="1">
        <f t="array" ref="AQ125">IF(AD125="NO FAVORABLE","NO FAVORABLE",IF(SUMPRODUCT(--(TRIM(AF125:AK125)&lt;&gt;"SI"),--(TRIM(AF125:AK125)&lt;&gt;"NA"))&gt;0,"SUBSANAR","APROBADA CR"))</f>
        <v>APROBADA CR</v>
      </c>
    </row>
    <row r="126" spans="1:43" ht="14.4" x14ac:dyDescent="0.3">
      <c r="A126" s="1605" t="s">
        <v>369</v>
      </c>
      <c r="B126" s="1594" t="s">
        <v>12804</v>
      </c>
      <c r="C126" s="1606">
        <v>148</v>
      </c>
      <c r="D126" s="1594" t="s">
        <v>45</v>
      </c>
      <c r="E126" s="1594" t="s">
        <v>3469</v>
      </c>
      <c r="F126" s="1594" t="s">
        <v>1317</v>
      </c>
      <c r="G126" s="1594" t="s">
        <v>12890</v>
      </c>
      <c r="H126" s="1594" t="s">
        <v>294</v>
      </c>
      <c r="I126" s="1594" t="s">
        <v>13042</v>
      </c>
      <c r="J126" s="1594" t="s">
        <v>50</v>
      </c>
      <c r="K126" s="1594">
        <v>21907470</v>
      </c>
      <c r="L126" s="1594">
        <v>20032</v>
      </c>
      <c r="M126" s="1594">
        <v>71</v>
      </c>
      <c r="N126" s="1594" t="s">
        <v>51</v>
      </c>
      <c r="O126" s="1594">
        <v>3146938704</v>
      </c>
      <c r="P126" s="1860" t="s">
        <v>544</v>
      </c>
      <c r="Q126" s="1037" t="s">
        <v>13029</v>
      </c>
      <c r="R126" s="1594" t="s">
        <v>53</v>
      </c>
      <c r="S126" s="1594" t="s">
        <v>54</v>
      </c>
      <c r="T126" s="1037" t="s">
        <v>7478</v>
      </c>
      <c r="U126" s="1594" t="s">
        <v>12822</v>
      </c>
      <c r="V126" s="283" t="s">
        <v>4500</v>
      </c>
      <c r="W126" s="283" t="s">
        <v>4500</v>
      </c>
      <c r="X126" s="283" t="s">
        <v>4500</v>
      </c>
      <c r="Y126" s="1644" t="s">
        <v>375</v>
      </c>
      <c r="Z126" s="1644" t="s">
        <v>375</v>
      </c>
      <c r="AA126" s="1644" t="s">
        <v>375</v>
      </c>
      <c r="AB126" s="1644" t="s">
        <v>375</v>
      </c>
      <c r="AC126" s="1644" t="s">
        <v>375</v>
      </c>
      <c r="AD126" s="1643" t="s">
        <v>58</v>
      </c>
      <c r="AE126" s="1594" t="s">
        <v>375</v>
      </c>
      <c r="AF126" s="117" t="s">
        <v>59</v>
      </c>
      <c r="AG126" s="117" t="s">
        <v>57</v>
      </c>
      <c r="AH126" s="117" t="s">
        <v>59</v>
      </c>
      <c r="AI126" s="117" t="s">
        <v>59</v>
      </c>
      <c r="AJ126" s="117" t="s">
        <v>59</v>
      </c>
      <c r="AK126" s="117" t="s">
        <v>59</v>
      </c>
      <c r="AL126" s="1437"/>
      <c r="AM126" s="1594" t="s">
        <v>375</v>
      </c>
      <c r="AN126" s="1594" t="s">
        <v>375</v>
      </c>
      <c r="AO126" s="382" t="s">
        <v>12959</v>
      </c>
      <c r="AP126" s="322"/>
      <c r="AQ126" s="776" t="str" cm="1">
        <f t="array" ref="AQ126">IF(AD126="NO FAVORABLE","NO FAVORABLE",IF(SUMPRODUCT(--(TRIM(AF126:AK126)&lt;&gt;"SI"),--(TRIM(AF126:AK126)&lt;&gt;"NA"))&gt;0,"SUBSANAR","APROBADA CR"))</f>
        <v>APROBADA CR</v>
      </c>
    </row>
    <row r="127" spans="1:43" ht="14.4" x14ac:dyDescent="0.3">
      <c r="A127" s="1605" t="s">
        <v>369</v>
      </c>
      <c r="B127" s="1594" t="s">
        <v>12804</v>
      </c>
      <c r="C127" s="1594">
        <v>171</v>
      </c>
      <c r="D127" s="1594" t="s">
        <v>45</v>
      </c>
      <c r="E127" s="1594" t="s">
        <v>660</v>
      </c>
      <c r="F127" s="1594" t="s">
        <v>375</v>
      </c>
      <c r="G127" s="1594" t="s">
        <v>4264</v>
      </c>
      <c r="H127" s="1594" t="s">
        <v>2040</v>
      </c>
      <c r="I127" s="1594" t="s">
        <v>13043</v>
      </c>
      <c r="J127" s="1594" t="s">
        <v>50</v>
      </c>
      <c r="K127" s="1594">
        <v>21907142</v>
      </c>
      <c r="L127" s="1594">
        <v>19553</v>
      </c>
      <c r="M127" s="1594">
        <v>72</v>
      </c>
      <c r="N127" s="1594" t="s">
        <v>51</v>
      </c>
      <c r="O127" s="1594">
        <v>3207810333</v>
      </c>
      <c r="P127" s="1860" t="s">
        <v>544</v>
      </c>
      <c r="Q127" s="1037" t="s">
        <v>12958</v>
      </c>
      <c r="R127" s="1594" t="s">
        <v>53</v>
      </c>
      <c r="S127" s="1594" t="s">
        <v>54</v>
      </c>
      <c r="T127" s="1037" t="s">
        <v>12863</v>
      </c>
      <c r="U127" s="1594" t="s">
        <v>12822</v>
      </c>
      <c r="V127" s="283" t="s">
        <v>4500</v>
      </c>
      <c r="W127" s="283" t="s">
        <v>4500</v>
      </c>
      <c r="X127" s="283" t="s">
        <v>4500</v>
      </c>
      <c r="Y127" s="1643" t="s">
        <v>375</v>
      </c>
      <c r="Z127" s="1643" t="s">
        <v>375</v>
      </c>
      <c r="AA127" s="1643" t="s">
        <v>375</v>
      </c>
      <c r="AB127" s="1643" t="s">
        <v>375</v>
      </c>
      <c r="AC127" s="1643" t="s">
        <v>375</v>
      </c>
      <c r="AD127" s="1643" t="s">
        <v>58</v>
      </c>
      <c r="AE127" s="1594" t="s">
        <v>375</v>
      </c>
      <c r="AF127" s="117" t="s">
        <v>59</v>
      </c>
      <c r="AG127" s="117" t="s">
        <v>57</v>
      </c>
      <c r="AH127" s="117" t="s">
        <v>59</v>
      </c>
      <c r="AI127" s="117" t="s">
        <v>59</v>
      </c>
      <c r="AJ127" s="117" t="s">
        <v>59</v>
      </c>
      <c r="AK127" s="117" t="s">
        <v>59</v>
      </c>
      <c r="AL127" s="1437"/>
      <c r="AM127" s="1594" t="s">
        <v>375</v>
      </c>
      <c r="AN127" s="1594" t="s">
        <v>375</v>
      </c>
      <c r="AO127" s="382" t="s">
        <v>12959</v>
      </c>
      <c r="AP127" s="382"/>
      <c r="AQ127" s="776" t="str" cm="1">
        <f t="array" ref="AQ127">IF(AD127="NO FAVORABLE","NO FAVORABLE",IF(SUMPRODUCT(--(TRIM(AF127:AK127)&lt;&gt;"SI"),--(TRIM(AF127:AK127)&lt;&gt;"NA"))&gt;0,"SUBSANAR","APROBADA CR"))</f>
        <v>APROBADA CR</v>
      </c>
    </row>
    <row r="128" spans="1:43" ht="14.4" x14ac:dyDescent="0.3">
      <c r="A128" s="1605" t="s">
        <v>369</v>
      </c>
      <c r="B128" s="1594" t="s">
        <v>12804</v>
      </c>
      <c r="C128" s="1606">
        <v>160</v>
      </c>
      <c r="D128" s="1594" t="s">
        <v>45</v>
      </c>
      <c r="E128" s="1594" t="s">
        <v>666</v>
      </c>
      <c r="F128" s="1594" t="s">
        <v>1336</v>
      </c>
      <c r="G128" s="1594" t="s">
        <v>383</v>
      </c>
      <c r="H128" s="1594" t="s">
        <v>8717</v>
      </c>
      <c r="I128" s="1594" t="s">
        <v>13044</v>
      </c>
      <c r="J128" s="1594" t="s">
        <v>50</v>
      </c>
      <c r="K128" s="1594">
        <v>21907042</v>
      </c>
      <c r="L128" s="1594">
        <v>18850</v>
      </c>
      <c r="M128" s="1594">
        <v>74</v>
      </c>
      <c r="N128" s="1594" t="s">
        <v>51</v>
      </c>
      <c r="O128" s="1594">
        <v>3148310864</v>
      </c>
      <c r="P128" s="1860" t="s">
        <v>544</v>
      </c>
      <c r="Q128" s="1037" t="s">
        <v>12958</v>
      </c>
      <c r="R128" s="1594" t="s">
        <v>53</v>
      </c>
      <c r="S128" s="1594" t="s">
        <v>54</v>
      </c>
      <c r="T128" s="1037" t="s">
        <v>12877</v>
      </c>
      <c r="U128" s="1594" t="s">
        <v>12822</v>
      </c>
      <c r="V128" s="283" t="s">
        <v>4500</v>
      </c>
      <c r="W128" s="283" t="s">
        <v>4500</v>
      </c>
      <c r="X128" s="283" t="s">
        <v>4500</v>
      </c>
      <c r="Y128" s="1643" t="s">
        <v>375</v>
      </c>
      <c r="Z128" s="1643" t="s">
        <v>375</v>
      </c>
      <c r="AA128" s="1643" t="s">
        <v>375</v>
      </c>
      <c r="AB128" s="1643" t="s">
        <v>375</v>
      </c>
      <c r="AC128" s="1643" t="s">
        <v>375</v>
      </c>
      <c r="AD128" s="1643" t="s">
        <v>58</v>
      </c>
      <c r="AE128" s="1594" t="s">
        <v>375</v>
      </c>
      <c r="AF128" s="117" t="s">
        <v>59</v>
      </c>
      <c r="AG128" s="117" t="s">
        <v>57</v>
      </c>
      <c r="AH128" s="117" t="s">
        <v>59</v>
      </c>
      <c r="AI128" s="117" t="s">
        <v>59</v>
      </c>
      <c r="AJ128" s="117" t="s">
        <v>59</v>
      </c>
      <c r="AK128" s="117" t="s">
        <v>59</v>
      </c>
      <c r="AL128" s="1437"/>
      <c r="AM128" s="1594" t="s">
        <v>375</v>
      </c>
      <c r="AN128" s="1594" t="s">
        <v>375</v>
      </c>
      <c r="AO128" s="382" t="s">
        <v>12959</v>
      </c>
      <c r="AP128" s="382"/>
      <c r="AQ128" s="776" t="str" cm="1">
        <f t="array" ref="AQ128">IF(AD128="NO FAVORABLE","NO FAVORABLE",IF(SUMPRODUCT(--(TRIM(AF128:AK128)&lt;&gt;"SI"),--(TRIM(AF128:AK128)&lt;&gt;"NA"))&gt;0,"SUBSANAR","APROBADA CR"))</f>
        <v>APROBADA CR</v>
      </c>
    </row>
    <row r="129" spans="1:43" ht="14.4" x14ac:dyDescent="0.3">
      <c r="A129" s="1605" t="s">
        <v>369</v>
      </c>
      <c r="B129" s="1594" t="s">
        <v>12804</v>
      </c>
      <c r="C129" s="1594">
        <v>144</v>
      </c>
      <c r="D129" s="1594" t="s">
        <v>45</v>
      </c>
      <c r="E129" s="1594" t="s">
        <v>1946</v>
      </c>
      <c r="F129" s="1594" t="s">
        <v>670</v>
      </c>
      <c r="G129" s="1594" t="s">
        <v>12813</v>
      </c>
      <c r="H129" s="1594" t="s">
        <v>13045</v>
      </c>
      <c r="I129" s="1594" t="s">
        <v>13046</v>
      </c>
      <c r="J129" s="1594" t="s">
        <v>50</v>
      </c>
      <c r="K129" s="1594">
        <v>21906835</v>
      </c>
      <c r="L129" s="1594">
        <v>19171</v>
      </c>
      <c r="M129" s="1594">
        <v>73</v>
      </c>
      <c r="N129" s="1594" t="s">
        <v>51</v>
      </c>
      <c r="O129" s="1594">
        <v>3134784580</v>
      </c>
      <c r="P129" s="1860" t="s">
        <v>544</v>
      </c>
      <c r="Q129" s="1037" t="s">
        <v>13029</v>
      </c>
      <c r="R129" s="1594" t="s">
        <v>53</v>
      </c>
      <c r="S129" s="1594" t="s">
        <v>54</v>
      </c>
      <c r="T129" s="1037" t="s">
        <v>12877</v>
      </c>
      <c r="U129" s="1594" t="s">
        <v>12822</v>
      </c>
      <c r="V129" s="283" t="s">
        <v>4500</v>
      </c>
      <c r="W129" s="283" t="s">
        <v>4500</v>
      </c>
      <c r="X129" s="283" t="s">
        <v>4500</v>
      </c>
      <c r="Y129" s="1644" t="s">
        <v>375</v>
      </c>
      <c r="Z129" s="1644" t="s">
        <v>375</v>
      </c>
      <c r="AA129" s="1644" t="s">
        <v>375</v>
      </c>
      <c r="AB129" s="1644" t="s">
        <v>375</v>
      </c>
      <c r="AC129" s="1644" t="s">
        <v>375</v>
      </c>
      <c r="AD129" s="1643" t="s">
        <v>58</v>
      </c>
      <c r="AE129" s="1594" t="s">
        <v>375</v>
      </c>
      <c r="AF129" s="117" t="s">
        <v>59</v>
      </c>
      <c r="AG129" s="117" t="s">
        <v>57</v>
      </c>
      <c r="AH129" s="117" t="s">
        <v>59</v>
      </c>
      <c r="AI129" s="117" t="s">
        <v>59</v>
      </c>
      <c r="AJ129" s="117" t="s">
        <v>59</v>
      </c>
      <c r="AK129" s="117" t="s">
        <v>59</v>
      </c>
      <c r="AL129" s="1437"/>
      <c r="AM129" s="1594" t="s">
        <v>375</v>
      </c>
      <c r="AN129" s="1594" t="s">
        <v>375</v>
      </c>
      <c r="AO129" s="382" t="s">
        <v>12959</v>
      </c>
      <c r="AP129" s="322"/>
      <c r="AQ129" s="776" t="str" cm="1">
        <f t="array" ref="AQ129">IF(AD129="NO FAVORABLE","NO FAVORABLE",IF(SUMPRODUCT(--(TRIM(AF129:AK129)&lt;&gt;"SI"),--(TRIM(AF129:AK129)&lt;&gt;"NA"))&gt;0,"SUBSANAR","APROBADA CR"))</f>
        <v>APROBADA CR</v>
      </c>
    </row>
    <row r="130" spans="1:43" ht="14.4" x14ac:dyDescent="0.3">
      <c r="A130" s="1605" t="s">
        <v>369</v>
      </c>
      <c r="B130" s="1594" t="s">
        <v>12804</v>
      </c>
      <c r="C130" s="1606">
        <v>175</v>
      </c>
      <c r="D130" s="1594" t="s">
        <v>45</v>
      </c>
      <c r="E130" s="1594" t="s">
        <v>158</v>
      </c>
      <c r="F130" s="1594" t="s">
        <v>2316</v>
      </c>
      <c r="G130" s="1594" t="s">
        <v>3805</v>
      </c>
      <c r="H130" s="1594" t="s">
        <v>13047</v>
      </c>
      <c r="I130" s="1594" t="s">
        <v>13048</v>
      </c>
      <c r="J130" s="1594" t="s">
        <v>50</v>
      </c>
      <c r="K130" s="1594">
        <v>21906653</v>
      </c>
      <c r="L130" s="1594">
        <v>14811</v>
      </c>
      <c r="M130" s="1594">
        <v>85</v>
      </c>
      <c r="N130" s="1594" t="s">
        <v>51</v>
      </c>
      <c r="O130" s="1594">
        <v>3206198580</v>
      </c>
      <c r="P130" s="1860" t="s">
        <v>544</v>
      </c>
      <c r="Q130" s="1037" t="s">
        <v>13029</v>
      </c>
      <c r="R130" s="1594" t="s">
        <v>53</v>
      </c>
      <c r="S130" s="1594" t="s">
        <v>54</v>
      </c>
      <c r="T130" s="1037" t="s">
        <v>1616</v>
      </c>
      <c r="U130" s="1594" t="s">
        <v>12822</v>
      </c>
      <c r="V130" s="283" t="s">
        <v>4500</v>
      </c>
      <c r="W130" s="283" t="s">
        <v>4500</v>
      </c>
      <c r="X130" s="283" t="s">
        <v>4500</v>
      </c>
      <c r="Y130" s="1643" t="s">
        <v>375</v>
      </c>
      <c r="Z130" s="1643" t="s">
        <v>375</v>
      </c>
      <c r="AA130" s="1643" t="s">
        <v>375</v>
      </c>
      <c r="AB130" s="1643" t="s">
        <v>375</v>
      </c>
      <c r="AC130" s="1643" t="s">
        <v>375</v>
      </c>
      <c r="AD130" s="1643" t="s">
        <v>58</v>
      </c>
      <c r="AE130" s="1594" t="s">
        <v>375</v>
      </c>
      <c r="AF130" s="117" t="s">
        <v>59</v>
      </c>
      <c r="AG130" s="117" t="s">
        <v>57</v>
      </c>
      <c r="AH130" s="117" t="s">
        <v>59</v>
      </c>
      <c r="AI130" s="117" t="s">
        <v>59</v>
      </c>
      <c r="AJ130" s="117" t="s">
        <v>59</v>
      </c>
      <c r="AK130" s="117" t="s">
        <v>59</v>
      </c>
      <c r="AL130" s="1437"/>
      <c r="AM130" s="1594" t="s">
        <v>375</v>
      </c>
      <c r="AN130" s="1594" t="s">
        <v>375</v>
      </c>
      <c r="AO130" s="382" t="s">
        <v>12959</v>
      </c>
      <c r="AP130" s="382"/>
      <c r="AQ130" s="776" t="str" cm="1">
        <f t="array" ref="AQ130">IF(AD130="NO FAVORABLE","NO FAVORABLE",IF(SUMPRODUCT(--(TRIM(AF130:AK130)&lt;&gt;"SI"),--(TRIM(AF130:AK130)&lt;&gt;"NA"))&gt;0,"SUBSANAR","APROBADA CR"))</f>
        <v>APROBADA CR</v>
      </c>
    </row>
    <row r="131" spans="1:43" ht="14.4" x14ac:dyDescent="0.3">
      <c r="A131" s="1605" t="s">
        <v>369</v>
      </c>
      <c r="B131" s="1594" t="s">
        <v>12804</v>
      </c>
      <c r="C131" s="1594">
        <v>161</v>
      </c>
      <c r="D131" s="1594" t="s">
        <v>45</v>
      </c>
      <c r="E131" s="1594" t="s">
        <v>666</v>
      </c>
      <c r="F131" s="1594" t="s">
        <v>1908</v>
      </c>
      <c r="G131" s="1594" t="s">
        <v>2355</v>
      </c>
      <c r="H131" s="1594" t="s">
        <v>13049</v>
      </c>
      <c r="I131" s="1594" t="s">
        <v>13050</v>
      </c>
      <c r="J131" s="1594" t="s">
        <v>50</v>
      </c>
      <c r="K131" s="1594">
        <v>21905896</v>
      </c>
      <c r="L131" s="1594">
        <v>13018</v>
      </c>
      <c r="M131" s="1594">
        <v>90</v>
      </c>
      <c r="N131" s="1594" t="s">
        <v>51</v>
      </c>
      <c r="O131" s="1594">
        <v>3218815573</v>
      </c>
      <c r="P131" s="1860" t="s">
        <v>544</v>
      </c>
      <c r="Q131" s="1224" t="s">
        <v>13034</v>
      </c>
      <c r="R131" s="1594" t="s">
        <v>53</v>
      </c>
      <c r="S131" s="1594" t="s">
        <v>54</v>
      </c>
      <c r="T131" s="1224" t="s">
        <v>12881</v>
      </c>
      <c r="U131" s="1594" t="s">
        <v>12822</v>
      </c>
      <c r="V131" s="283" t="s">
        <v>4500</v>
      </c>
      <c r="W131" s="283" t="s">
        <v>4500</v>
      </c>
      <c r="X131" s="283" t="s">
        <v>4500</v>
      </c>
      <c r="Y131" s="1644" t="s">
        <v>375</v>
      </c>
      <c r="Z131" s="1644" t="s">
        <v>375</v>
      </c>
      <c r="AA131" s="1644" t="s">
        <v>375</v>
      </c>
      <c r="AB131" s="1644" t="s">
        <v>375</v>
      </c>
      <c r="AC131" s="1644" t="s">
        <v>375</v>
      </c>
      <c r="AD131" s="1643" t="s">
        <v>58</v>
      </c>
      <c r="AE131" s="1594" t="s">
        <v>375</v>
      </c>
      <c r="AF131" s="117" t="s">
        <v>59</v>
      </c>
      <c r="AG131" s="117" t="s">
        <v>57</v>
      </c>
      <c r="AH131" s="117" t="s">
        <v>59</v>
      </c>
      <c r="AI131" s="117" t="s">
        <v>59</v>
      </c>
      <c r="AJ131" s="117" t="s">
        <v>59</v>
      </c>
      <c r="AK131" s="117" t="s">
        <v>59</v>
      </c>
      <c r="AL131" s="1437"/>
      <c r="AM131" s="1594" t="s">
        <v>375</v>
      </c>
      <c r="AN131" s="1594" t="s">
        <v>375</v>
      </c>
      <c r="AO131" s="382" t="s">
        <v>12959</v>
      </c>
      <c r="AP131" s="382"/>
      <c r="AQ131" s="776" t="str" cm="1">
        <f t="array" ref="AQ131">IF(AD131="NO FAVORABLE","NO FAVORABLE",IF(SUMPRODUCT(--(TRIM(AF131:AK131)&lt;&gt;"SI"),--(TRIM(AF131:AK131)&lt;&gt;"NA"))&gt;0,"SUBSANAR","APROBADA CR"))</f>
        <v>APROBADA CR</v>
      </c>
    </row>
    <row r="132" spans="1:43" ht="14.4" x14ac:dyDescent="0.3">
      <c r="A132" s="1348" t="s">
        <v>369</v>
      </c>
      <c r="B132" s="1349" t="s">
        <v>12804</v>
      </c>
      <c r="C132" s="264">
        <v>112</v>
      </c>
      <c r="D132" s="1349" t="s">
        <v>45</v>
      </c>
      <c r="E132" s="1349" t="s">
        <v>279</v>
      </c>
      <c r="F132" s="1349" t="s">
        <v>391</v>
      </c>
      <c r="G132" s="1349" t="s">
        <v>3399</v>
      </c>
      <c r="H132" s="1349" t="s">
        <v>1046</v>
      </c>
      <c r="I132" s="1349" t="s">
        <v>13051</v>
      </c>
      <c r="J132" s="1349" t="s">
        <v>50</v>
      </c>
      <c r="K132" s="1224">
        <v>1041232960</v>
      </c>
      <c r="L132" s="1346">
        <v>34573</v>
      </c>
      <c r="M132" s="1349">
        <v>32</v>
      </c>
      <c r="N132" s="1674" t="s">
        <v>51</v>
      </c>
      <c r="O132" s="1224">
        <v>3206192501</v>
      </c>
      <c r="P132" s="1347" t="s">
        <v>544</v>
      </c>
      <c r="Q132" s="1224" t="s">
        <v>13052</v>
      </c>
      <c r="R132" s="1349" t="s">
        <v>53</v>
      </c>
      <c r="S132" s="1349" t="s">
        <v>54</v>
      </c>
      <c r="T132" s="1224" t="s">
        <v>7483</v>
      </c>
      <c r="U132" s="1349" t="s">
        <v>12822</v>
      </c>
      <c r="V132" s="283" t="s">
        <v>4500</v>
      </c>
      <c r="W132" s="283" t="s">
        <v>4500</v>
      </c>
      <c r="X132" s="283" t="s">
        <v>4500</v>
      </c>
      <c r="Y132" s="1675" t="s">
        <v>375</v>
      </c>
      <c r="Z132" s="1675" t="s">
        <v>375</v>
      </c>
      <c r="AA132" s="1675" t="s">
        <v>375</v>
      </c>
      <c r="AB132" s="1675" t="s">
        <v>375</v>
      </c>
      <c r="AC132" s="1675" t="s">
        <v>375</v>
      </c>
      <c r="AD132" s="1396" t="s">
        <v>58</v>
      </c>
      <c r="AE132" s="1675" t="s">
        <v>375</v>
      </c>
      <c r="AF132" s="117" t="s">
        <v>59</v>
      </c>
      <c r="AG132" s="117" t="s">
        <v>57</v>
      </c>
      <c r="AH132" s="117" t="s">
        <v>59</v>
      </c>
      <c r="AI132" s="117" t="s">
        <v>59</v>
      </c>
      <c r="AJ132" s="117" t="s">
        <v>59</v>
      </c>
      <c r="AK132" s="117" t="s">
        <v>59</v>
      </c>
      <c r="AL132" s="1437"/>
      <c r="AM132" s="1201" t="s">
        <v>375</v>
      </c>
      <c r="AN132" s="1201" t="s">
        <v>375</v>
      </c>
      <c r="AO132" s="322" t="s">
        <v>4455</v>
      </c>
      <c r="AP132" s="322"/>
      <c r="AQ132" s="776" t="str" cm="1">
        <f t="array" ref="AQ132">IF(AD132="NO FAVORABLE","NO FAVORABLE",IF(SUMPRODUCT(--(TRIM(AF132:AK132)&lt;&gt;"SI"),--(TRIM(AF132:AK132)&lt;&gt;"NA"))&gt;0,"SUBSANAR","APROBADA CR"))</f>
        <v>APROBADA CR</v>
      </c>
    </row>
    <row r="133" spans="1:43" ht="14.4" x14ac:dyDescent="0.3">
      <c r="A133" s="1605" t="s">
        <v>369</v>
      </c>
      <c r="B133" s="1594" t="s">
        <v>12804</v>
      </c>
      <c r="C133" s="1594">
        <v>174</v>
      </c>
      <c r="D133" s="1594" t="s">
        <v>45</v>
      </c>
      <c r="E133" s="1594" t="s">
        <v>7099</v>
      </c>
      <c r="F133" s="1594" t="s">
        <v>375</v>
      </c>
      <c r="G133" s="1594" t="s">
        <v>1307</v>
      </c>
      <c r="H133" s="1594" t="s">
        <v>496</v>
      </c>
      <c r="I133" s="1594" t="s">
        <v>13053</v>
      </c>
      <c r="J133" s="1594" t="s">
        <v>50</v>
      </c>
      <c r="K133" s="1594">
        <v>1001478550</v>
      </c>
      <c r="L133" s="1594">
        <v>37265</v>
      </c>
      <c r="M133" s="1594">
        <v>24</v>
      </c>
      <c r="N133" s="1594" t="s">
        <v>51</v>
      </c>
      <c r="O133" s="1594">
        <v>3114093884</v>
      </c>
      <c r="P133" s="1860" t="s">
        <v>544</v>
      </c>
      <c r="Q133" s="1224" t="s">
        <v>13054</v>
      </c>
      <c r="R133" s="1594" t="s">
        <v>53</v>
      </c>
      <c r="S133" s="1594" t="s">
        <v>54</v>
      </c>
      <c r="T133" s="1224" t="s">
        <v>12863</v>
      </c>
      <c r="U133" s="1594" t="s">
        <v>12822</v>
      </c>
      <c r="V133" s="283" t="s">
        <v>4500</v>
      </c>
      <c r="W133" s="283" t="s">
        <v>4500</v>
      </c>
      <c r="X133" s="283" t="s">
        <v>4500</v>
      </c>
      <c r="Y133" s="1644" t="s">
        <v>375</v>
      </c>
      <c r="Z133" s="1644" t="s">
        <v>375</v>
      </c>
      <c r="AA133" s="1644" t="s">
        <v>375</v>
      </c>
      <c r="AB133" s="1644" t="s">
        <v>375</v>
      </c>
      <c r="AC133" s="1644" t="s">
        <v>375</v>
      </c>
      <c r="AD133" s="1643" t="s">
        <v>58</v>
      </c>
      <c r="AE133" s="1594" t="s">
        <v>375</v>
      </c>
      <c r="AF133" s="117" t="s">
        <v>59</v>
      </c>
      <c r="AG133" s="117" t="s">
        <v>57</v>
      </c>
      <c r="AH133" s="117" t="s">
        <v>59</v>
      </c>
      <c r="AI133" s="117" t="s">
        <v>59</v>
      </c>
      <c r="AJ133" s="117" t="s">
        <v>59</v>
      </c>
      <c r="AK133" s="117" t="s">
        <v>59</v>
      </c>
      <c r="AL133" s="1594" t="s">
        <v>1168</v>
      </c>
      <c r="AM133" s="1594" t="s">
        <v>375</v>
      </c>
      <c r="AN133" s="1594" t="s">
        <v>375</v>
      </c>
      <c r="AO133" s="382" t="s">
        <v>12959</v>
      </c>
      <c r="AP133" s="382"/>
      <c r="AQ133" s="776" t="str" cm="1">
        <f t="array" ref="AQ133">IF(AD133="NO FAVORABLE","NO FAVORABLE",IF(SUMPRODUCT(--(TRIM(AF133:AK133)&lt;&gt;"SI"),--(TRIM(AF133:AK133)&lt;&gt;"NA"))&gt;0,"SUBSANAR","APROBADA CR"))</f>
        <v>APROBADA CR</v>
      </c>
    </row>
    <row r="134" spans="1:43" ht="14.4" x14ac:dyDescent="0.3">
      <c r="A134" s="1348" t="s">
        <v>369</v>
      </c>
      <c r="B134" s="1349" t="s">
        <v>12804</v>
      </c>
      <c r="C134" s="264">
        <v>108</v>
      </c>
      <c r="D134" s="1349" t="s">
        <v>45</v>
      </c>
      <c r="E134" s="1349" t="s">
        <v>120</v>
      </c>
      <c r="F134" s="1349" t="s">
        <v>1517</v>
      </c>
      <c r="G134" s="1349" t="s">
        <v>210</v>
      </c>
      <c r="H134" s="1349" t="s">
        <v>375</v>
      </c>
      <c r="I134" s="1349" t="s">
        <v>13055</v>
      </c>
      <c r="J134" s="1349" t="s">
        <v>50</v>
      </c>
      <c r="K134" s="1224">
        <v>1001745491</v>
      </c>
      <c r="L134" s="1346">
        <v>36822</v>
      </c>
      <c r="M134" s="1349">
        <v>25</v>
      </c>
      <c r="N134" s="1674" t="s">
        <v>51</v>
      </c>
      <c r="O134" s="1224">
        <v>3228967143</v>
      </c>
      <c r="P134" s="1347" t="s">
        <v>544</v>
      </c>
      <c r="Q134" s="1224" t="s">
        <v>12931</v>
      </c>
      <c r="R134" s="1349" t="s">
        <v>53</v>
      </c>
      <c r="S134" s="1349" t="s">
        <v>54</v>
      </c>
      <c r="T134" s="1224" t="s">
        <v>12948</v>
      </c>
      <c r="U134" s="1349" t="s">
        <v>12822</v>
      </c>
      <c r="V134" s="283" t="s">
        <v>4500</v>
      </c>
      <c r="W134" s="283" t="s">
        <v>4500</v>
      </c>
      <c r="X134" s="283" t="s">
        <v>4500</v>
      </c>
      <c r="Y134" s="1675" t="s">
        <v>375</v>
      </c>
      <c r="Z134" s="1675" t="s">
        <v>375</v>
      </c>
      <c r="AA134" s="1675" t="s">
        <v>375</v>
      </c>
      <c r="AB134" s="1675" t="s">
        <v>375</v>
      </c>
      <c r="AC134" s="1675" t="s">
        <v>375</v>
      </c>
      <c r="AD134" s="1396" t="s">
        <v>58</v>
      </c>
      <c r="AE134" s="1675" t="s">
        <v>375</v>
      </c>
      <c r="AF134" s="117" t="s">
        <v>59</v>
      </c>
      <c r="AG134" s="117" t="s">
        <v>57</v>
      </c>
      <c r="AH134" s="117" t="s">
        <v>59</v>
      </c>
      <c r="AI134" s="117" t="s">
        <v>59</v>
      </c>
      <c r="AJ134" s="117" t="s">
        <v>59</v>
      </c>
      <c r="AK134" s="117" t="s">
        <v>59</v>
      </c>
      <c r="AL134" s="1437"/>
      <c r="AM134" s="1201" t="s">
        <v>375</v>
      </c>
      <c r="AN134" s="1201" t="s">
        <v>375</v>
      </c>
      <c r="AO134" s="322" t="s">
        <v>4455</v>
      </c>
      <c r="AP134" s="322"/>
      <c r="AQ134" s="776" t="str" cm="1">
        <f t="array" ref="AQ134">IF(AD134="NO FAVORABLE","NO FAVORABLE",IF(SUMPRODUCT(--(TRIM(AF134:AK134)&lt;&gt;"SI"),--(TRIM(AF134:AK134)&lt;&gt;"NA"))&gt;0,"SUBSANAR","APROBADA CR"))</f>
        <v>APROBADA CR</v>
      </c>
    </row>
    <row r="135" spans="1:43" ht="14.4" x14ac:dyDescent="0.3">
      <c r="A135" s="1605" t="s">
        <v>369</v>
      </c>
      <c r="B135" s="1594" t="s">
        <v>12804</v>
      </c>
      <c r="C135" s="1594">
        <v>168</v>
      </c>
      <c r="D135" s="1594" t="s">
        <v>45</v>
      </c>
      <c r="E135" s="1594" t="s">
        <v>4511</v>
      </c>
      <c r="F135" s="1594" t="s">
        <v>13056</v>
      </c>
      <c r="G135" s="1594" t="s">
        <v>1241</v>
      </c>
      <c r="H135" s="1594" t="s">
        <v>3699</v>
      </c>
      <c r="I135" s="1594" t="s">
        <v>13057</v>
      </c>
      <c r="J135" s="1594" t="s">
        <v>50</v>
      </c>
      <c r="K135" s="1594">
        <v>43787392</v>
      </c>
      <c r="L135" s="1594">
        <v>29179</v>
      </c>
      <c r="M135" s="1594">
        <v>46</v>
      </c>
      <c r="N135" s="1594" t="s">
        <v>51</v>
      </c>
      <c r="O135" s="1594">
        <v>3222829367</v>
      </c>
      <c r="P135" s="1860" t="s">
        <v>544</v>
      </c>
      <c r="Q135" s="1224" t="s">
        <v>13030</v>
      </c>
      <c r="R135" s="1594" t="s">
        <v>53</v>
      </c>
      <c r="S135" s="1594" t="s">
        <v>54</v>
      </c>
      <c r="T135" s="1224" t="s">
        <v>2211</v>
      </c>
      <c r="U135" s="1594" t="s">
        <v>12822</v>
      </c>
      <c r="V135" s="283" t="s">
        <v>4500</v>
      </c>
      <c r="W135" s="283" t="s">
        <v>4500</v>
      </c>
      <c r="X135" s="283" t="s">
        <v>4500</v>
      </c>
      <c r="Y135" s="1644" t="s">
        <v>375</v>
      </c>
      <c r="Z135" s="1644" t="s">
        <v>375</v>
      </c>
      <c r="AA135" s="1644" t="s">
        <v>375</v>
      </c>
      <c r="AB135" s="1644" t="s">
        <v>375</v>
      </c>
      <c r="AC135" s="1644" t="s">
        <v>375</v>
      </c>
      <c r="AD135" s="1643" t="s">
        <v>58</v>
      </c>
      <c r="AE135" s="1594" t="s">
        <v>375</v>
      </c>
      <c r="AF135" s="117" t="s">
        <v>59</v>
      </c>
      <c r="AG135" s="117" t="s">
        <v>57</v>
      </c>
      <c r="AH135" s="117" t="s">
        <v>59</v>
      </c>
      <c r="AI135" s="117" t="s">
        <v>59</v>
      </c>
      <c r="AJ135" s="117" t="s">
        <v>59</v>
      </c>
      <c r="AK135" s="117" t="s">
        <v>59</v>
      </c>
      <c r="AL135" s="1437"/>
      <c r="AM135" s="1594" t="s">
        <v>375</v>
      </c>
      <c r="AN135" s="1594" t="s">
        <v>375</v>
      </c>
      <c r="AO135" s="382" t="s">
        <v>12959</v>
      </c>
      <c r="AP135" s="382"/>
      <c r="AQ135" s="776" t="str" cm="1">
        <f t="array" ref="AQ135">IF(AD135="NO FAVORABLE","NO FAVORABLE",IF(SUMPRODUCT(--(TRIM(AF135:AK135)&lt;&gt;"SI"),--(TRIM(AF135:AK135)&lt;&gt;"NA"))&gt;0,"SUBSANAR","APROBADA CR"))</f>
        <v>APROBADA CR</v>
      </c>
    </row>
    <row r="136" spans="1:43" ht="14.4" x14ac:dyDescent="0.3">
      <c r="K136" s="241"/>
    </row>
    <row r="137" spans="1:43" ht="14.4" x14ac:dyDescent="0.3">
      <c r="K137" s="241"/>
    </row>
    <row r="138" spans="1:43" ht="14.4" x14ac:dyDescent="0.3">
      <c r="K138" s="241"/>
    </row>
    <row r="139" spans="1:43" ht="14.4" x14ac:dyDescent="0.3">
      <c r="K139" s="241"/>
    </row>
    <row r="140" spans="1:43" ht="14.4" x14ac:dyDescent="0.3">
      <c r="K140" s="241"/>
    </row>
    <row r="141" spans="1:43" ht="14.4" x14ac:dyDescent="0.3">
      <c r="K141" s="241"/>
    </row>
    <row r="142" spans="1:43" ht="14.4" x14ac:dyDescent="0.3">
      <c r="K142" s="241"/>
    </row>
    <row r="143" spans="1:43" ht="14.4" x14ac:dyDescent="0.3">
      <c r="K143" s="241"/>
    </row>
    <row r="144" spans="1:43" ht="14.4" x14ac:dyDescent="0.3">
      <c r="K144" s="241"/>
    </row>
    <row r="145" spans="11:11" ht="14.4" x14ac:dyDescent="0.3">
      <c r="K145" s="241"/>
    </row>
    <row r="146" spans="11:11" ht="14.4" x14ac:dyDescent="0.3">
      <c r="K146" s="241"/>
    </row>
    <row r="147" spans="11:11" ht="13.2" x14ac:dyDescent="0.25">
      <c r="K147" s="289"/>
    </row>
    <row r="148" spans="11:11" ht="13.2" x14ac:dyDescent="0.25">
      <c r="K148" s="289"/>
    </row>
    <row r="149" spans="11:11" ht="13.2" x14ac:dyDescent="0.25">
      <c r="K149" s="289"/>
    </row>
    <row r="150" spans="11:11" ht="13.2" x14ac:dyDescent="0.25">
      <c r="K150" s="289"/>
    </row>
    <row r="151" spans="11:11" ht="13.2" x14ac:dyDescent="0.25">
      <c r="K151" s="289"/>
    </row>
    <row r="152" spans="11:11" ht="13.2" x14ac:dyDescent="0.25">
      <c r="K152" s="289"/>
    </row>
    <row r="153" spans="11:11" ht="13.2" x14ac:dyDescent="0.25">
      <c r="K153" s="289"/>
    </row>
    <row r="154" spans="11:11" ht="13.2" x14ac:dyDescent="0.25">
      <c r="K154" s="289"/>
    </row>
    <row r="155" spans="11:11" ht="13.2" x14ac:dyDescent="0.25">
      <c r="K155" s="289"/>
    </row>
    <row r="156" spans="11:11" ht="13.2" x14ac:dyDescent="0.25">
      <c r="K156" s="289"/>
    </row>
    <row r="157" spans="11:11" ht="13.2" x14ac:dyDescent="0.25">
      <c r="K157" s="289"/>
    </row>
    <row r="158" spans="11:11" ht="13.2" x14ac:dyDescent="0.25">
      <c r="K158" s="289"/>
    </row>
    <row r="159" spans="11:11" ht="13.2" x14ac:dyDescent="0.25">
      <c r="K159" s="289"/>
    </row>
    <row r="160" spans="11:11" ht="13.2" x14ac:dyDescent="0.25">
      <c r="K160" s="289"/>
    </row>
    <row r="161" spans="11:11" ht="13.2" x14ac:dyDescent="0.25">
      <c r="K161" s="289"/>
    </row>
    <row r="162" spans="11:11" ht="13.2" x14ac:dyDescent="0.25">
      <c r="K162" s="289"/>
    </row>
    <row r="163" spans="11:11" ht="13.2" x14ac:dyDescent="0.25">
      <c r="K163" s="289"/>
    </row>
    <row r="164" spans="11:11" ht="13.2" x14ac:dyDescent="0.25">
      <c r="K164" s="289"/>
    </row>
    <row r="165" spans="11:11" ht="13.2" x14ac:dyDescent="0.25">
      <c r="K165" s="289"/>
    </row>
    <row r="166" spans="11:11" ht="13.2" x14ac:dyDescent="0.25">
      <c r="K166" s="289"/>
    </row>
    <row r="167" spans="11:11" ht="13.2" x14ac:dyDescent="0.25">
      <c r="K167" s="289"/>
    </row>
    <row r="168" spans="11:11" ht="13.2" x14ac:dyDescent="0.25">
      <c r="K168" s="289"/>
    </row>
    <row r="169" spans="11:11" ht="13.2" x14ac:dyDescent="0.25">
      <c r="K169" s="289"/>
    </row>
    <row r="170" spans="11:11" ht="13.2" x14ac:dyDescent="0.25">
      <c r="K170" s="289"/>
    </row>
    <row r="171" spans="11:11" ht="13.2" x14ac:dyDescent="0.25">
      <c r="K171" s="289"/>
    </row>
    <row r="172" spans="11:11" ht="13.2" x14ac:dyDescent="0.25">
      <c r="K172" s="289"/>
    </row>
    <row r="173" spans="11:11" ht="13.2" x14ac:dyDescent="0.25">
      <c r="K173" s="289"/>
    </row>
    <row r="174" spans="11:11" ht="13.2" x14ac:dyDescent="0.25">
      <c r="K174" s="289"/>
    </row>
    <row r="175" spans="11:11" ht="13.2" x14ac:dyDescent="0.25">
      <c r="K175" s="289"/>
    </row>
    <row r="176" spans="11:11" ht="13.2" x14ac:dyDescent="0.25">
      <c r="K176" s="289"/>
    </row>
    <row r="177" spans="11:11" ht="13.2" x14ac:dyDescent="0.25">
      <c r="K177" s="289"/>
    </row>
    <row r="178" spans="11:11" ht="13.2" x14ac:dyDescent="0.25">
      <c r="K178" s="289"/>
    </row>
    <row r="179" spans="11:11" ht="13.2" x14ac:dyDescent="0.25">
      <c r="K179" s="289"/>
    </row>
    <row r="180" spans="11:11" ht="14.4" x14ac:dyDescent="0.3">
      <c r="K180" s="241"/>
    </row>
    <row r="181" spans="11:11" ht="14.4" x14ac:dyDescent="0.3">
      <c r="K181" s="241"/>
    </row>
    <row r="182" spans="11:11" ht="14.4" x14ac:dyDescent="0.3">
      <c r="K182" s="241"/>
    </row>
    <row r="183" spans="11:11" ht="14.4" x14ac:dyDescent="0.3">
      <c r="K183" s="241"/>
    </row>
    <row r="184" spans="11:11" ht="14.4" x14ac:dyDescent="0.3">
      <c r="K184" s="241"/>
    </row>
    <row r="185" spans="11:11" ht="14.4" x14ac:dyDescent="0.3">
      <c r="K185" s="241"/>
    </row>
    <row r="186" spans="11:11" ht="14.4" x14ac:dyDescent="0.3">
      <c r="K186" s="241"/>
    </row>
    <row r="187" spans="11:11" ht="14.4" x14ac:dyDescent="0.3">
      <c r="K187" s="241"/>
    </row>
    <row r="188" spans="11:11" ht="14.4" x14ac:dyDescent="0.3">
      <c r="K188" s="241"/>
    </row>
    <row r="189" spans="11:11" ht="14.4" x14ac:dyDescent="0.3">
      <c r="K189" s="241"/>
    </row>
    <row r="190" spans="11:11" ht="14.4" x14ac:dyDescent="0.3">
      <c r="K190" s="241"/>
    </row>
    <row r="191" spans="11:11" ht="14.4" x14ac:dyDescent="0.3">
      <c r="K191" s="241"/>
    </row>
    <row r="192" spans="11:11" ht="14.4" x14ac:dyDescent="0.3">
      <c r="K192" s="241"/>
    </row>
    <row r="193" spans="11:11" ht="14.4" x14ac:dyDescent="0.3">
      <c r="K193" s="241"/>
    </row>
    <row r="194" spans="11:11" ht="14.4" x14ac:dyDescent="0.3">
      <c r="K194" s="241"/>
    </row>
    <row r="195" spans="11:11" ht="14.4" x14ac:dyDescent="0.3">
      <c r="K195" s="241"/>
    </row>
    <row r="196" spans="11:11" ht="14.4" x14ac:dyDescent="0.3">
      <c r="K196" s="241"/>
    </row>
    <row r="197" spans="11:11" ht="14.4" x14ac:dyDescent="0.3">
      <c r="K197" s="241"/>
    </row>
    <row r="198" spans="11:11" ht="14.4" x14ac:dyDescent="0.3">
      <c r="K198" s="241"/>
    </row>
    <row r="199" spans="11:11" ht="14.4" x14ac:dyDescent="0.3">
      <c r="K199" s="241"/>
    </row>
    <row r="200" spans="11:11" ht="14.4" x14ac:dyDescent="0.3">
      <c r="K200" s="241"/>
    </row>
    <row r="201" spans="11:11" ht="14.4" x14ac:dyDescent="0.3">
      <c r="K201" s="241"/>
    </row>
    <row r="202" spans="11:11" ht="14.4" x14ac:dyDescent="0.3">
      <c r="K202" s="241"/>
    </row>
    <row r="203" spans="11:11" ht="14.4" x14ac:dyDescent="0.3">
      <c r="K203" s="241"/>
    </row>
    <row r="204" spans="11:11" ht="14.4" x14ac:dyDescent="0.3">
      <c r="K204" s="241"/>
    </row>
    <row r="205" spans="11:11" ht="14.4" x14ac:dyDescent="0.3">
      <c r="K205" s="241"/>
    </row>
    <row r="206" spans="11:11" ht="14.4" x14ac:dyDescent="0.3">
      <c r="K206" s="241"/>
    </row>
    <row r="207" spans="11:11" ht="14.4" x14ac:dyDescent="0.3">
      <c r="K207" s="241"/>
    </row>
    <row r="208" spans="11:11" ht="14.4" x14ac:dyDescent="0.3">
      <c r="K208" s="241"/>
    </row>
    <row r="209" spans="11:11" ht="14.4" x14ac:dyDescent="0.3">
      <c r="K209" s="241"/>
    </row>
    <row r="210" spans="11:11" ht="14.4" x14ac:dyDescent="0.3">
      <c r="K210" s="241"/>
    </row>
    <row r="211" spans="11:11" ht="14.4" x14ac:dyDescent="0.3">
      <c r="K211" s="241"/>
    </row>
    <row r="212" spans="11:11" ht="14.4" x14ac:dyDescent="0.3">
      <c r="K212" s="241"/>
    </row>
    <row r="213" spans="11:11" ht="14.4" x14ac:dyDescent="0.3">
      <c r="K213" s="241"/>
    </row>
    <row r="214" spans="11:11" ht="14.4" x14ac:dyDescent="0.3">
      <c r="K214" s="241"/>
    </row>
    <row r="215" spans="11:11" ht="14.4" x14ac:dyDescent="0.3">
      <c r="K215" s="241"/>
    </row>
    <row r="216" spans="11:11" ht="14.4" x14ac:dyDescent="0.3">
      <c r="K216" s="241"/>
    </row>
    <row r="217" spans="11:11" ht="14.4" x14ac:dyDescent="0.3">
      <c r="K217" s="241"/>
    </row>
    <row r="218" spans="11:11" ht="14.4" x14ac:dyDescent="0.3">
      <c r="K218" s="241"/>
    </row>
    <row r="219" spans="11:11" ht="14.4" x14ac:dyDescent="0.3">
      <c r="K219" s="241"/>
    </row>
    <row r="220" spans="11:11" ht="14.4" x14ac:dyDescent="0.3">
      <c r="K220" s="241"/>
    </row>
    <row r="221" spans="11:11" ht="14.4" x14ac:dyDescent="0.3">
      <c r="K221" s="241"/>
    </row>
    <row r="222" spans="11:11" ht="14.4" x14ac:dyDescent="0.3">
      <c r="K222" s="241"/>
    </row>
    <row r="223" spans="11:11" ht="14.4" x14ac:dyDescent="0.3">
      <c r="K223" s="241"/>
    </row>
    <row r="224" spans="11:11" ht="14.4" x14ac:dyDescent="0.3">
      <c r="K224" s="241"/>
    </row>
    <row r="225" spans="11:11" ht="14.4" x14ac:dyDescent="0.3">
      <c r="K225" s="241"/>
    </row>
    <row r="226" spans="11:11" ht="14.4" x14ac:dyDescent="0.3">
      <c r="K226" s="241"/>
    </row>
    <row r="227" spans="11:11" ht="14.4" x14ac:dyDescent="0.3">
      <c r="K227" s="241"/>
    </row>
    <row r="228" spans="11:11" ht="14.4" x14ac:dyDescent="0.3">
      <c r="K228" s="241"/>
    </row>
    <row r="229" spans="11:11" ht="14.4" x14ac:dyDescent="0.3">
      <c r="K229" s="241"/>
    </row>
    <row r="230" spans="11:11" ht="14.4" x14ac:dyDescent="0.3">
      <c r="K230" s="241"/>
    </row>
    <row r="231" spans="11:11" ht="14.4" x14ac:dyDescent="0.3">
      <c r="K231" s="241"/>
    </row>
    <row r="232" spans="11:11" ht="14.4" x14ac:dyDescent="0.3">
      <c r="K232" s="241"/>
    </row>
    <row r="233" spans="11:11" ht="14.4" x14ac:dyDescent="0.3">
      <c r="K233" s="241"/>
    </row>
    <row r="234" spans="11:11" ht="14.4" x14ac:dyDescent="0.3">
      <c r="K234" s="241"/>
    </row>
    <row r="235" spans="11:11" ht="14.4" x14ac:dyDescent="0.3">
      <c r="K235" s="241"/>
    </row>
    <row r="236" spans="11:11" ht="14.4" x14ac:dyDescent="0.3">
      <c r="K236" s="241"/>
    </row>
    <row r="237" spans="11:11" ht="14.4" x14ac:dyDescent="0.3">
      <c r="K237" s="241"/>
    </row>
    <row r="238" spans="11:11" ht="14.4" x14ac:dyDescent="0.3">
      <c r="K238" s="241"/>
    </row>
    <row r="239" spans="11:11" ht="14.4" x14ac:dyDescent="0.3">
      <c r="K239" s="241"/>
    </row>
    <row r="240" spans="11:11" ht="14.4" x14ac:dyDescent="0.3">
      <c r="K240" s="241"/>
    </row>
    <row r="241" spans="11:11" ht="14.4" x14ac:dyDescent="0.3">
      <c r="K241" s="241"/>
    </row>
    <row r="242" spans="11:11" ht="14.4" x14ac:dyDescent="0.3">
      <c r="K242" s="241"/>
    </row>
    <row r="243" spans="11:11" ht="14.4" x14ac:dyDescent="0.3">
      <c r="K243" s="241"/>
    </row>
    <row r="244" spans="11:11" ht="14.4" x14ac:dyDescent="0.3">
      <c r="K244" s="241"/>
    </row>
    <row r="245" spans="11:11" ht="14.4" x14ac:dyDescent="0.3">
      <c r="K245" s="241"/>
    </row>
    <row r="246" spans="11:11" ht="14.4" x14ac:dyDescent="0.3">
      <c r="K246" s="241"/>
    </row>
    <row r="247" spans="11:11" ht="14.4" x14ac:dyDescent="0.3">
      <c r="K247" s="241"/>
    </row>
    <row r="248" spans="11:11" ht="14.4" x14ac:dyDescent="0.3">
      <c r="K248" s="241"/>
    </row>
    <row r="249" spans="11:11" ht="14.4" x14ac:dyDescent="0.3">
      <c r="K249" s="241"/>
    </row>
    <row r="250" spans="11:11" ht="14.4" x14ac:dyDescent="0.3">
      <c r="K250" s="241"/>
    </row>
    <row r="251" spans="11:11" ht="14.4" x14ac:dyDescent="0.3">
      <c r="K251" s="241"/>
    </row>
    <row r="252" spans="11:11" ht="14.4" x14ac:dyDescent="0.3">
      <c r="K252" s="241"/>
    </row>
    <row r="253" spans="11:11" ht="14.4" x14ac:dyDescent="0.3">
      <c r="K253" s="241"/>
    </row>
    <row r="254" spans="11:11" ht="14.4" x14ac:dyDescent="0.3">
      <c r="K254" s="241"/>
    </row>
    <row r="255" spans="11:11" ht="14.4" x14ac:dyDescent="0.3">
      <c r="K255" s="241"/>
    </row>
    <row r="256" spans="11:11" ht="14.4" x14ac:dyDescent="0.3">
      <c r="K256" s="241"/>
    </row>
    <row r="257" spans="11:11" ht="14.4" x14ac:dyDescent="0.3">
      <c r="K257" s="241"/>
    </row>
    <row r="258" spans="11:11" ht="14.4" x14ac:dyDescent="0.3">
      <c r="K258" s="241"/>
    </row>
    <row r="259" spans="11:11" ht="14.4" x14ac:dyDescent="0.3">
      <c r="K259" s="241"/>
    </row>
    <row r="260" spans="11:11" ht="14.4" x14ac:dyDescent="0.3">
      <c r="K260" s="241"/>
    </row>
    <row r="261" spans="11:11" ht="14.4" x14ac:dyDescent="0.3">
      <c r="K261" s="241"/>
    </row>
    <row r="262" spans="11:11" ht="14.4" x14ac:dyDescent="0.3">
      <c r="K262" s="241"/>
    </row>
    <row r="263" spans="11:11" ht="14.4" x14ac:dyDescent="0.3">
      <c r="K263" s="241"/>
    </row>
    <row r="264" spans="11:11" ht="14.4" x14ac:dyDescent="0.3">
      <c r="K264" s="241"/>
    </row>
    <row r="265" spans="11:11" ht="14.4" x14ac:dyDescent="0.3">
      <c r="K265" s="241"/>
    </row>
    <row r="266" spans="11:11" ht="14.4" x14ac:dyDescent="0.3">
      <c r="K266" s="241"/>
    </row>
    <row r="267" spans="11:11" ht="14.4" x14ac:dyDescent="0.3">
      <c r="K267" s="241"/>
    </row>
    <row r="268" spans="11:11" ht="14.4" x14ac:dyDescent="0.3">
      <c r="K268" s="241"/>
    </row>
    <row r="269" spans="11:11" ht="14.4" x14ac:dyDescent="0.3">
      <c r="K269" s="241"/>
    </row>
    <row r="270" spans="11:11" ht="14.4" x14ac:dyDescent="0.3">
      <c r="K270" s="241"/>
    </row>
    <row r="271" spans="11:11" ht="14.4" x14ac:dyDescent="0.3">
      <c r="K271" s="241"/>
    </row>
    <row r="272" spans="11:11" ht="14.4" x14ac:dyDescent="0.3">
      <c r="K272" s="241"/>
    </row>
    <row r="273" spans="11:11" ht="14.4" x14ac:dyDescent="0.3">
      <c r="K273" s="241"/>
    </row>
    <row r="274" spans="11:11" ht="14.4" x14ac:dyDescent="0.3">
      <c r="K274" s="241"/>
    </row>
    <row r="275" spans="11:11" ht="14.4" x14ac:dyDescent="0.3">
      <c r="K275" s="241"/>
    </row>
    <row r="276" spans="11:11" ht="14.4" x14ac:dyDescent="0.3">
      <c r="K276" s="241"/>
    </row>
    <row r="277" spans="11:11" ht="14.4" x14ac:dyDescent="0.3">
      <c r="K277" s="241"/>
    </row>
    <row r="278" spans="11:11" ht="14.4" x14ac:dyDescent="0.3">
      <c r="K278" s="241"/>
    </row>
    <row r="279" spans="11:11" ht="14.4" x14ac:dyDescent="0.3">
      <c r="K279" s="241"/>
    </row>
    <row r="280" spans="11:11" ht="14.4" x14ac:dyDescent="0.3">
      <c r="K280" s="241"/>
    </row>
    <row r="281" spans="11:11" ht="14.4" x14ac:dyDescent="0.3">
      <c r="K281" s="241"/>
    </row>
    <row r="282" spans="11:11" ht="14.4" x14ac:dyDescent="0.3">
      <c r="K282" s="241"/>
    </row>
    <row r="283" spans="11:11" ht="13.2" x14ac:dyDescent="0.25"/>
    <row r="284" spans="11:11" ht="13.2" x14ac:dyDescent="0.25"/>
    <row r="285" spans="11:11" ht="13.2" x14ac:dyDescent="0.25"/>
    <row r="286" spans="11:11" ht="13.2" x14ac:dyDescent="0.25"/>
    <row r="287" spans="11:11" ht="13.2" x14ac:dyDescent="0.25"/>
    <row r="288" spans="11:11" ht="13.2" x14ac:dyDescent="0.25"/>
    <row r="289" ht="13.2" x14ac:dyDescent="0.25"/>
    <row r="290" ht="13.2" x14ac:dyDescent="0.25"/>
    <row r="291" ht="13.2" x14ac:dyDescent="0.25"/>
  </sheetData>
  <autoFilter ref="A1:AQ135" xr:uid="{2BF11668-BC61-4926-96A6-26C533246F92}">
    <sortState xmlns:xlrd2="http://schemas.microsoft.com/office/spreadsheetml/2017/richdata2" ref="A2:AQ135">
      <sortCondition sortBy="cellColor" ref="K1:K135" dxfId="623"/>
    </sortState>
  </autoFilter>
  <conditionalFormatting sqref="K1:K1048576">
    <cfRule type="duplicateValues" dxfId="39" priority="1"/>
  </conditionalFormatting>
  <conditionalFormatting sqref="K136:K1048576 K1">
    <cfRule type="duplicateValues" dxfId="38" priority="38"/>
  </conditionalFormatting>
  <conditionalFormatting sqref="K136:K1048576 K1:K19">
    <cfRule type="duplicateValues" dxfId="37" priority="13"/>
    <cfRule type="duplicateValues" dxfId="36" priority="36"/>
    <cfRule type="duplicateValues" dxfId="35" priority="37"/>
  </conditionalFormatting>
  <conditionalFormatting sqref="K136:K1048576 K1:K61">
    <cfRule type="duplicateValues" dxfId="34" priority="5"/>
    <cfRule type="duplicateValues" dxfId="33" priority="6"/>
  </conditionalFormatting>
  <conditionalFormatting sqref="K136:K1048576 K1:K101">
    <cfRule type="duplicateValues" dxfId="32" priority="2"/>
    <cfRule type="duplicateValues" dxfId="31" priority="4"/>
  </conditionalFormatting>
  <conditionalFormatting sqref="K283:N1048576 N1 K1:L1 L136:N282">
    <cfRule type="duplicateValues" dxfId="30" priority="39"/>
  </conditionalFormatting>
  <conditionalFormatting sqref="AD3">
    <cfRule type="endsWith" dxfId="29" priority="28" operator="endsWith" text="NO FAVORABLE">
      <formula>RIGHT(AD3,LEN("NO FAVORABLE"))="NO FAVORABLE"</formula>
    </cfRule>
    <cfRule type="containsText" dxfId="28" priority="29" operator="containsText" text="SUBSANABLE">
      <formula>NOT(ISERROR(SEARCH("SUBSANABLE",AD3)))</formula>
    </cfRule>
    <cfRule type="cellIs" dxfId="27" priority="30" stopIfTrue="1" operator="equal">
      <formula>"NO HABILITADO"</formula>
    </cfRule>
  </conditionalFormatting>
  <conditionalFormatting sqref="AD11 AD14:AD16">
    <cfRule type="endsWith" dxfId="26" priority="7" operator="endsWith" text="NO FAVORABLE">
      <formula>RIGHT(AD11,LEN("NO FAVORABLE"))="NO FAVORABLE"</formula>
    </cfRule>
    <cfRule type="containsText" dxfId="25" priority="8" operator="containsText" text="SUBSANABLE">
      <formula>NOT(ISERROR(SEARCH("SUBSANABLE",AD11)))</formula>
    </cfRule>
    <cfRule type="cellIs" dxfId="24" priority="9" stopIfTrue="1" operator="equal">
      <formula>"NO HABILITADO"</formula>
    </cfRule>
  </conditionalFormatting>
  <conditionalFormatting sqref="AD26">
    <cfRule type="endsWith" dxfId="23" priority="10" operator="endsWith" text="NO FAVORABLE">
      <formula>RIGHT(AD26,LEN("NO FAVORABLE"))="NO FAVORABLE"</formula>
    </cfRule>
    <cfRule type="containsText" dxfId="22" priority="11" operator="containsText" text="SUBSANABLE">
      <formula>NOT(ISERROR(SEARCH("SUBSANABLE",AD26)))</formula>
    </cfRule>
    <cfRule type="cellIs" dxfId="21" priority="12" stopIfTrue="1" operator="equal">
      <formula>"NO HABILITADO"</formula>
    </cfRule>
  </conditionalFormatting>
  <conditionalFormatting sqref="AQ1:AQ135">
    <cfRule type="containsText" dxfId="20" priority="14" operator="containsText" text="SUBSANAR">
      <formula>NOT(ISERROR(SEARCH("SUBSANAR",AQ1)))</formula>
    </cfRule>
    <cfRule type="containsText" dxfId="19" priority="15"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136:E1048576" xr:uid="{6A017A2B-E096-4C91-BCFF-6A3AB4BF3B66}"/>
    <dataValidation allowBlank="1" showInputMessage="1" showErrorMessage="1" prompt="DILIGENCIA LOS DEMÁS NOMBRES DEL POSTULADO, EN LETRA MAYÚSCULA SOSTENIDA" sqref="F1 F136:F1048576" xr:uid="{843B7072-B224-4244-AAFE-D0F5E9FF39C7}"/>
    <dataValidation allowBlank="1" showInputMessage="1" showErrorMessage="1" prompt="DILIGENCIE PRIMER APELLIDO DEL POSTULADO EN LETRA MAYÚSCULA SOSTENIDA" sqref="G1 G136:G1048576" xr:uid="{F79C9308-0AC4-4FF4-8406-83516B8A3E1E}"/>
    <dataValidation allowBlank="1" showInputMessage="1" showErrorMessage="1" prompt="DILIGENCIE SEGUNDO APELLIDO DEL POSTULADO EN LETRA MAYÚSCULA" sqref="H1:I1 H136:I1048576" xr:uid="{E7C8ADF5-3723-4675-BB4A-423DB2BBF901}"/>
    <dataValidation type="whole" allowBlank="1" showInputMessage="1" showErrorMessage="1" prompt="NO DILIGENCIAR PUNTOS O COMAS" sqref="K1 K283:K1048576 L136:N1048576" xr:uid="{431BC623-7872-4834-B011-C2391BC2E165}">
      <formula1>1</formula1>
      <formula2>9999999999</formula2>
    </dataValidation>
    <dataValidation allowBlank="1" showInputMessage="1" showErrorMessage="1" prompt="NO DILIGENCIAR PUNTOS O COMAS" sqref="L1:Q1 O136:Q1048576" xr:uid="{92EF38BC-1277-4F9A-A886-482D36A6F8C9}"/>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136:T1048576" xr:uid="{5229A8CA-D7BB-4D59-8F64-EFAA0D449F4F}"/>
  </dataValidations>
  <hyperlinks>
    <hyperlink ref="P14" r:id="rId1" xr:uid="{07D222E1-6316-4FC9-A1AD-6B40D030A676}"/>
    <hyperlink ref="P15" r:id="rId2" xr:uid="{216A9510-1E59-454D-A89C-22F0F30D1292}"/>
    <hyperlink ref="P16" r:id="rId3" xr:uid="{1B9C057F-4D7B-4AAE-9794-4909D2383FF8}"/>
    <hyperlink ref="P48" r:id="rId4" xr:uid="{00000000-0004-0000-0000-000000000000}"/>
  </hyperlinks>
  <pageMargins left="0.7" right="0.7" top="0.75" bottom="0.75" header="0.3" footer="0.3"/>
  <pageSetup scale="42" orientation="landscape" r:id="rId5"/>
  <extLst>
    <ext xmlns:x14="http://schemas.microsoft.com/office/spreadsheetml/2009/9/main" uri="{CCE6A557-97BC-4b89-ADB6-D9C93CAAB3DF}">
      <x14:dataValidations xmlns:xm="http://schemas.microsoft.com/office/excel/2006/main" count="1">
        <x14:dataValidation type="list" allowBlank="1" showInputMessage="1" showErrorMessage="1" xr:uid="{5D30EE84-ED45-4FC0-846E-ADFE54984BA5}">
          <x14:formula1>
            <xm:f>Hoja2!$A$56:$A$61</xm:f>
          </x14:formula1>
          <xm:sqref>R136:R1048576</xm:sqref>
        </x14:dataValidation>
      </x14:dataValidation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E683-934E-4494-924F-93535A91B738}">
  <sheetPr>
    <tabColor rgb="FFFFC000"/>
    <pageSetUpPr fitToPage="1"/>
  </sheetPr>
  <dimension ref="A1:AQ331"/>
  <sheetViews>
    <sheetView topLeftCell="AL1" zoomScaleNormal="100" zoomScaleSheetLayoutView="115" workbookViewId="0">
      <selection activeCell="AL3" sqref="A3:XFD19"/>
    </sheetView>
  </sheetViews>
  <sheetFormatPr baseColWidth="10" defaultColWidth="11.44140625" defaultRowHeight="13.2" x14ac:dyDescent="0.25"/>
  <cols>
    <col min="2" max="2" width="10.44140625" customWidth="1"/>
    <col min="3" max="3" width="6.6640625" customWidth="1"/>
    <col min="4" max="4" width="13.33203125" customWidth="1"/>
    <col min="5" max="5" width="15.33203125" customWidth="1"/>
    <col min="6" max="6" width="14.44140625" customWidth="1"/>
    <col min="7" max="7" width="15.5546875" customWidth="1"/>
    <col min="8" max="8" width="16.33203125" customWidth="1"/>
    <col min="9" max="9" width="44.33203125" bestFit="1" customWidth="1"/>
    <col min="10" max="10" width="6.33203125" customWidth="1"/>
    <col min="11" max="11" width="20"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17.33203125" style="17" customWidth="1"/>
    <col min="23" max="30" width="17.33203125" customWidth="1"/>
    <col min="31" max="31" width="20.6640625" customWidth="1"/>
    <col min="32" max="33" width="8.44140625" style="30" customWidth="1"/>
    <col min="34" max="34" width="6.33203125" style="30" customWidth="1"/>
    <col min="35" max="35" width="6.44140625" style="30" customWidth="1"/>
    <col min="36" max="36" width="8.6640625" style="30" customWidth="1"/>
    <col min="37" max="38" width="9.5546875" style="30" customWidth="1"/>
    <col min="39" max="40" width="9.33203125" style="30" customWidth="1"/>
    <col min="41" max="41" width="48.5546875" style="30" customWidth="1"/>
    <col min="42" max="42" width="27.33203125" style="30" customWidth="1"/>
    <col min="43" max="43" width="21.6640625" bestFit="1" customWidth="1"/>
  </cols>
  <sheetData>
    <row r="1" spans="1:43" s="8" customFormat="1" ht="85.5" customHeight="1" x14ac:dyDescent="0.25">
      <c r="A1" s="34" t="s">
        <v>0</v>
      </c>
      <c r="B1" s="34" t="s">
        <v>1</v>
      </c>
      <c r="C1" s="34" t="s">
        <v>2</v>
      </c>
      <c r="D1" s="55" t="s">
        <v>3</v>
      </c>
      <c r="E1" s="35" t="s">
        <v>4</v>
      </c>
      <c r="F1" s="35" t="s">
        <v>5</v>
      </c>
      <c r="G1" s="35" t="s">
        <v>6</v>
      </c>
      <c r="H1" s="35" t="s">
        <v>7</v>
      </c>
      <c r="I1" s="56" t="s">
        <v>8</v>
      </c>
      <c r="J1" s="35" t="s">
        <v>9</v>
      </c>
      <c r="K1" s="36" t="s">
        <v>10</v>
      </c>
      <c r="L1" s="36"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367</v>
      </c>
      <c r="AE1" s="40" t="s">
        <v>30</v>
      </c>
      <c r="AF1" s="744" t="s">
        <v>31</v>
      </c>
      <c r="AG1" s="744" t="s">
        <v>32</v>
      </c>
      <c r="AH1" s="744" t="s">
        <v>33</v>
      </c>
      <c r="AI1" s="744" t="s">
        <v>34</v>
      </c>
      <c r="AJ1" s="744" t="s">
        <v>35</v>
      </c>
      <c r="AK1" s="744" t="s">
        <v>36</v>
      </c>
      <c r="AL1" s="744" t="s">
        <v>8468</v>
      </c>
      <c r="AM1" s="919" t="s">
        <v>38</v>
      </c>
      <c r="AN1" s="744" t="s">
        <v>39</v>
      </c>
      <c r="AO1" s="920" t="s">
        <v>2380</v>
      </c>
      <c r="AP1" s="920" t="s">
        <v>368</v>
      </c>
      <c r="AQ1" s="1199" t="s">
        <v>42</v>
      </c>
    </row>
    <row r="2" spans="1:43" s="629" customFormat="1" x14ac:dyDescent="0.25">
      <c r="A2" s="302" t="s">
        <v>369</v>
      </c>
      <c r="B2" s="302" t="s">
        <v>8469</v>
      </c>
      <c r="C2" s="302">
        <v>1</v>
      </c>
      <c r="D2" s="512" t="s">
        <v>45</v>
      </c>
      <c r="E2" s="512" t="s">
        <v>175</v>
      </c>
      <c r="F2" s="512" t="s">
        <v>364</v>
      </c>
      <c r="G2" s="512" t="s">
        <v>1513</v>
      </c>
      <c r="H2" s="512" t="s">
        <v>1519</v>
      </c>
      <c r="I2" s="302" t="str">
        <f>CONCATENATE(E2," ",F2," ",G2," ",H2)</f>
        <v>BLANCA NUBIA ARBELAEZ ARISTIZABAL</v>
      </c>
      <c r="J2" s="512" t="s">
        <v>50</v>
      </c>
      <c r="K2" s="302">
        <v>42842116</v>
      </c>
      <c r="L2" s="513">
        <v>27341</v>
      </c>
      <c r="M2" s="512">
        <v>51</v>
      </c>
      <c r="N2" s="512" t="s">
        <v>51</v>
      </c>
      <c r="O2" s="512">
        <v>3235048135</v>
      </c>
      <c r="P2" s="512" t="s">
        <v>375</v>
      </c>
      <c r="Q2" s="512" t="s">
        <v>3487</v>
      </c>
      <c r="R2" s="512" t="s">
        <v>3668</v>
      </c>
      <c r="S2" s="512" t="s">
        <v>54</v>
      </c>
      <c r="T2" s="512" t="s">
        <v>8470</v>
      </c>
      <c r="U2" s="512" t="s">
        <v>8471</v>
      </c>
      <c r="V2" s="541" t="e">
        <v>#N/A</v>
      </c>
      <c r="W2" s="541" t="e">
        <v>#N/A</v>
      </c>
      <c r="X2" s="541" t="e">
        <v>#N/A</v>
      </c>
      <c r="Y2" s="859" t="s">
        <v>375</v>
      </c>
      <c r="Z2" s="859" t="s">
        <v>375</v>
      </c>
      <c r="AA2" s="859" t="s">
        <v>375</v>
      </c>
      <c r="AB2" s="859" t="s">
        <v>375</v>
      </c>
      <c r="AC2" s="859" t="s">
        <v>375</v>
      </c>
      <c r="AD2" s="541" t="s">
        <v>58</v>
      </c>
      <c r="AE2" s="1194" t="s">
        <v>375</v>
      </c>
      <c r="AF2" s="559" t="s">
        <v>59</v>
      </c>
      <c r="AG2" s="559" t="s">
        <v>57</v>
      </c>
      <c r="AH2" s="559" t="s">
        <v>59</v>
      </c>
      <c r="AI2" s="559" t="s">
        <v>59</v>
      </c>
      <c r="AJ2" s="559" t="s">
        <v>59</v>
      </c>
      <c r="AK2" s="559" t="s">
        <v>59</v>
      </c>
      <c r="AL2" s="559" t="s">
        <v>258</v>
      </c>
      <c r="AM2" s="559" t="s">
        <v>375</v>
      </c>
      <c r="AN2" s="559" t="s">
        <v>375</v>
      </c>
      <c r="AO2" s="559" t="s">
        <v>8472</v>
      </c>
      <c r="AP2" s="674"/>
      <c r="AQ2" s="1101" t="str" cm="1">
        <f t="array" ref="AQ2">IF(AD2="NO FAVORABLE","NO FAVORABLE",IF(SUMPRODUCT(--(TRIM(AF2:AK2)&lt;&gt;"SI"),--(TRIM(AF2:AK2)&lt;&gt;"NA"))&gt;0,"SUBSANAR","APROBADA CR"))</f>
        <v>APROBADA CR</v>
      </c>
    </row>
    <row r="3" spans="1:43" s="629" customFormat="1" x14ac:dyDescent="0.25">
      <c r="A3" s="302" t="s">
        <v>369</v>
      </c>
      <c r="B3" s="302" t="s">
        <v>8469</v>
      </c>
      <c r="C3" s="302">
        <v>3</v>
      </c>
      <c r="D3" s="516" t="s">
        <v>45</v>
      </c>
      <c r="E3" s="516" t="s">
        <v>107</v>
      </c>
      <c r="F3" s="516" t="s">
        <v>855</v>
      </c>
      <c r="G3" s="516" t="s">
        <v>502</v>
      </c>
      <c r="H3" s="516" t="s">
        <v>759</v>
      </c>
      <c r="I3" s="302" t="str">
        <f t="shared" ref="I3:I7" si="0">CONCATENATE(E3," ",F3," ",G3," ",H3)</f>
        <v>LUZ DARY GIRALDO ECHEVERRI</v>
      </c>
      <c r="J3" s="516" t="s">
        <v>50</v>
      </c>
      <c r="K3" s="302">
        <v>43584399</v>
      </c>
      <c r="L3" s="517">
        <v>25482</v>
      </c>
      <c r="M3" s="516">
        <v>56</v>
      </c>
      <c r="N3" s="516" t="s">
        <v>51</v>
      </c>
      <c r="O3" s="516">
        <v>3005280452</v>
      </c>
      <c r="P3" s="516" t="s">
        <v>375</v>
      </c>
      <c r="Q3" s="516" t="s">
        <v>3551</v>
      </c>
      <c r="R3" s="516" t="s">
        <v>3668</v>
      </c>
      <c r="S3" s="516" t="s">
        <v>54</v>
      </c>
      <c r="T3" s="516" t="s">
        <v>8473</v>
      </c>
      <c r="U3" s="516" t="s">
        <v>8471</v>
      </c>
      <c r="V3" s="541" t="e">
        <v>#N/A</v>
      </c>
      <c r="W3" s="541" t="e">
        <v>#N/A</v>
      </c>
      <c r="X3" s="541" t="e">
        <v>#N/A</v>
      </c>
      <c r="Y3" s="574" t="s">
        <v>375</v>
      </c>
      <c r="Z3" s="574" t="s">
        <v>375</v>
      </c>
      <c r="AA3" s="574" t="s">
        <v>375</v>
      </c>
      <c r="AB3" s="574" t="s">
        <v>375</v>
      </c>
      <c r="AC3" s="574" t="s">
        <v>375</v>
      </c>
      <c r="AD3" s="541" t="s">
        <v>58</v>
      </c>
      <c r="AE3" s="1195" t="s">
        <v>375</v>
      </c>
      <c r="AF3" s="559" t="s">
        <v>59</v>
      </c>
      <c r="AG3" s="559" t="s">
        <v>57</v>
      </c>
      <c r="AH3" s="559" t="s">
        <v>59</v>
      </c>
      <c r="AI3" s="559" t="s">
        <v>59</v>
      </c>
      <c r="AJ3" s="559" t="s">
        <v>59</v>
      </c>
      <c r="AK3" s="559" t="s">
        <v>59</v>
      </c>
      <c r="AL3" s="559" t="s">
        <v>283</v>
      </c>
      <c r="AM3" s="559" t="s">
        <v>375</v>
      </c>
      <c r="AN3" s="559" t="s">
        <v>375</v>
      </c>
      <c r="AO3" s="559" t="s">
        <v>8472</v>
      </c>
      <c r="AP3" s="674"/>
      <c r="AQ3" s="1101" t="str" cm="1">
        <f t="array" ref="AQ3">IF(AD3="NO FAVORABLE","NO FAVORABLE",IF(SUMPRODUCT(--(TRIM(AF3:AK3)&lt;&gt;"SI"),--(TRIM(AF3:AK3)&lt;&gt;"NA"))&gt;0,"SUBSANAR","APROBADA CR"))</f>
        <v>APROBADA CR</v>
      </c>
    </row>
    <row r="4" spans="1:43" s="629" customFormat="1" x14ac:dyDescent="0.25">
      <c r="A4" s="302" t="s">
        <v>369</v>
      </c>
      <c r="B4" s="302" t="s">
        <v>8469</v>
      </c>
      <c r="C4" s="302">
        <v>5</v>
      </c>
      <c r="D4" s="516" t="s">
        <v>45</v>
      </c>
      <c r="E4" s="516" t="s">
        <v>62</v>
      </c>
      <c r="F4" s="516" t="s">
        <v>361</v>
      </c>
      <c r="G4" s="516" t="s">
        <v>1046</v>
      </c>
      <c r="H4" s="516" t="s">
        <v>502</v>
      </c>
      <c r="I4" s="302" t="str">
        <f t="shared" si="0"/>
        <v>MARIA MARGARITA NARANJO GIRALDO</v>
      </c>
      <c r="J4" s="516" t="s">
        <v>50</v>
      </c>
      <c r="K4" s="302">
        <v>21787387</v>
      </c>
      <c r="L4" s="517">
        <v>20252</v>
      </c>
      <c r="M4" s="516">
        <v>70</v>
      </c>
      <c r="N4" s="516" t="s">
        <v>51</v>
      </c>
      <c r="O4" s="516">
        <v>3128300797</v>
      </c>
      <c r="P4" s="516" t="s">
        <v>375</v>
      </c>
      <c r="Q4" s="516" t="s">
        <v>8474</v>
      </c>
      <c r="R4" s="516" t="s">
        <v>3668</v>
      </c>
      <c r="S4" s="516" t="s">
        <v>54</v>
      </c>
      <c r="T4" s="516" t="s">
        <v>8475</v>
      </c>
      <c r="U4" s="516" t="s">
        <v>8471</v>
      </c>
      <c r="V4" s="541" t="e">
        <v>#N/A</v>
      </c>
      <c r="W4" s="541" t="e">
        <v>#N/A</v>
      </c>
      <c r="X4" s="541" t="e">
        <v>#N/A</v>
      </c>
      <c r="Y4" s="574" t="s">
        <v>375</v>
      </c>
      <c r="Z4" s="574" t="s">
        <v>375</v>
      </c>
      <c r="AA4" s="574" t="s">
        <v>375</v>
      </c>
      <c r="AB4" s="574" t="s">
        <v>375</v>
      </c>
      <c r="AC4" s="574" t="s">
        <v>375</v>
      </c>
      <c r="AD4" s="541" t="s">
        <v>58</v>
      </c>
      <c r="AE4" s="1195" t="s">
        <v>375</v>
      </c>
      <c r="AF4" s="559" t="s">
        <v>59</v>
      </c>
      <c r="AG4" s="559" t="s">
        <v>57</v>
      </c>
      <c r="AH4" s="559" t="s">
        <v>59</v>
      </c>
      <c r="AI4" s="559" t="s">
        <v>59</v>
      </c>
      <c r="AJ4" s="559" t="s">
        <v>59</v>
      </c>
      <c r="AK4" s="559" t="s">
        <v>59</v>
      </c>
      <c r="AL4" s="559" t="s">
        <v>258</v>
      </c>
      <c r="AM4" s="559" t="s">
        <v>375</v>
      </c>
      <c r="AN4" s="559" t="s">
        <v>375</v>
      </c>
      <c r="AO4" s="559" t="s">
        <v>8472</v>
      </c>
      <c r="AP4" s="674"/>
      <c r="AQ4" s="1101" t="str" cm="1">
        <f t="array" ref="AQ4">IF(AD4="NO FAVORABLE","NO FAVORABLE",IF(SUMPRODUCT(--(TRIM(AF4:AK4)&lt;&gt;"SI"),--(TRIM(AF4:AK4)&lt;&gt;"NA"))&gt;0,"SUBSANAR","APROBADA CR"))</f>
        <v>APROBADA CR</v>
      </c>
    </row>
    <row r="5" spans="1:43" s="629" customFormat="1" x14ac:dyDescent="0.25">
      <c r="A5" s="302" t="s">
        <v>369</v>
      </c>
      <c r="B5" s="302" t="s">
        <v>8469</v>
      </c>
      <c r="C5" s="302">
        <v>7</v>
      </c>
      <c r="D5" s="516" t="s">
        <v>45</v>
      </c>
      <c r="E5" s="516" t="s">
        <v>62</v>
      </c>
      <c r="F5" s="516" t="s">
        <v>364</v>
      </c>
      <c r="G5" s="516" t="s">
        <v>635</v>
      </c>
      <c r="H5" s="516" t="s">
        <v>1803</v>
      </c>
      <c r="I5" s="302" t="str">
        <f t="shared" si="0"/>
        <v>MARIA NUBIA USME VERGARA</v>
      </c>
      <c r="J5" s="516" t="s">
        <v>50</v>
      </c>
      <c r="K5" s="302">
        <v>42842999</v>
      </c>
      <c r="L5" s="517">
        <v>28199</v>
      </c>
      <c r="M5" s="516">
        <v>48</v>
      </c>
      <c r="N5" s="516" t="s">
        <v>51</v>
      </c>
      <c r="O5" s="516">
        <v>3145452249</v>
      </c>
      <c r="P5" s="516" t="s">
        <v>375</v>
      </c>
      <c r="Q5" s="516" t="s">
        <v>3520</v>
      </c>
      <c r="R5" s="516" t="s">
        <v>3668</v>
      </c>
      <c r="S5" s="516" t="s">
        <v>54</v>
      </c>
      <c r="T5" s="516" t="s">
        <v>8476</v>
      </c>
      <c r="U5" s="516" t="s">
        <v>8471</v>
      </c>
      <c r="V5" s="541" t="e">
        <v>#N/A</v>
      </c>
      <c r="W5" s="541" t="e">
        <v>#N/A</v>
      </c>
      <c r="X5" s="541" t="e">
        <v>#N/A</v>
      </c>
      <c r="Y5" s="574" t="s">
        <v>375</v>
      </c>
      <c r="Z5" s="574" t="s">
        <v>375</v>
      </c>
      <c r="AA5" s="574" t="s">
        <v>375</v>
      </c>
      <c r="AB5" s="574" t="s">
        <v>375</v>
      </c>
      <c r="AC5" s="574" t="s">
        <v>375</v>
      </c>
      <c r="AD5" s="541" t="s">
        <v>58</v>
      </c>
      <c r="AE5" s="1195" t="s">
        <v>375</v>
      </c>
      <c r="AF5" s="559" t="s">
        <v>59</v>
      </c>
      <c r="AG5" s="559" t="s">
        <v>57</v>
      </c>
      <c r="AH5" s="559" t="s">
        <v>59</v>
      </c>
      <c r="AI5" s="559" t="s">
        <v>59</v>
      </c>
      <c r="AJ5" s="559" t="s">
        <v>59</v>
      </c>
      <c r="AK5" s="559" t="s">
        <v>59</v>
      </c>
      <c r="AL5" s="559" t="s">
        <v>70</v>
      </c>
      <c r="AM5" s="559" t="s">
        <v>375</v>
      </c>
      <c r="AN5" s="559" t="s">
        <v>375</v>
      </c>
      <c r="AO5" s="559" t="s">
        <v>8472</v>
      </c>
      <c r="AP5" s="674" t="s">
        <v>119</v>
      </c>
      <c r="AQ5" s="1101" t="str" cm="1">
        <f t="array" ref="AQ5">IF(AD5="NO FAVORABLE","NO FAVORABLE",IF(SUMPRODUCT(--(TRIM(AF5:AK5)&lt;&gt;"SI"),--(TRIM(AF5:AK5)&lt;&gt;"NA"))&gt;0,"SUBSANAR","APROBADA CR"))</f>
        <v>APROBADA CR</v>
      </c>
    </row>
    <row r="6" spans="1:43" s="629" customFormat="1" x14ac:dyDescent="0.25">
      <c r="A6" s="302" t="s">
        <v>369</v>
      </c>
      <c r="B6" s="302" t="s">
        <v>8469</v>
      </c>
      <c r="C6" s="302">
        <v>14</v>
      </c>
      <c r="D6" s="516" t="s">
        <v>45</v>
      </c>
      <c r="E6" s="516" t="s">
        <v>2280</v>
      </c>
      <c r="F6" s="516" t="s">
        <v>1967</v>
      </c>
      <c r="G6" s="516" t="s">
        <v>496</v>
      </c>
      <c r="H6" s="516" t="s">
        <v>252</v>
      </c>
      <c r="I6" s="302" t="str">
        <f t="shared" si="0"/>
        <v>GLADIS  PATRICIA  RAMIREZ LOPEZ</v>
      </c>
      <c r="J6" s="516" t="s">
        <v>50</v>
      </c>
      <c r="K6" s="302">
        <v>1128470048</v>
      </c>
      <c r="L6" s="517">
        <v>32562</v>
      </c>
      <c r="M6" s="516">
        <v>36</v>
      </c>
      <c r="N6" s="516" t="s">
        <v>51</v>
      </c>
      <c r="O6" s="516">
        <v>3113533733</v>
      </c>
      <c r="P6" s="516" t="s">
        <v>375</v>
      </c>
      <c r="Q6" s="516" t="s">
        <v>3520</v>
      </c>
      <c r="R6" s="516" t="s">
        <v>3668</v>
      </c>
      <c r="S6" s="516" t="s">
        <v>54</v>
      </c>
      <c r="T6" s="516" t="s">
        <v>8477</v>
      </c>
      <c r="U6" s="516" t="s">
        <v>8471</v>
      </c>
      <c r="V6" s="541" t="e">
        <v>#N/A</v>
      </c>
      <c r="W6" s="541" t="e">
        <v>#N/A</v>
      </c>
      <c r="X6" s="541" t="e">
        <v>#N/A</v>
      </c>
      <c r="Y6" s="574" t="s">
        <v>375</v>
      </c>
      <c r="Z6" s="574" t="s">
        <v>375</v>
      </c>
      <c r="AA6" s="574" t="s">
        <v>375</v>
      </c>
      <c r="AB6" s="574" t="s">
        <v>375</v>
      </c>
      <c r="AC6" s="574" t="s">
        <v>375</v>
      </c>
      <c r="AD6" s="541" t="s">
        <v>58</v>
      </c>
      <c r="AE6" s="1195" t="s">
        <v>375</v>
      </c>
      <c r="AF6" s="559" t="s">
        <v>59</v>
      </c>
      <c r="AG6" s="559" t="s">
        <v>57</v>
      </c>
      <c r="AH6" s="559" t="s">
        <v>59</v>
      </c>
      <c r="AI6" s="559" t="s">
        <v>59</v>
      </c>
      <c r="AJ6" s="559" t="s">
        <v>59</v>
      </c>
      <c r="AK6" s="559" t="s">
        <v>59</v>
      </c>
      <c r="AL6" s="559" t="s">
        <v>1025</v>
      </c>
      <c r="AM6" s="559" t="s">
        <v>375</v>
      </c>
      <c r="AN6" s="559" t="s">
        <v>375</v>
      </c>
      <c r="AO6" s="559" t="s">
        <v>8472</v>
      </c>
      <c r="AP6" s="304"/>
      <c r="AQ6" s="1101" t="str" cm="1">
        <f t="array" ref="AQ6">IF(AD6="NO FAVORABLE","NO FAVORABLE",IF(SUMPRODUCT(--(TRIM(AF6:AK6)&lt;&gt;"SI"),--(TRIM(AF6:AK6)&lt;&gt;"NA"))&gt;0,"SUBSANAR","APROBADA CR"))</f>
        <v>APROBADA CR</v>
      </c>
    </row>
    <row r="7" spans="1:43" s="629" customFormat="1" x14ac:dyDescent="0.25">
      <c r="A7" s="302" t="s">
        <v>369</v>
      </c>
      <c r="B7" s="302" t="s">
        <v>8469</v>
      </c>
      <c r="C7" s="302">
        <v>15</v>
      </c>
      <c r="D7" s="516" t="s">
        <v>45</v>
      </c>
      <c r="E7" s="1196" t="s">
        <v>279</v>
      </c>
      <c r="F7" s="1196" t="s">
        <v>253</v>
      </c>
      <c r="G7" s="1196" t="s">
        <v>587</v>
      </c>
      <c r="H7" s="1196" t="s">
        <v>206</v>
      </c>
      <c r="I7" s="302" t="str">
        <f t="shared" si="0"/>
        <v>DIANA ESTELLA MEJIA PARRA</v>
      </c>
      <c r="J7" s="516" t="s">
        <v>50</v>
      </c>
      <c r="K7" s="302">
        <v>1037237332</v>
      </c>
      <c r="L7" s="517">
        <v>34020</v>
      </c>
      <c r="M7" s="516">
        <v>31</v>
      </c>
      <c r="N7" s="516" t="s">
        <v>51</v>
      </c>
      <c r="O7" s="516">
        <v>3106823820</v>
      </c>
      <c r="P7" s="516" t="s">
        <v>375</v>
      </c>
      <c r="Q7" s="516" t="s">
        <v>3515</v>
      </c>
      <c r="R7" s="516" t="s">
        <v>3668</v>
      </c>
      <c r="S7" s="516" t="s">
        <v>54</v>
      </c>
      <c r="T7" s="516" t="s">
        <v>598</v>
      </c>
      <c r="U7" s="516" t="s">
        <v>8471</v>
      </c>
      <c r="V7" s="541" t="e">
        <v>#N/A</v>
      </c>
      <c r="W7" s="541" t="e">
        <v>#N/A</v>
      </c>
      <c r="X7" s="541" t="e">
        <v>#N/A</v>
      </c>
      <c r="Y7" s="574" t="s">
        <v>375</v>
      </c>
      <c r="Z7" s="574" t="s">
        <v>375</v>
      </c>
      <c r="AA7" s="574" t="s">
        <v>375</v>
      </c>
      <c r="AB7" s="574" t="s">
        <v>375</v>
      </c>
      <c r="AC7" s="574" t="s">
        <v>375</v>
      </c>
      <c r="AD7" s="541" t="s">
        <v>58</v>
      </c>
      <c r="AE7" s="1195" t="s">
        <v>375</v>
      </c>
      <c r="AF7" s="559" t="s">
        <v>59</v>
      </c>
      <c r="AG7" s="559" t="s">
        <v>57</v>
      </c>
      <c r="AH7" s="559" t="s">
        <v>59</v>
      </c>
      <c r="AI7" s="559" t="s">
        <v>59</v>
      </c>
      <c r="AJ7" s="559" t="s">
        <v>59</v>
      </c>
      <c r="AK7" s="559" t="s">
        <v>59</v>
      </c>
      <c r="AL7" s="559" t="s">
        <v>138</v>
      </c>
      <c r="AM7" s="559" t="s">
        <v>375</v>
      </c>
      <c r="AN7" s="559" t="s">
        <v>375</v>
      </c>
      <c r="AO7" s="559" t="s">
        <v>8472</v>
      </c>
      <c r="AP7" s="674" t="s">
        <v>119</v>
      </c>
      <c r="AQ7" s="1101" t="str" cm="1">
        <f t="array" ref="AQ7">IF(AD7="NO FAVORABLE","NO FAVORABLE",IF(SUMPRODUCT(--(TRIM(AF7:AK7)&lt;&gt;"SI"),--(TRIM(AF7:AK7)&lt;&gt;"NA"))&gt;0,"SUBSANAR","APROBADA CR"))</f>
        <v>APROBADA CR</v>
      </c>
    </row>
    <row r="8" spans="1:43" ht="13.8" x14ac:dyDescent="0.25">
      <c r="A8" s="122"/>
      <c r="B8" s="122"/>
      <c r="C8" s="111"/>
      <c r="D8" s="95"/>
      <c r="E8" s="95"/>
      <c r="F8" s="95"/>
      <c r="G8" s="95"/>
      <c r="H8" s="95"/>
      <c r="I8" s="122"/>
      <c r="J8" s="95"/>
      <c r="K8" s="111"/>
      <c r="L8" s="153"/>
      <c r="M8" s="95"/>
      <c r="N8" s="276"/>
      <c r="O8" s="95"/>
      <c r="P8" s="95"/>
      <c r="Q8" s="95"/>
      <c r="R8" s="95"/>
      <c r="S8" s="95"/>
      <c r="T8" s="95"/>
      <c r="U8" s="95"/>
      <c r="V8" s="333"/>
      <c r="W8" s="333"/>
      <c r="X8" s="333"/>
      <c r="Y8" s="77"/>
      <c r="Z8" s="77"/>
      <c r="AA8" s="77"/>
      <c r="AB8" s="77"/>
      <c r="AC8" s="77"/>
      <c r="AD8" s="333"/>
      <c r="AE8" s="473"/>
      <c r="AF8" s="1197"/>
      <c r="AG8" s="1197"/>
      <c r="AH8" s="1197"/>
      <c r="AI8" s="1197"/>
      <c r="AJ8" s="1197"/>
      <c r="AK8" s="1197"/>
      <c r="AL8" s="1197"/>
      <c r="AM8" s="916"/>
      <c r="AN8" s="916"/>
      <c r="AO8" s="1197"/>
      <c r="AP8" s="1198"/>
      <c r="AQ8" s="1017"/>
    </row>
    <row r="9" spans="1:43" ht="13.8" x14ac:dyDescent="0.25">
      <c r="A9" s="82"/>
      <c r="B9" s="82"/>
      <c r="C9" s="95"/>
      <c r="D9" s="95"/>
      <c r="E9" s="95"/>
      <c r="F9" s="95"/>
      <c r="G9" s="95"/>
      <c r="H9" s="95"/>
      <c r="I9" s="82"/>
      <c r="J9" s="95"/>
      <c r="K9" s="95"/>
      <c r="L9" s="153"/>
      <c r="M9" s="95"/>
      <c r="N9" s="276"/>
      <c r="O9" s="95"/>
      <c r="P9" s="95"/>
      <c r="Q9" s="95"/>
      <c r="R9" s="95"/>
      <c r="S9" s="95"/>
      <c r="T9" s="95"/>
      <c r="U9" s="95"/>
      <c r="V9" s="77"/>
      <c r="W9" s="77"/>
      <c r="X9" s="77"/>
      <c r="Y9" s="77"/>
      <c r="Z9" s="77"/>
      <c r="AA9" s="77"/>
      <c r="AB9" s="77"/>
      <c r="AC9" s="77"/>
      <c r="AD9" s="77"/>
      <c r="AE9" s="473"/>
      <c r="AF9" s="916"/>
      <c r="AG9" s="916"/>
      <c r="AH9" s="916"/>
      <c r="AI9" s="916"/>
      <c r="AJ9" s="916"/>
      <c r="AK9" s="916"/>
      <c r="AL9" s="916"/>
      <c r="AM9" s="916"/>
      <c r="AN9" s="916"/>
      <c r="AO9" s="916"/>
      <c r="AQ9" s="921"/>
    </row>
    <row r="10" spans="1:43" ht="13.8" x14ac:dyDescent="0.25">
      <c r="A10" s="82"/>
      <c r="B10" s="82"/>
      <c r="C10" s="95"/>
      <c r="D10" s="95"/>
      <c r="E10" s="95"/>
      <c r="F10" s="95"/>
      <c r="G10" s="95"/>
      <c r="H10" s="95"/>
      <c r="I10" s="82"/>
      <c r="J10" s="95"/>
      <c r="K10" s="95"/>
      <c r="L10" s="153"/>
      <c r="M10" s="95"/>
      <c r="N10" s="276"/>
      <c r="O10" s="95"/>
      <c r="P10" s="95"/>
      <c r="Q10" s="95"/>
      <c r="R10" s="95"/>
      <c r="S10" s="95"/>
      <c r="T10" s="95"/>
      <c r="U10" s="95"/>
      <c r="V10" s="77"/>
      <c r="W10" s="77"/>
      <c r="X10" s="77"/>
      <c r="Y10" s="77"/>
      <c r="Z10" s="77"/>
      <c r="AA10" s="77"/>
      <c r="AB10" s="77"/>
      <c r="AC10" s="77"/>
      <c r="AD10" s="77"/>
      <c r="AE10" s="473"/>
      <c r="AF10" s="916"/>
      <c r="AG10" s="916"/>
      <c r="AH10" s="916"/>
      <c r="AI10" s="916"/>
      <c r="AJ10" s="916"/>
      <c r="AK10" s="916"/>
      <c r="AL10" s="916"/>
      <c r="AM10" s="916"/>
      <c r="AN10" s="916"/>
      <c r="AO10" s="916"/>
      <c r="AQ10" s="921"/>
    </row>
    <row r="11" spans="1:43" ht="13.8" x14ac:dyDescent="0.25">
      <c r="A11" s="82"/>
      <c r="B11" s="82"/>
      <c r="C11" s="95"/>
      <c r="D11" s="95"/>
      <c r="E11" s="95"/>
      <c r="F11" s="95"/>
      <c r="G11" s="95"/>
      <c r="H11" s="95"/>
      <c r="I11" s="82"/>
      <c r="J11" s="95"/>
      <c r="K11" s="95"/>
      <c r="L11" s="153"/>
      <c r="M11" s="95"/>
      <c r="N11" s="276"/>
      <c r="O11" s="95"/>
      <c r="P11" s="95"/>
      <c r="Q11" s="95"/>
      <c r="R11" s="95"/>
      <c r="S11" s="95"/>
      <c r="T11" s="95"/>
      <c r="U11" s="95"/>
      <c r="V11" s="77"/>
      <c r="W11" s="77"/>
      <c r="X11" s="77"/>
      <c r="Y11" s="77"/>
      <c r="Z11" s="77"/>
      <c r="AA11" s="77"/>
      <c r="AB11" s="77"/>
      <c r="AC11" s="77"/>
      <c r="AD11" s="77"/>
      <c r="AE11" s="473"/>
      <c r="AF11" s="916"/>
      <c r="AG11" s="916"/>
      <c r="AH11" s="916"/>
      <c r="AI11" s="916"/>
      <c r="AJ11" s="916"/>
      <c r="AK11" s="916"/>
      <c r="AL11" s="916"/>
      <c r="AM11" s="916"/>
      <c r="AN11" s="916"/>
      <c r="AO11" s="916"/>
      <c r="AQ11" s="921"/>
    </row>
    <row r="12" spans="1:43" ht="13.8" x14ac:dyDescent="0.25">
      <c r="A12" s="82"/>
      <c r="B12" s="82"/>
      <c r="C12" s="95"/>
      <c r="D12" s="95"/>
      <c r="E12" s="95"/>
      <c r="F12" s="95"/>
      <c r="G12" s="95"/>
      <c r="H12" s="95"/>
      <c r="I12" s="82"/>
      <c r="J12" s="95"/>
      <c r="K12" s="95"/>
      <c r="L12" s="153"/>
      <c r="M12" s="95"/>
      <c r="N12" s="276"/>
      <c r="O12" s="95"/>
      <c r="P12" s="95"/>
      <c r="Q12" s="95"/>
      <c r="R12" s="95"/>
      <c r="S12" s="95"/>
      <c r="T12" s="95"/>
      <c r="U12" s="95"/>
      <c r="V12" s="77"/>
      <c r="W12" s="77"/>
      <c r="X12" s="77"/>
      <c r="Y12" s="77"/>
      <c r="Z12" s="77"/>
      <c r="AA12" s="77"/>
      <c r="AB12" s="77"/>
      <c r="AC12" s="77"/>
      <c r="AD12" s="77"/>
      <c r="AE12" s="473"/>
      <c r="AF12" s="916"/>
      <c r="AG12" s="916"/>
      <c r="AH12" s="916"/>
      <c r="AI12" s="916"/>
      <c r="AJ12" s="916"/>
      <c r="AK12" s="916"/>
      <c r="AL12" s="916"/>
      <c r="AM12" s="916"/>
      <c r="AN12" s="916"/>
      <c r="AO12" s="916"/>
      <c r="AQ12" s="921"/>
    </row>
    <row r="13" spans="1:43" ht="13.8" x14ac:dyDescent="0.25">
      <c r="A13" s="82"/>
      <c r="B13" s="82"/>
      <c r="C13" s="95"/>
      <c r="D13" s="95"/>
      <c r="E13" s="95"/>
      <c r="F13" s="95"/>
      <c r="G13" s="95"/>
      <c r="H13" s="95"/>
      <c r="I13" s="82"/>
      <c r="J13" s="95"/>
      <c r="K13" s="95"/>
      <c r="L13" s="153"/>
      <c r="M13" s="95"/>
      <c r="N13" s="276"/>
      <c r="O13" s="95"/>
      <c r="P13" s="95"/>
      <c r="Q13" s="95"/>
      <c r="R13" s="95"/>
      <c r="S13" s="95"/>
      <c r="T13" s="95"/>
      <c r="U13" s="95"/>
      <c r="V13" s="77"/>
      <c r="W13" s="77"/>
      <c r="X13" s="77"/>
      <c r="Y13" s="77"/>
      <c r="Z13" s="77"/>
      <c r="AA13" s="77"/>
      <c r="AB13" s="77"/>
      <c r="AC13" s="77"/>
      <c r="AD13" s="77"/>
      <c r="AE13" s="473"/>
      <c r="AF13" s="916"/>
      <c r="AG13" s="916"/>
      <c r="AH13" s="916"/>
      <c r="AI13" s="916"/>
      <c r="AJ13" s="916"/>
      <c r="AK13" s="916"/>
      <c r="AL13" s="916"/>
      <c r="AM13" s="916"/>
      <c r="AN13" s="916"/>
      <c r="AO13" s="916"/>
      <c r="AQ13" s="921"/>
    </row>
    <row r="14" spans="1:43" ht="13.8" x14ac:dyDescent="0.25">
      <c r="A14" s="82"/>
      <c r="B14" s="82"/>
      <c r="C14" s="95"/>
      <c r="D14" s="95"/>
      <c r="E14" s="95"/>
      <c r="F14" s="95"/>
      <c r="G14" s="95"/>
      <c r="H14" s="95"/>
      <c r="I14" s="82"/>
      <c r="J14" s="95"/>
      <c r="K14" s="95"/>
      <c r="L14" s="153"/>
      <c r="M14" s="95"/>
      <c r="N14" s="276"/>
      <c r="O14" s="95"/>
      <c r="P14" s="95"/>
      <c r="Q14" s="95"/>
      <c r="R14" s="95"/>
      <c r="S14" s="95"/>
      <c r="T14" s="95"/>
      <c r="U14" s="95"/>
      <c r="V14" s="77"/>
      <c r="W14" s="77"/>
      <c r="X14" s="77"/>
      <c r="Y14" s="77"/>
      <c r="Z14" s="77"/>
      <c r="AA14" s="77"/>
      <c r="AB14" s="77"/>
      <c r="AC14" s="77"/>
      <c r="AD14" s="77"/>
      <c r="AE14" s="473"/>
      <c r="AF14" s="916"/>
      <c r="AG14" s="916"/>
      <c r="AH14" s="916"/>
      <c r="AI14" s="916"/>
      <c r="AJ14" s="916"/>
      <c r="AK14" s="916"/>
      <c r="AL14" s="916"/>
      <c r="AM14" s="916"/>
      <c r="AN14" s="916"/>
      <c r="AO14" s="916"/>
      <c r="AQ14" s="921"/>
    </row>
    <row r="15" spans="1:43" ht="13.8" x14ac:dyDescent="0.25">
      <c r="A15" s="82"/>
      <c r="B15" s="82"/>
      <c r="C15" s="95"/>
      <c r="D15" s="95"/>
      <c r="E15" s="95"/>
      <c r="F15" s="95"/>
      <c r="G15" s="95"/>
      <c r="H15" s="95"/>
      <c r="I15" s="82"/>
      <c r="J15" s="95"/>
      <c r="K15" s="95"/>
      <c r="L15" s="153"/>
      <c r="M15" s="95"/>
      <c r="N15" s="276"/>
      <c r="O15" s="95"/>
      <c r="P15" s="95"/>
      <c r="Q15" s="95"/>
      <c r="R15" s="95"/>
      <c r="S15" s="95"/>
      <c r="T15" s="95"/>
      <c r="U15" s="95"/>
      <c r="V15" s="77"/>
      <c r="W15" s="77"/>
      <c r="X15" s="77"/>
      <c r="Y15" s="77"/>
      <c r="Z15" s="77"/>
      <c r="AA15" s="77"/>
      <c r="AB15" s="77"/>
      <c r="AC15" s="77"/>
      <c r="AD15" s="77"/>
      <c r="AE15" s="473"/>
      <c r="AF15" s="916"/>
      <c r="AG15" s="916"/>
      <c r="AH15" s="916"/>
      <c r="AI15" s="916"/>
      <c r="AJ15" s="916"/>
      <c r="AK15" s="916"/>
      <c r="AL15" s="916"/>
      <c r="AM15" s="916"/>
      <c r="AN15" s="916"/>
      <c r="AO15" s="916"/>
      <c r="AQ15" s="921"/>
    </row>
    <row r="16" spans="1:43" ht="13.8" x14ac:dyDescent="0.25">
      <c r="A16" s="82"/>
      <c r="B16" s="82"/>
      <c r="C16" s="95"/>
      <c r="D16" s="95"/>
      <c r="E16" s="95"/>
      <c r="F16" s="95"/>
      <c r="G16" s="95"/>
      <c r="H16" s="95"/>
      <c r="I16" s="82"/>
      <c r="J16" s="95"/>
      <c r="K16" s="95"/>
      <c r="L16" s="153"/>
      <c r="M16" s="95"/>
      <c r="N16" s="276"/>
      <c r="O16" s="95"/>
      <c r="P16" s="95"/>
      <c r="Q16" s="95"/>
      <c r="R16" s="95"/>
      <c r="S16" s="95"/>
      <c r="T16" s="95"/>
      <c r="U16" s="95"/>
      <c r="V16" s="77"/>
      <c r="W16" s="77"/>
      <c r="X16" s="77"/>
      <c r="Y16" s="77"/>
      <c r="Z16" s="77"/>
      <c r="AA16" s="77"/>
      <c r="AB16" s="77"/>
      <c r="AC16" s="77"/>
      <c r="AD16" s="77"/>
      <c r="AE16" s="473"/>
      <c r="AF16" s="916"/>
      <c r="AG16" s="916"/>
      <c r="AH16" s="916"/>
      <c r="AI16" s="916"/>
      <c r="AJ16" s="916"/>
      <c r="AK16" s="916"/>
      <c r="AL16" s="916"/>
      <c r="AM16" s="916"/>
      <c r="AN16" s="916"/>
      <c r="AO16" s="916"/>
      <c r="AQ16" s="921"/>
    </row>
    <row r="17" spans="1:43" ht="13.8" x14ac:dyDescent="0.25">
      <c r="A17" s="82"/>
      <c r="B17" s="82"/>
      <c r="C17" s="95"/>
      <c r="D17" s="95"/>
      <c r="E17" s="95"/>
      <c r="F17" s="95"/>
      <c r="G17" s="95"/>
      <c r="H17" s="95"/>
      <c r="I17" s="82"/>
      <c r="J17" s="95"/>
      <c r="K17" s="95"/>
      <c r="L17" s="153"/>
      <c r="M17" s="276"/>
      <c r="N17" s="276"/>
      <c r="O17" s="95"/>
      <c r="P17" s="95"/>
      <c r="Q17" s="95"/>
      <c r="R17" s="95"/>
      <c r="S17" s="95"/>
      <c r="T17" s="95"/>
      <c r="U17" s="95"/>
      <c r="V17" s="77"/>
      <c r="W17" s="77"/>
      <c r="X17" s="77"/>
      <c r="Y17" s="77"/>
      <c r="Z17" s="77"/>
      <c r="AA17" s="77"/>
      <c r="AB17" s="77"/>
      <c r="AC17" s="77"/>
      <c r="AD17" s="77"/>
      <c r="AE17" s="473"/>
      <c r="AF17" s="916"/>
      <c r="AG17" s="916"/>
      <c r="AH17" s="916"/>
      <c r="AI17" s="916"/>
      <c r="AJ17" s="916"/>
      <c r="AK17" s="916"/>
      <c r="AL17" s="916"/>
      <c r="AM17" s="916"/>
      <c r="AN17" s="916"/>
      <c r="AO17" s="916"/>
      <c r="AQ17" s="921"/>
    </row>
    <row r="18" spans="1:43" ht="13.8" x14ac:dyDescent="0.25">
      <c r="A18" s="82"/>
      <c r="B18" s="82"/>
      <c r="C18" s="95"/>
      <c r="D18" s="95"/>
      <c r="E18" s="95"/>
      <c r="F18" s="95"/>
      <c r="G18" s="95"/>
      <c r="H18" s="95"/>
      <c r="I18" s="82"/>
      <c r="J18" s="95"/>
      <c r="K18" s="95"/>
      <c r="L18" s="153"/>
      <c r="M18" s="95"/>
      <c r="N18" s="276"/>
      <c r="O18" s="95"/>
      <c r="P18" s="95"/>
      <c r="Q18" s="95"/>
      <c r="R18" s="95"/>
      <c r="S18" s="95"/>
      <c r="T18" s="95"/>
      <c r="U18" s="95"/>
      <c r="V18" s="77"/>
      <c r="W18" s="77"/>
      <c r="X18" s="77"/>
      <c r="Y18" s="77"/>
      <c r="Z18" s="77"/>
      <c r="AA18" s="77"/>
      <c r="AB18" s="77"/>
      <c r="AC18" s="77"/>
      <c r="AD18" s="77"/>
      <c r="AE18" s="473"/>
      <c r="AF18" s="916"/>
      <c r="AG18" s="916"/>
      <c r="AH18" s="916"/>
      <c r="AI18" s="916"/>
      <c r="AJ18" s="916"/>
      <c r="AK18" s="916"/>
      <c r="AL18" s="916"/>
      <c r="AM18" s="916"/>
      <c r="AN18" s="916"/>
      <c r="AO18" s="916"/>
      <c r="AQ18" s="921"/>
    </row>
    <row r="19" spans="1:43" ht="13.8" x14ac:dyDescent="0.25">
      <c r="A19" s="82"/>
      <c r="B19" s="82"/>
      <c r="C19" s="95"/>
      <c r="D19" s="95"/>
      <c r="E19" s="95"/>
      <c r="F19" s="95"/>
      <c r="G19" s="95"/>
      <c r="H19" s="95"/>
      <c r="I19" s="82"/>
      <c r="J19" s="95"/>
      <c r="K19" s="95"/>
      <c r="L19" s="153"/>
      <c r="M19" s="276"/>
      <c r="N19" s="276"/>
      <c r="O19" s="95"/>
      <c r="P19" s="95"/>
      <c r="Q19" s="95"/>
      <c r="R19" s="95"/>
      <c r="S19" s="95"/>
      <c r="T19" s="95"/>
      <c r="U19" s="95"/>
      <c r="V19" s="77"/>
      <c r="W19" s="77"/>
      <c r="X19" s="77"/>
      <c r="Y19" s="77"/>
      <c r="Z19" s="77"/>
      <c r="AA19" s="77"/>
      <c r="AB19" s="77"/>
      <c r="AC19" s="77"/>
      <c r="AD19" s="77"/>
      <c r="AE19" s="473"/>
      <c r="AF19" s="916"/>
      <c r="AG19" s="916"/>
      <c r="AH19" s="916"/>
      <c r="AI19" s="916"/>
      <c r="AJ19" s="916"/>
      <c r="AK19" s="916"/>
      <c r="AL19" s="916"/>
      <c r="AM19" s="916"/>
      <c r="AN19" s="916"/>
      <c r="AO19" s="916"/>
      <c r="AQ19" s="921"/>
    </row>
    <row r="20" spans="1:43" ht="13.8" x14ac:dyDescent="0.25">
      <c r="A20" s="82"/>
      <c r="B20" s="82"/>
      <c r="C20" s="95"/>
      <c r="D20" s="95"/>
      <c r="E20" s="95"/>
      <c r="F20" s="95"/>
      <c r="G20" s="95"/>
      <c r="H20" s="95"/>
      <c r="I20" s="82"/>
      <c r="J20" s="95"/>
      <c r="K20" s="95"/>
      <c r="L20" s="153"/>
      <c r="M20" s="276"/>
      <c r="N20" s="276"/>
      <c r="O20" s="95"/>
      <c r="P20" s="95"/>
      <c r="Q20" s="95"/>
      <c r="R20" s="95"/>
      <c r="S20" s="95"/>
      <c r="T20" s="95"/>
      <c r="U20" s="95"/>
      <c r="V20" s="77"/>
      <c r="W20" s="77"/>
      <c r="X20" s="77"/>
      <c r="Y20" s="77"/>
      <c r="Z20" s="77"/>
      <c r="AA20" s="77"/>
      <c r="AB20" s="77"/>
      <c r="AC20" s="77"/>
      <c r="AD20" s="77"/>
      <c r="AE20" s="473"/>
      <c r="AF20" s="916"/>
      <c r="AG20" s="916"/>
      <c r="AH20" s="916"/>
      <c r="AI20" s="916"/>
      <c r="AJ20" s="916"/>
      <c r="AK20" s="916"/>
      <c r="AL20" s="916"/>
      <c r="AM20" s="916"/>
      <c r="AN20" s="916"/>
      <c r="AO20" s="916"/>
      <c r="AQ20" s="921"/>
    </row>
    <row r="21" spans="1:43" ht="13.8" x14ac:dyDescent="0.25">
      <c r="A21" s="82"/>
      <c r="B21" s="82"/>
      <c r="C21" s="95"/>
      <c r="D21" s="95"/>
      <c r="E21" s="95"/>
      <c r="F21" s="95"/>
      <c r="G21" s="95"/>
      <c r="H21" s="95"/>
      <c r="I21" s="82"/>
      <c r="J21" s="95"/>
      <c r="K21" s="95"/>
      <c r="L21" s="153"/>
      <c r="M21" s="95"/>
      <c r="N21" s="276"/>
      <c r="O21" s="95"/>
      <c r="P21" s="95"/>
      <c r="Q21" s="95"/>
      <c r="R21" s="95"/>
      <c r="S21" s="95"/>
      <c r="T21" s="95"/>
      <c r="U21" s="95"/>
      <c r="V21" s="77"/>
      <c r="W21" s="77"/>
      <c r="X21" s="77"/>
      <c r="Y21" s="77"/>
      <c r="Z21" s="77"/>
      <c r="AA21" s="77"/>
      <c r="AB21" s="77"/>
      <c r="AC21" s="77"/>
      <c r="AD21" s="77"/>
      <c r="AE21" s="473"/>
      <c r="AF21" s="916"/>
      <c r="AG21" s="916"/>
      <c r="AH21" s="916"/>
      <c r="AI21" s="916"/>
      <c r="AJ21" s="916"/>
      <c r="AK21" s="916"/>
      <c r="AL21" s="916"/>
      <c r="AM21" s="916"/>
      <c r="AN21" s="916"/>
      <c r="AO21" s="916"/>
      <c r="AQ21" s="921"/>
    </row>
    <row r="22" spans="1:43" ht="13.8" x14ac:dyDescent="0.25">
      <c r="A22" s="82"/>
      <c r="B22" s="82"/>
      <c r="C22" s="82"/>
      <c r="D22" s="82"/>
      <c r="E22" s="82"/>
      <c r="F22" s="82"/>
      <c r="G22" s="82"/>
      <c r="H22" s="82"/>
      <c r="I22" s="82"/>
      <c r="J22" s="82"/>
      <c r="K22" s="82"/>
      <c r="L22" s="102"/>
      <c r="M22" s="82"/>
      <c r="N22" s="353"/>
      <c r="O22" s="82"/>
      <c r="P22" s="82"/>
      <c r="Q22" s="95"/>
      <c r="R22" s="82"/>
      <c r="S22" s="95"/>
      <c r="T22" s="95"/>
      <c r="U22" s="82"/>
      <c r="V22" s="77"/>
      <c r="W22" s="77"/>
      <c r="X22" s="77"/>
      <c r="Y22" s="77"/>
      <c r="Z22" s="77"/>
      <c r="AA22" s="77"/>
      <c r="AB22" s="77"/>
      <c r="AC22" s="77"/>
      <c r="AD22" s="77"/>
      <c r="AE22" s="473"/>
      <c r="AF22" s="916"/>
      <c r="AG22" s="916"/>
      <c r="AH22" s="916"/>
      <c r="AI22" s="916"/>
      <c r="AJ22" s="916"/>
      <c r="AK22" s="916"/>
      <c r="AL22" s="916"/>
      <c r="AM22" s="916"/>
      <c r="AN22" s="916"/>
      <c r="AO22" s="916"/>
      <c r="AQ22" s="921"/>
    </row>
    <row r="23" spans="1:43" ht="13.8" x14ac:dyDescent="0.25">
      <c r="A23" s="82"/>
      <c r="B23" s="82"/>
      <c r="C23" s="82"/>
      <c r="D23" s="82"/>
      <c r="E23" s="82"/>
      <c r="F23" s="82"/>
      <c r="G23" s="82"/>
      <c r="H23" s="82"/>
      <c r="I23" s="82"/>
      <c r="J23" s="82"/>
      <c r="K23" s="82"/>
      <c r="L23" s="102"/>
      <c r="M23" s="82"/>
      <c r="N23" s="353"/>
      <c r="O23" s="82"/>
      <c r="P23" s="82"/>
      <c r="Q23" s="82"/>
      <c r="R23" s="82"/>
      <c r="S23" s="95"/>
      <c r="T23" s="95"/>
      <c r="U23" s="82"/>
      <c r="V23" s="77"/>
      <c r="W23" s="77"/>
      <c r="X23" s="77"/>
      <c r="Y23" s="77"/>
      <c r="Z23" s="77"/>
      <c r="AA23" s="77"/>
      <c r="AB23" s="77"/>
      <c r="AC23" s="77"/>
      <c r="AD23" s="77"/>
      <c r="AE23" s="473"/>
      <c r="AF23" s="916"/>
      <c r="AG23" s="916"/>
      <c r="AH23" s="916"/>
      <c r="AI23" s="916"/>
      <c r="AJ23" s="916"/>
      <c r="AK23" s="916"/>
      <c r="AL23" s="916"/>
      <c r="AM23" s="916"/>
      <c r="AN23" s="916"/>
      <c r="AO23" s="916"/>
      <c r="AQ23" s="921"/>
    </row>
    <row r="24" spans="1:43" ht="13.8" x14ac:dyDescent="0.25">
      <c r="A24" s="82"/>
      <c r="B24" s="82"/>
      <c r="C24" s="82"/>
      <c r="D24" s="82"/>
      <c r="E24" s="82"/>
      <c r="F24" s="82"/>
      <c r="G24" s="82"/>
      <c r="H24" s="82"/>
      <c r="I24" s="82"/>
      <c r="J24" s="82"/>
      <c r="K24" s="82"/>
      <c r="L24" s="82"/>
      <c r="M24" s="82"/>
      <c r="N24" s="353"/>
      <c r="O24" s="82"/>
      <c r="P24" s="82"/>
      <c r="Q24" s="95"/>
      <c r="R24" s="82"/>
      <c r="S24" s="95"/>
      <c r="T24" s="82"/>
      <c r="U24" s="82"/>
      <c r="V24" s="77"/>
      <c r="W24" s="77"/>
      <c r="X24" s="77"/>
      <c r="Y24" s="77"/>
      <c r="Z24" s="77"/>
      <c r="AA24" s="77"/>
      <c r="AB24" s="77"/>
      <c r="AC24" s="77"/>
      <c r="AD24" s="77"/>
      <c r="AE24" s="473"/>
      <c r="AF24" s="916"/>
      <c r="AG24" s="916"/>
      <c r="AH24" s="916"/>
      <c r="AI24" s="916"/>
      <c r="AJ24" s="916"/>
      <c r="AK24" s="916"/>
      <c r="AL24" s="916"/>
      <c r="AM24" s="916"/>
      <c r="AN24" s="916"/>
      <c r="AO24" s="916"/>
      <c r="AQ24" s="921"/>
    </row>
    <row r="25" spans="1:43" ht="13.8" x14ac:dyDescent="0.25">
      <c r="A25" s="82"/>
      <c r="B25" s="82"/>
      <c r="C25" s="82"/>
      <c r="D25" s="82"/>
      <c r="E25" s="82"/>
      <c r="F25" s="82"/>
      <c r="G25" s="82"/>
      <c r="H25" s="82"/>
      <c r="I25" s="82"/>
      <c r="J25" s="82"/>
      <c r="K25" s="82"/>
      <c r="L25" s="102"/>
      <c r="M25" s="82"/>
      <c r="N25" s="353"/>
      <c r="O25" s="82"/>
      <c r="P25" s="82"/>
      <c r="Q25" s="95"/>
      <c r="R25" s="82"/>
      <c r="S25" s="95"/>
      <c r="T25" s="82"/>
      <c r="U25" s="82"/>
      <c r="V25" s="77"/>
      <c r="W25" s="77"/>
      <c r="X25" s="77"/>
      <c r="Y25" s="77"/>
      <c r="Z25" s="77"/>
      <c r="AA25" s="77"/>
      <c r="AB25" s="77"/>
      <c r="AC25" s="77"/>
      <c r="AD25" s="77"/>
      <c r="AE25" s="473"/>
      <c r="AF25" s="916"/>
      <c r="AG25" s="916"/>
      <c r="AH25" s="916"/>
      <c r="AI25" s="916"/>
      <c r="AJ25" s="916"/>
      <c r="AK25" s="916"/>
      <c r="AL25" s="916"/>
      <c r="AM25" s="916"/>
      <c r="AN25" s="916"/>
      <c r="AO25" s="916"/>
      <c r="AQ25" s="921"/>
    </row>
    <row r="26" spans="1:43" ht="13.8" x14ac:dyDescent="0.25">
      <c r="A26" s="82"/>
      <c r="B26" s="82"/>
      <c r="C26" s="82"/>
      <c r="D26" s="82"/>
      <c r="E26" s="82"/>
      <c r="F26" s="82"/>
      <c r="G26" s="82"/>
      <c r="H26" s="82"/>
      <c r="I26" s="82"/>
      <c r="J26" s="82"/>
      <c r="K26" s="82"/>
      <c r="L26" s="102"/>
      <c r="M26" s="82"/>
      <c r="N26" s="353"/>
      <c r="O26" s="82"/>
      <c r="P26" s="82"/>
      <c r="Q26" s="95"/>
      <c r="R26" s="82"/>
      <c r="S26" s="95"/>
      <c r="T26" s="82"/>
      <c r="U26" s="82"/>
      <c r="V26" s="77"/>
      <c r="W26" s="77"/>
      <c r="X26" s="77"/>
      <c r="Y26" s="77"/>
      <c r="Z26" s="77"/>
      <c r="AA26" s="77"/>
      <c r="AB26" s="77"/>
      <c r="AC26" s="77"/>
      <c r="AD26" s="77"/>
      <c r="AE26" s="473"/>
      <c r="AF26" s="916"/>
      <c r="AG26" s="916"/>
      <c r="AH26" s="916"/>
      <c r="AI26" s="916"/>
      <c r="AJ26" s="916"/>
      <c r="AK26" s="916"/>
      <c r="AL26" s="916"/>
      <c r="AM26" s="916"/>
      <c r="AN26" s="916"/>
      <c r="AO26" s="916"/>
      <c r="AQ26" s="921"/>
    </row>
    <row r="27" spans="1:43" ht="13.8" x14ac:dyDescent="0.25">
      <c r="A27" s="82"/>
      <c r="B27" s="82"/>
      <c r="C27" s="82"/>
      <c r="D27" s="82"/>
      <c r="E27" s="82"/>
      <c r="F27" s="82"/>
      <c r="G27" s="82"/>
      <c r="H27" s="82"/>
      <c r="I27" s="82"/>
      <c r="J27" s="82"/>
      <c r="K27" s="82"/>
      <c r="L27" s="102"/>
      <c r="M27" s="82"/>
      <c r="N27" s="353"/>
      <c r="O27" s="82"/>
      <c r="P27" s="82"/>
      <c r="Q27" s="82"/>
      <c r="R27" s="82"/>
      <c r="S27" s="95"/>
      <c r="T27" s="82"/>
      <c r="U27" s="82"/>
      <c r="V27" s="77"/>
      <c r="W27" s="77"/>
      <c r="X27" s="77"/>
      <c r="Y27" s="77"/>
      <c r="Z27" s="77"/>
      <c r="AA27" s="77"/>
      <c r="AB27" s="77"/>
      <c r="AC27" s="77"/>
      <c r="AD27" s="77"/>
      <c r="AE27" s="473"/>
      <c r="AF27" s="916"/>
      <c r="AG27" s="916"/>
      <c r="AH27" s="916"/>
      <c r="AI27" s="916"/>
      <c r="AJ27" s="916"/>
      <c r="AK27" s="916"/>
      <c r="AL27" s="916"/>
      <c r="AM27" s="916"/>
      <c r="AN27" s="916"/>
      <c r="AO27" s="916"/>
      <c r="AQ27" s="921"/>
    </row>
    <row r="28" spans="1:43" ht="13.8" x14ac:dyDescent="0.25">
      <c r="A28" s="82"/>
      <c r="B28" s="82"/>
      <c r="C28" s="82"/>
      <c r="D28" s="82"/>
      <c r="E28" s="82"/>
      <c r="F28" s="82"/>
      <c r="G28" s="82"/>
      <c r="H28" s="82"/>
      <c r="I28" s="82"/>
      <c r="J28" s="82"/>
      <c r="K28" s="82"/>
      <c r="L28" s="102"/>
      <c r="M28" s="82"/>
      <c r="N28" s="353"/>
      <c r="O28" s="82"/>
      <c r="P28" s="82"/>
      <c r="Q28" s="95"/>
      <c r="R28" s="82"/>
      <c r="S28" s="95"/>
      <c r="T28" s="82"/>
      <c r="U28" s="82"/>
      <c r="V28" s="77"/>
      <c r="W28" s="77"/>
      <c r="X28" s="77"/>
      <c r="Y28" s="77"/>
      <c r="Z28" s="77"/>
      <c r="AA28" s="77"/>
      <c r="AB28" s="77"/>
      <c r="AC28" s="77"/>
      <c r="AD28" s="77"/>
      <c r="AE28" s="473"/>
      <c r="AF28" s="916"/>
      <c r="AG28" s="916"/>
      <c r="AH28" s="916"/>
      <c r="AI28" s="916"/>
      <c r="AJ28" s="916"/>
      <c r="AK28" s="916"/>
      <c r="AL28" s="916"/>
      <c r="AM28" s="916"/>
      <c r="AN28" s="916"/>
      <c r="AO28" s="916"/>
      <c r="AQ28" s="921"/>
    </row>
    <row r="29" spans="1:43" ht="13.8" x14ac:dyDescent="0.25">
      <c r="A29" s="82"/>
      <c r="B29" s="82"/>
      <c r="C29" s="82"/>
      <c r="D29" s="82"/>
      <c r="E29" s="82"/>
      <c r="F29" s="82"/>
      <c r="G29" s="82"/>
      <c r="H29" s="82"/>
      <c r="I29" s="82"/>
      <c r="J29" s="82"/>
      <c r="K29" s="82"/>
      <c r="L29" s="102"/>
      <c r="M29" s="353"/>
      <c r="N29" s="353"/>
      <c r="O29" s="82"/>
      <c r="P29" s="82"/>
      <c r="Q29" s="95"/>
      <c r="R29" s="82"/>
      <c r="S29" s="95"/>
      <c r="T29" s="82"/>
      <c r="U29" s="82"/>
      <c r="V29" s="77"/>
      <c r="W29" s="77"/>
      <c r="X29" s="77"/>
      <c r="Y29" s="77"/>
      <c r="Z29" s="77"/>
      <c r="AA29" s="77"/>
      <c r="AB29" s="77"/>
      <c r="AC29" s="77"/>
      <c r="AD29" s="77"/>
      <c r="AE29" s="473"/>
      <c r="AF29" s="916"/>
      <c r="AG29" s="916"/>
      <c r="AH29" s="916"/>
      <c r="AI29" s="916"/>
      <c r="AJ29" s="916"/>
      <c r="AK29" s="916"/>
      <c r="AL29" s="916"/>
      <c r="AM29" s="916"/>
      <c r="AN29" s="916"/>
      <c r="AO29" s="916"/>
      <c r="AQ29" s="921"/>
    </row>
    <row r="30" spans="1:43" x14ac:dyDescent="0.25">
      <c r="A30" s="82"/>
      <c r="B30" s="82"/>
      <c r="C30" s="82"/>
      <c r="D30" s="82"/>
      <c r="E30" s="82"/>
      <c r="F30" s="82"/>
      <c r="G30" s="82"/>
      <c r="H30" s="82"/>
      <c r="I30" s="82"/>
      <c r="J30" s="82"/>
      <c r="K30" s="82"/>
      <c r="L30" s="102"/>
      <c r="M30" s="82"/>
      <c r="N30" s="353"/>
      <c r="O30" s="82"/>
      <c r="P30" s="82"/>
      <c r="Q30" s="82"/>
      <c r="R30" s="82"/>
      <c r="S30" s="82"/>
      <c r="T30" s="82"/>
      <c r="U30" s="82"/>
      <c r="V30" s="77"/>
      <c r="W30" s="77"/>
      <c r="X30" s="77"/>
      <c r="Y30" s="77"/>
      <c r="Z30" s="77"/>
      <c r="AA30" s="77"/>
      <c r="AB30" s="77"/>
      <c r="AC30" s="77"/>
      <c r="AD30" s="77"/>
      <c r="AE30" s="473"/>
      <c r="AF30" s="916"/>
      <c r="AG30" s="916"/>
      <c r="AH30" s="916"/>
      <c r="AI30" s="916"/>
      <c r="AJ30" s="916"/>
      <c r="AK30" s="916"/>
      <c r="AL30" s="916"/>
      <c r="AM30" s="916"/>
      <c r="AN30" s="916"/>
      <c r="AO30" s="917"/>
      <c r="AQ30" s="921"/>
    </row>
    <row r="31" spans="1:43" ht="13.8" x14ac:dyDescent="0.25">
      <c r="A31" s="122"/>
      <c r="B31" s="118"/>
      <c r="C31" s="112"/>
      <c r="D31" s="112"/>
      <c r="E31" s="118"/>
      <c r="F31" s="118"/>
      <c r="G31" s="118"/>
      <c r="H31" s="118"/>
      <c r="I31" s="118"/>
      <c r="J31" s="112"/>
      <c r="K31" s="118"/>
      <c r="L31" s="354"/>
      <c r="M31" s="353"/>
      <c r="N31" s="276"/>
      <c r="O31" s="118"/>
      <c r="P31" s="145"/>
      <c r="Q31" s="118"/>
      <c r="R31" s="112"/>
      <c r="S31" s="112"/>
      <c r="T31" s="118"/>
      <c r="U31" s="112"/>
      <c r="V31" s="116"/>
      <c r="W31" s="116"/>
      <c r="X31" s="116"/>
      <c r="Y31" s="116"/>
      <c r="Z31" s="116"/>
      <c r="AA31" s="116"/>
      <c r="AB31" s="116"/>
      <c r="AC31" s="116"/>
      <c r="AD31" s="116"/>
      <c r="AE31" s="324"/>
      <c r="AF31" s="916"/>
      <c r="AG31" s="916"/>
      <c r="AH31" s="916"/>
      <c r="AI31" s="916"/>
      <c r="AJ31" s="916"/>
      <c r="AK31" s="916"/>
      <c r="AL31" s="916"/>
      <c r="AM31" s="916"/>
      <c r="AN31" s="916"/>
      <c r="AO31" s="916"/>
      <c r="AQ31" s="921"/>
    </row>
    <row r="32" spans="1:43" ht="13.8" x14ac:dyDescent="0.25">
      <c r="A32" s="122"/>
      <c r="B32" s="118"/>
      <c r="C32" s="112"/>
      <c r="D32" s="112"/>
      <c r="E32" s="118"/>
      <c r="F32" s="118"/>
      <c r="G32" s="118"/>
      <c r="H32" s="118"/>
      <c r="I32" s="118"/>
      <c r="J32" s="112"/>
      <c r="K32" s="118"/>
      <c r="L32" s="126"/>
      <c r="M32" s="353"/>
      <c r="N32" s="276"/>
      <c r="O32" s="118"/>
      <c r="P32" s="145"/>
      <c r="Q32" s="118"/>
      <c r="R32" s="112"/>
      <c r="S32" s="112"/>
      <c r="T32" s="118"/>
      <c r="U32" s="112"/>
      <c r="V32" s="116"/>
      <c r="W32" s="116"/>
      <c r="X32" s="116"/>
      <c r="Y32" s="116"/>
      <c r="Z32" s="116"/>
      <c r="AA32" s="116"/>
      <c r="AB32" s="116"/>
      <c r="AC32" s="116"/>
      <c r="AD32" s="116"/>
      <c r="AE32" s="324"/>
      <c r="AF32" s="916"/>
      <c r="AG32" s="916"/>
      <c r="AH32" s="916"/>
      <c r="AI32" s="916"/>
      <c r="AJ32" s="916"/>
      <c r="AK32" s="916"/>
      <c r="AL32" s="916"/>
      <c r="AM32" s="916"/>
      <c r="AN32" s="916"/>
      <c r="AO32" s="916"/>
      <c r="AQ32" s="921"/>
    </row>
    <row r="33" spans="1:43" ht="13.8" x14ac:dyDescent="0.25">
      <c r="A33" s="122"/>
      <c r="B33" s="118"/>
      <c r="C33" s="107"/>
      <c r="D33" s="112"/>
      <c r="E33" s="118"/>
      <c r="F33" s="118"/>
      <c r="G33" s="118"/>
      <c r="H33" s="118"/>
      <c r="I33" s="118"/>
      <c r="J33" s="112"/>
      <c r="K33" s="118"/>
      <c r="L33" s="126"/>
      <c r="M33" s="353"/>
      <c r="N33" s="276"/>
      <c r="O33" s="118"/>
      <c r="P33" s="145"/>
      <c r="Q33" s="118"/>
      <c r="R33" s="112"/>
      <c r="S33" s="112"/>
      <c r="T33" s="118"/>
      <c r="U33" s="112"/>
      <c r="V33" s="116"/>
      <c r="W33" s="116"/>
      <c r="X33" s="116"/>
      <c r="Y33" s="116"/>
      <c r="Z33" s="116"/>
      <c r="AA33" s="116"/>
      <c r="AB33" s="116"/>
      <c r="AC33" s="116"/>
      <c r="AD33" s="116"/>
      <c r="AE33" s="324"/>
      <c r="AF33" s="916"/>
      <c r="AG33" s="916"/>
      <c r="AH33" s="916"/>
      <c r="AI33" s="916"/>
      <c r="AJ33" s="916"/>
      <c r="AK33" s="916"/>
      <c r="AL33" s="916"/>
      <c r="AM33" s="916"/>
      <c r="AN33" s="916"/>
      <c r="AO33" s="916"/>
      <c r="AQ33" s="921"/>
    </row>
    <row r="34" spans="1:43" ht="13.8" x14ac:dyDescent="0.25">
      <c r="A34" s="122"/>
      <c r="B34" s="118"/>
      <c r="C34" s="112"/>
      <c r="D34" s="112"/>
      <c r="E34" s="118"/>
      <c r="F34" s="118"/>
      <c r="G34" s="118"/>
      <c r="H34" s="118"/>
      <c r="I34" s="118"/>
      <c r="J34" s="112"/>
      <c r="K34" s="118"/>
      <c r="L34" s="126"/>
      <c r="M34" s="353"/>
      <c r="N34" s="276"/>
      <c r="O34" s="118"/>
      <c r="P34" s="145"/>
      <c r="Q34" s="118"/>
      <c r="R34" s="112"/>
      <c r="S34" s="112"/>
      <c r="T34" s="118"/>
      <c r="U34" s="112"/>
      <c r="V34" s="116"/>
      <c r="W34" s="116"/>
      <c r="X34" s="116"/>
      <c r="Y34" s="116"/>
      <c r="Z34" s="116"/>
      <c r="AA34" s="116"/>
      <c r="AB34" s="116"/>
      <c r="AC34" s="116"/>
      <c r="AD34" s="116"/>
      <c r="AE34" s="324"/>
      <c r="AF34" s="916"/>
      <c r="AG34" s="916"/>
      <c r="AH34" s="916"/>
      <c r="AI34" s="916"/>
      <c r="AJ34" s="916"/>
      <c r="AK34" s="916"/>
      <c r="AL34" s="916"/>
      <c r="AM34" s="916"/>
      <c r="AN34" s="916"/>
      <c r="AO34" s="916"/>
      <c r="AQ34" s="921"/>
    </row>
    <row r="35" spans="1:43" ht="13.8" x14ac:dyDescent="0.25">
      <c r="A35" s="122"/>
      <c r="B35" s="118"/>
      <c r="C35" s="112"/>
      <c r="D35" s="112"/>
      <c r="E35" s="118"/>
      <c r="F35" s="118"/>
      <c r="G35" s="118"/>
      <c r="H35" s="118"/>
      <c r="I35" s="118"/>
      <c r="J35" s="112"/>
      <c r="K35" s="118"/>
      <c r="L35" s="126"/>
      <c r="M35" s="353"/>
      <c r="N35" s="276"/>
      <c r="O35" s="118"/>
      <c r="P35" s="145"/>
      <c r="Q35" s="118"/>
      <c r="R35" s="112"/>
      <c r="S35" s="112"/>
      <c r="T35" s="118"/>
      <c r="U35" s="112"/>
      <c r="V35" s="116"/>
      <c r="W35" s="116"/>
      <c r="X35" s="116"/>
      <c r="Y35" s="116"/>
      <c r="Z35" s="116"/>
      <c r="AA35" s="116"/>
      <c r="AB35" s="116"/>
      <c r="AC35" s="116"/>
      <c r="AD35" s="116"/>
      <c r="AE35" s="324"/>
      <c r="AF35" s="916"/>
      <c r="AG35" s="916"/>
      <c r="AH35" s="916"/>
      <c r="AI35" s="916"/>
      <c r="AJ35" s="916"/>
      <c r="AK35" s="916"/>
      <c r="AL35" s="916"/>
      <c r="AM35" s="916"/>
      <c r="AN35" s="916"/>
      <c r="AO35" s="916"/>
      <c r="AQ35" s="921"/>
    </row>
    <row r="36" spans="1:43" ht="13.8" x14ac:dyDescent="0.25">
      <c r="A36" s="122"/>
      <c r="B36" s="118"/>
      <c r="C36" s="107"/>
      <c r="D36" s="112"/>
      <c r="E36" s="118"/>
      <c r="F36" s="118"/>
      <c r="G36" s="118"/>
      <c r="H36" s="118"/>
      <c r="I36" s="118"/>
      <c r="J36" s="112"/>
      <c r="K36" s="118"/>
      <c r="L36" s="126"/>
      <c r="M36" s="118"/>
      <c r="N36" s="276"/>
      <c r="O36" s="118"/>
      <c r="P36" s="145"/>
      <c r="Q36" s="118"/>
      <c r="R36" s="112"/>
      <c r="S36" s="112"/>
      <c r="T36" s="118"/>
      <c r="U36" s="112"/>
      <c r="V36" s="116"/>
      <c r="W36" s="116"/>
      <c r="X36" s="116"/>
      <c r="Y36" s="116"/>
      <c r="Z36" s="116"/>
      <c r="AA36" s="116"/>
      <c r="AB36" s="116"/>
      <c r="AC36" s="116"/>
      <c r="AD36" s="116"/>
      <c r="AE36" s="324"/>
      <c r="AF36" s="916"/>
      <c r="AG36" s="916"/>
      <c r="AH36" s="916"/>
      <c r="AI36" s="916"/>
      <c r="AJ36" s="916"/>
      <c r="AK36" s="916"/>
      <c r="AL36" s="916"/>
      <c r="AM36" s="916"/>
      <c r="AN36" s="916"/>
      <c r="AO36" s="916"/>
      <c r="AQ36" s="921"/>
    </row>
    <row r="37" spans="1:43" ht="13.8" x14ac:dyDescent="0.25">
      <c r="A37" s="122"/>
      <c r="B37" s="118"/>
      <c r="C37" s="112"/>
      <c r="D37" s="112"/>
      <c r="E37" s="118"/>
      <c r="F37" s="118"/>
      <c r="G37" s="118"/>
      <c r="H37" s="118"/>
      <c r="I37" s="118"/>
      <c r="J37" s="112"/>
      <c r="K37" s="118"/>
      <c r="L37" s="126"/>
      <c r="M37" s="118"/>
      <c r="N37" s="276"/>
      <c r="O37" s="118"/>
      <c r="P37" s="145"/>
      <c r="Q37" s="118"/>
      <c r="R37" s="112"/>
      <c r="S37" s="112"/>
      <c r="T37" s="118"/>
      <c r="U37" s="112"/>
      <c r="V37" s="116"/>
      <c r="W37" s="116"/>
      <c r="X37" s="116"/>
      <c r="Y37" s="116"/>
      <c r="Z37" s="116"/>
      <c r="AA37" s="116"/>
      <c r="AB37" s="116"/>
      <c r="AC37" s="116"/>
      <c r="AD37" s="116"/>
      <c r="AE37" s="324"/>
      <c r="AF37" s="916"/>
      <c r="AG37" s="916"/>
      <c r="AH37" s="916"/>
      <c r="AI37" s="916"/>
      <c r="AJ37" s="916"/>
      <c r="AK37" s="916"/>
      <c r="AL37" s="916"/>
      <c r="AM37" s="916"/>
      <c r="AN37" s="916"/>
      <c r="AO37" s="916"/>
      <c r="AQ37" s="921"/>
    </row>
    <row r="38" spans="1:43" ht="13.8" x14ac:dyDescent="0.25">
      <c r="A38" s="122"/>
      <c r="B38" s="118"/>
      <c r="C38" s="112"/>
      <c r="D38" s="112"/>
      <c r="E38" s="118"/>
      <c r="F38" s="118"/>
      <c r="G38" s="118"/>
      <c r="H38" s="118"/>
      <c r="I38" s="118"/>
      <c r="J38" s="112"/>
      <c r="K38" s="118"/>
      <c r="L38" s="126"/>
      <c r="M38" s="353"/>
      <c r="N38" s="276"/>
      <c r="O38" s="118"/>
      <c r="P38" s="145"/>
      <c r="Q38" s="118"/>
      <c r="R38" s="112"/>
      <c r="S38" s="112"/>
      <c r="T38" s="118"/>
      <c r="U38" s="112"/>
      <c r="V38" s="116"/>
      <c r="W38" s="116"/>
      <c r="X38" s="116"/>
      <c r="Y38" s="116"/>
      <c r="Z38" s="116"/>
      <c r="AA38" s="116"/>
      <c r="AB38" s="116"/>
      <c r="AC38" s="116"/>
      <c r="AD38" s="116"/>
      <c r="AE38" s="324"/>
      <c r="AF38" s="916"/>
      <c r="AG38" s="916"/>
      <c r="AH38" s="916"/>
      <c r="AI38" s="916"/>
      <c r="AJ38" s="916"/>
      <c r="AK38" s="916"/>
      <c r="AL38" s="916"/>
      <c r="AM38" s="916"/>
      <c r="AN38" s="916"/>
      <c r="AO38" s="916"/>
      <c r="AQ38" s="921"/>
    </row>
    <row r="39" spans="1:43" ht="13.8" x14ac:dyDescent="0.25">
      <c r="A39" s="122"/>
      <c r="B39" s="118"/>
      <c r="C39" s="107"/>
      <c r="D39" s="112"/>
      <c r="E39" s="118"/>
      <c r="F39" s="118"/>
      <c r="G39" s="118"/>
      <c r="H39" s="118"/>
      <c r="I39" s="118"/>
      <c r="J39" s="112"/>
      <c r="K39" s="118"/>
      <c r="L39" s="126"/>
      <c r="M39" s="118"/>
      <c r="N39" s="276"/>
      <c r="O39" s="118"/>
      <c r="P39" s="145"/>
      <c r="Q39" s="118"/>
      <c r="R39" s="112"/>
      <c r="S39" s="112"/>
      <c r="T39" s="118"/>
      <c r="U39" s="112"/>
      <c r="V39" s="116"/>
      <c r="W39" s="116"/>
      <c r="X39" s="116"/>
      <c r="Y39" s="118"/>
      <c r="Z39" s="118"/>
      <c r="AA39" s="118"/>
      <c r="AB39" s="118"/>
      <c r="AC39" s="118"/>
      <c r="AD39" s="118"/>
      <c r="AE39" s="242"/>
      <c r="AF39" s="916"/>
      <c r="AG39" s="916"/>
      <c r="AH39" s="916"/>
      <c r="AI39" s="916"/>
      <c r="AJ39" s="916"/>
      <c r="AK39" s="916"/>
      <c r="AL39" s="916"/>
      <c r="AM39" s="916"/>
      <c r="AN39" s="916"/>
      <c r="AO39" s="916"/>
      <c r="AQ39" s="921"/>
    </row>
    <row r="40" spans="1:43" ht="13.8" x14ac:dyDescent="0.25">
      <c r="A40" s="122"/>
      <c r="B40" s="118"/>
      <c r="C40" s="112"/>
      <c r="D40" s="112"/>
      <c r="E40" s="118"/>
      <c r="F40" s="118"/>
      <c r="G40" s="118"/>
      <c r="H40" s="118"/>
      <c r="I40" s="118"/>
      <c r="J40" s="112"/>
      <c r="K40" s="118"/>
      <c r="L40" s="126"/>
      <c r="M40" s="118"/>
      <c r="N40" s="276"/>
      <c r="O40" s="118"/>
      <c r="P40" s="145"/>
      <c r="Q40" s="118"/>
      <c r="R40" s="112"/>
      <c r="S40" s="112"/>
      <c r="T40" s="118"/>
      <c r="U40" s="112"/>
      <c r="V40" s="116"/>
      <c r="W40" s="116"/>
      <c r="X40" s="116"/>
      <c r="Y40" s="116"/>
      <c r="Z40" s="116"/>
      <c r="AA40" s="116"/>
      <c r="AB40" s="116"/>
      <c r="AC40" s="116"/>
      <c r="AD40" s="116"/>
      <c r="AE40" s="324"/>
      <c r="AF40" s="916"/>
      <c r="AG40" s="916"/>
      <c r="AH40" s="916"/>
      <c r="AI40" s="916"/>
      <c r="AJ40" s="916"/>
      <c r="AK40" s="916"/>
      <c r="AL40" s="916"/>
      <c r="AM40" s="916"/>
      <c r="AN40" s="916"/>
      <c r="AO40" s="917"/>
      <c r="AQ40" s="921"/>
    </row>
    <row r="41" spans="1:43" ht="13.8" x14ac:dyDescent="0.25">
      <c r="A41" s="122"/>
      <c r="B41" s="118"/>
      <c r="C41" s="112"/>
      <c r="D41" s="112"/>
      <c r="E41" s="118"/>
      <c r="F41" s="118"/>
      <c r="G41" s="118"/>
      <c r="H41" s="118"/>
      <c r="I41" s="118"/>
      <c r="J41" s="112"/>
      <c r="K41" s="118"/>
      <c r="L41" s="126"/>
      <c r="M41" s="353"/>
      <c r="N41" s="276"/>
      <c r="O41" s="118"/>
      <c r="P41" s="145"/>
      <c r="Q41" s="118"/>
      <c r="R41" s="112"/>
      <c r="S41" s="112"/>
      <c r="T41" s="118"/>
      <c r="U41" s="112"/>
      <c r="V41" s="116"/>
      <c r="W41" s="116"/>
      <c r="X41" s="116"/>
      <c r="Y41" s="116"/>
      <c r="Z41" s="116"/>
      <c r="AA41" s="116"/>
      <c r="AB41" s="116"/>
      <c r="AC41" s="116"/>
      <c r="AD41" s="116"/>
      <c r="AE41" s="324"/>
      <c r="AF41" s="916"/>
      <c r="AG41" s="916"/>
      <c r="AH41" s="916"/>
      <c r="AI41" s="916"/>
      <c r="AJ41" s="916"/>
      <c r="AK41" s="916"/>
      <c r="AL41" s="916"/>
      <c r="AM41" s="916"/>
      <c r="AN41" s="916"/>
      <c r="AO41" s="917"/>
      <c r="AQ41" s="921"/>
    </row>
    <row r="42" spans="1:43" ht="13.8" x14ac:dyDescent="0.25">
      <c r="A42" s="122"/>
      <c r="B42" s="118"/>
      <c r="C42" s="107"/>
      <c r="D42" s="112"/>
      <c r="E42" s="118"/>
      <c r="F42" s="118"/>
      <c r="G42" s="118"/>
      <c r="H42" s="118"/>
      <c r="I42" s="118"/>
      <c r="J42" s="112"/>
      <c r="K42" s="118"/>
      <c r="L42" s="354"/>
      <c r="M42" s="353"/>
      <c r="N42" s="276"/>
      <c r="O42" s="118"/>
      <c r="P42" s="145"/>
      <c r="Q42" s="118"/>
      <c r="R42" s="112"/>
      <c r="S42" s="112"/>
      <c r="T42" s="118"/>
      <c r="U42" s="112"/>
      <c r="V42" s="116"/>
      <c r="W42" s="116"/>
      <c r="X42" s="116"/>
      <c r="Y42" s="116"/>
      <c r="Z42" s="116"/>
      <c r="AA42" s="116"/>
      <c r="AB42" s="116"/>
      <c r="AC42" s="116"/>
      <c r="AD42" s="116"/>
      <c r="AE42" s="324"/>
      <c r="AF42" s="916"/>
      <c r="AG42" s="916"/>
      <c r="AH42" s="916"/>
      <c r="AI42" s="916"/>
      <c r="AJ42" s="916"/>
      <c r="AK42" s="916"/>
      <c r="AL42" s="916"/>
      <c r="AM42" s="916"/>
      <c r="AN42" s="916"/>
      <c r="AO42" s="917"/>
      <c r="AQ42" s="921"/>
    </row>
    <row r="43" spans="1:43" ht="13.8" x14ac:dyDescent="0.25">
      <c r="A43" s="122"/>
      <c r="B43" s="118"/>
      <c r="C43" s="112"/>
      <c r="D43" s="112"/>
      <c r="E43" s="118"/>
      <c r="F43" s="118"/>
      <c r="G43" s="118"/>
      <c r="H43" s="118"/>
      <c r="I43" s="118"/>
      <c r="J43" s="112"/>
      <c r="K43" s="118"/>
      <c r="L43" s="354"/>
      <c r="M43" s="353"/>
      <c r="N43" s="276"/>
      <c r="O43" s="118"/>
      <c r="P43" s="145"/>
      <c r="Q43" s="118"/>
      <c r="R43" s="112"/>
      <c r="S43" s="112"/>
      <c r="T43" s="118"/>
      <c r="U43" s="112"/>
      <c r="V43" s="116"/>
      <c r="W43" s="116"/>
      <c r="X43" s="116"/>
      <c r="Y43" s="116"/>
      <c r="Z43" s="116"/>
      <c r="AA43" s="116"/>
      <c r="AB43" s="116"/>
      <c r="AC43" s="116"/>
      <c r="AD43" s="116"/>
      <c r="AE43" s="324"/>
      <c r="AF43" s="916"/>
      <c r="AG43" s="916"/>
      <c r="AH43" s="916"/>
      <c r="AI43" s="916"/>
      <c r="AJ43" s="916"/>
      <c r="AK43" s="916"/>
      <c r="AL43" s="916"/>
      <c r="AM43" s="916"/>
      <c r="AN43" s="916"/>
      <c r="AO43" s="917"/>
      <c r="AQ43" s="921"/>
    </row>
    <row r="44" spans="1:43" ht="13.8" x14ac:dyDescent="0.25">
      <c r="A44" s="122"/>
      <c r="B44" s="118"/>
      <c r="C44" s="112"/>
      <c r="D44" s="112"/>
      <c r="E44" s="118"/>
      <c r="F44" s="118"/>
      <c r="G44" s="118"/>
      <c r="H44" s="118"/>
      <c r="I44" s="118"/>
      <c r="J44" s="112"/>
      <c r="K44" s="118"/>
      <c r="L44" s="126"/>
      <c r="M44" s="118"/>
      <c r="N44" s="276"/>
      <c r="O44" s="118"/>
      <c r="P44" s="145"/>
      <c r="Q44" s="118"/>
      <c r="R44" s="112"/>
      <c r="S44" s="112"/>
      <c r="T44" s="118"/>
      <c r="U44" s="112"/>
      <c r="V44" s="116"/>
      <c r="W44" s="116"/>
      <c r="X44" s="116"/>
      <c r="Y44" s="116"/>
      <c r="Z44" s="116"/>
      <c r="AA44" s="116"/>
      <c r="AB44" s="116"/>
      <c r="AC44" s="116"/>
      <c r="AD44" s="116"/>
      <c r="AE44" s="324"/>
      <c r="AF44" s="916"/>
      <c r="AG44" s="916"/>
      <c r="AH44" s="916"/>
      <c r="AI44" s="916"/>
      <c r="AJ44" s="916"/>
      <c r="AK44" s="916"/>
      <c r="AL44" s="916"/>
      <c r="AM44" s="916"/>
      <c r="AN44" s="916"/>
      <c r="AO44" s="917"/>
      <c r="AQ44" s="921"/>
    </row>
    <row r="45" spans="1:43" ht="13.8" x14ac:dyDescent="0.25">
      <c r="A45" s="122"/>
      <c r="B45" s="118"/>
      <c r="C45" s="107"/>
      <c r="D45" s="112"/>
      <c r="E45" s="118"/>
      <c r="F45" s="118"/>
      <c r="G45" s="118"/>
      <c r="H45" s="118"/>
      <c r="I45" s="118"/>
      <c r="J45" s="112"/>
      <c r="K45" s="118"/>
      <c r="L45" s="126"/>
      <c r="M45" s="118"/>
      <c r="N45" s="276"/>
      <c r="O45" s="118"/>
      <c r="P45" s="145"/>
      <c r="Q45" s="118"/>
      <c r="R45" s="112"/>
      <c r="S45" s="112"/>
      <c r="T45" s="118"/>
      <c r="U45" s="112"/>
      <c r="V45" s="116"/>
      <c r="W45" s="116"/>
      <c r="X45" s="116"/>
      <c r="Y45" s="116"/>
      <c r="Z45" s="116"/>
      <c r="AA45" s="116"/>
      <c r="AB45" s="116"/>
      <c r="AC45" s="116"/>
      <c r="AD45" s="116"/>
      <c r="AE45" s="324"/>
      <c r="AF45" s="916"/>
      <c r="AG45" s="916"/>
      <c r="AH45" s="916"/>
      <c r="AI45" s="916"/>
      <c r="AJ45" s="916"/>
      <c r="AK45" s="916"/>
      <c r="AL45" s="916"/>
      <c r="AM45" s="916"/>
      <c r="AN45" s="916"/>
      <c r="AO45" s="917"/>
      <c r="AQ45" s="921"/>
    </row>
    <row r="46" spans="1:43" ht="13.8" x14ac:dyDescent="0.25">
      <c r="A46" s="122"/>
      <c r="B46" s="118"/>
      <c r="C46" s="112"/>
      <c r="D46" s="112"/>
      <c r="E46" s="118"/>
      <c r="F46" s="118"/>
      <c r="G46" s="118"/>
      <c r="H46" s="118"/>
      <c r="I46" s="118"/>
      <c r="J46" s="112"/>
      <c r="K46" s="118"/>
      <c r="L46" s="126"/>
      <c r="M46" s="353"/>
      <c r="N46" s="276"/>
      <c r="O46" s="118"/>
      <c r="P46" s="145"/>
      <c r="Q46" s="118"/>
      <c r="R46" s="112"/>
      <c r="S46" s="112"/>
      <c r="T46" s="118"/>
      <c r="U46" s="112"/>
      <c r="V46" s="116"/>
      <c r="W46" s="116"/>
      <c r="X46" s="116"/>
      <c r="Y46" s="116"/>
      <c r="Z46" s="116"/>
      <c r="AA46" s="116"/>
      <c r="AB46" s="116"/>
      <c r="AC46" s="116"/>
      <c r="AD46" s="116"/>
      <c r="AE46" s="324"/>
      <c r="AF46" s="916"/>
      <c r="AG46" s="916"/>
      <c r="AH46" s="916"/>
      <c r="AI46" s="916"/>
      <c r="AJ46" s="916"/>
      <c r="AK46" s="916"/>
      <c r="AL46" s="916"/>
      <c r="AM46" s="916"/>
      <c r="AN46" s="916"/>
      <c r="AO46" s="917"/>
      <c r="AQ46" s="921"/>
    </row>
    <row r="47" spans="1:43" ht="13.8" x14ac:dyDescent="0.25">
      <c r="A47" s="122"/>
      <c r="B47" s="118"/>
      <c r="C47" s="112"/>
      <c r="D47" s="112"/>
      <c r="E47" s="118"/>
      <c r="F47" s="118"/>
      <c r="G47" s="118"/>
      <c r="H47" s="118"/>
      <c r="I47" s="118"/>
      <c r="J47" s="112"/>
      <c r="K47" s="118"/>
      <c r="L47" s="126"/>
      <c r="M47" s="118"/>
      <c r="N47" s="276"/>
      <c r="O47" s="118"/>
      <c r="P47" s="145"/>
      <c r="Q47" s="118"/>
      <c r="R47" s="112"/>
      <c r="S47" s="112"/>
      <c r="T47" s="118"/>
      <c r="U47" s="112"/>
      <c r="V47" s="116"/>
      <c r="W47" s="116"/>
      <c r="X47" s="116"/>
      <c r="Y47" s="116"/>
      <c r="Z47" s="116"/>
      <c r="AA47" s="116"/>
      <c r="AB47" s="116"/>
      <c r="AC47" s="116"/>
      <c r="AD47" s="116"/>
      <c r="AE47" s="324"/>
      <c r="AF47" s="916"/>
      <c r="AG47" s="916"/>
      <c r="AH47" s="916"/>
      <c r="AI47" s="916"/>
      <c r="AJ47" s="916"/>
      <c r="AK47" s="916"/>
      <c r="AL47" s="916"/>
      <c r="AM47" s="916"/>
      <c r="AN47" s="916"/>
      <c r="AO47" s="917"/>
      <c r="AQ47" s="921"/>
    </row>
    <row r="48" spans="1:43" ht="13.8" x14ac:dyDescent="0.25">
      <c r="A48" s="122"/>
      <c r="B48" s="118"/>
      <c r="C48" s="107"/>
      <c r="D48" s="112"/>
      <c r="E48" s="118"/>
      <c r="F48" s="118"/>
      <c r="G48" s="118"/>
      <c r="H48" s="118"/>
      <c r="I48" s="118"/>
      <c r="J48" s="112"/>
      <c r="K48" s="118"/>
      <c r="L48" s="126"/>
      <c r="M48" s="353"/>
      <c r="N48" s="276"/>
      <c r="O48" s="118"/>
      <c r="P48" s="145"/>
      <c r="Q48" s="118"/>
      <c r="R48" s="112"/>
      <c r="S48" s="112"/>
      <c r="T48" s="118"/>
      <c r="U48" s="112"/>
      <c r="V48" s="116"/>
      <c r="W48" s="116"/>
      <c r="X48" s="116"/>
      <c r="Y48" s="116"/>
      <c r="Z48" s="116"/>
      <c r="AA48" s="116"/>
      <c r="AB48" s="116"/>
      <c r="AC48" s="116"/>
      <c r="AD48" s="116"/>
      <c r="AE48" s="324"/>
      <c r="AF48" s="916"/>
      <c r="AG48" s="916"/>
      <c r="AH48" s="916"/>
      <c r="AI48" s="916"/>
      <c r="AJ48" s="916"/>
      <c r="AK48" s="916"/>
      <c r="AL48" s="916"/>
      <c r="AM48" s="916"/>
      <c r="AN48" s="916"/>
      <c r="AO48" s="917"/>
      <c r="AQ48" s="921"/>
    </row>
    <row r="49" spans="1:43" ht="13.8" x14ac:dyDescent="0.25">
      <c r="A49" s="122"/>
      <c r="B49" s="118"/>
      <c r="C49" s="112"/>
      <c r="D49" s="112"/>
      <c r="E49" s="118"/>
      <c r="F49" s="118"/>
      <c r="G49" s="118"/>
      <c r="H49" s="118"/>
      <c r="I49" s="118"/>
      <c r="J49" s="112"/>
      <c r="K49" s="118"/>
      <c r="L49" s="126"/>
      <c r="M49" s="118"/>
      <c r="N49" s="276"/>
      <c r="O49" s="118"/>
      <c r="P49" s="145"/>
      <c r="Q49" s="118"/>
      <c r="R49" s="112"/>
      <c r="S49" s="112"/>
      <c r="T49" s="118"/>
      <c r="U49" s="112"/>
      <c r="V49" s="116"/>
      <c r="W49" s="116"/>
      <c r="X49" s="116"/>
      <c r="Y49" s="116"/>
      <c r="Z49" s="116"/>
      <c r="AA49" s="116"/>
      <c r="AB49" s="116"/>
      <c r="AC49" s="116"/>
      <c r="AD49" s="116"/>
      <c r="AE49" s="324"/>
      <c r="AF49" s="916"/>
      <c r="AG49" s="916"/>
      <c r="AH49" s="916"/>
      <c r="AI49" s="916"/>
      <c r="AJ49" s="916"/>
      <c r="AK49" s="916"/>
      <c r="AL49" s="916"/>
      <c r="AM49" s="916"/>
      <c r="AN49" s="916"/>
      <c r="AO49" s="917"/>
      <c r="AQ49" s="921"/>
    </row>
    <row r="50" spans="1:43" ht="13.8" x14ac:dyDescent="0.25">
      <c r="A50" s="122"/>
      <c r="B50" s="118"/>
      <c r="C50" s="112"/>
      <c r="D50" s="112"/>
      <c r="E50" s="118"/>
      <c r="F50" s="118"/>
      <c r="G50" s="118"/>
      <c r="H50" s="118"/>
      <c r="I50" s="118"/>
      <c r="J50" s="112"/>
      <c r="K50" s="118"/>
      <c r="L50" s="126"/>
      <c r="M50" s="118"/>
      <c r="N50" s="276"/>
      <c r="O50" s="118"/>
      <c r="P50" s="145"/>
      <c r="Q50" s="118"/>
      <c r="R50" s="112"/>
      <c r="S50" s="112"/>
      <c r="T50" s="118"/>
      <c r="U50" s="112"/>
      <c r="V50" s="116"/>
      <c r="W50" s="116"/>
      <c r="X50" s="116"/>
      <c r="Y50" s="116"/>
      <c r="Z50" s="116"/>
      <c r="AA50" s="116"/>
      <c r="AB50" s="116"/>
      <c r="AC50" s="116"/>
      <c r="AD50" s="116"/>
      <c r="AE50" s="324"/>
      <c r="AF50" s="916"/>
      <c r="AG50" s="916"/>
      <c r="AH50" s="916"/>
      <c r="AI50" s="916"/>
      <c r="AJ50" s="916"/>
      <c r="AK50" s="916"/>
      <c r="AL50" s="916"/>
      <c r="AM50" s="916"/>
      <c r="AN50" s="916"/>
      <c r="AO50" s="917"/>
      <c r="AQ50" s="921"/>
    </row>
    <row r="51" spans="1:43" ht="13.8" x14ac:dyDescent="0.25">
      <c r="A51" s="122"/>
      <c r="B51" s="118"/>
      <c r="C51" s="107"/>
      <c r="D51" s="112"/>
      <c r="E51" s="118"/>
      <c r="F51" s="118"/>
      <c r="G51" s="118"/>
      <c r="H51" s="118"/>
      <c r="I51" s="118"/>
      <c r="J51" s="112"/>
      <c r="K51" s="118"/>
      <c r="L51" s="126"/>
      <c r="M51" s="118"/>
      <c r="N51" s="276"/>
      <c r="O51" s="118"/>
      <c r="P51" s="145"/>
      <c r="Q51" s="118"/>
      <c r="R51" s="112"/>
      <c r="S51" s="112"/>
      <c r="T51" s="118"/>
      <c r="U51" s="112"/>
      <c r="V51" s="116"/>
      <c r="W51" s="116"/>
      <c r="X51" s="116"/>
      <c r="Y51" s="116"/>
      <c r="Z51" s="116"/>
      <c r="AA51" s="116"/>
      <c r="AB51" s="116"/>
      <c r="AC51" s="116"/>
      <c r="AD51" s="116"/>
      <c r="AE51" s="324"/>
      <c r="AF51" s="916"/>
      <c r="AG51" s="916"/>
      <c r="AH51" s="916"/>
      <c r="AI51" s="916"/>
      <c r="AJ51" s="916"/>
      <c r="AK51" s="916"/>
      <c r="AL51" s="916"/>
      <c r="AM51" s="916"/>
      <c r="AN51" s="916"/>
      <c r="AO51" s="917"/>
      <c r="AQ51" s="921"/>
    </row>
    <row r="52" spans="1:43" ht="13.8" x14ac:dyDescent="0.25">
      <c r="A52" s="122"/>
      <c r="B52" s="118"/>
      <c r="C52" s="112"/>
      <c r="D52" s="112"/>
      <c r="E52" s="118"/>
      <c r="F52" s="118"/>
      <c r="G52" s="118"/>
      <c r="H52" s="118"/>
      <c r="I52" s="118"/>
      <c r="J52" s="112"/>
      <c r="K52" s="118"/>
      <c r="L52" s="126"/>
      <c r="M52" s="118"/>
      <c r="N52" s="276"/>
      <c r="O52" s="118"/>
      <c r="P52" s="145"/>
      <c r="Q52" s="118"/>
      <c r="R52" s="112"/>
      <c r="S52" s="112"/>
      <c r="T52" s="118"/>
      <c r="U52" s="112"/>
      <c r="V52" s="116"/>
      <c r="W52" s="116"/>
      <c r="X52" s="116"/>
      <c r="Y52" s="116"/>
      <c r="Z52" s="116"/>
      <c r="AA52" s="116"/>
      <c r="AB52" s="116"/>
      <c r="AC52" s="116"/>
      <c r="AD52" s="116"/>
      <c r="AE52" s="324"/>
      <c r="AF52" s="916"/>
      <c r="AG52" s="916"/>
      <c r="AH52" s="916"/>
      <c r="AI52" s="916"/>
      <c r="AJ52" s="916"/>
      <c r="AK52" s="916"/>
      <c r="AL52" s="916"/>
      <c r="AM52" s="916"/>
      <c r="AN52" s="916"/>
      <c r="AO52" s="917"/>
      <c r="AQ52" s="921"/>
    </row>
    <row r="53" spans="1:43" ht="13.8" x14ac:dyDescent="0.25">
      <c r="A53" s="122"/>
      <c r="B53" s="118"/>
      <c r="C53" s="112"/>
      <c r="D53" s="112"/>
      <c r="E53" s="118"/>
      <c r="F53" s="118"/>
      <c r="G53" s="118"/>
      <c r="H53" s="118"/>
      <c r="I53" s="118"/>
      <c r="J53" s="112"/>
      <c r="K53" s="118"/>
      <c r="L53" s="126"/>
      <c r="M53" s="353"/>
      <c r="N53" s="276"/>
      <c r="O53" s="118"/>
      <c r="P53" s="145"/>
      <c r="Q53" s="118"/>
      <c r="R53" s="112"/>
      <c r="S53" s="112"/>
      <c r="T53" s="118"/>
      <c r="U53" s="112"/>
      <c r="V53" s="116"/>
      <c r="W53" s="116"/>
      <c r="X53" s="116"/>
      <c r="Y53" s="116"/>
      <c r="Z53" s="116"/>
      <c r="AA53" s="116"/>
      <c r="AB53" s="116"/>
      <c r="AC53" s="116"/>
      <c r="AD53" s="116"/>
      <c r="AE53" s="324"/>
      <c r="AF53" s="916"/>
      <c r="AG53" s="916"/>
      <c r="AH53" s="916"/>
      <c r="AI53" s="916"/>
      <c r="AJ53" s="916"/>
      <c r="AK53" s="916"/>
      <c r="AL53" s="916"/>
      <c r="AM53" s="916"/>
      <c r="AN53" s="916"/>
      <c r="AO53" s="917"/>
      <c r="AQ53" s="921"/>
    </row>
    <row r="54" spans="1:43" ht="13.8" x14ac:dyDescent="0.25">
      <c r="A54" s="122"/>
      <c r="B54" s="118"/>
      <c r="C54" s="107"/>
      <c r="D54" s="112"/>
      <c r="E54" s="118"/>
      <c r="F54" s="118"/>
      <c r="G54" s="118"/>
      <c r="H54" s="118"/>
      <c r="I54" s="118"/>
      <c r="J54" s="112"/>
      <c r="K54" s="118"/>
      <c r="L54" s="126"/>
      <c r="M54" s="353"/>
      <c r="N54" s="276"/>
      <c r="O54" s="118"/>
      <c r="P54" s="145"/>
      <c r="Q54" s="118"/>
      <c r="R54" s="112"/>
      <c r="S54" s="112"/>
      <c r="T54" s="118"/>
      <c r="U54" s="112"/>
      <c r="V54" s="116"/>
      <c r="W54" s="116"/>
      <c r="X54" s="116"/>
      <c r="Y54" s="116"/>
      <c r="Z54" s="116"/>
      <c r="AA54" s="116"/>
      <c r="AB54" s="116"/>
      <c r="AC54" s="116"/>
      <c r="AD54" s="116"/>
      <c r="AE54" s="324"/>
      <c r="AF54" s="916"/>
      <c r="AG54" s="916"/>
      <c r="AH54" s="916"/>
      <c r="AI54" s="916"/>
      <c r="AJ54" s="916"/>
      <c r="AK54" s="916"/>
      <c r="AL54" s="916"/>
      <c r="AM54" s="916"/>
      <c r="AN54" s="916"/>
      <c r="AO54" s="917"/>
      <c r="AQ54" s="921"/>
    </row>
    <row r="55" spans="1:43" ht="13.8" x14ac:dyDescent="0.25">
      <c r="A55" s="122"/>
      <c r="B55" s="118"/>
      <c r="C55" s="112"/>
      <c r="D55" s="112"/>
      <c r="E55" s="118"/>
      <c r="F55" s="118"/>
      <c r="G55" s="118"/>
      <c r="H55" s="118"/>
      <c r="I55" s="118"/>
      <c r="J55" s="112"/>
      <c r="K55" s="118"/>
      <c r="L55" s="126"/>
      <c r="M55" s="118"/>
      <c r="N55" s="276"/>
      <c r="O55" s="118"/>
      <c r="P55" s="145"/>
      <c r="Q55" s="118"/>
      <c r="R55" s="112"/>
      <c r="S55" s="112"/>
      <c r="T55" s="118"/>
      <c r="U55" s="112"/>
      <c r="V55" s="116"/>
      <c r="W55" s="116"/>
      <c r="X55" s="116"/>
      <c r="Y55" s="116"/>
      <c r="Z55" s="116"/>
      <c r="AA55" s="116"/>
      <c r="AB55" s="116"/>
      <c r="AC55" s="116"/>
      <c r="AD55" s="116"/>
      <c r="AE55" s="324"/>
      <c r="AF55" s="916"/>
      <c r="AG55" s="916"/>
      <c r="AH55" s="916"/>
      <c r="AI55" s="916"/>
      <c r="AJ55" s="916"/>
      <c r="AK55" s="916"/>
      <c r="AL55" s="916"/>
      <c r="AM55" s="916"/>
      <c r="AN55" s="916"/>
      <c r="AO55" s="917"/>
      <c r="AQ55" s="921"/>
    </row>
    <row r="56" spans="1:43" ht="13.8" x14ac:dyDescent="0.25">
      <c r="A56" s="122"/>
      <c r="B56" s="118"/>
      <c r="C56" s="112"/>
      <c r="D56" s="112"/>
      <c r="E56" s="118"/>
      <c r="F56" s="118"/>
      <c r="G56" s="118"/>
      <c r="H56" s="118"/>
      <c r="I56" s="118"/>
      <c r="J56" s="112"/>
      <c r="K56" s="118"/>
      <c r="L56" s="126"/>
      <c r="M56" s="118"/>
      <c r="N56" s="276"/>
      <c r="O56" s="118"/>
      <c r="P56" s="145"/>
      <c r="Q56" s="118"/>
      <c r="R56" s="112"/>
      <c r="S56" s="112"/>
      <c r="T56" s="118"/>
      <c r="U56" s="112"/>
      <c r="V56" s="116"/>
      <c r="W56" s="116"/>
      <c r="X56" s="116"/>
      <c r="Y56" s="116"/>
      <c r="Z56" s="116"/>
      <c r="AA56" s="116"/>
      <c r="AB56" s="116"/>
      <c r="AC56" s="116"/>
      <c r="AD56" s="116"/>
      <c r="AE56" s="324"/>
      <c r="AF56" s="916"/>
      <c r="AG56" s="916"/>
      <c r="AH56" s="916"/>
      <c r="AI56" s="916"/>
      <c r="AJ56" s="916"/>
      <c r="AK56" s="916"/>
      <c r="AL56" s="916"/>
      <c r="AM56" s="916"/>
      <c r="AN56" s="916"/>
      <c r="AO56" s="917"/>
      <c r="AQ56" s="921"/>
    </row>
    <row r="57" spans="1:43" ht="13.8" x14ac:dyDescent="0.25">
      <c r="A57" s="122"/>
      <c r="B57" s="118"/>
      <c r="C57" s="107"/>
      <c r="D57" s="112"/>
      <c r="E57" s="118"/>
      <c r="F57" s="118"/>
      <c r="G57" s="118"/>
      <c r="H57" s="118"/>
      <c r="I57" s="118"/>
      <c r="J57" s="112"/>
      <c r="K57" s="118"/>
      <c r="L57" s="126"/>
      <c r="M57" s="118"/>
      <c r="N57" s="276"/>
      <c r="O57" s="118"/>
      <c r="P57" s="145"/>
      <c r="Q57" s="118"/>
      <c r="R57" s="112"/>
      <c r="S57" s="112"/>
      <c r="T57" s="118"/>
      <c r="U57" s="112"/>
      <c r="V57" s="116"/>
      <c r="W57" s="116"/>
      <c r="X57" s="116"/>
      <c r="Y57" s="116"/>
      <c r="Z57" s="116"/>
      <c r="AA57" s="116"/>
      <c r="AB57" s="116"/>
      <c r="AC57" s="116"/>
      <c r="AD57" s="116"/>
      <c r="AE57" s="324"/>
      <c r="AF57" s="916"/>
      <c r="AG57" s="916"/>
      <c r="AH57" s="916"/>
      <c r="AI57" s="916"/>
      <c r="AJ57" s="916"/>
      <c r="AK57" s="916"/>
      <c r="AL57" s="916"/>
      <c r="AM57" s="916"/>
      <c r="AN57" s="916"/>
      <c r="AO57" s="917"/>
      <c r="AQ57" s="921"/>
    </row>
    <row r="58" spans="1:43" ht="13.8" x14ac:dyDescent="0.25">
      <c r="A58" s="122"/>
      <c r="B58" s="118"/>
      <c r="C58" s="112"/>
      <c r="D58" s="112"/>
      <c r="E58" s="118"/>
      <c r="F58" s="118"/>
      <c r="G58" s="118"/>
      <c r="H58" s="118"/>
      <c r="I58" s="118"/>
      <c r="J58" s="112"/>
      <c r="K58" s="118"/>
      <c r="L58" s="126"/>
      <c r="M58" s="118"/>
      <c r="N58" s="276"/>
      <c r="O58" s="118"/>
      <c r="P58" s="145"/>
      <c r="Q58" s="118"/>
      <c r="R58" s="112"/>
      <c r="S58" s="112"/>
      <c r="T58" s="118"/>
      <c r="U58" s="112"/>
      <c r="V58" s="116"/>
      <c r="W58" s="116"/>
      <c r="X58" s="116"/>
      <c r="Y58" s="116"/>
      <c r="Z58" s="116"/>
      <c r="AA58" s="116"/>
      <c r="AB58" s="116"/>
      <c r="AC58" s="116"/>
      <c r="AD58" s="116"/>
      <c r="AE58" s="324"/>
      <c r="AF58" s="916"/>
      <c r="AG58" s="916"/>
      <c r="AH58" s="916"/>
      <c r="AI58" s="916"/>
      <c r="AJ58" s="916"/>
      <c r="AK58" s="916"/>
      <c r="AL58" s="916"/>
      <c r="AM58" s="916"/>
      <c r="AN58" s="916"/>
      <c r="AO58" s="917"/>
      <c r="AQ58" s="921"/>
    </row>
    <row r="59" spans="1:43" ht="13.8" x14ac:dyDescent="0.25">
      <c r="A59" s="122"/>
      <c r="B59" s="118"/>
      <c r="C59" s="112"/>
      <c r="D59" s="112"/>
      <c r="E59" s="118"/>
      <c r="F59" s="118"/>
      <c r="G59" s="118"/>
      <c r="H59" s="118"/>
      <c r="I59" s="118"/>
      <c r="J59" s="112"/>
      <c r="K59" s="118"/>
      <c r="L59" s="126"/>
      <c r="M59" s="353"/>
      <c r="N59" s="276"/>
      <c r="O59" s="118"/>
      <c r="P59" s="145"/>
      <c r="Q59" s="118"/>
      <c r="R59" s="112"/>
      <c r="S59" s="112"/>
      <c r="T59" s="118"/>
      <c r="U59" s="112"/>
      <c r="V59" s="116"/>
      <c r="W59" s="116"/>
      <c r="X59" s="116"/>
      <c r="Y59" s="116"/>
      <c r="Z59" s="116"/>
      <c r="AA59" s="116"/>
      <c r="AB59" s="116"/>
      <c r="AC59" s="116"/>
      <c r="AD59" s="116"/>
      <c r="AE59" s="324"/>
      <c r="AF59" s="916"/>
      <c r="AG59" s="916"/>
      <c r="AH59" s="916"/>
      <c r="AI59" s="916"/>
      <c r="AJ59" s="916"/>
      <c r="AK59" s="916"/>
      <c r="AL59" s="916"/>
      <c r="AM59" s="916"/>
      <c r="AN59" s="916"/>
      <c r="AO59" s="917"/>
      <c r="AQ59" s="921"/>
    </row>
    <row r="60" spans="1:43" ht="13.8" x14ac:dyDescent="0.25">
      <c r="A60" s="122"/>
      <c r="B60" s="118"/>
      <c r="C60" s="107"/>
      <c r="D60" s="112"/>
      <c r="E60" s="118"/>
      <c r="F60" s="118"/>
      <c r="G60" s="118"/>
      <c r="H60" s="118"/>
      <c r="I60" s="118"/>
      <c r="J60" s="112"/>
      <c r="K60" s="118"/>
      <c r="L60" s="126"/>
      <c r="M60" s="118"/>
      <c r="N60" s="276"/>
      <c r="O60" s="118"/>
      <c r="P60" s="145"/>
      <c r="Q60" s="118"/>
      <c r="R60" s="112"/>
      <c r="S60" s="112"/>
      <c r="T60" s="118"/>
      <c r="U60" s="112"/>
      <c r="V60" s="116"/>
      <c r="W60" s="116"/>
      <c r="X60" s="116"/>
      <c r="Y60" s="116"/>
      <c r="Z60" s="116"/>
      <c r="AA60" s="116"/>
      <c r="AB60" s="116"/>
      <c r="AC60" s="116"/>
      <c r="AD60" s="116"/>
      <c r="AE60" s="324"/>
      <c r="AF60" s="916"/>
      <c r="AG60" s="916"/>
      <c r="AH60" s="916"/>
      <c r="AI60" s="916"/>
      <c r="AJ60" s="916"/>
      <c r="AK60" s="916"/>
      <c r="AL60" s="916"/>
      <c r="AM60" s="916"/>
      <c r="AN60" s="916"/>
      <c r="AO60" s="917"/>
      <c r="AQ60" s="921"/>
    </row>
    <row r="61" spans="1:43" ht="13.8" x14ac:dyDescent="0.25">
      <c r="A61" s="122"/>
      <c r="B61" s="118"/>
      <c r="C61" s="112"/>
      <c r="D61" s="112"/>
      <c r="E61" s="118"/>
      <c r="F61" s="118"/>
      <c r="G61" s="118"/>
      <c r="H61" s="118"/>
      <c r="I61" s="118"/>
      <c r="J61" s="118"/>
      <c r="K61" s="118"/>
      <c r="L61" s="126"/>
      <c r="M61" s="118"/>
      <c r="N61" s="353"/>
      <c r="O61" s="118"/>
      <c r="P61" s="145"/>
      <c r="Q61" s="118"/>
      <c r="R61" s="112"/>
      <c r="S61" s="118"/>
      <c r="T61" s="118"/>
      <c r="U61" s="118"/>
      <c r="V61" s="116"/>
      <c r="W61" s="116"/>
      <c r="X61" s="116"/>
      <c r="Y61" s="116"/>
      <c r="Z61" s="116"/>
      <c r="AA61" s="116"/>
      <c r="AB61" s="116"/>
      <c r="AC61" s="116"/>
      <c r="AD61" s="116"/>
      <c r="AE61" s="324"/>
      <c r="AF61" s="916"/>
      <c r="AG61" s="916"/>
      <c r="AH61" s="916"/>
      <c r="AI61" s="916"/>
      <c r="AJ61" s="916"/>
      <c r="AK61" s="916"/>
      <c r="AL61" s="916"/>
      <c r="AM61" s="916"/>
      <c r="AN61" s="916"/>
      <c r="AO61" s="917"/>
      <c r="AQ61" s="921"/>
    </row>
    <row r="62" spans="1:43" ht="13.8" x14ac:dyDescent="0.25">
      <c r="A62" s="122"/>
      <c r="B62" s="118"/>
      <c r="C62" s="112"/>
      <c r="D62" s="112"/>
      <c r="E62" s="118"/>
      <c r="F62" s="118"/>
      <c r="G62" s="118"/>
      <c r="H62" s="118"/>
      <c r="I62" s="118"/>
      <c r="J62" s="118"/>
      <c r="K62" s="118"/>
      <c r="L62" s="126"/>
      <c r="M62" s="118"/>
      <c r="N62" s="353"/>
      <c r="O62" s="118"/>
      <c r="P62" s="145"/>
      <c r="Q62" s="118"/>
      <c r="R62" s="112"/>
      <c r="S62" s="118"/>
      <c r="T62" s="118"/>
      <c r="U62" s="118"/>
      <c r="V62" s="116"/>
      <c r="W62" s="116"/>
      <c r="X62" s="116"/>
      <c r="Y62" s="116"/>
      <c r="Z62" s="116"/>
      <c r="AA62" s="116"/>
      <c r="AB62" s="116"/>
      <c r="AC62" s="116"/>
      <c r="AD62" s="116"/>
      <c r="AE62" s="324"/>
      <c r="AF62" s="916"/>
      <c r="AG62" s="916"/>
      <c r="AH62" s="916"/>
      <c r="AI62" s="916"/>
      <c r="AJ62" s="916"/>
      <c r="AK62" s="916"/>
      <c r="AL62" s="916"/>
      <c r="AM62" s="916"/>
      <c r="AN62" s="916"/>
      <c r="AO62" s="917"/>
      <c r="AQ62" s="921"/>
    </row>
    <row r="63" spans="1:43" ht="13.8" x14ac:dyDescent="0.25">
      <c r="A63" s="122"/>
      <c r="B63" s="118"/>
      <c r="C63" s="107"/>
      <c r="D63" s="112"/>
      <c r="E63" s="118"/>
      <c r="F63" s="118"/>
      <c r="G63" s="118"/>
      <c r="H63" s="118"/>
      <c r="I63" s="118"/>
      <c r="J63" s="118"/>
      <c r="K63" s="118"/>
      <c r="L63" s="126"/>
      <c r="M63" s="353"/>
      <c r="N63" s="353"/>
      <c r="O63" s="118"/>
      <c r="P63" s="145"/>
      <c r="Q63" s="118"/>
      <c r="R63" s="112"/>
      <c r="S63" s="118"/>
      <c r="T63" s="118"/>
      <c r="U63" s="118"/>
      <c r="V63" s="116"/>
      <c r="W63" s="116"/>
      <c r="X63" s="116"/>
      <c r="Y63" s="116"/>
      <c r="Z63" s="116"/>
      <c r="AA63" s="116"/>
      <c r="AB63" s="116"/>
      <c r="AC63" s="116"/>
      <c r="AD63" s="116"/>
      <c r="AE63" s="324"/>
      <c r="AF63" s="916"/>
      <c r="AG63" s="916"/>
      <c r="AH63" s="916"/>
      <c r="AI63" s="916"/>
      <c r="AJ63" s="916"/>
      <c r="AK63" s="916"/>
      <c r="AL63" s="916"/>
      <c r="AM63" s="916"/>
      <c r="AN63" s="916"/>
      <c r="AO63" s="917"/>
      <c r="AQ63" s="921"/>
    </row>
    <row r="64" spans="1:43" ht="13.8" x14ac:dyDescent="0.25">
      <c r="A64" s="122"/>
      <c r="B64" s="118"/>
      <c r="C64" s="112"/>
      <c r="D64" s="112"/>
      <c r="E64" s="118"/>
      <c r="F64" s="118"/>
      <c r="G64" s="118"/>
      <c r="H64" s="118"/>
      <c r="I64" s="118"/>
      <c r="J64" s="118"/>
      <c r="K64" s="118"/>
      <c r="L64" s="126"/>
      <c r="M64" s="353"/>
      <c r="N64" s="353"/>
      <c r="O64" s="118"/>
      <c r="P64" s="145"/>
      <c r="Q64" s="118"/>
      <c r="R64" s="112"/>
      <c r="S64" s="118"/>
      <c r="T64" s="118"/>
      <c r="U64" s="118"/>
      <c r="V64" s="116"/>
      <c r="W64" s="116"/>
      <c r="X64" s="116"/>
      <c r="Y64" s="116"/>
      <c r="Z64" s="116"/>
      <c r="AA64" s="116"/>
      <c r="AB64" s="116"/>
      <c r="AC64" s="116"/>
      <c r="AD64" s="116"/>
      <c r="AE64" s="324"/>
      <c r="AF64" s="916"/>
      <c r="AG64" s="916"/>
      <c r="AH64" s="916"/>
      <c r="AI64" s="916"/>
      <c r="AJ64" s="916"/>
      <c r="AK64" s="916"/>
      <c r="AL64" s="916"/>
      <c r="AM64" s="916"/>
      <c r="AN64" s="916"/>
      <c r="AO64" s="917"/>
      <c r="AQ64" s="921"/>
    </row>
    <row r="65" spans="1:43" ht="13.8" x14ac:dyDescent="0.25">
      <c r="A65" s="122"/>
      <c r="B65" s="118"/>
      <c r="C65" s="112"/>
      <c r="D65" s="112"/>
      <c r="E65" s="118"/>
      <c r="F65" s="118"/>
      <c r="G65" s="118"/>
      <c r="H65" s="118"/>
      <c r="I65" s="118"/>
      <c r="J65" s="118"/>
      <c r="K65" s="118"/>
      <c r="L65" s="126"/>
      <c r="M65" s="118"/>
      <c r="N65" s="353"/>
      <c r="O65" s="118"/>
      <c r="P65" s="145"/>
      <c r="Q65" s="118"/>
      <c r="R65" s="112"/>
      <c r="S65" s="118"/>
      <c r="T65" s="118"/>
      <c r="U65" s="118"/>
      <c r="V65" s="116"/>
      <c r="W65" s="116"/>
      <c r="X65" s="116"/>
      <c r="Y65" s="116"/>
      <c r="Z65" s="116"/>
      <c r="AA65" s="116"/>
      <c r="AB65" s="116"/>
      <c r="AC65" s="116"/>
      <c r="AD65" s="116"/>
      <c r="AE65" s="324"/>
      <c r="AF65" s="916"/>
      <c r="AG65" s="916"/>
      <c r="AH65" s="916"/>
      <c r="AI65" s="916"/>
      <c r="AJ65" s="916"/>
      <c r="AK65" s="916"/>
      <c r="AL65" s="916"/>
      <c r="AM65" s="916"/>
      <c r="AN65" s="916"/>
      <c r="AO65" s="917"/>
      <c r="AQ65" s="921"/>
    </row>
    <row r="66" spans="1:43" ht="13.8" x14ac:dyDescent="0.25">
      <c r="A66" s="122"/>
      <c r="B66" s="118"/>
      <c r="C66" s="107"/>
      <c r="D66" s="112"/>
      <c r="E66" s="118"/>
      <c r="F66" s="118"/>
      <c r="G66" s="118"/>
      <c r="H66" s="118"/>
      <c r="I66" s="118"/>
      <c r="J66" s="118"/>
      <c r="K66" s="118"/>
      <c r="L66" s="126"/>
      <c r="M66" s="118"/>
      <c r="N66" s="353"/>
      <c r="O66" s="118"/>
      <c r="P66" s="145"/>
      <c r="Q66" s="118"/>
      <c r="R66" s="112"/>
      <c r="S66" s="118"/>
      <c r="T66" s="118"/>
      <c r="U66" s="118"/>
      <c r="V66" s="116"/>
      <c r="W66" s="116"/>
      <c r="X66" s="116"/>
      <c r="Y66" s="116"/>
      <c r="Z66" s="116"/>
      <c r="AA66" s="116"/>
      <c r="AB66" s="116"/>
      <c r="AC66" s="116"/>
      <c r="AD66" s="116"/>
      <c r="AE66" s="324"/>
      <c r="AF66" s="916"/>
      <c r="AG66" s="916"/>
      <c r="AH66" s="916"/>
      <c r="AI66" s="916"/>
      <c r="AJ66" s="916"/>
      <c r="AK66" s="916"/>
      <c r="AL66" s="916"/>
      <c r="AM66" s="916"/>
      <c r="AN66" s="916"/>
      <c r="AO66" s="917"/>
      <c r="AQ66" s="921"/>
    </row>
    <row r="67" spans="1:43" ht="13.8" x14ac:dyDescent="0.25">
      <c r="A67" s="122"/>
      <c r="B67" s="118"/>
      <c r="C67" s="112"/>
      <c r="D67" s="112"/>
      <c r="E67" s="118"/>
      <c r="F67" s="118"/>
      <c r="G67" s="118"/>
      <c r="H67" s="118"/>
      <c r="I67" s="118"/>
      <c r="J67" s="118"/>
      <c r="K67" s="118"/>
      <c r="L67" s="126"/>
      <c r="M67" s="353"/>
      <c r="N67" s="353"/>
      <c r="O67" s="118"/>
      <c r="P67" s="145"/>
      <c r="Q67" s="118"/>
      <c r="R67" s="112"/>
      <c r="S67" s="118"/>
      <c r="T67" s="118"/>
      <c r="U67" s="118"/>
      <c r="V67" s="116"/>
      <c r="W67" s="116"/>
      <c r="X67" s="116"/>
      <c r="Y67" s="116"/>
      <c r="Z67" s="116"/>
      <c r="AA67" s="116"/>
      <c r="AB67" s="116"/>
      <c r="AC67" s="116"/>
      <c r="AD67" s="116"/>
      <c r="AE67" s="324"/>
      <c r="AF67" s="916"/>
      <c r="AG67" s="916"/>
      <c r="AH67" s="916"/>
      <c r="AI67" s="916"/>
      <c r="AJ67" s="916"/>
      <c r="AK67" s="916"/>
      <c r="AL67" s="916"/>
      <c r="AM67" s="916"/>
      <c r="AN67" s="916"/>
      <c r="AO67" s="917"/>
      <c r="AQ67" s="921"/>
    </row>
    <row r="68" spans="1:43" ht="13.8" x14ac:dyDescent="0.25">
      <c r="A68" s="122"/>
      <c r="B68" s="118"/>
      <c r="C68" s="112"/>
      <c r="D68" s="112"/>
      <c r="E68" s="118"/>
      <c r="F68" s="118"/>
      <c r="G68" s="118"/>
      <c r="H68" s="118"/>
      <c r="I68" s="118"/>
      <c r="J68" s="118"/>
      <c r="K68" s="118"/>
      <c r="L68" s="126"/>
      <c r="M68" s="353"/>
      <c r="N68" s="353"/>
      <c r="O68" s="118"/>
      <c r="P68" s="145"/>
      <c r="Q68" s="118"/>
      <c r="R68" s="112"/>
      <c r="S68" s="118"/>
      <c r="T68" s="118"/>
      <c r="U68" s="118"/>
      <c r="V68" s="116"/>
      <c r="W68" s="116"/>
      <c r="X68" s="116"/>
      <c r="Y68" s="116"/>
      <c r="Z68" s="116"/>
      <c r="AA68" s="116"/>
      <c r="AB68" s="116"/>
      <c r="AC68" s="116"/>
      <c r="AD68" s="116"/>
      <c r="AE68" s="324"/>
      <c r="AF68" s="916"/>
      <c r="AG68" s="916"/>
      <c r="AH68" s="916"/>
      <c r="AI68" s="916"/>
      <c r="AJ68" s="916"/>
      <c r="AK68" s="916"/>
      <c r="AL68" s="916"/>
      <c r="AM68" s="916"/>
      <c r="AN68" s="916"/>
      <c r="AO68" s="917"/>
      <c r="AQ68" s="921"/>
    </row>
    <row r="69" spans="1:43" ht="13.8" x14ac:dyDescent="0.25">
      <c r="A69" s="122"/>
      <c r="B69" s="118"/>
      <c r="C69" s="107"/>
      <c r="D69" s="112"/>
      <c r="E69" s="118"/>
      <c r="F69" s="118"/>
      <c r="G69" s="118"/>
      <c r="H69" s="118"/>
      <c r="I69" s="118"/>
      <c r="J69" s="118"/>
      <c r="K69" s="118"/>
      <c r="L69" s="126"/>
      <c r="M69" s="118"/>
      <c r="N69" s="353"/>
      <c r="O69" s="118"/>
      <c r="P69" s="145"/>
      <c r="Q69" s="118"/>
      <c r="R69" s="112"/>
      <c r="S69" s="118"/>
      <c r="T69" s="118"/>
      <c r="U69" s="118"/>
      <c r="V69" s="116"/>
      <c r="W69" s="116"/>
      <c r="X69" s="116"/>
      <c r="Y69" s="116"/>
      <c r="Z69" s="116"/>
      <c r="AA69" s="116"/>
      <c r="AB69" s="116"/>
      <c r="AC69" s="116"/>
      <c r="AD69" s="116"/>
      <c r="AE69" s="324"/>
      <c r="AF69" s="916"/>
      <c r="AG69" s="916"/>
      <c r="AH69" s="916"/>
      <c r="AI69" s="916"/>
      <c r="AJ69" s="916"/>
      <c r="AK69" s="916"/>
      <c r="AL69" s="916"/>
      <c r="AM69" s="916"/>
      <c r="AN69" s="916"/>
      <c r="AO69" s="917"/>
      <c r="AQ69" s="921"/>
    </row>
    <row r="70" spans="1:43" ht="13.8" x14ac:dyDescent="0.25">
      <c r="A70" s="122"/>
      <c r="B70" s="118"/>
      <c r="C70" s="112"/>
      <c r="D70" s="112"/>
      <c r="E70" s="118"/>
      <c r="F70" s="118"/>
      <c r="G70" s="118"/>
      <c r="H70" s="118"/>
      <c r="I70" s="118"/>
      <c r="J70" s="118"/>
      <c r="K70" s="118"/>
      <c r="L70" s="126"/>
      <c r="M70" s="353"/>
      <c r="N70" s="353"/>
      <c r="O70" s="118"/>
      <c r="P70" s="145"/>
      <c r="Q70" s="118"/>
      <c r="R70" s="112"/>
      <c r="S70" s="118"/>
      <c r="T70" s="118"/>
      <c r="U70" s="118"/>
      <c r="V70" s="116"/>
      <c r="W70" s="116"/>
      <c r="X70" s="116"/>
      <c r="Y70" s="116"/>
      <c r="Z70" s="116"/>
      <c r="AA70" s="116"/>
      <c r="AB70" s="116"/>
      <c r="AC70" s="116"/>
      <c r="AD70" s="116"/>
      <c r="AE70" s="324"/>
      <c r="AF70" s="916"/>
      <c r="AG70" s="916"/>
      <c r="AH70" s="916"/>
      <c r="AI70" s="916"/>
      <c r="AJ70" s="916"/>
      <c r="AK70" s="916"/>
      <c r="AL70" s="916"/>
      <c r="AM70" s="916"/>
      <c r="AN70" s="916"/>
      <c r="AO70" s="917"/>
      <c r="AQ70" s="921"/>
    </row>
    <row r="71" spans="1:43" ht="13.8" x14ac:dyDescent="0.25">
      <c r="A71" s="122"/>
      <c r="B71" s="118"/>
      <c r="C71" s="112"/>
      <c r="D71" s="112"/>
      <c r="E71" s="118"/>
      <c r="F71" s="118"/>
      <c r="G71" s="118"/>
      <c r="H71" s="118"/>
      <c r="I71" s="118"/>
      <c r="J71" s="118"/>
      <c r="K71" s="118"/>
      <c r="L71" s="126"/>
      <c r="M71" s="118"/>
      <c r="N71" s="353"/>
      <c r="O71" s="118"/>
      <c r="P71" s="145"/>
      <c r="Q71" s="118"/>
      <c r="R71" s="112"/>
      <c r="S71" s="118"/>
      <c r="T71" s="118"/>
      <c r="U71" s="118"/>
      <c r="V71" s="116"/>
      <c r="W71" s="116"/>
      <c r="X71" s="116"/>
      <c r="Y71" s="116"/>
      <c r="Z71" s="116"/>
      <c r="AA71" s="116"/>
      <c r="AB71" s="116"/>
      <c r="AC71" s="116"/>
      <c r="AD71" s="116"/>
      <c r="AE71" s="324"/>
      <c r="AF71" s="916"/>
      <c r="AG71" s="916"/>
      <c r="AH71" s="916"/>
      <c r="AI71" s="916"/>
      <c r="AJ71" s="916"/>
      <c r="AK71" s="916"/>
      <c r="AL71" s="916"/>
      <c r="AM71" s="916"/>
      <c r="AN71" s="916"/>
      <c r="AO71" s="917"/>
      <c r="AQ71" s="921"/>
    </row>
    <row r="72" spans="1:43" ht="13.8" x14ac:dyDescent="0.25">
      <c r="A72" s="122"/>
      <c r="B72" s="118"/>
      <c r="C72" s="107"/>
      <c r="D72" s="112"/>
      <c r="E72" s="146"/>
      <c r="F72" s="146"/>
      <c r="G72" s="146"/>
      <c r="H72" s="118"/>
      <c r="I72" s="118"/>
      <c r="J72" s="118"/>
      <c r="K72" s="118"/>
      <c r="L72" s="126"/>
      <c r="M72" s="118"/>
      <c r="N72" s="353"/>
      <c r="O72" s="118"/>
      <c r="P72" s="145"/>
      <c r="Q72" s="118"/>
      <c r="R72" s="112"/>
      <c r="S72" s="118"/>
      <c r="T72" s="118"/>
      <c r="U72" s="118"/>
      <c r="V72" s="116"/>
      <c r="W72" s="116"/>
      <c r="X72" s="116"/>
      <c r="Y72" s="116"/>
      <c r="Z72" s="116"/>
      <c r="AA72" s="116"/>
      <c r="AB72" s="116"/>
      <c r="AC72" s="116"/>
      <c r="AD72" s="116"/>
      <c r="AE72" s="324"/>
      <c r="AF72" s="916"/>
      <c r="AG72" s="916"/>
      <c r="AH72" s="916"/>
      <c r="AI72" s="916"/>
      <c r="AJ72" s="916"/>
      <c r="AK72" s="916"/>
      <c r="AL72" s="916"/>
      <c r="AM72" s="916"/>
      <c r="AN72" s="916"/>
      <c r="AO72" s="917"/>
      <c r="AQ72" s="921"/>
    </row>
    <row r="73" spans="1:43" ht="13.8" x14ac:dyDescent="0.25">
      <c r="A73" s="122"/>
      <c r="B73" s="118"/>
      <c r="C73" s="112"/>
      <c r="D73" s="112"/>
      <c r="E73" s="136"/>
      <c r="F73" s="118"/>
      <c r="G73" s="118"/>
      <c r="H73" s="118"/>
      <c r="I73" s="118"/>
      <c r="J73" s="118"/>
      <c r="K73" s="118"/>
      <c r="L73" s="126"/>
      <c r="M73" s="353"/>
      <c r="N73" s="353"/>
      <c r="O73" s="118"/>
      <c r="P73" s="145"/>
      <c r="Q73" s="118"/>
      <c r="R73" s="112"/>
      <c r="S73" s="118"/>
      <c r="T73" s="118"/>
      <c r="U73" s="118"/>
      <c r="V73" s="116"/>
      <c r="W73" s="116"/>
      <c r="X73" s="116"/>
      <c r="Y73" s="116"/>
      <c r="Z73" s="116"/>
      <c r="AA73" s="116"/>
      <c r="AB73" s="116"/>
      <c r="AC73" s="116"/>
      <c r="AD73" s="116"/>
      <c r="AE73" s="324"/>
      <c r="AF73" s="916"/>
      <c r="AG73" s="916"/>
      <c r="AH73" s="916"/>
      <c r="AI73" s="916"/>
      <c r="AJ73" s="916"/>
      <c r="AK73" s="916"/>
      <c r="AL73" s="916"/>
      <c r="AM73" s="916"/>
      <c r="AN73" s="916"/>
      <c r="AO73" s="917"/>
      <c r="AQ73" s="921"/>
    </row>
    <row r="74" spans="1:43" ht="13.8" x14ac:dyDescent="0.25">
      <c r="A74" s="122"/>
      <c r="B74" s="118"/>
      <c r="C74" s="112"/>
      <c r="D74" s="112"/>
      <c r="E74" s="121"/>
      <c r="F74" s="118"/>
      <c r="G74" s="118"/>
      <c r="H74" s="118"/>
      <c r="I74" s="118"/>
      <c r="J74" s="118"/>
      <c r="K74" s="118"/>
      <c r="L74" s="126"/>
      <c r="M74" s="353"/>
      <c r="N74" s="353"/>
      <c r="O74" s="118"/>
      <c r="P74" s="145"/>
      <c r="Q74" s="118"/>
      <c r="R74" s="112"/>
      <c r="S74" s="118"/>
      <c r="T74" s="118"/>
      <c r="U74" s="118"/>
      <c r="V74" s="116"/>
      <c r="W74" s="116"/>
      <c r="X74" s="116"/>
      <c r="Y74" s="116"/>
      <c r="Z74" s="116"/>
      <c r="AA74" s="116"/>
      <c r="AB74" s="116"/>
      <c r="AC74" s="116"/>
      <c r="AD74" s="116"/>
      <c r="AE74" s="324"/>
      <c r="AF74" s="916"/>
      <c r="AG74" s="916"/>
      <c r="AH74" s="916"/>
      <c r="AI74" s="916"/>
      <c r="AJ74" s="916"/>
      <c r="AK74" s="916"/>
      <c r="AL74" s="916"/>
      <c r="AM74" s="916"/>
      <c r="AN74" s="916"/>
      <c r="AO74" s="917"/>
      <c r="AQ74" s="921"/>
    </row>
    <row r="75" spans="1:43" ht="13.8" x14ac:dyDescent="0.25">
      <c r="A75" s="122"/>
      <c r="B75" s="118"/>
      <c r="C75" s="107"/>
      <c r="D75" s="112"/>
      <c r="E75" s="118"/>
      <c r="F75" s="118"/>
      <c r="G75" s="118"/>
      <c r="H75" s="118"/>
      <c r="I75" s="118"/>
      <c r="J75" s="118"/>
      <c r="K75" s="118"/>
      <c r="L75" s="126"/>
      <c r="M75" s="353"/>
      <c r="N75" s="353"/>
      <c r="O75" s="118"/>
      <c r="P75" s="145"/>
      <c r="Q75" s="118"/>
      <c r="R75" s="118"/>
      <c r="S75" s="118"/>
      <c r="T75" s="118"/>
      <c r="U75" s="118"/>
      <c r="V75" s="116"/>
      <c r="W75" s="116"/>
      <c r="X75" s="116"/>
      <c r="Y75" s="116"/>
      <c r="Z75" s="116"/>
      <c r="AA75" s="116"/>
      <c r="AB75" s="116"/>
      <c r="AC75" s="116"/>
      <c r="AD75" s="116"/>
      <c r="AE75" s="324"/>
      <c r="AF75" s="916"/>
      <c r="AG75" s="916"/>
      <c r="AH75" s="916"/>
      <c r="AI75" s="916"/>
      <c r="AJ75" s="916"/>
      <c r="AK75" s="916"/>
      <c r="AL75" s="916"/>
      <c r="AM75" s="916"/>
      <c r="AN75" s="916"/>
      <c r="AO75" s="917"/>
      <c r="AQ75" s="921"/>
    </row>
    <row r="76" spans="1:43" ht="13.8" x14ac:dyDescent="0.25">
      <c r="A76" s="122"/>
      <c r="B76" s="118"/>
      <c r="C76" s="112"/>
      <c r="D76" s="112"/>
      <c r="E76" s="118"/>
      <c r="F76" s="118"/>
      <c r="G76" s="118"/>
      <c r="H76" s="118"/>
      <c r="I76" s="118"/>
      <c r="J76" s="118"/>
      <c r="K76" s="106"/>
      <c r="L76" s="126"/>
      <c r="M76" s="118"/>
      <c r="N76" s="353"/>
      <c r="O76" s="118"/>
      <c r="P76" s="145"/>
      <c r="Q76" s="118"/>
      <c r="R76" s="118"/>
      <c r="S76" s="118"/>
      <c r="T76" s="118"/>
      <c r="U76" s="118"/>
      <c r="V76" s="116"/>
      <c r="W76" s="116"/>
      <c r="X76" s="116"/>
      <c r="Y76" s="116"/>
      <c r="Z76" s="116"/>
      <c r="AA76" s="116"/>
      <c r="AB76" s="116"/>
      <c r="AC76" s="116"/>
      <c r="AD76" s="116"/>
      <c r="AE76" s="324"/>
      <c r="AF76" s="916"/>
      <c r="AG76" s="916"/>
      <c r="AH76" s="916"/>
      <c r="AI76" s="916"/>
      <c r="AJ76" s="916"/>
      <c r="AK76" s="916"/>
      <c r="AL76" s="916"/>
      <c r="AM76" s="916"/>
      <c r="AN76" s="916"/>
      <c r="AO76" s="917"/>
      <c r="AQ76" s="921"/>
    </row>
    <row r="77" spans="1:43" ht="13.8" x14ac:dyDescent="0.25">
      <c r="A77" s="122"/>
      <c r="B77" s="118"/>
      <c r="C77" s="112"/>
      <c r="D77" s="112"/>
      <c r="E77" s="118"/>
      <c r="F77" s="118"/>
      <c r="G77" s="118"/>
      <c r="H77" s="118"/>
      <c r="I77" s="118"/>
      <c r="J77" s="118"/>
      <c r="K77" s="118"/>
      <c r="L77" s="126"/>
      <c r="M77" s="118"/>
      <c r="N77" s="353"/>
      <c r="O77" s="118"/>
      <c r="P77" s="145"/>
      <c r="Q77" s="118"/>
      <c r="R77" s="118"/>
      <c r="S77" s="118"/>
      <c r="T77" s="118"/>
      <c r="U77" s="118"/>
      <c r="V77" s="116"/>
      <c r="W77" s="116"/>
      <c r="X77" s="116"/>
      <c r="Y77" s="116"/>
      <c r="Z77" s="116"/>
      <c r="AA77" s="116"/>
      <c r="AB77" s="116"/>
      <c r="AC77" s="116"/>
      <c r="AD77" s="116"/>
      <c r="AE77" s="324"/>
      <c r="AF77" s="916"/>
      <c r="AG77" s="916"/>
      <c r="AH77" s="916"/>
      <c r="AI77" s="916"/>
      <c r="AJ77" s="916"/>
      <c r="AK77" s="916"/>
      <c r="AL77" s="916"/>
      <c r="AM77" s="916"/>
      <c r="AN77" s="916"/>
      <c r="AO77" s="917"/>
      <c r="AQ77" s="921"/>
    </row>
    <row r="78" spans="1:43" ht="13.8" x14ac:dyDescent="0.25">
      <c r="A78" s="122"/>
      <c r="B78" s="118"/>
      <c r="C78" s="107"/>
      <c r="D78" s="112"/>
      <c r="E78" s="118"/>
      <c r="F78" s="118"/>
      <c r="G78" s="118"/>
      <c r="H78" s="118"/>
      <c r="I78" s="118"/>
      <c r="J78" s="118"/>
      <c r="K78" s="106"/>
      <c r="L78" s="126"/>
      <c r="M78" s="353"/>
      <c r="N78" s="353"/>
      <c r="O78" s="118"/>
      <c r="P78" s="145"/>
      <c r="Q78" s="118"/>
      <c r="R78" s="118"/>
      <c r="S78" s="118"/>
      <c r="T78" s="118"/>
      <c r="U78" s="118"/>
      <c r="V78" s="116"/>
      <c r="W78" s="116"/>
      <c r="X78" s="116"/>
      <c r="Y78" s="116"/>
      <c r="Z78" s="116"/>
      <c r="AA78" s="116"/>
      <c r="AB78" s="116"/>
      <c r="AC78" s="116"/>
      <c r="AD78" s="116"/>
      <c r="AE78" s="324"/>
      <c r="AF78" s="916"/>
      <c r="AG78" s="916"/>
      <c r="AH78" s="916"/>
      <c r="AI78" s="916"/>
      <c r="AJ78" s="916"/>
      <c r="AK78" s="916"/>
      <c r="AL78" s="916"/>
      <c r="AM78" s="916"/>
      <c r="AN78" s="916"/>
      <c r="AO78" s="917"/>
      <c r="AQ78" s="921"/>
    </row>
    <row r="79" spans="1:43" ht="13.8" x14ac:dyDescent="0.25">
      <c r="A79" s="122"/>
      <c r="B79" s="118"/>
      <c r="C79" s="112"/>
      <c r="D79" s="112"/>
      <c r="E79" s="118"/>
      <c r="F79" s="118"/>
      <c r="G79" s="118"/>
      <c r="H79" s="118"/>
      <c r="I79" s="118"/>
      <c r="J79" s="118"/>
      <c r="K79" s="118"/>
      <c r="L79" s="126"/>
      <c r="M79" s="353"/>
      <c r="N79" s="353"/>
      <c r="O79" s="118"/>
      <c r="P79" s="145"/>
      <c r="Q79" s="118"/>
      <c r="R79" s="118"/>
      <c r="S79" s="118"/>
      <c r="T79" s="118"/>
      <c r="U79" s="118"/>
      <c r="V79" s="116"/>
      <c r="W79" s="116"/>
      <c r="X79" s="116"/>
      <c r="Y79" s="116"/>
      <c r="Z79" s="116"/>
      <c r="AA79" s="116"/>
      <c r="AB79" s="116"/>
      <c r="AC79" s="116"/>
      <c r="AD79" s="116"/>
      <c r="AE79" s="324"/>
      <c r="AF79" s="916"/>
      <c r="AG79" s="916"/>
      <c r="AH79" s="916"/>
      <c r="AI79" s="916"/>
      <c r="AJ79" s="916"/>
      <c r="AK79" s="916"/>
      <c r="AL79" s="916"/>
      <c r="AM79" s="916"/>
      <c r="AN79" s="916"/>
      <c r="AO79" s="917"/>
      <c r="AQ79" s="921"/>
    </row>
    <row r="80" spans="1:43" ht="13.8" x14ac:dyDescent="0.25">
      <c r="A80" s="122"/>
      <c r="B80" s="118"/>
      <c r="C80" s="112"/>
      <c r="D80" s="112"/>
      <c r="E80" s="118"/>
      <c r="F80" s="118"/>
      <c r="G80" s="118"/>
      <c r="H80" s="118"/>
      <c r="I80" s="118"/>
      <c r="J80" s="118"/>
      <c r="K80" s="118"/>
      <c r="L80" s="126"/>
      <c r="M80" s="353"/>
      <c r="N80" s="353"/>
      <c r="O80" s="118"/>
      <c r="P80" s="145"/>
      <c r="Q80" s="118"/>
      <c r="R80" s="118"/>
      <c r="S80" s="118"/>
      <c r="T80" s="118"/>
      <c r="U80" s="118"/>
      <c r="V80" s="116"/>
      <c r="W80" s="116"/>
      <c r="X80" s="116"/>
      <c r="Y80" s="116"/>
      <c r="Z80" s="116"/>
      <c r="AA80" s="116"/>
      <c r="AB80" s="116"/>
      <c r="AC80" s="116"/>
      <c r="AD80" s="116"/>
      <c r="AE80" s="324"/>
      <c r="AF80" s="916"/>
      <c r="AG80" s="916"/>
      <c r="AH80" s="916"/>
      <c r="AI80" s="916"/>
      <c r="AJ80" s="916"/>
      <c r="AK80" s="916"/>
      <c r="AL80" s="916"/>
      <c r="AM80" s="916"/>
      <c r="AN80" s="916"/>
      <c r="AO80" s="917"/>
      <c r="AQ80" s="921"/>
    </row>
    <row r="81" spans="1:43" ht="13.8" x14ac:dyDescent="0.25">
      <c r="A81" s="122"/>
      <c r="B81" s="118"/>
      <c r="C81" s="107"/>
      <c r="D81" s="112"/>
      <c r="E81" s="118"/>
      <c r="F81" s="118"/>
      <c r="G81" s="118"/>
      <c r="H81" s="118"/>
      <c r="I81" s="118"/>
      <c r="J81" s="118"/>
      <c r="K81" s="118"/>
      <c r="L81" s="126"/>
      <c r="M81" s="353"/>
      <c r="N81" s="353"/>
      <c r="O81" s="118"/>
      <c r="P81" s="145"/>
      <c r="Q81" s="118"/>
      <c r="R81" s="118"/>
      <c r="S81" s="118"/>
      <c r="T81" s="118"/>
      <c r="U81" s="118"/>
      <c r="V81" s="116"/>
      <c r="W81" s="116"/>
      <c r="X81" s="116"/>
      <c r="Y81" s="116"/>
      <c r="Z81" s="116"/>
      <c r="AA81" s="116"/>
      <c r="AB81" s="116"/>
      <c r="AC81" s="116"/>
      <c r="AD81" s="116"/>
      <c r="AE81" s="324"/>
      <c r="AF81" s="916"/>
      <c r="AG81" s="916"/>
      <c r="AH81" s="916"/>
      <c r="AI81" s="916"/>
      <c r="AJ81" s="916"/>
      <c r="AK81" s="916"/>
      <c r="AL81" s="916"/>
      <c r="AM81" s="916"/>
      <c r="AN81" s="916"/>
      <c r="AO81" s="917"/>
      <c r="AQ81" s="921"/>
    </row>
    <row r="82" spans="1:43" ht="13.8" x14ac:dyDescent="0.25">
      <c r="A82" s="122"/>
      <c r="B82" s="118"/>
      <c r="C82" s="112"/>
      <c r="D82" s="112"/>
      <c r="E82" s="118"/>
      <c r="F82" s="118"/>
      <c r="G82" s="118"/>
      <c r="H82" s="118"/>
      <c r="I82" s="118"/>
      <c r="J82" s="118"/>
      <c r="K82" s="118"/>
      <c r="L82" s="126"/>
      <c r="M82" s="353"/>
      <c r="N82" s="353"/>
      <c r="O82" s="118"/>
      <c r="P82" s="145"/>
      <c r="Q82" s="118"/>
      <c r="R82" s="118"/>
      <c r="S82" s="118"/>
      <c r="T82" s="118"/>
      <c r="U82" s="118"/>
      <c r="V82" s="116"/>
      <c r="W82" s="116"/>
      <c r="X82" s="116"/>
      <c r="Y82" s="116"/>
      <c r="Z82" s="116"/>
      <c r="AA82" s="116"/>
      <c r="AB82" s="116"/>
      <c r="AC82" s="116"/>
      <c r="AD82" s="116"/>
      <c r="AE82" s="324"/>
      <c r="AF82" s="916"/>
      <c r="AG82" s="916"/>
      <c r="AH82" s="916"/>
      <c r="AI82" s="916"/>
      <c r="AJ82" s="916"/>
      <c r="AK82" s="916"/>
      <c r="AL82" s="916"/>
      <c r="AM82" s="916"/>
      <c r="AN82" s="916"/>
      <c r="AO82" s="917"/>
      <c r="AQ82" s="921"/>
    </row>
    <row r="83" spans="1:43" ht="13.8" x14ac:dyDescent="0.25">
      <c r="A83" s="122"/>
      <c r="B83" s="118"/>
      <c r="C83" s="112"/>
      <c r="D83" s="112"/>
      <c r="E83" s="118"/>
      <c r="F83" s="118"/>
      <c r="G83" s="118"/>
      <c r="H83" s="118"/>
      <c r="I83" s="118"/>
      <c r="J83" s="118"/>
      <c r="K83" s="118"/>
      <c r="L83" s="126"/>
      <c r="M83" s="353"/>
      <c r="N83" s="353"/>
      <c r="O83" s="118"/>
      <c r="P83" s="145"/>
      <c r="Q83" s="118"/>
      <c r="R83" s="118"/>
      <c r="S83" s="118"/>
      <c r="T83" s="118"/>
      <c r="U83" s="118"/>
      <c r="V83" s="116"/>
      <c r="W83" s="116"/>
      <c r="X83" s="116"/>
      <c r="Y83" s="116"/>
      <c r="Z83" s="116"/>
      <c r="AA83" s="116"/>
      <c r="AB83" s="116"/>
      <c r="AC83" s="116"/>
      <c r="AD83" s="116"/>
      <c r="AE83" s="324"/>
      <c r="AF83" s="916"/>
      <c r="AG83" s="916"/>
      <c r="AH83" s="916"/>
      <c r="AI83" s="916"/>
      <c r="AJ83" s="916"/>
      <c r="AK83" s="916"/>
      <c r="AL83" s="916"/>
      <c r="AM83" s="916"/>
      <c r="AN83" s="916"/>
      <c r="AO83" s="917"/>
      <c r="AQ83" s="921"/>
    </row>
    <row r="84" spans="1:43" ht="13.8" x14ac:dyDescent="0.25">
      <c r="A84" s="122"/>
      <c r="B84" s="118"/>
      <c r="C84" s="107"/>
      <c r="D84" s="112"/>
      <c r="E84" s="118"/>
      <c r="F84" s="118"/>
      <c r="G84" s="118"/>
      <c r="H84" s="118"/>
      <c r="I84" s="118"/>
      <c r="J84" s="118"/>
      <c r="K84" s="118"/>
      <c r="L84" s="126"/>
      <c r="M84" s="353"/>
      <c r="N84" s="353"/>
      <c r="O84" s="112"/>
      <c r="P84" s="145"/>
      <c r="Q84" s="118"/>
      <c r="R84" s="118"/>
      <c r="S84" s="118"/>
      <c r="T84" s="147"/>
      <c r="U84" s="122"/>
      <c r="V84" s="116"/>
      <c r="W84" s="116"/>
      <c r="X84" s="116"/>
      <c r="Y84" s="116"/>
      <c r="Z84" s="116"/>
      <c r="AA84" s="116"/>
      <c r="AB84" s="116"/>
      <c r="AC84" s="116"/>
      <c r="AD84" s="116"/>
      <c r="AE84" s="324"/>
      <c r="AF84" s="916"/>
      <c r="AG84" s="916"/>
      <c r="AH84" s="916"/>
      <c r="AI84" s="916"/>
      <c r="AJ84" s="916"/>
      <c r="AK84" s="916"/>
      <c r="AL84" s="916"/>
      <c r="AM84" s="916"/>
      <c r="AN84" s="916"/>
      <c r="AO84" s="917"/>
      <c r="AQ84" s="921"/>
    </row>
    <row r="85" spans="1:43" ht="13.8" x14ac:dyDescent="0.25">
      <c r="A85" s="122"/>
      <c r="B85" s="118"/>
      <c r="C85" s="112"/>
      <c r="D85" s="112"/>
      <c r="E85" s="118"/>
      <c r="F85" s="118"/>
      <c r="G85" s="118"/>
      <c r="H85" s="118"/>
      <c r="I85" s="118"/>
      <c r="J85" s="118"/>
      <c r="K85" s="118"/>
      <c r="L85" s="126"/>
      <c r="M85" s="353"/>
      <c r="N85" s="353"/>
      <c r="O85" s="118"/>
      <c r="P85" s="145"/>
      <c r="Q85" s="118"/>
      <c r="R85" s="118"/>
      <c r="S85" s="118"/>
      <c r="T85" s="121"/>
      <c r="U85" s="118"/>
      <c r="V85" s="116"/>
      <c r="W85" s="116"/>
      <c r="X85" s="116"/>
      <c r="Y85" s="116"/>
      <c r="Z85" s="116"/>
      <c r="AA85" s="116"/>
      <c r="AB85" s="116"/>
      <c r="AC85" s="116"/>
      <c r="AD85" s="116"/>
      <c r="AE85" s="324"/>
      <c r="AF85" s="916"/>
      <c r="AG85" s="916"/>
      <c r="AH85" s="916"/>
      <c r="AI85" s="916"/>
      <c r="AJ85" s="916"/>
      <c r="AK85" s="916"/>
      <c r="AL85" s="916"/>
      <c r="AM85" s="916"/>
      <c r="AN85" s="916"/>
      <c r="AO85" s="917"/>
      <c r="AQ85" s="921"/>
    </row>
    <row r="86" spans="1:43" ht="13.8" x14ac:dyDescent="0.25">
      <c r="A86" s="122"/>
      <c r="B86" s="118"/>
      <c r="C86" s="112"/>
      <c r="D86" s="112"/>
      <c r="E86" s="118"/>
      <c r="F86" s="118"/>
      <c r="G86" s="118"/>
      <c r="H86" s="118"/>
      <c r="I86" s="118"/>
      <c r="J86" s="118"/>
      <c r="K86" s="148"/>
      <c r="L86" s="126"/>
      <c r="M86" s="353"/>
      <c r="N86" s="353"/>
      <c r="O86" s="118"/>
      <c r="P86" s="145"/>
      <c r="Q86" s="118"/>
      <c r="R86" s="118"/>
      <c r="S86" s="118"/>
      <c r="T86" s="118"/>
      <c r="U86" s="118"/>
      <c r="V86" s="116"/>
      <c r="W86" s="116"/>
      <c r="X86" s="116"/>
      <c r="Y86" s="116"/>
      <c r="Z86" s="116"/>
      <c r="AA86" s="116"/>
      <c r="AB86" s="116"/>
      <c r="AC86" s="116"/>
      <c r="AD86" s="116"/>
      <c r="AE86" s="324"/>
      <c r="AF86" s="916"/>
      <c r="AG86" s="916"/>
      <c r="AH86" s="916"/>
      <c r="AI86" s="916"/>
      <c r="AJ86" s="916"/>
      <c r="AK86" s="916"/>
      <c r="AL86" s="916"/>
      <c r="AM86" s="916"/>
      <c r="AN86" s="916"/>
      <c r="AO86" s="917"/>
      <c r="AQ86" s="921"/>
    </row>
    <row r="87" spans="1:43" ht="13.8" x14ac:dyDescent="0.25">
      <c r="A87" s="122"/>
      <c r="B87" s="118"/>
      <c r="C87" s="107"/>
      <c r="D87" s="112"/>
      <c r="E87" s="118"/>
      <c r="F87" s="118"/>
      <c r="G87" s="118"/>
      <c r="H87" s="118"/>
      <c r="I87" s="118"/>
      <c r="J87" s="118"/>
      <c r="K87" s="118"/>
      <c r="L87" s="126"/>
      <c r="M87" s="118"/>
      <c r="N87" s="353"/>
      <c r="O87" s="118"/>
      <c r="P87" s="145"/>
      <c r="Q87" s="118"/>
      <c r="R87" s="118"/>
      <c r="S87" s="118"/>
      <c r="T87" s="118"/>
      <c r="U87" s="118"/>
      <c r="V87" s="116"/>
      <c r="W87" s="116"/>
      <c r="X87" s="116"/>
      <c r="Y87" s="116"/>
      <c r="Z87" s="116"/>
      <c r="AA87" s="116"/>
      <c r="AB87" s="116"/>
      <c r="AC87" s="116"/>
      <c r="AD87" s="116"/>
      <c r="AE87" s="324"/>
      <c r="AF87" s="916"/>
      <c r="AG87" s="916"/>
      <c r="AH87" s="916"/>
      <c r="AI87" s="916"/>
      <c r="AJ87" s="916"/>
      <c r="AK87" s="916"/>
      <c r="AL87" s="916"/>
      <c r="AM87" s="916"/>
      <c r="AN87" s="916"/>
      <c r="AO87" s="917"/>
      <c r="AQ87" s="921"/>
    </row>
    <row r="88" spans="1:43" ht="13.8" x14ac:dyDescent="0.25">
      <c r="A88" s="122"/>
      <c r="B88" s="118"/>
      <c r="C88" s="112"/>
      <c r="D88" s="112"/>
      <c r="E88" s="118"/>
      <c r="F88" s="118"/>
      <c r="G88" s="118"/>
      <c r="H88" s="118"/>
      <c r="I88" s="118"/>
      <c r="J88" s="118"/>
      <c r="K88" s="118"/>
      <c r="L88" s="354"/>
      <c r="M88" s="353"/>
      <c r="N88" s="353"/>
      <c r="O88" s="118"/>
      <c r="P88" s="145"/>
      <c r="Q88" s="118"/>
      <c r="R88" s="118"/>
      <c r="S88" s="118"/>
      <c r="T88" s="118"/>
      <c r="U88" s="118"/>
      <c r="V88" s="116"/>
      <c r="W88" s="116"/>
      <c r="X88" s="116"/>
      <c r="Y88" s="116"/>
      <c r="Z88" s="116"/>
      <c r="AA88" s="116"/>
      <c r="AB88" s="116"/>
      <c r="AC88" s="116"/>
      <c r="AD88" s="116"/>
      <c r="AE88" s="324"/>
      <c r="AF88" s="916"/>
      <c r="AG88" s="916"/>
      <c r="AH88" s="916"/>
      <c r="AI88" s="916"/>
      <c r="AJ88" s="916"/>
      <c r="AK88" s="916"/>
      <c r="AL88" s="916"/>
      <c r="AM88" s="916"/>
      <c r="AN88" s="916"/>
      <c r="AO88" s="917"/>
      <c r="AQ88" s="921"/>
    </row>
    <row r="89" spans="1:43" ht="13.8" x14ac:dyDescent="0.25">
      <c r="A89" s="122"/>
      <c r="B89" s="118"/>
      <c r="C89" s="112"/>
      <c r="D89" s="112"/>
      <c r="E89" s="118"/>
      <c r="F89" s="118"/>
      <c r="G89" s="118"/>
      <c r="H89" s="118"/>
      <c r="I89" s="118"/>
      <c r="J89" s="118"/>
      <c r="K89" s="118"/>
      <c r="L89" s="126"/>
      <c r="M89" s="118"/>
      <c r="N89" s="353"/>
      <c r="O89" s="118"/>
      <c r="P89" s="145"/>
      <c r="Q89" s="118"/>
      <c r="R89" s="118"/>
      <c r="S89" s="118"/>
      <c r="T89" s="118"/>
      <c r="U89" s="118"/>
      <c r="V89" s="116"/>
      <c r="W89" s="116"/>
      <c r="X89" s="116"/>
      <c r="Y89" s="116"/>
      <c r="Z89" s="116"/>
      <c r="AA89" s="116"/>
      <c r="AB89" s="116"/>
      <c r="AC89" s="116"/>
      <c r="AD89" s="116"/>
      <c r="AE89" s="324"/>
      <c r="AF89" s="916"/>
      <c r="AG89" s="916"/>
      <c r="AH89" s="916"/>
      <c r="AI89" s="916"/>
      <c r="AJ89" s="916"/>
      <c r="AK89" s="916"/>
      <c r="AL89" s="916"/>
      <c r="AM89" s="916"/>
      <c r="AN89" s="916"/>
      <c r="AO89" s="917"/>
      <c r="AQ89" s="921"/>
    </row>
    <row r="90" spans="1:43" ht="13.8" x14ac:dyDescent="0.25">
      <c r="A90" s="122"/>
      <c r="B90" s="118"/>
      <c r="C90" s="107"/>
      <c r="D90" s="112"/>
      <c r="E90" s="118"/>
      <c r="F90" s="118"/>
      <c r="G90" s="118"/>
      <c r="H90" s="118"/>
      <c r="I90" s="118"/>
      <c r="J90" s="118"/>
      <c r="K90" s="118"/>
      <c r="L90" s="126"/>
      <c r="M90" s="353"/>
      <c r="N90" s="353"/>
      <c r="O90" s="118"/>
      <c r="P90" s="145"/>
      <c r="Q90" s="118"/>
      <c r="R90" s="118"/>
      <c r="S90" s="118"/>
      <c r="T90" s="118"/>
      <c r="U90" s="118"/>
      <c r="V90" s="116"/>
      <c r="W90" s="116"/>
      <c r="X90" s="116"/>
      <c r="Y90" s="116"/>
      <c r="Z90" s="116"/>
      <c r="AA90" s="116"/>
      <c r="AB90" s="116"/>
      <c r="AC90" s="116"/>
      <c r="AD90" s="116"/>
      <c r="AE90" s="324"/>
      <c r="AF90" s="916"/>
      <c r="AG90" s="916"/>
      <c r="AH90" s="916"/>
      <c r="AI90" s="916"/>
      <c r="AJ90" s="916"/>
      <c r="AK90" s="916"/>
      <c r="AL90" s="916"/>
      <c r="AM90" s="916"/>
      <c r="AN90" s="916"/>
      <c r="AO90" s="917"/>
      <c r="AQ90" s="921"/>
    </row>
    <row r="91" spans="1:43" ht="13.8" x14ac:dyDescent="0.25">
      <c r="A91" s="122"/>
      <c r="B91" s="118"/>
      <c r="C91" s="112"/>
      <c r="D91" s="112"/>
      <c r="E91" s="118"/>
      <c r="F91" s="118"/>
      <c r="G91" s="118"/>
      <c r="H91" s="118"/>
      <c r="I91" s="118"/>
      <c r="J91" s="118"/>
      <c r="K91" s="118"/>
      <c r="L91" s="126"/>
      <c r="M91" s="353"/>
      <c r="N91" s="353"/>
      <c r="O91" s="118"/>
      <c r="P91" s="145"/>
      <c r="Q91" s="118"/>
      <c r="R91" s="118"/>
      <c r="S91" s="118"/>
      <c r="T91" s="118"/>
      <c r="U91" s="118"/>
      <c r="V91" s="116"/>
      <c r="W91" s="116"/>
      <c r="X91" s="116"/>
      <c r="Y91" s="116"/>
      <c r="Z91" s="116"/>
      <c r="AA91" s="116"/>
      <c r="AB91" s="116"/>
      <c r="AC91" s="116"/>
      <c r="AD91" s="116"/>
      <c r="AE91" s="324"/>
      <c r="AF91" s="916"/>
      <c r="AG91" s="916"/>
      <c r="AH91" s="916"/>
      <c r="AI91" s="916"/>
      <c r="AJ91" s="916"/>
      <c r="AK91" s="916"/>
      <c r="AL91" s="916"/>
      <c r="AM91" s="916"/>
      <c r="AN91" s="916"/>
      <c r="AO91" s="917"/>
      <c r="AQ91" s="921"/>
    </row>
    <row r="92" spans="1:43" ht="13.8" x14ac:dyDescent="0.25">
      <c r="A92" s="122"/>
      <c r="B92" s="118"/>
      <c r="C92" s="112"/>
      <c r="D92" s="112"/>
      <c r="E92" s="118"/>
      <c r="F92" s="118"/>
      <c r="G92" s="118"/>
      <c r="H92" s="118"/>
      <c r="I92" s="118"/>
      <c r="J92" s="118"/>
      <c r="K92" s="118"/>
      <c r="L92" s="126"/>
      <c r="M92" s="353"/>
      <c r="N92" s="353"/>
      <c r="O92" s="118"/>
      <c r="P92" s="145"/>
      <c r="Q92" s="118"/>
      <c r="R92" s="118"/>
      <c r="S92" s="118"/>
      <c r="T92" s="118"/>
      <c r="U92" s="118"/>
      <c r="V92" s="116"/>
      <c r="W92" s="116"/>
      <c r="X92" s="116"/>
      <c r="Y92" s="116"/>
      <c r="Z92" s="116"/>
      <c r="AA92" s="116"/>
      <c r="AB92" s="116"/>
      <c r="AC92" s="116"/>
      <c r="AD92" s="116"/>
      <c r="AE92" s="324"/>
      <c r="AF92" s="916"/>
      <c r="AG92" s="916"/>
      <c r="AH92" s="916"/>
      <c r="AI92" s="916"/>
      <c r="AJ92" s="916"/>
      <c r="AK92" s="916"/>
      <c r="AL92" s="916"/>
      <c r="AM92" s="916"/>
      <c r="AN92" s="916"/>
      <c r="AO92" s="917"/>
      <c r="AQ92" s="921"/>
    </row>
    <row r="93" spans="1:43" ht="13.8" x14ac:dyDescent="0.25">
      <c r="A93" s="122"/>
      <c r="B93" s="118"/>
      <c r="C93" s="107"/>
      <c r="D93" s="112"/>
      <c r="E93" s="118"/>
      <c r="F93" s="118"/>
      <c r="G93" s="118"/>
      <c r="H93" s="118"/>
      <c r="I93" s="118"/>
      <c r="J93" s="118"/>
      <c r="K93" s="118"/>
      <c r="L93" s="126"/>
      <c r="M93" s="118"/>
      <c r="N93" s="353"/>
      <c r="O93" s="118"/>
      <c r="P93" s="145"/>
      <c r="Q93" s="118"/>
      <c r="R93" s="118"/>
      <c r="S93" s="118"/>
      <c r="T93" s="118"/>
      <c r="U93" s="118"/>
      <c r="V93" s="116"/>
      <c r="W93" s="116"/>
      <c r="X93" s="116"/>
      <c r="Y93" s="116"/>
      <c r="Z93" s="116"/>
      <c r="AA93" s="116"/>
      <c r="AB93" s="116"/>
      <c r="AC93" s="116"/>
      <c r="AD93" s="116"/>
      <c r="AE93" s="324"/>
      <c r="AF93" s="916"/>
      <c r="AG93" s="916"/>
      <c r="AH93" s="916"/>
      <c r="AI93" s="916"/>
      <c r="AJ93" s="916"/>
      <c r="AK93" s="916"/>
      <c r="AL93" s="916"/>
      <c r="AM93" s="916"/>
      <c r="AN93" s="916"/>
      <c r="AO93" s="917"/>
      <c r="AQ93" s="921"/>
    </row>
    <row r="94" spans="1:43" ht="13.8" x14ac:dyDescent="0.25">
      <c r="A94" s="122"/>
      <c r="B94" s="118"/>
      <c r="C94" s="112"/>
      <c r="D94" s="112"/>
      <c r="E94" s="118"/>
      <c r="F94" s="118"/>
      <c r="G94" s="118"/>
      <c r="H94" s="118"/>
      <c r="I94" s="118"/>
      <c r="J94" s="118"/>
      <c r="K94" s="118"/>
      <c r="L94" s="126"/>
      <c r="M94" s="118"/>
      <c r="N94" s="353"/>
      <c r="O94" s="118"/>
      <c r="P94" s="502"/>
      <c r="Q94" s="118"/>
      <c r="R94" s="118"/>
      <c r="S94" s="118"/>
      <c r="T94" s="118"/>
      <c r="U94" s="118"/>
      <c r="V94" s="116"/>
      <c r="W94" s="116"/>
      <c r="X94" s="116"/>
      <c r="Y94" s="118"/>
      <c r="Z94" s="118"/>
      <c r="AA94" s="118"/>
      <c r="AB94" s="118"/>
      <c r="AC94" s="118"/>
      <c r="AD94" s="118"/>
      <c r="AE94" s="242"/>
      <c r="AF94" s="916"/>
      <c r="AG94" s="916"/>
      <c r="AH94" s="916"/>
      <c r="AI94" s="916"/>
      <c r="AJ94" s="916"/>
      <c r="AK94" s="916"/>
      <c r="AL94" s="916"/>
      <c r="AM94" s="916"/>
      <c r="AN94" s="916"/>
      <c r="AO94" s="917"/>
      <c r="AQ94" s="921"/>
    </row>
    <row r="95" spans="1:43" ht="13.8" x14ac:dyDescent="0.25">
      <c r="A95" s="122"/>
      <c r="B95" s="118"/>
      <c r="C95" s="112"/>
      <c r="D95" s="112"/>
      <c r="E95" s="118"/>
      <c r="F95" s="118"/>
      <c r="G95" s="118"/>
      <c r="H95" s="118"/>
      <c r="I95" s="118"/>
      <c r="J95" s="118"/>
      <c r="K95" s="118"/>
      <c r="L95" s="126"/>
      <c r="M95" s="118"/>
      <c r="N95" s="353"/>
      <c r="O95" s="118"/>
      <c r="P95" s="502"/>
      <c r="Q95" s="118"/>
      <c r="R95" s="118"/>
      <c r="S95" s="118"/>
      <c r="T95" s="118"/>
      <c r="U95" s="118"/>
      <c r="V95" s="116"/>
      <c r="W95" s="116"/>
      <c r="X95" s="116"/>
      <c r="Y95" s="116"/>
      <c r="Z95" s="116"/>
      <c r="AA95" s="116"/>
      <c r="AB95" s="116"/>
      <c r="AC95" s="116"/>
      <c r="AD95" s="116"/>
      <c r="AE95" s="324"/>
      <c r="AF95" s="916"/>
      <c r="AG95" s="916"/>
      <c r="AH95" s="916"/>
      <c r="AI95" s="916"/>
      <c r="AJ95" s="916"/>
      <c r="AK95" s="916"/>
      <c r="AL95" s="916"/>
      <c r="AM95" s="916"/>
      <c r="AN95" s="916"/>
      <c r="AO95" s="917"/>
      <c r="AQ95" s="921"/>
    </row>
    <row r="96" spans="1:43" ht="13.8" x14ac:dyDescent="0.25">
      <c r="A96" s="122"/>
      <c r="B96" s="118"/>
      <c r="C96" s="107"/>
      <c r="D96" s="112"/>
      <c r="E96" s="118"/>
      <c r="F96" s="118"/>
      <c r="G96" s="118"/>
      <c r="H96" s="118"/>
      <c r="I96" s="118"/>
      <c r="J96" s="118"/>
      <c r="K96" s="118"/>
      <c r="L96" s="126"/>
      <c r="M96" s="118"/>
      <c r="N96" s="353"/>
      <c r="O96" s="118"/>
      <c r="P96" s="502"/>
      <c r="Q96" s="118"/>
      <c r="R96" s="118"/>
      <c r="S96" s="118"/>
      <c r="T96" s="118"/>
      <c r="U96" s="118"/>
      <c r="V96" s="116"/>
      <c r="W96" s="116"/>
      <c r="X96" s="116"/>
      <c r="Y96" s="116"/>
      <c r="Z96" s="116"/>
      <c r="AA96" s="116"/>
      <c r="AB96" s="116"/>
      <c r="AC96" s="116"/>
      <c r="AD96" s="116"/>
      <c r="AE96" s="324"/>
      <c r="AF96" s="916"/>
      <c r="AG96" s="916"/>
      <c r="AH96" s="916"/>
      <c r="AI96" s="916"/>
      <c r="AJ96" s="916"/>
      <c r="AK96" s="916"/>
      <c r="AL96" s="916"/>
      <c r="AM96" s="916"/>
      <c r="AN96" s="916"/>
      <c r="AO96" s="917"/>
      <c r="AQ96" s="921"/>
    </row>
    <row r="97" spans="1:43" ht="13.8" x14ac:dyDescent="0.25">
      <c r="A97" s="122"/>
      <c r="B97" s="118"/>
      <c r="C97" s="112"/>
      <c r="D97" s="112"/>
      <c r="E97" s="118"/>
      <c r="F97" s="118"/>
      <c r="G97" s="118"/>
      <c r="H97" s="118"/>
      <c r="I97" s="118"/>
      <c r="J97" s="118"/>
      <c r="K97" s="118"/>
      <c r="L97" s="126"/>
      <c r="M97" s="118"/>
      <c r="N97" s="353"/>
      <c r="O97" s="118"/>
      <c r="P97" s="502"/>
      <c r="Q97" s="118"/>
      <c r="R97" s="118"/>
      <c r="S97" s="118"/>
      <c r="T97" s="118"/>
      <c r="U97" s="118"/>
      <c r="V97" s="116"/>
      <c r="W97" s="116"/>
      <c r="X97" s="116"/>
      <c r="Y97" s="116"/>
      <c r="Z97" s="116"/>
      <c r="AA97" s="116"/>
      <c r="AB97" s="116"/>
      <c r="AC97" s="116"/>
      <c r="AD97" s="116"/>
      <c r="AE97" s="324"/>
      <c r="AF97" s="916"/>
      <c r="AG97" s="916"/>
      <c r="AH97" s="916"/>
      <c r="AI97" s="916"/>
      <c r="AJ97" s="916"/>
      <c r="AK97" s="916"/>
      <c r="AL97" s="916"/>
      <c r="AM97" s="916"/>
      <c r="AN97" s="916"/>
      <c r="AO97" s="917"/>
      <c r="AQ97" s="921"/>
    </row>
    <row r="98" spans="1:43" ht="13.8" x14ac:dyDescent="0.25">
      <c r="A98" s="122"/>
      <c r="B98" s="118"/>
      <c r="C98" s="112"/>
      <c r="D98" s="112"/>
      <c r="E98" s="118"/>
      <c r="F98" s="118"/>
      <c r="G98" s="118"/>
      <c r="H98" s="118"/>
      <c r="I98" s="118"/>
      <c r="J98" s="118"/>
      <c r="K98" s="118"/>
      <c r="L98" s="126"/>
      <c r="M98" s="118"/>
      <c r="N98" s="353"/>
      <c r="O98" s="118"/>
      <c r="P98" s="502"/>
      <c r="Q98" s="118"/>
      <c r="R98" s="118"/>
      <c r="S98" s="118"/>
      <c r="T98" s="118"/>
      <c r="U98" s="118"/>
      <c r="V98" s="116"/>
      <c r="W98" s="116"/>
      <c r="X98" s="116"/>
      <c r="Y98" s="116"/>
      <c r="Z98" s="116"/>
      <c r="AA98" s="116"/>
      <c r="AB98" s="116"/>
      <c r="AC98" s="116"/>
      <c r="AD98" s="116"/>
      <c r="AE98" s="324"/>
      <c r="AF98" s="916"/>
      <c r="AG98" s="916"/>
      <c r="AH98" s="916"/>
      <c r="AI98" s="916"/>
      <c r="AJ98" s="916"/>
      <c r="AK98" s="916"/>
      <c r="AL98" s="916"/>
      <c r="AM98" s="916"/>
      <c r="AN98" s="916"/>
      <c r="AO98" s="917"/>
      <c r="AQ98" s="921"/>
    </row>
    <row r="99" spans="1:43" ht="13.8" x14ac:dyDescent="0.25">
      <c r="A99" s="122"/>
      <c r="B99" s="118"/>
      <c r="C99" s="107"/>
      <c r="D99" s="112"/>
      <c r="E99" s="118"/>
      <c r="F99" s="118"/>
      <c r="G99" s="118"/>
      <c r="H99" s="118"/>
      <c r="I99" s="118"/>
      <c r="J99" s="118"/>
      <c r="K99" s="118"/>
      <c r="L99" s="126"/>
      <c r="M99" s="118"/>
      <c r="N99" s="353"/>
      <c r="O99" s="118"/>
      <c r="P99" s="502"/>
      <c r="Q99" s="118"/>
      <c r="R99" s="112"/>
      <c r="S99" s="118"/>
      <c r="T99" s="118"/>
      <c r="U99" s="118"/>
      <c r="V99" s="116"/>
      <c r="W99" s="116"/>
      <c r="X99" s="116"/>
      <c r="Y99" s="116"/>
      <c r="Z99" s="116"/>
      <c r="AA99" s="116"/>
      <c r="AB99" s="116"/>
      <c r="AC99" s="116"/>
      <c r="AD99" s="116"/>
      <c r="AE99" s="324"/>
      <c r="AF99" s="916"/>
      <c r="AG99" s="916"/>
      <c r="AH99" s="916"/>
      <c r="AI99" s="916"/>
      <c r="AJ99" s="916"/>
      <c r="AK99" s="916"/>
      <c r="AL99" s="916"/>
      <c r="AM99" s="916"/>
      <c r="AN99" s="916"/>
      <c r="AO99" s="917"/>
      <c r="AQ99" s="921"/>
    </row>
    <row r="100" spans="1:43" ht="13.8" x14ac:dyDescent="0.25">
      <c r="A100" s="122"/>
      <c r="B100" s="118"/>
      <c r="C100" s="112"/>
      <c r="D100" s="112"/>
      <c r="E100" s="118"/>
      <c r="F100" s="118"/>
      <c r="G100" s="118"/>
      <c r="H100" s="118"/>
      <c r="I100" s="118"/>
      <c r="J100" s="118"/>
      <c r="K100" s="118"/>
      <c r="L100" s="126"/>
      <c r="M100" s="118"/>
      <c r="N100" s="353"/>
      <c r="O100" s="118"/>
      <c r="P100" s="502"/>
      <c r="Q100" s="118"/>
      <c r="R100" s="112"/>
      <c r="S100" s="118"/>
      <c r="T100" s="118"/>
      <c r="U100" s="118"/>
      <c r="V100" s="116"/>
      <c r="W100" s="116"/>
      <c r="X100" s="116"/>
      <c r="Y100" s="116"/>
      <c r="Z100" s="116"/>
      <c r="AA100" s="116"/>
      <c r="AB100" s="116"/>
      <c r="AC100" s="116"/>
      <c r="AD100" s="116"/>
      <c r="AE100" s="324"/>
      <c r="AF100" s="916"/>
      <c r="AG100" s="916"/>
      <c r="AH100" s="916"/>
      <c r="AI100" s="916"/>
      <c r="AJ100" s="916"/>
      <c r="AK100" s="916"/>
      <c r="AL100" s="916"/>
      <c r="AM100" s="916"/>
      <c r="AN100" s="916"/>
      <c r="AO100" s="917"/>
      <c r="AQ100" s="921"/>
    </row>
    <row r="101" spans="1:43" ht="13.8" x14ac:dyDescent="0.25">
      <c r="A101" s="122"/>
      <c r="B101" s="118"/>
      <c r="C101" s="112"/>
      <c r="D101" s="112"/>
      <c r="E101" s="118"/>
      <c r="F101" s="118"/>
      <c r="G101" s="118"/>
      <c r="H101" s="118"/>
      <c r="I101" s="118"/>
      <c r="J101" s="118"/>
      <c r="K101" s="118"/>
      <c r="L101" s="126"/>
      <c r="M101" s="118"/>
      <c r="N101" s="353"/>
      <c r="O101" s="118"/>
      <c r="P101" s="502"/>
      <c r="Q101" s="118"/>
      <c r="R101" s="112"/>
      <c r="S101" s="118"/>
      <c r="T101" s="118"/>
      <c r="U101" s="118"/>
      <c r="V101" s="116"/>
      <c r="W101" s="116"/>
      <c r="X101" s="116"/>
      <c r="Y101" s="116"/>
      <c r="Z101" s="116"/>
      <c r="AA101" s="116"/>
      <c r="AB101" s="116"/>
      <c r="AC101" s="116"/>
      <c r="AD101" s="116"/>
      <c r="AE101" s="324"/>
      <c r="AF101" s="916"/>
      <c r="AG101" s="916"/>
      <c r="AH101" s="916"/>
      <c r="AI101" s="916"/>
      <c r="AJ101" s="916"/>
      <c r="AK101" s="916"/>
      <c r="AL101" s="916"/>
      <c r="AM101" s="916"/>
      <c r="AN101" s="916"/>
      <c r="AO101" s="917"/>
      <c r="AQ101" s="921"/>
    </row>
    <row r="102" spans="1:43" ht="13.8" x14ac:dyDescent="0.25">
      <c r="A102" s="122"/>
      <c r="B102" s="118"/>
      <c r="C102" s="107"/>
      <c r="D102" s="112"/>
      <c r="E102" s="118"/>
      <c r="F102" s="118"/>
      <c r="G102" s="118"/>
      <c r="H102" s="118"/>
      <c r="I102" s="118"/>
      <c r="J102" s="118"/>
      <c r="K102" s="118"/>
      <c r="L102" s="126"/>
      <c r="M102" s="118"/>
      <c r="N102" s="353"/>
      <c r="O102" s="118"/>
      <c r="P102" s="502"/>
      <c r="Q102" s="118"/>
      <c r="R102" s="112"/>
      <c r="S102" s="118"/>
      <c r="T102" s="118"/>
      <c r="U102" s="118"/>
      <c r="V102" s="116"/>
      <c r="W102" s="116"/>
      <c r="X102" s="116"/>
      <c r="Y102" s="116"/>
      <c r="Z102" s="116"/>
      <c r="AA102" s="116"/>
      <c r="AB102" s="116"/>
      <c r="AC102" s="116"/>
      <c r="AD102" s="116"/>
      <c r="AE102" s="324"/>
      <c r="AF102" s="916"/>
      <c r="AG102" s="916"/>
      <c r="AH102" s="916"/>
      <c r="AI102" s="916"/>
      <c r="AJ102" s="916"/>
      <c r="AK102" s="916"/>
      <c r="AL102" s="916"/>
      <c r="AM102" s="916"/>
      <c r="AN102" s="916"/>
      <c r="AO102" s="917"/>
      <c r="AQ102" s="921"/>
    </row>
    <row r="103" spans="1:43" ht="13.8" x14ac:dyDescent="0.25">
      <c r="A103" s="122"/>
      <c r="B103" s="118"/>
      <c r="C103" s="112"/>
      <c r="D103" s="112"/>
      <c r="E103" s="118"/>
      <c r="F103" s="118"/>
      <c r="G103" s="118"/>
      <c r="H103" s="118"/>
      <c r="I103" s="118"/>
      <c r="J103" s="118"/>
      <c r="K103" s="118"/>
      <c r="L103" s="126"/>
      <c r="M103" s="118"/>
      <c r="N103" s="353"/>
      <c r="O103" s="118"/>
      <c r="P103" s="502"/>
      <c r="Q103" s="118"/>
      <c r="R103" s="112"/>
      <c r="S103" s="118"/>
      <c r="T103" s="118"/>
      <c r="U103" s="118"/>
      <c r="V103" s="116"/>
      <c r="W103" s="116"/>
      <c r="X103" s="116"/>
      <c r="Y103" s="116"/>
      <c r="Z103" s="116"/>
      <c r="AA103" s="116"/>
      <c r="AB103" s="116"/>
      <c r="AC103" s="116"/>
      <c r="AD103" s="116"/>
      <c r="AE103" s="324"/>
      <c r="AF103" s="916"/>
      <c r="AG103" s="916"/>
      <c r="AH103" s="916"/>
      <c r="AI103" s="916"/>
      <c r="AJ103" s="916"/>
      <c r="AK103" s="916"/>
      <c r="AL103" s="916"/>
      <c r="AM103" s="916"/>
      <c r="AN103" s="916"/>
      <c r="AO103" s="917"/>
      <c r="AQ103" s="921"/>
    </row>
    <row r="104" spans="1:43" ht="13.8" x14ac:dyDescent="0.25">
      <c r="A104" s="122"/>
      <c r="B104" s="118"/>
      <c r="C104" s="112"/>
      <c r="D104" s="112"/>
      <c r="E104" s="118"/>
      <c r="F104" s="118"/>
      <c r="G104" s="118"/>
      <c r="H104" s="118"/>
      <c r="I104" s="118"/>
      <c r="J104" s="118"/>
      <c r="K104" s="118"/>
      <c r="L104" s="126"/>
      <c r="M104" s="118"/>
      <c r="N104" s="353"/>
      <c r="O104" s="118"/>
      <c r="P104" s="502"/>
      <c r="Q104" s="118"/>
      <c r="R104" s="112"/>
      <c r="S104" s="118"/>
      <c r="T104" s="118"/>
      <c r="U104" s="118"/>
      <c r="V104" s="116"/>
      <c r="W104" s="116"/>
      <c r="X104" s="116"/>
      <c r="Y104" s="116"/>
      <c r="Z104" s="116"/>
      <c r="AA104" s="116"/>
      <c r="AB104" s="116"/>
      <c r="AC104" s="116"/>
      <c r="AD104" s="116"/>
      <c r="AE104" s="324"/>
      <c r="AF104" s="916"/>
      <c r="AG104" s="916"/>
      <c r="AH104" s="916"/>
      <c r="AI104" s="916"/>
      <c r="AJ104" s="916"/>
      <c r="AK104" s="916"/>
      <c r="AL104" s="916"/>
      <c r="AM104" s="916"/>
      <c r="AN104" s="916"/>
      <c r="AO104" s="917"/>
      <c r="AQ104" s="921"/>
    </row>
    <row r="105" spans="1:43" ht="13.8" x14ac:dyDescent="0.25">
      <c r="A105" s="122"/>
      <c r="B105" s="118"/>
      <c r="C105" s="107"/>
      <c r="D105" s="112"/>
      <c r="E105" s="118"/>
      <c r="F105" s="118"/>
      <c r="G105" s="118"/>
      <c r="H105" s="118"/>
      <c r="I105" s="118"/>
      <c r="J105" s="118"/>
      <c r="K105" s="118"/>
      <c r="L105" s="126"/>
      <c r="M105" s="118"/>
      <c r="N105" s="353"/>
      <c r="O105" s="118"/>
      <c r="P105" s="502"/>
      <c r="Q105" s="118"/>
      <c r="R105" s="112"/>
      <c r="S105" s="118"/>
      <c r="T105" s="118"/>
      <c r="U105" s="118"/>
      <c r="V105" s="116"/>
      <c r="W105" s="116"/>
      <c r="X105" s="116"/>
      <c r="Y105" s="116"/>
      <c r="Z105" s="116"/>
      <c r="AA105" s="116"/>
      <c r="AB105" s="116"/>
      <c r="AC105" s="116"/>
      <c r="AD105" s="116"/>
      <c r="AE105" s="324"/>
      <c r="AF105" s="916"/>
      <c r="AG105" s="916"/>
      <c r="AH105" s="916"/>
      <c r="AI105" s="916"/>
      <c r="AJ105" s="916"/>
      <c r="AK105" s="916"/>
      <c r="AL105" s="916"/>
      <c r="AM105" s="916"/>
      <c r="AN105" s="916"/>
      <c r="AO105" s="917"/>
      <c r="AQ105" s="921"/>
    </row>
    <row r="106" spans="1:43" ht="13.8" x14ac:dyDescent="0.25">
      <c r="A106" s="122"/>
      <c r="B106" s="118"/>
      <c r="C106" s="112"/>
      <c r="D106" s="112"/>
      <c r="E106" s="118"/>
      <c r="F106" s="118"/>
      <c r="G106" s="118"/>
      <c r="H106" s="118"/>
      <c r="I106" s="118"/>
      <c r="J106" s="118"/>
      <c r="K106" s="118"/>
      <c r="L106" s="126"/>
      <c r="M106" s="118"/>
      <c r="N106" s="353"/>
      <c r="O106" s="118"/>
      <c r="P106" s="502"/>
      <c r="Q106" s="118"/>
      <c r="R106" s="118"/>
      <c r="S106" s="118"/>
      <c r="T106" s="118"/>
      <c r="U106" s="118"/>
      <c r="V106" s="116"/>
      <c r="W106" s="116"/>
      <c r="X106" s="116"/>
      <c r="Y106" s="116"/>
      <c r="Z106" s="116"/>
      <c r="AA106" s="116"/>
      <c r="AB106" s="116"/>
      <c r="AC106" s="116"/>
      <c r="AD106" s="116"/>
      <c r="AE106" s="324"/>
      <c r="AF106" s="916"/>
      <c r="AG106" s="916"/>
      <c r="AH106" s="916"/>
      <c r="AI106" s="916"/>
      <c r="AJ106" s="916"/>
      <c r="AK106" s="916"/>
      <c r="AL106" s="916"/>
      <c r="AM106" s="916"/>
      <c r="AN106" s="916"/>
      <c r="AO106" s="917"/>
      <c r="AQ106" s="921"/>
    </row>
    <row r="107" spans="1:43" ht="13.8" x14ac:dyDescent="0.25">
      <c r="A107" s="122"/>
      <c r="B107" s="118"/>
      <c r="C107" s="112"/>
      <c r="D107" s="112"/>
      <c r="E107" s="118"/>
      <c r="F107" s="118"/>
      <c r="G107" s="118"/>
      <c r="H107" s="118"/>
      <c r="I107" s="118"/>
      <c r="J107" s="118"/>
      <c r="K107" s="118"/>
      <c r="L107" s="126"/>
      <c r="M107" s="118"/>
      <c r="N107" s="353"/>
      <c r="O107" s="118"/>
      <c r="P107" s="502"/>
      <c r="Q107" s="118"/>
      <c r="R107" s="118"/>
      <c r="S107" s="118"/>
      <c r="T107" s="118"/>
      <c r="U107" s="118"/>
      <c r="V107" s="116"/>
      <c r="W107" s="116"/>
      <c r="X107" s="116"/>
      <c r="Y107" s="116"/>
      <c r="Z107" s="116"/>
      <c r="AA107" s="116"/>
      <c r="AB107" s="116"/>
      <c r="AC107" s="116"/>
      <c r="AD107" s="116"/>
      <c r="AE107" s="324"/>
      <c r="AF107" s="916"/>
      <c r="AG107" s="916"/>
      <c r="AH107" s="916"/>
      <c r="AI107" s="916"/>
      <c r="AJ107" s="916"/>
      <c r="AK107" s="916"/>
      <c r="AL107" s="916"/>
      <c r="AM107" s="916"/>
      <c r="AN107" s="916"/>
      <c r="AO107" s="917"/>
      <c r="AQ107" s="921"/>
    </row>
    <row r="108" spans="1:43" ht="13.8" x14ac:dyDescent="0.25">
      <c r="A108" s="122"/>
      <c r="B108" s="118"/>
      <c r="C108" s="107"/>
      <c r="D108" s="112"/>
      <c r="E108" s="118"/>
      <c r="F108" s="118"/>
      <c r="G108" s="118"/>
      <c r="H108" s="118"/>
      <c r="I108" s="118"/>
      <c r="J108" s="118"/>
      <c r="K108" s="118"/>
      <c r="L108" s="126"/>
      <c r="M108" s="118"/>
      <c r="N108" s="353"/>
      <c r="O108" s="118"/>
      <c r="P108" s="502"/>
      <c r="Q108" s="118"/>
      <c r="R108" s="118"/>
      <c r="S108" s="118"/>
      <c r="T108" s="118"/>
      <c r="U108" s="118"/>
      <c r="V108" s="116"/>
      <c r="W108" s="116"/>
      <c r="X108" s="116"/>
      <c r="Y108" s="116"/>
      <c r="Z108" s="116"/>
      <c r="AA108" s="116"/>
      <c r="AB108" s="116"/>
      <c r="AC108" s="116"/>
      <c r="AD108" s="116"/>
      <c r="AE108" s="324"/>
      <c r="AF108" s="916"/>
      <c r="AG108" s="916"/>
      <c r="AH108" s="916"/>
      <c r="AI108" s="916"/>
      <c r="AJ108" s="916"/>
      <c r="AK108" s="916"/>
      <c r="AL108" s="916"/>
      <c r="AM108" s="916"/>
      <c r="AN108" s="916"/>
      <c r="AO108" s="917"/>
      <c r="AQ108" s="921"/>
    </row>
    <row r="109" spans="1:43" ht="13.8" x14ac:dyDescent="0.25">
      <c r="A109" s="122"/>
      <c r="B109" s="118"/>
      <c r="C109" s="112"/>
      <c r="D109" s="112"/>
      <c r="E109" s="118"/>
      <c r="F109" s="118"/>
      <c r="G109" s="118"/>
      <c r="H109" s="118"/>
      <c r="I109" s="118"/>
      <c r="J109" s="118"/>
      <c r="K109" s="118"/>
      <c r="L109" s="126"/>
      <c r="M109" s="118"/>
      <c r="N109" s="353"/>
      <c r="O109" s="118"/>
      <c r="P109" s="502"/>
      <c r="Q109" s="118"/>
      <c r="R109" s="118"/>
      <c r="S109" s="118"/>
      <c r="T109" s="118"/>
      <c r="U109" s="118"/>
      <c r="V109" s="116"/>
      <c r="W109" s="116"/>
      <c r="X109" s="116"/>
      <c r="Y109" s="116"/>
      <c r="Z109" s="116"/>
      <c r="AA109" s="116"/>
      <c r="AB109" s="116"/>
      <c r="AC109" s="116"/>
      <c r="AD109" s="116"/>
      <c r="AE109" s="324"/>
      <c r="AF109" s="916"/>
      <c r="AG109" s="916"/>
      <c r="AH109" s="916"/>
      <c r="AI109" s="916"/>
      <c r="AJ109" s="916"/>
      <c r="AK109" s="916"/>
      <c r="AL109" s="916"/>
      <c r="AM109" s="916"/>
      <c r="AN109" s="916"/>
      <c r="AO109" s="917"/>
      <c r="AQ109" s="921"/>
    </row>
    <row r="110" spans="1:43" ht="13.8" x14ac:dyDescent="0.25">
      <c r="A110" s="122"/>
      <c r="B110" s="118"/>
      <c r="C110" s="112"/>
      <c r="D110" s="112"/>
      <c r="E110" s="118"/>
      <c r="F110" s="118"/>
      <c r="G110" s="118"/>
      <c r="H110" s="118"/>
      <c r="I110" s="118"/>
      <c r="J110" s="118"/>
      <c r="K110" s="118"/>
      <c r="L110" s="126"/>
      <c r="M110" s="118"/>
      <c r="N110" s="353"/>
      <c r="O110" s="118"/>
      <c r="P110" s="502"/>
      <c r="Q110" s="118"/>
      <c r="R110" s="118"/>
      <c r="S110" s="118"/>
      <c r="T110" s="118"/>
      <c r="U110" s="118"/>
      <c r="V110" s="116"/>
      <c r="W110" s="116"/>
      <c r="X110" s="116"/>
      <c r="Y110" s="116"/>
      <c r="Z110" s="116"/>
      <c r="AA110" s="116"/>
      <c r="AB110" s="116"/>
      <c r="AC110" s="116"/>
      <c r="AD110" s="116"/>
      <c r="AE110" s="324"/>
      <c r="AF110" s="916"/>
      <c r="AG110" s="916"/>
      <c r="AH110" s="916"/>
      <c r="AI110" s="916"/>
      <c r="AJ110" s="916"/>
      <c r="AK110" s="916"/>
      <c r="AL110" s="916"/>
      <c r="AM110" s="916"/>
      <c r="AN110" s="916"/>
      <c r="AO110" s="917"/>
      <c r="AQ110" s="921"/>
    </row>
    <row r="111" spans="1:43" ht="13.8" x14ac:dyDescent="0.25">
      <c r="A111" s="122"/>
      <c r="B111" s="118"/>
      <c r="C111" s="107"/>
      <c r="D111" s="112"/>
      <c r="E111" s="118"/>
      <c r="F111" s="118"/>
      <c r="G111" s="118"/>
      <c r="H111" s="118"/>
      <c r="I111" s="118"/>
      <c r="J111" s="118"/>
      <c r="K111" s="118"/>
      <c r="L111" s="126"/>
      <c r="M111" s="118"/>
      <c r="N111" s="353"/>
      <c r="O111" s="118"/>
      <c r="P111" s="502"/>
      <c r="Q111" s="118"/>
      <c r="R111" s="118"/>
      <c r="S111" s="118"/>
      <c r="T111" s="118"/>
      <c r="U111" s="118"/>
      <c r="V111" s="116"/>
      <c r="W111" s="116"/>
      <c r="X111" s="116"/>
      <c r="Y111" s="116"/>
      <c r="Z111" s="116"/>
      <c r="AA111" s="116"/>
      <c r="AB111" s="116"/>
      <c r="AC111" s="116"/>
      <c r="AD111" s="116"/>
      <c r="AE111" s="324"/>
      <c r="AF111" s="916"/>
      <c r="AG111" s="916"/>
      <c r="AH111" s="916"/>
      <c r="AI111" s="916"/>
      <c r="AJ111" s="916"/>
      <c r="AK111" s="916"/>
      <c r="AL111" s="916"/>
      <c r="AM111" s="916"/>
      <c r="AN111" s="916"/>
      <c r="AO111" s="917"/>
      <c r="AQ111" s="921"/>
    </row>
    <row r="112" spans="1:43" ht="13.8" x14ac:dyDescent="0.25">
      <c r="A112" s="122"/>
      <c r="B112" s="118"/>
      <c r="C112" s="112"/>
      <c r="D112" s="112"/>
      <c r="E112" s="118"/>
      <c r="F112" s="118"/>
      <c r="G112" s="118"/>
      <c r="H112" s="118"/>
      <c r="I112" s="118"/>
      <c r="J112" s="118"/>
      <c r="K112" s="118"/>
      <c r="L112" s="126"/>
      <c r="M112" s="118"/>
      <c r="N112" s="353"/>
      <c r="O112" s="118"/>
      <c r="P112" s="502"/>
      <c r="Q112" s="118"/>
      <c r="R112" s="118"/>
      <c r="S112" s="118"/>
      <c r="T112" s="118"/>
      <c r="U112" s="118"/>
      <c r="V112" s="116"/>
      <c r="W112" s="116"/>
      <c r="X112" s="116"/>
      <c r="Y112" s="116"/>
      <c r="Z112" s="116"/>
      <c r="AA112" s="116"/>
      <c r="AB112" s="116"/>
      <c r="AC112" s="116"/>
      <c r="AD112" s="116"/>
      <c r="AE112" s="324"/>
      <c r="AF112" s="916"/>
      <c r="AG112" s="916"/>
      <c r="AH112" s="916"/>
      <c r="AI112" s="916"/>
      <c r="AJ112" s="916"/>
      <c r="AK112" s="916"/>
      <c r="AL112" s="916"/>
      <c r="AM112" s="916"/>
      <c r="AN112" s="916"/>
      <c r="AO112" s="917"/>
      <c r="AQ112" s="921"/>
    </row>
    <row r="113" spans="1:43" ht="13.8" x14ac:dyDescent="0.25">
      <c r="A113" s="122"/>
      <c r="B113" s="118"/>
      <c r="C113" s="112"/>
      <c r="D113" s="112"/>
      <c r="E113" s="118"/>
      <c r="F113" s="118"/>
      <c r="G113" s="118"/>
      <c r="H113" s="118"/>
      <c r="I113" s="118"/>
      <c r="J113" s="118"/>
      <c r="K113" s="118"/>
      <c r="L113" s="126"/>
      <c r="M113" s="118"/>
      <c r="N113" s="353"/>
      <c r="O113" s="105"/>
      <c r="P113" s="502"/>
      <c r="Q113" s="118"/>
      <c r="R113" s="118"/>
      <c r="S113" s="118"/>
      <c r="T113" s="118"/>
      <c r="U113" s="118"/>
      <c r="V113" s="116"/>
      <c r="W113" s="116"/>
      <c r="X113" s="116"/>
      <c r="Y113" s="116"/>
      <c r="Z113" s="116"/>
      <c r="AA113" s="116"/>
      <c r="AB113" s="116"/>
      <c r="AC113" s="116"/>
      <c r="AD113" s="116"/>
      <c r="AE113" s="324"/>
      <c r="AF113" s="916"/>
      <c r="AG113" s="916"/>
      <c r="AH113" s="916"/>
      <c r="AI113" s="916"/>
      <c r="AJ113" s="916"/>
      <c r="AK113" s="916"/>
      <c r="AL113" s="916"/>
      <c r="AM113" s="916"/>
      <c r="AN113" s="916"/>
      <c r="AO113" s="917"/>
      <c r="AQ113" s="921"/>
    </row>
    <row r="114" spans="1:43" ht="13.8" x14ac:dyDescent="0.25">
      <c r="A114" s="122"/>
      <c r="B114" s="118"/>
      <c r="C114" s="107"/>
      <c r="D114" s="112"/>
      <c r="E114" s="118"/>
      <c r="F114" s="118"/>
      <c r="G114" s="118"/>
      <c r="H114" s="118"/>
      <c r="I114" s="118"/>
      <c r="J114" s="118"/>
      <c r="K114" s="118"/>
      <c r="L114" s="126"/>
      <c r="M114" s="118"/>
      <c r="N114" s="353"/>
      <c r="O114" s="121"/>
      <c r="P114" s="502"/>
      <c r="Q114" s="118"/>
      <c r="R114" s="118"/>
      <c r="S114" s="118"/>
      <c r="T114" s="118"/>
      <c r="U114" s="118"/>
      <c r="V114" s="116"/>
      <c r="W114" s="116"/>
      <c r="X114" s="116"/>
      <c r="Y114" s="116"/>
      <c r="Z114" s="116"/>
      <c r="AA114" s="116"/>
      <c r="AB114" s="116"/>
      <c r="AC114" s="116"/>
      <c r="AD114" s="116"/>
      <c r="AE114" s="324"/>
      <c r="AF114" s="916"/>
      <c r="AG114" s="916"/>
      <c r="AH114" s="916"/>
      <c r="AI114" s="916"/>
      <c r="AJ114" s="916"/>
      <c r="AK114" s="916"/>
      <c r="AL114" s="916"/>
      <c r="AM114" s="916"/>
      <c r="AN114" s="916"/>
      <c r="AO114" s="917"/>
      <c r="AQ114" s="921"/>
    </row>
    <row r="115" spans="1:43" ht="13.8" x14ac:dyDescent="0.25">
      <c r="A115" s="122"/>
      <c r="B115" s="118"/>
      <c r="C115" s="112"/>
      <c r="D115" s="112"/>
      <c r="E115" s="118"/>
      <c r="F115" s="118"/>
      <c r="G115" s="118"/>
      <c r="H115" s="118"/>
      <c r="I115" s="118"/>
      <c r="J115" s="118"/>
      <c r="K115" s="118"/>
      <c r="L115" s="126"/>
      <c r="M115" s="118"/>
      <c r="N115" s="353"/>
      <c r="O115" s="118"/>
      <c r="P115" s="502"/>
      <c r="Q115" s="118"/>
      <c r="R115" s="118"/>
      <c r="S115" s="118"/>
      <c r="T115" s="118"/>
      <c r="U115" s="118"/>
      <c r="V115" s="116"/>
      <c r="W115" s="116"/>
      <c r="X115" s="116"/>
      <c r="Y115" s="116"/>
      <c r="Z115" s="116"/>
      <c r="AA115" s="116"/>
      <c r="AB115" s="116"/>
      <c r="AC115" s="116"/>
      <c r="AD115" s="116"/>
      <c r="AE115" s="324"/>
      <c r="AF115" s="916"/>
      <c r="AG115" s="916"/>
      <c r="AH115" s="916"/>
      <c r="AI115" s="916"/>
      <c r="AJ115" s="916"/>
      <c r="AK115" s="916"/>
      <c r="AL115" s="916"/>
      <c r="AM115" s="916"/>
      <c r="AN115" s="916"/>
      <c r="AO115" s="917"/>
      <c r="AQ115" s="921"/>
    </row>
    <row r="116" spans="1:43" ht="13.8" x14ac:dyDescent="0.25">
      <c r="A116" s="122"/>
      <c r="B116" s="118"/>
      <c r="C116" s="112"/>
      <c r="D116" s="112"/>
      <c r="E116" s="118"/>
      <c r="F116" s="118"/>
      <c r="G116" s="118"/>
      <c r="H116" s="118"/>
      <c r="I116" s="118"/>
      <c r="J116" s="118"/>
      <c r="K116" s="118"/>
      <c r="L116" s="126"/>
      <c r="M116" s="118"/>
      <c r="N116" s="353"/>
      <c r="O116" s="118"/>
      <c r="P116" s="502"/>
      <c r="Q116" s="118"/>
      <c r="R116" s="118"/>
      <c r="S116" s="118"/>
      <c r="T116" s="118"/>
      <c r="U116" s="118"/>
      <c r="V116" s="116"/>
      <c r="W116" s="116"/>
      <c r="X116" s="116"/>
      <c r="Y116" s="116"/>
      <c r="Z116" s="116"/>
      <c r="AA116" s="116"/>
      <c r="AB116" s="116"/>
      <c r="AC116" s="116"/>
      <c r="AD116" s="116"/>
      <c r="AE116" s="324"/>
      <c r="AF116" s="916"/>
      <c r="AG116" s="916"/>
      <c r="AH116" s="916"/>
      <c r="AI116" s="916"/>
      <c r="AJ116" s="916"/>
      <c r="AK116" s="916"/>
      <c r="AL116" s="916"/>
      <c r="AM116" s="916"/>
      <c r="AN116" s="916"/>
      <c r="AO116" s="917"/>
      <c r="AQ116" s="921"/>
    </row>
    <row r="117" spans="1:43" ht="13.8" x14ac:dyDescent="0.25">
      <c r="A117" s="122"/>
      <c r="B117" s="118"/>
      <c r="C117" s="107"/>
      <c r="D117" s="112"/>
      <c r="E117" s="112"/>
      <c r="F117" s="112"/>
      <c r="G117" s="112"/>
      <c r="H117" s="112"/>
      <c r="I117" s="118"/>
      <c r="J117" s="112"/>
      <c r="K117" s="112"/>
      <c r="L117" s="113"/>
      <c r="M117" s="112"/>
      <c r="N117" s="353"/>
      <c r="O117" s="112"/>
      <c r="P117" s="502"/>
      <c r="Q117" s="118"/>
      <c r="R117" s="118"/>
      <c r="S117" s="112"/>
      <c r="T117" s="112"/>
      <c r="U117" s="118"/>
      <c r="V117" s="116"/>
      <c r="W117" s="116"/>
      <c r="X117" s="116"/>
      <c r="Y117" s="116"/>
      <c r="Z117" s="116"/>
      <c r="AA117" s="116"/>
      <c r="AB117" s="116"/>
      <c r="AC117" s="116"/>
      <c r="AD117" s="116"/>
      <c r="AE117" s="324"/>
      <c r="AF117" s="916"/>
      <c r="AG117" s="916"/>
      <c r="AH117" s="916"/>
      <c r="AI117" s="916"/>
      <c r="AJ117" s="916"/>
      <c r="AK117" s="916"/>
      <c r="AL117" s="916"/>
      <c r="AM117" s="916"/>
      <c r="AN117" s="916"/>
      <c r="AO117" s="917"/>
      <c r="AQ117" s="921"/>
    </row>
    <row r="118" spans="1:43" ht="13.8" x14ac:dyDescent="0.25">
      <c r="A118" s="122"/>
      <c r="B118" s="118"/>
      <c r="C118" s="112"/>
      <c r="D118" s="112"/>
      <c r="E118" s="112"/>
      <c r="F118" s="112"/>
      <c r="G118" s="112"/>
      <c r="H118" s="112"/>
      <c r="I118" s="118"/>
      <c r="J118" s="112"/>
      <c r="K118" s="112"/>
      <c r="L118" s="113"/>
      <c r="M118" s="112"/>
      <c r="N118" s="353"/>
      <c r="O118" s="112"/>
      <c r="P118" s="502"/>
      <c r="Q118" s="118"/>
      <c r="R118" s="118"/>
      <c r="S118" s="112"/>
      <c r="T118" s="112"/>
      <c r="U118" s="118"/>
      <c r="V118" s="116"/>
      <c r="W118" s="116"/>
      <c r="X118" s="116"/>
      <c r="Y118" s="116"/>
      <c r="Z118" s="116"/>
      <c r="AA118" s="116"/>
      <c r="AB118" s="116"/>
      <c r="AC118" s="116"/>
      <c r="AD118" s="116"/>
      <c r="AE118" s="324"/>
      <c r="AF118" s="916"/>
      <c r="AG118" s="916"/>
      <c r="AH118" s="916"/>
      <c r="AI118" s="916"/>
      <c r="AJ118" s="916"/>
      <c r="AK118" s="916"/>
      <c r="AL118" s="916"/>
      <c r="AM118" s="916"/>
      <c r="AN118" s="916"/>
      <c r="AO118" s="917"/>
      <c r="AQ118" s="921"/>
    </row>
    <row r="119" spans="1:43" ht="13.8" x14ac:dyDescent="0.25">
      <c r="A119" s="122"/>
      <c r="B119" s="118"/>
      <c r="C119" s="112"/>
      <c r="D119" s="112"/>
      <c r="E119" s="112"/>
      <c r="F119" s="112"/>
      <c r="G119" s="112"/>
      <c r="H119" s="112"/>
      <c r="I119" s="118"/>
      <c r="J119" s="112"/>
      <c r="K119" s="112"/>
      <c r="L119" s="113"/>
      <c r="M119" s="112"/>
      <c r="N119" s="353"/>
      <c r="O119" s="112"/>
      <c r="P119" s="502"/>
      <c r="Q119" s="118"/>
      <c r="R119" s="118"/>
      <c r="S119" s="112"/>
      <c r="T119" s="112"/>
      <c r="U119" s="118"/>
      <c r="V119" s="116"/>
      <c r="W119" s="116"/>
      <c r="X119" s="116"/>
      <c r="Y119" s="116"/>
      <c r="Z119" s="116"/>
      <c r="AA119" s="116"/>
      <c r="AB119" s="116"/>
      <c r="AC119" s="116"/>
      <c r="AD119" s="116"/>
      <c r="AE119" s="324"/>
      <c r="AF119" s="916"/>
      <c r="AG119" s="916"/>
      <c r="AH119" s="916"/>
      <c r="AI119" s="916"/>
      <c r="AJ119" s="916"/>
      <c r="AK119" s="916"/>
      <c r="AL119" s="916"/>
      <c r="AM119" s="916"/>
      <c r="AN119" s="916"/>
      <c r="AO119" s="917"/>
      <c r="AQ119" s="921"/>
    </row>
    <row r="120" spans="1:43" ht="13.8" x14ac:dyDescent="0.25">
      <c r="A120" s="122"/>
      <c r="B120" s="118"/>
      <c r="C120" s="107"/>
      <c r="D120" s="112"/>
      <c r="E120" s="112"/>
      <c r="F120" s="112"/>
      <c r="G120" s="112"/>
      <c r="H120" s="112"/>
      <c r="I120" s="118"/>
      <c r="J120" s="112"/>
      <c r="K120" s="112"/>
      <c r="L120" s="113"/>
      <c r="M120" s="112"/>
      <c r="N120" s="353"/>
      <c r="O120" s="112"/>
      <c r="P120" s="502"/>
      <c r="Q120" s="118"/>
      <c r="R120" s="118"/>
      <c r="S120" s="112"/>
      <c r="T120" s="112"/>
      <c r="U120" s="118"/>
      <c r="V120" s="116"/>
      <c r="W120" s="116"/>
      <c r="X120" s="116"/>
      <c r="Y120" s="116"/>
      <c r="Z120" s="116"/>
      <c r="AA120" s="116"/>
      <c r="AB120" s="116"/>
      <c r="AC120" s="116"/>
      <c r="AD120" s="116"/>
      <c r="AE120" s="324"/>
      <c r="AF120" s="916"/>
      <c r="AG120" s="916"/>
      <c r="AH120" s="916"/>
      <c r="AI120" s="916"/>
      <c r="AJ120" s="916"/>
      <c r="AK120" s="916"/>
      <c r="AL120" s="916"/>
      <c r="AM120" s="916"/>
      <c r="AN120" s="916"/>
      <c r="AO120" s="917"/>
      <c r="AQ120" s="921"/>
    </row>
    <row r="121" spans="1:43" ht="13.8" x14ac:dyDescent="0.25">
      <c r="A121" s="122"/>
      <c r="B121" s="118"/>
      <c r="C121" s="112"/>
      <c r="D121" s="112"/>
      <c r="E121" s="112"/>
      <c r="F121" s="112"/>
      <c r="G121" s="112"/>
      <c r="H121" s="112"/>
      <c r="I121" s="118"/>
      <c r="J121" s="112"/>
      <c r="K121" s="112"/>
      <c r="L121" s="113"/>
      <c r="M121" s="112"/>
      <c r="N121" s="353"/>
      <c r="O121" s="112"/>
      <c r="P121" s="502"/>
      <c r="Q121" s="118"/>
      <c r="R121" s="118"/>
      <c r="S121" s="112"/>
      <c r="T121" s="112"/>
      <c r="U121" s="118"/>
      <c r="V121" s="116"/>
      <c r="W121" s="116"/>
      <c r="X121" s="116"/>
      <c r="Y121" s="116"/>
      <c r="Z121" s="116"/>
      <c r="AA121" s="116"/>
      <c r="AB121" s="116"/>
      <c r="AC121" s="116"/>
      <c r="AD121" s="116"/>
      <c r="AE121" s="324"/>
      <c r="AF121" s="916"/>
      <c r="AG121" s="916"/>
      <c r="AH121" s="916"/>
      <c r="AI121" s="916"/>
      <c r="AJ121" s="916"/>
      <c r="AK121" s="916"/>
      <c r="AL121" s="916"/>
      <c r="AM121" s="916"/>
      <c r="AN121" s="916"/>
      <c r="AO121" s="917"/>
      <c r="AQ121" s="921"/>
    </row>
    <row r="122" spans="1:43" ht="13.8" x14ac:dyDescent="0.25">
      <c r="A122" s="122"/>
      <c r="B122" s="118"/>
      <c r="C122" s="112"/>
      <c r="D122" s="112"/>
      <c r="E122" s="112"/>
      <c r="F122" s="112"/>
      <c r="G122" s="112"/>
      <c r="H122" s="112"/>
      <c r="I122" s="118"/>
      <c r="J122" s="112"/>
      <c r="K122" s="112"/>
      <c r="L122" s="113"/>
      <c r="M122" s="112"/>
      <c r="N122" s="353"/>
      <c r="O122" s="112"/>
      <c r="P122" s="502"/>
      <c r="Q122" s="118"/>
      <c r="R122" s="118"/>
      <c r="S122" s="112"/>
      <c r="T122" s="112"/>
      <c r="U122" s="118"/>
      <c r="V122" s="116"/>
      <c r="W122" s="116"/>
      <c r="X122" s="116"/>
      <c r="Y122" s="116"/>
      <c r="Z122" s="116"/>
      <c r="AA122" s="116"/>
      <c r="AB122" s="116"/>
      <c r="AC122" s="116"/>
      <c r="AD122" s="116"/>
      <c r="AE122" s="324"/>
      <c r="AF122" s="916"/>
      <c r="AG122" s="916"/>
      <c r="AH122" s="916"/>
      <c r="AI122" s="916"/>
      <c r="AJ122" s="916"/>
      <c r="AK122" s="916"/>
      <c r="AL122" s="916"/>
      <c r="AM122" s="916"/>
      <c r="AN122" s="916"/>
      <c r="AO122" s="917"/>
      <c r="AQ122" s="921"/>
    </row>
    <row r="123" spans="1:43" ht="13.8" x14ac:dyDescent="0.25">
      <c r="A123" s="122"/>
      <c r="B123" s="118"/>
      <c r="C123" s="107"/>
      <c r="D123" s="112"/>
      <c r="E123" s="112"/>
      <c r="F123" s="112"/>
      <c r="G123" s="112"/>
      <c r="H123" s="112"/>
      <c r="I123" s="118"/>
      <c r="J123" s="112"/>
      <c r="K123" s="112"/>
      <c r="L123" s="113"/>
      <c r="M123" s="112"/>
      <c r="N123" s="353"/>
      <c r="O123" s="112"/>
      <c r="P123" s="502"/>
      <c r="Q123" s="118"/>
      <c r="R123" s="118"/>
      <c r="S123" s="112"/>
      <c r="T123" s="112"/>
      <c r="U123" s="118"/>
      <c r="V123" s="116"/>
      <c r="W123" s="116"/>
      <c r="X123" s="116"/>
      <c r="Y123" s="116"/>
      <c r="Z123" s="116"/>
      <c r="AA123" s="116"/>
      <c r="AB123" s="116"/>
      <c r="AC123" s="116"/>
      <c r="AD123" s="116"/>
      <c r="AE123" s="324"/>
      <c r="AF123" s="916"/>
      <c r="AG123" s="916"/>
      <c r="AH123" s="916"/>
      <c r="AI123" s="916"/>
      <c r="AJ123" s="916"/>
      <c r="AK123" s="916"/>
      <c r="AL123" s="916"/>
      <c r="AM123" s="916"/>
      <c r="AN123" s="916"/>
      <c r="AO123" s="917"/>
      <c r="AQ123" s="921"/>
    </row>
    <row r="124" spans="1:43" ht="13.8" x14ac:dyDescent="0.25">
      <c r="A124" s="122"/>
      <c r="B124" s="118"/>
      <c r="C124" s="112"/>
      <c r="D124" s="112"/>
      <c r="E124" s="118"/>
      <c r="F124" s="118"/>
      <c r="G124" s="118"/>
      <c r="H124" s="118"/>
      <c r="I124" s="118"/>
      <c r="J124" s="118"/>
      <c r="K124" s="118"/>
      <c r="L124" s="126"/>
      <c r="M124" s="118"/>
      <c r="N124" s="353"/>
      <c r="O124" s="118"/>
      <c r="P124" s="502"/>
      <c r="Q124" s="118"/>
      <c r="R124" s="118"/>
      <c r="S124" s="118"/>
      <c r="T124" s="118"/>
      <c r="U124" s="118"/>
      <c r="V124" s="116"/>
      <c r="W124" s="116"/>
      <c r="X124" s="116"/>
      <c r="Y124" s="116"/>
      <c r="Z124" s="116"/>
      <c r="AA124" s="116"/>
      <c r="AB124" s="116"/>
      <c r="AC124" s="116"/>
      <c r="AD124" s="116"/>
      <c r="AE124" s="324"/>
      <c r="AF124" s="916"/>
      <c r="AG124" s="916"/>
      <c r="AH124" s="916"/>
      <c r="AI124" s="916"/>
      <c r="AJ124" s="916"/>
      <c r="AK124" s="916"/>
      <c r="AL124" s="916"/>
      <c r="AM124" s="916"/>
      <c r="AN124" s="916"/>
      <c r="AO124" s="917"/>
      <c r="AQ124" s="921"/>
    </row>
    <row r="125" spans="1:43" ht="13.8" x14ac:dyDescent="0.25">
      <c r="A125" s="122"/>
      <c r="B125" s="118"/>
      <c r="C125" s="112"/>
      <c r="D125" s="112"/>
      <c r="E125" s="118"/>
      <c r="F125" s="118"/>
      <c r="G125" s="118"/>
      <c r="H125" s="118"/>
      <c r="I125" s="118"/>
      <c r="J125" s="118"/>
      <c r="K125" s="118"/>
      <c r="L125" s="126"/>
      <c r="M125" s="118"/>
      <c r="N125" s="353"/>
      <c r="O125" s="118"/>
      <c r="P125" s="502"/>
      <c r="Q125" s="118"/>
      <c r="R125" s="118"/>
      <c r="S125" s="118"/>
      <c r="T125" s="118"/>
      <c r="U125" s="118"/>
      <c r="V125" s="116"/>
      <c r="W125" s="116"/>
      <c r="X125" s="116"/>
      <c r="Y125" s="116"/>
      <c r="Z125" s="116"/>
      <c r="AA125" s="116"/>
      <c r="AB125" s="116"/>
      <c r="AC125" s="116"/>
      <c r="AD125" s="116"/>
      <c r="AE125" s="324"/>
      <c r="AF125" s="916"/>
      <c r="AG125" s="916"/>
      <c r="AH125" s="916"/>
      <c r="AI125" s="916"/>
      <c r="AJ125" s="916"/>
      <c r="AK125" s="916"/>
      <c r="AL125" s="916"/>
      <c r="AM125" s="916"/>
      <c r="AN125" s="916"/>
      <c r="AO125" s="917"/>
      <c r="AQ125" s="921"/>
    </row>
    <row r="126" spans="1:43" ht="13.8" x14ac:dyDescent="0.25">
      <c r="A126" s="122"/>
      <c r="B126" s="118"/>
      <c r="C126" s="107"/>
      <c r="D126" s="112"/>
      <c r="E126" s="118"/>
      <c r="F126" s="118"/>
      <c r="G126" s="118"/>
      <c r="H126" s="118"/>
      <c r="I126" s="118"/>
      <c r="J126" s="118"/>
      <c r="K126" s="118"/>
      <c r="L126" s="126"/>
      <c r="M126" s="118"/>
      <c r="N126" s="353"/>
      <c r="O126" s="118"/>
      <c r="P126" s="502"/>
      <c r="Q126" s="118"/>
      <c r="R126" s="118"/>
      <c r="S126" s="118"/>
      <c r="T126" s="118"/>
      <c r="U126" s="118"/>
      <c r="V126" s="116"/>
      <c r="W126" s="116"/>
      <c r="X126" s="116"/>
      <c r="Y126" s="116"/>
      <c r="Z126" s="116"/>
      <c r="AA126" s="116"/>
      <c r="AB126" s="116"/>
      <c r="AC126" s="116"/>
      <c r="AD126" s="116"/>
      <c r="AE126" s="324"/>
      <c r="AF126" s="916"/>
      <c r="AG126" s="916"/>
      <c r="AH126" s="916"/>
      <c r="AI126" s="916"/>
      <c r="AJ126" s="916"/>
      <c r="AK126" s="916"/>
      <c r="AL126" s="916"/>
      <c r="AM126" s="916"/>
      <c r="AN126" s="916"/>
      <c r="AO126" s="917"/>
      <c r="AQ126" s="921"/>
    </row>
    <row r="127" spans="1:43" ht="13.8" x14ac:dyDescent="0.25">
      <c r="A127" s="122"/>
      <c r="B127" s="118"/>
      <c r="C127" s="112"/>
      <c r="D127" s="112"/>
      <c r="E127" s="118"/>
      <c r="F127" s="118"/>
      <c r="G127" s="118"/>
      <c r="H127" s="118"/>
      <c r="I127" s="118"/>
      <c r="J127" s="118"/>
      <c r="K127" s="118"/>
      <c r="L127" s="126"/>
      <c r="M127" s="118"/>
      <c r="N127" s="353"/>
      <c r="O127" s="118"/>
      <c r="P127" s="502"/>
      <c r="Q127" s="118"/>
      <c r="R127" s="118"/>
      <c r="S127" s="118"/>
      <c r="T127" s="118"/>
      <c r="U127" s="118"/>
      <c r="V127" s="116"/>
      <c r="W127" s="116"/>
      <c r="X127" s="116"/>
      <c r="Y127" s="116"/>
      <c r="Z127" s="116"/>
      <c r="AA127" s="116"/>
      <c r="AB127" s="116"/>
      <c r="AC127" s="116"/>
      <c r="AD127" s="116"/>
      <c r="AE127" s="324"/>
      <c r="AF127" s="916"/>
      <c r="AG127" s="916"/>
      <c r="AH127" s="916"/>
      <c r="AI127" s="916"/>
      <c r="AJ127" s="916"/>
      <c r="AK127" s="916"/>
      <c r="AL127" s="916"/>
      <c r="AM127" s="916"/>
      <c r="AN127" s="916"/>
      <c r="AO127" s="917"/>
      <c r="AQ127" s="921"/>
    </row>
    <row r="128" spans="1:43" ht="13.8" x14ac:dyDescent="0.25">
      <c r="A128" s="122"/>
      <c r="B128" s="118"/>
      <c r="C128" s="112"/>
      <c r="D128" s="112"/>
      <c r="E128" s="118"/>
      <c r="F128" s="118"/>
      <c r="G128" s="118"/>
      <c r="H128" s="118"/>
      <c r="I128" s="118"/>
      <c r="J128" s="118"/>
      <c r="K128" s="118"/>
      <c r="L128" s="126"/>
      <c r="M128" s="118"/>
      <c r="N128" s="353"/>
      <c r="O128" s="118"/>
      <c r="P128" s="502"/>
      <c r="Q128" s="118"/>
      <c r="R128" s="118"/>
      <c r="S128" s="118"/>
      <c r="T128" s="118"/>
      <c r="U128" s="118"/>
      <c r="V128" s="116"/>
      <c r="W128" s="116"/>
      <c r="X128" s="116"/>
      <c r="Y128" s="116"/>
      <c r="Z128" s="116"/>
      <c r="AA128" s="116"/>
      <c r="AB128" s="116"/>
      <c r="AC128" s="116"/>
      <c r="AD128" s="116"/>
      <c r="AE128" s="324"/>
      <c r="AF128" s="916"/>
      <c r="AG128" s="916"/>
      <c r="AH128" s="916"/>
      <c r="AI128" s="916"/>
      <c r="AJ128" s="916"/>
      <c r="AK128" s="916"/>
      <c r="AL128" s="916"/>
      <c r="AM128" s="916"/>
      <c r="AN128" s="916"/>
      <c r="AO128" s="917"/>
      <c r="AQ128" s="921"/>
    </row>
    <row r="129" spans="1:43" ht="13.8" x14ac:dyDescent="0.25">
      <c r="A129" s="122"/>
      <c r="B129" s="118"/>
      <c r="C129" s="107"/>
      <c r="D129" s="112"/>
      <c r="E129" s="118"/>
      <c r="F129" s="118"/>
      <c r="G129" s="118"/>
      <c r="H129" s="118"/>
      <c r="I129" s="118"/>
      <c r="J129" s="118"/>
      <c r="K129" s="118"/>
      <c r="L129" s="126"/>
      <c r="M129" s="118"/>
      <c r="N129" s="353"/>
      <c r="O129" s="118"/>
      <c r="P129" s="502"/>
      <c r="Q129" s="118"/>
      <c r="R129" s="118"/>
      <c r="S129" s="118"/>
      <c r="T129" s="118"/>
      <c r="U129" s="118"/>
      <c r="V129" s="116"/>
      <c r="W129" s="116"/>
      <c r="X129" s="116"/>
      <c r="Y129" s="116"/>
      <c r="Z129" s="116"/>
      <c r="AA129" s="116"/>
      <c r="AB129" s="116"/>
      <c r="AC129" s="116"/>
      <c r="AD129" s="116"/>
      <c r="AE129" s="324"/>
      <c r="AF129" s="916"/>
      <c r="AG129" s="916"/>
      <c r="AH129" s="916"/>
      <c r="AI129" s="916"/>
      <c r="AJ129" s="916"/>
      <c r="AK129" s="916"/>
      <c r="AL129" s="916"/>
      <c r="AM129" s="916"/>
      <c r="AN129" s="916"/>
      <c r="AO129" s="917"/>
      <c r="AQ129" s="921"/>
    </row>
    <row r="130" spans="1:43" ht="13.8" x14ac:dyDescent="0.25">
      <c r="A130" s="122"/>
      <c r="B130" s="118"/>
      <c r="C130" s="112"/>
      <c r="D130" s="112"/>
      <c r="E130" s="118"/>
      <c r="F130" s="118"/>
      <c r="G130" s="118"/>
      <c r="H130" s="118"/>
      <c r="I130" s="118"/>
      <c r="J130" s="118"/>
      <c r="K130" s="118"/>
      <c r="L130" s="126"/>
      <c r="M130" s="118"/>
      <c r="N130" s="353"/>
      <c r="O130" s="118"/>
      <c r="P130" s="502"/>
      <c r="Q130" s="118"/>
      <c r="R130" s="118"/>
      <c r="S130" s="118"/>
      <c r="T130" s="118"/>
      <c r="U130" s="118"/>
      <c r="V130" s="116"/>
      <c r="W130" s="116"/>
      <c r="X130" s="116"/>
      <c r="Y130" s="116"/>
      <c r="Z130" s="116"/>
      <c r="AA130" s="116"/>
      <c r="AB130" s="116"/>
      <c r="AC130" s="116"/>
      <c r="AD130" s="116"/>
      <c r="AE130" s="324"/>
      <c r="AF130" s="916"/>
      <c r="AG130" s="916"/>
      <c r="AH130" s="916"/>
      <c r="AI130" s="916"/>
      <c r="AJ130" s="916"/>
      <c r="AK130" s="916"/>
      <c r="AL130" s="916"/>
      <c r="AM130" s="916"/>
      <c r="AN130" s="916"/>
      <c r="AO130" s="917"/>
      <c r="AQ130" s="921"/>
    </row>
    <row r="131" spans="1:43" ht="13.8" x14ac:dyDescent="0.25">
      <c r="A131" s="122"/>
      <c r="B131" s="118"/>
      <c r="C131" s="112"/>
      <c r="D131" s="112"/>
      <c r="E131" s="118"/>
      <c r="F131" s="118"/>
      <c r="G131" s="118"/>
      <c r="H131" s="118"/>
      <c r="I131" s="118"/>
      <c r="J131" s="118"/>
      <c r="K131" s="118"/>
      <c r="L131" s="126"/>
      <c r="M131" s="118"/>
      <c r="N131" s="353"/>
      <c r="O131" s="118"/>
      <c r="P131" s="502"/>
      <c r="Q131" s="118"/>
      <c r="R131" s="118"/>
      <c r="S131" s="118"/>
      <c r="T131" s="118"/>
      <c r="U131" s="118"/>
      <c r="V131" s="116"/>
      <c r="W131" s="116"/>
      <c r="X131" s="116"/>
      <c r="Y131" s="116"/>
      <c r="Z131" s="116"/>
      <c r="AA131" s="116"/>
      <c r="AB131" s="116"/>
      <c r="AC131" s="116"/>
      <c r="AD131" s="116"/>
      <c r="AE131" s="324"/>
      <c r="AF131" s="916"/>
      <c r="AG131" s="916"/>
      <c r="AH131" s="916"/>
      <c r="AI131" s="916"/>
      <c r="AJ131" s="916"/>
      <c r="AK131" s="916"/>
      <c r="AL131" s="916"/>
      <c r="AM131" s="916"/>
      <c r="AN131" s="916"/>
      <c r="AO131" s="917"/>
      <c r="AQ131" s="921"/>
    </row>
    <row r="132" spans="1:43" ht="13.8" x14ac:dyDescent="0.25">
      <c r="A132" s="122"/>
      <c r="B132" s="118"/>
      <c r="C132" s="107"/>
      <c r="D132" s="112"/>
      <c r="E132" s="118"/>
      <c r="F132" s="118"/>
      <c r="G132" s="118"/>
      <c r="H132" s="118"/>
      <c r="I132" s="118"/>
      <c r="J132" s="118"/>
      <c r="K132" s="118"/>
      <c r="L132" s="126"/>
      <c r="M132" s="118"/>
      <c r="N132" s="353"/>
      <c r="O132" s="118"/>
      <c r="P132" s="502"/>
      <c r="Q132" s="118"/>
      <c r="R132" s="118"/>
      <c r="S132" s="118"/>
      <c r="T132" s="118"/>
      <c r="U132" s="118"/>
      <c r="V132" s="116"/>
      <c r="W132" s="116"/>
      <c r="X132" s="116"/>
      <c r="Y132" s="116"/>
      <c r="Z132" s="116"/>
      <c r="AA132" s="116"/>
      <c r="AB132" s="116"/>
      <c r="AC132" s="116"/>
      <c r="AD132" s="116"/>
      <c r="AE132" s="324"/>
      <c r="AF132" s="916"/>
      <c r="AG132" s="916"/>
      <c r="AH132" s="916"/>
      <c r="AI132" s="916"/>
      <c r="AJ132" s="916"/>
      <c r="AK132" s="916"/>
      <c r="AL132" s="916"/>
      <c r="AM132" s="916"/>
      <c r="AN132" s="916"/>
      <c r="AO132" s="917"/>
      <c r="AQ132" s="921"/>
    </row>
    <row r="133" spans="1:43" ht="13.8" x14ac:dyDescent="0.25">
      <c r="A133" s="122"/>
      <c r="B133" s="118"/>
      <c r="C133" s="112"/>
      <c r="D133" s="112"/>
      <c r="E133" s="118"/>
      <c r="F133" s="118"/>
      <c r="G133" s="118"/>
      <c r="H133" s="118"/>
      <c r="I133" s="118"/>
      <c r="J133" s="118"/>
      <c r="K133" s="118"/>
      <c r="L133" s="126"/>
      <c r="M133" s="118"/>
      <c r="N133" s="353"/>
      <c r="O133" s="118"/>
      <c r="P133" s="502"/>
      <c r="Q133" s="118"/>
      <c r="R133" s="118"/>
      <c r="S133" s="118"/>
      <c r="T133" s="118"/>
      <c r="U133" s="118"/>
      <c r="V133" s="116"/>
      <c r="W133" s="116"/>
      <c r="X133" s="116"/>
      <c r="Y133" s="116"/>
      <c r="Z133" s="116"/>
      <c r="AA133" s="116"/>
      <c r="AB133" s="116"/>
      <c r="AC133" s="116"/>
      <c r="AD133" s="116"/>
      <c r="AE133" s="324"/>
      <c r="AF133" s="916"/>
      <c r="AG133" s="916"/>
      <c r="AH133" s="916"/>
      <c r="AI133" s="916"/>
      <c r="AJ133" s="916"/>
      <c r="AK133" s="916"/>
      <c r="AL133" s="916"/>
      <c r="AM133" s="916"/>
      <c r="AN133" s="916"/>
      <c r="AO133" s="917"/>
      <c r="AQ133" s="921"/>
    </row>
    <row r="134" spans="1:43" ht="13.8" x14ac:dyDescent="0.25">
      <c r="A134" s="122"/>
      <c r="B134" s="118"/>
      <c r="C134" s="112"/>
      <c r="D134" s="112"/>
      <c r="E134" s="118"/>
      <c r="F134" s="118"/>
      <c r="G134" s="118"/>
      <c r="H134" s="118"/>
      <c r="I134" s="118"/>
      <c r="J134" s="118"/>
      <c r="K134" s="118"/>
      <c r="L134" s="126"/>
      <c r="M134" s="118"/>
      <c r="N134" s="353"/>
      <c r="O134" s="118"/>
      <c r="P134" s="502"/>
      <c r="Q134" s="118"/>
      <c r="R134" s="118"/>
      <c r="S134" s="118"/>
      <c r="T134" s="118"/>
      <c r="U134" s="118"/>
      <c r="V134" s="116"/>
      <c r="W134" s="116"/>
      <c r="X134" s="116"/>
      <c r="Y134" s="116"/>
      <c r="Z134" s="116"/>
      <c r="AA134" s="116"/>
      <c r="AB134" s="116"/>
      <c r="AC134" s="116"/>
      <c r="AD134" s="116"/>
      <c r="AE134" s="324"/>
      <c r="AF134" s="916"/>
      <c r="AG134" s="916"/>
      <c r="AH134" s="916"/>
      <c r="AI134" s="916"/>
      <c r="AJ134" s="916"/>
      <c r="AK134" s="916"/>
      <c r="AL134" s="916"/>
      <c r="AM134" s="916"/>
      <c r="AN134" s="916"/>
      <c r="AO134" s="917"/>
      <c r="AQ134" s="921"/>
    </row>
    <row r="135" spans="1:43" ht="13.8" x14ac:dyDescent="0.25">
      <c r="A135" s="122"/>
      <c r="B135" s="118"/>
      <c r="C135" s="107"/>
      <c r="D135" s="112"/>
      <c r="E135" s="118"/>
      <c r="F135" s="118"/>
      <c r="G135" s="118"/>
      <c r="H135" s="118"/>
      <c r="I135" s="118"/>
      <c r="J135" s="118"/>
      <c r="K135" s="118"/>
      <c r="L135" s="126"/>
      <c r="M135" s="118"/>
      <c r="N135" s="353"/>
      <c r="O135" s="118"/>
      <c r="P135" s="502"/>
      <c r="Q135" s="118"/>
      <c r="R135" s="118"/>
      <c r="S135" s="118"/>
      <c r="T135" s="118"/>
      <c r="U135" s="118"/>
      <c r="V135" s="116"/>
      <c r="W135" s="116"/>
      <c r="X135" s="116"/>
      <c r="Y135" s="116"/>
      <c r="Z135" s="116"/>
      <c r="AA135" s="116"/>
      <c r="AB135" s="116"/>
      <c r="AC135" s="116"/>
      <c r="AD135" s="116"/>
      <c r="AE135" s="324"/>
      <c r="AF135" s="916"/>
      <c r="AG135" s="916"/>
      <c r="AH135" s="916"/>
      <c r="AI135" s="916"/>
      <c r="AJ135" s="916"/>
      <c r="AK135" s="916"/>
      <c r="AL135" s="916"/>
      <c r="AM135" s="916"/>
      <c r="AN135" s="916"/>
      <c r="AO135" s="917"/>
      <c r="AQ135" s="921"/>
    </row>
    <row r="136" spans="1:43" ht="13.8" x14ac:dyDescent="0.25">
      <c r="A136" s="122"/>
      <c r="B136" s="118"/>
      <c r="C136" s="112"/>
      <c r="D136" s="112"/>
      <c r="E136" s="118"/>
      <c r="F136" s="118"/>
      <c r="G136" s="118"/>
      <c r="H136" s="118"/>
      <c r="I136" s="118"/>
      <c r="J136" s="118"/>
      <c r="K136" s="118"/>
      <c r="L136" s="126"/>
      <c r="M136" s="118"/>
      <c r="N136" s="353"/>
      <c r="O136" s="118"/>
      <c r="P136" s="502"/>
      <c r="Q136" s="118"/>
      <c r="R136" s="118"/>
      <c r="S136" s="118"/>
      <c r="T136" s="118"/>
      <c r="U136" s="118"/>
      <c r="V136" s="116"/>
      <c r="W136" s="116"/>
      <c r="X136" s="116"/>
      <c r="Y136" s="116"/>
      <c r="Z136" s="116"/>
      <c r="AA136" s="116"/>
      <c r="AB136" s="116"/>
      <c r="AC136" s="116"/>
      <c r="AD136" s="116"/>
      <c r="AE136" s="324"/>
      <c r="AF136" s="916"/>
      <c r="AG136" s="916"/>
      <c r="AH136" s="916"/>
      <c r="AI136" s="916"/>
      <c r="AJ136" s="916"/>
      <c r="AK136" s="916"/>
      <c r="AL136" s="916"/>
      <c r="AM136" s="916"/>
      <c r="AN136" s="916"/>
      <c r="AO136" s="917"/>
      <c r="AQ136" s="921"/>
    </row>
    <row r="137" spans="1:43" ht="13.8" x14ac:dyDescent="0.25">
      <c r="A137" s="122"/>
      <c r="B137" s="118"/>
      <c r="C137" s="112"/>
      <c r="D137" s="112"/>
      <c r="E137" s="118"/>
      <c r="F137" s="118"/>
      <c r="G137" s="118"/>
      <c r="H137" s="118"/>
      <c r="I137" s="118"/>
      <c r="J137" s="118"/>
      <c r="K137" s="118"/>
      <c r="L137" s="126"/>
      <c r="M137" s="118"/>
      <c r="N137" s="353"/>
      <c r="O137" s="118"/>
      <c r="P137" s="502"/>
      <c r="Q137" s="118"/>
      <c r="R137" s="118"/>
      <c r="S137" s="118"/>
      <c r="T137" s="118"/>
      <c r="U137" s="118"/>
      <c r="V137" s="116"/>
      <c r="W137" s="116"/>
      <c r="X137" s="116"/>
      <c r="Y137" s="116"/>
      <c r="Z137" s="116"/>
      <c r="AA137" s="116"/>
      <c r="AB137" s="116"/>
      <c r="AC137" s="116"/>
      <c r="AD137" s="116"/>
      <c r="AE137" s="324"/>
      <c r="AF137" s="916"/>
      <c r="AG137" s="916"/>
      <c r="AH137" s="916"/>
      <c r="AI137" s="916"/>
      <c r="AJ137" s="916"/>
      <c r="AK137" s="916"/>
      <c r="AL137" s="916"/>
      <c r="AM137" s="916"/>
      <c r="AN137" s="916"/>
      <c r="AO137" s="917"/>
      <c r="AQ137" s="921"/>
    </row>
    <row r="138" spans="1:43" ht="13.8" x14ac:dyDescent="0.25">
      <c r="A138" s="122"/>
      <c r="B138" s="118"/>
      <c r="C138" s="107"/>
      <c r="D138" s="112"/>
      <c r="E138" s="118"/>
      <c r="F138" s="118"/>
      <c r="G138" s="118"/>
      <c r="H138" s="118"/>
      <c r="I138" s="118"/>
      <c r="J138" s="118"/>
      <c r="K138" s="118"/>
      <c r="L138" s="126"/>
      <c r="M138" s="118"/>
      <c r="N138" s="353"/>
      <c r="O138" s="118"/>
      <c r="P138" s="502"/>
      <c r="Q138" s="118"/>
      <c r="R138" s="118"/>
      <c r="S138" s="118"/>
      <c r="T138" s="118"/>
      <c r="U138" s="118"/>
      <c r="V138" s="116"/>
      <c r="W138" s="116"/>
      <c r="X138" s="116"/>
      <c r="Y138" s="116"/>
      <c r="Z138" s="116"/>
      <c r="AA138" s="116"/>
      <c r="AB138" s="116"/>
      <c r="AC138" s="116"/>
      <c r="AD138" s="116"/>
      <c r="AE138" s="324"/>
      <c r="AF138" s="916"/>
      <c r="AG138" s="916"/>
      <c r="AH138" s="916"/>
      <c r="AI138" s="916"/>
      <c r="AJ138" s="916"/>
      <c r="AK138" s="916"/>
      <c r="AL138" s="916"/>
      <c r="AM138" s="916"/>
      <c r="AN138" s="916"/>
      <c r="AO138" s="917"/>
      <c r="AQ138" s="921"/>
    </row>
    <row r="139" spans="1:43" ht="13.8" x14ac:dyDescent="0.25">
      <c r="A139" s="122"/>
      <c r="B139" s="118"/>
      <c r="C139" s="112"/>
      <c r="D139" s="112"/>
      <c r="E139" s="118"/>
      <c r="F139" s="118"/>
      <c r="G139" s="118"/>
      <c r="H139" s="118"/>
      <c r="I139" s="118"/>
      <c r="J139" s="118"/>
      <c r="K139" s="118"/>
      <c r="L139" s="126"/>
      <c r="M139" s="118"/>
      <c r="N139" s="353"/>
      <c r="O139" s="118"/>
      <c r="P139" s="502"/>
      <c r="Q139" s="118"/>
      <c r="R139" s="118"/>
      <c r="S139" s="118"/>
      <c r="T139" s="118"/>
      <c r="U139" s="118"/>
      <c r="V139" s="116"/>
      <c r="W139" s="116"/>
      <c r="X139" s="116"/>
      <c r="Y139" s="116"/>
      <c r="Z139" s="116"/>
      <c r="AA139" s="116"/>
      <c r="AB139" s="116"/>
      <c r="AC139" s="116"/>
      <c r="AD139" s="116"/>
      <c r="AE139" s="324"/>
      <c r="AF139" s="916"/>
      <c r="AG139" s="916"/>
      <c r="AH139" s="916"/>
      <c r="AI139" s="916"/>
      <c r="AJ139" s="916"/>
      <c r="AK139" s="916"/>
      <c r="AL139" s="916"/>
      <c r="AM139" s="916"/>
      <c r="AN139" s="916"/>
      <c r="AO139" s="917"/>
      <c r="AQ139" s="921"/>
    </row>
    <row r="140" spans="1:43" ht="13.8" x14ac:dyDescent="0.25">
      <c r="A140" s="122"/>
      <c r="B140" s="118"/>
      <c r="C140" s="112"/>
      <c r="D140" s="112"/>
      <c r="E140" s="118"/>
      <c r="F140" s="118"/>
      <c r="G140" s="118"/>
      <c r="H140" s="118"/>
      <c r="I140" s="118"/>
      <c r="J140" s="118"/>
      <c r="K140" s="118"/>
      <c r="L140" s="126"/>
      <c r="M140" s="118"/>
      <c r="N140" s="353"/>
      <c r="O140" s="118"/>
      <c r="P140" s="502"/>
      <c r="Q140" s="118"/>
      <c r="R140" s="118"/>
      <c r="S140" s="118"/>
      <c r="T140" s="118"/>
      <c r="U140" s="118"/>
      <c r="V140" s="116"/>
      <c r="W140" s="116"/>
      <c r="X140" s="116"/>
      <c r="Y140" s="116"/>
      <c r="Z140" s="116"/>
      <c r="AA140" s="116"/>
      <c r="AB140" s="116"/>
      <c r="AC140" s="116"/>
      <c r="AD140" s="116"/>
      <c r="AE140" s="324"/>
      <c r="AF140" s="916"/>
      <c r="AG140" s="916"/>
      <c r="AH140" s="916"/>
      <c r="AI140" s="916"/>
      <c r="AJ140" s="916"/>
      <c r="AK140" s="916"/>
      <c r="AL140" s="916"/>
      <c r="AM140" s="916"/>
      <c r="AN140" s="916"/>
      <c r="AO140" s="917"/>
      <c r="AQ140" s="921"/>
    </row>
    <row r="141" spans="1:43" ht="13.8" x14ac:dyDescent="0.25">
      <c r="A141" s="122"/>
      <c r="B141" s="118"/>
      <c r="C141" s="107"/>
      <c r="D141" s="112"/>
      <c r="E141" s="118"/>
      <c r="F141" s="118"/>
      <c r="G141" s="118"/>
      <c r="H141" s="118"/>
      <c r="I141" s="118"/>
      <c r="J141" s="118"/>
      <c r="K141" s="118"/>
      <c r="L141" s="126"/>
      <c r="M141" s="118"/>
      <c r="N141" s="353"/>
      <c r="O141" s="118"/>
      <c r="P141" s="502"/>
      <c r="Q141" s="118"/>
      <c r="R141" s="118"/>
      <c r="S141" s="118"/>
      <c r="T141" s="118"/>
      <c r="U141" s="118"/>
      <c r="V141" s="116"/>
      <c r="W141" s="116"/>
      <c r="X141" s="116"/>
      <c r="Y141" s="116"/>
      <c r="Z141" s="116"/>
      <c r="AA141" s="116"/>
      <c r="AB141" s="116"/>
      <c r="AC141" s="116"/>
      <c r="AD141" s="116"/>
      <c r="AE141" s="324"/>
      <c r="AF141" s="916"/>
      <c r="AG141" s="916"/>
      <c r="AH141" s="916"/>
      <c r="AI141" s="916"/>
      <c r="AJ141" s="916"/>
      <c r="AK141" s="916"/>
      <c r="AL141" s="916"/>
      <c r="AM141" s="916"/>
      <c r="AN141" s="916"/>
      <c r="AO141" s="917"/>
      <c r="AQ141" s="921"/>
    </row>
    <row r="142" spans="1:43" ht="13.8" x14ac:dyDescent="0.25">
      <c r="A142" s="122"/>
      <c r="B142" s="118"/>
      <c r="C142" s="112"/>
      <c r="D142" s="112"/>
      <c r="E142" s="118"/>
      <c r="F142" s="118"/>
      <c r="G142" s="118"/>
      <c r="H142" s="118"/>
      <c r="I142" s="118"/>
      <c r="J142" s="118"/>
      <c r="K142" s="118"/>
      <c r="L142" s="126"/>
      <c r="M142" s="118"/>
      <c r="N142" s="353"/>
      <c r="O142" s="118"/>
      <c r="P142" s="502"/>
      <c r="Q142" s="118"/>
      <c r="R142" s="118"/>
      <c r="S142" s="118"/>
      <c r="T142" s="118"/>
      <c r="U142" s="118"/>
      <c r="V142" s="116"/>
      <c r="W142" s="116"/>
      <c r="X142" s="116"/>
      <c r="Y142" s="116"/>
      <c r="Z142" s="116"/>
      <c r="AA142" s="116"/>
      <c r="AB142" s="116"/>
      <c r="AC142" s="116"/>
      <c r="AD142" s="116"/>
      <c r="AE142" s="324"/>
      <c r="AF142" s="916"/>
      <c r="AG142" s="916"/>
      <c r="AH142" s="916"/>
      <c r="AI142" s="916"/>
      <c r="AJ142" s="916"/>
      <c r="AK142" s="916"/>
      <c r="AL142" s="916"/>
      <c r="AM142" s="916"/>
      <c r="AN142" s="916"/>
      <c r="AO142" s="917"/>
      <c r="AQ142" s="921"/>
    </row>
    <row r="143" spans="1:43" ht="13.8" x14ac:dyDescent="0.25">
      <c r="A143" s="122"/>
      <c r="B143" s="118"/>
      <c r="C143" s="112"/>
      <c r="D143" s="112"/>
      <c r="E143" s="118"/>
      <c r="F143" s="118"/>
      <c r="G143" s="118"/>
      <c r="H143" s="118"/>
      <c r="I143" s="118"/>
      <c r="J143" s="118"/>
      <c r="K143" s="118"/>
      <c r="L143" s="126"/>
      <c r="M143" s="118"/>
      <c r="N143" s="353"/>
      <c r="O143" s="118"/>
      <c r="P143" s="502"/>
      <c r="Q143" s="118"/>
      <c r="R143" s="118"/>
      <c r="S143" s="118"/>
      <c r="T143" s="118"/>
      <c r="U143" s="118"/>
      <c r="V143" s="116"/>
      <c r="W143" s="116"/>
      <c r="X143" s="116"/>
      <c r="Y143" s="116"/>
      <c r="Z143" s="116"/>
      <c r="AA143" s="116"/>
      <c r="AB143" s="116"/>
      <c r="AC143" s="116"/>
      <c r="AD143" s="116"/>
      <c r="AE143" s="324"/>
      <c r="AF143" s="916"/>
      <c r="AG143" s="916"/>
      <c r="AH143" s="916"/>
      <c r="AI143" s="916"/>
      <c r="AJ143" s="916"/>
      <c r="AK143" s="916"/>
      <c r="AL143" s="916"/>
      <c r="AM143" s="916"/>
      <c r="AN143" s="916"/>
      <c r="AO143" s="917"/>
      <c r="AQ143" s="921"/>
    </row>
    <row r="144" spans="1:43" ht="13.8" x14ac:dyDescent="0.25">
      <c r="A144" s="122"/>
      <c r="B144" s="118"/>
      <c r="C144" s="107"/>
      <c r="D144" s="112"/>
      <c r="E144" s="118"/>
      <c r="F144" s="118"/>
      <c r="G144" s="118"/>
      <c r="H144" s="118"/>
      <c r="I144" s="118"/>
      <c r="J144" s="118"/>
      <c r="K144" s="118"/>
      <c r="L144" s="126"/>
      <c r="M144" s="118"/>
      <c r="N144" s="353"/>
      <c r="O144" s="118"/>
      <c r="P144" s="502"/>
      <c r="Q144" s="118"/>
      <c r="R144" s="118"/>
      <c r="S144" s="118"/>
      <c r="T144" s="118"/>
      <c r="U144" s="118"/>
      <c r="V144" s="116"/>
      <c r="W144" s="116"/>
      <c r="X144" s="116"/>
      <c r="Y144" s="116"/>
      <c r="Z144" s="116"/>
      <c r="AA144" s="116"/>
      <c r="AB144" s="116"/>
      <c r="AC144" s="116"/>
      <c r="AD144" s="116"/>
      <c r="AE144" s="324"/>
      <c r="AF144" s="916"/>
      <c r="AG144" s="916"/>
      <c r="AH144" s="916"/>
      <c r="AI144" s="916"/>
      <c r="AJ144" s="916"/>
      <c r="AK144" s="916"/>
      <c r="AL144" s="916"/>
      <c r="AM144" s="916"/>
      <c r="AN144" s="916"/>
      <c r="AO144" s="917"/>
      <c r="AQ144" s="921"/>
    </row>
    <row r="145" spans="1:43" ht="13.8" x14ac:dyDescent="0.25">
      <c r="A145" s="122"/>
      <c r="B145" s="118"/>
      <c r="C145" s="112"/>
      <c r="D145" s="112"/>
      <c r="E145" s="118"/>
      <c r="F145" s="118"/>
      <c r="G145" s="118"/>
      <c r="H145" s="118"/>
      <c r="I145" s="118"/>
      <c r="J145" s="118"/>
      <c r="K145" s="118"/>
      <c r="L145" s="126"/>
      <c r="M145" s="118"/>
      <c r="N145" s="353"/>
      <c r="O145" s="118"/>
      <c r="P145" s="502"/>
      <c r="Q145" s="118"/>
      <c r="R145" s="118"/>
      <c r="S145" s="118"/>
      <c r="T145" s="118"/>
      <c r="U145" s="118"/>
      <c r="V145" s="116"/>
      <c r="W145" s="116"/>
      <c r="X145" s="116"/>
      <c r="Y145" s="116"/>
      <c r="Z145" s="116"/>
      <c r="AA145" s="116"/>
      <c r="AB145" s="116"/>
      <c r="AC145" s="116"/>
      <c r="AD145" s="116"/>
      <c r="AE145" s="324"/>
      <c r="AF145" s="916"/>
      <c r="AG145" s="916"/>
      <c r="AH145" s="916"/>
      <c r="AI145" s="916"/>
      <c r="AJ145" s="916"/>
      <c r="AK145" s="916"/>
      <c r="AL145" s="916"/>
      <c r="AM145" s="916"/>
      <c r="AN145" s="916"/>
      <c r="AO145" s="917"/>
      <c r="AQ145" s="921"/>
    </row>
    <row r="146" spans="1:43" ht="13.8" x14ac:dyDescent="0.25">
      <c r="A146" s="122"/>
      <c r="B146" s="118"/>
      <c r="C146" s="112"/>
      <c r="D146" s="112"/>
      <c r="E146" s="118"/>
      <c r="F146" s="118"/>
      <c r="G146" s="118"/>
      <c r="H146" s="118"/>
      <c r="I146" s="118"/>
      <c r="J146" s="118"/>
      <c r="K146" s="118"/>
      <c r="L146" s="126"/>
      <c r="M146" s="118"/>
      <c r="N146" s="353"/>
      <c r="O146" s="118"/>
      <c r="P146" s="502"/>
      <c r="Q146" s="118"/>
      <c r="R146" s="118"/>
      <c r="S146" s="118"/>
      <c r="T146" s="118"/>
      <c r="U146" s="118"/>
      <c r="V146" s="116"/>
      <c r="W146" s="116"/>
      <c r="X146" s="116"/>
      <c r="Y146" s="116"/>
      <c r="Z146" s="116"/>
      <c r="AA146" s="116"/>
      <c r="AB146" s="116"/>
      <c r="AC146" s="116"/>
      <c r="AD146" s="116"/>
      <c r="AE146" s="324"/>
      <c r="AF146" s="916"/>
      <c r="AG146" s="916"/>
      <c r="AH146" s="916"/>
      <c r="AI146" s="916"/>
      <c r="AJ146" s="916"/>
      <c r="AK146" s="916"/>
      <c r="AL146" s="916"/>
      <c r="AM146" s="916"/>
      <c r="AN146" s="916"/>
      <c r="AO146" s="917"/>
      <c r="AQ146" s="921"/>
    </row>
    <row r="147" spans="1:43" ht="13.8" x14ac:dyDescent="0.25">
      <c r="A147" s="122"/>
      <c r="B147" s="118"/>
      <c r="C147" s="107"/>
      <c r="D147" s="112"/>
      <c r="E147" s="118"/>
      <c r="F147" s="118"/>
      <c r="G147" s="118"/>
      <c r="H147" s="118"/>
      <c r="I147" s="118"/>
      <c r="J147" s="118"/>
      <c r="K147" s="118"/>
      <c r="L147" s="126"/>
      <c r="M147" s="118"/>
      <c r="N147" s="353"/>
      <c r="O147" s="118"/>
      <c r="P147" s="502"/>
      <c r="Q147" s="118"/>
      <c r="R147" s="118"/>
      <c r="S147" s="118"/>
      <c r="T147" s="118"/>
      <c r="U147" s="118"/>
      <c r="V147" s="116"/>
      <c r="W147" s="116"/>
      <c r="X147" s="116"/>
      <c r="Y147" s="116"/>
      <c r="Z147" s="116"/>
      <c r="AA147" s="116"/>
      <c r="AB147" s="116"/>
      <c r="AC147" s="116"/>
      <c r="AD147" s="116"/>
      <c r="AE147" s="324"/>
      <c r="AF147" s="916"/>
      <c r="AG147" s="916"/>
      <c r="AH147" s="916"/>
      <c r="AI147" s="916"/>
      <c r="AJ147" s="916"/>
      <c r="AK147" s="916"/>
      <c r="AL147" s="916"/>
      <c r="AM147" s="916"/>
      <c r="AN147" s="916"/>
      <c r="AO147" s="917"/>
      <c r="AQ147" s="921"/>
    </row>
    <row r="148" spans="1:43" ht="13.8" x14ac:dyDescent="0.25">
      <c r="A148" s="122"/>
      <c r="B148" s="118"/>
      <c r="C148" s="112"/>
      <c r="D148" s="112"/>
      <c r="E148" s="118"/>
      <c r="F148" s="118"/>
      <c r="G148" s="118"/>
      <c r="H148" s="118"/>
      <c r="I148" s="118"/>
      <c r="J148" s="112"/>
      <c r="K148" s="112"/>
      <c r="L148" s="113"/>
      <c r="M148" s="118"/>
      <c r="N148" s="353"/>
      <c r="O148" s="112"/>
      <c r="P148" s="503"/>
      <c r="Q148" s="118"/>
      <c r="R148" s="118"/>
      <c r="S148" s="118"/>
      <c r="T148" s="112"/>
      <c r="U148" s="118"/>
      <c r="V148" s="116"/>
      <c r="W148" s="116"/>
      <c r="X148" s="116"/>
      <c r="Y148" s="116"/>
      <c r="Z148" s="116"/>
      <c r="AA148" s="116"/>
      <c r="AB148" s="116"/>
      <c r="AC148" s="116"/>
      <c r="AD148" s="116"/>
      <c r="AE148" s="324"/>
      <c r="AF148" s="916"/>
      <c r="AG148" s="916"/>
      <c r="AH148" s="916"/>
      <c r="AI148" s="916"/>
      <c r="AJ148" s="916"/>
      <c r="AK148" s="916"/>
      <c r="AL148" s="916"/>
      <c r="AM148" s="916"/>
      <c r="AN148" s="916"/>
      <c r="AO148" s="917"/>
      <c r="AQ148" s="921"/>
    </row>
    <row r="149" spans="1:43" ht="13.8" x14ac:dyDescent="0.25">
      <c r="A149" s="122"/>
      <c r="B149" s="118"/>
      <c r="C149" s="112"/>
      <c r="D149" s="112"/>
      <c r="E149" s="118"/>
      <c r="F149" s="118"/>
      <c r="G149" s="118"/>
      <c r="H149" s="118"/>
      <c r="I149" s="118"/>
      <c r="J149" s="112"/>
      <c r="K149" s="112"/>
      <c r="L149" s="113"/>
      <c r="M149" s="118"/>
      <c r="N149" s="353"/>
      <c r="O149" s="112"/>
      <c r="P149" s="503"/>
      <c r="Q149" s="118"/>
      <c r="R149" s="118"/>
      <c r="S149" s="118"/>
      <c r="T149" s="112"/>
      <c r="U149" s="118"/>
      <c r="V149" s="116"/>
      <c r="W149" s="116"/>
      <c r="X149" s="116"/>
      <c r="Y149" s="116"/>
      <c r="Z149" s="116"/>
      <c r="AA149" s="116"/>
      <c r="AB149" s="116"/>
      <c r="AC149" s="116"/>
      <c r="AD149" s="116"/>
      <c r="AE149" s="324"/>
      <c r="AF149" s="916"/>
      <c r="AG149" s="916"/>
      <c r="AH149" s="916"/>
      <c r="AI149" s="916"/>
      <c r="AJ149" s="916"/>
      <c r="AK149" s="916"/>
      <c r="AL149" s="916"/>
      <c r="AM149" s="916"/>
      <c r="AN149" s="916"/>
      <c r="AO149" s="917"/>
      <c r="AQ149" s="921"/>
    </row>
    <row r="150" spans="1:43" ht="13.8" x14ac:dyDescent="0.25">
      <c r="A150" s="122"/>
      <c r="B150" s="118"/>
      <c r="C150" s="107"/>
      <c r="D150" s="112"/>
      <c r="E150" s="118"/>
      <c r="F150" s="118"/>
      <c r="G150" s="118"/>
      <c r="H150" s="118"/>
      <c r="I150" s="118"/>
      <c r="J150" s="112"/>
      <c r="K150" s="112"/>
      <c r="L150" s="113"/>
      <c r="M150" s="118"/>
      <c r="N150" s="353"/>
      <c r="O150" s="112"/>
      <c r="P150" s="503"/>
      <c r="Q150" s="118"/>
      <c r="R150" s="118"/>
      <c r="S150" s="118"/>
      <c r="T150" s="118"/>
      <c r="U150" s="118"/>
      <c r="V150" s="116"/>
      <c r="W150" s="116"/>
      <c r="X150" s="116"/>
      <c r="Y150" s="116"/>
      <c r="Z150" s="116"/>
      <c r="AA150" s="116"/>
      <c r="AB150" s="116"/>
      <c r="AC150" s="116"/>
      <c r="AD150" s="116"/>
      <c r="AE150" s="324"/>
      <c r="AF150" s="916"/>
      <c r="AG150" s="916"/>
      <c r="AH150" s="916"/>
      <c r="AI150" s="916"/>
      <c r="AJ150" s="916"/>
      <c r="AK150" s="916"/>
      <c r="AL150" s="916"/>
      <c r="AM150" s="916"/>
      <c r="AN150" s="916"/>
      <c r="AO150" s="917"/>
      <c r="AQ150" s="921"/>
    </row>
    <row r="151" spans="1:43" ht="13.8" x14ac:dyDescent="0.25">
      <c r="A151" s="122"/>
      <c r="B151" s="118"/>
      <c r="C151" s="112"/>
      <c r="D151" s="112"/>
      <c r="E151" s="118"/>
      <c r="F151" s="118"/>
      <c r="G151" s="118"/>
      <c r="H151" s="118"/>
      <c r="I151" s="118"/>
      <c r="J151" s="112"/>
      <c r="K151" s="112"/>
      <c r="L151" s="113"/>
      <c r="M151" s="118"/>
      <c r="N151" s="353"/>
      <c r="O151" s="112"/>
      <c r="P151" s="503"/>
      <c r="Q151" s="118"/>
      <c r="R151" s="118"/>
      <c r="S151" s="118"/>
      <c r="T151" s="118"/>
      <c r="U151" s="118"/>
      <c r="V151" s="116"/>
      <c r="W151" s="116"/>
      <c r="X151" s="116"/>
      <c r="Y151" s="116"/>
      <c r="Z151" s="116"/>
      <c r="AA151" s="116"/>
      <c r="AB151" s="116"/>
      <c r="AC151" s="116"/>
      <c r="AD151" s="116"/>
      <c r="AE151" s="324"/>
      <c r="AF151" s="916"/>
      <c r="AG151" s="916"/>
      <c r="AH151" s="916"/>
      <c r="AI151" s="916"/>
      <c r="AJ151" s="916"/>
      <c r="AK151" s="916"/>
      <c r="AL151" s="916"/>
      <c r="AM151" s="916"/>
      <c r="AN151" s="916"/>
      <c r="AO151" s="917"/>
      <c r="AQ151" s="921"/>
    </row>
    <row r="152" spans="1:43" ht="13.8" x14ac:dyDescent="0.25">
      <c r="A152" s="122"/>
      <c r="B152" s="118"/>
      <c r="C152" s="112"/>
      <c r="D152" s="112"/>
      <c r="E152" s="118"/>
      <c r="F152" s="118"/>
      <c r="G152" s="118"/>
      <c r="H152" s="118"/>
      <c r="I152" s="118"/>
      <c r="J152" s="112"/>
      <c r="K152" s="112"/>
      <c r="L152" s="126"/>
      <c r="M152" s="118"/>
      <c r="N152" s="353"/>
      <c r="O152" s="112"/>
      <c r="P152" s="503"/>
      <c r="Q152" s="118"/>
      <c r="R152" s="118"/>
      <c r="S152" s="118"/>
      <c r="T152" s="118"/>
      <c r="U152" s="118"/>
      <c r="V152" s="116"/>
      <c r="W152" s="116"/>
      <c r="X152" s="116"/>
      <c r="Y152" s="116"/>
      <c r="Z152" s="116"/>
      <c r="AA152" s="116"/>
      <c r="AB152" s="116"/>
      <c r="AC152" s="116"/>
      <c r="AD152" s="116"/>
      <c r="AE152" s="324"/>
      <c r="AF152" s="916"/>
      <c r="AG152" s="916"/>
      <c r="AH152" s="916"/>
      <c r="AI152" s="916"/>
      <c r="AJ152" s="916"/>
      <c r="AK152" s="916"/>
      <c r="AL152" s="916"/>
      <c r="AM152" s="916"/>
      <c r="AN152" s="916"/>
      <c r="AO152" s="917"/>
      <c r="AQ152" s="921"/>
    </row>
    <row r="153" spans="1:43" ht="13.8" x14ac:dyDescent="0.25">
      <c r="A153" s="122"/>
      <c r="B153" s="118"/>
      <c r="C153" s="107"/>
      <c r="D153" s="112"/>
      <c r="E153" s="118"/>
      <c r="F153" s="118"/>
      <c r="G153" s="118"/>
      <c r="H153" s="118"/>
      <c r="I153" s="118"/>
      <c r="J153" s="112"/>
      <c r="K153" s="112"/>
      <c r="L153" s="126"/>
      <c r="M153" s="118"/>
      <c r="N153" s="118"/>
      <c r="O153" s="112"/>
      <c r="P153" s="503"/>
      <c r="Q153" s="118"/>
      <c r="R153" s="118"/>
      <c r="S153" s="118"/>
      <c r="T153" s="118"/>
      <c r="U153" s="118"/>
      <c r="V153" s="116"/>
      <c r="W153" s="116"/>
      <c r="X153" s="116"/>
      <c r="Y153" s="116"/>
      <c r="Z153" s="116"/>
      <c r="AA153" s="116"/>
      <c r="AB153" s="116"/>
      <c r="AC153" s="116"/>
      <c r="AD153" s="116"/>
      <c r="AE153" s="324"/>
      <c r="AF153" s="916"/>
      <c r="AG153" s="916"/>
      <c r="AH153" s="916"/>
      <c r="AI153" s="916"/>
      <c r="AJ153" s="916"/>
      <c r="AK153" s="916"/>
      <c r="AL153" s="916"/>
      <c r="AM153" s="916"/>
      <c r="AN153" s="916"/>
      <c r="AO153" s="917"/>
      <c r="AQ153" s="921"/>
    </row>
    <row r="154" spans="1:43" ht="13.8" x14ac:dyDescent="0.25">
      <c r="A154" s="122"/>
      <c r="B154" s="118"/>
      <c r="C154" s="112"/>
      <c r="D154" s="112"/>
      <c r="E154" s="118"/>
      <c r="F154" s="118"/>
      <c r="G154" s="118"/>
      <c r="H154" s="118"/>
      <c r="I154" s="118"/>
      <c r="J154" s="112"/>
      <c r="K154" s="112"/>
      <c r="L154" s="118"/>
      <c r="M154" s="118"/>
      <c r="N154" s="118"/>
      <c r="O154" s="112"/>
      <c r="P154" s="503"/>
      <c r="Q154" s="118"/>
      <c r="R154" s="118"/>
      <c r="S154" s="118"/>
      <c r="T154" s="118"/>
      <c r="U154" s="118"/>
      <c r="V154" s="116"/>
      <c r="W154" s="116"/>
      <c r="X154" s="116"/>
      <c r="Y154" s="116"/>
      <c r="Z154" s="116"/>
      <c r="AA154" s="116"/>
      <c r="AB154" s="116"/>
      <c r="AC154" s="116"/>
      <c r="AD154" s="116"/>
      <c r="AE154" s="324"/>
      <c r="AF154" s="916"/>
      <c r="AG154" s="916"/>
      <c r="AH154" s="916"/>
      <c r="AI154" s="916"/>
      <c r="AJ154" s="916"/>
      <c r="AK154" s="916"/>
      <c r="AL154" s="916"/>
      <c r="AM154" s="916"/>
      <c r="AN154" s="916"/>
      <c r="AO154" s="917"/>
      <c r="AQ154" s="921"/>
    </row>
    <row r="155" spans="1:43" ht="13.8" x14ac:dyDescent="0.25">
      <c r="A155" s="122"/>
      <c r="B155" s="118"/>
      <c r="C155" s="112"/>
      <c r="D155" s="112"/>
      <c r="E155" s="118"/>
      <c r="F155" s="118"/>
      <c r="G155" s="118"/>
      <c r="H155" s="118"/>
      <c r="I155" s="118"/>
      <c r="J155" s="112"/>
      <c r="K155" s="118"/>
      <c r="L155" s="126"/>
      <c r="M155" s="118"/>
      <c r="N155" s="118"/>
      <c r="O155" s="112"/>
      <c r="P155" s="503"/>
      <c r="Q155" s="118"/>
      <c r="R155" s="118"/>
      <c r="S155" s="118"/>
      <c r="T155" s="118"/>
      <c r="U155" s="118"/>
      <c r="V155" s="116"/>
      <c r="W155" s="116"/>
      <c r="X155" s="116"/>
      <c r="Y155" s="116"/>
      <c r="Z155" s="116"/>
      <c r="AA155" s="116"/>
      <c r="AB155" s="116"/>
      <c r="AC155" s="116"/>
      <c r="AD155" s="116"/>
      <c r="AE155" s="324"/>
      <c r="AF155" s="916"/>
      <c r="AG155" s="916"/>
      <c r="AH155" s="916"/>
      <c r="AI155" s="916"/>
      <c r="AJ155" s="916"/>
      <c r="AK155" s="916"/>
      <c r="AL155" s="916"/>
      <c r="AM155" s="916"/>
      <c r="AN155" s="916"/>
      <c r="AO155" s="917"/>
      <c r="AQ155" s="921"/>
    </row>
    <row r="156" spans="1:43" ht="13.8" x14ac:dyDescent="0.25">
      <c r="A156" s="122"/>
      <c r="B156" s="118"/>
      <c r="C156" s="107"/>
      <c r="D156" s="112"/>
      <c r="E156" s="118"/>
      <c r="F156" s="118"/>
      <c r="G156" s="118"/>
      <c r="H156" s="118"/>
      <c r="I156" s="118"/>
      <c r="J156" s="112"/>
      <c r="K156" s="118"/>
      <c r="L156" s="126"/>
      <c r="M156" s="118"/>
      <c r="N156" s="118"/>
      <c r="O156" s="112"/>
      <c r="P156" s="503"/>
      <c r="Q156" s="118"/>
      <c r="R156" s="118"/>
      <c r="S156" s="118"/>
      <c r="T156" s="118"/>
      <c r="U156" s="118"/>
      <c r="V156" s="116"/>
      <c r="W156" s="116"/>
      <c r="X156" s="116"/>
      <c r="Y156" s="116"/>
      <c r="Z156" s="116"/>
      <c r="AA156" s="116"/>
      <c r="AB156" s="116"/>
      <c r="AC156" s="116"/>
      <c r="AD156" s="116"/>
      <c r="AE156" s="324"/>
      <c r="AF156" s="916"/>
      <c r="AG156" s="916"/>
      <c r="AH156" s="916"/>
      <c r="AI156" s="916"/>
      <c r="AJ156" s="916"/>
      <c r="AK156" s="916"/>
      <c r="AL156" s="916"/>
      <c r="AM156" s="916"/>
      <c r="AN156" s="916"/>
      <c r="AO156" s="917"/>
      <c r="AQ156" s="921"/>
    </row>
    <row r="157" spans="1:43" ht="13.8" x14ac:dyDescent="0.25">
      <c r="A157" s="122"/>
      <c r="B157" s="118"/>
      <c r="C157" s="112"/>
      <c r="D157" s="112"/>
      <c r="E157" s="118"/>
      <c r="F157" s="118"/>
      <c r="G157" s="118"/>
      <c r="H157" s="118"/>
      <c r="I157" s="118"/>
      <c r="J157" s="112"/>
      <c r="K157" s="112"/>
      <c r="L157" s="118"/>
      <c r="M157" s="118"/>
      <c r="N157" s="118"/>
      <c r="O157" s="112"/>
      <c r="P157" s="503"/>
      <c r="Q157" s="118"/>
      <c r="R157" s="118"/>
      <c r="S157" s="118"/>
      <c r="T157" s="118"/>
      <c r="U157" s="118"/>
      <c r="V157" s="116"/>
      <c r="W157" s="116"/>
      <c r="X157" s="116"/>
      <c r="Y157" s="116"/>
      <c r="Z157" s="116"/>
      <c r="AA157" s="116"/>
      <c r="AB157" s="116"/>
      <c r="AC157" s="116"/>
      <c r="AD157" s="116"/>
      <c r="AE157" s="324"/>
      <c r="AF157" s="916"/>
      <c r="AG157" s="916"/>
      <c r="AH157" s="916"/>
      <c r="AI157" s="916"/>
      <c r="AJ157" s="916"/>
      <c r="AK157" s="916"/>
      <c r="AL157" s="916"/>
      <c r="AM157" s="916"/>
      <c r="AN157" s="916"/>
      <c r="AO157" s="917"/>
      <c r="AQ157" s="921"/>
    </row>
    <row r="158" spans="1:43" ht="13.8" x14ac:dyDescent="0.25">
      <c r="A158" s="122"/>
      <c r="B158" s="118"/>
      <c r="C158" s="112"/>
      <c r="D158" s="112"/>
      <c r="E158" s="118"/>
      <c r="F158" s="118"/>
      <c r="G158" s="118"/>
      <c r="H158" s="118"/>
      <c r="I158" s="118"/>
      <c r="J158" s="112"/>
      <c r="K158" s="112"/>
      <c r="L158" s="126"/>
      <c r="M158" s="118"/>
      <c r="N158" s="118"/>
      <c r="O158" s="112"/>
      <c r="P158" s="503"/>
      <c r="Q158" s="118"/>
      <c r="R158" s="118"/>
      <c r="S158" s="118"/>
      <c r="T158" s="118"/>
      <c r="U158" s="118"/>
      <c r="V158" s="116"/>
      <c r="W158" s="116"/>
      <c r="X158" s="116"/>
      <c r="Y158" s="116"/>
      <c r="Z158" s="116"/>
      <c r="AA158" s="116"/>
      <c r="AB158" s="116"/>
      <c r="AC158" s="116"/>
      <c r="AD158" s="116"/>
      <c r="AE158" s="324"/>
      <c r="AF158" s="916"/>
      <c r="AG158" s="916"/>
      <c r="AH158" s="916"/>
      <c r="AI158" s="916"/>
      <c r="AJ158" s="916"/>
      <c r="AK158" s="916"/>
      <c r="AL158" s="916"/>
      <c r="AM158" s="916"/>
      <c r="AN158" s="916"/>
      <c r="AO158" s="917"/>
      <c r="AQ158" s="921"/>
    </row>
    <row r="159" spans="1:43" ht="13.8" x14ac:dyDescent="0.25">
      <c r="A159" s="122"/>
      <c r="B159" s="118"/>
      <c r="C159" s="107"/>
      <c r="D159" s="112"/>
      <c r="E159" s="118"/>
      <c r="F159" s="118"/>
      <c r="G159" s="118"/>
      <c r="H159" s="118"/>
      <c r="I159" s="118"/>
      <c r="J159" s="112"/>
      <c r="K159" s="112"/>
      <c r="L159" s="113"/>
      <c r="M159" s="112"/>
      <c r="N159" s="276"/>
      <c r="O159" s="112"/>
      <c r="P159" s="145"/>
      <c r="Q159" s="112"/>
      <c r="R159" s="112"/>
      <c r="S159" s="118"/>
      <c r="T159" s="112"/>
      <c r="U159" s="118"/>
      <c r="V159" s="114"/>
      <c r="W159" s="114"/>
      <c r="X159" s="114"/>
      <c r="Y159" s="114"/>
      <c r="Z159" s="114"/>
      <c r="AA159" s="114"/>
      <c r="AB159" s="114"/>
      <c r="AC159" s="114"/>
      <c r="AD159" s="114"/>
      <c r="AE159" s="326"/>
      <c r="AF159" s="918"/>
      <c r="AG159" s="918"/>
      <c r="AH159" s="918"/>
      <c r="AI159" s="918"/>
      <c r="AJ159" s="918"/>
      <c r="AK159" s="918"/>
      <c r="AL159" s="918"/>
      <c r="AM159" s="918"/>
      <c r="AN159" s="918"/>
      <c r="AO159" s="918"/>
      <c r="AQ159" s="921"/>
    </row>
    <row r="160" spans="1:43" ht="13.8" x14ac:dyDescent="0.25">
      <c r="A160" s="122"/>
      <c r="B160" s="118"/>
      <c r="C160" s="112"/>
      <c r="D160" s="112"/>
      <c r="E160" s="118"/>
      <c r="F160" s="118"/>
      <c r="G160" s="118"/>
      <c r="H160" s="118"/>
      <c r="I160" s="118"/>
      <c r="J160" s="112"/>
      <c r="K160" s="112"/>
      <c r="L160" s="113"/>
      <c r="M160" s="118"/>
      <c r="N160" s="353"/>
      <c r="O160" s="112"/>
      <c r="P160" s="145"/>
      <c r="Q160" s="112"/>
      <c r="R160" s="118"/>
      <c r="S160" s="118"/>
      <c r="T160" s="112"/>
      <c r="U160" s="118"/>
      <c r="V160" s="116"/>
      <c r="W160" s="116"/>
      <c r="X160" s="116"/>
      <c r="Y160" s="116"/>
      <c r="Z160" s="116"/>
      <c r="AA160" s="116"/>
      <c r="AB160" s="116"/>
      <c r="AC160" s="116"/>
      <c r="AD160" s="116"/>
      <c r="AE160" s="324"/>
      <c r="AF160" s="916"/>
      <c r="AG160" s="916"/>
      <c r="AH160" s="916"/>
      <c r="AI160" s="916"/>
      <c r="AJ160" s="916"/>
      <c r="AK160" s="916"/>
      <c r="AL160" s="916"/>
      <c r="AM160" s="916"/>
      <c r="AN160" s="916"/>
      <c r="AO160" s="916"/>
      <c r="AQ160" s="921"/>
    </row>
    <row r="162" spans="11:11" ht="14.4" x14ac:dyDescent="0.3">
      <c r="K162" s="84"/>
    </row>
    <row r="163" spans="11:11" ht="14.4" x14ac:dyDescent="0.3">
      <c r="K163" s="84"/>
    </row>
    <row r="164" spans="11:11" ht="14.4" x14ac:dyDescent="0.3">
      <c r="K164" s="84"/>
    </row>
    <row r="165" spans="11:11" ht="14.4" x14ac:dyDescent="0.3">
      <c r="K165" s="84"/>
    </row>
    <row r="166" spans="11:11" ht="14.4" x14ac:dyDescent="0.3">
      <c r="K166" s="84"/>
    </row>
    <row r="167" spans="11:11" ht="14.4" x14ac:dyDescent="0.3">
      <c r="K167" s="84"/>
    </row>
    <row r="168" spans="11:11" ht="14.4" x14ac:dyDescent="0.3">
      <c r="K168" s="84"/>
    </row>
    <row r="169" spans="11:11" ht="14.4" x14ac:dyDescent="0.3">
      <c r="K169" s="84"/>
    </row>
    <row r="170" spans="11:11" ht="14.4" x14ac:dyDescent="0.3">
      <c r="K170" s="84"/>
    </row>
    <row r="171" spans="11:11" ht="14.4" x14ac:dyDescent="0.3">
      <c r="K171" s="84"/>
    </row>
    <row r="172" spans="11:11" ht="14.4" x14ac:dyDescent="0.3">
      <c r="K172" s="84"/>
    </row>
    <row r="173" spans="11:11" ht="14.4" x14ac:dyDescent="0.3">
      <c r="K173" s="84"/>
    </row>
    <row r="174" spans="11:11" ht="14.4" x14ac:dyDescent="0.3">
      <c r="K174" s="84"/>
    </row>
    <row r="175" spans="11:11" ht="14.4" x14ac:dyDescent="0.3">
      <c r="K175" s="84"/>
    </row>
    <row r="176" spans="11:11" ht="14.4" x14ac:dyDescent="0.3">
      <c r="K176" s="84"/>
    </row>
    <row r="177" spans="11:11" ht="14.4" x14ac:dyDescent="0.3">
      <c r="K177" s="84"/>
    </row>
    <row r="178" spans="11:11" ht="14.4" x14ac:dyDescent="0.3">
      <c r="K178" s="84"/>
    </row>
    <row r="179" spans="11:11" ht="14.4" x14ac:dyDescent="0.3">
      <c r="K179" s="84"/>
    </row>
    <row r="180" spans="11:11" ht="14.4" x14ac:dyDescent="0.3">
      <c r="K180" s="84"/>
    </row>
    <row r="181" spans="11:11" ht="14.4" x14ac:dyDescent="0.3">
      <c r="K181" s="84"/>
    </row>
    <row r="182" spans="11:11" ht="14.4" x14ac:dyDescent="0.3">
      <c r="K182" s="84"/>
    </row>
    <row r="183" spans="11:11" ht="14.4" x14ac:dyDescent="0.3">
      <c r="K183" s="84"/>
    </row>
    <row r="184" spans="11:11" ht="14.4" x14ac:dyDescent="0.3">
      <c r="K184" s="84"/>
    </row>
    <row r="185" spans="11:11" ht="14.4" x14ac:dyDescent="0.3">
      <c r="K185" s="84"/>
    </row>
    <row r="186" spans="11:11" ht="14.4" x14ac:dyDescent="0.3">
      <c r="K186" s="84"/>
    </row>
    <row r="187" spans="11:11" ht="14.4" x14ac:dyDescent="0.3">
      <c r="K187" s="84"/>
    </row>
    <row r="188" spans="11:11" ht="14.4" x14ac:dyDescent="0.3">
      <c r="K188" s="84"/>
    </row>
    <row r="189" spans="11:11" ht="14.4" x14ac:dyDescent="0.3">
      <c r="K189" s="84"/>
    </row>
    <row r="190" spans="11:11" ht="14.4" x14ac:dyDescent="0.3">
      <c r="K190" s="84"/>
    </row>
    <row r="191" spans="11:11" ht="14.4" x14ac:dyDescent="0.3">
      <c r="K191" s="84"/>
    </row>
    <row r="192" spans="11:11"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row r="273" spans="11:11" ht="14.4" x14ac:dyDescent="0.3">
      <c r="K273" s="84"/>
    </row>
    <row r="274" spans="11:11" ht="14.4" x14ac:dyDescent="0.3">
      <c r="K274" s="84"/>
    </row>
    <row r="275" spans="11:11" ht="14.4" x14ac:dyDescent="0.3">
      <c r="K275" s="84"/>
    </row>
    <row r="276" spans="11:11" ht="14.4" x14ac:dyDescent="0.3">
      <c r="K276" s="84"/>
    </row>
    <row r="277" spans="11:11" ht="14.4" x14ac:dyDescent="0.3">
      <c r="K277" s="84"/>
    </row>
    <row r="278" spans="11:11" ht="14.4" x14ac:dyDescent="0.3">
      <c r="K278" s="84"/>
    </row>
    <row r="279" spans="11:11" ht="14.4" x14ac:dyDescent="0.3">
      <c r="K279" s="84"/>
    </row>
    <row r="280" spans="11:11" ht="14.4" x14ac:dyDescent="0.3">
      <c r="K280" s="84"/>
    </row>
    <row r="281" spans="11:11" ht="14.4" x14ac:dyDescent="0.3">
      <c r="K281" s="84"/>
    </row>
    <row r="282" spans="11:11" ht="14.4" x14ac:dyDescent="0.3">
      <c r="K282" s="84"/>
    </row>
    <row r="283" spans="11:11" ht="14.4" x14ac:dyDescent="0.3">
      <c r="K283" s="84"/>
    </row>
    <row r="284" spans="11:11" ht="14.4" x14ac:dyDescent="0.3">
      <c r="K284" s="84"/>
    </row>
    <row r="285" spans="11:11" ht="14.4" x14ac:dyDescent="0.3">
      <c r="K285" s="84"/>
    </row>
    <row r="286" spans="11:11" ht="14.4" x14ac:dyDescent="0.3">
      <c r="K286" s="84"/>
    </row>
    <row r="287" spans="11:11" ht="14.4" x14ac:dyDescent="0.3">
      <c r="K287" s="84"/>
    </row>
    <row r="288" spans="11:11" ht="14.4" x14ac:dyDescent="0.3">
      <c r="K288" s="84"/>
    </row>
    <row r="289" spans="11:11" ht="14.4" x14ac:dyDescent="0.3">
      <c r="K289" s="84"/>
    </row>
    <row r="290" spans="11:11" ht="14.4" x14ac:dyDescent="0.3">
      <c r="K290" s="84"/>
    </row>
    <row r="291" spans="11:11" ht="14.4" x14ac:dyDescent="0.3">
      <c r="K291" s="84"/>
    </row>
    <row r="292" spans="11:11" ht="14.4" x14ac:dyDescent="0.3">
      <c r="K292" s="84"/>
    </row>
    <row r="293" spans="11:11" ht="14.4" x14ac:dyDescent="0.3">
      <c r="K293" s="84"/>
    </row>
    <row r="294" spans="11:11" ht="14.4" x14ac:dyDescent="0.3">
      <c r="K294" s="84"/>
    </row>
    <row r="295" spans="11:11" ht="14.4" x14ac:dyDescent="0.3">
      <c r="K295" s="84"/>
    </row>
    <row r="296" spans="11:11" ht="14.4" x14ac:dyDescent="0.3">
      <c r="K296" s="84"/>
    </row>
    <row r="297" spans="11:11" ht="14.4" x14ac:dyDescent="0.3">
      <c r="K297" s="84"/>
    </row>
    <row r="298" spans="11:11" ht="14.4" x14ac:dyDescent="0.3">
      <c r="K298" s="84"/>
    </row>
    <row r="299" spans="11:11" ht="14.4" x14ac:dyDescent="0.3">
      <c r="K299" s="84"/>
    </row>
    <row r="300" spans="11:11" ht="14.4" x14ac:dyDescent="0.3">
      <c r="K300" s="84"/>
    </row>
    <row r="301" spans="11:11" ht="14.4" x14ac:dyDescent="0.3">
      <c r="K301" s="84"/>
    </row>
    <row r="302" spans="11:11" ht="14.4" x14ac:dyDescent="0.3">
      <c r="K302" s="84"/>
    </row>
    <row r="303" spans="11:11" ht="14.4" x14ac:dyDescent="0.3">
      <c r="K303" s="84"/>
    </row>
    <row r="304" spans="11:11" ht="14.4" x14ac:dyDescent="0.3">
      <c r="K304" s="84"/>
    </row>
    <row r="305" spans="11:11" ht="14.4" x14ac:dyDescent="0.3">
      <c r="K305" s="84"/>
    </row>
    <row r="306" spans="11:11" ht="14.4" x14ac:dyDescent="0.3">
      <c r="K306" s="84"/>
    </row>
    <row r="307" spans="11:11" ht="14.4" x14ac:dyDescent="0.3">
      <c r="K307" s="84"/>
    </row>
    <row r="308" spans="11:11" ht="14.4" x14ac:dyDescent="0.3">
      <c r="K308" s="84"/>
    </row>
    <row r="309" spans="11:11" ht="14.4" x14ac:dyDescent="0.3">
      <c r="K309" s="84"/>
    </row>
    <row r="310" spans="11:11" ht="14.4" x14ac:dyDescent="0.3">
      <c r="K310" s="84"/>
    </row>
    <row r="311" spans="11:11" ht="14.4" x14ac:dyDescent="0.3">
      <c r="K311" s="84"/>
    </row>
    <row r="312" spans="11:11" ht="14.4" x14ac:dyDescent="0.3">
      <c r="K312" s="84"/>
    </row>
    <row r="313" spans="11:11" ht="14.4" x14ac:dyDescent="0.3">
      <c r="K313" s="84"/>
    </row>
    <row r="314" spans="11:11" ht="14.4" x14ac:dyDescent="0.3">
      <c r="K314" s="84"/>
    </row>
    <row r="315" spans="11:11" ht="14.4" x14ac:dyDescent="0.3">
      <c r="K315" s="84"/>
    </row>
    <row r="316" spans="11:11" ht="14.4" x14ac:dyDescent="0.3">
      <c r="K316" s="84"/>
    </row>
    <row r="317" spans="11:11" ht="14.4" x14ac:dyDescent="0.3">
      <c r="K317" s="84"/>
    </row>
    <row r="318" spans="11:11" ht="14.4" x14ac:dyDescent="0.3">
      <c r="K318" s="84"/>
    </row>
    <row r="319" spans="11:11" ht="14.4" x14ac:dyDescent="0.3">
      <c r="K319" s="84"/>
    </row>
    <row r="320" spans="11:11" ht="14.4" x14ac:dyDescent="0.3">
      <c r="K320" s="84"/>
    </row>
    <row r="321" spans="11:11" ht="14.4" x14ac:dyDescent="0.3">
      <c r="K321" s="84"/>
    </row>
    <row r="322" spans="11:11" ht="14.4" x14ac:dyDescent="0.3">
      <c r="K322" s="84"/>
    </row>
    <row r="323" spans="11:11" ht="14.4" x14ac:dyDescent="0.3">
      <c r="K323" s="84"/>
    </row>
    <row r="324" spans="11:11" ht="14.4" x14ac:dyDescent="0.3">
      <c r="K324" s="84"/>
    </row>
    <row r="325" spans="11:11" ht="14.4" x14ac:dyDescent="0.3">
      <c r="K325" s="84"/>
    </row>
    <row r="326" spans="11:11" ht="14.4" x14ac:dyDescent="0.3">
      <c r="K326" s="84"/>
    </row>
    <row r="327" spans="11:11" ht="14.4" x14ac:dyDescent="0.3">
      <c r="K327" s="84"/>
    </row>
    <row r="328" spans="11:11" ht="14.4" x14ac:dyDescent="0.3">
      <c r="K328" s="84"/>
    </row>
    <row r="329" spans="11:11" ht="14.4" x14ac:dyDescent="0.3">
      <c r="K329" s="84"/>
    </row>
    <row r="330" spans="11:11" ht="14.4" x14ac:dyDescent="0.3">
      <c r="K330" s="84"/>
    </row>
    <row r="331" spans="11:11" ht="14.4" x14ac:dyDescent="0.3">
      <c r="K331" s="84"/>
    </row>
  </sheetData>
  <autoFilter ref="A1:AQ7" xr:uid="{C872E683-934E-4494-924F-93535A91B738}"/>
  <conditionalFormatting sqref="K31:K1048576 K1">
    <cfRule type="duplicateValues" dxfId="18" priority="5"/>
  </conditionalFormatting>
  <conditionalFormatting sqref="K161:N161 N1 K1:L1 K332:N1048576 L162:N331">
    <cfRule type="duplicateValues" dxfId="17" priority="6"/>
  </conditionalFormatting>
  <conditionalFormatting sqref="AQ1:AQ160">
    <cfRule type="containsText" dxfId="16" priority="1" operator="containsText" text="SUBSANAR">
      <formula>NOT(ISERROR(SEARCH("SUBSANAR",AQ1)))</formula>
    </cfRule>
    <cfRule type="containsText" dxfId="15" priority="2" operator="containsText" text="APROBADA CR">
      <formula>NOT(ISERROR(SEARCH("APROBADA CR",AQ1)))</formula>
    </cfRule>
  </conditionalFormatting>
  <dataValidations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61:T1048576 T1" xr:uid="{23D7318F-A9E3-4B2F-B131-32E3144C03C6}"/>
    <dataValidation allowBlank="1" showInputMessage="1" showErrorMessage="1" prompt="NO DILIGENCIAR PUNTOS O COMAS" sqref="L1:Q1 O161:Q1048576" xr:uid="{BA07E9DE-F4A2-40D2-AFBE-6E4B1B9945E0}"/>
    <dataValidation type="whole" allowBlank="1" showInputMessage="1" showErrorMessage="1" prompt="NO DILIGENCIAR PUNTOS O COMAS" sqref="K1 L161:N1048576 K161 K332:K1048576" xr:uid="{264B2078-F53F-4154-917D-24C140B9FF05}">
      <formula1>1</formula1>
      <formula2>9999999999</formula2>
    </dataValidation>
    <dataValidation allowBlank="1" showInputMessage="1" showErrorMessage="1" prompt="DILIGENCIE SEGUNDO APELLIDO DEL POSTULADO EN LETRA MAYÚSCULA" sqref="H161:I1048576 H1:I1" xr:uid="{175A4EEF-BBE7-46ED-9C36-6B217D18F9CB}"/>
    <dataValidation allowBlank="1" showInputMessage="1" showErrorMessage="1" prompt="DILIGENCIE PRIMER APELLIDO DEL POSTULADO EN LETRA MAYÚSCULA SOSTENIDA" sqref="G161:G1048576 G1" xr:uid="{31EDCF36-E058-4DCA-9685-79CDD320238B}"/>
    <dataValidation allowBlank="1" showInputMessage="1" showErrorMessage="1" prompt="DILIGENCIA LOS DEMÁS NOMBRES DEL POSTULADO, EN LETRA MAYÚSCULA SOSTENIDA" sqref="F161:F1048576 F1" xr:uid="{065B4F3C-D6ED-4B67-BCC4-80C7263BE142}"/>
    <dataValidation allowBlank="1" showInputMessage="1" showErrorMessage="1" prompt="DILIGENCIE EL PRIMER NOMBRE COMPLETO DEL POSTUALDO, EN MAYUSCULA SOSTENIDA_x000a_" sqref="E161:E1048576 E1" xr:uid="{8E1468A4-86F4-4CF0-9E9E-573D892D470B}"/>
  </dataValidations>
  <pageMargins left="0.7" right="0.7" top="0.75" bottom="0.75" header="0.3" footer="0.3"/>
  <pageSetup scale="3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E9F29B9A-24D8-4C27-A697-0A9082D786CD}">
          <x14:formula1>
            <xm:f>Hoja2!$A$56:$A$61</xm:f>
          </x14:formula1>
          <xm:sqref>R161:R1048576</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72A5-D21B-4159-8B3A-AED43C30B654}">
  <sheetPr>
    <tabColor rgb="FF92D050"/>
    <pageSetUpPr fitToPage="1"/>
  </sheetPr>
  <dimension ref="A1:AR27"/>
  <sheetViews>
    <sheetView zoomScale="80" zoomScaleNormal="80" zoomScaleSheetLayoutView="80" workbookViewId="0">
      <selection activeCell="AC2" sqref="A2:XFD67"/>
    </sheetView>
  </sheetViews>
  <sheetFormatPr baseColWidth="10" defaultColWidth="9.33203125" defaultRowHeight="12.75" customHeight="1" x14ac:dyDescent="0.25"/>
  <cols>
    <col min="1" max="1" width="4.6640625" customWidth="1"/>
    <col min="2" max="2" width="7.33203125" customWidth="1"/>
    <col min="3" max="3" width="9.33203125" customWidth="1"/>
    <col min="4" max="4" width="13.33203125" hidden="1" customWidth="1"/>
    <col min="5" max="5" width="15.33203125" hidden="1" customWidth="1"/>
    <col min="6" max="6" width="14.44140625" hidden="1" customWidth="1"/>
    <col min="7" max="7" width="15.5546875" hidden="1" customWidth="1"/>
    <col min="8" max="8" width="16.33203125" hidden="1" customWidth="1"/>
    <col min="9" max="9" width="42.44140625" bestFit="1" customWidth="1"/>
    <col min="10" max="10" width="9.33203125" customWidth="1"/>
    <col min="11" max="11" width="13.33203125" style="18" customWidth="1"/>
    <col min="12" max="12" width="9.33203125" style="250" hidden="1" customWidth="1"/>
    <col min="13" max="14" width="9.33203125" style="18" hidden="1" customWidth="1"/>
    <col min="15" max="15" width="16.6640625" hidden="1" customWidth="1"/>
    <col min="16" max="21" width="9.33203125" hidden="1" customWidth="1"/>
    <col min="22" max="22" width="9.33203125" style="17" hidden="1" customWidth="1"/>
    <col min="23" max="24" width="9.33203125" hidden="1" customWidth="1"/>
    <col min="25" max="25" width="14.44140625" hidden="1" customWidth="1"/>
    <col min="26" max="26" width="9.33203125" hidden="1" customWidth="1"/>
    <col min="27" max="27" width="18.6640625" hidden="1" customWidth="1"/>
    <col min="28" max="28" width="14.6640625" hidden="1" customWidth="1"/>
    <col min="29" max="29" width="13.33203125" hidden="1" customWidth="1"/>
    <col min="30" max="30" width="15.6640625" bestFit="1" customWidth="1"/>
    <col min="31" max="31" width="20.6640625" hidden="1" customWidth="1"/>
    <col min="32" max="38" width="9.33203125" customWidth="1"/>
    <col min="39" max="40" width="9.33203125" hidden="1" customWidth="1"/>
    <col min="41" max="41" width="21.5546875" customWidth="1"/>
    <col min="42" max="42" width="23" customWidth="1"/>
    <col min="43" max="43" width="15.6640625" bestFit="1" customWidth="1"/>
  </cols>
  <sheetData>
    <row r="1" spans="1:44" s="817" customFormat="1" ht="79.2" customHeight="1" x14ac:dyDescent="0.25">
      <c r="A1" s="34" t="s">
        <v>0</v>
      </c>
      <c r="B1" s="34" t="s">
        <v>1</v>
      </c>
      <c r="C1" s="34" t="s">
        <v>2</v>
      </c>
      <c r="D1" s="55" t="s">
        <v>3</v>
      </c>
      <c r="E1" s="35" t="s">
        <v>4</v>
      </c>
      <c r="F1" s="35" t="s">
        <v>5</v>
      </c>
      <c r="G1" s="35" t="s">
        <v>6</v>
      </c>
      <c r="H1" s="35" t="s">
        <v>7</v>
      </c>
      <c r="I1" s="56" t="s">
        <v>8</v>
      </c>
      <c r="J1" s="35" t="s">
        <v>9</v>
      </c>
      <c r="K1" s="36" t="s">
        <v>10</v>
      </c>
      <c r="L1" s="1068" t="s">
        <v>11</v>
      </c>
      <c r="M1" s="36" t="s">
        <v>12</v>
      </c>
      <c r="N1" s="36" t="s">
        <v>13</v>
      </c>
      <c r="O1" s="37" t="s">
        <v>14</v>
      </c>
      <c r="P1" s="37" t="s">
        <v>15</v>
      </c>
      <c r="Q1" s="38" t="s">
        <v>16</v>
      </c>
      <c r="R1" s="37" t="s">
        <v>17</v>
      </c>
      <c r="S1" s="35" t="s">
        <v>18</v>
      </c>
      <c r="T1" s="35" t="s">
        <v>19</v>
      </c>
      <c r="U1" s="35" t="s">
        <v>20</v>
      </c>
      <c r="V1" s="65" t="s">
        <v>21</v>
      </c>
      <c r="W1" s="65" t="s">
        <v>22</v>
      </c>
      <c r="X1" s="45" t="s">
        <v>23</v>
      </c>
      <c r="Y1" s="39" t="s">
        <v>24</v>
      </c>
      <c r="Z1" s="40" t="s">
        <v>25</v>
      </c>
      <c r="AA1" s="40" t="s">
        <v>26</v>
      </c>
      <c r="AB1" s="40" t="s">
        <v>27</v>
      </c>
      <c r="AC1" s="40" t="s">
        <v>28</v>
      </c>
      <c r="AD1" s="40" t="s">
        <v>719</v>
      </c>
      <c r="AE1" s="40" t="s">
        <v>30</v>
      </c>
      <c r="AF1" s="67" t="s">
        <v>31</v>
      </c>
      <c r="AG1" s="67" t="s">
        <v>32</v>
      </c>
      <c r="AH1" s="68" t="s">
        <v>33</v>
      </c>
      <c r="AI1" s="68" t="s">
        <v>34</v>
      </c>
      <c r="AJ1" s="68" t="s">
        <v>35</v>
      </c>
      <c r="AK1" s="68" t="s">
        <v>36</v>
      </c>
      <c r="AL1" s="68" t="s">
        <v>37</v>
      </c>
      <c r="AM1" s="68" t="s">
        <v>38</v>
      </c>
      <c r="AN1" s="68" t="s">
        <v>39</v>
      </c>
      <c r="AO1" s="68" t="s">
        <v>40</v>
      </c>
      <c r="AP1" s="70" t="s">
        <v>533</v>
      </c>
      <c r="AQ1" s="1103" t="s">
        <v>42</v>
      </c>
    </row>
    <row r="2" spans="1:44" s="1104" customFormat="1" ht="13.2" x14ac:dyDescent="0.25">
      <c r="A2" s="286" t="s">
        <v>534</v>
      </c>
      <c r="B2" s="286" t="s">
        <v>5427</v>
      </c>
      <c r="C2" s="286">
        <v>1</v>
      </c>
      <c r="D2" s="286" t="s">
        <v>45</v>
      </c>
      <c r="E2" s="286" t="s">
        <v>5428</v>
      </c>
      <c r="F2" s="286"/>
      <c r="G2" s="286" t="s">
        <v>640</v>
      </c>
      <c r="H2" s="286" t="s">
        <v>186</v>
      </c>
      <c r="I2" s="286" t="str">
        <f t="shared" ref="I2:I15" si="0">CONCATENATE(E2," ",F2," ",G2," ",H2)</f>
        <v>ALVAROELIA  LOPERA YEPES</v>
      </c>
      <c r="J2" s="286" t="s">
        <v>50</v>
      </c>
      <c r="K2" s="286">
        <v>21994150</v>
      </c>
      <c r="L2" s="1105">
        <v>20768</v>
      </c>
      <c r="M2" s="286">
        <v>69</v>
      </c>
      <c r="N2" s="286" t="s">
        <v>51</v>
      </c>
      <c r="O2" s="286">
        <v>3205709786</v>
      </c>
      <c r="P2" s="286" t="s">
        <v>380</v>
      </c>
      <c r="Q2" s="286" t="s">
        <v>5429</v>
      </c>
      <c r="R2" s="286" t="s">
        <v>380</v>
      </c>
      <c r="S2" s="286" t="s">
        <v>54</v>
      </c>
      <c r="T2" s="286" t="s">
        <v>5430</v>
      </c>
      <c r="U2" s="286" t="s">
        <v>4545</v>
      </c>
      <c r="V2" s="582" t="s">
        <v>57</v>
      </c>
      <c r="W2" s="582" t="s">
        <v>57</v>
      </c>
      <c r="X2" s="582"/>
      <c r="Y2" s="582"/>
      <c r="Z2" s="582"/>
      <c r="AA2" s="582"/>
      <c r="AB2" s="582"/>
      <c r="AC2" s="582"/>
      <c r="AD2" s="582" t="s">
        <v>58</v>
      </c>
      <c r="AE2" s="582"/>
      <c r="AF2" s="777" t="s">
        <v>59</v>
      </c>
      <c r="AG2" s="777" t="s">
        <v>57</v>
      </c>
      <c r="AH2" s="777" t="s">
        <v>59</v>
      </c>
      <c r="AI2" s="777" t="s">
        <v>59</v>
      </c>
      <c r="AJ2" s="777" t="s">
        <v>59</v>
      </c>
      <c r="AK2" s="777" t="s">
        <v>59</v>
      </c>
      <c r="AL2" s="777" t="s">
        <v>243</v>
      </c>
      <c r="AM2" s="777"/>
      <c r="AN2" s="777"/>
      <c r="AO2" s="777" t="s">
        <v>393</v>
      </c>
      <c r="AP2" s="777"/>
      <c r="AQ2" s="1106" t="str" cm="1">
        <f t="array" ref="AQ2">IF(AD2="NO FAVORABLE","NO FAVORABLE",IF(SUMPRODUCT(--(TRIM(AF2:AK2)&lt;&gt;"SI"),--(TRIM(AF2:AK2)&lt;&gt;"NA"))&gt;0,"SUBSANAR","APROBADA CR"))</f>
        <v>APROBADA CR</v>
      </c>
      <c r="AR2" s="629"/>
    </row>
    <row r="3" spans="1:44" s="1104" customFormat="1" ht="13.2" x14ac:dyDescent="0.25">
      <c r="A3" s="286" t="s">
        <v>534</v>
      </c>
      <c r="B3" s="286" t="s">
        <v>5427</v>
      </c>
      <c r="C3" s="286">
        <v>3</v>
      </c>
      <c r="D3" s="286" t="s">
        <v>45</v>
      </c>
      <c r="E3" s="286" t="s">
        <v>669</v>
      </c>
      <c r="F3" s="286" t="s">
        <v>62</v>
      </c>
      <c r="G3" s="286" t="s">
        <v>400</v>
      </c>
      <c r="H3" s="286" t="s">
        <v>386</v>
      </c>
      <c r="I3" s="286" t="str">
        <f t="shared" si="0"/>
        <v>ANGELA  MARIA PEREZ HERRERA</v>
      </c>
      <c r="J3" s="286" t="s">
        <v>50</v>
      </c>
      <c r="K3" s="286">
        <v>1038358547</v>
      </c>
      <c r="L3" s="1105">
        <v>32078</v>
      </c>
      <c r="M3" s="286">
        <v>38</v>
      </c>
      <c r="N3" s="286" t="s">
        <v>51</v>
      </c>
      <c r="O3" s="286">
        <v>3167564618</v>
      </c>
      <c r="P3" s="286" t="s">
        <v>380</v>
      </c>
      <c r="Q3" s="286" t="s">
        <v>2711</v>
      </c>
      <c r="R3" s="286" t="s">
        <v>380</v>
      </c>
      <c r="S3" s="286" t="s">
        <v>54</v>
      </c>
      <c r="T3" s="286" t="s">
        <v>5432</v>
      </c>
      <c r="U3" s="286" t="s">
        <v>5433</v>
      </c>
      <c r="V3" s="582" t="s">
        <v>57</v>
      </c>
      <c r="W3" s="582" t="s">
        <v>57</v>
      </c>
      <c r="X3" s="582"/>
      <c r="Y3" s="582"/>
      <c r="Z3" s="582"/>
      <c r="AA3" s="582"/>
      <c r="AB3" s="582"/>
      <c r="AC3" s="582"/>
      <c r="AD3" s="582" t="s">
        <v>58</v>
      </c>
      <c r="AE3" s="582"/>
      <c r="AF3" s="777" t="s">
        <v>59</v>
      </c>
      <c r="AG3" s="777" t="s">
        <v>57</v>
      </c>
      <c r="AH3" s="777" t="s">
        <v>59</v>
      </c>
      <c r="AI3" s="777" t="s">
        <v>59</v>
      </c>
      <c r="AJ3" s="777" t="s">
        <v>59</v>
      </c>
      <c r="AK3" s="777" t="s">
        <v>59</v>
      </c>
      <c r="AL3" s="777" t="s">
        <v>91</v>
      </c>
      <c r="AM3" s="777"/>
      <c r="AN3" s="777"/>
      <c r="AO3" s="777" t="s">
        <v>5434</v>
      </c>
      <c r="AP3" s="777"/>
      <c r="AQ3" s="1106" t="str" cm="1">
        <f t="array" ref="AQ3">IF(AD3="NO FAVORABLE","NO FAVORABLE",IF(SUMPRODUCT(--(TRIM(AF3:AK3)&lt;&gt;"SI"),--(TRIM(AF3:AK3)&lt;&gt;"NA"))&gt;0,"SUBSANAR","APROBADA CR"))</f>
        <v>APROBADA CR</v>
      </c>
      <c r="AR3" s="629"/>
    </row>
    <row r="4" spans="1:44" s="1104" customFormat="1" ht="13.2" x14ac:dyDescent="0.25">
      <c r="A4" s="286" t="s">
        <v>534</v>
      </c>
      <c r="B4" s="286" t="s">
        <v>5427</v>
      </c>
      <c r="C4" s="286">
        <v>4</v>
      </c>
      <c r="D4" s="286" t="s">
        <v>45</v>
      </c>
      <c r="E4" s="286" t="s">
        <v>62</v>
      </c>
      <c r="F4" s="286" t="s">
        <v>985</v>
      </c>
      <c r="G4" s="286" t="s">
        <v>5435</v>
      </c>
      <c r="H4" s="286" t="s">
        <v>5435</v>
      </c>
      <c r="I4" s="286" t="str">
        <f t="shared" si="0"/>
        <v>MARIA ALEJANDRA GONZÁLEZ GONZÁLEZ</v>
      </c>
      <c r="J4" s="286" t="s">
        <v>50</v>
      </c>
      <c r="K4" s="286">
        <v>1001480119</v>
      </c>
      <c r="L4" s="1105">
        <v>36632</v>
      </c>
      <c r="M4" s="286">
        <v>25</v>
      </c>
      <c r="N4" s="286" t="s">
        <v>51</v>
      </c>
      <c r="O4" s="286">
        <v>3205730264</v>
      </c>
      <c r="P4" s="286" t="s">
        <v>380</v>
      </c>
      <c r="Q4" s="286" t="s">
        <v>5429</v>
      </c>
      <c r="R4" s="286" t="s">
        <v>380</v>
      </c>
      <c r="S4" s="286" t="s">
        <v>54</v>
      </c>
      <c r="T4" s="286" t="s">
        <v>5436</v>
      </c>
      <c r="U4" s="286" t="s">
        <v>5433</v>
      </c>
      <c r="V4" s="582" t="s">
        <v>57</v>
      </c>
      <c r="W4" s="582" t="s">
        <v>57</v>
      </c>
      <c r="X4" s="582"/>
      <c r="Y4" s="582"/>
      <c r="Z4" s="582"/>
      <c r="AA4" s="582"/>
      <c r="AB4" s="582"/>
      <c r="AC4" s="582"/>
      <c r="AD4" s="582" t="s">
        <v>58</v>
      </c>
      <c r="AE4" s="582"/>
      <c r="AF4" s="777" t="s">
        <v>59</v>
      </c>
      <c r="AG4" s="777" t="s">
        <v>57</v>
      </c>
      <c r="AH4" s="777" t="s">
        <v>59</v>
      </c>
      <c r="AI4" s="777" t="s">
        <v>59</v>
      </c>
      <c r="AJ4" s="777" t="s">
        <v>59</v>
      </c>
      <c r="AK4" s="777" t="s">
        <v>59</v>
      </c>
      <c r="AL4" s="777" t="s">
        <v>91</v>
      </c>
      <c r="AM4" s="777"/>
      <c r="AN4" s="777"/>
      <c r="AO4" s="777" t="s">
        <v>393</v>
      </c>
      <c r="AP4" s="777"/>
      <c r="AQ4" s="1106" t="str" cm="1">
        <f t="array" ref="AQ4">IF(AD4="NO FAVORABLE","NO FAVORABLE",IF(SUMPRODUCT(--(TRIM(AF4:AK4)&lt;&gt;"SI"),--(TRIM(AF4:AK4)&lt;&gt;"NA"))&gt;0,"SUBSANAR","APROBADA CR"))</f>
        <v>APROBADA CR</v>
      </c>
      <c r="AR4" s="629"/>
    </row>
    <row r="5" spans="1:44" s="1104" customFormat="1" ht="13.2" x14ac:dyDescent="0.25">
      <c r="A5" s="286" t="s">
        <v>534</v>
      </c>
      <c r="B5" s="286" t="s">
        <v>5427</v>
      </c>
      <c r="C5" s="286">
        <v>5</v>
      </c>
      <c r="D5" s="286" t="s">
        <v>45</v>
      </c>
      <c r="E5" s="286" t="s">
        <v>619</v>
      </c>
      <c r="F5" s="286" t="s">
        <v>343</v>
      </c>
      <c r="G5" s="286" t="s">
        <v>48</v>
      </c>
      <c r="H5" s="286" t="s">
        <v>48</v>
      </c>
      <c r="I5" s="286" t="str">
        <f t="shared" si="0"/>
        <v>MONICA ANDREA CORREA CORREA</v>
      </c>
      <c r="J5" s="286" t="s">
        <v>50</v>
      </c>
      <c r="K5" s="286">
        <v>1037044123</v>
      </c>
      <c r="L5" s="1105">
        <v>30606</v>
      </c>
      <c r="M5" s="286">
        <v>39</v>
      </c>
      <c r="N5" s="286" t="s">
        <v>51</v>
      </c>
      <c r="O5" s="286">
        <v>3103788267</v>
      </c>
      <c r="P5" s="286" t="s">
        <v>380</v>
      </c>
      <c r="Q5" s="286" t="s">
        <v>5437</v>
      </c>
      <c r="R5" s="286" t="s">
        <v>380</v>
      </c>
      <c r="S5" s="286" t="s">
        <v>54</v>
      </c>
      <c r="T5" s="286" t="s">
        <v>5438</v>
      </c>
      <c r="U5" s="286" t="s">
        <v>5433</v>
      </c>
      <c r="V5" s="582" t="s">
        <v>57</v>
      </c>
      <c r="W5" s="582" t="s">
        <v>57</v>
      </c>
      <c r="X5" s="582" t="s">
        <v>5439</v>
      </c>
      <c r="Y5" s="582"/>
      <c r="Z5" s="582"/>
      <c r="AA5" s="582"/>
      <c r="AB5" s="582"/>
      <c r="AC5" s="582"/>
      <c r="AD5" s="582" t="s">
        <v>58</v>
      </c>
      <c r="AE5" s="582"/>
      <c r="AF5" s="777" t="s">
        <v>59</v>
      </c>
      <c r="AG5" s="777" t="s">
        <v>57</v>
      </c>
      <c r="AH5" s="777" t="s">
        <v>59</v>
      </c>
      <c r="AI5" s="777" t="s">
        <v>59</v>
      </c>
      <c r="AJ5" s="777" t="s">
        <v>59</v>
      </c>
      <c r="AK5" s="777" t="s">
        <v>59</v>
      </c>
      <c r="AL5" s="777" t="s">
        <v>114</v>
      </c>
      <c r="AM5" s="777"/>
      <c r="AN5" s="777"/>
      <c r="AO5" s="777" t="s">
        <v>5440</v>
      </c>
      <c r="AP5" s="777"/>
      <c r="AQ5" s="1106" t="str" cm="1">
        <f t="array" ref="AQ5">IF(AD5="NO FAVORABLE","NO FAVORABLE",IF(SUMPRODUCT(--(TRIM(AF5:AK5)&lt;&gt;"SI"),--(TRIM(AF5:AK5)&lt;&gt;"NA"))&gt;0,"SUBSANAR","APROBADA CR"))</f>
        <v>APROBADA CR</v>
      </c>
      <c r="AR5" s="629"/>
    </row>
    <row r="6" spans="1:44" s="1104" customFormat="1" ht="13.2" x14ac:dyDescent="0.25">
      <c r="A6" s="286" t="s">
        <v>534</v>
      </c>
      <c r="B6" s="286" t="s">
        <v>5427</v>
      </c>
      <c r="C6" s="286">
        <v>6</v>
      </c>
      <c r="D6" s="286" t="s">
        <v>45</v>
      </c>
      <c r="E6" s="286" t="s">
        <v>5441</v>
      </c>
      <c r="F6" s="286" t="s">
        <v>116</v>
      </c>
      <c r="G6" s="286" t="s">
        <v>605</v>
      </c>
      <c r="H6" s="286" t="s">
        <v>1654</v>
      </c>
      <c r="I6" s="286" t="str">
        <f t="shared" si="0"/>
        <v>EUSTOLIA DE JESUS ALZATE DE RESTREPO</v>
      </c>
      <c r="J6" s="286" t="s">
        <v>50</v>
      </c>
      <c r="K6" s="286">
        <v>21993496</v>
      </c>
      <c r="L6" s="1105">
        <v>15404</v>
      </c>
      <c r="M6" s="286">
        <v>83</v>
      </c>
      <c r="N6" s="286" t="s">
        <v>51</v>
      </c>
      <c r="O6" s="286">
        <v>3122678500</v>
      </c>
      <c r="P6" s="286" t="s">
        <v>380</v>
      </c>
      <c r="Q6" s="286" t="s">
        <v>5442</v>
      </c>
      <c r="R6" s="286" t="s">
        <v>380</v>
      </c>
      <c r="S6" s="286" t="s">
        <v>54</v>
      </c>
      <c r="T6" s="286" t="s">
        <v>5443</v>
      </c>
      <c r="U6" s="286" t="s">
        <v>5433</v>
      </c>
      <c r="V6" s="582" t="s">
        <v>57</v>
      </c>
      <c r="W6" s="582" t="s">
        <v>57</v>
      </c>
      <c r="X6" s="582"/>
      <c r="Y6" s="582"/>
      <c r="Z6" s="582"/>
      <c r="AA6" s="582"/>
      <c r="AB6" s="582"/>
      <c r="AC6" s="582"/>
      <c r="AD6" s="582" t="s">
        <v>58</v>
      </c>
      <c r="AE6" s="582"/>
      <c r="AF6" s="777" t="s">
        <v>59</v>
      </c>
      <c r="AG6" s="777" t="s">
        <v>57</v>
      </c>
      <c r="AH6" s="777" t="s">
        <v>59</v>
      </c>
      <c r="AI6" s="777" t="s">
        <v>59</v>
      </c>
      <c r="AJ6" s="777" t="s">
        <v>59</v>
      </c>
      <c r="AK6" s="777" t="s">
        <v>59</v>
      </c>
      <c r="AL6" s="777" t="s">
        <v>1030</v>
      </c>
      <c r="AM6" s="777"/>
      <c r="AN6" s="777"/>
      <c r="AO6" s="777" t="s">
        <v>393</v>
      </c>
      <c r="AP6" s="558"/>
      <c r="AQ6" s="1106" t="str" cm="1">
        <f t="array" ref="AQ6">IF(AD6="NO FAVORABLE","NO FAVORABLE",IF(SUMPRODUCT(--(TRIM(AF6:AK6)&lt;&gt;"SI"),--(TRIM(AF6:AK6)&lt;&gt;"NA"))&gt;0,"SUBSANAR","APROBADA CR"))</f>
        <v>APROBADA CR</v>
      </c>
      <c r="AR6" s="629"/>
    </row>
    <row r="7" spans="1:44" s="1104" customFormat="1" ht="13.2" x14ac:dyDescent="0.25">
      <c r="A7" s="286" t="s">
        <v>534</v>
      </c>
      <c r="B7" s="286" t="s">
        <v>5427</v>
      </c>
      <c r="C7" s="286">
        <v>7</v>
      </c>
      <c r="D7" s="286" t="s">
        <v>45</v>
      </c>
      <c r="E7" s="286" t="s">
        <v>451</v>
      </c>
      <c r="F7" s="286"/>
      <c r="G7" s="286" t="s">
        <v>249</v>
      </c>
      <c r="H7" s="286" t="s">
        <v>4791</v>
      </c>
      <c r="I7" s="286" t="str">
        <f t="shared" si="0"/>
        <v>ZORAIDA  SALAZAR BARRAGAN</v>
      </c>
      <c r="J7" s="286" t="s">
        <v>50</v>
      </c>
      <c r="K7" s="286">
        <v>22001388</v>
      </c>
      <c r="L7" s="719" t="s">
        <v>5444</v>
      </c>
      <c r="M7" s="286">
        <v>46</v>
      </c>
      <c r="N7" s="286" t="s">
        <v>51</v>
      </c>
      <c r="O7" s="286">
        <v>3207311535</v>
      </c>
      <c r="P7" s="286" t="s">
        <v>380</v>
      </c>
      <c r="Q7" s="286" t="s">
        <v>5445</v>
      </c>
      <c r="R7" s="286" t="s">
        <v>380</v>
      </c>
      <c r="S7" s="286" t="s">
        <v>54</v>
      </c>
      <c r="T7" s="286" t="s">
        <v>5446</v>
      </c>
      <c r="U7" s="286" t="s">
        <v>5433</v>
      </c>
      <c r="V7" s="582" t="s">
        <v>57</v>
      </c>
      <c r="W7" s="582" t="s">
        <v>57</v>
      </c>
      <c r="X7" s="582"/>
      <c r="Y7" s="582"/>
      <c r="Z7" s="582"/>
      <c r="AA7" s="582"/>
      <c r="AB7" s="582"/>
      <c r="AC7" s="582"/>
      <c r="AD7" s="582" t="s">
        <v>58</v>
      </c>
      <c r="AE7" s="582"/>
      <c r="AF7" s="777" t="s">
        <v>59</v>
      </c>
      <c r="AG7" s="777" t="s">
        <v>57</v>
      </c>
      <c r="AH7" s="777" t="s">
        <v>59</v>
      </c>
      <c r="AI7" s="777" t="s">
        <v>59</v>
      </c>
      <c r="AJ7" s="777" t="s">
        <v>59</v>
      </c>
      <c r="AK7" s="777" t="s">
        <v>59</v>
      </c>
      <c r="AL7" s="777" t="s">
        <v>70</v>
      </c>
      <c r="AM7" s="777"/>
      <c r="AN7" s="777"/>
      <c r="AO7" s="777" t="s">
        <v>393</v>
      </c>
      <c r="AP7" s="558"/>
      <c r="AQ7" s="1106" t="str" cm="1">
        <f t="array" ref="AQ7">IF(AD7="NO FAVORABLE","NO FAVORABLE",IF(SUMPRODUCT(--(TRIM(AF7:AK7)&lt;&gt;"SI"),--(TRIM(AF7:AK7)&lt;&gt;"NA"))&gt;0,"SUBSANAR","APROBADA CR"))</f>
        <v>APROBADA CR</v>
      </c>
      <c r="AR7" s="629"/>
    </row>
    <row r="8" spans="1:44" s="1104" customFormat="1" ht="13.2" x14ac:dyDescent="0.25">
      <c r="A8" s="286" t="s">
        <v>534</v>
      </c>
      <c r="B8" s="286" t="s">
        <v>5427</v>
      </c>
      <c r="C8" s="286">
        <v>11</v>
      </c>
      <c r="D8" s="286" t="s">
        <v>45</v>
      </c>
      <c r="E8" s="286" t="s">
        <v>1864</v>
      </c>
      <c r="F8" s="286" t="s">
        <v>624</v>
      </c>
      <c r="G8" s="286" t="s">
        <v>48</v>
      </c>
      <c r="H8" s="286" t="s">
        <v>75</v>
      </c>
      <c r="I8" s="286" t="str">
        <f t="shared" si="0"/>
        <v>LAURA  ESTHER CORREA ARROYAVE</v>
      </c>
      <c r="J8" s="286" t="s">
        <v>50</v>
      </c>
      <c r="K8" s="286">
        <v>21994547</v>
      </c>
      <c r="L8" s="1105">
        <v>23481</v>
      </c>
      <c r="M8" s="286">
        <v>61</v>
      </c>
      <c r="N8" s="286" t="s">
        <v>51</v>
      </c>
      <c r="O8" s="286">
        <v>3146593937</v>
      </c>
      <c r="P8" s="286" t="s">
        <v>380</v>
      </c>
      <c r="Q8" s="286" t="s">
        <v>5448</v>
      </c>
      <c r="R8" s="286" t="s">
        <v>380</v>
      </c>
      <c r="S8" s="286" t="s">
        <v>54</v>
      </c>
      <c r="T8" s="286" t="s">
        <v>5449</v>
      </c>
      <c r="U8" s="286" t="s">
        <v>5433</v>
      </c>
      <c r="V8" s="582" t="s">
        <v>57</v>
      </c>
      <c r="W8" s="582" t="s">
        <v>57</v>
      </c>
      <c r="X8" s="582" t="s">
        <v>5450</v>
      </c>
      <c r="Y8" s="582"/>
      <c r="Z8" s="582"/>
      <c r="AA8" s="582"/>
      <c r="AB8" s="582"/>
      <c r="AC8" s="582"/>
      <c r="AD8" s="582" t="s">
        <v>58</v>
      </c>
      <c r="AE8" s="582"/>
      <c r="AF8" s="777" t="s">
        <v>59</v>
      </c>
      <c r="AG8" s="777" t="s">
        <v>57</v>
      </c>
      <c r="AH8" s="777" t="s">
        <v>59</v>
      </c>
      <c r="AI8" s="777" t="s">
        <v>59</v>
      </c>
      <c r="AJ8" s="777" t="s">
        <v>59</v>
      </c>
      <c r="AK8" s="777" t="s">
        <v>59</v>
      </c>
      <c r="AL8" s="777" t="s">
        <v>60</v>
      </c>
      <c r="AM8" s="777"/>
      <c r="AN8" s="777"/>
      <c r="AO8" s="777" t="s">
        <v>393</v>
      </c>
      <c r="AP8" s="558"/>
      <c r="AQ8" s="1106" t="str" cm="1">
        <f t="array" ref="AQ8">IF(AD8="NO FAVORABLE","NO FAVORABLE",IF(SUMPRODUCT(--(TRIM(AF8:AK8)&lt;&gt;"SI"),--(TRIM(AF8:AK8)&lt;&gt;"NA"))&gt;0,"SUBSANAR","APROBADA CR"))</f>
        <v>APROBADA CR</v>
      </c>
      <c r="AR8" s="629"/>
    </row>
    <row r="9" spans="1:44" s="1104" customFormat="1" ht="13.2" x14ac:dyDescent="0.25">
      <c r="A9" s="286" t="s">
        <v>534</v>
      </c>
      <c r="B9" s="286" t="s">
        <v>5427</v>
      </c>
      <c r="C9" s="286">
        <v>13</v>
      </c>
      <c r="D9" s="286" t="s">
        <v>45</v>
      </c>
      <c r="E9" s="286" t="s">
        <v>5451</v>
      </c>
      <c r="F9" s="286"/>
      <c r="G9" s="286" t="s">
        <v>331</v>
      </c>
      <c r="H9" s="286" t="s">
        <v>204</v>
      </c>
      <c r="I9" s="286" t="str">
        <f t="shared" si="0"/>
        <v>YALINA  ARBOLEDA RESTREPO</v>
      </c>
      <c r="J9" s="286" t="s">
        <v>50</v>
      </c>
      <c r="K9" s="286">
        <v>1037044272</v>
      </c>
      <c r="L9" s="1105">
        <v>31996</v>
      </c>
      <c r="M9" s="286">
        <v>38</v>
      </c>
      <c r="N9" s="286" t="s">
        <v>51</v>
      </c>
      <c r="O9" s="286">
        <v>3122872778</v>
      </c>
      <c r="P9" s="286" t="s">
        <v>380</v>
      </c>
      <c r="Q9" s="286" t="s">
        <v>2711</v>
      </c>
      <c r="R9" s="286" t="s">
        <v>380</v>
      </c>
      <c r="S9" s="286" t="s">
        <v>54</v>
      </c>
      <c r="T9" s="286" t="s">
        <v>5452</v>
      </c>
      <c r="U9" s="286" t="s">
        <v>5433</v>
      </c>
      <c r="V9" s="582" t="s">
        <v>57</v>
      </c>
      <c r="W9" s="582" t="s">
        <v>57</v>
      </c>
      <c r="X9" s="582"/>
      <c r="Y9" s="582"/>
      <c r="Z9" s="582"/>
      <c r="AA9" s="582"/>
      <c r="AB9" s="582"/>
      <c r="AC9" s="582"/>
      <c r="AD9" s="582" t="s">
        <v>58</v>
      </c>
      <c r="AE9" s="582"/>
      <c r="AF9" s="777" t="s">
        <v>59</v>
      </c>
      <c r="AG9" s="777" t="s">
        <v>57</v>
      </c>
      <c r="AH9" s="777" t="s">
        <v>59</v>
      </c>
      <c r="AI9" s="777" t="s">
        <v>59</v>
      </c>
      <c r="AJ9" s="777" t="s">
        <v>59</v>
      </c>
      <c r="AK9" s="777" t="s">
        <v>59</v>
      </c>
      <c r="AL9" s="777" t="s">
        <v>258</v>
      </c>
      <c r="AM9" s="777"/>
      <c r="AN9" s="777"/>
      <c r="AO9" s="777" t="s">
        <v>393</v>
      </c>
      <c r="AP9" s="777"/>
      <c r="AQ9" s="1106" t="str" cm="1">
        <f t="array" ref="AQ9">IF(AD9="NO FAVORABLE","NO FAVORABLE",IF(SUMPRODUCT(--(TRIM(AF9:AK9)&lt;&gt;"SI"),--(TRIM(AF9:AK9)&lt;&gt;"NA"))&gt;0,"SUBSANAR","APROBADA CR"))</f>
        <v>APROBADA CR</v>
      </c>
      <c r="AR9" s="629"/>
    </row>
    <row r="10" spans="1:44" s="1104" customFormat="1" ht="13.2" x14ac:dyDescent="0.25">
      <c r="A10" s="286" t="s">
        <v>534</v>
      </c>
      <c r="B10" s="286" t="s">
        <v>5427</v>
      </c>
      <c r="C10" s="286">
        <v>15</v>
      </c>
      <c r="D10" s="286" t="s">
        <v>45</v>
      </c>
      <c r="E10" s="286" t="s">
        <v>5454</v>
      </c>
      <c r="F10" s="286" t="s">
        <v>493</v>
      </c>
      <c r="G10" s="286" t="s">
        <v>102</v>
      </c>
      <c r="H10" s="286" t="s">
        <v>2055</v>
      </c>
      <c r="I10" s="286" t="str">
        <f t="shared" si="0"/>
        <v>OLVIA NELLY VASQUEZ PINO</v>
      </c>
      <c r="J10" s="286" t="s">
        <v>50</v>
      </c>
      <c r="K10" s="286">
        <v>43760837</v>
      </c>
      <c r="L10" s="1105">
        <v>28051</v>
      </c>
      <c r="M10" s="286">
        <v>39</v>
      </c>
      <c r="N10" s="286" t="s">
        <v>51</v>
      </c>
      <c r="O10" s="286" t="s">
        <v>5455</v>
      </c>
      <c r="P10" s="286" t="s">
        <v>380</v>
      </c>
      <c r="Q10" s="286" t="s">
        <v>2717</v>
      </c>
      <c r="R10" s="286" t="s">
        <v>380</v>
      </c>
      <c r="S10" s="286" t="s">
        <v>54</v>
      </c>
      <c r="T10" s="286" t="s">
        <v>5453</v>
      </c>
      <c r="U10" s="286" t="s">
        <v>4545</v>
      </c>
      <c r="V10" s="582" t="s">
        <v>57</v>
      </c>
      <c r="W10" s="582" t="s">
        <v>57</v>
      </c>
      <c r="X10" s="582"/>
      <c r="Y10" s="582"/>
      <c r="Z10" s="582"/>
      <c r="AA10" s="582"/>
      <c r="AB10" s="582"/>
      <c r="AC10" s="582"/>
      <c r="AD10" s="582" t="s">
        <v>58</v>
      </c>
      <c r="AE10" s="582"/>
      <c r="AF10" s="777" t="s">
        <v>59</v>
      </c>
      <c r="AG10" s="777" t="s">
        <v>57</v>
      </c>
      <c r="AH10" s="777" t="s">
        <v>59</v>
      </c>
      <c r="AI10" s="777" t="s">
        <v>59</v>
      </c>
      <c r="AJ10" s="777" t="s">
        <v>59</v>
      </c>
      <c r="AK10" s="777" t="s">
        <v>59</v>
      </c>
      <c r="AL10" s="777" t="s">
        <v>1030</v>
      </c>
      <c r="AM10" s="777"/>
      <c r="AN10" s="777"/>
      <c r="AO10" s="777" t="s">
        <v>393</v>
      </c>
      <c r="AP10" s="777"/>
      <c r="AQ10" s="1106" t="str" cm="1">
        <f t="array" ref="AQ10">IF(AD10="NO FAVORABLE","NO FAVORABLE",IF(SUMPRODUCT(--(TRIM(AF10:AK10)&lt;&gt;"SI"),--(TRIM(AF10:AK10)&lt;&gt;"NA"))&gt;0,"SUBSANAR","APROBADA CR"))</f>
        <v>APROBADA CR</v>
      </c>
      <c r="AR10" s="629"/>
    </row>
    <row r="11" spans="1:44" s="1104" customFormat="1" ht="13.2" x14ac:dyDescent="0.25">
      <c r="A11" s="286" t="s">
        <v>534</v>
      </c>
      <c r="B11" s="286" t="s">
        <v>5427</v>
      </c>
      <c r="C11" s="286">
        <v>16</v>
      </c>
      <c r="D11" s="286" t="s">
        <v>45</v>
      </c>
      <c r="E11" s="286" t="s">
        <v>5456</v>
      </c>
      <c r="F11" s="286" t="s">
        <v>308</v>
      </c>
      <c r="G11" s="286" t="s">
        <v>87</v>
      </c>
      <c r="H11" s="286" t="s">
        <v>542</v>
      </c>
      <c r="I11" s="286" t="str">
        <f t="shared" si="0"/>
        <v>DIONNY ASTRID POSADA JARAMILLO</v>
      </c>
      <c r="J11" s="286" t="s">
        <v>50</v>
      </c>
      <c r="K11" s="286">
        <v>1007431510</v>
      </c>
      <c r="L11" s="1105">
        <v>34982</v>
      </c>
      <c r="M11" s="286">
        <v>30</v>
      </c>
      <c r="N11" s="286" t="s">
        <v>51</v>
      </c>
      <c r="O11" s="286" t="s">
        <v>5457</v>
      </c>
      <c r="P11" s="286" t="s">
        <v>380</v>
      </c>
      <c r="Q11" s="286" t="s">
        <v>2730</v>
      </c>
      <c r="R11" s="286" t="s">
        <v>380</v>
      </c>
      <c r="S11" s="286" t="s">
        <v>54</v>
      </c>
      <c r="T11" s="286" t="s">
        <v>5458</v>
      </c>
      <c r="U11" s="286" t="s">
        <v>4545</v>
      </c>
      <c r="V11" s="582" t="s">
        <v>57</v>
      </c>
      <c r="W11" s="582" t="s">
        <v>57</v>
      </c>
      <c r="X11" s="582"/>
      <c r="Y11" s="582"/>
      <c r="Z11" s="582"/>
      <c r="AA11" s="582"/>
      <c r="AB11" s="582"/>
      <c r="AC11" s="582"/>
      <c r="AD11" s="582" t="s">
        <v>58</v>
      </c>
      <c r="AE11" s="582"/>
      <c r="AF11" s="777" t="s">
        <v>59</v>
      </c>
      <c r="AG11" s="777" t="s">
        <v>57</v>
      </c>
      <c r="AH11" s="777" t="s">
        <v>59</v>
      </c>
      <c r="AI11" s="777" t="s">
        <v>59</v>
      </c>
      <c r="AJ11" s="777" t="s">
        <v>59</v>
      </c>
      <c r="AK11" s="777" t="s">
        <v>59</v>
      </c>
      <c r="AL11" s="777" t="s">
        <v>138</v>
      </c>
      <c r="AM11" s="777"/>
      <c r="AN11" s="777"/>
      <c r="AO11" s="777" t="s">
        <v>393</v>
      </c>
      <c r="AP11" s="777"/>
      <c r="AQ11" s="1106" t="str" cm="1">
        <f t="array" ref="AQ11">IF(AD11="NO FAVORABLE","NO FAVORABLE",IF(SUMPRODUCT(--(TRIM(AF11:AK11)&lt;&gt;"SI"),--(TRIM(AF11:AK11)&lt;&gt;"NA"))&gt;0,"SUBSANAR","APROBADA CR"))</f>
        <v>APROBADA CR</v>
      </c>
      <c r="AR11" s="629"/>
    </row>
    <row r="12" spans="1:44" s="1104" customFormat="1" ht="13.2" x14ac:dyDescent="0.25">
      <c r="A12" s="286" t="s">
        <v>534</v>
      </c>
      <c r="B12" s="286" t="s">
        <v>5427</v>
      </c>
      <c r="C12" s="286">
        <v>17</v>
      </c>
      <c r="D12" s="286" t="s">
        <v>45</v>
      </c>
      <c r="E12" s="286" t="s">
        <v>92</v>
      </c>
      <c r="F12" s="286" t="s">
        <v>391</v>
      </c>
      <c r="G12" s="286" t="s">
        <v>102</v>
      </c>
      <c r="H12" s="286" t="s">
        <v>102</v>
      </c>
      <c r="I12" s="286" t="str">
        <f t="shared" si="0"/>
        <v>GLORIA PATRICIA VASQUEZ VASQUEZ</v>
      </c>
      <c r="J12" s="286" t="s">
        <v>50</v>
      </c>
      <c r="K12" s="286">
        <v>43760527</v>
      </c>
      <c r="L12" s="1105">
        <v>25801</v>
      </c>
      <c r="M12" s="286">
        <v>55</v>
      </c>
      <c r="N12" s="286" t="s">
        <v>51</v>
      </c>
      <c r="O12" s="286">
        <v>3113915122</v>
      </c>
      <c r="P12" s="286" t="s">
        <v>380</v>
      </c>
      <c r="Q12" s="286" t="s">
        <v>5448</v>
      </c>
      <c r="R12" s="286" t="s">
        <v>380</v>
      </c>
      <c r="S12" s="286" t="s">
        <v>54</v>
      </c>
      <c r="T12" s="286" t="s">
        <v>5459</v>
      </c>
      <c r="U12" s="286" t="s">
        <v>4545</v>
      </c>
      <c r="V12" s="582" t="s">
        <v>57</v>
      </c>
      <c r="W12" s="582" t="s">
        <v>57</v>
      </c>
      <c r="X12" s="582"/>
      <c r="Y12" s="582"/>
      <c r="Z12" s="582"/>
      <c r="AA12" s="582"/>
      <c r="AB12" s="582"/>
      <c r="AC12" s="582"/>
      <c r="AD12" s="582" t="s">
        <v>58</v>
      </c>
      <c r="AE12" s="582"/>
      <c r="AF12" s="777" t="s">
        <v>59</v>
      </c>
      <c r="AG12" s="777" t="s">
        <v>57</v>
      </c>
      <c r="AH12" s="777" t="s">
        <v>59</v>
      </c>
      <c r="AI12" s="777" t="s">
        <v>59</v>
      </c>
      <c r="AJ12" s="777" t="s">
        <v>59</v>
      </c>
      <c r="AK12" s="777" t="s">
        <v>59</v>
      </c>
      <c r="AL12" s="777" t="s">
        <v>1479</v>
      </c>
      <c r="AM12" s="777"/>
      <c r="AN12" s="777"/>
      <c r="AO12" s="777" t="s">
        <v>393</v>
      </c>
      <c r="AP12" s="777"/>
      <c r="AQ12" s="1106" t="str" cm="1">
        <f t="array" ref="AQ12">IF(AD12="NO FAVORABLE","NO FAVORABLE",IF(SUMPRODUCT(--(TRIM(AF12:AK12)&lt;&gt;"SI"),--(TRIM(AF12:AK12)&lt;&gt;"NA"))&gt;0,"SUBSANAR","APROBADA CR"))</f>
        <v>APROBADA CR</v>
      </c>
      <c r="AR12" s="629"/>
    </row>
    <row r="13" spans="1:44" s="1104" customFormat="1" ht="13.2" x14ac:dyDescent="0.25">
      <c r="A13" s="286" t="s">
        <v>534</v>
      </c>
      <c r="B13" s="286" t="s">
        <v>5427</v>
      </c>
      <c r="C13" s="286">
        <v>18</v>
      </c>
      <c r="D13" s="286" t="s">
        <v>45</v>
      </c>
      <c r="E13" s="286" t="s">
        <v>702</v>
      </c>
      <c r="F13" s="286" t="s">
        <v>5460</v>
      </c>
      <c r="G13" s="286" t="s">
        <v>415</v>
      </c>
      <c r="H13" s="286" t="s">
        <v>415</v>
      </c>
      <c r="I13" s="286" t="str">
        <f t="shared" si="0"/>
        <v>RUTH VIOLETA GONZALEZ GONZALEZ</v>
      </c>
      <c r="J13" s="286" t="s">
        <v>50</v>
      </c>
      <c r="K13" s="286">
        <v>43760817</v>
      </c>
      <c r="L13" s="1105">
        <v>27593</v>
      </c>
      <c r="M13" s="286">
        <v>50</v>
      </c>
      <c r="N13" s="286" t="s">
        <v>51</v>
      </c>
      <c r="O13" s="286">
        <v>3117599773</v>
      </c>
      <c r="P13" s="286" t="s">
        <v>380</v>
      </c>
      <c r="Q13" s="286" t="s">
        <v>2719</v>
      </c>
      <c r="R13" s="286" t="s">
        <v>380</v>
      </c>
      <c r="S13" s="286" t="s">
        <v>54</v>
      </c>
      <c r="T13" s="286" t="s">
        <v>2909</v>
      </c>
      <c r="U13" s="286" t="s">
        <v>5433</v>
      </c>
      <c r="V13" s="582" t="s">
        <v>57</v>
      </c>
      <c r="W13" s="582" t="s">
        <v>57</v>
      </c>
      <c r="X13" s="582"/>
      <c r="Y13" s="582"/>
      <c r="Z13" s="582"/>
      <c r="AA13" s="582"/>
      <c r="AB13" s="582"/>
      <c r="AC13" s="582"/>
      <c r="AD13" s="582" t="s">
        <v>58</v>
      </c>
      <c r="AE13" s="582"/>
      <c r="AF13" s="777" t="s">
        <v>59</v>
      </c>
      <c r="AG13" s="777" t="s">
        <v>57</v>
      </c>
      <c r="AH13" s="777" t="s">
        <v>59</v>
      </c>
      <c r="AI13" s="777" t="s">
        <v>59</v>
      </c>
      <c r="AJ13" s="777" t="s">
        <v>59</v>
      </c>
      <c r="AK13" s="777" t="s">
        <v>59</v>
      </c>
      <c r="AL13" s="777" t="s">
        <v>1141</v>
      </c>
      <c r="AM13" s="777"/>
      <c r="AN13" s="777"/>
      <c r="AO13" s="777" t="s">
        <v>393</v>
      </c>
      <c r="AP13" s="777"/>
      <c r="AQ13" s="1106" t="str" cm="1">
        <f t="array" ref="AQ13">IF(AD13="NO FAVORABLE","NO FAVORABLE",IF(SUMPRODUCT(--(TRIM(AF13:AK13)&lt;&gt;"SI"),--(TRIM(AF13:AK13)&lt;&gt;"NA"))&gt;0,"SUBSANAR","APROBADA CR"))</f>
        <v>APROBADA CR</v>
      </c>
      <c r="AR13" s="629"/>
    </row>
    <row r="14" spans="1:44" s="1104" customFormat="1" ht="13.2" x14ac:dyDescent="0.25">
      <c r="A14" s="286" t="s">
        <v>534</v>
      </c>
      <c r="B14" s="286" t="s">
        <v>5427</v>
      </c>
      <c r="C14" s="286">
        <v>20</v>
      </c>
      <c r="D14" s="286" t="s">
        <v>45</v>
      </c>
      <c r="E14" s="286" t="s">
        <v>246</v>
      </c>
      <c r="F14" s="286" t="s">
        <v>632</v>
      </c>
      <c r="G14" s="286" t="s">
        <v>48</v>
      </c>
      <c r="H14" s="286" t="s">
        <v>48</v>
      </c>
      <c r="I14" s="286" t="str">
        <f t="shared" si="0"/>
        <v>MARTHA LUCIA CORREA CORREA</v>
      </c>
      <c r="J14" s="286" t="s">
        <v>50</v>
      </c>
      <c r="K14" s="286">
        <v>43760881</v>
      </c>
      <c r="L14" s="1105">
        <v>28531</v>
      </c>
      <c r="M14" s="286">
        <v>47</v>
      </c>
      <c r="N14" s="286" t="s">
        <v>51</v>
      </c>
      <c r="O14" s="286">
        <v>3012986282</v>
      </c>
      <c r="P14" s="286" t="s">
        <v>380</v>
      </c>
      <c r="Q14" s="286" t="s">
        <v>5445</v>
      </c>
      <c r="R14" s="286" t="s">
        <v>380</v>
      </c>
      <c r="S14" s="286" t="s">
        <v>54</v>
      </c>
      <c r="T14" s="286" t="s">
        <v>3871</v>
      </c>
      <c r="U14" s="286" t="s">
        <v>5433</v>
      </c>
      <c r="V14" s="582" t="s">
        <v>57</v>
      </c>
      <c r="W14" s="582" t="s">
        <v>57</v>
      </c>
      <c r="X14" s="582" t="s">
        <v>57</v>
      </c>
      <c r="Y14" s="582"/>
      <c r="Z14" s="582"/>
      <c r="AA14" s="582"/>
      <c r="AB14" s="582"/>
      <c r="AC14" s="582"/>
      <c r="AD14" s="582" t="s">
        <v>58</v>
      </c>
      <c r="AE14" s="582"/>
      <c r="AF14" s="777" t="s">
        <v>59</v>
      </c>
      <c r="AG14" s="777" t="s">
        <v>57</v>
      </c>
      <c r="AH14" s="777" t="s">
        <v>59</v>
      </c>
      <c r="AI14" s="777" t="s">
        <v>59</v>
      </c>
      <c r="AJ14" s="777" t="s">
        <v>59</v>
      </c>
      <c r="AK14" s="777" t="s">
        <v>59</v>
      </c>
      <c r="AL14" s="777" t="s">
        <v>1165</v>
      </c>
      <c r="AM14" s="777"/>
      <c r="AN14" s="777"/>
      <c r="AO14" s="777" t="s">
        <v>393</v>
      </c>
      <c r="AP14" s="777"/>
      <c r="AQ14" s="1106" t="str" cm="1">
        <f t="array" ref="AQ14">IF(AD14="NO FAVORABLE","NO FAVORABLE",IF(SUMPRODUCT(--(TRIM(AF14:AK14)&lt;&gt;"SI"),--(TRIM(AF14:AK14)&lt;&gt;"NA"))&gt;0,"SUBSANAR","APROBADA CR"))</f>
        <v>APROBADA CR</v>
      </c>
      <c r="AR14" s="629"/>
    </row>
    <row r="15" spans="1:44" s="1104" customFormat="1" ht="13.2" x14ac:dyDescent="0.25">
      <c r="A15" s="286" t="s">
        <v>534</v>
      </c>
      <c r="B15" s="286" t="s">
        <v>5427</v>
      </c>
      <c r="C15" s="286">
        <v>21</v>
      </c>
      <c r="D15" s="286" t="s">
        <v>45</v>
      </c>
      <c r="E15" s="286" t="s">
        <v>107</v>
      </c>
      <c r="F15" s="286" t="s">
        <v>4419</v>
      </c>
      <c r="G15" s="286" t="s">
        <v>708</v>
      </c>
      <c r="H15" s="286" t="s">
        <v>542</v>
      </c>
      <c r="I15" s="286" t="str">
        <f t="shared" si="0"/>
        <v>LUZ DIONY AREIZA JARAMILLO</v>
      </c>
      <c r="J15" s="286" t="s">
        <v>50</v>
      </c>
      <c r="K15" s="286">
        <v>1035919415</v>
      </c>
      <c r="L15" s="1105">
        <v>35401</v>
      </c>
      <c r="M15" s="286">
        <v>28</v>
      </c>
      <c r="N15" s="286" t="s">
        <v>51</v>
      </c>
      <c r="O15" s="286">
        <v>3128653278</v>
      </c>
      <c r="P15" s="286" t="s">
        <v>380</v>
      </c>
      <c r="Q15" s="286" t="s">
        <v>2719</v>
      </c>
      <c r="R15" s="286" t="s">
        <v>380</v>
      </c>
      <c r="S15" s="286" t="s">
        <v>54</v>
      </c>
      <c r="T15" s="286" t="s">
        <v>5461</v>
      </c>
      <c r="U15" s="286" t="s">
        <v>5433</v>
      </c>
      <c r="V15" s="582" t="s">
        <v>57</v>
      </c>
      <c r="W15" s="582" t="s">
        <v>57</v>
      </c>
      <c r="X15" s="582" t="s">
        <v>57</v>
      </c>
      <c r="Y15" s="582"/>
      <c r="Z15" s="582"/>
      <c r="AA15" s="582"/>
      <c r="AB15" s="582"/>
      <c r="AC15" s="582"/>
      <c r="AD15" s="582" t="s">
        <v>58</v>
      </c>
      <c r="AE15" s="582"/>
      <c r="AF15" s="777" t="s">
        <v>59</v>
      </c>
      <c r="AG15" s="777" t="s">
        <v>57</v>
      </c>
      <c r="AH15" s="777" t="s">
        <v>59</v>
      </c>
      <c r="AI15" s="777" t="s">
        <v>59</v>
      </c>
      <c r="AJ15" s="777" t="s">
        <v>59</v>
      </c>
      <c r="AK15" s="777" t="s">
        <v>59</v>
      </c>
      <c r="AL15" s="777" t="s">
        <v>220</v>
      </c>
      <c r="AM15" s="777"/>
      <c r="AN15" s="777"/>
      <c r="AO15" s="777" t="s">
        <v>393</v>
      </c>
      <c r="AP15" s="777"/>
      <c r="AQ15" s="1106" t="str" cm="1">
        <f t="array" ref="AQ15">IF(AD15="NO FAVORABLE","NO FAVORABLE",IF(SUMPRODUCT(--(TRIM(AF15:AK15)&lt;&gt;"SI"),--(TRIM(AF15:AK15)&lt;&gt;"NA"))&gt;0,"SUBSANAR","APROBADA CR"))</f>
        <v>APROBADA CR</v>
      </c>
      <c r="AR15" s="629"/>
    </row>
    <row r="16" spans="1:44" s="1104" customFormat="1" ht="13.8" x14ac:dyDescent="0.3">
      <c r="A16" s="286" t="s">
        <v>534</v>
      </c>
      <c r="B16" s="286" t="s">
        <v>5427</v>
      </c>
      <c r="C16" s="286">
        <v>26</v>
      </c>
      <c r="D16" s="286" t="s">
        <v>45</v>
      </c>
      <c r="E16" s="286" t="s">
        <v>184</v>
      </c>
      <c r="F16" s="82" t="s">
        <v>878</v>
      </c>
      <c r="G16" s="82" t="s">
        <v>5465</v>
      </c>
      <c r="H16" s="82" t="s">
        <v>290</v>
      </c>
      <c r="I16" s="286" t="s">
        <v>5466</v>
      </c>
      <c r="J16" s="286" t="s">
        <v>50</v>
      </c>
      <c r="K16" s="286">
        <v>1037605405</v>
      </c>
      <c r="L16" s="1888">
        <v>33056</v>
      </c>
      <c r="M16" s="1889">
        <v>35</v>
      </c>
      <c r="N16" s="1889" t="s">
        <v>51</v>
      </c>
      <c r="O16" s="1889">
        <v>3012084725</v>
      </c>
      <c r="P16" s="1889" t="s">
        <v>380</v>
      </c>
      <c r="Q16" s="1889" t="s">
        <v>5467</v>
      </c>
      <c r="R16" s="1889" t="s">
        <v>380</v>
      </c>
      <c r="S16" s="1889" t="s">
        <v>54</v>
      </c>
      <c r="T16" s="1889" t="s">
        <v>5468</v>
      </c>
      <c r="U16" s="1889" t="s">
        <v>5463</v>
      </c>
      <c r="V16" s="582" t="s">
        <v>57</v>
      </c>
      <c r="W16" s="582" t="s">
        <v>57</v>
      </c>
      <c r="X16" s="582" t="s">
        <v>57</v>
      </c>
      <c r="Y16" s="1108"/>
      <c r="Z16" s="1108"/>
      <c r="AA16" s="1108"/>
      <c r="AB16" s="1108"/>
      <c r="AC16" s="1108"/>
      <c r="AD16" s="1108" t="s">
        <v>58</v>
      </c>
      <c r="AE16" s="1109"/>
      <c r="AF16" s="777" t="s">
        <v>59</v>
      </c>
      <c r="AG16" s="777" t="s">
        <v>57</v>
      </c>
      <c r="AH16" s="777" t="s">
        <v>59</v>
      </c>
      <c r="AI16" s="777" t="s">
        <v>59</v>
      </c>
      <c r="AJ16" s="777" t="s">
        <v>59</v>
      </c>
      <c r="AK16" s="777" t="s">
        <v>59</v>
      </c>
      <c r="AL16" s="558" t="s">
        <v>626</v>
      </c>
      <c r="AM16" s="558"/>
      <c r="AN16" s="558"/>
      <c r="AO16" s="1110"/>
      <c r="AP16" s="558"/>
      <c r="AQ16" s="1111" t="str" cm="1">
        <f t="array" ref="AQ16">IF(AD16="NO FAVORABLE","NO FAVORABLE",IF(SUMPRODUCT(--(TRIM(AF16:AK16)&lt;&gt;"SI"),--(TRIM(AF16:AK16)&lt;&gt;"NA"))&gt;0,"SUBSANAR","APROBADA CR"))</f>
        <v>APROBADA CR</v>
      </c>
      <c r="AR16" s="629"/>
    </row>
    <row r="17" spans="1:43" ht="14.4" x14ac:dyDescent="0.3">
      <c r="A17" s="928" t="s">
        <v>534</v>
      </c>
      <c r="B17" s="1112" t="s">
        <v>5427</v>
      </c>
      <c r="C17" s="1112">
        <v>27</v>
      </c>
      <c r="D17" s="1113" t="s">
        <v>45</v>
      </c>
      <c r="E17" s="590" t="s">
        <v>280</v>
      </c>
      <c r="F17" s="200" t="s">
        <v>371</v>
      </c>
      <c r="G17" s="200" t="s">
        <v>728</v>
      </c>
      <c r="H17" s="200"/>
      <c r="I17" s="1112" t="s">
        <v>5469</v>
      </c>
      <c r="J17" s="1112" t="s">
        <v>50</v>
      </c>
      <c r="K17" s="1112">
        <v>1044509219</v>
      </c>
      <c r="L17" s="1114">
        <v>35952</v>
      </c>
      <c r="M17" s="1112">
        <v>27</v>
      </c>
      <c r="N17" s="1112" t="s">
        <v>51</v>
      </c>
      <c r="O17" s="1112">
        <v>3001173859</v>
      </c>
      <c r="P17" s="1112" t="s">
        <v>380</v>
      </c>
      <c r="Q17" s="1112" t="s">
        <v>2730</v>
      </c>
      <c r="R17" s="1112" t="s">
        <v>380</v>
      </c>
      <c r="S17" s="1112" t="s">
        <v>54</v>
      </c>
      <c r="T17" s="1112" t="s">
        <v>3871</v>
      </c>
      <c r="U17" s="1113" t="s">
        <v>5433</v>
      </c>
      <c r="V17" s="582" t="s">
        <v>57</v>
      </c>
      <c r="W17" s="582" t="s">
        <v>57</v>
      </c>
      <c r="X17" s="582" t="s">
        <v>57</v>
      </c>
      <c r="Y17" s="311"/>
      <c r="Z17" s="311"/>
      <c r="AA17" s="311"/>
      <c r="AB17" s="311"/>
      <c r="AC17" s="311"/>
      <c r="AD17" s="1108" t="s">
        <v>58</v>
      </c>
      <c r="AE17" s="311"/>
      <c r="AF17" s="777" t="s">
        <v>59</v>
      </c>
      <c r="AG17" s="777" t="s">
        <v>57</v>
      </c>
      <c r="AH17" s="777" t="s">
        <v>59</v>
      </c>
      <c r="AI17" s="777" t="s">
        <v>59</v>
      </c>
      <c r="AJ17" s="777" t="s">
        <v>59</v>
      </c>
      <c r="AK17" s="777" t="s">
        <v>59</v>
      </c>
      <c r="AL17" s="321" t="s">
        <v>1025</v>
      </c>
      <c r="AM17" s="321"/>
      <c r="AN17" s="321"/>
      <c r="AO17" s="1110" t="s">
        <v>393</v>
      </c>
      <c r="AP17" s="321"/>
      <c r="AQ17" s="1111" t="str" cm="1">
        <f t="array" ref="AQ17">IF(AD17="NO FAVORABLE","NO FAVORABLE",IF(SUMPRODUCT(--(TRIM(AF17:AK17)&lt;&gt;"SI"),--(TRIM(AF17:AK17)&lt;&gt;"NA"))&gt;0,"SUBSANAR","APROBADA CR"))</f>
        <v>APROBADA CR</v>
      </c>
    </row>
    <row r="18" spans="1:43" ht="14.4" x14ac:dyDescent="0.3">
      <c r="A18" s="1048" t="s">
        <v>534</v>
      </c>
      <c r="B18" s="1049" t="s">
        <v>5427</v>
      </c>
      <c r="C18" s="1049">
        <v>29</v>
      </c>
      <c r="D18" s="1115" t="s">
        <v>45</v>
      </c>
      <c r="E18" s="590" t="s">
        <v>62</v>
      </c>
      <c r="F18" s="200" t="s">
        <v>158</v>
      </c>
      <c r="G18" s="200" t="s">
        <v>102</v>
      </c>
      <c r="H18" s="200" t="s">
        <v>326</v>
      </c>
      <c r="I18" s="1049" t="s">
        <v>5470</v>
      </c>
      <c r="J18" s="1049" t="s">
        <v>50</v>
      </c>
      <c r="K18" s="1049">
        <v>43760575</v>
      </c>
      <c r="L18" s="1050">
        <v>24785</v>
      </c>
      <c r="M18" s="1049">
        <v>58</v>
      </c>
      <c r="N18" s="1049" t="s">
        <v>51</v>
      </c>
      <c r="O18" s="1049">
        <v>3128463273</v>
      </c>
      <c r="P18" s="1049" t="s">
        <v>380</v>
      </c>
      <c r="Q18" s="1049" t="s">
        <v>5471</v>
      </c>
      <c r="R18" s="1049" t="s">
        <v>380</v>
      </c>
      <c r="S18" s="1049" t="s">
        <v>54</v>
      </c>
      <c r="T18" s="1049" t="s">
        <v>5472</v>
      </c>
      <c r="U18" s="1115" t="s">
        <v>4545</v>
      </c>
      <c r="V18" s="582" t="s">
        <v>57</v>
      </c>
      <c r="W18" s="582" t="s">
        <v>57</v>
      </c>
      <c r="X18" s="582" t="s">
        <v>57</v>
      </c>
      <c r="Y18" s="311"/>
      <c r="Z18" s="311"/>
      <c r="AA18" s="311"/>
      <c r="AB18" s="311"/>
      <c r="AC18" s="311"/>
      <c r="AD18" s="1108" t="s">
        <v>58</v>
      </c>
      <c r="AE18" s="311"/>
      <c r="AF18" s="777" t="s">
        <v>59</v>
      </c>
      <c r="AG18" s="777" t="s">
        <v>57</v>
      </c>
      <c r="AH18" s="777" t="s">
        <v>59</v>
      </c>
      <c r="AI18" s="777" t="s">
        <v>59</v>
      </c>
      <c r="AJ18" s="777" t="s">
        <v>59</v>
      </c>
      <c r="AK18" s="777" t="s">
        <v>59</v>
      </c>
      <c r="AL18" s="321" t="s">
        <v>174</v>
      </c>
      <c r="AM18" s="321"/>
      <c r="AN18" s="321"/>
      <c r="AO18" s="1110" t="s">
        <v>393</v>
      </c>
      <c r="AP18" s="321"/>
      <c r="AQ18" s="1111" t="str" cm="1">
        <f t="array" ref="AQ18">IF(AD18="NO FAVORABLE","NO FAVORABLE",IF(SUMPRODUCT(--(TRIM(AF18:AK18)&lt;&gt;"SI"),--(TRIM(AF18:AK18)&lt;&gt;"NA"))&gt;0,"SUBSANAR","APROBADA CR"))</f>
        <v>APROBADA CR</v>
      </c>
    </row>
    <row r="19" spans="1:43" ht="14.4" x14ac:dyDescent="0.3">
      <c r="A19" s="1048" t="s">
        <v>534</v>
      </c>
      <c r="B19" s="1049" t="s">
        <v>5427</v>
      </c>
      <c r="C19" s="1049">
        <v>30</v>
      </c>
      <c r="D19" s="1115" t="s">
        <v>45</v>
      </c>
      <c r="E19" s="590" t="s">
        <v>472</v>
      </c>
      <c r="F19" s="200" t="s">
        <v>343</v>
      </c>
      <c r="G19" s="200" t="s">
        <v>48</v>
      </c>
      <c r="H19" s="200" t="s">
        <v>1898</v>
      </c>
      <c r="I19" s="1049" t="s">
        <v>5473</v>
      </c>
      <c r="J19" s="1049" t="s">
        <v>50</v>
      </c>
      <c r="K19" s="1049">
        <v>43760811</v>
      </c>
      <c r="L19" s="1050">
        <v>27907</v>
      </c>
      <c r="M19" s="1049">
        <v>49</v>
      </c>
      <c r="N19" s="1049" t="s">
        <v>51</v>
      </c>
      <c r="O19" s="1049">
        <v>3206957119</v>
      </c>
      <c r="P19" s="1049" t="s">
        <v>380</v>
      </c>
      <c r="Q19" s="1049" t="s">
        <v>2719</v>
      </c>
      <c r="R19" s="1049" t="s">
        <v>380</v>
      </c>
      <c r="S19" s="1049" t="s">
        <v>54</v>
      </c>
      <c r="T19" s="1049" t="s">
        <v>5474</v>
      </c>
      <c r="U19" s="1049" t="s">
        <v>4545</v>
      </c>
      <c r="V19" s="582" t="s">
        <v>57</v>
      </c>
      <c r="W19" s="582" t="s">
        <v>57</v>
      </c>
      <c r="X19" s="582" t="s">
        <v>57</v>
      </c>
      <c r="Y19" s="311"/>
      <c r="Z19" s="311"/>
      <c r="AA19" s="311"/>
      <c r="AB19" s="311"/>
      <c r="AC19" s="311"/>
      <c r="AD19" s="1108" t="s">
        <v>58</v>
      </c>
      <c r="AE19" s="311"/>
      <c r="AF19" s="777" t="s">
        <v>59</v>
      </c>
      <c r="AG19" s="777" t="s">
        <v>57</v>
      </c>
      <c r="AH19" s="777" t="s">
        <v>59</v>
      </c>
      <c r="AI19" s="777" t="s">
        <v>59</v>
      </c>
      <c r="AJ19" s="777" t="s">
        <v>59</v>
      </c>
      <c r="AK19" s="777" t="s">
        <v>59</v>
      </c>
      <c r="AL19" s="321" t="s">
        <v>1083</v>
      </c>
      <c r="AM19" s="321"/>
      <c r="AN19" s="321"/>
      <c r="AO19" s="1110" t="s">
        <v>393</v>
      </c>
      <c r="AP19" s="321"/>
      <c r="AQ19" s="1111" t="str" cm="1">
        <f t="array" ref="AQ19">IF(AD19="NO FAVORABLE","NO FAVORABLE",IF(SUMPRODUCT(--(TRIM(AF19:AK19)&lt;&gt;"SI"),--(TRIM(AF19:AK19)&lt;&gt;"NA"))&gt;0,"SUBSANAR","APROBADA CR"))</f>
        <v>APROBADA CR</v>
      </c>
    </row>
    <row r="20" spans="1:43" ht="12.75" customHeight="1" x14ac:dyDescent="0.3">
      <c r="A20" s="928" t="s">
        <v>534</v>
      </c>
      <c r="B20" s="928" t="s">
        <v>5427</v>
      </c>
      <c r="C20" s="928">
        <v>32</v>
      </c>
      <c r="D20" s="928" t="s">
        <v>45</v>
      </c>
      <c r="E20" s="928" t="s">
        <v>666</v>
      </c>
      <c r="F20" s="899" t="s">
        <v>1109</v>
      </c>
      <c r="G20" s="899" t="s">
        <v>1885</v>
      </c>
      <c r="H20" s="899" t="s">
        <v>2667</v>
      </c>
      <c r="I20" s="928" t="s">
        <v>5476</v>
      </c>
      <c r="J20" s="928" t="s">
        <v>50</v>
      </c>
      <c r="K20" s="928">
        <v>1044500022</v>
      </c>
      <c r="L20" s="1240">
        <v>31459</v>
      </c>
      <c r="M20" s="928">
        <v>40</v>
      </c>
      <c r="N20" s="928" t="s">
        <v>51</v>
      </c>
      <c r="O20" s="928">
        <v>3147771876</v>
      </c>
      <c r="P20" s="928" t="s">
        <v>380</v>
      </c>
      <c r="Q20" s="928" t="s">
        <v>5467</v>
      </c>
      <c r="R20" s="928" t="s">
        <v>380</v>
      </c>
      <c r="S20" s="928" t="s">
        <v>54</v>
      </c>
      <c r="T20" s="1250" t="s">
        <v>5475</v>
      </c>
      <c r="U20" s="928" t="s">
        <v>5464</v>
      </c>
      <c r="V20" s="303" t="s">
        <v>57</v>
      </c>
      <c r="W20" s="303" t="s">
        <v>57</v>
      </c>
      <c r="X20" s="303" t="s">
        <v>57</v>
      </c>
      <c r="Y20" s="658"/>
      <c r="Z20" s="658"/>
      <c r="AA20" s="658"/>
      <c r="AB20" s="658"/>
      <c r="AC20" s="658"/>
      <c r="AD20" s="303" t="s">
        <v>58</v>
      </c>
      <c r="AE20" s="658"/>
      <c r="AF20" s="1211" t="s">
        <v>59</v>
      </c>
      <c r="AG20" s="30" t="s">
        <v>57</v>
      </c>
      <c r="AH20" s="30" t="s">
        <v>59</v>
      </c>
      <c r="AI20" s="30" t="s">
        <v>59</v>
      </c>
      <c r="AJ20" s="30" t="s">
        <v>59</v>
      </c>
      <c r="AK20" s="30" t="s">
        <v>59</v>
      </c>
      <c r="AL20" s="30" t="s">
        <v>165</v>
      </c>
      <c r="AM20" s="30"/>
      <c r="AN20" s="30"/>
      <c r="AO20" s="1890" t="s">
        <v>393</v>
      </c>
      <c r="AP20" s="30"/>
      <c r="AQ20" s="1111" t="str" cm="1">
        <f t="array" ref="AQ20">IF(AD20="NO FAVORABLE","NO FAVORABLE",IF(SUMPRODUCT(--(TRIM(AF20:AK20)&lt;&gt;"SI"),--(TRIM(AF20:AK20)&lt;&gt;"NA"))&gt;0,"SUBSANAR","APROBADA CR"))</f>
        <v>APROBADA CR</v>
      </c>
    </row>
    <row r="21" spans="1:43" ht="12.75" customHeight="1" x14ac:dyDescent="0.3">
      <c r="A21" s="928" t="s">
        <v>534</v>
      </c>
      <c r="B21" s="928" t="s">
        <v>5427</v>
      </c>
      <c r="C21" s="928">
        <v>33</v>
      </c>
      <c r="D21" s="928" t="s">
        <v>45</v>
      </c>
      <c r="E21" s="928" t="s">
        <v>246</v>
      </c>
      <c r="F21" s="899" t="s">
        <v>156</v>
      </c>
      <c r="G21" s="899" t="s">
        <v>294</v>
      </c>
      <c r="H21" s="899" t="s">
        <v>415</v>
      </c>
      <c r="I21" s="928" t="s">
        <v>5477</v>
      </c>
      <c r="J21" s="928" t="s">
        <v>50</v>
      </c>
      <c r="K21" s="928">
        <v>21994419</v>
      </c>
      <c r="L21" s="1240">
        <v>23000</v>
      </c>
      <c r="M21" s="928">
        <v>63</v>
      </c>
      <c r="N21" s="928" t="s">
        <v>51</v>
      </c>
      <c r="O21" s="928">
        <v>3212779866</v>
      </c>
      <c r="P21" s="928" t="s">
        <v>380</v>
      </c>
      <c r="Q21" s="928" t="s">
        <v>5478</v>
      </c>
      <c r="R21" s="928" t="s">
        <v>380</v>
      </c>
      <c r="S21" s="928" t="s">
        <v>54</v>
      </c>
      <c r="T21" s="1250" t="s">
        <v>5479</v>
      </c>
      <c r="U21" s="928" t="s">
        <v>5463</v>
      </c>
      <c r="V21" s="303" t="s">
        <v>57</v>
      </c>
      <c r="W21" s="303" t="s">
        <v>57</v>
      </c>
      <c r="X21" s="303" t="s">
        <v>5480</v>
      </c>
      <c r="Y21" s="658"/>
      <c r="Z21" s="658"/>
      <c r="AA21" s="658"/>
      <c r="AB21" s="658"/>
      <c r="AC21" s="658"/>
      <c r="AD21" s="303" t="s">
        <v>58</v>
      </c>
      <c r="AE21" s="658"/>
      <c r="AF21" s="1211" t="s">
        <v>59</v>
      </c>
      <c r="AG21" s="30" t="s">
        <v>57</v>
      </c>
      <c r="AH21" s="30" t="s">
        <v>59</v>
      </c>
      <c r="AI21" s="30" t="s">
        <v>59</v>
      </c>
      <c r="AJ21" s="30" t="s">
        <v>59</v>
      </c>
      <c r="AK21" s="30" t="s">
        <v>59</v>
      </c>
      <c r="AL21" s="30" t="s">
        <v>243</v>
      </c>
      <c r="AM21" s="30"/>
      <c r="AN21" s="30"/>
      <c r="AO21" s="30"/>
      <c r="AP21" s="30"/>
      <c r="AQ21" s="1111" t="str" cm="1">
        <f t="array" ref="AQ21">IF(AD21="NO FAVORABLE","NO FAVORABLE",IF(SUMPRODUCT(--(TRIM(AF21:AK21)&lt;&gt;"SI"),--(TRIM(AF21:AK21)&lt;&gt;"NA"))&gt;0,"SUBSANAR","APROBADA CR"))</f>
        <v>APROBADA CR</v>
      </c>
    </row>
    <row r="22" spans="1:43" ht="12.75" customHeight="1" x14ac:dyDescent="0.3">
      <c r="A22" s="928" t="s">
        <v>534</v>
      </c>
      <c r="B22" s="928" t="s">
        <v>5427</v>
      </c>
      <c r="C22" s="928">
        <v>34</v>
      </c>
      <c r="D22" s="928" t="s">
        <v>45</v>
      </c>
      <c r="E22" s="928" t="s">
        <v>636</v>
      </c>
      <c r="F22" s="899" t="s">
        <v>101</v>
      </c>
      <c r="G22" s="899" t="s">
        <v>787</v>
      </c>
      <c r="H22" s="899" t="s">
        <v>303</v>
      </c>
      <c r="I22" s="928" t="s">
        <v>5481</v>
      </c>
      <c r="J22" s="928" t="s">
        <v>50</v>
      </c>
      <c r="K22" s="928">
        <v>1037044491</v>
      </c>
      <c r="L22" s="928" t="s">
        <v>5482</v>
      </c>
      <c r="M22" s="928">
        <v>42</v>
      </c>
      <c r="N22" s="928" t="s">
        <v>51</v>
      </c>
      <c r="O22" s="928">
        <v>3106050567</v>
      </c>
      <c r="P22" s="928" t="s">
        <v>380</v>
      </c>
      <c r="Q22" s="928" t="s">
        <v>5462</v>
      </c>
      <c r="R22" s="928" t="s">
        <v>380</v>
      </c>
      <c r="S22" s="928" t="s">
        <v>54</v>
      </c>
      <c r="T22" s="1250" t="s">
        <v>5483</v>
      </c>
      <c r="U22" s="928" t="s">
        <v>5463</v>
      </c>
      <c r="V22" s="303" t="s">
        <v>57</v>
      </c>
      <c r="W22" s="303" t="s">
        <v>57</v>
      </c>
      <c r="X22" s="303" t="s">
        <v>57</v>
      </c>
      <c r="Y22" s="658"/>
      <c r="Z22" s="658"/>
      <c r="AA22" s="658"/>
      <c r="AB22" s="658"/>
      <c r="AC22" s="658"/>
      <c r="AD22" s="303" t="s">
        <v>58</v>
      </c>
      <c r="AE22" s="658"/>
      <c r="AF22" s="1211" t="s">
        <v>59</v>
      </c>
      <c r="AG22" s="30" t="s">
        <v>57</v>
      </c>
      <c r="AH22" s="30" t="s">
        <v>59</v>
      </c>
      <c r="AI22" s="30" t="s">
        <v>59</v>
      </c>
      <c r="AJ22" s="30" t="s">
        <v>59</v>
      </c>
      <c r="AK22" s="30" t="s">
        <v>59</v>
      </c>
      <c r="AL22" s="30" t="s">
        <v>1025</v>
      </c>
      <c r="AM22" s="30"/>
      <c r="AN22" s="30"/>
      <c r="AO22" s="30" t="s">
        <v>5484</v>
      </c>
      <c r="AP22" s="30"/>
      <c r="AQ22" s="1111" t="str" cm="1">
        <f t="array" ref="AQ22">IF(AD22="NO FAVORABLE","NO FAVORABLE",IF(SUMPRODUCT(--(TRIM(AF22:AK22)&lt;&gt;"SI"),--(TRIM(AF22:AK22)&lt;&gt;"NA"))&gt;0,"SUBSANAR","APROBADA CR"))</f>
        <v>APROBADA CR</v>
      </c>
    </row>
    <row r="23" spans="1:43" ht="12.75" customHeight="1" x14ac:dyDescent="0.3">
      <c r="E23" s="1048"/>
      <c r="K23" s="928"/>
    </row>
    <row r="24" spans="1:43" ht="12.75" customHeight="1" x14ac:dyDescent="0.3">
      <c r="E24" s="1048"/>
      <c r="K24" s="928"/>
    </row>
    <row r="25" spans="1:43" ht="12.75" customHeight="1" x14ac:dyDescent="0.3">
      <c r="E25" s="1048"/>
      <c r="K25" s="928"/>
    </row>
    <row r="26" spans="1:43" ht="12.75" customHeight="1" x14ac:dyDescent="0.3">
      <c r="E26" s="1048"/>
      <c r="K26" s="82"/>
    </row>
    <row r="27" spans="1:43" ht="12.75" customHeight="1" x14ac:dyDescent="0.25">
      <c r="K27" s="82"/>
    </row>
  </sheetData>
  <autoFilter ref="A1:AQ22" xr:uid="{77F372A5-D21B-4159-8B3A-AED43C30B654}"/>
  <conditionalFormatting sqref="K1">
    <cfRule type="duplicateValues" dxfId="14" priority="5"/>
  </conditionalFormatting>
  <conditionalFormatting sqref="K23:K1048576 K1:K19">
    <cfRule type="duplicateValues" dxfId="13" priority="1"/>
  </conditionalFormatting>
  <conditionalFormatting sqref="K26:K1048576 K1:K19">
    <cfRule type="duplicateValues" dxfId="12" priority="2"/>
  </conditionalFormatting>
  <conditionalFormatting sqref="N1 K1:L1">
    <cfRule type="duplicateValues" dxfId="11" priority="6"/>
  </conditionalFormatting>
  <conditionalFormatting sqref="AQ1:AQ22">
    <cfRule type="containsText" dxfId="10" priority="3" operator="containsText" text="SUBSANAR">
      <formula>NOT(ISERROR(SEARCH("SUBSANAR",AQ1)))</formula>
    </cfRule>
    <cfRule type="containsText" dxfId="9" priority="4" operator="containsText" text="APROBADA CR">
      <formula>NOT(ISERROR(SEARCH("APROBADA CR",AQ1)))</formula>
    </cfRule>
  </conditionalFormatting>
  <dataValidations disablePrompts="1" count="7">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xr:uid="{6A29C7BF-152C-4C48-AA93-410753D5FBC2}"/>
    <dataValidation allowBlank="1" showInputMessage="1" showErrorMessage="1" prompt="DILIGENCIE EL PRIMER NOMBRE COMPLETO DEL POSTUALDO, EN MAYUSCULA SOSTENIDA_x000a_" sqref="E1" xr:uid="{46D7E758-9937-498A-A5FF-915ED35F1D86}"/>
    <dataValidation allowBlank="1" showInputMessage="1" showErrorMessage="1" prompt="DILIGENCIA LOS DEMÁS NOMBRES DEL POSTULADO, EN LETRA MAYÚSCULA SOSTENIDA" sqref="F1" xr:uid="{4199F9D1-64E9-42AD-851E-547F0419F099}"/>
    <dataValidation allowBlank="1" showInputMessage="1" showErrorMessage="1" prompt="DILIGENCIE PRIMER APELLIDO DEL POSTULADO EN LETRA MAYÚSCULA SOSTENIDA" sqref="G1" xr:uid="{E36596E2-9DE2-49D0-87EB-D445EC5ECF03}"/>
    <dataValidation allowBlank="1" showInputMessage="1" showErrorMessage="1" prompt="DILIGENCIE SEGUNDO APELLIDO DEL POSTULADO EN LETRA MAYÚSCULA" sqref="H1:I1" xr:uid="{BD941964-38D2-4EE7-8013-C629D4D31732}"/>
    <dataValidation type="whole" allowBlank="1" showInputMessage="1" showErrorMessage="1" prompt="NO DILIGENCIAR PUNTOS O COMAS" sqref="K1" xr:uid="{4540DAB6-9D5E-4EFE-B926-99E7217F6F40}">
      <formula1>1</formula1>
      <formula2>9999999999</formula2>
    </dataValidation>
    <dataValidation allowBlank="1" showInputMessage="1" showErrorMessage="1" prompt="NO DILIGENCIAR PUNTOS O COMAS" sqref="L1:Q1" xr:uid="{863207C3-E69D-4BD9-947C-4B1998D3564D}"/>
  </dataValidations>
  <pageMargins left="0.7" right="0.7" top="0.75" bottom="0.75" header="0.3" footer="0.3"/>
  <pageSetup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DA74-4D5F-48AD-88B7-33CD893F5429}">
  <sheetPr>
    <tabColor rgb="FF92D050"/>
    <pageSetUpPr fitToPage="1"/>
  </sheetPr>
  <dimension ref="A1:AQ161"/>
  <sheetViews>
    <sheetView topLeftCell="AC1" zoomScale="80" zoomScaleNormal="80" zoomScaleSheetLayoutView="80" workbookViewId="0">
      <selection activeCell="AC2" sqref="A2:XFD67"/>
    </sheetView>
  </sheetViews>
  <sheetFormatPr baseColWidth="10" defaultColWidth="9.109375" defaultRowHeight="12.75" customHeight="1" x14ac:dyDescent="0.25"/>
  <cols>
    <col min="1" max="2" width="9.109375" customWidth="1"/>
    <col min="3" max="3" width="9.109375" style="8" customWidth="1"/>
    <col min="4" max="4" width="13.33203125" customWidth="1"/>
    <col min="5" max="5" width="15.33203125" customWidth="1"/>
    <col min="6" max="6" width="14.44140625" customWidth="1"/>
    <col min="7" max="7" width="15.5546875" customWidth="1"/>
    <col min="8" max="8" width="16.33203125" customWidth="1"/>
    <col min="9" max="10" width="9.109375" customWidth="1"/>
    <col min="11" max="11" width="9.109375"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4" width="9.109375" style="455" customWidth="1"/>
    <col min="25" max="25" width="14.44140625" style="455" customWidth="1"/>
    <col min="26" max="26" width="9.33203125" style="455" customWidth="1"/>
    <col min="27" max="27" width="18.6640625" style="455" customWidth="1"/>
    <col min="28" max="28" width="14.6640625" style="455" customWidth="1"/>
    <col min="29" max="29" width="13.33203125" style="455" customWidth="1"/>
    <col min="30" max="30" width="9.109375" style="455" customWidth="1"/>
    <col min="31" max="31" width="20.6640625" style="455" customWidth="1"/>
    <col min="32" max="38" width="9.109375" style="456" customWidth="1"/>
    <col min="39" max="40" width="9.33203125" style="456" customWidth="1"/>
    <col min="41" max="41" width="9.109375" customWidth="1"/>
    <col min="42" max="42" width="9.109375" style="382" customWidth="1"/>
    <col min="43" max="43" width="9.109375" customWidth="1"/>
  </cols>
  <sheetData>
    <row r="1" spans="1:43" s="871" customFormat="1" ht="85.5" customHeight="1" x14ac:dyDescent="0.25">
      <c r="A1" s="1134" t="s">
        <v>0</v>
      </c>
      <c r="B1" s="1134" t="s">
        <v>1</v>
      </c>
      <c r="C1" s="1139" t="s">
        <v>2</v>
      </c>
      <c r="D1" s="1135" t="s">
        <v>3</v>
      </c>
      <c r="E1" s="820" t="s">
        <v>4</v>
      </c>
      <c r="F1" s="820" t="s">
        <v>5</v>
      </c>
      <c r="G1" s="820" t="s">
        <v>6</v>
      </c>
      <c r="H1" s="820" t="s">
        <v>7</v>
      </c>
      <c r="I1" s="820" t="s">
        <v>8</v>
      </c>
      <c r="J1" s="820" t="s">
        <v>9</v>
      </c>
      <c r="K1" s="1136" t="s">
        <v>10</v>
      </c>
      <c r="L1" s="1136" t="s">
        <v>11</v>
      </c>
      <c r="M1" s="1136" t="s">
        <v>12</v>
      </c>
      <c r="N1" s="1136" t="s">
        <v>13</v>
      </c>
      <c r="O1" s="1137" t="s">
        <v>14</v>
      </c>
      <c r="P1" s="1137" t="s">
        <v>15</v>
      </c>
      <c r="Q1" s="1138" t="s">
        <v>16</v>
      </c>
      <c r="R1" s="1137" t="s">
        <v>17</v>
      </c>
      <c r="S1" s="820" t="s">
        <v>18</v>
      </c>
      <c r="T1" s="820" t="s">
        <v>19</v>
      </c>
      <c r="U1" s="820" t="s">
        <v>20</v>
      </c>
      <c r="V1" s="1139" t="s">
        <v>21</v>
      </c>
      <c r="W1" s="1139" t="s">
        <v>22</v>
      </c>
      <c r="X1" s="1140" t="s">
        <v>23</v>
      </c>
      <c r="Y1" s="1141" t="s">
        <v>24</v>
      </c>
      <c r="Z1" s="1142" t="s">
        <v>25</v>
      </c>
      <c r="AA1" s="1142" t="s">
        <v>26</v>
      </c>
      <c r="AB1" s="1142" t="s">
        <v>27</v>
      </c>
      <c r="AC1" s="1142" t="s">
        <v>28</v>
      </c>
      <c r="AD1" s="1142" t="s">
        <v>719</v>
      </c>
      <c r="AE1" s="1142" t="s">
        <v>30</v>
      </c>
      <c r="AF1" s="1143" t="s">
        <v>31</v>
      </c>
      <c r="AG1" s="1143" t="s">
        <v>32</v>
      </c>
      <c r="AH1" s="1144" t="s">
        <v>33</v>
      </c>
      <c r="AI1" s="1144" t="s">
        <v>34</v>
      </c>
      <c r="AJ1" s="1144" t="s">
        <v>35</v>
      </c>
      <c r="AK1" s="1144" t="s">
        <v>36</v>
      </c>
      <c r="AL1" s="1144" t="s">
        <v>37</v>
      </c>
      <c r="AM1" s="1145" t="s">
        <v>38</v>
      </c>
      <c r="AN1" s="1144" t="s">
        <v>39</v>
      </c>
      <c r="AO1" s="1146" t="s">
        <v>5987</v>
      </c>
      <c r="AP1" s="1147" t="s">
        <v>368</v>
      </c>
      <c r="AQ1" s="1148" t="s">
        <v>42</v>
      </c>
    </row>
    <row r="2" spans="1:43" s="873" customFormat="1" ht="13.2" x14ac:dyDescent="0.25">
      <c r="A2" s="302" t="s">
        <v>2118</v>
      </c>
      <c r="B2" s="302" t="s">
        <v>5988</v>
      </c>
      <c r="C2" s="743">
        <v>4</v>
      </c>
      <c r="D2" s="302" t="s">
        <v>45</v>
      </c>
      <c r="E2" s="302" t="s">
        <v>669</v>
      </c>
      <c r="F2" s="302" t="s">
        <v>5991</v>
      </c>
      <c r="G2" s="302" t="s">
        <v>1259</v>
      </c>
      <c r="H2" s="302" t="s">
        <v>1370</v>
      </c>
      <c r="I2" s="27" t="str">
        <f t="shared" ref="I2:I16" si="0">CONCATENATE(E2," ",F2," ",G2," ",H2)</f>
        <v xml:space="preserve">ANGELA  ISSABEL  GIRALDO  ARANGO </v>
      </c>
      <c r="J2" s="302" t="s">
        <v>50</v>
      </c>
      <c r="K2" s="302">
        <v>43822065</v>
      </c>
      <c r="L2" s="301">
        <v>28742</v>
      </c>
      <c r="M2" s="632">
        <v>47</v>
      </c>
      <c r="N2" s="632" t="s">
        <v>51</v>
      </c>
      <c r="O2" s="302">
        <v>3145581342</v>
      </c>
      <c r="P2" s="302" t="s">
        <v>372</v>
      </c>
      <c r="Q2" s="302" t="s">
        <v>5989</v>
      </c>
      <c r="R2" s="302" t="s">
        <v>53</v>
      </c>
      <c r="S2" s="302" t="s">
        <v>54</v>
      </c>
      <c r="T2" s="302" t="s">
        <v>801</v>
      </c>
      <c r="U2" s="302" t="s">
        <v>1198</v>
      </c>
      <c r="V2" s="541" t="s">
        <v>57</v>
      </c>
      <c r="W2" s="541" t="s">
        <v>57</v>
      </c>
      <c r="X2" s="541" t="s">
        <v>57</v>
      </c>
      <c r="Y2" s="541"/>
      <c r="Z2" s="541"/>
      <c r="AA2" s="541"/>
      <c r="AB2" s="541"/>
      <c r="AC2" s="541"/>
      <c r="AD2" s="541" t="s">
        <v>58</v>
      </c>
      <c r="AE2" s="541"/>
      <c r="AF2" s="559" t="s">
        <v>59</v>
      </c>
      <c r="AG2" s="559" t="s">
        <v>59</v>
      </c>
      <c r="AH2" s="559" t="s">
        <v>59</v>
      </c>
      <c r="AI2" s="559" t="s">
        <v>59</v>
      </c>
      <c r="AJ2" s="559" t="s">
        <v>59</v>
      </c>
      <c r="AK2" s="559" t="s">
        <v>59</v>
      </c>
      <c r="AL2" s="559" t="s">
        <v>83</v>
      </c>
      <c r="AM2" s="559"/>
      <c r="AN2" s="559"/>
      <c r="AO2" s="860" t="s">
        <v>393</v>
      </c>
      <c r="AP2" s="635"/>
      <c r="AQ2" s="1149" t="str" cm="1">
        <f t="array" ref="AQ2">IF(AD2="NO FAVORABLE","NO FAVORABLE",IF(SUMPRODUCT(--(TRIM(AF2:AK2)&lt;&gt;"SI"),--(TRIM(AF2:AK2)&lt;&gt;"NA"))&gt;0,"SUBSANAR","APROBADA CR"))</f>
        <v>APROBADA CR</v>
      </c>
    </row>
    <row r="3" spans="1:43" s="873" customFormat="1" ht="13.2" x14ac:dyDescent="0.25">
      <c r="A3" s="302" t="s">
        <v>2118</v>
      </c>
      <c r="B3" s="302" t="s">
        <v>5988</v>
      </c>
      <c r="C3" s="743">
        <v>10</v>
      </c>
      <c r="D3" s="302" t="s">
        <v>45</v>
      </c>
      <c r="E3" s="302" t="s">
        <v>666</v>
      </c>
      <c r="F3" s="302" t="s">
        <v>1927</v>
      </c>
      <c r="G3" s="302" t="s">
        <v>1228</v>
      </c>
      <c r="H3" s="302" t="s">
        <v>1349</v>
      </c>
      <c r="I3" s="27" t="str">
        <f t="shared" si="0"/>
        <v xml:space="preserve">MARIA  ELENA  AGUDELO  MORALES </v>
      </c>
      <c r="J3" s="302" t="s">
        <v>50</v>
      </c>
      <c r="K3" s="302">
        <v>32553321</v>
      </c>
      <c r="L3" s="301">
        <v>23000</v>
      </c>
      <c r="M3" s="632">
        <v>63</v>
      </c>
      <c r="N3" s="632" t="s">
        <v>51</v>
      </c>
      <c r="O3" s="302">
        <v>3127172289</v>
      </c>
      <c r="P3" s="302" t="s">
        <v>372</v>
      </c>
      <c r="Q3" s="302" t="s">
        <v>5989</v>
      </c>
      <c r="R3" s="302" t="s">
        <v>53</v>
      </c>
      <c r="S3" s="302" t="s">
        <v>54</v>
      </c>
      <c r="T3" s="302" t="s">
        <v>801</v>
      </c>
      <c r="U3" s="302" t="s">
        <v>1198</v>
      </c>
      <c r="V3" s="541" t="s">
        <v>57</v>
      </c>
      <c r="W3" s="541" t="s">
        <v>57</v>
      </c>
      <c r="X3" s="541" t="s">
        <v>57</v>
      </c>
      <c r="Y3" s="541"/>
      <c r="Z3" s="541"/>
      <c r="AA3" s="541"/>
      <c r="AB3" s="541"/>
      <c r="AC3" s="541"/>
      <c r="AD3" s="541" t="s">
        <v>58</v>
      </c>
      <c r="AE3" s="541"/>
      <c r="AF3" s="559" t="s">
        <v>59</v>
      </c>
      <c r="AG3" s="559" t="s">
        <v>59</v>
      </c>
      <c r="AH3" s="559" t="s">
        <v>59</v>
      </c>
      <c r="AI3" s="559" t="s">
        <v>59</v>
      </c>
      <c r="AJ3" s="559" t="s">
        <v>59</v>
      </c>
      <c r="AK3" s="559" t="s">
        <v>59</v>
      </c>
      <c r="AL3" s="559" t="s">
        <v>283</v>
      </c>
      <c r="AM3" s="559"/>
      <c r="AN3" s="559"/>
      <c r="AO3" s="860" t="s">
        <v>393</v>
      </c>
      <c r="AP3" s="635"/>
      <c r="AQ3" s="1149" t="str" cm="1">
        <f t="array" ref="AQ3">IF(AD3="NO FAVORABLE","NO FAVORABLE",IF(SUMPRODUCT(--(TRIM(AF3:AK3)&lt;&gt;"SI"),--(TRIM(AF3:AK3)&lt;&gt;"NA"))&gt;0,"SUBSANAR","APROBADA CR"))</f>
        <v>APROBADA CR</v>
      </c>
    </row>
    <row r="4" spans="1:43" s="873" customFormat="1" ht="13.2" x14ac:dyDescent="0.25">
      <c r="A4" s="302" t="s">
        <v>2118</v>
      </c>
      <c r="B4" s="302" t="s">
        <v>5988</v>
      </c>
      <c r="C4" s="743">
        <v>12</v>
      </c>
      <c r="D4" s="302" t="s">
        <v>45</v>
      </c>
      <c r="E4" s="302" t="s">
        <v>1374</v>
      </c>
      <c r="F4" s="302" t="s">
        <v>1995</v>
      </c>
      <c r="G4" s="302" t="s">
        <v>1625</v>
      </c>
      <c r="H4" s="302" t="s">
        <v>162</v>
      </c>
      <c r="I4" s="27" t="str">
        <f t="shared" si="0"/>
        <v>GLORIA  LUCELLY  PINEDA  CUARTAS</v>
      </c>
      <c r="J4" s="302" t="s">
        <v>50</v>
      </c>
      <c r="K4" s="302">
        <v>32557103</v>
      </c>
      <c r="L4" s="301">
        <v>23829</v>
      </c>
      <c r="M4" s="632">
        <v>60</v>
      </c>
      <c r="N4" s="632" t="s">
        <v>51</v>
      </c>
      <c r="O4" s="302">
        <v>3154312154</v>
      </c>
      <c r="P4" s="302" t="s">
        <v>372</v>
      </c>
      <c r="Q4" s="302" t="s">
        <v>5989</v>
      </c>
      <c r="R4" s="302" t="s">
        <v>53</v>
      </c>
      <c r="S4" s="302" t="s">
        <v>54</v>
      </c>
      <c r="T4" s="302" t="s">
        <v>2660</v>
      </c>
      <c r="U4" s="302" t="s">
        <v>1198</v>
      </c>
      <c r="V4" s="541" t="s">
        <v>57</v>
      </c>
      <c r="W4" s="541" t="s">
        <v>57</v>
      </c>
      <c r="X4" s="541" t="s">
        <v>57</v>
      </c>
      <c r="Y4" s="541"/>
      <c r="Z4" s="541"/>
      <c r="AA4" s="541"/>
      <c r="AB4" s="541"/>
      <c r="AC4" s="541"/>
      <c r="AD4" s="541" t="s">
        <v>58</v>
      </c>
      <c r="AE4" s="541"/>
      <c r="AF4" s="559" t="s">
        <v>59</v>
      </c>
      <c r="AG4" s="559" t="s">
        <v>59</v>
      </c>
      <c r="AH4" s="559" t="s">
        <v>59</v>
      </c>
      <c r="AI4" s="559" t="s">
        <v>59</v>
      </c>
      <c r="AJ4" s="559" t="s">
        <v>59</v>
      </c>
      <c r="AK4" s="559" t="s">
        <v>59</v>
      </c>
      <c r="AL4" s="559" t="s">
        <v>70</v>
      </c>
      <c r="AM4" s="559"/>
      <c r="AN4" s="559"/>
      <c r="AO4" s="860" t="s">
        <v>393</v>
      </c>
      <c r="AP4" s="635"/>
      <c r="AQ4" s="1149" t="str" cm="1">
        <f t="array" ref="AQ4">IF(AD4="NO FAVORABLE","NO FAVORABLE",IF(SUMPRODUCT(--(TRIM(AF4:AK4)&lt;&gt;"SI"),--(TRIM(AF4:AK4)&lt;&gt;"NA"))&gt;0,"SUBSANAR","APROBADA CR"))</f>
        <v>APROBADA CR</v>
      </c>
    </row>
    <row r="5" spans="1:43" s="873" customFormat="1" ht="13.2" x14ac:dyDescent="0.25">
      <c r="A5" s="302" t="s">
        <v>2118</v>
      </c>
      <c r="B5" s="302" t="s">
        <v>5988</v>
      </c>
      <c r="C5" s="743">
        <v>16</v>
      </c>
      <c r="D5" s="302" t="s">
        <v>45</v>
      </c>
      <c r="E5" s="302" t="s">
        <v>1348</v>
      </c>
      <c r="F5" s="302" t="s">
        <v>1425</v>
      </c>
      <c r="G5" s="302" t="s">
        <v>775</v>
      </c>
      <c r="H5" s="302" t="s">
        <v>400</v>
      </c>
      <c r="I5" s="27" t="str">
        <f t="shared" si="0"/>
        <v>LUZ  MARLENY  ESCOBAR PEREZ</v>
      </c>
      <c r="J5" s="302" t="s">
        <v>50</v>
      </c>
      <c r="K5" s="302">
        <v>1001508244</v>
      </c>
      <c r="L5" s="301">
        <v>32422</v>
      </c>
      <c r="M5" s="632">
        <v>37</v>
      </c>
      <c r="N5" s="632" t="s">
        <v>51</v>
      </c>
      <c r="O5" s="302">
        <v>3001351938</v>
      </c>
      <c r="P5" s="302" t="s">
        <v>372</v>
      </c>
      <c r="Q5" s="302" t="s">
        <v>5989</v>
      </c>
      <c r="R5" s="302" t="s">
        <v>53</v>
      </c>
      <c r="S5" s="302" t="s">
        <v>54</v>
      </c>
      <c r="T5" s="302" t="s">
        <v>5992</v>
      </c>
      <c r="U5" s="302" t="s">
        <v>5995</v>
      </c>
      <c r="V5" s="541" t="s">
        <v>57</v>
      </c>
      <c r="W5" s="541" t="s">
        <v>57</v>
      </c>
      <c r="X5" s="541" t="s">
        <v>5996</v>
      </c>
      <c r="Y5" s="541"/>
      <c r="Z5" s="541"/>
      <c r="AA5" s="541"/>
      <c r="AB5" s="541"/>
      <c r="AC5" s="541"/>
      <c r="AD5" s="541" t="s">
        <v>58</v>
      </c>
      <c r="AE5" s="541"/>
      <c r="AF5" s="559" t="s">
        <v>59</v>
      </c>
      <c r="AG5" s="559" t="s">
        <v>59</v>
      </c>
      <c r="AH5" s="559" t="s">
        <v>59</v>
      </c>
      <c r="AI5" s="559" t="s">
        <v>59</v>
      </c>
      <c r="AJ5" s="559" t="s">
        <v>59</v>
      </c>
      <c r="AK5" s="559" t="s">
        <v>59</v>
      </c>
      <c r="AL5" s="559" t="s">
        <v>138</v>
      </c>
      <c r="AM5" s="559"/>
      <c r="AN5" s="559"/>
      <c r="AO5" s="860" t="s">
        <v>5997</v>
      </c>
      <c r="AP5" s="635"/>
      <c r="AQ5" s="1149" t="str" cm="1">
        <f t="array" ref="AQ5">IF(AD5="NO FAVORABLE","NO FAVORABLE",IF(SUMPRODUCT(--(TRIM(AF5:AK5)&lt;&gt;"SI"),--(TRIM(AF5:AK5)&lt;&gt;"NA"))&gt;0,"SUBSANAR","APROBADA CR"))</f>
        <v>APROBADA CR</v>
      </c>
    </row>
    <row r="6" spans="1:43" s="873" customFormat="1" ht="13.2" x14ac:dyDescent="0.25">
      <c r="A6" s="302" t="s">
        <v>2118</v>
      </c>
      <c r="B6" s="302" t="s">
        <v>5988</v>
      </c>
      <c r="C6" s="743">
        <v>17</v>
      </c>
      <c r="D6" s="302" t="s">
        <v>45</v>
      </c>
      <c r="E6" s="302" t="s">
        <v>537</v>
      </c>
      <c r="F6" s="302" t="s">
        <v>2003</v>
      </c>
      <c r="G6" s="302" t="s">
        <v>1931</v>
      </c>
      <c r="H6" s="302" t="s">
        <v>5998</v>
      </c>
      <c r="I6" s="27" t="str">
        <f t="shared" si="0"/>
        <v>ISABEL  CRISTINA  PATIÑO  ALVARES</v>
      </c>
      <c r="J6" s="302" t="s">
        <v>50</v>
      </c>
      <c r="K6" s="302">
        <v>32556887</v>
      </c>
      <c r="L6" s="301">
        <v>24286</v>
      </c>
      <c r="M6" s="632">
        <v>59</v>
      </c>
      <c r="N6" s="632" t="s">
        <v>51</v>
      </c>
      <c r="O6" s="302">
        <v>3245774826</v>
      </c>
      <c r="P6" s="302" t="s">
        <v>372</v>
      </c>
      <c r="Q6" s="302" t="s">
        <v>5989</v>
      </c>
      <c r="R6" s="302" t="s">
        <v>53</v>
      </c>
      <c r="S6" s="302" t="s">
        <v>54</v>
      </c>
      <c r="T6" s="302" t="s">
        <v>5999</v>
      </c>
      <c r="U6" s="302" t="s">
        <v>1198</v>
      </c>
      <c r="V6" s="541" t="s">
        <v>57</v>
      </c>
      <c r="W6" s="541" t="s">
        <v>57</v>
      </c>
      <c r="X6" s="541" t="s">
        <v>57</v>
      </c>
      <c r="Y6" s="541"/>
      <c r="Z6" s="541"/>
      <c r="AA6" s="541"/>
      <c r="AB6" s="541"/>
      <c r="AC6" s="541"/>
      <c r="AD6" s="541" t="s">
        <v>58</v>
      </c>
      <c r="AE6" s="541"/>
      <c r="AF6" s="559" t="s">
        <v>59</v>
      </c>
      <c r="AG6" s="559" t="s">
        <v>59</v>
      </c>
      <c r="AH6" s="559" t="s">
        <v>59</v>
      </c>
      <c r="AI6" s="559" t="s">
        <v>59</v>
      </c>
      <c r="AJ6" s="559" t="s">
        <v>59</v>
      </c>
      <c r="AK6" s="559" t="s">
        <v>59</v>
      </c>
      <c r="AL6" s="559" t="s">
        <v>194</v>
      </c>
      <c r="AM6" s="559"/>
      <c r="AN6" s="559"/>
      <c r="AO6" s="860" t="s">
        <v>393</v>
      </c>
      <c r="AP6" s="635"/>
      <c r="AQ6" s="1149" t="str" cm="1">
        <f t="array" ref="AQ6">IF(AD6="NO FAVORABLE","NO FAVORABLE",IF(SUMPRODUCT(--(TRIM(AF6:AK6)&lt;&gt;"SI"),--(TRIM(AF6:AK6)&lt;&gt;"NA"))&gt;0,"SUBSANAR","APROBADA CR"))</f>
        <v>APROBADA CR</v>
      </c>
    </row>
    <row r="7" spans="1:43" s="873" customFormat="1" ht="13.2" x14ac:dyDescent="0.25">
      <c r="A7" s="302" t="s">
        <v>2118</v>
      </c>
      <c r="B7" s="302" t="s">
        <v>5988</v>
      </c>
      <c r="C7" s="743">
        <v>21</v>
      </c>
      <c r="D7" s="302" t="s">
        <v>45</v>
      </c>
      <c r="E7" s="302" t="s">
        <v>246</v>
      </c>
      <c r="F7" s="302" t="s">
        <v>6000</v>
      </c>
      <c r="G7" s="302" t="s">
        <v>1362</v>
      </c>
      <c r="H7" s="302" t="s">
        <v>1854</v>
      </c>
      <c r="I7" s="27" t="str">
        <f t="shared" si="0"/>
        <v xml:space="preserve">MARTHA OLEIVA  PEREZ  MAZO </v>
      </c>
      <c r="J7" s="302" t="s">
        <v>50</v>
      </c>
      <c r="K7" s="302">
        <v>32563004</v>
      </c>
      <c r="L7" s="301">
        <v>29506</v>
      </c>
      <c r="M7" s="632">
        <v>45</v>
      </c>
      <c r="N7" s="632" t="s">
        <v>51</v>
      </c>
      <c r="O7" s="302">
        <v>3128955622</v>
      </c>
      <c r="P7" s="302" t="s">
        <v>372</v>
      </c>
      <c r="Q7" s="302" t="s">
        <v>5989</v>
      </c>
      <c r="R7" s="302" t="s">
        <v>53</v>
      </c>
      <c r="S7" s="302" t="s">
        <v>54</v>
      </c>
      <c r="T7" s="302" t="s">
        <v>5992</v>
      </c>
      <c r="U7" s="302" t="s">
        <v>1198</v>
      </c>
      <c r="V7" s="541" t="s">
        <v>57</v>
      </c>
      <c r="W7" s="541" t="s">
        <v>57</v>
      </c>
      <c r="X7" s="541" t="s">
        <v>57</v>
      </c>
      <c r="Y7" s="541"/>
      <c r="Z7" s="541"/>
      <c r="AA7" s="541"/>
      <c r="AB7" s="541"/>
      <c r="AC7" s="541"/>
      <c r="AD7" s="541" t="s">
        <v>58</v>
      </c>
      <c r="AE7" s="541"/>
      <c r="AF7" s="559" t="s">
        <v>59</v>
      </c>
      <c r="AG7" s="559" t="s">
        <v>59</v>
      </c>
      <c r="AH7" s="559" t="s">
        <v>59</v>
      </c>
      <c r="AI7" s="559" t="s">
        <v>59</v>
      </c>
      <c r="AJ7" s="559" t="s">
        <v>59</v>
      </c>
      <c r="AK7" s="559" t="s">
        <v>59</v>
      </c>
      <c r="AL7" s="559" t="s">
        <v>83</v>
      </c>
      <c r="AM7" s="559"/>
      <c r="AN7" s="559"/>
      <c r="AO7" s="860" t="s">
        <v>6001</v>
      </c>
      <c r="AP7" s="635"/>
      <c r="AQ7" s="1149" t="str" cm="1">
        <f t="array" ref="AQ7">IF(AD7="NO FAVORABLE","NO FAVORABLE",IF(SUMPRODUCT(--(TRIM(AF7:AK7)&lt;&gt;"SI"),--(TRIM(AF7:AK7)&lt;&gt;"NA"))&gt;0,"SUBSANAR","APROBADA CR"))</f>
        <v>APROBADA CR</v>
      </c>
    </row>
    <row r="8" spans="1:43" s="873" customFormat="1" ht="13.2" x14ac:dyDescent="0.25">
      <c r="A8" s="302" t="s">
        <v>2118</v>
      </c>
      <c r="B8" s="302" t="s">
        <v>5988</v>
      </c>
      <c r="C8" s="743">
        <v>22</v>
      </c>
      <c r="D8" s="302" t="s">
        <v>45</v>
      </c>
      <c r="E8" s="302" t="s">
        <v>6002</v>
      </c>
      <c r="F8" s="302" t="s">
        <v>4338</v>
      </c>
      <c r="G8" s="302" t="s">
        <v>1971</v>
      </c>
      <c r="H8" s="302" t="s">
        <v>1734</v>
      </c>
      <c r="I8" s="27" t="str">
        <f t="shared" si="0"/>
        <v xml:space="preserve">NYDIA  YOLANDA  PIEDRAHITA  CARDONA </v>
      </c>
      <c r="J8" s="302" t="s">
        <v>50</v>
      </c>
      <c r="K8" s="302">
        <v>32560043</v>
      </c>
      <c r="L8" s="301">
        <v>28068</v>
      </c>
      <c r="M8" s="632">
        <v>49</v>
      </c>
      <c r="N8" s="632" t="s">
        <v>51</v>
      </c>
      <c r="O8" s="302">
        <v>3113584051</v>
      </c>
      <c r="P8" s="1150" t="s">
        <v>6003</v>
      </c>
      <c r="Q8" s="302" t="s">
        <v>5989</v>
      </c>
      <c r="R8" s="302" t="s">
        <v>53</v>
      </c>
      <c r="S8" s="302" t="s">
        <v>54</v>
      </c>
      <c r="T8" s="302" t="s">
        <v>5993</v>
      </c>
      <c r="U8" s="302" t="s">
        <v>1198</v>
      </c>
      <c r="V8" s="541" t="s">
        <v>57</v>
      </c>
      <c r="W8" s="541" t="s">
        <v>57</v>
      </c>
      <c r="X8" s="541" t="s">
        <v>57</v>
      </c>
      <c r="Y8" s="541"/>
      <c r="Z8" s="541"/>
      <c r="AA8" s="541"/>
      <c r="AB8" s="541"/>
      <c r="AC8" s="541"/>
      <c r="AD8" s="541" t="s">
        <v>58</v>
      </c>
      <c r="AE8" s="541"/>
      <c r="AF8" s="559" t="s">
        <v>59</v>
      </c>
      <c r="AG8" s="559" t="s">
        <v>59</v>
      </c>
      <c r="AH8" s="559" t="s">
        <v>59</v>
      </c>
      <c r="AI8" s="559" t="s">
        <v>59</v>
      </c>
      <c r="AJ8" s="559" t="s">
        <v>59</v>
      </c>
      <c r="AK8" s="559" t="s">
        <v>59</v>
      </c>
      <c r="AL8" s="559" t="s">
        <v>138</v>
      </c>
      <c r="AM8" s="559"/>
      <c r="AN8" s="559"/>
      <c r="AO8" s="860" t="s">
        <v>393</v>
      </c>
      <c r="AP8" s="635"/>
      <c r="AQ8" s="1149" t="str" cm="1">
        <f t="array" ref="AQ8">IF(AD8="NO FAVORABLE","NO FAVORABLE",IF(SUMPRODUCT(--(TRIM(AF8:AK8)&lt;&gt;"SI"),--(TRIM(AF8:AK8)&lt;&gt;"NA"))&gt;0,"SUBSANAR","APROBADA CR"))</f>
        <v>APROBADA CR</v>
      </c>
    </row>
    <row r="9" spans="1:43" s="629" customFormat="1" ht="13.2" x14ac:dyDescent="0.25">
      <c r="A9" s="302" t="s">
        <v>2118</v>
      </c>
      <c r="B9" s="302" t="s">
        <v>5988</v>
      </c>
      <c r="C9" s="743">
        <v>27</v>
      </c>
      <c r="D9" s="302" t="s">
        <v>45</v>
      </c>
      <c r="E9" s="302" t="s">
        <v>6005</v>
      </c>
      <c r="F9" s="302" t="s">
        <v>1266</v>
      </c>
      <c r="G9" s="302" t="s">
        <v>205</v>
      </c>
      <c r="H9" s="302" t="s">
        <v>1353</v>
      </c>
      <c r="I9" s="27" t="str">
        <f t="shared" si="0"/>
        <v xml:space="preserve">DELSI  VIVIANA  ZAPATA  OSORIO </v>
      </c>
      <c r="J9" s="302" t="s">
        <v>50</v>
      </c>
      <c r="K9" s="302">
        <v>1007659036</v>
      </c>
      <c r="L9" s="301">
        <v>34209</v>
      </c>
      <c r="M9" s="632">
        <v>32</v>
      </c>
      <c r="N9" s="632" t="s">
        <v>51</v>
      </c>
      <c r="O9" s="302">
        <v>3226146219</v>
      </c>
      <c r="P9" s="302" t="s">
        <v>372</v>
      </c>
      <c r="Q9" s="302" t="s">
        <v>5989</v>
      </c>
      <c r="R9" s="302" t="s">
        <v>53</v>
      </c>
      <c r="S9" s="302" t="s">
        <v>54</v>
      </c>
      <c r="T9" s="302" t="s">
        <v>6006</v>
      </c>
      <c r="U9" s="302" t="s">
        <v>1198</v>
      </c>
      <c r="V9" s="541" t="s">
        <v>57</v>
      </c>
      <c r="W9" s="541" t="s">
        <v>57</v>
      </c>
      <c r="X9" s="541" t="s">
        <v>6007</v>
      </c>
      <c r="Y9" s="541"/>
      <c r="Z9" s="541"/>
      <c r="AA9" s="541"/>
      <c r="AB9" s="541"/>
      <c r="AC9" s="541"/>
      <c r="AD9" s="541" t="s">
        <v>58</v>
      </c>
      <c r="AE9" s="541"/>
      <c r="AF9" s="559" t="s">
        <v>59</v>
      </c>
      <c r="AG9" s="559" t="s">
        <v>59</v>
      </c>
      <c r="AH9" s="559" t="s">
        <v>59</v>
      </c>
      <c r="AI9" s="559" t="s">
        <v>59</v>
      </c>
      <c r="AJ9" s="559" t="s">
        <v>59</v>
      </c>
      <c r="AK9" s="559" t="s">
        <v>59</v>
      </c>
      <c r="AL9" s="559" t="s">
        <v>283</v>
      </c>
      <c r="AM9" s="559"/>
      <c r="AN9" s="559"/>
      <c r="AO9" s="969" t="s">
        <v>6008</v>
      </c>
      <c r="AP9" s="635"/>
      <c r="AQ9" s="1149" t="str" cm="1">
        <f t="array" ref="AQ9">IF(AD9="NO FAVORABLE","NO FAVORABLE",IF(SUMPRODUCT(--(TRIM(AF9:AK9)&lt;&gt;"SI"),--(TRIM(AF9:AK9)&lt;&gt;"NA"))&gt;0,"SUBSANAR","APROBADA CR"))</f>
        <v>APROBADA CR</v>
      </c>
    </row>
    <row r="10" spans="1:43" s="873" customFormat="1" ht="13.2" x14ac:dyDescent="0.25">
      <c r="A10" s="302" t="s">
        <v>2118</v>
      </c>
      <c r="B10" s="302" t="s">
        <v>5988</v>
      </c>
      <c r="C10" s="743">
        <v>29</v>
      </c>
      <c r="D10" s="302" t="s">
        <v>45</v>
      </c>
      <c r="E10" s="302" t="s">
        <v>85</v>
      </c>
      <c r="F10" s="302" t="s">
        <v>1984</v>
      </c>
      <c r="G10" s="302" t="s">
        <v>1734</v>
      </c>
      <c r="H10" s="302" t="s">
        <v>689</v>
      </c>
      <c r="I10" s="27" t="str">
        <f t="shared" si="0"/>
        <v>DORIS  EMILSE  CARDONA  TORRES</v>
      </c>
      <c r="J10" s="302" t="s">
        <v>50</v>
      </c>
      <c r="K10" s="302">
        <v>1042151137</v>
      </c>
      <c r="L10" s="301">
        <v>29129</v>
      </c>
      <c r="M10" s="632">
        <v>46</v>
      </c>
      <c r="N10" s="632" t="s">
        <v>51</v>
      </c>
      <c r="O10" s="302">
        <v>3122353069</v>
      </c>
      <c r="P10" s="302" t="s">
        <v>372</v>
      </c>
      <c r="Q10" s="302" t="s">
        <v>5989</v>
      </c>
      <c r="R10" s="302" t="s">
        <v>53</v>
      </c>
      <c r="S10" s="302" t="s">
        <v>54</v>
      </c>
      <c r="T10" s="302" t="s">
        <v>6006</v>
      </c>
      <c r="U10" s="302" t="s">
        <v>1198</v>
      </c>
      <c r="V10" s="541" t="s">
        <v>57</v>
      </c>
      <c r="W10" s="541" t="s">
        <v>57</v>
      </c>
      <c r="X10" s="541" t="s">
        <v>57</v>
      </c>
      <c r="Y10" s="541"/>
      <c r="Z10" s="541"/>
      <c r="AA10" s="541"/>
      <c r="AB10" s="541"/>
      <c r="AC10" s="541"/>
      <c r="AD10" s="541" t="s">
        <v>58</v>
      </c>
      <c r="AE10" s="541"/>
      <c r="AF10" s="559" t="s">
        <v>59</v>
      </c>
      <c r="AG10" s="559" t="s">
        <v>59</v>
      </c>
      <c r="AH10" s="559" t="s">
        <v>59</v>
      </c>
      <c r="AI10" s="559" t="s">
        <v>59</v>
      </c>
      <c r="AJ10" s="559" t="s">
        <v>59</v>
      </c>
      <c r="AK10" s="559" t="s">
        <v>59</v>
      </c>
      <c r="AL10" s="559" t="s">
        <v>99</v>
      </c>
      <c r="AM10" s="559"/>
      <c r="AN10" s="559"/>
      <c r="AO10" s="860" t="s">
        <v>393</v>
      </c>
      <c r="AP10" s="635"/>
      <c r="AQ10" s="1149" t="str" cm="1">
        <f t="array" ref="AQ10">IF(AD10="NO FAVORABLE","NO FAVORABLE",IF(SUMPRODUCT(--(TRIM(AF10:AK10)&lt;&gt;"SI"),--(TRIM(AF10:AK10)&lt;&gt;"NA"))&gt;0,"SUBSANAR","APROBADA CR"))</f>
        <v>APROBADA CR</v>
      </c>
    </row>
    <row r="11" spans="1:43" s="873" customFormat="1" ht="13.2" x14ac:dyDescent="0.25">
      <c r="A11" s="302" t="s">
        <v>2118</v>
      </c>
      <c r="B11" s="302" t="s">
        <v>5988</v>
      </c>
      <c r="C11" s="743">
        <v>30</v>
      </c>
      <c r="D11" s="302" t="s">
        <v>45</v>
      </c>
      <c r="E11" s="302" t="s">
        <v>1348</v>
      </c>
      <c r="F11" s="302" t="s">
        <v>1982</v>
      </c>
      <c r="G11" s="302" t="s">
        <v>109</v>
      </c>
      <c r="H11" s="302" t="s">
        <v>1827</v>
      </c>
      <c r="I11" s="27" t="str">
        <f t="shared" si="0"/>
        <v xml:space="preserve">LUZ  MARINA  RESTREPO  CEBALLOS </v>
      </c>
      <c r="J11" s="302" t="s">
        <v>50</v>
      </c>
      <c r="K11" s="302">
        <v>43270055</v>
      </c>
      <c r="L11" s="301">
        <v>23189</v>
      </c>
      <c r="M11" s="632">
        <v>62</v>
      </c>
      <c r="N11" s="632" t="s">
        <v>51</v>
      </c>
      <c r="O11" s="302">
        <v>3207803022</v>
      </c>
      <c r="P11" s="302" t="s">
        <v>372</v>
      </c>
      <c r="Q11" s="302" t="s">
        <v>5989</v>
      </c>
      <c r="R11" s="302" t="s">
        <v>53</v>
      </c>
      <c r="S11" s="302" t="s">
        <v>54</v>
      </c>
      <c r="T11" s="302" t="s">
        <v>6006</v>
      </c>
      <c r="U11" s="302" t="s">
        <v>1198</v>
      </c>
      <c r="V11" s="541" t="s">
        <v>57</v>
      </c>
      <c r="W11" s="541" t="s">
        <v>57</v>
      </c>
      <c r="X11" s="541" t="s">
        <v>57</v>
      </c>
      <c r="Y11" s="541"/>
      <c r="Z11" s="541"/>
      <c r="AA11" s="541"/>
      <c r="AB11" s="541"/>
      <c r="AC11" s="541"/>
      <c r="AD11" s="541" t="s">
        <v>58</v>
      </c>
      <c r="AE11" s="541"/>
      <c r="AF11" s="559" t="s">
        <v>59</v>
      </c>
      <c r="AG11" s="559" t="s">
        <v>59</v>
      </c>
      <c r="AH11" s="559" t="s">
        <v>59</v>
      </c>
      <c r="AI11" s="559" t="s">
        <v>59</v>
      </c>
      <c r="AJ11" s="559" t="s">
        <v>59</v>
      </c>
      <c r="AK11" s="559" t="s">
        <v>59</v>
      </c>
      <c r="AL11" s="559" t="s">
        <v>99</v>
      </c>
      <c r="AM11" s="559"/>
      <c r="AN11" s="559"/>
      <c r="AO11" s="860" t="s">
        <v>393</v>
      </c>
      <c r="AP11" s="635"/>
      <c r="AQ11" s="1149" t="str" cm="1">
        <f t="array" ref="AQ11">IF(AD11="NO FAVORABLE","NO FAVORABLE",IF(SUMPRODUCT(--(TRIM(AF11:AK11)&lt;&gt;"SI"),--(TRIM(AF11:AK11)&lt;&gt;"NA"))&gt;0,"SUBSANAR","APROBADA CR"))</f>
        <v>APROBADA CR</v>
      </c>
    </row>
    <row r="12" spans="1:43" s="873" customFormat="1" ht="13.2" x14ac:dyDescent="0.25">
      <c r="A12" s="302" t="s">
        <v>2118</v>
      </c>
      <c r="B12" s="302" t="s">
        <v>5988</v>
      </c>
      <c r="C12" s="743">
        <v>32</v>
      </c>
      <c r="D12" s="302" t="s">
        <v>45</v>
      </c>
      <c r="E12" s="302" t="s">
        <v>1266</v>
      </c>
      <c r="F12" s="302" t="s">
        <v>391</v>
      </c>
      <c r="G12" s="302" t="s">
        <v>6009</v>
      </c>
      <c r="H12" s="302" t="s">
        <v>6010</v>
      </c>
      <c r="I12" s="27" t="str">
        <f t="shared" si="0"/>
        <v>VIVIANA  PATRICIA VÁZQUEZ GÓMEZ</v>
      </c>
      <c r="J12" s="302" t="s">
        <v>50</v>
      </c>
      <c r="K12" s="302">
        <v>1042766383</v>
      </c>
      <c r="L12" s="301">
        <v>31906</v>
      </c>
      <c r="M12" s="632">
        <v>38</v>
      </c>
      <c r="N12" s="632" t="s">
        <v>51</v>
      </c>
      <c r="O12" s="302">
        <v>3127490806</v>
      </c>
      <c r="P12" s="302" t="s">
        <v>372</v>
      </c>
      <c r="Q12" s="302" t="s">
        <v>5989</v>
      </c>
      <c r="R12" s="302" t="s">
        <v>53</v>
      </c>
      <c r="S12" s="302" t="s">
        <v>54</v>
      </c>
      <c r="T12" s="302" t="s">
        <v>6011</v>
      </c>
      <c r="U12" s="302" t="s">
        <v>1198</v>
      </c>
      <c r="V12" s="541" t="s">
        <v>57</v>
      </c>
      <c r="W12" s="541" t="s">
        <v>57</v>
      </c>
      <c r="X12" s="541" t="s">
        <v>57</v>
      </c>
      <c r="Y12" s="541"/>
      <c r="Z12" s="541"/>
      <c r="AA12" s="541"/>
      <c r="AB12" s="541"/>
      <c r="AC12" s="541"/>
      <c r="AD12" s="541" t="s">
        <v>58</v>
      </c>
      <c r="AE12" s="541"/>
      <c r="AF12" s="559" t="s">
        <v>59</v>
      </c>
      <c r="AG12" s="559" t="s">
        <v>59</v>
      </c>
      <c r="AH12" s="559" t="s">
        <v>59</v>
      </c>
      <c r="AI12" s="559" t="s">
        <v>59</v>
      </c>
      <c r="AJ12" s="559" t="s">
        <v>59</v>
      </c>
      <c r="AK12" s="559" t="s">
        <v>59</v>
      </c>
      <c r="AL12" s="559" t="s">
        <v>114</v>
      </c>
      <c r="AM12" s="559"/>
      <c r="AN12" s="559"/>
      <c r="AO12" s="860" t="s">
        <v>393</v>
      </c>
      <c r="AP12" s="635"/>
      <c r="AQ12" s="1149" t="str" cm="1">
        <f t="array" ref="AQ12">IF(AD12="NO FAVORABLE","NO FAVORABLE",IF(SUMPRODUCT(--(TRIM(AF12:AK12)&lt;&gt;"SI"),--(TRIM(AF12:AK12)&lt;&gt;"NA"))&gt;0,"SUBSANAR","APROBADA CR"))</f>
        <v>APROBADA CR</v>
      </c>
    </row>
    <row r="13" spans="1:43" s="873" customFormat="1" ht="13.2" x14ac:dyDescent="0.25">
      <c r="A13" s="302" t="s">
        <v>2118</v>
      </c>
      <c r="B13" s="302" t="s">
        <v>5988</v>
      </c>
      <c r="C13" s="743">
        <v>33</v>
      </c>
      <c r="D13" s="302" t="s">
        <v>45</v>
      </c>
      <c r="E13" s="302" t="s">
        <v>619</v>
      </c>
      <c r="F13" s="302" t="s">
        <v>343</v>
      </c>
      <c r="G13" s="302" t="s">
        <v>689</v>
      </c>
      <c r="H13" s="302" t="s">
        <v>542</v>
      </c>
      <c r="I13" s="27" t="str">
        <f t="shared" si="0"/>
        <v>MONICA ANDREA TORRES JARAMILLO</v>
      </c>
      <c r="J13" s="302" t="s">
        <v>50</v>
      </c>
      <c r="K13" s="302">
        <v>22217962</v>
      </c>
      <c r="L13" s="301">
        <v>31251</v>
      </c>
      <c r="M13" s="632">
        <v>40</v>
      </c>
      <c r="N13" s="632" t="s">
        <v>51</v>
      </c>
      <c r="O13" s="302">
        <v>3128197691</v>
      </c>
      <c r="P13" s="302" t="s">
        <v>372</v>
      </c>
      <c r="Q13" s="302" t="s">
        <v>5989</v>
      </c>
      <c r="R13" s="302" t="s">
        <v>53</v>
      </c>
      <c r="S13" s="302" t="s">
        <v>54</v>
      </c>
      <c r="T13" s="302" t="s">
        <v>5992</v>
      </c>
      <c r="U13" s="302" t="s">
        <v>1198</v>
      </c>
      <c r="V13" s="541" t="s">
        <v>57</v>
      </c>
      <c r="W13" s="541" t="s">
        <v>57</v>
      </c>
      <c r="X13" s="541" t="s">
        <v>57</v>
      </c>
      <c r="Y13" s="541"/>
      <c r="Z13" s="541"/>
      <c r="AA13" s="541"/>
      <c r="AB13" s="541"/>
      <c r="AC13" s="541"/>
      <c r="AD13" s="541" t="s">
        <v>58</v>
      </c>
      <c r="AE13" s="541"/>
      <c r="AF13" s="559" t="s">
        <v>59</v>
      </c>
      <c r="AG13" s="559" t="s">
        <v>59</v>
      </c>
      <c r="AH13" s="559" t="s">
        <v>59</v>
      </c>
      <c r="AI13" s="559" t="s">
        <v>59</v>
      </c>
      <c r="AJ13" s="559" t="s">
        <v>59</v>
      </c>
      <c r="AK13" s="559" t="s">
        <v>59</v>
      </c>
      <c r="AL13" s="559" t="s">
        <v>182</v>
      </c>
      <c r="AM13" s="559"/>
      <c r="AN13" s="559"/>
      <c r="AO13" s="860" t="s">
        <v>6012</v>
      </c>
      <c r="AP13" s="635"/>
      <c r="AQ13" s="1149" t="str" cm="1">
        <f t="array" ref="AQ13">IF(AD13="NO FAVORABLE","NO FAVORABLE",IF(SUMPRODUCT(--(TRIM(AF13:AK13)&lt;&gt;"SI"),--(TRIM(AF13:AK13)&lt;&gt;"NA"))&gt;0,"SUBSANAR","APROBADA CR"))</f>
        <v>APROBADA CR</v>
      </c>
    </row>
    <row r="14" spans="1:43" s="873" customFormat="1" ht="13.2" x14ac:dyDescent="0.25">
      <c r="A14" s="302" t="s">
        <v>2118</v>
      </c>
      <c r="B14" s="302" t="s">
        <v>5988</v>
      </c>
      <c r="C14" s="743">
        <v>34</v>
      </c>
      <c r="D14" s="302" t="s">
        <v>45</v>
      </c>
      <c r="E14" s="302" t="s">
        <v>666</v>
      </c>
      <c r="F14" s="302" t="s">
        <v>6013</v>
      </c>
      <c r="G14" s="302" t="s">
        <v>5418</v>
      </c>
      <c r="H14" s="302" t="s">
        <v>5837</v>
      </c>
      <c r="I14" s="27" t="str">
        <f t="shared" si="0"/>
        <v>MARIA  ISALIA  QUIÑONES QUIÑONEZ</v>
      </c>
      <c r="J14" s="302" t="s">
        <v>50</v>
      </c>
      <c r="K14" s="302">
        <v>32561085</v>
      </c>
      <c r="L14" s="301">
        <v>28682</v>
      </c>
      <c r="M14" s="632">
        <v>47</v>
      </c>
      <c r="N14" s="632" t="s">
        <v>51</v>
      </c>
      <c r="O14" s="302">
        <v>3122634295</v>
      </c>
      <c r="P14" s="302" t="s">
        <v>372</v>
      </c>
      <c r="Q14" s="302" t="s">
        <v>5989</v>
      </c>
      <c r="R14" s="302" t="s">
        <v>53</v>
      </c>
      <c r="S14" s="302" t="s">
        <v>54</v>
      </c>
      <c r="T14" s="302" t="s">
        <v>6014</v>
      </c>
      <c r="U14" s="302" t="s">
        <v>1198</v>
      </c>
      <c r="V14" s="541" t="s">
        <v>57</v>
      </c>
      <c r="W14" s="541" t="s">
        <v>57</v>
      </c>
      <c r="X14" s="541" t="s">
        <v>57</v>
      </c>
      <c r="Y14" s="541"/>
      <c r="Z14" s="541"/>
      <c r="AA14" s="541"/>
      <c r="AB14" s="541"/>
      <c r="AC14" s="541"/>
      <c r="AD14" s="541" t="s">
        <v>58</v>
      </c>
      <c r="AE14" s="541"/>
      <c r="AF14" s="559" t="s">
        <v>59</v>
      </c>
      <c r="AG14" s="559" t="s">
        <v>59</v>
      </c>
      <c r="AH14" s="559" t="s">
        <v>59</v>
      </c>
      <c r="AI14" s="559" t="s">
        <v>59</v>
      </c>
      <c r="AJ14" s="559" t="s">
        <v>59</v>
      </c>
      <c r="AK14" s="559" t="s">
        <v>59</v>
      </c>
      <c r="AL14" s="559" t="s">
        <v>1083</v>
      </c>
      <c r="AM14" s="559"/>
      <c r="AN14" s="559"/>
      <c r="AO14" s="860" t="s">
        <v>393</v>
      </c>
      <c r="AP14" s="635"/>
      <c r="AQ14" s="1149" t="str" cm="1">
        <f t="array" ref="AQ14">IF(AD14="NO FAVORABLE","NO FAVORABLE",IF(SUMPRODUCT(--(TRIM(AF14:AK14)&lt;&gt;"SI"),--(TRIM(AF14:AK14)&lt;&gt;"NA"))&gt;0,"SUBSANAR","APROBADA CR"))</f>
        <v>APROBADA CR</v>
      </c>
    </row>
    <row r="15" spans="1:43" s="873" customFormat="1" ht="13.2" x14ac:dyDescent="0.25">
      <c r="A15" s="302" t="s">
        <v>2118</v>
      </c>
      <c r="B15" s="302" t="s">
        <v>5988</v>
      </c>
      <c r="C15" s="743">
        <v>35</v>
      </c>
      <c r="D15" s="302" t="s">
        <v>45</v>
      </c>
      <c r="E15" s="302" t="s">
        <v>1338</v>
      </c>
      <c r="F15" s="302" t="s">
        <v>391</v>
      </c>
      <c r="G15" s="302" t="s">
        <v>48</v>
      </c>
      <c r="H15" s="302" t="s">
        <v>1349</v>
      </c>
      <c r="I15" s="27" t="str">
        <f t="shared" si="0"/>
        <v xml:space="preserve">CLAUDIA  PATRICIA CORREA MORALES </v>
      </c>
      <c r="J15" s="302" t="s">
        <v>50</v>
      </c>
      <c r="K15" s="302">
        <v>32563460</v>
      </c>
      <c r="L15" s="301">
        <v>32334</v>
      </c>
      <c r="M15" s="632">
        <v>37</v>
      </c>
      <c r="N15" s="632" t="s">
        <v>51</v>
      </c>
      <c r="O15" s="302">
        <v>3148369710</v>
      </c>
      <c r="P15" s="302" t="s">
        <v>372</v>
      </c>
      <c r="Q15" s="302" t="s">
        <v>5989</v>
      </c>
      <c r="R15" s="302" t="s">
        <v>53</v>
      </c>
      <c r="S15" s="302" t="s">
        <v>54</v>
      </c>
      <c r="T15" s="302" t="s">
        <v>6006</v>
      </c>
      <c r="U15" s="302" t="s">
        <v>1198</v>
      </c>
      <c r="V15" s="541" t="s">
        <v>57</v>
      </c>
      <c r="W15" s="541" t="s">
        <v>57</v>
      </c>
      <c r="X15" s="541" t="s">
        <v>57</v>
      </c>
      <c r="Y15" s="541"/>
      <c r="Z15" s="541"/>
      <c r="AA15" s="541"/>
      <c r="AB15" s="541"/>
      <c r="AC15" s="541"/>
      <c r="AD15" s="541" t="s">
        <v>58</v>
      </c>
      <c r="AE15" s="541"/>
      <c r="AF15" s="304" t="s">
        <v>59</v>
      </c>
      <c r="AG15" s="304" t="s">
        <v>59</v>
      </c>
      <c r="AH15" s="304" t="s">
        <v>59</v>
      </c>
      <c r="AI15" s="304" t="s">
        <v>59</v>
      </c>
      <c r="AJ15" s="304" t="s">
        <v>59</v>
      </c>
      <c r="AK15" s="304" t="s">
        <v>59</v>
      </c>
      <c r="AL15" s="559" t="s">
        <v>258</v>
      </c>
      <c r="AM15" s="559"/>
      <c r="AN15" s="559"/>
      <c r="AO15" s="860" t="s">
        <v>393</v>
      </c>
      <c r="AP15" s="635"/>
      <c r="AQ15" s="1149" t="str" cm="1">
        <f t="array" ref="AQ15">IF(AD15="NO FAVORABLE","NO FAVORABLE",IF(SUMPRODUCT(--(TRIM(AF15:AK15)&lt;&gt;"SI"),--(TRIM(AF15:AK15)&lt;&gt;"NA"))&gt;0,"SUBSANAR","APROBADA CR"))</f>
        <v>APROBADA CR</v>
      </c>
    </row>
    <row r="16" spans="1:43" s="873" customFormat="1" ht="13.2" x14ac:dyDescent="0.25">
      <c r="A16" s="560" t="s">
        <v>2118</v>
      </c>
      <c r="B16" s="560" t="s">
        <v>5988</v>
      </c>
      <c r="C16" s="752">
        <v>37</v>
      </c>
      <c r="D16" s="560" t="s">
        <v>45</v>
      </c>
      <c r="E16" s="560" t="s">
        <v>3469</v>
      </c>
      <c r="F16" s="560" t="s">
        <v>6015</v>
      </c>
      <c r="G16" s="560" t="s">
        <v>2634</v>
      </c>
      <c r="H16" s="560" t="s">
        <v>5194</v>
      </c>
      <c r="I16" s="588" t="str">
        <f t="shared" si="0"/>
        <v xml:space="preserve">CONSUELO  AMALIA  ROJO ZABALA </v>
      </c>
      <c r="J16" s="560" t="s">
        <v>50</v>
      </c>
      <c r="K16" s="560">
        <v>1042772316</v>
      </c>
      <c r="L16" s="1120">
        <v>34499</v>
      </c>
      <c r="M16" s="671">
        <v>31</v>
      </c>
      <c r="N16" s="671" t="s">
        <v>51</v>
      </c>
      <c r="O16" s="560">
        <v>3217785099</v>
      </c>
      <c r="P16" s="560" t="s">
        <v>372</v>
      </c>
      <c r="Q16" s="560" t="s">
        <v>5989</v>
      </c>
      <c r="R16" s="560" t="s">
        <v>53</v>
      </c>
      <c r="S16" s="560" t="s">
        <v>54</v>
      </c>
      <c r="T16" s="560" t="s">
        <v>6016</v>
      </c>
      <c r="U16" s="560" t="s">
        <v>1198</v>
      </c>
      <c r="V16" s="561" t="s">
        <v>57</v>
      </c>
      <c r="W16" s="561" t="s">
        <v>57</v>
      </c>
      <c r="X16" s="561" t="s">
        <v>57</v>
      </c>
      <c r="Y16" s="561"/>
      <c r="Z16" s="561"/>
      <c r="AA16" s="561"/>
      <c r="AB16" s="561"/>
      <c r="AC16" s="561"/>
      <c r="AD16" s="541" t="s">
        <v>58</v>
      </c>
      <c r="AE16" s="541"/>
      <c r="AF16" s="304" t="s">
        <v>59</v>
      </c>
      <c r="AG16" s="304" t="s">
        <v>57</v>
      </c>
      <c r="AH16" s="304" t="s">
        <v>59</v>
      </c>
      <c r="AI16" s="304" t="s">
        <v>59</v>
      </c>
      <c r="AJ16" s="304" t="s">
        <v>59</v>
      </c>
      <c r="AK16" s="304" t="s">
        <v>59</v>
      </c>
      <c r="AL16" s="1151" t="s">
        <v>138</v>
      </c>
      <c r="AM16" s="1151"/>
      <c r="AN16" s="1151"/>
      <c r="AO16" s="1152" t="s">
        <v>393</v>
      </c>
      <c r="AP16" s="635"/>
      <c r="AQ16" s="1149" t="str" cm="1">
        <f t="array" ref="AQ16">IF(AD16="NO FAVORABLE","NO FAVORABLE",IF(SUMPRODUCT(--(TRIM(AF16:AK16)&lt;&gt;"SI"),--(TRIM(AF16:AK16)&lt;&gt;"NA"))&gt;0,"SUBSANAR","APROBADA CR"))</f>
        <v>APROBADA CR</v>
      </c>
    </row>
    <row r="17" spans="1:43" s="584" customFormat="1" ht="13.2" x14ac:dyDescent="0.25">
      <c r="A17" s="1153" t="s">
        <v>2118</v>
      </c>
      <c r="B17" s="1153" t="s">
        <v>5988</v>
      </c>
      <c r="C17" s="1165">
        <v>39</v>
      </c>
      <c r="D17" s="1153" t="s">
        <v>45</v>
      </c>
      <c r="E17" s="1153" t="s">
        <v>1480</v>
      </c>
      <c r="F17" s="1153" t="s">
        <v>6017</v>
      </c>
      <c r="G17" s="1153" t="s">
        <v>109</v>
      </c>
      <c r="H17" s="1153" t="s">
        <v>214</v>
      </c>
      <c r="I17" s="1153" t="s">
        <v>6018</v>
      </c>
      <c r="J17" s="1153" t="s">
        <v>50</v>
      </c>
      <c r="K17" s="1153">
        <v>32562711</v>
      </c>
      <c r="L17" s="1154">
        <v>29216</v>
      </c>
      <c r="M17" s="584">
        <v>47</v>
      </c>
      <c r="N17" s="584" t="s">
        <v>51</v>
      </c>
      <c r="O17" s="1153">
        <v>3045708750</v>
      </c>
      <c r="P17" s="1153" t="s">
        <v>372</v>
      </c>
      <c r="Q17" s="1153" t="s">
        <v>5989</v>
      </c>
      <c r="R17" s="1153" t="s">
        <v>53</v>
      </c>
      <c r="S17" s="1153" t="s">
        <v>54</v>
      </c>
      <c r="T17" s="286" t="s">
        <v>6019</v>
      </c>
      <c r="U17" s="286" t="s">
        <v>1198</v>
      </c>
      <c r="V17" s="562" t="s">
        <v>57</v>
      </c>
      <c r="W17" s="562" t="s">
        <v>57</v>
      </c>
      <c r="X17" s="582" t="s">
        <v>6020</v>
      </c>
      <c r="Y17" s="562"/>
      <c r="Z17" s="562"/>
      <c r="AA17" s="562"/>
      <c r="AB17" s="562"/>
      <c r="AC17" s="562"/>
      <c r="AD17" s="541" t="s">
        <v>58</v>
      </c>
      <c r="AE17" s="582" t="s">
        <v>375</v>
      </c>
      <c r="AF17" s="304" t="s">
        <v>59</v>
      </c>
      <c r="AG17" s="304" t="s">
        <v>57</v>
      </c>
      <c r="AH17" s="304" t="s">
        <v>59</v>
      </c>
      <c r="AI17" s="304" t="s">
        <v>59</v>
      </c>
      <c r="AJ17" s="304" t="s">
        <v>59</v>
      </c>
      <c r="AK17" s="304" t="s">
        <v>59</v>
      </c>
      <c r="AL17" s="777" t="s">
        <v>283</v>
      </c>
      <c r="AM17" s="777" t="s">
        <v>375</v>
      </c>
      <c r="AN17" s="777" t="s">
        <v>375</v>
      </c>
      <c r="AO17" s="1155" t="s">
        <v>393</v>
      </c>
      <c r="AP17" s="635"/>
      <c r="AQ17" s="1149" t="str" cm="1">
        <f t="array" ref="AQ17">IF(AD17="NO FAVORABLE","NO FAVORABLE",IF(SUMPRODUCT(--(TRIM(AF17:AK17)&lt;&gt;"SI"),--(TRIM(AF17:AK17)&lt;&gt;"NA"))&gt;0,"SUBSANAR","APROBADA CR"))</f>
        <v>APROBADA CR</v>
      </c>
    </row>
    <row r="18" spans="1:43" s="584" customFormat="1" ht="13.2" x14ac:dyDescent="0.25">
      <c r="A18" s="1153" t="s">
        <v>2118</v>
      </c>
      <c r="B18" s="1153" t="s">
        <v>5988</v>
      </c>
      <c r="C18" s="1165">
        <v>40</v>
      </c>
      <c r="D18" s="1153" t="s">
        <v>45</v>
      </c>
      <c r="E18" s="1153" t="s">
        <v>1348</v>
      </c>
      <c r="F18" s="1153" t="s">
        <v>4496</v>
      </c>
      <c r="G18" s="1153" t="s">
        <v>4499</v>
      </c>
      <c r="H18" s="1153" t="s">
        <v>375</v>
      </c>
      <c r="I18" s="1153" t="s">
        <v>6021</v>
      </c>
      <c r="J18" s="1153" t="s">
        <v>50</v>
      </c>
      <c r="K18" s="1153">
        <v>32226400</v>
      </c>
      <c r="L18" s="1154">
        <v>26310</v>
      </c>
      <c r="M18" s="584">
        <v>54</v>
      </c>
      <c r="N18" s="584" t="s">
        <v>51</v>
      </c>
      <c r="O18" s="1153">
        <v>3243879673</v>
      </c>
      <c r="P18" s="1153" t="s">
        <v>372</v>
      </c>
      <c r="Q18" s="1153" t="s">
        <v>5989</v>
      </c>
      <c r="R18" s="1153" t="s">
        <v>53</v>
      </c>
      <c r="S18" s="1153" t="s">
        <v>54</v>
      </c>
      <c r="T18" s="286" t="s">
        <v>6019</v>
      </c>
      <c r="U18" s="286" t="s">
        <v>1198</v>
      </c>
      <c r="V18" s="562" t="s">
        <v>57</v>
      </c>
      <c r="W18" s="562" t="s">
        <v>57</v>
      </c>
      <c r="X18" s="582" t="s">
        <v>57</v>
      </c>
      <c r="Y18" s="562"/>
      <c r="Z18" s="562"/>
      <c r="AA18" s="562"/>
      <c r="AB18" s="562"/>
      <c r="AC18" s="562"/>
      <c r="AD18" s="541" t="s">
        <v>58</v>
      </c>
      <c r="AE18" s="582" t="s">
        <v>375</v>
      </c>
      <c r="AF18" s="304" t="s">
        <v>59</v>
      </c>
      <c r="AG18" s="304" t="s">
        <v>57</v>
      </c>
      <c r="AH18" s="304" t="s">
        <v>59</v>
      </c>
      <c r="AI18" s="304" t="s">
        <v>59</v>
      </c>
      <c r="AJ18" s="304" t="s">
        <v>59</v>
      </c>
      <c r="AK18" s="304" t="s">
        <v>59</v>
      </c>
      <c r="AL18" s="777" t="s">
        <v>194</v>
      </c>
      <c r="AM18" s="777" t="s">
        <v>375</v>
      </c>
      <c r="AN18" s="777" t="s">
        <v>375</v>
      </c>
      <c r="AO18" s="1156" t="s">
        <v>6022</v>
      </c>
      <c r="AP18" s="635"/>
      <c r="AQ18" s="1149" t="str" cm="1">
        <f t="array" ref="AQ18">IF(AD18="NO FAVORABLE","NO FAVORABLE",IF(SUMPRODUCT(--(TRIM(AF18:AK18)&lt;&gt;"SI"),--(TRIM(AF18:AK18)&lt;&gt;"NA"))&gt;0,"SUBSANAR","APROBADA CR"))</f>
        <v>APROBADA CR</v>
      </c>
    </row>
    <row r="19" spans="1:43" s="584" customFormat="1" ht="13.2" x14ac:dyDescent="0.25">
      <c r="A19" s="1153" t="s">
        <v>2118</v>
      </c>
      <c r="B19" s="1153" t="s">
        <v>5988</v>
      </c>
      <c r="C19" s="1165">
        <v>43</v>
      </c>
      <c r="D19" s="1153" t="s">
        <v>45</v>
      </c>
      <c r="E19" s="1153" t="s">
        <v>1374</v>
      </c>
      <c r="F19" s="1153" t="s">
        <v>1249</v>
      </c>
      <c r="G19" s="1153" t="s">
        <v>2634</v>
      </c>
      <c r="H19" s="1153" t="s">
        <v>946</v>
      </c>
      <c r="I19" s="1153" t="s">
        <v>6023</v>
      </c>
      <c r="J19" s="1153" t="s">
        <v>50</v>
      </c>
      <c r="K19" s="1153">
        <v>32562617</v>
      </c>
      <c r="L19" s="1154">
        <v>29569</v>
      </c>
      <c r="M19" s="584">
        <v>46</v>
      </c>
      <c r="N19" s="584" t="s">
        <v>51</v>
      </c>
      <c r="O19" s="1153">
        <v>3218348727</v>
      </c>
      <c r="P19" s="1153" t="s">
        <v>372</v>
      </c>
      <c r="Q19" s="1153" t="s">
        <v>6024</v>
      </c>
      <c r="R19" s="1153" t="s">
        <v>53</v>
      </c>
      <c r="S19" s="1153" t="s">
        <v>54</v>
      </c>
      <c r="T19" s="286" t="s">
        <v>5992</v>
      </c>
      <c r="U19" s="286" t="s">
        <v>1198</v>
      </c>
      <c r="V19" s="582" t="s">
        <v>57</v>
      </c>
      <c r="W19" s="582" t="s">
        <v>57</v>
      </c>
      <c r="X19" s="1157" t="s">
        <v>6025</v>
      </c>
      <c r="Y19" s="562"/>
      <c r="Z19" s="562"/>
      <c r="AA19" s="562"/>
      <c r="AB19" s="562"/>
      <c r="AC19" s="562"/>
      <c r="AD19" s="541" t="s">
        <v>58</v>
      </c>
      <c r="AE19" s="582" t="s">
        <v>375</v>
      </c>
      <c r="AF19" s="304" t="s">
        <v>59</v>
      </c>
      <c r="AG19" s="304" t="s">
        <v>57</v>
      </c>
      <c r="AH19" s="304" t="s">
        <v>59</v>
      </c>
      <c r="AI19" s="304" t="s">
        <v>59</v>
      </c>
      <c r="AJ19" s="304" t="s">
        <v>59</v>
      </c>
      <c r="AK19" s="304" t="s">
        <v>59</v>
      </c>
      <c r="AL19" s="777" t="s">
        <v>1141</v>
      </c>
      <c r="AM19" s="777" t="s">
        <v>375</v>
      </c>
      <c r="AN19" s="777" t="s">
        <v>375</v>
      </c>
      <c r="AO19" s="1158" t="s">
        <v>6026</v>
      </c>
      <c r="AP19" s="635"/>
      <c r="AQ19" s="1149" t="str" cm="1">
        <f t="array" ref="AQ19">IF(AD19="NO FAVORABLE","NO FAVORABLE",IF(SUMPRODUCT(--(TRIM(AF19:AK19)&lt;&gt;"SI"),--(TRIM(AF19:AK19)&lt;&gt;"NA"))&gt;0,"SUBSANAR","APROBADA CR"))</f>
        <v>APROBADA CR</v>
      </c>
    </row>
    <row r="20" spans="1:43" s="584" customFormat="1" ht="13.2" x14ac:dyDescent="0.25">
      <c r="A20" s="286" t="s">
        <v>2118</v>
      </c>
      <c r="B20" s="286" t="s">
        <v>5988</v>
      </c>
      <c r="C20" s="1165">
        <v>44</v>
      </c>
      <c r="D20" s="1153" t="s">
        <v>45</v>
      </c>
      <c r="E20" s="286" t="s">
        <v>1906</v>
      </c>
      <c r="F20" s="286" t="s">
        <v>6027</v>
      </c>
      <c r="G20" s="286" t="s">
        <v>1919</v>
      </c>
      <c r="H20" s="286" t="s">
        <v>48</v>
      </c>
      <c r="I20" s="286" t="s">
        <v>6028</v>
      </c>
      <c r="J20" s="1153" t="s">
        <v>50</v>
      </c>
      <c r="K20" s="286">
        <v>32563272</v>
      </c>
      <c r="L20" s="548">
        <v>27962</v>
      </c>
      <c r="M20" s="584">
        <v>50</v>
      </c>
      <c r="N20" s="584" t="s">
        <v>51</v>
      </c>
      <c r="O20" s="286" t="s">
        <v>375</v>
      </c>
      <c r="P20" s="286" t="s">
        <v>372</v>
      </c>
      <c r="Q20" s="286" t="s">
        <v>5989</v>
      </c>
      <c r="R20" s="1153" t="s">
        <v>53</v>
      </c>
      <c r="S20" s="1153" t="s">
        <v>54</v>
      </c>
      <c r="T20" s="286" t="s">
        <v>5992</v>
      </c>
      <c r="U20" s="286" t="s">
        <v>1198</v>
      </c>
      <c r="V20" s="582" t="s">
        <v>57</v>
      </c>
      <c r="W20" s="582" t="s">
        <v>57</v>
      </c>
      <c r="X20" s="582" t="s">
        <v>57</v>
      </c>
      <c r="Y20" s="562"/>
      <c r="Z20" s="562"/>
      <c r="AA20" s="562"/>
      <c r="AB20" s="562"/>
      <c r="AC20" s="562"/>
      <c r="AD20" s="541" t="s">
        <v>58</v>
      </c>
      <c r="AE20" s="582" t="s">
        <v>375</v>
      </c>
      <c r="AF20" s="304" t="s">
        <v>59</v>
      </c>
      <c r="AG20" s="304" t="s">
        <v>59</v>
      </c>
      <c r="AH20" s="304" t="s">
        <v>59</v>
      </c>
      <c r="AI20" s="304" t="s">
        <v>59</v>
      </c>
      <c r="AJ20" s="304" t="s">
        <v>59</v>
      </c>
      <c r="AK20" s="304" t="s">
        <v>59</v>
      </c>
      <c r="AL20" s="777" t="s">
        <v>1141</v>
      </c>
      <c r="AM20" s="777" t="s">
        <v>375</v>
      </c>
      <c r="AN20" s="777" t="s">
        <v>375</v>
      </c>
      <c r="AO20" s="818" t="s">
        <v>6029</v>
      </c>
      <c r="AP20" s="635"/>
      <c r="AQ20" s="1149" t="str" cm="1">
        <f t="array" ref="AQ20">IF(AD20="NO FAVORABLE","NO FAVORABLE",IF(SUMPRODUCT(--(TRIM(AF20:AK20)&lt;&gt;"SI"),--(TRIM(AF20:AK20)&lt;&gt;"NA"))&gt;0,"SUBSANAR","APROBADA CR"))</f>
        <v>APROBADA CR</v>
      </c>
    </row>
    <row r="21" spans="1:43" s="629" customFormat="1" ht="13.2" x14ac:dyDescent="0.25">
      <c r="A21" s="302" t="s">
        <v>2118</v>
      </c>
      <c r="B21" s="302" t="s">
        <v>5988</v>
      </c>
      <c r="C21" s="1165">
        <v>46</v>
      </c>
      <c r="D21" s="1153" t="s">
        <v>45</v>
      </c>
      <c r="E21" s="302" t="s">
        <v>1266</v>
      </c>
      <c r="F21" s="302" t="s">
        <v>1392</v>
      </c>
      <c r="G21" s="302" t="s">
        <v>1971</v>
      </c>
      <c r="H21" s="302" t="s">
        <v>5281</v>
      </c>
      <c r="I21" s="302" t="s">
        <v>6030</v>
      </c>
      <c r="J21" s="302" t="s">
        <v>50</v>
      </c>
      <c r="K21" s="302">
        <v>1042769933</v>
      </c>
      <c r="L21" s="301">
        <v>33611</v>
      </c>
      <c r="M21" s="555">
        <v>28</v>
      </c>
      <c r="N21" s="555" t="s">
        <v>51</v>
      </c>
      <c r="O21" s="302">
        <v>3113831689</v>
      </c>
      <c r="P21" s="302" t="s">
        <v>372</v>
      </c>
      <c r="Q21" s="302" t="s">
        <v>5989</v>
      </c>
      <c r="R21" s="302" t="s">
        <v>53</v>
      </c>
      <c r="S21" s="540" t="s">
        <v>54</v>
      </c>
      <c r="T21" s="302" t="s">
        <v>6031</v>
      </c>
      <c r="U21" s="578" t="s">
        <v>1198</v>
      </c>
      <c r="V21" s="1108" t="s">
        <v>57</v>
      </c>
      <c r="W21" s="1108" t="s">
        <v>57</v>
      </c>
      <c r="X21" s="633" t="s">
        <v>6032</v>
      </c>
      <c r="Y21" s="633"/>
      <c r="Z21" s="633"/>
      <c r="AA21" s="633"/>
      <c r="AB21" s="633"/>
      <c r="AC21" s="633"/>
      <c r="AD21" s="561" t="s">
        <v>58</v>
      </c>
      <c r="AE21" s="633"/>
      <c r="AF21" s="1107" t="s">
        <v>59</v>
      </c>
      <c r="AG21" s="304" t="s">
        <v>57</v>
      </c>
      <c r="AH21" s="1107" t="s">
        <v>59</v>
      </c>
      <c r="AI21" s="1107" t="s">
        <v>59</v>
      </c>
      <c r="AJ21" s="1107" t="s">
        <v>59</v>
      </c>
      <c r="AK21" s="1107" t="s">
        <v>59</v>
      </c>
      <c r="AL21" s="635" t="s">
        <v>194</v>
      </c>
      <c r="AM21" s="635"/>
      <c r="AN21" s="635"/>
      <c r="AO21" s="635" t="s">
        <v>6033</v>
      </c>
      <c r="AP21" s="635"/>
      <c r="AQ21" s="1149" t="str" cm="1">
        <f t="array" ref="AQ21">IF(AD21="NO FAVORABLE","NO FAVORABLE",IF(SUMPRODUCT(--(TRIM(AF21:AK21)&lt;&gt;"SI"),--(TRIM(AF21:AK21)&lt;&gt;"NA"))&gt;0,"SUBSANAR","APROBADA CR"))</f>
        <v>APROBADA CR</v>
      </c>
    </row>
    <row r="22" spans="1:43" s="629" customFormat="1" ht="13.2" x14ac:dyDescent="0.25">
      <c r="A22" s="302" t="s">
        <v>2118</v>
      </c>
      <c r="B22" s="302" t="s">
        <v>5988</v>
      </c>
      <c r="C22" s="1165">
        <v>47</v>
      </c>
      <c r="D22" s="1153" t="s">
        <v>45</v>
      </c>
      <c r="E22" s="302" t="s">
        <v>1348</v>
      </c>
      <c r="F22" s="302" t="s">
        <v>1286</v>
      </c>
      <c r="G22" s="302" t="s">
        <v>596</v>
      </c>
      <c r="H22" s="302" t="s">
        <v>197</v>
      </c>
      <c r="I22" s="1221" t="s">
        <v>6034</v>
      </c>
      <c r="J22" s="302" t="s">
        <v>50</v>
      </c>
      <c r="K22" s="302">
        <v>22217661</v>
      </c>
      <c r="L22" s="301">
        <v>31070</v>
      </c>
      <c r="M22" s="302">
        <v>41</v>
      </c>
      <c r="N22" s="555" t="s">
        <v>51</v>
      </c>
      <c r="O22" s="302">
        <v>3104412971</v>
      </c>
      <c r="P22" s="302" t="s">
        <v>372</v>
      </c>
      <c r="Q22" s="302" t="s">
        <v>5989</v>
      </c>
      <c r="R22" s="302" t="s">
        <v>53</v>
      </c>
      <c r="S22" s="540" t="s">
        <v>54</v>
      </c>
      <c r="T22" s="302" t="s">
        <v>6035</v>
      </c>
      <c r="U22" s="578" t="s">
        <v>1198</v>
      </c>
      <c r="V22" s="1108" t="s">
        <v>57</v>
      </c>
      <c r="W22" s="1108" t="s">
        <v>57</v>
      </c>
      <c r="X22" s="1108" t="s">
        <v>57</v>
      </c>
      <c r="Y22" s="633"/>
      <c r="Z22" s="633"/>
      <c r="AA22" s="633"/>
      <c r="AB22" s="633"/>
      <c r="AC22" s="633"/>
      <c r="AD22" s="561" t="s">
        <v>58</v>
      </c>
      <c r="AE22" s="633"/>
      <c r="AF22" s="1107" t="s">
        <v>59</v>
      </c>
      <c r="AG22" s="304" t="s">
        <v>57</v>
      </c>
      <c r="AH22" s="1107" t="s">
        <v>59</v>
      </c>
      <c r="AI22" s="1107" t="s">
        <v>59</v>
      </c>
      <c r="AJ22" s="1107" t="s">
        <v>59</v>
      </c>
      <c r="AK22" s="1107" t="s">
        <v>59</v>
      </c>
      <c r="AL22" s="1107" t="s">
        <v>1025</v>
      </c>
      <c r="AM22" s="635"/>
      <c r="AN22" s="635"/>
      <c r="AO22" s="1159" t="s">
        <v>393</v>
      </c>
      <c r="AP22" s="635" t="s">
        <v>5853</v>
      </c>
      <c r="AQ22" s="1149" t="s">
        <v>960</v>
      </c>
    </row>
    <row r="23" spans="1:43" s="629" customFormat="1" ht="13.2" x14ac:dyDescent="0.25">
      <c r="A23" s="302" t="s">
        <v>2118</v>
      </c>
      <c r="B23" s="302" t="s">
        <v>5988</v>
      </c>
      <c r="C23" s="1165">
        <v>48</v>
      </c>
      <c r="D23" s="1153" t="s">
        <v>45</v>
      </c>
      <c r="E23" s="302" t="s">
        <v>666</v>
      </c>
      <c r="F23" s="302" t="s">
        <v>1908</v>
      </c>
      <c r="G23" s="302" t="s">
        <v>596</v>
      </c>
      <c r="H23" s="302" t="s">
        <v>197</v>
      </c>
      <c r="I23" s="1221" t="s">
        <v>6036</v>
      </c>
      <c r="J23" s="302" t="s">
        <v>50</v>
      </c>
      <c r="K23" s="302">
        <v>32563345</v>
      </c>
      <c r="L23" s="301">
        <v>24068</v>
      </c>
      <c r="M23" s="302">
        <v>61</v>
      </c>
      <c r="N23" s="555" t="s">
        <v>51</v>
      </c>
      <c r="O23" s="302">
        <v>3206113562</v>
      </c>
      <c r="P23" s="302" t="s">
        <v>372</v>
      </c>
      <c r="Q23" s="302" t="s">
        <v>5989</v>
      </c>
      <c r="R23" s="302" t="s">
        <v>53</v>
      </c>
      <c r="S23" s="540" t="s">
        <v>54</v>
      </c>
      <c r="T23" s="302" t="s">
        <v>6035</v>
      </c>
      <c r="U23" s="578" t="s">
        <v>1198</v>
      </c>
      <c r="V23" s="1108" t="s">
        <v>57</v>
      </c>
      <c r="W23" s="1108" t="s">
        <v>57</v>
      </c>
      <c r="X23" s="633" t="s">
        <v>6037</v>
      </c>
      <c r="Y23" s="633"/>
      <c r="Z23" s="633"/>
      <c r="AA23" s="633"/>
      <c r="AB23" s="633"/>
      <c r="AC23" s="633"/>
      <c r="AD23" s="561" t="s">
        <v>58</v>
      </c>
      <c r="AE23" s="633"/>
      <c r="AF23" s="1107" t="s">
        <v>59</v>
      </c>
      <c r="AG23" s="304" t="s">
        <v>57</v>
      </c>
      <c r="AH23" s="1107" t="s">
        <v>59</v>
      </c>
      <c r="AI23" s="1107" t="s">
        <v>59</v>
      </c>
      <c r="AJ23" s="1107" t="s">
        <v>59</v>
      </c>
      <c r="AK23" s="1107" t="s">
        <v>59</v>
      </c>
      <c r="AL23" s="635" t="s">
        <v>220</v>
      </c>
      <c r="AM23" s="635"/>
      <c r="AN23" s="635"/>
      <c r="AO23" s="635" t="s">
        <v>6038</v>
      </c>
      <c r="AP23" s="635" t="s">
        <v>5853</v>
      </c>
      <c r="AQ23" s="1149" t="s">
        <v>960</v>
      </c>
    </row>
    <row r="24" spans="1:43" s="629" customFormat="1" ht="13.2" x14ac:dyDescent="0.25">
      <c r="A24" s="302" t="s">
        <v>2118</v>
      </c>
      <c r="B24" s="302" t="s">
        <v>5988</v>
      </c>
      <c r="C24" s="1165">
        <v>49</v>
      </c>
      <c r="D24" s="1153" t="s">
        <v>45</v>
      </c>
      <c r="E24" s="302" t="s">
        <v>6039</v>
      </c>
      <c r="F24" s="302" t="s">
        <v>2104</v>
      </c>
      <c r="G24" s="302" t="s">
        <v>1866</v>
      </c>
      <c r="H24" s="302" t="s">
        <v>1929</v>
      </c>
      <c r="I24" s="569" t="s">
        <v>6040</v>
      </c>
      <c r="J24" s="302" t="s">
        <v>50</v>
      </c>
      <c r="K24" s="302">
        <v>1042769289</v>
      </c>
      <c r="L24" s="301">
        <v>33487</v>
      </c>
      <c r="M24" s="302">
        <v>35</v>
      </c>
      <c r="N24" s="555" t="s">
        <v>51</v>
      </c>
      <c r="O24" s="302">
        <v>3216468676</v>
      </c>
      <c r="P24" s="302" t="s">
        <v>372</v>
      </c>
      <c r="Q24" s="302" t="s">
        <v>5989</v>
      </c>
      <c r="R24" s="302" t="s">
        <v>53</v>
      </c>
      <c r="S24" s="302" t="s">
        <v>54</v>
      </c>
      <c r="T24" s="302" t="s">
        <v>6011</v>
      </c>
      <c r="U24" s="578" t="s">
        <v>1198</v>
      </c>
      <c r="V24" s="1108" t="s">
        <v>57</v>
      </c>
      <c r="W24" s="1108" t="s">
        <v>57</v>
      </c>
      <c r="X24" s="1108" t="s">
        <v>57</v>
      </c>
      <c r="Y24" s="633"/>
      <c r="Z24" s="633"/>
      <c r="AA24" s="633"/>
      <c r="AB24" s="633"/>
      <c r="AC24" s="633"/>
      <c r="AD24" s="561" t="s">
        <v>58</v>
      </c>
      <c r="AE24" s="1160"/>
      <c r="AF24" s="304" t="s">
        <v>59</v>
      </c>
      <c r="AG24" s="304" t="s">
        <v>59</v>
      </c>
      <c r="AH24" s="304" t="s">
        <v>59</v>
      </c>
      <c r="AI24" s="304" t="s">
        <v>59</v>
      </c>
      <c r="AJ24" s="304" t="s">
        <v>59</v>
      </c>
      <c r="AK24" s="304" t="s">
        <v>59</v>
      </c>
      <c r="AL24" s="635" t="s">
        <v>91</v>
      </c>
      <c r="AM24" s="635"/>
      <c r="AN24" s="635"/>
      <c r="AO24" s="1159" t="s">
        <v>393</v>
      </c>
      <c r="AP24" s="635"/>
      <c r="AQ24" s="1149" t="str" cm="1">
        <f t="array" ref="AQ24">IF(AD24="NO FAVORABLE","NO FAVORABLE",IF(SUMPRODUCT(--(TRIM(AF24:AK24)&lt;&gt;"SI"),--(TRIM(AF24:AK24)&lt;&gt;"NA"))&gt;0,"SUBSANAR","APROBADA CR"))</f>
        <v>APROBADA CR</v>
      </c>
    </row>
    <row r="25" spans="1:43" s="629" customFormat="1" ht="13.2" x14ac:dyDescent="0.25">
      <c r="A25" s="302" t="s">
        <v>2118</v>
      </c>
      <c r="B25" s="302" t="s">
        <v>5988</v>
      </c>
      <c r="C25" s="1165">
        <v>50</v>
      </c>
      <c r="D25" s="1153" t="s">
        <v>45</v>
      </c>
      <c r="E25" s="302" t="s">
        <v>1266</v>
      </c>
      <c r="F25" s="302" t="s">
        <v>6041</v>
      </c>
      <c r="G25" s="302" t="s">
        <v>1913</v>
      </c>
      <c r="H25" s="302" t="s">
        <v>6042</v>
      </c>
      <c r="I25" s="569" t="s">
        <v>6043</v>
      </c>
      <c r="J25" s="302" t="s">
        <v>50</v>
      </c>
      <c r="K25" s="302">
        <v>32205401</v>
      </c>
      <c r="L25" s="301">
        <v>30218</v>
      </c>
      <c r="M25" s="555">
        <v>44</v>
      </c>
      <c r="N25" s="555" t="s">
        <v>51</v>
      </c>
      <c r="O25" s="302">
        <v>3113929337</v>
      </c>
      <c r="P25" s="302" t="s">
        <v>372</v>
      </c>
      <c r="Q25" s="302" t="s">
        <v>5989</v>
      </c>
      <c r="R25" s="302" t="s">
        <v>53</v>
      </c>
      <c r="S25" s="302" t="s">
        <v>54</v>
      </c>
      <c r="T25" s="302" t="s">
        <v>6011</v>
      </c>
      <c r="U25" s="578" t="s">
        <v>1198</v>
      </c>
      <c r="V25" s="1108" t="s">
        <v>57</v>
      </c>
      <c r="W25" s="1108" t="s">
        <v>57</v>
      </c>
      <c r="X25" s="1108" t="s">
        <v>57</v>
      </c>
      <c r="Y25" s="633"/>
      <c r="Z25" s="633"/>
      <c r="AA25" s="633"/>
      <c r="AB25" s="633"/>
      <c r="AC25" s="634"/>
      <c r="AD25" s="562" t="s">
        <v>58</v>
      </c>
      <c r="AE25" s="633"/>
      <c r="AF25" s="304" t="s">
        <v>59</v>
      </c>
      <c r="AG25" s="304" t="s">
        <v>57</v>
      </c>
      <c r="AH25" s="304" t="s">
        <v>59</v>
      </c>
      <c r="AI25" s="304" t="s">
        <v>59</v>
      </c>
      <c r="AJ25" s="304" t="s">
        <v>59</v>
      </c>
      <c r="AK25" s="304" t="s">
        <v>59</v>
      </c>
      <c r="AL25" s="635"/>
      <c r="AM25" s="635"/>
      <c r="AN25" s="635"/>
      <c r="AO25" s="1159" t="s">
        <v>393</v>
      </c>
      <c r="AP25" s="635"/>
      <c r="AQ25" s="1149" t="str" cm="1">
        <f t="array" ref="AQ25">IF(AD25="NO FAVORABLE","NO FAVORABLE",IF(SUMPRODUCT(--(TRIM(AF25:AK25)&lt;&gt;"SI"),--(TRIM(AF25:AK25)&lt;&gt;"NA"))&gt;0,"SUBSANAR","APROBADA CR"))</f>
        <v>APROBADA CR</v>
      </c>
    </row>
    <row r="26" spans="1:43" s="629" customFormat="1" ht="13.2" x14ac:dyDescent="0.25">
      <c r="A26" s="302" t="s">
        <v>2118</v>
      </c>
      <c r="B26" s="302" t="s">
        <v>5988</v>
      </c>
      <c r="C26" s="1165">
        <v>52</v>
      </c>
      <c r="D26" s="1153" t="s">
        <v>45</v>
      </c>
      <c r="E26" s="1133" t="s">
        <v>1851</v>
      </c>
      <c r="F26" s="659" t="s">
        <v>6044</v>
      </c>
      <c r="G26" s="659" t="s">
        <v>1251</v>
      </c>
      <c r="H26" s="659" t="s">
        <v>1943</v>
      </c>
      <c r="I26" s="1222" t="s">
        <v>6045</v>
      </c>
      <c r="J26" s="659" t="s">
        <v>50</v>
      </c>
      <c r="K26" s="1133">
        <v>32563608</v>
      </c>
      <c r="L26" s="1162">
        <v>30240</v>
      </c>
      <c r="M26" s="1163">
        <v>44</v>
      </c>
      <c r="N26" s="1163" t="s">
        <v>51</v>
      </c>
      <c r="O26" s="1133">
        <v>3145979350</v>
      </c>
      <c r="P26" s="659" t="s">
        <v>372</v>
      </c>
      <c r="Q26" s="659" t="s">
        <v>5989</v>
      </c>
      <c r="R26" s="659" t="s">
        <v>53</v>
      </c>
      <c r="S26" s="1133" t="s">
        <v>54</v>
      </c>
      <c r="T26" s="302" t="s">
        <v>6035</v>
      </c>
      <c r="U26" s="302" t="s">
        <v>1198</v>
      </c>
      <c r="V26" s="582" t="s">
        <v>57</v>
      </c>
      <c r="W26" s="582" t="s">
        <v>57</v>
      </c>
      <c r="X26" s="582" t="s">
        <v>57</v>
      </c>
      <c r="Y26" s="1164"/>
      <c r="Z26" s="1164"/>
      <c r="AA26" s="1164"/>
      <c r="AB26" s="1164"/>
      <c r="AC26" s="1164"/>
      <c r="AD26" s="562" t="s">
        <v>58</v>
      </c>
      <c r="AE26" s="1164"/>
      <c r="AF26" s="1107" t="s">
        <v>59</v>
      </c>
      <c r="AG26" s="304" t="s">
        <v>57</v>
      </c>
      <c r="AH26" s="1107" t="s">
        <v>59</v>
      </c>
      <c r="AI26" s="1107" t="s">
        <v>59</v>
      </c>
      <c r="AJ26" s="1107" t="s">
        <v>59</v>
      </c>
      <c r="AK26" s="1107" t="s">
        <v>59</v>
      </c>
      <c r="AL26" s="1223" t="s">
        <v>626</v>
      </c>
      <c r="AM26" s="1099"/>
      <c r="AN26" s="1099"/>
      <c r="AO26" s="1159" t="s">
        <v>393</v>
      </c>
      <c r="AP26" s="636" t="s">
        <v>6046</v>
      </c>
      <c r="AQ26" s="1149" t="str" cm="1">
        <f t="array" ref="AQ26">IF(AD26="NO FAVORABLE","NO FAVORABLE",IF(SUMPRODUCT(--(TRIM(AF26:AK26)&lt;&gt;"SI"),--(TRIM(AF26:AK26)&lt;&gt;"NA"))&gt;0,"SUBSANAR","APROBADA CR"))</f>
        <v>APROBADA CR</v>
      </c>
    </row>
    <row r="27" spans="1:43" s="629" customFormat="1" ht="13.2" x14ac:dyDescent="0.25">
      <c r="A27" s="302" t="s">
        <v>2118</v>
      </c>
      <c r="B27" s="302" t="s">
        <v>5988</v>
      </c>
      <c r="C27" s="1165">
        <v>54</v>
      </c>
      <c r="D27" s="1153" t="s">
        <v>45</v>
      </c>
      <c r="E27" s="1133" t="s">
        <v>666</v>
      </c>
      <c r="F27" s="659" t="s">
        <v>1477</v>
      </c>
      <c r="G27" s="659" t="s">
        <v>1370</v>
      </c>
      <c r="H27" s="659" t="s">
        <v>2355</v>
      </c>
      <c r="I27" s="1222" t="s">
        <v>6047</v>
      </c>
      <c r="J27" s="659" t="s">
        <v>50</v>
      </c>
      <c r="K27" s="1133">
        <v>21603041</v>
      </c>
      <c r="L27" s="1162">
        <v>20425</v>
      </c>
      <c r="M27" s="659">
        <v>70</v>
      </c>
      <c r="N27" s="1163" t="s">
        <v>51</v>
      </c>
      <c r="O27" s="1133">
        <v>3147607994</v>
      </c>
      <c r="P27" s="659" t="s">
        <v>372</v>
      </c>
      <c r="Q27" s="659" t="s">
        <v>5989</v>
      </c>
      <c r="R27" s="659" t="s">
        <v>53</v>
      </c>
      <c r="S27" s="1133" t="s">
        <v>54</v>
      </c>
      <c r="T27" s="302" t="s">
        <v>6011</v>
      </c>
      <c r="U27" s="302" t="s">
        <v>1198</v>
      </c>
      <c r="V27" s="582" t="s">
        <v>57</v>
      </c>
      <c r="W27" s="582" t="s">
        <v>57</v>
      </c>
      <c r="X27" s="582" t="s">
        <v>57</v>
      </c>
      <c r="Y27" s="1164"/>
      <c r="Z27" s="1164"/>
      <c r="AA27" s="1164"/>
      <c r="AB27" s="1164"/>
      <c r="AC27" s="1164"/>
      <c r="AD27" s="562" t="s">
        <v>58</v>
      </c>
      <c r="AE27" s="1164"/>
      <c r="AF27" s="1107" t="s">
        <v>59</v>
      </c>
      <c r="AG27" s="304" t="s">
        <v>57</v>
      </c>
      <c r="AH27" s="1107" t="s">
        <v>59</v>
      </c>
      <c r="AI27" s="1107" t="s">
        <v>59</v>
      </c>
      <c r="AJ27" s="1107" t="s">
        <v>59</v>
      </c>
      <c r="AK27" s="1107" t="s">
        <v>59</v>
      </c>
      <c r="AL27" s="635" t="s">
        <v>243</v>
      </c>
      <c r="AM27" s="1099"/>
      <c r="AN27" s="1099"/>
      <c r="AO27" s="1159" t="s">
        <v>393</v>
      </c>
      <c r="AP27" s="635" t="s">
        <v>5853</v>
      </c>
      <c r="AQ27" s="1149" t="s">
        <v>960</v>
      </c>
    </row>
    <row r="28" spans="1:43" s="629" customFormat="1" ht="13.2" x14ac:dyDescent="0.25">
      <c r="A28" s="302" t="s">
        <v>2118</v>
      </c>
      <c r="B28" s="302" t="s">
        <v>5988</v>
      </c>
      <c r="C28" s="1165">
        <v>55</v>
      </c>
      <c r="D28" s="1153" t="s">
        <v>45</v>
      </c>
      <c r="E28" s="1133" t="s">
        <v>6048</v>
      </c>
      <c r="F28" s="659"/>
      <c r="G28" s="659" t="s">
        <v>1370</v>
      </c>
      <c r="H28" s="659" t="s">
        <v>2355</v>
      </c>
      <c r="I28" s="1222" t="s">
        <v>6049</v>
      </c>
      <c r="J28" s="659" t="s">
        <v>50</v>
      </c>
      <c r="K28" s="1133">
        <v>32554941</v>
      </c>
      <c r="L28" s="1162">
        <v>21975</v>
      </c>
      <c r="M28" s="659">
        <v>66</v>
      </c>
      <c r="N28" s="1163" t="s">
        <v>51</v>
      </c>
      <c r="O28" s="1133">
        <v>3117183375</v>
      </c>
      <c r="P28" s="659" t="s">
        <v>372</v>
      </c>
      <c r="Q28" s="659" t="s">
        <v>5989</v>
      </c>
      <c r="R28" s="659" t="s">
        <v>53</v>
      </c>
      <c r="S28" s="1133" t="s">
        <v>54</v>
      </c>
      <c r="T28" s="302" t="s">
        <v>6011</v>
      </c>
      <c r="U28" s="302" t="s">
        <v>1198</v>
      </c>
      <c r="V28" s="582" t="s">
        <v>57</v>
      </c>
      <c r="W28" s="582" t="s">
        <v>57</v>
      </c>
      <c r="X28" s="582" t="s">
        <v>57</v>
      </c>
      <c r="Y28" s="1164"/>
      <c r="Z28" s="1164"/>
      <c r="AA28" s="1164"/>
      <c r="AB28" s="1164"/>
      <c r="AC28" s="1164"/>
      <c r="AD28" s="562" t="s">
        <v>58</v>
      </c>
      <c r="AE28" s="1164"/>
      <c r="AF28" s="1107" t="s">
        <v>59</v>
      </c>
      <c r="AG28" s="304" t="s">
        <v>57</v>
      </c>
      <c r="AH28" s="1107" t="s">
        <v>59</v>
      </c>
      <c r="AI28" s="1107" t="s">
        <v>59</v>
      </c>
      <c r="AJ28" s="1107" t="s">
        <v>59</v>
      </c>
      <c r="AK28" s="1107" t="s">
        <v>59</v>
      </c>
      <c r="AL28" s="635" t="s">
        <v>138</v>
      </c>
      <c r="AM28" s="1099"/>
      <c r="AN28" s="1099"/>
      <c r="AO28" s="1159" t="s">
        <v>393</v>
      </c>
      <c r="AP28" s="635" t="s">
        <v>6050</v>
      </c>
      <c r="AQ28" s="1149" t="str" cm="1">
        <f t="array" ref="AQ28">IF(AD28="NO FAVORABLE","NO FAVORABLE",IF(SUMPRODUCT(--(TRIM(AF28:AK28)&lt;&gt;"SI"),--(TRIM(AF28:AK28)&lt;&gt;"NA"))&gt;0,"SUBSANAR","APROBADA CR"))</f>
        <v>APROBADA CR</v>
      </c>
    </row>
    <row r="29" spans="1:43" s="629" customFormat="1" ht="13.2" x14ac:dyDescent="0.25">
      <c r="A29" s="302" t="s">
        <v>2118</v>
      </c>
      <c r="B29" s="302" t="s">
        <v>5988</v>
      </c>
      <c r="C29" s="1165">
        <v>57</v>
      </c>
      <c r="D29" s="1153" t="s">
        <v>45</v>
      </c>
      <c r="E29" s="1133" t="s">
        <v>1922</v>
      </c>
      <c r="F29" s="659" t="s">
        <v>93</v>
      </c>
      <c r="G29" s="659" t="s">
        <v>1228</v>
      </c>
      <c r="H29" s="659" t="s">
        <v>1919</v>
      </c>
      <c r="I29" s="1222" t="s">
        <v>6052</v>
      </c>
      <c r="J29" s="659" t="s">
        <v>50</v>
      </c>
      <c r="K29" s="1133">
        <v>32557730</v>
      </c>
      <c r="L29" s="1162">
        <v>25462</v>
      </c>
      <c r="M29" s="1163">
        <v>57</v>
      </c>
      <c r="N29" s="1163" t="s">
        <v>51</v>
      </c>
      <c r="O29" s="1133">
        <v>3135512372</v>
      </c>
      <c r="P29" s="659" t="s">
        <v>372</v>
      </c>
      <c r="Q29" s="659" t="s">
        <v>5989</v>
      </c>
      <c r="R29" s="659" t="s">
        <v>53</v>
      </c>
      <c r="S29" s="1133" t="s">
        <v>54</v>
      </c>
      <c r="T29" s="302" t="s">
        <v>6011</v>
      </c>
      <c r="U29" s="302" t="s">
        <v>1198</v>
      </c>
      <c r="V29" s="582" t="s">
        <v>57</v>
      </c>
      <c r="W29" s="582" t="s">
        <v>57</v>
      </c>
      <c r="X29" s="582" t="s">
        <v>57</v>
      </c>
      <c r="Y29" s="1164"/>
      <c r="Z29" s="1164"/>
      <c r="AA29" s="1164"/>
      <c r="AB29" s="1164"/>
      <c r="AC29" s="1164"/>
      <c r="AD29" s="562" t="s">
        <v>58</v>
      </c>
      <c r="AE29" s="1164"/>
      <c r="AF29" s="1107" t="s">
        <v>59</v>
      </c>
      <c r="AG29" s="304" t="s">
        <v>57</v>
      </c>
      <c r="AH29" s="1107" t="s">
        <v>59</v>
      </c>
      <c r="AI29" s="1107" t="s">
        <v>59</v>
      </c>
      <c r="AJ29" s="1107" t="s">
        <v>59</v>
      </c>
      <c r="AK29" s="1107" t="s">
        <v>59</v>
      </c>
      <c r="AL29" s="635" t="s">
        <v>138</v>
      </c>
      <c r="AM29" s="1099"/>
      <c r="AN29" s="1099"/>
      <c r="AO29" s="1159" t="s">
        <v>393</v>
      </c>
      <c r="AP29" s="635"/>
      <c r="AQ29" s="1149" t="str" cm="1">
        <f t="array" ref="AQ29">IF(AD29="NO FAVORABLE","NO FAVORABLE",IF(SUMPRODUCT(--(TRIM(AF29:AK29)&lt;&gt;"SI"),--(TRIM(AF29:AK29)&lt;&gt;"NA"))&gt;0,"SUBSANAR","APROBADA CR"))</f>
        <v>APROBADA CR</v>
      </c>
    </row>
    <row r="30" spans="1:43" ht="13.8" x14ac:dyDescent="0.25">
      <c r="K30" s="239"/>
      <c r="AP30" s="538"/>
    </row>
    <row r="31" spans="1:43" ht="13.8" x14ac:dyDescent="0.25">
      <c r="K31" s="342"/>
    </row>
    <row r="32" spans="1:43" ht="13.8" x14ac:dyDescent="0.25">
      <c r="K32" s="342"/>
    </row>
    <row r="33" spans="11:11" ht="13.8" x14ac:dyDescent="0.25">
      <c r="K33" s="342"/>
    </row>
    <row r="34" spans="11:11" ht="13.8" x14ac:dyDescent="0.25">
      <c r="K34" s="342"/>
    </row>
    <row r="35" spans="11:11" ht="13.8" x14ac:dyDescent="0.25">
      <c r="K35" s="342"/>
    </row>
    <row r="36" spans="11:11" ht="13.8" x14ac:dyDescent="0.25">
      <c r="K36" s="342"/>
    </row>
    <row r="37" spans="11:11" ht="13.8" x14ac:dyDescent="0.25">
      <c r="K37" s="342"/>
    </row>
    <row r="38" spans="11:11" ht="13.8" x14ac:dyDescent="0.25">
      <c r="K38" s="342"/>
    </row>
    <row r="39" spans="11:11" ht="13.8" x14ac:dyDescent="0.25">
      <c r="K39" s="342"/>
    </row>
    <row r="40" spans="11:11" ht="13.8" x14ac:dyDescent="0.25">
      <c r="K40" s="342"/>
    </row>
    <row r="41" spans="11:11" ht="13.8" x14ac:dyDescent="0.25">
      <c r="K41" s="342"/>
    </row>
    <row r="42" spans="11:11" ht="13.8" x14ac:dyDescent="0.25">
      <c r="K42" s="342"/>
    </row>
    <row r="43" spans="11:11" ht="13.8" x14ac:dyDescent="0.25">
      <c r="K43" s="342"/>
    </row>
    <row r="44" spans="11:11" ht="13.8" x14ac:dyDescent="0.25">
      <c r="K44" s="342"/>
    </row>
    <row r="45" spans="11:11" ht="13.8" x14ac:dyDescent="0.25">
      <c r="K45" s="342"/>
    </row>
    <row r="46" spans="11:11" ht="13.8" x14ac:dyDescent="0.25">
      <c r="K46" s="342"/>
    </row>
    <row r="47" spans="11:11" ht="13.8" x14ac:dyDescent="0.25">
      <c r="K47" s="342"/>
    </row>
    <row r="48" spans="11:11" ht="13.8" x14ac:dyDescent="0.25">
      <c r="K48" s="342"/>
    </row>
    <row r="49" spans="11:11" ht="13.8" x14ac:dyDescent="0.25">
      <c r="K49" s="342"/>
    </row>
    <row r="50" spans="11:11" ht="13.8" x14ac:dyDescent="0.25">
      <c r="K50" s="342"/>
    </row>
    <row r="51" spans="11:11" ht="13.8" x14ac:dyDescent="0.25">
      <c r="K51" s="342"/>
    </row>
    <row r="52" spans="11:11" ht="13.8" x14ac:dyDescent="0.25">
      <c r="K52" s="95"/>
    </row>
    <row r="53" spans="11:11" ht="13.8" x14ac:dyDescent="0.25">
      <c r="K53" s="95"/>
    </row>
    <row r="54" spans="11:11" ht="13.8" x14ac:dyDescent="0.25">
      <c r="K54" s="95"/>
    </row>
    <row r="55" spans="11:11" ht="13.8" x14ac:dyDescent="0.25">
      <c r="K55" s="95"/>
    </row>
    <row r="56" spans="11:11" ht="13.8" x14ac:dyDescent="0.25">
      <c r="K56" s="95"/>
    </row>
    <row r="57" spans="11:11" ht="13.8" x14ac:dyDescent="0.25">
      <c r="K57" s="95"/>
    </row>
    <row r="58" spans="11:11" ht="13.8" x14ac:dyDescent="0.25">
      <c r="K58" s="95"/>
    </row>
    <row r="59" spans="11:11" ht="13.8" x14ac:dyDescent="0.25">
      <c r="K59" s="95"/>
    </row>
    <row r="60" spans="11:11" ht="14.4" x14ac:dyDescent="0.3">
      <c r="K60" s="84"/>
    </row>
    <row r="61" spans="11:11" ht="14.4" x14ac:dyDescent="0.3">
      <c r="K61" s="84"/>
    </row>
    <row r="62" spans="11:11" ht="14.4" x14ac:dyDescent="0.3">
      <c r="K62" s="84"/>
    </row>
    <row r="63" spans="11:11" ht="14.4" x14ac:dyDescent="0.3">
      <c r="K63" s="84"/>
    </row>
    <row r="64" spans="11:11" ht="14.4" x14ac:dyDescent="0.3">
      <c r="K64" s="84"/>
    </row>
    <row r="65" spans="11:11" ht="14.4" x14ac:dyDescent="0.3">
      <c r="K65" s="84"/>
    </row>
    <row r="66" spans="11:11" ht="14.4" x14ac:dyDescent="0.3">
      <c r="K66" s="84"/>
    </row>
    <row r="67" spans="11:11" ht="14.4" x14ac:dyDescent="0.3">
      <c r="K67" s="84"/>
    </row>
    <row r="68" spans="11:11" ht="14.4" x14ac:dyDescent="0.3">
      <c r="K68" s="84"/>
    </row>
    <row r="69" spans="11:11" ht="14.4" x14ac:dyDescent="0.3">
      <c r="K69" s="84"/>
    </row>
    <row r="70" spans="11:11" ht="14.4" x14ac:dyDescent="0.3">
      <c r="K70" s="84"/>
    </row>
    <row r="71" spans="11:11" ht="14.4" x14ac:dyDescent="0.3">
      <c r="K71" s="84"/>
    </row>
    <row r="72" spans="11:11" ht="14.4" x14ac:dyDescent="0.3">
      <c r="K72" s="84"/>
    </row>
    <row r="73" spans="11:11" ht="14.4" x14ac:dyDescent="0.3">
      <c r="K73" s="84"/>
    </row>
    <row r="74" spans="11:11" ht="14.4" x14ac:dyDescent="0.3">
      <c r="K74" s="84"/>
    </row>
    <row r="75" spans="11:11" ht="14.4" x14ac:dyDescent="0.3">
      <c r="K75" s="84"/>
    </row>
    <row r="76" spans="11:11" ht="14.4" x14ac:dyDescent="0.3">
      <c r="K76" s="84"/>
    </row>
    <row r="77" spans="11:11" ht="14.4" x14ac:dyDescent="0.3">
      <c r="K77" s="84"/>
    </row>
    <row r="78" spans="11:11" ht="14.4" x14ac:dyDescent="0.3">
      <c r="K78" s="84"/>
    </row>
    <row r="79" spans="11:11" ht="14.4" x14ac:dyDescent="0.3">
      <c r="K79" s="84"/>
    </row>
    <row r="80" spans="11:11" ht="14.4" x14ac:dyDescent="0.3">
      <c r="K80" s="84"/>
    </row>
    <row r="81" spans="11:11" ht="14.4" x14ac:dyDescent="0.3">
      <c r="K81" s="84"/>
    </row>
    <row r="82" spans="11:11" ht="14.4" x14ac:dyDescent="0.3">
      <c r="K82" s="84"/>
    </row>
    <row r="83" spans="11:11" ht="14.4" x14ac:dyDescent="0.3">
      <c r="K83" s="84"/>
    </row>
    <row r="84" spans="11:11" ht="14.4" x14ac:dyDescent="0.3">
      <c r="K84" s="84"/>
    </row>
    <row r="85" spans="11:11" ht="14.4" x14ac:dyDescent="0.3">
      <c r="K85" s="84"/>
    </row>
    <row r="86" spans="11:11" ht="14.4" x14ac:dyDescent="0.3">
      <c r="K86" s="84"/>
    </row>
    <row r="87" spans="11:11" ht="14.4" x14ac:dyDescent="0.3">
      <c r="K87" s="84"/>
    </row>
    <row r="88" spans="11:11" ht="14.4" x14ac:dyDescent="0.3">
      <c r="K88" s="84"/>
    </row>
    <row r="89" spans="11:11" ht="14.4" x14ac:dyDescent="0.3">
      <c r="K89" s="84"/>
    </row>
    <row r="90" spans="11:11" ht="14.4" x14ac:dyDescent="0.3">
      <c r="K90" s="84"/>
    </row>
    <row r="91" spans="11:11" ht="14.4" x14ac:dyDescent="0.3">
      <c r="K91" s="84"/>
    </row>
    <row r="92" spans="11:11" ht="14.4" x14ac:dyDescent="0.3">
      <c r="K92" s="84"/>
    </row>
    <row r="93" spans="11:11" ht="14.4" x14ac:dyDescent="0.3">
      <c r="K93" s="84"/>
    </row>
    <row r="94" spans="11:11" ht="14.4" x14ac:dyDescent="0.3">
      <c r="K94" s="84"/>
    </row>
    <row r="95" spans="11:11" ht="14.4" x14ac:dyDescent="0.3">
      <c r="K95" s="84"/>
    </row>
    <row r="96" spans="11:11" ht="14.4" x14ac:dyDescent="0.3">
      <c r="K96" s="84"/>
    </row>
    <row r="97" spans="11:11" ht="14.4" x14ac:dyDescent="0.3">
      <c r="K97" s="84"/>
    </row>
    <row r="98" spans="11:11" ht="14.4" x14ac:dyDescent="0.3">
      <c r="K98" s="84"/>
    </row>
    <row r="99" spans="11:11" ht="14.4" x14ac:dyDescent="0.3">
      <c r="K99" s="84"/>
    </row>
    <row r="100" spans="11:11" ht="14.4" x14ac:dyDescent="0.3">
      <c r="K100" s="84"/>
    </row>
    <row r="101" spans="11:11" ht="14.4" x14ac:dyDescent="0.3">
      <c r="K101" s="84"/>
    </row>
    <row r="102" spans="11:11" ht="14.4" x14ac:dyDescent="0.3">
      <c r="K102" s="84"/>
    </row>
    <row r="103" spans="11:11" ht="14.4" x14ac:dyDescent="0.3">
      <c r="K103" s="84"/>
    </row>
    <row r="104" spans="11:11" ht="14.4" x14ac:dyDescent="0.3">
      <c r="K104" s="84"/>
    </row>
    <row r="105" spans="11:11" ht="14.4" x14ac:dyDescent="0.3">
      <c r="K105" s="84"/>
    </row>
    <row r="106" spans="11:11" ht="14.4" x14ac:dyDescent="0.3">
      <c r="K106" s="84"/>
    </row>
    <row r="107" spans="11:11" ht="14.4" x14ac:dyDescent="0.3">
      <c r="K107" s="84"/>
    </row>
    <row r="108" spans="11:11" ht="14.4" x14ac:dyDescent="0.3">
      <c r="K108" s="84"/>
    </row>
    <row r="109" spans="11:11" ht="14.4" x14ac:dyDescent="0.3">
      <c r="K109" s="84"/>
    </row>
    <row r="110" spans="11:11" ht="14.4" x14ac:dyDescent="0.3">
      <c r="K110" s="84"/>
    </row>
    <row r="111" spans="11:11" ht="14.4" x14ac:dyDescent="0.3">
      <c r="K111" s="84"/>
    </row>
    <row r="112" spans="11:11" ht="14.4" x14ac:dyDescent="0.3">
      <c r="K112" s="84"/>
    </row>
    <row r="113" spans="11:11" ht="14.4" x14ac:dyDescent="0.3">
      <c r="K113" s="84"/>
    </row>
    <row r="114" spans="11:11" ht="14.4" x14ac:dyDescent="0.3">
      <c r="K114" s="84"/>
    </row>
    <row r="115" spans="11:11" ht="14.4" x14ac:dyDescent="0.3">
      <c r="K115" s="84"/>
    </row>
    <row r="116" spans="11:11" ht="14.4" x14ac:dyDescent="0.3">
      <c r="K116" s="84"/>
    </row>
    <row r="117" spans="11:11" ht="14.4" x14ac:dyDescent="0.3">
      <c r="K117" s="84"/>
    </row>
    <row r="118" spans="11:11" ht="14.4" x14ac:dyDescent="0.3">
      <c r="K118" s="84"/>
    </row>
    <row r="119" spans="11:11" ht="14.4" x14ac:dyDescent="0.3">
      <c r="K119" s="84"/>
    </row>
    <row r="120" spans="11:11" ht="14.4" x14ac:dyDescent="0.3">
      <c r="K120" s="84"/>
    </row>
    <row r="121" spans="11:11" ht="14.4" x14ac:dyDescent="0.3">
      <c r="K121" s="84"/>
    </row>
    <row r="122" spans="11:11" ht="14.4" x14ac:dyDescent="0.3">
      <c r="K122" s="84"/>
    </row>
    <row r="123" spans="11:11" ht="14.4" x14ac:dyDescent="0.3">
      <c r="K123" s="84"/>
    </row>
    <row r="124" spans="11:11" ht="14.4" x14ac:dyDescent="0.3">
      <c r="K124" s="84"/>
    </row>
    <row r="125" spans="11:11" ht="14.4" x14ac:dyDescent="0.3">
      <c r="K125" s="84"/>
    </row>
    <row r="126" spans="11:11" ht="14.4" x14ac:dyDescent="0.3">
      <c r="K126" s="84"/>
    </row>
    <row r="127" spans="11:11" ht="14.4" x14ac:dyDescent="0.3">
      <c r="K127" s="84"/>
    </row>
    <row r="128" spans="11:11" ht="14.4" x14ac:dyDescent="0.3">
      <c r="K128" s="84"/>
    </row>
    <row r="129" spans="11:11" ht="14.4" x14ac:dyDescent="0.3">
      <c r="K129" s="84"/>
    </row>
    <row r="130" spans="11:11" ht="14.4" x14ac:dyDescent="0.3">
      <c r="K130" s="84"/>
    </row>
    <row r="131" spans="11:11" ht="14.4" x14ac:dyDescent="0.3">
      <c r="K131" s="84"/>
    </row>
    <row r="132" spans="11:11" ht="14.4" x14ac:dyDescent="0.3">
      <c r="K132" s="84"/>
    </row>
    <row r="133" spans="11:11" ht="14.4" x14ac:dyDescent="0.3">
      <c r="K133" s="84"/>
    </row>
    <row r="134" spans="11:11" ht="14.4" x14ac:dyDescent="0.3">
      <c r="K134" s="84"/>
    </row>
    <row r="135" spans="11:11" ht="14.4" x14ac:dyDescent="0.3">
      <c r="K135" s="84"/>
    </row>
    <row r="136" spans="11:11" ht="14.4" x14ac:dyDescent="0.3">
      <c r="K136" s="84"/>
    </row>
    <row r="137" spans="11:11" ht="14.4" x14ac:dyDescent="0.3">
      <c r="K137" s="84"/>
    </row>
    <row r="138" spans="11:11" ht="14.4" x14ac:dyDescent="0.3">
      <c r="K138" s="84"/>
    </row>
    <row r="139" spans="11:11" ht="14.4" x14ac:dyDescent="0.3">
      <c r="K139" s="84"/>
    </row>
    <row r="140" spans="11:11" ht="14.4" x14ac:dyDescent="0.3">
      <c r="K140" s="84"/>
    </row>
    <row r="141" spans="11:11" ht="14.4" x14ac:dyDescent="0.3">
      <c r="K141" s="84"/>
    </row>
    <row r="142" spans="11:11" ht="14.4" x14ac:dyDescent="0.3">
      <c r="K142" s="84"/>
    </row>
    <row r="143" spans="11:11" ht="14.4" x14ac:dyDescent="0.3">
      <c r="K143" s="84"/>
    </row>
    <row r="144" spans="11:11" ht="14.4" x14ac:dyDescent="0.3">
      <c r="K144" s="84"/>
    </row>
    <row r="145" spans="11:11" ht="14.4" x14ac:dyDescent="0.3">
      <c r="K145" s="84"/>
    </row>
    <row r="146" spans="11:11" ht="13.2" x14ac:dyDescent="0.25"/>
    <row r="147" spans="11:11" ht="13.2" x14ac:dyDescent="0.25"/>
    <row r="148" spans="11:11" ht="13.2" x14ac:dyDescent="0.25"/>
    <row r="149" spans="11:11" ht="13.2" x14ac:dyDescent="0.25"/>
    <row r="150" spans="11:11" ht="13.2" x14ac:dyDescent="0.25"/>
    <row r="151" spans="11:11" ht="13.2" x14ac:dyDescent="0.25"/>
    <row r="152" spans="11:11" ht="13.2" x14ac:dyDescent="0.25"/>
    <row r="153" spans="11:11" ht="13.2" x14ac:dyDescent="0.25"/>
    <row r="154" spans="11:11" ht="13.2" x14ac:dyDescent="0.25"/>
    <row r="155" spans="11:11" ht="13.2" x14ac:dyDescent="0.25"/>
    <row r="156" spans="11:11" ht="13.2" x14ac:dyDescent="0.25"/>
    <row r="157" spans="11:11" ht="13.2" x14ac:dyDescent="0.25"/>
    <row r="158" spans="11:11" ht="13.2" x14ac:dyDescent="0.25"/>
    <row r="159" spans="11:11" ht="13.2" x14ac:dyDescent="0.25"/>
    <row r="160" spans="11:11" ht="13.2" x14ac:dyDescent="0.25"/>
    <row r="161" ht="13.2" x14ac:dyDescent="0.25"/>
  </sheetData>
  <autoFilter ref="A1:AQ29" xr:uid="{DAA6DA74-4D5F-48AD-88B7-33CD893F5429}"/>
  <conditionalFormatting sqref="K30:K1048576 K1:K20">
    <cfRule type="duplicateValues" dxfId="8" priority="3"/>
  </conditionalFormatting>
  <conditionalFormatting sqref="K30:K1048576 K1:K25">
    <cfRule type="duplicateValues" dxfId="7" priority="2"/>
  </conditionalFormatting>
  <conditionalFormatting sqref="K60:K1048576 K1">
    <cfRule type="duplicateValues" dxfId="6" priority="330"/>
  </conditionalFormatting>
  <conditionalFormatting sqref="K60:K1048576 K1:K16">
    <cfRule type="duplicateValues" dxfId="5" priority="402"/>
  </conditionalFormatting>
  <conditionalFormatting sqref="K146:N1048576 N1 K1:L1 L30:N145">
    <cfRule type="duplicateValues" dxfId="4" priority="16"/>
  </conditionalFormatting>
  <conditionalFormatting sqref="AQ1:AQ29">
    <cfRule type="containsText" dxfId="3" priority="4" operator="containsText" text="SUBSANAR">
      <formula>NOT(ISERROR(SEARCH("SUBSANAR",AQ1)))</formula>
    </cfRule>
    <cfRule type="containsText" dxfId="2" priority="5" operator="containsText" text="APROBADA CR">
      <formula>NOT(ISERROR(SEARCH("APROBADA CR",AQ1)))</formula>
    </cfRule>
  </conditionalFormatting>
  <dataValidations count="7">
    <dataValidation allowBlank="1" showInputMessage="1" showErrorMessage="1" prompt="DILIGENCIE EL PRIMER NOMBRE COMPLETO DEL POSTUALDO, EN MAYUSCULA SOSTENIDA_x000a_" sqref="E1 E30:E1048576" xr:uid="{F619F876-8F79-4E65-8ED0-5F071BEE0079}"/>
    <dataValidation allowBlank="1" showInputMessage="1" showErrorMessage="1" prompt="DILIGENCIA LOS DEMÁS NOMBRES DEL POSTULADO, EN LETRA MAYÚSCULA SOSTENIDA" sqref="F1 F30:F1048576" xr:uid="{62491BFC-FA75-49D4-8292-889DDC0D719B}"/>
    <dataValidation allowBlank="1" showInputMessage="1" showErrorMessage="1" prompt="DILIGENCIE PRIMER APELLIDO DEL POSTULADO EN LETRA MAYÚSCULA SOSTENIDA" sqref="G1 G30:G1048576" xr:uid="{D2B2375C-3677-42FB-B30E-B3AC09BBB084}"/>
    <dataValidation allowBlank="1" showInputMessage="1" showErrorMessage="1" prompt="DILIGENCIE SEGUNDO APELLIDO DEL POSTULADO EN LETRA MAYÚSCULA" sqref="H1:I1 H30:I1048576 I2:I16" xr:uid="{06CACB6C-863C-4218-AC2B-D7642847B7B2}"/>
    <dataValidation type="whole" allowBlank="1" showInputMessage="1" showErrorMessage="1" prompt="NO DILIGENCIAR PUNTOS O COMAS" sqref="K1 K146:K1048576 L30:N1048576" xr:uid="{63896CD4-3D31-4F49-AE2A-CFA9873D5084}">
      <formula1>1</formula1>
      <formula2>9999999999</formula2>
    </dataValidation>
    <dataValidation allowBlank="1" showInputMessage="1" showErrorMessage="1" prompt="NO DILIGENCIAR PUNTOS O COMAS" sqref="L1:Q1 O30:Q1048576" xr:uid="{18ACE5E1-9049-475F-BB83-BC4901A69258}"/>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1 T30:T1048576" xr:uid="{9D68B333-09A0-4197-BFAD-9ED04B75BD3C}"/>
  </dataValidations>
  <hyperlinks>
    <hyperlink ref="P8" r:id="rId1" xr:uid="{35C82E94-4B01-458F-A98B-76AACA875699}"/>
  </hyperlinks>
  <pageMargins left="0.7" right="0.7" top="0.75" bottom="0.75" header="0.3" footer="0.3"/>
  <pageSetup scale="19"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2D1DA72-022C-4E72-8823-4B943632C0AA}">
          <x14:formula1>
            <xm:f>Hoja2!$A$56:$A$61</xm:f>
          </x14:formula1>
          <xm:sqref>R30:R1048576</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D194-51C2-4EA8-B279-DF9C302B30F9}">
  <sheetPr>
    <pageSetUpPr fitToPage="1"/>
  </sheetPr>
  <dimension ref="A1:AN353"/>
  <sheetViews>
    <sheetView view="pageBreakPreview" topLeftCell="E12" zoomScale="80" zoomScaleNormal="80" zoomScaleSheetLayoutView="80" workbookViewId="0">
      <selection activeCell="AD25" sqref="AD25"/>
    </sheetView>
  </sheetViews>
  <sheetFormatPr baseColWidth="10" defaultColWidth="11.44140625" defaultRowHeight="13.2" x14ac:dyDescent="0.25"/>
  <cols>
    <col min="2" max="2" width="10.44140625" customWidth="1"/>
    <col min="3" max="3" width="6.6640625" customWidth="1"/>
    <col min="4" max="4" width="13.33203125" customWidth="1"/>
    <col min="5" max="5" width="15.33203125" customWidth="1"/>
    <col min="6" max="6" width="14.44140625" customWidth="1"/>
    <col min="7" max="7" width="15.5546875" customWidth="1"/>
    <col min="8" max="8" width="16.33203125" customWidth="1"/>
    <col min="9" max="9" width="44.33203125" bestFit="1" customWidth="1"/>
    <col min="10" max="10" width="6.33203125" customWidth="1"/>
    <col min="11" max="11" width="20" style="18" customWidth="1"/>
    <col min="12" max="12" width="16.5546875" style="18" customWidth="1"/>
    <col min="13" max="13" width="15.44140625" style="18" customWidth="1"/>
    <col min="14" max="14" width="12.44140625" style="18" customWidth="1"/>
    <col min="15" max="15" width="17" customWidth="1"/>
    <col min="16" max="17" width="26.6640625" customWidth="1"/>
    <col min="18" max="18" width="30" customWidth="1"/>
    <col min="19" max="19" width="23.44140625" customWidth="1"/>
    <col min="20" max="20" width="25.33203125" customWidth="1"/>
    <col min="21" max="21" width="23.44140625" customWidth="1"/>
    <col min="22" max="22" width="23.33203125" style="17" customWidth="1"/>
    <col min="23" max="23" width="25.5546875" customWidth="1"/>
    <col min="24" max="24" width="33.33203125" customWidth="1"/>
    <col min="25" max="25" width="14.44140625" customWidth="1"/>
    <col min="26" max="26" width="9.33203125" bestFit="1" customWidth="1"/>
    <col min="27" max="27" width="18.6640625" customWidth="1"/>
    <col min="28" max="28" width="14.6640625" customWidth="1"/>
    <col min="29" max="29" width="13.33203125" customWidth="1"/>
    <col min="30" max="30" width="14.6640625" customWidth="1"/>
    <col min="31" max="31" width="20.6640625" customWidth="1"/>
    <col min="32" max="33" width="8.44140625" customWidth="1"/>
    <col min="34" max="34" width="6.33203125" customWidth="1"/>
    <col min="35" max="35" width="6.44140625" customWidth="1"/>
    <col min="36" max="36" width="8.6640625" customWidth="1"/>
    <col min="37" max="39" width="9.33203125" bestFit="1" customWidth="1"/>
    <col min="40" max="40" width="48.5546875" customWidth="1"/>
  </cols>
  <sheetData>
    <row r="1" spans="1:40" ht="96" hidden="1" customHeight="1" x14ac:dyDescent="0.25">
      <c r="A1" s="1928" t="s">
        <v>2130</v>
      </c>
      <c r="B1" s="1928"/>
      <c r="C1" s="1928"/>
      <c r="D1" s="1928"/>
      <c r="E1" s="1928"/>
      <c r="F1" s="1928"/>
      <c r="G1" s="1928"/>
      <c r="H1" s="1928"/>
      <c r="I1" s="1928"/>
      <c r="J1" s="1928"/>
      <c r="K1" s="1928"/>
      <c r="L1" s="1928"/>
      <c r="M1" s="1928"/>
      <c r="N1" s="1928"/>
      <c r="O1" s="1928"/>
      <c r="P1" s="1928"/>
      <c r="Q1" s="1928"/>
      <c r="R1" s="1928"/>
      <c r="S1" s="1928"/>
      <c r="T1" s="1928"/>
      <c r="U1" s="1928"/>
      <c r="V1" s="1928"/>
      <c r="W1" s="1928"/>
      <c r="X1" s="1928"/>
      <c r="Y1" s="1928"/>
      <c r="Z1" s="1928"/>
      <c r="AA1" s="1928"/>
      <c r="AB1" s="1928"/>
      <c r="AC1" s="1928"/>
      <c r="AD1" s="1928"/>
      <c r="AE1" s="1929"/>
      <c r="AF1" s="1930" t="s">
        <v>2131</v>
      </c>
      <c r="AG1" s="1931"/>
      <c r="AH1" s="1931"/>
      <c r="AI1" s="1931"/>
      <c r="AJ1" s="1931"/>
      <c r="AK1" s="1931"/>
      <c r="AL1" s="1931"/>
      <c r="AM1" s="1931"/>
      <c r="AN1" s="1932"/>
    </row>
    <row r="2" spans="1:40" ht="15" hidden="1" customHeight="1" x14ac:dyDescent="0.25">
      <c r="A2" s="1939" t="s">
        <v>2132</v>
      </c>
      <c r="B2" s="1939"/>
      <c r="C2" s="1939"/>
      <c r="D2" s="1939"/>
      <c r="E2" s="1939"/>
      <c r="F2" s="1940" t="s">
        <v>2133</v>
      </c>
      <c r="G2" s="1940"/>
      <c r="H2" s="1940"/>
      <c r="I2" s="1940"/>
      <c r="J2" s="1940"/>
      <c r="K2" s="1940"/>
      <c r="L2" s="1940"/>
      <c r="M2" s="1940"/>
      <c r="N2" s="1940"/>
      <c r="O2" s="1940"/>
      <c r="P2" s="1940"/>
      <c r="Q2" s="1940"/>
      <c r="R2" s="1940"/>
      <c r="S2" s="1940"/>
      <c r="T2" s="1940"/>
      <c r="U2" s="1940"/>
      <c r="V2" s="1940"/>
      <c r="W2" s="1940"/>
      <c r="X2" s="1940"/>
      <c r="Y2" s="1940"/>
      <c r="Z2" s="1940"/>
      <c r="AA2" s="1940"/>
      <c r="AB2" s="1940"/>
      <c r="AC2" s="1940"/>
      <c r="AD2" s="1940"/>
      <c r="AE2" s="1940"/>
      <c r="AF2" s="1933"/>
      <c r="AG2" s="1934"/>
      <c r="AH2" s="1934"/>
      <c r="AI2" s="1934"/>
      <c r="AJ2" s="1934"/>
      <c r="AK2" s="1934"/>
      <c r="AL2" s="1934"/>
      <c r="AM2" s="1934"/>
      <c r="AN2" s="1935"/>
    </row>
    <row r="3" spans="1:40" ht="15" hidden="1" customHeight="1" x14ac:dyDescent="0.25">
      <c r="A3" s="1939" t="s">
        <v>2134</v>
      </c>
      <c r="B3" s="1939"/>
      <c r="C3" s="1939"/>
      <c r="D3" s="1939"/>
      <c r="E3" s="1939"/>
      <c r="F3" s="1941" t="s">
        <v>2135</v>
      </c>
      <c r="G3" s="1941"/>
      <c r="H3" s="1941"/>
      <c r="I3" s="1941"/>
      <c r="J3" s="1941"/>
      <c r="K3" s="1941"/>
      <c r="L3" s="1941"/>
      <c r="M3" s="1941"/>
      <c r="N3" s="1941"/>
      <c r="O3" s="1941"/>
      <c r="P3" s="1941"/>
      <c r="Q3" s="1941"/>
      <c r="R3" s="1941"/>
      <c r="S3" s="1941"/>
      <c r="T3" s="1941"/>
      <c r="U3" s="1941"/>
      <c r="V3" s="1941"/>
      <c r="W3" s="1941"/>
      <c r="X3" s="1941"/>
      <c r="Y3" s="1941"/>
      <c r="Z3" s="1941"/>
      <c r="AA3" s="1941"/>
      <c r="AB3" s="1941"/>
      <c r="AC3" s="1941"/>
      <c r="AD3" s="1941"/>
      <c r="AE3" s="1941"/>
      <c r="AF3" s="1934"/>
      <c r="AG3" s="1934"/>
      <c r="AH3" s="1934"/>
      <c r="AI3" s="1934"/>
      <c r="AJ3" s="1934"/>
      <c r="AK3" s="1934"/>
      <c r="AL3" s="1934"/>
      <c r="AM3" s="1934"/>
      <c r="AN3" s="1935"/>
    </row>
    <row r="4" spans="1:40" ht="15" hidden="1" customHeight="1" x14ac:dyDescent="0.25">
      <c r="A4" s="1939" t="s">
        <v>2136</v>
      </c>
      <c r="B4" s="1939"/>
      <c r="C4" s="1939"/>
      <c r="D4" s="1939"/>
      <c r="E4" s="1939"/>
      <c r="F4" s="1941" t="s">
        <v>2137</v>
      </c>
      <c r="G4" s="1941"/>
      <c r="H4" s="1941"/>
      <c r="I4" s="1941"/>
      <c r="J4" s="1941"/>
      <c r="K4" s="1941"/>
      <c r="L4" s="1941"/>
      <c r="M4" s="1941"/>
      <c r="N4" s="1941"/>
      <c r="O4" s="1941"/>
      <c r="P4" s="1941"/>
      <c r="Q4" s="1941"/>
      <c r="R4" s="1941"/>
      <c r="S4" s="1941"/>
      <c r="T4" s="1941"/>
      <c r="U4" s="1941"/>
      <c r="V4" s="1941"/>
      <c r="W4" s="1941"/>
      <c r="X4" s="1941"/>
      <c r="Y4" s="1941"/>
      <c r="Z4" s="1941"/>
      <c r="AA4" s="1941"/>
      <c r="AB4" s="1941"/>
      <c r="AC4" s="1941"/>
      <c r="AD4" s="1941"/>
      <c r="AE4" s="1941"/>
      <c r="AF4" s="1934"/>
      <c r="AG4" s="1934"/>
      <c r="AH4" s="1934"/>
      <c r="AI4" s="1934"/>
      <c r="AJ4" s="1934"/>
      <c r="AK4" s="1934"/>
      <c r="AL4" s="1934"/>
      <c r="AM4" s="1934"/>
      <c r="AN4" s="1935"/>
    </row>
    <row r="5" spans="1:40" ht="33.75" hidden="1" customHeight="1" x14ac:dyDescent="0.25">
      <c r="A5" s="1942" t="s">
        <v>2138</v>
      </c>
      <c r="B5" s="1942"/>
      <c r="C5" s="1942"/>
      <c r="D5" s="1942"/>
      <c r="E5" s="1942"/>
      <c r="F5" s="1942"/>
      <c r="G5" s="1942"/>
      <c r="H5" s="1942"/>
      <c r="I5" s="1942"/>
      <c r="J5" s="1942"/>
      <c r="K5" s="71" t="s">
        <v>2114</v>
      </c>
      <c r="L5" s="1941" t="s">
        <v>2137</v>
      </c>
      <c r="M5" s="1941"/>
      <c r="N5" s="1941"/>
      <c r="O5" s="1941"/>
      <c r="P5" s="1941"/>
      <c r="Q5" s="1941"/>
      <c r="R5" s="1941"/>
      <c r="S5" s="1941"/>
      <c r="T5" s="1941"/>
      <c r="U5" s="1941"/>
      <c r="V5" s="1942" t="s">
        <v>2139</v>
      </c>
      <c r="W5" s="1943" t="s">
        <v>2140</v>
      </c>
      <c r="X5" s="1944"/>
      <c r="Y5" s="1944"/>
      <c r="Z5" s="1944"/>
      <c r="AA5" s="1942" t="s">
        <v>2141</v>
      </c>
      <c r="AB5" s="1945"/>
      <c r="AC5" s="1945"/>
      <c r="AD5" s="1945"/>
      <c r="AE5" s="1945"/>
      <c r="AF5" s="1934"/>
      <c r="AG5" s="1934"/>
      <c r="AH5" s="1934"/>
      <c r="AI5" s="1934"/>
      <c r="AJ5" s="1934"/>
      <c r="AK5" s="1934"/>
      <c r="AL5" s="1934"/>
      <c r="AM5" s="1934"/>
      <c r="AN5" s="1935"/>
    </row>
    <row r="6" spans="1:40" ht="15" hidden="1" customHeight="1" x14ac:dyDescent="0.25">
      <c r="A6" s="1942"/>
      <c r="B6" s="1942"/>
      <c r="C6" s="1942"/>
      <c r="D6" s="1942"/>
      <c r="E6" s="1942"/>
      <c r="F6" s="1942"/>
      <c r="G6" s="1942"/>
      <c r="H6" s="1942"/>
      <c r="I6" s="1942"/>
      <c r="J6" s="1942"/>
      <c r="K6" s="19" t="s">
        <v>2142</v>
      </c>
      <c r="L6" s="1946" t="s">
        <v>2143</v>
      </c>
      <c r="M6" s="1946"/>
      <c r="N6" s="1946"/>
      <c r="O6" s="1946"/>
      <c r="P6" s="1946"/>
      <c r="Q6" s="1946"/>
      <c r="R6" s="1946"/>
      <c r="S6" s="1942" t="s">
        <v>2144</v>
      </c>
      <c r="T6" s="1942"/>
      <c r="U6" s="72" t="s">
        <v>2145</v>
      </c>
      <c r="V6" s="1942"/>
      <c r="W6" s="1944"/>
      <c r="X6" s="1944"/>
      <c r="Y6" s="1944"/>
      <c r="Z6" s="1944"/>
      <c r="AA6" s="1942"/>
      <c r="AB6" s="1947" t="s">
        <v>2146</v>
      </c>
      <c r="AC6" s="1947"/>
      <c r="AD6" s="1947"/>
      <c r="AE6" s="1947"/>
      <c r="AF6" s="1934"/>
      <c r="AG6" s="1934"/>
      <c r="AH6" s="1934"/>
      <c r="AI6" s="1934"/>
      <c r="AJ6" s="1934"/>
      <c r="AK6" s="1934"/>
      <c r="AL6" s="1934"/>
      <c r="AM6" s="1934"/>
      <c r="AN6" s="1935"/>
    </row>
    <row r="7" spans="1:40" ht="69.75" hidden="1" customHeight="1" x14ac:dyDescent="0.25">
      <c r="A7" s="1942" t="s">
        <v>2147</v>
      </c>
      <c r="B7" s="1942"/>
      <c r="C7" s="1942"/>
      <c r="D7" s="1942"/>
      <c r="E7" s="1942"/>
      <c r="F7" s="1942"/>
      <c r="G7" s="1942"/>
      <c r="H7" s="1942"/>
      <c r="I7" s="1942"/>
      <c r="J7" s="1942"/>
      <c r="K7" s="1942"/>
      <c r="L7" s="1948" t="s">
        <v>2148</v>
      </c>
      <c r="M7" s="1948"/>
      <c r="N7" s="1948"/>
      <c r="O7" s="1948"/>
      <c r="P7" s="1948"/>
      <c r="Q7" s="1948"/>
      <c r="R7" s="1948"/>
      <c r="S7" s="1948"/>
      <c r="T7" s="1948"/>
      <c r="U7" s="1948"/>
      <c r="V7" s="1948"/>
      <c r="W7" s="1948"/>
      <c r="X7" s="1948"/>
      <c r="Y7" s="1948"/>
      <c r="Z7" s="1948"/>
      <c r="AA7" s="1948"/>
      <c r="AB7" s="1948"/>
      <c r="AC7" s="1948"/>
      <c r="AD7" s="1948"/>
      <c r="AE7" s="1948"/>
      <c r="AF7" s="1934"/>
      <c r="AG7" s="1934"/>
      <c r="AH7" s="1934"/>
      <c r="AI7" s="1934"/>
      <c r="AJ7" s="1934"/>
      <c r="AK7" s="1934"/>
      <c r="AL7" s="1934"/>
      <c r="AM7" s="1934"/>
      <c r="AN7" s="1935"/>
    </row>
    <row r="8" spans="1:40" ht="23.25" hidden="1" customHeight="1" x14ac:dyDescent="0.25">
      <c r="A8" s="1949" t="s">
        <v>0</v>
      </c>
      <c r="B8" s="1949"/>
      <c r="C8" s="1949"/>
      <c r="D8" s="1949"/>
      <c r="E8" s="1949"/>
      <c r="F8" s="1949"/>
      <c r="G8" s="1950"/>
      <c r="H8" s="1951"/>
      <c r="I8" s="1952"/>
      <c r="J8" s="1951"/>
      <c r="K8" s="1953"/>
      <c r="L8" s="1954" t="s">
        <v>1</v>
      </c>
      <c r="M8" s="1954"/>
      <c r="N8" s="1954"/>
      <c r="O8" s="1954"/>
      <c r="P8" s="1949"/>
      <c r="Q8" s="1949"/>
      <c r="R8" s="1949"/>
      <c r="S8" s="1949" t="s">
        <v>2149</v>
      </c>
      <c r="T8" s="1949"/>
      <c r="U8" s="1949"/>
      <c r="V8" s="1950"/>
      <c r="W8" s="1951"/>
      <c r="X8" s="1951"/>
      <c r="Y8" s="1949" t="s">
        <v>2150</v>
      </c>
      <c r="Z8" s="1949"/>
      <c r="AA8" s="1949"/>
      <c r="AB8" s="1949"/>
      <c r="AC8" s="1949"/>
      <c r="AD8" s="1949"/>
      <c r="AE8" s="1949"/>
      <c r="AF8" s="1934"/>
      <c r="AG8" s="1934"/>
      <c r="AH8" s="1934"/>
      <c r="AI8" s="1934"/>
      <c r="AJ8" s="1934"/>
      <c r="AK8" s="1934"/>
      <c r="AL8" s="1934"/>
      <c r="AM8" s="1934"/>
      <c r="AN8" s="1935"/>
    </row>
    <row r="9" spans="1:40" ht="24" hidden="1" customHeight="1" x14ac:dyDescent="0.25">
      <c r="A9" s="1955" t="s">
        <v>1718</v>
      </c>
      <c r="B9" s="1956"/>
      <c r="C9" s="1956"/>
      <c r="D9" s="1956"/>
      <c r="E9" s="1956"/>
      <c r="F9" s="1956"/>
      <c r="G9" s="1956"/>
      <c r="H9" s="1956"/>
      <c r="I9" s="1956"/>
      <c r="J9" s="1956"/>
      <c r="K9" s="1956"/>
      <c r="L9" s="1956"/>
      <c r="M9" s="1956"/>
      <c r="N9" s="1956"/>
      <c r="O9" s="1956"/>
      <c r="P9" s="1956"/>
      <c r="Q9" s="1956"/>
      <c r="R9" s="1956"/>
      <c r="S9" s="1956"/>
      <c r="T9" s="1956"/>
      <c r="U9" s="1956"/>
      <c r="V9" s="1956"/>
      <c r="W9" s="1956"/>
      <c r="X9" s="1956"/>
      <c r="Y9" s="1956"/>
      <c r="Z9" s="1956"/>
      <c r="AA9" s="1956"/>
      <c r="AB9" s="1956"/>
      <c r="AC9" s="1956"/>
      <c r="AD9" s="1956"/>
      <c r="AE9" s="1957"/>
      <c r="AF9" s="1933"/>
      <c r="AG9" s="1934"/>
      <c r="AH9" s="1934"/>
      <c r="AI9" s="1934"/>
      <c r="AJ9" s="1934"/>
      <c r="AK9" s="1934"/>
      <c r="AL9" s="1934"/>
      <c r="AM9" s="1934"/>
      <c r="AN9" s="1935"/>
    </row>
    <row r="10" spans="1:40" ht="31.5" hidden="1" customHeight="1" x14ac:dyDescent="0.25">
      <c r="A10" s="1958" t="s">
        <v>2151</v>
      </c>
      <c r="B10" s="1958"/>
      <c r="C10" s="1958"/>
      <c r="D10" s="1958"/>
      <c r="E10" s="1958"/>
      <c r="F10" s="1958"/>
      <c r="G10" s="1958"/>
      <c r="H10" s="1958"/>
      <c r="I10" s="1958"/>
      <c r="J10" s="1958"/>
      <c r="K10" s="1958"/>
      <c r="L10" s="1958"/>
      <c r="M10" s="1958"/>
      <c r="N10" s="1958"/>
      <c r="O10" s="1958"/>
      <c r="P10" s="1958"/>
      <c r="Q10" s="1958"/>
      <c r="R10" s="1958"/>
      <c r="S10" s="1958"/>
      <c r="T10" s="1958"/>
      <c r="U10" s="1958"/>
      <c r="V10" s="1959" t="s">
        <v>2152</v>
      </c>
      <c r="W10" s="1960"/>
      <c r="X10" s="1960"/>
      <c r="Y10" s="1960"/>
      <c r="Z10" s="1960"/>
      <c r="AA10" s="1960"/>
      <c r="AB10" s="1960"/>
      <c r="AC10" s="1960"/>
      <c r="AD10" s="1960"/>
      <c r="AE10" s="1960"/>
      <c r="AF10" s="1933"/>
      <c r="AG10" s="1934"/>
      <c r="AH10" s="1934"/>
      <c r="AI10" s="1934"/>
      <c r="AJ10" s="1934"/>
      <c r="AK10" s="1934"/>
      <c r="AL10" s="1934"/>
      <c r="AM10" s="1934"/>
      <c r="AN10" s="1935"/>
    </row>
    <row r="11" spans="1:40" ht="37.5" hidden="1" customHeight="1" x14ac:dyDescent="0.25">
      <c r="A11" s="1958" t="s">
        <v>2153</v>
      </c>
      <c r="B11" s="1958"/>
      <c r="C11" s="1958"/>
      <c r="D11" s="1958"/>
      <c r="E11" s="1958"/>
      <c r="F11" s="1958"/>
      <c r="G11" s="1958"/>
      <c r="H11" s="1958"/>
      <c r="I11" s="1958"/>
      <c r="J11" s="1958"/>
      <c r="K11" s="1958"/>
      <c r="L11" s="1958"/>
      <c r="M11" s="1958"/>
      <c r="N11" s="1958"/>
      <c r="O11" s="1958"/>
      <c r="P11" s="1958"/>
      <c r="Q11" s="1958"/>
      <c r="R11" s="1958"/>
      <c r="S11" s="1958"/>
      <c r="T11" s="1958"/>
      <c r="U11" s="1958"/>
      <c r="V11" s="1961" t="s">
        <v>2154</v>
      </c>
      <c r="W11" s="1962"/>
      <c r="X11" s="1962"/>
      <c r="Y11" s="1963" t="s">
        <v>2155</v>
      </c>
      <c r="Z11" s="1964"/>
      <c r="AA11" s="1964"/>
      <c r="AB11" s="1964"/>
      <c r="AC11" s="1964"/>
      <c r="AD11" s="1964"/>
      <c r="AE11" s="1964"/>
      <c r="AF11" s="1936"/>
      <c r="AG11" s="1937"/>
      <c r="AH11" s="1937"/>
      <c r="AI11" s="1937"/>
      <c r="AJ11" s="1937"/>
      <c r="AK11" s="1937"/>
      <c r="AL11" s="1937"/>
      <c r="AM11" s="1937"/>
      <c r="AN11" s="1938"/>
    </row>
    <row r="12" spans="1:40" s="8" customFormat="1" ht="85.5" customHeight="1" x14ac:dyDescent="0.25">
      <c r="A12" s="34" t="s">
        <v>0</v>
      </c>
      <c r="B12" s="34" t="s">
        <v>1</v>
      </c>
      <c r="C12" s="34" t="s">
        <v>2</v>
      </c>
      <c r="D12" s="55" t="s">
        <v>3</v>
      </c>
      <c r="E12" s="35" t="s">
        <v>4</v>
      </c>
      <c r="F12" s="35" t="s">
        <v>5</v>
      </c>
      <c r="G12" s="35" t="s">
        <v>6</v>
      </c>
      <c r="H12" s="35" t="s">
        <v>7</v>
      </c>
      <c r="I12" s="56" t="s">
        <v>8</v>
      </c>
      <c r="J12" s="35" t="s">
        <v>9</v>
      </c>
      <c r="K12" s="36" t="s">
        <v>10</v>
      </c>
      <c r="L12" s="36" t="s">
        <v>11</v>
      </c>
      <c r="M12" s="36" t="s">
        <v>12</v>
      </c>
      <c r="N12" s="36" t="s">
        <v>13</v>
      </c>
      <c r="O12" s="37" t="s">
        <v>14</v>
      </c>
      <c r="P12" s="37" t="s">
        <v>15</v>
      </c>
      <c r="Q12" s="38" t="s">
        <v>16</v>
      </c>
      <c r="R12" s="37" t="s">
        <v>17</v>
      </c>
      <c r="S12" s="35" t="s">
        <v>18</v>
      </c>
      <c r="T12" s="35" t="s">
        <v>19</v>
      </c>
      <c r="U12" s="35" t="s">
        <v>20</v>
      </c>
      <c r="V12" s="65" t="s">
        <v>21</v>
      </c>
      <c r="W12" s="65" t="s">
        <v>22</v>
      </c>
      <c r="X12" s="45" t="s">
        <v>23</v>
      </c>
      <c r="Y12" s="39" t="s">
        <v>24</v>
      </c>
      <c r="Z12" s="40" t="s">
        <v>25</v>
      </c>
      <c r="AA12" s="40" t="s">
        <v>26</v>
      </c>
      <c r="AB12" s="40" t="s">
        <v>27</v>
      </c>
      <c r="AC12" s="40" t="s">
        <v>28</v>
      </c>
      <c r="AD12" s="40" t="s">
        <v>719</v>
      </c>
      <c r="AE12" s="40" t="s">
        <v>30</v>
      </c>
      <c r="AF12" s="67" t="s">
        <v>31</v>
      </c>
      <c r="AG12" s="67" t="s">
        <v>32</v>
      </c>
      <c r="AH12" s="68" t="s">
        <v>33</v>
      </c>
      <c r="AI12" s="68" t="s">
        <v>34</v>
      </c>
      <c r="AJ12" s="68" t="s">
        <v>35</v>
      </c>
      <c r="AK12" s="68" t="s">
        <v>36</v>
      </c>
      <c r="AL12" s="69" t="s">
        <v>38</v>
      </c>
      <c r="AM12" s="68" t="s">
        <v>39</v>
      </c>
      <c r="AN12" s="70" t="s">
        <v>41</v>
      </c>
    </row>
    <row r="13" spans="1:40" ht="13.8" x14ac:dyDescent="0.25">
      <c r="A13" s="82"/>
      <c r="B13" s="82"/>
      <c r="C13" s="95"/>
      <c r="D13" s="95"/>
      <c r="E13" s="95"/>
      <c r="F13" s="95"/>
      <c r="G13" s="95"/>
      <c r="H13" s="95"/>
      <c r="I13" s="82"/>
      <c r="J13" s="95"/>
      <c r="K13" s="95"/>
      <c r="L13" s="153"/>
      <c r="M13" s="95"/>
      <c r="N13" s="276"/>
      <c r="O13" s="95"/>
      <c r="P13" s="95"/>
      <c r="Q13" s="95"/>
      <c r="R13" s="95"/>
      <c r="S13" s="95"/>
      <c r="T13" s="95"/>
      <c r="U13" s="95"/>
      <c r="V13" s="98"/>
      <c r="W13" s="98"/>
      <c r="X13" s="98"/>
      <c r="Y13" s="98"/>
      <c r="Z13" s="98"/>
      <c r="AA13" s="98"/>
      <c r="AB13" s="98"/>
      <c r="AC13" s="98"/>
      <c r="AD13" s="98"/>
      <c r="AE13" s="98"/>
      <c r="AF13" s="99"/>
      <c r="AG13" s="99"/>
      <c r="AH13" s="99"/>
      <c r="AI13" s="99"/>
      <c r="AJ13" s="99"/>
      <c r="AK13" s="99"/>
      <c r="AL13" s="99"/>
      <c r="AM13" s="99"/>
      <c r="AN13" s="99"/>
    </row>
    <row r="14" spans="1:40" ht="13.8" x14ac:dyDescent="0.25">
      <c r="A14" s="82"/>
      <c r="B14" s="82"/>
      <c r="C14" s="95"/>
      <c r="D14" s="95"/>
      <c r="E14" s="95"/>
      <c r="F14" s="95"/>
      <c r="G14" s="95"/>
      <c r="H14" s="95"/>
      <c r="I14" s="82"/>
      <c r="J14" s="95"/>
      <c r="K14" s="95"/>
      <c r="L14" s="153"/>
      <c r="M14" s="95"/>
      <c r="N14" s="276"/>
      <c r="O14" s="95"/>
      <c r="P14" s="95"/>
      <c r="Q14" s="95"/>
      <c r="R14" s="95"/>
      <c r="S14" s="95"/>
      <c r="T14" s="95"/>
      <c r="U14" s="95"/>
      <c r="V14" s="98"/>
      <c r="W14" s="98"/>
      <c r="X14" s="98"/>
      <c r="Y14" s="98"/>
      <c r="Z14" s="98"/>
      <c r="AA14" s="98"/>
      <c r="AB14" s="98"/>
      <c r="AC14" s="98"/>
      <c r="AD14" s="98"/>
      <c r="AE14" s="98"/>
      <c r="AF14" s="99"/>
      <c r="AG14" s="99"/>
      <c r="AH14" s="99"/>
      <c r="AI14" s="99"/>
      <c r="AJ14" s="99"/>
      <c r="AK14" s="99"/>
      <c r="AL14" s="99"/>
      <c r="AM14" s="99"/>
      <c r="AN14" s="99"/>
    </row>
    <row r="15" spans="1:40" ht="13.8" x14ac:dyDescent="0.25">
      <c r="A15" s="82"/>
      <c r="B15" s="82"/>
      <c r="C15" s="95"/>
      <c r="D15" s="95"/>
      <c r="E15" s="95"/>
      <c r="F15" s="95"/>
      <c r="G15" s="95"/>
      <c r="H15" s="95"/>
      <c r="I15" s="82"/>
      <c r="J15" s="95"/>
      <c r="K15" s="95"/>
      <c r="L15" s="153"/>
      <c r="M15" s="276"/>
      <c r="N15" s="276"/>
      <c r="O15" s="95"/>
      <c r="P15" s="95"/>
      <c r="Q15" s="95"/>
      <c r="R15" s="95"/>
      <c r="S15" s="95"/>
      <c r="T15" s="95"/>
      <c r="U15" s="95"/>
      <c r="V15" s="98"/>
      <c r="W15" s="98"/>
      <c r="X15" s="98"/>
      <c r="Y15" s="98"/>
      <c r="Z15" s="98"/>
      <c r="AA15" s="98"/>
      <c r="AB15" s="98"/>
      <c r="AC15" s="98"/>
      <c r="AD15" s="98"/>
      <c r="AE15" s="98"/>
      <c r="AF15" s="99"/>
      <c r="AG15" s="99"/>
      <c r="AH15" s="99"/>
      <c r="AI15" s="99"/>
      <c r="AJ15" s="99"/>
      <c r="AK15" s="99"/>
      <c r="AL15" s="99"/>
      <c r="AM15" s="99"/>
      <c r="AN15" s="99"/>
    </row>
    <row r="16" spans="1:40" ht="13.8" x14ac:dyDescent="0.25">
      <c r="A16" s="82"/>
      <c r="B16" s="82"/>
      <c r="C16" s="95"/>
      <c r="D16" s="95"/>
      <c r="E16" s="95"/>
      <c r="F16" s="95"/>
      <c r="G16" s="95"/>
      <c r="H16" s="95"/>
      <c r="I16" s="82"/>
      <c r="J16" s="95"/>
      <c r="K16" s="95"/>
      <c r="L16" s="153"/>
      <c r="M16" s="95"/>
      <c r="N16" s="276"/>
      <c r="O16" s="95"/>
      <c r="P16" s="348"/>
      <c r="Q16" s="95"/>
      <c r="R16" s="95"/>
      <c r="S16" s="95"/>
      <c r="T16" s="95"/>
      <c r="U16" s="95"/>
      <c r="V16" s="98"/>
      <c r="W16" s="98"/>
      <c r="X16" s="98"/>
      <c r="Y16" s="98"/>
      <c r="Z16" s="98"/>
      <c r="AA16" s="98"/>
      <c r="AB16" s="98"/>
      <c r="AC16" s="98"/>
      <c r="AD16" s="98"/>
      <c r="AE16" s="98"/>
      <c r="AF16" s="99"/>
      <c r="AG16" s="99"/>
      <c r="AH16" s="99"/>
      <c r="AI16" s="99"/>
      <c r="AJ16" s="99"/>
      <c r="AK16" s="99"/>
      <c r="AL16" s="99"/>
      <c r="AM16" s="99"/>
      <c r="AN16" s="99"/>
    </row>
    <row r="17" spans="1:40" ht="13.8" x14ac:dyDescent="0.25">
      <c r="A17" s="82"/>
      <c r="B17" s="82"/>
      <c r="C17" s="95"/>
      <c r="D17" s="95"/>
      <c r="E17" s="95"/>
      <c r="F17" s="95"/>
      <c r="G17" s="95"/>
      <c r="H17" s="95"/>
      <c r="I17" s="82"/>
      <c r="J17" s="95"/>
      <c r="K17" s="95"/>
      <c r="L17" s="153"/>
      <c r="M17" s="95"/>
      <c r="N17" s="276"/>
      <c r="O17" s="95"/>
      <c r="P17" s="95"/>
      <c r="Q17" s="95"/>
      <c r="R17" s="95"/>
      <c r="S17" s="95"/>
      <c r="T17" s="95"/>
      <c r="U17" s="105"/>
      <c r="V17" s="98"/>
      <c r="W17" s="98"/>
      <c r="X17" s="98"/>
      <c r="Y17" s="98"/>
      <c r="Z17" s="98"/>
      <c r="AA17" s="98"/>
      <c r="AB17" s="98"/>
      <c r="AC17" s="98"/>
      <c r="AD17" s="98"/>
      <c r="AE17" s="98"/>
      <c r="AF17" s="99"/>
      <c r="AG17" s="99"/>
      <c r="AH17" s="99"/>
      <c r="AI17" s="99"/>
      <c r="AJ17" s="99"/>
      <c r="AK17" s="99"/>
      <c r="AL17" s="99"/>
      <c r="AM17" s="99"/>
      <c r="AN17" s="99"/>
    </row>
    <row r="18" spans="1:40" ht="13.8" x14ac:dyDescent="0.25">
      <c r="A18" s="82"/>
      <c r="B18" s="82"/>
      <c r="C18" s="95"/>
      <c r="D18" s="95"/>
      <c r="E18" s="95"/>
      <c r="F18" s="95"/>
      <c r="G18" s="95"/>
      <c r="H18" s="95"/>
      <c r="I18" s="82"/>
      <c r="J18" s="95"/>
      <c r="K18" s="95"/>
      <c r="L18" s="153"/>
      <c r="M18" s="276"/>
      <c r="N18" s="276"/>
      <c r="O18" s="95"/>
      <c r="P18" s="95"/>
      <c r="Q18" s="95"/>
      <c r="R18" s="95"/>
      <c r="S18" s="95"/>
      <c r="T18" s="95"/>
      <c r="U18" s="95"/>
      <c r="V18" s="98"/>
      <c r="W18" s="98"/>
      <c r="X18" s="98"/>
      <c r="Y18" s="98"/>
      <c r="Z18" s="98"/>
      <c r="AA18" s="98"/>
      <c r="AB18" s="98"/>
      <c r="AC18" s="98"/>
      <c r="AD18" s="98"/>
      <c r="AE18" s="98"/>
      <c r="AF18" s="99"/>
      <c r="AG18" s="99"/>
      <c r="AH18" s="99"/>
      <c r="AI18" s="99"/>
      <c r="AJ18" s="99"/>
      <c r="AK18" s="99"/>
      <c r="AL18" s="99"/>
      <c r="AM18" s="99"/>
      <c r="AN18" s="99"/>
    </row>
    <row r="19" spans="1:40" ht="13.8" x14ac:dyDescent="0.25">
      <c r="A19" s="82"/>
      <c r="B19" s="82"/>
      <c r="C19" s="95"/>
      <c r="D19" s="95"/>
      <c r="E19" s="95"/>
      <c r="F19" s="95"/>
      <c r="G19" s="95"/>
      <c r="H19" s="95"/>
      <c r="I19" s="82"/>
      <c r="J19" s="95"/>
      <c r="K19" s="95"/>
      <c r="L19" s="153"/>
      <c r="M19" s="95"/>
      <c r="N19" s="276"/>
      <c r="O19" s="95"/>
      <c r="P19" s="105"/>
      <c r="Q19" s="95"/>
      <c r="R19" s="95"/>
      <c r="S19" s="95"/>
      <c r="T19" s="95"/>
      <c r="U19" s="95"/>
      <c r="V19" s="98"/>
      <c r="W19" s="98"/>
      <c r="X19" s="98"/>
      <c r="Y19" s="98"/>
      <c r="Z19" s="98"/>
      <c r="AA19" s="98"/>
      <c r="AB19" s="98"/>
      <c r="AC19" s="98"/>
      <c r="AD19" s="98"/>
      <c r="AE19" s="98"/>
      <c r="AF19" s="99"/>
      <c r="AG19" s="99"/>
      <c r="AH19" s="99"/>
      <c r="AI19" s="99"/>
      <c r="AJ19" s="99"/>
      <c r="AK19" s="99"/>
      <c r="AL19" s="99"/>
      <c r="AM19" s="99"/>
      <c r="AN19" s="99"/>
    </row>
    <row r="20" spans="1:40" ht="13.8" x14ac:dyDescent="0.25">
      <c r="A20" s="82"/>
      <c r="B20" s="82"/>
      <c r="C20" s="95"/>
      <c r="D20" s="95"/>
      <c r="E20" s="95"/>
      <c r="F20" s="95"/>
      <c r="G20" s="95"/>
      <c r="H20" s="95"/>
      <c r="I20" s="82"/>
      <c r="J20" s="95"/>
      <c r="K20" s="95"/>
      <c r="L20" s="153"/>
      <c r="M20" s="276"/>
      <c r="N20" s="276"/>
      <c r="O20" s="95"/>
      <c r="P20" s="95"/>
      <c r="Q20" s="95"/>
      <c r="R20" s="95"/>
      <c r="S20" s="95"/>
      <c r="T20" s="95"/>
      <c r="U20" s="95"/>
      <c r="V20" s="98"/>
      <c r="W20" s="98"/>
      <c r="X20" s="98"/>
      <c r="Y20" s="98"/>
      <c r="Z20" s="98"/>
      <c r="AA20" s="98"/>
      <c r="AB20" s="98"/>
      <c r="AC20" s="98"/>
      <c r="AD20" s="98"/>
      <c r="AE20" s="98"/>
      <c r="AF20" s="99"/>
      <c r="AG20" s="99"/>
      <c r="AH20" s="99"/>
      <c r="AI20" s="99"/>
      <c r="AJ20" s="99"/>
      <c r="AK20" s="99"/>
      <c r="AL20" s="99"/>
      <c r="AM20" s="99"/>
      <c r="AN20" s="99"/>
    </row>
    <row r="21" spans="1:40" ht="13.8" x14ac:dyDescent="0.25">
      <c r="A21" s="82"/>
      <c r="B21" s="82"/>
      <c r="C21" s="95"/>
      <c r="D21" s="95"/>
      <c r="E21" s="95"/>
      <c r="F21" s="95"/>
      <c r="G21" s="95"/>
      <c r="H21" s="95"/>
      <c r="I21" s="82"/>
      <c r="J21" s="95"/>
      <c r="K21" s="95"/>
      <c r="L21" s="153"/>
      <c r="M21" s="95"/>
      <c r="N21" s="276"/>
      <c r="O21" s="95"/>
      <c r="P21" s="95"/>
      <c r="Q21" s="95"/>
      <c r="R21" s="95"/>
      <c r="S21" s="95"/>
      <c r="T21" s="95"/>
      <c r="U21" s="95"/>
      <c r="V21" s="98"/>
      <c r="W21" s="98"/>
      <c r="X21" s="98"/>
      <c r="Y21" s="98"/>
      <c r="Z21" s="98"/>
      <c r="AA21" s="98"/>
      <c r="AB21" s="98"/>
      <c r="AC21" s="98"/>
      <c r="AD21" s="98"/>
      <c r="AE21" s="98"/>
      <c r="AF21" s="99"/>
      <c r="AG21" s="99"/>
      <c r="AH21" s="99"/>
      <c r="AI21" s="99"/>
      <c r="AJ21" s="99"/>
      <c r="AK21" s="99"/>
      <c r="AL21" s="99"/>
      <c r="AM21" s="99"/>
      <c r="AN21" s="99"/>
    </row>
    <row r="22" spans="1:40" ht="13.8" x14ac:dyDescent="0.25">
      <c r="A22" s="82"/>
      <c r="B22" s="82"/>
      <c r="C22" s="95"/>
      <c r="D22" s="95"/>
      <c r="E22" s="95"/>
      <c r="F22" s="95"/>
      <c r="G22" s="95"/>
      <c r="H22" s="95"/>
      <c r="I22" s="82"/>
      <c r="J22" s="95"/>
      <c r="K22" s="95"/>
      <c r="L22" s="153"/>
      <c r="M22" s="276"/>
      <c r="N22" s="276"/>
      <c r="O22" s="95"/>
      <c r="P22" s="105"/>
      <c r="Q22" s="95"/>
      <c r="R22" s="95"/>
      <c r="S22" s="95"/>
      <c r="T22" s="95"/>
      <c r="U22" s="95"/>
      <c r="V22" s="98"/>
      <c r="W22" s="98"/>
      <c r="X22" s="98"/>
      <c r="Y22" s="98"/>
      <c r="Z22" s="98"/>
      <c r="AA22" s="98"/>
      <c r="AB22" s="98"/>
      <c r="AC22" s="98"/>
      <c r="AD22" s="98"/>
      <c r="AE22" s="98"/>
      <c r="AF22" s="99"/>
      <c r="AG22" s="99"/>
      <c r="AH22" s="99"/>
      <c r="AI22" s="99"/>
      <c r="AJ22" s="99"/>
      <c r="AK22" s="99"/>
      <c r="AL22" s="99"/>
      <c r="AM22" s="99"/>
      <c r="AN22" s="99"/>
    </row>
    <row r="23" spans="1:40" ht="13.8" x14ac:dyDescent="0.25">
      <c r="A23" s="82"/>
      <c r="B23" s="82"/>
      <c r="C23" s="95"/>
      <c r="D23" s="95"/>
      <c r="E23" s="95"/>
      <c r="F23" s="95"/>
      <c r="G23" s="95"/>
      <c r="H23" s="95"/>
      <c r="I23" s="82"/>
      <c r="J23" s="95"/>
      <c r="K23" s="95"/>
      <c r="L23" s="153"/>
      <c r="M23" s="95"/>
      <c r="N23" s="276"/>
      <c r="O23" s="95"/>
      <c r="P23" s="95"/>
      <c r="Q23" s="95"/>
      <c r="R23" s="95"/>
      <c r="S23" s="95"/>
      <c r="T23" s="95"/>
      <c r="U23" s="95"/>
      <c r="V23" s="98"/>
      <c r="W23" s="98"/>
      <c r="X23" s="98"/>
      <c r="Y23" s="98"/>
      <c r="Z23" s="98"/>
      <c r="AA23" s="98"/>
      <c r="AB23" s="98"/>
      <c r="AC23" s="98"/>
      <c r="AD23" s="98"/>
      <c r="AE23" s="98"/>
      <c r="AF23" s="99"/>
      <c r="AG23" s="99"/>
      <c r="AH23" s="99"/>
      <c r="AI23" s="99"/>
      <c r="AJ23" s="99"/>
      <c r="AK23" s="99"/>
      <c r="AL23" s="99"/>
      <c r="AM23" s="99"/>
      <c r="AN23" s="99"/>
    </row>
    <row r="24" spans="1:40" ht="13.8" x14ac:dyDescent="0.25">
      <c r="A24" s="82"/>
      <c r="B24" s="82"/>
      <c r="C24" s="95"/>
      <c r="D24" s="95"/>
      <c r="E24" s="95"/>
      <c r="F24" s="95"/>
      <c r="G24" s="95"/>
      <c r="H24" s="95"/>
      <c r="I24" s="82"/>
      <c r="J24" s="95"/>
      <c r="K24" s="95"/>
      <c r="L24" s="153"/>
      <c r="M24" s="95"/>
      <c r="N24" s="276"/>
      <c r="O24" s="95"/>
      <c r="P24" s="95"/>
      <c r="Q24" s="95"/>
      <c r="R24" s="95"/>
      <c r="S24" s="95"/>
      <c r="T24" s="95"/>
      <c r="U24" s="95"/>
      <c r="V24" s="81"/>
      <c r="W24" s="77"/>
      <c r="X24" s="77"/>
      <c r="Y24" s="77"/>
      <c r="Z24" s="77"/>
      <c r="AA24" s="77"/>
      <c r="AB24" s="77"/>
      <c r="AC24" s="77"/>
      <c r="AD24" s="77"/>
      <c r="AE24" s="77"/>
      <c r="AF24" s="78"/>
      <c r="AG24" s="78"/>
      <c r="AH24" s="78"/>
      <c r="AI24" s="78"/>
      <c r="AJ24" s="78"/>
      <c r="AK24" s="78"/>
      <c r="AL24" s="78"/>
      <c r="AM24" s="78"/>
      <c r="AN24" s="78"/>
    </row>
    <row r="25" spans="1:40" ht="13.8" x14ac:dyDescent="0.25">
      <c r="A25" s="82"/>
      <c r="B25" s="82"/>
      <c r="C25" s="95"/>
      <c r="D25" s="95"/>
      <c r="E25" s="95"/>
      <c r="F25" s="95"/>
      <c r="G25" s="95"/>
      <c r="H25" s="95"/>
      <c r="I25" s="82"/>
      <c r="J25" s="95"/>
      <c r="K25" s="95"/>
      <c r="L25" s="153"/>
      <c r="M25" s="95"/>
      <c r="N25" s="276"/>
      <c r="O25" s="95"/>
      <c r="P25" s="95"/>
      <c r="Q25" s="95"/>
      <c r="R25" s="95"/>
      <c r="S25" s="95"/>
      <c r="T25" s="95"/>
      <c r="U25" s="95"/>
      <c r="V25" s="98"/>
      <c r="W25" s="98"/>
      <c r="X25" s="98"/>
      <c r="Y25" s="98"/>
      <c r="Z25" s="98"/>
      <c r="AA25" s="98"/>
      <c r="AB25" s="98"/>
      <c r="AC25" s="98"/>
      <c r="AD25" s="98"/>
      <c r="AE25" s="98"/>
      <c r="AF25" s="99"/>
      <c r="AG25" s="99"/>
      <c r="AH25" s="99"/>
      <c r="AI25" s="99"/>
      <c r="AJ25" s="99"/>
      <c r="AK25" s="99"/>
      <c r="AL25" s="99"/>
      <c r="AM25" s="99"/>
      <c r="AN25" s="99"/>
    </row>
    <row r="26" spans="1:40" ht="13.8" x14ac:dyDescent="0.25">
      <c r="A26" s="82"/>
      <c r="B26" s="82"/>
      <c r="C26" s="95"/>
      <c r="D26" s="95"/>
      <c r="E26" s="95"/>
      <c r="F26" s="95"/>
      <c r="G26" s="95"/>
      <c r="H26" s="95"/>
      <c r="I26" s="82"/>
      <c r="J26" s="95"/>
      <c r="K26" s="95"/>
      <c r="L26" s="153"/>
      <c r="M26" s="95"/>
      <c r="N26" s="276"/>
      <c r="O26" s="95"/>
      <c r="P26" s="95"/>
      <c r="Q26" s="95"/>
      <c r="R26" s="95"/>
      <c r="S26" s="95"/>
      <c r="T26" s="95"/>
      <c r="U26" s="95"/>
      <c r="V26" s="98"/>
      <c r="W26" s="98"/>
      <c r="X26" s="98"/>
      <c r="Y26" s="98"/>
      <c r="Z26" s="98"/>
      <c r="AA26" s="98"/>
      <c r="AB26" s="98"/>
      <c r="AC26" s="98"/>
      <c r="AD26" s="98"/>
      <c r="AE26" s="98"/>
      <c r="AF26" s="99"/>
      <c r="AG26" s="99"/>
      <c r="AH26" s="99"/>
      <c r="AI26" s="99"/>
      <c r="AJ26" s="99"/>
      <c r="AK26" s="99"/>
      <c r="AL26" s="99"/>
      <c r="AM26" s="99"/>
      <c r="AN26" s="99"/>
    </row>
    <row r="27" spans="1:40" ht="13.8" x14ac:dyDescent="0.25">
      <c r="A27" s="82"/>
      <c r="B27" s="82"/>
      <c r="C27" s="95"/>
      <c r="D27" s="95"/>
      <c r="E27" s="95"/>
      <c r="F27" s="95"/>
      <c r="G27" s="95"/>
      <c r="H27" s="95"/>
      <c r="I27" s="82"/>
      <c r="J27" s="95"/>
      <c r="K27" s="95"/>
      <c r="L27" s="153"/>
      <c r="M27" s="95"/>
      <c r="N27" s="276"/>
      <c r="O27" s="95"/>
      <c r="P27" s="95"/>
      <c r="Q27" s="95"/>
      <c r="R27" s="95"/>
      <c r="S27" s="95"/>
      <c r="T27" s="95"/>
      <c r="U27" s="95"/>
      <c r="V27" s="77"/>
      <c r="W27" s="77"/>
      <c r="X27" s="77"/>
      <c r="Y27" s="77"/>
      <c r="Z27" s="77"/>
      <c r="AA27" s="77"/>
      <c r="AB27" s="77"/>
      <c r="AC27" s="77"/>
      <c r="AD27" s="77"/>
      <c r="AE27" s="77"/>
      <c r="AF27" s="78"/>
      <c r="AG27" s="78"/>
      <c r="AH27" s="78"/>
      <c r="AI27" s="78"/>
      <c r="AJ27" s="78"/>
      <c r="AK27" s="78"/>
      <c r="AL27" s="78"/>
      <c r="AM27" s="78"/>
      <c r="AN27" s="78"/>
    </row>
    <row r="28" spans="1:40" ht="13.8" x14ac:dyDescent="0.25">
      <c r="A28" s="82"/>
      <c r="B28" s="82"/>
      <c r="C28" s="95"/>
      <c r="D28" s="95"/>
      <c r="E28" s="95"/>
      <c r="F28" s="95"/>
      <c r="G28" s="95"/>
      <c r="H28" s="95"/>
      <c r="I28" s="82"/>
      <c r="J28" s="95"/>
      <c r="K28" s="95"/>
      <c r="L28" s="153"/>
      <c r="M28" s="276"/>
      <c r="N28" s="276"/>
      <c r="O28" s="95"/>
      <c r="P28" s="95"/>
      <c r="Q28" s="95"/>
      <c r="R28" s="95"/>
      <c r="S28" s="95"/>
      <c r="T28" s="95"/>
      <c r="U28" s="95"/>
      <c r="V28" s="77"/>
      <c r="W28" s="77"/>
      <c r="X28" s="77"/>
      <c r="Y28" s="77"/>
      <c r="Z28" s="77"/>
      <c r="AA28" s="77"/>
      <c r="AB28" s="77"/>
      <c r="AC28" s="77"/>
      <c r="AD28" s="77"/>
      <c r="AE28" s="77"/>
      <c r="AF28" s="78"/>
      <c r="AG28" s="78"/>
      <c r="AH28" s="78"/>
      <c r="AI28" s="78"/>
      <c r="AJ28" s="78"/>
      <c r="AK28" s="78"/>
      <c r="AL28" s="78"/>
      <c r="AM28" s="78"/>
      <c r="AN28" s="78"/>
    </row>
    <row r="29" spans="1:40" ht="13.8" x14ac:dyDescent="0.25">
      <c r="A29" s="82"/>
      <c r="B29" s="82"/>
      <c r="C29" s="95"/>
      <c r="D29" s="95"/>
      <c r="E29" s="95"/>
      <c r="F29" s="95"/>
      <c r="G29" s="95"/>
      <c r="H29" s="95"/>
      <c r="I29" s="82"/>
      <c r="J29" s="95"/>
      <c r="K29" s="95"/>
      <c r="L29" s="153"/>
      <c r="M29" s="95"/>
      <c r="N29" s="276"/>
      <c r="O29" s="95"/>
      <c r="P29" s="95"/>
      <c r="Q29" s="95"/>
      <c r="R29" s="95"/>
      <c r="S29" s="95"/>
      <c r="T29" s="95"/>
      <c r="U29" s="95"/>
      <c r="V29" s="77"/>
      <c r="W29" s="77"/>
      <c r="X29" s="77"/>
      <c r="Y29" s="77"/>
      <c r="Z29" s="77"/>
      <c r="AA29" s="77"/>
      <c r="AB29" s="77"/>
      <c r="AC29" s="77"/>
      <c r="AD29" s="77"/>
      <c r="AE29" s="77"/>
      <c r="AF29" s="78"/>
      <c r="AG29" s="78"/>
      <c r="AH29" s="78"/>
      <c r="AI29" s="78"/>
      <c r="AJ29" s="78"/>
      <c r="AK29" s="78"/>
      <c r="AL29" s="78"/>
      <c r="AM29" s="78"/>
      <c r="AN29" s="78"/>
    </row>
    <row r="30" spans="1:40" ht="13.8" x14ac:dyDescent="0.25">
      <c r="A30" s="82"/>
      <c r="B30" s="82"/>
      <c r="C30" s="95"/>
      <c r="D30" s="95"/>
      <c r="E30" s="95"/>
      <c r="F30" s="95"/>
      <c r="G30" s="95"/>
      <c r="H30" s="95"/>
      <c r="I30" s="82"/>
      <c r="J30" s="95"/>
      <c r="K30" s="95"/>
      <c r="L30" s="153"/>
      <c r="M30" s="276"/>
      <c r="N30" s="276"/>
      <c r="O30" s="95"/>
      <c r="P30" s="95"/>
      <c r="Q30" s="95"/>
      <c r="R30" s="95"/>
      <c r="S30" s="95"/>
      <c r="T30" s="95"/>
      <c r="U30" s="95"/>
      <c r="V30" s="98"/>
      <c r="W30" s="98"/>
      <c r="X30" s="98"/>
      <c r="Y30" s="98"/>
      <c r="Z30" s="98"/>
      <c r="AA30" s="98"/>
      <c r="AB30" s="98"/>
      <c r="AC30" s="98"/>
      <c r="AD30" s="98"/>
      <c r="AE30" s="98"/>
      <c r="AF30" s="99"/>
      <c r="AG30" s="99"/>
      <c r="AH30" s="99"/>
      <c r="AI30" s="99"/>
      <c r="AJ30" s="99"/>
      <c r="AK30" s="99"/>
      <c r="AL30" s="99"/>
      <c r="AM30" s="99"/>
      <c r="AN30" s="99"/>
    </row>
    <row r="31" spans="1:40" ht="13.8" x14ac:dyDescent="0.25">
      <c r="A31" s="82"/>
      <c r="B31" s="82"/>
      <c r="C31" s="95"/>
      <c r="D31" s="95"/>
      <c r="E31" s="95"/>
      <c r="F31" s="95"/>
      <c r="G31" s="95"/>
      <c r="H31" s="95"/>
      <c r="I31" s="82"/>
      <c r="J31" s="95"/>
      <c r="K31" s="95"/>
      <c r="L31" s="153"/>
      <c r="M31" s="95"/>
      <c r="N31" s="276"/>
      <c r="O31" s="95"/>
      <c r="P31" s="95"/>
      <c r="Q31" s="95"/>
      <c r="R31" s="95"/>
      <c r="S31" s="95"/>
      <c r="T31" s="95"/>
      <c r="U31" s="95"/>
      <c r="V31" s="77"/>
      <c r="W31" s="77"/>
      <c r="X31" s="77"/>
      <c r="Y31" s="77"/>
      <c r="Z31" s="77"/>
      <c r="AA31" s="77"/>
      <c r="AB31" s="77"/>
      <c r="AC31" s="77"/>
      <c r="AD31" s="77"/>
      <c r="AE31" s="77"/>
      <c r="AF31" s="78"/>
      <c r="AG31" s="78"/>
      <c r="AH31" s="78"/>
      <c r="AI31" s="78"/>
      <c r="AJ31" s="78"/>
      <c r="AK31" s="78"/>
      <c r="AL31" s="78"/>
      <c r="AM31" s="78"/>
      <c r="AN31" s="78"/>
    </row>
    <row r="32" spans="1:40" ht="13.8" x14ac:dyDescent="0.25">
      <c r="A32" s="82"/>
      <c r="B32" s="82"/>
      <c r="C32" s="95"/>
      <c r="D32" s="95"/>
      <c r="E32" s="95"/>
      <c r="F32" s="95"/>
      <c r="G32" s="95"/>
      <c r="H32" s="95"/>
      <c r="I32" s="82"/>
      <c r="J32" s="95"/>
      <c r="K32" s="95"/>
      <c r="L32" s="153"/>
      <c r="M32" s="95"/>
      <c r="N32" s="276"/>
      <c r="O32" s="95"/>
      <c r="P32" s="95"/>
      <c r="Q32" s="95"/>
      <c r="R32" s="95"/>
      <c r="S32" s="95"/>
      <c r="T32" s="95"/>
      <c r="U32" s="95"/>
      <c r="V32" s="77"/>
      <c r="W32" s="77"/>
      <c r="X32" s="77"/>
      <c r="Y32" s="77"/>
      <c r="Z32" s="77"/>
      <c r="AA32" s="77"/>
      <c r="AB32" s="77"/>
      <c r="AC32" s="77"/>
      <c r="AD32" s="77"/>
      <c r="AE32" s="77"/>
      <c r="AF32" s="78"/>
      <c r="AG32" s="78"/>
      <c r="AH32" s="78"/>
      <c r="AI32" s="78"/>
      <c r="AJ32" s="78"/>
      <c r="AK32" s="78"/>
      <c r="AL32" s="78"/>
      <c r="AM32" s="78"/>
      <c r="AN32" s="78"/>
    </row>
    <row r="33" spans="1:40" ht="13.8" x14ac:dyDescent="0.25">
      <c r="A33" s="82"/>
      <c r="B33" s="82"/>
      <c r="C33" s="95"/>
      <c r="D33" s="95"/>
      <c r="E33" s="95"/>
      <c r="F33" s="95"/>
      <c r="G33" s="95"/>
      <c r="H33" s="95"/>
      <c r="I33" s="82"/>
      <c r="J33" s="95"/>
      <c r="K33" s="95"/>
      <c r="L33" s="153"/>
      <c r="M33" s="95"/>
      <c r="N33" s="276"/>
      <c r="O33" s="95"/>
      <c r="P33" s="95"/>
      <c r="Q33" s="95"/>
      <c r="R33" s="95"/>
      <c r="S33" s="95"/>
      <c r="T33" s="95"/>
      <c r="U33" s="95"/>
      <c r="V33" s="77"/>
      <c r="W33" s="77"/>
      <c r="X33" s="77"/>
      <c r="Y33" s="77"/>
      <c r="Z33" s="77"/>
      <c r="AA33" s="77"/>
      <c r="AB33" s="77"/>
      <c r="AC33" s="77"/>
      <c r="AD33" s="77"/>
      <c r="AE33" s="77"/>
      <c r="AF33" s="78"/>
      <c r="AG33" s="78"/>
      <c r="AH33" s="78"/>
      <c r="AI33" s="78"/>
      <c r="AJ33" s="78"/>
      <c r="AK33" s="78"/>
      <c r="AL33" s="78"/>
      <c r="AM33" s="78"/>
      <c r="AN33" s="78"/>
    </row>
    <row r="34" spans="1:40" ht="13.8" x14ac:dyDescent="0.25">
      <c r="A34" s="82"/>
      <c r="B34" s="82"/>
      <c r="C34" s="95"/>
      <c r="D34" s="95"/>
      <c r="E34" s="95"/>
      <c r="F34" s="95"/>
      <c r="G34" s="95"/>
      <c r="H34" s="95"/>
      <c r="I34" s="82"/>
      <c r="J34" s="95"/>
      <c r="K34" s="95"/>
      <c r="L34" s="153"/>
      <c r="M34" s="95"/>
      <c r="N34" s="276"/>
      <c r="O34" s="95"/>
      <c r="P34" s="95"/>
      <c r="Q34" s="95"/>
      <c r="R34" s="95"/>
      <c r="S34" s="95"/>
      <c r="T34" s="95"/>
      <c r="U34" s="95"/>
      <c r="V34" s="77"/>
      <c r="W34" s="77"/>
      <c r="X34" s="77"/>
      <c r="Y34" s="77"/>
      <c r="Z34" s="77"/>
      <c r="AA34" s="77"/>
      <c r="AB34" s="77"/>
      <c r="AC34" s="77"/>
      <c r="AD34" s="77"/>
      <c r="AE34" s="77"/>
      <c r="AF34" s="78"/>
      <c r="AG34" s="78"/>
      <c r="AH34" s="78"/>
      <c r="AI34" s="78"/>
      <c r="AJ34" s="78"/>
      <c r="AK34" s="78"/>
      <c r="AL34" s="78"/>
      <c r="AM34" s="78"/>
      <c r="AN34" s="78"/>
    </row>
    <row r="35" spans="1:40" ht="13.8" x14ac:dyDescent="0.25">
      <c r="A35" s="82"/>
      <c r="B35" s="82"/>
      <c r="C35" s="95"/>
      <c r="D35" s="95"/>
      <c r="E35" s="95"/>
      <c r="F35" s="95"/>
      <c r="G35" s="95"/>
      <c r="H35" s="95"/>
      <c r="I35" s="82"/>
      <c r="J35" s="95"/>
      <c r="K35" s="95"/>
      <c r="L35" s="153"/>
      <c r="M35" s="95"/>
      <c r="N35" s="276"/>
      <c r="O35" s="95"/>
      <c r="P35" s="95"/>
      <c r="Q35" s="95"/>
      <c r="R35" s="95"/>
      <c r="S35" s="95"/>
      <c r="T35" s="95"/>
      <c r="U35" s="95"/>
      <c r="V35" s="77"/>
      <c r="W35" s="77"/>
      <c r="X35" s="77"/>
      <c r="Y35" s="77"/>
      <c r="Z35" s="77"/>
      <c r="AA35" s="77"/>
      <c r="AB35" s="77"/>
      <c r="AC35" s="77"/>
      <c r="AD35" s="77"/>
      <c r="AE35" s="77"/>
      <c r="AF35" s="78"/>
      <c r="AG35" s="78"/>
      <c r="AH35" s="78"/>
      <c r="AI35" s="78"/>
      <c r="AJ35" s="78"/>
      <c r="AK35" s="78"/>
      <c r="AL35" s="78"/>
      <c r="AM35" s="78"/>
      <c r="AN35" s="78"/>
    </row>
    <row r="36" spans="1:40" ht="13.8" x14ac:dyDescent="0.25">
      <c r="A36" s="82"/>
      <c r="B36" s="82"/>
      <c r="C36" s="95"/>
      <c r="D36" s="95"/>
      <c r="E36" s="95"/>
      <c r="F36" s="95"/>
      <c r="G36" s="95"/>
      <c r="H36" s="95"/>
      <c r="I36" s="82"/>
      <c r="J36" s="95"/>
      <c r="K36" s="95"/>
      <c r="L36" s="153"/>
      <c r="M36" s="95"/>
      <c r="N36" s="276"/>
      <c r="O36" s="95"/>
      <c r="P36" s="95"/>
      <c r="Q36" s="95"/>
      <c r="R36" s="95"/>
      <c r="S36" s="95"/>
      <c r="T36" s="95"/>
      <c r="U36" s="95"/>
      <c r="V36" s="77"/>
      <c r="W36" s="77"/>
      <c r="X36" s="77"/>
      <c r="Y36" s="77"/>
      <c r="Z36" s="77"/>
      <c r="AA36" s="77"/>
      <c r="AB36" s="77"/>
      <c r="AC36" s="77"/>
      <c r="AD36" s="77"/>
      <c r="AE36" s="77"/>
      <c r="AF36" s="78"/>
      <c r="AG36" s="78"/>
      <c r="AH36" s="78"/>
      <c r="AI36" s="78"/>
      <c r="AJ36" s="78"/>
      <c r="AK36" s="78"/>
      <c r="AL36" s="78"/>
      <c r="AM36" s="78"/>
      <c r="AN36" s="78"/>
    </row>
    <row r="37" spans="1:40" ht="13.8" x14ac:dyDescent="0.25">
      <c r="A37" s="82"/>
      <c r="B37" s="82"/>
      <c r="C37" s="95"/>
      <c r="D37" s="95"/>
      <c r="E37" s="95"/>
      <c r="F37" s="95"/>
      <c r="G37" s="95"/>
      <c r="H37" s="95"/>
      <c r="I37" s="82"/>
      <c r="J37" s="95"/>
      <c r="K37" s="95"/>
      <c r="L37" s="153"/>
      <c r="M37" s="95"/>
      <c r="N37" s="276"/>
      <c r="O37" s="95"/>
      <c r="P37" s="95"/>
      <c r="Q37" s="95"/>
      <c r="R37" s="95"/>
      <c r="S37" s="95"/>
      <c r="T37" s="95"/>
      <c r="U37" s="95"/>
      <c r="V37" s="77"/>
      <c r="W37" s="77"/>
      <c r="X37" s="77"/>
      <c r="Y37" s="77"/>
      <c r="Z37" s="77"/>
      <c r="AA37" s="77"/>
      <c r="AB37" s="77"/>
      <c r="AC37" s="77"/>
      <c r="AD37" s="77"/>
      <c r="AE37" s="77"/>
      <c r="AF37" s="78"/>
      <c r="AG37" s="78"/>
      <c r="AH37" s="78"/>
      <c r="AI37" s="78"/>
      <c r="AJ37" s="78"/>
      <c r="AK37" s="78"/>
      <c r="AL37" s="78"/>
      <c r="AM37" s="78"/>
      <c r="AN37" s="78"/>
    </row>
    <row r="38" spans="1:40" ht="13.8" x14ac:dyDescent="0.25">
      <c r="A38" s="82"/>
      <c r="B38" s="82"/>
      <c r="C38" s="95"/>
      <c r="D38" s="95"/>
      <c r="E38" s="95"/>
      <c r="F38" s="95"/>
      <c r="G38" s="95"/>
      <c r="H38" s="95"/>
      <c r="I38" s="82"/>
      <c r="J38" s="95"/>
      <c r="K38" s="95"/>
      <c r="L38" s="153"/>
      <c r="M38" s="95"/>
      <c r="N38" s="276"/>
      <c r="O38" s="95"/>
      <c r="P38" s="95"/>
      <c r="Q38" s="95"/>
      <c r="R38" s="95"/>
      <c r="S38" s="95"/>
      <c r="T38" s="95"/>
      <c r="U38" s="95"/>
      <c r="V38" s="77"/>
      <c r="W38" s="77"/>
      <c r="X38" s="77"/>
      <c r="Y38" s="77"/>
      <c r="Z38" s="77"/>
      <c r="AA38" s="77"/>
      <c r="AB38" s="77"/>
      <c r="AC38" s="77"/>
      <c r="AD38" s="77"/>
      <c r="AE38" s="77"/>
      <c r="AF38" s="78"/>
      <c r="AG38" s="78"/>
      <c r="AH38" s="78"/>
      <c r="AI38" s="78"/>
      <c r="AJ38" s="78"/>
      <c r="AK38" s="78"/>
      <c r="AL38" s="78"/>
      <c r="AM38" s="78"/>
      <c r="AN38" s="78"/>
    </row>
    <row r="39" spans="1:40" ht="13.8" x14ac:dyDescent="0.25">
      <c r="A39" s="82"/>
      <c r="B39" s="82"/>
      <c r="C39" s="95"/>
      <c r="D39" s="95"/>
      <c r="E39" s="95"/>
      <c r="F39" s="95"/>
      <c r="G39" s="95"/>
      <c r="H39" s="95"/>
      <c r="I39" s="82"/>
      <c r="J39" s="95"/>
      <c r="K39" s="95"/>
      <c r="L39" s="153"/>
      <c r="M39" s="276"/>
      <c r="N39" s="276"/>
      <c r="O39" s="95"/>
      <c r="P39" s="95"/>
      <c r="Q39" s="95"/>
      <c r="R39" s="95"/>
      <c r="S39" s="95"/>
      <c r="T39" s="95"/>
      <c r="U39" s="95"/>
      <c r="V39" s="77"/>
      <c r="W39" s="77"/>
      <c r="X39" s="77"/>
      <c r="Y39" s="77"/>
      <c r="Z39" s="77"/>
      <c r="AA39" s="77"/>
      <c r="AB39" s="77"/>
      <c r="AC39" s="77"/>
      <c r="AD39" s="77"/>
      <c r="AE39" s="77"/>
      <c r="AF39" s="78"/>
      <c r="AG39" s="78"/>
      <c r="AH39" s="78"/>
      <c r="AI39" s="78"/>
      <c r="AJ39" s="78"/>
      <c r="AK39" s="78"/>
      <c r="AL39" s="78"/>
      <c r="AM39" s="78"/>
      <c r="AN39" s="78"/>
    </row>
    <row r="40" spans="1:40" ht="13.8" x14ac:dyDescent="0.25">
      <c r="A40" s="82"/>
      <c r="B40" s="82"/>
      <c r="C40" s="95"/>
      <c r="D40" s="95"/>
      <c r="E40" s="95"/>
      <c r="F40" s="95"/>
      <c r="G40" s="95"/>
      <c r="H40" s="95"/>
      <c r="I40" s="82"/>
      <c r="J40" s="95"/>
      <c r="K40" s="95"/>
      <c r="L40" s="153"/>
      <c r="M40" s="95"/>
      <c r="N40" s="276"/>
      <c r="O40" s="95"/>
      <c r="P40" s="95"/>
      <c r="Q40" s="95"/>
      <c r="R40" s="95"/>
      <c r="S40" s="95"/>
      <c r="T40" s="95"/>
      <c r="U40" s="95"/>
      <c r="V40" s="77"/>
      <c r="W40" s="77"/>
      <c r="X40" s="77"/>
      <c r="Y40" s="77"/>
      <c r="Z40" s="77"/>
      <c r="AA40" s="77"/>
      <c r="AB40" s="77"/>
      <c r="AC40" s="77"/>
      <c r="AD40" s="77"/>
      <c r="AE40" s="77"/>
      <c r="AF40" s="78"/>
      <c r="AG40" s="78"/>
      <c r="AH40" s="78"/>
      <c r="AI40" s="78"/>
      <c r="AJ40" s="78"/>
      <c r="AK40" s="78"/>
      <c r="AL40" s="78"/>
      <c r="AM40" s="78"/>
      <c r="AN40" s="78"/>
    </row>
    <row r="41" spans="1:40" ht="13.8" x14ac:dyDescent="0.25">
      <c r="A41" s="82"/>
      <c r="B41" s="82"/>
      <c r="C41" s="95"/>
      <c r="D41" s="95"/>
      <c r="E41" s="95"/>
      <c r="F41" s="95"/>
      <c r="G41" s="95"/>
      <c r="H41" s="95"/>
      <c r="I41" s="82"/>
      <c r="J41" s="95"/>
      <c r="K41" s="95"/>
      <c r="L41" s="153"/>
      <c r="M41" s="276"/>
      <c r="N41" s="276"/>
      <c r="O41" s="95"/>
      <c r="P41" s="95"/>
      <c r="Q41" s="95"/>
      <c r="R41" s="95"/>
      <c r="S41" s="95"/>
      <c r="T41" s="95"/>
      <c r="U41" s="95"/>
      <c r="V41" s="77"/>
      <c r="W41" s="77"/>
      <c r="X41" s="77"/>
      <c r="Y41" s="77"/>
      <c r="Z41" s="77"/>
      <c r="AA41" s="77"/>
      <c r="AB41" s="77"/>
      <c r="AC41" s="77"/>
      <c r="AD41" s="77"/>
      <c r="AE41" s="77"/>
      <c r="AF41" s="78"/>
      <c r="AG41" s="78"/>
      <c r="AH41" s="78"/>
      <c r="AI41" s="78"/>
      <c r="AJ41" s="78"/>
      <c r="AK41" s="78"/>
      <c r="AL41" s="78"/>
      <c r="AM41" s="78"/>
      <c r="AN41" s="78"/>
    </row>
    <row r="42" spans="1:40" ht="13.8" x14ac:dyDescent="0.25">
      <c r="A42" s="82"/>
      <c r="B42" s="82"/>
      <c r="C42" s="95"/>
      <c r="D42" s="95"/>
      <c r="E42" s="95"/>
      <c r="F42" s="95"/>
      <c r="G42" s="95"/>
      <c r="H42" s="95"/>
      <c r="I42" s="82"/>
      <c r="J42" s="95"/>
      <c r="K42" s="95"/>
      <c r="L42" s="153"/>
      <c r="M42" s="276"/>
      <c r="N42" s="276"/>
      <c r="O42" s="95"/>
      <c r="P42" s="95"/>
      <c r="Q42" s="95"/>
      <c r="R42" s="95"/>
      <c r="S42" s="95"/>
      <c r="T42" s="95"/>
      <c r="U42" s="95"/>
      <c r="V42" s="77"/>
      <c r="W42" s="77"/>
      <c r="X42" s="77"/>
      <c r="Y42" s="77"/>
      <c r="Z42" s="77"/>
      <c r="AA42" s="77"/>
      <c r="AB42" s="77"/>
      <c r="AC42" s="77"/>
      <c r="AD42" s="77"/>
      <c r="AE42" s="77"/>
      <c r="AF42" s="78"/>
      <c r="AG42" s="78"/>
      <c r="AH42" s="78"/>
      <c r="AI42" s="78"/>
      <c r="AJ42" s="78"/>
      <c r="AK42" s="78"/>
      <c r="AL42" s="78"/>
      <c r="AM42" s="78"/>
      <c r="AN42" s="78"/>
    </row>
    <row r="43" spans="1:40" ht="13.8" x14ac:dyDescent="0.25">
      <c r="A43" s="82"/>
      <c r="B43" s="82"/>
      <c r="C43" s="95"/>
      <c r="D43" s="95"/>
      <c r="E43" s="95"/>
      <c r="F43" s="95"/>
      <c r="G43" s="95"/>
      <c r="H43" s="95"/>
      <c r="I43" s="82"/>
      <c r="J43" s="95"/>
      <c r="K43" s="95"/>
      <c r="L43" s="153"/>
      <c r="M43" s="95"/>
      <c r="N43" s="276"/>
      <c r="O43" s="95"/>
      <c r="P43" s="95"/>
      <c r="Q43" s="95"/>
      <c r="R43" s="95"/>
      <c r="S43" s="95"/>
      <c r="T43" s="95"/>
      <c r="U43" s="95"/>
      <c r="V43" s="77"/>
      <c r="W43" s="77"/>
      <c r="X43" s="77"/>
      <c r="Y43" s="77"/>
      <c r="Z43" s="77"/>
      <c r="AA43" s="77"/>
      <c r="AB43" s="77"/>
      <c r="AC43" s="77"/>
      <c r="AD43" s="77"/>
      <c r="AE43" s="77"/>
      <c r="AF43" s="78"/>
      <c r="AG43" s="78"/>
      <c r="AH43" s="78"/>
      <c r="AI43" s="78"/>
      <c r="AJ43" s="78"/>
      <c r="AK43" s="78"/>
      <c r="AL43" s="78"/>
      <c r="AM43" s="78"/>
      <c r="AN43" s="78"/>
    </row>
    <row r="44" spans="1:40" ht="13.8" x14ac:dyDescent="0.25">
      <c r="A44" s="82"/>
      <c r="B44" s="82"/>
      <c r="C44" s="82"/>
      <c r="D44" s="82"/>
      <c r="E44" s="82"/>
      <c r="F44" s="82"/>
      <c r="G44" s="82"/>
      <c r="H44" s="82"/>
      <c r="I44" s="82"/>
      <c r="J44" s="82"/>
      <c r="K44" s="82"/>
      <c r="L44" s="102"/>
      <c r="M44" s="82"/>
      <c r="N44" s="353"/>
      <c r="O44" s="82"/>
      <c r="P44" s="82"/>
      <c r="Q44" s="95"/>
      <c r="R44" s="82"/>
      <c r="S44" s="95"/>
      <c r="T44" s="95"/>
      <c r="U44" s="82"/>
      <c r="V44" s="77"/>
      <c r="W44" s="77"/>
      <c r="X44" s="77"/>
      <c r="Y44" s="77"/>
      <c r="Z44" s="77"/>
      <c r="AA44" s="77"/>
      <c r="AB44" s="77"/>
      <c r="AC44" s="77"/>
      <c r="AD44" s="77"/>
      <c r="AE44" s="77"/>
      <c r="AF44" s="78"/>
      <c r="AG44" s="78"/>
      <c r="AH44" s="78"/>
      <c r="AI44" s="78"/>
      <c r="AJ44" s="78"/>
      <c r="AK44" s="78"/>
      <c r="AL44" s="78"/>
      <c r="AM44" s="78"/>
      <c r="AN44" s="78"/>
    </row>
    <row r="45" spans="1:40" ht="13.8" x14ac:dyDescent="0.25">
      <c r="A45" s="82"/>
      <c r="B45" s="82"/>
      <c r="C45" s="82"/>
      <c r="D45" s="82"/>
      <c r="E45" s="82"/>
      <c r="F45" s="82"/>
      <c r="G45" s="82"/>
      <c r="H45" s="82"/>
      <c r="I45" s="82"/>
      <c r="J45" s="82"/>
      <c r="K45" s="82"/>
      <c r="L45" s="102"/>
      <c r="M45" s="82"/>
      <c r="N45" s="353"/>
      <c r="O45" s="82"/>
      <c r="P45" s="82"/>
      <c r="Q45" s="82"/>
      <c r="R45" s="82"/>
      <c r="S45" s="95"/>
      <c r="T45" s="95"/>
      <c r="U45" s="82"/>
      <c r="V45" s="77"/>
      <c r="W45" s="77"/>
      <c r="X45" s="77"/>
      <c r="Y45" s="77"/>
      <c r="Z45" s="77"/>
      <c r="AA45" s="77"/>
      <c r="AB45" s="77"/>
      <c r="AC45" s="77"/>
      <c r="AD45" s="77"/>
      <c r="AE45" s="77"/>
      <c r="AF45" s="78"/>
      <c r="AG45" s="78"/>
      <c r="AH45" s="78"/>
      <c r="AI45" s="78"/>
      <c r="AJ45" s="78"/>
      <c r="AK45" s="78"/>
      <c r="AL45" s="78"/>
      <c r="AM45" s="78"/>
      <c r="AN45" s="78"/>
    </row>
    <row r="46" spans="1:40" ht="13.8" x14ac:dyDescent="0.25">
      <c r="A46" s="82"/>
      <c r="B46" s="82"/>
      <c r="C46" s="82"/>
      <c r="D46" s="82"/>
      <c r="E46" s="82"/>
      <c r="F46" s="82"/>
      <c r="G46" s="82"/>
      <c r="H46" s="82"/>
      <c r="I46" s="82"/>
      <c r="J46" s="82"/>
      <c r="K46" s="82"/>
      <c r="L46" s="82"/>
      <c r="M46" s="82"/>
      <c r="N46" s="353"/>
      <c r="O46" s="82"/>
      <c r="P46" s="82"/>
      <c r="Q46" s="95"/>
      <c r="R46" s="82"/>
      <c r="S46" s="95"/>
      <c r="T46" s="82"/>
      <c r="U46" s="82"/>
      <c r="V46" s="77"/>
      <c r="W46" s="77"/>
      <c r="X46" s="77"/>
      <c r="Y46" s="77"/>
      <c r="Z46" s="77"/>
      <c r="AA46" s="77"/>
      <c r="AB46" s="77"/>
      <c r="AC46" s="77"/>
      <c r="AD46" s="77"/>
      <c r="AE46" s="77"/>
      <c r="AF46" s="78"/>
      <c r="AG46" s="78"/>
      <c r="AH46" s="78"/>
      <c r="AI46" s="78"/>
      <c r="AJ46" s="78"/>
      <c r="AK46" s="78"/>
      <c r="AL46" s="78"/>
      <c r="AM46" s="78"/>
      <c r="AN46" s="78"/>
    </row>
    <row r="47" spans="1:40" ht="13.8" x14ac:dyDescent="0.25">
      <c r="A47" s="82"/>
      <c r="B47" s="82"/>
      <c r="C47" s="82"/>
      <c r="D47" s="82"/>
      <c r="E47" s="82"/>
      <c r="F47" s="82"/>
      <c r="G47" s="82"/>
      <c r="H47" s="82"/>
      <c r="I47" s="82"/>
      <c r="J47" s="82"/>
      <c r="K47" s="82"/>
      <c r="L47" s="102"/>
      <c r="M47" s="82"/>
      <c r="N47" s="353"/>
      <c r="O47" s="82"/>
      <c r="P47" s="82"/>
      <c r="Q47" s="95"/>
      <c r="R47" s="82"/>
      <c r="S47" s="95"/>
      <c r="T47" s="82"/>
      <c r="U47" s="82"/>
      <c r="V47" s="77"/>
      <c r="W47" s="77"/>
      <c r="X47" s="77"/>
      <c r="Y47" s="77"/>
      <c r="Z47" s="77"/>
      <c r="AA47" s="77"/>
      <c r="AB47" s="77"/>
      <c r="AC47" s="77"/>
      <c r="AD47" s="77"/>
      <c r="AE47" s="77"/>
      <c r="AF47" s="78"/>
      <c r="AG47" s="78"/>
      <c r="AH47" s="78"/>
      <c r="AI47" s="78"/>
      <c r="AJ47" s="78"/>
      <c r="AK47" s="78"/>
      <c r="AL47" s="78"/>
      <c r="AM47" s="78"/>
      <c r="AN47" s="78"/>
    </row>
    <row r="48" spans="1:40" ht="13.8" x14ac:dyDescent="0.25">
      <c r="A48" s="82"/>
      <c r="B48" s="82"/>
      <c r="C48" s="82"/>
      <c r="D48" s="82"/>
      <c r="E48" s="82"/>
      <c r="F48" s="82"/>
      <c r="G48" s="82"/>
      <c r="H48" s="82"/>
      <c r="I48" s="82"/>
      <c r="J48" s="82"/>
      <c r="K48" s="82"/>
      <c r="L48" s="102"/>
      <c r="M48" s="82"/>
      <c r="N48" s="353"/>
      <c r="O48" s="82"/>
      <c r="P48" s="82"/>
      <c r="Q48" s="95"/>
      <c r="R48" s="82"/>
      <c r="S48" s="95"/>
      <c r="T48" s="82"/>
      <c r="U48" s="82"/>
      <c r="V48" s="77"/>
      <c r="W48" s="77"/>
      <c r="X48" s="77"/>
      <c r="Y48" s="77"/>
      <c r="Z48" s="77"/>
      <c r="AA48" s="77"/>
      <c r="AB48" s="77"/>
      <c r="AC48" s="77"/>
      <c r="AD48" s="77"/>
      <c r="AE48" s="77"/>
      <c r="AF48" s="78"/>
      <c r="AG48" s="78"/>
      <c r="AH48" s="78"/>
      <c r="AI48" s="78"/>
      <c r="AJ48" s="78"/>
      <c r="AK48" s="78"/>
      <c r="AL48" s="78"/>
      <c r="AM48" s="78"/>
      <c r="AN48" s="78"/>
    </row>
    <row r="49" spans="1:40" ht="13.8" x14ac:dyDescent="0.25">
      <c r="A49" s="82"/>
      <c r="B49" s="82"/>
      <c r="C49" s="82"/>
      <c r="D49" s="82"/>
      <c r="E49" s="82"/>
      <c r="F49" s="82"/>
      <c r="G49" s="82"/>
      <c r="H49" s="82"/>
      <c r="I49" s="82"/>
      <c r="J49" s="82"/>
      <c r="K49" s="82"/>
      <c r="L49" s="102"/>
      <c r="M49" s="82"/>
      <c r="N49" s="353"/>
      <c r="O49" s="82"/>
      <c r="P49" s="82"/>
      <c r="Q49" s="82"/>
      <c r="R49" s="82"/>
      <c r="S49" s="95"/>
      <c r="T49" s="82"/>
      <c r="U49" s="82"/>
      <c r="V49" s="77"/>
      <c r="W49" s="77"/>
      <c r="X49" s="77"/>
      <c r="Y49" s="77"/>
      <c r="Z49" s="77"/>
      <c r="AA49" s="77"/>
      <c r="AB49" s="77"/>
      <c r="AC49" s="77"/>
      <c r="AD49" s="77"/>
      <c r="AE49" s="77"/>
      <c r="AF49" s="78"/>
      <c r="AG49" s="78"/>
      <c r="AH49" s="78"/>
      <c r="AI49" s="78"/>
      <c r="AJ49" s="78"/>
      <c r="AK49" s="78"/>
      <c r="AL49" s="78"/>
      <c r="AM49" s="78"/>
      <c r="AN49" s="78"/>
    </row>
    <row r="50" spans="1:40" ht="13.8" x14ac:dyDescent="0.25">
      <c r="A50" s="82"/>
      <c r="B50" s="82"/>
      <c r="C50" s="82"/>
      <c r="D50" s="82"/>
      <c r="E50" s="82"/>
      <c r="F50" s="82"/>
      <c r="G50" s="82"/>
      <c r="H50" s="82"/>
      <c r="I50" s="82"/>
      <c r="J50" s="82"/>
      <c r="K50" s="82"/>
      <c r="L50" s="102"/>
      <c r="M50" s="82"/>
      <c r="N50" s="353"/>
      <c r="O50" s="82"/>
      <c r="P50" s="82"/>
      <c r="Q50" s="95"/>
      <c r="R50" s="82"/>
      <c r="S50" s="95"/>
      <c r="T50" s="82"/>
      <c r="U50" s="82"/>
      <c r="V50" s="77"/>
      <c r="W50" s="77"/>
      <c r="X50" s="77"/>
      <c r="Y50" s="77"/>
      <c r="Z50" s="77"/>
      <c r="AA50" s="77"/>
      <c r="AB50" s="77"/>
      <c r="AC50" s="77"/>
      <c r="AD50" s="77"/>
      <c r="AE50" s="77"/>
      <c r="AF50" s="78"/>
      <c r="AG50" s="78"/>
      <c r="AH50" s="78"/>
      <c r="AI50" s="78"/>
      <c r="AJ50" s="78"/>
      <c r="AK50" s="78"/>
      <c r="AL50" s="78"/>
      <c r="AM50" s="78"/>
      <c r="AN50" s="78"/>
    </row>
    <row r="51" spans="1:40" ht="13.8" x14ac:dyDescent="0.25">
      <c r="A51" s="82"/>
      <c r="B51" s="82"/>
      <c r="C51" s="82"/>
      <c r="D51" s="82"/>
      <c r="E51" s="82"/>
      <c r="F51" s="82"/>
      <c r="G51" s="82"/>
      <c r="H51" s="82"/>
      <c r="I51" s="82"/>
      <c r="J51" s="82"/>
      <c r="K51" s="82"/>
      <c r="L51" s="102"/>
      <c r="M51" s="353"/>
      <c r="N51" s="353"/>
      <c r="O51" s="82"/>
      <c r="P51" s="82"/>
      <c r="Q51" s="95"/>
      <c r="R51" s="82"/>
      <c r="S51" s="95"/>
      <c r="T51" s="82"/>
      <c r="U51" s="82"/>
      <c r="V51" s="77"/>
      <c r="W51" s="77"/>
      <c r="X51" s="77"/>
      <c r="Y51" s="77"/>
      <c r="Z51" s="77"/>
      <c r="AA51" s="77"/>
      <c r="AB51" s="77"/>
      <c r="AC51" s="77"/>
      <c r="AD51" s="77"/>
      <c r="AE51" s="77"/>
      <c r="AF51" s="78"/>
      <c r="AG51" s="78"/>
      <c r="AH51" s="78"/>
      <c r="AI51" s="78"/>
      <c r="AJ51" s="78"/>
      <c r="AK51" s="78"/>
      <c r="AL51" s="78"/>
      <c r="AM51" s="78"/>
      <c r="AN51" s="78"/>
    </row>
    <row r="52" spans="1:40" x14ac:dyDescent="0.25">
      <c r="A52" s="82"/>
      <c r="B52" s="82"/>
      <c r="C52" s="82"/>
      <c r="D52" s="82"/>
      <c r="E52" s="82"/>
      <c r="F52" s="82"/>
      <c r="G52" s="82"/>
      <c r="H52" s="82"/>
      <c r="I52" s="82"/>
      <c r="J52" s="82"/>
      <c r="K52" s="82"/>
      <c r="L52" s="102"/>
      <c r="M52" s="82"/>
      <c r="N52" s="353"/>
      <c r="O52" s="82"/>
      <c r="P52" s="82"/>
      <c r="Q52" s="82"/>
      <c r="R52" s="82"/>
      <c r="S52" s="82"/>
      <c r="T52" s="82"/>
      <c r="U52" s="82"/>
      <c r="V52" s="77"/>
      <c r="W52" s="77"/>
      <c r="X52" s="77"/>
      <c r="Y52" s="77"/>
      <c r="Z52" s="77"/>
      <c r="AA52" s="77"/>
      <c r="AB52" s="77"/>
      <c r="AC52" s="77"/>
      <c r="AD52" s="77"/>
      <c r="AE52" s="77"/>
      <c r="AF52" s="78"/>
      <c r="AG52" s="78"/>
      <c r="AH52" s="78"/>
      <c r="AI52" s="78"/>
      <c r="AJ52" s="78"/>
      <c r="AK52" s="78"/>
      <c r="AL52" s="78"/>
      <c r="AM52" s="78"/>
      <c r="AN52" s="83"/>
    </row>
    <row r="53" spans="1:40" ht="13.8" x14ac:dyDescent="0.25">
      <c r="A53" s="122"/>
      <c r="B53" s="118"/>
      <c r="C53" s="112"/>
      <c r="D53" s="112"/>
      <c r="E53" s="118"/>
      <c r="F53" s="118"/>
      <c r="G53" s="118"/>
      <c r="H53" s="118"/>
      <c r="I53" s="118"/>
      <c r="J53" s="112"/>
      <c r="K53" s="118"/>
      <c r="L53" s="127"/>
      <c r="M53" s="353"/>
      <c r="N53" s="276"/>
      <c r="O53" s="118"/>
      <c r="P53" s="145"/>
      <c r="Q53" s="118"/>
      <c r="R53" s="112"/>
      <c r="S53" s="112"/>
      <c r="T53" s="118"/>
      <c r="U53" s="112"/>
      <c r="V53" s="116"/>
      <c r="W53" s="116"/>
      <c r="X53" s="116"/>
      <c r="Y53" s="116"/>
      <c r="Z53" s="116"/>
      <c r="AA53" s="116"/>
      <c r="AB53" s="116"/>
      <c r="AC53" s="116"/>
      <c r="AD53" s="116"/>
      <c r="AE53" s="116"/>
      <c r="AF53" s="117"/>
      <c r="AG53" s="117"/>
      <c r="AH53" s="117"/>
      <c r="AI53" s="117"/>
      <c r="AJ53" s="117"/>
      <c r="AK53" s="117"/>
      <c r="AL53" s="117"/>
      <c r="AM53" s="117"/>
      <c r="AN53" s="117"/>
    </row>
    <row r="54" spans="1:40" ht="13.8" x14ac:dyDescent="0.25">
      <c r="A54" s="122"/>
      <c r="B54" s="118"/>
      <c r="C54" s="112"/>
      <c r="D54" s="112"/>
      <c r="E54" s="118"/>
      <c r="F54" s="118"/>
      <c r="G54" s="118"/>
      <c r="H54" s="118"/>
      <c r="I54" s="118"/>
      <c r="J54" s="112"/>
      <c r="K54" s="118"/>
      <c r="L54" s="126"/>
      <c r="M54" s="353"/>
      <c r="N54" s="276"/>
      <c r="O54" s="118"/>
      <c r="P54" s="145"/>
      <c r="Q54" s="118"/>
      <c r="R54" s="112"/>
      <c r="S54" s="112"/>
      <c r="T54" s="118"/>
      <c r="U54" s="112"/>
      <c r="V54" s="116"/>
      <c r="W54" s="116"/>
      <c r="X54" s="116"/>
      <c r="Y54" s="116"/>
      <c r="Z54" s="116"/>
      <c r="AA54" s="116"/>
      <c r="AB54" s="116"/>
      <c r="AC54" s="116"/>
      <c r="AD54" s="116"/>
      <c r="AE54" s="116"/>
      <c r="AF54" s="117"/>
      <c r="AG54" s="117"/>
      <c r="AH54" s="117"/>
      <c r="AI54" s="117"/>
      <c r="AJ54" s="117"/>
      <c r="AK54" s="117"/>
      <c r="AL54" s="117"/>
      <c r="AM54" s="117"/>
      <c r="AN54" s="117"/>
    </row>
    <row r="55" spans="1:40" ht="13.8" x14ac:dyDescent="0.25">
      <c r="A55" s="122"/>
      <c r="B55" s="118"/>
      <c r="C55" s="107"/>
      <c r="D55" s="112"/>
      <c r="E55" s="118"/>
      <c r="F55" s="118"/>
      <c r="G55" s="118"/>
      <c r="H55" s="118"/>
      <c r="I55" s="118"/>
      <c r="J55" s="112"/>
      <c r="K55" s="118"/>
      <c r="L55" s="126"/>
      <c r="M55" s="353"/>
      <c r="N55" s="276"/>
      <c r="O55" s="118"/>
      <c r="P55" s="145"/>
      <c r="Q55" s="118"/>
      <c r="R55" s="112"/>
      <c r="S55" s="112"/>
      <c r="T55" s="118"/>
      <c r="U55" s="112"/>
      <c r="V55" s="116"/>
      <c r="W55" s="116"/>
      <c r="X55" s="116"/>
      <c r="Y55" s="116"/>
      <c r="Z55" s="116"/>
      <c r="AA55" s="116"/>
      <c r="AB55" s="116"/>
      <c r="AC55" s="116"/>
      <c r="AD55" s="116"/>
      <c r="AE55" s="116"/>
      <c r="AF55" s="117"/>
      <c r="AG55" s="117"/>
      <c r="AH55" s="117"/>
      <c r="AI55" s="117"/>
      <c r="AJ55" s="117"/>
      <c r="AK55" s="117"/>
      <c r="AL55" s="117"/>
      <c r="AM55" s="117"/>
      <c r="AN55" s="117"/>
    </row>
    <row r="56" spans="1:40" ht="13.8" x14ac:dyDescent="0.25">
      <c r="A56" s="122"/>
      <c r="B56" s="118"/>
      <c r="C56" s="112"/>
      <c r="D56" s="112"/>
      <c r="E56" s="118"/>
      <c r="F56" s="118"/>
      <c r="G56" s="118"/>
      <c r="H56" s="118"/>
      <c r="I56" s="118"/>
      <c r="J56" s="112"/>
      <c r="K56" s="118"/>
      <c r="L56" s="126"/>
      <c r="M56" s="353"/>
      <c r="N56" s="276"/>
      <c r="O56" s="118"/>
      <c r="P56" s="145"/>
      <c r="Q56" s="118"/>
      <c r="R56" s="112"/>
      <c r="S56" s="112"/>
      <c r="T56" s="118"/>
      <c r="U56" s="112"/>
      <c r="V56" s="116"/>
      <c r="W56" s="116"/>
      <c r="X56" s="116"/>
      <c r="Y56" s="116"/>
      <c r="Z56" s="116"/>
      <c r="AA56" s="116"/>
      <c r="AB56" s="116"/>
      <c r="AC56" s="116"/>
      <c r="AD56" s="116"/>
      <c r="AE56" s="116"/>
      <c r="AF56" s="117"/>
      <c r="AG56" s="117"/>
      <c r="AH56" s="117"/>
      <c r="AI56" s="117"/>
      <c r="AJ56" s="117"/>
      <c r="AK56" s="117"/>
      <c r="AL56" s="117"/>
      <c r="AM56" s="117"/>
      <c r="AN56" s="117"/>
    </row>
    <row r="57" spans="1:40" ht="13.8" x14ac:dyDescent="0.25">
      <c r="A57" s="122"/>
      <c r="B57" s="118"/>
      <c r="C57" s="112"/>
      <c r="D57" s="112"/>
      <c r="E57" s="118"/>
      <c r="F57" s="118"/>
      <c r="G57" s="118"/>
      <c r="H57" s="118"/>
      <c r="I57" s="118"/>
      <c r="J57" s="112"/>
      <c r="K57" s="118"/>
      <c r="L57" s="126"/>
      <c r="M57" s="353"/>
      <c r="N57" s="276"/>
      <c r="O57" s="118"/>
      <c r="P57" s="145"/>
      <c r="Q57" s="118"/>
      <c r="R57" s="112"/>
      <c r="S57" s="112"/>
      <c r="T57" s="118"/>
      <c r="U57" s="112"/>
      <c r="V57" s="116"/>
      <c r="W57" s="116"/>
      <c r="X57" s="116"/>
      <c r="Y57" s="116"/>
      <c r="Z57" s="116"/>
      <c r="AA57" s="116"/>
      <c r="AB57" s="116"/>
      <c r="AC57" s="116"/>
      <c r="AD57" s="116"/>
      <c r="AE57" s="116"/>
      <c r="AF57" s="117"/>
      <c r="AG57" s="117"/>
      <c r="AH57" s="117"/>
      <c r="AI57" s="117"/>
      <c r="AJ57" s="117"/>
      <c r="AK57" s="117"/>
      <c r="AL57" s="117"/>
      <c r="AM57" s="117"/>
      <c r="AN57" s="117"/>
    </row>
    <row r="58" spans="1:40" ht="13.8" x14ac:dyDescent="0.25">
      <c r="A58" s="122"/>
      <c r="B58" s="118"/>
      <c r="C58" s="107"/>
      <c r="D58" s="112"/>
      <c r="E58" s="118"/>
      <c r="F58" s="118"/>
      <c r="G58" s="118"/>
      <c r="H58" s="118"/>
      <c r="I58" s="118"/>
      <c r="J58" s="112"/>
      <c r="K58" s="118"/>
      <c r="L58" s="126"/>
      <c r="M58" s="118"/>
      <c r="N58" s="276"/>
      <c r="O58" s="118"/>
      <c r="P58" s="145"/>
      <c r="Q58" s="118"/>
      <c r="R58" s="112"/>
      <c r="S58" s="112"/>
      <c r="T58" s="118"/>
      <c r="U58" s="112"/>
      <c r="V58" s="116"/>
      <c r="W58" s="116"/>
      <c r="X58" s="116"/>
      <c r="Y58" s="116"/>
      <c r="Z58" s="116"/>
      <c r="AA58" s="116"/>
      <c r="AB58" s="116"/>
      <c r="AC58" s="116"/>
      <c r="AD58" s="116"/>
      <c r="AE58" s="116"/>
      <c r="AF58" s="117"/>
      <c r="AG58" s="117"/>
      <c r="AH58" s="117"/>
      <c r="AI58" s="117"/>
      <c r="AJ58" s="117"/>
      <c r="AK58" s="117"/>
      <c r="AL58" s="117"/>
      <c r="AM58" s="117"/>
      <c r="AN58" s="117"/>
    </row>
    <row r="59" spans="1:40" ht="13.8" x14ac:dyDescent="0.25">
      <c r="A59" s="122"/>
      <c r="B59" s="118"/>
      <c r="C59" s="112"/>
      <c r="D59" s="112"/>
      <c r="E59" s="118"/>
      <c r="F59" s="118"/>
      <c r="G59" s="118"/>
      <c r="H59" s="118"/>
      <c r="I59" s="118"/>
      <c r="J59" s="112"/>
      <c r="K59" s="118"/>
      <c r="L59" s="126"/>
      <c r="M59" s="118"/>
      <c r="N59" s="276"/>
      <c r="O59" s="118"/>
      <c r="P59" s="145"/>
      <c r="Q59" s="118"/>
      <c r="R59" s="112"/>
      <c r="S59" s="112"/>
      <c r="T59" s="118"/>
      <c r="U59" s="112"/>
      <c r="V59" s="116"/>
      <c r="W59" s="116"/>
      <c r="X59" s="116"/>
      <c r="Y59" s="273"/>
      <c r="Z59" s="273"/>
      <c r="AA59" s="273"/>
      <c r="AB59" s="273"/>
      <c r="AC59" s="273"/>
      <c r="AD59" s="273"/>
      <c r="AE59" s="273"/>
      <c r="AF59" s="117"/>
      <c r="AG59" s="117"/>
      <c r="AH59" s="117"/>
      <c r="AI59" s="117"/>
      <c r="AJ59" s="117"/>
      <c r="AK59" s="117"/>
      <c r="AL59" s="117"/>
      <c r="AM59" s="117"/>
      <c r="AN59" s="117"/>
    </row>
    <row r="60" spans="1:40" ht="13.8" x14ac:dyDescent="0.25">
      <c r="A60" s="122"/>
      <c r="B60" s="118"/>
      <c r="C60" s="112"/>
      <c r="D60" s="112"/>
      <c r="E60" s="118"/>
      <c r="F60" s="118"/>
      <c r="G60" s="118"/>
      <c r="H60" s="118"/>
      <c r="I60" s="118"/>
      <c r="J60" s="112"/>
      <c r="K60" s="118"/>
      <c r="L60" s="126"/>
      <c r="M60" s="353"/>
      <c r="N60" s="276"/>
      <c r="O60" s="118"/>
      <c r="P60" s="145"/>
      <c r="Q60" s="118"/>
      <c r="R60" s="112"/>
      <c r="S60" s="112"/>
      <c r="T60" s="118"/>
      <c r="U60" s="112"/>
      <c r="V60" s="116"/>
      <c r="W60" s="116"/>
      <c r="X60" s="116"/>
      <c r="Y60" s="273"/>
      <c r="Z60" s="273"/>
      <c r="AA60" s="273"/>
      <c r="AB60" s="273"/>
      <c r="AC60" s="273"/>
      <c r="AD60" s="273"/>
      <c r="AE60" s="273"/>
      <c r="AF60" s="117"/>
      <c r="AG60" s="117"/>
      <c r="AH60" s="117"/>
      <c r="AI60" s="117"/>
      <c r="AJ60" s="117"/>
      <c r="AK60" s="117"/>
      <c r="AL60" s="117"/>
      <c r="AM60" s="117"/>
      <c r="AN60" s="117"/>
    </row>
    <row r="61" spans="1:40" ht="13.8" x14ac:dyDescent="0.25">
      <c r="A61" s="122"/>
      <c r="B61" s="118"/>
      <c r="C61" s="107"/>
      <c r="D61" s="112"/>
      <c r="E61" s="118"/>
      <c r="F61" s="118"/>
      <c r="G61" s="118"/>
      <c r="H61" s="118"/>
      <c r="I61" s="118"/>
      <c r="J61" s="112"/>
      <c r="K61" s="118"/>
      <c r="L61" s="126"/>
      <c r="M61" s="118"/>
      <c r="N61" s="276"/>
      <c r="O61" s="118"/>
      <c r="P61" s="145"/>
      <c r="Q61" s="118"/>
      <c r="R61" s="112"/>
      <c r="S61" s="112"/>
      <c r="T61" s="118"/>
      <c r="U61" s="112"/>
      <c r="V61" s="116"/>
      <c r="W61" s="116"/>
      <c r="X61" s="116"/>
      <c r="Y61" s="273"/>
      <c r="Z61" s="273"/>
      <c r="AA61" s="273"/>
      <c r="AB61" s="273"/>
      <c r="AC61" s="273"/>
      <c r="AD61" s="273"/>
      <c r="AE61" s="273"/>
      <c r="AF61" s="117"/>
      <c r="AG61" s="117"/>
      <c r="AH61" s="117"/>
      <c r="AI61" s="117"/>
      <c r="AJ61" s="117"/>
      <c r="AK61" s="117"/>
      <c r="AL61" s="117"/>
      <c r="AM61" s="117"/>
      <c r="AN61" s="117"/>
    </row>
    <row r="62" spans="1:40" ht="13.8" x14ac:dyDescent="0.25">
      <c r="A62" s="122"/>
      <c r="B62" s="118"/>
      <c r="C62" s="112"/>
      <c r="D62" s="112"/>
      <c r="E62" s="118"/>
      <c r="F62" s="118"/>
      <c r="G62" s="118"/>
      <c r="H62" s="118"/>
      <c r="I62" s="118"/>
      <c r="J62" s="112"/>
      <c r="K62" s="118"/>
      <c r="L62" s="126"/>
      <c r="M62" s="118"/>
      <c r="N62" s="276"/>
      <c r="O62" s="118"/>
      <c r="P62" s="145"/>
      <c r="Q62" s="118"/>
      <c r="R62" s="112"/>
      <c r="S62" s="112"/>
      <c r="T62" s="118"/>
      <c r="U62" s="112"/>
      <c r="V62" s="116"/>
      <c r="W62" s="116"/>
      <c r="X62" s="116"/>
      <c r="Y62" s="273"/>
      <c r="Z62" s="273"/>
      <c r="AA62" s="273"/>
      <c r="AB62" s="273"/>
      <c r="AC62" s="273"/>
      <c r="AD62" s="273"/>
      <c r="AE62" s="273"/>
      <c r="AF62" s="117"/>
      <c r="AG62" s="117"/>
      <c r="AH62" s="117"/>
      <c r="AI62" s="117"/>
      <c r="AJ62" s="117"/>
      <c r="AK62" s="117"/>
      <c r="AL62" s="117"/>
      <c r="AM62" s="117"/>
      <c r="AN62" s="119"/>
    </row>
    <row r="63" spans="1:40" ht="13.8" x14ac:dyDescent="0.25">
      <c r="A63" s="122"/>
      <c r="B63" s="118"/>
      <c r="C63" s="112"/>
      <c r="D63" s="112"/>
      <c r="E63" s="118"/>
      <c r="F63" s="118"/>
      <c r="G63" s="118"/>
      <c r="H63" s="118"/>
      <c r="I63" s="118"/>
      <c r="J63" s="112"/>
      <c r="K63" s="118"/>
      <c r="L63" s="126"/>
      <c r="M63" s="353"/>
      <c r="N63" s="276"/>
      <c r="O63" s="118"/>
      <c r="P63" s="145"/>
      <c r="Q63" s="118"/>
      <c r="R63" s="112"/>
      <c r="S63" s="112"/>
      <c r="T63" s="118"/>
      <c r="U63" s="112"/>
      <c r="V63" s="116"/>
      <c r="W63" s="116"/>
      <c r="X63" s="116"/>
      <c r="Y63" s="273"/>
      <c r="Z63" s="273"/>
      <c r="AA63" s="273"/>
      <c r="AB63" s="273"/>
      <c r="AC63" s="273"/>
      <c r="AD63" s="273"/>
      <c r="AE63" s="273"/>
      <c r="AF63" s="117"/>
      <c r="AG63" s="117"/>
      <c r="AH63" s="117"/>
      <c r="AI63" s="117"/>
      <c r="AJ63" s="117"/>
      <c r="AK63" s="117"/>
      <c r="AL63" s="117"/>
      <c r="AM63" s="117"/>
      <c r="AN63" s="119"/>
    </row>
    <row r="64" spans="1:40" ht="13.8" x14ac:dyDescent="0.25">
      <c r="A64" s="122"/>
      <c r="B64" s="118"/>
      <c r="C64" s="107"/>
      <c r="D64" s="112"/>
      <c r="E64" s="118"/>
      <c r="F64" s="118"/>
      <c r="G64" s="118"/>
      <c r="H64" s="118"/>
      <c r="I64" s="118"/>
      <c r="J64" s="112"/>
      <c r="K64" s="118"/>
      <c r="L64" s="127"/>
      <c r="M64" s="353"/>
      <c r="N64" s="276"/>
      <c r="O64" s="118"/>
      <c r="P64" s="145"/>
      <c r="Q64" s="118"/>
      <c r="R64" s="112"/>
      <c r="S64" s="112"/>
      <c r="T64" s="118"/>
      <c r="U64" s="112"/>
      <c r="V64" s="116"/>
      <c r="W64" s="116"/>
      <c r="X64" s="116"/>
      <c r="Y64" s="273"/>
      <c r="Z64" s="273"/>
      <c r="AA64" s="273"/>
      <c r="AB64" s="273"/>
      <c r="AC64" s="273"/>
      <c r="AD64" s="273"/>
      <c r="AE64" s="273"/>
      <c r="AF64" s="117"/>
      <c r="AG64" s="117"/>
      <c r="AH64" s="117"/>
      <c r="AI64" s="117"/>
      <c r="AJ64" s="117"/>
      <c r="AK64" s="117"/>
      <c r="AL64" s="117"/>
      <c r="AM64" s="117"/>
      <c r="AN64" s="119"/>
    </row>
    <row r="65" spans="1:40" ht="13.8" x14ac:dyDescent="0.25">
      <c r="A65" s="122"/>
      <c r="B65" s="118"/>
      <c r="C65" s="112"/>
      <c r="D65" s="112"/>
      <c r="E65" s="118"/>
      <c r="F65" s="118"/>
      <c r="G65" s="118"/>
      <c r="H65" s="118"/>
      <c r="I65" s="118"/>
      <c r="J65" s="112"/>
      <c r="K65" s="118"/>
      <c r="L65" s="127"/>
      <c r="M65" s="353"/>
      <c r="N65" s="276"/>
      <c r="O65" s="118"/>
      <c r="P65" s="145"/>
      <c r="Q65" s="118"/>
      <c r="R65" s="112"/>
      <c r="S65" s="112"/>
      <c r="T65" s="118"/>
      <c r="U65" s="112"/>
      <c r="V65" s="116"/>
      <c r="W65" s="116"/>
      <c r="X65" s="116"/>
      <c r="Y65" s="273"/>
      <c r="Z65" s="273"/>
      <c r="AA65" s="273"/>
      <c r="AB65" s="273"/>
      <c r="AC65" s="273"/>
      <c r="AD65" s="273"/>
      <c r="AE65" s="273"/>
      <c r="AF65" s="117"/>
      <c r="AG65" s="117"/>
      <c r="AH65" s="117"/>
      <c r="AI65" s="117"/>
      <c r="AJ65" s="117"/>
      <c r="AK65" s="117"/>
      <c r="AL65" s="117"/>
      <c r="AM65" s="117"/>
      <c r="AN65" s="119"/>
    </row>
    <row r="66" spans="1:40" ht="13.8" x14ac:dyDescent="0.25">
      <c r="A66" s="122"/>
      <c r="B66" s="118"/>
      <c r="C66" s="112"/>
      <c r="D66" s="112"/>
      <c r="E66" s="118"/>
      <c r="F66" s="118"/>
      <c r="G66" s="118"/>
      <c r="H66" s="118"/>
      <c r="I66" s="118"/>
      <c r="J66" s="112"/>
      <c r="K66" s="118"/>
      <c r="L66" s="126"/>
      <c r="M66" s="118"/>
      <c r="N66" s="276"/>
      <c r="O66" s="118"/>
      <c r="P66" s="145"/>
      <c r="Q66" s="118"/>
      <c r="R66" s="112"/>
      <c r="S66" s="112"/>
      <c r="T66" s="118"/>
      <c r="U66" s="112"/>
      <c r="V66" s="116"/>
      <c r="W66" s="116"/>
      <c r="X66" s="116"/>
      <c r="Y66" s="273"/>
      <c r="Z66" s="273"/>
      <c r="AA66" s="273"/>
      <c r="AB66" s="273"/>
      <c r="AC66" s="273"/>
      <c r="AD66" s="273"/>
      <c r="AE66" s="273"/>
      <c r="AF66" s="117"/>
      <c r="AG66" s="117"/>
      <c r="AH66" s="117"/>
      <c r="AI66" s="117"/>
      <c r="AJ66" s="117"/>
      <c r="AK66" s="117"/>
      <c r="AL66" s="117"/>
      <c r="AM66" s="117"/>
      <c r="AN66" s="119"/>
    </row>
    <row r="67" spans="1:40" ht="13.8" x14ac:dyDescent="0.25">
      <c r="A67" s="122"/>
      <c r="B67" s="118"/>
      <c r="C67" s="107"/>
      <c r="D67" s="112"/>
      <c r="E67" s="118"/>
      <c r="F67" s="118"/>
      <c r="G67" s="118"/>
      <c r="H67" s="118"/>
      <c r="I67" s="118"/>
      <c r="J67" s="112"/>
      <c r="K67" s="118"/>
      <c r="L67" s="126"/>
      <c r="M67" s="118"/>
      <c r="N67" s="276"/>
      <c r="O67" s="118"/>
      <c r="P67" s="145"/>
      <c r="Q67" s="118"/>
      <c r="R67" s="112"/>
      <c r="S67" s="112"/>
      <c r="T67" s="118"/>
      <c r="U67" s="112"/>
      <c r="V67" s="116"/>
      <c r="W67" s="116"/>
      <c r="X67" s="116"/>
      <c r="Y67" s="273"/>
      <c r="Z67" s="273"/>
      <c r="AA67" s="273"/>
      <c r="AB67" s="273"/>
      <c r="AC67" s="273"/>
      <c r="AD67" s="273"/>
      <c r="AE67" s="273"/>
      <c r="AF67" s="117"/>
      <c r="AG67" s="117"/>
      <c r="AH67" s="117"/>
      <c r="AI67" s="117"/>
      <c r="AJ67" s="117"/>
      <c r="AK67" s="117"/>
      <c r="AL67" s="117"/>
      <c r="AM67" s="117"/>
      <c r="AN67" s="119"/>
    </row>
    <row r="68" spans="1:40" ht="13.8" x14ac:dyDescent="0.25">
      <c r="A68" s="122"/>
      <c r="B68" s="118"/>
      <c r="C68" s="112"/>
      <c r="D68" s="112"/>
      <c r="E68" s="118"/>
      <c r="F68" s="118"/>
      <c r="G68" s="118"/>
      <c r="H68" s="118"/>
      <c r="I68" s="118"/>
      <c r="J68" s="112"/>
      <c r="K68" s="118"/>
      <c r="L68" s="126"/>
      <c r="M68" s="353"/>
      <c r="N68" s="276"/>
      <c r="O68" s="118"/>
      <c r="P68" s="145"/>
      <c r="Q68" s="118"/>
      <c r="R68" s="112"/>
      <c r="S68" s="112"/>
      <c r="T68" s="118"/>
      <c r="U68" s="112"/>
      <c r="V68" s="116"/>
      <c r="W68" s="116"/>
      <c r="X68" s="116"/>
      <c r="Y68" s="273"/>
      <c r="Z68" s="273"/>
      <c r="AA68" s="273"/>
      <c r="AB68" s="273"/>
      <c r="AC68" s="273"/>
      <c r="AD68" s="273"/>
      <c r="AE68" s="273"/>
      <c r="AF68" s="117"/>
      <c r="AG68" s="117"/>
      <c r="AH68" s="117"/>
      <c r="AI68" s="117"/>
      <c r="AJ68" s="117"/>
      <c r="AK68" s="117"/>
      <c r="AL68" s="117"/>
      <c r="AM68" s="117"/>
      <c r="AN68" s="119"/>
    </row>
    <row r="69" spans="1:40" ht="13.8" x14ac:dyDescent="0.25">
      <c r="A69" s="122"/>
      <c r="B69" s="118"/>
      <c r="C69" s="112"/>
      <c r="D69" s="112"/>
      <c r="E69" s="118"/>
      <c r="F69" s="118"/>
      <c r="G69" s="118"/>
      <c r="H69" s="118"/>
      <c r="I69" s="118"/>
      <c r="J69" s="112"/>
      <c r="K69" s="118"/>
      <c r="L69" s="126"/>
      <c r="M69" s="118"/>
      <c r="N69" s="276"/>
      <c r="O69" s="118"/>
      <c r="P69" s="145"/>
      <c r="Q69" s="118"/>
      <c r="R69" s="112"/>
      <c r="S69" s="112"/>
      <c r="T69" s="118"/>
      <c r="U69" s="112"/>
      <c r="V69" s="116"/>
      <c r="W69" s="116"/>
      <c r="X69" s="116"/>
      <c r="Y69" s="273"/>
      <c r="Z69" s="273"/>
      <c r="AA69" s="273"/>
      <c r="AB69" s="273"/>
      <c r="AC69" s="273"/>
      <c r="AD69" s="273"/>
      <c r="AE69" s="273"/>
      <c r="AF69" s="117"/>
      <c r="AG69" s="117"/>
      <c r="AH69" s="117"/>
      <c r="AI69" s="117"/>
      <c r="AJ69" s="117"/>
      <c r="AK69" s="117"/>
      <c r="AL69" s="117"/>
      <c r="AM69" s="117"/>
      <c r="AN69" s="119"/>
    </row>
    <row r="70" spans="1:40" ht="13.8" x14ac:dyDescent="0.25">
      <c r="A70" s="122"/>
      <c r="B70" s="118"/>
      <c r="C70" s="107"/>
      <c r="D70" s="112"/>
      <c r="E70" s="118"/>
      <c r="F70" s="118"/>
      <c r="G70" s="118"/>
      <c r="H70" s="118"/>
      <c r="I70" s="118"/>
      <c r="J70" s="112"/>
      <c r="K70" s="118"/>
      <c r="L70" s="126"/>
      <c r="M70" s="353"/>
      <c r="N70" s="276"/>
      <c r="O70" s="118"/>
      <c r="P70" s="145"/>
      <c r="Q70" s="118"/>
      <c r="R70" s="112"/>
      <c r="S70" s="112"/>
      <c r="T70" s="118"/>
      <c r="U70" s="112"/>
      <c r="V70" s="116"/>
      <c r="W70" s="116"/>
      <c r="X70" s="116"/>
      <c r="Y70" s="273"/>
      <c r="Z70" s="273"/>
      <c r="AA70" s="273"/>
      <c r="AB70" s="273"/>
      <c r="AC70" s="273"/>
      <c r="AD70" s="273"/>
      <c r="AE70" s="273"/>
      <c r="AF70" s="117"/>
      <c r="AG70" s="117"/>
      <c r="AH70" s="117"/>
      <c r="AI70" s="117"/>
      <c r="AJ70" s="117"/>
      <c r="AK70" s="117"/>
      <c r="AL70" s="117"/>
      <c r="AM70" s="117"/>
      <c r="AN70" s="119"/>
    </row>
    <row r="71" spans="1:40" ht="13.8" x14ac:dyDescent="0.25">
      <c r="A71" s="122"/>
      <c r="B71" s="118"/>
      <c r="C71" s="112"/>
      <c r="D71" s="112"/>
      <c r="E71" s="118"/>
      <c r="F71" s="118"/>
      <c r="G71" s="118"/>
      <c r="H71" s="118"/>
      <c r="I71" s="118"/>
      <c r="J71" s="112"/>
      <c r="K71" s="118"/>
      <c r="L71" s="126"/>
      <c r="M71" s="118"/>
      <c r="N71" s="276"/>
      <c r="O71" s="118"/>
      <c r="P71" s="145"/>
      <c r="Q71" s="118"/>
      <c r="R71" s="112"/>
      <c r="S71" s="112"/>
      <c r="T71" s="118"/>
      <c r="U71" s="112"/>
      <c r="V71" s="116"/>
      <c r="W71" s="116"/>
      <c r="X71" s="116"/>
      <c r="Y71" s="273"/>
      <c r="Z71" s="273"/>
      <c r="AA71" s="273"/>
      <c r="AB71" s="273"/>
      <c r="AC71" s="273"/>
      <c r="AD71" s="273"/>
      <c r="AE71" s="273"/>
      <c r="AF71" s="117"/>
      <c r="AG71" s="117"/>
      <c r="AH71" s="117"/>
      <c r="AI71" s="117"/>
      <c r="AJ71" s="117"/>
      <c r="AK71" s="117"/>
      <c r="AL71" s="117"/>
      <c r="AM71" s="117"/>
      <c r="AN71" s="119"/>
    </row>
    <row r="72" spans="1:40" ht="13.8" x14ac:dyDescent="0.25">
      <c r="A72" s="122"/>
      <c r="B72" s="118"/>
      <c r="C72" s="112"/>
      <c r="D72" s="112"/>
      <c r="E72" s="118"/>
      <c r="F72" s="118"/>
      <c r="G72" s="118"/>
      <c r="H72" s="118"/>
      <c r="I72" s="118"/>
      <c r="J72" s="112"/>
      <c r="K72" s="118"/>
      <c r="L72" s="126"/>
      <c r="M72" s="118"/>
      <c r="N72" s="276"/>
      <c r="O72" s="118"/>
      <c r="P72" s="145"/>
      <c r="Q72" s="118"/>
      <c r="R72" s="112"/>
      <c r="S72" s="112"/>
      <c r="T72" s="118"/>
      <c r="U72" s="112"/>
      <c r="V72" s="116"/>
      <c r="W72" s="116"/>
      <c r="X72" s="116"/>
      <c r="Y72" s="273"/>
      <c r="Z72" s="273"/>
      <c r="AA72" s="273"/>
      <c r="AB72" s="273"/>
      <c r="AC72" s="273"/>
      <c r="AD72" s="273"/>
      <c r="AE72" s="273"/>
      <c r="AF72" s="117"/>
      <c r="AG72" s="117"/>
      <c r="AH72" s="117"/>
      <c r="AI72" s="117"/>
      <c r="AJ72" s="117"/>
      <c r="AK72" s="117"/>
      <c r="AL72" s="117"/>
      <c r="AM72" s="117"/>
      <c r="AN72" s="119"/>
    </row>
    <row r="73" spans="1:40" ht="13.8" x14ac:dyDescent="0.25">
      <c r="A73" s="122"/>
      <c r="B73" s="118"/>
      <c r="C73" s="107"/>
      <c r="D73" s="112"/>
      <c r="E73" s="118"/>
      <c r="F73" s="118"/>
      <c r="G73" s="118"/>
      <c r="H73" s="118"/>
      <c r="I73" s="118"/>
      <c r="J73" s="112"/>
      <c r="K73" s="118"/>
      <c r="L73" s="126"/>
      <c r="M73" s="118"/>
      <c r="N73" s="276"/>
      <c r="O73" s="118"/>
      <c r="P73" s="145"/>
      <c r="Q73" s="118"/>
      <c r="R73" s="112"/>
      <c r="S73" s="112"/>
      <c r="T73" s="118"/>
      <c r="U73" s="112"/>
      <c r="V73" s="116"/>
      <c r="W73" s="116"/>
      <c r="X73" s="116"/>
      <c r="Y73" s="273"/>
      <c r="Z73" s="273"/>
      <c r="AA73" s="273"/>
      <c r="AB73" s="273"/>
      <c r="AC73" s="273"/>
      <c r="AD73" s="273"/>
      <c r="AE73" s="273"/>
      <c r="AF73" s="117"/>
      <c r="AG73" s="117"/>
      <c r="AH73" s="117"/>
      <c r="AI73" s="117"/>
      <c r="AJ73" s="117"/>
      <c r="AK73" s="117"/>
      <c r="AL73" s="117"/>
      <c r="AM73" s="117"/>
      <c r="AN73" s="119"/>
    </row>
    <row r="74" spans="1:40" ht="13.8" x14ac:dyDescent="0.25">
      <c r="A74" s="122"/>
      <c r="B74" s="118"/>
      <c r="C74" s="112"/>
      <c r="D74" s="112"/>
      <c r="E74" s="118"/>
      <c r="F74" s="118"/>
      <c r="G74" s="118"/>
      <c r="H74" s="118"/>
      <c r="I74" s="118"/>
      <c r="J74" s="112"/>
      <c r="K74" s="118"/>
      <c r="L74" s="126"/>
      <c r="M74" s="118"/>
      <c r="N74" s="276"/>
      <c r="O74" s="118"/>
      <c r="P74" s="145"/>
      <c r="Q74" s="118"/>
      <c r="R74" s="112"/>
      <c r="S74" s="112"/>
      <c r="T74" s="118"/>
      <c r="U74" s="112"/>
      <c r="V74" s="116"/>
      <c r="W74" s="116"/>
      <c r="X74" s="116"/>
      <c r="Y74" s="273"/>
      <c r="Z74" s="273"/>
      <c r="AA74" s="273"/>
      <c r="AB74" s="273"/>
      <c r="AC74" s="273"/>
      <c r="AD74" s="273"/>
      <c r="AE74" s="273"/>
      <c r="AF74" s="117"/>
      <c r="AG74" s="117"/>
      <c r="AH74" s="117"/>
      <c r="AI74" s="117"/>
      <c r="AJ74" s="117"/>
      <c r="AK74" s="117"/>
      <c r="AL74" s="117"/>
      <c r="AM74" s="117"/>
      <c r="AN74" s="119"/>
    </row>
    <row r="75" spans="1:40" ht="13.8" x14ac:dyDescent="0.25">
      <c r="A75" s="122"/>
      <c r="B75" s="118"/>
      <c r="C75" s="112"/>
      <c r="D75" s="112"/>
      <c r="E75" s="118"/>
      <c r="F75" s="118"/>
      <c r="G75" s="118"/>
      <c r="H75" s="118"/>
      <c r="I75" s="118"/>
      <c r="J75" s="112"/>
      <c r="K75" s="118"/>
      <c r="L75" s="126"/>
      <c r="M75" s="353"/>
      <c r="N75" s="276"/>
      <c r="O75" s="118"/>
      <c r="P75" s="145"/>
      <c r="Q75" s="118"/>
      <c r="R75" s="112"/>
      <c r="S75" s="112"/>
      <c r="T75" s="118"/>
      <c r="U75" s="112"/>
      <c r="V75" s="116"/>
      <c r="W75" s="116"/>
      <c r="X75" s="116"/>
      <c r="Y75" s="273"/>
      <c r="Z75" s="273"/>
      <c r="AA75" s="273"/>
      <c r="AB75" s="273"/>
      <c r="AC75" s="273"/>
      <c r="AD75" s="273"/>
      <c r="AE75" s="273"/>
      <c r="AF75" s="117"/>
      <c r="AG75" s="117"/>
      <c r="AH75" s="117"/>
      <c r="AI75" s="117"/>
      <c r="AJ75" s="117"/>
      <c r="AK75" s="117"/>
      <c r="AL75" s="117"/>
      <c r="AM75" s="117"/>
      <c r="AN75" s="119"/>
    </row>
    <row r="76" spans="1:40" ht="13.8" x14ac:dyDescent="0.25">
      <c r="A76" s="122"/>
      <c r="B76" s="118"/>
      <c r="C76" s="107"/>
      <c r="D76" s="112"/>
      <c r="E76" s="118"/>
      <c r="F76" s="118"/>
      <c r="G76" s="118"/>
      <c r="H76" s="118"/>
      <c r="I76" s="118"/>
      <c r="J76" s="112"/>
      <c r="K76" s="118"/>
      <c r="L76" s="126"/>
      <c r="M76" s="353"/>
      <c r="N76" s="276"/>
      <c r="O76" s="118"/>
      <c r="P76" s="145"/>
      <c r="Q76" s="118"/>
      <c r="R76" s="112"/>
      <c r="S76" s="112"/>
      <c r="T76" s="118"/>
      <c r="U76" s="112"/>
      <c r="V76" s="116"/>
      <c r="W76" s="116"/>
      <c r="X76" s="116"/>
      <c r="Y76" s="273"/>
      <c r="Z76" s="273"/>
      <c r="AA76" s="273"/>
      <c r="AB76" s="273"/>
      <c r="AC76" s="273"/>
      <c r="AD76" s="273"/>
      <c r="AE76" s="273"/>
      <c r="AF76" s="117"/>
      <c r="AG76" s="117"/>
      <c r="AH76" s="117"/>
      <c r="AI76" s="117"/>
      <c r="AJ76" s="117"/>
      <c r="AK76" s="117"/>
      <c r="AL76" s="117"/>
      <c r="AM76" s="117"/>
      <c r="AN76" s="119"/>
    </row>
    <row r="77" spans="1:40" ht="13.8" x14ac:dyDescent="0.25">
      <c r="A77" s="122"/>
      <c r="B77" s="118"/>
      <c r="C77" s="112"/>
      <c r="D77" s="112"/>
      <c r="E77" s="118"/>
      <c r="F77" s="118"/>
      <c r="G77" s="118"/>
      <c r="H77" s="118"/>
      <c r="I77" s="118"/>
      <c r="J77" s="112"/>
      <c r="K77" s="118"/>
      <c r="L77" s="126"/>
      <c r="M77" s="118"/>
      <c r="N77" s="276"/>
      <c r="O77" s="118"/>
      <c r="P77" s="145"/>
      <c r="Q77" s="118"/>
      <c r="R77" s="112"/>
      <c r="S77" s="112"/>
      <c r="T77" s="118"/>
      <c r="U77" s="112"/>
      <c r="V77" s="116"/>
      <c r="W77" s="116"/>
      <c r="X77" s="116"/>
      <c r="Y77" s="273"/>
      <c r="Z77" s="273"/>
      <c r="AA77" s="273"/>
      <c r="AB77" s="273"/>
      <c r="AC77" s="273"/>
      <c r="AD77" s="273"/>
      <c r="AE77" s="273"/>
      <c r="AF77" s="117"/>
      <c r="AG77" s="117"/>
      <c r="AH77" s="117"/>
      <c r="AI77" s="117"/>
      <c r="AJ77" s="117"/>
      <c r="AK77" s="117"/>
      <c r="AL77" s="117"/>
      <c r="AM77" s="117"/>
      <c r="AN77" s="119"/>
    </row>
    <row r="78" spans="1:40" ht="13.8" x14ac:dyDescent="0.25">
      <c r="A78" s="122"/>
      <c r="B78" s="118"/>
      <c r="C78" s="112"/>
      <c r="D78" s="112"/>
      <c r="E78" s="118"/>
      <c r="F78" s="118"/>
      <c r="G78" s="118"/>
      <c r="H78" s="118"/>
      <c r="I78" s="118"/>
      <c r="J78" s="112"/>
      <c r="K78" s="118"/>
      <c r="L78" s="126"/>
      <c r="M78" s="118"/>
      <c r="N78" s="276"/>
      <c r="O78" s="118"/>
      <c r="P78" s="145"/>
      <c r="Q78" s="118"/>
      <c r="R78" s="112"/>
      <c r="S78" s="112"/>
      <c r="T78" s="118"/>
      <c r="U78" s="112"/>
      <c r="V78" s="116"/>
      <c r="W78" s="116"/>
      <c r="X78" s="116"/>
      <c r="Y78" s="273"/>
      <c r="Z78" s="273"/>
      <c r="AA78" s="273"/>
      <c r="AB78" s="273"/>
      <c r="AC78" s="273"/>
      <c r="AD78" s="273"/>
      <c r="AE78" s="273"/>
      <c r="AF78" s="117"/>
      <c r="AG78" s="117"/>
      <c r="AH78" s="117"/>
      <c r="AI78" s="117"/>
      <c r="AJ78" s="117"/>
      <c r="AK78" s="117"/>
      <c r="AL78" s="117"/>
      <c r="AM78" s="117"/>
      <c r="AN78" s="119"/>
    </row>
    <row r="79" spans="1:40" ht="13.8" x14ac:dyDescent="0.25">
      <c r="A79" s="122"/>
      <c r="B79" s="118"/>
      <c r="C79" s="107"/>
      <c r="D79" s="112"/>
      <c r="E79" s="118"/>
      <c r="F79" s="118"/>
      <c r="G79" s="118"/>
      <c r="H79" s="118"/>
      <c r="I79" s="118"/>
      <c r="J79" s="112"/>
      <c r="K79" s="118"/>
      <c r="L79" s="126"/>
      <c r="M79" s="118"/>
      <c r="N79" s="276"/>
      <c r="O79" s="118"/>
      <c r="P79" s="145"/>
      <c r="Q79" s="118"/>
      <c r="R79" s="112"/>
      <c r="S79" s="112"/>
      <c r="T79" s="118"/>
      <c r="U79" s="112"/>
      <c r="V79" s="116"/>
      <c r="W79" s="116"/>
      <c r="X79" s="116"/>
      <c r="Y79" s="273"/>
      <c r="Z79" s="273"/>
      <c r="AA79" s="273"/>
      <c r="AB79" s="273"/>
      <c r="AC79" s="273"/>
      <c r="AD79" s="273"/>
      <c r="AE79" s="273"/>
      <c r="AF79" s="117"/>
      <c r="AG79" s="117"/>
      <c r="AH79" s="117"/>
      <c r="AI79" s="117"/>
      <c r="AJ79" s="117"/>
      <c r="AK79" s="117"/>
      <c r="AL79" s="117"/>
      <c r="AM79" s="117"/>
      <c r="AN79" s="119"/>
    </row>
    <row r="80" spans="1:40" ht="13.8" x14ac:dyDescent="0.25">
      <c r="A80" s="122"/>
      <c r="B80" s="118"/>
      <c r="C80" s="112"/>
      <c r="D80" s="112"/>
      <c r="E80" s="118"/>
      <c r="F80" s="118"/>
      <c r="G80" s="118"/>
      <c r="H80" s="118"/>
      <c r="I80" s="118"/>
      <c r="J80" s="112"/>
      <c r="K80" s="118"/>
      <c r="L80" s="126"/>
      <c r="M80" s="118"/>
      <c r="N80" s="276"/>
      <c r="O80" s="118"/>
      <c r="P80" s="145"/>
      <c r="Q80" s="118"/>
      <c r="R80" s="112"/>
      <c r="S80" s="112"/>
      <c r="T80" s="118"/>
      <c r="U80" s="112"/>
      <c r="V80" s="116"/>
      <c r="W80" s="116"/>
      <c r="X80" s="116"/>
      <c r="Y80" s="273"/>
      <c r="Z80" s="273"/>
      <c r="AA80" s="273"/>
      <c r="AB80" s="273"/>
      <c r="AC80" s="273"/>
      <c r="AD80" s="273"/>
      <c r="AE80" s="273"/>
      <c r="AF80" s="117"/>
      <c r="AG80" s="117"/>
      <c r="AH80" s="117"/>
      <c r="AI80" s="117"/>
      <c r="AJ80" s="117"/>
      <c r="AK80" s="117"/>
      <c r="AL80" s="117"/>
      <c r="AM80" s="117"/>
      <c r="AN80" s="119"/>
    </row>
    <row r="81" spans="1:40" ht="13.8" x14ac:dyDescent="0.25">
      <c r="A81" s="122"/>
      <c r="B81" s="118"/>
      <c r="C81" s="112"/>
      <c r="D81" s="112"/>
      <c r="E81" s="118"/>
      <c r="F81" s="118"/>
      <c r="G81" s="118"/>
      <c r="H81" s="118"/>
      <c r="I81" s="118"/>
      <c r="J81" s="112"/>
      <c r="K81" s="118"/>
      <c r="L81" s="126"/>
      <c r="M81" s="353"/>
      <c r="N81" s="276"/>
      <c r="O81" s="118"/>
      <c r="P81" s="145"/>
      <c r="Q81" s="118"/>
      <c r="R81" s="112"/>
      <c r="S81" s="112"/>
      <c r="T81" s="118"/>
      <c r="U81" s="112"/>
      <c r="V81" s="116"/>
      <c r="W81" s="116"/>
      <c r="X81" s="116"/>
      <c r="Y81" s="273"/>
      <c r="Z81" s="273"/>
      <c r="AA81" s="273"/>
      <c r="AB81" s="273"/>
      <c r="AC81" s="273"/>
      <c r="AD81" s="273"/>
      <c r="AE81" s="273"/>
      <c r="AF81" s="117"/>
      <c r="AG81" s="117"/>
      <c r="AH81" s="117"/>
      <c r="AI81" s="117"/>
      <c r="AJ81" s="117"/>
      <c r="AK81" s="117"/>
      <c r="AL81" s="117"/>
      <c r="AM81" s="117"/>
      <c r="AN81" s="119"/>
    </row>
    <row r="82" spans="1:40" ht="13.8" x14ac:dyDescent="0.25">
      <c r="A82" s="122"/>
      <c r="B82" s="118"/>
      <c r="C82" s="107"/>
      <c r="D82" s="112"/>
      <c r="E82" s="118"/>
      <c r="F82" s="118"/>
      <c r="G82" s="118"/>
      <c r="H82" s="118"/>
      <c r="I82" s="118"/>
      <c r="J82" s="112"/>
      <c r="K82" s="118"/>
      <c r="L82" s="126"/>
      <c r="M82" s="118"/>
      <c r="N82" s="276"/>
      <c r="O82" s="118"/>
      <c r="P82" s="145"/>
      <c r="Q82" s="118"/>
      <c r="R82" s="112"/>
      <c r="S82" s="112"/>
      <c r="T82" s="118"/>
      <c r="U82" s="112"/>
      <c r="V82" s="116"/>
      <c r="W82" s="116"/>
      <c r="X82" s="116"/>
      <c r="Y82" s="273"/>
      <c r="Z82" s="273"/>
      <c r="AA82" s="273"/>
      <c r="AB82" s="273"/>
      <c r="AC82" s="273"/>
      <c r="AD82" s="273"/>
      <c r="AE82" s="273"/>
      <c r="AF82" s="117"/>
      <c r="AG82" s="117"/>
      <c r="AH82" s="117"/>
      <c r="AI82" s="117"/>
      <c r="AJ82" s="117"/>
      <c r="AK82" s="117"/>
      <c r="AL82" s="117"/>
      <c r="AM82" s="117"/>
      <c r="AN82" s="119"/>
    </row>
    <row r="83" spans="1:40" ht="13.8" x14ac:dyDescent="0.25">
      <c r="A83" s="122"/>
      <c r="B83" s="118"/>
      <c r="C83" s="112"/>
      <c r="D83" s="112"/>
      <c r="E83" s="118"/>
      <c r="F83" s="118"/>
      <c r="G83" s="118"/>
      <c r="H83" s="118"/>
      <c r="I83" s="118"/>
      <c r="J83" s="118"/>
      <c r="K83" s="118"/>
      <c r="L83" s="126"/>
      <c r="M83" s="118"/>
      <c r="N83" s="353"/>
      <c r="O83" s="118"/>
      <c r="P83" s="145"/>
      <c r="Q83" s="118"/>
      <c r="R83" s="112"/>
      <c r="S83" s="118"/>
      <c r="T83" s="118"/>
      <c r="U83" s="118"/>
      <c r="V83" s="116"/>
      <c r="W83" s="116"/>
      <c r="X83" s="116"/>
      <c r="Y83" s="273"/>
      <c r="Z83" s="273"/>
      <c r="AA83" s="273"/>
      <c r="AB83" s="273"/>
      <c r="AC83" s="273"/>
      <c r="AD83" s="273"/>
      <c r="AE83" s="273"/>
      <c r="AF83" s="117"/>
      <c r="AG83" s="117"/>
      <c r="AH83" s="117"/>
      <c r="AI83" s="117"/>
      <c r="AJ83" s="117"/>
      <c r="AK83" s="117"/>
      <c r="AL83" s="117"/>
      <c r="AM83" s="117"/>
      <c r="AN83" s="119"/>
    </row>
    <row r="84" spans="1:40" ht="13.8" x14ac:dyDescent="0.25">
      <c r="A84" s="122"/>
      <c r="B84" s="118"/>
      <c r="C84" s="112"/>
      <c r="D84" s="112"/>
      <c r="E84" s="118"/>
      <c r="F84" s="118"/>
      <c r="G84" s="118"/>
      <c r="H84" s="118"/>
      <c r="I84" s="118"/>
      <c r="J84" s="118"/>
      <c r="K84" s="118"/>
      <c r="L84" s="126"/>
      <c r="M84" s="118"/>
      <c r="N84" s="353"/>
      <c r="O84" s="118"/>
      <c r="P84" s="145"/>
      <c r="Q84" s="118"/>
      <c r="R84" s="112"/>
      <c r="S84" s="118"/>
      <c r="T84" s="118"/>
      <c r="U84" s="118"/>
      <c r="V84" s="116"/>
      <c r="W84" s="116"/>
      <c r="X84" s="116"/>
      <c r="Y84" s="273"/>
      <c r="Z84" s="273"/>
      <c r="AA84" s="273"/>
      <c r="AB84" s="273"/>
      <c r="AC84" s="273"/>
      <c r="AD84" s="273"/>
      <c r="AE84" s="273"/>
      <c r="AF84" s="117"/>
      <c r="AG84" s="117"/>
      <c r="AH84" s="117"/>
      <c r="AI84" s="117"/>
      <c r="AJ84" s="117"/>
      <c r="AK84" s="117"/>
      <c r="AL84" s="117"/>
      <c r="AM84" s="117"/>
      <c r="AN84" s="119"/>
    </row>
    <row r="85" spans="1:40" ht="13.8" x14ac:dyDescent="0.25">
      <c r="A85" s="122"/>
      <c r="B85" s="118"/>
      <c r="C85" s="107"/>
      <c r="D85" s="112"/>
      <c r="E85" s="118"/>
      <c r="F85" s="118"/>
      <c r="G85" s="118"/>
      <c r="H85" s="118"/>
      <c r="I85" s="118"/>
      <c r="J85" s="118"/>
      <c r="K85" s="118"/>
      <c r="L85" s="126"/>
      <c r="M85" s="353"/>
      <c r="N85" s="353"/>
      <c r="O85" s="118"/>
      <c r="P85" s="145"/>
      <c r="Q85" s="118"/>
      <c r="R85" s="112"/>
      <c r="S85" s="118"/>
      <c r="T85" s="118"/>
      <c r="U85" s="118"/>
      <c r="V85" s="116"/>
      <c r="W85" s="116"/>
      <c r="X85" s="116"/>
      <c r="Y85" s="273"/>
      <c r="Z85" s="273"/>
      <c r="AA85" s="273"/>
      <c r="AB85" s="273"/>
      <c r="AC85" s="273"/>
      <c r="AD85" s="273"/>
      <c r="AE85" s="273"/>
      <c r="AF85" s="117"/>
      <c r="AG85" s="117"/>
      <c r="AH85" s="117"/>
      <c r="AI85" s="117"/>
      <c r="AJ85" s="117"/>
      <c r="AK85" s="117"/>
      <c r="AL85" s="117"/>
      <c r="AM85" s="117"/>
      <c r="AN85" s="119"/>
    </row>
    <row r="86" spans="1:40" ht="13.8" x14ac:dyDescent="0.25">
      <c r="A86" s="122"/>
      <c r="B86" s="118"/>
      <c r="C86" s="112"/>
      <c r="D86" s="112"/>
      <c r="E86" s="118"/>
      <c r="F86" s="118"/>
      <c r="G86" s="118"/>
      <c r="H86" s="118"/>
      <c r="I86" s="118"/>
      <c r="J86" s="118"/>
      <c r="K86" s="118"/>
      <c r="L86" s="126"/>
      <c r="M86" s="353"/>
      <c r="N86" s="353"/>
      <c r="O86" s="118"/>
      <c r="P86" s="145"/>
      <c r="Q86" s="118"/>
      <c r="R86" s="112"/>
      <c r="S86" s="118"/>
      <c r="T86" s="118"/>
      <c r="U86" s="118"/>
      <c r="V86" s="116"/>
      <c r="W86" s="116"/>
      <c r="X86" s="116"/>
      <c r="Y86" s="273"/>
      <c r="Z86" s="273"/>
      <c r="AA86" s="273"/>
      <c r="AB86" s="273"/>
      <c r="AC86" s="273"/>
      <c r="AD86" s="273"/>
      <c r="AE86" s="273"/>
      <c r="AF86" s="117"/>
      <c r="AG86" s="117"/>
      <c r="AH86" s="117"/>
      <c r="AI86" s="117"/>
      <c r="AJ86" s="117"/>
      <c r="AK86" s="117"/>
      <c r="AL86" s="117"/>
      <c r="AM86" s="117"/>
      <c r="AN86" s="119"/>
    </row>
    <row r="87" spans="1:40" ht="13.8" x14ac:dyDescent="0.25">
      <c r="A87" s="122"/>
      <c r="B87" s="118"/>
      <c r="C87" s="112"/>
      <c r="D87" s="112"/>
      <c r="E87" s="118"/>
      <c r="F87" s="118"/>
      <c r="G87" s="118"/>
      <c r="H87" s="118"/>
      <c r="I87" s="118"/>
      <c r="J87" s="118"/>
      <c r="K87" s="118"/>
      <c r="L87" s="126"/>
      <c r="M87" s="118"/>
      <c r="N87" s="353"/>
      <c r="O87" s="118"/>
      <c r="P87" s="145"/>
      <c r="Q87" s="118"/>
      <c r="R87" s="112"/>
      <c r="S87" s="118"/>
      <c r="T87" s="118"/>
      <c r="U87" s="118"/>
      <c r="V87" s="116"/>
      <c r="W87" s="116"/>
      <c r="X87" s="116"/>
      <c r="Y87" s="273"/>
      <c r="Z87" s="273"/>
      <c r="AA87" s="273"/>
      <c r="AB87" s="273"/>
      <c r="AC87" s="273"/>
      <c r="AD87" s="273"/>
      <c r="AE87" s="273"/>
      <c r="AF87" s="117"/>
      <c r="AG87" s="117"/>
      <c r="AH87" s="117"/>
      <c r="AI87" s="117"/>
      <c r="AJ87" s="117"/>
      <c r="AK87" s="117"/>
      <c r="AL87" s="117"/>
      <c r="AM87" s="117"/>
      <c r="AN87" s="119"/>
    </row>
    <row r="88" spans="1:40" ht="13.8" x14ac:dyDescent="0.25">
      <c r="A88" s="122"/>
      <c r="B88" s="118"/>
      <c r="C88" s="107"/>
      <c r="D88" s="112"/>
      <c r="E88" s="118"/>
      <c r="F88" s="118"/>
      <c r="G88" s="118"/>
      <c r="H88" s="118"/>
      <c r="I88" s="118"/>
      <c r="J88" s="118"/>
      <c r="K88" s="118"/>
      <c r="L88" s="126"/>
      <c r="M88" s="118"/>
      <c r="N88" s="353"/>
      <c r="O88" s="118"/>
      <c r="P88" s="145"/>
      <c r="Q88" s="118"/>
      <c r="R88" s="112"/>
      <c r="S88" s="118"/>
      <c r="T88" s="118"/>
      <c r="U88" s="118"/>
      <c r="V88" s="116"/>
      <c r="W88" s="116"/>
      <c r="X88" s="116"/>
      <c r="Y88" s="273"/>
      <c r="Z88" s="273"/>
      <c r="AA88" s="273"/>
      <c r="AB88" s="273"/>
      <c r="AC88" s="273"/>
      <c r="AD88" s="273"/>
      <c r="AE88" s="273"/>
      <c r="AF88" s="117"/>
      <c r="AG88" s="117"/>
      <c r="AH88" s="117"/>
      <c r="AI88" s="117"/>
      <c r="AJ88" s="117"/>
      <c r="AK88" s="117"/>
      <c r="AL88" s="117"/>
      <c r="AM88" s="117"/>
      <c r="AN88" s="119"/>
    </row>
    <row r="89" spans="1:40" ht="13.8" x14ac:dyDescent="0.25">
      <c r="A89" s="122"/>
      <c r="B89" s="118"/>
      <c r="C89" s="112"/>
      <c r="D89" s="112"/>
      <c r="E89" s="118"/>
      <c r="F89" s="118"/>
      <c r="G89" s="118"/>
      <c r="H89" s="118"/>
      <c r="I89" s="118"/>
      <c r="J89" s="118"/>
      <c r="K89" s="118"/>
      <c r="L89" s="126"/>
      <c r="M89" s="353"/>
      <c r="N89" s="353"/>
      <c r="O89" s="118"/>
      <c r="P89" s="145"/>
      <c r="Q89" s="118"/>
      <c r="R89" s="112"/>
      <c r="S89" s="118"/>
      <c r="T89" s="118"/>
      <c r="U89" s="118"/>
      <c r="V89" s="116"/>
      <c r="W89" s="116"/>
      <c r="X89" s="116"/>
      <c r="Y89" s="273"/>
      <c r="Z89" s="273"/>
      <c r="AA89" s="273"/>
      <c r="AB89" s="273"/>
      <c r="AC89" s="273"/>
      <c r="AD89" s="273"/>
      <c r="AE89" s="273"/>
      <c r="AF89" s="117"/>
      <c r="AG89" s="117"/>
      <c r="AH89" s="117"/>
      <c r="AI89" s="117"/>
      <c r="AJ89" s="117"/>
      <c r="AK89" s="117"/>
      <c r="AL89" s="117"/>
      <c r="AM89" s="117"/>
      <c r="AN89" s="119"/>
    </row>
    <row r="90" spans="1:40" ht="13.8" x14ac:dyDescent="0.25">
      <c r="A90" s="122"/>
      <c r="B90" s="118"/>
      <c r="C90" s="112"/>
      <c r="D90" s="112"/>
      <c r="E90" s="118"/>
      <c r="F90" s="118"/>
      <c r="G90" s="118"/>
      <c r="H90" s="118"/>
      <c r="I90" s="118"/>
      <c r="J90" s="118"/>
      <c r="K90" s="118"/>
      <c r="L90" s="126"/>
      <c r="M90" s="353"/>
      <c r="N90" s="353"/>
      <c r="O90" s="118"/>
      <c r="P90" s="145"/>
      <c r="Q90" s="118"/>
      <c r="R90" s="112"/>
      <c r="S90" s="118"/>
      <c r="T90" s="118"/>
      <c r="U90" s="118"/>
      <c r="V90" s="116"/>
      <c r="W90" s="116"/>
      <c r="X90" s="116"/>
      <c r="Y90" s="273"/>
      <c r="Z90" s="273"/>
      <c r="AA90" s="273"/>
      <c r="AB90" s="273"/>
      <c r="AC90" s="273"/>
      <c r="AD90" s="273"/>
      <c r="AE90" s="273"/>
      <c r="AF90" s="117"/>
      <c r="AG90" s="117"/>
      <c r="AH90" s="117"/>
      <c r="AI90" s="117"/>
      <c r="AJ90" s="117"/>
      <c r="AK90" s="117"/>
      <c r="AL90" s="117"/>
      <c r="AM90" s="117"/>
      <c r="AN90" s="119"/>
    </row>
    <row r="91" spans="1:40" ht="13.8" x14ac:dyDescent="0.25">
      <c r="A91" s="122"/>
      <c r="B91" s="118"/>
      <c r="C91" s="107"/>
      <c r="D91" s="112"/>
      <c r="E91" s="118"/>
      <c r="F91" s="118"/>
      <c r="G91" s="118"/>
      <c r="H91" s="118"/>
      <c r="I91" s="118"/>
      <c r="J91" s="118"/>
      <c r="K91" s="118"/>
      <c r="L91" s="126"/>
      <c r="M91" s="118"/>
      <c r="N91" s="353"/>
      <c r="O91" s="118"/>
      <c r="P91" s="145"/>
      <c r="Q91" s="118"/>
      <c r="R91" s="112"/>
      <c r="S91" s="118"/>
      <c r="T91" s="118"/>
      <c r="U91" s="118"/>
      <c r="V91" s="116"/>
      <c r="W91" s="116"/>
      <c r="X91" s="116"/>
      <c r="Y91" s="273"/>
      <c r="Z91" s="273"/>
      <c r="AA91" s="273"/>
      <c r="AB91" s="273"/>
      <c r="AC91" s="273"/>
      <c r="AD91" s="273"/>
      <c r="AE91" s="273"/>
      <c r="AF91" s="117"/>
      <c r="AG91" s="117"/>
      <c r="AH91" s="117"/>
      <c r="AI91" s="117"/>
      <c r="AJ91" s="117"/>
      <c r="AK91" s="117"/>
      <c r="AL91" s="117"/>
      <c r="AM91" s="117"/>
      <c r="AN91" s="119"/>
    </row>
    <row r="92" spans="1:40" ht="13.8" x14ac:dyDescent="0.25">
      <c r="A92" s="122"/>
      <c r="B92" s="118"/>
      <c r="C92" s="112"/>
      <c r="D92" s="112"/>
      <c r="E92" s="118"/>
      <c r="F92" s="118"/>
      <c r="G92" s="118"/>
      <c r="H92" s="118"/>
      <c r="I92" s="118"/>
      <c r="J92" s="118"/>
      <c r="K92" s="118"/>
      <c r="L92" s="126"/>
      <c r="M92" s="353"/>
      <c r="N92" s="353"/>
      <c r="O92" s="118"/>
      <c r="P92" s="145"/>
      <c r="Q92" s="118"/>
      <c r="R92" s="112"/>
      <c r="S92" s="118"/>
      <c r="T92" s="118"/>
      <c r="U92" s="118"/>
      <c r="V92" s="116"/>
      <c r="W92" s="116"/>
      <c r="X92" s="116"/>
      <c r="Y92" s="273"/>
      <c r="Z92" s="273"/>
      <c r="AA92" s="273"/>
      <c r="AB92" s="273"/>
      <c r="AC92" s="273"/>
      <c r="AD92" s="273"/>
      <c r="AE92" s="273"/>
      <c r="AF92" s="117"/>
      <c r="AG92" s="117"/>
      <c r="AH92" s="117"/>
      <c r="AI92" s="117"/>
      <c r="AJ92" s="117"/>
      <c r="AK92" s="117"/>
      <c r="AL92" s="117"/>
      <c r="AM92" s="117"/>
      <c r="AN92" s="119"/>
    </row>
    <row r="93" spans="1:40" ht="13.8" x14ac:dyDescent="0.25">
      <c r="A93" s="122"/>
      <c r="B93" s="118"/>
      <c r="C93" s="112"/>
      <c r="D93" s="112"/>
      <c r="E93" s="118"/>
      <c r="F93" s="118"/>
      <c r="G93" s="118"/>
      <c r="H93" s="118"/>
      <c r="I93" s="118"/>
      <c r="J93" s="118"/>
      <c r="K93" s="118"/>
      <c r="L93" s="126"/>
      <c r="M93" s="118"/>
      <c r="N93" s="353"/>
      <c r="O93" s="118"/>
      <c r="P93" s="145"/>
      <c r="Q93" s="118"/>
      <c r="R93" s="112"/>
      <c r="S93" s="118"/>
      <c r="T93" s="118"/>
      <c r="U93" s="118"/>
      <c r="V93" s="116"/>
      <c r="W93" s="116"/>
      <c r="X93" s="116"/>
      <c r="Y93" s="273"/>
      <c r="Z93" s="273"/>
      <c r="AA93" s="273"/>
      <c r="AB93" s="273"/>
      <c r="AC93" s="273"/>
      <c r="AD93" s="273"/>
      <c r="AE93" s="273"/>
      <c r="AF93" s="117"/>
      <c r="AG93" s="117"/>
      <c r="AH93" s="117"/>
      <c r="AI93" s="117"/>
      <c r="AJ93" s="117"/>
      <c r="AK93" s="117"/>
      <c r="AL93" s="117"/>
      <c r="AM93" s="117"/>
      <c r="AN93" s="119"/>
    </row>
    <row r="94" spans="1:40" ht="13.8" x14ac:dyDescent="0.25">
      <c r="A94" s="122"/>
      <c r="B94" s="118"/>
      <c r="C94" s="107"/>
      <c r="D94" s="112"/>
      <c r="E94" s="146"/>
      <c r="F94" s="146"/>
      <c r="G94" s="146"/>
      <c r="H94" s="118"/>
      <c r="I94" s="118"/>
      <c r="J94" s="118"/>
      <c r="K94" s="118"/>
      <c r="L94" s="126"/>
      <c r="M94" s="118"/>
      <c r="N94" s="353"/>
      <c r="O94" s="118"/>
      <c r="P94" s="145"/>
      <c r="Q94" s="118"/>
      <c r="R94" s="112"/>
      <c r="S94" s="118"/>
      <c r="T94" s="118"/>
      <c r="U94" s="118"/>
      <c r="V94" s="116"/>
      <c r="W94" s="116"/>
      <c r="X94" s="116"/>
      <c r="Y94" s="273"/>
      <c r="Z94" s="273"/>
      <c r="AA94" s="273"/>
      <c r="AB94" s="273"/>
      <c r="AC94" s="273"/>
      <c r="AD94" s="273"/>
      <c r="AE94" s="273"/>
      <c r="AF94" s="117"/>
      <c r="AG94" s="117"/>
      <c r="AH94" s="117"/>
      <c r="AI94" s="117"/>
      <c r="AJ94" s="117"/>
      <c r="AK94" s="117"/>
      <c r="AL94" s="117"/>
      <c r="AM94" s="117"/>
      <c r="AN94" s="119"/>
    </row>
    <row r="95" spans="1:40" ht="13.8" x14ac:dyDescent="0.25">
      <c r="A95" s="122"/>
      <c r="B95" s="118"/>
      <c r="C95" s="112"/>
      <c r="D95" s="112"/>
      <c r="E95" s="136"/>
      <c r="F95" s="118"/>
      <c r="G95" s="118"/>
      <c r="H95" s="118"/>
      <c r="I95" s="118"/>
      <c r="J95" s="118"/>
      <c r="K95" s="118"/>
      <c r="L95" s="126"/>
      <c r="M95" s="353"/>
      <c r="N95" s="353"/>
      <c r="O95" s="118"/>
      <c r="P95" s="145"/>
      <c r="Q95" s="118"/>
      <c r="R95" s="112"/>
      <c r="S95" s="118"/>
      <c r="T95" s="118"/>
      <c r="U95" s="118"/>
      <c r="V95" s="116"/>
      <c r="W95" s="116"/>
      <c r="X95" s="116"/>
      <c r="Y95" s="273"/>
      <c r="Z95" s="273"/>
      <c r="AA95" s="273"/>
      <c r="AB95" s="273"/>
      <c r="AC95" s="273"/>
      <c r="AD95" s="273"/>
      <c r="AE95" s="273"/>
      <c r="AF95" s="117"/>
      <c r="AG95" s="117"/>
      <c r="AH95" s="117"/>
      <c r="AI95" s="117"/>
      <c r="AJ95" s="117"/>
      <c r="AK95" s="117"/>
      <c r="AL95" s="117"/>
      <c r="AM95" s="117"/>
      <c r="AN95" s="119"/>
    </row>
    <row r="96" spans="1:40" ht="13.8" x14ac:dyDescent="0.25">
      <c r="A96" s="122"/>
      <c r="B96" s="118"/>
      <c r="C96" s="112"/>
      <c r="D96" s="112"/>
      <c r="E96" s="121"/>
      <c r="F96" s="118"/>
      <c r="G96" s="118"/>
      <c r="H96" s="118"/>
      <c r="I96" s="118"/>
      <c r="J96" s="118"/>
      <c r="K96" s="118"/>
      <c r="L96" s="126"/>
      <c r="M96" s="353"/>
      <c r="N96" s="353"/>
      <c r="O96" s="118"/>
      <c r="P96" s="145"/>
      <c r="Q96" s="118"/>
      <c r="R96" s="112"/>
      <c r="S96" s="118"/>
      <c r="T96" s="118"/>
      <c r="U96" s="118"/>
      <c r="V96" s="116"/>
      <c r="W96" s="116"/>
      <c r="X96" s="116"/>
      <c r="Y96" s="273"/>
      <c r="Z96" s="273"/>
      <c r="AA96" s="273"/>
      <c r="AB96" s="273"/>
      <c r="AC96" s="273"/>
      <c r="AD96" s="273"/>
      <c r="AE96" s="273"/>
      <c r="AF96" s="117"/>
      <c r="AG96" s="117"/>
      <c r="AH96" s="117"/>
      <c r="AI96" s="117"/>
      <c r="AJ96" s="117"/>
      <c r="AK96" s="117"/>
      <c r="AL96" s="117"/>
      <c r="AM96" s="117"/>
      <c r="AN96" s="119"/>
    </row>
    <row r="97" spans="1:40" ht="13.8" x14ac:dyDescent="0.25">
      <c r="A97" s="122"/>
      <c r="B97" s="118"/>
      <c r="C97" s="107"/>
      <c r="D97" s="112"/>
      <c r="E97" s="118"/>
      <c r="F97" s="118"/>
      <c r="G97" s="118"/>
      <c r="H97" s="118"/>
      <c r="I97" s="118"/>
      <c r="J97" s="118"/>
      <c r="K97" s="118"/>
      <c r="L97" s="126"/>
      <c r="M97" s="353"/>
      <c r="N97" s="353"/>
      <c r="O97" s="118"/>
      <c r="P97" s="145"/>
      <c r="Q97" s="118"/>
      <c r="R97" s="118"/>
      <c r="S97" s="118"/>
      <c r="T97" s="118"/>
      <c r="U97" s="118"/>
      <c r="V97" s="116"/>
      <c r="W97" s="116"/>
      <c r="X97" s="116"/>
      <c r="Y97" s="273"/>
      <c r="Z97" s="273"/>
      <c r="AA97" s="273"/>
      <c r="AB97" s="273"/>
      <c r="AC97" s="273"/>
      <c r="AD97" s="273"/>
      <c r="AE97" s="273"/>
      <c r="AF97" s="117"/>
      <c r="AG97" s="117"/>
      <c r="AH97" s="117"/>
      <c r="AI97" s="117"/>
      <c r="AJ97" s="117"/>
      <c r="AK97" s="117"/>
      <c r="AL97" s="117"/>
      <c r="AM97" s="117"/>
      <c r="AN97" s="119"/>
    </row>
    <row r="98" spans="1:40" ht="13.8" x14ac:dyDescent="0.25">
      <c r="A98" s="122"/>
      <c r="B98" s="118"/>
      <c r="C98" s="112"/>
      <c r="D98" s="112"/>
      <c r="E98" s="118"/>
      <c r="F98" s="118"/>
      <c r="G98" s="118"/>
      <c r="H98" s="118"/>
      <c r="I98" s="118"/>
      <c r="J98" s="118"/>
      <c r="K98" s="106"/>
      <c r="L98" s="126"/>
      <c r="M98" s="118"/>
      <c r="N98" s="353"/>
      <c r="O98" s="118"/>
      <c r="P98" s="145"/>
      <c r="Q98" s="118"/>
      <c r="R98" s="118"/>
      <c r="S98" s="118"/>
      <c r="T98" s="118"/>
      <c r="U98" s="118"/>
      <c r="V98" s="116"/>
      <c r="W98" s="116"/>
      <c r="X98" s="116"/>
      <c r="Y98" s="273"/>
      <c r="Z98" s="273"/>
      <c r="AA98" s="273"/>
      <c r="AB98" s="273"/>
      <c r="AC98" s="273"/>
      <c r="AD98" s="273"/>
      <c r="AE98" s="273"/>
      <c r="AF98" s="117"/>
      <c r="AG98" s="117"/>
      <c r="AH98" s="117"/>
      <c r="AI98" s="117"/>
      <c r="AJ98" s="117"/>
      <c r="AK98" s="117"/>
      <c r="AL98" s="117"/>
      <c r="AM98" s="117"/>
      <c r="AN98" s="119"/>
    </row>
    <row r="99" spans="1:40" ht="13.8" x14ac:dyDescent="0.25">
      <c r="A99" s="122"/>
      <c r="B99" s="118"/>
      <c r="C99" s="112"/>
      <c r="D99" s="112"/>
      <c r="E99" s="118"/>
      <c r="F99" s="118"/>
      <c r="G99" s="118"/>
      <c r="H99" s="118"/>
      <c r="I99" s="118"/>
      <c r="J99" s="118"/>
      <c r="K99" s="118"/>
      <c r="L99" s="126"/>
      <c r="M99" s="118"/>
      <c r="N99" s="353"/>
      <c r="O99" s="118"/>
      <c r="P99" s="145"/>
      <c r="Q99" s="118"/>
      <c r="R99" s="118"/>
      <c r="S99" s="118"/>
      <c r="T99" s="118"/>
      <c r="U99" s="118"/>
      <c r="V99" s="116"/>
      <c r="W99" s="116"/>
      <c r="X99" s="116"/>
      <c r="Y99" s="273"/>
      <c r="Z99" s="273"/>
      <c r="AA99" s="273"/>
      <c r="AB99" s="273"/>
      <c r="AC99" s="273"/>
      <c r="AD99" s="273"/>
      <c r="AE99" s="273"/>
      <c r="AF99" s="117"/>
      <c r="AG99" s="117"/>
      <c r="AH99" s="117"/>
      <c r="AI99" s="117"/>
      <c r="AJ99" s="117"/>
      <c r="AK99" s="117"/>
      <c r="AL99" s="117"/>
      <c r="AM99" s="117"/>
      <c r="AN99" s="119"/>
    </row>
    <row r="100" spans="1:40" ht="13.8" x14ac:dyDescent="0.25">
      <c r="A100" s="122"/>
      <c r="B100" s="118"/>
      <c r="C100" s="107"/>
      <c r="D100" s="112"/>
      <c r="E100" s="118"/>
      <c r="F100" s="118"/>
      <c r="G100" s="118"/>
      <c r="H100" s="118"/>
      <c r="I100" s="118"/>
      <c r="J100" s="118"/>
      <c r="K100" s="106"/>
      <c r="L100" s="126"/>
      <c r="M100" s="353"/>
      <c r="N100" s="353"/>
      <c r="O100" s="118"/>
      <c r="P100" s="145"/>
      <c r="Q100" s="118"/>
      <c r="R100" s="118"/>
      <c r="S100" s="118"/>
      <c r="T100" s="118"/>
      <c r="U100" s="118"/>
      <c r="V100" s="116"/>
      <c r="W100" s="116"/>
      <c r="X100" s="116"/>
      <c r="Y100" s="273"/>
      <c r="Z100" s="273"/>
      <c r="AA100" s="273"/>
      <c r="AB100" s="273"/>
      <c r="AC100" s="273"/>
      <c r="AD100" s="273"/>
      <c r="AE100" s="273"/>
      <c r="AF100" s="117"/>
      <c r="AG100" s="117"/>
      <c r="AH100" s="117"/>
      <c r="AI100" s="117"/>
      <c r="AJ100" s="117"/>
      <c r="AK100" s="117"/>
      <c r="AL100" s="117"/>
      <c r="AM100" s="117"/>
      <c r="AN100" s="119"/>
    </row>
    <row r="101" spans="1:40" ht="13.8" x14ac:dyDescent="0.25">
      <c r="A101" s="122"/>
      <c r="B101" s="118"/>
      <c r="C101" s="112"/>
      <c r="D101" s="112"/>
      <c r="E101" s="118"/>
      <c r="F101" s="118"/>
      <c r="G101" s="118"/>
      <c r="H101" s="118"/>
      <c r="I101" s="118"/>
      <c r="J101" s="118"/>
      <c r="K101" s="118"/>
      <c r="L101" s="126"/>
      <c r="M101" s="353"/>
      <c r="N101" s="353"/>
      <c r="O101" s="118"/>
      <c r="P101" s="145"/>
      <c r="Q101" s="118"/>
      <c r="R101" s="118"/>
      <c r="S101" s="118"/>
      <c r="T101" s="118"/>
      <c r="U101" s="118"/>
      <c r="V101" s="116"/>
      <c r="W101" s="116"/>
      <c r="X101" s="116"/>
      <c r="Y101" s="273"/>
      <c r="Z101" s="273"/>
      <c r="AA101" s="273"/>
      <c r="AB101" s="273"/>
      <c r="AC101" s="273"/>
      <c r="AD101" s="273"/>
      <c r="AE101" s="273"/>
      <c r="AF101" s="117"/>
      <c r="AG101" s="117"/>
      <c r="AH101" s="117"/>
      <c r="AI101" s="117"/>
      <c r="AJ101" s="117"/>
      <c r="AK101" s="117"/>
      <c r="AL101" s="117"/>
      <c r="AM101" s="117"/>
      <c r="AN101" s="119"/>
    </row>
    <row r="102" spans="1:40" ht="13.8" x14ac:dyDescent="0.25">
      <c r="A102" s="122"/>
      <c r="B102" s="118"/>
      <c r="C102" s="112"/>
      <c r="D102" s="112"/>
      <c r="E102" s="118"/>
      <c r="F102" s="118"/>
      <c r="G102" s="118"/>
      <c r="H102" s="118"/>
      <c r="I102" s="118"/>
      <c r="J102" s="118"/>
      <c r="K102" s="118"/>
      <c r="L102" s="126"/>
      <c r="M102" s="353"/>
      <c r="N102" s="353"/>
      <c r="O102" s="118"/>
      <c r="P102" s="145"/>
      <c r="Q102" s="118"/>
      <c r="R102" s="118"/>
      <c r="S102" s="118"/>
      <c r="T102" s="118"/>
      <c r="U102" s="118"/>
      <c r="V102" s="116"/>
      <c r="W102" s="116"/>
      <c r="X102" s="116"/>
      <c r="Y102" s="273"/>
      <c r="Z102" s="273"/>
      <c r="AA102" s="273"/>
      <c r="AB102" s="273"/>
      <c r="AC102" s="273"/>
      <c r="AD102" s="273"/>
      <c r="AE102" s="273"/>
      <c r="AF102" s="117"/>
      <c r="AG102" s="117"/>
      <c r="AH102" s="117"/>
      <c r="AI102" s="117"/>
      <c r="AJ102" s="117"/>
      <c r="AK102" s="117"/>
      <c r="AL102" s="117"/>
      <c r="AM102" s="117"/>
      <c r="AN102" s="119"/>
    </row>
    <row r="103" spans="1:40" ht="13.8" x14ac:dyDescent="0.25">
      <c r="A103" s="122"/>
      <c r="B103" s="118"/>
      <c r="C103" s="107"/>
      <c r="D103" s="112"/>
      <c r="E103" s="118"/>
      <c r="F103" s="118"/>
      <c r="G103" s="118"/>
      <c r="H103" s="118"/>
      <c r="I103" s="118"/>
      <c r="J103" s="118"/>
      <c r="K103" s="118"/>
      <c r="L103" s="126"/>
      <c r="M103" s="353"/>
      <c r="N103" s="353"/>
      <c r="O103" s="118"/>
      <c r="P103" s="145"/>
      <c r="Q103" s="118"/>
      <c r="R103" s="118"/>
      <c r="S103" s="118"/>
      <c r="T103" s="118"/>
      <c r="U103" s="118"/>
      <c r="V103" s="116"/>
      <c r="W103" s="116"/>
      <c r="X103" s="116"/>
      <c r="Y103" s="273"/>
      <c r="Z103" s="273"/>
      <c r="AA103" s="273"/>
      <c r="AB103" s="273"/>
      <c r="AC103" s="273"/>
      <c r="AD103" s="273"/>
      <c r="AE103" s="273"/>
      <c r="AF103" s="117"/>
      <c r="AG103" s="117"/>
      <c r="AH103" s="117"/>
      <c r="AI103" s="117"/>
      <c r="AJ103" s="117"/>
      <c r="AK103" s="117"/>
      <c r="AL103" s="117"/>
      <c r="AM103" s="117"/>
      <c r="AN103" s="119"/>
    </row>
    <row r="104" spans="1:40" ht="13.8" x14ac:dyDescent="0.25">
      <c r="A104" s="122"/>
      <c r="B104" s="118"/>
      <c r="C104" s="112"/>
      <c r="D104" s="112"/>
      <c r="E104" s="118"/>
      <c r="F104" s="118"/>
      <c r="G104" s="118"/>
      <c r="H104" s="118"/>
      <c r="I104" s="118"/>
      <c r="J104" s="118"/>
      <c r="K104" s="118"/>
      <c r="L104" s="126"/>
      <c r="M104" s="353"/>
      <c r="N104" s="353"/>
      <c r="O104" s="118"/>
      <c r="P104" s="145"/>
      <c r="Q104" s="118"/>
      <c r="R104" s="118"/>
      <c r="S104" s="118"/>
      <c r="T104" s="118"/>
      <c r="U104" s="118"/>
      <c r="V104" s="116"/>
      <c r="W104" s="116"/>
      <c r="X104" s="116"/>
      <c r="Y104" s="273"/>
      <c r="Z104" s="273"/>
      <c r="AA104" s="273"/>
      <c r="AB104" s="273"/>
      <c r="AC104" s="273"/>
      <c r="AD104" s="273"/>
      <c r="AE104" s="273"/>
      <c r="AF104" s="117"/>
      <c r="AG104" s="117"/>
      <c r="AH104" s="117"/>
      <c r="AI104" s="117"/>
      <c r="AJ104" s="117"/>
      <c r="AK104" s="117"/>
      <c r="AL104" s="117"/>
      <c r="AM104" s="117"/>
      <c r="AN104" s="119"/>
    </row>
    <row r="105" spans="1:40" ht="13.8" x14ac:dyDescent="0.25">
      <c r="A105" s="122"/>
      <c r="B105" s="118"/>
      <c r="C105" s="112"/>
      <c r="D105" s="112"/>
      <c r="E105" s="118"/>
      <c r="F105" s="118"/>
      <c r="G105" s="118"/>
      <c r="H105" s="118"/>
      <c r="I105" s="118"/>
      <c r="J105" s="118"/>
      <c r="K105" s="118"/>
      <c r="L105" s="126"/>
      <c r="M105" s="353"/>
      <c r="N105" s="353"/>
      <c r="O105" s="118"/>
      <c r="P105" s="145"/>
      <c r="Q105" s="118"/>
      <c r="R105" s="118"/>
      <c r="S105" s="118"/>
      <c r="T105" s="118"/>
      <c r="U105" s="118"/>
      <c r="V105" s="116"/>
      <c r="W105" s="116"/>
      <c r="X105" s="116"/>
      <c r="Y105" s="273"/>
      <c r="Z105" s="273"/>
      <c r="AA105" s="273"/>
      <c r="AB105" s="273"/>
      <c r="AC105" s="273"/>
      <c r="AD105" s="273"/>
      <c r="AE105" s="273"/>
      <c r="AF105" s="117"/>
      <c r="AG105" s="117"/>
      <c r="AH105" s="117"/>
      <c r="AI105" s="117"/>
      <c r="AJ105" s="117"/>
      <c r="AK105" s="117"/>
      <c r="AL105" s="117"/>
      <c r="AM105" s="117"/>
      <c r="AN105" s="119"/>
    </row>
    <row r="106" spans="1:40" ht="13.8" x14ac:dyDescent="0.25">
      <c r="A106" s="122"/>
      <c r="B106" s="118"/>
      <c r="C106" s="107"/>
      <c r="D106" s="112"/>
      <c r="E106" s="118"/>
      <c r="F106" s="118"/>
      <c r="G106" s="118"/>
      <c r="H106" s="118"/>
      <c r="I106" s="118"/>
      <c r="J106" s="118"/>
      <c r="K106" s="118"/>
      <c r="L106" s="126"/>
      <c r="M106" s="353"/>
      <c r="N106" s="353"/>
      <c r="O106" s="112"/>
      <c r="P106" s="145"/>
      <c r="Q106" s="118"/>
      <c r="R106" s="118"/>
      <c r="S106" s="118"/>
      <c r="T106" s="147"/>
      <c r="U106" s="122"/>
      <c r="V106" s="116"/>
      <c r="W106" s="116"/>
      <c r="X106" s="116"/>
      <c r="Y106" s="273"/>
      <c r="Z106" s="273"/>
      <c r="AA106" s="273"/>
      <c r="AB106" s="273"/>
      <c r="AC106" s="273"/>
      <c r="AD106" s="273"/>
      <c r="AE106" s="273"/>
      <c r="AF106" s="117"/>
      <c r="AG106" s="117"/>
      <c r="AH106" s="117"/>
      <c r="AI106" s="117"/>
      <c r="AJ106" s="117"/>
      <c r="AK106" s="117"/>
      <c r="AL106" s="117"/>
      <c r="AM106" s="117"/>
      <c r="AN106" s="119"/>
    </row>
    <row r="107" spans="1:40" ht="13.8" x14ac:dyDescent="0.25">
      <c r="A107" s="122"/>
      <c r="B107" s="118"/>
      <c r="C107" s="112"/>
      <c r="D107" s="112"/>
      <c r="E107" s="118"/>
      <c r="F107" s="118"/>
      <c r="G107" s="118"/>
      <c r="H107" s="118"/>
      <c r="I107" s="118"/>
      <c r="J107" s="118"/>
      <c r="K107" s="118"/>
      <c r="L107" s="126"/>
      <c r="M107" s="353"/>
      <c r="N107" s="353"/>
      <c r="O107" s="118"/>
      <c r="P107" s="145"/>
      <c r="Q107" s="118"/>
      <c r="R107" s="118"/>
      <c r="S107" s="118"/>
      <c r="T107" s="121"/>
      <c r="U107" s="118"/>
      <c r="V107" s="116"/>
      <c r="W107" s="116"/>
      <c r="X107" s="116"/>
      <c r="Y107" s="273"/>
      <c r="Z107" s="273"/>
      <c r="AA107" s="273"/>
      <c r="AB107" s="273"/>
      <c r="AC107" s="273"/>
      <c r="AD107" s="273"/>
      <c r="AE107" s="273"/>
      <c r="AF107" s="117"/>
      <c r="AG107" s="117"/>
      <c r="AH107" s="117"/>
      <c r="AI107" s="117"/>
      <c r="AJ107" s="117"/>
      <c r="AK107" s="117"/>
      <c r="AL107" s="117"/>
      <c r="AM107" s="117"/>
      <c r="AN107" s="119"/>
    </row>
    <row r="108" spans="1:40" ht="13.8" x14ac:dyDescent="0.25">
      <c r="A108" s="122"/>
      <c r="B108" s="118"/>
      <c r="C108" s="112"/>
      <c r="D108" s="112"/>
      <c r="E108" s="118"/>
      <c r="F108" s="118"/>
      <c r="G108" s="118"/>
      <c r="H108" s="118"/>
      <c r="I108" s="118"/>
      <c r="J108" s="118"/>
      <c r="K108" s="148"/>
      <c r="L108" s="126"/>
      <c r="M108" s="353"/>
      <c r="N108" s="353"/>
      <c r="O108" s="118"/>
      <c r="P108" s="145"/>
      <c r="Q108" s="118"/>
      <c r="R108" s="118"/>
      <c r="S108" s="118"/>
      <c r="T108" s="118"/>
      <c r="U108" s="118"/>
      <c r="V108" s="116"/>
      <c r="W108" s="116"/>
      <c r="X108" s="116"/>
      <c r="Y108" s="273"/>
      <c r="Z108" s="273"/>
      <c r="AA108" s="273"/>
      <c r="AB108" s="273"/>
      <c r="AC108" s="273"/>
      <c r="AD108" s="273"/>
      <c r="AE108" s="273"/>
      <c r="AF108" s="117"/>
      <c r="AG108" s="117"/>
      <c r="AH108" s="117"/>
      <c r="AI108" s="117"/>
      <c r="AJ108" s="117"/>
      <c r="AK108" s="117"/>
      <c r="AL108" s="117"/>
      <c r="AM108" s="117"/>
      <c r="AN108" s="119"/>
    </row>
    <row r="109" spans="1:40" ht="13.8" x14ac:dyDescent="0.25">
      <c r="A109" s="122"/>
      <c r="B109" s="118"/>
      <c r="C109" s="107"/>
      <c r="D109" s="112"/>
      <c r="E109" s="118"/>
      <c r="F109" s="118"/>
      <c r="G109" s="118"/>
      <c r="H109" s="118"/>
      <c r="I109" s="118"/>
      <c r="J109" s="118"/>
      <c r="K109" s="118"/>
      <c r="L109" s="126"/>
      <c r="M109" s="118"/>
      <c r="N109" s="353"/>
      <c r="O109" s="118"/>
      <c r="P109" s="145"/>
      <c r="Q109" s="118"/>
      <c r="R109" s="118"/>
      <c r="S109" s="118"/>
      <c r="T109" s="118"/>
      <c r="U109" s="118"/>
      <c r="V109" s="116"/>
      <c r="W109" s="116"/>
      <c r="X109" s="116"/>
      <c r="Y109" s="273"/>
      <c r="Z109" s="273"/>
      <c r="AA109" s="273"/>
      <c r="AB109" s="273"/>
      <c r="AC109" s="273"/>
      <c r="AD109" s="273"/>
      <c r="AE109" s="273"/>
      <c r="AF109" s="117"/>
      <c r="AG109" s="117"/>
      <c r="AH109" s="117"/>
      <c r="AI109" s="117"/>
      <c r="AJ109" s="117"/>
      <c r="AK109" s="117"/>
      <c r="AL109" s="117"/>
      <c r="AM109" s="117"/>
      <c r="AN109" s="119"/>
    </row>
    <row r="110" spans="1:40" ht="13.8" x14ac:dyDescent="0.25">
      <c r="A110" s="122"/>
      <c r="B110" s="118"/>
      <c r="C110" s="112"/>
      <c r="D110" s="112"/>
      <c r="E110" s="118"/>
      <c r="F110" s="118"/>
      <c r="G110" s="118"/>
      <c r="H110" s="118"/>
      <c r="I110" s="118"/>
      <c r="J110" s="118"/>
      <c r="K110" s="118"/>
      <c r="L110" s="127"/>
      <c r="M110" s="353"/>
      <c r="N110" s="353"/>
      <c r="O110" s="118"/>
      <c r="P110" s="145"/>
      <c r="Q110" s="118"/>
      <c r="R110" s="118"/>
      <c r="S110" s="118"/>
      <c r="T110" s="118"/>
      <c r="U110" s="118"/>
      <c r="V110" s="116"/>
      <c r="W110" s="116"/>
      <c r="X110" s="116"/>
      <c r="Y110" s="273"/>
      <c r="Z110" s="273"/>
      <c r="AA110" s="273"/>
      <c r="AB110" s="273"/>
      <c r="AC110" s="273"/>
      <c r="AD110" s="273"/>
      <c r="AE110" s="273"/>
      <c r="AF110" s="117"/>
      <c r="AG110" s="117"/>
      <c r="AH110" s="117"/>
      <c r="AI110" s="117"/>
      <c r="AJ110" s="117"/>
      <c r="AK110" s="117"/>
      <c r="AL110" s="117"/>
      <c r="AM110" s="117"/>
      <c r="AN110" s="119"/>
    </row>
    <row r="111" spans="1:40" ht="13.8" x14ac:dyDescent="0.25">
      <c r="A111" s="122"/>
      <c r="B111" s="118"/>
      <c r="C111" s="112"/>
      <c r="D111" s="112"/>
      <c r="E111" s="118"/>
      <c r="F111" s="118"/>
      <c r="G111" s="118"/>
      <c r="H111" s="118"/>
      <c r="I111" s="118"/>
      <c r="J111" s="118"/>
      <c r="K111" s="118"/>
      <c r="L111" s="126"/>
      <c r="M111" s="118"/>
      <c r="N111" s="353"/>
      <c r="O111" s="118"/>
      <c r="P111" s="145"/>
      <c r="Q111" s="118"/>
      <c r="R111" s="118"/>
      <c r="S111" s="118"/>
      <c r="T111" s="118"/>
      <c r="U111" s="118"/>
      <c r="V111" s="116"/>
      <c r="W111" s="116"/>
      <c r="X111" s="116"/>
      <c r="Y111" s="273"/>
      <c r="Z111" s="273"/>
      <c r="AA111" s="273"/>
      <c r="AB111" s="273"/>
      <c r="AC111" s="273"/>
      <c r="AD111" s="273"/>
      <c r="AE111" s="273"/>
      <c r="AF111" s="117"/>
      <c r="AG111" s="117"/>
      <c r="AH111" s="117"/>
      <c r="AI111" s="117"/>
      <c r="AJ111" s="117"/>
      <c r="AK111" s="117"/>
      <c r="AL111" s="117"/>
      <c r="AM111" s="117"/>
      <c r="AN111" s="119"/>
    </row>
    <row r="112" spans="1:40" ht="13.8" x14ac:dyDescent="0.25">
      <c r="A112" s="122"/>
      <c r="B112" s="118"/>
      <c r="C112" s="107"/>
      <c r="D112" s="112"/>
      <c r="E112" s="118"/>
      <c r="F112" s="118"/>
      <c r="G112" s="118"/>
      <c r="H112" s="118"/>
      <c r="I112" s="118"/>
      <c r="J112" s="118"/>
      <c r="K112" s="118"/>
      <c r="L112" s="126"/>
      <c r="M112" s="353"/>
      <c r="N112" s="353"/>
      <c r="O112" s="118"/>
      <c r="P112" s="145"/>
      <c r="Q112" s="118"/>
      <c r="R112" s="118"/>
      <c r="S112" s="118"/>
      <c r="T112" s="118"/>
      <c r="U112" s="118"/>
      <c r="V112" s="116"/>
      <c r="W112" s="116"/>
      <c r="X112" s="116"/>
      <c r="Y112" s="273"/>
      <c r="Z112" s="273"/>
      <c r="AA112" s="273"/>
      <c r="AB112" s="273"/>
      <c r="AC112" s="273"/>
      <c r="AD112" s="273"/>
      <c r="AE112" s="273"/>
      <c r="AF112" s="117"/>
      <c r="AG112" s="117"/>
      <c r="AH112" s="117"/>
      <c r="AI112" s="117"/>
      <c r="AJ112" s="117"/>
      <c r="AK112" s="117"/>
      <c r="AL112" s="117"/>
      <c r="AM112" s="117"/>
      <c r="AN112" s="119"/>
    </row>
    <row r="113" spans="1:40" ht="13.8" x14ac:dyDescent="0.25">
      <c r="A113" s="122"/>
      <c r="B113" s="118"/>
      <c r="C113" s="112"/>
      <c r="D113" s="112"/>
      <c r="E113" s="118"/>
      <c r="F113" s="118"/>
      <c r="G113" s="118"/>
      <c r="H113" s="118"/>
      <c r="I113" s="118"/>
      <c r="J113" s="118"/>
      <c r="K113" s="118"/>
      <c r="L113" s="126"/>
      <c r="M113" s="353"/>
      <c r="N113" s="353"/>
      <c r="O113" s="118"/>
      <c r="P113" s="145"/>
      <c r="Q113" s="118"/>
      <c r="R113" s="118"/>
      <c r="S113" s="118"/>
      <c r="T113" s="118"/>
      <c r="U113" s="118"/>
      <c r="V113" s="116"/>
      <c r="W113" s="116"/>
      <c r="X113" s="116"/>
      <c r="Y113" s="273"/>
      <c r="Z113" s="273"/>
      <c r="AA113" s="273"/>
      <c r="AB113" s="273"/>
      <c r="AC113" s="273"/>
      <c r="AD113" s="273"/>
      <c r="AE113" s="273"/>
      <c r="AF113" s="117"/>
      <c r="AG113" s="117"/>
      <c r="AH113" s="117"/>
      <c r="AI113" s="117"/>
      <c r="AJ113" s="117"/>
      <c r="AK113" s="117"/>
      <c r="AL113" s="117"/>
      <c r="AM113" s="117"/>
      <c r="AN113" s="119"/>
    </row>
    <row r="114" spans="1:40" ht="13.8" x14ac:dyDescent="0.25">
      <c r="A114" s="122"/>
      <c r="B114" s="118"/>
      <c r="C114" s="112"/>
      <c r="D114" s="112"/>
      <c r="E114" s="118"/>
      <c r="F114" s="118"/>
      <c r="G114" s="118"/>
      <c r="H114" s="118"/>
      <c r="I114" s="118"/>
      <c r="J114" s="118"/>
      <c r="K114" s="118"/>
      <c r="L114" s="126"/>
      <c r="M114" s="353"/>
      <c r="N114" s="353"/>
      <c r="O114" s="118"/>
      <c r="P114" s="145"/>
      <c r="Q114" s="118"/>
      <c r="R114" s="118"/>
      <c r="S114" s="118"/>
      <c r="T114" s="118"/>
      <c r="U114" s="118"/>
      <c r="V114" s="116"/>
      <c r="W114" s="116"/>
      <c r="X114" s="116"/>
      <c r="Y114" s="273"/>
      <c r="Z114" s="273"/>
      <c r="AA114" s="273"/>
      <c r="AB114" s="273"/>
      <c r="AC114" s="273"/>
      <c r="AD114" s="273"/>
      <c r="AE114" s="273"/>
      <c r="AF114" s="117"/>
      <c r="AG114" s="117"/>
      <c r="AH114" s="117"/>
      <c r="AI114" s="117"/>
      <c r="AJ114" s="117"/>
      <c r="AK114" s="117"/>
      <c r="AL114" s="117"/>
      <c r="AM114" s="117"/>
      <c r="AN114" s="119"/>
    </row>
    <row r="115" spans="1:40" ht="13.8" x14ac:dyDescent="0.25">
      <c r="A115" s="122"/>
      <c r="B115" s="118"/>
      <c r="C115" s="107"/>
      <c r="D115" s="112"/>
      <c r="E115" s="118"/>
      <c r="F115" s="118"/>
      <c r="G115" s="118"/>
      <c r="H115" s="118"/>
      <c r="I115" s="118"/>
      <c r="J115" s="118"/>
      <c r="K115" s="118"/>
      <c r="L115" s="126"/>
      <c r="M115" s="118"/>
      <c r="N115" s="353"/>
      <c r="O115" s="118"/>
      <c r="P115" s="145"/>
      <c r="Q115" s="118"/>
      <c r="R115" s="118"/>
      <c r="S115" s="118"/>
      <c r="T115" s="118"/>
      <c r="U115" s="118"/>
      <c r="V115" s="116"/>
      <c r="W115" s="116"/>
      <c r="X115" s="116"/>
      <c r="Y115" s="273"/>
      <c r="Z115" s="273"/>
      <c r="AA115" s="273"/>
      <c r="AB115" s="273"/>
      <c r="AC115" s="273"/>
      <c r="AD115" s="273"/>
      <c r="AE115" s="273"/>
      <c r="AF115" s="117"/>
      <c r="AG115" s="117"/>
      <c r="AH115" s="117"/>
      <c r="AI115" s="117"/>
      <c r="AJ115" s="117"/>
      <c r="AK115" s="117"/>
      <c r="AL115" s="117"/>
      <c r="AM115" s="117"/>
      <c r="AN115" s="119"/>
    </row>
    <row r="116" spans="1:40" ht="13.8" x14ac:dyDescent="0.25">
      <c r="A116" s="122"/>
      <c r="B116" s="118"/>
      <c r="C116" s="112"/>
      <c r="D116" s="112"/>
      <c r="E116" s="118"/>
      <c r="F116" s="118"/>
      <c r="G116" s="118"/>
      <c r="H116" s="118"/>
      <c r="I116" s="118"/>
      <c r="J116" s="118"/>
      <c r="K116" s="118"/>
      <c r="L116" s="126"/>
      <c r="M116" s="118"/>
      <c r="N116" s="353"/>
      <c r="O116" s="118"/>
      <c r="P116" s="149"/>
      <c r="Q116" s="118"/>
      <c r="R116" s="118"/>
      <c r="S116" s="118"/>
      <c r="T116" s="118"/>
      <c r="U116" s="118"/>
      <c r="V116" s="116"/>
      <c r="W116" s="116"/>
      <c r="X116" s="116"/>
      <c r="Y116" s="273"/>
      <c r="Z116" s="273"/>
      <c r="AA116" s="273"/>
      <c r="AB116" s="273"/>
      <c r="AC116" s="273"/>
      <c r="AD116" s="273"/>
      <c r="AE116" s="273"/>
      <c r="AF116" s="117"/>
      <c r="AG116" s="117"/>
      <c r="AH116" s="117"/>
      <c r="AI116" s="117"/>
      <c r="AJ116" s="117"/>
      <c r="AK116" s="117"/>
      <c r="AL116" s="117"/>
      <c r="AM116" s="117"/>
      <c r="AN116" s="119"/>
    </row>
    <row r="117" spans="1:40" ht="13.8" x14ac:dyDescent="0.25">
      <c r="A117" s="122"/>
      <c r="B117" s="118"/>
      <c r="C117" s="112"/>
      <c r="D117" s="112"/>
      <c r="E117" s="118"/>
      <c r="F117" s="118"/>
      <c r="G117" s="118"/>
      <c r="H117" s="118"/>
      <c r="I117" s="118"/>
      <c r="J117" s="118"/>
      <c r="K117" s="118"/>
      <c r="L117" s="126"/>
      <c r="M117" s="118"/>
      <c r="N117" s="353"/>
      <c r="O117" s="118"/>
      <c r="P117" s="149"/>
      <c r="Q117" s="118"/>
      <c r="R117" s="118"/>
      <c r="S117" s="118"/>
      <c r="T117" s="118"/>
      <c r="U117" s="118"/>
      <c r="V117" s="116"/>
      <c r="W117" s="116"/>
      <c r="X117" s="116"/>
      <c r="Y117" s="273"/>
      <c r="Z117" s="273"/>
      <c r="AA117" s="273"/>
      <c r="AB117" s="273"/>
      <c r="AC117" s="273"/>
      <c r="AD117" s="273"/>
      <c r="AE117" s="273"/>
      <c r="AF117" s="117"/>
      <c r="AG117" s="117"/>
      <c r="AH117" s="117"/>
      <c r="AI117" s="117"/>
      <c r="AJ117" s="117"/>
      <c r="AK117" s="117"/>
      <c r="AL117" s="117"/>
      <c r="AM117" s="117"/>
      <c r="AN117" s="119"/>
    </row>
    <row r="118" spans="1:40" ht="13.8" x14ac:dyDescent="0.25">
      <c r="A118" s="122"/>
      <c r="B118" s="118"/>
      <c r="C118" s="107"/>
      <c r="D118" s="112"/>
      <c r="E118" s="118"/>
      <c r="F118" s="118"/>
      <c r="G118" s="118"/>
      <c r="H118" s="118"/>
      <c r="I118" s="118"/>
      <c r="J118" s="118"/>
      <c r="K118" s="118"/>
      <c r="L118" s="126"/>
      <c r="M118" s="118"/>
      <c r="N118" s="353"/>
      <c r="O118" s="118"/>
      <c r="P118" s="149"/>
      <c r="Q118" s="118"/>
      <c r="R118" s="118"/>
      <c r="S118" s="118"/>
      <c r="T118" s="118"/>
      <c r="U118" s="118"/>
      <c r="V118" s="116"/>
      <c r="W118" s="116"/>
      <c r="X118" s="116"/>
      <c r="Y118" s="273"/>
      <c r="Z118" s="273"/>
      <c r="AA118" s="273"/>
      <c r="AB118" s="273"/>
      <c r="AC118" s="273"/>
      <c r="AD118" s="273"/>
      <c r="AE118" s="273"/>
      <c r="AF118" s="117"/>
      <c r="AG118" s="117"/>
      <c r="AH118" s="117"/>
      <c r="AI118" s="117"/>
      <c r="AJ118" s="117"/>
      <c r="AK118" s="117"/>
      <c r="AL118" s="117"/>
      <c r="AM118" s="117"/>
      <c r="AN118" s="119"/>
    </row>
    <row r="119" spans="1:40" ht="13.8" x14ac:dyDescent="0.25">
      <c r="A119" s="122"/>
      <c r="B119" s="118"/>
      <c r="C119" s="112"/>
      <c r="D119" s="112"/>
      <c r="E119" s="118"/>
      <c r="F119" s="118"/>
      <c r="G119" s="118"/>
      <c r="H119" s="118"/>
      <c r="I119" s="118"/>
      <c r="J119" s="118"/>
      <c r="K119" s="118"/>
      <c r="L119" s="126"/>
      <c r="M119" s="118"/>
      <c r="N119" s="353"/>
      <c r="O119" s="118"/>
      <c r="P119" s="149"/>
      <c r="Q119" s="118"/>
      <c r="R119" s="118"/>
      <c r="S119" s="118"/>
      <c r="T119" s="118"/>
      <c r="U119" s="118"/>
      <c r="V119" s="116"/>
      <c r="W119" s="116"/>
      <c r="X119" s="116"/>
      <c r="Y119" s="273"/>
      <c r="Z119" s="273"/>
      <c r="AA119" s="273"/>
      <c r="AB119" s="273"/>
      <c r="AC119" s="273"/>
      <c r="AD119" s="273"/>
      <c r="AE119" s="273"/>
      <c r="AF119" s="117"/>
      <c r="AG119" s="117"/>
      <c r="AH119" s="117"/>
      <c r="AI119" s="117"/>
      <c r="AJ119" s="117"/>
      <c r="AK119" s="117"/>
      <c r="AL119" s="117"/>
      <c r="AM119" s="117"/>
      <c r="AN119" s="119"/>
    </row>
    <row r="120" spans="1:40" ht="13.8" x14ac:dyDescent="0.25">
      <c r="A120" s="122"/>
      <c r="B120" s="118"/>
      <c r="C120" s="112"/>
      <c r="D120" s="112"/>
      <c r="E120" s="118"/>
      <c r="F120" s="118"/>
      <c r="G120" s="118"/>
      <c r="H120" s="118"/>
      <c r="I120" s="118"/>
      <c r="J120" s="118"/>
      <c r="K120" s="118"/>
      <c r="L120" s="126"/>
      <c r="M120" s="118"/>
      <c r="N120" s="353"/>
      <c r="O120" s="118"/>
      <c r="P120" s="149"/>
      <c r="Q120" s="118"/>
      <c r="R120" s="118"/>
      <c r="S120" s="118"/>
      <c r="T120" s="118"/>
      <c r="U120" s="118"/>
      <c r="V120" s="116"/>
      <c r="W120" s="116"/>
      <c r="X120" s="116"/>
      <c r="Y120" s="273"/>
      <c r="Z120" s="273"/>
      <c r="AA120" s="273"/>
      <c r="AB120" s="273"/>
      <c r="AC120" s="273"/>
      <c r="AD120" s="273"/>
      <c r="AE120" s="273"/>
      <c r="AF120" s="117"/>
      <c r="AG120" s="117"/>
      <c r="AH120" s="117"/>
      <c r="AI120" s="117"/>
      <c r="AJ120" s="117"/>
      <c r="AK120" s="117"/>
      <c r="AL120" s="117"/>
      <c r="AM120" s="117"/>
      <c r="AN120" s="119"/>
    </row>
    <row r="121" spans="1:40" ht="13.8" x14ac:dyDescent="0.25">
      <c r="A121" s="122"/>
      <c r="B121" s="118"/>
      <c r="C121" s="107"/>
      <c r="D121" s="112"/>
      <c r="E121" s="118"/>
      <c r="F121" s="118"/>
      <c r="G121" s="118"/>
      <c r="H121" s="118"/>
      <c r="I121" s="118"/>
      <c r="J121" s="118"/>
      <c r="K121" s="118"/>
      <c r="L121" s="126"/>
      <c r="M121" s="118"/>
      <c r="N121" s="353"/>
      <c r="O121" s="118"/>
      <c r="P121" s="149"/>
      <c r="Q121" s="118"/>
      <c r="R121" s="112"/>
      <c r="S121" s="118"/>
      <c r="T121" s="118"/>
      <c r="U121" s="118"/>
      <c r="V121" s="116"/>
      <c r="W121" s="116"/>
      <c r="X121" s="116"/>
      <c r="Y121" s="273"/>
      <c r="Z121" s="273"/>
      <c r="AA121" s="273"/>
      <c r="AB121" s="273"/>
      <c r="AC121" s="273"/>
      <c r="AD121" s="273"/>
      <c r="AE121" s="273"/>
      <c r="AF121" s="117"/>
      <c r="AG121" s="117"/>
      <c r="AH121" s="117"/>
      <c r="AI121" s="117"/>
      <c r="AJ121" s="117"/>
      <c r="AK121" s="117"/>
      <c r="AL121" s="117"/>
      <c r="AM121" s="117"/>
      <c r="AN121" s="119"/>
    </row>
    <row r="122" spans="1:40" ht="13.8" x14ac:dyDescent="0.25">
      <c r="A122" s="122"/>
      <c r="B122" s="118"/>
      <c r="C122" s="112"/>
      <c r="D122" s="112"/>
      <c r="E122" s="118"/>
      <c r="F122" s="118"/>
      <c r="G122" s="118"/>
      <c r="H122" s="118"/>
      <c r="I122" s="118"/>
      <c r="J122" s="118"/>
      <c r="K122" s="118"/>
      <c r="L122" s="126"/>
      <c r="M122" s="118"/>
      <c r="N122" s="353"/>
      <c r="O122" s="118"/>
      <c r="P122" s="149"/>
      <c r="Q122" s="118"/>
      <c r="R122" s="112"/>
      <c r="S122" s="118"/>
      <c r="T122" s="118"/>
      <c r="U122" s="118"/>
      <c r="V122" s="116"/>
      <c r="W122" s="116"/>
      <c r="X122" s="116"/>
      <c r="Y122" s="273"/>
      <c r="Z122" s="273"/>
      <c r="AA122" s="273"/>
      <c r="AB122" s="273"/>
      <c r="AC122" s="273"/>
      <c r="AD122" s="273"/>
      <c r="AE122" s="273"/>
      <c r="AF122" s="117"/>
      <c r="AG122" s="117"/>
      <c r="AH122" s="117"/>
      <c r="AI122" s="117"/>
      <c r="AJ122" s="117"/>
      <c r="AK122" s="117"/>
      <c r="AL122" s="117"/>
      <c r="AM122" s="117"/>
      <c r="AN122" s="119"/>
    </row>
    <row r="123" spans="1:40" ht="13.8" x14ac:dyDescent="0.25">
      <c r="A123" s="122"/>
      <c r="B123" s="118"/>
      <c r="C123" s="112"/>
      <c r="D123" s="112"/>
      <c r="E123" s="118"/>
      <c r="F123" s="118"/>
      <c r="G123" s="118"/>
      <c r="H123" s="118"/>
      <c r="I123" s="118"/>
      <c r="J123" s="118"/>
      <c r="K123" s="118"/>
      <c r="L123" s="126"/>
      <c r="M123" s="118"/>
      <c r="N123" s="353"/>
      <c r="O123" s="118"/>
      <c r="P123" s="149"/>
      <c r="Q123" s="118"/>
      <c r="R123" s="112"/>
      <c r="S123" s="118"/>
      <c r="T123" s="118"/>
      <c r="U123" s="118"/>
      <c r="V123" s="116"/>
      <c r="W123" s="116"/>
      <c r="X123" s="116"/>
      <c r="Y123" s="273"/>
      <c r="Z123" s="273"/>
      <c r="AA123" s="273"/>
      <c r="AB123" s="273"/>
      <c r="AC123" s="273"/>
      <c r="AD123" s="273"/>
      <c r="AE123" s="273"/>
      <c r="AF123" s="117"/>
      <c r="AG123" s="117"/>
      <c r="AH123" s="117"/>
      <c r="AI123" s="117"/>
      <c r="AJ123" s="117"/>
      <c r="AK123" s="117"/>
      <c r="AL123" s="117"/>
      <c r="AM123" s="117"/>
      <c r="AN123" s="119"/>
    </row>
    <row r="124" spans="1:40" ht="13.8" x14ac:dyDescent="0.25">
      <c r="A124" s="122"/>
      <c r="B124" s="118"/>
      <c r="C124" s="107"/>
      <c r="D124" s="112"/>
      <c r="E124" s="118"/>
      <c r="F124" s="118"/>
      <c r="G124" s="118"/>
      <c r="H124" s="118"/>
      <c r="I124" s="118"/>
      <c r="J124" s="118"/>
      <c r="K124" s="118"/>
      <c r="L124" s="126"/>
      <c r="M124" s="118"/>
      <c r="N124" s="353"/>
      <c r="O124" s="118"/>
      <c r="P124" s="149"/>
      <c r="Q124" s="118"/>
      <c r="R124" s="112"/>
      <c r="S124" s="118"/>
      <c r="T124" s="118"/>
      <c r="U124" s="118"/>
      <c r="V124" s="116"/>
      <c r="W124" s="116"/>
      <c r="X124" s="116"/>
      <c r="Y124" s="273"/>
      <c r="Z124" s="273"/>
      <c r="AA124" s="273"/>
      <c r="AB124" s="273"/>
      <c r="AC124" s="273"/>
      <c r="AD124" s="273"/>
      <c r="AE124" s="273"/>
      <c r="AF124" s="117"/>
      <c r="AG124" s="117"/>
      <c r="AH124" s="117"/>
      <c r="AI124" s="117"/>
      <c r="AJ124" s="117"/>
      <c r="AK124" s="117"/>
      <c r="AL124" s="117"/>
      <c r="AM124" s="117"/>
      <c r="AN124" s="119"/>
    </row>
    <row r="125" spans="1:40" ht="13.8" x14ac:dyDescent="0.25">
      <c r="A125" s="122"/>
      <c r="B125" s="118"/>
      <c r="C125" s="112"/>
      <c r="D125" s="112"/>
      <c r="E125" s="118"/>
      <c r="F125" s="118"/>
      <c r="G125" s="118"/>
      <c r="H125" s="118"/>
      <c r="I125" s="118"/>
      <c r="J125" s="118"/>
      <c r="K125" s="118"/>
      <c r="L125" s="126"/>
      <c r="M125" s="118"/>
      <c r="N125" s="353"/>
      <c r="O125" s="118"/>
      <c r="P125" s="149"/>
      <c r="Q125" s="118"/>
      <c r="R125" s="112"/>
      <c r="S125" s="118"/>
      <c r="T125" s="118"/>
      <c r="U125" s="118"/>
      <c r="V125" s="116"/>
      <c r="W125" s="116"/>
      <c r="X125" s="116"/>
      <c r="Y125" s="273"/>
      <c r="Z125" s="273"/>
      <c r="AA125" s="273"/>
      <c r="AB125" s="273"/>
      <c r="AC125" s="273"/>
      <c r="AD125" s="273"/>
      <c r="AE125" s="273"/>
      <c r="AF125" s="117"/>
      <c r="AG125" s="117"/>
      <c r="AH125" s="117"/>
      <c r="AI125" s="117"/>
      <c r="AJ125" s="117"/>
      <c r="AK125" s="117"/>
      <c r="AL125" s="117"/>
      <c r="AM125" s="117"/>
      <c r="AN125" s="119"/>
    </row>
    <row r="126" spans="1:40" ht="13.8" x14ac:dyDescent="0.25">
      <c r="A126" s="122"/>
      <c r="B126" s="118"/>
      <c r="C126" s="112"/>
      <c r="D126" s="112"/>
      <c r="E126" s="118"/>
      <c r="F126" s="118"/>
      <c r="G126" s="118"/>
      <c r="H126" s="118"/>
      <c r="I126" s="118"/>
      <c r="J126" s="118"/>
      <c r="K126" s="118"/>
      <c r="L126" s="126"/>
      <c r="M126" s="118"/>
      <c r="N126" s="353"/>
      <c r="O126" s="118"/>
      <c r="P126" s="149"/>
      <c r="Q126" s="118"/>
      <c r="R126" s="112"/>
      <c r="S126" s="118"/>
      <c r="T126" s="118"/>
      <c r="U126" s="118"/>
      <c r="V126" s="116"/>
      <c r="W126" s="116"/>
      <c r="X126" s="116"/>
      <c r="Y126" s="273"/>
      <c r="Z126" s="273"/>
      <c r="AA126" s="273"/>
      <c r="AB126" s="273"/>
      <c r="AC126" s="273"/>
      <c r="AD126" s="273"/>
      <c r="AE126" s="273"/>
      <c r="AF126" s="117"/>
      <c r="AG126" s="117"/>
      <c r="AH126" s="117"/>
      <c r="AI126" s="117"/>
      <c r="AJ126" s="117"/>
      <c r="AK126" s="117"/>
      <c r="AL126" s="117"/>
      <c r="AM126" s="117"/>
      <c r="AN126" s="119"/>
    </row>
    <row r="127" spans="1:40" ht="13.8" x14ac:dyDescent="0.25">
      <c r="A127" s="122"/>
      <c r="B127" s="118"/>
      <c r="C127" s="107"/>
      <c r="D127" s="112"/>
      <c r="E127" s="118"/>
      <c r="F127" s="118"/>
      <c r="G127" s="118"/>
      <c r="H127" s="118"/>
      <c r="I127" s="118"/>
      <c r="J127" s="118"/>
      <c r="K127" s="118"/>
      <c r="L127" s="126"/>
      <c r="M127" s="118"/>
      <c r="N127" s="353"/>
      <c r="O127" s="118"/>
      <c r="P127" s="149"/>
      <c r="Q127" s="118"/>
      <c r="R127" s="112"/>
      <c r="S127" s="118"/>
      <c r="T127" s="118"/>
      <c r="U127" s="118"/>
      <c r="V127" s="116"/>
      <c r="W127" s="116"/>
      <c r="X127" s="116"/>
      <c r="Y127" s="273"/>
      <c r="Z127" s="273"/>
      <c r="AA127" s="273"/>
      <c r="AB127" s="273"/>
      <c r="AC127" s="273"/>
      <c r="AD127" s="273"/>
      <c r="AE127" s="273"/>
      <c r="AF127" s="117"/>
      <c r="AG127" s="117"/>
      <c r="AH127" s="117"/>
      <c r="AI127" s="117"/>
      <c r="AJ127" s="117"/>
      <c r="AK127" s="117"/>
      <c r="AL127" s="117"/>
      <c r="AM127" s="117"/>
      <c r="AN127" s="119"/>
    </row>
    <row r="128" spans="1:40" ht="13.8" x14ac:dyDescent="0.25">
      <c r="A128" s="122"/>
      <c r="B128" s="118"/>
      <c r="C128" s="112"/>
      <c r="D128" s="112"/>
      <c r="E128" s="118"/>
      <c r="F128" s="118"/>
      <c r="G128" s="118"/>
      <c r="H128" s="118"/>
      <c r="I128" s="118"/>
      <c r="J128" s="118"/>
      <c r="K128" s="118"/>
      <c r="L128" s="126"/>
      <c r="M128" s="118"/>
      <c r="N128" s="353"/>
      <c r="O128" s="118"/>
      <c r="P128" s="149"/>
      <c r="Q128" s="118"/>
      <c r="R128" s="118"/>
      <c r="S128" s="118"/>
      <c r="T128" s="118"/>
      <c r="U128" s="118"/>
      <c r="V128" s="116"/>
      <c r="W128" s="116"/>
      <c r="X128" s="116"/>
      <c r="Y128" s="273"/>
      <c r="Z128" s="273"/>
      <c r="AA128" s="273"/>
      <c r="AB128" s="273"/>
      <c r="AC128" s="273"/>
      <c r="AD128" s="273"/>
      <c r="AE128" s="273"/>
      <c r="AF128" s="117"/>
      <c r="AG128" s="117"/>
      <c r="AH128" s="117"/>
      <c r="AI128" s="117"/>
      <c r="AJ128" s="117"/>
      <c r="AK128" s="117"/>
      <c r="AL128" s="117"/>
      <c r="AM128" s="117"/>
      <c r="AN128" s="119"/>
    </row>
    <row r="129" spans="1:40" ht="13.8" x14ac:dyDescent="0.25">
      <c r="A129" s="122"/>
      <c r="B129" s="118"/>
      <c r="C129" s="112"/>
      <c r="D129" s="112"/>
      <c r="E129" s="118"/>
      <c r="F129" s="118"/>
      <c r="G129" s="118"/>
      <c r="H129" s="118"/>
      <c r="I129" s="118"/>
      <c r="J129" s="118"/>
      <c r="K129" s="118"/>
      <c r="L129" s="126"/>
      <c r="M129" s="118"/>
      <c r="N129" s="353"/>
      <c r="O129" s="118"/>
      <c r="P129" s="149"/>
      <c r="Q129" s="118"/>
      <c r="R129" s="118"/>
      <c r="S129" s="118"/>
      <c r="T129" s="118"/>
      <c r="U129" s="118"/>
      <c r="V129" s="116"/>
      <c r="W129" s="116"/>
      <c r="X129" s="116"/>
      <c r="Y129" s="273"/>
      <c r="Z129" s="273"/>
      <c r="AA129" s="273"/>
      <c r="AB129" s="273"/>
      <c r="AC129" s="273"/>
      <c r="AD129" s="273"/>
      <c r="AE129" s="273"/>
      <c r="AF129" s="117"/>
      <c r="AG129" s="117"/>
      <c r="AH129" s="117"/>
      <c r="AI129" s="117"/>
      <c r="AJ129" s="117"/>
      <c r="AK129" s="117"/>
      <c r="AL129" s="117"/>
      <c r="AM129" s="117"/>
      <c r="AN129" s="119"/>
    </row>
    <row r="130" spans="1:40" ht="13.8" x14ac:dyDescent="0.25">
      <c r="A130" s="122"/>
      <c r="B130" s="118"/>
      <c r="C130" s="107"/>
      <c r="D130" s="112"/>
      <c r="E130" s="118"/>
      <c r="F130" s="118"/>
      <c r="G130" s="118"/>
      <c r="H130" s="118"/>
      <c r="I130" s="118"/>
      <c r="J130" s="118"/>
      <c r="K130" s="118"/>
      <c r="L130" s="126"/>
      <c r="M130" s="118"/>
      <c r="N130" s="353"/>
      <c r="O130" s="118"/>
      <c r="P130" s="149"/>
      <c r="Q130" s="118"/>
      <c r="R130" s="118"/>
      <c r="S130" s="118"/>
      <c r="T130" s="118"/>
      <c r="U130" s="118"/>
      <c r="V130" s="116"/>
      <c r="W130" s="116"/>
      <c r="X130" s="116"/>
      <c r="Y130" s="273"/>
      <c r="Z130" s="273"/>
      <c r="AA130" s="273"/>
      <c r="AB130" s="273"/>
      <c r="AC130" s="273"/>
      <c r="AD130" s="273"/>
      <c r="AE130" s="273"/>
      <c r="AF130" s="117"/>
      <c r="AG130" s="117"/>
      <c r="AH130" s="117"/>
      <c r="AI130" s="117"/>
      <c r="AJ130" s="117"/>
      <c r="AK130" s="117"/>
      <c r="AL130" s="117"/>
      <c r="AM130" s="117"/>
      <c r="AN130" s="119"/>
    </row>
    <row r="131" spans="1:40" ht="13.8" x14ac:dyDescent="0.25">
      <c r="A131" s="122"/>
      <c r="B131" s="118"/>
      <c r="C131" s="112"/>
      <c r="D131" s="112"/>
      <c r="E131" s="118"/>
      <c r="F131" s="118"/>
      <c r="G131" s="118"/>
      <c r="H131" s="118"/>
      <c r="I131" s="118"/>
      <c r="J131" s="118"/>
      <c r="K131" s="118"/>
      <c r="L131" s="126"/>
      <c r="M131" s="118"/>
      <c r="N131" s="353"/>
      <c r="O131" s="118"/>
      <c r="P131" s="149"/>
      <c r="Q131" s="118"/>
      <c r="R131" s="118"/>
      <c r="S131" s="118"/>
      <c r="T131" s="118"/>
      <c r="U131" s="118"/>
      <c r="V131" s="116"/>
      <c r="W131" s="116"/>
      <c r="X131" s="116"/>
      <c r="Y131" s="273"/>
      <c r="Z131" s="273"/>
      <c r="AA131" s="273"/>
      <c r="AB131" s="273"/>
      <c r="AC131" s="273"/>
      <c r="AD131" s="273"/>
      <c r="AE131" s="273"/>
      <c r="AF131" s="117"/>
      <c r="AG131" s="117"/>
      <c r="AH131" s="117"/>
      <c r="AI131" s="117"/>
      <c r="AJ131" s="117"/>
      <c r="AK131" s="117"/>
      <c r="AL131" s="117"/>
      <c r="AM131" s="117"/>
      <c r="AN131" s="119"/>
    </row>
    <row r="132" spans="1:40" ht="13.8" x14ac:dyDescent="0.25">
      <c r="A132" s="122"/>
      <c r="B132" s="118"/>
      <c r="C132" s="112"/>
      <c r="D132" s="112"/>
      <c r="E132" s="118"/>
      <c r="F132" s="118"/>
      <c r="G132" s="118"/>
      <c r="H132" s="118"/>
      <c r="I132" s="118"/>
      <c r="J132" s="118"/>
      <c r="K132" s="118"/>
      <c r="L132" s="126"/>
      <c r="M132" s="118"/>
      <c r="N132" s="353"/>
      <c r="O132" s="118"/>
      <c r="P132" s="149"/>
      <c r="Q132" s="118"/>
      <c r="R132" s="118"/>
      <c r="S132" s="118"/>
      <c r="T132" s="118"/>
      <c r="U132" s="118"/>
      <c r="V132" s="116"/>
      <c r="W132" s="116"/>
      <c r="X132" s="116"/>
      <c r="Y132" s="273"/>
      <c r="Z132" s="273"/>
      <c r="AA132" s="273"/>
      <c r="AB132" s="273"/>
      <c r="AC132" s="273"/>
      <c r="AD132" s="273"/>
      <c r="AE132" s="273"/>
      <c r="AF132" s="117"/>
      <c r="AG132" s="117"/>
      <c r="AH132" s="117"/>
      <c r="AI132" s="117"/>
      <c r="AJ132" s="117"/>
      <c r="AK132" s="117"/>
      <c r="AL132" s="117"/>
      <c r="AM132" s="117"/>
      <c r="AN132" s="119"/>
    </row>
    <row r="133" spans="1:40" ht="13.8" x14ac:dyDescent="0.25">
      <c r="A133" s="122"/>
      <c r="B133" s="118"/>
      <c r="C133" s="107"/>
      <c r="D133" s="112"/>
      <c r="E133" s="118"/>
      <c r="F133" s="118"/>
      <c r="G133" s="118"/>
      <c r="H133" s="118"/>
      <c r="I133" s="118"/>
      <c r="J133" s="118"/>
      <c r="K133" s="118"/>
      <c r="L133" s="126"/>
      <c r="M133" s="118"/>
      <c r="N133" s="353"/>
      <c r="O133" s="118"/>
      <c r="P133" s="149"/>
      <c r="Q133" s="118"/>
      <c r="R133" s="118"/>
      <c r="S133" s="118"/>
      <c r="T133" s="118"/>
      <c r="U133" s="118"/>
      <c r="V133" s="116"/>
      <c r="W133" s="116"/>
      <c r="X133" s="116"/>
      <c r="Y133" s="273"/>
      <c r="Z133" s="273"/>
      <c r="AA133" s="273"/>
      <c r="AB133" s="273"/>
      <c r="AC133" s="273"/>
      <c r="AD133" s="273"/>
      <c r="AE133" s="273"/>
      <c r="AF133" s="117"/>
      <c r="AG133" s="117"/>
      <c r="AH133" s="117"/>
      <c r="AI133" s="117"/>
      <c r="AJ133" s="117"/>
      <c r="AK133" s="117"/>
      <c r="AL133" s="117"/>
      <c r="AM133" s="117"/>
      <c r="AN133" s="119"/>
    </row>
    <row r="134" spans="1:40" ht="13.8" x14ac:dyDescent="0.25">
      <c r="A134" s="122"/>
      <c r="B134" s="118"/>
      <c r="C134" s="112"/>
      <c r="D134" s="112"/>
      <c r="E134" s="118"/>
      <c r="F134" s="118"/>
      <c r="G134" s="118"/>
      <c r="H134" s="118"/>
      <c r="I134" s="118"/>
      <c r="J134" s="118"/>
      <c r="K134" s="118"/>
      <c r="L134" s="126"/>
      <c r="M134" s="118"/>
      <c r="N134" s="353"/>
      <c r="O134" s="118"/>
      <c r="P134" s="149"/>
      <c r="Q134" s="118"/>
      <c r="R134" s="118"/>
      <c r="S134" s="118"/>
      <c r="T134" s="118"/>
      <c r="U134" s="118"/>
      <c r="V134" s="116"/>
      <c r="W134" s="116"/>
      <c r="X134" s="116"/>
      <c r="Y134" s="273"/>
      <c r="Z134" s="273"/>
      <c r="AA134" s="273"/>
      <c r="AB134" s="273"/>
      <c r="AC134" s="273"/>
      <c r="AD134" s="273"/>
      <c r="AE134" s="273"/>
      <c r="AF134" s="117"/>
      <c r="AG134" s="117"/>
      <c r="AH134" s="117"/>
      <c r="AI134" s="117"/>
      <c r="AJ134" s="117"/>
      <c r="AK134" s="117"/>
      <c r="AL134" s="117"/>
      <c r="AM134" s="117"/>
      <c r="AN134" s="119"/>
    </row>
    <row r="135" spans="1:40" ht="13.8" x14ac:dyDescent="0.25">
      <c r="A135" s="122"/>
      <c r="B135" s="118"/>
      <c r="C135" s="112"/>
      <c r="D135" s="112"/>
      <c r="E135" s="118"/>
      <c r="F135" s="118"/>
      <c r="G135" s="118"/>
      <c r="H135" s="118"/>
      <c r="I135" s="118"/>
      <c r="J135" s="118"/>
      <c r="K135" s="118"/>
      <c r="L135" s="126"/>
      <c r="M135" s="118"/>
      <c r="N135" s="353"/>
      <c r="O135" s="105"/>
      <c r="P135" s="149"/>
      <c r="Q135" s="118"/>
      <c r="R135" s="118"/>
      <c r="S135" s="118"/>
      <c r="T135" s="118"/>
      <c r="U135" s="118"/>
      <c r="V135" s="116"/>
      <c r="W135" s="116"/>
      <c r="X135" s="116"/>
      <c r="Y135" s="273"/>
      <c r="Z135" s="273"/>
      <c r="AA135" s="273"/>
      <c r="AB135" s="273"/>
      <c r="AC135" s="273"/>
      <c r="AD135" s="273"/>
      <c r="AE135" s="273"/>
      <c r="AF135" s="117"/>
      <c r="AG135" s="117"/>
      <c r="AH135" s="117"/>
      <c r="AI135" s="117"/>
      <c r="AJ135" s="117"/>
      <c r="AK135" s="117"/>
      <c r="AL135" s="117"/>
      <c r="AM135" s="117"/>
      <c r="AN135" s="119"/>
    </row>
    <row r="136" spans="1:40" ht="13.8" x14ac:dyDescent="0.25">
      <c r="A136" s="122"/>
      <c r="B136" s="118"/>
      <c r="C136" s="107"/>
      <c r="D136" s="112"/>
      <c r="E136" s="118"/>
      <c r="F136" s="118"/>
      <c r="G136" s="118"/>
      <c r="H136" s="118"/>
      <c r="I136" s="118"/>
      <c r="J136" s="118"/>
      <c r="K136" s="118"/>
      <c r="L136" s="126"/>
      <c r="M136" s="118"/>
      <c r="N136" s="353"/>
      <c r="O136" s="121"/>
      <c r="P136" s="149"/>
      <c r="Q136" s="118"/>
      <c r="R136" s="118"/>
      <c r="S136" s="118"/>
      <c r="T136" s="118"/>
      <c r="U136" s="118"/>
      <c r="V136" s="116"/>
      <c r="W136" s="116"/>
      <c r="X136" s="116"/>
      <c r="Y136" s="273"/>
      <c r="Z136" s="273"/>
      <c r="AA136" s="273"/>
      <c r="AB136" s="273"/>
      <c r="AC136" s="273"/>
      <c r="AD136" s="273"/>
      <c r="AE136" s="273"/>
      <c r="AF136" s="117"/>
      <c r="AG136" s="117"/>
      <c r="AH136" s="117"/>
      <c r="AI136" s="117"/>
      <c r="AJ136" s="117"/>
      <c r="AK136" s="117"/>
      <c r="AL136" s="117"/>
      <c r="AM136" s="117"/>
      <c r="AN136" s="119"/>
    </row>
    <row r="137" spans="1:40" ht="13.8" x14ac:dyDescent="0.25">
      <c r="A137" s="122"/>
      <c r="B137" s="118"/>
      <c r="C137" s="112"/>
      <c r="D137" s="112"/>
      <c r="E137" s="118"/>
      <c r="F137" s="118"/>
      <c r="G137" s="118"/>
      <c r="H137" s="118"/>
      <c r="I137" s="118"/>
      <c r="J137" s="118"/>
      <c r="K137" s="118"/>
      <c r="L137" s="126"/>
      <c r="M137" s="118"/>
      <c r="N137" s="353"/>
      <c r="O137" s="118"/>
      <c r="P137" s="149"/>
      <c r="Q137" s="118"/>
      <c r="R137" s="118"/>
      <c r="S137" s="118"/>
      <c r="T137" s="118"/>
      <c r="U137" s="118"/>
      <c r="V137" s="116"/>
      <c r="W137" s="116"/>
      <c r="X137" s="116"/>
      <c r="Y137" s="273"/>
      <c r="Z137" s="273"/>
      <c r="AA137" s="273"/>
      <c r="AB137" s="273"/>
      <c r="AC137" s="273"/>
      <c r="AD137" s="273"/>
      <c r="AE137" s="273"/>
      <c r="AF137" s="117"/>
      <c r="AG137" s="117"/>
      <c r="AH137" s="117"/>
      <c r="AI137" s="117"/>
      <c r="AJ137" s="117"/>
      <c r="AK137" s="117"/>
      <c r="AL137" s="117"/>
      <c r="AM137" s="117"/>
      <c r="AN137" s="119"/>
    </row>
    <row r="138" spans="1:40" ht="13.8" x14ac:dyDescent="0.25">
      <c r="A138" s="122"/>
      <c r="B138" s="118"/>
      <c r="C138" s="112"/>
      <c r="D138" s="112"/>
      <c r="E138" s="118"/>
      <c r="F138" s="118"/>
      <c r="G138" s="118"/>
      <c r="H138" s="118"/>
      <c r="I138" s="118"/>
      <c r="J138" s="118"/>
      <c r="K138" s="118"/>
      <c r="L138" s="126"/>
      <c r="M138" s="118"/>
      <c r="N138" s="353"/>
      <c r="O138" s="118"/>
      <c r="P138" s="149"/>
      <c r="Q138" s="118"/>
      <c r="R138" s="118"/>
      <c r="S138" s="118"/>
      <c r="T138" s="118"/>
      <c r="U138" s="118"/>
      <c r="V138" s="116"/>
      <c r="W138" s="116"/>
      <c r="X138" s="116"/>
      <c r="Y138" s="273"/>
      <c r="Z138" s="273"/>
      <c r="AA138" s="273"/>
      <c r="AB138" s="273"/>
      <c r="AC138" s="273"/>
      <c r="AD138" s="273"/>
      <c r="AE138" s="273"/>
      <c r="AF138" s="117"/>
      <c r="AG138" s="117"/>
      <c r="AH138" s="117"/>
      <c r="AI138" s="117"/>
      <c r="AJ138" s="117"/>
      <c r="AK138" s="117"/>
      <c r="AL138" s="117"/>
      <c r="AM138" s="117"/>
      <c r="AN138" s="119"/>
    </row>
    <row r="139" spans="1:40" ht="13.8" x14ac:dyDescent="0.25">
      <c r="A139" s="122"/>
      <c r="B139" s="118"/>
      <c r="C139" s="107"/>
      <c r="D139" s="112"/>
      <c r="E139" s="112"/>
      <c r="F139" s="112"/>
      <c r="G139" s="112"/>
      <c r="H139" s="112"/>
      <c r="I139" s="118"/>
      <c r="J139" s="112"/>
      <c r="K139" s="112"/>
      <c r="L139" s="113"/>
      <c r="M139" s="112"/>
      <c r="N139" s="353"/>
      <c r="O139" s="112"/>
      <c r="P139" s="149"/>
      <c r="Q139" s="118"/>
      <c r="R139" s="118"/>
      <c r="S139" s="112"/>
      <c r="T139" s="112"/>
      <c r="U139" s="118"/>
      <c r="V139" s="116"/>
      <c r="W139" s="116"/>
      <c r="X139" s="116"/>
      <c r="Y139" s="273"/>
      <c r="Z139" s="273"/>
      <c r="AA139" s="273"/>
      <c r="AB139" s="273"/>
      <c r="AC139" s="273"/>
      <c r="AD139" s="273"/>
      <c r="AE139" s="273"/>
      <c r="AF139" s="117"/>
      <c r="AG139" s="117"/>
      <c r="AH139" s="117"/>
      <c r="AI139" s="117"/>
      <c r="AJ139" s="117"/>
      <c r="AK139" s="117"/>
      <c r="AL139" s="117"/>
      <c r="AM139" s="117"/>
      <c r="AN139" s="119"/>
    </row>
    <row r="140" spans="1:40" ht="13.8" x14ac:dyDescent="0.25">
      <c r="A140" s="122"/>
      <c r="B140" s="118"/>
      <c r="C140" s="112"/>
      <c r="D140" s="112"/>
      <c r="E140" s="112"/>
      <c r="F140" s="112"/>
      <c r="G140" s="112"/>
      <c r="H140" s="112"/>
      <c r="I140" s="118"/>
      <c r="J140" s="112"/>
      <c r="K140" s="112"/>
      <c r="L140" s="113"/>
      <c r="M140" s="112"/>
      <c r="N140" s="353"/>
      <c r="O140" s="112"/>
      <c r="P140" s="149"/>
      <c r="Q140" s="118"/>
      <c r="R140" s="118"/>
      <c r="S140" s="112"/>
      <c r="T140" s="112"/>
      <c r="U140" s="118"/>
      <c r="V140" s="116"/>
      <c r="W140" s="116"/>
      <c r="X140" s="116"/>
      <c r="Y140" s="273"/>
      <c r="Z140" s="273"/>
      <c r="AA140" s="273"/>
      <c r="AB140" s="273"/>
      <c r="AC140" s="273"/>
      <c r="AD140" s="273"/>
      <c r="AE140" s="273"/>
      <c r="AF140" s="117"/>
      <c r="AG140" s="117"/>
      <c r="AH140" s="117"/>
      <c r="AI140" s="117"/>
      <c r="AJ140" s="117"/>
      <c r="AK140" s="117"/>
      <c r="AL140" s="117"/>
      <c r="AM140" s="117"/>
      <c r="AN140" s="119"/>
    </row>
    <row r="141" spans="1:40" ht="13.8" x14ac:dyDescent="0.25">
      <c r="A141" s="122"/>
      <c r="B141" s="118"/>
      <c r="C141" s="112"/>
      <c r="D141" s="112"/>
      <c r="E141" s="112"/>
      <c r="F141" s="112"/>
      <c r="G141" s="112"/>
      <c r="H141" s="112"/>
      <c r="I141" s="118"/>
      <c r="J141" s="112"/>
      <c r="K141" s="112"/>
      <c r="L141" s="113"/>
      <c r="M141" s="112"/>
      <c r="N141" s="353"/>
      <c r="O141" s="112"/>
      <c r="P141" s="149"/>
      <c r="Q141" s="118"/>
      <c r="R141" s="118"/>
      <c r="S141" s="112"/>
      <c r="T141" s="112"/>
      <c r="U141" s="118"/>
      <c r="V141" s="116"/>
      <c r="W141" s="116"/>
      <c r="X141" s="116"/>
      <c r="Y141" s="273"/>
      <c r="Z141" s="273"/>
      <c r="AA141" s="273"/>
      <c r="AB141" s="273"/>
      <c r="AC141" s="273"/>
      <c r="AD141" s="273"/>
      <c r="AE141" s="273"/>
      <c r="AF141" s="117"/>
      <c r="AG141" s="117"/>
      <c r="AH141" s="117"/>
      <c r="AI141" s="117"/>
      <c r="AJ141" s="117"/>
      <c r="AK141" s="117"/>
      <c r="AL141" s="117"/>
      <c r="AM141" s="117"/>
      <c r="AN141" s="119"/>
    </row>
    <row r="142" spans="1:40" ht="13.8" x14ac:dyDescent="0.25">
      <c r="A142" s="122"/>
      <c r="B142" s="118"/>
      <c r="C142" s="107"/>
      <c r="D142" s="112"/>
      <c r="E142" s="112"/>
      <c r="F142" s="112"/>
      <c r="G142" s="112"/>
      <c r="H142" s="112"/>
      <c r="I142" s="118"/>
      <c r="J142" s="112"/>
      <c r="K142" s="112"/>
      <c r="L142" s="113"/>
      <c r="M142" s="112"/>
      <c r="N142" s="353"/>
      <c r="O142" s="112"/>
      <c r="P142" s="149"/>
      <c r="Q142" s="118"/>
      <c r="R142" s="118"/>
      <c r="S142" s="112"/>
      <c r="T142" s="112"/>
      <c r="U142" s="118"/>
      <c r="V142" s="116"/>
      <c r="W142" s="116"/>
      <c r="X142" s="116"/>
      <c r="Y142" s="273"/>
      <c r="Z142" s="273"/>
      <c r="AA142" s="273"/>
      <c r="AB142" s="273"/>
      <c r="AC142" s="273"/>
      <c r="AD142" s="273"/>
      <c r="AE142" s="273"/>
      <c r="AF142" s="117"/>
      <c r="AG142" s="117"/>
      <c r="AH142" s="117"/>
      <c r="AI142" s="117"/>
      <c r="AJ142" s="117"/>
      <c r="AK142" s="117"/>
      <c r="AL142" s="117"/>
      <c r="AM142" s="117"/>
      <c r="AN142" s="119"/>
    </row>
    <row r="143" spans="1:40" ht="13.8" x14ac:dyDescent="0.25">
      <c r="A143" s="122"/>
      <c r="B143" s="118"/>
      <c r="C143" s="112"/>
      <c r="D143" s="112"/>
      <c r="E143" s="112"/>
      <c r="F143" s="112"/>
      <c r="G143" s="112"/>
      <c r="H143" s="112"/>
      <c r="I143" s="118"/>
      <c r="J143" s="112"/>
      <c r="K143" s="112"/>
      <c r="L143" s="113"/>
      <c r="M143" s="112"/>
      <c r="N143" s="353"/>
      <c r="O143" s="112"/>
      <c r="P143" s="149"/>
      <c r="Q143" s="118"/>
      <c r="R143" s="118"/>
      <c r="S143" s="112"/>
      <c r="T143" s="112"/>
      <c r="U143" s="118"/>
      <c r="V143" s="116"/>
      <c r="W143" s="116"/>
      <c r="X143" s="116"/>
      <c r="Y143" s="273"/>
      <c r="Z143" s="273"/>
      <c r="AA143" s="273"/>
      <c r="AB143" s="273"/>
      <c r="AC143" s="273"/>
      <c r="AD143" s="273"/>
      <c r="AE143" s="273"/>
      <c r="AF143" s="117"/>
      <c r="AG143" s="117"/>
      <c r="AH143" s="117"/>
      <c r="AI143" s="117"/>
      <c r="AJ143" s="117"/>
      <c r="AK143" s="117"/>
      <c r="AL143" s="117"/>
      <c r="AM143" s="117"/>
      <c r="AN143" s="119"/>
    </row>
    <row r="144" spans="1:40" ht="13.8" x14ac:dyDescent="0.25">
      <c r="A144" s="122"/>
      <c r="B144" s="118"/>
      <c r="C144" s="112"/>
      <c r="D144" s="112"/>
      <c r="E144" s="112"/>
      <c r="F144" s="112"/>
      <c r="G144" s="112"/>
      <c r="H144" s="112"/>
      <c r="I144" s="118"/>
      <c r="J144" s="112"/>
      <c r="K144" s="112"/>
      <c r="L144" s="113"/>
      <c r="M144" s="112"/>
      <c r="N144" s="353"/>
      <c r="O144" s="112"/>
      <c r="P144" s="149"/>
      <c r="Q144" s="118"/>
      <c r="R144" s="118"/>
      <c r="S144" s="112"/>
      <c r="T144" s="112"/>
      <c r="U144" s="118"/>
      <c r="V144" s="116"/>
      <c r="W144" s="116"/>
      <c r="X144" s="116"/>
      <c r="Y144" s="273"/>
      <c r="Z144" s="273"/>
      <c r="AA144" s="273"/>
      <c r="AB144" s="273"/>
      <c r="AC144" s="273"/>
      <c r="AD144" s="273"/>
      <c r="AE144" s="273"/>
      <c r="AF144" s="117"/>
      <c r="AG144" s="117"/>
      <c r="AH144" s="117"/>
      <c r="AI144" s="117"/>
      <c r="AJ144" s="117"/>
      <c r="AK144" s="117"/>
      <c r="AL144" s="117"/>
      <c r="AM144" s="117"/>
      <c r="AN144" s="119"/>
    </row>
    <row r="145" spans="1:40" ht="13.8" x14ac:dyDescent="0.25">
      <c r="A145" s="122"/>
      <c r="B145" s="118"/>
      <c r="C145" s="107"/>
      <c r="D145" s="112"/>
      <c r="E145" s="112"/>
      <c r="F145" s="112"/>
      <c r="G145" s="112"/>
      <c r="H145" s="112"/>
      <c r="I145" s="118"/>
      <c r="J145" s="112"/>
      <c r="K145" s="112"/>
      <c r="L145" s="113"/>
      <c r="M145" s="112"/>
      <c r="N145" s="353"/>
      <c r="O145" s="112"/>
      <c r="P145" s="149"/>
      <c r="Q145" s="118"/>
      <c r="R145" s="118"/>
      <c r="S145" s="112"/>
      <c r="T145" s="112"/>
      <c r="U145" s="118"/>
      <c r="V145" s="116"/>
      <c r="W145" s="116"/>
      <c r="X145" s="116"/>
      <c r="Y145" s="273"/>
      <c r="Z145" s="273"/>
      <c r="AA145" s="273"/>
      <c r="AB145" s="273"/>
      <c r="AC145" s="273"/>
      <c r="AD145" s="273"/>
      <c r="AE145" s="273"/>
      <c r="AF145" s="117"/>
      <c r="AG145" s="117"/>
      <c r="AH145" s="117"/>
      <c r="AI145" s="117"/>
      <c r="AJ145" s="117"/>
      <c r="AK145" s="117"/>
      <c r="AL145" s="117"/>
      <c r="AM145" s="117"/>
      <c r="AN145" s="119"/>
    </row>
    <row r="146" spans="1:40" ht="13.8" x14ac:dyDescent="0.25">
      <c r="A146" s="122"/>
      <c r="B146" s="118"/>
      <c r="C146" s="112"/>
      <c r="D146" s="112"/>
      <c r="E146" s="118"/>
      <c r="F146" s="118"/>
      <c r="G146" s="118"/>
      <c r="H146" s="118"/>
      <c r="I146" s="118"/>
      <c r="J146" s="118"/>
      <c r="K146" s="118"/>
      <c r="L146" s="126"/>
      <c r="M146" s="118"/>
      <c r="N146" s="353"/>
      <c r="O146" s="118"/>
      <c r="P146" s="149"/>
      <c r="Q146" s="118"/>
      <c r="R146" s="118"/>
      <c r="S146" s="118"/>
      <c r="T146" s="118"/>
      <c r="U146" s="118"/>
      <c r="V146" s="116"/>
      <c r="W146" s="116"/>
      <c r="X146" s="116"/>
      <c r="Y146" s="273"/>
      <c r="Z146" s="273"/>
      <c r="AA146" s="273"/>
      <c r="AB146" s="273"/>
      <c r="AC146" s="273"/>
      <c r="AD146" s="273"/>
      <c r="AE146" s="273"/>
      <c r="AF146" s="117"/>
      <c r="AG146" s="117"/>
      <c r="AH146" s="117"/>
      <c r="AI146" s="117"/>
      <c r="AJ146" s="117"/>
      <c r="AK146" s="117"/>
      <c r="AL146" s="117"/>
      <c r="AM146" s="117"/>
      <c r="AN146" s="119"/>
    </row>
    <row r="147" spans="1:40" ht="13.8" x14ac:dyDescent="0.25">
      <c r="A147" s="122"/>
      <c r="B147" s="118"/>
      <c r="C147" s="112"/>
      <c r="D147" s="112"/>
      <c r="E147" s="118"/>
      <c r="F147" s="118"/>
      <c r="G147" s="118"/>
      <c r="H147" s="118"/>
      <c r="I147" s="118"/>
      <c r="J147" s="118"/>
      <c r="K147" s="118"/>
      <c r="L147" s="126"/>
      <c r="M147" s="118"/>
      <c r="N147" s="353"/>
      <c r="O147" s="118"/>
      <c r="P147" s="149"/>
      <c r="Q147" s="118"/>
      <c r="R147" s="118"/>
      <c r="S147" s="118"/>
      <c r="T147" s="118"/>
      <c r="U147" s="118"/>
      <c r="V147" s="116"/>
      <c r="W147" s="116"/>
      <c r="X147" s="116"/>
      <c r="Y147" s="273"/>
      <c r="Z147" s="273"/>
      <c r="AA147" s="273"/>
      <c r="AB147" s="273"/>
      <c r="AC147" s="273"/>
      <c r="AD147" s="273"/>
      <c r="AE147" s="273"/>
      <c r="AF147" s="117"/>
      <c r="AG147" s="117"/>
      <c r="AH147" s="117"/>
      <c r="AI147" s="117"/>
      <c r="AJ147" s="117"/>
      <c r="AK147" s="117"/>
      <c r="AL147" s="117"/>
      <c r="AM147" s="117"/>
      <c r="AN147" s="119"/>
    </row>
    <row r="148" spans="1:40" ht="13.8" x14ac:dyDescent="0.25">
      <c r="A148" s="122"/>
      <c r="B148" s="118"/>
      <c r="C148" s="107"/>
      <c r="D148" s="112"/>
      <c r="E148" s="118"/>
      <c r="F148" s="118"/>
      <c r="G148" s="118"/>
      <c r="H148" s="118"/>
      <c r="I148" s="118"/>
      <c r="J148" s="118"/>
      <c r="K148" s="118"/>
      <c r="L148" s="126"/>
      <c r="M148" s="118"/>
      <c r="N148" s="353"/>
      <c r="O148" s="118"/>
      <c r="P148" s="149"/>
      <c r="Q148" s="118"/>
      <c r="R148" s="118"/>
      <c r="S148" s="118"/>
      <c r="T148" s="118"/>
      <c r="U148" s="118"/>
      <c r="V148" s="116"/>
      <c r="W148" s="116"/>
      <c r="X148" s="116"/>
      <c r="Y148" s="273"/>
      <c r="Z148" s="273"/>
      <c r="AA148" s="273"/>
      <c r="AB148" s="273"/>
      <c r="AC148" s="273"/>
      <c r="AD148" s="273"/>
      <c r="AE148" s="273"/>
      <c r="AF148" s="117"/>
      <c r="AG148" s="117"/>
      <c r="AH148" s="117"/>
      <c r="AI148" s="117"/>
      <c r="AJ148" s="117"/>
      <c r="AK148" s="117"/>
      <c r="AL148" s="117"/>
      <c r="AM148" s="117"/>
      <c r="AN148" s="119"/>
    </row>
    <row r="149" spans="1:40" ht="13.8" x14ac:dyDescent="0.25">
      <c r="A149" s="122"/>
      <c r="B149" s="118"/>
      <c r="C149" s="112"/>
      <c r="D149" s="112"/>
      <c r="E149" s="118"/>
      <c r="F149" s="118"/>
      <c r="G149" s="118"/>
      <c r="H149" s="118"/>
      <c r="I149" s="118"/>
      <c r="J149" s="118"/>
      <c r="K149" s="118"/>
      <c r="L149" s="126"/>
      <c r="M149" s="118"/>
      <c r="N149" s="353"/>
      <c r="O149" s="118"/>
      <c r="P149" s="149"/>
      <c r="Q149" s="118"/>
      <c r="R149" s="118"/>
      <c r="S149" s="118"/>
      <c r="T149" s="118"/>
      <c r="U149" s="118"/>
      <c r="V149" s="116"/>
      <c r="W149" s="116"/>
      <c r="X149" s="116"/>
      <c r="Y149" s="116"/>
      <c r="Z149" s="116"/>
      <c r="AA149" s="116"/>
      <c r="AB149" s="116"/>
      <c r="AC149" s="116"/>
      <c r="AD149" s="116"/>
      <c r="AE149" s="116"/>
      <c r="AF149" s="117"/>
      <c r="AG149" s="117"/>
      <c r="AH149" s="117"/>
      <c r="AI149" s="117"/>
      <c r="AJ149" s="117"/>
      <c r="AK149" s="117"/>
      <c r="AL149" s="117"/>
      <c r="AM149" s="117"/>
      <c r="AN149" s="119"/>
    </row>
    <row r="150" spans="1:40" ht="13.8" x14ac:dyDescent="0.25">
      <c r="A150" s="122"/>
      <c r="B150" s="118"/>
      <c r="C150" s="112"/>
      <c r="D150" s="112"/>
      <c r="E150" s="118"/>
      <c r="F150" s="118"/>
      <c r="G150" s="118"/>
      <c r="H150" s="118"/>
      <c r="I150" s="118"/>
      <c r="J150" s="118"/>
      <c r="K150" s="118"/>
      <c r="L150" s="126"/>
      <c r="M150" s="118"/>
      <c r="N150" s="353"/>
      <c r="O150" s="118"/>
      <c r="P150" s="149"/>
      <c r="Q150" s="118"/>
      <c r="R150" s="118"/>
      <c r="S150" s="118"/>
      <c r="T150" s="118"/>
      <c r="U150" s="118"/>
      <c r="V150" s="116"/>
      <c r="W150" s="116"/>
      <c r="X150" s="116"/>
      <c r="Y150" s="116"/>
      <c r="Z150" s="116"/>
      <c r="AA150" s="116"/>
      <c r="AB150" s="116"/>
      <c r="AC150" s="116"/>
      <c r="AD150" s="116"/>
      <c r="AE150" s="116"/>
      <c r="AF150" s="117"/>
      <c r="AG150" s="117"/>
      <c r="AH150" s="117"/>
      <c r="AI150" s="117"/>
      <c r="AJ150" s="117"/>
      <c r="AK150" s="117"/>
      <c r="AL150" s="117"/>
      <c r="AM150" s="117"/>
      <c r="AN150" s="119"/>
    </row>
    <row r="151" spans="1:40" ht="13.8" x14ac:dyDescent="0.25">
      <c r="A151" s="122"/>
      <c r="B151" s="118"/>
      <c r="C151" s="107"/>
      <c r="D151" s="112"/>
      <c r="E151" s="118"/>
      <c r="F151" s="118"/>
      <c r="G151" s="118"/>
      <c r="H151" s="118"/>
      <c r="I151" s="118"/>
      <c r="J151" s="118"/>
      <c r="K151" s="118"/>
      <c r="L151" s="126"/>
      <c r="M151" s="118"/>
      <c r="N151" s="353"/>
      <c r="O151" s="118"/>
      <c r="P151" s="149"/>
      <c r="Q151" s="118"/>
      <c r="R151" s="118"/>
      <c r="S151" s="118"/>
      <c r="T151" s="118"/>
      <c r="U151" s="118"/>
      <c r="V151" s="116"/>
      <c r="W151" s="116"/>
      <c r="X151" s="116"/>
      <c r="Y151" s="116"/>
      <c r="Z151" s="116"/>
      <c r="AA151" s="116"/>
      <c r="AB151" s="116"/>
      <c r="AC151" s="116"/>
      <c r="AD151" s="116"/>
      <c r="AE151" s="116"/>
      <c r="AF151" s="117"/>
      <c r="AG151" s="117"/>
      <c r="AH151" s="117"/>
      <c r="AI151" s="117"/>
      <c r="AJ151" s="117"/>
      <c r="AK151" s="117"/>
      <c r="AL151" s="117"/>
      <c r="AM151" s="117"/>
      <c r="AN151" s="119"/>
    </row>
    <row r="152" spans="1:40" ht="13.8" x14ac:dyDescent="0.25">
      <c r="A152" s="122"/>
      <c r="B152" s="118"/>
      <c r="C152" s="112"/>
      <c r="D152" s="112"/>
      <c r="E152" s="118"/>
      <c r="F152" s="118"/>
      <c r="G152" s="118"/>
      <c r="H152" s="118"/>
      <c r="I152" s="118"/>
      <c r="J152" s="118"/>
      <c r="K152" s="118"/>
      <c r="L152" s="126"/>
      <c r="M152" s="118"/>
      <c r="N152" s="353"/>
      <c r="O152" s="118"/>
      <c r="P152" s="149"/>
      <c r="Q152" s="118"/>
      <c r="R152" s="118"/>
      <c r="S152" s="118"/>
      <c r="T152" s="118"/>
      <c r="U152" s="118"/>
      <c r="V152" s="116"/>
      <c r="W152" s="116"/>
      <c r="X152" s="116"/>
      <c r="Y152" s="116"/>
      <c r="Z152" s="116"/>
      <c r="AA152" s="116"/>
      <c r="AB152" s="116"/>
      <c r="AC152" s="116"/>
      <c r="AD152" s="116"/>
      <c r="AE152" s="116"/>
      <c r="AF152" s="117"/>
      <c r="AG152" s="117"/>
      <c r="AH152" s="117"/>
      <c r="AI152" s="117"/>
      <c r="AJ152" s="117"/>
      <c r="AK152" s="117"/>
      <c r="AL152" s="117"/>
      <c r="AM152" s="117"/>
      <c r="AN152" s="119"/>
    </row>
    <row r="153" spans="1:40" ht="13.8" x14ac:dyDescent="0.25">
      <c r="A153" s="122"/>
      <c r="B153" s="118"/>
      <c r="C153" s="112"/>
      <c r="D153" s="112"/>
      <c r="E153" s="118"/>
      <c r="F153" s="118"/>
      <c r="G153" s="118"/>
      <c r="H153" s="118"/>
      <c r="I153" s="118"/>
      <c r="J153" s="118"/>
      <c r="K153" s="118"/>
      <c r="L153" s="126"/>
      <c r="M153" s="118"/>
      <c r="N153" s="353"/>
      <c r="O153" s="118"/>
      <c r="P153" s="149"/>
      <c r="Q153" s="118"/>
      <c r="R153" s="118"/>
      <c r="S153" s="118"/>
      <c r="T153" s="118"/>
      <c r="U153" s="118"/>
      <c r="V153" s="116"/>
      <c r="W153" s="116"/>
      <c r="X153" s="116"/>
      <c r="Y153" s="116"/>
      <c r="Z153" s="116"/>
      <c r="AA153" s="116"/>
      <c r="AB153" s="116"/>
      <c r="AC153" s="116"/>
      <c r="AD153" s="116"/>
      <c r="AE153" s="116"/>
      <c r="AF153" s="117"/>
      <c r="AG153" s="117"/>
      <c r="AH153" s="117"/>
      <c r="AI153" s="117"/>
      <c r="AJ153" s="117"/>
      <c r="AK153" s="117"/>
      <c r="AL153" s="117"/>
      <c r="AM153" s="117"/>
      <c r="AN153" s="119"/>
    </row>
    <row r="154" spans="1:40" ht="13.8" x14ac:dyDescent="0.25">
      <c r="A154" s="122"/>
      <c r="B154" s="118"/>
      <c r="C154" s="107"/>
      <c r="D154" s="112"/>
      <c r="E154" s="118"/>
      <c r="F154" s="118"/>
      <c r="G154" s="118"/>
      <c r="H154" s="118"/>
      <c r="I154" s="118"/>
      <c r="J154" s="118"/>
      <c r="K154" s="118"/>
      <c r="L154" s="126"/>
      <c r="M154" s="118"/>
      <c r="N154" s="353"/>
      <c r="O154" s="118"/>
      <c r="P154" s="149"/>
      <c r="Q154" s="118"/>
      <c r="R154" s="118"/>
      <c r="S154" s="118"/>
      <c r="T154" s="118"/>
      <c r="U154" s="118"/>
      <c r="V154" s="116"/>
      <c r="W154" s="116"/>
      <c r="X154" s="116"/>
      <c r="Y154" s="116"/>
      <c r="Z154" s="116"/>
      <c r="AA154" s="116"/>
      <c r="AB154" s="116"/>
      <c r="AC154" s="116"/>
      <c r="AD154" s="116"/>
      <c r="AE154" s="116"/>
      <c r="AF154" s="117"/>
      <c r="AG154" s="117"/>
      <c r="AH154" s="117"/>
      <c r="AI154" s="117"/>
      <c r="AJ154" s="117"/>
      <c r="AK154" s="117"/>
      <c r="AL154" s="117"/>
      <c r="AM154" s="117"/>
      <c r="AN154" s="119"/>
    </row>
    <row r="155" spans="1:40" ht="13.8" x14ac:dyDescent="0.25">
      <c r="A155" s="122"/>
      <c r="B155" s="118"/>
      <c r="C155" s="112"/>
      <c r="D155" s="112"/>
      <c r="E155" s="118"/>
      <c r="F155" s="118"/>
      <c r="G155" s="118"/>
      <c r="H155" s="118"/>
      <c r="I155" s="118"/>
      <c r="J155" s="118"/>
      <c r="K155" s="118"/>
      <c r="L155" s="126"/>
      <c r="M155" s="118"/>
      <c r="N155" s="353"/>
      <c r="O155" s="118"/>
      <c r="P155" s="149"/>
      <c r="Q155" s="118"/>
      <c r="R155" s="118"/>
      <c r="S155" s="118"/>
      <c r="T155" s="118"/>
      <c r="U155" s="118"/>
      <c r="V155" s="116"/>
      <c r="W155" s="116"/>
      <c r="X155" s="116"/>
      <c r="Y155" s="116"/>
      <c r="Z155" s="116"/>
      <c r="AA155" s="116"/>
      <c r="AB155" s="116"/>
      <c r="AC155" s="116"/>
      <c r="AD155" s="116"/>
      <c r="AE155" s="116"/>
      <c r="AF155" s="117"/>
      <c r="AG155" s="117"/>
      <c r="AH155" s="117"/>
      <c r="AI155" s="117"/>
      <c r="AJ155" s="117"/>
      <c r="AK155" s="117"/>
      <c r="AL155" s="117"/>
      <c r="AM155" s="117"/>
      <c r="AN155" s="119"/>
    </row>
    <row r="156" spans="1:40" ht="13.8" x14ac:dyDescent="0.25">
      <c r="A156" s="122"/>
      <c r="B156" s="118"/>
      <c r="C156" s="112"/>
      <c r="D156" s="112"/>
      <c r="E156" s="118"/>
      <c r="F156" s="118"/>
      <c r="G156" s="118"/>
      <c r="H156" s="118"/>
      <c r="I156" s="118"/>
      <c r="J156" s="118"/>
      <c r="K156" s="118"/>
      <c r="L156" s="126"/>
      <c r="M156" s="118"/>
      <c r="N156" s="353"/>
      <c r="O156" s="118"/>
      <c r="P156" s="149"/>
      <c r="Q156" s="118"/>
      <c r="R156" s="118"/>
      <c r="S156" s="118"/>
      <c r="T156" s="118"/>
      <c r="U156" s="118"/>
      <c r="V156" s="116"/>
      <c r="W156" s="116"/>
      <c r="X156" s="116"/>
      <c r="Y156" s="116"/>
      <c r="Z156" s="116"/>
      <c r="AA156" s="116"/>
      <c r="AB156" s="116"/>
      <c r="AC156" s="116"/>
      <c r="AD156" s="116"/>
      <c r="AE156" s="116"/>
      <c r="AF156" s="117"/>
      <c r="AG156" s="117"/>
      <c r="AH156" s="117"/>
      <c r="AI156" s="117"/>
      <c r="AJ156" s="117"/>
      <c r="AK156" s="117"/>
      <c r="AL156" s="117"/>
      <c r="AM156" s="117"/>
      <c r="AN156" s="119"/>
    </row>
    <row r="157" spans="1:40" ht="13.8" x14ac:dyDescent="0.25">
      <c r="A157" s="122"/>
      <c r="B157" s="118"/>
      <c r="C157" s="107"/>
      <c r="D157" s="112"/>
      <c r="E157" s="118"/>
      <c r="F157" s="118"/>
      <c r="G157" s="118"/>
      <c r="H157" s="118"/>
      <c r="I157" s="118"/>
      <c r="J157" s="118"/>
      <c r="K157" s="118"/>
      <c r="L157" s="126"/>
      <c r="M157" s="118"/>
      <c r="N157" s="353"/>
      <c r="O157" s="118"/>
      <c r="P157" s="149"/>
      <c r="Q157" s="118"/>
      <c r="R157" s="118"/>
      <c r="S157" s="118"/>
      <c r="T157" s="118"/>
      <c r="U157" s="118"/>
      <c r="V157" s="116"/>
      <c r="W157" s="116"/>
      <c r="X157" s="116"/>
      <c r="Y157" s="116"/>
      <c r="Z157" s="116"/>
      <c r="AA157" s="116"/>
      <c r="AB157" s="116"/>
      <c r="AC157" s="116"/>
      <c r="AD157" s="116"/>
      <c r="AE157" s="116"/>
      <c r="AF157" s="117"/>
      <c r="AG157" s="117"/>
      <c r="AH157" s="117"/>
      <c r="AI157" s="117"/>
      <c r="AJ157" s="117"/>
      <c r="AK157" s="117"/>
      <c r="AL157" s="117"/>
      <c r="AM157" s="117"/>
      <c r="AN157" s="119"/>
    </row>
    <row r="158" spans="1:40" ht="13.8" x14ac:dyDescent="0.25">
      <c r="A158" s="122"/>
      <c r="B158" s="118"/>
      <c r="C158" s="112"/>
      <c r="D158" s="112"/>
      <c r="E158" s="118"/>
      <c r="F158" s="118"/>
      <c r="G158" s="118"/>
      <c r="H158" s="118"/>
      <c r="I158" s="118"/>
      <c r="J158" s="118"/>
      <c r="K158" s="118"/>
      <c r="L158" s="126"/>
      <c r="M158" s="118"/>
      <c r="N158" s="353"/>
      <c r="O158" s="118"/>
      <c r="P158" s="149"/>
      <c r="Q158" s="118"/>
      <c r="R158" s="118"/>
      <c r="S158" s="118"/>
      <c r="T158" s="118"/>
      <c r="U158" s="118"/>
      <c r="V158" s="116"/>
      <c r="W158" s="116"/>
      <c r="X158" s="116"/>
      <c r="Y158" s="116"/>
      <c r="Z158" s="116"/>
      <c r="AA158" s="116"/>
      <c r="AB158" s="116"/>
      <c r="AC158" s="116"/>
      <c r="AD158" s="116"/>
      <c r="AE158" s="116"/>
      <c r="AF158" s="117"/>
      <c r="AG158" s="117"/>
      <c r="AH158" s="117"/>
      <c r="AI158" s="117"/>
      <c r="AJ158" s="117"/>
      <c r="AK158" s="117"/>
      <c r="AL158" s="117"/>
      <c r="AM158" s="117"/>
      <c r="AN158" s="119"/>
    </row>
    <row r="159" spans="1:40" ht="13.8" x14ac:dyDescent="0.25">
      <c r="A159" s="122"/>
      <c r="B159" s="118"/>
      <c r="C159" s="112"/>
      <c r="D159" s="112"/>
      <c r="E159" s="118"/>
      <c r="F159" s="118"/>
      <c r="G159" s="118"/>
      <c r="H159" s="118"/>
      <c r="I159" s="118"/>
      <c r="J159" s="118"/>
      <c r="K159" s="118"/>
      <c r="L159" s="126"/>
      <c r="M159" s="118"/>
      <c r="N159" s="353"/>
      <c r="O159" s="118"/>
      <c r="P159" s="149"/>
      <c r="Q159" s="118"/>
      <c r="R159" s="118"/>
      <c r="S159" s="118"/>
      <c r="T159" s="118"/>
      <c r="U159" s="118"/>
      <c r="V159" s="116"/>
      <c r="W159" s="116"/>
      <c r="X159" s="116"/>
      <c r="Y159" s="116"/>
      <c r="Z159" s="116"/>
      <c r="AA159" s="116"/>
      <c r="AB159" s="116"/>
      <c r="AC159" s="116"/>
      <c r="AD159" s="116"/>
      <c r="AE159" s="116"/>
      <c r="AF159" s="117"/>
      <c r="AG159" s="117"/>
      <c r="AH159" s="117"/>
      <c r="AI159" s="117"/>
      <c r="AJ159" s="117"/>
      <c r="AK159" s="117"/>
      <c r="AL159" s="117"/>
      <c r="AM159" s="117"/>
      <c r="AN159" s="119"/>
    </row>
    <row r="160" spans="1:40" ht="13.8" x14ac:dyDescent="0.25">
      <c r="A160" s="122"/>
      <c r="B160" s="118"/>
      <c r="C160" s="107"/>
      <c r="D160" s="112"/>
      <c r="E160" s="118"/>
      <c r="F160" s="118"/>
      <c r="G160" s="118"/>
      <c r="H160" s="118"/>
      <c r="I160" s="118"/>
      <c r="J160" s="118"/>
      <c r="K160" s="118"/>
      <c r="L160" s="126"/>
      <c r="M160" s="118"/>
      <c r="N160" s="353"/>
      <c r="O160" s="118"/>
      <c r="P160" s="149"/>
      <c r="Q160" s="118"/>
      <c r="R160" s="118"/>
      <c r="S160" s="118"/>
      <c r="T160" s="118"/>
      <c r="U160" s="118"/>
      <c r="V160" s="116"/>
      <c r="W160" s="116"/>
      <c r="X160" s="116"/>
      <c r="Y160" s="116"/>
      <c r="Z160" s="116"/>
      <c r="AA160" s="116"/>
      <c r="AB160" s="116"/>
      <c r="AC160" s="116"/>
      <c r="AD160" s="116"/>
      <c r="AE160" s="116"/>
      <c r="AF160" s="117"/>
      <c r="AG160" s="117"/>
      <c r="AH160" s="117"/>
      <c r="AI160" s="117"/>
      <c r="AJ160" s="117"/>
      <c r="AK160" s="117"/>
      <c r="AL160" s="117"/>
      <c r="AM160" s="117"/>
      <c r="AN160" s="119"/>
    </row>
    <row r="161" spans="1:40" ht="13.8" x14ac:dyDescent="0.25">
      <c r="A161" s="122"/>
      <c r="B161" s="118"/>
      <c r="C161" s="112"/>
      <c r="D161" s="112"/>
      <c r="E161" s="118"/>
      <c r="F161" s="118"/>
      <c r="G161" s="118"/>
      <c r="H161" s="118"/>
      <c r="I161" s="118"/>
      <c r="J161" s="118"/>
      <c r="K161" s="118"/>
      <c r="L161" s="126"/>
      <c r="M161" s="118"/>
      <c r="N161" s="353"/>
      <c r="O161" s="118"/>
      <c r="P161" s="149"/>
      <c r="Q161" s="118"/>
      <c r="R161" s="118"/>
      <c r="S161" s="118"/>
      <c r="T161" s="118"/>
      <c r="U161" s="118"/>
      <c r="V161" s="116"/>
      <c r="W161" s="116"/>
      <c r="X161" s="116"/>
      <c r="Y161" s="116"/>
      <c r="Z161" s="116"/>
      <c r="AA161" s="116"/>
      <c r="AB161" s="116"/>
      <c r="AC161" s="116"/>
      <c r="AD161" s="116"/>
      <c r="AE161" s="116"/>
      <c r="AF161" s="117"/>
      <c r="AG161" s="117"/>
      <c r="AH161" s="117"/>
      <c r="AI161" s="117"/>
      <c r="AJ161" s="117"/>
      <c r="AK161" s="117"/>
      <c r="AL161" s="117"/>
      <c r="AM161" s="117"/>
      <c r="AN161" s="119"/>
    </row>
    <row r="162" spans="1:40" ht="13.8" x14ac:dyDescent="0.25">
      <c r="A162" s="122"/>
      <c r="B162" s="118"/>
      <c r="C162" s="112"/>
      <c r="D162" s="112"/>
      <c r="E162" s="118"/>
      <c r="F162" s="118"/>
      <c r="G162" s="118"/>
      <c r="H162" s="118"/>
      <c r="I162" s="118"/>
      <c r="J162" s="118"/>
      <c r="K162" s="118"/>
      <c r="L162" s="126"/>
      <c r="M162" s="118"/>
      <c r="N162" s="353"/>
      <c r="O162" s="118"/>
      <c r="P162" s="149"/>
      <c r="Q162" s="118"/>
      <c r="R162" s="118"/>
      <c r="S162" s="118"/>
      <c r="T162" s="118"/>
      <c r="U162" s="118"/>
      <c r="V162" s="116"/>
      <c r="W162" s="116"/>
      <c r="X162" s="116"/>
      <c r="Y162" s="116"/>
      <c r="Z162" s="116"/>
      <c r="AA162" s="116"/>
      <c r="AB162" s="116"/>
      <c r="AC162" s="116"/>
      <c r="AD162" s="116"/>
      <c r="AE162" s="116"/>
      <c r="AF162" s="117"/>
      <c r="AG162" s="117"/>
      <c r="AH162" s="117"/>
      <c r="AI162" s="117"/>
      <c r="AJ162" s="117"/>
      <c r="AK162" s="117"/>
      <c r="AL162" s="117"/>
      <c r="AM162" s="117"/>
      <c r="AN162" s="119"/>
    </row>
    <row r="163" spans="1:40" ht="13.8" x14ac:dyDescent="0.25">
      <c r="A163" s="122"/>
      <c r="B163" s="118"/>
      <c r="C163" s="107"/>
      <c r="D163" s="112"/>
      <c r="E163" s="118"/>
      <c r="F163" s="118"/>
      <c r="G163" s="118"/>
      <c r="H163" s="118"/>
      <c r="I163" s="118"/>
      <c r="J163" s="118"/>
      <c r="K163" s="118"/>
      <c r="L163" s="126"/>
      <c r="M163" s="118"/>
      <c r="N163" s="353"/>
      <c r="O163" s="118"/>
      <c r="P163" s="149"/>
      <c r="Q163" s="118"/>
      <c r="R163" s="118"/>
      <c r="S163" s="118"/>
      <c r="T163" s="118"/>
      <c r="U163" s="118"/>
      <c r="V163" s="116"/>
      <c r="W163" s="116"/>
      <c r="X163" s="116"/>
      <c r="Y163" s="116"/>
      <c r="Z163" s="116"/>
      <c r="AA163" s="116"/>
      <c r="AB163" s="116"/>
      <c r="AC163" s="116"/>
      <c r="AD163" s="116"/>
      <c r="AE163" s="116"/>
      <c r="AF163" s="117"/>
      <c r="AG163" s="117"/>
      <c r="AH163" s="117"/>
      <c r="AI163" s="117"/>
      <c r="AJ163" s="117"/>
      <c r="AK163" s="117"/>
      <c r="AL163" s="117"/>
      <c r="AM163" s="117"/>
      <c r="AN163" s="119"/>
    </row>
    <row r="164" spans="1:40" ht="13.8" x14ac:dyDescent="0.25">
      <c r="A164" s="122"/>
      <c r="B164" s="118"/>
      <c r="C164" s="112"/>
      <c r="D164" s="112"/>
      <c r="E164" s="118"/>
      <c r="F164" s="118"/>
      <c r="G164" s="118"/>
      <c r="H164" s="118"/>
      <c r="I164" s="118"/>
      <c r="J164" s="118"/>
      <c r="K164" s="118"/>
      <c r="L164" s="126"/>
      <c r="M164" s="118"/>
      <c r="N164" s="353"/>
      <c r="O164" s="118"/>
      <c r="P164" s="149"/>
      <c r="Q164" s="118"/>
      <c r="R164" s="118"/>
      <c r="S164" s="118"/>
      <c r="T164" s="118"/>
      <c r="U164" s="118"/>
      <c r="V164" s="116"/>
      <c r="W164" s="116"/>
      <c r="X164" s="116"/>
      <c r="Y164" s="116"/>
      <c r="Z164" s="116"/>
      <c r="AA164" s="116"/>
      <c r="AB164" s="116"/>
      <c r="AC164" s="116"/>
      <c r="AD164" s="116"/>
      <c r="AE164" s="116"/>
      <c r="AF164" s="117"/>
      <c r="AG164" s="117"/>
      <c r="AH164" s="117"/>
      <c r="AI164" s="117"/>
      <c r="AJ164" s="117"/>
      <c r="AK164" s="117"/>
      <c r="AL164" s="117"/>
      <c r="AM164" s="117"/>
      <c r="AN164" s="119"/>
    </row>
    <row r="165" spans="1:40" ht="13.8" x14ac:dyDescent="0.25">
      <c r="A165" s="122"/>
      <c r="B165" s="118"/>
      <c r="C165" s="112"/>
      <c r="D165" s="112"/>
      <c r="E165" s="118"/>
      <c r="F165" s="118"/>
      <c r="G165" s="118"/>
      <c r="H165" s="118"/>
      <c r="I165" s="118"/>
      <c r="J165" s="118"/>
      <c r="K165" s="118"/>
      <c r="L165" s="126"/>
      <c r="M165" s="118"/>
      <c r="N165" s="353"/>
      <c r="O165" s="118"/>
      <c r="P165" s="149"/>
      <c r="Q165" s="118"/>
      <c r="R165" s="118"/>
      <c r="S165" s="118"/>
      <c r="T165" s="118"/>
      <c r="U165" s="118"/>
      <c r="V165" s="116"/>
      <c r="W165" s="116"/>
      <c r="X165" s="116"/>
      <c r="Y165" s="116"/>
      <c r="Z165" s="116"/>
      <c r="AA165" s="116"/>
      <c r="AB165" s="116"/>
      <c r="AC165" s="116"/>
      <c r="AD165" s="116"/>
      <c r="AE165" s="116"/>
      <c r="AF165" s="117"/>
      <c r="AG165" s="117"/>
      <c r="AH165" s="117"/>
      <c r="AI165" s="117"/>
      <c r="AJ165" s="117"/>
      <c r="AK165" s="117"/>
      <c r="AL165" s="117"/>
      <c r="AM165" s="117"/>
      <c r="AN165" s="119"/>
    </row>
    <row r="166" spans="1:40" ht="13.8" x14ac:dyDescent="0.25">
      <c r="A166" s="122"/>
      <c r="B166" s="118"/>
      <c r="C166" s="107"/>
      <c r="D166" s="112"/>
      <c r="E166" s="118"/>
      <c r="F166" s="118"/>
      <c r="G166" s="118"/>
      <c r="H166" s="118"/>
      <c r="I166" s="118"/>
      <c r="J166" s="118"/>
      <c r="K166" s="118"/>
      <c r="L166" s="126"/>
      <c r="M166" s="118"/>
      <c r="N166" s="353"/>
      <c r="O166" s="118"/>
      <c r="P166" s="149"/>
      <c r="Q166" s="118"/>
      <c r="R166" s="118"/>
      <c r="S166" s="118"/>
      <c r="T166" s="118"/>
      <c r="U166" s="118"/>
      <c r="V166" s="116"/>
      <c r="W166" s="116"/>
      <c r="X166" s="116"/>
      <c r="Y166" s="116"/>
      <c r="Z166" s="116"/>
      <c r="AA166" s="116"/>
      <c r="AB166" s="116"/>
      <c r="AC166" s="116"/>
      <c r="AD166" s="116"/>
      <c r="AE166" s="116"/>
      <c r="AF166" s="117"/>
      <c r="AG166" s="117"/>
      <c r="AH166" s="117"/>
      <c r="AI166" s="117"/>
      <c r="AJ166" s="117"/>
      <c r="AK166" s="117"/>
      <c r="AL166" s="117"/>
      <c r="AM166" s="117"/>
      <c r="AN166" s="119"/>
    </row>
    <row r="167" spans="1:40" ht="13.8" x14ac:dyDescent="0.25">
      <c r="A167" s="122"/>
      <c r="B167" s="118"/>
      <c r="C167" s="112"/>
      <c r="D167" s="112"/>
      <c r="E167" s="118"/>
      <c r="F167" s="118"/>
      <c r="G167" s="118"/>
      <c r="H167" s="118"/>
      <c r="I167" s="118"/>
      <c r="J167" s="118"/>
      <c r="K167" s="118"/>
      <c r="L167" s="126"/>
      <c r="M167" s="118"/>
      <c r="N167" s="353"/>
      <c r="O167" s="118"/>
      <c r="P167" s="149"/>
      <c r="Q167" s="118"/>
      <c r="R167" s="118"/>
      <c r="S167" s="118"/>
      <c r="T167" s="118"/>
      <c r="U167" s="118"/>
      <c r="V167" s="116"/>
      <c r="W167" s="116"/>
      <c r="X167" s="116"/>
      <c r="Y167" s="116"/>
      <c r="Z167" s="116"/>
      <c r="AA167" s="116"/>
      <c r="AB167" s="116"/>
      <c r="AC167" s="116"/>
      <c r="AD167" s="116"/>
      <c r="AE167" s="116"/>
      <c r="AF167" s="117"/>
      <c r="AG167" s="117"/>
      <c r="AH167" s="117"/>
      <c r="AI167" s="117"/>
      <c r="AJ167" s="117"/>
      <c r="AK167" s="117"/>
      <c r="AL167" s="117"/>
      <c r="AM167" s="117"/>
      <c r="AN167" s="119"/>
    </row>
    <row r="168" spans="1:40" ht="13.8" x14ac:dyDescent="0.25">
      <c r="A168" s="122"/>
      <c r="B168" s="118"/>
      <c r="C168" s="112"/>
      <c r="D168" s="112"/>
      <c r="E168" s="118"/>
      <c r="F168" s="118"/>
      <c r="G168" s="118"/>
      <c r="H168" s="118"/>
      <c r="I168" s="118"/>
      <c r="J168" s="118"/>
      <c r="K168" s="118"/>
      <c r="L168" s="126"/>
      <c r="M168" s="118"/>
      <c r="N168" s="353"/>
      <c r="O168" s="118"/>
      <c r="P168" s="149"/>
      <c r="Q168" s="118"/>
      <c r="R168" s="118"/>
      <c r="S168" s="118"/>
      <c r="T168" s="118"/>
      <c r="U168" s="118"/>
      <c r="V168" s="116"/>
      <c r="W168" s="116"/>
      <c r="X168" s="116"/>
      <c r="Y168" s="116"/>
      <c r="Z168" s="116"/>
      <c r="AA168" s="116"/>
      <c r="AB168" s="116"/>
      <c r="AC168" s="116"/>
      <c r="AD168" s="116"/>
      <c r="AE168" s="116"/>
      <c r="AF168" s="117"/>
      <c r="AG168" s="117"/>
      <c r="AH168" s="117"/>
      <c r="AI168" s="117"/>
      <c r="AJ168" s="117"/>
      <c r="AK168" s="117"/>
      <c r="AL168" s="117"/>
      <c r="AM168" s="117"/>
      <c r="AN168" s="119"/>
    </row>
    <row r="169" spans="1:40" ht="13.8" x14ac:dyDescent="0.25">
      <c r="A169" s="122"/>
      <c r="B169" s="118"/>
      <c r="C169" s="107"/>
      <c r="D169" s="112"/>
      <c r="E169" s="118"/>
      <c r="F169" s="118"/>
      <c r="G169" s="118"/>
      <c r="H169" s="118"/>
      <c r="I169" s="118"/>
      <c r="J169" s="118"/>
      <c r="K169" s="118"/>
      <c r="L169" s="126"/>
      <c r="M169" s="118"/>
      <c r="N169" s="353"/>
      <c r="O169" s="118"/>
      <c r="P169" s="149"/>
      <c r="Q169" s="118"/>
      <c r="R169" s="118"/>
      <c r="S169" s="118"/>
      <c r="T169" s="118"/>
      <c r="U169" s="118"/>
      <c r="V169" s="116"/>
      <c r="W169" s="116"/>
      <c r="X169" s="116"/>
      <c r="Y169" s="116"/>
      <c r="Z169" s="116"/>
      <c r="AA169" s="116"/>
      <c r="AB169" s="116"/>
      <c r="AC169" s="116"/>
      <c r="AD169" s="116"/>
      <c r="AE169" s="116"/>
      <c r="AF169" s="117"/>
      <c r="AG169" s="117"/>
      <c r="AH169" s="117"/>
      <c r="AI169" s="117"/>
      <c r="AJ169" s="117"/>
      <c r="AK169" s="117"/>
      <c r="AL169" s="117"/>
      <c r="AM169" s="117"/>
      <c r="AN169" s="119"/>
    </row>
    <row r="170" spans="1:40" ht="13.8" x14ac:dyDescent="0.25">
      <c r="A170" s="122"/>
      <c r="B170" s="118"/>
      <c r="C170" s="112"/>
      <c r="D170" s="112"/>
      <c r="E170" s="118"/>
      <c r="F170" s="118"/>
      <c r="G170" s="118"/>
      <c r="H170" s="118"/>
      <c r="I170" s="118"/>
      <c r="J170" s="112"/>
      <c r="K170" s="112"/>
      <c r="L170" s="113"/>
      <c r="M170" s="118"/>
      <c r="N170" s="353"/>
      <c r="O170" s="112"/>
      <c r="P170" s="145"/>
      <c r="Q170" s="118"/>
      <c r="R170" s="118"/>
      <c r="S170" s="118"/>
      <c r="T170" s="112"/>
      <c r="U170" s="118"/>
      <c r="V170" s="116"/>
      <c r="W170" s="116"/>
      <c r="X170" s="116"/>
      <c r="Y170" s="116"/>
      <c r="Z170" s="116"/>
      <c r="AA170" s="116"/>
      <c r="AB170" s="116"/>
      <c r="AC170" s="116"/>
      <c r="AD170" s="116"/>
      <c r="AE170" s="116"/>
      <c r="AF170" s="117"/>
      <c r="AG170" s="117"/>
      <c r="AH170" s="117"/>
      <c r="AI170" s="117"/>
      <c r="AJ170" s="117"/>
      <c r="AK170" s="117"/>
      <c r="AL170" s="117"/>
      <c r="AM170" s="117"/>
      <c r="AN170" s="119"/>
    </row>
    <row r="171" spans="1:40" ht="13.8" x14ac:dyDescent="0.25">
      <c r="A171" s="122"/>
      <c r="B171" s="118"/>
      <c r="C171" s="112"/>
      <c r="D171" s="112"/>
      <c r="E171" s="118"/>
      <c r="F171" s="118"/>
      <c r="G171" s="118"/>
      <c r="H171" s="118"/>
      <c r="I171" s="118"/>
      <c r="J171" s="112"/>
      <c r="K171" s="112"/>
      <c r="L171" s="113"/>
      <c r="M171" s="118"/>
      <c r="N171" s="353"/>
      <c r="O171" s="112"/>
      <c r="P171" s="145"/>
      <c r="Q171" s="118"/>
      <c r="R171" s="118"/>
      <c r="S171" s="118"/>
      <c r="T171" s="112"/>
      <c r="U171" s="118"/>
      <c r="V171" s="116"/>
      <c r="W171" s="116"/>
      <c r="X171" s="116"/>
      <c r="Y171" s="116"/>
      <c r="Z171" s="116"/>
      <c r="AA171" s="116"/>
      <c r="AB171" s="116"/>
      <c r="AC171" s="116"/>
      <c r="AD171" s="116"/>
      <c r="AE171" s="116"/>
      <c r="AF171" s="117"/>
      <c r="AG171" s="117"/>
      <c r="AH171" s="117"/>
      <c r="AI171" s="117"/>
      <c r="AJ171" s="117"/>
      <c r="AK171" s="117"/>
      <c r="AL171" s="117"/>
      <c r="AM171" s="117"/>
      <c r="AN171" s="119"/>
    </row>
    <row r="172" spans="1:40" ht="13.8" x14ac:dyDescent="0.25">
      <c r="A172" s="122"/>
      <c r="B172" s="118"/>
      <c r="C172" s="107"/>
      <c r="D172" s="112"/>
      <c r="E172" s="118"/>
      <c r="F172" s="118"/>
      <c r="G172" s="118"/>
      <c r="H172" s="118"/>
      <c r="I172" s="118"/>
      <c r="J172" s="112"/>
      <c r="K172" s="112"/>
      <c r="L172" s="113"/>
      <c r="M172" s="118"/>
      <c r="N172" s="353"/>
      <c r="O172" s="112"/>
      <c r="P172" s="145"/>
      <c r="Q172" s="118"/>
      <c r="R172" s="118"/>
      <c r="S172" s="118"/>
      <c r="T172" s="118"/>
      <c r="U172" s="118"/>
      <c r="V172" s="116"/>
      <c r="W172" s="116"/>
      <c r="X172" s="116"/>
      <c r="Y172" s="116"/>
      <c r="Z172" s="116"/>
      <c r="AA172" s="116"/>
      <c r="AB172" s="116"/>
      <c r="AC172" s="116"/>
      <c r="AD172" s="116"/>
      <c r="AE172" s="116"/>
      <c r="AF172" s="117"/>
      <c r="AG172" s="117"/>
      <c r="AH172" s="117"/>
      <c r="AI172" s="117"/>
      <c r="AJ172" s="117"/>
      <c r="AK172" s="117"/>
      <c r="AL172" s="117"/>
      <c r="AM172" s="117"/>
      <c r="AN172" s="119"/>
    </row>
    <row r="173" spans="1:40" ht="13.8" x14ac:dyDescent="0.25">
      <c r="A173" s="122"/>
      <c r="B173" s="118"/>
      <c r="C173" s="112"/>
      <c r="D173" s="112"/>
      <c r="E173" s="118"/>
      <c r="F173" s="118"/>
      <c r="G173" s="118"/>
      <c r="H173" s="118"/>
      <c r="I173" s="118"/>
      <c r="J173" s="112"/>
      <c r="K173" s="112"/>
      <c r="L173" s="113"/>
      <c r="M173" s="118"/>
      <c r="N173" s="353"/>
      <c r="O173" s="112"/>
      <c r="P173" s="145"/>
      <c r="Q173" s="118"/>
      <c r="R173" s="118"/>
      <c r="S173" s="118"/>
      <c r="T173" s="118"/>
      <c r="U173" s="118"/>
      <c r="V173" s="116"/>
      <c r="W173" s="116"/>
      <c r="X173" s="116"/>
      <c r="Y173" s="116"/>
      <c r="Z173" s="116"/>
      <c r="AA173" s="116"/>
      <c r="AB173" s="116"/>
      <c r="AC173" s="116"/>
      <c r="AD173" s="116"/>
      <c r="AE173" s="116"/>
      <c r="AF173" s="117"/>
      <c r="AG173" s="117"/>
      <c r="AH173" s="117"/>
      <c r="AI173" s="117"/>
      <c r="AJ173" s="117"/>
      <c r="AK173" s="117"/>
      <c r="AL173" s="117"/>
      <c r="AM173" s="117"/>
      <c r="AN173" s="119"/>
    </row>
    <row r="174" spans="1:40" ht="13.8" x14ac:dyDescent="0.25">
      <c r="A174" s="122"/>
      <c r="B174" s="118"/>
      <c r="C174" s="112"/>
      <c r="D174" s="112"/>
      <c r="E174" s="118"/>
      <c r="F174" s="118"/>
      <c r="G174" s="118"/>
      <c r="H174" s="118"/>
      <c r="I174" s="118"/>
      <c r="J174" s="112"/>
      <c r="K174" s="112"/>
      <c r="L174" s="126"/>
      <c r="M174" s="118"/>
      <c r="N174" s="353"/>
      <c r="O174" s="112"/>
      <c r="P174" s="145"/>
      <c r="Q174" s="118"/>
      <c r="R174" s="118"/>
      <c r="S174" s="118"/>
      <c r="T174" s="118"/>
      <c r="U174" s="118"/>
      <c r="V174" s="116"/>
      <c r="W174" s="116"/>
      <c r="X174" s="116"/>
      <c r="Y174" s="116"/>
      <c r="Z174" s="116"/>
      <c r="AA174" s="116"/>
      <c r="AB174" s="116"/>
      <c r="AC174" s="116"/>
      <c r="AD174" s="116"/>
      <c r="AE174" s="116"/>
      <c r="AF174" s="117"/>
      <c r="AG174" s="117"/>
      <c r="AH174" s="117"/>
      <c r="AI174" s="117"/>
      <c r="AJ174" s="117"/>
      <c r="AK174" s="117"/>
      <c r="AL174" s="117"/>
      <c r="AM174" s="117"/>
      <c r="AN174" s="119"/>
    </row>
    <row r="175" spans="1:40" ht="13.8" x14ac:dyDescent="0.25">
      <c r="A175" s="122"/>
      <c r="B175" s="118"/>
      <c r="C175" s="107"/>
      <c r="D175" s="112"/>
      <c r="E175" s="118"/>
      <c r="F175" s="118"/>
      <c r="G175" s="118"/>
      <c r="H175" s="118"/>
      <c r="I175" s="118"/>
      <c r="J175" s="112"/>
      <c r="K175" s="112"/>
      <c r="L175" s="126"/>
      <c r="M175" s="118"/>
      <c r="N175" s="118"/>
      <c r="O175" s="112"/>
      <c r="P175" s="145"/>
      <c r="Q175" s="118"/>
      <c r="R175" s="118"/>
      <c r="S175" s="118"/>
      <c r="T175" s="118"/>
      <c r="U175" s="118"/>
      <c r="V175" s="116"/>
      <c r="W175" s="116"/>
      <c r="X175" s="116"/>
      <c r="Y175" s="116"/>
      <c r="Z175" s="116"/>
      <c r="AA175" s="116"/>
      <c r="AB175" s="116"/>
      <c r="AC175" s="116"/>
      <c r="AD175" s="116"/>
      <c r="AE175" s="116"/>
      <c r="AF175" s="117"/>
      <c r="AG175" s="117"/>
      <c r="AH175" s="117"/>
      <c r="AI175" s="117"/>
      <c r="AJ175" s="117"/>
      <c r="AK175" s="117"/>
      <c r="AL175" s="117"/>
      <c r="AM175" s="117"/>
      <c r="AN175" s="119"/>
    </row>
    <row r="176" spans="1:40" ht="13.8" x14ac:dyDescent="0.25">
      <c r="A176" s="122"/>
      <c r="B176" s="118"/>
      <c r="C176" s="112"/>
      <c r="D176" s="112"/>
      <c r="E176" s="118"/>
      <c r="F176" s="118"/>
      <c r="G176" s="118"/>
      <c r="H176" s="118"/>
      <c r="I176" s="118"/>
      <c r="J176" s="112"/>
      <c r="K176" s="112"/>
      <c r="L176" s="118"/>
      <c r="M176" s="118"/>
      <c r="N176" s="118"/>
      <c r="O176" s="112"/>
      <c r="P176" s="145"/>
      <c r="Q176" s="118"/>
      <c r="R176" s="118"/>
      <c r="S176" s="118"/>
      <c r="T176" s="118"/>
      <c r="U176" s="118"/>
      <c r="V176" s="116"/>
      <c r="W176" s="116"/>
      <c r="X176" s="116"/>
      <c r="Y176" s="116"/>
      <c r="Z176" s="116"/>
      <c r="AA176" s="116"/>
      <c r="AB176" s="116"/>
      <c r="AC176" s="116"/>
      <c r="AD176" s="116"/>
      <c r="AE176" s="116"/>
      <c r="AF176" s="117"/>
      <c r="AG176" s="117"/>
      <c r="AH176" s="117"/>
      <c r="AI176" s="117"/>
      <c r="AJ176" s="117"/>
      <c r="AK176" s="117"/>
      <c r="AL176" s="117"/>
      <c r="AM176" s="117"/>
      <c r="AN176" s="119"/>
    </row>
    <row r="177" spans="1:40" ht="13.8" x14ac:dyDescent="0.25">
      <c r="A177" s="122"/>
      <c r="B177" s="118"/>
      <c r="C177" s="112"/>
      <c r="D177" s="112"/>
      <c r="E177" s="118"/>
      <c r="F177" s="118"/>
      <c r="G177" s="118"/>
      <c r="H177" s="118"/>
      <c r="I177" s="118"/>
      <c r="J177" s="112"/>
      <c r="K177" s="118"/>
      <c r="L177" s="126"/>
      <c r="M177" s="118"/>
      <c r="N177" s="118"/>
      <c r="O177" s="112"/>
      <c r="P177" s="145"/>
      <c r="Q177" s="118"/>
      <c r="R177" s="118"/>
      <c r="S177" s="118"/>
      <c r="T177" s="118"/>
      <c r="U177" s="118"/>
      <c r="V177" s="116"/>
      <c r="W177" s="116"/>
      <c r="X177" s="116"/>
      <c r="Y177" s="116"/>
      <c r="Z177" s="116"/>
      <c r="AA177" s="116"/>
      <c r="AB177" s="116"/>
      <c r="AC177" s="116"/>
      <c r="AD177" s="116"/>
      <c r="AE177" s="116"/>
      <c r="AF177" s="117"/>
      <c r="AG177" s="117"/>
      <c r="AH177" s="117"/>
      <c r="AI177" s="117"/>
      <c r="AJ177" s="117"/>
      <c r="AK177" s="117"/>
      <c r="AL177" s="117"/>
      <c r="AM177" s="117"/>
      <c r="AN177" s="119"/>
    </row>
    <row r="178" spans="1:40" ht="13.8" x14ac:dyDescent="0.25">
      <c r="A178" s="122"/>
      <c r="B178" s="118"/>
      <c r="C178" s="107"/>
      <c r="D178" s="112"/>
      <c r="E178" s="118"/>
      <c r="F178" s="118"/>
      <c r="G178" s="118"/>
      <c r="H178" s="118"/>
      <c r="I178" s="118"/>
      <c r="J178" s="112"/>
      <c r="K178" s="118"/>
      <c r="L178" s="126"/>
      <c r="M178" s="118"/>
      <c r="N178" s="118"/>
      <c r="O178" s="112"/>
      <c r="P178" s="145"/>
      <c r="Q178" s="118"/>
      <c r="R178" s="118"/>
      <c r="S178" s="118"/>
      <c r="T178" s="118"/>
      <c r="U178" s="118"/>
      <c r="V178" s="116"/>
      <c r="W178" s="116"/>
      <c r="X178" s="116"/>
      <c r="Y178" s="116"/>
      <c r="Z178" s="116"/>
      <c r="AA178" s="116"/>
      <c r="AB178" s="116"/>
      <c r="AC178" s="116"/>
      <c r="AD178" s="116"/>
      <c r="AE178" s="116"/>
      <c r="AF178" s="117"/>
      <c r="AG178" s="117"/>
      <c r="AH178" s="117"/>
      <c r="AI178" s="117"/>
      <c r="AJ178" s="117"/>
      <c r="AK178" s="117"/>
      <c r="AL178" s="117"/>
      <c r="AM178" s="117"/>
      <c r="AN178" s="119"/>
    </row>
    <row r="179" spans="1:40" ht="13.8" x14ac:dyDescent="0.25">
      <c r="A179" s="122"/>
      <c r="B179" s="118"/>
      <c r="C179" s="112"/>
      <c r="D179" s="112"/>
      <c r="E179" s="118"/>
      <c r="F179" s="118"/>
      <c r="G179" s="118"/>
      <c r="H179" s="118"/>
      <c r="I179" s="118"/>
      <c r="J179" s="112"/>
      <c r="K179" s="112"/>
      <c r="L179" s="118"/>
      <c r="M179" s="118"/>
      <c r="N179" s="118"/>
      <c r="O179" s="112"/>
      <c r="P179" s="145"/>
      <c r="Q179" s="118"/>
      <c r="R179" s="118"/>
      <c r="S179" s="118"/>
      <c r="T179" s="118"/>
      <c r="U179" s="118"/>
      <c r="V179" s="116"/>
      <c r="W179" s="116"/>
      <c r="X179" s="116"/>
      <c r="Y179" s="116"/>
      <c r="Z179" s="116"/>
      <c r="AA179" s="116"/>
      <c r="AB179" s="116"/>
      <c r="AC179" s="116"/>
      <c r="AD179" s="116"/>
      <c r="AE179" s="116"/>
      <c r="AF179" s="117"/>
      <c r="AG179" s="117"/>
      <c r="AH179" s="117"/>
      <c r="AI179" s="117"/>
      <c r="AJ179" s="117"/>
      <c r="AK179" s="117"/>
      <c r="AL179" s="117"/>
      <c r="AM179" s="117"/>
      <c r="AN179" s="119"/>
    </row>
    <row r="180" spans="1:40" ht="13.8" x14ac:dyDescent="0.25">
      <c r="A180" s="122"/>
      <c r="B180" s="118"/>
      <c r="C180" s="112"/>
      <c r="D180" s="112"/>
      <c r="E180" s="118"/>
      <c r="F180" s="118"/>
      <c r="G180" s="118"/>
      <c r="H180" s="118"/>
      <c r="I180" s="118"/>
      <c r="J180" s="112"/>
      <c r="K180" s="112"/>
      <c r="L180" s="126"/>
      <c r="M180" s="118"/>
      <c r="N180" s="118"/>
      <c r="O180" s="112"/>
      <c r="P180" s="145"/>
      <c r="Q180" s="118"/>
      <c r="R180" s="118"/>
      <c r="S180" s="118"/>
      <c r="T180" s="118"/>
      <c r="U180" s="118"/>
      <c r="V180" s="116"/>
      <c r="W180" s="116"/>
      <c r="X180" s="116"/>
      <c r="Y180" s="116"/>
      <c r="Z180" s="116"/>
      <c r="AA180" s="116"/>
      <c r="AB180" s="116"/>
      <c r="AC180" s="116"/>
      <c r="AD180" s="116"/>
      <c r="AE180" s="116"/>
      <c r="AF180" s="117"/>
      <c r="AG180" s="117"/>
      <c r="AH180" s="117"/>
      <c r="AI180" s="117"/>
      <c r="AJ180" s="117"/>
      <c r="AK180" s="117"/>
      <c r="AL180" s="117"/>
      <c r="AM180" s="117"/>
      <c r="AN180" s="119"/>
    </row>
    <row r="181" spans="1:40" ht="13.8" x14ac:dyDescent="0.25">
      <c r="A181" s="122"/>
      <c r="B181" s="118"/>
      <c r="C181" s="107"/>
      <c r="D181" s="112"/>
      <c r="E181" s="118"/>
      <c r="F181" s="118"/>
      <c r="G181" s="118"/>
      <c r="H181" s="118"/>
      <c r="I181" s="118"/>
      <c r="J181" s="112"/>
      <c r="K181" s="112"/>
      <c r="L181" s="113"/>
      <c r="M181" s="112"/>
      <c r="N181" s="276"/>
      <c r="O181" s="112"/>
      <c r="P181" s="145"/>
      <c r="Q181" s="112"/>
      <c r="R181" s="112"/>
      <c r="S181" s="118"/>
      <c r="T181" s="112"/>
      <c r="U181" s="118"/>
      <c r="V181" s="114"/>
      <c r="W181" s="114"/>
      <c r="X181" s="114"/>
      <c r="Y181" s="114"/>
      <c r="Z181" s="114"/>
      <c r="AA181" s="114"/>
      <c r="AB181" s="114"/>
      <c r="AC181" s="114"/>
      <c r="AD181" s="114"/>
      <c r="AE181" s="114"/>
      <c r="AF181" s="115"/>
      <c r="AG181" s="115"/>
      <c r="AH181" s="115"/>
      <c r="AI181" s="115"/>
      <c r="AJ181" s="115"/>
      <c r="AK181" s="115"/>
      <c r="AL181" s="115"/>
      <c r="AM181" s="115"/>
      <c r="AN181" s="115"/>
    </row>
    <row r="182" spans="1:40" ht="13.8" x14ac:dyDescent="0.25">
      <c r="A182" s="122"/>
      <c r="B182" s="118"/>
      <c r="C182" s="112"/>
      <c r="D182" s="112"/>
      <c r="E182" s="118"/>
      <c r="F182" s="118"/>
      <c r="G182" s="118"/>
      <c r="H182" s="118"/>
      <c r="I182" s="118"/>
      <c r="J182" s="112"/>
      <c r="K182" s="112"/>
      <c r="L182" s="113"/>
      <c r="M182" s="118"/>
      <c r="N182" s="353"/>
      <c r="O182" s="112"/>
      <c r="P182" s="145"/>
      <c r="Q182" s="112"/>
      <c r="R182" s="118"/>
      <c r="S182" s="118"/>
      <c r="T182" s="112"/>
      <c r="U182" s="118"/>
      <c r="V182" s="116"/>
      <c r="W182" s="116"/>
      <c r="X182" s="116"/>
      <c r="Y182" s="116"/>
      <c r="Z182" s="116"/>
      <c r="AA182" s="116"/>
      <c r="AB182" s="116"/>
      <c r="AC182" s="116"/>
      <c r="AD182" s="116"/>
      <c r="AE182" s="116"/>
      <c r="AF182" s="117"/>
      <c r="AG182" s="117"/>
      <c r="AH182" s="117"/>
      <c r="AI182" s="117"/>
      <c r="AJ182" s="117"/>
      <c r="AK182" s="117"/>
      <c r="AL182" s="117"/>
      <c r="AM182" s="117"/>
      <c r="AN182" s="117"/>
    </row>
    <row r="184" spans="1:40" ht="14.4" x14ac:dyDescent="0.3">
      <c r="K184" s="84"/>
    </row>
    <row r="185" spans="1:40" ht="14.4" x14ac:dyDescent="0.3">
      <c r="K185" s="84"/>
    </row>
    <row r="186" spans="1:40" ht="14.4" x14ac:dyDescent="0.3">
      <c r="K186" s="84"/>
    </row>
    <row r="187" spans="1:40" ht="14.4" x14ac:dyDescent="0.3">
      <c r="K187" s="84"/>
    </row>
    <row r="188" spans="1:40" ht="14.4" x14ac:dyDescent="0.3">
      <c r="K188" s="84"/>
    </row>
    <row r="189" spans="1:40" ht="14.4" x14ac:dyDescent="0.3">
      <c r="K189" s="84"/>
    </row>
    <row r="190" spans="1:40" ht="14.4" x14ac:dyDescent="0.3">
      <c r="K190" s="84"/>
    </row>
    <row r="191" spans="1:40" ht="14.4" x14ac:dyDescent="0.3">
      <c r="K191" s="84"/>
    </row>
    <row r="192" spans="1:40" ht="14.4" x14ac:dyDescent="0.3">
      <c r="K192" s="84"/>
    </row>
    <row r="193" spans="11:11" ht="14.4" x14ac:dyDescent="0.3">
      <c r="K193" s="84"/>
    </row>
    <row r="194" spans="11:11" ht="14.4" x14ac:dyDescent="0.3">
      <c r="K194" s="84"/>
    </row>
    <row r="195" spans="11:11" ht="14.4" x14ac:dyDescent="0.3">
      <c r="K195" s="84"/>
    </row>
    <row r="196" spans="11:11" ht="14.4" x14ac:dyDescent="0.3">
      <c r="K196" s="84"/>
    </row>
    <row r="197" spans="11:11" ht="14.4" x14ac:dyDescent="0.3">
      <c r="K197" s="84"/>
    </row>
    <row r="198" spans="11:11" ht="14.4" x14ac:dyDescent="0.3">
      <c r="K198" s="84"/>
    </row>
    <row r="199" spans="11:11" ht="14.4" x14ac:dyDescent="0.3">
      <c r="K199" s="84"/>
    </row>
    <row r="200" spans="11:11" ht="14.4" x14ac:dyDescent="0.3">
      <c r="K200" s="84"/>
    </row>
    <row r="201" spans="11:11" ht="14.4" x14ac:dyDescent="0.3">
      <c r="K201" s="84"/>
    </row>
    <row r="202" spans="11:11" ht="14.4" x14ac:dyDescent="0.3">
      <c r="K202" s="84"/>
    </row>
    <row r="203" spans="11:11" ht="14.4" x14ac:dyDescent="0.3">
      <c r="K203" s="84"/>
    </row>
    <row r="204" spans="11:11" ht="14.4" x14ac:dyDescent="0.3">
      <c r="K204" s="84"/>
    </row>
    <row r="205" spans="11:11" ht="14.4" x14ac:dyDescent="0.3">
      <c r="K205" s="84"/>
    </row>
    <row r="206" spans="11:11" ht="14.4" x14ac:dyDescent="0.3">
      <c r="K206" s="84"/>
    </row>
    <row r="207" spans="11:11" ht="14.4" x14ac:dyDescent="0.3">
      <c r="K207" s="84"/>
    </row>
    <row r="208" spans="11:11" ht="14.4" x14ac:dyDescent="0.3">
      <c r="K208" s="84"/>
    </row>
    <row r="209" spans="11:11" ht="14.4" x14ac:dyDescent="0.3">
      <c r="K209" s="84"/>
    </row>
    <row r="210" spans="11:11" ht="14.4" x14ac:dyDescent="0.3">
      <c r="K210" s="84"/>
    </row>
    <row r="211" spans="11:11" ht="14.4" x14ac:dyDescent="0.3">
      <c r="K211" s="84"/>
    </row>
    <row r="212" spans="11:11" ht="14.4" x14ac:dyDescent="0.3">
      <c r="K212" s="84"/>
    </row>
    <row r="213" spans="11:11" ht="14.4" x14ac:dyDescent="0.3">
      <c r="K213" s="84"/>
    </row>
    <row r="214" spans="11:11" ht="14.4" x14ac:dyDescent="0.3">
      <c r="K214" s="84"/>
    </row>
    <row r="215" spans="11:11" ht="14.4" x14ac:dyDescent="0.3">
      <c r="K215" s="84"/>
    </row>
    <row r="216" spans="11:11" ht="14.4" x14ac:dyDescent="0.3">
      <c r="K216" s="84"/>
    </row>
    <row r="217" spans="11:11" ht="14.4" x14ac:dyDescent="0.3">
      <c r="K217" s="84"/>
    </row>
    <row r="218" spans="11:11" ht="14.4" x14ac:dyDescent="0.3">
      <c r="K218" s="84"/>
    </row>
    <row r="219" spans="11:11" ht="14.4" x14ac:dyDescent="0.3">
      <c r="K219" s="84"/>
    </row>
    <row r="220" spans="11:11" ht="14.4" x14ac:dyDescent="0.3">
      <c r="K220" s="84"/>
    </row>
    <row r="221" spans="11:11" ht="14.4" x14ac:dyDescent="0.3">
      <c r="K221" s="84"/>
    </row>
    <row r="222" spans="11:11" ht="14.4" x14ac:dyDescent="0.3">
      <c r="K222" s="84"/>
    </row>
    <row r="223" spans="11:11" ht="14.4" x14ac:dyDescent="0.3">
      <c r="K223" s="84"/>
    </row>
    <row r="224" spans="11:11" ht="14.4" x14ac:dyDescent="0.3">
      <c r="K224" s="84"/>
    </row>
    <row r="225" spans="11:11" ht="14.4" x14ac:dyDescent="0.3">
      <c r="K225" s="84"/>
    </row>
    <row r="226" spans="11:11" ht="14.4" x14ac:dyDescent="0.3">
      <c r="K226" s="84"/>
    </row>
    <row r="227" spans="11:11" ht="14.4" x14ac:dyDescent="0.3">
      <c r="K227" s="84"/>
    </row>
    <row r="228" spans="11:11" ht="14.4" x14ac:dyDescent="0.3">
      <c r="K228" s="84"/>
    </row>
    <row r="229" spans="11:11" ht="14.4" x14ac:dyDescent="0.3">
      <c r="K229" s="84"/>
    </row>
    <row r="230" spans="11:11" ht="14.4" x14ac:dyDescent="0.3">
      <c r="K230" s="84"/>
    </row>
    <row r="231" spans="11:11" ht="14.4" x14ac:dyDescent="0.3">
      <c r="K231" s="84"/>
    </row>
    <row r="232" spans="11:11" ht="14.4" x14ac:dyDescent="0.3">
      <c r="K232" s="84"/>
    </row>
    <row r="233" spans="11:11" ht="14.4" x14ac:dyDescent="0.3">
      <c r="K233" s="84"/>
    </row>
    <row r="234" spans="11:11" ht="14.4" x14ac:dyDescent="0.3">
      <c r="K234" s="84"/>
    </row>
    <row r="235" spans="11:11" ht="14.4" x14ac:dyDescent="0.3">
      <c r="K235" s="84"/>
    </row>
    <row r="236" spans="11:11" ht="14.4" x14ac:dyDescent="0.3">
      <c r="K236" s="84"/>
    </row>
    <row r="237" spans="11:11" ht="14.4" x14ac:dyDescent="0.3">
      <c r="K237" s="84"/>
    </row>
    <row r="238" spans="11:11" ht="14.4" x14ac:dyDescent="0.3">
      <c r="K238" s="84"/>
    </row>
    <row r="239" spans="11:11" ht="14.4" x14ac:dyDescent="0.3">
      <c r="K239" s="84"/>
    </row>
    <row r="240" spans="11:11" ht="14.4" x14ac:dyDescent="0.3">
      <c r="K240" s="84"/>
    </row>
    <row r="241" spans="11:11" ht="14.4" x14ac:dyDescent="0.3">
      <c r="K241" s="84"/>
    </row>
    <row r="242" spans="11:11" ht="14.4" x14ac:dyDescent="0.3">
      <c r="K242" s="84"/>
    </row>
    <row r="243" spans="11:11" ht="14.4" x14ac:dyDescent="0.3">
      <c r="K243" s="84"/>
    </row>
    <row r="244" spans="11:11" ht="14.4" x14ac:dyDescent="0.3">
      <c r="K244" s="84"/>
    </row>
    <row r="245" spans="11:11" ht="14.4" x14ac:dyDescent="0.3">
      <c r="K245" s="84"/>
    </row>
    <row r="246" spans="11:11" ht="14.4" x14ac:dyDescent="0.3">
      <c r="K246" s="84"/>
    </row>
    <row r="247" spans="11:11" ht="14.4" x14ac:dyDescent="0.3">
      <c r="K247" s="84"/>
    </row>
    <row r="248" spans="11:11" ht="14.4" x14ac:dyDescent="0.3">
      <c r="K248" s="84"/>
    </row>
    <row r="249" spans="11:11" ht="14.4" x14ac:dyDescent="0.3">
      <c r="K249" s="84"/>
    </row>
    <row r="250" spans="11:11" ht="14.4" x14ac:dyDescent="0.3">
      <c r="K250" s="84"/>
    </row>
    <row r="251" spans="11:11" ht="14.4" x14ac:dyDescent="0.3">
      <c r="K251" s="84"/>
    </row>
    <row r="252" spans="11:11" ht="14.4" x14ac:dyDescent="0.3">
      <c r="K252" s="84"/>
    </row>
    <row r="253" spans="11:11" ht="14.4" x14ac:dyDescent="0.3">
      <c r="K253" s="84"/>
    </row>
    <row r="254" spans="11:11" ht="14.4" x14ac:dyDescent="0.3">
      <c r="K254" s="84"/>
    </row>
    <row r="255" spans="11:11" ht="14.4" x14ac:dyDescent="0.3">
      <c r="K255" s="84"/>
    </row>
    <row r="256" spans="11:11" ht="14.4" x14ac:dyDescent="0.3">
      <c r="K256" s="84"/>
    </row>
    <row r="257" spans="11:11" ht="14.4" x14ac:dyDescent="0.3">
      <c r="K257" s="84"/>
    </row>
    <row r="258" spans="11:11" ht="14.4" x14ac:dyDescent="0.3">
      <c r="K258" s="84"/>
    </row>
    <row r="259" spans="11:11" ht="14.4" x14ac:dyDescent="0.3">
      <c r="K259" s="84"/>
    </row>
    <row r="260" spans="11:11" ht="14.4" x14ac:dyDescent="0.3">
      <c r="K260" s="84"/>
    </row>
    <row r="261" spans="11:11" ht="14.4" x14ac:dyDescent="0.3">
      <c r="K261" s="84"/>
    </row>
    <row r="262" spans="11:11" ht="14.4" x14ac:dyDescent="0.3">
      <c r="K262" s="84"/>
    </row>
    <row r="263" spans="11:11" ht="14.4" x14ac:dyDescent="0.3">
      <c r="K263" s="84"/>
    </row>
    <row r="264" spans="11:11" ht="14.4" x14ac:dyDescent="0.3">
      <c r="K264" s="84"/>
    </row>
    <row r="265" spans="11:11" ht="14.4" x14ac:dyDescent="0.3">
      <c r="K265" s="84"/>
    </row>
    <row r="266" spans="11:11" ht="14.4" x14ac:dyDescent="0.3">
      <c r="K266" s="84"/>
    </row>
    <row r="267" spans="11:11" ht="14.4" x14ac:dyDescent="0.3">
      <c r="K267" s="84"/>
    </row>
    <row r="268" spans="11:11" ht="14.4" x14ac:dyDescent="0.3">
      <c r="K268" s="84"/>
    </row>
    <row r="269" spans="11:11" ht="14.4" x14ac:dyDescent="0.3">
      <c r="K269" s="84"/>
    </row>
    <row r="270" spans="11:11" ht="14.4" x14ac:dyDescent="0.3">
      <c r="K270" s="84"/>
    </row>
    <row r="271" spans="11:11" ht="14.4" x14ac:dyDescent="0.3">
      <c r="K271" s="84"/>
    </row>
    <row r="272" spans="11:11" ht="14.4" x14ac:dyDescent="0.3">
      <c r="K272" s="84"/>
    </row>
    <row r="273" spans="11:11" ht="14.4" x14ac:dyDescent="0.3">
      <c r="K273" s="84"/>
    </row>
    <row r="274" spans="11:11" ht="14.4" x14ac:dyDescent="0.3">
      <c r="K274" s="84"/>
    </row>
    <row r="275" spans="11:11" ht="14.4" x14ac:dyDescent="0.3">
      <c r="K275" s="84"/>
    </row>
    <row r="276" spans="11:11" ht="14.4" x14ac:dyDescent="0.3">
      <c r="K276" s="84"/>
    </row>
    <row r="277" spans="11:11" ht="14.4" x14ac:dyDescent="0.3">
      <c r="K277" s="84"/>
    </row>
    <row r="278" spans="11:11" ht="14.4" x14ac:dyDescent="0.3">
      <c r="K278" s="84"/>
    </row>
    <row r="279" spans="11:11" ht="14.4" x14ac:dyDescent="0.3">
      <c r="K279" s="84"/>
    </row>
    <row r="280" spans="11:11" ht="14.4" x14ac:dyDescent="0.3">
      <c r="K280" s="84"/>
    </row>
    <row r="281" spans="11:11" ht="14.4" x14ac:dyDescent="0.3">
      <c r="K281" s="84"/>
    </row>
    <row r="282" spans="11:11" ht="14.4" x14ac:dyDescent="0.3">
      <c r="K282" s="84"/>
    </row>
    <row r="283" spans="11:11" ht="14.4" x14ac:dyDescent="0.3">
      <c r="K283" s="84"/>
    </row>
    <row r="284" spans="11:11" ht="14.4" x14ac:dyDescent="0.3">
      <c r="K284" s="84"/>
    </row>
    <row r="285" spans="11:11" ht="14.4" x14ac:dyDescent="0.3">
      <c r="K285" s="84"/>
    </row>
    <row r="286" spans="11:11" ht="14.4" x14ac:dyDescent="0.3">
      <c r="K286" s="84"/>
    </row>
    <row r="287" spans="11:11" ht="14.4" x14ac:dyDescent="0.3">
      <c r="K287" s="84"/>
    </row>
    <row r="288" spans="11:11" ht="14.4" x14ac:dyDescent="0.3">
      <c r="K288" s="84"/>
    </row>
    <row r="289" spans="11:11" ht="14.4" x14ac:dyDescent="0.3">
      <c r="K289" s="84"/>
    </row>
    <row r="290" spans="11:11" ht="14.4" x14ac:dyDescent="0.3">
      <c r="K290" s="84"/>
    </row>
    <row r="291" spans="11:11" ht="14.4" x14ac:dyDescent="0.3">
      <c r="K291" s="84"/>
    </row>
    <row r="292" spans="11:11" ht="14.4" x14ac:dyDescent="0.3">
      <c r="K292" s="84"/>
    </row>
    <row r="293" spans="11:11" ht="14.4" x14ac:dyDescent="0.3">
      <c r="K293" s="84"/>
    </row>
    <row r="294" spans="11:11" ht="14.4" x14ac:dyDescent="0.3">
      <c r="K294" s="84"/>
    </row>
    <row r="295" spans="11:11" ht="14.4" x14ac:dyDescent="0.3">
      <c r="K295" s="84"/>
    </row>
    <row r="296" spans="11:11" ht="14.4" x14ac:dyDescent="0.3">
      <c r="K296" s="84"/>
    </row>
    <row r="297" spans="11:11" ht="14.4" x14ac:dyDescent="0.3">
      <c r="K297" s="84"/>
    </row>
    <row r="298" spans="11:11" ht="14.4" x14ac:dyDescent="0.3">
      <c r="K298" s="84"/>
    </row>
    <row r="299" spans="11:11" ht="14.4" x14ac:dyDescent="0.3">
      <c r="K299" s="84"/>
    </row>
    <row r="300" spans="11:11" ht="14.4" x14ac:dyDescent="0.3">
      <c r="K300" s="84"/>
    </row>
    <row r="301" spans="11:11" ht="14.4" x14ac:dyDescent="0.3">
      <c r="K301" s="84"/>
    </row>
    <row r="302" spans="11:11" ht="14.4" x14ac:dyDescent="0.3">
      <c r="K302" s="84"/>
    </row>
    <row r="303" spans="11:11" ht="14.4" x14ac:dyDescent="0.3">
      <c r="K303" s="84"/>
    </row>
    <row r="304" spans="11:11" ht="14.4" x14ac:dyDescent="0.3">
      <c r="K304" s="84"/>
    </row>
    <row r="305" spans="11:11" ht="14.4" x14ac:dyDescent="0.3">
      <c r="K305" s="84"/>
    </row>
    <row r="306" spans="11:11" ht="14.4" x14ac:dyDescent="0.3">
      <c r="K306" s="84"/>
    </row>
    <row r="307" spans="11:11" ht="14.4" x14ac:dyDescent="0.3">
      <c r="K307" s="84"/>
    </row>
    <row r="308" spans="11:11" ht="14.4" x14ac:dyDescent="0.3">
      <c r="K308" s="84"/>
    </row>
    <row r="309" spans="11:11" ht="14.4" x14ac:dyDescent="0.3">
      <c r="K309" s="84"/>
    </row>
    <row r="310" spans="11:11" ht="14.4" x14ac:dyDescent="0.3">
      <c r="K310" s="84"/>
    </row>
    <row r="311" spans="11:11" ht="14.4" x14ac:dyDescent="0.3">
      <c r="K311" s="84"/>
    </row>
    <row r="312" spans="11:11" ht="14.4" x14ac:dyDescent="0.3">
      <c r="K312" s="84"/>
    </row>
    <row r="313" spans="11:11" ht="14.4" x14ac:dyDescent="0.3">
      <c r="K313" s="84"/>
    </row>
    <row r="314" spans="11:11" ht="14.4" x14ac:dyDescent="0.3">
      <c r="K314" s="84"/>
    </row>
    <row r="315" spans="11:11" ht="14.4" x14ac:dyDescent="0.3">
      <c r="K315" s="84"/>
    </row>
    <row r="316" spans="11:11" ht="14.4" x14ac:dyDescent="0.3">
      <c r="K316" s="84"/>
    </row>
    <row r="317" spans="11:11" ht="14.4" x14ac:dyDescent="0.3">
      <c r="K317" s="84"/>
    </row>
    <row r="318" spans="11:11" ht="14.4" x14ac:dyDescent="0.3">
      <c r="K318" s="84"/>
    </row>
    <row r="319" spans="11:11" ht="14.4" x14ac:dyDescent="0.3">
      <c r="K319" s="84"/>
    </row>
    <row r="320" spans="11:11" ht="14.4" x14ac:dyDescent="0.3">
      <c r="K320" s="84"/>
    </row>
    <row r="321" spans="11:11" ht="14.4" x14ac:dyDescent="0.3">
      <c r="K321" s="84"/>
    </row>
    <row r="322" spans="11:11" ht="14.4" x14ac:dyDescent="0.3">
      <c r="K322" s="84"/>
    </row>
    <row r="323" spans="11:11" ht="14.4" x14ac:dyDescent="0.3">
      <c r="K323" s="84"/>
    </row>
    <row r="324" spans="11:11" ht="14.4" x14ac:dyDescent="0.3">
      <c r="K324" s="84"/>
    </row>
    <row r="325" spans="11:11" ht="14.4" x14ac:dyDescent="0.3">
      <c r="K325" s="84"/>
    </row>
    <row r="326" spans="11:11" ht="14.4" x14ac:dyDescent="0.3">
      <c r="K326" s="84"/>
    </row>
    <row r="327" spans="11:11" ht="14.4" x14ac:dyDescent="0.3">
      <c r="K327" s="84"/>
    </row>
    <row r="328" spans="11:11" ht="14.4" x14ac:dyDescent="0.3">
      <c r="K328" s="84"/>
    </row>
    <row r="329" spans="11:11" ht="14.4" x14ac:dyDescent="0.3">
      <c r="K329" s="84"/>
    </row>
    <row r="330" spans="11:11" ht="14.4" x14ac:dyDescent="0.3">
      <c r="K330" s="84"/>
    </row>
    <row r="331" spans="11:11" ht="14.4" x14ac:dyDescent="0.3">
      <c r="K331" s="84"/>
    </row>
    <row r="332" spans="11:11" ht="14.4" x14ac:dyDescent="0.3">
      <c r="K332" s="84"/>
    </row>
    <row r="333" spans="11:11" ht="14.4" x14ac:dyDescent="0.3">
      <c r="K333" s="84"/>
    </row>
    <row r="334" spans="11:11" ht="14.4" x14ac:dyDescent="0.3">
      <c r="K334" s="84"/>
    </row>
    <row r="335" spans="11:11" ht="14.4" x14ac:dyDescent="0.3">
      <c r="K335" s="84"/>
    </row>
    <row r="336" spans="11:11" ht="14.4" x14ac:dyDescent="0.3">
      <c r="K336" s="84"/>
    </row>
    <row r="337" spans="11:11" ht="14.4" x14ac:dyDescent="0.3">
      <c r="K337" s="84"/>
    </row>
    <row r="338" spans="11:11" ht="14.4" x14ac:dyDescent="0.3">
      <c r="K338" s="84"/>
    </row>
    <row r="339" spans="11:11" ht="14.4" x14ac:dyDescent="0.3">
      <c r="K339" s="84"/>
    </row>
    <row r="340" spans="11:11" ht="14.4" x14ac:dyDescent="0.3">
      <c r="K340" s="84"/>
    </row>
    <row r="341" spans="11:11" ht="14.4" x14ac:dyDescent="0.3">
      <c r="K341" s="84"/>
    </row>
    <row r="342" spans="11:11" ht="14.4" x14ac:dyDescent="0.3">
      <c r="K342" s="84"/>
    </row>
    <row r="343" spans="11:11" ht="14.4" x14ac:dyDescent="0.3">
      <c r="K343" s="84"/>
    </row>
    <row r="344" spans="11:11" ht="14.4" x14ac:dyDescent="0.3">
      <c r="K344" s="84"/>
    </row>
    <row r="345" spans="11:11" ht="14.4" x14ac:dyDescent="0.3">
      <c r="K345" s="84"/>
    </row>
    <row r="346" spans="11:11" ht="14.4" x14ac:dyDescent="0.3">
      <c r="K346" s="84"/>
    </row>
    <row r="347" spans="11:11" ht="14.4" x14ac:dyDescent="0.3">
      <c r="K347" s="84"/>
    </row>
    <row r="348" spans="11:11" ht="14.4" x14ac:dyDescent="0.3">
      <c r="K348" s="84"/>
    </row>
    <row r="349" spans="11:11" ht="14.4" x14ac:dyDescent="0.3">
      <c r="K349" s="84"/>
    </row>
    <row r="350" spans="11:11" ht="14.4" x14ac:dyDescent="0.3">
      <c r="K350" s="84"/>
    </row>
    <row r="351" spans="11:11" ht="14.4" x14ac:dyDescent="0.3">
      <c r="K351" s="84"/>
    </row>
    <row r="352" spans="11:11" ht="14.4" x14ac:dyDescent="0.3">
      <c r="K352" s="84"/>
    </row>
    <row r="353" spans="11:11" ht="14.4" x14ac:dyDescent="0.3">
      <c r="K353" s="84"/>
    </row>
  </sheetData>
  <autoFilter ref="C12:AN182" xr:uid="{00000000-0009-0000-0000-000000000000}"/>
  <mergeCells count="33">
    <mergeCell ref="A9:AE9"/>
    <mergeCell ref="A10:U10"/>
    <mergeCell ref="V10:AE10"/>
    <mergeCell ref="A11:U11"/>
    <mergeCell ref="V11:X11"/>
    <mergeCell ref="Y11:AE11"/>
    <mergeCell ref="AB6:AE6"/>
    <mergeCell ref="A7:K7"/>
    <mergeCell ref="L7:AE7"/>
    <mergeCell ref="A8:F8"/>
    <mergeCell ref="G8:K8"/>
    <mergeCell ref="L8:O8"/>
    <mergeCell ref="P8:R8"/>
    <mergeCell ref="S8:U8"/>
    <mergeCell ref="V8:X8"/>
    <mergeCell ref="Y8:AA8"/>
    <mergeCell ref="AB8:AE8"/>
    <mergeCell ref="A1:AE1"/>
    <mergeCell ref="AF1:AN11"/>
    <mergeCell ref="A2:E2"/>
    <mergeCell ref="F2:AE2"/>
    <mergeCell ref="A3:E3"/>
    <mergeCell ref="F3:AE3"/>
    <mergeCell ref="A4:E4"/>
    <mergeCell ref="F4:AE4"/>
    <mergeCell ref="A5:J6"/>
    <mergeCell ref="L5:U5"/>
    <mergeCell ref="V5:V6"/>
    <mergeCell ref="W5:Z6"/>
    <mergeCell ref="AA5:AA6"/>
    <mergeCell ref="AB5:AE5"/>
    <mergeCell ref="L6:R6"/>
    <mergeCell ref="S6:T6"/>
  </mergeCells>
  <conditionalFormatting sqref="K53:K1048576 K1:K12">
    <cfRule type="duplicateValues" dxfId="1" priority="1"/>
  </conditionalFormatting>
  <conditionalFormatting sqref="N12 K12:L12 L8:N8 L5 K5:K6 L7 K183:N183 K354:N1048576 L184:N353">
    <cfRule type="duplicateValues" dxfId="0" priority="2"/>
  </conditionalFormatting>
  <dataValidations count="9">
    <dataValidation type="list" allowBlank="1" showInputMessage="1" showErrorMessage="1" sqref="P8:R8" xr:uid="{E43E943E-A3A5-4D27-8CB3-DC7B26B9DDE9}">
      <formula1>INDIRECT($G$8)</formula1>
    </dataValidation>
    <dataValidation type="list" allowBlank="1" showInputMessage="1" showErrorMessage="1" sqref="V8:X8" xr:uid="{66A38E5A-8611-4BB0-8021-62900DD46028}">
      <formula1>"MEJORAMIENTO DE VIVIENDA,VIVIENDA NUEVA"</formula1>
    </dataValidation>
    <dataValidation allowBlank="1" showInputMessage="1" showErrorMessage="1" prompt="Si la vivienda es urbana, indique la dirección exacta._x000a_Si está ubicada en zona rural, indique el nombre de la vereda, sector, y una referencia de ubicación como: a tantos km de la caseta comunal, escuela, cancha, entre otros." sqref="T6 T183:T1048576 T12" xr:uid="{FC3DD41C-A5AE-4545-9E75-3B1797E76933}"/>
    <dataValidation allowBlank="1" showInputMessage="1" showErrorMessage="1" prompt="NO DILIGENCIAR PUNTOS O COMAS" sqref="L12:Q12 O183:Q1048576" xr:uid="{72131063-C0D0-4A71-9EA9-61B949DA4DC1}"/>
    <dataValidation type="whole" allowBlank="1" showInputMessage="1" showErrorMessage="1" prompt="NO DILIGENCIAR PUNTOS O COMAS" sqref="K12 L183:N1048576 K183 K354:K1048576" xr:uid="{8F99499D-8AB9-4BB9-8AD3-1EAB3659757F}">
      <formula1>1</formula1>
      <formula2>9999999999</formula2>
    </dataValidation>
    <dataValidation allowBlank="1" showInputMessage="1" showErrorMessage="1" prompt="DILIGENCIE SEGUNDO APELLIDO DEL POSTULADO EN LETRA MAYÚSCULA" sqref="H183:I1048576 H12:I12" xr:uid="{B5D0459D-02A4-4A79-9697-225E53324AB9}"/>
    <dataValidation allowBlank="1" showInputMessage="1" showErrorMessage="1" prompt="DILIGENCIE PRIMER APELLIDO DEL POSTULADO EN LETRA MAYÚSCULA SOSTENIDA" sqref="G183:G1048576 G12" xr:uid="{21C3C286-5824-4075-96B6-AB0A552ADB21}"/>
    <dataValidation allowBlank="1" showInputMessage="1" showErrorMessage="1" prompt="DILIGENCIA LOS DEMÁS NOMBRES DEL POSTULADO, EN LETRA MAYÚSCULA SOSTENIDA" sqref="F183:F1048576 F12" xr:uid="{A412B413-593A-45A1-821E-B801C8234922}"/>
    <dataValidation allowBlank="1" showInputMessage="1" showErrorMessage="1" prompt="DILIGENCIE EL PRIMER NOMBRE COMPLETO DEL POSTUALDO, EN MAYUSCULA SOSTENIDA_x000a_" sqref="E183:E1048576 E12" xr:uid="{F443B9FE-6E58-46B6-AB04-86278381C835}"/>
  </dataValidations>
  <pageMargins left="0.7" right="0.7" top="0.75" bottom="0.75" header="0.3" footer="0.3"/>
  <pageSetup scale="18"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ED29545-50C3-4F15-A713-CBEBF6065D01}">
          <x14:formula1>
            <xm:f>Hoja2!$A$56:$A$61</xm:f>
          </x14:formula1>
          <xm:sqref>R183:R1048576</xm:sqref>
        </x14:dataValidation>
        <x14:dataValidation type="list" allowBlank="1" showInputMessage="1" showErrorMessage="1" xr:uid="{469F13A0-7336-4C92-BAE3-3F7EB6D97CC6}">
          <x14:formula1>
            <xm:f>Hoja2!$L$2:$T$2</xm:f>
          </x14:formula1>
          <xm:sqref>G8:K8</xm:sqref>
        </x14:dataValidation>
      </x14:dataValidation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1"/>
  <sheetViews>
    <sheetView topLeftCell="A4" workbookViewId="0">
      <selection activeCell="C30" sqref="C30"/>
    </sheetView>
  </sheetViews>
  <sheetFormatPr baseColWidth="10" defaultColWidth="11.44140625" defaultRowHeight="13.8" x14ac:dyDescent="0.25"/>
  <cols>
    <col min="1" max="1" width="3" style="9" customWidth="1"/>
    <col min="2" max="2" width="63.33203125" style="9" customWidth="1"/>
    <col min="3" max="3" width="88" style="9" customWidth="1"/>
    <col min="4" max="16384" width="11.44140625" style="9"/>
  </cols>
  <sheetData>
    <row r="2" spans="2:3" x14ac:dyDescent="0.25">
      <c r="B2" s="1965" t="s">
        <v>13059</v>
      </c>
      <c r="C2" s="1965"/>
    </row>
    <row r="3" spans="2:3" x14ac:dyDescent="0.25">
      <c r="B3" s="1966"/>
      <c r="C3" s="1966"/>
    </row>
    <row r="4" spans="2:3" x14ac:dyDescent="0.25">
      <c r="B4" s="1967" t="s">
        <v>13060</v>
      </c>
      <c r="C4" s="1967"/>
    </row>
    <row r="5" spans="2:3" x14ac:dyDescent="0.25">
      <c r="B5" s="14"/>
      <c r="C5" s="15"/>
    </row>
    <row r="6" spans="2:3" x14ac:dyDescent="0.25">
      <c r="B6" s="1968" t="s">
        <v>13061</v>
      </c>
      <c r="C6" s="1969"/>
    </row>
    <row r="7" spans="2:3" x14ac:dyDescent="0.25">
      <c r="B7" s="11" t="s">
        <v>13062</v>
      </c>
      <c r="C7" s="11" t="s">
        <v>13063</v>
      </c>
    </row>
    <row r="8" spans="2:3" ht="27.6" x14ac:dyDescent="0.25">
      <c r="B8" s="49" t="s">
        <v>2149</v>
      </c>
      <c r="C8" s="49" t="s">
        <v>13064</v>
      </c>
    </row>
    <row r="9" spans="2:3" x14ac:dyDescent="0.25">
      <c r="B9" s="49" t="s">
        <v>2150</v>
      </c>
      <c r="C9" s="48" t="s">
        <v>13065</v>
      </c>
    </row>
    <row r="10" spans="2:3" ht="27.6" x14ac:dyDescent="0.25">
      <c r="B10" s="50" t="s">
        <v>2</v>
      </c>
      <c r="C10" s="49" t="s">
        <v>13066</v>
      </c>
    </row>
    <row r="11" spans="2:3" ht="27.6" x14ac:dyDescent="0.25">
      <c r="B11" s="7" t="s">
        <v>3</v>
      </c>
      <c r="C11" s="10" t="s">
        <v>13067</v>
      </c>
    </row>
    <row r="12" spans="2:3" ht="27.6" x14ac:dyDescent="0.25">
      <c r="B12" s="7" t="s">
        <v>4</v>
      </c>
      <c r="C12" s="10" t="s">
        <v>13068</v>
      </c>
    </row>
    <row r="13" spans="2:3" ht="27.6" x14ac:dyDescent="0.25">
      <c r="B13" s="7" t="s">
        <v>5</v>
      </c>
      <c r="C13" s="10" t="s">
        <v>13069</v>
      </c>
    </row>
    <row r="14" spans="2:3" ht="27.6" x14ac:dyDescent="0.25">
      <c r="B14" s="7" t="s">
        <v>6</v>
      </c>
      <c r="C14" s="10" t="s">
        <v>13070</v>
      </c>
    </row>
    <row r="15" spans="2:3" ht="27.6" x14ac:dyDescent="0.25">
      <c r="B15" s="7" t="s">
        <v>7</v>
      </c>
      <c r="C15" s="10" t="s">
        <v>13071</v>
      </c>
    </row>
    <row r="16" spans="2:3" x14ac:dyDescent="0.25">
      <c r="B16" s="66" t="s">
        <v>8</v>
      </c>
      <c r="C16" s="46" t="s">
        <v>13072</v>
      </c>
    </row>
    <row r="17" spans="2:3" x14ac:dyDescent="0.25">
      <c r="B17" s="7" t="s">
        <v>9</v>
      </c>
      <c r="C17" s="10" t="s">
        <v>13073</v>
      </c>
    </row>
    <row r="18" spans="2:3" ht="27.6" x14ac:dyDescent="0.25">
      <c r="B18" s="7" t="s">
        <v>13074</v>
      </c>
      <c r="C18" s="10" t="s">
        <v>13075</v>
      </c>
    </row>
    <row r="19" spans="2:3" x14ac:dyDescent="0.25">
      <c r="B19" s="7" t="s">
        <v>11</v>
      </c>
      <c r="C19" s="10" t="s">
        <v>13076</v>
      </c>
    </row>
    <row r="20" spans="2:3" x14ac:dyDescent="0.25">
      <c r="B20" s="7" t="s">
        <v>12</v>
      </c>
      <c r="C20" s="10" t="s">
        <v>13077</v>
      </c>
    </row>
    <row r="21" spans="2:3" x14ac:dyDescent="0.25">
      <c r="B21" s="7" t="s">
        <v>13078</v>
      </c>
      <c r="C21" s="10" t="s">
        <v>13079</v>
      </c>
    </row>
    <row r="22" spans="2:3" ht="48.75" customHeight="1" x14ac:dyDescent="0.25">
      <c r="B22" s="7" t="s">
        <v>13080</v>
      </c>
      <c r="C22" s="10" t="s">
        <v>13081</v>
      </c>
    </row>
    <row r="23" spans="2:3" x14ac:dyDescent="0.25">
      <c r="B23" s="7" t="s">
        <v>13082</v>
      </c>
      <c r="C23" s="10" t="s">
        <v>13083</v>
      </c>
    </row>
    <row r="24" spans="2:3" x14ac:dyDescent="0.25">
      <c r="B24" s="7" t="s">
        <v>16</v>
      </c>
      <c r="C24" s="10" t="s">
        <v>13084</v>
      </c>
    </row>
    <row r="25" spans="2:3" ht="48.75" customHeight="1" x14ac:dyDescent="0.25">
      <c r="B25" s="7" t="s">
        <v>17</v>
      </c>
      <c r="C25" s="10" t="s">
        <v>13085</v>
      </c>
    </row>
    <row r="26" spans="2:3" x14ac:dyDescent="0.25">
      <c r="B26" s="7" t="s">
        <v>13086</v>
      </c>
      <c r="C26" s="10" t="s">
        <v>13087</v>
      </c>
    </row>
    <row r="27" spans="2:3" ht="48" customHeight="1" x14ac:dyDescent="0.25">
      <c r="B27" s="7" t="s">
        <v>13088</v>
      </c>
      <c r="C27" s="10" t="s">
        <v>13089</v>
      </c>
    </row>
    <row r="28" spans="2:3" ht="55.2" x14ac:dyDescent="0.25">
      <c r="B28" s="7" t="s">
        <v>13090</v>
      </c>
      <c r="C28" s="10" t="s">
        <v>13091</v>
      </c>
    </row>
    <row r="29" spans="2:3" x14ac:dyDescent="0.25">
      <c r="B29" s="7"/>
      <c r="C29" s="10"/>
    </row>
    <row r="30" spans="2:3" ht="41.4" x14ac:dyDescent="0.25">
      <c r="B30" s="22" t="s">
        <v>13092</v>
      </c>
      <c r="C30" s="13" t="s">
        <v>13093</v>
      </c>
    </row>
    <row r="31" spans="2:3" x14ac:dyDescent="0.25">
      <c r="B31" s="12"/>
    </row>
  </sheetData>
  <mergeCells count="4">
    <mergeCell ref="B2:C2"/>
    <mergeCell ref="B3:C3"/>
    <mergeCell ref="B4:C4"/>
    <mergeCell ref="B6:C6"/>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3"/>
  <sheetViews>
    <sheetView workbookViewId="0">
      <selection activeCell="H15" sqref="H15"/>
    </sheetView>
  </sheetViews>
  <sheetFormatPr baseColWidth="10" defaultColWidth="11.44140625" defaultRowHeight="13.2" x14ac:dyDescent="0.25"/>
  <sheetData>
    <row r="2" spans="1:3" x14ac:dyDescent="0.25">
      <c r="A2" t="s">
        <v>54</v>
      </c>
      <c r="B2" t="s">
        <v>59</v>
      </c>
      <c r="C2" t="s">
        <v>13094</v>
      </c>
    </row>
    <row r="3" spans="1:3" x14ac:dyDescent="0.25">
      <c r="A3" t="s">
        <v>8660</v>
      </c>
      <c r="B3" t="s">
        <v>626</v>
      </c>
      <c r="C3" t="s">
        <v>13095</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election activeCell="D12" sqref="D12"/>
    </sheetView>
  </sheetViews>
  <sheetFormatPr baseColWidth="10" defaultColWidth="11.44140625" defaultRowHeight="13.2" x14ac:dyDescent="0.25"/>
  <cols>
    <col min="1" max="1" width="31.5546875" customWidth="1"/>
    <col min="2" max="2" width="23.5546875" customWidth="1"/>
  </cols>
  <sheetData>
    <row r="1" spans="1:6" x14ac:dyDescent="0.25">
      <c r="A1" s="4" t="s">
        <v>13096</v>
      </c>
      <c r="B1" s="4" t="s">
        <v>13097</v>
      </c>
    </row>
    <row r="2" spans="1:6" x14ac:dyDescent="0.25">
      <c r="A2" s="1945"/>
      <c r="B2" s="4"/>
    </row>
    <row r="3" spans="1:6" x14ac:dyDescent="0.25">
      <c r="A3" s="1945"/>
      <c r="B3" s="4"/>
    </row>
    <row r="4" spans="1:6" x14ac:dyDescent="0.25">
      <c r="A4" s="1945"/>
      <c r="B4" s="4"/>
    </row>
    <row r="5" spans="1:6" x14ac:dyDescent="0.25">
      <c r="A5" s="1945"/>
      <c r="B5" s="4"/>
    </row>
    <row r="6" spans="1:6" x14ac:dyDescent="0.25">
      <c r="A6" s="1945"/>
      <c r="B6" s="4"/>
    </row>
    <row r="16" spans="1:6" ht="13.8" x14ac:dyDescent="0.25">
      <c r="A16" s="1970" t="s">
        <v>13098</v>
      </c>
      <c r="B16" s="1970"/>
      <c r="C16" s="1970"/>
      <c r="D16" s="1970"/>
      <c r="E16" s="1970"/>
      <c r="F16" s="1970"/>
    </row>
  </sheetData>
  <mergeCells count="2">
    <mergeCell ref="A2:A6"/>
    <mergeCell ref="A16:F16"/>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6"/>
  <sheetViews>
    <sheetView topLeftCell="L7" workbookViewId="0">
      <selection activeCell="P18" sqref="P18"/>
    </sheetView>
  </sheetViews>
  <sheetFormatPr baseColWidth="10" defaultColWidth="11.44140625" defaultRowHeight="13.2" x14ac:dyDescent="0.25"/>
  <cols>
    <col min="1" max="1" width="13.33203125" customWidth="1"/>
    <col min="4" max="4" width="0" hidden="1" customWidth="1"/>
    <col min="5" max="5" width="13.33203125" customWidth="1"/>
    <col min="7" max="7" width="13.33203125" customWidth="1"/>
    <col min="13" max="13" width="15.33203125" customWidth="1"/>
    <col min="14" max="14" width="21.44140625" customWidth="1"/>
    <col min="15" max="15" width="13.33203125" customWidth="1"/>
    <col min="17" max="17" width="13.6640625" customWidth="1"/>
    <col min="19" max="19" width="13.33203125" customWidth="1"/>
  </cols>
  <sheetData>
    <row r="1" spans="1:22" ht="13.8" thickBot="1" x14ac:dyDescent="0.3"/>
    <row r="2" spans="1:22" ht="40.200000000000003" thickBot="1" x14ac:dyDescent="0.3">
      <c r="A2" s="5" t="s">
        <v>13099</v>
      </c>
      <c r="E2" s="5" t="s">
        <v>13100</v>
      </c>
      <c r="G2" s="3" t="s">
        <v>17</v>
      </c>
      <c r="I2" t="s">
        <v>13101</v>
      </c>
      <c r="L2" s="52" t="s">
        <v>1837</v>
      </c>
      <c r="M2" s="52" t="s">
        <v>8770</v>
      </c>
      <c r="N2" s="52" t="s">
        <v>13102</v>
      </c>
      <c r="O2" s="52" t="s">
        <v>3479</v>
      </c>
      <c r="P2" s="52" t="s">
        <v>534</v>
      </c>
      <c r="Q2" s="52" t="s">
        <v>2156</v>
      </c>
      <c r="R2" s="52" t="s">
        <v>369</v>
      </c>
      <c r="S2" s="52" t="s">
        <v>43</v>
      </c>
      <c r="T2" s="52" t="s">
        <v>11462</v>
      </c>
      <c r="V2" t="s">
        <v>3</v>
      </c>
    </row>
    <row r="3" spans="1:22" ht="26.4" x14ac:dyDescent="0.25">
      <c r="A3" s="2" t="s">
        <v>449</v>
      </c>
      <c r="B3">
        <v>1</v>
      </c>
      <c r="D3" s="6" t="e">
        <f>LOWER(#REF!)</f>
        <v>#REF!</v>
      </c>
      <c r="E3" s="6" t="s">
        <v>13103</v>
      </c>
      <c r="G3" s="6" t="s">
        <v>13104</v>
      </c>
      <c r="I3" t="s">
        <v>13105</v>
      </c>
      <c r="L3" s="51" t="s">
        <v>13106</v>
      </c>
      <c r="M3" s="51" t="s">
        <v>13107</v>
      </c>
      <c r="N3" s="51" t="s">
        <v>13108</v>
      </c>
      <c r="O3" s="51" t="s">
        <v>13109</v>
      </c>
      <c r="P3" s="51" t="s">
        <v>13110</v>
      </c>
      <c r="Q3" s="51" t="s">
        <v>13111</v>
      </c>
      <c r="R3" s="51" t="s">
        <v>13112</v>
      </c>
      <c r="S3" s="51" t="s">
        <v>13113</v>
      </c>
      <c r="T3" s="51" t="s">
        <v>13114</v>
      </c>
      <c r="V3" t="s">
        <v>45</v>
      </c>
    </row>
    <row r="4" spans="1:22" ht="52.8" x14ac:dyDescent="0.25">
      <c r="A4" s="1" t="s">
        <v>398</v>
      </c>
      <c r="B4">
        <v>2</v>
      </c>
      <c r="D4" s="6" t="e">
        <f>LOWER(#REF!)</f>
        <v>#REF!</v>
      </c>
      <c r="E4" s="6" t="s">
        <v>13115</v>
      </c>
      <c r="G4" s="6" t="s">
        <v>13116</v>
      </c>
      <c r="I4" t="s">
        <v>4031</v>
      </c>
      <c r="L4" s="51" t="s">
        <v>13117</v>
      </c>
      <c r="M4" s="51" t="s">
        <v>13118</v>
      </c>
      <c r="N4" s="51" t="s">
        <v>7299</v>
      </c>
      <c r="O4" s="51" t="s">
        <v>13119</v>
      </c>
      <c r="P4" s="51" t="s">
        <v>2891</v>
      </c>
      <c r="Q4" s="51" t="s">
        <v>13120</v>
      </c>
      <c r="R4" s="51" t="s">
        <v>13121</v>
      </c>
      <c r="S4" s="51" t="s">
        <v>13122</v>
      </c>
      <c r="T4" s="51" t="s">
        <v>13123</v>
      </c>
      <c r="V4" t="s">
        <v>376</v>
      </c>
    </row>
    <row r="5" spans="1:22" ht="39.6" x14ac:dyDescent="0.25">
      <c r="A5" s="1" t="s">
        <v>466</v>
      </c>
      <c r="B5">
        <v>3</v>
      </c>
      <c r="D5" s="6" t="e">
        <f>LOWER(#REF!)</f>
        <v>#REF!</v>
      </c>
      <c r="E5" s="6" t="s">
        <v>13124</v>
      </c>
      <c r="G5" s="6" t="s">
        <v>13125</v>
      </c>
      <c r="I5" t="s">
        <v>13126</v>
      </c>
      <c r="L5" s="51" t="s">
        <v>13127</v>
      </c>
      <c r="M5" s="51" t="s">
        <v>13128</v>
      </c>
      <c r="N5" s="51" t="s">
        <v>13129</v>
      </c>
      <c r="O5" s="51" t="s">
        <v>13130</v>
      </c>
      <c r="P5" s="51" t="s">
        <v>13131</v>
      </c>
      <c r="Q5" s="51" t="s">
        <v>13132</v>
      </c>
      <c r="R5" s="51" t="s">
        <v>13133</v>
      </c>
      <c r="S5" s="51" t="s">
        <v>13134</v>
      </c>
      <c r="T5" s="51" t="s">
        <v>13135</v>
      </c>
    </row>
    <row r="6" spans="1:22" ht="26.4" x14ac:dyDescent="0.25">
      <c r="A6" s="1" t="s">
        <v>13136</v>
      </c>
      <c r="B6">
        <v>4</v>
      </c>
      <c r="G6" s="6" t="s">
        <v>13137</v>
      </c>
      <c r="I6" t="s">
        <v>13138</v>
      </c>
      <c r="L6" s="51" t="s">
        <v>13139</v>
      </c>
      <c r="M6" s="51" t="s">
        <v>13140</v>
      </c>
      <c r="N6" s="51" t="s">
        <v>13141</v>
      </c>
      <c r="O6" s="51" t="s">
        <v>13142</v>
      </c>
      <c r="P6" s="51" t="s">
        <v>13143</v>
      </c>
      <c r="Q6" s="51" t="s">
        <v>13144</v>
      </c>
      <c r="R6" s="51" t="s">
        <v>13145</v>
      </c>
      <c r="S6" s="51" t="s">
        <v>13146</v>
      </c>
      <c r="T6" s="51" t="s">
        <v>13147</v>
      </c>
    </row>
    <row r="7" spans="1:22" x14ac:dyDescent="0.25">
      <c r="B7">
        <v>5</v>
      </c>
      <c r="G7" s="6" t="s">
        <v>13148</v>
      </c>
      <c r="I7" t="s">
        <v>13149</v>
      </c>
      <c r="L7" s="51" t="s">
        <v>13150</v>
      </c>
      <c r="M7" s="51" t="s">
        <v>13151</v>
      </c>
      <c r="N7" s="51" t="s">
        <v>13152</v>
      </c>
      <c r="O7" s="51" t="s">
        <v>13153</v>
      </c>
      <c r="P7" s="51" t="s">
        <v>13154</v>
      </c>
      <c r="Q7" s="51" t="s">
        <v>13155</v>
      </c>
      <c r="R7" s="51" t="s">
        <v>13156</v>
      </c>
      <c r="S7" s="51" t="s">
        <v>13157</v>
      </c>
      <c r="T7" s="51" t="s">
        <v>13158</v>
      </c>
    </row>
    <row r="8" spans="1:22" x14ac:dyDescent="0.25">
      <c r="B8">
        <v>6</v>
      </c>
      <c r="G8" s="6" t="s">
        <v>13159</v>
      </c>
      <c r="I8" t="s">
        <v>13160</v>
      </c>
      <c r="L8" s="51" t="s">
        <v>13161</v>
      </c>
      <c r="M8" s="53" t="s">
        <v>13162</v>
      </c>
      <c r="N8" s="53" t="s">
        <v>13163</v>
      </c>
      <c r="O8" s="51" t="s">
        <v>13164</v>
      </c>
      <c r="P8" s="51" t="s">
        <v>13165</v>
      </c>
      <c r="Q8" s="51" t="s">
        <v>13166</v>
      </c>
      <c r="R8" s="51" t="s">
        <v>13167</v>
      </c>
      <c r="S8" s="51" t="s">
        <v>7454</v>
      </c>
      <c r="T8" s="51" t="s">
        <v>13168</v>
      </c>
    </row>
    <row r="9" spans="1:22" x14ac:dyDescent="0.25">
      <c r="B9">
        <v>7</v>
      </c>
      <c r="G9" s="6" t="s">
        <v>13169</v>
      </c>
      <c r="L9" s="51" t="s">
        <v>13170</v>
      </c>
      <c r="M9" s="4"/>
      <c r="N9" s="4"/>
      <c r="O9" s="51" t="s">
        <v>13171</v>
      </c>
      <c r="P9" s="51" t="s">
        <v>13172</v>
      </c>
      <c r="Q9" s="51" t="s">
        <v>13173</v>
      </c>
      <c r="R9" s="51" t="s">
        <v>13174</v>
      </c>
      <c r="S9" s="51" t="s">
        <v>13175</v>
      </c>
      <c r="T9" s="51" t="s">
        <v>13176</v>
      </c>
    </row>
    <row r="10" spans="1:22" x14ac:dyDescent="0.25">
      <c r="B10">
        <v>8</v>
      </c>
      <c r="L10" s="51" t="s">
        <v>13177</v>
      </c>
      <c r="M10" s="4"/>
      <c r="N10" s="4"/>
      <c r="O10" s="51" t="s">
        <v>13178</v>
      </c>
      <c r="P10" s="51" t="s">
        <v>13179</v>
      </c>
      <c r="Q10" s="51" t="s">
        <v>13180</v>
      </c>
      <c r="R10" s="51" t="s">
        <v>13181</v>
      </c>
      <c r="S10" s="51" t="s">
        <v>13182</v>
      </c>
      <c r="T10" s="51" t="s">
        <v>13183</v>
      </c>
    </row>
    <row r="11" spans="1:22" x14ac:dyDescent="0.25">
      <c r="A11" t="s">
        <v>59</v>
      </c>
      <c r="B11">
        <v>9</v>
      </c>
      <c r="L11" s="51" t="s">
        <v>13184</v>
      </c>
      <c r="M11" s="4"/>
      <c r="N11" s="4"/>
      <c r="O11" s="51" t="s">
        <v>13185</v>
      </c>
      <c r="P11" s="51" t="s">
        <v>13186</v>
      </c>
      <c r="Q11" s="51" t="s">
        <v>13187</v>
      </c>
      <c r="R11" s="51" t="s">
        <v>13188</v>
      </c>
      <c r="S11" s="51" t="s">
        <v>13189</v>
      </c>
      <c r="T11" s="51" t="s">
        <v>13190</v>
      </c>
    </row>
    <row r="12" spans="1:22" x14ac:dyDescent="0.25">
      <c r="A12" t="s">
        <v>626</v>
      </c>
      <c r="B12">
        <v>10</v>
      </c>
      <c r="L12" s="53" t="s">
        <v>13191</v>
      </c>
      <c r="M12" s="4"/>
      <c r="N12" s="4"/>
      <c r="O12" s="53" t="s">
        <v>13192</v>
      </c>
      <c r="P12" s="51" t="s">
        <v>13193</v>
      </c>
      <c r="Q12" s="51" t="s">
        <v>2017</v>
      </c>
      <c r="R12" s="51" t="s">
        <v>7434</v>
      </c>
      <c r="S12" s="51" t="s">
        <v>13058</v>
      </c>
      <c r="T12" s="51" t="s">
        <v>13194</v>
      </c>
    </row>
    <row r="13" spans="1:22" x14ac:dyDescent="0.25">
      <c r="A13" t="s">
        <v>4446</v>
      </c>
      <c r="B13">
        <v>11</v>
      </c>
      <c r="L13" s="4"/>
      <c r="M13" s="4"/>
      <c r="N13" s="4"/>
      <c r="O13" s="4"/>
      <c r="P13" s="54" t="s">
        <v>13195</v>
      </c>
      <c r="Q13" s="51" t="s">
        <v>13196</v>
      </c>
      <c r="R13" s="51" t="s">
        <v>13197</v>
      </c>
      <c r="S13" s="51" t="s">
        <v>13198</v>
      </c>
      <c r="T13" s="53" t="s">
        <v>13199</v>
      </c>
    </row>
    <row r="14" spans="1:22" x14ac:dyDescent="0.25">
      <c r="B14">
        <v>12</v>
      </c>
      <c r="L14" s="4"/>
      <c r="M14" s="4"/>
      <c r="N14" s="4"/>
      <c r="O14" s="4"/>
      <c r="P14" s="51" t="s">
        <v>13200</v>
      </c>
      <c r="Q14" s="51" t="s">
        <v>13201</v>
      </c>
      <c r="R14" s="51" t="s">
        <v>13202</v>
      </c>
      <c r="S14" s="51" t="s">
        <v>13203</v>
      </c>
      <c r="T14" s="4"/>
    </row>
    <row r="15" spans="1:22" x14ac:dyDescent="0.25">
      <c r="B15">
        <v>13</v>
      </c>
      <c r="L15" s="4"/>
      <c r="M15" s="4"/>
      <c r="N15" s="4"/>
      <c r="O15" s="4"/>
      <c r="P15" s="51" t="s">
        <v>13204</v>
      </c>
      <c r="Q15" s="51" t="s">
        <v>13205</v>
      </c>
      <c r="R15" s="51" t="s">
        <v>13206</v>
      </c>
      <c r="S15" s="51" t="s">
        <v>13207</v>
      </c>
      <c r="T15" s="4"/>
    </row>
    <row r="16" spans="1:22" x14ac:dyDescent="0.25">
      <c r="A16" t="s">
        <v>1591</v>
      </c>
      <c r="B16">
        <v>14</v>
      </c>
      <c r="E16" t="s">
        <v>2216</v>
      </c>
      <c r="L16" s="4"/>
      <c r="M16" s="4"/>
      <c r="N16" s="4"/>
      <c r="O16" s="4"/>
      <c r="P16" s="54" t="s">
        <v>13208</v>
      </c>
      <c r="Q16" s="51" t="s">
        <v>13209</v>
      </c>
      <c r="R16" s="51" t="s">
        <v>7341</v>
      </c>
      <c r="S16" s="51" t="s">
        <v>13210</v>
      </c>
      <c r="T16" s="4"/>
    </row>
    <row r="17" spans="1:20" x14ac:dyDescent="0.25">
      <c r="A17" t="s">
        <v>618</v>
      </c>
      <c r="B17">
        <v>15</v>
      </c>
      <c r="E17" t="s">
        <v>13211</v>
      </c>
      <c r="L17" s="4"/>
      <c r="M17" s="4"/>
      <c r="N17" s="4"/>
      <c r="O17" s="4"/>
      <c r="P17" s="51" t="s">
        <v>13212</v>
      </c>
      <c r="Q17" s="51" t="s">
        <v>13213</v>
      </c>
      <c r="R17" s="51" t="s">
        <v>8803</v>
      </c>
      <c r="S17" s="51" t="s">
        <v>13214</v>
      </c>
      <c r="T17" s="4"/>
    </row>
    <row r="18" spans="1:20" x14ac:dyDescent="0.25">
      <c r="A18" t="s">
        <v>13215</v>
      </c>
      <c r="B18">
        <v>16</v>
      </c>
      <c r="E18" t="s">
        <v>296</v>
      </c>
      <c r="L18" s="4"/>
      <c r="M18" s="4"/>
      <c r="N18" s="4"/>
      <c r="O18" s="4"/>
      <c r="P18" s="51" t="s">
        <v>13216</v>
      </c>
      <c r="Q18" s="51" t="s">
        <v>13217</v>
      </c>
      <c r="R18" s="51" t="s">
        <v>13218</v>
      </c>
      <c r="S18" s="51" t="s">
        <v>13219</v>
      </c>
      <c r="T18" s="4"/>
    </row>
    <row r="19" spans="1:20" x14ac:dyDescent="0.25">
      <c r="A19" t="s">
        <v>626</v>
      </c>
      <c r="B19">
        <v>17</v>
      </c>
      <c r="L19" s="4"/>
      <c r="M19" s="4"/>
      <c r="N19" s="4"/>
      <c r="O19" s="4"/>
      <c r="P19" s="53" t="s">
        <v>13220</v>
      </c>
      <c r="Q19" s="54" t="s">
        <v>13221</v>
      </c>
      <c r="R19" s="51" t="s">
        <v>13222</v>
      </c>
      <c r="S19" s="51" t="s">
        <v>13223</v>
      </c>
      <c r="T19" s="4"/>
    </row>
    <row r="20" spans="1:20" x14ac:dyDescent="0.25">
      <c r="B20">
        <v>18</v>
      </c>
      <c r="E20" t="s">
        <v>59</v>
      </c>
      <c r="L20" s="4"/>
      <c r="M20" s="4"/>
      <c r="N20" s="4"/>
      <c r="O20" s="4"/>
      <c r="P20" s="4"/>
      <c r="Q20" s="51" t="s">
        <v>13224</v>
      </c>
      <c r="R20" s="51" t="s">
        <v>13225</v>
      </c>
      <c r="S20" s="51" t="s">
        <v>13226</v>
      </c>
      <c r="T20" s="4"/>
    </row>
    <row r="21" spans="1:20" x14ac:dyDescent="0.25">
      <c r="B21">
        <v>19</v>
      </c>
      <c r="E21" t="s">
        <v>2079</v>
      </c>
      <c r="L21" s="4"/>
      <c r="M21" s="4"/>
      <c r="N21" s="4"/>
      <c r="O21" s="4"/>
      <c r="P21" s="4"/>
      <c r="Q21" s="53" t="s">
        <v>13227</v>
      </c>
      <c r="R21" s="51" t="s">
        <v>13228</v>
      </c>
      <c r="S21" s="51" t="s">
        <v>13229</v>
      </c>
      <c r="T21" s="4"/>
    </row>
    <row r="22" spans="1:20" x14ac:dyDescent="0.25">
      <c r="B22">
        <v>20</v>
      </c>
      <c r="E22" t="s">
        <v>57</v>
      </c>
      <c r="L22" s="4"/>
      <c r="M22" s="4"/>
      <c r="N22" s="4"/>
      <c r="O22" s="4"/>
      <c r="P22" s="4"/>
      <c r="Q22" s="4"/>
      <c r="R22" s="51" t="s">
        <v>13230</v>
      </c>
      <c r="S22" s="51" t="s">
        <v>13231</v>
      </c>
      <c r="T22" s="4"/>
    </row>
    <row r="23" spans="1:20" x14ac:dyDescent="0.25">
      <c r="B23">
        <v>21</v>
      </c>
      <c r="L23" s="4"/>
      <c r="M23" s="4"/>
      <c r="N23" s="4"/>
      <c r="O23" s="4"/>
      <c r="P23" s="4"/>
      <c r="Q23" s="4"/>
      <c r="R23" s="51" t="s">
        <v>13232</v>
      </c>
      <c r="S23" s="51" t="s">
        <v>13233</v>
      </c>
      <c r="T23" s="4"/>
    </row>
    <row r="24" spans="1:20" x14ac:dyDescent="0.25">
      <c r="L24" s="4"/>
      <c r="M24" s="4"/>
      <c r="N24" s="4"/>
      <c r="O24" s="4"/>
      <c r="P24" s="4"/>
      <c r="Q24" s="4"/>
      <c r="R24" s="51" t="s">
        <v>13234</v>
      </c>
      <c r="S24" s="51" t="s">
        <v>13235</v>
      </c>
      <c r="T24" s="4"/>
    </row>
    <row r="25" spans="1:20" x14ac:dyDescent="0.25">
      <c r="L25" s="4"/>
      <c r="M25" s="4"/>
      <c r="N25" s="4"/>
      <c r="O25" s="4"/>
      <c r="P25" s="4"/>
      <c r="Q25" s="4"/>
      <c r="R25" s="53" t="s">
        <v>13236</v>
      </c>
      <c r="S25" s="53" t="s">
        <v>13237</v>
      </c>
      <c r="T25" s="4"/>
    </row>
    <row r="26" spans="1:20" x14ac:dyDescent="0.25">
      <c r="A26" t="s">
        <v>9</v>
      </c>
    </row>
    <row r="27" spans="1:20" x14ac:dyDescent="0.25">
      <c r="A27" t="s">
        <v>50</v>
      </c>
    </row>
    <row r="28" spans="1:20" x14ac:dyDescent="0.25">
      <c r="A28" t="s">
        <v>390</v>
      </c>
    </row>
    <row r="29" spans="1:20" x14ac:dyDescent="0.25">
      <c r="A29" t="s">
        <v>1335</v>
      </c>
    </row>
    <row r="30" spans="1:20" x14ac:dyDescent="0.25">
      <c r="A30" t="s">
        <v>431</v>
      </c>
    </row>
    <row r="31" spans="1:20" x14ac:dyDescent="0.25">
      <c r="A31" t="s">
        <v>5235</v>
      </c>
    </row>
    <row r="34" spans="1:1" x14ac:dyDescent="0.25">
      <c r="A34" t="s">
        <v>13090</v>
      </c>
    </row>
    <row r="35" spans="1:1" x14ac:dyDescent="0.25">
      <c r="A35" t="s">
        <v>7475</v>
      </c>
    </row>
    <row r="36" spans="1:1" x14ac:dyDescent="0.25">
      <c r="A36" t="s">
        <v>5486</v>
      </c>
    </row>
    <row r="37" spans="1:1" x14ac:dyDescent="0.25">
      <c r="A37" t="s">
        <v>13238</v>
      </c>
    </row>
    <row r="38" spans="1:1" x14ac:dyDescent="0.25">
      <c r="A38" t="s">
        <v>13239</v>
      </c>
    </row>
    <row r="39" spans="1:1" x14ac:dyDescent="0.25">
      <c r="A39" t="s">
        <v>6546</v>
      </c>
    </row>
    <row r="43" spans="1:1" x14ac:dyDescent="0.25">
      <c r="A43" s="16" t="s">
        <v>13240</v>
      </c>
    </row>
    <row r="44" spans="1:1" x14ac:dyDescent="0.25">
      <c r="A44" t="s">
        <v>13241</v>
      </c>
    </row>
    <row r="45" spans="1:1" x14ac:dyDescent="0.25">
      <c r="A45" t="s">
        <v>13242</v>
      </c>
    </row>
    <row r="46" spans="1:1" x14ac:dyDescent="0.25">
      <c r="A46" t="s">
        <v>13243</v>
      </c>
    </row>
    <row r="47" spans="1:1" x14ac:dyDescent="0.25">
      <c r="A47" t="s">
        <v>13244</v>
      </c>
    </row>
    <row r="50" spans="1:11" x14ac:dyDescent="0.25">
      <c r="A50" t="s">
        <v>13245</v>
      </c>
    </row>
    <row r="51" spans="1:11" x14ac:dyDescent="0.25">
      <c r="A51" t="s">
        <v>13246</v>
      </c>
    </row>
    <row r="52" spans="1:11" x14ac:dyDescent="0.25">
      <c r="A52" t="s">
        <v>13247</v>
      </c>
    </row>
    <row r="55" spans="1:11" x14ac:dyDescent="0.25">
      <c r="A55" t="s">
        <v>17</v>
      </c>
    </row>
    <row r="56" spans="1:11" x14ac:dyDescent="0.25">
      <c r="A56" t="s">
        <v>3001</v>
      </c>
    </row>
    <row r="57" spans="1:11" x14ac:dyDescent="0.25">
      <c r="A57" t="s">
        <v>2972</v>
      </c>
    </row>
    <row r="58" spans="1:11" x14ac:dyDescent="0.25">
      <c r="A58" t="s">
        <v>1465</v>
      </c>
    </row>
    <row r="59" spans="1:11" x14ac:dyDescent="0.25">
      <c r="A59" t="s">
        <v>1546</v>
      </c>
      <c r="I59" s="24"/>
      <c r="J59" s="24"/>
      <c r="K59" s="24"/>
    </row>
    <row r="60" spans="1:11" x14ac:dyDescent="0.25">
      <c r="A60" t="s">
        <v>3655</v>
      </c>
    </row>
    <row r="61" spans="1:11" x14ac:dyDescent="0.25">
      <c r="A61" t="s">
        <v>53</v>
      </c>
    </row>
    <row r="62" spans="1:11" x14ac:dyDescent="0.25">
      <c r="A62" t="s">
        <v>1466</v>
      </c>
    </row>
    <row r="63" spans="1:11" x14ac:dyDescent="0.25">
      <c r="A63" t="s">
        <v>374</v>
      </c>
    </row>
    <row r="64" spans="1:11" x14ac:dyDescent="0.25">
      <c r="A64" t="s">
        <v>545</v>
      </c>
    </row>
    <row r="65" spans="1:1" x14ac:dyDescent="0.25">
      <c r="A65" t="s">
        <v>610</v>
      </c>
    </row>
    <row r="66" spans="1:1" x14ac:dyDescent="0.25">
      <c r="A66" t="s">
        <v>380</v>
      </c>
    </row>
    <row r="68" spans="1:1" x14ac:dyDescent="0.25">
      <c r="A68" t="s">
        <v>7191</v>
      </c>
    </row>
    <row r="69" spans="1:1" x14ac:dyDescent="0.25">
      <c r="A69" t="s">
        <v>1837</v>
      </c>
    </row>
    <row r="70" spans="1:1" x14ac:dyDescent="0.25">
      <c r="A70" t="s">
        <v>4713</v>
      </c>
    </row>
    <row r="71" spans="1:1" x14ac:dyDescent="0.25">
      <c r="A71" t="s">
        <v>7192</v>
      </c>
    </row>
    <row r="72" spans="1:1" x14ac:dyDescent="0.25">
      <c r="A72" t="s">
        <v>3479</v>
      </c>
    </row>
    <row r="73" spans="1:1" x14ac:dyDescent="0.25">
      <c r="A73" t="s">
        <v>534</v>
      </c>
    </row>
    <row r="74" spans="1:1" x14ac:dyDescent="0.25">
      <c r="A74" t="s">
        <v>2156</v>
      </c>
    </row>
    <row r="75" spans="1:1" x14ac:dyDescent="0.25">
      <c r="A75" t="s">
        <v>369</v>
      </c>
    </row>
    <row r="76" spans="1:1" x14ac:dyDescent="0.25">
      <c r="A76" t="s">
        <v>43</v>
      </c>
    </row>
    <row r="77" spans="1:1" x14ac:dyDescent="0.25">
      <c r="A77" t="s">
        <v>7488</v>
      </c>
    </row>
    <row r="79" spans="1:1" x14ac:dyDescent="0.25">
      <c r="A79" t="s">
        <v>13078</v>
      </c>
    </row>
    <row r="80" spans="1:1" x14ac:dyDescent="0.25">
      <c r="A80" t="s">
        <v>51</v>
      </c>
    </row>
    <row r="81" spans="1:1" x14ac:dyDescent="0.25">
      <c r="A81" t="s">
        <v>379</v>
      </c>
    </row>
    <row r="85" spans="1:1" x14ac:dyDescent="0.25">
      <c r="A85" t="s">
        <v>13248</v>
      </c>
    </row>
    <row r="86" spans="1:1" x14ac:dyDescent="0.25">
      <c r="A86" t="s">
        <v>58</v>
      </c>
    </row>
    <row r="87" spans="1:1" x14ac:dyDescent="0.25">
      <c r="A87" t="s">
        <v>76</v>
      </c>
    </row>
    <row r="90" spans="1:1" x14ac:dyDescent="0.25">
      <c r="A90" t="s">
        <v>7502</v>
      </c>
    </row>
    <row r="91" spans="1:1" x14ac:dyDescent="0.25">
      <c r="A91" t="s">
        <v>13249</v>
      </c>
    </row>
    <row r="92" spans="1:1" x14ac:dyDescent="0.25">
      <c r="A92" t="s">
        <v>57</v>
      </c>
    </row>
    <row r="94" spans="1:1" x14ac:dyDescent="0.25">
      <c r="A94" t="s">
        <v>13250</v>
      </c>
    </row>
    <row r="95" spans="1:1" x14ac:dyDescent="0.25">
      <c r="A95" t="s">
        <v>13251</v>
      </c>
    </row>
    <row r="96" spans="1:1" x14ac:dyDescent="0.25">
      <c r="A96" t="s">
        <v>57</v>
      </c>
    </row>
    <row r="99" spans="1:1" x14ac:dyDescent="0.25">
      <c r="A99" t="s">
        <v>13252</v>
      </c>
    </row>
    <row r="100" spans="1:1" x14ac:dyDescent="0.25">
      <c r="A100" t="s">
        <v>54</v>
      </c>
    </row>
    <row r="101" spans="1:1" x14ac:dyDescent="0.25">
      <c r="A101" t="s">
        <v>2217</v>
      </c>
    </row>
    <row r="105" spans="1:1" x14ac:dyDescent="0.25">
      <c r="A105" t="s">
        <v>13253</v>
      </c>
    </row>
    <row r="106" spans="1:1" x14ac:dyDescent="0.25">
      <c r="A106" t="s">
        <v>4856</v>
      </c>
    </row>
  </sheetData>
  <sortState xmlns:xlrd2="http://schemas.microsoft.com/office/spreadsheetml/2017/richdata2" ref="A57:A66">
    <sortCondition ref="A56"/>
  </sortState>
  <pageMargins left="0.7" right="0.7" top="0.75" bottom="0.75" header="0.3" footer="0.3"/>
  <pageSetup orientation="portrait"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6c4ead7-3378-4e6f-be61-ff001cf65114" xsi:nil="true"/>
    <lcf76f155ced4ddcb4097134ff3c332f xmlns="22da6e57-698b-4d34-b994-879a05bb1d5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B626CF535A1954FAB1E772175FF1C9C" ma:contentTypeVersion="16" ma:contentTypeDescription="Crear nuevo documento." ma:contentTypeScope="" ma:versionID="2fdf134ae5d36a14aaf6546a58c747b7">
  <xsd:schema xmlns:xsd="http://www.w3.org/2001/XMLSchema" xmlns:xs="http://www.w3.org/2001/XMLSchema" xmlns:p="http://schemas.microsoft.com/office/2006/metadata/properties" xmlns:ns2="22da6e57-698b-4d34-b994-879a05bb1d54" xmlns:ns3="c6c4ead7-3378-4e6f-be61-ff001cf65114" targetNamespace="http://schemas.microsoft.com/office/2006/metadata/properties" ma:root="true" ma:fieldsID="fede2d7e5a760ad2375165f1f0a19dc2" ns2:_="" ns3:_="">
    <xsd:import namespace="22da6e57-698b-4d34-b994-879a05bb1d54"/>
    <xsd:import namespace="c6c4ead7-3378-4e6f-be61-ff001cf651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da6e57-698b-4d34-b994-879a05bb1d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a920a594-e67d-43fd-8f87-4108c5d45fa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6c4ead7-3378-4e6f-be61-ff001cf65114"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c066ed28-cb13-45aa-a903-8ec4589d3b66}" ma:internalName="TaxCatchAll" ma:showField="CatchAllData" ma:web="c6c4ead7-3378-4e6f-be61-ff001cf651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D2AED0-4AC1-4535-90F5-725ECBB13533}">
  <ds:schemaRefs>
    <ds:schemaRef ds:uri="http://schemas.microsoft.com/office/2006/metadata/properties"/>
    <ds:schemaRef ds:uri="http://schemas.microsoft.com/office/infopath/2007/PartnerControls"/>
    <ds:schemaRef ds:uri="c6c4ead7-3378-4e6f-be61-ff001cf65114"/>
    <ds:schemaRef ds:uri="22da6e57-698b-4d34-b994-879a05bb1d54"/>
  </ds:schemaRefs>
</ds:datastoreItem>
</file>

<file path=customXml/itemProps2.xml><?xml version="1.0" encoding="utf-8"?>
<ds:datastoreItem xmlns:ds="http://schemas.openxmlformats.org/officeDocument/2006/customXml" ds:itemID="{CCDEFFF6-B09E-40C4-A0FE-90EE47EC3808}">
  <ds:schemaRefs>
    <ds:schemaRef ds:uri="http://schemas.microsoft.com/sharepoint/v3/contenttype/forms"/>
  </ds:schemaRefs>
</ds:datastoreItem>
</file>

<file path=customXml/itemProps3.xml><?xml version="1.0" encoding="utf-8"?>
<ds:datastoreItem xmlns:ds="http://schemas.openxmlformats.org/officeDocument/2006/customXml" ds:itemID="{B132AE07-3886-4F64-A302-622518310E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da6e57-698b-4d34-b994-879a05bb1d54"/>
    <ds:schemaRef ds:uri="c6c4ead7-3378-4e6f-be61-ff001cf651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66</vt:i4>
      </vt:variant>
      <vt:variant>
        <vt:lpstr>Rangos con nombre</vt:lpstr>
      </vt:variant>
      <vt:variant>
        <vt:i4>59</vt:i4>
      </vt:variant>
    </vt:vector>
  </HeadingPairs>
  <TitlesOfParts>
    <vt:vector size="125" baseType="lpstr">
      <vt:lpstr>ANORI</vt:lpstr>
      <vt:lpstr>ANZA</vt:lpstr>
      <vt:lpstr>CAICEDO</vt:lpstr>
      <vt:lpstr>CARAMANTA</vt:lpstr>
      <vt:lpstr>CAUCASIA</vt:lpstr>
      <vt:lpstr>CIUDAD BOLIVAR</vt:lpstr>
      <vt:lpstr>DABEIBA</vt:lpstr>
      <vt:lpstr>LIBORINA</vt:lpstr>
      <vt:lpstr>NECOCLI</vt:lpstr>
      <vt:lpstr>PUEBLORRICO</vt:lpstr>
      <vt:lpstr>REMEDIOS</vt:lpstr>
      <vt:lpstr>SALGAR</vt:lpstr>
      <vt:lpstr>SOPETRAN</vt:lpstr>
      <vt:lpstr>TARSO</vt:lpstr>
      <vt:lpstr>URAMITA</vt:lpstr>
      <vt:lpstr>VENECIA</vt:lpstr>
      <vt:lpstr>VIGIA DEL FUERTE</vt:lpstr>
      <vt:lpstr>YALI</vt:lpstr>
      <vt:lpstr>YOLOMBO</vt:lpstr>
      <vt:lpstr>AMAGA</vt:lpstr>
      <vt:lpstr>AMALFI</vt:lpstr>
      <vt:lpstr>ANDES</vt:lpstr>
      <vt:lpstr>ARMENIA</vt:lpstr>
      <vt:lpstr>BARBOSA</vt:lpstr>
      <vt:lpstr>BELMIRA</vt:lpstr>
      <vt:lpstr>CACERES</vt:lpstr>
      <vt:lpstr>CONCORDIA</vt:lpstr>
      <vt:lpstr>DON MATIAS</vt:lpstr>
      <vt:lpstr>FREDONIA</vt:lpstr>
      <vt:lpstr>FRONTINO</vt:lpstr>
      <vt:lpstr>JARDIN</vt:lpstr>
      <vt:lpstr>JERICO</vt:lpstr>
      <vt:lpstr>LA ESTRELLA</vt:lpstr>
      <vt:lpstr>LA CEJA</vt:lpstr>
      <vt:lpstr>MARINILLA</vt:lpstr>
      <vt:lpstr>MONTEBELLO</vt:lpstr>
      <vt:lpstr>SABANALARGA</vt:lpstr>
      <vt:lpstr>SAN ANDRES DE CUERQUIA</vt:lpstr>
      <vt:lpstr>SAN RAFAEL</vt:lpstr>
      <vt:lpstr>SANTA BARBARA</vt:lpstr>
      <vt:lpstr>SANTA ROSA DE OSOS</vt:lpstr>
      <vt:lpstr>TAMESIS</vt:lpstr>
      <vt:lpstr>CARACOLI</vt:lpstr>
      <vt:lpstr>MACEO</vt:lpstr>
      <vt:lpstr>YONDO</vt:lpstr>
      <vt:lpstr>ALEJANDRIA</vt:lpstr>
      <vt:lpstr>BETANIA</vt:lpstr>
      <vt:lpstr>CISNEROS</vt:lpstr>
      <vt:lpstr>COPACABANA</vt:lpstr>
      <vt:lpstr>EL SANTUARIO</vt:lpstr>
      <vt:lpstr>GIRARDOTA</vt:lpstr>
      <vt:lpstr>NARIÑO</vt:lpstr>
      <vt:lpstr>SAN FRANCISCO</vt:lpstr>
      <vt:lpstr>SAN JUAN DE URABA</vt:lpstr>
      <vt:lpstr>SANROQUE</vt:lpstr>
      <vt:lpstr>SANTO DOMINGO</vt:lpstr>
      <vt:lpstr>TITIRIBI</vt:lpstr>
      <vt:lpstr>EL PEÑOL</vt:lpstr>
      <vt:lpstr>GUATAPE</vt:lpstr>
      <vt:lpstr>SAN JOSE DE LA MONTAÑA</vt:lpstr>
      <vt:lpstr>YARUMAL</vt:lpstr>
      <vt:lpstr>PLANTILLA</vt:lpstr>
      <vt:lpstr>Instructivo </vt:lpstr>
      <vt:lpstr>Hoja3</vt:lpstr>
      <vt:lpstr>Hoja1</vt:lpstr>
      <vt:lpstr>Hoja2</vt:lpstr>
      <vt:lpstr>ALEJANDRIA!Área_de_impresión</vt:lpstr>
      <vt:lpstr>AMAGA!Área_de_impresión</vt:lpstr>
      <vt:lpstr>AMALFI!Área_de_impresión</vt:lpstr>
      <vt:lpstr>ANDES!Área_de_impresión</vt:lpstr>
      <vt:lpstr>ANORI!Área_de_impresión</vt:lpstr>
      <vt:lpstr>ANZA!Área_de_impresión</vt:lpstr>
      <vt:lpstr>ARMENIA!Área_de_impresión</vt:lpstr>
      <vt:lpstr>BARBOSA!Área_de_impresión</vt:lpstr>
      <vt:lpstr>BELMIRA!Área_de_impresión</vt:lpstr>
      <vt:lpstr>BETANIA!Área_de_impresión</vt:lpstr>
      <vt:lpstr>CACERES!Área_de_impresión</vt:lpstr>
      <vt:lpstr>CAICEDO!Área_de_impresión</vt:lpstr>
      <vt:lpstr>CARACOLI!Área_de_impresión</vt:lpstr>
      <vt:lpstr>CARAMANTA!Área_de_impresión</vt:lpstr>
      <vt:lpstr>CAUCASIA!Área_de_impresión</vt:lpstr>
      <vt:lpstr>CISNEROS!Área_de_impresión</vt:lpstr>
      <vt:lpstr>'CIUDAD BOLIVAR'!Área_de_impresión</vt:lpstr>
      <vt:lpstr>CONCORDIA!Área_de_impresión</vt:lpstr>
      <vt:lpstr>COPACABANA!Área_de_impresión</vt:lpstr>
      <vt:lpstr>DABEIBA!Área_de_impresión</vt:lpstr>
      <vt:lpstr>'DON MATIAS'!Área_de_impresión</vt:lpstr>
      <vt:lpstr>'EL PEÑOL'!Área_de_impresión</vt:lpstr>
      <vt:lpstr>'EL SANTUARIO'!Área_de_impresión</vt:lpstr>
      <vt:lpstr>FREDONIA!Área_de_impresión</vt:lpstr>
      <vt:lpstr>FRONTINO!Área_de_impresión</vt:lpstr>
      <vt:lpstr>GUATAPE!Área_de_impresión</vt:lpstr>
      <vt:lpstr>JARDIN!Área_de_impresión</vt:lpstr>
      <vt:lpstr>JERICO!Área_de_impresión</vt:lpstr>
      <vt:lpstr>'LA CEJA'!Área_de_impresión</vt:lpstr>
      <vt:lpstr>'LA ESTRELLA'!Área_de_impresión</vt:lpstr>
      <vt:lpstr>LIBORINA!Área_de_impresión</vt:lpstr>
      <vt:lpstr>MACEO!Área_de_impresión</vt:lpstr>
      <vt:lpstr>MARINILLA!Área_de_impresión</vt:lpstr>
      <vt:lpstr>MONTEBELLO!Área_de_impresión</vt:lpstr>
      <vt:lpstr>NARIÑO!Área_de_impresión</vt:lpstr>
      <vt:lpstr>NECOCLI!Área_de_impresión</vt:lpstr>
      <vt:lpstr>PLANTILLA!Área_de_impresión</vt:lpstr>
      <vt:lpstr>PUEBLORRICO!Área_de_impresión</vt:lpstr>
      <vt:lpstr>REMEDIOS!Área_de_impresión</vt:lpstr>
      <vt:lpstr>SABANALARGA!Área_de_impresión</vt:lpstr>
      <vt:lpstr>SALGAR!Área_de_impresión</vt:lpstr>
      <vt:lpstr>'SAN ANDRES DE CUERQUIA'!Área_de_impresión</vt:lpstr>
      <vt:lpstr>'SAN FRANCISCO'!Área_de_impresión</vt:lpstr>
      <vt:lpstr>'SAN JUAN DE URABA'!Área_de_impresión</vt:lpstr>
      <vt:lpstr>'SAN RAFAEL'!Área_de_impresión</vt:lpstr>
      <vt:lpstr>SANROQUE!Área_de_impresión</vt:lpstr>
      <vt:lpstr>'SANTA BARBARA'!Área_de_impresión</vt:lpstr>
      <vt:lpstr>'SANTA ROSA DE OSOS'!Área_de_impresión</vt:lpstr>
      <vt:lpstr>'SANTO DOMINGO'!Área_de_impresión</vt:lpstr>
      <vt:lpstr>SOPETRAN!Área_de_impresión</vt:lpstr>
      <vt:lpstr>TAMESIS!Área_de_impresión</vt:lpstr>
      <vt:lpstr>TARSO!Área_de_impresión</vt:lpstr>
      <vt:lpstr>URAMITA!Área_de_impresión</vt:lpstr>
      <vt:lpstr>VENECIA!Área_de_impresión</vt:lpstr>
      <vt:lpstr>'VIGIA DEL FUERTE'!Área_de_impresión</vt:lpstr>
      <vt:lpstr>YALI!Área_de_impresión</vt:lpstr>
      <vt:lpstr>YARUMAL!Área_de_impresión</vt:lpstr>
      <vt:lpstr>YOLOMBO!Área_de_impresión</vt:lpstr>
      <vt:lpstr>YONDO!Área_de_impresión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aRendon</dc:creator>
  <cp:keywords/>
  <dc:description/>
  <cp:lastModifiedBy>CARLOS ANDRES TOBON ALZATE</cp:lastModifiedBy>
  <cp:revision/>
  <dcterms:created xsi:type="dcterms:W3CDTF">2020-11-10T13:10:57Z</dcterms:created>
  <dcterms:modified xsi:type="dcterms:W3CDTF">2026-04-10T23:10:57Z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0x0101007B626CF535A1954FAB1E772175FF1C9C</vt:lpwstr>
  </property>
  <property fmtid="{D5CDD505-2E9C-101B-9397-08002B2CF9AE}" pid="3" name="MediaServiceImageTags">
    <vt:lpwstr/>
  </property>
</Properties>
</file>